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McRuersG\OneDrive - Government of Ontario\Documents\R Projects\Analysis\Monthly Tracker 2.0\data\"/>
    </mc:Choice>
  </mc:AlternateContent>
  <xr:revisionPtr revIDLastSave="0" documentId="8_{5EEED5E8-0524-41FD-9FBA-9C808E027B69}" xr6:coauthVersionLast="47" xr6:coauthVersionMax="47" xr10:uidLastSave="{00000000-0000-0000-0000-000000000000}"/>
  <bookViews>
    <workbookView xWindow="-120" yWindow="-120" windowWidth="29040" windowHeight="15840" firstSheet="5" activeTab="5" xr2:uid="{EF365020-8407-4F1C-BABA-42952706AA23}"/>
  </bookViews>
  <sheets>
    <sheet name="Project Commitment (FYR)" sheetId="7" state="hidden" r:id="rId1"/>
    <sheet name="Project Commitment  - E" sheetId="21" state="hidden" r:id="rId2"/>
    <sheet name="To-dos" sheetId="26" state="hidden" r:id="rId3"/>
    <sheet name="Phase" sheetId="16" state="hidden" r:id="rId4"/>
    <sheet name="Phase - E" sheetId="22" state="hidden" r:id="rId5"/>
    <sheet name="Glossary" sheetId="29" r:id="rId6"/>
    <sheet name="Board Contacts" sheetId="30" r:id="rId7"/>
    <sheet name="Monthly Update" sheetId="2" r:id="rId8"/>
    <sheet name="Sheet2" sheetId="28" state="hidden" r:id="rId9"/>
    <sheet name="Monthly Update - E" sheetId="23" state="hidden" r:id="rId10"/>
    <sheet name="Ad-Hoc or Potential Projects" sheetId="13" r:id="rId11"/>
    <sheet name="Ad-Hoc-Potential Projects - E" sheetId="24" state="hidden" r:id="rId12"/>
    <sheet name="Historical Notes" sheetId="14" r:id="rId13"/>
    <sheet name="Project Commitment " sheetId="12" r:id="rId14"/>
    <sheet name="To Do" sheetId="11" state="hidden" r:id="rId15"/>
    <sheet name="Sheet1" sheetId="9" state="hidden" r:id="rId16"/>
    <sheet name="Mode d'emplois" sheetId="3" state="hidden" r:id="rId17"/>
    <sheet name="Translations" sheetId="10" state="hidden" r:id="rId18"/>
    <sheet name="Translation" sheetId="25" state="hidden" r:id="rId19"/>
    <sheet name="List" sheetId="5" state="hidden" r:id="rId20"/>
    <sheet name="User Guide" sheetId="4" state="hidden" r:id="rId21"/>
  </sheets>
  <externalReferences>
    <externalReference r:id="rId22"/>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BV6" i="2"/>
  <c r="BQ6" i="2"/>
  <c r="BP6" i="2"/>
  <c r="A77" i="23"/>
  <c r="A76" i="23"/>
  <c r="AD5" i="2"/>
  <c r="AE5" i="2"/>
  <c r="G5" i="2"/>
  <c r="H5" i="2"/>
  <c r="B5" i="2"/>
  <c r="BK5" i="2"/>
  <c r="BL5" i="2"/>
  <c r="T2" i="2" l="1"/>
  <c r="G11" i="16" l="1"/>
  <c r="H11" i="16"/>
  <c r="I11" i="16"/>
  <c r="G12" i="16"/>
  <c r="H12" i="16"/>
  <c r="I12" i="16"/>
  <c r="G13" i="16"/>
  <c r="H13" i="16"/>
  <c r="I13" i="16"/>
  <c r="L10" i="2" a="1"/>
  <c r="L10" i="2" s="1"/>
  <c r="L9" i="2" a="1"/>
  <c r="L9" i="2" s="1"/>
  <c r="BJ9" i="2"/>
  <c r="BE5" i="2"/>
  <c r="BA5" i="2"/>
  <c r="AV5" i="2"/>
  <c r="AW5" i="2"/>
  <c r="AX5" i="2"/>
  <c r="AY5" i="2"/>
  <c r="AT10" i="2"/>
  <c r="E6" i="16" l="1"/>
  <c r="F6" i="16" s="1"/>
  <c r="I6" i="16" s="1"/>
  <c r="E7" i="16"/>
  <c r="F7" i="16" s="1"/>
  <c r="I7" i="16" s="1"/>
  <c r="W8" i="12"/>
  <c r="X8" i="12"/>
  <c r="Y8" i="12"/>
  <c r="Z8" i="12"/>
  <c r="V6" i="12"/>
  <c r="K6" i="12" s="1"/>
  <c r="V7" i="12"/>
  <c r="K7" i="12" s="1"/>
  <c r="V8" i="12"/>
  <c r="K8" i="12" s="1"/>
  <c r="J6" i="12"/>
  <c r="J7" i="12"/>
  <c r="J8" i="12"/>
  <c r="I6" i="12"/>
  <c r="I7" i="12"/>
  <c r="I8" i="12"/>
  <c r="H6" i="12"/>
  <c r="H7" i="12"/>
  <c r="H8" i="12"/>
  <c r="G6" i="12"/>
  <c r="G7" i="12"/>
  <c r="G8" i="12"/>
  <c r="F6" i="12"/>
  <c r="F7" i="12"/>
  <c r="F8" i="12"/>
  <c r="E6" i="12"/>
  <c r="E7" i="12"/>
  <c r="E8" i="12"/>
  <c r="D6" i="12"/>
  <c r="D7" i="12"/>
  <c r="D8" i="12"/>
  <c r="AH5" i="2"/>
  <c r="AI5" i="2"/>
  <c r="AG5" i="2"/>
  <c r="W5" i="2"/>
  <c r="G7" i="16" l="1"/>
  <c r="H7" i="16"/>
  <c r="BV5" i="2"/>
  <c r="L2" i="13" l="1"/>
  <c r="G2" i="13"/>
  <c r="F2" i="13"/>
  <c r="E2" i="13"/>
  <c r="D2" i="13"/>
  <c r="C2" i="13"/>
  <c r="B2" i="13"/>
  <c r="A2" i="13"/>
  <c r="A5" i="24"/>
  <c r="A6" i="24"/>
  <c r="A7" i="24"/>
  <c r="A8" i="24"/>
  <c r="A9" i="24"/>
  <c r="A10" i="24"/>
  <c r="A11" i="24"/>
  <c r="A4" i="24"/>
  <c r="I4" i="16"/>
  <c r="H4" i="16"/>
  <c r="A1" i="23"/>
  <c r="A1" i="22"/>
  <c r="A4" i="22" s="1"/>
  <c r="A2" i="16" s="1"/>
  <c r="A1" i="21"/>
  <c r="A75" i="23" l="1"/>
  <c r="A74" i="23"/>
  <c r="A67" i="23"/>
  <c r="BL6" i="2" s="1"/>
  <c r="A66" i="23"/>
  <c r="BK6" i="2" s="1"/>
  <c r="A88" i="23"/>
  <c r="A83" i="23"/>
  <c r="AX6" i="2" s="1"/>
  <c r="A86" i="23"/>
  <c r="A2" i="2" s="1"/>
  <c r="A84" i="23"/>
  <c r="AH6" i="2" s="1"/>
  <c r="A82" i="23"/>
  <c r="AW6" i="2" s="1"/>
  <c r="A85" i="23"/>
  <c r="BE6" i="2" s="1"/>
  <c r="A89" i="23"/>
  <c r="A87" i="23"/>
  <c r="A81" i="23"/>
  <c r="AD6" i="2" s="1"/>
  <c r="A58" i="23"/>
  <c r="BC6" i="2" s="1"/>
  <c r="A16" i="23"/>
  <c r="M4" i="2" s="1"/>
  <c r="A80" i="23"/>
  <c r="AG6" i="2" s="1"/>
  <c r="A78" i="23"/>
  <c r="A79" i="23"/>
  <c r="BW6" i="2" s="1"/>
  <c r="A73" i="23"/>
  <c r="BO6" i="2" s="1"/>
  <c r="A71" i="23"/>
  <c r="BW4" i="2" s="1"/>
  <c r="A56" i="23"/>
  <c r="A70" i="23"/>
  <c r="BN6" i="2" s="1"/>
  <c r="A64" i="23"/>
  <c r="BI6" i="2" s="1"/>
  <c r="A60" i="23"/>
  <c r="BD6" i="2" s="1"/>
  <c r="A55" i="23"/>
  <c r="AY6" i="2" s="1"/>
  <c r="A65" i="23"/>
  <c r="BJ6" i="2" s="1"/>
  <c r="A69" i="23"/>
  <c r="BM6" i="2" s="1"/>
  <c r="A63" i="23"/>
  <c r="BH6" i="2" s="1"/>
  <c r="A59" i="23"/>
  <c r="BA6" i="2" s="1"/>
  <c r="A54" i="23"/>
  <c r="A5" i="23"/>
  <c r="A4" i="2" s="1"/>
  <c r="A61" i="23"/>
  <c r="BF6" i="2" s="1"/>
  <c r="A72" i="23"/>
  <c r="BO4" i="2" s="1"/>
  <c r="A68" i="23"/>
  <c r="BM4" i="2" s="1"/>
  <c r="A62" i="23"/>
  <c r="BG6" i="2" s="1"/>
  <c r="A57" i="23"/>
  <c r="BB6" i="2" s="1"/>
  <c r="A53" i="23"/>
  <c r="AU6" i="2" s="1"/>
  <c r="A17" i="23"/>
  <c r="M6" i="2" s="1"/>
  <c r="A25" i="23"/>
  <c r="T6" i="2" s="1"/>
  <c r="A37" i="23"/>
  <c r="AC6" i="2" s="1"/>
  <c r="A49" i="23"/>
  <c r="AR6" i="2" s="1"/>
  <c r="A22" i="23"/>
  <c r="R6" i="2" s="1"/>
  <c r="A30" i="23"/>
  <c r="Y6" i="2" s="1"/>
  <c r="A34" i="23"/>
  <c r="AE6" i="2" s="1"/>
  <c r="A38" i="23"/>
  <c r="AG4" i="2" s="1"/>
  <c r="A42" i="23"/>
  <c r="AL4" i="2" s="1"/>
  <c r="A46" i="23"/>
  <c r="AP4" i="2" s="1"/>
  <c r="A48" i="23"/>
  <c r="AQ6" i="2" s="1"/>
  <c r="A21" i="23"/>
  <c r="Q6" i="2" s="1"/>
  <c r="A29" i="23"/>
  <c r="X6" i="2" s="1"/>
  <c r="A33" i="23"/>
  <c r="AB4" i="2" s="1"/>
  <c r="A41" i="23"/>
  <c r="AK6" i="2" s="1"/>
  <c r="A45" i="23"/>
  <c r="AO6" i="2" s="1"/>
  <c r="A18" i="23"/>
  <c r="N6" i="2" s="1"/>
  <c r="A26" i="23"/>
  <c r="U6" i="2" s="1"/>
  <c r="A19" i="23"/>
  <c r="O6" i="2" s="1"/>
  <c r="A23" i="23"/>
  <c r="S6" i="2" s="1"/>
  <c r="A27" i="23"/>
  <c r="V6" i="2" s="1"/>
  <c r="A31" i="23"/>
  <c r="Z6" i="2" s="1"/>
  <c r="A35" i="23"/>
  <c r="AF6" i="2" s="1"/>
  <c r="A39" i="23"/>
  <c r="AI6" i="2" s="1"/>
  <c r="A43" i="23"/>
  <c r="AL6" i="2" s="1"/>
  <c r="A51" i="23"/>
  <c r="AT6" i="2" s="1"/>
  <c r="A47" i="23"/>
  <c r="AP6" i="2" s="1"/>
  <c r="A20" i="23"/>
  <c r="P6" i="2" s="1"/>
  <c r="A24" i="23"/>
  <c r="T4" i="2" s="1"/>
  <c r="A28" i="23"/>
  <c r="W6" i="2" s="1"/>
  <c r="A32" i="23"/>
  <c r="AA6" i="2" s="1"/>
  <c r="A36" i="23"/>
  <c r="AB6" i="2" s="1"/>
  <c r="A40" i="23"/>
  <c r="AJ6" i="2" s="1"/>
  <c r="A44" i="23"/>
  <c r="AN6" i="2" s="1"/>
  <c r="A50" i="23"/>
  <c r="AS6" i="2" s="1"/>
  <c r="A52" i="23"/>
  <c r="AU4" i="2" s="1"/>
  <c r="A6" i="23"/>
  <c r="A6" i="2" s="1"/>
  <c r="A10" i="23"/>
  <c r="F6" i="2" s="1"/>
  <c r="A13" i="23"/>
  <c r="J6" i="2" s="1"/>
  <c r="A7" i="23"/>
  <c r="C6" i="2" s="1"/>
  <c r="L12" i="2" s="1" a="1"/>
  <c r="L12" i="2" s="1"/>
  <c r="A11" i="23"/>
  <c r="I6" i="2" s="1"/>
  <c r="A14" i="23"/>
  <c r="K6" i="2" s="1"/>
  <c r="A8" i="23"/>
  <c r="D6" i="2" s="1"/>
  <c r="A12" i="23"/>
  <c r="A15" i="23"/>
  <c r="L6" i="2" s="1"/>
  <c r="A9" i="23"/>
  <c r="E6" i="2" s="1"/>
  <c r="A4" i="23"/>
  <c r="A3" i="2" s="1"/>
  <c r="A6" i="22"/>
  <c r="B4" i="16" s="1"/>
  <c r="A7" i="22"/>
  <c r="C4" i="16" s="1"/>
  <c r="A8" i="22"/>
  <c r="D4" i="16" s="1"/>
  <c r="A9" i="22"/>
  <c r="E4" i="16" s="1"/>
  <c r="A10" i="22"/>
  <c r="F4" i="16" s="1"/>
  <c r="A11" i="22"/>
  <c r="G4" i="16" s="1"/>
  <c r="A12" i="22"/>
  <c r="A13" i="22"/>
  <c r="A5" i="22"/>
  <c r="A4" i="16" s="1"/>
  <c r="BO5" i="2"/>
  <c r="A32" i="21"/>
  <c r="X4" i="12"/>
  <c r="F4" i="12"/>
  <c r="A6" i="21"/>
  <c r="A4" i="12" s="1"/>
  <c r="A7" i="21"/>
  <c r="B4" i="12" s="1"/>
  <c r="A8" i="21"/>
  <c r="C4" i="12" s="1"/>
  <c r="A9" i="21"/>
  <c r="D4" i="12" s="1"/>
  <c r="A10" i="21"/>
  <c r="E4" i="12" s="1"/>
  <c r="A11" i="21"/>
  <c r="A12" i="21"/>
  <c r="G4" i="12" s="1"/>
  <c r="A13" i="21"/>
  <c r="H4" i="12" s="1"/>
  <c r="A14" i="21"/>
  <c r="I4" i="12" s="1"/>
  <c r="A15" i="21"/>
  <c r="J4" i="12" s="1"/>
  <c r="A16" i="21"/>
  <c r="K4" i="12" s="1"/>
  <c r="A17" i="21"/>
  <c r="D3" i="12" s="1"/>
  <c r="A18" i="21"/>
  <c r="L3" i="12" s="1"/>
  <c r="A19" i="21"/>
  <c r="L4" i="12" s="1"/>
  <c r="A20" i="21"/>
  <c r="M4" i="12" s="1"/>
  <c r="A21" i="21"/>
  <c r="N4" i="12" s="1"/>
  <c r="A22" i="21"/>
  <c r="O4" i="12" s="1"/>
  <c r="A23" i="21"/>
  <c r="P4" i="12" s="1"/>
  <c r="A24" i="21"/>
  <c r="Q4" i="12" s="1"/>
  <c r="A25" i="21"/>
  <c r="R4" i="12" s="1"/>
  <c r="A26" i="21"/>
  <c r="S4" i="12" s="1"/>
  <c r="A27" i="21"/>
  <c r="T4" i="12" s="1"/>
  <c r="A28" i="21"/>
  <c r="U4" i="12" s="1"/>
  <c r="A29" i="21"/>
  <c r="V4" i="12" s="1"/>
  <c r="A30" i="21"/>
  <c r="W3" i="12" s="1"/>
  <c r="A31" i="21"/>
  <c r="W4" i="12" s="1"/>
  <c r="A33" i="21"/>
  <c r="Y4" i="12" s="1"/>
  <c r="A34" i="21"/>
  <c r="Z4" i="12" s="1"/>
  <c r="A5" i="21"/>
  <c r="A3" i="12" s="1"/>
  <c r="E9" i="16" l="1"/>
  <c r="F9" i="16" s="1"/>
  <c r="AZ6" i="2"/>
  <c r="I5" i="12"/>
  <c r="H5" i="12"/>
  <c r="G5" i="12"/>
  <c r="F5" i="12"/>
  <c r="E5" i="12"/>
  <c r="B2" i="12"/>
  <c r="C2" i="12"/>
  <c r="D2" i="12"/>
  <c r="E2" i="12"/>
  <c r="F2" i="12"/>
  <c r="G2" i="12"/>
  <c r="H2" i="12"/>
  <c r="I2" i="12"/>
  <c r="J2" i="12"/>
  <c r="K2" i="12"/>
  <c r="L2" i="12"/>
  <c r="M2" i="12"/>
  <c r="N2" i="12"/>
  <c r="O2" i="12"/>
  <c r="P2" i="12"/>
  <c r="Q2" i="12"/>
  <c r="R2" i="12"/>
  <c r="S2" i="12"/>
  <c r="T2" i="12"/>
  <c r="U2" i="12"/>
  <c r="V2" i="12"/>
  <c r="W2" i="12"/>
  <c r="X2" i="12"/>
  <c r="Y2" i="12"/>
  <c r="Z2" i="12"/>
  <c r="J5" i="12"/>
  <c r="V5" i="12"/>
  <c r="K5" i="12" s="1"/>
  <c r="D5" i="12"/>
  <c r="I9" i="16" l="1"/>
  <c r="H9" i="16"/>
  <c r="G9" i="16"/>
  <c r="C2" i="14"/>
  <c r="Y5" i="2"/>
  <c r="Z5" i="2"/>
  <c r="BJ11" i="2" l="1"/>
  <c r="BJ12" i="2"/>
  <c r="BJ13" i="2"/>
  <c r="BJ14" i="2"/>
  <c r="C5" i="2"/>
  <c r="L11" i="2" s="1" a="1"/>
  <c r="L11" i="2" s="1"/>
  <c r="E8" i="16" s="1"/>
  <c r="D5" i="2"/>
  <c r="E5" i="2"/>
  <c r="F5" i="2"/>
  <c r="I5" i="2"/>
  <c r="J5" i="2"/>
  <c r="K5" i="2"/>
  <c r="L5" i="2"/>
  <c r="M5" i="2"/>
  <c r="N5" i="2"/>
  <c r="O5" i="2"/>
  <c r="P5" i="2"/>
  <c r="Q5" i="2"/>
  <c r="R5" i="2"/>
  <c r="S5" i="2"/>
  <c r="T5" i="2"/>
  <c r="U5" i="2"/>
  <c r="V5" i="2"/>
  <c r="X5" i="2"/>
  <c r="AA5" i="2"/>
  <c r="AF5" i="2"/>
  <c r="AB5" i="2"/>
  <c r="AC5" i="2"/>
  <c r="AJ5" i="2"/>
  <c r="AK5" i="2"/>
  <c r="AL5" i="2"/>
  <c r="AO5" i="2"/>
  <c r="AN5" i="2"/>
  <c r="AP5" i="2"/>
  <c r="AQ5" i="2"/>
  <c r="AR5" i="2"/>
  <c r="AS5" i="2"/>
  <c r="AT5" i="2"/>
  <c r="AU5" i="2"/>
  <c r="AZ5" i="2"/>
  <c r="BB5" i="2"/>
  <c r="BC5" i="2"/>
  <c r="BD5" i="2"/>
  <c r="BF5" i="2"/>
  <c r="BG5" i="2"/>
  <c r="BH5" i="2"/>
  <c r="BI5" i="2"/>
  <c r="BJ5" i="2"/>
  <c r="BM5" i="2"/>
  <c r="BN5" i="2"/>
  <c r="BW5" i="2"/>
  <c r="AT9" i="2"/>
  <c r="BK9" i="2" s="1"/>
  <c r="F8" i="16" l="1"/>
  <c r="B3" i="16"/>
  <c r="C3" i="16"/>
  <c r="D3" i="16"/>
  <c r="E3" i="16"/>
  <c r="F3" i="16"/>
  <c r="G3" i="16"/>
  <c r="H3" i="16"/>
  <c r="I3" i="16"/>
  <c r="A3" i="16"/>
  <c r="B7" i="16"/>
  <c r="B8" i="16"/>
  <c r="B9" i="16"/>
  <c r="B6" i="16"/>
  <c r="I8" i="16" l="1"/>
  <c r="H8" i="16"/>
  <c r="G8" i="16"/>
  <c r="H6" i="16"/>
  <c r="G6" i="16"/>
  <c r="J6" i="16" s="1"/>
  <c r="BJ10" i="2" l="1"/>
  <c r="Z6" i="12"/>
  <c r="Z7" i="12"/>
  <c r="Z5" i="12"/>
  <c r="Y6" i="12"/>
  <c r="Y7" i="12"/>
  <c r="Y5" i="12"/>
  <c r="X6" i="12"/>
  <c r="X7" i="12"/>
  <c r="X5" i="12"/>
  <c r="W6" i="12"/>
  <c r="W7" i="12"/>
  <c r="W5" i="12"/>
  <c r="A5" i="2" l="1"/>
  <c r="AT11" i="2"/>
  <c r="AT12" i="2"/>
  <c r="AT1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Mirzajani, Ghazal (EDU)</author>
  </authors>
  <commentList>
    <comment ref="W3" authorId="0" shapeId="0" xr:uid="{7FA6B9FC-BD07-4A4A-B84D-795D292AE109}">
      <text>
        <r>
          <rPr>
            <b/>
            <sz val="9"/>
            <color indexed="81"/>
            <rFont val="Tahoma"/>
            <family val="2"/>
          </rPr>
          <t>Mirzajani, Ghazal (EDU):</t>
        </r>
        <r>
          <rPr>
            <sz val="9"/>
            <color indexed="81"/>
            <rFont val="Tahoma"/>
            <family val="2"/>
          </rPr>
          <t xml:space="preserve">
Pulled from cost reasonableness sheet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<sst xmlns="http://schemas.openxmlformats.org/spreadsheetml/2006/main" count="194316" uniqueCount="18551">
  <si>
    <t xml:space="preserve">Project Commitment </t>
  </si>
  <si>
    <t xml:space="preserve">Project Details </t>
  </si>
  <si>
    <t xml:space="preserve">Project Phase </t>
  </si>
  <si>
    <t xml:space="preserve">Project Opening </t>
  </si>
  <si>
    <t>Project Chater</t>
  </si>
  <si>
    <t>Project ID</t>
  </si>
  <si>
    <t>Project Name</t>
  </si>
  <si>
    <t>Board ID</t>
  </si>
  <si>
    <t>School Board</t>
  </si>
  <si>
    <t>Phase 1</t>
  </si>
  <si>
    <t>Phase 2</t>
  </si>
  <si>
    <t xml:space="preserve">Phase 3 </t>
  </si>
  <si>
    <t>Phase 4</t>
  </si>
  <si>
    <t>Opening</t>
  </si>
  <si>
    <t xml:space="preserve">Linked </t>
  </si>
  <si>
    <t>No. de projet</t>
  </si>
  <si>
    <t>Nom du projet</t>
  </si>
  <si>
    <t>No. du conseil</t>
  </si>
  <si>
    <t>Conseil scolaire</t>
  </si>
  <si>
    <t xml:space="preserve">Start </t>
  </si>
  <si>
    <t>End</t>
  </si>
  <si>
    <t xml:space="preserve">School Opening </t>
  </si>
  <si>
    <t xml:space="preserve">Child Care Opening </t>
  </si>
  <si>
    <t>project.id</t>
  </si>
  <si>
    <t>project.name</t>
  </si>
  <si>
    <t>board.number</t>
  </si>
  <si>
    <t>board.name</t>
  </si>
  <si>
    <t>03-034</t>
  </si>
  <si>
    <t>Churchill Public Elementary School</t>
  </si>
  <si>
    <t>Rainbow DSB</t>
  </si>
  <si>
    <t>03-036</t>
  </si>
  <si>
    <t>Levack Public Elementary School</t>
  </si>
  <si>
    <t>03-037</t>
  </si>
  <si>
    <t>Sudbury Consolidation Public Elementary School</t>
  </si>
  <si>
    <t>03-039</t>
  </si>
  <si>
    <t>Little Current Public Elementary School</t>
  </si>
  <si>
    <t>[this reflects the project commitment unless there is a authorized revision]</t>
  </si>
  <si>
    <t>Output</t>
  </si>
  <si>
    <t>English</t>
  </si>
  <si>
    <t>French</t>
  </si>
  <si>
    <t xml:space="preserve">Label Out </t>
  </si>
  <si>
    <t>Label English</t>
  </si>
  <si>
    <t>Label French</t>
  </si>
  <si>
    <t>Project Info</t>
  </si>
  <si>
    <t xml:space="preserve">Key </t>
  </si>
  <si>
    <t xml:space="preserve">Identification du projet </t>
  </si>
  <si>
    <t xml:space="preserve">Project Name </t>
  </si>
  <si>
    <t>Phase 1 - Start</t>
  </si>
  <si>
    <t>Phase 1 - Début</t>
  </si>
  <si>
    <t xml:space="preserve">Phase 1 - End </t>
  </si>
  <si>
    <t>Phase 1 - Fin</t>
  </si>
  <si>
    <t>Phase 2 - Start</t>
  </si>
  <si>
    <t>Phase 2 - Début</t>
  </si>
  <si>
    <t>Phase 2 - End</t>
  </si>
  <si>
    <t>Phase 2 - Fin</t>
  </si>
  <si>
    <t>Phase 3 - Start</t>
  </si>
  <si>
    <t>Phase 3 - Début</t>
  </si>
  <si>
    <t xml:space="preserve">Phase 3 - End </t>
  </si>
  <si>
    <t>Phase 3 - Fin</t>
  </si>
  <si>
    <t>Phase 4 - Start</t>
  </si>
  <si>
    <t>Phase 4 - Début</t>
  </si>
  <si>
    <t>Phase 4 - End</t>
  </si>
  <si>
    <t>Phase 4 - Fin</t>
  </si>
  <si>
    <t>Phase Dates</t>
  </si>
  <si>
    <t xml:space="preserve">Dates de phase </t>
  </si>
  <si>
    <t>Key Milestones</t>
  </si>
  <si>
    <t>Étapes Clés</t>
  </si>
  <si>
    <t xml:space="preserve">Site Purchase </t>
  </si>
  <si>
    <t xml:space="preserve">Achat du site </t>
  </si>
  <si>
    <t xml:space="preserve">Space Template Finalized </t>
  </si>
  <si>
    <t>Gabarit des espaces finalisé</t>
  </si>
  <si>
    <t xml:space="preserve">Signed Joint Use Agreement </t>
  </si>
  <si>
    <t>80% Design</t>
  </si>
  <si>
    <t>Design à 80%</t>
  </si>
  <si>
    <t xml:space="preserve">Class A Cost Estimate </t>
  </si>
  <si>
    <t>Rapport du consultant en coûts de classe A</t>
  </si>
  <si>
    <t>Site Plan Approval</t>
  </si>
  <si>
    <t>Approbation du plan de site</t>
  </si>
  <si>
    <t>Build Permit Obtained</t>
  </si>
  <si>
    <t xml:space="preserve">Permis de construire obtenu </t>
  </si>
  <si>
    <t xml:space="preserve">Tender Issued </t>
  </si>
  <si>
    <t>Projet soumissionné</t>
  </si>
  <si>
    <t>Construction Start</t>
  </si>
  <si>
    <t>Début de la construction</t>
  </si>
  <si>
    <t xml:space="preserve">School/Addition Opening </t>
  </si>
  <si>
    <t xml:space="preserve">école/ajout ouverte </t>
  </si>
  <si>
    <t>Project Reconciliation</t>
  </si>
  <si>
    <t>Réconciliation du projet</t>
  </si>
  <si>
    <t>Funding Requested</t>
  </si>
  <si>
    <t>Financement demandé</t>
  </si>
  <si>
    <t>Cost of Project (Excluding Site)</t>
  </si>
  <si>
    <t>Coût du projet (Excluant coût du site)</t>
  </si>
  <si>
    <t>Total Cost of Project (Including Site)</t>
  </si>
  <si>
    <t>Coût total</t>
  </si>
  <si>
    <t xml:space="preserve">Total CP Request </t>
  </si>
  <si>
    <t xml:space="preserve">Total Child Care Request </t>
  </si>
  <si>
    <t>Does this need to be a .xlm file? I think that might cause problems</t>
  </si>
  <si>
    <t xml:space="preserve">Done </t>
  </si>
  <si>
    <t>When I open the file it says there is blocked content and links that can't be updated.</t>
  </si>
  <si>
    <t>Phase</t>
  </si>
  <si>
    <t>Nitpicky, but can we change the conditional formating so green is &gt;=?</t>
  </si>
  <si>
    <t>Monthly Update</t>
  </si>
  <si>
    <t>Freeze cells at top and left</t>
  </si>
  <si>
    <t>Can we discuss how the actuals vs estimates will work again?</t>
  </si>
  <si>
    <t>Can we discuss the project status? - is this a place to indicate projects that should be removed from further tracking?</t>
  </si>
  <si>
    <t>yes</t>
  </si>
  <si>
    <t>Some of the conditional formatting has #REF errors</t>
  </si>
  <si>
    <t>Col 32: The way you've spelled mobilisation is fun, but not correct.</t>
  </si>
  <si>
    <t>lol corrected</t>
  </si>
  <si>
    <t>Col 32: What are we looking for here? - Add pop up to explain</t>
  </si>
  <si>
    <t>Col 26: Why is the green/black thing mentioned here? Is this the only place we want that?</t>
  </si>
  <si>
    <t xml:space="preserve">Added a note for the full sheet </t>
  </si>
  <si>
    <t>How do you feel about conditional formatting (e.g. red highlight) for blanks where there should be data?</t>
  </si>
  <si>
    <t>Can we complete row 15 all the way acorss, just for now?</t>
  </si>
  <si>
    <t>Col 59: Risk type - is there realistically only going to be one risk/project?</t>
  </si>
  <si>
    <t>No but it is a monthly update &amp; I think they'll be dealing with 1 risk at a time? I did add a "Multiple" option</t>
  </si>
  <si>
    <t>Col 46: What's the conditional formatting here? (Note in cell AT10)</t>
  </si>
  <si>
    <t>We're missing "Building Costs - Other" - There are some other errors here - double check and fix</t>
  </si>
  <si>
    <t>Land cost = site purchase costs?</t>
  </si>
  <si>
    <t xml:space="preserve">Updated </t>
  </si>
  <si>
    <t>Total cost doesn't include building costs - school</t>
  </si>
  <si>
    <t xml:space="preserve">fixed </t>
  </si>
  <si>
    <t>Ad-Hoc Potential Projects</t>
  </si>
  <si>
    <t>The tab name has an extra hypen</t>
  </si>
  <si>
    <t>done - As discussed this sheet will be unlocked and fully maintained by analysts</t>
  </si>
  <si>
    <t>Let's have a quick discussion about this tab</t>
  </si>
  <si>
    <t>Need a column to indicate that something should be removed</t>
  </si>
  <si>
    <t>Project Commitment</t>
  </si>
  <si>
    <t>Tell me about the comment in column Z?</t>
  </si>
  <si>
    <t>Done</t>
  </si>
  <si>
    <t>The key milestones are all coming from the project commitments?</t>
  </si>
  <si>
    <t>Yes</t>
  </si>
  <si>
    <t>The last of these (project reconciliation) looks like it's being pulled from the monthly update. Is that correct?</t>
  </si>
  <si>
    <t>project.type</t>
  </si>
  <si>
    <t>project.category</t>
  </si>
  <si>
    <t>project.phase</t>
  </si>
  <si>
    <t>phase.start.date</t>
  </si>
  <si>
    <t>phase.end.date</t>
  </si>
  <si>
    <t>exp.phase.completion</t>
  </si>
  <si>
    <t>11-137</t>
  </si>
  <si>
    <t>Addition</t>
  </si>
  <si>
    <t>Consolidation</t>
  </si>
  <si>
    <t>11-139</t>
  </si>
  <si>
    <t>Retrofit</t>
  </si>
  <si>
    <t>11-138</t>
  </si>
  <si>
    <t>New Construction</t>
  </si>
  <si>
    <t>Child Care</t>
  </si>
  <si>
    <t>Project Phase</t>
  </si>
  <si>
    <t xml:space="preserve">Project ID </t>
  </si>
  <si>
    <t>Project Type</t>
  </si>
  <si>
    <t>Project Category</t>
  </si>
  <si>
    <t xml:space="preserve">Construction Status </t>
  </si>
  <si>
    <t>Phase Start Date</t>
  </si>
  <si>
    <t xml:space="preserve">Phase End Date </t>
  </si>
  <si>
    <t>Expected Phase Completion - Date</t>
  </si>
  <si>
    <t xml:space="preserve">Section 1: Project Details </t>
  </si>
  <si>
    <t>Definition</t>
  </si>
  <si>
    <t xml:space="preserve">Legend </t>
  </si>
  <si>
    <t>Each project is assigned a unique ID for tracking throughout its lifecycle. Projects with a demolition component require a separate ID for the demolition</t>
  </si>
  <si>
    <t xml:space="preserve">Date </t>
  </si>
  <si>
    <t xml:space="preserve">Unbolded - Estimated dates 
Bolded - Actual Dates </t>
  </si>
  <si>
    <t>The official name or title of the project.</t>
  </si>
  <si>
    <t>Address</t>
  </si>
  <si>
    <t>The specific location or physical address where the project is situated or being carried out.</t>
  </si>
  <si>
    <t xml:space="preserve">City </t>
  </si>
  <si>
    <t xml:space="preserve">The city in which the project is located </t>
  </si>
  <si>
    <t xml:space="preserve">Postal Code </t>
  </si>
  <si>
    <t>A series of letters, numbers, or both, assigned to a specific geographic area by the postal service.</t>
  </si>
  <si>
    <t xml:space="preserve">Project Type </t>
  </si>
  <si>
    <t>A classification that describes the nature or scope of the project. Project types include: (1) New Construction, (2) Retrofit, (3) Addition, (4) Other, (5) Land Acquisition, (6) Demolition, (7) Purchase</t>
  </si>
  <si>
    <t xml:space="preserve">Project Category </t>
  </si>
  <si>
    <t>A broader classification that groups the project within a certain area or field. Project categories include: (1) Accommodation Pressure, (2) ASD Pilot Project, (3) Child Care, (4) Community Based CC, (5) Condition, (6) Consolidation, (7) FDK, (8) FL Capital Transitional, (9) Other</t>
  </si>
  <si>
    <t xml:space="preserve">Project Status </t>
  </si>
  <si>
    <t>The project status indicates where the project stands with  the ministry. Project statuses include: "Under Ministry Review," "In Progress", "Removed from tracker (Cancelled)", "Removed from tracker (Complete)".</t>
  </si>
  <si>
    <t>Construction status refers to the current stage or condition of a construction project. It provides an update on whete the project stands in its lifecycle includes stages such as "Planning," Pre-Procurement," "Completed," "On Hold," or "Cancelled</t>
  </si>
  <si>
    <t xml:space="preserve">Planning </t>
  </si>
  <si>
    <t xml:space="preserve">This stage of construction will encompass all the work required during the planning stage of a process. This planning process extends from the conception of the project to when the board hires the architect to desgin the project. </t>
  </si>
  <si>
    <t>Pre-Procurement</t>
  </si>
  <si>
    <t xml:space="preserve">This stage of the construction process encompasses all activities following the planning phase to get the project ready for tender. This stage includes sourcing and qualifying general contractors, site plan application process, addressing budget constraints, environmental assessments, and any legal/contractual issues. </t>
  </si>
  <si>
    <t xml:space="preserve">Tender Issuance </t>
  </si>
  <si>
    <t xml:space="preserve">This stage of construction process involves the formal process of inviting contractors to submit bids for a project. It includes the tender announcement, preparation of bids, submission of bids, and the boards evaluation of bids. </t>
  </si>
  <si>
    <t xml:space="preserve">Tender Closed </t>
  </si>
  <si>
    <t xml:space="preserve">This stage of the construction process occurs after the tender process has closed but before the school board has awarded the contract. </t>
  </si>
  <si>
    <t>Contract Award</t>
  </si>
  <si>
    <t xml:space="preserve">This stage of the construction process begins when the school board awards the contract to the selected contractor. </t>
  </si>
  <si>
    <t xml:space="preserve">Site Prep./Mobilization </t>
  </si>
  <si>
    <t>This stage of the construction process involves site preparation, including clearing the site, ensuring it is ready for construction, and moving equipment on site. At this stage the main construction activities have not yet begun.</t>
  </si>
  <si>
    <t>Construction</t>
  </si>
  <si>
    <t>This stage of the construction process will capture the main construction activities. This includes foundation, structural, mechanical, electrical, and plumbing work.</t>
  </si>
  <si>
    <t xml:space="preserve">Substantial Completion </t>
  </si>
  <si>
    <t>This stage of the construction signifies that the project is sufficiently complete to be used, even if minor work remains. At this point the project is functional, minor work like finishings remain, and inspections are still needed.</t>
  </si>
  <si>
    <t xml:space="preserve">Completed </t>
  </si>
  <si>
    <t xml:space="preserve">At this stage, the construction process is complete. Meaning the building is open, operating, and all inspections have been completed. </t>
  </si>
  <si>
    <t xml:space="preserve">Project Reconciliation </t>
  </si>
  <si>
    <t>Project reconciliation is the process that ensures all financial records and project activities align accurately at the end of the project. The school will be reviewing expenses, identifying discrepancies, settling change orders, and roviding the ministry with final reporting.</t>
  </si>
  <si>
    <t>Section 2: Square Footage Specification</t>
  </si>
  <si>
    <t>Anticipate Design Change?</t>
  </si>
  <si>
    <t>Whether the school board anticipate needing to change the design of the project. This would required an approval from the ministry.</t>
  </si>
  <si>
    <t>Square Footage of New Construction</t>
  </si>
  <si>
    <t xml:space="preserve">The school board to confirm the size of the project </t>
  </si>
  <si>
    <t xml:space="preserve">Square Footage of Renovation/Retrofit </t>
  </si>
  <si>
    <t>The school board to confirm the size of the renovation/retrofit</t>
  </si>
  <si>
    <t>Square Footage of Demolition</t>
  </si>
  <si>
    <t>The school board to confirm the size of the demolition</t>
  </si>
  <si>
    <t xml:space="preserve">Square Footage of New Child Care </t>
  </si>
  <si>
    <t xml:space="preserve">The school board to confirm the size of the new child care </t>
  </si>
  <si>
    <t>Square Footage of EarlyOn</t>
  </si>
  <si>
    <t>The school board to confirm the size of the EarlyOn</t>
  </si>
  <si>
    <t xml:space="preserve">Section 3: Phase 1- Pre-Tender </t>
  </si>
  <si>
    <t xml:space="preserve">Site Ownership Status </t>
  </si>
  <si>
    <t>The school board needs to confirm the status of the site ownership</t>
  </si>
  <si>
    <t>Not Site Identified</t>
  </si>
  <si>
    <t xml:space="preserve">The board requires a site but has not found one yet </t>
  </si>
  <si>
    <t xml:space="preserve">Site Identified Only </t>
  </si>
  <si>
    <t xml:space="preserve">The school has only identified the site </t>
  </si>
  <si>
    <t>Site under option agreement</t>
  </si>
  <si>
    <t xml:space="preserve">The site has been identified and is under contract (but not obligation) to sell/buy an asset at a predetermined price. </t>
  </si>
  <si>
    <t xml:space="preserve">Site Purchased </t>
  </si>
  <si>
    <t>The school board has purchased the site needed for the project</t>
  </si>
  <si>
    <t xml:space="preserve">Not Applicable </t>
  </si>
  <si>
    <t>Site requirements do not apply to the project</t>
  </si>
  <si>
    <t xml:space="preserve">Site Purchase Date </t>
  </si>
  <si>
    <t xml:space="preserve">This is the date the site ownership transfer has occurred. </t>
  </si>
  <si>
    <t>Space Template Approval Date</t>
  </si>
  <si>
    <t xml:space="preserve">This is the date the space template was approved by the Ministry. If the date is yet to be approved, please enter an estimated date. </t>
  </si>
  <si>
    <t xml:space="preserve">Type of Designed Used </t>
  </si>
  <si>
    <t xml:space="preserve">A drop down for CAs to select the type of design used for the project. Options include: "New", "Repeat" (short for another repeat design), "EDU Catalogue" </t>
  </si>
  <si>
    <t xml:space="preserve">Design Status </t>
  </si>
  <si>
    <t xml:space="preserve">A drop down for CAs to update the status of design completion </t>
  </si>
  <si>
    <t xml:space="preserve">Class A/B Cost Estimate- Date </t>
  </si>
  <si>
    <t>This is the date the board submitted their class A/B cost estimate to the ministry.</t>
  </si>
  <si>
    <t xml:space="preserve">Child Care Floorplan Approval - Date </t>
  </si>
  <si>
    <t>This is the date the board received their child care floor plan approval.</t>
  </si>
  <si>
    <t xml:space="preserve">Site, Design and Child Care Related Comments </t>
  </si>
  <si>
    <t xml:space="preserve">A general comment box for analysts to provide useful information regarding site, design and child care related items. </t>
  </si>
  <si>
    <t>Section 4: Phase 2 - Tender</t>
  </si>
  <si>
    <t xml:space="preserve">Site Plan Submisison Date </t>
  </si>
  <si>
    <t xml:space="preserve">This is the date the school board started their site plan application with the municipality. </t>
  </si>
  <si>
    <t xml:space="preserve">Site Plan Approval Date </t>
  </si>
  <si>
    <t xml:space="preserve">This is the date the school board received their site plan approval. </t>
  </si>
  <si>
    <t>Build Permit Obtained Date</t>
  </si>
  <si>
    <t xml:space="preserve">This is the date the school board received their building permit which allows them to begin construction or renovation on a property. </t>
  </si>
  <si>
    <t xml:space="preserve">Tender Issued Date </t>
  </si>
  <si>
    <t xml:space="preserve">This is the date the school board formally invites contractors to submit bids or proposals for the construction project. </t>
  </si>
  <si>
    <t>Tender Closed Date</t>
  </si>
  <si>
    <t xml:space="preserve">This is the date the school board closes the bidding and proposals for the project has ended. </t>
  </si>
  <si>
    <t xml:space="preserve">Section 5: Phase 3 - Construction </t>
  </si>
  <si>
    <t xml:space="preserve">Contract Award Date </t>
  </si>
  <si>
    <t>This is the date the board awards the contract to the suitable contractor. This happens after the board evaluates all the bids, selects the most suitable based on the project needs (includes consideration for lowest bid, the most qualified bid, or a combination of factors).</t>
  </si>
  <si>
    <t xml:space="preserve">Site Prep./Mobilization Date </t>
  </si>
  <si>
    <t>This phase involves preparing the construction site for building. It includes initial excavation to clear and level the ground, remove debris, and prepare the site for construction. Additionally, it involves mobilizing the site by bringing in necessary construction equipment and machinery, and setting up site offices and fences</t>
  </si>
  <si>
    <t>Construction Start -Date</t>
  </si>
  <si>
    <t>This is the official date that construction begins on a project. It includes extensive excavation for foundations, basements, or other substructures.</t>
  </si>
  <si>
    <t>% Construction Progress</t>
  </si>
  <si>
    <t>This is a metric used to quantify how much of a construction project has been completed. This can be calculated by the board by taking the Actual Costs to Date/Total Estimated Costs x 100</t>
  </si>
  <si>
    <t>Substantial Completion Date</t>
  </si>
  <si>
    <t xml:space="preserve">This marks the point when a project is sufficiently complete where final inspections can be done for school opening. </t>
  </si>
  <si>
    <t>Section 6: Phase 4 - Project Completion</t>
  </si>
  <si>
    <t xml:space="preserve">School Opening Date </t>
  </si>
  <si>
    <t xml:space="preserve">This is the date the school opens for enrolment. </t>
  </si>
  <si>
    <t xml:space="preserve">Child Care Opening Date </t>
  </si>
  <si>
    <t xml:space="preserve">This is the date that the child care portion of the project opens. </t>
  </si>
  <si>
    <t>Project Reconciliation Date</t>
  </si>
  <si>
    <t>By this date the school board will identify any variances between the project’s incurred costs and the budget. If variances are found, the school board will request additional funding from the ministry. Once the project’s financial reconciliation is completed and confirmed by the Ministry, the project will be considered complete.</t>
  </si>
  <si>
    <t xml:space="preserve">Section 7: Approved Project Funding </t>
  </si>
  <si>
    <t xml:space="preserve">This section is populated based on the projects most recent approval. </t>
  </si>
  <si>
    <t xml:space="preserve">Section 8: Projected Construction Cost </t>
  </si>
  <si>
    <t xml:space="preserve">Basis of Cost Estimate </t>
  </si>
  <si>
    <t>This column is intended to identiy the level of the cost estimate for the projected construction cost. The drop-down menu has been created in a hierarchical order, with the most accurate reports listed last.</t>
  </si>
  <si>
    <t xml:space="preserve">In this section, the school board will estimate the cost of each construction </t>
  </si>
  <si>
    <t xml:space="preserve">Section 9: Communication Protocol </t>
  </si>
  <si>
    <t xml:space="preserve">Signage </t>
  </si>
  <si>
    <t xml:space="preserve">Opening Ceremony - Date </t>
  </si>
  <si>
    <t>Section 10: General Comments</t>
  </si>
  <si>
    <t xml:space="preserve">Board </t>
  </si>
  <si>
    <t xml:space="preserve">Name </t>
  </si>
  <si>
    <t xml:space="preserve">Title </t>
  </si>
  <si>
    <t xml:space="preserve">Email </t>
  </si>
  <si>
    <t xml:space="preserve">Phone </t>
  </si>
  <si>
    <t>Cell</t>
  </si>
  <si>
    <t>Monthly Project Updates</t>
  </si>
  <si>
    <t>Board Name</t>
  </si>
  <si>
    <t>Funding Program</t>
  </si>
  <si>
    <t xml:space="preserve">Funding Year </t>
  </si>
  <si>
    <t>Risk of Delay?</t>
  </si>
  <si>
    <t>Site Acquisition Cost</t>
  </si>
  <si>
    <t>Min Cost of Risk ($M)</t>
  </si>
  <si>
    <t>Max Cost of Risk ($M)</t>
  </si>
  <si>
    <t>Min Delay of Risk (Months)</t>
  </si>
  <si>
    <t>Max Delay of Risk (Months)</t>
  </si>
  <si>
    <t>Type de projet</t>
  </si>
  <si>
    <t xml:space="preserve">Catégorie de projet </t>
  </si>
  <si>
    <t>Prévoyez-vous avoir besoin d'un changement de portée pour ce projet</t>
  </si>
  <si>
    <t>Détails du Projet - Superficie de la Nouvelle Construction</t>
  </si>
  <si>
    <t>IP</t>
  </si>
  <si>
    <t>Service de garde</t>
  </si>
  <si>
    <t>Autre</t>
  </si>
  <si>
    <t>Financement total approuvé</t>
  </si>
  <si>
    <t>Base de l'estimation des coûts</t>
  </si>
  <si>
    <t>Coûts du site</t>
  </si>
  <si>
    <t>Autre coût de construction</t>
  </si>
  <si>
    <t>Bâtiment</t>
  </si>
  <si>
    <t>Coût unique du site</t>
  </si>
  <si>
    <t>scope.change.needed</t>
  </si>
  <si>
    <t>square.footage.new</t>
  </si>
  <si>
    <t>square.footage.reno</t>
  </si>
  <si>
    <t>square.footage.cc</t>
  </si>
  <si>
    <t>square.footage.eo</t>
  </si>
  <si>
    <t>cc.floorplan.approved</t>
  </si>
  <si>
    <t>design.comments</t>
  </si>
  <si>
    <t>lp.funding</t>
  </si>
  <si>
    <t>cp.funding</t>
  </si>
  <si>
    <t>fdk.funding</t>
  </si>
  <si>
    <t>total.funding</t>
  </si>
  <si>
    <t>cost.basis</t>
  </si>
  <si>
    <t>site.cost</t>
  </si>
  <si>
    <t>other.cost</t>
  </si>
  <si>
    <t>building.cost</t>
  </si>
  <si>
    <t>opening.ceremony</t>
  </si>
  <si>
    <t>comments</t>
  </si>
  <si>
    <t>Updated by CA</t>
  </si>
  <si>
    <t xml:space="preserve">Standalone Child Care </t>
  </si>
  <si>
    <t>2023-24</t>
  </si>
  <si>
    <t>Under Ministry Review</t>
  </si>
  <si>
    <t>Site Purchased</t>
  </si>
  <si>
    <t xml:space="preserve">New </t>
  </si>
  <si>
    <t>30%-80% Complete</t>
  </si>
  <si>
    <t xml:space="preserve">CA to input </t>
  </si>
  <si>
    <t>Aug 1 2025</t>
  </si>
  <si>
    <t xml:space="preserve">Board Estimate </t>
  </si>
  <si>
    <t xml:space="preserve">EDC </t>
  </si>
  <si>
    <t xml:space="preserve">CA Input </t>
  </si>
  <si>
    <t>No/Non</t>
  </si>
  <si>
    <t xml:space="preserve">Delay </t>
  </si>
  <si>
    <t xml:space="preserve">Mitigate </t>
  </si>
  <si>
    <t xml:space="preserve">Capital Priorities </t>
  </si>
  <si>
    <t>2024-25</t>
  </si>
  <si>
    <t>Remove from tracker (Cancelled)</t>
  </si>
  <si>
    <t>Repeat</t>
  </si>
  <si>
    <t>&gt;80% Complete</t>
  </si>
  <si>
    <t>May 1 2024</t>
  </si>
  <si>
    <t>March 15 2024</t>
  </si>
  <si>
    <t>May 1 2025</t>
  </si>
  <si>
    <t>Class D Estimate</t>
  </si>
  <si>
    <t xml:space="preserve">Ad Hoc </t>
  </si>
  <si>
    <t>Remove from tracker (Complete)</t>
  </si>
  <si>
    <t>&lt;30% Complete</t>
  </si>
  <si>
    <t>March 15 2025</t>
  </si>
  <si>
    <t>May 1 2026</t>
  </si>
  <si>
    <t xml:space="preserve">Tender Results </t>
  </si>
  <si>
    <t>Third-Party Funded</t>
  </si>
  <si>
    <t>In Progress</t>
  </si>
  <si>
    <t xml:space="preserve">EDU Catalogue </t>
  </si>
  <si>
    <t>March 15 2026</t>
  </si>
  <si>
    <t>May 1 2027</t>
  </si>
  <si>
    <t>Pulled</t>
  </si>
  <si>
    <t>Pulled &amp; Col Hidden</t>
  </si>
  <si>
    <t>Pulled but unlocked and can be changed by CA</t>
  </si>
  <si>
    <t xml:space="preserve">Pulled </t>
  </si>
  <si>
    <t xml:space="preserve">Drop down </t>
  </si>
  <si>
    <t>Automatic</t>
  </si>
  <si>
    <t>Drop Down</t>
  </si>
  <si>
    <t xml:space="preserve">CA input </t>
  </si>
  <si>
    <t>CA Input/Drop Down</t>
  </si>
  <si>
    <t>Pulled From Latest Approval</t>
  </si>
  <si>
    <t xml:space="preserve">Calculated </t>
  </si>
  <si>
    <t>Calculated</t>
  </si>
  <si>
    <t xml:space="preserve">Drop Down </t>
  </si>
  <si>
    <t xml:space="preserve"> low </t>
  </si>
  <si>
    <t>medium</t>
  </si>
  <si>
    <t>high</t>
  </si>
  <si>
    <t>Notes</t>
  </si>
  <si>
    <t>When we consolidate if we can just add the SB Name</t>
  </si>
  <si>
    <t>Added</t>
  </si>
  <si>
    <t>Col to be hidden</t>
  </si>
  <si>
    <t>Move Funding Program</t>
  </si>
  <si>
    <t xml:space="preserve">Funding Program Year instead of approval period </t>
  </si>
  <si>
    <t>Funding Year</t>
  </si>
  <si>
    <t>Program</t>
  </si>
  <si>
    <t xml:space="preserve">Added </t>
  </si>
  <si>
    <t>2022-23</t>
  </si>
  <si>
    <t>Capital Priorities</t>
  </si>
  <si>
    <t>Stand-A-Lone Child Care</t>
  </si>
  <si>
    <t xml:space="preserve">Third-Party </t>
  </si>
  <si>
    <t>Ad Hoc</t>
  </si>
  <si>
    <t xml:space="preserve">reorganize the phase 2 because it's disorganized - should go from site plan to </t>
  </si>
  <si>
    <t xml:space="preserve">DONE </t>
  </si>
  <si>
    <t>Change section 7 to projected construction cost</t>
  </si>
  <si>
    <t xml:space="preserve">Add colum 60 for forecasted variance </t>
  </si>
  <si>
    <t xml:space="preserve">done </t>
  </si>
  <si>
    <t>Hidden</t>
  </si>
  <si>
    <t>colum 61 - forecasted submission</t>
  </si>
  <si>
    <t xml:space="preserve">Monthly Update Sheet </t>
  </si>
  <si>
    <t>Meeting Date</t>
  </si>
  <si>
    <t>Section 1: Project Details</t>
  </si>
  <si>
    <t>Détails associés aux projets</t>
  </si>
  <si>
    <t>Postal Code</t>
  </si>
  <si>
    <t>Approval Period</t>
  </si>
  <si>
    <t>Project Status</t>
  </si>
  <si>
    <t>Construction Status</t>
  </si>
  <si>
    <t>Square Footage of Renovaton/Retrofit</t>
  </si>
  <si>
    <t>Square Footage of New Child Care</t>
  </si>
  <si>
    <t xml:space="preserve">Square Footage of Community Space </t>
  </si>
  <si>
    <t xml:space="preserve">Section 3: Phase 1 - Pre-Tender </t>
  </si>
  <si>
    <t>Site Ownership Status</t>
  </si>
  <si>
    <t>Site Purchase Date</t>
  </si>
  <si>
    <t xml:space="preserve">Space Template Approval Date </t>
  </si>
  <si>
    <t xml:space="preserve">Type of Design Used </t>
  </si>
  <si>
    <t xml:space="preserve">Class A/B Cost Estimate -Date </t>
  </si>
  <si>
    <t xml:space="preserve">Site, Design and Child Care Related Comments: Include details of scope change if applicable </t>
  </si>
  <si>
    <t>Tender Closed</t>
  </si>
  <si>
    <t>Site Plan Submission Date</t>
  </si>
  <si>
    <t>Site Plan Approval Date</t>
  </si>
  <si>
    <t>Section 5: Phase 3 - Construction</t>
  </si>
  <si>
    <t>Construction Start - Date</t>
  </si>
  <si>
    <t>Substantial Completion</t>
  </si>
  <si>
    <t>Child Care Opening Date</t>
  </si>
  <si>
    <t xml:space="preserve"> Financement approuvé du projet</t>
  </si>
  <si>
    <t>LP/EDC</t>
  </si>
  <si>
    <t>CP</t>
  </si>
  <si>
    <t>CC</t>
  </si>
  <si>
    <t xml:space="preserve">Other </t>
  </si>
  <si>
    <t xml:space="preserve">Total Approved Funding </t>
  </si>
  <si>
    <t>Coût prévu du projet</t>
  </si>
  <si>
    <t>Land Cost</t>
  </si>
  <si>
    <t>Building Cost - School</t>
  </si>
  <si>
    <t>Soft Costs - School</t>
  </si>
  <si>
    <t xml:space="preserve">Building Cost - Child Care </t>
  </si>
  <si>
    <t xml:space="preserve">Soft Costs -Child Care </t>
  </si>
  <si>
    <t>Unique Site Costs - School</t>
  </si>
  <si>
    <t xml:space="preserve">Unique Site Costs - Child Care </t>
  </si>
  <si>
    <t xml:space="preserve">Unique Site Costs - Other </t>
  </si>
  <si>
    <t>Municipal/Extraordinary Cost - School</t>
  </si>
  <si>
    <t>Municipal/Extraordinary Cost - Child Care</t>
  </si>
  <si>
    <t>Municipal/Extraordinary Cost - Other</t>
  </si>
  <si>
    <t xml:space="preserve">Total </t>
  </si>
  <si>
    <t>Variance</t>
  </si>
  <si>
    <t>Revised Funding Request</t>
  </si>
  <si>
    <t>Section 9: Communications Protocol</t>
  </si>
  <si>
    <t>Opening Ceremony - Date</t>
  </si>
  <si>
    <t xml:space="preserve">Section 10: General Comments </t>
  </si>
  <si>
    <t>Commentaires</t>
  </si>
  <si>
    <t xml:space="preserve">Section 10: Project Risks and Mitigation Stategies </t>
  </si>
  <si>
    <t>Risk Type</t>
  </si>
  <si>
    <t>Risk Rating</t>
  </si>
  <si>
    <t>Risk Exposure Start Date</t>
  </si>
  <si>
    <t>Min-Max Cost of Risk ($M)</t>
  </si>
  <si>
    <t>Min-Max Delay of Risk (Months)</t>
  </si>
  <si>
    <t>Mitigation Stategies/Comments</t>
  </si>
  <si>
    <t>CA Comments</t>
  </si>
  <si>
    <t>Contract Awarded</t>
  </si>
  <si>
    <t xml:space="preserve">Site Preparation Cost </t>
  </si>
  <si>
    <t xml:space="preserve">Site Funding Source </t>
  </si>
  <si>
    <t>Site Prep/Mobilization</t>
  </si>
  <si>
    <t xml:space="preserve">Building Cost - Other </t>
  </si>
  <si>
    <r>
      <t xml:space="preserve">ALL ESTIMATED DATES = UNBOLDED  
ALL ACTUAL DATES = </t>
    </r>
    <r>
      <rPr>
        <b/>
        <sz val="18"/>
        <rFont val="Arial Nova Cond Light"/>
        <family val="2"/>
      </rPr>
      <t xml:space="preserve">BOLDED </t>
    </r>
  </si>
  <si>
    <t>Ad-hoc &amp; Potential Projects</t>
  </si>
  <si>
    <t xml:space="preserve">Timing </t>
  </si>
  <si>
    <t xml:space="preserve">Cost </t>
  </si>
  <si>
    <t xml:space="preserve">Funding Source </t>
  </si>
  <si>
    <t>Accommodation Pressure</t>
  </si>
  <si>
    <t xml:space="preserve">Land </t>
  </si>
  <si>
    <t xml:space="preserve"> </t>
  </si>
  <si>
    <t>Demolition</t>
  </si>
  <si>
    <t>School Consolidation</t>
  </si>
  <si>
    <t xml:space="preserve">Purchase </t>
  </si>
  <si>
    <t>11-140</t>
  </si>
  <si>
    <t>Disposition of our Lady of Lavender</t>
  </si>
  <si>
    <t>New School</t>
  </si>
  <si>
    <t>11-141</t>
  </si>
  <si>
    <t>Other</t>
  </si>
  <si>
    <t xml:space="preserve">Land Purchase </t>
  </si>
  <si>
    <t>not mandatory</t>
  </si>
  <si>
    <t>drop down</t>
  </si>
  <si>
    <t>This whole sheet will be updated/maitained by analysts</t>
  </si>
  <si>
    <t xml:space="preserve">Ad-Hoc Potential Projects </t>
  </si>
  <si>
    <t xml:space="preserve">Parent ID </t>
  </si>
  <si>
    <t xml:space="preserve">Submission Type </t>
  </si>
  <si>
    <t>Year Open</t>
  </si>
  <si>
    <t>Comments</t>
  </si>
  <si>
    <t>11|1</t>
  </si>
  <si>
    <t>New West London PS</t>
  </si>
  <si>
    <t>September 1 2023</t>
  </si>
  <si>
    <t>11|3</t>
  </si>
  <si>
    <t xml:space="preserve">New Southeast London Elementary School </t>
  </si>
  <si>
    <t>September 1 2024</t>
  </si>
  <si>
    <t>11|2</t>
  </si>
  <si>
    <t>New Lucan Elementary School</t>
  </si>
  <si>
    <t>September 1 2025</t>
  </si>
  <si>
    <t>New Lilly  Elementary School</t>
  </si>
  <si>
    <t>March 1 2024</t>
  </si>
  <si>
    <t>September 1 2026</t>
  </si>
  <si>
    <t xml:space="preserve">The dates here will be based on the original project commitment </t>
  </si>
  <si>
    <t xml:space="preserve">Questions </t>
  </si>
  <si>
    <t>To Do</t>
  </si>
  <si>
    <t>Status</t>
  </si>
  <si>
    <t>update phases to MPIP</t>
  </si>
  <si>
    <t>Add Date in title for columns needing dates</t>
  </si>
  <si>
    <t>French Translation - Mimic CP Excel Book</t>
  </si>
  <si>
    <t xml:space="preserve">Do we need this if its for internal use? </t>
  </si>
  <si>
    <t>Make drop downs</t>
  </si>
  <si>
    <t xml:space="preserve">Add tab for project commitment </t>
  </si>
  <si>
    <t xml:space="preserve">Can I do this without each individual tracker made? </t>
  </si>
  <si>
    <t xml:space="preserve">Conditional formating - color for when it's on mark or passed </t>
  </si>
  <si>
    <t xml:space="preserve">Highlighted Sections </t>
  </si>
  <si>
    <t xml:space="preserve">Do we need french translation if its internal use </t>
  </si>
  <si>
    <t>PROJECT ID</t>
  </si>
  <si>
    <t>PARENT ID</t>
  </si>
  <si>
    <t>DSBID</t>
  </si>
  <si>
    <t>CMSM/DSSAB #</t>
  </si>
  <si>
    <t>DSB #</t>
  </si>
  <si>
    <t>SCHOOL BOARD NAME</t>
  </si>
  <si>
    <t>PROJECT NAME</t>
  </si>
  <si>
    <t>PROJECT NAME LONG</t>
  </si>
  <si>
    <t>OCCUPANT CODE</t>
  </si>
  <si>
    <t>SFIS ID</t>
  </si>
  <si>
    <t>CAMPUS ID</t>
  </si>
  <si>
    <t>ASSET ID</t>
  </si>
  <si>
    <t>ADDRESS</t>
  </si>
  <si>
    <t>CITY</t>
  </si>
  <si>
    <t>POSTAL CODE</t>
  </si>
  <si>
    <t>MUNICIPALITY CODE</t>
  </si>
  <si>
    <t>MUNICIPALITY LEGAL</t>
  </si>
  <si>
    <t>MUNICIPALITY FOR MOI</t>
  </si>
  <si>
    <t>UPPER TIER</t>
  </si>
  <si>
    <t>AREA</t>
  </si>
  <si>
    <t>SUBREGION</t>
  </si>
  <si>
    <t>REGION</t>
  </si>
  <si>
    <t>LATITUDE (Y)</t>
  </si>
  <si>
    <t>LONGITUDE (X)</t>
  </si>
  <si>
    <t>ORI-DATE
(DD-Mmm-YY)</t>
  </si>
  <si>
    <t>ORI-SY
(YYYY-YY)</t>
  </si>
  <si>
    <t>ORI-FY
(YYYY-YY)</t>
  </si>
  <si>
    <t>LP-DATE
(DD-Mmm-YY)</t>
  </si>
  <si>
    <t>LP-SY
(YYYY-YY)</t>
  </si>
  <si>
    <t>LP-FY
(YYYY-YY)</t>
  </si>
  <si>
    <t>CP-DATE
(DD-Mmm-YY)</t>
  </si>
  <si>
    <t>CP-SY
(YYYY-YY)</t>
  </si>
  <si>
    <t>CP-FY
(YYYY-YY)</t>
  </si>
  <si>
    <t>CC-DATE
(DD-Mmm-YY)</t>
  </si>
  <si>
    <t>CC-SY
(YYYY-YY)</t>
  </si>
  <si>
    <t>CC-FY
(YYYY-YY)</t>
  </si>
  <si>
    <t>EO-DATE
(DD-Mmm-YY)</t>
  </si>
  <si>
    <t>EO-SY
(YYYY-YY)</t>
  </si>
  <si>
    <t>EO-FY
(YYYY-YY)</t>
  </si>
  <si>
    <t>CHR-DATE
(DD-Mmm-YY)</t>
  </si>
  <si>
    <t>CHR-SY
(YYYY-YY)</t>
  </si>
  <si>
    <t>CHR-FY
(YYYY-YY)</t>
  </si>
  <si>
    <t>PP COUNT</t>
  </si>
  <si>
    <t>CCC ROOM COUNT</t>
  </si>
  <si>
    <t>CCC SPACE COUNT</t>
  </si>
  <si>
    <t>COUNT TOWARDS 100K</t>
  </si>
  <si>
    <t>EO ROOM COUNT</t>
  </si>
  <si>
    <t>ATP STATUS</t>
  </si>
  <si>
    <t>ATP DATE (DD-Mmm-YY)</t>
  </si>
  <si>
    <t>ATP MAX AMOUNT</t>
  </si>
  <si>
    <t>PROJECT STATUS</t>
  </si>
  <si>
    <t>PROJECT TYPE</t>
  </si>
  <si>
    <t>CATEGORY</t>
  </si>
  <si>
    <t>COMPLETION SY (YYYY-YY)</t>
  </si>
  <si>
    <t>OCCUPANCY DATE (DD-mmm-YY)</t>
  </si>
  <si>
    <t>SRA</t>
  </si>
  <si>
    <t>SCI</t>
  </si>
  <si>
    <t>POD</t>
  </si>
  <si>
    <t>AS</t>
  </si>
  <si>
    <t>EDC</t>
  </si>
  <si>
    <t>EER</t>
  </si>
  <si>
    <t>CCSF</t>
  </si>
  <si>
    <t>CHMRA</t>
  </si>
  <si>
    <t>TA</t>
  </si>
  <si>
    <t>MUN</t>
  </si>
  <si>
    <t>REG</t>
  </si>
  <si>
    <t>PROV</t>
  </si>
  <si>
    <t>FED</t>
  </si>
  <si>
    <t>PRI</t>
  </si>
  <si>
    <t>OTHSB</t>
  </si>
  <si>
    <t>TOTAL-SB</t>
  </si>
  <si>
    <t>NPP+GPLC</t>
  </si>
  <si>
    <t>GPLR</t>
  </si>
  <si>
    <t>FDK</t>
  </si>
  <si>
    <t>LP</t>
  </si>
  <si>
    <t>EEC</t>
  </si>
  <si>
    <t>EO</t>
  </si>
  <si>
    <t>CHR</t>
  </si>
  <si>
    <t>OTHMIN</t>
  </si>
  <si>
    <t>TOTAL-MIN</t>
  </si>
  <si>
    <t>TOTAL-SB+MIN</t>
  </si>
  <si>
    <t>PROJECT COST</t>
  </si>
  <si>
    <t>VARIANCE</t>
  </si>
  <si>
    <t>EMBARGO END DATE (DD-Mmm-YY)</t>
  </si>
  <si>
    <t>OB SIGN INSTALLED (Y/N or N/A)</t>
  </si>
  <si>
    <t>Recurrent Report for BOSSB - Project to be COUNTED for CP - Y or N</t>
  </si>
  <si>
    <t>Recurrent Report for BOSSB - Funding to be INCLUDED for CP - Y or N</t>
  </si>
  <si>
    <t>Recurrent Report for BOSSB - Project to be counted for CC - (1 (Yes as part of CP), 2(NO) or 3 (Yes as part of CC only))</t>
  </si>
  <si>
    <t>Recurrent Report for BOSSB - Funding to be INCLUDED for CC - Y or N</t>
  </si>
  <si>
    <t>Is the sum of CP, LP, CC, EO, CHR</t>
  </si>
  <si>
    <t>01-001</t>
  </si>
  <si>
    <t>N/A</t>
  </si>
  <si>
    <t>DSB Ontario North East</t>
  </si>
  <si>
    <t>Unencumbered Capital Funding</t>
  </si>
  <si>
    <t>OFF-ADM</t>
  </si>
  <si>
    <t>19057-B01</t>
  </si>
  <si>
    <t>153 CROATIA AVE</t>
  </si>
  <si>
    <t>SCHUMACHER</t>
  </si>
  <si>
    <t>P0N1G0</t>
  </si>
  <si>
    <t>35-13-81-101</t>
  </si>
  <si>
    <t>Timmins</t>
  </si>
  <si>
    <t>Timmins C</t>
  </si>
  <si>
    <t>Cochrane District</t>
  </si>
  <si>
    <t>COCHRANE</t>
  </si>
  <si>
    <t>Northeast</t>
  </si>
  <si>
    <t>North</t>
  </si>
  <si>
    <t>-</t>
  </si>
  <si>
    <t>N</t>
  </si>
  <si>
    <t>Not Required</t>
  </si>
  <si>
    <t>Board Wide Input Line</t>
  </si>
  <si>
    <t>N/A, Not a project reported on OB</t>
  </si>
  <si>
    <t>Not Applicable</t>
  </si>
  <si>
    <t>01-002</t>
  </si>
  <si>
    <t>FDK Projects</t>
  </si>
  <si>
    <t>Full Day Kindergarten Projects</t>
  </si>
  <si>
    <t>Construction Complete</t>
  </si>
  <si>
    <t>2015-16</t>
  </si>
  <si>
    <t>01-003</t>
  </si>
  <si>
    <t>BWE (TA)</t>
  </si>
  <si>
    <t>Board Wide Expense (Temporary Asset)</t>
  </si>
  <si>
    <t>2009-10</t>
  </si>
  <si>
    <t>01-004</t>
  </si>
  <si>
    <t>Bertha Shaw</t>
  </si>
  <si>
    <t>Bertha Shaw Public Elementary School</t>
  </si>
  <si>
    <t>ELE</t>
  </si>
  <si>
    <t>5413-B01</t>
  </si>
  <si>
    <t>109 POWELL AVE</t>
  </si>
  <si>
    <t>SOUTH PORCUPINE</t>
  </si>
  <si>
    <t>P0N1H0</t>
  </si>
  <si>
    <t>Approved</t>
  </si>
  <si>
    <t>2006-07</t>
  </si>
  <si>
    <t>01-006</t>
  </si>
  <si>
    <t>Cochrane</t>
  </si>
  <si>
    <t>Cochrane Public Elementary School</t>
  </si>
  <si>
    <t>5004-B01</t>
  </si>
  <si>
    <t>453 CHALMERS AVE</t>
  </si>
  <si>
    <t>P0L1C0</t>
  </si>
  <si>
    <t>35-13-81-407</t>
  </si>
  <si>
    <t>Cochrane T</t>
  </si>
  <si>
    <t>2004-05</t>
  </si>
  <si>
    <t>01-007</t>
  </si>
  <si>
    <t>DSBONE Head Office</t>
  </si>
  <si>
    <t>Administrative Office</t>
  </si>
  <si>
    <t>2013-14</t>
  </si>
  <si>
    <t>01-008</t>
  </si>
  <si>
    <t>Iroquois Falls</t>
  </si>
  <si>
    <t>Iroquois Falls Public Elementary School</t>
  </si>
  <si>
    <t>5490-B01</t>
  </si>
  <si>
    <t>900 CENTENNIAL ST</t>
  </si>
  <si>
    <t>IROQUOIS FALLS</t>
  </si>
  <si>
    <t>P0K1G0</t>
  </si>
  <si>
    <t>35-13-81-403</t>
  </si>
  <si>
    <t>Iroquois Falls T</t>
  </si>
  <si>
    <t>2000-01</t>
  </si>
  <si>
    <t>01-009</t>
  </si>
  <si>
    <t>5490-L01</t>
  </si>
  <si>
    <t>2012-13</t>
  </si>
  <si>
    <t>Land Acquisition</t>
  </si>
  <si>
    <t>01-010</t>
  </si>
  <si>
    <t>Kirkland Lake District</t>
  </si>
  <si>
    <t>Kirkland Lake District Public Secondary School</t>
  </si>
  <si>
    <t>SEC</t>
  </si>
  <si>
    <t>12029-B01</t>
  </si>
  <si>
    <t>60 ALLEN ST</t>
  </si>
  <si>
    <t>KIRKLAND LAKE</t>
  </si>
  <si>
    <t>P2N3J5</t>
  </si>
  <si>
    <t>35-13-90-405</t>
  </si>
  <si>
    <t>Kirkland Lake</t>
  </si>
  <si>
    <t>Kirkland Lake T</t>
  </si>
  <si>
    <t>Timiskaming District</t>
  </si>
  <si>
    <t>TIMISKAMING</t>
  </si>
  <si>
    <t>01-011</t>
  </si>
  <si>
    <t>New Liskeard</t>
  </si>
  <si>
    <t>New Liskeard Public Elementary School</t>
  </si>
  <si>
    <t>6347-B01</t>
  </si>
  <si>
    <t>141 DYMOND ST</t>
  </si>
  <si>
    <t>NEW LISKEARD</t>
  </si>
  <si>
    <t>P0J1P0</t>
  </si>
  <si>
    <t>35-13-90-101</t>
  </si>
  <si>
    <t>Temiskaming Shores</t>
  </si>
  <si>
    <t>Temiskaming Shores C</t>
  </si>
  <si>
    <t>01-012</t>
  </si>
  <si>
    <t>Pinecrest</t>
  </si>
  <si>
    <t>Pinecrest Public Elementary School</t>
  </si>
  <si>
    <t>6462-B01</t>
  </si>
  <si>
    <t>542 TOKE ST</t>
  </si>
  <si>
    <t>TIMMINS</t>
  </si>
  <si>
    <t>P4N6W1</t>
  </si>
  <si>
    <t>2001-02</t>
  </si>
  <si>
    <t>01-014</t>
  </si>
  <si>
    <t>Roland Michener</t>
  </si>
  <si>
    <t>Roland Michener Public Secondary School</t>
  </si>
  <si>
    <t>8378-B01</t>
  </si>
  <si>
    <t>155 LEGION DR</t>
  </si>
  <si>
    <t>2014-15</t>
  </si>
  <si>
    <t>Condition</t>
  </si>
  <si>
    <t>YES counts as a CP project</t>
  </si>
  <si>
    <t>YES must be counted</t>
  </si>
  <si>
    <t>01-015</t>
  </si>
  <si>
    <t>Smooth Rock Falls</t>
  </si>
  <si>
    <t>Smooth Rock Falls Public Elementary School</t>
  </si>
  <si>
    <t>5106-B01</t>
  </si>
  <si>
    <t>50 THIRD ST</t>
  </si>
  <si>
    <t>SMOOTH ROCK FALLS</t>
  </si>
  <si>
    <t>P0L2B0</t>
  </si>
  <si>
    <t>35-13-81-406</t>
  </si>
  <si>
    <t>Smooth Rock Falls T</t>
  </si>
  <si>
    <t>01-016</t>
  </si>
  <si>
    <t>01-017</t>
  </si>
  <si>
    <t>Timiskaming District Public Secondary School</t>
  </si>
  <si>
    <t>8394-B01</t>
  </si>
  <si>
    <t>90 NIVEN ST N</t>
  </si>
  <si>
    <t>01-018</t>
  </si>
  <si>
    <t>Timmins Centennial</t>
  </si>
  <si>
    <t>Timmins Centennial Public Elementary School</t>
  </si>
  <si>
    <t>18047-B01</t>
  </si>
  <si>
    <t>545 WILCOX ST</t>
  </si>
  <si>
    <t>P4N3K5</t>
  </si>
  <si>
    <t>01-019</t>
  </si>
  <si>
    <t>W Earle Miller</t>
  </si>
  <si>
    <t>W Earle Miller Public Elementary School</t>
  </si>
  <si>
    <t>6283-B01</t>
  </si>
  <si>
    <t>200 VICTORIA AVE</t>
  </si>
  <si>
    <t>P4N8H3</t>
  </si>
  <si>
    <t>01-020</t>
  </si>
  <si>
    <t>301 - DSSAB Cochrane</t>
  </si>
  <si>
    <t>Schumacher</t>
  </si>
  <si>
    <t>Schumacher Public Elementary School</t>
  </si>
  <si>
    <t>6647-B01</t>
  </si>
  <si>
    <t>64 CROATIA AVE</t>
  </si>
  <si>
    <t>2017-18</t>
  </si>
  <si>
    <t>Y</t>
  </si>
  <si>
    <t>2019-20</t>
  </si>
  <si>
    <t>YES as part of CC only</t>
  </si>
  <si>
    <t>YES</t>
  </si>
  <si>
    <t>02-001</t>
  </si>
  <si>
    <t>Algoma DSB</t>
  </si>
  <si>
    <t>19576-B01</t>
  </si>
  <si>
    <t>644 ALBERT ST E</t>
  </si>
  <si>
    <t>SAULT STE. MARIE</t>
  </si>
  <si>
    <t>P6A2K7</t>
  </si>
  <si>
    <t>35-13-80-101</t>
  </si>
  <si>
    <t>Sault Ste Marie</t>
  </si>
  <si>
    <t>Sault Ste. Marie C</t>
  </si>
  <si>
    <t>Algoma District</t>
  </si>
  <si>
    <t>ALGOMA</t>
  </si>
  <si>
    <t>Pre 2010-11</t>
  </si>
  <si>
    <t>NO not to be counted as CP project</t>
  </si>
  <si>
    <t>NO as GPL-C reallocation</t>
  </si>
  <si>
    <t>02-002</t>
  </si>
  <si>
    <t>02-003</t>
  </si>
  <si>
    <t>304 - DSSAB Sault Ste Marie</t>
  </si>
  <si>
    <t>Boreal</t>
  </si>
  <si>
    <t>Boreal Public Elementary School</t>
  </si>
  <si>
    <t>8115-B01</t>
  </si>
  <si>
    <t>232 NORTHERN AVE E</t>
  </si>
  <si>
    <t>P6B4H6</t>
  </si>
  <si>
    <t>2018-19</t>
  </si>
  <si>
    <t>YES as part of CP (CP+CC)</t>
  </si>
  <si>
    <t>02-004</t>
  </si>
  <si>
    <t>Arthur Henderson Annex</t>
  </si>
  <si>
    <t>Arthur Henderson Annex Public Elementary School</t>
  </si>
  <si>
    <t>5465-B02</t>
  </si>
  <si>
    <t>3 HENDERSON LANE RR 2</t>
  </si>
  <si>
    <t>BRUCE MINES</t>
  </si>
  <si>
    <t>P0R1C0</t>
  </si>
  <si>
    <t>35-13-80-402</t>
  </si>
  <si>
    <t>Bruce Mines</t>
  </si>
  <si>
    <t>Bruce Mines T</t>
  </si>
  <si>
    <t>02-005-01</t>
  </si>
  <si>
    <t>02-005</t>
  </si>
  <si>
    <t>Central Algoma</t>
  </si>
  <si>
    <t>Central Algoma Public Elementary and Secondary School</t>
  </si>
  <si>
    <t>ELE/SEC</t>
  </si>
  <si>
    <t>8118-B01</t>
  </si>
  <si>
    <t>32 KENSINGTON RD RR 1</t>
  </si>
  <si>
    <t>DESBARATS</t>
  </si>
  <si>
    <t>P0R1E0</t>
  </si>
  <si>
    <t>35-13-80-605</t>
  </si>
  <si>
    <t>Johnson</t>
  </si>
  <si>
    <t>Johnson Tp</t>
  </si>
  <si>
    <t>2016-17</t>
  </si>
  <si>
    <t>02-005-02</t>
  </si>
  <si>
    <t>8118-L01</t>
  </si>
  <si>
    <t>02-006</t>
  </si>
  <si>
    <t>02-007-01</t>
  </si>
  <si>
    <t>02-007</t>
  </si>
  <si>
    <t>Chapleau</t>
  </si>
  <si>
    <t>Chapleau Public Elementary and Secondary School</t>
  </si>
  <si>
    <t>5042-B01</t>
  </si>
  <si>
    <t>20 TEAK ST</t>
  </si>
  <si>
    <t>CHAPLEAU</t>
  </si>
  <si>
    <t>P0M1K0</t>
  </si>
  <si>
    <t>35-13-88-606</t>
  </si>
  <si>
    <t>Chapleau Tp</t>
  </si>
  <si>
    <t>Sudbury District</t>
  </si>
  <si>
    <t>SUDBURY</t>
  </si>
  <si>
    <t>2011-12</t>
  </si>
  <si>
    <t>TBD</t>
  </si>
  <si>
    <t>02-007-03</t>
  </si>
  <si>
    <t>Chapleau Public Elementary School</t>
  </si>
  <si>
    <t>8833-B01</t>
  </si>
  <si>
    <t>24 PINE ST</t>
  </si>
  <si>
    <t>02-013-01</t>
  </si>
  <si>
    <t>02-013</t>
  </si>
  <si>
    <t>FH Clergue</t>
  </si>
  <si>
    <t>FH Clergue Public Elementary School</t>
  </si>
  <si>
    <t>12284-B01</t>
  </si>
  <si>
    <t>80 WELDON AVE</t>
  </si>
  <si>
    <t>P6B3C6</t>
  </si>
  <si>
    <t>02-013-03</t>
  </si>
  <si>
    <t>5853-B01</t>
  </si>
  <si>
    <t>02-014</t>
  </si>
  <si>
    <t>Grandview</t>
  </si>
  <si>
    <t>Grandview Public Elementary School</t>
  </si>
  <si>
    <t>5918-B01</t>
  </si>
  <si>
    <t>161 DENWOOD DR</t>
  </si>
  <si>
    <t>P6A5R4</t>
  </si>
  <si>
    <t>2007-08</t>
  </si>
  <si>
    <t>02-017</t>
  </si>
  <si>
    <t>Hornepayne</t>
  </si>
  <si>
    <t>Hornepayne Public Elementary and Secondary School</t>
  </si>
  <si>
    <t>18016-B01</t>
  </si>
  <si>
    <t>162 FOURTH AVE</t>
  </si>
  <si>
    <t>HORNEPAYNE</t>
  </si>
  <si>
    <t>P0M1Z0</t>
  </si>
  <si>
    <t>35-13-80-615</t>
  </si>
  <si>
    <t>Hornepayne Tp</t>
  </si>
  <si>
    <t>02-019</t>
  </si>
  <si>
    <t>Missarenda Consolidated</t>
  </si>
  <si>
    <t>Missarenda Consolidated Teacherage</t>
  </si>
  <si>
    <t>TEA</t>
  </si>
  <si>
    <t>12215-B01</t>
  </si>
  <si>
    <t>1 SCHOOL ST</t>
  </si>
  <si>
    <t>MISSANABIE</t>
  </si>
  <si>
    <t>P0M2H0</t>
  </si>
  <si>
    <t>35-13-23-000</t>
  </si>
  <si>
    <t>Greater Sudbury</t>
  </si>
  <si>
    <t>Greater Sudbury C</t>
  </si>
  <si>
    <t>02-023</t>
  </si>
  <si>
    <t>Sir James Dunn</t>
  </si>
  <si>
    <t>Sir James Dunn Public Elementary School</t>
  </si>
  <si>
    <t>5345-B01</t>
  </si>
  <si>
    <t>1601 WELLINGTON ST E</t>
  </si>
  <si>
    <t>P6A2R8</t>
  </si>
  <si>
    <t>02-024</t>
  </si>
  <si>
    <t>Superior Heights</t>
  </si>
  <si>
    <t>Superior Heights Public Secondary School</t>
  </si>
  <si>
    <t>8128-B02</t>
  </si>
  <si>
    <t>750 NORTH ST</t>
  </si>
  <si>
    <t>P6B2C5</t>
  </si>
  <si>
    <t>02-025</t>
  </si>
  <si>
    <t>300 - DSSAB Algoma</t>
  </si>
  <si>
    <t>2020-21</t>
  </si>
  <si>
    <t>N/A, Project was approved prior to June 2018</t>
  </si>
  <si>
    <t>02-026</t>
  </si>
  <si>
    <t>Echo Bay Central</t>
  </si>
  <si>
    <t>Echo Bay Central Public Elementary School</t>
  </si>
  <si>
    <t>5760-B01</t>
  </si>
  <si>
    <t>290 CHURCH ST</t>
  </si>
  <si>
    <t>ECHO BAY</t>
  </si>
  <si>
    <t>P0S1C0</t>
  </si>
  <si>
    <t>35-13-80-607</t>
  </si>
  <si>
    <t>Macdonald, Meredith and Aberdeen Add'l</t>
  </si>
  <si>
    <t>Macdonald Meredith et al Tp</t>
  </si>
  <si>
    <t>02-027</t>
  </si>
  <si>
    <t>R M Moore</t>
  </si>
  <si>
    <t>R M Moore Public Elementary School</t>
  </si>
  <si>
    <t>6556-B01</t>
  </si>
  <si>
    <t>1272 BASE LINE</t>
  </si>
  <si>
    <t>P6A5K6</t>
  </si>
  <si>
    <t>02-028</t>
  </si>
  <si>
    <t>02-028+57-016</t>
  </si>
  <si>
    <t>Blind River</t>
  </si>
  <si>
    <t>Blind River Public Elementary and Secondary School</t>
  </si>
  <si>
    <t>19836-B01</t>
  </si>
  <si>
    <t>180 YOUNGFOX RD</t>
  </si>
  <si>
    <t>BLIND RIVER</t>
  </si>
  <si>
    <t>P0R1B0</t>
  </si>
  <si>
    <t>35-13-80-401</t>
  </si>
  <si>
    <t>Blind River T</t>
  </si>
  <si>
    <t>Planned</t>
  </si>
  <si>
    <t>02-029</t>
  </si>
  <si>
    <t>Parkland</t>
  </si>
  <si>
    <t>Parkland Public Elementary School</t>
  </si>
  <si>
    <t>6430-B01</t>
  </si>
  <si>
    <t>54 AMBER ST</t>
  </si>
  <si>
    <t>P6A5G1</t>
  </si>
  <si>
    <t>ASD Pilot</t>
  </si>
  <si>
    <t>02-030</t>
  </si>
  <si>
    <t>East View</t>
  </si>
  <si>
    <t>East View Public Elementary School</t>
  </si>
  <si>
    <t>5748-B01</t>
  </si>
  <si>
    <t>75 ARIZONA AVE</t>
  </si>
  <si>
    <t>P6A4L9</t>
  </si>
  <si>
    <t>02-031</t>
  </si>
  <si>
    <t>Tarentorus</t>
  </si>
  <si>
    <t>Tarentorus Public Elementary School</t>
  </si>
  <si>
    <t>6759-B01</t>
  </si>
  <si>
    <t>96 NORTHWOOD ST</t>
  </si>
  <si>
    <t>P6B4M4</t>
  </si>
  <si>
    <t>02-032</t>
  </si>
  <si>
    <t>19836-L01</t>
  </si>
  <si>
    <t>2021-22</t>
  </si>
  <si>
    <t>02-033</t>
  </si>
  <si>
    <t>HM Robbins</t>
  </si>
  <si>
    <t>HM Robbins Public Elementary School</t>
  </si>
  <si>
    <t>5946-B01</t>
  </si>
  <si>
    <t>83 EAST BALFOUR ST</t>
  </si>
  <si>
    <t>P6C1X4</t>
  </si>
  <si>
    <t>2026-27</t>
  </si>
  <si>
    <t>No</t>
  </si>
  <si>
    <t>02-034</t>
  </si>
  <si>
    <t>White Pine</t>
  </si>
  <si>
    <t xml:space="preserve">White Pines Collegiate and Vocational School </t>
  </si>
  <si>
    <t>1007 Trunk Rd.</t>
  </si>
  <si>
    <t>Sault Ste. Marie</t>
  </si>
  <si>
    <t>P6A 5K9</t>
  </si>
  <si>
    <t>03-001</t>
  </si>
  <si>
    <t>18083-B01</t>
  </si>
  <si>
    <t>69 YOUNG ST</t>
  </si>
  <si>
    <t>P3E3G5</t>
  </si>
  <si>
    <t>03-002</t>
  </si>
  <si>
    <t>03-005</t>
  </si>
  <si>
    <t>Alexander</t>
  </si>
  <si>
    <t>Alexander Public Elementary School</t>
  </si>
  <si>
    <t>5324-B01</t>
  </si>
  <si>
    <t>39 ST. BRENDAN ST</t>
  </si>
  <si>
    <t>P3E1K3</t>
  </si>
  <si>
    <t>03-007</t>
  </si>
  <si>
    <t>Algonquin Road</t>
  </si>
  <si>
    <t>Algonquin Road Public Elementary School</t>
  </si>
  <si>
    <t>8516-B01</t>
  </si>
  <si>
    <t>2650 ALGONQUIN RD</t>
  </si>
  <si>
    <t>P3E4X6</t>
  </si>
  <si>
    <t>2008-09</t>
  </si>
  <si>
    <t>03-008</t>
  </si>
  <si>
    <t>03-011</t>
  </si>
  <si>
    <t>Churchill</t>
  </si>
  <si>
    <t>5589-B01</t>
  </si>
  <si>
    <t>1722 FIELDING ST</t>
  </si>
  <si>
    <t>P3A1P1</t>
  </si>
  <si>
    <t>03-015</t>
  </si>
  <si>
    <t>AB Ellis-Espanola</t>
  </si>
  <si>
    <t>AB Ellis-Espanola Public Elementary and Secondary School</t>
  </si>
  <si>
    <t>5035-B01</t>
  </si>
  <si>
    <t>147 SPRUCE AVE</t>
  </si>
  <si>
    <t>ESPANOLA</t>
  </si>
  <si>
    <t>P5E1R7</t>
  </si>
  <si>
    <t>35-13-88-405</t>
  </si>
  <si>
    <t>Espanola</t>
  </si>
  <si>
    <t>Espanola T</t>
  </si>
  <si>
    <t>03-018</t>
  </si>
  <si>
    <t>Little Current</t>
  </si>
  <si>
    <t>6175-B01</t>
  </si>
  <si>
    <t>18 DRAPER ST</t>
  </si>
  <si>
    <t>LITTLE CURRENT</t>
  </si>
  <si>
    <t>P0P1K0</t>
  </si>
  <si>
    <t>35-13-83-403</t>
  </si>
  <si>
    <t>Northeastern Manitoulin and The Islands</t>
  </si>
  <si>
    <t>Northeastern Manitoulin &amp; The Isl. T</t>
  </si>
  <si>
    <t>Manitoulin District</t>
  </si>
  <si>
    <t>MANITOULIN</t>
  </si>
  <si>
    <t>03-019</t>
  </si>
  <si>
    <t>MacLeod</t>
  </si>
  <si>
    <t>MacLeod Public Elementary School</t>
  </si>
  <si>
    <t>3000-B03</t>
  </si>
  <si>
    <t>23 WALFORD RD</t>
  </si>
  <si>
    <t>P3E2H2</t>
  </si>
  <si>
    <t>2005-06</t>
  </si>
  <si>
    <t>03-020</t>
  </si>
  <si>
    <t>2010-11</t>
  </si>
  <si>
    <t>03-022</t>
  </si>
  <si>
    <t>Markstay</t>
  </si>
  <si>
    <t>Markstay Public Elementary School</t>
  </si>
  <si>
    <t>5215-B01</t>
  </si>
  <si>
    <t>7 PIONEER ST E</t>
  </si>
  <si>
    <t>MARKSTAY</t>
  </si>
  <si>
    <t>P0M1G0</t>
  </si>
  <si>
    <t>35-13-88-412</t>
  </si>
  <si>
    <t>Markstay-Warren</t>
  </si>
  <si>
    <t>Markstay-Warren M</t>
  </si>
  <si>
    <t>03-024</t>
  </si>
  <si>
    <t>Princess Anne</t>
  </si>
  <si>
    <t>Princess Anne Public Elementary School</t>
  </si>
  <si>
    <t>6510-B01</t>
  </si>
  <si>
    <t>500 DOUGLAS ST</t>
  </si>
  <si>
    <t>P3C1H7</t>
  </si>
  <si>
    <t>03-025</t>
  </si>
  <si>
    <t>Queen Elizabeth II</t>
  </si>
  <si>
    <t>Queen Elizabeth II Public Elementary School</t>
  </si>
  <si>
    <t>6541-B01</t>
  </si>
  <si>
    <t>32 DELL ST</t>
  </si>
  <si>
    <t>P3C2X8</t>
  </si>
  <si>
    <t>03-026</t>
  </si>
  <si>
    <t>Redwood Acres</t>
  </si>
  <si>
    <t>Redwood Acres Public Elementary School</t>
  </si>
  <si>
    <t>6567-B01</t>
  </si>
  <si>
    <t>4625 CARL ST</t>
  </si>
  <si>
    <t>HANMER</t>
  </si>
  <si>
    <t>P3P1X5</t>
  </si>
  <si>
    <t>03-028</t>
  </si>
  <si>
    <t>RL Beattie</t>
  </si>
  <si>
    <t>RL Beattie Public Elementary School</t>
  </si>
  <si>
    <t>6555-B01</t>
  </si>
  <si>
    <t>102 LOACH'S RD</t>
  </si>
  <si>
    <t>P3E2P7</t>
  </si>
  <si>
    <t>03-029</t>
  </si>
  <si>
    <t>Sudbury</t>
  </si>
  <si>
    <t>Sudbury Public Secondary School</t>
  </si>
  <si>
    <t>8512-B01</t>
  </si>
  <si>
    <t>154 COLLEGE ST</t>
  </si>
  <si>
    <t>P3C4Y2</t>
  </si>
  <si>
    <t>03-030</t>
  </si>
  <si>
    <t>Valley View</t>
  </si>
  <si>
    <t>Valley View Public Elementary School</t>
  </si>
  <si>
    <t>6812-B01</t>
  </si>
  <si>
    <t>1840 VALLEYVIEW RD</t>
  </si>
  <si>
    <t>VAL CARON</t>
  </si>
  <si>
    <t>P3N1S1</t>
  </si>
  <si>
    <t>03-031</t>
  </si>
  <si>
    <t>Walden</t>
  </si>
  <si>
    <t>Walden Public Elementary School</t>
  </si>
  <si>
    <t>8286-B02</t>
  </si>
  <si>
    <t>249 SIXTH AVE</t>
  </si>
  <si>
    <t>LIVELY</t>
  </si>
  <si>
    <t>P3Y1M4</t>
  </si>
  <si>
    <t>03-032</t>
  </si>
  <si>
    <t>Wembley</t>
  </si>
  <si>
    <t>6877-B01</t>
  </si>
  <si>
    <t>408 WEMBLEY DR</t>
  </si>
  <si>
    <t>P3E1P2</t>
  </si>
  <si>
    <t>03-033</t>
  </si>
  <si>
    <t>Chelmsford Valley District</t>
  </si>
  <si>
    <t>Chelmsford Valley District Public Secondary School</t>
  </si>
  <si>
    <t>5078-B01</t>
  </si>
  <si>
    <t>3594 HIGHWAY 144 E</t>
  </si>
  <si>
    <t>CHELMSFORD</t>
  </si>
  <si>
    <t>P0M1L0</t>
  </si>
  <si>
    <t>202 - CMSM Greater Sudbury</t>
  </si>
  <si>
    <t>Under Construction</t>
  </si>
  <si>
    <t>03-035</t>
  </si>
  <si>
    <t>Confederation</t>
  </si>
  <si>
    <t>Confederation Public Secondary School</t>
  </si>
  <si>
    <t>8134-B01</t>
  </si>
  <si>
    <t>1918 MAIN ST</t>
  </si>
  <si>
    <t>P3N1R8</t>
  </si>
  <si>
    <t>Levack</t>
  </si>
  <si>
    <t>8280-B01</t>
  </si>
  <si>
    <t>100 HIGH ST</t>
  </si>
  <si>
    <t>LEVACK</t>
  </si>
  <si>
    <t>P0M2C0</t>
  </si>
  <si>
    <t>Sudbury Consolidation</t>
  </si>
  <si>
    <t>8271-B02</t>
  </si>
  <si>
    <t>1545 KENNEDY ST</t>
  </si>
  <si>
    <t>P3A2G1</t>
  </si>
  <si>
    <t>03-038</t>
  </si>
  <si>
    <t>307 - DSSAB Manitoulin-Sudbury</t>
  </si>
  <si>
    <t>P0M2G0</t>
  </si>
  <si>
    <t>03-040</t>
  </si>
  <si>
    <t>S Geiger</t>
  </si>
  <si>
    <t>S Geiger Public Elementary School</t>
  </si>
  <si>
    <t>6637-B01</t>
  </si>
  <si>
    <t>355 GOVERNMENT RD W</t>
  </si>
  <si>
    <t>MASSEY</t>
  </si>
  <si>
    <t>P0P1P0</t>
  </si>
  <si>
    <t>35-13-88-621</t>
  </si>
  <si>
    <t>Sables-Spanish Rivers</t>
  </si>
  <si>
    <t>Sables-Spanish Rivers Tp</t>
  </si>
  <si>
    <t>03-041</t>
  </si>
  <si>
    <t>Cancelled</t>
  </si>
  <si>
    <t>CANCELLED</t>
  </si>
  <si>
    <t>03-042</t>
  </si>
  <si>
    <t>Assiginack</t>
  </si>
  <si>
    <t>Assiginack Public Elementary School</t>
  </si>
  <si>
    <t>5360-B01</t>
  </si>
  <si>
    <t>134 MICHAELS BAY RD</t>
  </si>
  <si>
    <t>MANITOWANING</t>
  </si>
  <si>
    <t>P0P1N0</t>
  </si>
  <si>
    <t>35-13-83-601</t>
  </si>
  <si>
    <t>Assiginack Tp</t>
  </si>
  <si>
    <t>03-043</t>
  </si>
  <si>
    <t>Central Manitoulin</t>
  </si>
  <si>
    <t>Central Manitoulin Public Elementary School</t>
  </si>
  <si>
    <t>5505-B01</t>
  </si>
  <si>
    <t>56 YONGE ST</t>
  </si>
  <si>
    <t>MINDEMOYA</t>
  </si>
  <si>
    <t>P0P1S0</t>
  </si>
  <si>
    <t>35-13-83-613</t>
  </si>
  <si>
    <t>Central Manitoulin M</t>
  </si>
  <si>
    <t>03-045</t>
  </si>
  <si>
    <t>Larchwood</t>
  </si>
  <si>
    <t>Larchwood Public Elementary School</t>
  </si>
  <si>
    <t>5694-B01</t>
  </si>
  <si>
    <t>43 MAIN ST</t>
  </si>
  <si>
    <t>DOWLING</t>
  </si>
  <si>
    <t>P0M1R0</t>
  </si>
  <si>
    <t>03-046</t>
  </si>
  <si>
    <t>AB Ellis</t>
  </si>
  <si>
    <t>AB Ellis Public Elementary School</t>
  </si>
  <si>
    <t>5802-B01</t>
  </si>
  <si>
    <t>128 PARK ST</t>
  </si>
  <si>
    <t>P5E1S7</t>
  </si>
  <si>
    <t>04-001</t>
  </si>
  <si>
    <t>Near North DSB</t>
  </si>
  <si>
    <t>6832-B01</t>
  </si>
  <si>
    <t>963 AIRPORT RD</t>
  </si>
  <si>
    <t>NORTH BAY</t>
  </si>
  <si>
    <t>P1C1A5</t>
  </si>
  <si>
    <t>35-13-85-101</t>
  </si>
  <si>
    <t>North Bay</t>
  </si>
  <si>
    <t>North Bay C</t>
  </si>
  <si>
    <t>Nipissing District</t>
  </si>
  <si>
    <t>NIPISSING</t>
  </si>
  <si>
    <t>04-002</t>
  </si>
  <si>
    <t>04-004</t>
  </si>
  <si>
    <t>Almaguin Highlands</t>
  </si>
  <si>
    <t>Almaguin Highlands Public Secondary School</t>
  </si>
  <si>
    <t>19022-B01</t>
  </si>
  <si>
    <t>21 MOUNTAINVIEW RD</t>
  </si>
  <si>
    <t>SOUTH RIVER</t>
  </si>
  <si>
    <t>P0A1X0</t>
  </si>
  <si>
    <t>35-13-86-504</t>
  </si>
  <si>
    <t>South River</t>
  </si>
  <si>
    <t>South River V</t>
  </si>
  <si>
    <t>Parry Sound District</t>
  </si>
  <si>
    <t>PARRY SOUND</t>
  </si>
  <si>
    <t>04-008</t>
  </si>
  <si>
    <t>Land of Lakes Senior</t>
  </si>
  <si>
    <t>Land of Lakes Senior Public Elementary School</t>
  </si>
  <si>
    <t>5469-B01</t>
  </si>
  <si>
    <t>92 ONTARIO ST</t>
  </si>
  <si>
    <t>BURKS FALLS</t>
  </si>
  <si>
    <t>P0A1C0</t>
  </si>
  <si>
    <t>35-13-86-501</t>
  </si>
  <si>
    <t>Burk's Falls</t>
  </si>
  <si>
    <t>Burk's Falls V</t>
  </si>
  <si>
    <t>04-009</t>
  </si>
  <si>
    <t>04-010</t>
  </si>
  <si>
    <t>Laurentian</t>
  </si>
  <si>
    <t>Laurentian Public Secondary School</t>
  </si>
  <si>
    <t>6155-B01</t>
  </si>
  <si>
    <t>647 MCKAY AVE</t>
  </si>
  <si>
    <t>P1B7V7</t>
  </si>
  <si>
    <t>04-013-01</t>
  </si>
  <si>
    <t>04-013</t>
  </si>
  <si>
    <t>Parry Sound</t>
  </si>
  <si>
    <t>Parry Sound Public Elementary School</t>
  </si>
  <si>
    <t>19394-B01</t>
  </si>
  <si>
    <t>21 BEATTY ST</t>
  </si>
  <si>
    <t>P2A2H5</t>
  </si>
  <si>
    <t>35-13-86-402</t>
  </si>
  <si>
    <t>Parry Sound T</t>
  </si>
  <si>
    <t>04-013-02</t>
  </si>
  <si>
    <t>19394-L01</t>
  </si>
  <si>
    <t>04-014</t>
  </si>
  <si>
    <t>303 - DSSAB Parry Sound</t>
  </si>
  <si>
    <t>Parry Sound Public Elementary and Secondary School</t>
  </si>
  <si>
    <t>24472-25150</t>
  </si>
  <si>
    <t>8334-B02</t>
  </si>
  <si>
    <t>111 ISABELLA ST</t>
  </si>
  <si>
    <t>P2A1N2</t>
  </si>
  <si>
    <t>04-016</t>
  </si>
  <si>
    <t>Silver Birches</t>
  </si>
  <si>
    <t>Silver Birches Public Elementary School</t>
  </si>
  <si>
    <t>6243-B02</t>
  </si>
  <si>
    <t>65 MARSHALL AVE E</t>
  </si>
  <si>
    <t>P1A3L4</t>
  </si>
  <si>
    <t>04-019</t>
  </si>
  <si>
    <t>Vincent Massey</t>
  </si>
  <si>
    <t>Vincent Massey Public Elementary School</t>
  </si>
  <si>
    <t>10381-B01</t>
  </si>
  <si>
    <t>15 JANEY AVE</t>
  </si>
  <si>
    <t>P1C1N1</t>
  </si>
  <si>
    <t>04-021</t>
  </si>
  <si>
    <t>White Woods</t>
  </si>
  <si>
    <t>White Woods Public Elementary School</t>
  </si>
  <si>
    <t>5020-B02</t>
  </si>
  <si>
    <t>177 ETHEL ST</t>
  </si>
  <si>
    <t>STURGEON FALLS</t>
  </si>
  <si>
    <t>P2B2Z8</t>
  </si>
  <si>
    <t>35-13-85-406</t>
  </si>
  <si>
    <t>West Nipissing</t>
  </si>
  <si>
    <t>West Nipissing M</t>
  </si>
  <si>
    <t>04-022-01</t>
  </si>
  <si>
    <t>04-022</t>
  </si>
  <si>
    <t>Woodland</t>
  </si>
  <si>
    <t>Woodland Public Elementary School</t>
  </si>
  <si>
    <t>8708-B02</t>
  </si>
  <si>
    <t>1325 CEDARGROVE DR</t>
  </si>
  <si>
    <t>P1B4S3</t>
  </si>
  <si>
    <t>04-022-03</t>
  </si>
  <si>
    <t>Pinewood</t>
  </si>
  <si>
    <t>Pinewood Public Elementary School</t>
  </si>
  <si>
    <t>8708-B01</t>
  </si>
  <si>
    <t>04-023</t>
  </si>
  <si>
    <t>04-024</t>
  </si>
  <si>
    <t>302 - DSSAB Nipissing</t>
  </si>
  <si>
    <t>04-025</t>
  </si>
  <si>
    <t>Fricker</t>
  </si>
  <si>
    <t>Fricker Public Elementary School</t>
  </si>
  <si>
    <t>6844-B02</t>
  </si>
  <si>
    <t>790 NORMAN AVE</t>
  </si>
  <si>
    <t>P1B8C4</t>
  </si>
  <si>
    <t>04-026</t>
  </si>
  <si>
    <t>6844-B01</t>
  </si>
  <si>
    <t>04-027</t>
  </si>
  <si>
    <t>04-028</t>
  </si>
  <si>
    <t>Portapak</t>
  </si>
  <si>
    <t>05.1-001</t>
  </si>
  <si>
    <t>Keewatin-Patricia DSB</t>
  </si>
  <si>
    <t>12074-B01</t>
  </si>
  <si>
    <t>100 FIRST AVE W</t>
  </si>
  <si>
    <t>KENORA</t>
  </si>
  <si>
    <t>P9N3Z7</t>
  </si>
  <si>
    <t>35-14-82-102</t>
  </si>
  <si>
    <t>Kenora</t>
  </si>
  <si>
    <t>Kenora C</t>
  </si>
  <si>
    <t>Kenora District</t>
  </si>
  <si>
    <t>Northwest</t>
  </si>
  <si>
    <t>05.1-002</t>
  </si>
  <si>
    <t>05.1-003</t>
  </si>
  <si>
    <t>Beaver Brae</t>
  </si>
  <si>
    <t>Beaver Brae Public Secondary School</t>
  </si>
  <si>
    <t>8768-B01</t>
  </si>
  <si>
    <t>1400 NINTH ST N</t>
  </si>
  <si>
    <t>P9N2T7</t>
  </si>
  <si>
    <t>05.1-004</t>
  </si>
  <si>
    <t>05.1-005</t>
  </si>
  <si>
    <t>Dryden</t>
  </si>
  <si>
    <t>Dryden Public Secondary School</t>
  </si>
  <si>
    <t>8186-B01</t>
  </si>
  <si>
    <t>79 CASIMIR AVE</t>
  </si>
  <si>
    <t>DRYDEN</t>
  </si>
  <si>
    <t>P8N2H4</t>
  </si>
  <si>
    <t>35-14-82-101</t>
  </si>
  <si>
    <t>Dryden C</t>
  </si>
  <si>
    <t>05.1-006</t>
  </si>
  <si>
    <t>Dryden Regional Training &amp; Cultural Centre</t>
  </si>
  <si>
    <t>Dryden Regional Training &amp; Cultural Centre Public Secondary School</t>
  </si>
  <si>
    <t>12075-B01</t>
  </si>
  <si>
    <t>100 CASIMIR AVE</t>
  </si>
  <si>
    <t>P8N3L4</t>
  </si>
  <si>
    <t>05.1-007</t>
  </si>
  <si>
    <t>Evergreen</t>
  </si>
  <si>
    <t>Evergreen Public Elementary School</t>
  </si>
  <si>
    <t>8773-B01</t>
  </si>
  <si>
    <t>675 BRINKMAN RD</t>
  </si>
  <si>
    <t>P9N2R5</t>
  </si>
  <si>
    <t>2003-04</t>
  </si>
  <si>
    <t>05.1-008</t>
  </si>
  <si>
    <t>King George VI</t>
  </si>
  <si>
    <t>King George VI Public Elementary School</t>
  </si>
  <si>
    <t>8775-B01</t>
  </si>
  <si>
    <t>320 SIXTH AVE S</t>
  </si>
  <si>
    <t>P9N2C3</t>
  </si>
  <si>
    <t>05.1-009</t>
  </si>
  <si>
    <t>KPDSB Head Office</t>
  </si>
  <si>
    <t>05.1-010</t>
  </si>
  <si>
    <t>New Prospect</t>
  </si>
  <si>
    <t>New Prospect Public Elementary School</t>
  </si>
  <si>
    <t>10451-B01</t>
  </si>
  <si>
    <t>289 WICE RD</t>
  </si>
  <si>
    <t>P8N3H6</t>
  </si>
  <si>
    <t>05.1-011-01</t>
  </si>
  <si>
    <t>05.1-011</t>
  </si>
  <si>
    <t>Open Roads</t>
  </si>
  <si>
    <t>Open Roads Public Elementary School</t>
  </si>
  <si>
    <t>6589-B02</t>
  </si>
  <si>
    <t>20 DAVIS ST</t>
  </si>
  <si>
    <t>P8N1R4</t>
  </si>
  <si>
    <t>05.1-011-03</t>
  </si>
  <si>
    <t>Riverview</t>
  </si>
  <si>
    <t>Riverview Public Elementary School</t>
  </si>
  <si>
    <t>6589-B01</t>
  </si>
  <si>
    <t>05.1-012-01</t>
  </si>
  <si>
    <t>05.1-012</t>
  </si>
  <si>
    <t>Sioux North</t>
  </si>
  <si>
    <t>Sioux North Public Secondary School</t>
  </si>
  <si>
    <t>10450-B02</t>
  </si>
  <si>
    <t>86 THIRD AVE N</t>
  </si>
  <si>
    <t>SIOUX LOOKOUT</t>
  </si>
  <si>
    <t>P8T1A9</t>
  </si>
  <si>
    <t>35-14-82-404</t>
  </si>
  <si>
    <t>Sioux Lookout</t>
  </si>
  <si>
    <t>Sioux Lookout M</t>
  </si>
  <si>
    <t>05.1-012-02</t>
  </si>
  <si>
    <t>10450-L02</t>
  </si>
  <si>
    <t>05.1-013</t>
  </si>
  <si>
    <t xml:space="preserve">Red Lake District </t>
  </si>
  <si>
    <t>Red Lake District  Public Secondary School</t>
  </si>
  <si>
    <t>8352-B01</t>
  </si>
  <si>
    <t>60C HWY 105</t>
  </si>
  <si>
    <t>RED LAKE</t>
  </si>
  <si>
    <t>P0V2M0</t>
  </si>
  <si>
    <t>35-14-82-406</t>
  </si>
  <si>
    <t>Red Lake</t>
  </si>
  <si>
    <t>Red Lake M</t>
  </si>
  <si>
    <t>05.1-014</t>
  </si>
  <si>
    <t>05.1-016</t>
  </si>
  <si>
    <t>Sioux Lookout Access Centre</t>
  </si>
  <si>
    <t>Sioux Lookout Access Centre Public Continued Education</t>
  </si>
  <si>
    <t>SEC-CED</t>
  </si>
  <si>
    <t>6874-B01</t>
  </si>
  <si>
    <t>A-70 WELLINGTON ST</t>
  </si>
  <si>
    <t>P8T1E1</t>
  </si>
  <si>
    <t>05.1-017</t>
  </si>
  <si>
    <t>Sioux Mountain</t>
  </si>
  <si>
    <t>Sioux Mountain Public Elementary School</t>
  </si>
  <si>
    <t>10450-B01</t>
  </si>
  <si>
    <t>89 FIRST AVE</t>
  </si>
  <si>
    <t>P8T1B5</t>
  </si>
  <si>
    <t>2002-03</t>
  </si>
  <si>
    <t>05.1-018</t>
  </si>
  <si>
    <t>Upsala</t>
  </si>
  <si>
    <t>Upsala Public Elementary School</t>
  </si>
  <si>
    <t>12203-B01</t>
  </si>
  <si>
    <t>5006 HWY 17</t>
  </si>
  <si>
    <t>UPSALA</t>
  </si>
  <si>
    <t>P0T2Y0</t>
  </si>
  <si>
    <t>35-14-89-739</t>
  </si>
  <si>
    <t>Upsala LSB</t>
  </si>
  <si>
    <t>Thunder Bay District</t>
  </si>
  <si>
    <t>THUNDER BAY</t>
  </si>
  <si>
    <t>05.1-019</t>
  </si>
  <si>
    <t>Valleyview</t>
  </si>
  <si>
    <t>Valleyview Public Elementary School</t>
  </si>
  <si>
    <t>8771-B01</t>
  </si>
  <si>
    <t>1529 VALLEY DR</t>
  </si>
  <si>
    <t>P9N4K3</t>
  </si>
  <si>
    <t>05.1-020</t>
  </si>
  <si>
    <t>306 - DSSAB Kenora</t>
  </si>
  <si>
    <t>05.1-021</t>
  </si>
  <si>
    <t>Keewatin</t>
  </si>
  <si>
    <t>Keewatin Public Elementary School</t>
  </si>
  <si>
    <t>8774-B01</t>
  </si>
  <si>
    <t>330 MILL ST</t>
  </si>
  <si>
    <t>KEEWATIN</t>
  </si>
  <si>
    <t>P0X1C0</t>
  </si>
  <si>
    <t>05.1-022</t>
  </si>
  <si>
    <t>05.1-023</t>
  </si>
  <si>
    <t>05.1-024</t>
  </si>
  <si>
    <t>05.1-025</t>
  </si>
  <si>
    <t>05.1-026</t>
  </si>
  <si>
    <t>Savant Lake</t>
  </si>
  <si>
    <t>Savant Lake Public Elementary School</t>
  </si>
  <si>
    <t>12202-B01</t>
  </si>
  <si>
    <t>FIRST ST</t>
  </si>
  <si>
    <t>SAVANT LAKE</t>
  </si>
  <si>
    <t>POV2S0</t>
  </si>
  <si>
    <t>35-14-89-000</t>
  </si>
  <si>
    <t>No, Ministry is following up with the school board</t>
  </si>
  <si>
    <t>05.1-027</t>
  </si>
  <si>
    <t>Lillian Berg</t>
  </si>
  <si>
    <t>Lillian Berg Public Elementary School</t>
  </si>
  <si>
    <t>6815-B01</t>
  </si>
  <si>
    <t>1 SCHOOL LANE</t>
  </si>
  <si>
    <t>VERMILION BAY</t>
  </si>
  <si>
    <t>P0V2V0</t>
  </si>
  <si>
    <t>35-14-82-603</t>
  </si>
  <si>
    <t>Machin</t>
  </si>
  <si>
    <t>Machin Tp</t>
  </si>
  <si>
    <t>No, TBD</t>
  </si>
  <si>
    <t>05.1-028</t>
  </si>
  <si>
    <t>Ignace</t>
  </si>
  <si>
    <t>Ignace Public Elementary School</t>
  </si>
  <si>
    <t>5121-B01</t>
  </si>
  <si>
    <t>194 DAVEY LAKE RD</t>
  </si>
  <si>
    <t>IGNACE</t>
  </si>
  <si>
    <t>P0T1T0</t>
  </si>
  <si>
    <t>35-14-82-601</t>
  </si>
  <si>
    <t>Ignace Tp</t>
  </si>
  <si>
    <t>05.2-001</t>
  </si>
  <si>
    <t>Rainy River DSB</t>
  </si>
  <si>
    <t>10142-B02</t>
  </si>
  <si>
    <t>522 SECOND ST E</t>
  </si>
  <si>
    <t>FORT FRANCES</t>
  </si>
  <si>
    <t>P9A1N4</t>
  </si>
  <si>
    <t>35-14-87-401</t>
  </si>
  <si>
    <t>Fort Frances</t>
  </si>
  <si>
    <t>Fort Frances T</t>
  </si>
  <si>
    <t>Rainy River District</t>
  </si>
  <si>
    <t>RAINY RIVER</t>
  </si>
  <si>
    <t>05.2-002</t>
  </si>
  <si>
    <t>05.2-003-01</t>
  </si>
  <si>
    <t>05.2-003</t>
  </si>
  <si>
    <t>Donald Young</t>
  </si>
  <si>
    <t>Donald Young Public Elementary School</t>
  </si>
  <si>
    <t>10136-B01</t>
  </si>
  <si>
    <t>9024 HIGHWAY 602</t>
  </si>
  <si>
    <t>EMO</t>
  </si>
  <si>
    <t>P0W1E0</t>
  </si>
  <si>
    <t>35-14-87-607</t>
  </si>
  <si>
    <t>Emo</t>
  </si>
  <si>
    <t>Emo Tp</t>
  </si>
  <si>
    <t>05.2-003-03</t>
  </si>
  <si>
    <t>05.2-004</t>
  </si>
  <si>
    <t>JW Walker</t>
  </si>
  <si>
    <t>JW Walker Public Elementary School</t>
  </si>
  <si>
    <t>10139-B01</t>
  </si>
  <si>
    <t>475 KEATING AVE</t>
  </si>
  <si>
    <t>P9A3K8</t>
  </si>
  <si>
    <t>05.2-005</t>
  </si>
  <si>
    <t>05.2-006</t>
  </si>
  <si>
    <t>05.2-007</t>
  </si>
  <si>
    <t>Mine Centre</t>
  </si>
  <si>
    <t>Mine Centre Public Elementary School</t>
  </si>
  <si>
    <t>12336-B01</t>
  </si>
  <si>
    <t>123 MINE CENTRE RD</t>
  </si>
  <si>
    <t>MINE CENTRE</t>
  </si>
  <si>
    <t>P0W1H0</t>
  </si>
  <si>
    <t>35-14-87-000</t>
  </si>
  <si>
    <t>05.2-008</t>
  </si>
  <si>
    <t>Robert Moore</t>
  </si>
  <si>
    <t>Robert Moore Public Elementary School</t>
  </si>
  <si>
    <t>10142-B01</t>
  </si>
  <si>
    <t>528 SECOND ST E</t>
  </si>
  <si>
    <t>05.2-009</t>
  </si>
  <si>
    <t>308 - DSSAB Rainy River</t>
  </si>
  <si>
    <t>Rainy River</t>
  </si>
  <si>
    <t>Rainy River Public Elementary and Secondary School</t>
  </si>
  <si>
    <t>25363-25364</t>
  </si>
  <si>
    <t>20369-B01</t>
  </si>
  <si>
    <t>1-11 MILL AVENUE</t>
  </si>
  <si>
    <t>P0W1L0</t>
  </si>
  <si>
    <t>35-14-87-402</t>
  </si>
  <si>
    <t>Rainy River T</t>
  </si>
  <si>
    <t>05.2-010</t>
  </si>
  <si>
    <t>05.2-012</t>
  </si>
  <si>
    <t>05.2-013</t>
  </si>
  <si>
    <t>Atikokan</t>
  </si>
  <si>
    <t>Atikokan Public Elementary and Secondary School</t>
  </si>
  <si>
    <t>9390-9381</t>
  </si>
  <si>
    <t>5122-B01</t>
  </si>
  <si>
    <t>324 MERCURY AVE</t>
  </si>
  <si>
    <t>ATIKOKAN</t>
  </si>
  <si>
    <t>P0T1C0</t>
  </si>
  <si>
    <t>35-14-87-602</t>
  </si>
  <si>
    <t>Atikokan Tp</t>
  </si>
  <si>
    <t>05.2-014</t>
  </si>
  <si>
    <t>Nestor Falls</t>
  </si>
  <si>
    <t>Nestor Falls Public Elementary School</t>
  </si>
  <si>
    <t>P0X1K0</t>
  </si>
  <si>
    <t>2027-28</t>
  </si>
  <si>
    <t>06.1-001</t>
  </si>
  <si>
    <t>Lakehead DSB</t>
  </si>
  <si>
    <t>18104-B01</t>
  </si>
  <si>
    <t>2135 SILLS ST</t>
  </si>
  <si>
    <t>P7E5T2</t>
  </si>
  <si>
    <t>35-14-89-101</t>
  </si>
  <si>
    <t>Thunder Bay</t>
  </si>
  <si>
    <t>Thunder Bay C</t>
  </si>
  <si>
    <t>06.1-002</t>
  </si>
  <si>
    <t>06.1-003</t>
  </si>
  <si>
    <t>Bernier-Stokes</t>
  </si>
  <si>
    <t>Bernier-Stokes Facility Holding</t>
  </si>
  <si>
    <t>HFA</t>
  </si>
  <si>
    <t>12195-B01</t>
  </si>
  <si>
    <t>3 MAHEEGAN DR</t>
  </si>
  <si>
    <t>COLLINS</t>
  </si>
  <si>
    <t>P0V1M0</t>
  </si>
  <si>
    <t>06.1-008</t>
  </si>
  <si>
    <t>309 - DSSAB Thunder Bay</t>
  </si>
  <si>
    <t>Kingsway Park</t>
  </si>
  <si>
    <t>Kingsway Park Public Elementary School</t>
  </si>
  <si>
    <t>8793-B02</t>
  </si>
  <si>
    <t>315 EMPIRE AVE</t>
  </si>
  <si>
    <t>P7E4R9</t>
  </si>
  <si>
    <t>06.1-009</t>
  </si>
  <si>
    <t>Superior</t>
  </si>
  <si>
    <t>Superior Public Secondary School</t>
  </si>
  <si>
    <t>12362-B01</t>
  </si>
  <si>
    <t>333 HIGH ST N</t>
  </si>
  <si>
    <t>P7A5S3</t>
  </si>
  <si>
    <t>06.1-010</t>
  </si>
  <si>
    <t>Woodcrest</t>
  </si>
  <si>
    <t>Woodcrest Public Elementary School</t>
  </si>
  <si>
    <t>12146-B01</t>
  </si>
  <si>
    <t>867 WOODCREST RD</t>
  </si>
  <si>
    <t>P7G0A3</t>
  </si>
  <si>
    <t>06.1-011</t>
  </si>
  <si>
    <t>06.1-012-01</t>
  </si>
  <si>
    <t>06.1-012</t>
  </si>
  <si>
    <t>École Elsie MacGill</t>
  </si>
  <si>
    <t>École Elsie MacGill Public Elementary School</t>
  </si>
  <si>
    <t>5228-B02</t>
  </si>
  <si>
    <t>130 CHURCHILL DR W</t>
  </si>
  <si>
    <t>P7C1V5</t>
  </si>
  <si>
    <t>06.1-012-03</t>
  </si>
  <si>
    <t>Sir Winston Churchill</t>
  </si>
  <si>
    <t>Sir Winston Churchill Public Secondary School</t>
  </si>
  <si>
    <t>5228-B01</t>
  </si>
  <si>
    <t>06.1-013</t>
  </si>
  <si>
    <t>Westgate</t>
  </si>
  <si>
    <t>Westgate Public Secondary School</t>
  </si>
  <si>
    <t>8802-B01</t>
  </si>
  <si>
    <t>707 JAMES ST S</t>
  </si>
  <si>
    <t>P7E2V9</t>
  </si>
  <si>
    <t>06.2-001</t>
  </si>
  <si>
    <t>Superior Greenstone DSB</t>
  </si>
  <si>
    <t>5013-B02</t>
  </si>
  <si>
    <t>12 HEMLO DR</t>
  </si>
  <si>
    <t>MARATHON</t>
  </si>
  <si>
    <t>P0T2E0</t>
  </si>
  <si>
    <t>35-14-89-403</t>
  </si>
  <si>
    <t>Marathon</t>
  </si>
  <si>
    <t>Marathon T</t>
  </si>
  <si>
    <t>06.2-002</t>
  </si>
  <si>
    <t>06.2-004-01</t>
  </si>
  <si>
    <t>06.2-004</t>
  </si>
  <si>
    <t>BA Parker</t>
  </si>
  <si>
    <t>BA Parker Public Elementary School</t>
  </si>
  <si>
    <t>8223-B01</t>
  </si>
  <si>
    <t>500 SECOND ST W</t>
  </si>
  <si>
    <t>GERALDTON</t>
  </si>
  <si>
    <t>P0T1M0</t>
  </si>
  <si>
    <t>35-14-89-404</t>
  </si>
  <si>
    <t>Greenstone</t>
  </si>
  <si>
    <t>Greenstone M</t>
  </si>
  <si>
    <t>06.2-004-03</t>
  </si>
  <si>
    <t>BA Parker Land Holding</t>
  </si>
  <si>
    <t>HLA</t>
  </si>
  <si>
    <t>8223-B0-</t>
  </si>
  <si>
    <t>501 HOGARTH AVE W</t>
  </si>
  <si>
    <t>06.2-005</t>
  </si>
  <si>
    <t>Geraldton</t>
  </si>
  <si>
    <t>Geraldton Public Secondary School</t>
  </si>
  <si>
    <t>06.2-007-01</t>
  </si>
  <si>
    <t>06.2-007</t>
  </si>
  <si>
    <t>Manitouwadge</t>
  </si>
  <si>
    <t>Manitouwadge Public Secondary School</t>
  </si>
  <si>
    <t>11050-B01</t>
  </si>
  <si>
    <t>200 MANITOU RD W</t>
  </si>
  <si>
    <t>MANITOUWADGE</t>
  </si>
  <si>
    <t>P0T2C0</t>
  </si>
  <si>
    <t>35-14-89-614</t>
  </si>
  <si>
    <t>Manitouwadge Tp</t>
  </si>
  <si>
    <t>1998-99</t>
  </si>
  <si>
    <t>06.2-007-03</t>
  </si>
  <si>
    <t>1 Ohsweken Drive Site</t>
  </si>
  <si>
    <t>1 Ohsweken Drive Site Land Holding</t>
  </si>
  <si>
    <t>5222-B0-</t>
  </si>
  <si>
    <t>1 OHSWEKEN DR</t>
  </si>
  <si>
    <t>06.2-008</t>
  </si>
  <si>
    <t>Marathon Public Secondary School</t>
  </si>
  <si>
    <t>5013-B01</t>
  </si>
  <si>
    <t>14 HEMLO DR</t>
  </si>
  <si>
    <t>06.2-009</t>
  </si>
  <si>
    <t>Nipigon Red Rock District</t>
  </si>
  <si>
    <t>Nipigon Red Rock District Public Secondary School</t>
  </si>
  <si>
    <t>8315-B01</t>
  </si>
  <si>
    <t>20 FROST ST</t>
  </si>
  <si>
    <t>RED ROCK</t>
  </si>
  <si>
    <t>P0T2P0</t>
  </si>
  <si>
    <t>35-14-89-617</t>
  </si>
  <si>
    <t>Red Rock</t>
  </si>
  <si>
    <t>Red Rock Tp</t>
  </si>
  <si>
    <t>06.2-010</t>
  </si>
  <si>
    <t>06.2-011</t>
  </si>
  <si>
    <t>07-001</t>
  </si>
  <si>
    <t>Bluewater DSB</t>
  </si>
  <si>
    <t>12045-B01</t>
  </si>
  <si>
    <t>351 1ST AVE N RR 2</t>
  </si>
  <si>
    <t>CHESLEY</t>
  </si>
  <si>
    <t>N0G1L0</t>
  </si>
  <si>
    <t>35-15-41-621</t>
  </si>
  <si>
    <t>Arran-Elderslie</t>
  </si>
  <si>
    <t>Arran-Elderslie M</t>
  </si>
  <si>
    <t>Bruce Co</t>
  </si>
  <si>
    <t>BRUCE</t>
  </si>
  <si>
    <t>Southwest</t>
  </si>
  <si>
    <t>South</t>
  </si>
  <si>
    <t>07-002</t>
  </si>
  <si>
    <t>07-003</t>
  </si>
  <si>
    <t>07-004</t>
  </si>
  <si>
    <t>Alexandra Community</t>
  </si>
  <si>
    <t>Alexandra Community Public Elementary School</t>
  </si>
  <si>
    <t>5328-B02</t>
  </si>
  <si>
    <t>1556 8TH AVE E</t>
  </si>
  <si>
    <t>OWEN SOUND</t>
  </si>
  <si>
    <t>N4K3B6</t>
  </si>
  <si>
    <t>35-15-47-101</t>
  </si>
  <si>
    <t>Owen Sound</t>
  </si>
  <si>
    <t>Owen Sound C</t>
  </si>
  <si>
    <t>Grey Co</t>
  </si>
  <si>
    <t>GREY</t>
  </si>
  <si>
    <t>07-005</t>
  </si>
  <si>
    <t>BDSB Chelsey Head Office</t>
  </si>
  <si>
    <t>07-007</t>
  </si>
  <si>
    <t>Chesley District</t>
  </si>
  <si>
    <t>Chesley District Public Secondary School</t>
  </si>
  <si>
    <t>8562-B01</t>
  </si>
  <si>
    <t>231 4TH AVE SE</t>
  </si>
  <si>
    <t>07-008</t>
  </si>
  <si>
    <t>Dawnview</t>
  </si>
  <si>
    <t>Dawnview Public Elementary School</t>
  </si>
  <si>
    <t>5669-B01</t>
  </si>
  <si>
    <t>149 12TH AVE</t>
  </si>
  <si>
    <t>HANOVER</t>
  </si>
  <si>
    <t>N4N2S8</t>
  </si>
  <si>
    <t>35-15-47-402</t>
  </si>
  <si>
    <t>Hanover</t>
  </si>
  <si>
    <t>Hanover T</t>
  </si>
  <si>
    <t>07-009</t>
  </si>
  <si>
    <t>07-011</t>
  </si>
  <si>
    <t>Dundalk Highpoint</t>
  </si>
  <si>
    <t>Dundalk Highpoint Public Elementary School</t>
  </si>
  <si>
    <t>10119-B01</t>
  </si>
  <si>
    <t>351 MAIN ST W</t>
  </si>
  <si>
    <t>DUNDALK</t>
  </si>
  <si>
    <t>N0C1B0</t>
  </si>
  <si>
    <t>35-15-47-621</t>
  </si>
  <si>
    <t>Southgate</t>
  </si>
  <si>
    <t>Southgate Tp</t>
  </si>
  <si>
    <t>07-013</t>
  </si>
  <si>
    <t>Egremont Community</t>
  </si>
  <si>
    <t>Egremont Community Public Elementary School</t>
  </si>
  <si>
    <t>5768-B01</t>
  </si>
  <si>
    <t>392141 GREY ROAD 109 RR 2</t>
  </si>
  <si>
    <t>HOLSTEIN</t>
  </si>
  <si>
    <t>N0G2A0</t>
  </si>
  <si>
    <t>07-016</t>
  </si>
  <si>
    <t>Grey Highlands</t>
  </si>
  <si>
    <t>Grey Highlands Public Secondary School</t>
  </si>
  <si>
    <t>8236-B01</t>
  </si>
  <si>
    <t>100 TORONTO RD S</t>
  </si>
  <si>
    <t>FLESHERTON</t>
  </si>
  <si>
    <t>N0C1E0</t>
  </si>
  <si>
    <t>35-15-47-623</t>
  </si>
  <si>
    <t>Grey Highlands M</t>
  </si>
  <si>
    <t>07-017</t>
  </si>
  <si>
    <t>Hanover Heights</t>
  </si>
  <si>
    <t>Hanover Heights Public Elementary School</t>
  </si>
  <si>
    <t>6052-B01</t>
  </si>
  <si>
    <t>524 13TH ST</t>
  </si>
  <si>
    <t>N4N1Y4</t>
  </si>
  <si>
    <t>07-019</t>
  </si>
  <si>
    <t>Holland-Chatsworth Central</t>
  </si>
  <si>
    <t>Holland-Chatsworth Central Public Elementary School</t>
  </si>
  <si>
    <t>6011-B01</t>
  </si>
  <si>
    <t>777346 10 HWY RR 3</t>
  </si>
  <si>
    <t>HOLLAND CENTRE</t>
  </si>
  <si>
    <t>N0H1R0</t>
  </si>
  <si>
    <t>35-15-47-619</t>
  </si>
  <si>
    <t>Chatsworth</t>
  </si>
  <si>
    <t>Chatsworth Tp</t>
  </si>
  <si>
    <t>07-021</t>
  </si>
  <si>
    <t>John Diefenbaker</t>
  </si>
  <si>
    <t>John Diefenbaker Public Secondary School</t>
  </si>
  <si>
    <t>8241-L01</t>
  </si>
  <si>
    <t>181 7TH ST</t>
  </si>
  <si>
    <t>N4N1G7</t>
  </si>
  <si>
    <t>07-022</t>
  </si>
  <si>
    <t>19622-B01</t>
  </si>
  <si>
    <t>201 18TH AVE</t>
  </si>
  <si>
    <t>N4N3S5</t>
  </si>
  <si>
    <t>07-023</t>
  </si>
  <si>
    <t>Keppel-Sarawak</t>
  </si>
  <si>
    <t>Keppel-Sarawak Public Elementary School</t>
  </si>
  <si>
    <t>6096-B01</t>
  </si>
  <si>
    <t>937 24TH ST W RR 2</t>
  </si>
  <si>
    <t>N4K5N4</t>
  </si>
  <si>
    <t>35-15-47-622</t>
  </si>
  <si>
    <t>Georgian Bluffs</t>
  </si>
  <si>
    <t>Georgian Bluffs Tp</t>
  </si>
  <si>
    <t>07-024</t>
  </si>
  <si>
    <t>Macphail Memorial</t>
  </si>
  <si>
    <t>Macphail Memorial Public Elementary School</t>
  </si>
  <si>
    <t>5836-B01</t>
  </si>
  <si>
    <t>49 CAMPBELL ST</t>
  </si>
  <si>
    <t>07-027-01</t>
  </si>
  <si>
    <t>07-027</t>
  </si>
  <si>
    <t>215 - CMSM Grey</t>
  </si>
  <si>
    <t>Georgian Bay Community</t>
  </si>
  <si>
    <t>Georgian Bay Community Public Elementary and Secondary School</t>
  </si>
  <si>
    <t>24605-24604</t>
  </si>
  <si>
    <t>6725-B02</t>
  </si>
  <si>
    <t>519 ST VINCENT ST</t>
  </si>
  <si>
    <t>MEAFORD</t>
  </si>
  <si>
    <t>N4L1C6</t>
  </si>
  <si>
    <t>35-15-47-406</t>
  </si>
  <si>
    <t>Meaford</t>
  </si>
  <si>
    <t>Meaford M</t>
  </si>
  <si>
    <t>07-027-02</t>
  </si>
  <si>
    <t>6725-L02</t>
  </si>
  <si>
    <t>07-029</t>
  </si>
  <si>
    <t>Osprey Central</t>
  </si>
  <si>
    <t>Osprey Central Public Elementary School</t>
  </si>
  <si>
    <t>5548-B01</t>
  </si>
  <si>
    <t>408053 GREY ROAD 4</t>
  </si>
  <si>
    <t>MAXWELL</t>
  </si>
  <si>
    <t>N0C1J0</t>
  </si>
  <si>
    <t>07-032</t>
  </si>
  <si>
    <t>Peninsula Shores District</t>
  </si>
  <si>
    <t>Peninsula Shores District Public Secondary School</t>
  </si>
  <si>
    <t>11292-B01</t>
  </si>
  <si>
    <t>115 GEORGE ST</t>
  </si>
  <si>
    <t>WIARTON</t>
  </si>
  <si>
    <t>N0H2T0</t>
  </si>
  <si>
    <t>35-15-41-407</t>
  </si>
  <si>
    <t>South Bruce Peninsula</t>
  </si>
  <si>
    <t>The South Bruce Peninsula T</t>
  </si>
  <si>
    <t>07-034</t>
  </si>
  <si>
    <t>Ripley Huron Community</t>
  </si>
  <si>
    <t>Ripley Huron Community Public Elementary School</t>
  </si>
  <si>
    <t>10132-B01</t>
  </si>
  <si>
    <t>2 QUEEN ST</t>
  </si>
  <si>
    <t>RIPLEY</t>
  </si>
  <si>
    <t>N0G2R0</t>
  </si>
  <si>
    <t>35-15-41-624</t>
  </si>
  <si>
    <t>Huron-Kinloss</t>
  </si>
  <si>
    <t>Huron-Kinloss Tp</t>
  </si>
  <si>
    <t>07-035</t>
  </si>
  <si>
    <t>Saugeen District</t>
  </si>
  <si>
    <t>Saugeen District Public Secondary School</t>
  </si>
  <si>
    <t>8362-B01</t>
  </si>
  <si>
    <t>780 GUSTAVUS ST</t>
  </si>
  <si>
    <t>PORT ELGIN</t>
  </si>
  <si>
    <t>N0H2C4</t>
  </si>
  <si>
    <t>35-15-41-408</t>
  </si>
  <si>
    <t>Saugeen Shores</t>
  </si>
  <si>
    <t>Saugeen Shores T</t>
  </si>
  <si>
    <t>07-036</t>
  </si>
  <si>
    <t>Spruce Ridge</t>
  </si>
  <si>
    <t>Spruce Ridge Public Elementary School</t>
  </si>
  <si>
    <t>5729-B01</t>
  </si>
  <si>
    <t>239 KINCARDINE ST</t>
  </si>
  <si>
    <t>DURHAM</t>
  </si>
  <si>
    <t>N0G1R0</t>
  </si>
  <si>
    <t>35-15-47-624</t>
  </si>
  <si>
    <t>West Grey</t>
  </si>
  <si>
    <t>West Grey M</t>
  </si>
  <si>
    <t>07-037</t>
  </si>
  <si>
    <t>07-040</t>
  </si>
  <si>
    <t>Sydenham Community</t>
  </si>
  <si>
    <t>Sydenham Community Public Elementary School</t>
  </si>
  <si>
    <t>6755-B01</t>
  </si>
  <si>
    <t>1130 8TH ST E</t>
  </si>
  <si>
    <t>N4K1M7</t>
  </si>
  <si>
    <t>07-041</t>
  </si>
  <si>
    <t>Walkerton District Community</t>
  </si>
  <si>
    <t>Walkerton District Community Public Elementary and Secondary School</t>
  </si>
  <si>
    <t>8414-B02</t>
  </si>
  <si>
    <t>1320 YONGE ST S</t>
  </si>
  <si>
    <t>WALKERTON</t>
  </si>
  <si>
    <t>N0G2V0</t>
  </si>
  <si>
    <t>35-15-41-622</t>
  </si>
  <si>
    <t>Brockton</t>
  </si>
  <si>
    <t>Brockton M</t>
  </si>
  <si>
    <t>07-042-01</t>
  </si>
  <si>
    <t>07-042</t>
  </si>
  <si>
    <t>East Ridge Community</t>
  </si>
  <si>
    <t>East Ridge Community Public Elementary School</t>
  </si>
  <si>
    <t>5124-B01</t>
  </si>
  <si>
    <t>1550 8TH ST E</t>
  </si>
  <si>
    <t>N4K0A2</t>
  </si>
  <si>
    <t>07-042-03</t>
  </si>
  <si>
    <t>Owen Sound Facility Holding</t>
  </si>
  <si>
    <t>07-043</t>
  </si>
  <si>
    <t>Owen Sound District</t>
  </si>
  <si>
    <t>Owen Sound District Public Secondary School</t>
  </si>
  <si>
    <t>8425-B01</t>
  </si>
  <si>
    <t>750 9TH ST W</t>
  </si>
  <si>
    <t>N4K3P6</t>
  </si>
  <si>
    <t>07-044</t>
  </si>
  <si>
    <t>Bruce Peninsula District</t>
  </si>
  <si>
    <t>Bruce Peninsula District Public Elementary and Secondary School</t>
  </si>
  <si>
    <t>5105-B01</t>
  </si>
  <si>
    <t>5 MOORE ST RR 3</t>
  </si>
  <si>
    <t>LIONS HEAD</t>
  </si>
  <si>
    <t>N0H1W0</t>
  </si>
  <si>
    <t>35-15-41-623</t>
  </si>
  <si>
    <t>Northern Bruce Peninsula</t>
  </si>
  <si>
    <t>Northern Bruce Peninsula M</t>
  </si>
  <si>
    <t>07-045</t>
  </si>
  <si>
    <t>213 - CMSM Bruce</t>
  </si>
  <si>
    <t>Amabel-Sauble Community</t>
  </si>
  <si>
    <t>Amabel-Sauble Community Public Elementary School</t>
  </si>
  <si>
    <t>5331-B01</t>
  </si>
  <si>
    <t>555 SAUBLE FALLS PKY</t>
  </si>
  <si>
    <t>SAUBLE BEACH</t>
  </si>
  <si>
    <t>N0H2G0</t>
  </si>
  <si>
    <t>07-046</t>
  </si>
  <si>
    <t>07-047-01</t>
  </si>
  <si>
    <t>07-047</t>
  </si>
  <si>
    <t>Beavercrest Community</t>
  </si>
  <si>
    <t>Beavercrest Community Public Elementary School</t>
  </si>
  <si>
    <t>19800-B01</t>
  </si>
  <si>
    <t>GREY HIGHLANDS</t>
  </si>
  <si>
    <t>07-047-02</t>
  </si>
  <si>
    <t>19800-L01</t>
  </si>
  <si>
    <t>07-048</t>
  </si>
  <si>
    <t>07-049</t>
  </si>
  <si>
    <t>Dundalk &amp; Proton Community</t>
  </si>
  <si>
    <t>Dundalk &amp; Proton Community Public Elementary School</t>
  </si>
  <si>
    <t>6519-B01</t>
  </si>
  <si>
    <t>251 YOUNG ST</t>
  </si>
  <si>
    <t>07-050</t>
  </si>
  <si>
    <t>Kincardine</t>
  </si>
  <si>
    <t>Kincardine Public Secondary School</t>
  </si>
  <si>
    <t>25483-25484</t>
  </si>
  <si>
    <t>20489-B01</t>
  </si>
  <si>
    <t>KINCARDINE</t>
  </si>
  <si>
    <t>35-15-41-625</t>
  </si>
  <si>
    <t>Kincardine M</t>
  </si>
  <si>
    <t>2025-26</t>
  </si>
  <si>
    <t>No, Site to be acquired. Sign installation planned for August 1, 2022</t>
  </si>
  <si>
    <t>07-051</t>
  </si>
  <si>
    <t>St. Edmunds</t>
  </si>
  <si>
    <t>St. Edmunds Public Elementary School</t>
  </si>
  <si>
    <t>6723-B01</t>
  </si>
  <si>
    <t>21 CENTENNIAL DR</t>
  </si>
  <si>
    <t>TOBERMORY</t>
  </si>
  <si>
    <t>N0H2R0</t>
  </si>
  <si>
    <t>08-001</t>
  </si>
  <si>
    <t>Avon Maitland DSB</t>
  </si>
  <si>
    <t>8160-B01</t>
  </si>
  <si>
    <t>165 PRINCESS ST E</t>
  </si>
  <si>
    <t>CLINTON</t>
  </si>
  <si>
    <t>N0M1L0</t>
  </si>
  <si>
    <t>35-15-52-617</t>
  </si>
  <si>
    <t>Central Huron</t>
  </si>
  <si>
    <t>Central Huron M</t>
  </si>
  <si>
    <t>Huron Co</t>
  </si>
  <si>
    <t>HURON</t>
  </si>
  <si>
    <t>08-002</t>
  </si>
  <si>
    <t>08-003</t>
  </si>
  <si>
    <t>Avon</t>
  </si>
  <si>
    <t>Avon Public Elementary School</t>
  </si>
  <si>
    <t>6116-B01</t>
  </si>
  <si>
    <t>31 HUNTINGDON AVE</t>
  </si>
  <si>
    <t>STRATFORD</t>
  </si>
  <si>
    <t>N5A6N7</t>
  </si>
  <si>
    <t>35-15-65-101</t>
  </si>
  <si>
    <t>Stratford</t>
  </si>
  <si>
    <t>Stratford C</t>
  </si>
  <si>
    <t>Perth Co</t>
  </si>
  <si>
    <t>PERTH</t>
  </si>
  <si>
    <t>08-005</t>
  </si>
  <si>
    <t>Bedford</t>
  </si>
  <si>
    <t>Bedford Public Elementary School</t>
  </si>
  <si>
    <t>5401-B01</t>
  </si>
  <si>
    <t>59 BEDFORD DR</t>
  </si>
  <si>
    <t>N5A5J7</t>
  </si>
  <si>
    <t>08-006</t>
  </si>
  <si>
    <t>08-007</t>
  </si>
  <si>
    <t>Bluewater Coast</t>
  </si>
  <si>
    <t>Bluewater Coast Public Elementary School</t>
  </si>
  <si>
    <t>5982-B01</t>
  </si>
  <si>
    <t>85 YORK ST</t>
  </si>
  <si>
    <t>HENSALL</t>
  </si>
  <si>
    <t>N0M1X0</t>
  </si>
  <si>
    <t>35-15-52-406</t>
  </si>
  <si>
    <t>Bluewater</t>
  </si>
  <si>
    <t>Bluewater M</t>
  </si>
  <si>
    <t>08-012</t>
  </si>
  <si>
    <t>Goderich</t>
  </si>
  <si>
    <t>Goderich Public Elementary School</t>
  </si>
  <si>
    <t>6598-B01</t>
  </si>
  <si>
    <t>125 BLAKE ST W</t>
  </si>
  <si>
    <t>GODERICH</t>
  </si>
  <si>
    <t>N7A1Z1</t>
  </si>
  <si>
    <t>35-15-52-403</t>
  </si>
  <si>
    <t>Goderich T</t>
  </si>
  <si>
    <t>08-014</t>
  </si>
  <si>
    <t>Goderich District</t>
  </si>
  <si>
    <t>Goderich District Public Secondary School</t>
  </si>
  <si>
    <t>8231-B01</t>
  </si>
  <si>
    <t>260 SOUTH ST</t>
  </si>
  <si>
    <t>N7A3M5</t>
  </si>
  <si>
    <t>08-016</t>
  </si>
  <si>
    <t>Hullett Central</t>
  </si>
  <si>
    <t>Hullett Central Public Elementary School</t>
  </si>
  <si>
    <t>6025-B01</t>
  </si>
  <si>
    <t>269 KING ST</t>
  </si>
  <si>
    <t>LONDESBOROUGH</t>
  </si>
  <si>
    <t>N0M2H0</t>
  </si>
  <si>
    <t>08-018</t>
  </si>
  <si>
    <t>Listowel District</t>
  </si>
  <si>
    <t>Listowel District Public Secondary School</t>
  </si>
  <si>
    <t>8285-B01</t>
  </si>
  <si>
    <t>155 MAITLAND AVE S</t>
  </si>
  <si>
    <t>LISTOWEL</t>
  </si>
  <si>
    <t>N4W2M4</t>
  </si>
  <si>
    <t>35-15-65-403</t>
  </si>
  <si>
    <t>North Perth</t>
  </si>
  <si>
    <t>North Perth M</t>
  </si>
  <si>
    <t>08-019</t>
  </si>
  <si>
    <t>08-020</t>
  </si>
  <si>
    <t>Listowel Eastdale</t>
  </si>
  <si>
    <t>Listowel Eastdale Public Elementary School</t>
  </si>
  <si>
    <t>5752-B01</t>
  </si>
  <si>
    <t>365 NICHOL AVE S</t>
  </si>
  <si>
    <t>N4W2M3</t>
  </si>
  <si>
    <t>08-021</t>
  </si>
  <si>
    <t>08-022</t>
  </si>
  <si>
    <t>Little Falls</t>
  </si>
  <si>
    <t>Little Falls Public Elementary School</t>
  </si>
  <si>
    <t>12239-B01</t>
  </si>
  <si>
    <t>25 LINDSAY ATKINSON DR</t>
  </si>
  <si>
    <t>ST MARYS</t>
  </si>
  <si>
    <t>N4X1B6</t>
  </si>
  <si>
    <t>35-15-65-301</t>
  </si>
  <si>
    <t>St. Marys</t>
  </si>
  <si>
    <t>St. Marys ST</t>
  </si>
  <si>
    <t>08-023</t>
  </si>
  <si>
    <t>Maitland River</t>
  </si>
  <si>
    <t>Maitland River Public Elementary School</t>
  </si>
  <si>
    <t>8434-B02</t>
  </si>
  <si>
    <t>250 JOHN ST E</t>
  </si>
  <si>
    <t>WINGHAM</t>
  </si>
  <si>
    <t>N0G2W0</t>
  </si>
  <si>
    <t>35-15-52-408</t>
  </si>
  <si>
    <t>Huron East</t>
  </si>
  <si>
    <t>Huron East M</t>
  </si>
  <si>
    <t>08-024</t>
  </si>
  <si>
    <t>Milverton</t>
  </si>
  <si>
    <t>Milverton Public Elementary School</t>
  </si>
  <si>
    <t>6295-B01</t>
  </si>
  <si>
    <t>68 MILL ST E</t>
  </si>
  <si>
    <t>MILVERTON</t>
  </si>
  <si>
    <t>N0K1M0</t>
  </si>
  <si>
    <t>35-15-65-612</t>
  </si>
  <si>
    <t>Perth East</t>
  </si>
  <si>
    <t>Perth East Tp</t>
  </si>
  <si>
    <t>08-026</t>
  </si>
  <si>
    <t>Mornington Central</t>
  </si>
  <si>
    <t>Mornington Central Public Elementary School</t>
  </si>
  <si>
    <t>6306-B01</t>
  </si>
  <si>
    <t>7241 ROAD 131 RR 1</t>
  </si>
  <si>
    <t>NEWTON</t>
  </si>
  <si>
    <t>N0K1R0</t>
  </si>
  <si>
    <t>08-028-01</t>
  </si>
  <si>
    <t>08-028</t>
  </si>
  <si>
    <t>North Perth Westfield</t>
  </si>
  <si>
    <t>North Perth Westfield Public Elementary School</t>
  </si>
  <si>
    <t>19194-B01</t>
  </si>
  <si>
    <t>955 BINNING ST W</t>
  </si>
  <si>
    <t>N4W0G3</t>
  </si>
  <si>
    <t>08-028-02</t>
  </si>
  <si>
    <t>19194-L01</t>
  </si>
  <si>
    <t>08-029</t>
  </si>
  <si>
    <t>Romeo</t>
  </si>
  <si>
    <t>Romeo Public Elementary School</t>
  </si>
  <si>
    <t>6610-B01</t>
  </si>
  <si>
    <t>49 REBECCA ST</t>
  </si>
  <si>
    <t>N5A3P2</t>
  </si>
  <si>
    <t>08-031</t>
  </si>
  <si>
    <t>South Huron District</t>
  </si>
  <si>
    <t>South Huron District Public Secondary School</t>
  </si>
  <si>
    <t>8376-B01</t>
  </si>
  <si>
    <t>92 GIDLEY ST E</t>
  </si>
  <si>
    <t>EXETER</t>
  </si>
  <si>
    <t>N0M1S6</t>
  </si>
  <si>
    <t>35-15-52-407</t>
  </si>
  <si>
    <t>South Huron</t>
  </si>
  <si>
    <t>South Huron M</t>
  </si>
  <si>
    <t>08-034</t>
  </si>
  <si>
    <t>Upper Thames</t>
  </si>
  <si>
    <t>Upper Thames Public Elementary School</t>
  </si>
  <si>
    <t>6802-B01</t>
  </si>
  <si>
    <t>165 FRANCES ST E RR 5</t>
  </si>
  <si>
    <t>MITCHELL</t>
  </si>
  <si>
    <t>N0K1N0</t>
  </si>
  <si>
    <t>35-15-65-614</t>
  </si>
  <si>
    <t>West Perth</t>
  </si>
  <si>
    <t>West Perth M</t>
  </si>
  <si>
    <t>08-035</t>
  </si>
  <si>
    <t>Mitchell District</t>
  </si>
  <si>
    <t>Mitchell District Public Secondary School</t>
  </si>
  <si>
    <t>6298-B01</t>
  </si>
  <si>
    <t>95 FRANCES ST E RR 5</t>
  </si>
  <si>
    <t>08-036</t>
  </si>
  <si>
    <t>210 - CMSM Stratford</t>
  </si>
  <si>
    <t>Anne Hathaway</t>
  </si>
  <si>
    <t>Anne Hathaway Public Elementary School</t>
  </si>
  <si>
    <t>5347-B01</t>
  </si>
  <si>
    <t>77 BRUCE ST</t>
  </si>
  <si>
    <t>N5A4A2</t>
  </si>
  <si>
    <t>08-037</t>
  </si>
  <si>
    <t>217 - CMSM Huron</t>
  </si>
  <si>
    <t>Exeter</t>
  </si>
  <si>
    <t>Exeter Public Elementary School</t>
  </si>
  <si>
    <t>5805-B01</t>
  </si>
  <si>
    <t>93 VICTORIA ST E SS 1</t>
  </si>
  <si>
    <t>N0M1S1</t>
  </si>
  <si>
    <t>08-038</t>
  </si>
  <si>
    <t>Sprucedale</t>
  </si>
  <si>
    <t>Sprucedale Public Elementary School</t>
  </si>
  <si>
    <t>6720-B01</t>
  </si>
  <si>
    <t>2215 FRASER ST</t>
  </si>
  <si>
    <t>SHAKESPEARE</t>
  </si>
  <si>
    <t>N0B2P0</t>
  </si>
  <si>
    <t>08-039</t>
  </si>
  <si>
    <t>08-040</t>
  </si>
  <si>
    <t>Stratford Northwestern</t>
  </si>
  <si>
    <t>Stratford Northwestern Public Secondary School</t>
  </si>
  <si>
    <t>8389-B01</t>
  </si>
  <si>
    <t>428 FORMAN AVE</t>
  </si>
  <si>
    <t>N5A6R7</t>
  </si>
  <si>
    <t>08-041</t>
  </si>
  <si>
    <t>Stratford Central</t>
  </si>
  <si>
    <t>Stratford Central Public Secondary School</t>
  </si>
  <si>
    <t>8388-B01</t>
  </si>
  <si>
    <t>60 ST ANDREW ST</t>
  </si>
  <si>
    <t>N5A1A3</t>
  </si>
  <si>
    <t>08-042</t>
  </si>
  <si>
    <t>08-043</t>
  </si>
  <si>
    <t>09-001</t>
  </si>
  <si>
    <t>Greater Essex County DSB</t>
  </si>
  <si>
    <t>18100-B01</t>
  </si>
  <si>
    <t>451 PARK ST W</t>
  </si>
  <si>
    <t>WINDSOR</t>
  </si>
  <si>
    <t>N9A6K1</t>
  </si>
  <si>
    <t>35-15-45-101</t>
  </si>
  <si>
    <t>Windsor</t>
  </si>
  <si>
    <t>Windsor C</t>
  </si>
  <si>
    <t>Essex Co</t>
  </si>
  <si>
    <t>ESSEX</t>
  </si>
  <si>
    <t>09-002</t>
  </si>
  <si>
    <t>09-003</t>
  </si>
  <si>
    <t>09-006</t>
  </si>
  <si>
    <t>Belle River</t>
  </si>
  <si>
    <t>Belle River Public Elementary School</t>
  </si>
  <si>
    <t>5404-B01</t>
  </si>
  <si>
    <t>370 ST PETER ST</t>
  </si>
  <si>
    <t>BELLE RIVER</t>
  </si>
  <si>
    <t>N0R1A0</t>
  </si>
  <si>
    <t>35-15-45-412</t>
  </si>
  <si>
    <t>Lakeshore</t>
  </si>
  <si>
    <t>Lakeshore T</t>
  </si>
  <si>
    <t>09-007</t>
  </si>
  <si>
    <t>Bellewood</t>
  </si>
  <si>
    <t>Bellewood Public Elementary School</t>
  </si>
  <si>
    <t>5408-B01</t>
  </si>
  <si>
    <t>2500 LABELLE ST</t>
  </si>
  <si>
    <t>N9E1B6</t>
  </si>
  <si>
    <t>09-011-01</t>
  </si>
  <si>
    <t>09-011</t>
  </si>
  <si>
    <t>212 - CMSM Windsor</t>
  </si>
  <si>
    <t>North Shore</t>
  </si>
  <si>
    <t>North Shore Public Elementary School</t>
  </si>
  <si>
    <t>19557-B01</t>
  </si>
  <si>
    <t>AMY CROFT / COMMERCIAL</t>
  </si>
  <si>
    <t>35-15-45-414</t>
  </si>
  <si>
    <t>Tecumseh</t>
  </si>
  <si>
    <t>Tecumseh T</t>
  </si>
  <si>
    <t>09-011-02</t>
  </si>
  <si>
    <t>09-012</t>
  </si>
  <si>
    <t>Dougall Avenue</t>
  </si>
  <si>
    <t>Dougall Avenue Public Elementary School</t>
  </si>
  <si>
    <t>5691-L01</t>
  </si>
  <si>
    <t>811 DOUGALL AVE</t>
  </si>
  <si>
    <t>N9A4R2</t>
  </si>
  <si>
    <t>09-013</t>
  </si>
  <si>
    <t>Dr. David Suzuki</t>
  </si>
  <si>
    <t>Dr. David Suzuki Public Elementary School</t>
  </si>
  <si>
    <t>6509-B01</t>
  </si>
  <si>
    <t>6320 RAYMOND AVE</t>
  </si>
  <si>
    <t>N8S1Z9</t>
  </si>
  <si>
    <t>09-015</t>
  </si>
  <si>
    <t>Essex</t>
  </si>
  <si>
    <t>Essex Public Elementary School</t>
  </si>
  <si>
    <t>12099-B01</t>
  </si>
  <si>
    <t>72 BRIEN AVE E</t>
  </si>
  <si>
    <t>N8M2N8</t>
  </si>
  <si>
    <t>35-15-45-410</t>
  </si>
  <si>
    <t>Essex T</t>
  </si>
  <si>
    <t>09-017</t>
  </si>
  <si>
    <t>Essex District</t>
  </si>
  <si>
    <t>Essex District Public Secondary School</t>
  </si>
  <si>
    <t>8207-B01</t>
  </si>
  <si>
    <t>244 TALBOT ST N</t>
  </si>
  <si>
    <t>N8M2E1</t>
  </si>
  <si>
    <t>09-020</t>
  </si>
  <si>
    <t>Forest Glade Primary Learning</t>
  </si>
  <si>
    <t>Forest Glade Primary Learning Public Elementary School</t>
  </si>
  <si>
    <t>8898-B01</t>
  </si>
  <si>
    <t>9367 ESPLANADE DR</t>
  </si>
  <si>
    <t>N8R1J3</t>
  </si>
  <si>
    <t>09-021</t>
  </si>
  <si>
    <t>Frank W Begley</t>
  </si>
  <si>
    <t>Frank W Begley Public Elementary School</t>
  </si>
  <si>
    <t>5854-B01</t>
  </si>
  <si>
    <t>1093 ASSUMPTION ST</t>
  </si>
  <si>
    <t>N9A3C5</t>
  </si>
  <si>
    <t>09-023-01</t>
  </si>
  <si>
    <t>09-023</t>
  </si>
  <si>
    <t>James L Dunn</t>
  </si>
  <si>
    <t>James L Dunn Public Elementary School</t>
  </si>
  <si>
    <t>19556-B01</t>
  </si>
  <si>
    <t>1123 MERCER ST</t>
  </si>
  <si>
    <t>N9A1N8</t>
  </si>
  <si>
    <t>09-023-02</t>
  </si>
  <si>
    <t>19556-L01</t>
  </si>
  <si>
    <t>09-026</t>
  </si>
  <si>
    <t>Harrow</t>
  </si>
  <si>
    <t>Harrow Public Elementary School</t>
  </si>
  <si>
    <t>5970-B01</t>
  </si>
  <si>
    <t>400 CENTRE ST E</t>
  </si>
  <si>
    <t>HARROW</t>
  </si>
  <si>
    <t>N0R1G0</t>
  </si>
  <si>
    <t>09-030</t>
  </si>
  <si>
    <t>John Campbell</t>
  </si>
  <si>
    <t>John Campbell Public Elementary School</t>
  </si>
  <si>
    <t>6067-B01</t>
  </si>
  <si>
    <t>1255 TECUMSEH RD E</t>
  </si>
  <si>
    <t>N8W1B7</t>
  </si>
  <si>
    <t>09-032-01</t>
  </si>
  <si>
    <t>09-032</t>
  </si>
  <si>
    <t>Kingsville</t>
  </si>
  <si>
    <t>Kingsville Public Elementary and Secondary School</t>
  </si>
  <si>
    <t>24505-24658</t>
  </si>
  <si>
    <t>19510-B01</t>
  </si>
  <si>
    <t>1620 JASPERSON LANE</t>
  </si>
  <si>
    <t>KINGSVILLE</t>
  </si>
  <si>
    <t>N9Y3J5</t>
  </si>
  <si>
    <t>35-15-45-411</t>
  </si>
  <si>
    <t>Kingsville T</t>
  </si>
  <si>
    <t>09-032-02</t>
  </si>
  <si>
    <t>19510-L01</t>
  </si>
  <si>
    <t>09-033</t>
  </si>
  <si>
    <t>Lakeshore Discovery</t>
  </si>
  <si>
    <t>Lakeshore Discovery Public Elementary School</t>
  </si>
  <si>
    <t>12005-B01</t>
  </si>
  <si>
    <t>376 IC ROY DR</t>
  </si>
  <si>
    <t>09-035</t>
  </si>
  <si>
    <t>LaSalle</t>
  </si>
  <si>
    <t>LaSalle Public Elementary School</t>
  </si>
  <si>
    <t>10358-B01</t>
  </si>
  <si>
    <t>1600 MAYFAIR AVE</t>
  </si>
  <si>
    <t>N9J3T3</t>
  </si>
  <si>
    <t>35-15-45-408</t>
  </si>
  <si>
    <t>LaSalle T</t>
  </si>
  <si>
    <t>09-037-01</t>
  </si>
  <si>
    <t>09-037</t>
  </si>
  <si>
    <t>Leamington District</t>
  </si>
  <si>
    <t>Leamington District Public Secondary School</t>
  </si>
  <si>
    <t>20098-B01</t>
  </si>
  <si>
    <t>80 OAK ST W</t>
  </si>
  <si>
    <t>LEAMINGTON</t>
  </si>
  <si>
    <t>N8H2B3</t>
  </si>
  <si>
    <t>35-15-45-413</t>
  </si>
  <si>
    <t>Leamington</t>
  </si>
  <si>
    <t>Leamington M</t>
  </si>
  <si>
    <t>09-037-02</t>
  </si>
  <si>
    <t>20098-L01</t>
  </si>
  <si>
    <t>09-039</t>
  </si>
  <si>
    <t>Mill Street</t>
  </si>
  <si>
    <t>Mill Street Public Elementary School</t>
  </si>
  <si>
    <t>6291-B01</t>
  </si>
  <si>
    <t>134 MILL ST E</t>
  </si>
  <si>
    <t>N8H1S6</t>
  </si>
  <si>
    <t>09-040</t>
  </si>
  <si>
    <t>Mount Carmel-Blytheswood</t>
  </si>
  <si>
    <t>Mount Carmel-Blytheswood Public Elementary School</t>
  </si>
  <si>
    <t>6312-B01</t>
  </si>
  <si>
    <t>622 MERSEA ROAD 5 RR 2</t>
  </si>
  <si>
    <t>N8H3V5</t>
  </si>
  <si>
    <t>09-043</t>
  </si>
  <si>
    <t>Northwood</t>
  </si>
  <si>
    <t>Northwood Public Elementary School</t>
  </si>
  <si>
    <t>6380-B01</t>
  </si>
  <si>
    <t>1100 NORTHWOOD ST</t>
  </si>
  <si>
    <t>N9E1A3</t>
  </si>
  <si>
    <t>09-044</t>
  </si>
  <si>
    <t>09-051</t>
  </si>
  <si>
    <t xml:space="preserve">Roseland </t>
  </si>
  <si>
    <t>Roseland  Public Elementary School</t>
  </si>
  <si>
    <t>6617-B01</t>
  </si>
  <si>
    <t>620 CABANA RD E</t>
  </si>
  <si>
    <t>N9G1A4</t>
  </si>
  <si>
    <t>09-052</t>
  </si>
  <si>
    <t>Roseland</t>
  </si>
  <si>
    <t>Roseland Public Elementary School</t>
  </si>
  <si>
    <t>6617-L01</t>
  </si>
  <si>
    <t>09-057</t>
  </si>
  <si>
    <t>Talbot Trail</t>
  </si>
  <si>
    <t>Talbot Trail Public Elementary School</t>
  </si>
  <si>
    <t>12006-B01</t>
  </si>
  <si>
    <t>4000 DUCHARME ST</t>
  </si>
  <si>
    <t>N9G0A1</t>
  </si>
  <si>
    <t>09-059</t>
  </si>
  <si>
    <t>Tecumseh Vista</t>
  </si>
  <si>
    <t>Tecumseh Vista Public Elementary and Secondary School</t>
  </si>
  <si>
    <t>12097-B01</t>
  </si>
  <si>
    <t>11555 SHIELDS ST</t>
  </si>
  <si>
    <t>TECUMSEH</t>
  </si>
  <si>
    <t>N8N0C1</t>
  </si>
  <si>
    <t>09-060</t>
  </si>
  <si>
    <t>09-061</t>
  </si>
  <si>
    <t>West Gate</t>
  </si>
  <si>
    <t>West Gate Public Elementary School</t>
  </si>
  <si>
    <t>5699-B02</t>
  </si>
  <si>
    <t>1275 CAMPBELL AVE</t>
  </si>
  <si>
    <t>N9B3M7</t>
  </si>
  <si>
    <t>09-062</t>
  </si>
  <si>
    <t>Western</t>
  </si>
  <si>
    <t>Western Public Secondary School</t>
  </si>
  <si>
    <t>8894-B01</t>
  </si>
  <si>
    <t>5791 NORTH TOWN LINE RR 4</t>
  </si>
  <si>
    <t>AMHERSTBURG</t>
  </si>
  <si>
    <t>N9V2Y9</t>
  </si>
  <si>
    <t>35-15-45-409</t>
  </si>
  <si>
    <t>Amherstburg</t>
  </si>
  <si>
    <t>Amherstburg T</t>
  </si>
  <si>
    <t>1999-00</t>
  </si>
  <si>
    <t>09-063</t>
  </si>
  <si>
    <t>Westview Freedom Academy</t>
  </si>
  <si>
    <t>Westview Freedom Academy Public Secondary School</t>
  </si>
  <si>
    <t>8433-B01</t>
  </si>
  <si>
    <t>1375 CALIFORNIA AVE</t>
  </si>
  <si>
    <t>N9B2Z8</t>
  </si>
  <si>
    <t>09-064</t>
  </si>
  <si>
    <t>WF Herman Academy</t>
  </si>
  <si>
    <t>WF Herman Academy Public Elementary and Secondary School</t>
  </si>
  <si>
    <t>8413-B01</t>
  </si>
  <si>
    <t>S-1905 BERNARD RD</t>
  </si>
  <si>
    <t>N8W0A8</t>
  </si>
  <si>
    <t>09-066-01</t>
  </si>
  <si>
    <t>09-066</t>
  </si>
  <si>
    <t>Amherstburg Public Secondary School</t>
  </si>
  <si>
    <t>19511-B01</t>
  </si>
  <si>
    <t>315 SIMCOE ST</t>
  </si>
  <si>
    <t>N9V1N1</t>
  </si>
  <si>
    <t>09-066-02</t>
  </si>
  <si>
    <t>19511-L01</t>
  </si>
  <si>
    <t>09-067-01</t>
  </si>
  <si>
    <t>09-067</t>
  </si>
  <si>
    <t>Prince Andrew</t>
  </si>
  <si>
    <t>Prince Andrew Public Elementary School</t>
  </si>
  <si>
    <t>19574-B01</t>
  </si>
  <si>
    <t>LAURIER PKWY / DISPUTED RD</t>
  </si>
  <si>
    <t>LASALLE</t>
  </si>
  <si>
    <t>09-067-02</t>
  </si>
  <si>
    <t>19574-L01</t>
  </si>
  <si>
    <t>09-068</t>
  </si>
  <si>
    <t>09-069</t>
  </si>
  <si>
    <t>09-070</t>
  </si>
  <si>
    <t>Eastwood Parkview</t>
  </si>
  <si>
    <t>Eastwood Parkview Public Elementary School</t>
  </si>
  <si>
    <t>19839-B01</t>
  </si>
  <si>
    <t>3070 STILLMEADOW RD</t>
  </si>
  <si>
    <t>N8R1N3</t>
  </si>
  <si>
    <t>09-071</t>
  </si>
  <si>
    <t>Queen Elizabeth</t>
  </si>
  <si>
    <t>Queen Elizabeth Public Elementary School</t>
  </si>
  <si>
    <t>6527-B01</t>
  </si>
  <si>
    <t>4 MAXON AVE</t>
  </si>
  <si>
    <t>N8H2E2</t>
  </si>
  <si>
    <t>09-072</t>
  </si>
  <si>
    <t>Lakeshore Public Elementary School</t>
  </si>
  <si>
    <t>20373-B01</t>
  </si>
  <si>
    <t>LAKESHORE</t>
  </si>
  <si>
    <t>No, Site to be acquired. Sign installation planned for December 1, 2021</t>
  </si>
  <si>
    <t>09-073</t>
  </si>
  <si>
    <t>19557-L01</t>
  </si>
  <si>
    <t>09-074</t>
  </si>
  <si>
    <t>Legacy Oak Trail</t>
  </si>
  <si>
    <t>Legacy Oak Trail Public Elementary School</t>
  </si>
  <si>
    <t>2648 LEPTIS MAGNA DR</t>
  </si>
  <si>
    <t>N9J0E4</t>
  </si>
  <si>
    <t>09-075</t>
  </si>
  <si>
    <t>Marlborough</t>
  </si>
  <si>
    <t>Marlborough Public Elementary School</t>
  </si>
  <si>
    <t>6241-B01</t>
  </si>
  <si>
    <t>3357 MELBOURNE RD</t>
  </si>
  <si>
    <t>N9C1Y6</t>
  </si>
  <si>
    <t>Purchase</t>
  </si>
  <si>
    <t>09-076</t>
  </si>
  <si>
    <t xml:space="preserve">Approved </t>
  </si>
  <si>
    <t>10-001</t>
  </si>
  <si>
    <t>Lambton Kent DSB</t>
  </si>
  <si>
    <t>14525-B01</t>
  </si>
  <si>
    <t>200 WELLINGTON ST</t>
  </si>
  <si>
    <t>SARNIA</t>
  </si>
  <si>
    <t>N7T7L2</t>
  </si>
  <si>
    <t>35-15-54-102</t>
  </si>
  <si>
    <t>Sarnia</t>
  </si>
  <si>
    <t>Sarnia C</t>
  </si>
  <si>
    <t>Lambton Co</t>
  </si>
  <si>
    <t>LAMBTON</t>
  </si>
  <si>
    <t>10-002</t>
  </si>
  <si>
    <t>10-003</t>
  </si>
  <si>
    <t>10-004</t>
  </si>
  <si>
    <t>AA Wright</t>
  </si>
  <si>
    <t>AA Wright Public Elementary School</t>
  </si>
  <si>
    <t>5301-B01</t>
  </si>
  <si>
    <t>55 ELM DR S</t>
  </si>
  <si>
    <t>WALLACEBURG</t>
  </si>
  <si>
    <t>N8A3M7</t>
  </si>
  <si>
    <t>35-15-53-000</t>
  </si>
  <si>
    <t>Chatham-Kent</t>
  </si>
  <si>
    <t>Chatham-Kent M</t>
  </si>
  <si>
    <t>CHATHAM-KENT</t>
  </si>
  <si>
    <t>10-006</t>
  </si>
  <si>
    <t>Alexander Mackenzie</t>
  </si>
  <si>
    <t>Alexander Mackenzie Public Secondary School</t>
  </si>
  <si>
    <t>8116-B01</t>
  </si>
  <si>
    <t>1257 MICHIGAN AVE</t>
  </si>
  <si>
    <t>N7S3Y3</t>
  </si>
  <si>
    <t>10-008</t>
  </si>
  <si>
    <t>Bright's Grove</t>
  </si>
  <si>
    <t>Bright's Grove Public Elementary School</t>
  </si>
  <si>
    <t>5456-B01</t>
  </si>
  <si>
    <t>2612 HAMILTON AVE</t>
  </si>
  <si>
    <t>BRIGHT'S GROVE</t>
  </si>
  <si>
    <t>N0N1C0</t>
  </si>
  <si>
    <t>10-009</t>
  </si>
  <si>
    <t>Brooke Central</t>
  </si>
  <si>
    <t>Brooke Central Public Elementary School</t>
  </si>
  <si>
    <t>5461-B01</t>
  </si>
  <si>
    <t>7989 BROOKE LINE RR 7</t>
  </si>
  <si>
    <t>ALVINSTON</t>
  </si>
  <si>
    <t>N0N1A0</t>
  </si>
  <si>
    <t>35-15-54-613</t>
  </si>
  <si>
    <t>Brooke-Alvinston</t>
  </si>
  <si>
    <t>Brooke-Alvinston M</t>
  </si>
  <si>
    <t>10-011</t>
  </si>
  <si>
    <t>Cathcart Boulevard</t>
  </si>
  <si>
    <t>Cathcart Boulevard Public Elementary School</t>
  </si>
  <si>
    <t>5513-B01</t>
  </si>
  <si>
    <t>1219 CATHCART BLVD</t>
  </si>
  <si>
    <t>N7S2H7</t>
  </si>
  <si>
    <t>10-012</t>
  </si>
  <si>
    <t>10-014</t>
  </si>
  <si>
    <t>Dresden Area Central</t>
  </si>
  <si>
    <t>Dresden Area Central Public Elementary School</t>
  </si>
  <si>
    <t>5711-B01</t>
  </si>
  <si>
    <t>941 NORTH ST RR 5</t>
  </si>
  <si>
    <t>DRESDEN</t>
  </si>
  <si>
    <t>N0P1M0</t>
  </si>
  <si>
    <t>10-017</t>
  </si>
  <si>
    <t>Errol Village</t>
  </si>
  <si>
    <t>Errol Village Public Elementary School</t>
  </si>
  <si>
    <t>5799-B01</t>
  </si>
  <si>
    <t>3568 EGREMONT RD RR 2</t>
  </si>
  <si>
    <t>CAMLACHIE</t>
  </si>
  <si>
    <t>N0N1E0</t>
  </si>
  <si>
    <t>35-15-54-405</t>
  </si>
  <si>
    <t>Plympton-Wyoming</t>
  </si>
  <si>
    <t>Plympton-Wyoming T</t>
  </si>
  <si>
    <t>10-018</t>
  </si>
  <si>
    <t>Grand Bend</t>
  </si>
  <si>
    <t>Grand Bend Public Elementary School</t>
  </si>
  <si>
    <t>5911-B01</t>
  </si>
  <si>
    <t>15 GILL RD</t>
  </si>
  <si>
    <t>GRAND BEND</t>
  </si>
  <si>
    <t>N0M1T0</t>
  </si>
  <si>
    <t>35-15-54-103</t>
  </si>
  <si>
    <t>Lambton Shores</t>
  </si>
  <si>
    <t>Lambton Shores M</t>
  </si>
  <si>
    <t>10-020</t>
  </si>
  <si>
    <t>High Park</t>
  </si>
  <si>
    <t>High Park Public Elementary School</t>
  </si>
  <si>
    <t>5991-B01</t>
  </si>
  <si>
    <t>757 KEMBER AVE</t>
  </si>
  <si>
    <t>N7S2T3</t>
  </si>
  <si>
    <t>10-023</t>
  </si>
  <si>
    <t>John N Given</t>
  </si>
  <si>
    <t>John N Given Public Elementary School</t>
  </si>
  <si>
    <t>6072-B01</t>
  </si>
  <si>
    <t>92 CHURCHILL ST</t>
  </si>
  <si>
    <t>CHATHAM</t>
  </si>
  <si>
    <t>N7L3T5</t>
  </si>
  <si>
    <t>10-026</t>
  </si>
  <si>
    <t>Lambton Kent</t>
  </si>
  <si>
    <t>Lambton Kent Public Secondary School</t>
  </si>
  <si>
    <t>8274-B01</t>
  </si>
  <si>
    <t>231 ST. GEORGE ST RR 4</t>
  </si>
  <si>
    <t>10-027</t>
  </si>
  <si>
    <t>Lansdowne</t>
  </si>
  <si>
    <t>Lansdowne Public Elementary School</t>
  </si>
  <si>
    <t>6152-B01</t>
  </si>
  <si>
    <t>95 LANSDOWNE AVE S</t>
  </si>
  <si>
    <t>N7S1G7</t>
  </si>
  <si>
    <t>10-028</t>
  </si>
  <si>
    <t>10-029</t>
  </si>
  <si>
    <t>LKDSB Head Office</t>
  </si>
  <si>
    <t>10-031</t>
  </si>
  <si>
    <t>McNaughton Avenue</t>
  </si>
  <si>
    <t>McNaughton Avenue Public Elementary School</t>
  </si>
  <si>
    <t>6269-B01</t>
  </si>
  <si>
    <t>480 MCNAUGHTON AVE E</t>
  </si>
  <si>
    <t>N7L2G9</t>
  </si>
  <si>
    <t>10-032</t>
  </si>
  <si>
    <t>10-034</t>
  </si>
  <si>
    <t>Naahii Ridge</t>
  </si>
  <si>
    <t>Naahii Ridge Public Elementary School</t>
  </si>
  <si>
    <t>6019-B01</t>
  </si>
  <si>
    <t>20473 VICTORIA RD RR 3</t>
  </si>
  <si>
    <t>RIDGETOWN</t>
  </si>
  <si>
    <t>N0P2C0</t>
  </si>
  <si>
    <t>10-035</t>
  </si>
  <si>
    <t>PE McGibbon</t>
  </si>
  <si>
    <t>PE McGibbon Public Elementary School</t>
  </si>
  <si>
    <t>6077-B01</t>
  </si>
  <si>
    <t>217 RUSSELL ST S</t>
  </si>
  <si>
    <t>N7T3L6</t>
  </si>
  <si>
    <t>10-037</t>
  </si>
  <si>
    <t>6533-B01</t>
  </si>
  <si>
    <t>4079 MAPLE ST</t>
  </si>
  <si>
    <t>PETROLIA</t>
  </si>
  <si>
    <t>N0N1R0</t>
  </si>
  <si>
    <t>35-15-54-402</t>
  </si>
  <si>
    <t>Petrolia</t>
  </si>
  <si>
    <t>Petrolia T</t>
  </si>
  <si>
    <t>10-038</t>
  </si>
  <si>
    <t>Ridgetown District</t>
  </si>
  <si>
    <t>Ridgetown District Public Secondary School</t>
  </si>
  <si>
    <t>8357-B01</t>
  </si>
  <si>
    <t>9 HAROLD ST N</t>
  </si>
  <si>
    <t>10-039</t>
  </si>
  <si>
    <t>Rosedale</t>
  </si>
  <si>
    <t>Rosedale Public Elementary School</t>
  </si>
  <si>
    <t>6615-B01</t>
  </si>
  <si>
    <t>1018 INDIAN RD N</t>
  </si>
  <si>
    <t>N7V4C5</t>
  </si>
  <si>
    <t>10-040</t>
  </si>
  <si>
    <t>Sir John Moore</t>
  </si>
  <si>
    <t>Sir John Moore Public Elementary School</t>
  </si>
  <si>
    <t>10306-B01</t>
  </si>
  <si>
    <t>274 ST CLAIR BLVD RR 1</t>
  </si>
  <si>
    <t>CORUNNA</t>
  </si>
  <si>
    <t>N0N1G0</t>
  </si>
  <si>
    <t>35-15-54-614</t>
  </si>
  <si>
    <t>St. Clair</t>
  </si>
  <si>
    <t>St. Clair Tp</t>
  </si>
  <si>
    <t>10-042</t>
  </si>
  <si>
    <t>Tilbury Area</t>
  </si>
  <si>
    <t>Tilbury Area Public Elementary School</t>
  </si>
  <si>
    <t>6781-B01</t>
  </si>
  <si>
    <t>5 MABLE ST</t>
  </si>
  <si>
    <t>TILBURY</t>
  </si>
  <si>
    <t>N0P2L0</t>
  </si>
  <si>
    <t>10-043</t>
  </si>
  <si>
    <t>Wallaceburgh District</t>
  </si>
  <si>
    <t>Wallaceburgh District Public Secondary School</t>
  </si>
  <si>
    <t>8416-B01</t>
  </si>
  <si>
    <t>920 ELGIN ST</t>
  </si>
  <si>
    <t>N8A3E1</t>
  </si>
  <si>
    <t>10-045</t>
  </si>
  <si>
    <t>Great Lakes</t>
  </si>
  <si>
    <t>Great Lakes Public Secondary School</t>
  </si>
  <si>
    <t>8382-B01</t>
  </si>
  <si>
    <t>340 MURPHY RD</t>
  </si>
  <si>
    <t>N7S2X1</t>
  </si>
  <si>
    <t>10-046</t>
  </si>
  <si>
    <t>218 - CMSM Lambton</t>
  </si>
  <si>
    <t>Plympton-Wyoming Public Elementary School</t>
  </si>
  <si>
    <t>6949-B01</t>
  </si>
  <si>
    <t>606 THAMES ST</t>
  </si>
  <si>
    <t>WYOMING</t>
  </si>
  <si>
    <t>N0N1T0</t>
  </si>
  <si>
    <t>10-047</t>
  </si>
  <si>
    <t>227 - CMSM Chatham-Kent</t>
  </si>
  <si>
    <t>Indian Creek Road</t>
  </si>
  <si>
    <t>Indian Creek Road Public Elementary School</t>
  </si>
  <si>
    <t>6034-B01</t>
  </si>
  <si>
    <t>511 INDIAN CREEK RD W</t>
  </si>
  <si>
    <t>N7M0P5</t>
  </si>
  <si>
    <t>10-048</t>
  </si>
  <si>
    <t>Wheatley Area</t>
  </si>
  <si>
    <t>Wheatley Area Public Elementary School</t>
  </si>
  <si>
    <t>6897-B01</t>
  </si>
  <si>
    <t>226 ERIE ST N</t>
  </si>
  <si>
    <t>WHEATLEY</t>
  </si>
  <si>
    <t>N0P2P0</t>
  </si>
  <si>
    <t>10-049</t>
  </si>
  <si>
    <t>Forest Area</t>
  </si>
  <si>
    <t>Forest Area Public Elementary and Secondary School</t>
  </si>
  <si>
    <t>24843-24842</t>
  </si>
  <si>
    <t>19848-B01</t>
  </si>
  <si>
    <t>105 BEECHWOOD AVE</t>
  </si>
  <si>
    <t>FOREST</t>
  </si>
  <si>
    <t>N0N1J0</t>
  </si>
  <si>
    <t>10-050</t>
  </si>
  <si>
    <t>Tecumseh Public Elementary School</t>
  </si>
  <si>
    <t>6762-B01</t>
  </si>
  <si>
    <t>287 MCNAUGHTON AVE W</t>
  </si>
  <si>
    <t>N7L1R8</t>
  </si>
  <si>
    <t>10-051</t>
  </si>
  <si>
    <t>HW Burgess</t>
  </si>
  <si>
    <t>HW Burgess Public Elementary School</t>
  </si>
  <si>
    <t>5947-B01</t>
  </si>
  <si>
    <t>140 LAWRENCE AVE</t>
  </si>
  <si>
    <t>N8A2B3</t>
  </si>
  <si>
    <t>10-052</t>
  </si>
  <si>
    <t>Chatham-Kent Public Secondary School</t>
  </si>
  <si>
    <t>8263-B01</t>
  </si>
  <si>
    <t>285 MCNAUGHTON AVE E</t>
  </si>
  <si>
    <t>N7L2G7</t>
  </si>
  <si>
    <t>10-053</t>
  </si>
  <si>
    <t>19848-L01</t>
  </si>
  <si>
    <t>10-054</t>
  </si>
  <si>
    <t xml:space="preserve">Errol Village </t>
  </si>
  <si>
    <t>Errol Village  Public Elementary School</t>
  </si>
  <si>
    <t>11-001</t>
  </si>
  <si>
    <t>Thames Valley DSB</t>
  </si>
  <si>
    <t>5177-B01</t>
  </si>
  <si>
    <t>1250 DUNDAS ST</t>
  </si>
  <si>
    <t>LONDON</t>
  </si>
  <si>
    <t>N5W5P2</t>
  </si>
  <si>
    <t>35-15-59-101</t>
  </si>
  <si>
    <t>London</t>
  </si>
  <si>
    <t>London C</t>
  </si>
  <si>
    <t>MIDDLESEX</t>
  </si>
  <si>
    <t>11-002</t>
  </si>
  <si>
    <t>11-004</t>
  </si>
  <si>
    <t>Algonquin</t>
  </si>
  <si>
    <t>Algonquin Public Elementary School</t>
  </si>
  <si>
    <t>5330-B01</t>
  </si>
  <si>
    <t>59 ALGONQUIN RD</t>
  </si>
  <si>
    <t>WOODSTOCK</t>
  </si>
  <si>
    <t>N4T1R8</t>
  </si>
  <si>
    <t>35-15-37-101</t>
  </si>
  <si>
    <t>Woodstock</t>
  </si>
  <si>
    <t>Woodstock C</t>
  </si>
  <si>
    <t>Oxford Co</t>
  </si>
  <si>
    <t>OXFORD</t>
  </si>
  <si>
    <t>11-006</t>
  </si>
  <si>
    <t>Annandale</t>
  </si>
  <si>
    <t>Annandale Public Elementary School</t>
  </si>
  <si>
    <t>3002-B01</t>
  </si>
  <si>
    <t>60 TILLSON AVE</t>
  </si>
  <si>
    <t>TILLSONBURG</t>
  </si>
  <si>
    <t>N4G3A1</t>
  </si>
  <si>
    <t>35-15-37-402</t>
  </si>
  <si>
    <t>Tillsonburg</t>
  </si>
  <si>
    <t>Tillsonburg T</t>
  </si>
  <si>
    <t>11-008</t>
  </si>
  <si>
    <t>East Carling</t>
  </si>
  <si>
    <t>East Carling Public Elementary School</t>
  </si>
  <si>
    <t>8946-B01</t>
  </si>
  <si>
    <t>814 QUEBEC ST</t>
  </si>
  <si>
    <t>N5Y1X4</t>
  </si>
  <si>
    <t>11-009</t>
  </si>
  <si>
    <t>Blenheim District</t>
  </si>
  <si>
    <t>Blenheim District Public Elementary School</t>
  </si>
  <si>
    <t>5712-B01</t>
  </si>
  <si>
    <t>32 WILMOT ST S RR 3</t>
  </si>
  <si>
    <t>DRUMBO</t>
  </si>
  <si>
    <t>N0J1G0</t>
  </si>
  <si>
    <t>35-15-37-601</t>
  </si>
  <si>
    <t>Blandford-Blenheim</t>
  </si>
  <si>
    <t>Blandford - Blenheim Tp</t>
  </si>
  <si>
    <t>11-012</t>
  </si>
  <si>
    <t>Caradoc</t>
  </si>
  <si>
    <t>Caradoc Public Elementary School</t>
  </si>
  <si>
    <t>5498-B01</t>
  </si>
  <si>
    <t>714 BOWAN ST</t>
  </si>
  <si>
    <t>MOUNT BRYDGES</t>
  </si>
  <si>
    <t>N0L1W0</t>
  </si>
  <si>
    <t>35-15-59-621</t>
  </si>
  <si>
    <t>Strathroy-Caradoc</t>
  </si>
  <si>
    <t>Strathroy-Caradoc Tp</t>
  </si>
  <si>
    <t>Middlesex Co</t>
  </si>
  <si>
    <t>11-015</t>
  </si>
  <si>
    <t>Central</t>
  </si>
  <si>
    <t>Central Public Elementary School</t>
  </si>
  <si>
    <t>5568-B01</t>
  </si>
  <si>
    <t>410 HUNTER ST</t>
  </si>
  <si>
    <t>N4S4G4</t>
  </si>
  <si>
    <t>11-016</t>
  </si>
  <si>
    <t>Chippewa</t>
  </si>
  <si>
    <t>Chippewa Public Elementary School</t>
  </si>
  <si>
    <t>8954-B01</t>
  </si>
  <si>
    <t>1035 CHIPPEWA DR</t>
  </si>
  <si>
    <t>N5V2T6</t>
  </si>
  <si>
    <t>11-017</t>
  </si>
  <si>
    <t>Clara Brenton</t>
  </si>
  <si>
    <t>Clara Brenton Public Elementary School</t>
  </si>
  <si>
    <t>8955-B01</t>
  </si>
  <si>
    <t>1025 ST CROIX AVE</t>
  </si>
  <si>
    <t>N6H3X8</t>
  </si>
  <si>
    <t>11-018</t>
  </si>
  <si>
    <t>11-019</t>
  </si>
  <si>
    <t>College Avenue</t>
  </si>
  <si>
    <t>College Avenue Public Secondary School</t>
  </si>
  <si>
    <t>3003-B01</t>
  </si>
  <si>
    <t>700 COLLEGE AVE</t>
  </si>
  <si>
    <t>N4S2C8</t>
  </si>
  <si>
    <t>11-021</t>
  </si>
  <si>
    <t>Eagle Heights</t>
  </si>
  <si>
    <t>Eagle Heights Public Elementary School</t>
  </si>
  <si>
    <t>9001-B01</t>
  </si>
  <si>
    <t>284 OXFORD ST W</t>
  </si>
  <si>
    <t>N6H1S9</t>
  </si>
  <si>
    <t>11-022</t>
  </si>
  <si>
    <t>11-023</t>
  </si>
  <si>
    <t>11-024</t>
  </si>
  <si>
    <t>East Williams Memorial</t>
  </si>
  <si>
    <t>East Williams Memorial Public Elementary School</t>
  </si>
  <si>
    <t>5749-B01</t>
  </si>
  <si>
    <t>4441 QUEENS AVE</t>
  </si>
  <si>
    <t>AILSA CRAIG</t>
  </si>
  <si>
    <t>N0M1A0</t>
  </si>
  <si>
    <t>35-15-59-619</t>
  </si>
  <si>
    <t>North Middlesex</t>
  </si>
  <si>
    <t>North Middlesex M</t>
  </si>
  <si>
    <t>11-025</t>
  </si>
  <si>
    <t>Eastdale</t>
  </si>
  <si>
    <t>Eastdale Public Elementary School</t>
  </si>
  <si>
    <t>5753-B01</t>
  </si>
  <si>
    <t>65 AILEEN DR</t>
  </si>
  <si>
    <t>N4S4A2</t>
  </si>
  <si>
    <t>11-027</t>
  </si>
  <si>
    <t>Elgin Court</t>
  </si>
  <si>
    <t>Elgin Court Public Elementary School</t>
  </si>
  <si>
    <t>5774-B01</t>
  </si>
  <si>
    <t>254 FIRST AVE</t>
  </si>
  <si>
    <t>ST THOMAS</t>
  </si>
  <si>
    <t>N5R4P5</t>
  </si>
  <si>
    <t>35-15-44-101</t>
  </si>
  <si>
    <t>St. Thomas</t>
  </si>
  <si>
    <t>St. Thomas C</t>
  </si>
  <si>
    <t>Elgin Co</t>
  </si>
  <si>
    <t>ELGIN</t>
  </si>
  <si>
    <t>11-029</t>
  </si>
  <si>
    <t>Emily Stowe</t>
  </si>
  <si>
    <t>Emily Stowe Public Elementary School</t>
  </si>
  <si>
    <t>8323-B01</t>
  </si>
  <si>
    <t>1 JERDON ST RR 1</t>
  </si>
  <si>
    <t>NORWICH</t>
  </si>
  <si>
    <t>N0J1P0</t>
  </si>
  <si>
    <t>35-15-37-603</t>
  </si>
  <si>
    <t>Norwich</t>
  </si>
  <si>
    <t>Norwich Tp</t>
  </si>
  <si>
    <t>11-031</t>
  </si>
  <si>
    <t>FD Roosevelt</t>
  </si>
  <si>
    <t>FD Roosevelt Public Elementary School</t>
  </si>
  <si>
    <t>8962-B01</t>
  </si>
  <si>
    <t>560 SECOND ST</t>
  </si>
  <si>
    <t>N5V2B7</t>
  </si>
  <si>
    <t>11-032</t>
  </si>
  <si>
    <t>Forest Park</t>
  </si>
  <si>
    <t>Forest Park Public Elementary School</t>
  </si>
  <si>
    <t>8470-B01</t>
  </si>
  <si>
    <t>295 FOREST AVE</t>
  </si>
  <si>
    <t>N5R2K5</t>
  </si>
  <si>
    <t>11-033</t>
  </si>
  <si>
    <t>11-034</t>
  </si>
  <si>
    <t>Glendale</t>
  </si>
  <si>
    <t>Glendale Public Secondary School</t>
  </si>
  <si>
    <t>8227-B01</t>
  </si>
  <si>
    <t>37 GLENDALE DR</t>
  </si>
  <si>
    <t>N4G1J6</t>
  </si>
  <si>
    <t>11-035</t>
  </si>
  <si>
    <t>Harrisfield</t>
  </si>
  <si>
    <t>Harrisfield Public Elementary School</t>
  </si>
  <si>
    <t>5967-B01</t>
  </si>
  <si>
    <t>2 CAFFYN ST</t>
  </si>
  <si>
    <t>INGERSOLL</t>
  </si>
  <si>
    <t>N5C3M8</t>
  </si>
  <si>
    <t>35-15-37-401</t>
  </si>
  <si>
    <t>Ingersoll</t>
  </si>
  <si>
    <t>Ingersoll T</t>
  </si>
  <si>
    <t>11-036</t>
  </si>
  <si>
    <t>Hickson Central</t>
  </si>
  <si>
    <t>Hickson Central Public Elementary School</t>
  </si>
  <si>
    <t>5990-B01</t>
  </si>
  <si>
    <t>161 LOVEYS ST</t>
  </si>
  <si>
    <t>HICKSON</t>
  </si>
  <si>
    <t>N0J1L0</t>
  </si>
  <si>
    <t>35-15-37-602</t>
  </si>
  <si>
    <t>East Zorra-Tavistock</t>
  </si>
  <si>
    <t>East Zorra - Tavistock Tp</t>
  </si>
  <si>
    <t>11-038</t>
  </si>
  <si>
    <t>Huron Heights</t>
  </si>
  <si>
    <t>Huron Heights Public Elementary School</t>
  </si>
  <si>
    <t>8966-B01</t>
  </si>
  <si>
    <t>1245 MICHAEL ST</t>
  </si>
  <si>
    <t>N5V2H4</t>
  </si>
  <si>
    <t>11-039</t>
  </si>
  <si>
    <t>Jack Chambers</t>
  </si>
  <si>
    <t>Jack Chambers Public Elementary School</t>
  </si>
  <si>
    <t>8967-B01</t>
  </si>
  <si>
    <t>1650 HASTINGS DR</t>
  </si>
  <si>
    <t>N5X3E3</t>
  </si>
  <si>
    <t>11-041</t>
  </si>
  <si>
    <t>Jeanne Sauvé</t>
  </si>
  <si>
    <t>Jeanne Sauvé Public Elementary School</t>
  </si>
  <si>
    <t>8959-B01</t>
  </si>
  <si>
    <t>215 WHARNCLIFFE RD N</t>
  </si>
  <si>
    <t>N6H2B6</t>
  </si>
  <si>
    <t>11-042</t>
  </si>
  <si>
    <t>John Dearness</t>
  </si>
  <si>
    <t>John Dearness Public Elementary School</t>
  </si>
  <si>
    <t>8968-B01</t>
  </si>
  <si>
    <t>555 SANATORIUM RD</t>
  </si>
  <si>
    <t>N6H3W6</t>
  </si>
  <si>
    <t>11-044</t>
  </si>
  <si>
    <t>John Wise</t>
  </si>
  <si>
    <t>John Wise Public Elementary School</t>
  </si>
  <si>
    <t>8385-B02</t>
  </si>
  <si>
    <t>100 PARKSIDE DR</t>
  </si>
  <si>
    <t>N5R3T9</t>
  </si>
  <si>
    <t>11-045</t>
  </si>
  <si>
    <t>June Rose Callwood</t>
  </si>
  <si>
    <t>June Rose Callwood Public Elementary School</t>
  </si>
  <si>
    <t>8476-B01</t>
  </si>
  <si>
    <t>84 EDWARD ST</t>
  </si>
  <si>
    <t>N5P1Y7</t>
  </si>
  <si>
    <t>11-046</t>
  </si>
  <si>
    <t>Kensal Park</t>
  </si>
  <si>
    <t>Kensal Park Public Elementary School</t>
  </si>
  <si>
    <t>8969-B01</t>
  </si>
  <si>
    <t>328 SPRINGBANK DR</t>
  </si>
  <si>
    <t>N6J1G5</t>
  </si>
  <si>
    <t>11-048</t>
  </si>
  <si>
    <t>Lambeth</t>
  </si>
  <si>
    <t>Lambeth Public Elementary School</t>
  </si>
  <si>
    <t>8941-B01</t>
  </si>
  <si>
    <t>6820 DUFFIELD ST</t>
  </si>
  <si>
    <t>N6P1A4</t>
  </si>
  <si>
    <t>11-049</t>
  </si>
  <si>
    <t>11-050</t>
  </si>
  <si>
    <t>Laurie Hawkins</t>
  </si>
  <si>
    <t>Laurie Hawkins Public Elementary School</t>
  </si>
  <si>
    <t>12257-B01</t>
  </si>
  <si>
    <t>156 INNES ST</t>
  </si>
  <si>
    <t>N5C2R8</t>
  </si>
  <si>
    <t>11-051</t>
  </si>
  <si>
    <t>Locke's</t>
  </si>
  <si>
    <t>Locke's Public Elementary School</t>
  </si>
  <si>
    <t>6177-B01</t>
  </si>
  <si>
    <t>20 SOUTH EDGEWARE RD</t>
  </si>
  <si>
    <t>N5P2H2</t>
  </si>
  <si>
    <t>11-052</t>
  </si>
  <si>
    <t>Lord Roberts</t>
  </si>
  <si>
    <t>Lord Roberts Public Elementary School</t>
  </si>
  <si>
    <t>8975-B01</t>
  </si>
  <si>
    <t>440 PRINCESS AVE</t>
  </si>
  <si>
    <t>N6B2B3</t>
  </si>
  <si>
    <t>11-054</t>
  </si>
  <si>
    <t>Lucan</t>
  </si>
  <si>
    <t>Lucan Public Elementary School</t>
  </si>
  <si>
    <t>6192-B01</t>
  </si>
  <si>
    <t>270 Main St</t>
  </si>
  <si>
    <t>N0M2J0</t>
  </si>
  <si>
    <t>35-15-59-617</t>
  </si>
  <si>
    <t>Lucan Biddulph</t>
  </si>
  <si>
    <t>Lucan Biddulph Tp</t>
  </si>
  <si>
    <t>11-055</t>
  </si>
  <si>
    <t>Mary Wright</t>
  </si>
  <si>
    <t>Mary Wright Public Elementary School</t>
  </si>
  <si>
    <t>19085-L01</t>
  </si>
  <si>
    <t>213 CARROLL ST W</t>
  </si>
  <si>
    <t>STRATHROY</t>
  </si>
  <si>
    <t>N7G1B1</t>
  </si>
  <si>
    <t>11-056</t>
  </si>
  <si>
    <t>19085-B01</t>
  </si>
  <si>
    <t>11-057</t>
  </si>
  <si>
    <t>Masonville</t>
  </si>
  <si>
    <t>Masonville Public Elementary School</t>
  </si>
  <si>
    <t>8978-B01</t>
  </si>
  <si>
    <t>25 HILLVIEW BLVD</t>
  </si>
  <si>
    <t>N6G3A7</t>
  </si>
  <si>
    <t>11-059</t>
  </si>
  <si>
    <t>Medway</t>
  </si>
  <si>
    <t>Medway Public Secondary School</t>
  </si>
  <si>
    <t>8301-B01</t>
  </si>
  <si>
    <t>14405 MEDWAY RD</t>
  </si>
  <si>
    <t>ARVA</t>
  </si>
  <si>
    <t>N0M1C0</t>
  </si>
  <si>
    <t>35-15-59-616</t>
  </si>
  <si>
    <t>Middlesex Centre</t>
  </si>
  <si>
    <t>Middlesex Centre M</t>
  </si>
  <si>
    <t>11-060</t>
  </si>
  <si>
    <t>Mitchell Hepburn</t>
  </si>
  <si>
    <t>Mitchell Hepburn Public Elementary School</t>
  </si>
  <si>
    <t>12145-B01</t>
  </si>
  <si>
    <t>95 RAVEN AVE</t>
  </si>
  <si>
    <t>N5R0C2</t>
  </si>
  <si>
    <t>11-061</t>
  </si>
  <si>
    <t>11-062</t>
  </si>
  <si>
    <t>Mountsfield</t>
  </si>
  <si>
    <t>Mountsfield Public Elementary School</t>
  </si>
  <si>
    <t>8979-B01</t>
  </si>
  <si>
    <t>8 MOUNTSFIELD DR</t>
  </si>
  <si>
    <t>N6C2S4</t>
  </si>
  <si>
    <t>11-064-01</t>
  </si>
  <si>
    <t>11-064</t>
  </si>
  <si>
    <t>206 - CMSM London</t>
  </si>
  <si>
    <t>Cedar Hollow</t>
  </si>
  <si>
    <t>Cedar Hollow Public Elementary School</t>
  </si>
  <si>
    <t>19598-B01</t>
  </si>
  <si>
    <t>1800 CEDAR HOLLOW BLVD</t>
  </si>
  <si>
    <t>N5X0K3</t>
  </si>
  <si>
    <t>11-064-02</t>
  </si>
  <si>
    <t>19598-L01</t>
  </si>
  <si>
    <t>11-065</t>
  </si>
  <si>
    <t>New Sarum</t>
  </si>
  <si>
    <t>New Sarum Public Elementary School</t>
  </si>
  <si>
    <t>6951-B01</t>
  </si>
  <si>
    <t>9473 BELMONT RD RR 3</t>
  </si>
  <si>
    <t>N5P3S7</t>
  </si>
  <si>
    <t>35-15-44-610</t>
  </si>
  <si>
    <t>Central Elgin</t>
  </si>
  <si>
    <t>Central Elgin M</t>
  </si>
  <si>
    <t>11-066</t>
  </si>
  <si>
    <t>North Meadows</t>
  </si>
  <si>
    <t>North Meadows Public Elementary School</t>
  </si>
  <si>
    <t>8452-B01</t>
  </si>
  <si>
    <t>82 MIDDLESEX DR</t>
  </si>
  <si>
    <t>N7G4G5</t>
  </si>
  <si>
    <t>11-067</t>
  </si>
  <si>
    <t>11-069</t>
  </si>
  <si>
    <t>Northbrae</t>
  </si>
  <si>
    <t>Northbrae Public Elementary School</t>
  </si>
  <si>
    <t>3006-B02</t>
  </si>
  <si>
    <t>335 BELFIELD ST</t>
  </si>
  <si>
    <t>N5Y2K3</t>
  </si>
  <si>
    <t>11-071</t>
  </si>
  <si>
    <t>Northdale Central</t>
  </si>
  <si>
    <t>Northdale Central Public Elementary School</t>
  </si>
  <si>
    <t>6374-B01</t>
  </si>
  <si>
    <t>3860 CATHERINE ST</t>
  </si>
  <si>
    <t>DORCHESTER</t>
  </si>
  <si>
    <t>N0L1G0</t>
  </si>
  <si>
    <t>35-15-59-622</t>
  </si>
  <si>
    <t>Thames Centre</t>
  </si>
  <si>
    <t>Thames Centre M</t>
  </si>
  <si>
    <t>11-072</t>
  </si>
  <si>
    <t>Northridge</t>
  </si>
  <si>
    <t>Northridge Public Elementary School</t>
  </si>
  <si>
    <t>8983-B01</t>
  </si>
  <si>
    <t>25 MCLEAN DR</t>
  </si>
  <si>
    <t>N5X1Y2</t>
  </si>
  <si>
    <t>11-073-01</t>
  </si>
  <si>
    <t>11-073</t>
  </si>
  <si>
    <t>Arthur Currie</t>
  </si>
  <si>
    <t>Arthur Currie Public Elementary School</t>
  </si>
  <si>
    <t>19449-B01</t>
  </si>
  <si>
    <t>2435 BUROAK DR</t>
  </si>
  <si>
    <t>N6G0L1</t>
  </si>
  <si>
    <t>11-073-02</t>
  </si>
  <si>
    <t>19449-L01</t>
  </si>
  <si>
    <t>11-076</t>
  </si>
  <si>
    <t>Oxbow</t>
  </si>
  <si>
    <t>Oxbow Public Elementary School</t>
  </si>
  <si>
    <t>6413-B01</t>
  </si>
  <si>
    <t>13624 ILDERTON RD</t>
  </si>
  <si>
    <t>ILDERTON</t>
  </si>
  <si>
    <t>N0M2A0</t>
  </si>
  <si>
    <t>11-077</t>
  </si>
  <si>
    <t>11-078</t>
  </si>
  <si>
    <t>11-080</t>
  </si>
  <si>
    <t>Parkview</t>
  </si>
  <si>
    <t>Parkview Public Elementary School</t>
  </si>
  <si>
    <t>6432-B01</t>
  </si>
  <si>
    <t>10008 OXBOW DR</t>
  </si>
  <si>
    <t>KOMOKA</t>
  </si>
  <si>
    <t>N0L1R0</t>
  </si>
  <si>
    <t>11-081</t>
  </si>
  <si>
    <t>11-082</t>
  </si>
  <si>
    <t>Pierre Elliott Trudeau</t>
  </si>
  <si>
    <t>Pierre Elliott Trudeau Public Elementary School</t>
  </si>
  <si>
    <t>6014-B01</t>
  </si>
  <si>
    <t>112 CHURCHILL CRES</t>
  </si>
  <si>
    <t>N5R1R1</t>
  </si>
  <si>
    <t>11-083</t>
  </si>
  <si>
    <t>11-084</t>
  </si>
  <si>
    <t>Plattsville &amp; District</t>
  </si>
  <si>
    <t>Plattsville &amp; District Public Elementary School</t>
  </si>
  <si>
    <t>6469-B01</t>
  </si>
  <si>
    <t>112 MILL ST E</t>
  </si>
  <si>
    <t>PLATTSVILLE</t>
  </si>
  <si>
    <t>N0J1S0</t>
  </si>
  <si>
    <t>11-086</t>
  </si>
  <si>
    <t>9003-B01</t>
  </si>
  <si>
    <t>191 DAWN DR</t>
  </si>
  <si>
    <t>N5W4W9</t>
  </si>
  <si>
    <t>11-089</t>
  </si>
  <si>
    <t>River Heights</t>
  </si>
  <si>
    <t>River Heights Public Elementary School</t>
  </si>
  <si>
    <t>6583-B01</t>
  </si>
  <si>
    <t>4269 HAMILTON RD</t>
  </si>
  <si>
    <t>N0L1G3</t>
  </si>
  <si>
    <t>11-090</t>
  </si>
  <si>
    <t>Royal Roads</t>
  </si>
  <si>
    <t>Royal Roads Public Elementary School</t>
  </si>
  <si>
    <t>6508-B01</t>
  </si>
  <si>
    <t>210 KING ST E</t>
  </si>
  <si>
    <t>N5C1H2</t>
  </si>
  <si>
    <t>11-095</t>
  </si>
  <si>
    <t>South Ridge</t>
  </si>
  <si>
    <t>South Ridge Public Elementary School</t>
  </si>
  <si>
    <t>6710-B01</t>
  </si>
  <si>
    <t>10 SOUTH RIDGE RD</t>
  </si>
  <si>
    <t>N4G0C1</t>
  </si>
  <si>
    <t>11-096</t>
  </si>
  <si>
    <t>Southeast London</t>
  </si>
  <si>
    <t>Southeast London Land Holding</t>
  </si>
  <si>
    <t>19450-L0-</t>
  </si>
  <si>
    <t>2541 MEADOWGATE BLVD</t>
  </si>
  <si>
    <t>N6M1L8</t>
  </si>
  <si>
    <t>11-100</t>
  </si>
  <si>
    <t>Springbank</t>
  </si>
  <si>
    <t>Springbank Public Elementary School</t>
  </si>
  <si>
    <t>6715-B01</t>
  </si>
  <si>
    <t>1060 SPRUCEDALE RD</t>
  </si>
  <si>
    <t>N4S4Z9</t>
  </si>
  <si>
    <t>11-101</t>
  </si>
  <si>
    <t>Stoney Creek</t>
  </si>
  <si>
    <t>Stoney Creek Public Elementary School</t>
  </si>
  <si>
    <t>12226-B01</t>
  </si>
  <si>
    <t>1335 NICOLE AVE</t>
  </si>
  <si>
    <t>N5X4M7</t>
  </si>
  <si>
    <t>11-103</t>
  </si>
  <si>
    <t>11-103+38-006</t>
  </si>
  <si>
    <t>Strathroy District</t>
  </si>
  <si>
    <t>Strathroy District Public Secondary School</t>
  </si>
  <si>
    <t>10446-B01</t>
  </si>
  <si>
    <t>361 SECOND ST</t>
  </si>
  <si>
    <t>N7G4J8</t>
  </si>
  <si>
    <t>11-104</t>
  </si>
  <si>
    <t>11-106</t>
  </si>
  <si>
    <t>Tollgate Central</t>
  </si>
  <si>
    <t>Tollgate Central Facility Holding</t>
  </si>
  <si>
    <t>6783-B01</t>
  </si>
  <si>
    <t>744993 OXFORD ROAD 17 RR 6</t>
  </si>
  <si>
    <t>N4S7W1</t>
  </si>
  <si>
    <t>11-108</t>
  </si>
  <si>
    <t>West Nissouri</t>
  </si>
  <si>
    <t>West Nissouri Public Elementary School</t>
  </si>
  <si>
    <t>12170-B01</t>
  </si>
  <si>
    <t>37 ELLIOTT TRAIL RR 1</t>
  </si>
  <si>
    <t>THORNDALE</t>
  </si>
  <si>
    <t>N0M2P0</t>
  </si>
  <si>
    <t>11-109</t>
  </si>
  <si>
    <t>West Oaks</t>
  </si>
  <si>
    <t>West Oaks Public Elementary School</t>
  </si>
  <si>
    <t>9013-B01</t>
  </si>
  <si>
    <t>1050 PLANTATION RD</t>
  </si>
  <si>
    <t>N6H2Y5</t>
  </si>
  <si>
    <t>11-110</t>
  </si>
  <si>
    <t>Westfield</t>
  </si>
  <si>
    <t>Westfield Public Elementary School</t>
  </si>
  <si>
    <t>18014-B01</t>
  </si>
  <si>
    <t>102 DEREHAM DR</t>
  </si>
  <si>
    <t>N4G0G5</t>
  </si>
  <si>
    <t>11-111</t>
  </si>
  <si>
    <t>Wilberforce</t>
  </si>
  <si>
    <t>Wilberforce Public Elementary School</t>
  </si>
  <si>
    <t>16802-B01</t>
  </si>
  <si>
    <t>340 BEECH ST</t>
  </si>
  <si>
    <t>LUCAN</t>
  </si>
  <si>
    <t>11-113</t>
  </si>
  <si>
    <t>Winchester Street</t>
  </si>
  <si>
    <t>Winchester Street Public Elementary School</t>
  </si>
  <si>
    <t>5661-B01</t>
  </si>
  <si>
    <t>110 WINCHESTER ST</t>
  </si>
  <si>
    <t>N4S7K5</t>
  </si>
  <si>
    <t>11-115</t>
  </si>
  <si>
    <t>209 - CMSM St. Thomas</t>
  </si>
  <si>
    <t>Aldborough</t>
  </si>
  <si>
    <t>Aldborough Public Elementary School</t>
  </si>
  <si>
    <t>5322-B01</t>
  </si>
  <si>
    <t>11443 FURNIVAL RD</t>
  </si>
  <si>
    <t>RODNEY</t>
  </si>
  <si>
    <t>N0L2C0</t>
  </si>
  <si>
    <t>35-15-44-613</t>
  </si>
  <si>
    <t>West Elgin</t>
  </si>
  <si>
    <t>West Elgin M</t>
  </si>
  <si>
    <t>11-116</t>
  </si>
  <si>
    <t>11-117</t>
  </si>
  <si>
    <t>11-118</t>
  </si>
  <si>
    <t>8946-L01</t>
  </si>
  <si>
    <t>11-119</t>
  </si>
  <si>
    <t>222 - CMSM Oxford</t>
  </si>
  <si>
    <t>11-120</t>
  </si>
  <si>
    <t>11-121</t>
  </si>
  <si>
    <t>Southeast London Public Elementary School</t>
  </si>
  <si>
    <t>19450-B0-</t>
  </si>
  <si>
    <t>11-122</t>
  </si>
  <si>
    <t>11-123</t>
  </si>
  <si>
    <t>Tweedsmuir</t>
  </si>
  <si>
    <t>Tweedsmuir Public Elementary School</t>
  </si>
  <si>
    <t>9009-B01</t>
  </si>
  <si>
    <t>349 TWEEDSMUIR AVE</t>
  </si>
  <si>
    <t>N5W1L5</t>
  </si>
  <si>
    <t>11-124</t>
  </si>
  <si>
    <t>Kettle Creek</t>
  </si>
  <si>
    <t>Kettle Creek Public Elementary School</t>
  </si>
  <si>
    <t>6484-B01</t>
  </si>
  <si>
    <t>350 CARLOW RD</t>
  </si>
  <si>
    <t>PORT STANLEY</t>
  </si>
  <si>
    <t>N5L1B6</t>
  </si>
  <si>
    <t>11-125</t>
  </si>
  <si>
    <t>Southside</t>
  </si>
  <si>
    <t>Southside Public Elementary School</t>
  </si>
  <si>
    <t>6708-B01</t>
  </si>
  <si>
    <t>360 ALBERT ST</t>
  </si>
  <si>
    <t>N4S2L4</t>
  </si>
  <si>
    <t>11-126</t>
  </si>
  <si>
    <t>Belmont</t>
  </si>
  <si>
    <t>Belmont Public Elementary School</t>
  </si>
  <si>
    <t>20374-B01</t>
  </si>
  <si>
    <t>CENTRAL ELGIN</t>
  </si>
  <si>
    <t>No, Site to be acquired. Sign installation planned for July 1, 2022</t>
  </si>
  <si>
    <t>11-127</t>
  </si>
  <si>
    <t>Northwest London</t>
  </si>
  <si>
    <t>Northwest London Public Elementary School</t>
  </si>
  <si>
    <t>20504-B01</t>
  </si>
  <si>
    <t>11-128</t>
  </si>
  <si>
    <t>11-129</t>
  </si>
  <si>
    <t>Southwest London</t>
  </si>
  <si>
    <t>Southwest London Public Elementary School</t>
  </si>
  <si>
    <t>20514-B01</t>
  </si>
  <si>
    <t>PACK RD / BOSTWICK RD</t>
  </si>
  <si>
    <t>11-130</t>
  </si>
  <si>
    <t>North Woodstock</t>
  </si>
  <si>
    <t>North Woodstock Public Elementary School</t>
  </si>
  <si>
    <t>20534-B01</t>
  </si>
  <si>
    <t>OXFORD RD 17 / 13TH LINE</t>
  </si>
  <si>
    <t>11-131</t>
  </si>
  <si>
    <t>Education Centre</t>
  </si>
  <si>
    <t>11-132</t>
  </si>
  <si>
    <t>11-133</t>
  </si>
  <si>
    <t>12-001</t>
  </si>
  <si>
    <t>Toronto DSB</t>
  </si>
  <si>
    <t>18601-B01</t>
  </si>
  <si>
    <t>1 CIVIC CENTRE CRT</t>
  </si>
  <si>
    <t>ETOBICOKE</t>
  </si>
  <si>
    <t>M9C2B3</t>
  </si>
  <si>
    <t>35-11-11-060</t>
  </si>
  <si>
    <t>Toronto</t>
  </si>
  <si>
    <t>Toronto C</t>
  </si>
  <si>
    <t>TORONTO</t>
  </si>
  <si>
    <t>GTA</t>
  </si>
  <si>
    <t>12-002</t>
  </si>
  <si>
    <t>12-003</t>
  </si>
  <si>
    <t>BWE (OTH)</t>
  </si>
  <si>
    <t>Board Wide Expense (Other)</t>
  </si>
  <si>
    <t>12-004</t>
  </si>
  <si>
    <t>12-005</t>
  </si>
  <si>
    <t>12-006</t>
  </si>
  <si>
    <t>12-007</t>
  </si>
  <si>
    <t>12-008</t>
  </si>
  <si>
    <t>12-009</t>
  </si>
  <si>
    <t>12-010</t>
  </si>
  <si>
    <t>12-011</t>
  </si>
  <si>
    <t>12-012</t>
  </si>
  <si>
    <t>12-013</t>
  </si>
  <si>
    <t>Agnes Macphail</t>
  </si>
  <si>
    <t>Agnes Macphail Public Elementary School</t>
  </si>
  <si>
    <t>9722-B01</t>
  </si>
  <si>
    <t>112 GOLDHAWK TRAIL</t>
  </si>
  <si>
    <t>SCARBOROUGH</t>
  </si>
  <si>
    <t>M1V1W5</t>
  </si>
  <si>
    <t>12-015</t>
  </si>
  <si>
    <t xml:space="preserve">Alderwood </t>
  </si>
  <si>
    <t>Alderwood  Public Secondary School</t>
  </si>
  <si>
    <t>5053-B01</t>
  </si>
  <si>
    <t>300 VALERMO DR</t>
  </si>
  <si>
    <t>M8W2L1</t>
  </si>
  <si>
    <t>12-016</t>
  </si>
  <si>
    <t>Alexander Stirling</t>
  </si>
  <si>
    <t>Alexander Stirling Public Elementary School</t>
  </si>
  <si>
    <t>9724-B01</t>
  </si>
  <si>
    <t>70 FAWCETT TRAIL</t>
  </si>
  <si>
    <t>M1B3A9</t>
  </si>
  <si>
    <t>12-018</t>
  </si>
  <si>
    <t>Alvin Curling</t>
  </si>
  <si>
    <t>Alvin Curling Public Elementary School</t>
  </si>
  <si>
    <t>19083-B01</t>
  </si>
  <si>
    <t>50 UPPER ROUGE TRAIL</t>
  </si>
  <si>
    <t>M1B6K4</t>
  </si>
  <si>
    <t>12-019</t>
  </si>
  <si>
    <t>Appian</t>
  </si>
  <si>
    <t>Appian Public Elementary School</t>
  </si>
  <si>
    <t>9905-B01</t>
  </si>
  <si>
    <t>44 APPIAN DR</t>
  </si>
  <si>
    <t>NORTH YORK</t>
  </si>
  <si>
    <t>M2J2P9</t>
  </si>
  <si>
    <t>12-020</t>
  </si>
  <si>
    <t xml:space="preserve">Arlington </t>
  </si>
  <si>
    <t>Arlington  Public Elementary School</t>
  </si>
  <si>
    <t>9615-B01</t>
  </si>
  <si>
    <t>501 ARLINGTON AVE</t>
  </si>
  <si>
    <t>YORK</t>
  </si>
  <si>
    <t>M6C3A4</t>
  </si>
  <si>
    <t>12-022-01</t>
  </si>
  <si>
    <t>12-022</t>
  </si>
  <si>
    <t>211 - CMSM Toronto</t>
  </si>
  <si>
    <t>Avondale</t>
  </si>
  <si>
    <t>Avondale Public Elementary School</t>
  </si>
  <si>
    <t>9908-B02</t>
  </si>
  <si>
    <t>171 AVONDALE AVE</t>
  </si>
  <si>
    <t>M2N2V4</t>
  </si>
  <si>
    <t>12-022-02</t>
  </si>
  <si>
    <t>Oakburn East</t>
  </si>
  <si>
    <t>Oakburn East Public Administrative Facility</t>
  </si>
  <si>
    <t>OFF-OPS</t>
  </si>
  <si>
    <t>9908-B01</t>
  </si>
  <si>
    <t>12-022-03</t>
  </si>
  <si>
    <t>12-022-04</t>
  </si>
  <si>
    <t>12-026</t>
  </si>
  <si>
    <t>Midland Lawrence</t>
  </si>
  <si>
    <t>Midland Lawrence Public Secondary School</t>
  </si>
  <si>
    <t>19620-B01</t>
  </si>
  <si>
    <t>125 BROCKLEY DR</t>
  </si>
  <si>
    <t>M1P0E1</t>
  </si>
  <si>
    <t>12-029-01</t>
  </si>
  <si>
    <t>12-029</t>
  </si>
  <si>
    <t>Bloor</t>
  </si>
  <si>
    <t>Bloor Public Secondary School</t>
  </si>
  <si>
    <t>9387-B04</t>
  </si>
  <si>
    <t>1141 BLOOR ST W</t>
  </si>
  <si>
    <t>M6H1M9</t>
  </si>
  <si>
    <t>12-029-03</t>
  </si>
  <si>
    <t>Brockton Learning Centre</t>
  </si>
  <si>
    <t>9387-B02</t>
  </si>
  <si>
    <t>90 CROATIA ST</t>
  </si>
  <si>
    <t>M6H1K9</t>
  </si>
  <si>
    <t>12-032</t>
  </si>
  <si>
    <t xml:space="preserve">Briar Hill </t>
  </si>
  <si>
    <t>Briar Hill  Public Elementary School</t>
  </si>
  <si>
    <t>9617-B01</t>
  </si>
  <si>
    <t>1100 BRIAR HILL AVE</t>
  </si>
  <si>
    <t>M6B1M7</t>
  </si>
  <si>
    <t>12-035</t>
  </si>
  <si>
    <t>Brock</t>
  </si>
  <si>
    <t>Brock Public Elementary School</t>
  </si>
  <si>
    <t>9392-B01</t>
  </si>
  <si>
    <t>93 MARGUERETTA ST</t>
  </si>
  <si>
    <t>M6H3S4</t>
  </si>
  <si>
    <t>12-036</t>
  </si>
  <si>
    <t>12-038</t>
  </si>
  <si>
    <t>Brookside</t>
  </si>
  <si>
    <t>Brookside Public Elementary School</t>
  </si>
  <si>
    <t>12065-B01</t>
  </si>
  <si>
    <t>75 OASIS BLVD</t>
  </si>
  <si>
    <t>M1X0A3</t>
  </si>
  <si>
    <t>12-045</t>
  </si>
  <si>
    <t>Cedarbrook</t>
  </si>
  <si>
    <t>Cedarbrook Public Elementary School</t>
  </si>
  <si>
    <t>9709-B01</t>
  </si>
  <si>
    <t>56 NELSON ST</t>
  </si>
  <si>
    <t>M1J2V6</t>
  </si>
  <si>
    <t>12-046</t>
  </si>
  <si>
    <t>Cedarvale</t>
  </si>
  <si>
    <t>Cedarvale Public Elementary School</t>
  </si>
  <si>
    <t>9619-B01</t>
  </si>
  <si>
    <t>145 AVA RD</t>
  </si>
  <si>
    <t>M6C1W4</t>
  </si>
  <si>
    <t>12-047</t>
  </si>
  <si>
    <t>12-049</t>
  </si>
  <si>
    <t>Charles E Webster</t>
  </si>
  <si>
    <t>Charles E Webster Public Elementary School</t>
  </si>
  <si>
    <t>9620-B01</t>
  </si>
  <si>
    <t>1900 KEELE ST</t>
  </si>
  <si>
    <t>M6M3X7</t>
  </si>
  <si>
    <t>12-050</t>
  </si>
  <si>
    <t>Charles Gordon Senior</t>
  </si>
  <si>
    <t>Charles Gordon Senior Public Elementary School</t>
  </si>
  <si>
    <t>9711-B02</t>
  </si>
  <si>
    <t>25 MARCOS BLVD</t>
  </si>
  <si>
    <t>M1K5A7</t>
  </si>
  <si>
    <t>12-052</t>
  </si>
  <si>
    <t>Chief Dan George</t>
  </si>
  <si>
    <t>Chief Dan George Public Elementary School</t>
  </si>
  <si>
    <t>9715-B01</t>
  </si>
  <si>
    <t>185 GENERATION BLVD</t>
  </si>
  <si>
    <t>M1B2K5</t>
  </si>
  <si>
    <t>12-054</t>
  </si>
  <si>
    <t>9938-B01</t>
  </si>
  <si>
    <t>188 CHURCHILL AVE</t>
  </si>
  <si>
    <t>M2N1Z5</t>
  </si>
  <si>
    <t>12-057</t>
  </si>
  <si>
    <t>Claude Watson for the Arts</t>
  </si>
  <si>
    <t>Claude Watson for the Arts Public Elementary School</t>
  </si>
  <si>
    <t>9939-B01</t>
  </si>
  <si>
    <t>130 DORIS AVE</t>
  </si>
  <si>
    <t>M2N0A8</t>
  </si>
  <si>
    <t>12-061</t>
  </si>
  <si>
    <t>Crescent Town</t>
  </si>
  <si>
    <t>Crescent Town Public Elementary School</t>
  </si>
  <si>
    <t>9882-B01</t>
  </si>
  <si>
    <t>4 MASSEY SQ</t>
  </si>
  <si>
    <t>EAST YORK</t>
  </si>
  <si>
    <t>M4C5M9</t>
  </si>
  <si>
    <t>12-062</t>
  </si>
  <si>
    <t>12-065-01</t>
  </si>
  <si>
    <t>12-065</t>
  </si>
  <si>
    <t>Davisville Junior</t>
  </si>
  <si>
    <t>Davisville Junior Public Elementary School</t>
  </si>
  <si>
    <t>5143-B02</t>
  </si>
  <si>
    <t>43 MILLWOOD RD</t>
  </si>
  <si>
    <t>M4S1J6</t>
  </si>
  <si>
    <t>12-065-03</t>
  </si>
  <si>
    <t>5143-B01</t>
  </si>
  <si>
    <t>12-066</t>
  </si>
  <si>
    <t>12-071</t>
  </si>
  <si>
    <t>Dovercourt</t>
  </si>
  <si>
    <t>Dovercourt Public Elementary School</t>
  </si>
  <si>
    <t>9410-B01</t>
  </si>
  <si>
    <t>228 BARTLETT AVE</t>
  </si>
  <si>
    <t>M6H3G4</t>
  </si>
  <si>
    <t>12-072</t>
  </si>
  <si>
    <t>12-077</t>
  </si>
  <si>
    <t>Earl Haig</t>
  </si>
  <si>
    <t>Earl Haig Public Secondary School</t>
  </si>
  <si>
    <t>9958-B01</t>
  </si>
  <si>
    <t>100 PRINCESS AVE</t>
  </si>
  <si>
    <t>M2N3R7</t>
  </si>
  <si>
    <t>12-078</t>
  </si>
  <si>
    <t>Eastview</t>
  </si>
  <si>
    <t>Eastview Public Elementary School</t>
  </si>
  <si>
    <t>9758-B01</t>
  </si>
  <si>
    <t>20 WALDOCK ST</t>
  </si>
  <si>
    <t>M1E2E5</t>
  </si>
  <si>
    <t>12-083</t>
  </si>
  <si>
    <t>Essex Junior &amp; Senior</t>
  </si>
  <si>
    <t>Essex Junior &amp; Senior Public Elementary School</t>
  </si>
  <si>
    <t>9421-B01</t>
  </si>
  <si>
    <t>50 ESSEX ST</t>
  </si>
  <si>
    <t>M6G1T3</t>
  </si>
  <si>
    <t>12-084</t>
  </si>
  <si>
    <t>Fairbank</t>
  </si>
  <si>
    <t>Fairbank Public Elementary School</t>
  </si>
  <si>
    <t>9627-B01</t>
  </si>
  <si>
    <t>2335 DUFFERIN ST</t>
  </si>
  <si>
    <t>M6E3S5</t>
  </si>
  <si>
    <t>12-085</t>
  </si>
  <si>
    <t>Fairmeadow</t>
  </si>
  <si>
    <t>Operational Office</t>
  </si>
  <si>
    <t>9964-B01</t>
  </si>
  <si>
    <t>17 FAIRMEADOW AVE</t>
  </si>
  <si>
    <t>M2P1W6</t>
  </si>
  <si>
    <t>12-090</t>
  </si>
  <si>
    <t>Forest Manor</t>
  </si>
  <si>
    <t>Forest Manor Public Elementary School</t>
  </si>
  <si>
    <t>9970-B01</t>
  </si>
  <si>
    <t>25 FOREST MANOR RD</t>
  </si>
  <si>
    <t>M2J1M4</t>
  </si>
  <si>
    <t>12-092</t>
  </si>
  <si>
    <t>Fraser Mustard Early Learning</t>
  </si>
  <si>
    <t>Fraser Mustard Early Learning Public Elementary School</t>
  </si>
  <si>
    <t>9889-B02</t>
  </si>
  <si>
    <t>82 THORNCLIFFE PARK DR</t>
  </si>
  <si>
    <t>M4H0A2</t>
  </si>
  <si>
    <t>12-098</t>
  </si>
  <si>
    <t>George Webster</t>
  </si>
  <si>
    <t>George Webster Public Elementary School</t>
  </si>
  <si>
    <t>9897-B02</t>
  </si>
  <si>
    <t>50 CHAPMAN AVE</t>
  </si>
  <si>
    <t>M4B1C5</t>
  </si>
  <si>
    <t>12-099</t>
  </si>
  <si>
    <t>Givins/Shaw Junior</t>
  </si>
  <si>
    <t>Givins/Shaw Junior Public Elementary School</t>
  </si>
  <si>
    <t>9460-B01</t>
  </si>
  <si>
    <t>49 GIVINS ST</t>
  </si>
  <si>
    <t>M6J2X5</t>
  </si>
  <si>
    <t>12-105</t>
  </si>
  <si>
    <t>Heron Park Junior</t>
  </si>
  <si>
    <t>Heron Park Junior Public Elementary School</t>
  </si>
  <si>
    <t>9776-B01</t>
  </si>
  <si>
    <t>280 MANSE RD</t>
  </si>
  <si>
    <t>M1E3V4</t>
  </si>
  <si>
    <t>12-106</t>
  </si>
  <si>
    <t>Highcastle</t>
  </si>
  <si>
    <t>Highcastle Public Elementary School</t>
  </si>
  <si>
    <t>9777-B01</t>
  </si>
  <si>
    <t>370 MILITARY TRAIL</t>
  </si>
  <si>
    <t>M1E4E6</t>
  </si>
  <si>
    <t>12-107</t>
  </si>
  <si>
    <t>Highfield Junior</t>
  </si>
  <si>
    <t>Highfield Junior Public Elementary School</t>
  </si>
  <si>
    <t>9551-B01</t>
  </si>
  <si>
    <t>85 MOUNT OLIVE DR</t>
  </si>
  <si>
    <t>M9V2C9</t>
  </si>
  <si>
    <t>12-110</t>
  </si>
  <si>
    <t>Hodgson Middle</t>
  </si>
  <si>
    <t>Hodgson Middle Public Elementary School</t>
  </si>
  <si>
    <t>9470-B01</t>
  </si>
  <si>
    <t>282 DAVISVILLE AVE</t>
  </si>
  <si>
    <t>M4S1H2</t>
  </si>
  <si>
    <t>12-115</t>
  </si>
  <si>
    <t>Humewood</t>
  </si>
  <si>
    <t>Humewood Public Elementary School</t>
  </si>
  <si>
    <t>9635-B01</t>
  </si>
  <si>
    <t>15 CHERRYWOOD AVE</t>
  </si>
  <si>
    <t>M6C2X4</t>
  </si>
  <si>
    <t>12-119</t>
  </si>
  <si>
    <t>John McCrae</t>
  </si>
  <si>
    <t>John McCrae Public Elementary School</t>
  </si>
  <si>
    <t>9833-B01</t>
  </si>
  <si>
    <t>431 MCCOWAN RD</t>
  </si>
  <si>
    <t>M1J1J1</t>
  </si>
  <si>
    <t>12-120</t>
  </si>
  <si>
    <t>12-122</t>
  </si>
  <si>
    <t>Joseph Brant</t>
  </si>
  <si>
    <t>Joseph Brant Public Elementary School</t>
  </si>
  <si>
    <t>9776-B02</t>
  </si>
  <si>
    <t>270 MANSE RD</t>
  </si>
  <si>
    <t>12-123</t>
  </si>
  <si>
    <t>JR Wilcox</t>
  </si>
  <si>
    <t>JR Wilcox Public Elementary School</t>
  </si>
  <si>
    <t>9637-B01</t>
  </si>
  <si>
    <t>231 AVA RD</t>
  </si>
  <si>
    <t>M6C1X3</t>
  </si>
  <si>
    <t>12-124</t>
  </si>
  <si>
    <t>12-125</t>
  </si>
  <si>
    <t>Keele Street</t>
  </si>
  <si>
    <t>Keele Street Public Elementary School</t>
  </si>
  <si>
    <t>9502-B01</t>
  </si>
  <si>
    <t>99 MOUNTVIEW AVE</t>
  </si>
  <si>
    <t>M6P2L5</t>
  </si>
  <si>
    <t>12-126</t>
  </si>
  <si>
    <t>Keelesdale Junior</t>
  </si>
  <si>
    <t>Keelesdale Junior Public Elementary School</t>
  </si>
  <si>
    <t>9639-B01</t>
  </si>
  <si>
    <t>200 BICKNELL AVE</t>
  </si>
  <si>
    <t>M6M4G9</t>
  </si>
  <si>
    <t>12-127</t>
  </si>
  <si>
    <t>Kennedy</t>
  </si>
  <si>
    <t>Kennedy Public Elementary School</t>
  </si>
  <si>
    <t>9836-B01</t>
  </si>
  <si>
    <t>20 ELMFIELD CRES</t>
  </si>
  <si>
    <t>M1V2Y6</t>
  </si>
  <si>
    <t>12-128</t>
  </si>
  <si>
    <t>Kent Senior</t>
  </si>
  <si>
    <t>Kent Senior Facility Holding</t>
  </si>
  <si>
    <t>9387-B01</t>
  </si>
  <si>
    <t>980 DUFFERIN ST</t>
  </si>
  <si>
    <t>M6H4B4</t>
  </si>
  <si>
    <t>12-129</t>
  </si>
  <si>
    <t>Kenton</t>
  </si>
  <si>
    <t>Kenton Public Care &amp; Treatment</t>
  </si>
  <si>
    <t>ELE-CTF</t>
  </si>
  <si>
    <t>9986-B01</t>
  </si>
  <si>
    <t>34 KENTON DR</t>
  </si>
  <si>
    <t>M2R2H8</t>
  </si>
  <si>
    <t>12-133</t>
  </si>
  <si>
    <t>Knob Hill</t>
  </si>
  <si>
    <t>Knob Hill Public Elementary School</t>
  </si>
  <si>
    <t>9837-B01</t>
  </si>
  <si>
    <t>25 SEMINOLE AVE</t>
  </si>
  <si>
    <t>M1J1M8</t>
  </si>
  <si>
    <t>12-138</t>
  </si>
  <si>
    <t>Maurice Cody Junior</t>
  </si>
  <si>
    <t>Maurice Cody Junior Public Elementary School</t>
  </si>
  <si>
    <t>9497-B01</t>
  </si>
  <si>
    <t>364 BELSIZE DR</t>
  </si>
  <si>
    <t>M4S1N2</t>
  </si>
  <si>
    <t>12-139</t>
  </si>
  <si>
    <t>McCowan Road Junior</t>
  </si>
  <si>
    <t>McCowan Road Junior Child Care</t>
  </si>
  <si>
    <t>EYC</t>
  </si>
  <si>
    <t>9851-B01</t>
  </si>
  <si>
    <t>425 MCCOWAN RD</t>
  </si>
  <si>
    <t>12-141</t>
  </si>
  <si>
    <t>McNicoll</t>
  </si>
  <si>
    <t>McNicoll Facility Holding</t>
  </si>
  <si>
    <t>9997-B01</t>
  </si>
  <si>
    <t>155 MCNICOLL AVE</t>
  </si>
  <si>
    <t>M2H2C1</t>
  </si>
  <si>
    <t>12-145</t>
  </si>
  <si>
    <t>Nelson Mandela Park</t>
  </si>
  <si>
    <t>Nelson Mandela Park Public Elementary School</t>
  </si>
  <si>
    <t>9433-B01</t>
  </si>
  <si>
    <t>440 SHUTER ST</t>
  </si>
  <si>
    <t>M5A1X6</t>
  </si>
  <si>
    <t>12-147</t>
  </si>
  <si>
    <t>Norseman Junior &amp; Middle</t>
  </si>
  <si>
    <t>Norseman Junior &amp; Middle Public Elementary School</t>
  </si>
  <si>
    <t>9578-B01</t>
  </si>
  <si>
    <t>105 NORSEMAN ST</t>
  </si>
  <si>
    <t>M8Z2R1</t>
  </si>
  <si>
    <t>12-148</t>
  </si>
  <si>
    <t>North Toronto</t>
  </si>
  <si>
    <t>North Toronto Public Secondary School</t>
  </si>
  <si>
    <t>12259-B01</t>
  </si>
  <si>
    <t>17 BROADWAY AVE</t>
  </si>
  <si>
    <t>M4P1T7</t>
  </si>
  <si>
    <t>12-155</t>
  </si>
  <si>
    <t>Pauline Junior</t>
  </si>
  <si>
    <t>Pauline Junior Public Elementary School</t>
  </si>
  <si>
    <t>5030-B01</t>
  </si>
  <si>
    <t>100 PAULINE AVE</t>
  </si>
  <si>
    <t>M6H3M8</t>
  </si>
  <si>
    <t>12-156</t>
  </si>
  <si>
    <t>Peckham Centre</t>
  </si>
  <si>
    <t>10012-B02</t>
  </si>
  <si>
    <t>296 PLEASANT AVE</t>
  </si>
  <si>
    <t>M2R2R1</t>
  </si>
  <si>
    <t>12-158</t>
  </si>
  <si>
    <t>Peter Secor Junior</t>
  </si>
  <si>
    <t>Peter Secor Junior Public Elementary School</t>
  </si>
  <si>
    <t>9864-B02</t>
  </si>
  <si>
    <t>255 CORONATION DR</t>
  </si>
  <si>
    <t>M1E2J3</t>
  </si>
  <si>
    <t>12-160</t>
  </si>
  <si>
    <t>Rawlinson</t>
  </si>
  <si>
    <t>Rawlinson Public Elementary School</t>
  </si>
  <si>
    <t>9642-B01</t>
  </si>
  <si>
    <t>231 GLENHOLME AVE</t>
  </si>
  <si>
    <t>M6E3C7</t>
  </si>
  <si>
    <t>12-163</t>
  </si>
  <si>
    <t>Regent Park/Duke of York Junior</t>
  </si>
  <si>
    <t>Regent Park/Duke of York Junior Public Elementary School</t>
  </si>
  <si>
    <t>9440-B01</t>
  </si>
  <si>
    <t>20 REGENT ST</t>
  </si>
  <si>
    <t>M5A3N6</t>
  </si>
  <si>
    <t>12-164</t>
  </si>
  <si>
    <t>RH McGregor</t>
  </si>
  <si>
    <t>RH McGregor Public Elementary School</t>
  </si>
  <si>
    <t>9879-B01</t>
  </si>
  <si>
    <t>555 MORTIMER AVE</t>
  </si>
  <si>
    <t>M4J2G9</t>
  </si>
  <si>
    <t>12-172</t>
  </si>
  <si>
    <t>SCAS</t>
  </si>
  <si>
    <t>SCAS Public Secondary School</t>
  </si>
  <si>
    <t>9754-B01</t>
  </si>
  <si>
    <t>720 MIDLAND AVE</t>
  </si>
  <si>
    <t>M1K4C9</t>
  </si>
  <si>
    <t>12-174</t>
  </si>
  <si>
    <t>Silverthon Community</t>
  </si>
  <si>
    <t>Silverthon Community Public Elementary School</t>
  </si>
  <si>
    <t>9638-B02</t>
  </si>
  <si>
    <t>300 KANE AVE</t>
  </si>
  <si>
    <t>M6M3P1</t>
  </si>
  <si>
    <t>12-175</t>
  </si>
  <si>
    <t>12-177-1</t>
  </si>
  <si>
    <t>West Hill</t>
  </si>
  <si>
    <t>West Hill Public Secondary School</t>
  </si>
  <si>
    <t>9808-B01</t>
  </si>
  <si>
    <t>350 MORNINGSIDE AVE</t>
  </si>
  <si>
    <t>M1E3G3</t>
  </si>
  <si>
    <t>12-177-2</t>
  </si>
  <si>
    <t>Sir Wilfrid Laurier</t>
  </si>
  <si>
    <t>Sir Wilfrid Laurier Public Secondary School</t>
  </si>
  <si>
    <t>9784-B01</t>
  </si>
  <si>
    <t>145 GUILDWOOD PKY</t>
  </si>
  <si>
    <t>M1E1P5</t>
  </si>
  <si>
    <t>12-178</t>
  </si>
  <si>
    <t>Sprucecourt</t>
  </si>
  <si>
    <t>Sprucecourt Public Elementary School</t>
  </si>
  <si>
    <t>9452-B01</t>
  </si>
  <si>
    <t>70 SPRUCE ST</t>
  </si>
  <si>
    <t>M5A2J1</t>
  </si>
  <si>
    <t>12-181</t>
  </si>
  <si>
    <t>Swansea Junior &amp; Senior</t>
  </si>
  <si>
    <t>Swansea Junior &amp; Senior Public Elementary School</t>
  </si>
  <si>
    <t>9507-B01</t>
  </si>
  <si>
    <t>207 WINDERMERE AVE</t>
  </si>
  <si>
    <t>M6S3J9</t>
  </si>
  <si>
    <t>12-183</t>
  </si>
  <si>
    <t>Terry Fox</t>
  </si>
  <si>
    <t>Terry Fox Public Elementary School</t>
  </si>
  <si>
    <t>9792-B01</t>
  </si>
  <si>
    <t>185 WINTERMUTE BLVD</t>
  </si>
  <si>
    <t>M1W3M9</t>
  </si>
  <si>
    <t>12-184</t>
  </si>
  <si>
    <t>Thomas L Wells</t>
  </si>
  <si>
    <t>Thomas L Wells Public Elementary School</t>
  </si>
  <si>
    <t>11186-B01</t>
  </si>
  <si>
    <t>69 NIGHTSTAR RD</t>
  </si>
  <si>
    <t>M1X1V6</t>
  </si>
  <si>
    <t>12-186</t>
  </si>
  <si>
    <t>Thorncliffe Park</t>
  </si>
  <si>
    <t>Thorncliffe Park Public Elementary School</t>
  </si>
  <si>
    <t>9889-B01</t>
  </si>
  <si>
    <t>80 THORNCLIFFE PARK DR</t>
  </si>
  <si>
    <t>M4H1K3</t>
  </si>
  <si>
    <t>12-191</t>
  </si>
  <si>
    <t>Valley Park Middle</t>
  </si>
  <si>
    <t>Valley Park Middle Public Elementary School</t>
  </si>
  <si>
    <t>9890-B01</t>
  </si>
  <si>
    <t>130 OVERLEA BLVD</t>
  </si>
  <si>
    <t>M3C1B2</t>
  </si>
  <si>
    <t>12-199</t>
  </si>
  <si>
    <t>West Preparatory Junior</t>
  </si>
  <si>
    <t>West Preparatory Junior Public Elementary School</t>
  </si>
  <si>
    <t>9510-B01</t>
  </si>
  <si>
    <t>70 RIDGE HILL DR</t>
  </si>
  <si>
    <t>M6C2J6</t>
  </si>
  <si>
    <t>12-200</t>
  </si>
  <si>
    <t>West Toronto</t>
  </si>
  <si>
    <t>West Toronto Public Secondary School</t>
  </si>
  <si>
    <t>9511-B01</t>
  </si>
  <si>
    <t>330 LANSDOWNE AVE</t>
  </si>
  <si>
    <t>M6H3Y1</t>
  </si>
  <si>
    <t>12-201</t>
  </si>
  <si>
    <t>William G Miller</t>
  </si>
  <si>
    <t>William G Miller Public Elementary School</t>
  </si>
  <si>
    <t>9815-B01</t>
  </si>
  <si>
    <t>60 BENNETT RD</t>
  </si>
  <si>
    <t>M1E3Y3</t>
  </si>
  <si>
    <t>12-202</t>
  </si>
  <si>
    <t>12-210</t>
  </si>
  <si>
    <t>Hodgson</t>
  </si>
  <si>
    <t>Hodgson Public Middle School</t>
  </si>
  <si>
    <t>12-211</t>
  </si>
  <si>
    <t>Courcelette</t>
  </si>
  <si>
    <t>Courcelette Public Elementary School</t>
  </si>
  <si>
    <t>9743-B01</t>
  </si>
  <si>
    <t>100 FALLINGBROOK RD</t>
  </si>
  <si>
    <t>M1N2T6</t>
  </si>
  <si>
    <t>12-212-1</t>
  </si>
  <si>
    <t>Danforth</t>
  </si>
  <si>
    <t>Danforth Public Secondary School</t>
  </si>
  <si>
    <t>9406-B02</t>
  </si>
  <si>
    <t>800 GREENWOOD AVE</t>
  </si>
  <si>
    <t>M4J4B7</t>
  </si>
  <si>
    <t>12-212-2</t>
  </si>
  <si>
    <t>Monarch Park</t>
  </si>
  <si>
    <t>Monarch Park Public Secondary School</t>
  </si>
  <si>
    <t>9499-B01</t>
  </si>
  <si>
    <t>1 HANSON ST</t>
  </si>
  <si>
    <t>M4J1G6</t>
  </si>
  <si>
    <t>12-213</t>
  </si>
  <si>
    <t>Castlebar</t>
  </si>
  <si>
    <t>Castlebar Public Elementary School</t>
  </si>
  <si>
    <t>9535-B01</t>
  </si>
  <si>
    <t>70 CHARTWELL RD</t>
  </si>
  <si>
    <t>M8Z4G6</t>
  </si>
  <si>
    <t>12-214</t>
  </si>
  <si>
    <t>Bala Avenue</t>
  </si>
  <si>
    <t>Bala Avenue Public Elementary School</t>
  </si>
  <si>
    <t>9616-B01</t>
  </si>
  <si>
    <t>6 BALA AVE</t>
  </si>
  <si>
    <t>M6M2E1</t>
  </si>
  <si>
    <t>12-215</t>
  </si>
  <si>
    <t>Chalkfarm</t>
  </si>
  <si>
    <t>Chalkfarm Public Elementary School</t>
  </si>
  <si>
    <t>9933-B01</t>
  </si>
  <si>
    <t>100 CHALKFARM DR</t>
  </si>
  <si>
    <t>M3L1L4</t>
  </si>
  <si>
    <t>12-216</t>
  </si>
  <si>
    <t>Gracedale</t>
  </si>
  <si>
    <t>Gracedale Public Elementary School</t>
  </si>
  <si>
    <t>9979-B01</t>
  </si>
  <si>
    <t>186 GRACEDALE BLVD</t>
  </si>
  <si>
    <t>M9L2C1</t>
  </si>
  <si>
    <t>12-217</t>
  </si>
  <si>
    <t>Macklin</t>
  </si>
  <si>
    <t>Macklin Public Elementary School</t>
  </si>
  <si>
    <t>9844-B01</t>
  </si>
  <si>
    <t>136 INGLETON BLVD</t>
  </si>
  <si>
    <t>M1V2Y4</t>
  </si>
  <si>
    <t>12-218</t>
  </si>
  <si>
    <t>Miliken</t>
  </si>
  <si>
    <t>Miliken Public Elementary School</t>
  </si>
  <si>
    <t>9855-B01</t>
  </si>
  <si>
    <t>130 PORT ROYAL TRAIL</t>
  </si>
  <si>
    <t>M1V2T4</t>
  </si>
  <si>
    <t>12-219</t>
  </si>
  <si>
    <t>Pelmo Park</t>
  </si>
  <si>
    <t>Pelmo Park Public Elementary School</t>
  </si>
  <si>
    <t>10013-B01</t>
  </si>
  <si>
    <t>180 GARY DR</t>
  </si>
  <si>
    <t>M9N2M1</t>
  </si>
  <si>
    <t>12-220</t>
  </si>
  <si>
    <t>12-220+40-134</t>
  </si>
  <si>
    <t>Jean Lumb</t>
  </si>
  <si>
    <t>Jean Lumb Public Elementary School</t>
  </si>
  <si>
    <t>19639-B01</t>
  </si>
  <si>
    <t>20 BRUNEL CRT</t>
  </si>
  <si>
    <t>M5V0R5</t>
  </si>
  <si>
    <t>12-223</t>
  </si>
  <si>
    <t>Fisherville Senior</t>
  </si>
  <si>
    <t>Fisherville Senior Public Elementary School</t>
  </si>
  <si>
    <t>5067-B01</t>
  </si>
  <si>
    <t>425 PATRICIA AVE</t>
  </si>
  <si>
    <t>M2R2N1</t>
  </si>
  <si>
    <t>12-224</t>
  </si>
  <si>
    <t>Birch Cliff</t>
  </si>
  <si>
    <t>Birch Cliff Public Elementary School</t>
  </si>
  <si>
    <t>9737-B01</t>
  </si>
  <si>
    <t>1650 KINGSTON RD</t>
  </si>
  <si>
    <t>M1N1S2</t>
  </si>
  <si>
    <t>12-225</t>
  </si>
  <si>
    <t>Dixon Grove</t>
  </si>
  <si>
    <t>Dixon Grove Public Elementary School</t>
  </si>
  <si>
    <t>9541-B01</t>
  </si>
  <si>
    <t>315 THE WESTWAY</t>
  </si>
  <si>
    <t>M9R1H1</t>
  </si>
  <si>
    <t>12-226</t>
  </si>
  <si>
    <t>Elmbank</t>
  </si>
  <si>
    <t>Elmbank Public Elementary School</t>
  </si>
  <si>
    <t>9544-B01</t>
  </si>
  <si>
    <t>10 PITTSBORO DR</t>
  </si>
  <si>
    <t>M9V3R4</t>
  </si>
  <si>
    <t>12-227</t>
  </si>
  <si>
    <t>Kingsview Village Junior</t>
  </si>
  <si>
    <t>Kingsview Village Junior Public Elementary School</t>
  </si>
  <si>
    <t>9562-B01</t>
  </si>
  <si>
    <t>1 YORK RD</t>
  </si>
  <si>
    <t>M9R3C8</t>
  </si>
  <si>
    <t>12-228</t>
  </si>
  <si>
    <t>Valleyfield Junior</t>
  </si>
  <si>
    <t>Valleyfield Junior Public Elementary School</t>
  </si>
  <si>
    <t>9604-B01</t>
  </si>
  <si>
    <t>35 SASKATOON DR</t>
  </si>
  <si>
    <t>M9P2E8</t>
  </si>
  <si>
    <t>12-229</t>
  </si>
  <si>
    <t>Weston Memorial Junior</t>
  </si>
  <si>
    <t>Weston Memorial Junior Public Elementary School</t>
  </si>
  <si>
    <t>9650-B01</t>
  </si>
  <si>
    <t>200 JOHN ST</t>
  </si>
  <si>
    <t>M9N1K2</t>
  </si>
  <si>
    <t>12-230</t>
  </si>
  <si>
    <t>12-231</t>
  </si>
  <si>
    <t>Dorset Park</t>
  </si>
  <si>
    <t>Dorset Park Public Elementary School</t>
  </si>
  <si>
    <t>9748-B01</t>
  </si>
  <si>
    <t>28 BLAISDALE RD</t>
  </si>
  <si>
    <t>M1P1V6</t>
  </si>
  <si>
    <t>12-232</t>
  </si>
  <si>
    <t>Ellesmere-Statton</t>
  </si>
  <si>
    <t>Ellesmere-Statton Public Elementary School</t>
  </si>
  <si>
    <t>9761-B01</t>
  </si>
  <si>
    <t>739 ELLESMERE RD</t>
  </si>
  <si>
    <t>M1P2W1</t>
  </si>
  <si>
    <t>12-233</t>
  </si>
  <si>
    <t>Glen Ravine Junior</t>
  </si>
  <si>
    <t>Glen Ravine Junior Public Elementary School</t>
  </si>
  <si>
    <t>9765-B01</t>
  </si>
  <si>
    <t>11 GADSBY DR</t>
  </si>
  <si>
    <t>M1K4V4</t>
  </si>
  <si>
    <t>12-234</t>
  </si>
  <si>
    <t>Grey Owl Junior</t>
  </si>
  <si>
    <t>Grey Owl Junior Public Elementary School</t>
  </si>
  <si>
    <t>9768-B01</t>
  </si>
  <si>
    <t>150 WICKSON TRAIL</t>
  </si>
  <si>
    <t>M1B1M4</t>
  </si>
  <si>
    <t>12-235</t>
  </si>
  <si>
    <t>Emily Carr</t>
  </si>
  <si>
    <t>Emily Carr Public Elementary School</t>
  </si>
  <si>
    <t>9800-B01</t>
  </si>
  <si>
    <t>90 JOHN TABOR TRAIL</t>
  </si>
  <si>
    <t>M1B2V2</t>
  </si>
  <si>
    <t>12-236</t>
  </si>
  <si>
    <t>General Crerar</t>
  </si>
  <si>
    <t>General Crerar Public Elementary School</t>
  </si>
  <si>
    <t>9806-B02</t>
  </si>
  <si>
    <t>30 MCGREGOR RD</t>
  </si>
  <si>
    <t>M1P1C8</t>
  </si>
  <si>
    <t>12-237</t>
  </si>
  <si>
    <t>Willow Park Junior</t>
  </si>
  <si>
    <t>Willow Park Junior Public Elementary School</t>
  </si>
  <si>
    <t>9817-B01</t>
  </si>
  <si>
    <t>45 WINDOVER DR</t>
  </si>
  <si>
    <t>M1G1P1</t>
  </si>
  <si>
    <t>12-238</t>
  </si>
  <si>
    <t>Ionview</t>
  </si>
  <si>
    <t>Ionview Public Elementary School</t>
  </si>
  <si>
    <t>9825-B01</t>
  </si>
  <si>
    <t>90 IONVIEW RD</t>
  </si>
  <si>
    <t>M1K2Z9</t>
  </si>
  <si>
    <t>12-239</t>
  </si>
  <si>
    <t>J G Workman</t>
  </si>
  <si>
    <t>J G Workman Public Elementary School</t>
  </si>
  <si>
    <t>9828-B01</t>
  </si>
  <si>
    <t>487 BIRCHMOUNT RD</t>
  </si>
  <si>
    <t>M1K1N7</t>
  </si>
  <si>
    <t>12-240</t>
  </si>
  <si>
    <t>Lord Roberts Junior</t>
  </si>
  <si>
    <t>Lord Roberts Junior Public Elementary School</t>
  </si>
  <si>
    <t>9840-B01</t>
  </si>
  <si>
    <t>165 LORD ROBERTS DR</t>
  </si>
  <si>
    <t>M1K3W5</t>
  </si>
  <si>
    <t>12-241</t>
  </si>
  <si>
    <t>Malvern Junior</t>
  </si>
  <si>
    <t>Malvern Junior Public Elementary School</t>
  </si>
  <si>
    <t>9845-B01</t>
  </si>
  <si>
    <t>70 MAMMOTH HALL TRAIL</t>
  </si>
  <si>
    <t>M1B1P6</t>
  </si>
  <si>
    <t>12-242</t>
  </si>
  <si>
    <t>Military Trail</t>
  </si>
  <si>
    <t>Military Trail Public Elementary School</t>
  </si>
  <si>
    <t>9854-B01</t>
  </si>
  <si>
    <t>701 MILITARY TRAIL</t>
  </si>
  <si>
    <t>M1E4P6</t>
  </si>
  <si>
    <t>12-243</t>
  </si>
  <si>
    <t>Daystrom</t>
  </si>
  <si>
    <t>Daystrom Public Elementary School</t>
  </si>
  <si>
    <t>9945-B01</t>
  </si>
  <si>
    <t>25 DAYSTROM DR</t>
  </si>
  <si>
    <t>M9M2A8</t>
  </si>
  <si>
    <t>12-244</t>
  </si>
  <si>
    <t>Dennis Avenue</t>
  </si>
  <si>
    <t>Dennis Avenue Public Elementary School</t>
  </si>
  <si>
    <t>9624-B02</t>
  </si>
  <si>
    <t>17 DENNIS AVE</t>
  </si>
  <si>
    <t>M6N2T7</t>
  </si>
  <si>
    <t>12-245</t>
  </si>
  <si>
    <t>Kapapamahchakwew - Wandering Spirit</t>
  </si>
  <si>
    <t>Kapapamahchakwew - Wandering Spirit Public Elementary and Secondary School</t>
  </si>
  <si>
    <t>9419-B01</t>
  </si>
  <si>
    <t>16 PHIN AVE</t>
  </si>
  <si>
    <t>M4J3T2</t>
  </si>
  <si>
    <t>12-246</t>
  </si>
  <si>
    <t>George Syme</t>
  </si>
  <si>
    <t>George Syme Public Elementary School</t>
  </si>
  <si>
    <t>9630-B01</t>
  </si>
  <si>
    <t>69 PRITCHARD AVE</t>
  </si>
  <si>
    <t>M6N1T6</t>
  </si>
  <si>
    <t>12-247</t>
  </si>
  <si>
    <t>Hollywood</t>
  </si>
  <si>
    <t>Hollywood Public Elementary School</t>
  </si>
  <si>
    <t>9928-B01</t>
  </si>
  <si>
    <t>360 HOLLYWOOD AVE</t>
  </si>
  <si>
    <t>M2N3L4</t>
  </si>
  <si>
    <t>12-248</t>
  </si>
  <si>
    <t>Sir Sandford Fleming</t>
  </si>
  <si>
    <t>Sir Sandford Fleming Public Elementary School</t>
  </si>
  <si>
    <t>10029-B01</t>
  </si>
  <si>
    <t>50 AMEER AVE</t>
  </si>
  <si>
    <t>M6A2L3</t>
  </si>
  <si>
    <t>12-249</t>
  </si>
  <si>
    <t xml:space="preserve">Kipling </t>
  </si>
  <si>
    <t>Kipling Public Secondary School</t>
  </si>
  <si>
    <t>9568-B01</t>
  </si>
  <si>
    <t>380 THE WESTWAY</t>
  </si>
  <si>
    <t>M9R1H4</t>
  </si>
  <si>
    <t>12-252</t>
  </si>
  <si>
    <t>Canadian Tire</t>
  </si>
  <si>
    <t>Canadian Tire Land</t>
  </si>
  <si>
    <t>19840-L0-</t>
  </si>
  <si>
    <t>50 WOODSY PARK LANE</t>
  </si>
  <si>
    <t>12-253</t>
  </si>
  <si>
    <t>West Glen Junior</t>
  </si>
  <si>
    <t>West Glen Junior Public Elementary School</t>
  </si>
  <si>
    <t>9608-B01</t>
  </si>
  <si>
    <t>47 COWLEY AVE</t>
  </si>
  <si>
    <t>M9B2E4</t>
  </si>
  <si>
    <t>12-254</t>
  </si>
  <si>
    <t>Stanley</t>
  </si>
  <si>
    <t>Stanley Public Elementary School</t>
  </si>
  <si>
    <t>10032-B01</t>
  </si>
  <si>
    <t>75 STANLEY RD</t>
  </si>
  <si>
    <t>M3N1C2</t>
  </si>
  <si>
    <t>12-255</t>
  </si>
  <si>
    <t>McKee</t>
  </si>
  <si>
    <t>McKee Public Elementary School</t>
  </si>
  <si>
    <t>9996-B01</t>
  </si>
  <si>
    <t>35 CHURCH AVE</t>
  </si>
  <si>
    <t>M2N6X6</t>
  </si>
  <si>
    <t>12-256</t>
  </si>
  <si>
    <t>David Lewis</t>
  </si>
  <si>
    <t>David Lewis Public Elementary School</t>
  </si>
  <si>
    <t>9746-B01</t>
  </si>
  <si>
    <t>130 FUNDY BAY BLVD</t>
  </si>
  <si>
    <t>M1W3G1</t>
  </si>
  <si>
    <t>12-257</t>
  </si>
  <si>
    <t>9792-L01</t>
  </si>
  <si>
    <t>12-258</t>
  </si>
  <si>
    <t>Elmlea</t>
  </si>
  <si>
    <t>Elmlea Junior Public Elementary School</t>
  </si>
  <si>
    <t>9545-B01</t>
  </si>
  <si>
    <t>50 HADRIAN DR</t>
  </si>
  <si>
    <t>M9W1V4</t>
  </si>
  <si>
    <t>12-259</t>
  </si>
  <si>
    <t>9624-B01</t>
  </si>
  <si>
    <t>12-260</t>
  </si>
  <si>
    <t>Toronto Public Elementary School</t>
  </si>
  <si>
    <t>YONGE ST / QUEENS QUAY W</t>
  </si>
  <si>
    <t>12-261</t>
  </si>
  <si>
    <t>York Memorial</t>
  </si>
  <si>
    <t>York Memorial Public Secondary School</t>
  </si>
  <si>
    <t>9652-B01</t>
  </si>
  <si>
    <t>2690 EGLINTON AVE W</t>
  </si>
  <si>
    <t>M6M1T9</t>
  </si>
  <si>
    <t>12-265</t>
  </si>
  <si>
    <t>5143-L02</t>
  </si>
  <si>
    <t>12-266</t>
  </si>
  <si>
    <t>Jones Avenue</t>
  </si>
  <si>
    <t>Jones Avenue Public Elementary School</t>
  </si>
  <si>
    <t>9375-B01</t>
  </si>
  <si>
    <t>540 JONES AVE</t>
  </si>
  <si>
    <t>M4J3G9</t>
  </si>
  <si>
    <t>12-267</t>
  </si>
  <si>
    <t>Elizabeth Simcoe Jr.</t>
  </si>
  <si>
    <t>Elizabeth Simcoe Jr. Public Elementary School</t>
  </si>
  <si>
    <t>9760-B01</t>
  </si>
  <si>
    <t>166 SYLVAN AVE</t>
  </si>
  <si>
    <t>M1E1A3</t>
  </si>
  <si>
    <t>12-268</t>
  </si>
  <si>
    <t>Poplar Road Jr.</t>
  </si>
  <si>
    <t>Poplar Road Jr. Public Elementary School</t>
  </si>
  <si>
    <t>M1E1S4</t>
  </si>
  <si>
    <t>13-001</t>
  </si>
  <si>
    <t>Durham DSB</t>
  </si>
  <si>
    <t>8367-B01</t>
  </si>
  <si>
    <t>400 TAUNTON RD E</t>
  </si>
  <si>
    <t>WHITBY</t>
  </si>
  <si>
    <t>L1R2K6</t>
  </si>
  <si>
    <t>35-11-10-404</t>
  </si>
  <si>
    <t>Whitby</t>
  </si>
  <si>
    <t>Whitby T</t>
  </si>
  <si>
    <t>Durham R</t>
  </si>
  <si>
    <t>13-002</t>
  </si>
  <si>
    <t>13-003</t>
  </si>
  <si>
    <t>13-004</t>
  </si>
  <si>
    <t>13-005</t>
  </si>
  <si>
    <t>ACEC - EA Lovell</t>
  </si>
  <si>
    <t>ACEC - EA Lovell Public Secondary School</t>
  </si>
  <si>
    <t>5734-B01</t>
  </si>
  <si>
    <t>120 CENTRE ST S</t>
  </si>
  <si>
    <t>OSHAWA</t>
  </si>
  <si>
    <t>L1H4A3</t>
  </si>
  <si>
    <t>35-11-10-101</t>
  </si>
  <si>
    <t>Oshawa</t>
  </si>
  <si>
    <t>Oshawa C</t>
  </si>
  <si>
    <t>13-007</t>
  </si>
  <si>
    <t>Ajax</t>
  </si>
  <si>
    <t>Ajax Public Secondary School</t>
  </si>
  <si>
    <t>8111-B01</t>
  </si>
  <si>
    <t>105 BAYLY ST E</t>
  </si>
  <si>
    <t>AJAX</t>
  </si>
  <si>
    <t>L1S1P2</t>
  </si>
  <si>
    <t>35-11-10-401</t>
  </si>
  <si>
    <t>Ajax T</t>
  </si>
  <si>
    <t>13-008</t>
  </si>
  <si>
    <t>Alexander Graham Bell</t>
  </si>
  <si>
    <t>Alexander Graham Bell Public Elementary School</t>
  </si>
  <si>
    <t>10250-B01</t>
  </si>
  <si>
    <t>25 HARKINS DR</t>
  </si>
  <si>
    <t>L1T3T6</t>
  </si>
  <si>
    <t>13-009</t>
  </si>
  <si>
    <t>13-011</t>
  </si>
  <si>
    <t>Altona Forest</t>
  </si>
  <si>
    <t>Altona Forest Public Elementary School</t>
  </si>
  <si>
    <t>10251-B01</t>
  </si>
  <si>
    <t>405 WOODSMERE CRES</t>
  </si>
  <si>
    <t>PICKERING</t>
  </si>
  <si>
    <t>L1V7A3</t>
  </si>
  <si>
    <t>35-11-10-102</t>
  </si>
  <si>
    <t>Pickering</t>
  </si>
  <si>
    <t>Pickering C</t>
  </si>
  <si>
    <t>13-012</t>
  </si>
  <si>
    <t>13-016</t>
  </si>
  <si>
    <t>Bellwood</t>
  </si>
  <si>
    <t>Bellwood Public Elementary School</t>
  </si>
  <si>
    <t>5410-B01</t>
  </si>
  <si>
    <t>30 BELLWOOD DR</t>
  </si>
  <si>
    <t>L1N8M4</t>
  </si>
  <si>
    <t>13-017</t>
  </si>
  <si>
    <t>Blair Ridge</t>
  </si>
  <si>
    <t>Blair Ridge Public Elementary School</t>
  </si>
  <si>
    <t>12175-B01</t>
  </si>
  <si>
    <t>100 BLACKFRIAR AVE</t>
  </si>
  <si>
    <t>L1M0E8</t>
  </si>
  <si>
    <t>13-019</t>
  </si>
  <si>
    <t>Bobby Orr</t>
  </si>
  <si>
    <t>Bobby Orr Public Elementary School</t>
  </si>
  <si>
    <t>11117-B01</t>
  </si>
  <si>
    <t>7 WATERLOO ST</t>
  </si>
  <si>
    <t>L1H8V9</t>
  </si>
  <si>
    <t>13-020</t>
  </si>
  <si>
    <t>Brooklin</t>
  </si>
  <si>
    <t>Brooklin Public Secondary School</t>
  </si>
  <si>
    <t>19299-B01</t>
  </si>
  <si>
    <t>20 CARNWITH DR W</t>
  </si>
  <si>
    <t>L1M0K7</t>
  </si>
  <si>
    <t>13-021</t>
  </si>
  <si>
    <t>Brooklin Village</t>
  </si>
  <si>
    <t>Brooklin Village Public Elementary School</t>
  </si>
  <si>
    <t>11190-B01</t>
  </si>
  <si>
    <t>25 SELKIRK DR</t>
  </si>
  <si>
    <t>L1M2L5</t>
  </si>
  <si>
    <t>13-022</t>
  </si>
  <si>
    <t>13-024</t>
  </si>
  <si>
    <t>Cadarackque</t>
  </si>
  <si>
    <t>Cadarackque Public Elementary School</t>
  </si>
  <si>
    <t>5481-B01</t>
  </si>
  <si>
    <t>15 MILES DR</t>
  </si>
  <si>
    <t>L1Z1C7</t>
  </si>
  <si>
    <t>13-025</t>
  </si>
  <si>
    <t>Captain Michael Vandenbos</t>
  </si>
  <si>
    <t>Captain Michael Vandenbos Public Elementary School</t>
  </si>
  <si>
    <t>10399-B01</t>
  </si>
  <si>
    <t>3121 COUNTRY LANE</t>
  </si>
  <si>
    <t>L1P1N3</t>
  </si>
  <si>
    <t>13-026</t>
  </si>
  <si>
    <t>13-027</t>
  </si>
  <si>
    <t>Carruthers Creek</t>
  </si>
  <si>
    <t>Carruthers Creek Public Elementary School</t>
  </si>
  <si>
    <t>11107-B01</t>
  </si>
  <si>
    <t>1 GREENHALF DR</t>
  </si>
  <si>
    <t>L1S7N6</t>
  </si>
  <si>
    <t>13-028</t>
  </si>
  <si>
    <t>13-029</t>
  </si>
  <si>
    <t>Cartwright Central</t>
  </si>
  <si>
    <t>Cartwright Central Public Elementary School</t>
  </si>
  <si>
    <t>5550-B01</t>
  </si>
  <si>
    <t>10 ALEXANDER ST</t>
  </si>
  <si>
    <t>BLACKSTOCK</t>
  </si>
  <si>
    <t>L0B1B0</t>
  </si>
  <si>
    <t>35-11-10-602</t>
  </si>
  <si>
    <t>Scugog</t>
  </si>
  <si>
    <t>Scugog Tp</t>
  </si>
  <si>
    <t>13-030</t>
  </si>
  <si>
    <t>Chris Hadfield</t>
  </si>
  <si>
    <t>Chris Hadfield Public Elementary School</t>
  </si>
  <si>
    <t>19027-B01</t>
  </si>
  <si>
    <t>160 CARNWITH DR W</t>
  </si>
  <si>
    <t>L1M0A5</t>
  </si>
  <si>
    <t>13-031</t>
  </si>
  <si>
    <t>Clara Hughes</t>
  </si>
  <si>
    <t>Clara Hughes Public Elementary School</t>
  </si>
  <si>
    <t>5719-B02</t>
  </si>
  <si>
    <t>610 TAYLOR AVE</t>
  </si>
  <si>
    <t>L1H2E7</t>
  </si>
  <si>
    <t>13-032</t>
  </si>
  <si>
    <t>229 - CMSM Durham</t>
  </si>
  <si>
    <t>Claremont</t>
  </si>
  <si>
    <t>Claremont Public Elementary School</t>
  </si>
  <si>
    <t>6456-B01</t>
  </si>
  <si>
    <t>1675 CENTRAL ST</t>
  </si>
  <si>
    <t>CLAREMONT</t>
  </si>
  <si>
    <t>L1Y1A8</t>
  </si>
  <si>
    <t>13-034</t>
  </si>
  <si>
    <t>Colonel JE Farewell</t>
  </si>
  <si>
    <t>Colonel JE Farewell Public Elementary School</t>
  </si>
  <si>
    <t>5610-B01</t>
  </si>
  <si>
    <t>810 MCQUAY BLVD</t>
  </si>
  <si>
    <t>L1P1J1</t>
  </si>
  <si>
    <t>13-036</t>
  </si>
  <si>
    <t xml:space="preserve">da Vinci </t>
  </si>
  <si>
    <t>da Vinci  Public Elementary School</t>
  </si>
  <si>
    <t>18071-B01</t>
  </si>
  <si>
    <t>61 WILLIAMSON DR E</t>
  </si>
  <si>
    <t>L1T0A9</t>
  </si>
  <si>
    <t>13-037</t>
  </si>
  <si>
    <t>David Bouchard</t>
  </si>
  <si>
    <t>David Bouchard Public Elementary School</t>
  </si>
  <si>
    <t>5226-B02</t>
  </si>
  <si>
    <t>460 WILSON RD S</t>
  </si>
  <si>
    <t>L1H6C9</t>
  </si>
  <si>
    <t>13-038</t>
  </si>
  <si>
    <t>Donald A Wilson</t>
  </si>
  <si>
    <t>Donald A Wilson Public Secondary School</t>
  </si>
  <si>
    <t>11113-B01</t>
  </si>
  <si>
    <t>681 ROSSLAND RD W</t>
  </si>
  <si>
    <t>L1P1Y1</t>
  </si>
  <si>
    <t>13-039</t>
  </si>
  <si>
    <t>Dr. CF Cannon</t>
  </si>
  <si>
    <t>Dr. CF Cannon Public Elementary School</t>
  </si>
  <si>
    <t>6133-B01</t>
  </si>
  <si>
    <t>1196 CEDAR ST</t>
  </si>
  <si>
    <t>L1J3S2</t>
  </si>
  <si>
    <t>13-042</t>
  </si>
  <si>
    <t>Dunbarton</t>
  </si>
  <si>
    <t>Dunbarton Public Secondary School</t>
  </si>
  <si>
    <t>6938-B02</t>
  </si>
  <si>
    <t>1464 WHITES RD</t>
  </si>
  <si>
    <t>L1V1R4</t>
  </si>
  <si>
    <t>13-043</t>
  </si>
  <si>
    <t>Eagle Ridge</t>
  </si>
  <si>
    <t>Eagle Ridge Public Elementary School</t>
  </si>
  <si>
    <t>11118-B01</t>
  </si>
  <si>
    <t>425 DELANEY DR</t>
  </si>
  <si>
    <t>L1T4N1</t>
  </si>
  <si>
    <t>13-044</t>
  </si>
  <si>
    <t>Eastdale Public Secondary School</t>
  </si>
  <si>
    <t>5186-B02</t>
  </si>
  <si>
    <t>265 HARMONY RD N</t>
  </si>
  <si>
    <t>L1G6L4</t>
  </si>
  <si>
    <t>13-045</t>
  </si>
  <si>
    <t>Elizabeth B Phin</t>
  </si>
  <si>
    <t>Elizabeth B Phin Public Elementary School</t>
  </si>
  <si>
    <t>6624-B01</t>
  </si>
  <si>
    <t>1500 ROUGEMOUNT DR</t>
  </si>
  <si>
    <t>L1V1N1</t>
  </si>
  <si>
    <t>13-047</t>
  </si>
  <si>
    <t>Fallingbrook</t>
  </si>
  <si>
    <t>Fallingbrook Public Elementary School</t>
  </si>
  <si>
    <t>10256-B01</t>
  </si>
  <si>
    <t>155 FALLINGBROOK ST</t>
  </si>
  <si>
    <t>L1R2G2</t>
  </si>
  <si>
    <t>13-048</t>
  </si>
  <si>
    <t>13-049</t>
  </si>
  <si>
    <t>Forestview</t>
  </si>
  <si>
    <t>Forestview Public Elementary School</t>
  </si>
  <si>
    <t>5916-B01</t>
  </si>
  <si>
    <t>285 GRANDVIEW ST S</t>
  </si>
  <si>
    <t>L1H7C6</t>
  </si>
  <si>
    <t>13-050</t>
  </si>
  <si>
    <t>Frenchmans Bay</t>
  </si>
  <si>
    <t>Frenchmans Bay Public Elementary School</t>
  </si>
  <si>
    <t>5859-B01</t>
  </si>
  <si>
    <t>920 OKLAHOMA DR</t>
  </si>
  <si>
    <t>L1W2H7</t>
  </si>
  <si>
    <t>13-052</t>
  </si>
  <si>
    <t>Glen Dhu</t>
  </si>
  <si>
    <t>Glen Dhu Public Elementary School</t>
  </si>
  <si>
    <t>5877-B01</t>
  </si>
  <si>
    <t>29 FALLINGBROOK ST</t>
  </si>
  <si>
    <t>L1R1M7</t>
  </si>
  <si>
    <t>13-054</t>
  </si>
  <si>
    <t>Glen Street</t>
  </si>
  <si>
    <t>Glen Street Public Elementary School</t>
  </si>
  <si>
    <t>5889-B01</t>
  </si>
  <si>
    <t>929 GLEN ST</t>
  </si>
  <si>
    <t>L1J3T9</t>
  </si>
  <si>
    <t>13-056</t>
  </si>
  <si>
    <t>Goodwood</t>
  </si>
  <si>
    <t>Goodwood Public Elementary School</t>
  </si>
  <si>
    <t>6805-B01</t>
  </si>
  <si>
    <t>4340 FRONT ST</t>
  </si>
  <si>
    <t>GOODWOOD</t>
  </si>
  <si>
    <t>L0C1A0</t>
  </si>
  <si>
    <t>35-11-10-603</t>
  </si>
  <si>
    <t>Uxbridge</t>
  </si>
  <si>
    <t>Uxbridge Tp</t>
  </si>
  <si>
    <t>13-057</t>
  </si>
  <si>
    <t>Gordon B Attersley</t>
  </si>
  <si>
    <t>Gordon B Attersley Public Elementary School</t>
  </si>
  <si>
    <t>10257-B01</t>
  </si>
  <si>
    <t>1110 ATTERSLEY DR</t>
  </si>
  <si>
    <t>L1K1X8</t>
  </si>
  <si>
    <t>13-059</t>
  </si>
  <si>
    <t>Harmony Heights</t>
  </si>
  <si>
    <t>Harmony Heights Public Elementary School</t>
  </si>
  <si>
    <t>5964-B01</t>
  </si>
  <si>
    <t>590 GALAHAD DR</t>
  </si>
  <si>
    <t>L1K1M2</t>
  </si>
  <si>
    <t>13-060</t>
  </si>
  <si>
    <t>J Clarke Richardson</t>
  </si>
  <si>
    <t>J Clarke Richardson Public Secondary School</t>
  </si>
  <si>
    <t>10322-B01</t>
  </si>
  <si>
    <t>1355 HARWOOD AVE N</t>
  </si>
  <si>
    <t>L1T4G8</t>
  </si>
  <si>
    <t>13-061</t>
  </si>
  <si>
    <t>Jack Miner</t>
  </si>
  <si>
    <t>Jack Miner Public Elementary School</t>
  </si>
  <si>
    <t>10397-B01</t>
  </si>
  <si>
    <t>144 WHITBURN ST</t>
  </si>
  <si>
    <t>L1R2N1</t>
  </si>
  <si>
    <t>13-063</t>
  </si>
  <si>
    <t>19481-B01</t>
  </si>
  <si>
    <t>950 COLDSTREAM DR</t>
  </si>
  <si>
    <t>L1K0X1</t>
  </si>
  <si>
    <t>13-064</t>
  </si>
  <si>
    <t>John Dryden</t>
  </si>
  <si>
    <t>John Dryden Public Elementary School</t>
  </si>
  <si>
    <t>6068-B01</t>
  </si>
  <si>
    <t>40 ROLLING ACRES DR</t>
  </si>
  <si>
    <t>L1R2A1</t>
  </si>
  <si>
    <t>13-065</t>
  </si>
  <si>
    <t>Joseph Gould</t>
  </si>
  <si>
    <t>Joseph Gould Public Elementary School</t>
  </si>
  <si>
    <t>6082-B01</t>
  </si>
  <si>
    <t>144 PLANKS LANE</t>
  </si>
  <si>
    <t>UXBRIDGE</t>
  </si>
  <si>
    <t>L9P1K6</t>
  </si>
  <si>
    <t>13-067</t>
  </si>
  <si>
    <t xml:space="preserve">Julie Payette </t>
  </si>
  <si>
    <t>Julie Payette  Public Elementary School</t>
  </si>
  <si>
    <t>12261-B01</t>
  </si>
  <si>
    <t>300 GARDEN ST</t>
  </si>
  <si>
    <t>L1N3W4</t>
  </si>
  <si>
    <t>13-069</t>
  </si>
  <si>
    <t>Lakeside</t>
  </si>
  <si>
    <t>Lakeside Public Elementary School</t>
  </si>
  <si>
    <t>6139-B01</t>
  </si>
  <si>
    <t>4 PARKES DR</t>
  </si>
  <si>
    <t>L1S4X1</t>
  </si>
  <si>
    <t>13-070</t>
  </si>
  <si>
    <t>Lakewoods</t>
  </si>
  <si>
    <t>Lakewoods Public Elementary School</t>
  </si>
  <si>
    <t>5574-B01</t>
  </si>
  <si>
    <t>323 CHALEUR AVE</t>
  </si>
  <si>
    <t>L1J1G5</t>
  </si>
  <si>
    <t>13-071</t>
  </si>
  <si>
    <t>Lester B Pearson</t>
  </si>
  <si>
    <t>Lester B Pearson Public Elementary School</t>
  </si>
  <si>
    <t>6161-B01</t>
  </si>
  <si>
    <t>21 COUGHLEN ST</t>
  </si>
  <si>
    <t>L1T2M9</t>
  </si>
  <si>
    <t>13-073</t>
  </si>
  <si>
    <t>Lord Elgin</t>
  </si>
  <si>
    <t>Lord Elgin Public Elementary School</t>
  </si>
  <si>
    <t>6185-B01</t>
  </si>
  <si>
    <t>24 ONTARIO ST</t>
  </si>
  <si>
    <t>L1S1T6</t>
  </si>
  <si>
    <t>13-074</t>
  </si>
  <si>
    <t>Maxwell Heights</t>
  </si>
  <si>
    <t>Maxwell Heights Public Secondary School</t>
  </si>
  <si>
    <t>12126-B01</t>
  </si>
  <si>
    <t>1100 COLDSTREAM DR</t>
  </si>
  <si>
    <t>L1K0N1</t>
  </si>
  <si>
    <t>13-075</t>
  </si>
  <si>
    <t>McCaskill's Mills</t>
  </si>
  <si>
    <t>McCaskill's Mills Public Elementary School</t>
  </si>
  <si>
    <t>12047-B01</t>
  </si>
  <si>
    <t>85 ALBERT ST</t>
  </si>
  <si>
    <t>CANNINGTON</t>
  </si>
  <si>
    <t>L0E1E0</t>
  </si>
  <si>
    <t>35-11-10-601</t>
  </si>
  <si>
    <t>Brock Tp</t>
  </si>
  <si>
    <t>13-076</t>
  </si>
  <si>
    <t>13-078</t>
  </si>
  <si>
    <t>Michaëlle-Jean</t>
  </si>
  <si>
    <t>Michaëlle-Jean Public Elementary School</t>
  </si>
  <si>
    <t>19300-B01</t>
  </si>
  <si>
    <t>180 WILLIAMSON DR E</t>
  </si>
  <si>
    <t>L1Z0G7</t>
  </si>
  <si>
    <t>13-079</t>
  </si>
  <si>
    <t>Viola Desmond</t>
  </si>
  <si>
    <t>Viola Desmond Public Elementary School</t>
  </si>
  <si>
    <t>19577-B01</t>
  </si>
  <si>
    <t>39 FORMOSA AVE</t>
  </si>
  <si>
    <t>L1Z0M6</t>
  </si>
  <si>
    <t>13-080</t>
  </si>
  <si>
    <t xml:space="preserve">Norman G Powers </t>
  </si>
  <si>
    <t>Norman G Powers  Public Elementary School</t>
  </si>
  <si>
    <t>11192-B01</t>
  </si>
  <si>
    <t>1555 COLDSTREAM DR</t>
  </si>
  <si>
    <t>L1K3B5</t>
  </si>
  <si>
    <t>13-081</t>
  </si>
  <si>
    <t>Nottingham</t>
  </si>
  <si>
    <t>Nottingham Public Elementary School</t>
  </si>
  <si>
    <t>11191-B01</t>
  </si>
  <si>
    <t>50 SEGGAR AVE</t>
  </si>
  <si>
    <t>L1T4Y4</t>
  </si>
  <si>
    <t>13-082</t>
  </si>
  <si>
    <t>Pickering Public Secondary School</t>
  </si>
  <si>
    <t>8338-B01</t>
  </si>
  <si>
    <t>180 CHURCH ST N</t>
  </si>
  <si>
    <t>L1T2W7</t>
  </si>
  <si>
    <t>13-083</t>
  </si>
  <si>
    <t>Pierre Elliot Trudeau</t>
  </si>
  <si>
    <t>Pierre Elliot Trudeau Public Elementary School</t>
  </si>
  <si>
    <t>10477-B01</t>
  </si>
  <si>
    <t>1111 BEATRICE ST E</t>
  </si>
  <si>
    <t>L1K2S7</t>
  </si>
  <si>
    <t>13-085</t>
  </si>
  <si>
    <t>Pine Ridge</t>
  </si>
  <si>
    <t>Pine Ridge Public Secondary School</t>
  </si>
  <si>
    <t>8339-B01</t>
  </si>
  <si>
    <t>2155 LIVERPOOL RD</t>
  </si>
  <si>
    <t>L1X1V4</t>
  </si>
  <si>
    <t>13-086</t>
  </si>
  <si>
    <t>Port Perry</t>
  </si>
  <si>
    <t>Port Perry Public Secondary School</t>
  </si>
  <si>
    <t>8344-B01</t>
  </si>
  <si>
    <t>160 ROSA ST</t>
  </si>
  <si>
    <t>PORT PERRY</t>
  </si>
  <si>
    <t>L9L1L7</t>
  </si>
  <si>
    <t>13-087</t>
  </si>
  <si>
    <t>13-088</t>
  </si>
  <si>
    <t>Pringle Creek</t>
  </si>
  <si>
    <t>Pringle Creek Public Elementary School</t>
  </si>
  <si>
    <t>6520-B01</t>
  </si>
  <si>
    <t>80 RIBBLESDALE DR</t>
  </si>
  <si>
    <t>L1N8M1</t>
  </si>
  <si>
    <t>13-089</t>
  </si>
  <si>
    <t>Quaker Village</t>
  </si>
  <si>
    <t>Quaker Village Public Elementary School</t>
  </si>
  <si>
    <t>10258-B01</t>
  </si>
  <si>
    <t>295 BROCK ST W</t>
  </si>
  <si>
    <t>L9P1A1</t>
  </si>
  <si>
    <t>13-090</t>
  </si>
  <si>
    <t>6537-B01</t>
  </si>
  <si>
    <t>1205 SIMCOE ST N</t>
  </si>
  <si>
    <t>L1G4X1</t>
  </si>
  <si>
    <t>13-092</t>
  </si>
  <si>
    <t>Robert Munsch</t>
  </si>
  <si>
    <t>Robert Munsch Public Elementary School</t>
  </si>
  <si>
    <t>12177-B01</t>
  </si>
  <si>
    <t>20 NORISTA ST</t>
  </si>
  <si>
    <t>L1R0J2</t>
  </si>
  <si>
    <t>13-093</t>
  </si>
  <si>
    <t xml:space="preserve">Roméo Dallaire </t>
  </si>
  <si>
    <t>Roméo Dallaire  Public Elementary School</t>
  </si>
  <si>
    <t>12174-B01</t>
  </si>
  <si>
    <t>300 WILLIAMSON DR E</t>
  </si>
  <si>
    <t>L1Z0H6</t>
  </si>
  <si>
    <t>13-094</t>
  </si>
  <si>
    <t>RS McLaughlin</t>
  </si>
  <si>
    <t>RS McLaughlin Public Secondary School</t>
  </si>
  <si>
    <t>5314-B02</t>
  </si>
  <si>
    <t>570 STEVENSON RD N</t>
  </si>
  <si>
    <t>L1J5P1</t>
  </si>
  <si>
    <t>13-095</t>
  </si>
  <si>
    <t>SA Cawker</t>
  </si>
  <si>
    <t>SA Cawker Public Elementary School</t>
  </si>
  <si>
    <t>6669-B01</t>
  </si>
  <si>
    <t>16200 OLD SIMCOE RD</t>
  </si>
  <si>
    <t>L9L1P3</t>
  </si>
  <si>
    <t>13-096</t>
  </si>
  <si>
    <t>Seneca Trail</t>
  </si>
  <si>
    <t>Seneca Trail Public Elementary School</t>
  </si>
  <si>
    <t>19028-B01</t>
  </si>
  <si>
    <t>1915 QUEENSBURY DR</t>
  </si>
  <si>
    <t>L1K0S1</t>
  </si>
  <si>
    <t>13-097</t>
  </si>
  <si>
    <t>Sherwood</t>
  </si>
  <si>
    <t>Sherwood Public Elementary School</t>
  </si>
  <si>
    <t>11012-B01</t>
  </si>
  <si>
    <t>633 ORMOND DR</t>
  </si>
  <si>
    <t>L1K2W6</t>
  </si>
  <si>
    <t>13-100</t>
  </si>
  <si>
    <t>Sir Samuel Steele</t>
  </si>
  <si>
    <t>Sir Samuel Steele Public Elementary School</t>
  </si>
  <si>
    <t>10398-B01</t>
  </si>
  <si>
    <t>55 BAKERVILLE ST</t>
  </si>
  <si>
    <t>L1R2S6</t>
  </si>
  <si>
    <t>13-102</t>
  </si>
  <si>
    <t>Sir William Stephenson</t>
  </si>
  <si>
    <t>Sir William Stephenson Public Elementary School</t>
  </si>
  <si>
    <t>11189-B01</t>
  </si>
  <si>
    <t>1125 ATHOL ST</t>
  </si>
  <si>
    <t>L1N4A6</t>
  </si>
  <si>
    <t>13-103</t>
  </si>
  <si>
    <t>Southwood Park</t>
  </si>
  <si>
    <t>Southwood Park Public Elementary School</t>
  </si>
  <si>
    <t>6711-B01</t>
  </si>
  <si>
    <t>28 LAMBARD CRES</t>
  </si>
  <si>
    <t>L1S1M5</t>
  </si>
  <si>
    <t>13-104</t>
  </si>
  <si>
    <t>Stephen G Saywell</t>
  </si>
  <si>
    <t>Stephen G Saywell Public Elementary School</t>
  </si>
  <si>
    <t>6732-B01</t>
  </si>
  <si>
    <t>855 ROUNDELAY DR</t>
  </si>
  <si>
    <t>L1J7V1</t>
  </si>
  <si>
    <t>13-106</t>
  </si>
  <si>
    <t>10478-B01</t>
  </si>
  <si>
    <t>30 KERRISON DR W</t>
  </si>
  <si>
    <t>L1Z1K1</t>
  </si>
  <si>
    <t>13-109</t>
  </si>
  <si>
    <t>Uxbridge Public Secondary School</t>
  </si>
  <si>
    <t>8408-B01</t>
  </si>
  <si>
    <t>127 PLANKS LANE</t>
  </si>
  <si>
    <t>L9P1K5</t>
  </si>
  <si>
    <t>13-110</t>
  </si>
  <si>
    <t>13-111</t>
  </si>
  <si>
    <t>Valley Farm</t>
  </si>
  <si>
    <t>Valley Farm Public Elementary School</t>
  </si>
  <si>
    <t>6811-B01</t>
  </si>
  <si>
    <t>1615 PEPPERWOOD GATE</t>
  </si>
  <si>
    <t>L1X2K5</t>
  </si>
  <si>
    <t>13-113</t>
  </si>
  <si>
    <t>Vaughan Willard</t>
  </si>
  <si>
    <t>Vaughan Willard Public Elementary School</t>
  </si>
  <si>
    <t>6814-B01</t>
  </si>
  <si>
    <t>1911 DIXIE RD</t>
  </si>
  <si>
    <t>L1V1V4</t>
  </si>
  <si>
    <t>13-115</t>
  </si>
  <si>
    <t>Village Union</t>
  </si>
  <si>
    <t>Village Union Public Elementary School</t>
  </si>
  <si>
    <t>8577-B01</t>
  </si>
  <si>
    <t>240 SIMCOE ST S</t>
  </si>
  <si>
    <t>L1H4H4</t>
  </si>
  <si>
    <t>13-116</t>
  </si>
  <si>
    <t>Vimy Ridge</t>
  </si>
  <si>
    <t>Vimy Ridge Public Elementary School</t>
  </si>
  <si>
    <t>12176-B01</t>
  </si>
  <si>
    <t>40 TELFORD ST</t>
  </si>
  <si>
    <t>L1T4Z4</t>
  </si>
  <si>
    <t>13-118</t>
  </si>
  <si>
    <t>5186-B01</t>
  </si>
  <si>
    <t>211 HARMONY RD N</t>
  </si>
  <si>
    <t>13-119</t>
  </si>
  <si>
    <t>Walter E Harris</t>
  </si>
  <si>
    <t>Walter E Harris Public Elementary School</t>
  </si>
  <si>
    <t>5546-B01</t>
  </si>
  <si>
    <t>495 CENTRAL PARK BLVD N</t>
  </si>
  <si>
    <t>L1G6A2</t>
  </si>
  <si>
    <t>13-121</t>
  </si>
  <si>
    <t>West Lynde</t>
  </si>
  <si>
    <t>West Lynde Public Elementary School</t>
  </si>
  <si>
    <t>6197-B01</t>
  </si>
  <si>
    <t>270 MICHAEL BLVD</t>
  </si>
  <si>
    <t>L1N6B1</t>
  </si>
  <si>
    <t>13-122</t>
  </si>
  <si>
    <t>Westcreek</t>
  </si>
  <si>
    <t>Westcreek Public Elementary School</t>
  </si>
  <si>
    <t>10259-B01</t>
  </si>
  <si>
    <t>1779 WESTCREEK DR</t>
  </si>
  <si>
    <t>L1V6M9</t>
  </si>
  <si>
    <t>13-123</t>
  </si>
  <si>
    <t>13-124</t>
  </si>
  <si>
    <t>Westney Heights</t>
  </si>
  <si>
    <t>Westney Heights Public Elementary School</t>
  </si>
  <si>
    <t>6881-B01</t>
  </si>
  <si>
    <t>45 BRENNAN RD</t>
  </si>
  <si>
    <t>L1T1X5</t>
  </si>
  <si>
    <t>13-125</t>
  </si>
  <si>
    <t>Whitby Shores</t>
  </si>
  <si>
    <t>Whitby Shores Public Elementary School</t>
  </si>
  <si>
    <t>12238-B01</t>
  </si>
  <si>
    <t>485 WHITBY SHORES GREENWAY</t>
  </si>
  <si>
    <t>L1N0G8</t>
  </si>
  <si>
    <t>13-127</t>
  </si>
  <si>
    <t>Williamsburg</t>
  </si>
  <si>
    <t>Williamsburg Public Elementary School</t>
  </si>
  <si>
    <t>12020-B01</t>
  </si>
  <si>
    <t>20 KIRKLAND PL</t>
  </si>
  <si>
    <t>L1P1W7</t>
  </si>
  <si>
    <t>13-128</t>
  </si>
  <si>
    <t>Winchester</t>
  </si>
  <si>
    <t>Winchester Public Elementary School</t>
  </si>
  <si>
    <t>10260-B01</t>
  </si>
  <si>
    <t>70 WATFORD ST</t>
  </si>
  <si>
    <t>L1M1E8</t>
  </si>
  <si>
    <t>13-129</t>
  </si>
  <si>
    <t>13-130</t>
  </si>
  <si>
    <t>Northern Dancer</t>
  </si>
  <si>
    <t>Northern Dancer Public Elementary School</t>
  </si>
  <si>
    <t>19578-B01</t>
  </si>
  <si>
    <t>2200 BRIDLE RD</t>
  </si>
  <si>
    <t>L1L0L5</t>
  </si>
  <si>
    <t>13-131</t>
  </si>
  <si>
    <t>Elsie MacGill</t>
  </si>
  <si>
    <t>Elsie MacGill Public Elementary School</t>
  </si>
  <si>
    <t>19579-B01</t>
  </si>
  <si>
    <t>800 GREENHILL AVE</t>
  </si>
  <si>
    <t>L1K0C8</t>
  </si>
  <si>
    <t>13-132</t>
  </si>
  <si>
    <t>Florence M Heard</t>
  </si>
  <si>
    <t>Florence M Heard Facility Holding</t>
  </si>
  <si>
    <t>5723-B0-</t>
  </si>
  <si>
    <t>100 GARDEN ST</t>
  </si>
  <si>
    <t>L1N3W2</t>
  </si>
  <si>
    <t>13-133</t>
  </si>
  <si>
    <t>13-134</t>
  </si>
  <si>
    <t>13-135</t>
  </si>
  <si>
    <t>Roméo Dallaire</t>
  </si>
  <si>
    <t>Roméo Dallaire Public Elementary School</t>
  </si>
  <si>
    <t>13-136</t>
  </si>
  <si>
    <t>Scott Central</t>
  </si>
  <si>
    <t>Scott Central Public Elementary School</t>
  </si>
  <si>
    <t>6651-B01</t>
  </si>
  <si>
    <t>421 SANDFORD RD</t>
  </si>
  <si>
    <t>SANDFORD</t>
  </si>
  <si>
    <t>L0C1E0</t>
  </si>
  <si>
    <t>13-137</t>
  </si>
  <si>
    <t>Waverly</t>
  </si>
  <si>
    <t>Waverly Public Elementary School</t>
  </si>
  <si>
    <t>6869-B01</t>
  </si>
  <si>
    <t>100 WAVERLY ST S</t>
  </si>
  <si>
    <t>L1J5V1</t>
  </si>
  <si>
    <t>13-138</t>
  </si>
  <si>
    <t>13-139</t>
  </si>
  <si>
    <t>13-140</t>
  </si>
  <si>
    <t>Bayview Heights</t>
  </si>
  <si>
    <t>Bayview Heights Public Elementary School</t>
  </si>
  <si>
    <t>5392-B01</t>
  </si>
  <si>
    <t>1400 GARVOLIN AVE</t>
  </si>
  <si>
    <t>L1W1J6</t>
  </si>
  <si>
    <t>13-141</t>
  </si>
  <si>
    <t>13-142</t>
  </si>
  <si>
    <t>Dr Roberta Bondar</t>
  </si>
  <si>
    <t>Dr Roberta Bondar Public Elementary School</t>
  </si>
  <si>
    <t>5707-B01</t>
  </si>
  <si>
    <t>25 SULLIVAN DR</t>
  </si>
  <si>
    <t>L1T3L3</t>
  </si>
  <si>
    <t>13-143</t>
  </si>
  <si>
    <t>Glengrove</t>
  </si>
  <si>
    <t>Glengrove Public Elementary School</t>
  </si>
  <si>
    <t>5894-B01</t>
  </si>
  <si>
    <t>1934 GLENGROVE RD</t>
  </si>
  <si>
    <t>L1V1X2</t>
  </si>
  <si>
    <t>13-144</t>
  </si>
  <si>
    <t>13-145</t>
  </si>
  <si>
    <t>Roland Michener Public Elementary School</t>
  </si>
  <si>
    <t>6605-B01</t>
  </si>
  <si>
    <t>95 RITCHIE AVE</t>
  </si>
  <si>
    <t>L1S6S2</t>
  </si>
  <si>
    <t>13-146</t>
  </si>
  <si>
    <t>13-147</t>
  </si>
  <si>
    <t>13-148</t>
  </si>
  <si>
    <t>13-149</t>
  </si>
  <si>
    <t>13-151</t>
  </si>
  <si>
    <t>Beaverton Thorah</t>
  </si>
  <si>
    <t>Beaverton Thorah Public Elementary School</t>
  </si>
  <si>
    <t>5399-B02</t>
  </si>
  <si>
    <t>270 KING ST</t>
  </si>
  <si>
    <t>BEAVERTON</t>
  </si>
  <si>
    <t>L0K1A0</t>
  </si>
  <si>
    <t>Novermber 23, 2022</t>
  </si>
  <si>
    <t>13-152</t>
  </si>
  <si>
    <t>Meadows North</t>
  </si>
  <si>
    <t>Meadows North Public Elementary School</t>
  </si>
  <si>
    <t>19775-B01</t>
  </si>
  <si>
    <t>270 WILLIAMSON DR W</t>
  </si>
  <si>
    <t>L1T0H7</t>
  </si>
  <si>
    <t>13-153</t>
  </si>
  <si>
    <t>Willows Walk</t>
  </si>
  <si>
    <t>Willows Walk Public Elementary School</t>
  </si>
  <si>
    <t>19776-B01</t>
  </si>
  <si>
    <t>51 LAZIO ST</t>
  </si>
  <si>
    <t>L1R3A1</t>
  </si>
  <si>
    <t>13-154-01</t>
  </si>
  <si>
    <t>13-154-02</t>
  </si>
  <si>
    <t>13-154-03</t>
  </si>
  <si>
    <t>13-154-04</t>
  </si>
  <si>
    <t>Lincoln Alexander</t>
  </si>
  <si>
    <t>Lincoln Alexander Public Elementary School</t>
  </si>
  <si>
    <t>6168-B01</t>
  </si>
  <si>
    <t>95 CHURCH ST N</t>
  </si>
  <si>
    <t>L1T2W4</t>
  </si>
  <si>
    <t>13-154-05</t>
  </si>
  <si>
    <t>13-154-06</t>
  </si>
  <si>
    <t>Stephen Saywell</t>
  </si>
  <si>
    <t>Stephen Saywell Public Elementary School</t>
  </si>
  <si>
    <t>13-154-07</t>
  </si>
  <si>
    <t>13-154-08</t>
  </si>
  <si>
    <t>6808-B01</t>
  </si>
  <si>
    <t>3530 WESTNEY RD</t>
  </si>
  <si>
    <t>GREENWOOD</t>
  </si>
  <si>
    <t>L0H1H0</t>
  </si>
  <si>
    <t>13-154-09</t>
  </si>
  <si>
    <t>13-154-10</t>
  </si>
  <si>
    <t>13-154-11</t>
  </si>
  <si>
    <t>13-154-12</t>
  </si>
  <si>
    <t>13-154-13</t>
  </si>
  <si>
    <t>Julie Payette</t>
  </si>
  <si>
    <t>Julie Payette Public Elementary School</t>
  </si>
  <si>
    <t>13-154-14</t>
  </si>
  <si>
    <t>13-154-15</t>
  </si>
  <si>
    <t>Michaëlle Jean</t>
  </si>
  <si>
    <t>Michaëlle Jean Public Elementary School</t>
  </si>
  <si>
    <t>13-154-16</t>
  </si>
  <si>
    <t>13-154-17</t>
  </si>
  <si>
    <t>13-155</t>
  </si>
  <si>
    <t>Mary Street</t>
  </si>
  <si>
    <t>Mary Street Public Elementary School</t>
  </si>
  <si>
    <t>6254-B01</t>
  </si>
  <si>
    <t>110 MARY ST N</t>
  </si>
  <si>
    <t>L1G7S2</t>
  </si>
  <si>
    <t>13-156</t>
  </si>
  <si>
    <t>Pickering Creekwood</t>
  </si>
  <si>
    <t>Pickering Creekwood Public Elementary School</t>
  </si>
  <si>
    <t>20375-B01</t>
  </si>
  <si>
    <t>TILLINGS RD / SCENIC LANE DR</t>
  </si>
  <si>
    <t>13-157</t>
  </si>
  <si>
    <t>North Oshawa</t>
  </si>
  <si>
    <t>North Oshawa Public Elementary School</t>
  </si>
  <si>
    <t>20497-B01</t>
  </si>
  <si>
    <t>WINDFIELDS FARM DR W / WINTERGRACE AVE</t>
  </si>
  <si>
    <t>No, Site to be acquired. Sign installation planned for October 1, 2021</t>
  </si>
  <si>
    <t>13-158</t>
  </si>
  <si>
    <t>5314-L02</t>
  </si>
  <si>
    <t>13-159</t>
  </si>
  <si>
    <t>Sunderland</t>
  </si>
  <si>
    <t>Sunderland Public Elementary School</t>
  </si>
  <si>
    <t>6747-B01</t>
  </si>
  <si>
    <t>41 ALBERT ST</t>
  </si>
  <si>
    <t>SUNDERLAND</t>
  </si>
  <si>
    <t>L0C1H0</t>
  </si>
  <si>
    <t>13-160</t>
  </si>
  <si>
    <t>Rosebank Road</t>
  </si>
  <si>
    <t>Rosebank Road Public Elementary School</t>
  </si>
  <si>
    <t>6613-B01</t>
  </si>
  <si>
    <t>591 ROSEBANK RD</t>
  </si>
  <si>
    <t>L1W2N6</t>
  </si>
  <si>
    <t>13-161</t>
  </si>
  <si>
    <t>North Oshawa Public Secondary School</t>
  </si>
  <si>
    <t>L1L0J9</t>
  </si>
  <si>
    <t>13-162</t>
  </si>
  <si>
    <t>Pickering Seaton</t>
  </si>
  <si>
    <t>Pickering Seaton Public Elementary School</t>
  </si>
  <si>
    <t>L1X0G2</t>
  </si>
  <si>
    <t>13-164</t>
  </si>
  <si>
    <t>5399-B01</t>
  </si>
  <si>
    <t>14-001</t>
  </si>
  <si>
    <t>Kawartha Pine Ridge DSB</t>
  </si>
  <si>
    <t>18048-B01</t>
  </si>
  <si>
    <t>1994 FISHER DR</t>
  </si>
  <si>
    <t>PETERBOROUGH</t>
  </si>
  <si>
    <t>K9J6X6</t>
  </si>
  <si>
    <t>35-12-66-101</t>
  </si>
  <si>
    <t>Peterborough</t>
  </si>
  <si>
    <t>Peterborough C</t>
  </si>
  <si>
    <t>Peterborough Co</t>
  </si>
  <si>
    <t>East</t>
  </si>
  <si>
    <t>NO</t>
  </si>
  <si>
    <t>14-002</t>
  </si>
  <si>
    <t>14-003</t>
  </si>
  <si>
    <t>14-004</t>
  </si>
  <si>
    <t xml:space="preserve">Apsley Central </t>
  </si>
  <si>
    <t>Apsley Central  Public Elementary School</t>
  </si>
  <si>
    <t>5350-B02</t>
  </si>
  <si>
    <t>238 BURLEIGH ST</t>
  </si>
  <si>
    <t>APSLEY</t>
  </si>
  <si>
    <t>K0L1A0</t>
  </si>
  <si>
    <t>35-12-66-616</t>
  </si>
  <si>
    <t>North Kawartha</t>
  </si>
  <si>
    <t>North Kawartha Tp</t>
  </si>
  <si>
    <t>14-005</t>
  </si>
  <si>
    <t xml:space="preserve">Brighton </t>
  </si>
  <si>
    <t>Brighton  Public Elementary School</t>
  </si>
  <si>
    <t>5453-B01</t>
  </si>
  <si>
    <t>24 ELIZABETH ST</t>
  </si>
  <si>
    <t>BRIGHTON</t>
  </si>
  <si>
    <t>K0K1H0</t>
  </si>
  <si>
    <t>35-12-61-407</t>
  </si>
  <si>
    <t>Brighton</t>
  </si>
  <si>
    <t>Brighton M</t>
  </si>
  <si>
    <t>Northumberland Co</t>
  </si>
  <si>
    <t>NORTHUMBERLAND</t>
  </si>
  <si>
    <t>14-007</t>
  </si>
  <si>
    <t>Charles Bowman</t>
  </si>
  <si>
    <t>Charles Bowman Public Elementary School</t>
  </si>
  <si>
    <t>12143-B01</t>
  </si>
  <si>
    <t>195 BONS AVE</t>
  </si>
  <si>
    <t>BOWMANVILLE</t>
  </si>
  <si>
    <t>L1C0L3</t>
  </si>
  <si>
    <t>35-11-10-402</t>
  </si>
  <si>
    <t>Clarington</t>
  </si>
  <si>
    <t>Clarington M</t>
  </si>
  <si>
    <t>14-008</t>
  </si>
  <si>
    <t>14-009</t>
  </si>
  <si>
    <t>Chemong</t>
  </si>
  <si>
    <t>Chemong Public Elementary School</t>
  </si>
  <si>
    <t>5585-B01</t>
  </si>
  <si>
    <t>1029 GORE ST</t>
  </si>
  <si>
    <t>BRIDGENORTH</t>
  </si>
  <si>
    <t>K0L1H0</t>
  </si>
  <si>
    <t>35-12-66-623</t>
  </si>
  <si>
    <t>Selwyn</t>
  </si>
  <si>
    <t>Selwyn Tp</t>
  </si>
  <si>
    <t>14-011</t>
  </si>
  <si>
    <t>Clarington Central</t>
  </si>
  <si>
    <t>Clarington Central Public Secondary School</t>
  </si>
  <si>
    <t>11127-B01</t>
  </si>
  <si>
    <t>200 CLARINGTON BLVD</t>
  </si>
  <si>
    <t>L1C5N8</t>
  </si>
  <si>
    <t>14-012</t>
  </si>
  <si>
    <t>Cobourg</t>
  </si>
  <si>
    <t>Cobourg Public Secondary School</t>
  </si>
  <si>
    <t>8170-B01</t>
  </si>
  <si>
    <t>335 KING ST E</t>
  </si>
  <si>
    <t>COBOURG</t>
  </si>
  <si>
    <t>K9A1M2</t>
  </si>
  <si>
    <t>35-12-61-403</t>
  </si>
  <si>
    <t>Cobourg T</t>
  </si>
  <si>
    <t>14-015-01</t>
  </si>
  <si>
    <t>14-015</t>
  </si>
  <si>
    <t>CR Gummow</t>
  </si>
  <si>
    <t>CR Gummow Public Elementary School</t>
  </si>
  <si>
    <t>5583-B02</t>
  </si>
  <si>
    <t>311 COTTESMORE AVE</t>
  </si>
  <si>
    <t>K9A4E3</t>
  </si>
  <si>
    <t>14-015-03</t>
  </si>
  <si>
    <t>5583-B01</t>
  </si>
  <si>
    <t>287 GRAVELY ST</t>
  </si>
  <si>
    <t>K9A1H8</t>
  </si>
  <si>
    <t>14-016</t>
  </si>
  <si>
    <t xml:space="preserve">Dr. GJ MacGillivray </t>
  </si>
  <si>
    <t>Dr. GJ MacGillivray  Public Elementary School</t>
  </si>
  <si>
    <t>10380-B01</t>
  </si>
  <si>
    <t>75 MEADOWGLADE RD</t>
  </si>
  <si>
    <t>COURTICE</t>
  </si>
  <si>
    <t>L1E3G7</t>
  </si>
  <si>
    <t>14-017</t>
  </si>
  <si>
    <t>Dr. GJ MacGillivray</t>
  </si>
  <si>
    <t>Dr. GJ MacGillivray Public Elementary School</t>
  </si>
  <si>
    <t>14-018</t>
  </si>
  <si>
    <t>Dr. MS Hawkins Senior</t>
  </si>
  <si>
    <t>Dr. MS Hawkins Senior Public Elementary School</t>
  </si>
  <si>
    <t>8343-B01</t>
  </si>
  <si>
    <t>130 HIGHLAND DR</t>
  </si>
  <si>
    <t>PORT HOPE</t>
  </si>
  <si>
    <t>L1A2A3</t>
  </si>
  <si>
    <t>35-12-61-409</t>
  </si>
  <si>
    <t>Port Hope</t>
  </si>
  <si>
    <t>Port Hope M</t>
  </si>
  <si>
    <t>14-020</t>
  </si>
  <si>
    <t>Duke of Cambridge</t>
  </si>
  <si>
    <t>Duke of Cambridge Public Elementary School</t>
  </si>
  <si>
    <t>6834-B03</t>
  </si>
  <si>
    <t>47 LIBERTY ST N</t>
  </si>
  <si>
    <t>L1C2L8</t>
  </si>
  <si>
    <t>14-022</t>
  </si>
  <si>
    <t xml:space="preserve">Ganaraska Trail </t>
  </si>
  <si>
    <t>Ganaraska Trail  Public Elementary School</t>
  </si>
  <si>
    <t>6020-B01</t>
  </si>
  <si>
    <t>34 PERCIVAL ST</t>
  </si>
  <si>
    <t>L1A2B7</t>
  </si>
  <si>
    <t>14-023</t>
  </si>
  <si>
    <t>Ganaraska Trail</t>
  </si>
  <si>
    <t>Ganaraska Trail Public Elementary School</t>
  </si>
  <si>
    <t>14-026</t>
  </si>
  <si>
    <t>Harold Longworth</t>
  </si>
  <si>
    <t>Harold Longworth Public Elementary School</t>
  </si>
  <si>
    <t>11092-B01</t>
  </si>
  <si>
    <t>350 LONGWORTH AVE</t>
  </si>
  <si>
    <t>L1C5J5</t>
  </si>
  <si>
    <t>14-031</t>
  </si>
  <si>
    <t>John M James</t>
  </si>
  <si>
    <t>John M James Public Elementary School</t>
  </si>
  <si>
    <t>10379-B01</t>
  </si>
  <si>
    <t>175 MEARNS AVE</t>
  </si>
  <si>
    <t>L1C5C6</t>
  </si>
  <si>
    <t>14-035</t>
  </si>
  <si>
    <t>Kenner</t>
  </si>
  <si>
    <t>Kenner Public Elementary School</t>
  </si>
  <si>
    <t>8262-B01</t>
  </si>
  <si>
    <t>633 MONAGHAN RD</t>
  </si>
  <si>
    <t>K9J5J2</t>
  </si>
  <si>
    <t>14-038</t>
  </si>
  <si>
    <t>208 - CMSM Peterborough</t>
  </si>
  <si>
    <t>Lakefield</t>
  </si>
  <si>
    <t>Lakefield Public Elementary School</t>
  </si>
  <si>
    <t>6135-B01</t>
  </si>
  <si>
    <t>71 BRIDGE ST</t>
  </si>
  <si>
    <t>LAKEFIELD</t>
  </si>
  <si>
    <t>K0L2H0</t>
  </si>
  <si>
    <t>14-039</t>
  </si>
  <si>
    <t>Millbrook-South Cavan</t>
  </si>
  <si>
    <t>Millbrook-South Cavan Public Elementary School</t>
  </si>
  <si>
    <t>3012-B01</t>
  </si>
  <si>
    <t>47 TUPPER ST</t>
  </si>
  <si>
    <t>MILLBROOK</t>
  </si>
  <si>
    <t>L0A1G0</t>
  </si>
  <si>
    <t>35-12-66-617</t>
  </si>
  <si>
    <t>Cavan-Monaghan</t>
  </si>
  <si>
    <t>Cavan Monaghan Tp</t>
  </si>
  <si>
    <t>14-040</t>
  </si>
  <si>
    <t>14-044</t>
  </si>
  <si>
    <t>Northumberland Hills</t>
  </si>
  <si>
    <t>Northumberland Hills Public Elementary School</t>
  </si>
  <si>
    <t>12237-B01</t>
  </si>
  <si>
    <t>2246 SPRING ST</t>
  </si>
  <si>
    <t>CASTLETON</t>
  </si>
  <si>
    <t>K0K1M0</t>
  </si>
  <si>
    <t>35-12-61-617</t>
  </si>
  <si>
    <t>Cramahe</t>
  </si>
  <si>
    <t>Cramahe Tp</t>
  </si>
  <si>
    <t>14-050</t>
  </si>
  <si>
    <t xml:space="preserve">Ridpath </t>
  </si>
  <si>
    <t>Ridpath  Public Elementary School</t>
  </si>
  <si>
    <t>6136-B01</t>
  </si>
  <si>
    <t>39 ERMATINGER ST</t>
  </si>
  <si>
    <t>14-052</t>
  </si>
  <si>
    <t>Roger Neilson</t>
  </si>
  <si>
    <t>Roger Neilson Public Elementary School</t>
  </si>
  <si>
    <t>5935-B01</t>
  </si>
  <si>
    <t>550 ERSKINE AVE</t>
  </si>
  <si>
    <t>K9J5T4</t>
  </si>
  <si>
    <t>14-056</t>
  </si>
  <si>
    <t>Thomas A Stewart</t>
  </si>
  <si>
    <t>Thomas A Stewart Public Secondary School</t>
  </si>
  <si>
    <t>8399-B01</t>
  </si>
  <si>
    <t>1009 ARMOUR RD</t>
  </si>
  <si>
    <t>K9H7H2</t>
  </si>
  <si>
    <t>14-057</t>
  </si>
  <si>
    <t xml:space="preserve">Waverley </t>
  </si>
  <si>
    <t>Waverley  Public Elementary School</t>
  </si>
  <si>
    <t>6861-B01</t>
  </si>
  <si>
    <t>168 WAVERLEY RD</t>
  </si>
  <si>
    <t>L1C3Y8</t>
  </si>
  <si>
    <t>14-059</t>
  </si>
  <si>
    <t xml:space="preserve">Westmount </t>
  </si>
  <si>
    <t>Westmount  Public Elementary School</t>
  </si>
  <si>
    <t>6891-B01</t>
  </si>
  <si>
    <t>1520 SHERWOOD CRES</t>
  </si>
  <si>
    <t>K9J6T8</t>
  </si>
  <si>
    <t>14-060-01</t>
  </si>
  <si>
    <t>14-060</t>
  </si>
  <si>
    <t>East City</t>
  </si>
  <si>
    <t>East City Public Elementary School</t>
  </si>
  <si>
    <t>6110-B02</t>
  </si>
  <si>
    <t>220 HUNTER  ST</t>
  </si>
  <si>
    <t>K9H1H1</t>
  </si>
  <si>
    <t>14-060-02</t>
  </si>
  <si>
    <t>6110-L02</t>
  </si>
  <si>
    <t>14-061</t>
  </si>
  <si>
    <t>Orono</t>
  </si>
  <si>
    <t>Orono Public Elementary School</t>
  </si>
  <si>
    <t>5594-B01</t>
  </si>
  <si>
    <t>171 CHURCH ST</t>
  </si>
  <si>
    <t>ORONO</t>
  </si>
  <si>
    <t>L0B1M0</t>
  </si>
  <si>
    <t>14-062</t>
  </si>
  <si>
    <t>221 - CMSM Northumberland</t>
  </si>
  <si>
    <t>Brighton Public Elementary School</t>
  </si>
  <si>
    <t>14-063</t>
  </si>
  <si>
    <t>Havelock-Belmont</t>
  </si>
  <si>
    <t>Havelock-Belmont Public Elementary School</t>
  </si>
  <si>
    <t>5976-B01</t>
  </si>
  <si>
    <t>55 MATHISON ST E</t>
  </si>
  <si>
    <t>HAVELOCK</t>
  </si>
  <si>
    <t>K0L1Z0</t>
  </si>
  <si>
    <t>35-12-66-620</t>
  </si>
  <si>
    <t>Havelock-Belmont-Methuen</t>
  </si>
  <si>
    <t>Havelock-Belmont-Methuen Tp</t>
  </si>
  <si>
    <t>14-064</t>
  </si>
  <si>
    <t>Crestwood</t>
  </si>
  <si>
    <t>Crestwood Public Secondary School</t>
  </si>
  <si>
    <t>8178-B01</t>
  </si>
  <si>
    <t>1885 SHERBROOKE ST W</t>
  </si>
  <si>
    <t>CAVAN MONAGHAN</t>
  </si>
  <si>
    <t>K9J0E5</t>
  </si>
  <si>
    <t>14-065</t>
  </si>
  <si>
    <t>Norwood District</t>
  </si>
  <si>
    <t>Norwood District Public Secondary School</t>
  </si>
  <si>
    <t>5221-B01</t>
  </si>
  <si>
    <t>44 ELM ST</t>
  </si>
  <si>
    <t>NORWOOD</t>
  </si>
  <si>
    <t>K0L2V0</t>
  </si>
  <si>
    <t>35-12-66-615</t>
  </si>
  <si>
    <t>Asphodel-Norwood</t>
  </si>
  <si>
    <t>Asphodel-Norwood Tp</t>
  </si>
  <si>
    <t>14-066</t>
  </si>
  <si>
    <t>14-067</t>
  </si>
  <si>
    <t>Newcastle</t>
  </si>
  <si>
    <t>Newcastle Public Elementary School</t>
  </si>
  <si>
    <t>6351-B01</t>
  </si>
  <si>
    <t>50 GLASS CRT</t>
  </si>
  <si>
    <t>NEWCASTLE</t>
  </si>
  <si>
    <t>L1B1M5</t>
  </si>
  <si>
    <t>14-068</t>
  </si>
  <si>
    <t>1211 Brealey Drive</t>
  </si>
  <si>
    <t>1211 Brealey Drive Land Holding</t>
  </si>
  <si>
    <t>6058-L01</t>
  </si>
  <si>
    <t>1211 BREALEY DR</t>
  </si>
  <si>
    <t>14-069</t>
  </si>
  <si>
    <t>Northglen</t>
  </si>
  <si>
    <t>Northglen Public Elementary School</t>
  </si>
  <si>
    <t>NORTHGLEN BLVD / EDWIN CARR ST</t>
  </si>
  <si>
    <t>14-070</t>
  </si>
  <si>
    <t>Murray Centennial</t>
  </si>
  <si>
    <t>Murray Centennial Public Elementary School</t>
  </si>
  <si>
    <t>6322-B01</t>
  </si>
  <si>
    <t>654 COUNTY RD 40</t>
  </si>
  <si>
    <t>TRENTON</t>
  </si>
  <si>
    <t>K8V5P4</t>
  </si>
  <si>
    <t>35-12-51-104</t>
  </si>
  <si>
    <t>Quinte West</t>
  </si>
  <si>
    <t>Quinte West C</t>
  </si>
  <si>
    <t>Hastings Co</t>
  </si>
  <si>
    <t>HASTINGS</t>
  </si>
  <si>
    <t>15-001</t>
  </si>
  <si>
    <t>Trillium Lakelands DSB</t>
  </si>
  <si>
    <t>8253-B02</t>
  </si>
  <si>
    <t>300 HWY 36</t>
  </si>
  <si>
    <t>LINDSAY</t>
  </si>
  <si>
    <t>K9V4S4</t>
  </si>
  <si>
    <t>35-12-72-000</t>
  </si>
  <si>
    <t>Kawartha Lakes</t>
  </si>
  <si>
    <t>Kawartha Lakes C</t>
  </si>
  <si>
    <t>KAWARTHA LAKES</t>
  </si>
  <si>
    <t>15-002</t>
  </si>
  <si>
    <t>15-003</t>
  </si>
  <si>
    <t>Alexandra</t>
  </si>
  <si>
    <t>Alexandra Public Elementary School</t>
  </si>
  <si>
    <t>5327-B01</t>
  </si>
  <si>
    <t>65 SUSSEX ST N</t>
  </si>
  <si>
    <t>K9V4H9</t>
  </si>
  <si>
    <t>15-006</t>
  </si>
  <si>
    <t>Bracebridge and Muskoka Lakes</t>
  </si>
  <si>
    <t>Bracebridge and Muskoka Lakes Public Secondary School</t>
  </si>
  <si>
    <t>12008-B01</t>
  </si>
  <si>
    <t>100 CLEARBROOK TRAIL</t>
  </si>
  <si>
    <t>BRACEBRIDGE</t>
  </si>
  <si>
    <t>P1L0A3</t>
  </si>
  <si>
    <t>35-11-33-401</t>
  </si>
  <si>
    <t>Bracebridge</t>
  </si>
  <si>
    <t>Bracebridge T</t>
  </si>
  <si>
    <t>Muskoka D</t>
  </si>
  <si>
    <t>MUSKOKA</t>
  </si>
  <si>
    <t>15-010</t>
  </si>
  <si>
    <t xml:space="preserve">King Albert </t>
  </si>
  <si>
    <t>King Albert  Public Elementary School</t>
  </si>
  <si>
    <t>6105-B01</t>
  </si>
  <si>
    <t>49 GLENELG ST W</t>
  </si>
  <si>
    <t>K9V2T9</t>
  </si>
  <si>
    <t>15-016</t>
  </si>
  <si>
    <t xml:space="preserve">Monck </t>
  </si>
  <si>
    <t>Monck  Public Elementary School</t>
  </si>
  <si>
    <t>6301-B01</t>
  </si>
  <si>
    <t>250 WELLINGTON ST</t>
  </si>
  <si>
    <t>P1L1C1</t>
  </si>
  <si>
    <t>15-018</t>
  </si>
  <si>
    <t>Muskoka Falls</t>
  </si>
  <si>
    <t>Muskoka Falls Public Elementary School</t>
  </si>
  <si>
    <t>6327-B01</t>
  </si>
  <si>
    <t>42 MORROW DR</t>
  </si>
  <si>
    <t>P1L0A1</t>
  </si>
  <si>
    <t>15-023</t>
  </si>
  <si>
    <t>TLDSB Head Office</t>
  </si>
  <si>
    <t>15-024</t>
  </si>
  <si>
    <t>226 - CMSM Muskoka</t>
  </si>
  <si>
    <t>Gravenhurst</t>
  </si>
  <si>
    <t>Gravenhurst Public Elementary School</t>
  </si>
  <si>
    <t>5923-B02</t>
  </si>
  <si>
    <t>301 MARY ST S</t>
  </si>
  <si>
    <t>GRAVENHURST</t>
  </si>
  <si>
    <t>P1P1X6</t>
  </si>
  <si>
    <t>35-11-33-402</t>
  </si>
  <si>
    <t>Gravenhurst T</t>
  </si>
  <si>
    <t>15-025</t>
  </si>
  <si>
    <t>204 - CMSM Kawartha Lakes</t>
  </si>
  <si>
    <t>Scott Young</t>
  </si>
  <si>
    <t>Scott Young Public Elementary School</t>
  </si>
  <si>
    <t>8702-B01</t>
  </si>
  <si>
    <t>27 WALNUT ST</t>
  </si>
  <si>
    <t>OMEMEE</t>
  </si>
  <si>
    <t>K0L2W0</t>
  </si>
  <si>
    <t>15-026</t>
  </si>
  <si>
    <t>Glen Orchard</t>
  </si>
  <si>
    <t>Glen Orchard Public Elementary School</t>
  </si>
  <si>
    <t>6278-B01</t>
  </si>
  <si>
    <t>3954 MUSKOKA RD 169 RR 1</t>
  </si>
  <si>
    <t>PORT CARLING</t>
  </si>
  <si>
    <t>P0B1J0</t>
  </si>
  <si>
    <t>35-11-33-603</t>
  </si>
  <si>
    <t>Muskoka Lakes</t>
  </si>
  <si>
    <t>Muskoka Lakes Tp</t>
  </si>
  <si>
    <t>15-027-01</t>
  </si>
  <si>
    <t>15-027</t>
  </si>
  <si>
    <t>Honey Harbour</t>
  </si>
  <si>
    <t>Honey Harbour Public Elementary School</t>
  </si>
  <si>
    <t>9342-B01</t>
  </si>
  <si>
    <t>2586 HONEY HARBOUR RD</t>
  </si>
  <si>
    <t>HONEY HARBOUR</t>
  </si>
  <si>
    <t>P0E1E0</t>
  </si>
  <si>
    <t>35-11-33-601</t>
  </si>
  <si>
    <t>Georgian Bay</t>
  </si>
  <si>
    <t>Georgian Bay Tp</t>
  </si>
  <si>
    <t>15-027-02</t>
  </si>
  <si>
    <t>9342-L01</t>
  </si>
  <si>
    <t>16-001</t>
  </si>
  <si>
    <t>York Region DSB</t>
  </si>
  <si>
    <t>19052-B01</t>
  </si>
  <si>
    <t>60 WELLINGTON ST W</t>
  </si>
  <si>
    <t>AURORA</t>
  </si>
  <si>
    <t>L4G3H2</t>
  </si>
  <si>
    <t>35-11-27-401</t>
  </si>
  <si>
    <t>Aurora</t>
  </si>
  <si>
    <t>Aurora T</t>
  </si>
  <si>
    <t>York R</t>
  </si>
  <si>
    <t>16-002</t>
  </si>
  <si>
    <t>16-003</t>
  </si>
  <si>
    <t>Adrienne Clarkson</t>
  </si>
  <si>
    <t>Adrienne Clarkson Public Elementary School</t>
  </si>
  <si>
    <t>11156-B01</t>
  </si>
  <si>
    <t>68 QUEENS COLLEGE DR</t>
  </si>
  <si>
    <t>RICHMOND HILL</t>
  </si>
  <si>
    <t>L4B1X3</t>
  </si>
  <si>
    <t>35-11-27-404</t>
  </si>
  <si>
    <t>Richmond Hill</t>
  </si>
  <si>
    <t>Richmond Hill T</t>
  </si>
  <si>
    <t>16-004</t>
  </si>
  <si>
    <t xml:space="preserve">Adrienne Clarkson </t>
  </si>
  <si>
    <t>Adrienne Clarkson  Public Elementary School</t>
  </si>
  <si>
    <t>16-005</t>
  </si>
  <si>
    <t>Aldergrove</t>
  </si>
  <si>
    <t>Aldergrove Public Elementary School</t>
  </si>
  <si>
    <t>5339-B01</t>
  </si>
  <si>
    <t>150 ALDERGROVE DR</t>
  </si>
  <si>
    <t>MARKHAM</t>
  </si>
  <si>
    <t>L3R6Z8</t>
  </si>
  <si>
    <t>35-11-27-402</t>
  </si>
  <si>
    <t>Markham</t>
  </si>
  <si>
    <t>Markham T</t>
  </si>
  <si>
    <t>16-007</t>
  </si>
  <si>
    <t>Alexander MacKenzie</t>
  </si>
  <si>
    <t>Alexander MacKenzie Public Secondary School</t>
  </si>
  <si>
    <t>8180-B01</t>
  </si>
  <si>
    <t>300 MAJOR MACKENZIE DR W</t>
  </si>
  <si>
    <t>L4C3S3</t>
  </si>
  <si>
    <t>16-008</t>
  </si>
  <si>
    <t>Alexander Muir</t>
  </si>
  <si>
    <t>Alexander Muir Public Elementary School</t>
  </si>
  <si>
    <t>12135-B01</t>
  </si>
  <si>
    <t>75 FORD WILSON BLVD</t>
  </si>
  <si>
    <t>NEWMARKET</t>
  </si>
  <si>
    <t>L3X3G1</t>
  </si>
  <si>
    <t>35-11-27-403</t>
  </si>
  <si>
    <t>Newmarket</t>
  </si>
  <si>
    <t>Newmarket T</t>
  </si>
  <si>
    <t>16-010</t>
  </si>
  <si>
    <t>Anne Frank</t>
  </si>
  <si>
    <t>Anne Frank Public Elementary School</t>
  </si>
  <si>
    <t>19226-B01</t>
  </si>
  <si>
    <t>431 ILAN RAMON BLVD</t>
  </si>
  <si>
    <t>MAPLE</t>
  </si>
  <si>
    <t>L6A0X2</t>
  </si>
  <si>
    <t>35-11-27-101</t>
  </si>
  <si>
    <t>Vaughan</t>
  </si>
  <si>
    <t>Vaughan C</t>
  </si>
  <si>
    <t>16-011</t>
  </si>
  <si>
    <t>Armadale</t>
  </si>
  <si>
    <t>Armadale Public Elementary School</t>
  </si>
  <si>
    <t>5307-B01</t>
  </si>
  <si>
    <t>11 COPPARD AVE</t>
  </si>
  <si>
    <t>L3S2J4</t>
  </si>
  <si>
    <t>16-012</t>
  </si>
  <si>
    <t>16-014</t>
  </si>
  <si>
    <t>Aurora Grove</t>
  </si>
  <si>
    <t>Aurora Grove Public Elementary School</t>
  </si>
  <si>
    <t>10245-B01</t>
  </si>
  <si>
    <t>415 STONE RD</t>
  </si>
  <si>
    <t>L4G6Z5</t>
  </si>
  <si>
    <t>16-015</t>
  </si>
  <si>
    <t>Aurora Heights</t>
  </si>
  <si>
    <t>Aurora Heights Public Elementary School</t>
  </si>
  <si>
    <t>5364-B01</t>
  </si>
  <si>
    <t>85 TECUMSEH DR</t>
  </si>
  <si>
    <t>L4G2X5</t>
  </si>
  <si>
    <t>16-017</t>
  </si>
  <si>
    <t>Bakersfield</t>
  </si>
  <si>
    <t>Bakersfield Public Elementary School</t>
  </si>
  <si>
    <t>10431-B01</t>
  </si>
  <si>
    <t>121 MISTYSUGAR TRAIL</t>
  </si>
  <si>
    <t>THORNHILL</t>
  </si>
  <si>
    <t>L4J8T6</t>
  </si>
  <si>
    <t>16-019</t>
  </si>
  <si>
    <t>Bayview</t>
  </si>
  <si>
    <t>Bayview Public Secondary School</t>
  </si>
  <si>
    <t>8131-B01</t>
  </si>
  <si>
    <t>10077 BAYVIEW AVE</t>
  </si>
  <si>
    <t>L4C2L4</t>
  </si>
  <si>
    <t>16-020</t>
  </si>
  <si>
    <t xml:space="preserve">Bayview Fairways </t>
  </si>
  <si>
    <t>Bayview Fairways  Public Elementary School</t>
  </si>
  <si>
    <t>5390-B01</t>
  </si>
  <si>
    <t>255 BAYVIEW FAIRWAYS DR</t>
  </si>
  <si>
    <t>L3T2Z6</t>
  </si>
  <si>
    <t>16-021</t>
  </si>
  <si>
    <t>Bayview Hill</t>
  </si>
  <si>
    <t>Bayview Hill Public Elementary School</t>
  </si>
  <si>
    <t>5381-B01</t>
  </si>
  <si>
    <t>81 STRATHEARN AVE</t>
  </si>
  <si>
    <t>L4B2J5</t>
  </si>
  <si>
    <t>16-022</t>
  </si>
  <si>
    <t>Beckett Farm</t>
  </si>
  <si>
    <t>Beckett Farm Public Elementary School</t>
  </si>
  <si>
    <t>19131-B01</t>
  </si>
  <si>
    <t>78 BECKETT AVE</t>
  </si>
  <si>
    <t>L6C0T3</t>
  </si>
  <si>
    <t>16-023</t>
  </si>
  <si>
    <t>Beynon Fields</t>
  </si>
  <si>
    <t>Beynon Fields Public Elementary School</t>
  </si>
  <si>
    <t>18044-B01</t>
  </si>
  <si>
    <t>258 SELWYN RD</t>
  </si>
  <si>
    <t>L4E0R9</t>
  </si>
  <si>
    <t>16-024</t>
  </si>
  <si>
    <t>Bill Crothers</t>
  </si>
  <si>
    <t>Bill Crothers Public Secondary School</t>
  </si>
  <si>
    <t>10435-B01</t>
  </si>
  <si>
    <t>44 MAIN ST</t>
  </si>
  <si>
    <t>UNIONVILLE</t>
  </si>
  <si>
    <t>L3R2E4</t>
  </si>
  <si>
    <t>16-025</t>
  </si>
  <si>
    <t>Black Walnut</t>
  </si>
  <si>
    <t>Black Walnut Public Elementary School</t>
  </si>
  <si>
    <t>18040-B01</t>
  </si>
  <si>
    <t>30 JOHN ALLAN CAMERON ST</t>
  </si>
  <si>
    <t>L6B0P4</t>
  </si>
  <si>
    <t>16-026</t>
  </si>
  <si>
    <t>Blue Willow</t>
  </si>
  <si>
    <t>Blue Willow Public Elementary School</t>
  </si>
  <si>
    <t>10241-B01</t>
  </si>
  <si>
    <t>250 BLUE WILLOW DR</t>
  </si>
  <si>
    <t>WOODBRIDGE</t>
  </si>
  <si>
    <t>L4L9E1</t>
  </si>
  <si>
    <t>16-027</t>
  </si>
  <si>
    <t>16-028</t>
  </si>
  <si>
    <t>Bond Lake</t>
  </si>
  <si>
    <t>Bond Lake Public Elementary School</t>
  </si>
  <si>
    <t>12233-B01</t>
  </si>
  <si>
    <t>245 OLD COLONY RD</t>
  </si>
  <si>
    <t>L4E5B9</t>
  </si>
  <si>
    <t>16-029</t>
  </si>
  <si>
    <t>Boxwood</t>
  </si>
  <si>
    <t>Boxwood Public Elementary School</t>
  </si>
  <si>
    <t>10243-B01</t>
  </si>
  <si>
    <t>30 BOXWOOD CRES</t>
  </si>
  <si>
    <t>L3S3P7</t>
  </si>
  <si>
    <t>16-030</t>
  </si>
  <si>
    <t>Bur Oak</t>
  </si>
  <si>
    <t>Bur Oak Public Secondary School</t>
  </si>
  <si>
    <t>11974-B01</t>
  </si>
  <si>
    <t>933 BUR OAK AVE</t>
  </si>
  <si>
    <t>L6E1G4</t>
  </si>
  <si>
    <t>16-031</t>
  </si>
  <si>
    <t>Carrville Mills</t>
  </si>
  <si>
    <t>Carrville Mills Public Elementary School</t>
  </si>
  <si>
    <t>11996-B01</t>
  </si>
  <si>
    <t>270 APPLE BLOSSOM DR</t>
  </si>
  <si>
    <t>L4J8W5</t>
  </si>
  <si>
    <t>16-032</t>
  </si>
  <si>
    <t>16-033</t>
  </si>
  <si>
    <t>Castlemore</t>
  </si>
  <si>
    <t>Castlemore Public Elementary School</t>
  </si>
  <si>
    <t>10330-B01</t>
  </si>
  <si>
    <t>256 RIDGECREST RD</t>
  </si>
  <si>
    <t>L6C2R5</t>
  </si>
  <si>
    <t>16-034</t>
  </si>
  <si>
    <t>16-036</t>
  </si>
  <si>
    <t>Cedarwood</t>
  </si>
  <si>
    <t>Cedarwood Public Elementary School</t>
  </si>
  <si>
    <t>10428-B01</t>
  </si>
  <si>
    <t>399 ELSON ST</t>
  </si>
  <si>
    <t>L3S4R8</t>
  </si>
  <si>
    <t>16-039</t>
  </si>
  <si>
    <t>Charles Howitt</t>
  </si>
  <si>
    <t>Charles Howitt Public Elementary School</t>
  </si>
  <si>
    <t>5581-B01</t>
  </si>
  <si>
    <t>30 PEARSON AVE</t>
  </si>
  <si>
    <t>L4C6T7</t>
  </si>
  <si>
    <t>16-041</t>
  </si>
  <si>
    <t>Charlton</t>
  </si>
  <si>
    <t>Charlton Public Elementary School</t>
  </si>
  <si>
    <t>5607-B01</t>
  </si>
  <si>
    <t>121 JOSEPH AARON BLVD</t>
  </si>
  <si>
    <t>L4J6J5</t>
  </si>
  <si>
    <t>16-042</t>
  </si>
  <si>
    <t xml:space="preserve">Clearmeadow </t>
  </si>
  <si>
    <t>Clearmeadow  Public Elementary School</t>
  </si>
  <si>
    <t>10244-B01</t>
  </si>
  <si>
    <t>200 CLEARMEADOW BLVD</t>
  </si>
  <si>
    <t>L3X2E4</t>
  </si>
  <si>
    <t>16-043</t>
  </si>
  <si>
    <t>16-045</t>
  </si>
  <si>
    <t>Coppard Glen</t>
  </si>
  <si>
    <t>Coppard Glen Public Elementary School</t>
  </si>
  <si>
    <t>5631-B01</t>
  </si>
  <si>
    <t>131 COPPARD AVE</t>
  </si>
  <si>
    <t>L3S2T5</t>
  </si>
  <si>
    <t>16-046</t>
  </si>
  <si>
    <t>Bill Hogarth</t>
  </si>
  <si>
    <t>Bill Hogarth Public Secondary School</t>
  </si>
  <si>
    <t>19344-B01</t>
  </si>
  <si>
    <t>100 DONALD SIM AVE</t>
  </si>
  <si>
    <t>L6B0R4</t>
  </si>
  <si>
    <t>16-047</t>
  </si>
  <si>
    <t>Cornell Village</t>
  </si>
  <si>
    <t>Cornell Village Public Elementary School</t>
  </si>
  <si>
    <t>10442-B01</t>
  </si>
  <si>
    <t>186 COUNTRY GLEN RD</t>
  </si>
  <si>
    <t>L6B1B5</t>
  </si>
  <si>
    <t>16-049</t>
  </si>
  <si>
    <t>Crosby Heights</t>
  </si>
  <si>
    <t>Crosby Heights Public Elementary School</t>
  </si>
  <si>
    <t>5651-B01</t>
  </si>
  <si>
    <t>190 NEAL DR</t>
  </si>
  <si>
    <t>L4C3K7</t>
  </si>
  <si>
    <t>16-050</t>
  </si>
  <si>
    <t xml:space="preserve">David Suzuki </t>
  </si>
  <si>
    <t>David Suzuki  Public Elementary School</t>
  </si>
  <si>
    <t>12184-B01</t>
  </si>
  <si>
    <t>45 RIVERWALK DR</t>
  </si>
  <si>
    <t>L6B0L9</t>
  </si>
  <si>
    <t>16-051</t>
  </si>
  <si>
    <t>16-052</t>
  </si>
  <si>
    <t>16-054</t>
  </si>
  <si>
    <t xml:space="preserve">Discovery </t>
  </si>
  <si>
    <t>Discovery  Public Elementary School</t>
  </si>
  <si>
    <t>10390-B01</t>
  </si>
  <si>
    <t>120 DISCOVERY TRAIL</t>
  </si>
  <si>
    <t>L6A2Z2</t>
  </si>
  <si>
    <t>16-056</t>
  </si>
  <si>
    <t>Donald Cousens</t>
  </si>
  <si>
    <t>Donald Cousens Public Elementary School</t>
  </si>
  <si>
    <t>12138-B01</t>
  </si>
  <si>
    <t>315 MINGAY AVE</t>
  </si>
  <si>
    <t>L6E1T5</t>
  </si>
  <si>
    <t>16-058</t>
  </si>
  <si>
    <t>Dr. John M Denison</t>
  </si>
  <si>
    <t>Dr. John M Denison Public Secondary School</t>
  </si>
  <si>
    <t>8184-B01</t>
  </si>
  <si>
    <t>135 BRISTOL RD</t>
  </si>
  <si>
    <t>L3Y8J7</t>
  </si>
  <si>
    <t>16-059</t>
  </si>
  <si>
    <t>Dr. Roberta Bondar</t>
  </si>
  <si>
    <t>Dr. Roberta Bondar Public Elementary School</t>
  </si>
  <si>
    <t>11998-B01</t>
  </si>
  <si>
    <t>401 AV GRAND TRUNK</t>
  </si>
  <si>
    <t>L6A0T4</t>
  </si>
  <si>
    <t>16-060</t>
  </si>
  <si>
    <t xml:space="preserve">Dr. Roberta Bondar </t>
  </si>
  <si>
    <t>Dr. Roberta Bondar  Public Elementary School</t>
  </si>
  <si>
    <t>16-061-01</t>
  </si>
  <si>
    <t>16-061</t>
  </si>
  <si>
    <t>234 - CMSM York</t>
  </si>
  <si>
    <t>EJ Sand</t>
  </si>
  <si>
    <t>EJ Sand Public Elementary School</t>
  </si>
  <si>
    <t>6940-B04</t>
  </si>
  <si>
    <t>160 HENDERSON AVE</t>
  </si>
  <si>
    <t>L3T2L5</t>
  </si>
  <si>
    <t>16-061-02</t>
  </si>
  <si>
    <t>6940-B02</t>
  </si>
  <si>
    <t>16-061-03</t>
  </si>
  <si>
    <t>Woodland Building</t>
  </si>
  <si>
    <t>6939-B03</t>
  </si>
  <si>
    <t>150 HENDERSON AVE</t>
  </si>
  <si>
    <t>16-061-04</t>
  </si>
  <si>
    <t>6940-L04</t>
  </si>
  <si>
    <t>16-062</t>
  </si>
  <si>
    <t>Elder's Mills</t>
  </si>
  <si>
    <t>Elder's Mills Public Elementary School</t>
  </si>
  <si>
    <t>11153-B01</t>
  </si>
  <si>
    <t>120 NAPA VALLEY AVE</t>
  </si>
  <si>
    <t>L4H1L1</t>
  </si>
  <si>
    <t>16-063</t>
  </si>
  <si>
    <t>Ellen Fairclough</t>
  </si>
  <si>
    <t>Ellen Fairclough Public Elementary School</t>
  </si>
  <si>
    <t>11195-B01</t>
  </si>
  <si>
    <t>33 BRANDO AVE</t>
  </si>
  <si>
    <t>L3S4K9</t>
  </si>
  <si>
    <t>16-064</t>
  </si>
  <si>
    <t>Emily Carr Public Secondary School</t>
  </si>
  <si>
    <t>10433-B01</t>
  </si>
  <si>
    <t>4901 RUTHERFORD RD</t>
  </si>
  <si>
    <t>L4H3C2</t>
  </si>
  <si>
    <t>16-065</t>
  </si>
  <si>
    <t>Fairwood</t>
  </si>
  <si>
    <t>Fairwood Public Elementary School</t>
  </si>
  <si>
    <t>10356-B01</t>
  </si>
  <si>
    <t>201 FAIRWOOD DR</t>
  </si>
  <si>
    <t>KESWICK</t>
  </si>
  <si>
    <t>L4P3Y5</t>
  </si>
  <si>
    <t>35-11-27-408</t>
  </si>
  <si>
    <t>Georgina</t>
  </si>
  <si>
    <t>Georgina T</t>
  </si>
  <si>
    <t>16-067</t>
  </si>
  <si>
    <t>Forest Run</t>
  </si>
  <si>
    <t>Forest Run Public Elementary School</t>
  </si>
  <si>
    <t>10392-B01</t>
  </si>
  <si>
    <t>200 FOREST RUN BLVD</t>
  </si>
  <si>
    <t>CONCORD</t>
  </si>
  <si>
    <t>L4K5H3</t>
  </si>
  <si>
    <t>16-069</t>
  </si>
  <si>
    <t>Fossil Hill</t>
  </si>
  <si>
    <t>Fossil Hill Public Elementary School</t>
  </si>
  <si>
    <t>10432-B01</t>
  </si>
  <si>
    <t>2 FIRENZA RD</t>
  </si>
  <si>
    <t>L4H2P5</t>
  </si>
  <si>
    <t>16-072</t>
  </si>
  <si>
    <t>Fred Varley</t>
  </si>
  <si>
    <t>Fred Varley Public Elementary School</t>
  </si>
  <si>
    <t>19343-B01</t>
  </si>
  <si>
    <t>81 ALEXANDER LAWRIE AVE</t>
  </si>
  <si>
    <t>L6E0J8</t>
  </si>
  <si>
    <t>16-073</t>
  </si>
  <si>
    <t>Glad Park</t>
  </si>
  <si>
    <t>Glad Park Public Elementary School</t>
  </si>
  <si>
    <t>8691-B01</t>
  </si>
  <si>
    <t>300 GLAD PARK AVE</t>
  </si>
  <si>
    <t>STOUFFVILLE</t>
  </si>
  <si>
    <t>L4A1E5</t>
  </si>
  <si>
    <t>35-11-27-406</t>
  </si>
  <si>
    <t>Whitchurch-Stouffville</t>
  </si>
  <si>
    <t>Whitchurch - Stouffville T</t>
  </si>
  <si>
    <t>16-074</t>
  </si>
  <si>
    <t>Glen Shields</t>
  </si>
  <si>
    <t>Glen Shields Public Elementary School</t>
  </si>
  <si>
    <t>5878-B01</t>
  </si>
  <si>
    <t>158 GLEN SHIELDS AVE</t>
  </si>
  <si>
    <t>L4K1T8</t>
  </si>
  <si>
    <t>16-076</t>
  </si>
  <si>
    <t>Glenn Gould</t>
  </si>
  <si>
    <t>Glenn Gould Public Elementary School</t>
  </si>
  <si>
    <t>12236-B01</t>
  </si>
  <si>
    <t>675 VELLORE PARK AVE</t>
  </si>
  <si>
    <t>L4H0G5</t>
  </si>
  <si>
    <t>16-077</t>
  </si>
  <si>
    <t>Greensborough</t>
  </si>
  <si>
    <t>Greensborough Public Elementary School</t>
  </si>
  <si>
    <t>11152-B01</t>
  </si>
  <si>
    <t>80 ALFRED PATERSON DR</t>
  </si>
  <si>
    <t>L6E1J5</t>
  </si>
  <si>
    <t>16-079</t>
  </si>
  <si>
    <t>Harry Bowes</t>
  </si>
  <si>
    <t>Harry Bowes Public Elementary School</t>
  </si>
  <si>
    <t>11999-B01</t>
  </si>
  <si>
    <t>90 GREENWOOD RD</t>
  </si>
  <si>
    <t>L4A0N8</t>
  </si>
  <si>
    <t>16-081</t>
  </si>
  <si>
    <t>Hartman</t>
  </si>
  <si>
    <t>Hartman Public Elementary School</t>
  </si>
  <si>
    <t>11997-B01</t>
  </si>
  <si>
    <t>130 RIVER RIDGE BLVD</t>
  </si>
  <si>
    <t>L4G7T7</t>
  </si>
  <si>
    <t>16-082</t>
  </si>
  <si>
    <t>Henderson Avenue</t>
  </si>
  <si>
    <t>Henderson Avenue Public Elementary School</t>
  </si>
  <si>
    <t>5214-B01</t>
  </si>
  <si>
    <t>66 HENDERSON AVE</t>
  </si>
  <si>
    <t>L3T2K7</t>
  </si>
  <si>
    <t>16-084</t>
  </si>
  <si>
    <t>Herbert H Carnegie</t>
  </si>
  <si>
    <t>Herbert H Carnegie Public Elementary School</t>
  </si>
  <si>
    <t>12136-B01</t>
  </si>
  <si>
    <t>575 VIA ROMANO BLVD</t>
  </si>
  <si>
    <t>L6A0G1</t>
  </si>
  <si>
    <t>16-085</t>
  </si>
  <si>
    <t>16-086</t>
  </si>
  <si>
    <t>Highgate</t>
  </si>
  <si>
    <t>Highgate Public Elementary School</t>
  </si>
  <si>
    <t>5994-B01</t>
  </si>
  <si>
    <t>35 HIGHGATE DR</t>
  </si>
  <si>
    <t>L3R3R5</t>
  </si>
  <si>
    <t>16-088</t>
  </si>
  <si>
    <t>Holland Landing</t>
  </si>
  <si>
    <t>Holland Landing Public Elementary School</t>
  </si>
  <si>
    <t>5937-B01</t>
  </si>
  <si>
    <t>16 HOLLAND RIVER BLVD</t>
  </si>
  <si>
    <t>HOLLAND LANDING</t>
  </si>
  <si>
    <t>L9N1C4</t>
  </si>
  <si>
    <t>35-11-27-407</t>
  </si>
  <si>
    <t>East Gwillimbury</t>
  </si>
  <si>
    <t>East Gwillimbury T</t>
  </si>
  <si>
    <t>16-089</t>
  </si>
  <si>
    <t>Jersey</t>
  </si>
  <si>
    <t>Jersey Public Elementary School</t>
  </si>
  <si>
    <t>11971-B01</t>
  </si>
  <si>
    <t>176 GLENWOODS AVE</t>
  </si>
  <si>
    <t>L4P3E9</t>
  </si>
  <si>
    <t>16-090</t>
  </si>
  <si>
    <t>11197-B01</t>
  </si>
  <si>
    <t>565 FRED MCLAREN BLVD</t>
  </si>
  <si>
    <t>L6E1N7</t>
  </si>
  <si>
    <t>16-091</t>
  </si>
  <si>
    <t>Johnny Lombardi</t>
  </si>
  <si>
    <t>Johnny Lombardi Public Elementary School</t>
  </si>
  <si>
    <t>19388-B01</t>
  </si>
  <si>
    <t>350 LAWFORD RD</t>
  </si>
  <si>
    <t>L4H4C3</t>
  </si>
  <si>
    <t>16-092</t>
  </si>
  <si>
    <t xml:space="preserve">Julliard </t>
  </si>
  <si>
    <t>Julliard  Public Elementary School</t>
  </si>
  <si>
    <t>11155-B01</t>
  </si>
  <si>
    <t>61 JULLIARD DR</t>
  </si>
  <si>
    <t>L6A3W7</t>
  </si>
  <si>
    <t>16-093</t>
  </si>
  <si>
    <t>16-094</t>
  </si>
  <si>
    <t>16-095</t>
  </si>
  <si>
    <t>Keswick</t>
  </si>
  <si>
    <t>Keswick Public Secondary School</t>
  </si>
  <si>
    <t>6560-B02</t>
  </si>
  <si>
    <t>100 BISCAYNE BLVD</t>
  </si>
  <si>
    <t>L4P3S2</t>
  </si>
  <si>
    <t>16-096</t>
  </si>
  <si>
    <t xml:space="preserve">Kettle Lakes </t>
  </si>
  <si>
    <t>Kettle Lakes  Public Elementary School</t>
  </si>
  <si>
    <t>12178-B01</t>
  </si>
  <si>
    <t>62 KINGSHILL RD</t>
  </si>
  <si>
    <t>L4E4X5</t>
  </si>
  <si>
    <t>16-097</t>
  </si>
  <si>
    <t>King City</t>
  </si>
  <si>
    <t>King City Public Secondary School</t>
  </si>
  <si>
    <t>8266-B01</t>
  </si>
  <si>
    <t>2001 KING RD</t>
  </si>
  <si>
    <t>KING CITY</t>
  </si>
  <si>
    <t>L7B1K2</t>
  </si>
  <si>
    <t>35-11-27-603</t>
  </si>
  <si>
    <t>King</t>
  </si>
  <si>
    <t>King Tp</t>
  </si>
  <si>
    <t>16-098</t>
  </si>
  <si>
    <t>King City Public Elementary School</t>
  </si>
  <si>
    <t>6117-B02</t>
  </si>
  <si>
    <t>25 KING BLVD</t>
  </si>
  <si>
    <t>L7B1K9</t>
  </si>
  <si>
    <t>16-099</t>
  </si>
  <si>
    <t xml:space="preserve">Kleinburg </t>
  </si>
  <si>
    <t>Kleinburg  Public Elementary School</t>
  </si>
  <si>
    <t>6129-B02</t>
  </si>
  <si>
    <t>10391 ISLINGTON AVE</t>
  </si>
  <si>
    <t>KLEINBURG</t>
  </si>
  <si>
    <t>L0J1C0</t>
  </si>
  <si>
    <t>16-100</t>
  </si>
  <si>
    <t>16-101</t>
  </si>
  <si>
    <t>Lake Simcoe</t>
  </si>
  <si>
    <t>Lake Simcoe Public Elementary School</t>
  </si>
  <si>
    <t>10242-B01</t>
  </si>
  <si>
    <t>38 THORNLODGE DR</t>
  </si>
  <si>
    <t>L4P4A3</t>
  </si>
  <si>
    <t>16-103</t>
  </si>
  <si>
    <t>Lake Wilcox</t>
  </si>
  <si>
    <t>Lake Wilcox Public Elementary School</t>
  </si>
  <si>
    <t>5110-B01</t>
  </si>
  <si>
    <t>80 WILDWOOD AVE</t>
  </si>
  <si>
    <t>L4E3B5</t>
  </si>
  <si>
    <t>16-104</t>
  </si>
  <si>
    <t>Langstaff</t>
  </si>
  <si>
    <t>Langstaff Public Secondary School</t>
  </si>
  <si>
    <t>8275-B01</t>
  </si>
  <si>
    <t>106 GARDEN AVE</t>
  </si>
  <si>
    <t>L4C6M1</t>
  </si>
  <si>
    <t>16-105</t>
  </si>
  <si>
    <t>Legacy</t>
  </si>
  <si>
    <t>Legacy Public Elementary School</t>
  </si>
  <si>
    <t>11969-B01</t>
  </si>
  <si>
    <t>61 RUSSELL JARVIS DR</t>
  </si>
  <si>
    <t>L3S4B1</t>
  </si>
  <si>
    <t>16-106</t>
  </si>
  <si>
    <t xml:space="preserve">Lester B Pearson </t>
  </si>
  <si>
    <t>Lester B Pearson  Public Elementary School</t>
  </si>
  <si>
    <t>6149-B01</t>
  </si>
  <si>
    <t>15 ODIN CRES</t>
  </si>
  <si>
    <t>L4G3T3</t>
  </si>
  <si>
    <t>16-107</t>
  </si>
  <si>
    <t>11151-B01</t>
  </si>
  <si>
    <t>38 HILLMOUNT RD</t>
  </si>
  <si>
    <t>L6C2H4</t>
  </si>
  <si>
    <t>16-108</t>
  </si>
  <si>
    <t>Little Rouge</t>
  </si>
  <si>
    <t>Little Rouge Public Elementary School</t>
  </si>
  <si>
    <t>11995-B01</t>
  </si>
  <si>
    <t>571 COUNTRY GLEN RD</t>
  </si>
  <si>
    <t>L6B1E8</t>
  </si>
  <si>
    <t>16-110</t>
  </si>
  <si>
    <t>Lorna Jackson</t>
  </si>
  <si>
    <t>Lorna Jackson Public Elementary School</t>
  </si>
  <si>
    <t>10393-B01</t>
  </si>
  <si>
    <t>589 NAPA VALLEY AVE</t>
  </si>
  <si>
    <t>L4H1R1</t>
  </si>
  <si>
    <t>16-111</t>
  </si>
  <si>
    <t xml:space="preserve">Louis-Honoré Fréchette </t>
  </si>
  <si>
    <t>Louis-Honoré Fréchette  Public Elementary School</t>
  </si>
  <si>
    <t>6191-B01</t>
  </si>
  <si>
    <t>40 NEW WESTMINSTER DR</t>
  </si>
  <si>
    <t>L4J7Z8</t>
  </si>
  <si>
    <t>16-112</t>
  </si>
  <si>
    <t>Mackenzie Glen</t>
  </si>
  <si>
    <t>Mackenzie Glen Public Elementary School</t>
  </si>
  <si>
    <t>10444-B01</t>
  </si>
  <si>
    <t>575 MELVILLE AVE</t>
  </si>
  <si>
    <t>L6A2M4</t>
  </si>
  <si>
    <t>16-114</t>
  </si>
  <si>
    <t>MacLeod’s Landing</t>
  </si>
  <si>
    <t>MacLeod’s Landing Public Elementary School</t>
  </si>
  <si>
    <t>11968-B01</t>
  </si>
  <si>
    <t>195 SILVER MAPLE RD</t>
  </si>
  <si>
    <t>L4E4Z1</t>
  </si>
  <si>
    <t>16-116</t>
  </si>
  <si>
    <t>Maple</t>
  </si>
  <si>
    <t>Maple Public Secondary School</t>
  </si>
  <si>
    <t>10333-B01</t>
  </si>
  <si>
    <t>50 SPRINGSIDE RD</t>
  </si>
  <si>
    <t>L6A2W5</t>
  </si>
  <si>
    <t>16-117</t>
  </si>
  <si>
    <t>Maple Creek</t>
  </si>
  <si>
    <t>Maple Creek Public Elementary School</t>
  </si>
  <si>
    <t>10445-B01</t>
  </si>
  <si>
    <t>210 HAWKER RD</t>
  </si>
  <si>
    <t>L6A2J8</t>
  </si>
  <si>
    <t>16-119</t>
  </si>
  <si>
    <t xml:space="preserve">Markham District </t>
  </si>
  <si>
    <t>Markham District  Public Secondary School</t>
  </si>
  <si>
    <t>8295-B02</t>
  </si>
  <si>
    <t>89 CHURCH ST</t>
  </si>
  <si>
    <t>L3P2M3</t>
  </si>
  <si>
    <t>16-120</t>
  </si>
  <si>
    <t>Markham Gateway</t>
  </si>
  <si>
    <t>Markham Gateway Public Elementary School</t>
  </si>
  <si>
    <t>10331-B01</t>
  </si>
  <si>
    <t>30 FONDA RD</t>
  </si>
  <si>
    <t>L3S3X3</t>
  </si>
  <si>
    <t>16-122</t>
  </si>
  <si>
    <t>Michael Cranny</t>
  </si>
  <si>
    <t>Michael Cranny Public Elementary School</t>
  </si>
  <si>
    <t>10240-B01</t>
  </si>
  <si>
    <t>155 MELVILLE AVE</t>
  </si>
  <si>
    <t>L6A1Y9</t>
  </si>
  <si>
    <t>16-123</t>
  </si>
  <si>
    <t>11993-B01</t>
  </si>
  <si>
    <t>320 SHIRLEY DR</t>
  </si>
  <si>
    <t>L4S2P1</t>
  </si>
  <si>
    <t>16-124</t>
  </si>
  <si>
    <t>16-125</t>
  </si>
  <si>
    <t>Middlefield</t>
  </si>
  <si>
    <t>Middlefield Public Secondary School</t>
  </si>
  <si>
    <t>8304-B01</t>
  </si>
  <si>
    <t>525 HIGHGLEN AVE</t>
  </si>
  <si>
    <t>L3S3L5</t>
  </si>
  <si>
    <t>16-126</t>
  </si>
  <si>
    <t>16-127</t>
  </si>
  <si>
    <t>Milliken Mills</t>
  </si>
  <si>
    <t>Milliken Mills Public Elementary School</t>
  </si>
  <si>
    <t>6293-B01</t>
  </si>
  <si>
    <t>289 RISEBROUGH CIRCT</t>
  </si>
  <si>
    <t>L3R3J3</t>
  </si>
  <si>
    <t>16-128</t>
  </si>
  <si>
    <t>Milliken Mills Public Secondary School</t>
  </si>
  <si>
    <t>8306-B01</t>
  </si>
  <si>
    <t>7522 KENNEDY RD</t>
  </si>
  <si>
    <t>L3R9S5</t>
  </si>
  <si>
    <t>16-129</t>
  </si>
  <si>
    <t>Moraine Hills</t>
  </si>
  <si>
    <t>Moraine Hills Public Elementary School</t>
  </si>
  <si>
    <t>11967-B01</t>
  </si>
  <si>
    <t>85 ROLLINGHILL RD</t>
  </si>
  <si>
    <t>L4E4C7</t>
  </si>
  <si>
    <t>16-131</t>
  </si>
  <si>
    <t>Morning Glory</t>
  </si>
  <si>
    <t>Morning Glory Public Elementary School</t>
  </si>
  <si>
    <t>6305-B01</t>
  </si>
  <si>
    <t>29478 HIGHWAY 48</t>
  </si>
  <si>
    <t>PEFFERLAW</t>
  </si>
  <si>
    <t>L0E1N0</t>
  </si>
  <si>
    <t>16-132</t>
  </si>
  <si>
    <t>Mount Albert</t>
  </si>
  <si>
    <t>Mount Albert Public Elementary School</t>
  </si>
  <si>
    <t>6310-B01</t>
  </si>
  <si>
    <t>5488 MOUNT ALBERT RD</t>
  </si>
  <si>
    <t>MOUNT ALBERT</t>
  </si>
  <si>
    <t>L0G1M0</t>
  </si>
  <si>
    <t>16-133</t>
  </si>
  <si>
    <t>Mount Joy</t>
  </si>
  <si>
    <t>Mount Joy Public Elementary School</t>
  </si>
  <si>
    <t>11970-B01</t>
  </si>
  <si>
    <t>281 WILLIAMSON RD</t>
  </si>
  <si>
    <t>L6E1X1</t>
  </si>
  <si>
    <t>16-135</t>
  </si>
  <si>
    <t>Nellie McClung</t>
  </si>
  <si>
    <t>Nellie McClung Public Elementary School</t>
  </si>
  <si>
    <t>12269-B01</t>
  </si>
  <si>
    <t>360 AV THOMAS COOK</t>
  </si>
  <si>
    <t>L6A4M1</t>
  </si>
  <si>
    <t>16-137</t>
  </si>
  <si>
    <t>Northern Lights</t>
  </si>
  <si>
    <t>Northern Lights Public Elementary School</t>
  </si>
  <si>
    <t>10425-B01</t>
  </si>
  <si>
    <t>40 BRIDGENORTH DR</t>
  </si>
  <si>
    <t>L4G7S6</t>
  </si>
  <si>
    <t>16-139</t>
  </si>
  <si>
    <t>Oak Ridges</t>
  </si>
  <si>
    <t>Oak Ridges Public Elementary School</t>
  </si>
  <si>
    <t>10246-B01</t>
  </si>
  <si>
    <t>160 COON'S RD</t>
  </si>
  <si>
    <t>L4E2P7</t>
  </si>
  <si>
    <t>16-140</t>
  </si>
  <si>
    <t>Oscar Peterson</t>
  </si>
  <si>
    <t>Oscar Peterson Public Elementary School</t>
  </si>
  <si>
    <t>12137-B01</t>
  </si>
  <si>
    <t>850 HOOVER PARK DR</t>
  </si>
  <si>
    <t>L4A0E7</t>
  </si>
  <si>
    <t>16-142</t>
  </si>
  <si>
    <t xml:space="preserve">Parkland </t>
  </si>
  <si>
    <t>Parkland  Public Elementary School</t>
  </si>
  <si>
    <t>6420-B01</t>
  </si>
  <si>
    <t>18 COXWORTH AVE</t>
  </si>
  <si>
    <t>L3S3B8</t>
  </si>
  <si>
    <t>16-144</t>
  </si>
  <si>
    <t>Phoebe Gilman</t>
  </si>
  <si>
    <t>Phoebe Gilman Public Elementary School</t>
  </si>
  <si>
    <t>19130-B01</t>
  </si>
  <si>
    <t>145 HARVEST HILLS BLVD</t>
  </si>
  <si>
    <t>EAST GWILLIMBURY</t>
  </si>
  <si>
    <t>L9N0C1</t>
  </si>
  <si>
    <t>16-145</t>
  </si>
  <si>
    <t>Pierre Berton</t>
  </si>
  <si>
    <t>Pierre Berton Public Elementary School</t>
  </si>
  <si>
    <t>12270-B01</t>
  </si>
  <si>
    <t>470 VIA CAMPANILE</t>
  </si>
  <si>
    <t>L4H0X9</t>
  </si>
  <si>
    <t>16-146</t>
  </si>
  <si>
    <t>Pierre Elliott Trudeau Public Secondary School</t>
  </si>
  <si>
    <t>10391-B01</t>
  </si>
  <si>
    <t>90 BUR OAK AVE</t>
  </si>
  <si>
    <t>L6C2E6</t>
  </si>
  <si>
    <t>16-147</t>
  </si>
  <si>
    <t>16-148</t>
  </si>
  <si>
    <t>Pine Grove</t>
  </si>
  <si>
    <t>Pine Grove Public Elementary School</t>
  </si>
  <si>
    <t>6458-B01</t>
  </si>
  <si>
    <t>86 GAMBLE ST</t>
  </si>
  <si>
    <t>L4L1R2</t>
  </si>
  <si>
    <t>16-149</t>
  </si>
  <si>
    <t>Pleasantville</t>
  </si>
  <si>
    <t>Pleasantville Public Elementary School</t>
  </si>
  <si>
    <t>6472-B01</t>
  </si>
  <si>
    <t>400 MILL ST</t>
  </si>
  <si>
    <t>L4C4B9</t>
  </si>
  <si>
    <t>16-150</t>
  </si>
  <si>
    <t>Poplar Bank</t>
  </si>
  <si>
    <t>Poplar Bank Public Elementary School</t>
  </si>
  <si>
    <t>10429-B01</t>
  </si>
  <si>
    <t>400 WOODSPRING AVE</t>
  </si>
  <si>
    <t>L3X2X1</t>
  </si>
  <si>
    <t>16-151</t>
  </si>
  <si>
    <t>Randall</t>
  </si>
  <si>
    <t>Randall Public Elementary School</t>
  </si>
  <si>
    <t>6632-B01</t>
  </si>
  <si>
    <t>50 RANDALL AVE</t>
  </si>
  <si>
    <t>L3S1E2</t>
  </si>
  <si>
    <t>16-154</t>
  </si>
  <si>
    <t>Red Maple</t>
  </si>
  <si>
    <t>Red Maple Public Elementary School</t>
  </si>
  <si>
    <t>10387-B01</t>
  </si>
  <si>
    <t>155 RED MAPLE RD</t>
  </si>
  <si>
    <t>L4B4P9</t>
  </si>
  <si>
    <t>16-155</t>
  </si>
  <si>
    <t>16-156</t>
  </si>
  <si>
    <t>Redstone</t>
  </si>
  <si>
    <t>Redstone Public Elementary School</t>
  </si>
  <si>
    <t>11193-B01</t>
  </si>
  <si>
    <t>235 REDSTONE RD</t>
  </si>
  <si>
    <t>L4S2E2</t>
  </si>
  <si>
    <t>16-157</t>
  </si>
  <si>
    <t>Richmond Green</t>
  </si>
  <si>
    <t>Richmond Green Public Secondary School</t>
  </si>
  <si>
    <t>10434-B01</t>
  </si>
  <si>
    <t>1 WILLIAM F BELL PKY</t>
  </si>
  <si>
    <t>L4S2T9</t>
  </si>
  <si>
    <t>16-158</t>
  </si>
  <si>
    <t>Richmond Hill Public Secondary School</t>
  </si>
  <si>
    <t>10249-B01</t>
  </si>
  <si>
    <t>201 YORKLAND ST</t>
  </si>
  <si>
    <t>L4S1A2</t>
  </si>
  <si>
    <t>16-159</t>
  </si>
  <si>
    <t>Richmond Rose</t>
  </si>
  <si>
    <t>Richmond Rose Public Elementary School</t>
  </si>
  <si>
    <t>10238-B01</t>
  </si>
  <si>
    <t>160 FRANK ENDEAN RD</t>
  </si>
  <si>
    <t>L4S1S7</t>
  </si>
  <si>
    <t>16-160</t>
  </si>
  <si>
    <t>Rick Hansen</t>
  </si>
  <si>
    <t>Rick Hansen Public Elementary School</t>
  </si>
  <si>
    <t>18043-B01</t>
  </si>
  <si>
    <t>490 MAVRINAC BLVD</t>
  </si>
  <si>
    <t>L4G0J6</t>
  </si>
  <si>
    <t>16-161-01</t>
  </si>
  <si>
    <t>16-161</t>
  </si>
  <si>
    <t>19225-B01</t>
  </si>
  <si>
    <t>395 KING ST E</t>
  </si>
  <si>
    <t>16-161-02</t>
  </si>
  <si>
    <t>19225-L01</t>
  </si>
  <si>
    <t>16-162</t>
  </si>
  <si>
    <t>Rogers</t>
  </si>
  <si>
    <t>Rogers Public Elementary School</t>
  </si>
  <si>
    <t>6604-B01</t>
  </si>
  <si>
    <t>256 ROGERS RD</t>
  </si>
  <si>
    <t>L3Y1G6</t>
  </si>
  <si>
    <t>16-163</t>
  </si>
  <si>
    <t>19227-B01</t>
  </si>
  <si>
    <t>550 PETER RUPERT AVE</t>
  </si>
  <si>
    <t>L6A0S1</t>
  </si>
  <si>
    <t>16-164</t>
  </si>
  <si>
    <t>Ross Doan</t>
  </si>
  <si>
    <t>Ross Doan Public Elementary School</t>
  </si>
  <si>
    <t>6622-B01</t>
  </si>
  <si>
    <t>101 WELDRICK RD W</t>
  </si>
  <si>
    <t>L4C3T9</t>
  </si>
  <si>
    <t>16-165</t>
  </si>
  <si>
    <t>Sam Chapman</t>
  </si>
  <si>
    <t>Sam Chapman Public Elementary School</t>
  </si>
  <si>
    <t>12232-B01</t>
  </si>
  <si>
    <t>270 ALFRED PATERSON DR</t>
  </si>
  <si>
    <t>L6E2G1</t>
  </si>
  <si>
    <t>16-167</t>
  </si>
  <si>
    <t>Sharon</t>
  </si>
  <si>
    <t>Sharon Public Elementary School</t>
  </si>
  <si>
    <t>5940-B01</t>
  </si>
  <si>
    <t>18532 LESLIE ST</t>
  </si>
  <si>
    <t>SHARON</t>
  </si>
  <si>
    <t>L0G1V0</t>
  </si>
  <si>
    <t>16-168</t>
  </si>
  <si>
    <t>Silver Stream</t>
  </si>
  <si>
    <t>Silver Stream Public Elementary School</t>
  </si>
  <si>
    <t>10388-B01</t>
  </si>
  <si>
    <t>180 FARMSTEAD RD</t>
  </si>
  <si>
    <t>L4S2K9</t>
  </si>
  <si>
    <t>16-169</t>
  </si>
  <si>
    <t>Sir John A Macdonald</t>
  </si>
  <si>
    <t>Sir John A Macdonald Public Elementary School</t>
  </si>
  <si>
    <t>18041-B01</t>
  </si>
  <si>
    <t>45 MURISON DR</t>
  </si>
  <si>
    <t>L6C0J4</t>
  </si>
  <si>
    <t>16-170</t>
  </si>
  <si>
    <t>Sir Wilfrid Laurier Public Elementary School</t>
  </si>
  <si>
    <t>11994-B01</t>
  </si>
  <si>
    <t>160 HAZELTON AVE</t>
  </si>
  <si>
    <t>L6C3H6</t>
  </si>
  <si>
    <t>16-171</t>
  </si>
  <si>
    <t>16-172</t>
  </si>
  <si>
    <t>Sir William Mulock</t>
  </si>
  <si>
    <t>Sir William Mulock Public Secondary School</t>
  </si>
  <si>
    <t>10248-B01</t>
  </si>
  <si>
    <t>705 COLUMBUS WAY</t>
  </si>
  <si>
    <t>L3X2M7</t>
  </si>
  <si>
    <t>16-173</t>
  </si>
  <si>
    <t>Stephen Lewis</t>
  </si>
  <si>
    <t>Stephen Lewis Public Secondary School</t>
  </si>
  <si>
    <t>11198-B01</t>
  </si>
  <si>
    <t>555 AUTUMN HILL BLVD</t>
  </si>
  <si>
    <t>L4J8X2</t>
  </si>
  <si>
    <t>16-174</t>
  </si>
  <si>
    <t>Stonebridge</t>
  </si>
  <si>
    <t>Stonebridge Public Elementary School</t>
  </si>
  <si>
    <t>10437-B01</t>
  </si>
  <si>
    <t>168 STONEBRIDGE DR</t>
  </si>
  <si>
    <t>L6C2Z8</t>
  </si>
  <si>
    <t>16-175</t>
  </si>
  <si>
    <t>16-177</t>
  </si>
  <si>
    <t>Stouffville District</t>
  </si>
  <si>
    <t>Stouffville District Public Secondary School</t>
  </si>
  <si>
    <t>11973-B01</t>
  </si>
  <si>
    <t>801 HOOVER PARK DR</t>
  </si>
  <si>
    <t>L4A0A4</t>
  </si>
  <si>
    <t>16-178</t>
  </si>
  <si>
    <t>Barbara Reid</t>
  </si>
  <si>
    <t>Barbara Reid Public Elementary School</t>
  </si>
  <si>
    <t>19509-B01</t>
  </si>
  <si>
    <t>130 HOOVER PARK DR</t>
  </si>
  <si>
    <t>L4A1S5</t>
  </si>
  <si>
    <t>16-179</t>
  </si>
  <si>
    <t xml:space="preserve">Sutton </t>
  </si>
  <si>
    <t>Sutton  Public Elementary School</t>
  </si>
  <si>
    <t>5071-B03</t>
  </si>
  <si>
    <t>5147 BASELINE RD</t>
  </si>
  <si>
    <t>SUTTON WEST</t>
  </si>
  <si>
    <t>L0E1R0</t>
  </si>
  <si>
    <t>16-180</t>
  </si>
  <si>
    <t>11196-B01</t>
  </si>
  <si>
    <t>161 SAWMILL VALLEY DR</t>
  </si>
  <si>
    <t>L3X2T1</t>
  </si>
  <si>
    <t>16-181</t>
  </si>
  <si>
    <t>Teston Village</t>
  </si>
  <si>
    <t>Teston Village Public Elementary School</t>
  </si>
  <si>
    <t>12000-B01</t>
  </si>
  <si>
    <t>80 MURRAY FARM LANE</t>
  </si>
  <si>
    <t>L6A3G1</t>
  </si>
  <si>
    <t>16-183</t>
  </si>
  <si>
    <t>Thornhill Woods</t>
  </si>
  <si>
    <t>Thornhill Woods Public Elementary School</t>
  </si>
  <si>
    <t>11194-B01</t>
  </si>
  <si>
    <t>341 THORNHILL WOODS DR</t>
  </si>
  <si>
    <t>L4J8V6</t>
  </si>
  <si>
    <t>16-184</t>
  </si>
  <si>
    <t>16-186</t>
  </si>
  <si>
    <t>Thornlea</t>
  </si>
  <si>
    <t>Thornlea Public Secondary School</t>
  </si>
  <si>
    <t>8401-B01</t>
  </si>
  <si>
    <t>8075 BAYVIEW AVE</t>
  </si>
  <si>
    <t>L3T4N4</t>
  </si>
  <si>
    <t>16-187</t>
  </si>
  <si>
    <t xml:space="preserve">Tommy Douglas </t>
  </si>
  <si>
    <t>Tommy Douglas  Public Secondary School</t>
  </si>
  <si>
    <t>17109-B01</t>
  </si>
  <si>
    <t>4020 MAJOR MACKENZIE DR</t>
  </si>
  <si>
    <t>L4H4E9</t>
  </si>
  <si>
    <t>16-188</t>
  </si>
  <si>
    <t>Trillium Woods</t>
  </si>
  <si>
    <t>Trillium Woods Public Elementary School</t>
  </si>
  <si>
    <t>10430-B01</t>
  </si>
  <si>
    <t>18 ALAMO HEIGHTS DR</t>
  </si>
  <si>
    <t>L4S2P3</t>
  </si>
  <si>
    <t>16-190</t>
  </si>
  <si>
    <t>Unionville</t>
  </si>
  <si>
    <t>Unionville Public Secondary School</t>
  </si>
  <si>
    <t>8410-B01</t>
  </si>
  <si>
    <t>201 TOWN CENTRE BLVD</t>
  </si>
  <si>
    <t>L3R8G5</t>
  </si>
  <si>
    <t>16-192</t>
  </si>
  <si>
    <t>Unionville Meadows</t>
  </si>
  <si>
    <t>Unionville Meadows Public Elementary School</t>
  </si>
  <si>
    <t>11150-B01</t>
  </si>
  <si>
    <t>355 SOUTH UNIONVILLE AVE</t>
  </si>
  <si>
    <t>L3R5C8</t>
  </si>
  <si>
    <t>16-193</t>
  </si>
  <si>
    <t>16-194</t>
  </si>
  <si>
    <t>Vellore Woods</t>
  </si>
  <si>
    <t>Vellore Woods Public Elementary School</t>
  </si>
  <si>
    <t>10443-B01</t>
  </si>
  <si>
    <t>115 STARLING BLVD</t>
  </si>
  <si>
    <t>L4H2T9</t>
  </si>
  <si>
    <t>16-195</t>
  </si>
  <si>
    <t>Ventura Park</t>
  </si>
  <si>
    <t>Ventura Park Public Elementary School</t>
  </si>
  <si>
    <t>10239-B01</t>
  </si>
  <si>
    <t>121 WORTH BLVD</t>
  </si>
  <si>
    <t>L4J7V5</t>
  </si>
  <si>
    <t>16-198</t>
  </si>
  <si>
    <t xml:space="preserve">Wendat Village </t>
  </si>
  <si>
    <t>Wendat Village  Public Elementary School</t>
  </si>
  <si>
    <t>18042-B01</t>
  </si>
  <si>
    <t>99 REEVES WAY BLVD</t>
  </si>
  <si>
    <t>L4A0J8</t>
  </si>
  <si>
    <t>16-199</t>
  </si>
  <si>
    <t xml:space="preserve">Whitchurch Highlands </t>
  </si>
  <si>
    <t>Whitchurch Highlands  Public Elementary School</t>
  </si>
  <si>
    <t>6898-B02</t>
  </si>
  <si>
    <t>13812 WARDEN AVE</t>
  </si>
  <si>
    <t>L4A4L5</t>
  </si>
  <si>
    <t>16-200</t>
  </si>
  <si>
    <t>Wilclay</t>
  </si>
  <si>
    <t>Wilclay Public Elementary School</t>
  </si>
  <si>
    <t>6907-B01</t>
  </si>
  <si>
    <t>60 WILCLAY AVE</t>
  </si>
  <si>
    <t>L3S1R4</t>
  </si>
  <si>
    <t>16-202</t>
  </si>
  <si>
    <t>William Berczy</t>
  </si>
  <si>
    <t>William Berczy Public Elementary School</t>
  </si>
  <si>
    <t>6239-B01</t>
  </si>
  <si>
    <t>120 CARLTON RD</t>
  </si>
  <si>
    <t>L3R1Z9</t>
  </si>
  <si>
    <t>16-203</t>
  </si>
  <si>
    <t>Windham Ridge</t>
  </si>
  <si>
    <t>Windham Ridge Public Elementary School</t>
  </si>
  <si>
    <t>11154-B01</t>
  </si>
  <si>
    <t>32 RED CARDINAL TRAIL</t>
  </si>
  <si>
    <t>L4E3Y4</t>
  </si>
  <si>
    <t>16-204</t>
  </si>
  <si>
    <t>Wismer</t>
  </si>
  <si>
    <t>Wismer Public Elementary School</t>
  </si>
  <si>
    <t>10427-B01</t>
  </si>
  <si>
    <t>171 MINGAY AVE</t>
  </si>
  <si>
    <t>L6E1H8</t>
  </si>
  <si>
    <t>16-205</t>
  </si>
  <si>
    <t xml:space="preserve">Wismer </t>
  </si>
  <si>
    <t>Wismer  Public Elementary School</t>
  </si>
  <si>
    <t>16-207</t>
  </si>
  <si>
    <t>Woodbridge</t>
  </si>
  <si>
    <t>Woodbridge Public Elementary School</t>
  </si>
  <si>
    <t>11960-B01</t>
  </si>
  <si>
    <t>60 BURWICK AVE</t>
  </si>
  <si>
    <t>L4L1J7</t>
  </si>
  <si>
    <t>16-209</t>
  </si>
  <si>
    <t>Woodbridge Public Secondary School</t>
  </si>
  <si>
    <t>5072-B01</t>
  </si>
  <si>
    <t>71 BRUCE ST</t>
  </si>
  <si>
    <t>L4L1J3</t>
  </si>
  <si>
    <t>16-210</t>
  </si>
  <si>
    <t xml:space="preserve">Woodland </t>
  </si>
  <si>
    <t>Woodland  Public Elementary School</t>
  </si>
  <si>
    <t>12179-B01</t>
  </si>
  <si>
    <t>120 ROYAL ORCHARD BLVD</t>
  </si>
  <si>
    <t>L3T3C9</t>
  </si>
  <si>
    <t>16-211</t>
  </si>
  <si>
    <t>Victoria Square</t>
  </si>
  <si>
    <t>Victoria Square Public Elementary School</t>
  </si>
  <si>
    <t>19582-B01</t>
  </si>
  <si>
    <t>50 PRINCE OF WALES DR</t>
  </si>
  <si>
    <t>L6C0K2</t>
  </si>
  <si>
    <t>16-212</t>
  </si>
  <si>
    <t>16-213</t>
  </si>
  <si>
    <t>19802-B01</t>
  </si>
  <si>
    <t>25 FARRELL RD</t>
  </si>
  <si>
    <t>L6A4W7</t>
  </si>
  <si>
    <t>16-214</t>
  </si>
  <si>
    <t>Rouge Park</t>
  </si>
  <si>
    <t>Rouge Park Public Elementary School</t>
  </si>
  <si>
    <t>19803-B01</t>
  </si>
  <si>
    <t>568 RIVERLANDS AVE</t>
  </si>
  <si>
    <t>L6B0Y1</t>
  </si>
  <si>
    <t>16-215</t>
  </si>
  <si>
    <t>Aurora 2C</t>
  </si>
  <si>
    <t>Aurora 2C Public Elementary School</t>
  </si>
  <si>
    <t>20377-B01</t>
  </si>
  <si>
    <t>HARTWELL WAY/ WILLIAM GRAHAM DR</t>
  </si>
  <si>
    <t>16-216</t>
  </si>
  <si>
    <t>20530-B01</t>
  </si>
  <si>
    <t>MURREL BLVD / CHARLESWHITE COURT</t>
  </si>
  <si>
    <t>16-217</t>
  </si>
  <si>
    <t>Stouffville</t>
  </si>
  <si>
    <t>Stouffville Public Elementary School</t>
  </si>
  <si>
    <t>20526-B01</t>
  </si>
  <si>
    <t>EDWARD ST / MILLARD ST</t>
  </si>
  <si>
    <t>No, Site to be acquired. Sign installation planned for June 1, 2022</t>
  </si>
  <si>
    <t>16-218</t>
  </si>
  <si>
    <t>Kleinburg Nashville</t>
  </si>
  <si>
    <t>Kleinburg Nashville Public Elementary School</t>
  </si>
  <si>
    <t>20524-B01</t>
  </si>
  <si>
    <t>BARON ST / ALGOMA DR</t>
  </si>
  <si>
    <t>VAUGHAN</t>
  </si>
  <si>
    <t>16-219</t>
  </si>
  <si>
    <t xml:space="preserve">Dr. GW Williams </t>
  </si>
  <si>
    <t>Dr. GW Williams Public Secondary School</t>
  </si>
  <si>
    <t>20672-B01</t>
  </si>
  <si>
    <t>200 CONOVER AVE</t>
  </si>
  <si>
    <t>L4G 7W1</t>
  </si>
  <si>
    <t>16-220</t>
  </si>
  <si>
    <t>Eva L. Dennis Building</t>
  </si>
  <si>
    <t>HUB</t>
  </si>
  <si>
    <t>8687-B01</t>
  </si>
  <si>
    <t>95 KINGSLYNN DR</t>
  </si>
  <si>
    <t>L7B1H1</t>
  </si>
  <si>
    <t>16-221</t>
  </si>
  <si>
    <t>Markham Centre</t>
  </si>
  <si>
    <t>Markham Centre Public Elementary School</t>
  </si>
  <si>
    <t>ROUGESIDE PROM / WARDEN AVE</t>
  </si>
  <si>
    <t>16-222</t>
  </si>
  <si>
    <t>Oak Ridges Public Secondary School</t>
  </si>
  <si>
    <t>36 REGATTA AVE</t>
  </si>
  <si>
    <t>16-223</t>
  </si>
  <si>
    <t>16-224</t>
  </si>
  <si>
    <t>Queensville</t>
  </si>
  <si>
    <t>Queensville Public Elementary School</t>
  </si>
  <si>
    <t>L9N0R8</t>
  </si>
  <si>
    <t>35-11-70-410</t>
  </si>
  <si>
    <t>Bradford West Gwillimbury</t>
  </si>
  <si>
    <t>Bradford-West Gwillimbury T</t>
  </si>
  <si>
    <t>Simcoe Co</t>
  </si>
  <si>
    <t>SIMCOE</t>
  </si>
  <si>
    <t>17-001</t>
  </si>
  <si>
    <t>Simcoe County DSB</t>
  </si>
  <si>
    <t>18093-B01</t>
  </si>
  <si>
    <t>1170 HWY 26</t>
  </si>
  <si>
    <t>MIDHURST</t>
  </si>
  <si>
    <t>L0L1X0</t>
  </si>
  <si>
    <t>35-11-70-624</t>
  </si>
  <si>
    <t>Springwater</t>
  </si>
  <si>
    <t>Springwater Tp</t>
  </si>
  <si>
    <t>17-002</t>
  </si>
  <si>
    <t>17-003</t>
  </si>
  <si>
    <t>17-004</t>
  </si>
  <si>
    <t>Admiral Collingwood</t>
  </si>
  <si>
    <t>Admiral Collingwood Public Elementary School</t>
  </si>
  <si>
    <t>10440-B01</t>
  </si>
  <si>
    <t>15 DEY DR</t>
  </si>
  <si>
    <t>COLLINGWOOD</t>
  </si>
  <si>
    <t>L9Y4N9</t>
  </si>
  <si>
    <t>35-11-70-403</t>
  </si>
  <si>
    <t>Collingwood</t>
  </si>
  <si>
    <t>Collingwood T</t>
  </si>
  <si>
    <t>17-005</t>
  </si>
  <si>
    <t>Alcona Glen</t>
  </si>
  <si>
    <t>Alcona Glen Public Elementary School</t>
  </si>
  <si>
    <t>9317-B01</t>
  </si>
  <si>
    <t>1310 INNISFIL BEACH RD</t>
  </si>
  <si>
    <t>INNISFIL</t>
  </si>
  <si>
    <t>L9S4B7</t>
  </si>
  <si>
    <t>35-11-70-409</t>
  </si>
  <si>
    <t>Innisfil</t>
  </si>
  <si>
    <t>Innisfil T</t>
  </si>
  <si>
    <t>17-007</t>
  </si>
  <si>
    <t>Algonquin Ridge</t>
  </si>
  <si>
    <t>Algonquin Ridge Public Elementary School</t>
  </si>
  <si>
    <t>10281-B01</t>
  </si>
  <si>
    <t>191 GOLDEN MEADOW RD</t>
  </si>
  <si>
    <t>BARRIE</t>
  </si>
  <si>
    <t>L4N9R6</t>
  </si>
  <si>
    <t>35-11-70-101</t>
  </si>
  <si>
    <t>Barrie</t>
  </si>
  <si>
    <t>Barrie C</t>
  </si>
  <si>
    <t>17-009</t>
  </si>
  <si>
    <t>Allandale Heights</t>
  </si>
  <si>
    <t>Allandale Heights Public Elementary School</t>
  </si>
  <si>
    <t>9248-B01</t>
  </si>
  <si>
    <t>124 BAYVIEW DR</t>
  </si>
  <si>
    <t>L4N3P4</t>
  </si>
  <si>
    <t>17-010-01</t>
  </si>
  <si>
    <t>17-010</t>
  </si>
  <si>
    <t>Alliston Union</t>
  </si>
  <si>
    <t>Alliston Union Public Elementary School</t>
  </si>
  <si>
    <t>12274-B01</t>
  </si>
  <si>
    <t>211 CHURCH ST N</t>
  </si>
  <si>
    <t>ALLISTON</t>
  </si>
  <si>
    <t>L9R0G3</t>
  </si>
  <si>
    <t>35-11-70-411</t>
  </si>
  <si>
    <t>New Tecumseth</t>
  </si>
  <si>
    <t>New Tecumseth T</t>
  </si>
  <si>
    <t>17-010-02</t>
  </si>
  <si>
    <t>12274-L01</t>
  </si>
  <si>
    <t>17-011</t>
  </si>
  <si>
    <t>Andrew Hunter</t>
  </si>
  <si>
    <t>Andrew Hunter Public Elementary School</t>
  </si>
  <si>
    <t>9250-B01</t>
  </si>
  <si>
    <t>59 LAMPMAN LANE</t>
  </si>
  <si>
    <t>L4N5G4</t>
  </si>
  <si>
    <t>17-012</t>
  </si>
  <si>
    <t>Angus Morrison</t>
  </si>
  <si>
    <t>Angus Morrison Public Elementary School</t>
  </si>
  <si>
    <t>9251-B01</t>
  </si>
  <si>
    <t>91 SIMCOE ST</t>
  </si>
  <si>
    <t>ANGUS</t>
  </si>
  <si>
    <t>L0M1B5</t>
  </si>
  <si>
    <t>35-11-70-602</t>
  </si>
  <si>
    <t>Essa</t>
  </si>
  <si>
    <t>Essa Tp</t>
  </si>
  <si>
    <t>17-013</t>
  </si>
  <si>
    <t>Ardagh Bluffs</t>
  </si>
  <si>
    <t>Ardagh Bluffs Public Elementary School</t>
  </si>
  <si>
    <t>12234-B01</t>
  </si>
  <si>
    <t>159 SUMMERSET DR</t>
  </si>
  <si>
    <t>L4N6H2</t>
  </si>
  <si>
    <t>17-014</t>
  </si>
  <si>
    <t>Assikinack</t>
  </si>
  <si>
    <t>Assikinack Public Elementary School</t>
  </si>
  <si>
    <t>9255-B01</t>
  </si>
  <si>
    <t>226 LITTLE AVE</t>
  </si>
  <si>
    <t>L4N6L3</t>
  </si>
  <si>
    <t>17-015</t>
  </si>
  <si>
    <t>Barrie North</t>
  </si>
  <si>
    <t>Barrie North Public Secondary School</t>
  </si>
  <si>
    <t>9296-B01</t>
  </si>
  <si>
    <t>110 GROVE ST E</t>
  </si>
  <si>
    <t>L4M2P3</t>
  </si>
  <si>
    <t>17-016</t>
  </si>
  <si>
    <t>Barrie South</t>
  </si>
  <si>
    <t>Barrie South Public Secondary School</t>
  </si>
  <si>
    <t>19275-B01</t>
  </si>
  <si>
    <t>225 PRINCE WILLIAM WAY</t>
  </si>
  <si>
    <t>L4N0Y9</t>
  </si>
  <si>
    <t>17-017</t>
  </si>
  <si>
    <t>Baxter Central</t>
  </si>
  <si>
    <t>Baxter Central Public Elementary School</t>
  </si>
  <si>
    <t>3013-B01</t>
  </si>
  <si>
    <t>62 DENNEY DR</t>
  </si>
  <si>
    <t>EGBERT</t>
  </si>
  <si>
    <t>L0L1N0</t>
  </si>
  <si>
    <t>17-018</t>
  </si>
  <si>
    <t>Bayview Public Elementary School</t>
  </si>
  <si>
    <t>9256-B01</t>
  </si>
  <si>
    <t>845 OTTAWA ST</t>
  </si>
  <si>
    <t>MIDLAND</t>
  </si>
  <si>
    <t>L4R1C9</t>
  </si>
  <si>
    <t>35-11-70-404</t>
  </si>
  <si>
    <t>Midland</t>
  </si>
  <si>
    <t>Midland T</t>
  </si>
  <si>
    <t>17-020</t>
  </si>
  <si>
    <t>Bear Creek</t>
  </si>
  <si>
    <t>Bear Creek Public Secondary School</t>
  </si>
  <si>
    <t>10441-B01</t>
  </si>
  <si>
    <t>100 RED OAK DR</t>
  </si>
  <si>
    <t>L4N9M5</t>
  </si>
  <si>
    <t>17-021</t>
  </si>
  <si>
    <t>Birchview Dunes</t>
  </si>
  <si>
    <t>Birchview Dunes Public Elementary School</t>
  </si>
  <si>
    <t>9257-B01</t>
  </si>
  <si>
    <t>1315 RIVER RD W</t>
  </si>
  <si>
    <t>WASAGA BEACH</t>
  </si>
  <si>
    <t>L9Z2W6</t>
  </si>
  <si>
    <t>35-11-70-408</t>
  </si>
  <si>
    <t>Wasaga Beach</t>
  </si>
  <si>
    <t>Wasaga Beach T</t>
  </si>
  <si>
    <t>17-023</t>
  </si>
  <si>
    <t>Bradford</t>
  </si>
  <si>
    <t>Bradford Facility Holding</t>
  </si>
  <si>
    <t>9258-B01</t>
  </si>
  <si>
    <t>177 CHURCH ST</t>
  </si>
  <si>
    <t>BRADFORD</t>
  </si>
  <si>
    <t>L3Z1R4</t>
  </si>
  <si>
    <t>17-024</t>
  </si>
  <si>
    <t>Bradford District</t>
  </si>
  <si>
    <t>Bradford District Public Secondary School</t>
  </si>
  <si>
    <t>9297-B01</t>
  </si>
  <si>
    <t>70 PROFESSOR DAY DR</t>
  </si>
  <si>
    <t>L3Z3B9</t>
  </si>
  <si>
    <t>17-025</t>
  </si>
  <si>
    <t>Brechin</t>
  </si>
  <si>
    <t>Brechin Public Elementary School</t>
  </si>
  <si>
    <t>9259-B01</t>
  </si>
  <si>
    <t>3226 RAMARA RD 47</t>
  </si>
  <si>
    <t>BRECHIN</t>
  </si>
  <si>
    <t>L0K1B0</t>
  </si>
  <si>
    <t>35-11-70-622</t>
  </si>
  <si>
    <t>Ramara</t>
  </si>
  <si>
    <t>Ramara Tp</t>
  </si>
  <si>
    <t>17-026</t>
  </si>
  <si>
    <t>12272-B01</t>
  </si>
  <si>
    <t>211 WEST PARK AVE</t>
  </si>
  <si>
    <t>L3Z0B9</t>
  </si>
  <si>
    <t>17-027</t>
  </si>
  <si>
    <t>Clearview Meadows</t>
  </si>
  <si>
    <t>Clearview Meadows Public Elementary School</t>
  </si>
  <si>
    <t>9305-B02</t>
  </si>
  <si>
    <t>12 LOCKE AVE</t>
  </si>
  <si>
    <t>STAYNER</t>
  </si>
  <si>
    <t>L0M1S0</t>
  </si>
  <si>
    <t>35-11-70-620</t>
  </si>
  <si>
    <t>Clearview</t>
  </si>
  <si>
    <t>Clearview Tp</t>
  </si>
  <si>
    <t>17-028</t>
  </si>
  <si>
    <t>Cookstown</t>
  </si>
  <si>
    <t>Cookstown Public Elementary School</t>
  </si>
  <si>
    <t>9265-B01</t>
  </si>
  <si>
    <t>5088 COUNTY ROAD 27</t>
  </si>
  <si>
    <t>COOKSTOWN</t>
  </si>
  <si>
    <t>L0L1L0</t>
  </si>
  <si>
    <t>17-029</t>
  </si>
  <si>
    <t>Couchiching Heights</t>
  </si>
  <si>
    <t>Couchiching Heights Public Elementary School</t>
  </si>
  <si>
    <t>9266-B01</t>
  </si>
  <si>
    <t>455 LACLIE ST</t>
  </si>
  <si>
    <t>ORILLIA</t>
  </si>
  <si>
    <t>L3V4P7</t>
  </si>
  <si>
    <t>35-11-70-102</t>
  </si>
  <si>
    <t>Orillia</t>
  </si>
  <si>
    <t>Orillia C</t>
  </si>
  <si>
    <t>17-031</t>
  </si>
  <si>
    <t>Cundles Heights</t>
  </si>
  <si>
    <t>Cundles Heights Public Elementary School</t>
  </si>
  <si>
    <t>9267-B01</t>
  </si>
  <si>
    <t>60 CUNDLES RD E</t>
  </si>
  <si>
    <t>L4M2Z7</t>
  </si>
  <si>
    <t>17-032</t>
  </si>
  <si>
    <t>224 - CMSM Simcoe</t>
  </si>
  <si>
    <t>Boyne River</t>
  </si>
  <si>
    <t>Boyne River Public Elementary School</t>
  </si>
  <si>
    <t>19428-B01</t>
  </si>
  <si>
    <t>117 JOHN W TAYLOR AVE</t>
  </si>
  <si>
    <t>L9R0E7</t>
  </si>
  <si>
    <t>17-033</t>
  </si>
  <si>
    <t>East Oro</t>
  </si>
  <si>
    <t>East Oro Public Elementary School</t>
  </si>
  <si>
    <t>9269-B01</t>
  </si>
  <si>
    <t>744 11 LINE N</t>
  </si>
  <si>
    <t>ORO-MEDONTE</t>
  </si>
  <si>
    <t>L0L1T0</t>
  </si>
  <si>
    <t>35-11-70-621</t>
  </si>
  <si>
    <t>Oro-Medonte</t>
  </si>
  <si>
    <t>Oro-Medonte Tp</t>
  </si>
  <si>
    <t>17-034</t>
  </si>
  <si>
    <t>Elmvale District</t>
  </si>
  <si>
    <t>Elmvale District Public Secondary School</t>
  </si>
  <si>
    <t>9300-B01</t>
  </si>
  <si>
    <t>25 LAWSON ST</t>
  </si>
  <si>
    <t>ELMVALE</t>
  </si>
  <si>
    <t>L0L1P0</t>
  </si>
  <si>
    <t>17-035</t>
  </si>
  <si>
    <t>17-037</t>
  </si>
  <si>
    <t>Ferndale Woods</t>
  </si>
  <si>
    <t>Ferndale Woods Public Elementary School</t>
  </si>
  <si>
    <t>9271-B01</t>
  </si>
  <si>
    <t>170 FERNDALE DR S</t>
  </si>
  <si>
    <t>L4N8A1</t>
  </si>
  <si>
    <t>17-039</t>
  </si>
  <si>
    <t>Fieldcrest</t>
  </si>
  <si>
    <t>Fieldcrest Public Elementary School</t>
  </si>
  <si>
    <t>9318-B01</t>
  </si>
  <si>
    <t>100 PROFESSOR DAY DR</t>
  </si>
  <si>
    <t>17-042</t>
  </si>
  <si>
    <t>Fred C Cook</t>
  </si>
  <si>
    <t>Fred C Cook Public Elementary School</t>
  </si>
  <si>
    <t>9273-B02</t>
  </si>
  <si>
    <t>20 FLETCHER ST</t>
  </si>
  <si>
    <t>L3Z1L9</t>
  </si>
  <si>
    <t>17-043</t>
  </si>
  <si>
    <t>Georgian Bay District</t>
  </si>
  <si>
    <t>Georgian Bay District Public Secondary School</t>
  </si>
  <si>
    <t>9301-B02</t>
  </si>
  <si>
    <t>865 HUGEL AVE</t>
  </si>
  <si>
    <t>L4R1X8</t>
  </si>
  <si>
    <t>17-044</t>
  </si>
  <si>
    <t>Goodfellow</t>
  </si>
  <si>
    <t>Goodfellow Public Elementary School</t>
  </si>
  <si>
    <t>9202-B01</t>
  </si>
  <si>
    <t>827 9TH LINE</t>
  </si>
  <si>
    <t>L9S1A6</t>
  </si>
  <si>
    <t>17-046</t>
  </si>
  <si>
    <t>Harriett Todd</t>
  </si>
  <si>
    <t>Harriett Todd Public Elementary School</t>
  </si>
  <si>
    <t>9204-B01</t>
  </si>
  <si>
    <t>11 GEORGE ST</t>
  </si>
  <si>
    <t>L3V2V1</t>
  </si>
  <si>
    <t>17-047</t>
  </si>
  <si>
    <t>17-048</t>
  </si>
  <si>
    <t>Hewitt's Creek</t>
  </si>
  <si>
    <t>Hewitt's Creek Public Elementary School</t>
  </si>
  <si>
    <t>12127-B01</t>
  </si>
  <si>
    <t>41 SANDRINGHAM DR</t>
  </si>
  <si>
    <t>L4N0J9</t>
  </si>
  <si>
    <t>17-049</t>
  </si>
  <si>
    <t>Hillcrest</t>
  </si>
  <si>
    <t>Hillcrest Public Elementary School</t>
  </si>
  <si>
    <t>9205-B01</t>
  </si>
  <si>
    <t>184 TORONTO ST</t>
  </si>
  <si>
    <t>L4N1V5</t>
  </si>
  <si>
    <t>17-051</t>
  </si>
  <si>
    <t>Holly Meadows</t>
  </si>
  <si>
    <t>Holly Meadows Public Elementary School</t>
  </si>
  <si>
    <t>10317-B01</t>
  </si>
  <si>
    <t>151 MAPLETON AVE</t>
  </si>
  <si>
    <t>L4N9N7</t>
  </si>
  <si>
    <t>17-053</t>
  </si>
  <si>
    <t>Honorable Earl Rowe</t>
  </si>
  <si>
    <t>Honorable Earl Rowe Public Elementary School</t>
  </si>
  <si>
    <t>9208-B01</t>
  </si>
  <si>
    <t>2516 LINE 12</t>
  </si>
  <si>
    <t>L3Z2A5</t>
  </si>
  <si>
    <t>17-054</t>
  </si>
  <si>
    <t>Huron Park</t>
  </si>
  <si>
    <t>Huron Park Public Elementary School</t>
  </si>
  <si>
    <t>9209-B01</t>
  </si>
  <si>
    <t>425 ROBERT ST</t>
  </si>
  <si>
    <t>L4R2M2</t>
  </si>
  <si>
    <t>17-056</t>
  </si>
  <si>
    <t>Hyde Park</t>
  </si>
  <si>
    <t>Hyde Park Public Elementary School</t>
  </si>
  <si>
    <t>19082-B01</t>
  </si>
  <si>
    <t>72 THE QUEENSWAY</t>
  </si>
  <si>
    <t>L4M7J3</t>
  </si>
  <si>
    <t>17-058</t>
  </si>
  <si>
    <t>James Keating</t>
  </si>
  <si>
    <t>James Keating Public Elementary School</t>
  </si>
  <si>
    <t>9212-B01</t>
  </si>
  <si>
    <t>20 LORNE AVE</t>
  </si>
  <si>
    <t>PENETANGUISHENE</t>
  </si>
  <si>
    <t>L9M1B2</t>
  </si>
  <si>
    <t>35-11-70-406</t>
  </si>
  <si>
    <t>Penetanguishene</t>
  </si>
  <si>
    <t>Penetanguishene T</t>
  </si>
  <si>
    <t>17-059</t>
  </si>
  <si>
    <t>Johnson Street</t>
  </si>
  <si>
    <t>Johnson Street Public Elementary School</t>
  </si>
  <si>
    <t>9213-B01</t>
  </si>
  <si>
    <t>105 JOHNSON ST</t>
  </si>
  <si>
    <t>L4M4R4</t>
  </si>
  <si>
    <t>17-060</t>
  </si>
  <si>
    <t>Killarney Beach</t>
  </si>
  <si>
    <t>Killarney Beach Public Elementary School</t>
  </si>
  <si>
    <t>9214-B01</t>
  </si>
  <si>
    <t>850 20TH SIDE RD</t>
  </si>
  <si>
    <t>LEFROY</t>
  </si>
  <si>
    <t>L0L1W0</t>
  </si>
  <si>
    <t>17-061</t>
  </si>
  <si>
    <t>19477-B01</t>
  </si>
  <si>
    <t>1701 WEBSTER BLVD</t>
  </si>
  <si>
    <t>ALCONA</t>
  </si>
  <si>
    <t>L9S2A6</t>
  </si>
  <si>
    <t>17-062</t>
  </si>
  <si>
    <t>Lions Oval</t>
  </si>
  <si>
    <t>Lions Oval Public Elementary School</t>
  </si>
  <si>
    <t>12191-B01</t>
  </si>
  <si>
    <t>25 BRANT ST W</t>
  </si>
  <si>
    <t>L3V3N6</t>
  </si>
  <si>
    <t>17-063</t>
  </si>
  <si>
    <t>Maple Grove</t>
  </si>
  <si>
    <t>Maple Grove Public Elementary School</t>
  </si>
  <si>
    <t>9216-B01</t>
  </si>
  <si>
    <t>242 GROVE ST E</t>
  </si>
  <si>
    <t>L4M2P9</t>
  </si>
  <si>
    <t>17-065</t>
  </si>
  <si>
    <t>Mapleview Heights</t>
  </si>
  <si>
    <t>Mapleview Heights Public Elementary School</t>
  </si>
  <si>
    <t>10420-B01</t>
  </si>
  <si>
    <t>180 ESTHER DR</t>
  </si>
  <si>
    <t>L4N9S9</t>
  </si>
  <si>
    <t>17-066</t>
  </si>
  <si>
    <t>17-068</t>
  </si>
  <si>
    <t>Marchmont</t>
  </si>
  <si>
    <t>Marchmont Public Elementary School</t>
  </si>
  <si>
    <t>9217-B01</t>
  </si>
  <si>
    <t>1902 DIVISION RD W RR 2</t>
  </si>
  <si>
    <t>L3V6H2</t>
  </si>
  <si>
    <t>35-11-70-623</t>
  </si>
  <si>
    <t>Severn</t>
  </si>
  <si>
    <t>Severn Tp</t>
  </si>
  <si>
    <t>17-069</t>
  </si>
  <si>
    <t>Minesing Central</t>
  </si>
  <si>
    <t>Minesing Central Public Elementary School</t>
  </si>
  <si>
    <t>9219-B01</t>
  </si>
  <si>
    <t>7 HURON ST</t>
  </si>
  <si>
    <t>MINESING</t>
  </si>
  <si>
    <t>L0L1Y0</t>
  </si>
  <si>
    <t>17-071</t>
  </si>
  <si>
    <t>Mundy's Bay</t>
  </si>
  <si>
    <t>Mundy's Bay Public Elementary School</t>
  </si>
  <si>
    <t>9229-B01</t>
  </si>
  <si>
    <t>340 SIXTH ST</t>
  </si>
  <si>
    <t>L4R3Y4</t>
  </si>
  <si>
    <t>17-072</t>
  </si>
  <si>
    <t>Nantyr Shores</t>
  </si>
  <si>
    <t>Nantyr Shores Public Secondary School</t>
  </si>
  <si>
    <t>10407-B01</t>
  </si>
  <si>
    <t>1146 ANNA MARIA AVE</t>
  </si>
  <si>
    <t>L9S4X5</t>
  </si>
  <si>
    <t>17-073</t>
  </si>
  <si>
    <t>New Lowell Central</t>
  </si>
  <si>
    <t>New Lowell Central Public Elementary School</t>
  </si>
  <si>
    <t>9223-B01</t>
  </si>
  <si>
    <t>5197 COUNTY ROAD 9</t>
  </si>
  <si>
    <t>NEW LOWELL</t>
  </si>
  <si>
    <t>L0M1N0</t>
  </si>
  <si>
    <t>17-075</t>
  </si>
  <si>
    <t>Nottawasage Pines</t>
  </si>
  <si>
    <t>Nottawasage Pines Public Secondary School</t>
  </si>
  <si>
    <t>19023-B01</t>
  </si>
  <si>
    <t>8505 COUNTY ROAD 10</t>
  </si>
  <si>
    <t>L0M1B1</t>
  </si>
  <si>
    <t>17-076</t>
  </si>
  <si>
    <t>Oakley Park</t>
  </si>
  <si>
    <t>Oakley Park Public Elementary School</t>
  </si>
  <si>
    <t>9227-B01</t>
  </si>
  <si>
    <t>22 DAVIDSON ST</t>
  </si>
  <si>
    <t>L4M3R8</t>
  </si>
  <si>
    <t>17-077</t>
  </si>
  <si>
    <t>Orchard Park</t>
  </si>
  <si>
    <t>Orchard Park Public Elementary School</t>
  </si>
  <si>
    <t>9228-B01</t>
  </si>
  <si>
    <t>24 CALVERLEY ST</t>
  </si>
  <si>
    <t>L3V3T4</t>
  </si>
  <si>
    <t>17-078</t>
  </si>
  <si>
    <t>Orillia Public Secondary School</t>
  </si>
  <si>
    <t>9303-B02</t>
  </si>
  <si>
    <t>250 COLLEGIATE DR</t>
  </si>
  <si>
    <t>L3V7S5</t>
  </si>
  <si>
    <t>17-079</t>
  </si>
  <si>
    <t>Pine River</t>
  </si>
  <si>
    <t>Pine River Public Elementary School</t>
  </si>
  <si>
    <t>9252-B01</t>
  </si>
  <si>
    <t>45 BRIAN AVE</t>
  </si>
  <si>
    <t>L0M1B3</t>
  </si>
  <si>
    <t>17-080</t>
  </si>
  <si>
    <t>Portage View</t>
  </si>
  <si>
    <t>Portage View Public Elementary School</t>
  </si>
  <si>
    <t>9231-B01</t>
  </si>
  <si>
    <t>124 LETITIA ST</t>
  </si>
  <si>
    <t>L4N1P5</t>
  </si>
  <si>
    <t>17-081</t>
  </si>
  <si>
    <t>Rama Central</t>
  </si>
  <si>
    <t>Rama Central Public Elementary School</t>
  </si>
  <si>
    <t>9233-B01</t>
  </si>
  <si>
    <t>7269 COUNTY RD 169</t>
  </si>
  <si>
    <t>WASHAGO</t>
  </si>
  <si>
    <t>L0K2B0</t>
  </si>
  <si>
    <t>17-083</t>
  </si>
  <si>
    <t>Regent Park</t>
  </si>
  <si>
    <t>Regent Park Public Elementary School</t>
  </si>
  <si>
    <t>9234-B01</t>
  </si>
  <si>
    <t>485 REGENT ST</t>
  </si>
  <si>
    <t>L3V4E2</t>
  </si>
  <si>
    <t>17-084-01</t>
  </si>
  <si>
    <t>17-084</t>
  </si>
  <si>
    <t>Severn Shores</t>
  </si>
  <si>
    <t>Severn Shores Public Elementary School</t>
  </si>
  <si>
    <t>9254-B02</t>
  </si>
  <si>
    <t>2746 CUMBERLAND BEACH RD</t>
  </si>
  <si>
    <t>CUMBERLAND BEACH</t>
  </si>
  <si>
    <t>L0K1G0</t>
  </si>
  <si>
    <t>17-084-02</t>
  </si>
  <si>
    <t>9254-L02</t>
  </si>
  <si>
    <t>17-085</t>
  </si>
  <si>
    <t>Tecumseth Beeton</t>
  </si>
  <si>
    <t>Tecumseth Beeton Public Elementary School</t>
  </si>
  <si>
    <t>9275-B01</t>
  </si>
  <si>
    <t>43 PATTERSON ST</t>
  </si>
  <si>
    <t>BEETON</t>
  </si>
  <si>
    <t>L0G1A0</t>
  </si>
  <si>
    <t>17-087</t>
  </si>
  <si>
    <t>10404-B01</t>
  </si>
  <si>
    <t>100 LIVINGSTONE ST E</t>
  </si>
  <si>
    <t>L4M6X9</t>
  </si>
  <si>
    <t>17-089</t>
  </si>
  <si>
    <t>Tottenham</t>
  </si>
  <si>
    <t>Tottenham Public Elementary School</t>
  </si>
  <si>
    <t>9278-B01</t>
  </si>
  <si>
    <t>21 ROGERS RD</t>
  </si>
  <si>
    <t>TOTTENHAM</t>
  </si>
  <si>
    <t>L0G1W0</t>
  </si>
  <si>
    <t>17-090</t>
  </si>
  <si>
    <t>11199-B01</t>
  </si>
  <si>
    <t>20 ELMBROOK DR</t>
  </si>
  <si>
    <t>L4N0Z1</t>
  </si>
  <si>
    <t>17-092</t>
  </si>
  <si>
    <t>Uptergrove</t>
  </si>
  <si>
    <t>Uptergrove Public Elementary School</t>
  </si>
  <si>
    <t>9279-B01</t>
  </si>
  <si>
    <t>4833 MULEY POINT RD</t>
  </si>
  <si>
    <t>RAMARA</t>
  </si>
  <si>
    <t>L3V8C3</t>
  </si>
  <si>
    <t>17-094</t>
  </si>
  <si>
    <t>Tay Shores</t>
  </si>
  <si>
    <t>Tay Shores Public Elementary School</t>
  </si>
  <si>
    <t>9280-B01</t>
  </si>
  <si>
    <t>125 JEPHSON ST</t>
  </si>
  <si>
    <t>VICTORIA HARBOUR</t>
  </si>
  <si>
    <t>L0K2A0</t>
  </si>
  <si>
    <t>35-11-70-625</t>
  </si>
  <si>
    <t>Tay</t>
  </si>
  <si>
    <t>Tay Tp</t>
  </si>
  <si>
    <t>17-095-01</t>
  </si>
  <si>
    <t>17-095</t>
  </si>
  <si>
    <t>17-095-02</t>
  </si>
  <si>
    <t>9280-L01</t>
  </si>
  <si>
    <t>17-096</t>
  </si>
  <si>
    <t>Warminster</t>
  </si>
  <si>
    <t>Warminster Public Elementary School</t>
  </si>
  <si>
    <t>9218-B01</t>
  </si>
  <si>
    <t>4031 LINE 13 N</t>
  </si>
  <si>
    <t>WARMINSTER</t>
  </si>
  <si>
    <t>L0K2G0</t>
  </si>
  <si>
    <t>17-098</t>
  </si>
  <si>
    <t>WC Little</t>
  </si>
  <si>
    <t>WC Little Public Elementary School</t>
  </si>
  <si>
    <t>10403-B01</t>
  </si>
  <si>
    <t>11 BEAR CREEK DR</t>
  </si>
  <si>
    <t>L4N9M9</t>
  </si>
  <si>
    <t>17-099</t>
  </si>
  <si>
    <t>17-101</t>
  </si>
  <si>
    <t>West Bayfield</t>
  </si>
  <si>
    <t>West Bayfield Public Elementary School</t>
  </si>
  <si>
    <t>9285-B01</t>
  </si>
  <si>
    <t>49 FORD ST</t>
  </si>
  <si>
    <t>L4N7J4</t>
  </si>
  <si>
    <t>17-103</t>
  </si>
  <si>
    <t>WH Day</t>
  </si>
  <si>
    <t>WH Day Public Elementary School</t>
  </si>
  <si>
    <t>9281-B01</t>
  </si>
  <si>
    <t>410 MAPLEGROVE AVE</t>
  </si>
  <si>
    <t>L3Z2V4</t>
  </si>
  <si>
    <t>17-104</t>
  </si>
  <si>
    <t>Willow Landing</t>
  </si>
  <si>
    <t>Willow Landing Public Elementary School</t>
  </si>
  <si>
    <t>9319-B01</t>
  </si>
  <si>
    <t>330 BIG BAY POINT RD</t>
  </si>
  <si>
    <t>L4N8A8</t>
  </si>
  <si>
    <t>17-105</t>
  </si>
  <si>
    <t>Worsley</t>
  </si>
  <si>
    <t>Worsley Public Elementary School</t>
  </si>
  <si>
    <t>9286-B01</t>
  </si>
  <si>
    <t>31 40TH ST S</t>
  </si>
  <si>
    <t>L9Z1Z9</t>
  </si>
  <si>
    <t>17-107</t>
  </si>
  <si>
    <t>WR Best Memorial</t>
  </si>
  <si>
    <t>WR Best Memorial Public Elementary School</t>
  </si>
  <si>
    <t>9282-B01</t>
  </si>
  <si>
    <t>2221 OLD BARRIE RD W</t>
  </si>
  <si>
    <t>L0L2L0</t>
  </si>
  <si>
    <t>17-109</t>
  </si>
  <si>
    <t>Wyevale Central</t>
  </si>
  <si>
    <t>Wyevale Central Public Elementary School</t>
  </si>
  <si>
    <t>9288-B01</t>
  </si>
  <si>
    <t>20 CONCESSION ROAD 5 E</t>
  </si>
  <si>
    <t>TINY</t>
  </si>
  <si>
    <t>L0L2T0</t>
  </si>
  <si>
    <t>35-11-70-614</t>
  </si>
  <si>
    <t>Tiny</t>
  </si>
  <si>
    <t>Tiny Tp</t>
  </si>
  <si>
    <t>17-111</t>
  </si>
  <si>
    <t>Cameron Street</t>
  </si>
  <si>
    <t>Cameron Street Public Elementary School</t>
  </si>
  <si>
    <t>9261-B01</t>
  </si>
  <si>
    <t>575 CAMERON ST</t>
  </si>
  <si>
    <t>L9Y2J4</t>
  </si>
  <si>
    <t>17-112</t>
  </si>
  <si>
    <t>Mountain View</t>
  </si>
  <si>
    <t>Mountain View Public Elementary School</t>
  </si>
  <si>
    <t>9222-B01</t>
  </si>
  <si>
    <t>300 SPRUCE ST</t>
  </si>
  <si>
    <t>L9Y3H1</t>
  </si>
  <si>
    <t>17-113</t>
  </si>
  <si>
    <t>17-114</t>
  </si>
  <si>
    <t>17-115</t>
  </si>
  <si>
    <t>17-116</t>
  </si>
  <si>
    <t>Collingwood Bus Garage</t>
  </si>
  <si>
    <t>Collingwood Bus Garage Facility Holding</t>
  </si>
  <si>
    <t>18095-L02</t>
  </si>
  <si>
    <t>37 CAMPBELL ST</t>
  </si>
  <si>
    <t>L9Y2K9</t>
  </si>
  <si>
    <t>17-117</t>
  </si>
  <si>
    <t>17-118</t>
  </si>
  <si>
    <t>17-119</t>
  </si>
  <si>
    <t>17-120</t>
  </si>
  <si>
    <t>Harvest Hill</t>
  </si>
  <si>
    <t>Harvest Hill Elementary Public School</t>
  </si>
  <si>
    <t>19820-B01</t>
  </si>
  <si>
    <t>400 CROSSLAND BLVD</t>
  </si>
  <si>
    <t>L3Z0G8</t>
  </si>
  <si>
    <t>17-121</t>
  </si>
  <si>
    <t>Oro Medonte</t>
  </si>
  <si>
    <t>Oro Medonte Public Elementary School</t>
  </si>
  <si>
    <t>19821-B01</t>
  </si>
  <si>
    <t>3331 LINE 4 N</t>
  </si>
  <si>
    <t>17-122</t>
  </si>
  <si>
    <t>Wasaga Beach Public Elementary School</t>
  </si>
  <si>
    <t>19822-B01</t>
  </si>
  <si>
    <t>17-123</t>
  </si>
  <si>
    <t>Shanty Bay</t>
  </si>
  <si>
    <t>Shanty Bay Public Elementary School</t>
  </si>
  <si>
    <t>20378-B01</t>
  </si>
  <si>
    <t>1871 RIDGE RD W</t>
  </si>
  <si>
    <t>17-124</t>
  </si>
  <si>
    <t>Marshview</t>
  </si>
  <si>
    <t>Marshview Elementary Public School</t>
  </si>
  <si>
    <t>20379-B01</t>
  </si>
  <si>
    <t>742 SIMCOE RD</t>
  </si>
  <si>
    <t>BRADFORD-WEST GWILLIMBURY</t>
  </si>
  <si>
    <t>L3Z2A6</t>
  </si>
  <si>
    <t>17-125</t>
  </si>
  <si>
    <t>17-126</t>
  </si>
  <si>
    <t>17-127</t>
  </si>
  <si>
    <t>Banting Memorial</t>
  </si>
  <si>
    <t>Banting Memorial Public Secondary School</t>
  </si>
  <si>
    <t>SIR FREDERICK BANTING RD / JOHN W TAYLOR AVE</t>
  </si>
  <si>
    <t>17-128</t>
  </si>
  <si>
    <t>820 20TH SIDE RD</t>
  </si>
  <si>
    <t>17-129</t>
  </si>
  <si>
    <t>Orillia Public Elementary School</t>
  </si>
  <si>
    <t>BASS LAKE SIDE RD / ATLANTIS DR</t>
  </si>
  <si>
    <t>17-130</t>
  </si>
  <si>
    <t>Bradford Transition Centre</t>
  </si>
  <si>
    <t>151 SIMCOE ROAD</t>
  </si>
  <si>
    <t>L3Z 1Y3</t>
  </si>
  <si>
    <t>18-001</t>
  </si>
  <si>
    <t>Upper Grand DSB</t>
  </si>
  <si>
    <t>6963-B01</t>
  </si>
  <si>
    <t>500 VICTORIA RD N</t>
  </si>
  <si>
    <t>GUELPH</t>
  </si>
  <si>
    <t>N1E6K2</t>
  </si>
  <si>
    <t>35-15-75-101</t>
  </si>
  <si>
    <t>Guelph</t>
  </si>
  <si>
    <t>Guelph C</t>
  </si>
  <si>
    <t>Wellington Co</t>
  </si>
  <si>
    <t>WELLINGTON</t>
  </si>
  <si>
    <t>18-002</t>
  </si>
  <si>
    <t>18-003</t>
  </si>
  <si>
    <t>18-006</t>
  </si>
  <si>
    <t>Arthur</t>
  </si>
  <si>
    <t>Arthur Public Elementary School</t>
  </si>
  <si>
    <t>5359-B01</t>
  </si>
  <si>
    <t>130 JOHN ST E</t>
  </si>
  <si>
    <t>ARTHUR</t>
  </si>
  <si>
    <t>N0G1A0</t>
  </si>
  <si>
    <t>35-15-75-617</t>
  </si>
  <si>
    <t>Wellington North</t>
  </si>
  <si>
    <t>Wellington North Tp</t>
  </si>
  <si>
    <t>18-007</t>
  </si>
  <si>
    <t>8124-B01</t>
  </si>
  <si>
    <t>155 CONESTOGA ST N</t>
  </si>
  <si>
    <t>18-010</t>
  </si>
  <si>
    <t>Brisbane</t>
  </si>
  <si>
    <t>Brisbane Public Elementary School</t>
  </si>
  <si>
    <t>5795-B01</t>
  </si>
  <si>
    <t>9426 WELLINGTON RD 124 RR 2</t>
  </si>
  <si>
    <t>ERIN</t>
  </si>
  <si>
    <t>N0B1T0</t>
  </si>
  <si>
    <t>35-15-75-405</t>
  </si>
  <si>
    <t>Erin</t>
  </si>
  <si>
    <t>Erin T</t>
  </si>
  <si>
    <t>18-011</t>
  </si>
  <si>
    <t>18-013</t>
  </si>
  <si>
    <t>Centennial Hylands</t>
  </si>
  <si>
    <t>Centennial Hylands Public Elementary School</t>
  </si>
  <si>
    <t>5527-B01</t>
  </si>
  <si>
    <t>35 SCHOOL RD</t>
  </si>
  <si>
    <t>SHELBURNE</t>
  </si>
  <si>
    <t>L9V3S5</t>
  </si>
  <si>
    <t>35-11-43-402</t>
  </si>
  <si>
    <t>Shelburne</t>
  </si>
  <si>
    <t>Shelburne T</t>
  </si>
  <si>
    <t>Dufferin Co</t>
  </si>
  <si>
    <t>DUFFERIN</t>
  </si>
  <si>
    <t>18-016</t>
  </si>
  <si>
    <t>Centre Peel</t>
  </si>
  <si>
    <t>Centre Peel Public Elementary School</t>
  </si>
  <si>
    <t>5570-B01</t>
  </si>
  <si>
    <t>7623 6TH LINE RR 2</t>
  </si>
  <si>
    <t>DRAYTON</t>
  </si>
  <si>
    <t>N0G1P0</t>
  </si>
  <si>
    <t>35-15-75-616</t>
  </si>
  <si>
    <t>Mapleton</t>
  </si>
  <si>
    <t>Mapleton Tp</t>
  </si>
  <si>
    <t>18-018</t>
  </si>
  <si>
    <t>Centre Wellington District</t>
  </si>
  <si>
    <t>Centre Wellington District Public Secondary School</t>
  </si>
  <si>
    <t>11128-B01</t>
  </si>
  <si>
    <t>905 SCOTLAND ST</t>
  </si>
  <si>
    <t>FERGUS</t>
  </si>
  <si>
    <t>N1M1Y7</t>
  </si>
  <si>
    <t>35-15-75-614</t>
  </si>
  <si>
    <t>Centre Wellington</t>
  </si>
  <si>
    <t>Centre Wellington Tp</t>
  </si>
  <si>
    <t>18-019</t>
  </si>
  <si>
    <t>Credit Meadows</t>
  </si>
  <si>
    <t>Credit Meadows Public Elementary School</t>
  </si>
  <si>
    <t>6398-B01</t>
  </si>
  <si>
    <t>220 BLIND LINE</t>
  </si>
  <si>
    <t>ORANGEVILLE</t>
  </si>
  <si>
    <t>L9W4V2</t>
  </si>
  <si>
    <t>35-11-43-401</t>
  </si>
  <si>
    <t>Orangeville</t>
  </si>
  <si>
    <t>Orangeville T</t>
  </si>
  <si>
    <t>18-021</t>
  </si>
  <si>
    <t>Drayton Heights</t>
  </si>
  <si>
    <t>Drayton Heights Public Elementary School</t>
  </si>
  <si>
    <t>5710-B01</t>
  </si>
  <si>
    <t>75 WELLINGTON ST S</t>
  </si>
  <si>
    <t>18-023</t>
  </si>
  <si>
    <t>École Arbour Vista</t>
  </si>
  <si>
    <t>École Arbour Vista Public Elementary School</t>
  </si>
  <si>
    <t>19174-B01</t>
  </si>
  <si>
    <t>200 MCCANN ST</t>
  </si>
  <si>
    <t>N1G0C5</t>
  </si>
  <si>
    <t>18-024</t>
  </si>
  <si>
    <t>École Guelph Lake</t>
  </si>
  <si>
    <t>École Guelph Lake Public Elementary School</t>
  </si>
  <si>
    <t>19472-B01</t>
  </si>
  <si>
    <t>595 WATSON PKY N</t>
  </si>
  <si>
    <t>N1E6X2</t>
  </si>
  <si>
    <t>18-025</t>
  </si>
  <si>
    <t>École Harris Mill</t>
  </si>
  <si>
    <t>École Harris Mill Public Elementary School</t>
  </si>
  <si>
    <t>19210-B01</t>
  </si>
  <si>
    <t>207 MACLENNAN ST RR 4</t>
  </si>
  <si>
    <t>ROCKWOOD</t>
  </si>
  <si>
    <t>N0B2K0</t>
  </si>
  <si>
    <t>35-15-75-615</t>
  </si>
  <si>
    <t>Guelph-Eramosa</t>
  </si>
  <si>
    <t>Guelph/Eramosa Tp</t>
  </si>
  <si>
    <t>18-026</t>
  </si>
  <si>
    <t>Edward Johnson</t>
  </si>
  <si>
    <t>Edward Johnson Public Elementary School</t>
  </si>
  <si>
    <t>5764-B01</t>
  </si>
  <si>
    <t>397 STEVENSON ST N</t>
  </si>
  <si>
    <t>N1E5C1</t>
  </si>
  <si>
    <t>18-028</t>
  </si>
  <si>
    <t>Elora</t>
  </si>
  <si>
    <t>Elora Public Elementary School</t>
  </si>
  <si>
    <t>5789-B01</t>
  </si>
  <si>
    <t>288 MILL ST E</t>
  </si>
  <si>
    <t>ELORA</t>
  </si>
  <si>
    <t>N0B1S0</t>
  </si>
  <si>
    <t>18-029</t>
  </si>
  <si>
    <t>18-030</t>
  </si>
  <si>
    <t>Eramosa</t>
  </si>
  <si>
    <t>Eramosa Public Elementary School</t>
  </si>
  <si>
    <t>5794-B01</t>
  </si>
  <si>
    <t>5757 5TH LINE RR 1</t>
  </si>
  <si>
    <t>18-032</t>
  </si>
  <si>
    <t>Erin District</t>
  </si>
  <si>
    <t>Erin District Public Secondary School</t>
  </si>
  <si>
    <t>5227-B01</t>
  </si>
  <si>
    <t>14 BOLAND DR SS 1</t>
  </si>
  <si>
    <t>18-034</t>
  </si>
  <si>
    <t>Gateway Drive</t>
  </si>
  <si>
    <t>Gateway Drive Public Elementary School</t>
  </si>
  <si>
    <t>5864-B01</t>
  </si>
  <si>
    <t>33 GATEWAY DR</t>
  </si>
  <si>
    <t>N1H6X1</t>
  </si>
  <si>
    <t>18-035</t>
  </si>
  <si>
    <t>Glenbrook</t>
  </si>
  <si>
    <t>Glenbrook Public Elementary School</t>
  </si>
  <si>
    <t>19157-B01</t>
  </si>
  <si>
    <t>300 FIDDLE PARK LANE</t>
  </si>
  <si>
    <t>L9V3C9</t>
  </si>
  <si>
    <t>18-036</t>
  </si>
  <si>
    <t>Hyland Heights</t>
  </si>
  <si>
    <t>Hyland Heights Public Elementary School</t>
  </si>
  <si>
    <t>5905-B02</t>
  </si>
  <si>
    <t>200 FOURTH AVE</t>
  </si>
  <si>
    <t>L9V3R9</t>
  </si>
  <si>
    <t>18-038</t>
  </si>
  <si>
    <t>Island Lake</t>
  </si>
  <si>
    <t>Island Lake Public Elementary School</t>
  </si>
  <si>
    <t>11130-B01</t>
  </si>
  <si>
    <t>50 OAK RIDGE DR</t>
  </si>
  <si>
    <t>L9W5J6</t>
  </si>
  <si>
    <t>18-039</t>
  </si>
  <si>
    <t>18-041</t>
  </si>
  <si>
    <t>J Douglas Hogarth</t>
  </si>
  <si>
    <t>J Douglas Hogarth Public Elementary School</t>
  </si>
  <si>
    <t>6062-B01</t>
  </si>
  <si>
    <t>360 BELSYDE AVE E</t>
  </si>
  <si>
    <t>N1M1Z5</t>
  </si>
  <si>
    <t>18-044</t>
  </si>
  <si>
    <t>Jean Little</t>
  </si>
  <si>
    <t>Jean Little Public Elementary School</t>
  </si>
  <si>
    <t>6061-B01</t>
  </si>
  <si>
    <t>56 YOUNGMAN DR</t>
  </si>
  <si>
    <t>N1G4L2</t>
  </si>
  <si>
    <t>18-046</t>
  </si>
  <si>
    <t>John Black</t>
  </si>
  <si>
    <t>John Black Public Elementary School</t>
  </si>
  <si>
    <t>5865-B01</t>
  </si>
  <si>
    <t>150 LAMOND ST</t>
  </si>
  <si>
    <t>N1M2A1</t>
  </si>
  <si>
    <t>18-047</t>
  </si>
  <si>
    <t>John Galt</t>
  </si>
  <si>
    <t>John Galt Public Elementary School</t>
  </si>
  <si>
    <t>6157-B02</t>
  </si>
  <si>
    <t>50 LAURINE AVE</t>
  </si>
  <si>
    <t>N1E4M9</t>
  </si>
  <si>
    <t>18-048</t>
  </si>
  <si>
    <t>6071-B01</t>
  </si>
  <si>
    <t>189 WATER ST</t>
  </si>
  <si>
    <t>N1G1B3</t>
  </si>
  <si>
    <t>18-049</t>
  </si>
  <si>
    <t>18-051</t>
  </si>
  <si>
    <t>June Avenue</t>
  </si>
  <si>
    <t>June Avenue Public Elementary School</t>
  </si>
  <si>
    <t>6085-B01</t>
  </si>
  <si>
    <t>30 JUNE AVE</t>
  </si>
  <si>
    <t>N1H1H6</t>
  </si>
  <si>
    <t>18-052</t>
  </si>
  <si>
    <t>Ken Danby</t>
  </si>
  <si>
    <t>Ken Danby Public Elementary School</t>
  </si>
  <si>
    <t>11200-B01</t>
  </si>
  <si>
    <t>525 GRANGE RD</t>
  </si>
  <si>
    <t>N1E7C4</t>
  </si>
  <si>
    <t>18-054</t>
  </si>
  <si>
    <t>Kenilworth</t>
  </si>
  <si>
    <t>Kenilworth Public Elementary School</t>
  </si>
  <si>
    <t>6093-B01</t>
  </si>
  <si>
    <t>7478 SIDEROAD 7 RR 4</t>
  </si>
  <si>
    <t>KENILWORTH</t>
  </si>
  <si>
    <t>N0G2E0</t>
  </si>
  <si>
    <t>18-055</t>
  </si>
  <si>
    <t>École King George</t>
  </si>
  <si>
    <t>École King George Public Elementary School</t>
  </si>
  <si>
    <t>6111-B02</t>
  </si>
  <si>
    <t>72 LEMON ST</t>
  </si>
  <si>
    <t>N1E2H5</t>
  </si>
  <si>
    <t>18-056</t>
  </si>
  <si>
    <t>Kortright Hills</t>
  </si>
  <si>
    <t>Kortright Hills Public Elementary School</t>
  </si>
  <si>
    <t>10452-B01</t>
  </si>
  <si>
    <t>23 PTARMIGAN DR</t>
  </si>
  <si>
    <t>N1C1B5</t>
  </si>
  <si>
    <t>18-059</t>
  </si>
  <si>
    <t>Minto-Clifford</t>
  </si>
  <si>
    <t>Minto-Clifford Public Elementary School</t>
  </si>
  <si>
    <t>6297-B01</t>
  </si>
  <si>
    <t>5804 HIGHWAY 89 RR 1</t>
  </si>
  <si>
    <t>HARRISTON</t>
  </si>
  <si>
    <t>N0G1Z0</t>
  </si>
  <si>
    <t>35-15-75-406</t>
  </si>
  <si>
    <t>Minto</t>
  </si>
  <si>
    <t>Minto T</t>
  </si>
  <si>
    <t>18-060</t>
  </si>
  <si>
    <t>18-062</t>
  </si>
  <si>
    <t>Mitchell Woods</t>
  </si>
  <si>
    <t>Mitchell Woods Public Elementary School</t>
  </si>
  <si>
    <t>10131-B01</t>
  </si>
  <si>
    <t>670 WILLOW RD</t>
  </si>
  <si>
    <t>N1H8K2</t>
  </si>
  <si>
    <t>18-064</t>
  </si>
  <si>
    <t>Mono-Amaranth</t>
  </si>
  <si>
    <t>Mono-Amaranth Public Elementary School</t>
  </si>
  <si>
    <t>6302-B01</t>
  </si>
  <si>
    <t>246303 HOCKLEY RD</t>
  </si>
  <si>
    <t>MONO</t>
  </si>
  <si>
    <t>L9W6K4</t>
  </si>
  <si>
    <t>35-11-43-403</t>
  </si>
  <si>
    <t>Mono</t>
  </si>
  <si>
    <t>Mono T</t>
  </si>
  <si>
    <t>18-066</t>
  </si>
  <si>
    <t>Montgomery Village</t>
  </si>
  <si>
    <t>Montgomery Village Public Elementary School</t>
  </si>
  <si>
    <t>6227-B01</t>
  </si>
  <si>
    <t>70 MONTGOMERY BLVD</t>
  </si>
  <si>
    <t>L9W5H6</t>
  </si>
  <si>
    <t>18-067</t>
  </si>
  <si>
    <t>18-070</t>
  </si>
  <si>
    <t>Paisley Road</t>
  </si>
  <si>
    <t>Paisley Road Public Elementary School</t>
  </si>
  <si>
    <t>6418-B01</t>
  </si>
  <si>
    <t>406 PAISLEY RD</t>
  </si>
  <si>
    <t>N1H2R3</t>
  </si>
  <si>
    <t>18-072</t>
  </si>
  <si>
    <t>Palmerston</t>
  </si>
  <si>
    <t>Palmerston Public Elementary School</t>
  </si>
  <si>
    <t>6423-B01</t>
  </si>
  <si>
    <t>530 PROSPECT ST</t>
  </si>
  <si>
    <t>PALMERSTON</t>
  </si>
  <si>
    <t>N0G2P0</t>
  </si>
  <si>
    <t>18-074</t>
  </si>
  <si>
    <t>Parkinson Centennial</t>
  </si>
  <si>
    <t>Parkinson Centennial Public Elementary School</t>
  </si>
  <si>
    <t>6429-B01</t>
  </si>
  <si>
    <t>120 LAWRENCE AVE</t>
  </si>
  <si>
    <t>L9W1S8</t>
  </si>
  <si>
    <t>18-077</t>
  </si>
  <si>
    <t>Primrose</t>
  </si>
  <si>
    <t>Primrose Public Elementary School</t>
  </si>
  <si>
    <t>6491-B01</t>
  </si>
  <si>
    <t>636064 PRINCE OF WALES RD</t>
  </si>
  <si>
    <t>MULMUR</t>
  </si>
  <si>
    <t>L9V0B8</t>
  </si>
  <si>
    <t>35-11-43-606</t>
  </si>
  <si>
    <t>Mulmur</t>
  </si>
  <si>
    <t>Mulmur Tp</t>
  </si>
  <si>
    <t>18-079</t>
  </si>
  <si>
    <t>Princess Elizabeth</t>
  </si>
  <si>
    <t>Princess Elizabeth Public Elementary School</t>
  </si>
  <si>
    <t>6513-B01</t>
  </si>
  <si>
    <t>51 ELIZABETH ST</t>
  </si>
  <si>
    <t>L9W1C5</t>
  </si>
  <si>
    <t>18-081</t>
  </si>
  <si>
    <t>Princess Margaret</t>
  </si>
  <si>
    <t>Princess Margaret Public Elementary School</t>
  </si>
  <si>
    <t>11109-B01</t>
  </si>
  <si>
    <t>51 WELLINGTON ST</t>
  </si>
  <si>
    <t>L9W2L6</t>
  </si>
  <si>
    <t>18-082</t>
  </si>
  <si>
    <t>Rickson Ridge</t>
  </si>
  <si>
    <t>Rickson Ridge Public Elementary School</t>
  </si>
  <si>
    <t>11201-B01</t>
  </si>
  <si>
    <t>177 RICKSON AVE</t>
  </si>
  <si>
    <t>N1G4Y6</t>
  </si>
  <si>
    <t>18-084</t>
  </si>
  <si>
    <t>Rockwood Centennial</t>
  </si>
  <si>
    <t>Rockwood Centennial Public Elementary School</t>
  </si>
  <si>
    <t>6603-B01</t>
  </si>
  <si>
    <t>157 PASMORE ST RR 1</t>
  </si>
  <si>
    <t>18-088</t>
  </si>
  <si>
    <t>Sir Isaac Brock</t>
  </si>
  <si>
    <t>Sir Isaac Brock Public Elementary School</t>
  </si>
  <si>
    <t>11106-B01</t>
  </si>
  <si>
    <t>111 COLONIAL DR</t>
  </si>
  <si>
    <t>N1L1R3</t>
  </si>
  <si>
    <t>18-089</t>
  </si>
  <si>
    <t>18-091</t>
  </si>
  <si>
    <t>Spencer Avenue</t>
  </si>
  <si>
    <t>Spencer Avenue Public Elementary School</t>
  </si>
  <si>
    <t>19175-B01</t>
  </si>
  <si>
    <t>15 SPENCER AVE</t>
  </si>
  <si>
    <t>L9W5E6</t>
  </si>
  <si>
    <t>18-092</t>
  </si>
  <si>
    <t>18-093</t>
  </si>
  <si>
    <t>Taylor Evans</t>
  </si>
  <si>
    <t>Taylor Evans Public Elementary School</t>
  </si>
  <si>
    <t>6761-B01</t>
  </si>
  <si>
    <t>271 STEPHANIE DR</t>
  </si>
  <si>
    <t>N1K1T1</t>
  </si>
  <si>
    <t>18-095</t>
  </si>
  <si>
    <t>Victoria Cross</t>
  </si>
  <si>
    <t>Victoria Cross Public Elementary School</t>
  </si>
  <si>
    <t>5073-B01</t>
  </si>
  <si>
    <t>355 DURHAM ST W</t>
  </si>
  <si>
    <t>MOUNT FOREST</t>
  </si>
  <si>
    <t>N0G2L1</t>
  </si>
  <si>
    <t>18-100</t>
  </si>
  <si>
    <t>Wellington Heights</t>
  </si>
  <si>
    <t>Wellington Heights Public Secondary School</t>
  </si>
  <si>
    <t>11129-B01</t>
  </si>
  <si>
    <t>405 SLIGO RD E</t>
  </si>
  <si>
    <t>N0G2L2</t>
  </si>
  <si>
    <t>18-101</t>
  </si>
  <si>
    <t>Westminster Woods</t>
  </si>
  <si>
    <t>Westminster Woods Public Elementary School</t>
  </si>
  <si>
    <t>12221-B01</t>
  </si>
  <si>
    <t>140 GOODWIN DR</t>
  </si>
  <si>
    <t>N1L0G7</t>
  </si>
  <si>
    <t>18-103</t>
  </si>
  <si>
    <t>Westside</t>
  </si>
  <si>
    <t>Westside Public Secondary School</t>
  </si>
  <si>
    <t>10166-B01</t>
  </si>
  <si>
    <t>300 ALDER ST</t>
  </si>
  <si>
    <t>L9W5A2</t>
  </si>
  <si>
    <t>18-104</t>
  </si>
  <si>
    <t>Westwood</t>
  </si>
  <si>
    <t>Westwood Public Elementary School</t>
  </si>
  <si>
    <t>6895-B01</t>
  </si>
  <si>
    <t>495 WILLOW RD</t>
  </si>
  <si>
    <t>N1H7C7</t>
  </si>
  <si>
    <t>18-106</t>
  </si>
  <si>
    <t>William C Winegard</t>
  </si>
  <si>
    <t>William C Winegard Public Elementary School</t>
  </si>
  <si>
    <t>19156-B01</t>
  </si>
  <si>
    <t>25 LEE ST</t>
  </si>
  <si>
    <t>N1E7E7</t>
  </si>
  <si>
    <t>18-107</t>
  </si>
  <si>
    <t>Willow Road</t>
  </si>
  <si>
    <t>Willow Road Public Elementary School</t>
  </si>
  <si>
    <t>6910-B01</t>
  </si>
  <si>
    <t>125 WILLOW RD</t>
  </si>
  <si>
    <t>N1H1W4</t>
  </si>
  <si>
    <t>18-108</t>
  </si>
  <si>
    <t>18-109</t>
  </si>
  <si>
    <t>225 - CMSM Wellington</t>
  </si>
  <si>
    <t>18-110</t>
  </si>
  <si>
    <t>214 - CMSM Dufferin</t>
  </si>
  <si>
    <t>18-111</t>
  </si>
  <si>
    <t>Erin Public Elementary School</t>
  </si>
  <si>
    <t>5181-B01</t>
  </si>
  <si>
    <t>185 DANIEL ST SS 1</t>
  </si>
  <si>
    <t>18-112</t>
  </si>
  <si>
    <t>18-113</t>
  </si>
  <si>
    <t>Guelph Public Secondary School</t>
  </si>
  <si>
    <t>19841-B01</t>
  </si>
  <si>
    <t>388 ARKELL  RD</t>
  </si>
  <si>
    <t>N1L1E6</t>
  </si>
  <si>
    <t>18-114</t>
  </si>
  <si>
    <t>18-115</t>
  </si>
  <si>
    <t>Centre Wellington Public Elementary School</t>
  </si>
  <si>
    <t>COLBORNE ST / BEATTY LINE N</t>
  </si>
  <si>
    <t>19-001</t>
  </si>
  <si>
    <t>Peel DSB</t>
  </si>
  <si>
    <t>19060-B01</t>
  </si>
  <si>
    <t>5650 HURONTARIO ST</t>
  </si>
  <si>
    <t>MISSISSAUGA</t>
  </si>
  <si>
    <t>L5R1C6</t>
  </si>
  <si>
    <t>35-11-21-102</t>
  </si>
  <si>
    <t>Mississauga</t>
  </si>
  <si>
    <t>Mississauga C</t>
  </si>
  <si>
    <t>Peel R</t>
  </si>
  <si>
    <t>PEEL</t>
  </si>
  <si>
    <t>19-002</t>
  </si>
  <si>
    <t>19-003</t>
  </si>
  <si>
    <t>Agnes Taylor</t>
  </si>
  <si>
    <t>Agnes Taylor Public Elementary School</t>
  </si>
  <si>
    <t>5319-B01</t>
  </si>
  <si>
    <t>80 BEECH ST</t>
  </si>
  <si>
    <t>BRAMPTON</t>
  </si>
  <si>
    <t>L6V1V6</t>
  </si>
  <si>
    <t>35-11-21-101</t>
  </si>
  <si>
    <t>Brampton</t>
  </si>
  <si>
    <t>Brampton C</t>
  </si>
  <si>
    <t>19-004</t>
  </si>
  <si>
    <t>Allan A Martin Senior</t>
  </si>
  <si>
    <t>Allan A Martin Senior Public Elementary School</t>
  </si>
  <si>
    <t>5334-B03</t>
  </si>
  <si>
    <t>1390 OGDEN AVE</t>
  </si>
  <si>
    <t>L5E2H8</t>
  </si>
  <si>
    <t>19-005</t>
  </si>
  <si>
    <t>Allan Drive</t>
  </si>
  <si>
    <t>Allan Drive Public Elementary School</t>
  </si>
  <si>
    <t>10329-B01</t>
  </si>
  <si>
    <t>254 ALLAN DR</t>
  </si>
  <si>
    <t>BOLTON</t>
  </si>
  <si>
    <t>L7E1R9</t>
  </si>
  <si>
    <t>35-11-21-401</t>
  </si>
  <si>
    <t>Caledon</t>
  </si>
  <si>
    <t>Caledon T</t>
  </si>
  <si>
    <t>19-006</t>
  </si>
  <si>
    <t>Alloa</t>
  </si>
  <si>
    <t>Alloa Public Elementary School</t>
  </si>
  <si>
    <t>19166-L01</t>
  </si>
  <si>
    <t>12287 MISSISSAUGA RD</t>
  </si>
  <si>
    <t>CALEDON</t>
  </si>
  <si>
    <t>L7C1X1</t>
  </si>
  <si>
    <t>19-007</t>
  </si>
  <si>
    <t>19166-B01</t>
  </si>
  <si>
    <t>19-008</t>
  </si>
  <si>
    <t>19-009</t>
  </si>
  <si>
    <t>Alton</t>
  </si>
  <si>
    <t>Alton Public Elementary School</t>
  </si>
  <si>
    <t>5486-B02</t>
  </si>
  <si>
    <t>19681 MAIN ST</t>
  </si>
  <si>
    <t>ALTON</t>
  </si>
  <si>
    <t>L7K0E1</t>
  </si>
  <si>
    <t>19-010</t>
  </si>
  <si>
    <t>Arnott Charlton</t>
  </si>
  <si>
    <t>Arnott Charlton Public Elementary School</t>
  </si>
  <si>
    <t>5356-B01</t>
  </si>
  <si>
    <t>140 WINTERFOLD DR</t>
  </si>
  <si>
    <t>L6V3V8</t>
  </si>
  <si>
    <t>19-011</t>
  </si>
  <si>
    <t>Artesian Drive</t>
  </si>
  <si>
    <t>Artesian Drive Public Elementary School</t>
  </si>
  <si>
    <t>11202-B01</t>
  </si>
  <si>
    <t>3325 ARTESIAN DR</t>
  </si>
  <si>
    <t>L5M7J8</t>
  </si>
  <si>
    <t>19-013</t>
  </si>
  <si>
    <t>Aylesbury</t>
  </si>
  <si>
    <t>Aylesbury Public Elementary School</t>
  </si>
  <si>
    <t>19378-B01</t>
  </si>
  <si>
    <t>25 AYLESBURY DR</t>
  </si>
  <si>
    <t>L7A0V3</t>
  </si>
  <si>
    <t>19-014</t>
  </si>
  <si>
    <t>Balmoral Drive Senior</t>
  </si>
  <si>
    <t>Balmoral Drive Senior Public Elementary School</t>
  </si>
  <si>
    <t>5375-B01</t>
  </si>
  <si>
    <t>233 BALMORAL DR</t>
  </si>
  <si>
    <t>L6T1V5</t>
  </si>
  <si>
    <t>19-015</t>
  </si>
  <si>
    <t>Barondale</t>
  </si>
  <si>
    <t>Barondale Public Elementary School</t>
  </si>
  <si>
    <t>8559-B01</t>
  </si>
  <si>
    <t>200 BARONDALE DR</t>
  </si>
  <si>
    <t>L4Z3N7</t>
  </si>
  <si>
    <t>19-016</t>
  </si>
  <si>
    <t>Beatty-Fleming Senior</t>
  </si>
  <si>
    <t>Beatty-Fleming Senior Public Elementary School</t>
  </si>
  <si>
    <t>5397-B01</t>
  </si>
  <si>
    <t>21 CAMPBELL DR</t>
  </si>
  <si>
    <t>L6X2H6</t>
  </si>
  <si>
    <t>19-017</t>
  </si>
  <si>
    <t>Belfountain</t>
  </si>
  <si>
    <t>Belfountain Public Elementary School</t>
  </si>
  <si>
    <t>5402-B01</t>
  </si>
  <si>
    <t>17247 SHAWS CREEK RD</t>
  </si>
  <si>
    <t>BELFOUNTAIN</t>
  </si>
  <si>
    <t>L7K0E8</t>
  </si>
  <si>
    <t>19-019</t>
  </si>
  <si>
    <t>Beryl Ford</t>
  </si>
  <si>
    <t>Beryl Ford Public Elementary School</t>
  </si>
  <si>
    <t>18028-B01</t>
  </si>
  <si>
    <t>45 IRONSHIELD DR</t>
  </si>
  <si>
    <t>L6P3N5</t>
  </si>
  <si>
    <t>19-021</t>
  </si>
  <si>
    <t>Bramalea</t>
  </si>
  <si>
    <t>Bramalea Public Secondary School</t>
  </si>
  <si>
    <t>8138-B01</t>
  </si>
  <si>
    <t>510 BALMORAL DR</t>
  </si>
  <si>
    <t>L6T1W4</t>
  </si>
  <si>
    <t>19-022</t>
  </si>
  <si>
    <t>19-023</t>
  </si>
  <si>
    <t>Brampton Centennial</t>
  </si>
  <si>
    <t>Brampton Centennial Public Secondary School</t>
  </si>
  <si>
    <t>8139-B01</t>
  </si>
  <si>
    <t>251 MCMURCHY AVE S</t>
  </si>
  <si>
    <t>L6Y1Z4</t>
  </si>
  <si>
    <t>19-024</t>
  </si>
  <si>
    <t>Brandon Gate</t>
  </si>
  <si>
    <t>Brandon Gate Public Elementary School</t>
  </si>
  <si>
    <t>5439-B01</t>
  </si>
  <si>
    <t>3800 BRANDON GATE DR</t>
  </si>
  <si>
    <t>L4T3V9</t>
  </si>
  <si>
    <t>19-025</t>
  </si>
  <si>
    <t>Brian W Fleming</t>
  </si>
  <si>
    <t>Brian W Fleming Public Elementary School</t>
  </si>
  <si>
    <t>5977-B01</t>
  </si>
  <si>
    <t>3255 HAVENWOOD DR</t>
  </si>
  <si>
    <t>L4X2M2</t>
  </si>
  <si>
    <t>19-026</t>
  </si>
  <si>
    <t>Briarwood</t>
  </si>
  <si>
    <t>Briarwood Public Elementary School</t>
  </si>
  <si>
    <t>5447-B01</t>
  </si>
  <si>
    <t>1065 MISSISSAUGA VALLEY BLVD</t>
  </si>
  <si>
    <t>L5A2A1</t>
  </si>
  <si>
    <t>19-028</t>
  </si>
  <si>
    <t>Brisdale</t>
  </si>
  <si>
    <t>Brisdale Public Elementary School</t>
  </si>
  <si>
    <t>11203-B01</t>
  </si>
  <si>
    <t>370 BRISDALE DR</t>
  </si>
  <si>
    <t>L7A3K7</t>
  </si>
  <si>
    <t>19-029</t>
  </si>
  <si>
    <t>19-031</t>
  </si>
  <si>
    <t>Bristol Road</t>
  </si>
  <si>
    <t>Bristol Road Public Elementary School</t>
  </si>
  <si>
    <t>10326-B01</t>
  </si>
  <si>
    <t>210 BRISTOL RD E</t>
  </si>
  <si>
    <t>L4Z3V5</t>
  </si>
  <si>
    <t>19-032</t>
  </si>
  <si>
    <t>Britannia</t>
  </si>
  <si>
    <t>Britannia Public Elementary School</t>
  </si>
  <si>
    <t>10254-B01</t>
  </si>
  <si>
    <t>1145 SWINBOURNE DR</t>
  </si>
  <si>
    <t>L5V1C2</t>
  </si>
  <si>
    <t>19-033</t>
  </si>
  <si>
    <t>19-034</t>
  </si>
  <si>
    <t>Brookmede</t>
  </si>
  <si>
    <t>Brookmede Public Elementary School</t>
  </si>
  <si>
    <t>5462-B01</t>
  </si>
  <si>
    <t>2250 COUNCIL RING RD</t>
  </si>
  <si>
    <t>L5L1B7</t>
  </si>
  <si>
    <t>19-035</t>
  </si>
  <si>
    <t>19-036</t>
  </si>
  <si>
    <t>Burnt Elm</t>
  </si>
  <si>
    <t>Burnt Elm Public Elementary School</t>
  </si>
  <si>
    <t>10419-B01</t>
  </si>
  <si>
    <t>85 BURNT ELM DR</t>
  </si>
  <si>
    <t>L7A1T8</t>
  </si>
  <si>
    <t>19-037</t>
  </si>
  <si>
    <t>19-039</t>
  </si>
  <si>
    <t>Calderstone</t>
  </si>
  <si>
    <t>Calderstone Public Elementary School</t>
  </si>
  <si>
    <t>11209-B01</t>
  </si>
  <si>
    <t>160 CALDERSTONE RD</t>
  </si>
  <si>
    <t>L6P2L7</t>
  </si>
  <si>
    <t>19-040</t>
  </si>
  <si>
    <t>Caledon Central</t>
  </si>
  <si>
    <t>Caledon Central Public Elementary School</t>
  </si>
  <si>
    <t>5484-B01</t>
  </si>
  <si>
    <t>18357 KENNEDY RD</t>
  </si>
  <si>
    <t>CALEDON VILLAGE</t>
  </si>
  <si>
    <t>L7K1Y7</t>
  </si>
  <si>
    <t>19-041</t>
  </si>
  <si>
    <t>19-042</t>
  </si>
  <si>
    <t>Caledon East</t>
  </si>
  <si>
    <t>Caledon East Public Elementary School</t>
  </si>
  <si>
    <t>5485-B01</t>
  </si>
  <si>
    <t>15738 AIRPORT RD</t>
  </si>
  <si>
    <t>CALEDON EAST</t>
  </si>
  <si>
    <t>L7C2W8</t>
  </si>
  <si>
    <t>19-044</t>
  </si>
  <si>
    <t>Camilla Road</t>
  </si>
  <si>
    <t>Camilla Road Public Elementary School</t>
  </si>
  <si>
    <t>5494-B02</t>
  </si>
  <si>
    <t>201 CHERRY POST DR</t>
  </si>
  <si>
    <t>L5A1J1</t>
  </si>
  <si>
    <t>19-045</t>
  </si>
  <si>
    <t>Carberry</t>
  </si>
  <si>
    <t>Carberry Public Elementary School</t>
  </si>
  <si>
    <t>12124-B01</t>
  </si>
  <si>
    <t>526 FERNFOREST DR</t>
  </si>
  <si>
    <t>L6R0W1</t>
  </si>
  <si>
    <t>19-047</t>
  </si>
  <si>
    <t>Cashmere Avenue</t>
  </si>
  <si>
    <t>Cashmere Avenue Public Elementary School</t>
  </si>
  <si>
    <t>5562-B01</t>
  </si>
  <si>
    <t>2455 CASHMERE AVE</t>
  </si>
  <si>
    <t>L5B2M7</t>
  </si>
  <si>
    <t>19-049</t>
  </si>
  <si>
    <t>Castle Oaks</t>
  </si>
  <si>
    <t>Castle Oaks Public Elementary School</t>
  </si>
  <si>
    <t>19341-B01</t>
  </si>
  <si>
    <t>155 CASTLE OAKS CROSS</t>
  </si>
  <si>
    <t>L6P3V4</t>
  </si>
  <si>
    <t>19-050</t>
  </si>
  <si>
    <t>Castlebridge</t>
  </si>
  <si>
    <t>Castlebridge Public Elementary School</t>
  </si>
  <si>
    <t>10263-B01</t>
  </si>
  <si>
    <t>2801 CASTLEBRIDGE DR</t>
  </si>
  <si>
    <t>L5M5J9</t>
  </si>
  <si>
    <t>19-051</t>
  </si>
  <si>
    <t>Castlebrooke</t>
  </si>
  <si>
    <t>Castlebrooke Public Secondary School</t>
  </si>
  <si>
    <t>12277-B01</t>
  </si>
  <si>
    <t>10 GARDENBROOKE TRAIL</t>
  </si>
  <si>
    <t>L6P3L1</t>
  </si>
  <si>
    <t>19-052</t>
  </si>
  <si>
    <t>5510-B01</t>
  </si>
  <si>
    <t>9916 THE GORE RD</t>
  </si>
  <si>
    <t>L6P0A7</t>
  </si>
  <si>
    <t>19-053</t>
  </si>
  <si>
    <t>Centennial Senior</t>
  </si>
  <si>
    <t>Centennial Senior Public Elementary School</t>
  </si>
  <si>
    <t>6645-B01</t>
  </si>
  <si>
    <t>50 LADORE DR</t>
  </si>
  <si>
    <t>L6Y1V5</t>
  </si>
  <si>
    <t>19-054</t>
  </si>
  <si>
    <t>19-055</t>
  </si>
  <si>
    <t>Champlain Trail</t>
  </si>
  <si>
    <t>Champlain Trail Public Elementary School</t>
  </si>
  <si>
    <t>5514-B01</t>
  </si>
  <si>
    <t>895 CEREMONIAL DR</t>
  </si>
  <si>
    <t>L5R3B5</t>
  </si>
  <si>
    <t>19-056</t>
  </si>
  <si>
    <t>19-057</t>
  </si>
  <si>
    <t>Cherrytree</t>
  </si>
  <si>
    <t>Cherrytree Public Elementary School</t>
  </si>
  <si>
    <t>5586-B01</t>
  </si>
  <si>
    <t>155 CHERRYTREE DR</t>
  </si>
  <si>
    <t>L6Y3M9</t>
  </si>
  <si>
    <t>19-059</t>
  </si>
  <si>
    <t>19-060</t>
  </si>
  <si>
    <t>Cheyne</t>
  </si>
  <si>
    <t>Cheyne Public Elementary School</t>
  </si>
  <si>
    <t>11218-B01</t>
  </si>
  <si>
    <t>236 QUEEN MARY DR</t>
  </si>
  <si>
    <t>L7A3L3</t>
  </si>
  <si>
    <t>19-061</t>
  </si>
  <si>
    <t>Chinguacousy</t>
  </si>
  <si>
    <t>Chinguacousy Public Secondary School</t>
  </si>
  <si>
    <t>8166-B01</t>
  </si>
  <si>
    <t>1370 WILLIAMS PKY</t>
  </si>
  <si>
    <t>L6S1V3</t>
  </si>
  <si>
    <t>19-062</t>
  </si>
  <si>
    <t>19218-B01</t>
  </si>
  <si>
    <t>465 FAIRVIEW RD W</t>
  </si>
  <si>
    <t>L5B3W7</t>
  </si>
  <si>
    <t>19-063</t>
  </si>
  <si>
    <t>Churchill Meadows</t>
  </si>
  <si>
    <t>Churchill Meadows Public Elementary School</t>
  </si>
  <si>
    <t>10316-B01</t>
  </si>
  <si>
    <t>3310 MCDOWELL DR</t>
  </si>
  <si>
    <t>L5M6R8</t>
  </si>
  <si>
    <t>19-065</t>
  </si>
  <si>
    <t>Churchville</t>
  </si>
  <si>
    <t>Churchville Public Elementary School</t>
  </si>
  <si>
    <t>19287-B01</t>
  </si>
  <si>
    <t>90 BONNIE BRAES DR</t>
  </si>
  <si>
    <t>L6Y0Y3</t>
  </si>
  <si>
    <t>19-066</t>
  </si>
  <si>
    <t>Claireville</t>
  </si>
  <si>
    <t>Claireville Public Elementary School</t>
  </si>
  <si>
    <t>11131-B01</t>
  </si>
  <si>
    <t>97 GALLUCCI CRES</t>
  </si>
  <si>
    <t>L6P1R6</t>
  </si>
  <si>
    <t>19-068</t>
  </si>
  <si>
    <t>Clark Boulevard</t>
  </si>
  <si>
    <t>Clark Boulevard Public Elementary School</t>
  </si>
  <si>
    <t>5592-B01</t>
  </si>
  <si>
    <t>201 CLARK BLVD</t>
  </si>
  <si>
    <t>L6T2C9</t>
  </si>
  <si>
    <t>19-069</t>
  </si>
  <si>
    <t>Clifton</t>
  </si>
  <si>
    <t>Clifton Public Elementary School</t>
  </si>
  <si>
    <t>5599-B01</t>
  </si>
  <si>
    <t>2389 CLIFF RD</t>
  </si>
  <si>
    <t>L5A2P1</t>
  </si>
  <si>
    <t>19-071</t>
  </si>
  <si>
    <t>Conestoga</t>
  </si>
  <si>
    <t>Conestoga Public Elementary School</t>
  </si>
  <si>
    <t>5949-B01</t>
  </si>
  <si>
    <t>300 CONESTOGA DR</t>
  </si>
  <si>
    <t>L6Z3M1</t>
  </si>
  <si>
    <t>19-073</t>
  </si>
  <si>
    <t>Cooksville Creek</t>
  </si>
  <si>
    <t>Cooksville Creek Public Elementary School</t>
  </si>
  <si>
    <t>10327-B01</t>
  </si>
  <si>
    <t>5100 SALISHAN CIR</t>
  </si>
  <si>
    <t>L5R3E3</t>
  </si>
  <si>
    <t>19-074</t>
  </si>
  <si>
    <t>Copeland JPS</t>
  </si>
  <si>
    <t>Copeland JPS Public Elementary School</t>
  </si>
  <si>
    <t>11211-B01</t>
  </si>
  <si>
    <t>5 YOUNG DR</t>
  </si>
  <si>
    <t>L6Y0P4</t>
  </si>
  <si>
    <t>19-076</t>
  </si>
  <si>
    <t>Corsair</t>
  </si>
  <si>
    <t>Corsair Public Elementary School</t>
  </si>
  <si>
    <t>5494-B01</t>
  </si>
  <si>
    <t>2230 CORSAIR RD</t>
  </si>
  <si>
    <t>L5A2L9</t>
  </si>
  <si>
    <t>19-077</t>
  </si>
  <si>
    <t>232 - CMSM Peel</t>
  </si>
  <si>
    <t>Countryside Village</t>
  </si>
  <si>
    <t>Countryside Village Public Elementary School</t>
  </si>
  <si>
    <t>19292-B01</t>
  </si>
  <si>
    <t>40 DOLBYHILL DR</t>
  </si>
  <si>
    <t>L6R3V8</t>
  </si>
  <si>
    <t>19-078</t>
  </si>
  <si>
    <t>Credit Valley</t>
  </si>
  <si>
    <t>Credit Valley Public Elementary School</t>
  </si>
  <si>
    <t>5648-B01</t>
  </si>
  <si>
    <t>2365 CREDIT VALLEY RD</t>
  </si>
  <si>
    <t>L5M4E8</t>
  </si>
  <si>
    <t>19-079</t>
  </si>
  <si>
    <t>McClure</t>
  </si>
  <si>
    <t>McClure Public Elementary School</t>
  </si>
  <si>
    <t>19490-B01</t>
  </si>
  <si>
    <t>50 PARITY RD</t>
  </si>
  <si>
    <t>L6X5M8</t>
  </si>
  <si>
    <t>19-080</t>
  </si>
  <si>
    <t>David Leeder</t>
  </si>
  <si>
    <t>David Leeder Public Elementary School</t>
  </si>
  <si>
    <t>6275-B01</t>
  </si>
  <si>
    <t>6900 GOODERHAM ESTATE BLVD</t>
  </si>
  <si>
    <t>L5W1B4</t>
  </si>
  <si>
    <t>19-081</t>
  </si>
  <si>
    <t>19-082</t>
  </si>
  <si>
    <t>David Suzuki</t>
  </si>
  <si>
    <t>David Suzuki Public Secondary School</t>
  </si>
  <si>
    <t>12118-B01</t>
  </si>
  <si>
    <t>45 DAVISELM DR</t>
  </si>
  <si>
    <t>L6X0Z3</t>
  </si>
  <si>
    <t>19-083</t>
  </si>
  <si>
    <t>Derry West Village</t>
  </si>
  <si>
    <t>Derry West Village Public Elementary School</t>
  </si>
  <si>
    <t>10416-B01</t>
  </si>
  <si>
    <t>620 TWAIN AVE</t>
  </si>
  <si>
    <t>L5W1M1</t>
  </si>
  <si>
    <t>19-085</t>
  </si>
  <si>
    <t>Dolphin</t>
  </si>
  <si>
    <t>Dolphin Public Elementary School</t>
  </si>
  <si>
    <t>5687-B01</t>
  </si>
  <si>
    <t>18 BROOKSIDE DR</t>
  </si>
  <si>
    <t>L5M1H3</t>
  </si>
  <si>
    <t>19-086</t>
  </si>
  <si>
    <t>19-089</t>
  </si>
  <si>
    <t>Eagle Plains</t>
  </si>
  <si>
    <t>Eagle Plains Public Elementary School</t>
  </si>
  <si>
    <t>11214-B01</t>
  </si>
  <si>
    <t>40 EAGLE PLAINS DR</t>
  </si>
  <si>
    <t>L6R2X8</t>
  </si>
  <si>
    <t>19-092</t>
  </si>
  <si>
    <t>Edenbrook Hill</t>
  </si>
  <si>
    <t>Edenbrook Hill Public Elementary School</t>
  </si>
  <si>
    <t>11101-B01</t>
  </si>
  <si>
    <t>61 EDENBROOK HILL DR</t>
  </si>
  <si>
    <t>L7A1X6</t>
  </si>
  <si>
    <t>19-093</t>
  </si>
  <si>
    <t>19-094</t>
  </si>
  <si>
    <t>Edenrose</t>
  </si>
  <si>
    <t>Edenrose Public Elementary School</t>
  </si>
  <si>
    <t>5765-B01</t>
  </si>
  <si>
    <t>1342 EDENROSE ST</t>
  </si>
  <si>
    <t>L5V1K9</t>
  </si>
  <si>
    <t>19-095</t>
  </si>
  <si>
    <t>Edenwood</t>
  </si>
  <si>
    <t>Edenwood Public Elementary School</t>
  </si>
  <si>
    <t>5766-B01</t>
  </si>
  <si>
    <t>6770 EDENWOOD DR</t>
  </si>
  <si>
    <t>L5N3B2</t>
  </si>
  <si>
    <t>19-096</t>
  </si>
  <si>
    <t>Eldorado</t>
  </si>
  <si>
    <t>Eldorado Public Elementary School</t>
  </si>
  <si>
    <t>12282-B01</t>
  </si>
  <si>
    <t>25 WARDSVILLE DR</t>
  </si>
  <si>
    <t>L6Y0T7</t>
  </si>
  <si>
    <t>19-097</t>
  </si>
  <si>
    <t>Ellwood Memorial</t>
  </si>
  <si>
    <t>Ellwood Memorial Public Elementary School</t>
  </si>
  <si>
    <t>5782-B01</t>
  </si>
  <si>
    <t>35 ELLWOOD DR E</t>
  </si>
  <si>
    <t>L7E2A7</t>
  </si>
  <si>
    <t>19-098</t>
  </si>
  <si>
    <t>Erin Centre</t>
  </si>
  <si>
    <t>Erin Centre Public Elementary School</t>
  </si>
  <si>
    <t>11204-B01</t>
  </si>
  <si>
    <t>3240 ERIN CENTRE BLVD</t>
  </si>
  <si>
    <t>L5M7T9</t>
  </si>
  <si>
    <t>19-099</t>
  </si>
  <si>
    <t>Erin Mills</t>
  </si>
  <si>
    <t>Erin Mills Public Elementary School</t>
  </si>
  <si>
    <t>5798-B01</t>
  </si>
  <si>
    <t>3546 SOUTH COMMON CRT</t>
  </si>
  <si>
    <t>L5L2B1</t>
  </si>
  <si>
    <t>19-100</t>
  </si>
  <si>
    <t>19-102</t>
  </si>
  <si>
    <t>Fairlawn</t>
  </si>
  <si>
    <t>Fairlawn Public Elementary School</t>
  </si>
  <si>
    <t>19120-B01</t>
  </si>
  <si>
    <t>40 FAIRLAWN BLVD</t>
  </si>
  <si>
    <t>L6P2X4</t>
  </si>
  <si>
    <t>19-103</t>
  </si>
  <si>
    <t>Fairview</t>
  </si>
  <si>
    <t>Fairview Public Elementary School</t>
  </si>
  <si>
    <t>5812-B01</t>
  </si>
  <si>
    <t>3590 JOAN DR</t>
  </si>
  <si>
    <t>L5B1T8</t>
  </si>
  <si>
    <t>19-104</t>
  </si>
  <si>
    <t>19-105</t>
  </si>
  <si>
    <t>19-107</t>
  </si>
  <si>
    <t>Fairwind</t>
  </si>
  <si>
    <t>Fairwind Public Elementary School</t>
  </si>
  <si>
    <t>5814-B01</t>
  </si>
  <si>
    <t>5235 FAIRWIND DR</t>
  </si>
  <si>
    <t>L5R3L2</t>
  </si>
  <si>
    <t>19-109</t>
  </si>
  <si>
    <t>Fernforest</t>
  </si>
  <si>
    <t>Fernforest Public Elementary School</t>
  </si>
  <si>
    <t>10255-B01</t>
  </si>
  <si>
    <t>275 FERNFOREST DR</t>
  </si>
  <si>
    <t>L6R1L9</t>
  </si>
  <si>
    <t>19-111</t>
  </si>
  <si>
    <t>Fletcher's Creek Senior</t>
  </si>
  <si>
    <t>Fletcher's Creek Senior Public Elementary School</t>
  </si>
  <si>
    <t>5837-B01</t>
  </si>
  <si>
    <t>92 MALTA AVE</t>
  </si>
  <si>
    <t>L6Y4C8</t>
  </si>
  <si>
    <t>19-112</t>
  </si>
  <si>
    <t>Fletcher's Meadow</t>
  </si>
  <si>
    <t>Fletcher's Meadow Public Secondary School</t>
  </si>
  <si>
    <t>11132-B01</t>
  </si>
  <si>
    <t>10750 CHINGUACOUSY RD</t>
  </si>
  <si>
    <t>L7A2Z7</t>
  </si>
  <si>
    <t>19-113</t>
  </si>
  <si>
    <t>Floradale</t>
  </si>
  <si>
    <t>Floradale Public Elementary School</t>
  </si>
  <si>
    <t>5839-B01</t>
  </si>
  <si>
    <t>210 PAISLEY BLVD W</t>
  </si>
  <si>
    <t>L5B2A4</t>
  </si>
  <si>
    <t>19-114</t>
  </si>
  <si>
    <t>19-117</t>
  </si>
  <si>
    <t>Garthwood Park</t>
  </si>
  <si>
    <t>Garthwood Park Public Elementary School</t>
  </si>
  <si>
    <t>5868-B01</t>
  </si>
  <si>
    <t>3245 COLONIAL DR</t>
  </si>
  <si>
    <t>L5L5G2</t>
  </si>
  <si>
    <t>19-118</t>
  </si>
  <si>
    <t>19-119</t>
  </si>
  <si>
    <t>Glendale Public Elementary School</t>
  </si>
  <si>
    <t>5893-B01</t>
  </si>
  <si>
    <t>35 SUNSET BLVD</t>
  </si>
  <si>
    <t>L6X1X1</t>
  </si>
  <si>
    <t>19-121</t>
  </si>
  <si>
    <t>Goldcrest</t>
  </si>
  <si>
    <t>Goldcrest Public Elementary School</t>
  </si>
  <si>
    <t>5899-B01</t>
  </si>
  <si>
    <t>24 GOLDCREST RD</t>
  </si>
  <si>
    <t>L6S1G3</t>
  </si>
  <si>
    <t>19-123</t>
  </si>
  <si>
    <t>Gordon Graydon Senior</t>
  </si>
  <si>
    <t>Gordon Graydon Senior Public Elementary School</t>
  </si>
  <si>
    <t>6631-B01</t>
  </si>
  <si>
    <t>170 RUTHERFORD RD N</t>
  </si>
  <si>
    <t>L6V2X9</t>
  </si>
  <si>
    <t>19-124</t>
  </si>
  <si>
    <t>Great Lakes Public Elementary School</t>
  </si>
  <si>
    <t>10283-B01</t>
  </si>
  <si>
    <t>285 GREAT LAKES DR</t>
  </si>
  <si>
    <t>L6R2R8</t>
  </si>
  <si>
    <t>19-125</t>
  </si>
  <si>
    <t>19-127</t>
  </si>
  <si>
    <t>Greenbriar</t>
  </si>
  <si>
    <t>Greenbriar Public Elementary School</t>
  </si>
  <si>
    <t>5926-B02</t>
  </si>
  <si>
    <t>1140 CENTRAL PARK DR</t>
  </si>
  <si>
    <t>L6S2C9</t>
  </si>
  <si>
    <t>19-130</t>
  </si>
  <si>
    <t>Harold M Brathwaite</t>
  </si>
  <si>
    <t>Harold M Brathwaite Public Secondary School</t>
  </si>
  <si>
    <t>10415-B01</t>
  </si>
  <si>
    <t>415 GREAT LAKES DR</t>
  </si>
  <si>
    <t>L6R2Z4</t>
  </si>
  <si>
    <t>19-132</t>
  </si>
  <si>
    <t>Hazel McCallion</t>
  </si>
  <si>
    <t>Hazel McCallion Public Elementary School</t>
  </si>
  <si>
    <t>5943-B02</t>
  </si>
  <si>
    <t>5750 RIVER GROVE AVE</t>
  </si>
  <si>
    <t>L5M4R5</t>
  </si>
  <si>
    <t>19-133</t>
  </si>
  <si>
    <t>Heart Lake</t>
  </si>
  <si>
    <t>Heart Lake Public Secondary School</t>
  </si>
  <si>
    <t>5949-B02</t>
  </si>
  <si>
    <t>296 CONESTOGA DR</t>
  </si>
  <si>
    <t>19-135</t>
  </si>
  <si>
    <t>Herb Campbell</t>
  </si>
  <si>
    <t>Herb Campbell Public Elementary School</t>
  </si>
  <si>
    <t>5985-B01</t>
  </si>
  <si>
    <t>3749 KING ST</t>
  </si>
  <si>
    <t>INGLEWOOD</t>
  </si>
  <si>
    <t>L7C0T6</t>
  </si>
  <si>
    <t>19-136</t>
  </si>
  <si>
    <t>19-137</t>
  </si>
  <si>
    <t>19-138</t>
  </si>
  <si>
    <t>Hewson</t>
  </si>
  <si>
    <t>Hewson Public Elementary School</t>
  </si>
  <si>
    <t>12092-B01</t>
  </si>
  <si>
    <t>235 FATHER TOBIN RD</t>
  </si>
  <si>
    <t>L6R0G2</t>
  </si>
  <si>
    <t>19-140</t>
  </si>
  <si>
    <t>Hickory Wood</t>
  </si>
  <si>
    <t>Hickory Wood Public Elementary School</t>
  </si>
  <si>
    <t>5989-B01</t>
  </si>
  <si>
    <t>630 RAY LAWSON BLVD</t>
  </si>
  <si>
    <t>L6Y4W8</t>
  </si>
  <si>
    <t>19-141</t>
  </si>
  <si>
    <t>19-142</t>
  </si>
  <si>
    <t>19-143</t>
  </si>
  <si>
    <t>19-145-01</t>
  </si>
  <si>
    <t>19-145</t>
  </si>
  <si>
    <t>Hillside</t>
  </si>
  <si>
    <t>Hillside Public Elementary School</t>
  </si>
  <si>
    <t>6008-B01</t>
  </si>
  <si>
    <t>1290 KELLY RD</t>
  </si>
  <si>
    <t>L5J3V1</t>
  </si>
  <si>
    <t>19-145-02</t>
  </si>
  <si>
    <t>6008-L01</t>
  </si>
  <si>
    <t>19-146</t>
  </si>
  <si>
    <t>Homestead</t>
  </si>
  <si>
    <t>Homestead Public Elementary School</t>
  </si>
  <si>
    <t>10325-B01</t>
  </si>
  <si>
    <t>99 FLETCHERS CREEK BLVD</t>
  </si>
  <si>
    <t>L6X4T7</t>
  </si>
  <si>
    <t>19-147</t>
  </si>
  <si>
    <t>19-148</t>
  </si>
  <si>
    <t>Huntington Ridge</t>
  </si>
  <si>
    <t>Huntington Ridge Public Elementary School</t>
  </si>
  <si>
    <t>6027-B01</t>
  </si>
  <si>
    <t>345 HUNTINGTON RIDGE DR</t>
  </si>
  <si>
    <t>L5R1R6</t>
  </si>
  <si>
    <t>19-150</t>
  </si>
  <si>
    <t>Huttonville</t>
  </si>
  <si>
    <t>Huttonville Public Elementary School</t>
  </si>
  <si>
    <t>6033-B01</t>
  </si>
  <si>
    <t>2322 EMBLETON RD</t>
  </si>
  <si>
    <t>L6X0C9</t>
  </si>
  <si>
    <t>19-151</t>
  </si>
  <si>
    <t>19-152</t>
  </si>
  <si>
    <t>Ingleborough</t>
  </si>
  <si>
    <t>Ingleborough Public Elementary School</t>
  </si>
  <si>
    <t>18029-B01</t>
  </si>
  <si>
    <t>60 INGLEBOROUGH DR</t>
  </si>
  <si>
    <t>L6X0X5</t>
  </si>
  <si>
    <t>19-153</t>
  </si>
  <si>
    <t>James Bolton</t>
  </si>
  <si>
    <t>James Bolton Public Elementary School</t>
  </si>
  <si>
    <t>5074-B01</t>
  </si>
  <si>
    <t>225 KINGSVIEW DR</t>
  </si>
  <si>
    <t>L7E3X8</t>
  </si>
  <si>
    <t>19-154</t>
  </si>
  <si>
    <t>19-156</t>
  </si>
  <si>
    <t>James Potter</t>
  </si>
  <si>
    <t>James Potter Public Elementary School</t>
  </si>
  <si>
    <t>11212-B01</t>
  </si>
  <si>
    <t>9775 CREDITVIEW RD</t>
  </si>
  <si>
    <t>L6X0H7</t>
  </si>
  <si>
    <t>19-159</t>
  </si>
  <si>
    <t>Janet I McDougald</t>
  </si>
  <si>
    <t>Janet I McDougald Public Elementary School</t>
  </si>
  <si>
    <t>6198-B02</t>
  </si>
  <si>
    <t>498 HARTSDALE AVE</t>
  </si>
  <si>
    <t>L5G2G6</t>
  </si>
  <si>
    <t>19-160</t>
  </si>
  <si>
    <t>Jean Augustine</t>
  </si>
  <si>
    <t>Jean Augustine Public Secondary School</t>
  </si>
  <si>
    <t>19216-B01</t>
  </si>
  <si>
    <t>500 ELBERN MARKELL DR</t>
  </si>
  <si>
    <t>L6X5L3</t>
  </si>
  <si>
    <t>19-161</t>
  </si>
  <si>
    <t>Jefferson</t>
  </si>
  <si>
    <t>Jefferson Public Elementary School</t>
  </si>
  <si>
    <t>6063-B01</t>
  </si>
  <si>
    <t>48 JEFFERSON RD</t>
  </si>
  <si>
    <t>L6S2N9</t>
  </si>
  <si>
    <t>19-163</t>
  </si>
  <si>
    <t>John Fraser</t>
  </si>
  <si>
    <t>John Fraser Public Secondary School</t>
  </si>
  <si>
    <t>8260-B01</t>
  </si>
  <si>
    <t>2665 ERIN CENTRE BLVD</t>
  </si>
  <si>
    <t>L5M5H6</t>
  </si>
  <si>
    <t>19-165</t>
  </si>
  <si>
    <t>Kindree</t>
  </si>
  <si>
    <t>Kindree Public Elementary School</t>
  </si>
  <si>
    <t>10262-B01</t>
  </si>
  <si>
    <t>7370 TERRAGAR BLVD</t>
  </si>
  <si>
    <t>L5N7L8</t>
  </si>
  <si>
    <t>19-166</t>
  </si>
  <si>
    <t>19-168</t>
  </si>
  <si>
    <t>Kingswood Drive</t>
  </si>
  <si>
    <t>Kingswood Drive Public Elementary School</t>
  </si>
  <si>
    <t>6119-B01</t>
  </si>
  <si>
    <t>235 KINGSWOOD DR</t>
  </si>
  <si>
    <t>L6V3B3</t>
  </si>
  <si>
    <t>19-169</t>
  </si>
  <si>
    <t>19-171</t>
  </si>
  <si>
    <t xml:space="preserve">Lancaster </t>
  </si>
  <si>
    <t>Lancaster  Public Elementary School</t>
  </si>
  <si>
    <t>6146-B01</t>
  </si>
  <si>
    <t>7425 NETHERWOOD RD</t>
  </si>
  <si>
    <t>L4T2N7</t>
  </si>
  <si>
    <t>19-172</t>
  </si>
  <si>
    <t>Larkspur</t>
  </si>
  <si>
    <t>Larkspur Public Elementary School</t>
  </si>
  <si>
    <t>10323-B01</t>
  </si>
  <si>
    <t>111 LARKSPUR RD</t>
  </si>
  <si>
    <t>L6R1X2</t>
  </si>
  <si>
    <t>19-173</t>
  </si>
  <si>
    <t>19-175</t>
  </si>
  <si>
    <t>Levi Creek</t>
  </si>
  <si>
    <t>Levi Creek Public Elementary School</t>
  </si>
  <si>
    <t>10315-B01</t>
  </si>
  <si>
    <t>1525 SAMUELSON CIR</t>
  </si>
  <si>
    <t>L5N7Z1</t>
  </si>
  <si>
    <t>19-177</t>
  </si>
  <si>
    <t>Lincoln M Alexander</t>
  </si>
  <si>
    <t>Lincoln M Alexander Public Secondary School</t>
  </si>
  <si>
    <t>8429-B01</t>
  </si>
  <si>
    <t>3545 MORNING STAR DR</t>
  </si>
  <si>
    <t>L4T1Y3</t>
  </si>
  <si>
    <t>19-178</t>
  </si>
  <si>
    <t>Lisgar</t>
  </si>
  <si>
    <t>Lisgar Public Elementary School</t>
  </si>
  <si>
    <t>6174-B01</t>
  </si>
  <si>
    <t>6755 LISGAR DR</t>
  </si>
  <si>
    <t>L5N6S9</t>
  </si>
  <si>
    <t>19-179</t>
  </si>
  <si>
    <t>Lorenville</t>
  </si>
  <si>
    <t>Lorenville Public Elementary School</t>
  </si>
  <si>
    <t>18030-B01</t>
  </si>
  <si>
    <t>10 LORENVILLE DR</t>
  </si>
  <si>
    <t>L6X2Z9</t>
  </si>
  <si>
    <t>19-180</t>
  </si>
  <si>
    <t>Lorne Park</t>
  </si>
  <si>
    <t>Lorne Park Public Elementary School</t>
  </si>
  <si>
    <t>6188-B01</t>
  </si>
  <si>
    <t>1325 INDIAN RD</t>
  </si>
  <si>
    <t>L5H1S3</t>
  </si>
  <si>
    <t>19-181</t>
  </si>
  <si>
    <t>Lougheed</t>
  </si>
  <si>
    <t>Lougheed Public Elementary School</t>
  </si>
  <si>
    <t>11207-B01</t>
  </si>
  <si>
    <t>475 FATHER TOBIN RD</t>
  </si>
  <si>
    <t>L6R0J9</t>
  </si>
  <si>
    <t>19-182</t>
  </si>
  <si>
    <t>Louise Arbour</t>
  </si>
  <si>
    <t>Louise Arbour Public Secondary School</t>
  </si>
  <si>
    <t>12228-B01</t>
  </si>
  <si>
    <t>365 FATHER TOBIN RD</t>
  </si>
  <si>
    <t>L6R0R4</t>
  </si>
  <si>
    <t>19-183</t>
  </si>
  <si>
    <t>Macville</t>
  </si>
  <si>
    <t>Macville Public Elementary School</t>
  </si>
  <si>
    <t>6204-B01</t>
  </si>
  <si>
    <t>7280 KING ST</t>
  </si>
  <si>
    <t>L7C0S3</t>
  </si>
  <si>
    <t>19-184</t>
  </si>
  <si>
    <t>Massey</t>
  </si>
  <si>
    <t>Massey Public Elementary School</t>
  </si>
  <si>
    <t>6211-B01</t>
  </si>
  <si>
    <t>95 MASSEY ST</t>
  </si>
  <si>
    <t>L6S3A3</t>
  </si>
  <si>
    <t>19-185</t>
  </si>
  <si>
    <t>Mayfield</t>
  </si>
  <si>
    <t>Mayfield Public Secondary School</t>
  </si>
  <si>
    <t>8296-B01</t>
  </si>
  <si>
    <t>5000 MAYFIELD RD</t>
  </si>
  <si>
    <t>L7C0Z5</t>
  </si>
  <si>
    <t>19-186</t>
  </si>
  <si>
    <t>McBride Avenue</t>
  </si>
  <si>
    <t>McBride Avenue Public Elementary School</t>
  </si>
  <si>
    <t>5140-B02</t>
  </si>
  <si>
    <t>974 MCBRIDE AVE</t>
  </si>
  <si>
    <t>L5C1L6</t>
  </si>
  <si>
    <t>19-188</t>
  </si>
  <si>
    <t>McCrimmon</t>
  </si>
  <si>
    <t>McCrimmon Public Elementary School</t>
  </si>
  <si>
    <t>11103-B01</t>
  </si>
  <si>
    <t>83 MCCRIMMON DR</t>
  </si>
  <si>
    <t>L7A2Z3</t>
  </si>
  <si>
    <t>19-189</t>
  </si>
  <si>
    <t>19-191</t>
  </si>
  <si>
    <t>McKinnon</t>
  </si>
  <si>
    <t>McKinnon Public Elementary School</t>
  </si>
  <si>
    <t>12120-B01</t>
  </si>
  <si>
    <t>3270 TACC DR</t>
  </si>
  <si>
    <t>L5M0H3</t>
  </si>
  <si>
    <t>19-193</t>
  </si>
  <si>
    <t>Meadowvale</t>
  </si>
  <si>
    <t>Meadowvale Public Secondary School</t>
  </si>
  <si>
    <t>5766-B02</t>
  </si>
  <si>
    <t>6700 EDENWOOD DR</t>
  </si>
  <si>
    <t>19-194</t>
  </si>
  <si>
    <t>Meadowvale Village</t>
  </si>
  <si>
    <t>Meadowvale Village Public Elementary School</t>
  </si>
  <si>
    <t>6275-B02</t>
  </si>
  <si>
    <t>890 OLD DERRY RD</t>
  </si>
  <si>
    <t>L5W1A1</t>
  </si>
  <si>
    <t>19-196</t>
  </si>
  <si>
    <t>Middlebury</t>
  </si>
  <si>
    <t>Middlebury Public Elementary School</t>
  </si>
  <si>
    <t>6289-B01</t>
  </si>
  <si>
    <t>5482 MIDDLEBURY DR</t>
  </si>
  <si>
    <t>L5M5G7</t>
  </si>
  <si>
    <t>19-197</t>
  </si>
  <si>
    <t>Miller's Grove</t>
  </si>
  <si>
    <t>Miller's Grove Public Elementary School</t>
  </si>
  <si>
    <t>6294-B01</t>
  </si>
  <si>
    <t>6325 MILLER'S GROVE</t>
  </si>
  <si>
    <t>L5N3K2</t>
  </si>
  <si>
    <t>19-198</t>
  </si>
  <si>
    <t>Mineola</t>
  </si>
  <si>
    <t>Mineola Public Elementary School</t>
  </si>
  <si>
    <t>6296-B01</t>
  </si>
  <si>
    <t>145 WINDY OAKS</t>
  </si>
  <si>
    <t>L5G1Z4</t>
  </si>
  <si>
    <t>19-199</t>
  </si>
  <si>
    <t>Mississauga Public Secondary School</t>
  </si>
  <si>
    <t>11222-B01</t>
  </si>
  <si>
    <t>550 COURTNEYPARK DR W</t>
  </si>
  <si>
    <t>L5W1L9</t>
  </si>
  <si>
    <t>19-200</t>
  </si>
  <si>
    <t>Morton Way</t>
  </si>
  <si>
    <t>Morton Way Public Elementary School</t>
  </si>
  <si>
    <t>6221-B01</t>
  </si>
  <si>
    <t>200 MORTON WAY</t>
  </si>
  <si>
    <t>L6Y2P8</t>
  </si>
  <si>
    <t>19-201</t>
  </si>
  <si>
    <t>19-202</t>
  </si>
  <si>
    <t>19-203</t>
  </si>
  <si>
    <t>Mount Pleasant Village</t>
  </si>
  <si>
    <t>Mount Pleasant Village Public Elementary School</t>
  </si>
  <si>
    <t>12281-B01</t>
  </si>
  <si>
    <t>100 COMMUTER DR</t>
  </si>
  <si>
    <t>L7A0P7</t>
  </si>
  <si>
    <t>19-204</t>
  </si>
  <si>
    <t>Mount Royal</t>
  </si>
  <si>
    <t>Mount Royal Public Elementary School</t>
  </si>
  <si>
    <t>11221-B01</t>
  </si>
  <si>
    <t>65 MOUNT ROYAL CIR</t>
  </si>
  <si>
    <t>L6P2K4</t>
  </si>
  <si>
    <t>19-206</t>
  </si>
  <si>
    <t>Mountain Ash</t>
  </si>
  <si>
    <t>Mountain Ash Public Elementary School</t>
  </si>
  <si>
    <t>11105-B01</t>
  </si>
  <si>
    <t>280 MOUNTAINASH RD</t>
  </si>
  <si>
    <t>L6R3G2</t>
  </si>
  <si>
    <t>19-208</t>
  </si>
  <si>
    <t>Munden Park</t>
  </si>
  <si>
    <t>Munden Park Public Elementary School</t>
  </si>
  <si>
    <t>6320-B01</t>
  </si>
  <si>
    <t>515 TEDWYN DR</t>
  </si>
  <si>
    <t>L5A1J8</t>
  </si>
  <si>
    <t>19-210</t>
  </si>
  <si>
    <t>Nahani Way</t>
  </si>
  <si>
    <t>Nahani Way Public Elementary School</t>
  </si>
  <si>
    <t>6331-B01</t>
  </si>
  <si>
    <t>235 NAHANI WAY</t>
  </si>
  <si>
    <t>L4Z3J6</t>
  </si>
  <si>
    <t>19-211</t>
  </si>
  <si>
    <t>19-213</t>
  </si>
  <si>
    <t>Nelson Mandela</t>
  </si>
  <si>
    <t>Nelson Mandela Public Elementary School</t>
  </si>
  <si>
    <t>19286-L01</t>
  </si>
  <si>
    <t>10125 CHINGUACOUSY RD</t>
  </si>
  <si>
    <t>L7A3Z6</t>
  </si>
  <si>
    <t>19-214</t>
  </si>
  <si>
    <t>19286-B01</t>
  </si>
  <si>
    <t>19-215</t>
  </si>
  <si>
    <t>North Park</t>
  </si>
  <si>
    <t>North Park Public Secondary School</t>
  </si>
  <si>
    <t>8320-B01</t>
  </si>
  <si>
    <t>10 NORTH PARK DR</t>
  </si>
  <si>
    <t>L6S3M1</t>
  </si>
  <si>
    <t>19-216</t>
  </si>
  <si>
    <t>6379-B01</t>
  </si>
  <si>
    <t>70 GRETNA DR</t>
  </si>
  <si>
    <t>L6X2E9</t>
  </si>
  <si>
    <t>19-218</t>
  </si>
  <si>
    <t>11204-B02</t>
  </si>
  <si>
    <t>5120 PERENNIAL DR</t>
  </si>
  <si>
    <t>L5M7T6</t>
  </si>
  <si>
    <t>19-220</t>
  </si>
  <si>
    <t>Osprey Woods</t>
  </si>
  <si>
    <t>Osprey Woods Public Elementary School</t>
  </si>
  <si>
    <t>10418-B01</t>
  </si>
  <si>
    <t>6135 LISGAR DR</t>
  </si>
  <si>
    <t>L5N7V2</t>
  </si>
  <si>
    <t>19-221</t>
  </si>
  <si>
    <t>Palgrave</t>
  </si>
  <si>
    <t>Palgrave Public Elementary School</t>
  </si>
  <si>
    <t>6421-B01</t>
  </si>
  <si>
    <t>8962 PATTERSON SIDEROAD</t>
  </si>
  <si>
    <t>PALGRAVE</t>
  </si>
  <si>
    <t>L7E0L2</t>
  </si>
  <si>
    <t>19-222</t>
  </si>
  <si>
    <t>Parkway</t>
  </si>
  <si>
    <t>Parkway Public Elementary School</t>
  </si>
  <si>
    <t>6438-B01</t>
  </si>
  <si>
    <t>24 DUNCAN BULL DR</t>
  </si>
  <si>
    <t>L6W1H4</t>
  </si>
  <si>
    <t>19-224</t>
  </si>
  <si>
    <t>Plowman's Park</t>
  </si>
  <si>
    <t>Plowman's Park Public Elementary School</t>
  </si>
  <si>
    <t>6474-B01</t>
  </si>
  <si>
    <t>5940 MONTEVIDEO RD</t>
  </si>
  <si>
    <t>L5N3J5</t>
  </si>
  <si>
    <t>19-225</t>
  </si>
  <si>
    <t>Plum Tree Park</t>
  </si>
  <si>
    <t>Plum Tree Park Public Elementary School</t>
  </si>
  <si>
    <t>6473-B01</t>
  </si>
  <si>
    <t>6855 TENTH LINE W</t>
  </si>
  <si>
    <t>L5N5R2</t>
  </si>
  <si>
    <t>19-226</t>
  </si>
  <si>
    <t>19-227</t>
  </si>
  <si>
    <t>19-228</t>
  </si>
  <si>
    <t>Queen Street</t>
  </si>
  <si>
    <t>Queen Street Public Elementary School</t>
  </si>
  <si>
    <t>11104-B01</t>
  </si>
  <si>
    <t>20 ACADEMIC DR</t>
  </si>
  <si>
    <t>L6Y0R7</t>
  </si>
  <si>
    <t>19-230</t>
  </si>
  <si>
    <t>Ray Lawson</t>
  </si>
  <si>
    <t>Ray Lawson Public Elementary School</t>
  </si>
  <si>
    <t>18031-B01</t>
  </si>
  <si>
    <t>725 RAY LAWSON BLVD</t>
  </si>
  <si>
    <t>L6Y0T8</t>
  </si>
  <si>
    <t>19-231</t>
  </si>
  <si>
    <t>Ray Underhill</t>
  </si>
  <si>
    <t>Ray Underhill Public Elementary School</t>
  </si>
  <si>
    <t>6563-B01</t>
  </si>
  <si>
    <t>32 SUBURBAN DR</t>
  </si>
  <si>
    <t>L5N1G6</t>
  </si>
  <si>
    <t>19-233</t>
  </si>
  <si>
    <t>Red Willow</t>
  </si>
  <si>
    <t>Red Willow Public Elementary School</t>
  </si>
  <si>
    <t>11217-B01</t>
  </si>
  <si>
    <t>80 REDWILLOW RD</t>
  </si>
  <si>
    <t>L6P2B1</t>
  </si>
  <si>
    <t>19-234</t>
  </si>
  <si>
    <t>19-235</t>
  </si>
  <si>
    <t>Rick Hansen Public Secondary School</t>
  </si>
  <si>
    <t>5818-B02</t>
  </si>
  <si>
    <t>1150 DREAM CREST RD</t>
  </si>
  <si>
    <t>L5V1N6</t>
  </si>
  <si>
    <t>19-236</t>
  </si>
  <si>
    <t>Ridgeview</t>
  </si>
  <si>
    <t>Ridgeview Public Elementary School</t>
  </si>
  <si>
    <t>6577-B01</t>
  </si>
  <si>
    <t>25 BRENDA AVE</t>
  </si>
  <si>
    <t>L6Y2A1</t>
  </si>
  <si>
    <t>19-237</t>
  </si>
  <si>
    <t>19-238</t>
  </si>
  <si>
    <t>Ridgewood</t>
  </si>
  <si>
    <t>Ridgewood Public Elementary School</t>
  </si>
  <si>
    <t>6579-B01</t>
  </si>
  <si>
    <t>7207 CAMBRETT DR</t>
  </si>
  <si>
    <t>L4T2R3</t>
  </si>
  <si>
    <t>19-240</t>
  </si>
  <si>
    <t>Robert H Lagerquist</t>
  </si>
  <si>
    <t>Robert H Lagerquist Public Elementary School</t>
  </si>
  <si>
    <t>6597-B02</t>
  </si>
  <si>
    <t>105 RICHVALE DR N</t>
  </si>
  <si>
    <t>L6Z1Y6</t>
  </si>
  <si>
    <t>19-241</t>
  </si>
  <si>
    <t>Robert J Lee</t>
  </si>
  <si>
    <t>Robert J Lee Public Elementary School</t>
  </si>
  <si>
    <t>6595-B01</t>
  </si>
  <si>
    <t>160 MOUNTAINASH RD</t>
  </si>
  <si>
    <t>L6R1J1</t>
  </si>
  <si>
    <t>19-243</t>
  </si>
  <si>
    <t>Roberta Bondar</t>
  </si>
  <si>
    <t>Roberta Bondar Public Elementary School</t>
  </si>
  <si>
    <t>11205-B01</t>
  </si>
  <si>
    <t>30 PANTOMINE BLVD</t>
  </si>
  <si>
    <t>L6Y5N2</t>
  </si>
  <si>
    <t>19-244</t>
  </si>
  <si>
    <t>Ross Drive</t>
  </si>
  <si>
    <t>Ross Drive Public Elementary School</t>
  </si>
  <si>
    <t>19217-B01</t>
  </si>
  <si>
    <t>40 ROSS DR</t>
  </si>
  <si>
    <t>L6R3S7</t>
  </si>
  <si>
    <t>19-245</t>
  </si>
  <si>
    <t>Rowntree</t>
  </si>
  <si>
    <t>Rowntree Public Elementary School</t>
  </si>
  <si>
    <t>11218-B02</t>
  </si>
  <si>
    <t>254 QUEEN MARY DR</t>
  </si>
  <si>
    <t>L7A3L6</t>
  </si>
  <si>
    <t>19-246</t>
  </si>
  <si>
    <t>19-247</t>
  </si>
  <si>
    <t>Royal Orchard</t>
  </si>
  <si>
    <t>Royal Orchard Public Elementary School</t>
  </si>
  <si>
    <t>11206-B01</t>
  </si>
  <si>
    <t>77 ROYAL ORCHARD DR</t>
  </si>
  <si>
    <t>L6X4M4</t>
  </si>
  <si>
    <t>19-248</t>
  </si>
  <si>
    <t>Russell D Barber</t>
  </si>
  <si>
    <t>Russell D Barber Public Elementary School</t>
  </si>
  <si>
    <t>6629-B01</t>
  </si>
  <si>
    <t>255 NORTH PARK DR</t>
  </si>
  <si>
    <t>L6S6A5</t>
  </si>
  <si>
    <t>19-250</t>
  </si>
  <si>
    <t>19-251</t>
  </si>
  <si>
    <t>Ruth Thompson</t>
  </si>
  <si>
    <t>Ruth Thompson Public Elementary School</t>
  </si>
  <si>
    <t>11100-B01</t>
  </si>
  <si>
    <t>5605 FRESHWATER DR</t>
  </si>
  <si>
    <t>L5M7M8</t>
  </si>
  <si>
    <t>19-252</t>
  </si>
  <si>
    <t>Sandalwood Heights</t>
  </si>
  <si>
    <t>Sandalwood Heights Public Secondary School</t>
  </si>
  <si>
    <t>11216-B01</t>
  </si>
  <si>
    <t>2671 SANDALWOOD PKY E</t>
  </si>
  <si>
    <t>L6R0K7</t>
  </si>
  <si>
    <t>19-253</t>
  </si>
  <si>
    <t>Sawmill Valley</t>
  </si>
  <si>
    <t>Sawmill Valley Public Elementary School</t>
  </si>
  <si>
    <t>6642-B01</t>
  </si>
  <si>
    <t>3625 SAWMILL VALLEY DR</t>
  </si>
  <si>
    <t>L5L2Z5</t>
  </si>
  <si>
    <t>19-254</t>
  </si>
  <si>
    <t>19-255</t>
  </si>
  <si>
    <t>Settler's Green</t>
  </si>
  <si>
    <t>Settler's Green Public Elementary School</t>
  </si>
  <si>
    <t>6694-B01</t>
  </si>
  <si>
    <t>5800 MONTEVIDEO RD</t>
  </si>
  <si>
    <t>L5N2S1</t>
  </si>
  <si>
    <t>19-257</t>
  </si>
  <si>
    <t>Shaw</t>
  </si>
  <si>
    <t>Shaw Public Elementary School</t>
  </si>
  <si>
    <t>12119-B01</t>
  </si>
  <si>
    <t>10 FATHER TOBIN RD</t>
  </si>
  <si>
    <t>L6R3K2</t>
  </si>
  <si>
    <t>19-259</t>
  </si>
  <si>
    <t>Shelter Bay</t>
  </si>
  <si>
    <t>Shelter Bay Public Elementary School</t>
  </si>
  <si>
    <t>6666-B01</t>
  </si>
  <si>
    <t>6735 SHELTER BAY RD</t>
  </si>
  <si>
    <t>L5N2C5</t>
  </si>
  <si>
    <t>19-261</t>
  </si>
  <si>
    <t>Sherwood Mills</t>
  </si>
  <si>
    <t>Sherwood Mills Public Elementary School</t>
  </si>
  <si>
    <t>10314-B01</t>
  </si>
  <si>
    <t>1385 SHERWOOD MILLS BLVD</t>
  </si>
  <si>
    <t>L5V2B8</t>
  </si>
  <si>
    <t>19-262</t>
  </si>
  <si>
    <t>19-266</t>
  </si>
  <si>
    <t>12125-B01</t>
  </si>
  <si>
    <t>45 MELTWATER CRES</t>
  </si>
  <si>
    <t>L6P3V8</t>
  </si>
  <si>
    <t>19-267</t>
  </si>
  <si>
    <t>6679-B01</t>
  </si>
  <si>
    <t>250 CENTRE ST N</t>
  </si>
  <si>
    <t>L6V2R4</t>
  </si>
  <si>
    <t>19-268</t>
  </si>
  <si>
    <t>Sir William Gage</t>
  </si>
  <si>
    <t>Sir William Gage Public Elementary School</t>
  </si>
  <si>
    <t>12122-B01</t>
  </si>
  <si>
    <t>625 QUEEN ST W</t>
  </si>
  <si>
    <t>L6Y5L6</t>
  </si>
  <si>
    <t>19-269</t>
  </si>
  <si>
    <t>Sir Winston Churchill Public Elementary School</t>
  </si>
  <si>
    <t>6685-B01</t>
  </si>
  <si>
    <t>89 ARDGLEN DR</t>
  </si>
  <si>
    <t>L6W1V1</t>
  </si>
  <si>
    <t>19-270</t>
  </si>
  <si>
    <t>Somerset Drive</t>
  </si>
  <si>
    <t>Somerset Drive Public Elementary School</t>
  </si>
  <si>
    <t>6691-B01</t>
  </si>
  <si>
    <t>50 SOMERSET DR</t>
  </si>
  <si>
    <t>L6Z1C7</t>
  </si>
  <si>
    <t>19-271</t>
  </si>
  <si>
    <t>Tony Pontes</t>
  </si>
  <si>
    <t>Tony Pontes Public Elementary School</t>
  </si>
  <si>
    <t>19525-B01</t>
  </si>
  <si>
    <t>12872 KENNEDY RD</t>
  </si>
  <si>
    <t>L7C4E1</t>
  </si>
  <si>
    <t>19-272</t>
  </si>
  <si>
    <t>Southfields Village</t>
  </si>
  <si>
    <t>Southfields Village Public Elementary School</t>
  </si>
  <si>
    <t>18032-B01</t>
  </si>
  <si>
    <t>110 LEARMONT AVE</t>
  </si>
  <si>
    <t>L7C3R1</t>
  </si>
  <si>
    <t>19-273</t>
  </si>
  <si>
    <t>Springbrook</t>
  </si>
  <si>
    <t>Springbrook Public Elementary School</t>
  </si>
  <si>
    <t>19379-B01</t>
  </si>
  <si>
    <t>145 JORDENSEN DR</t>
  </si>
  <si>
    <t>L6X0S1</t>
  </si>
  <si>
    <t>19-274</t>
  </si>
  <si>
    <t>Springdale</t>
  </si>
  <si>
    <t>Springdale Public Elementary School</t>
  </si>
  <si>
    <t>11102-B01</t>
  </si>
  <si>
    <t>100 DEWSIDE DR</t>
  </si>
  <si>
    <t>L6R3B6</t>
  </si>
  <si>
    <t>19-275</t>
  </si>
  <si>
    <t>19-277</t>
  </si>
  <si>
    <t>Stanley Mills</t>
  </si>
  <si>
    <t>Stanley Mills Public Elementary School</t>
  </si>
  <si>
    <t>11220-B01</t>
  </si>
  <si>
    <t>286 SUNNY MEADOW BLVD</t>
  </si>
  <si>
    <t>L6R3C3</t>
  </si>
  <si>
    <t>19-279</t>
  </si>
  <si>
    <t>11215-B01</t>
  </si>
  <si>
    <t>3675 THOMAS ST</t>
  </si>
  <si>
    <t>L5M7E6</t>
  </si>
  <si>
    <t>19-280</t>
  </si>
  <si>
    <t>Streetsville</t>
  </si>
  <si>
    <t>Streetsville Public Secondary School</t>
  </si>
  <si>
    <t>8391-B01</t>
  </si>
  <si>
    <t>72 JOYMAR DR</t>
  </si>
  <si>
    <t>L5M1G3</t>
  </si>
  <si>
    <t>19-281</t>
  </si>
  <si>
    <t>Sunny View</t>
  </si>
  <si>
    <t>Sunny View Public Elementary School</t>
  </si>
  <si>
    <t>11208-B01</t>
  </si>
  <si>
    <t>30 CHAPPARAL DR</t>
  </si>
  <si>
    <t>L6R3C4</t>
  </si>
  <si>
    <t>19-282</t>
  </si>
  <si>
    <t>6597-B01</t>
  </si>
  <si>
    <t>95 RICHVALE DR N</t>
  </si>
  <si>
    <t>19-283</t>
  </si>
  <si>
    <t>19-284</t>
  </si>
  <si>
    <t>The Humberview</t>
  </si>
  <si>
    <t>The Humberview Public Secondary School</t>
  </si>
  <si>
    <t>5074-B02</t>
  </si>
  <si>
    <t>135 KINGSVIEW DR</t>
  </si>
  <si>
    <t>L7E3V8</t>
  </si>
  <si>
    <t>19-285</t>
  </si>
  <si>
    <t>The Valleys</t>
  </si>
  <si>
    <t>The Valleys Public Elementary School</t>
  </si>
  <si>
    <t>6774-B01</t>
  </si>
  <si>
    <t>1235 MISSISSAUGA VALLEY BLVD</t>
  </si>
  <si>
    <t>L5A3R8</t>
  </si>
  <si>
    <t>19-286</t>
  </si>
  <si>
    <t>The Woodlands</t>
  </si>
  <si>
    <t>The Woodlands Public Secondary School</t>
  </si>
  <si>
    <t>5140-B01</t>
  </si>
  <si>
    <t>3225 ERINDALE STATION RD</t>
  </si>
  <si>
    <t>L5C1Y5</t>
  </si>
  <si>
    <t>19-287</t>
  </si>
  <si>
    <t>Thomas Street</t>
  </si>
  <si>
    <t>Thomas Street Public Elementary School</t>
  </si>
  <si>
    <t>10252-B01</t>
  </si>
  <si>
    <t>2640 THOMAS ST</t>
  </si>
  <si>
    <t>L5M5G8</t>
  </si>
  <si>
    <t>19-288</t>
  </si>
  <si>
    <t>19-289</t>
  </si>
  <si>
    <t>Thorndale</t>
  </si>
  <si>
    <t>Thorndale Public Elementary School</t>
  </si>
  <si>
    <t>11210-B01</t>
  </si>
  <si>
    <t>133 THORNDALE RD</t>
  </si>
  <si>
    <t>L6P1K5</t>
  </si>
  <si>
    <t>19-290</t>
  </si>
  <si>
    <t>Thornwood</t>
  </si>
  <si>
    <t>Thornwood Public Elementary School</t>
  </si>
  <si>
    <t>6779-B01</t>
  </si>
  <si>
    <t>277 MISSISSAUGA VALLEY BLVD</t>
  </si>
  <si>
    <t>L5A1Y6</t>
  </si>
  <si>
    <t>19-292</t>
  </si>
  <si>
    <t>Treeline</t>
  </si>
  <si>
    <t>Treeline Public Elementary School</t>
  </si>
  <si>
    <t>10414-B01</t>
  </si>
  <si>
    <t>145 TREELINE BLVD</t>
  </si>
  <si>
    <t>L6P1E7</t>
  </si>
  <si>
    <t>19-293</t>
  </si>
  <si>
    <t>19-295</t>
  </si>
  <si>
    <t>Trelawny</t>
  </si>
  <si>
    <t>Trelawny Public Elementary School</t>
  </si>
  <si>
    <t>6791-B01</t>
  </si>
  <si>
    <t>3420 TRELAWNY CIR</t>
  </si>
  <si>
    <t>L5N6N6</t>
  </si>
  <si>
    <t>19-296</t>
  </si>
  <si>
    <t>Tribune Drive</t>
  </si>
  <si>
    <t>Tribune Drive Public Elementary School</t>
  </si>
  <si>
    <t>19433-B01</t>
  </si>
  <si>
    <t>30 TRIBUNE DR</t>
  </si>
  <si>
    <t>L7A0X5</t>
  </si>
  <si>
    <t>19-297</t>
  </si>
  <si>
    <t>Turner Fenton North</t>
  </si>
  <si>
    <t>Turner Fenton North Public Secondary School</t>
  </si>
  <si>
    <t>3014-B01</t>
  </si>
  <si>
    <t>7935 KENNEDY RD</t>
  </si>
  <si>
    <t>L6W0A2</t>
  </si>
  <si>
    <t>19-298</t>
  </si>
  <si>
    <t>Vista Heights</t>
  </si>
  <si>
    <t>Vista Heights Public Elementary School</t>
  </si>
  <si>
    <t>6839-B01</t>
  </si>
  <si>
    <t>89 VISTA BLVD</t>
  </si>
  <si>
    <t>L5M1V8</t>
  </si>
  <si>
    <t>19-299</t>
  </si>
  <si>
    <t>19-301</t>
  </si>
  <si>
    <t>Walnut Grove</t>
  </si>
  <si>
    <t>Walnut Grove Public Elementary School</t>
  </si>
  <si>
    <t>19215-B01</t>
  </si>
  <si>
    <t>10 PINESTAFF RD</t>
  </si>
  <si>
    <t>L6P3X8</t>
  </si>
  <si>
    <t>19-303</t>
  </si>
  <si>
    <t>Westervelts Corners</t>
  </si>
  <si>
    <t>Westervelts Corners Public Elementary School</t>
  </si>
  <si>
    <t>10178-B01</t>
  </si>
  <si>
    <t>20 BRICKYARD WAY</t>
  </si>
  <si>
    <t>L6V4L5</t>
  </si>
  <si>
    <t>19-305</t>
  </si>
  <si>
    <t>WG Davis</t>
  </si>
  <si>
    <t>WG Davis Public Elementary School</t>
  </si>
  <si>
    <t>6658-B01</t>
  </si>
  <si>
    <t>491 BARTLEY BULL PKY</t>
  </si>
  <si>
    <t>L6W2M7</t>
  </si>
  <si>
    <t>19-306</t>
  </si>
  <si>
    <t>Whaley's Corner</t>
  </si>
  <si>
    <t>Whaley's Corner Public Elementary School</t>
  </si>
  <si>
    <t>19523-B01</t>
  </si>
  <si>
    <t>140 HOWARD STEWART RD</t>
  </si>
  <si>
    <t>L6Y6B1</t>
  </si>
  <si>
    <t>19-307</t>
  </si>
  <si>
    <t>Whitehorn</t>
  </si>
  <si>
    <t>Whitehorn Public Elementary School</t>
  </si>
  <si>
    <t>10328-B01</t>
  </si>
  <si>
    <t>5785 WHITEHORN AVE</t>
  </si>
  <si>
    <t>L5V2A9</t>
  </si>
  <si>
    <t>19-308</t>
  </si>
  <si>
    <t>19-310</t>
  </si>
  <si>
    <t>Whiteoaks</t>
  </si>
  <si>
    <t>Whiteoaks Public Elementary School</t>
  </si>
  <si>
    <t>6899-B01</t>
  </si>
  <si>
    <t>1690 MAZO CRES</t>
  </si>
  <si>
    <t>L5J1Y8</t>
  </si>
  <si>
    <t>19-312</t>
  </si>
  <si>
    <t>Williams Parkway</t>
  </si>
  <si>
    <t>Williams Parkway Public Elementary School</t>
  </si>
  <si>
    <t>6920-B01</t>
  </si>
  <si>
    <t>1285 WILLIAMS PKY</t>
  </si>
  <si>
    <t>L6S3J8</t>
  </si>
  <si>
    <t>19-313</t>
  </si>
  <si>
    <t>Willow Way</t>
  </si>
  <si>
    <t>Willow Way Public Elementary School</t>
  </si>
  <si>
    <t>5943-B01</t>
  </si>
  <si>
    <t>1715 WILLOW WAY</t>
  </si>
  <si>
    <t>L5M3W5</t>
  </si>
  <si>
    <t>19-314</t>
  </si>
  <si>
    <t>Worthington</t>
  </si>
  <si>
    <t>Worthington Public Elementary School</t>
  </si>
  <si>
    <t>10413-B01</t>
  </si>
  <si>
    <t>71 WORTHINGTON AVE</t>
  </si>
  <si>
    <t>L7A1N9</t>
  </si>
  <si>
    <t>19-315</t>
  </si>
  <si>
    <t>19-317</t>
  </si>
  <si>
    <t>Dolson</t>
  </si>
  <si>
    <t>Dolson Public Elementary School</t>
  </si>
  <si>
    <t>19893-B01</t>
  </si>
  <si>
    <t>95 REMEMBRANCE RD</t>
  </si>
  <si>
    <t>L7A4W3</t>
  </si>
  <si>
    <t>19-318</t>
  </si>
  <si>
    <t>19-319</t>
  </si>
  <si>
    <t>19-320</t>
  </si>
  <si>
    <t>Esker Lake</t>
  </si>
  <si>
    <t>Esker Lake Public Elementary School</t>
  </si>
  <si>
    <t>5801-B01</t>
  </si>
  <si>
    <t>10420 HEART LAKE RD</t>
  </si>
  <si>
    <t>L6Z4S2</t>
  </si>
  <si>
    <t>19-321</t>
  </si>
  <si>
    <t>Glenforest</t>
  </si>
  <si>
    <t>Glenforest Public Secondary School</t>
  </si>
  <si>
    <t>5848-B02</t>
  </si>
  <si>
    <t>3575 FIELDGATE DR</t>
  </si>
  <si>
    <t>L4X2J6</t>
  </si>
  <si>
    <t>19-322</t>
  </si>
  <si>
    <t>TL Kennedy</t>
  </si>
  <si>
    <t>TL Kennedy Public Secondary School</t>
  </si>
  <si>
    <t>8403-B01</t>
  </si>
  <si>
    <t>3100 HURONTARIO ST</t>
  </si>
  <si>
    <t>L5B1N7</t>
  </si>
  <si>
    <t>19-323</t>
  </si>
  <si>
    <t>19-324</t>
  </si>
  <si>
    <t>Lancaster</t>
  </si>
  <si>
    <t>Lancaster Public Elementary School</t>
  </si>
  <si>
    <t>19-325</t>
  </si>
  <si>
    <t>19-326</t>
  </si>
  <si>
    <t>19-327</t>
  </si>
  <si>
    <t>Gordon Graydon Memorial</t>
  </si>
  <si>
    <t>Gordon Graydon Memorial Public Secondary School</t>
  </si>
  <si>
    <t>5334-B02</t>
  </si>
  <si>
    <t>1490 OGDEN AVE</t>
  </si>
  <si>
    <t>19-328</t>
  </si>
  <si>
    <t>19-329</t>
  </si>
  <si>
    <t>19-330</t>
  </si>
  <si>
    <t>19-331</t>
  </si>
  <si>
    <t>19-332</t>
  </si>
  <si>
    <t>Elm Drive</t>
  </si>
  <si>
    <t>Elm Drive Public Elementary School</t>
  </si>
  <si>
    <t>5125-B02</t>
  </si>
  <si>
    <t>3492 KARIYA  DR</t>
  </si>
  <si>
    <t>L5B0L2</t>
  </si>
  <si>
    <t>19-333</t>
  </si>
  <si>
    <t>Private Buckam Singh</t>
  </si>
  <si>
    <t>Private Buckam Singh Public Elementary School</t>
  </si>
  <si>
    <t>20100-B01</t>
  </si>
  <si>
    <t>100 MARTIN BYRNE DRIVE</t>
  </si>
  <si>
    <t>L6P4C7</t>
  </si>
  <si>
    <t>19-334</t>
  </si>
  <si>
    <t>19-335</t>
  </si>
  <si>
    <t>Malala Yousafzai</t>
  </si>
  <si>
    <t>Malala Yousafzai Public Elementary School</t>
  </si>
  <si>
    <t>20114-B01</t>
  </si>
  <si>
    <t>565 REMEMBRANCE RD</t>
  </si>
  <si>
    <t>L7A4L2</t>
  </si>
  <si>
    <t>19-336</t>
  </si>
  <si>
    <t>Mount Pleasant 9</t>
  </si>
  <si>
    <t>Mount Pleasant 9 Public Elementary School</t>
  </si>
  <si>
    <t>20116-B01</t>
  </si>
  <si>
    <t>CHINGUACOUSY RD / MAYFIELD RD</t>
  </si>
  <si>
    <t>19-337</t>
  </si>
  <si>
    <t>19-338</t>
  </si>
  <si>
    <t>Elmcrest</t>
  </si>
  <si>
    <t>Elmcrest Public Elementary School</t>
  </si>
  <si>
    <t>5785-B01</t>
  </si>
  <si>
    <t>2620 CHALKWELL CLOSE</t>
  </si>
  <si>
    <t>L5J2B9</t>
  </si>
  <si>
    <t>19-339</t>
  </si>
  <si>
    <t>19-340</t>
  </si>
  <si>
    <t>19-341</t>
  </si>
  <si>
    <t>Ellengale</t>
  </si>
  <si>
    <t>Ellengale Public Elementary School</t>
  </si>
  <si>
    <t>5781-B01</t>
  </si>
  <si>
    <t>3480 ELLENGDALE DR</t>
  </si>
  <si>
    <t>L5C1Z7</t>
  </si>
  <si>
    <t>19-342</t>
  </si>
  <si>
    <t>L7C1P6</t>
  </si>
  <si>
    <t>20-001</t>
  </si>
  <si>
    <t>Halton DSB</t>
  </si>
  <si>
    <t>11678-B01</t>
  </si>
  <si>
    <t>2050 GUELPH LINE</t>
  </si>
  <si>
    <t>BURLINGTON</t>
  </si>
  <si>
    <t>L7P5A8</t>
  </si>
  <si>
    <t>35-11-14-101</t>
  </si>
  <si>
    <t>Burlington</t>
  </si>
  <si>
    <t>Burlington C</t>
  </si>
  <si>
    <t>Halton R</t>
  </si>
  <si>
    <t>HALTON</t>
  </si>
  <si>
    <t>20-002</t>
  </si>
  <si>
    <t>20-003</t>
  </si>
  <si>
    <t>20-004</t>
  </si>
  <si>
    <t>20-005</t>
  </si>
  <si>
    <t>20-006</t>
  </si>
  <si>
    <t>20-007</t>
  </si>
  <si>
    <t>20-008</t>
  </si>
  <si>
    <t>Abbey Park</t>
  </si>
  <si>
    <t>Abbey Park Public Secondary School</t>
  </si>
  <si>
    <t>11223-B01</t>
  </si>
  <si>
    <t>1455 GLEN ABBEY GATE</t>
  </si>
  <si>
    <t>OAKVILLE</t>
  </si>
  <si>
    <t>L6M2G5</t>
  </si>
  <si>
    <t>35-11-14-403</t>
  </si>
  <si>
    <t>Oakville</t>
  </si>
  <si>
    <t>Oakville T</t>
  </si>
  <si>
    <t>20-009</t>
  </si>
  <si>
    <t>Aldershot</t>
  </si>
  <si>
    <t>Aldershot Public Secondary School</t>
  </si>
  <si>
    <t>8113-B01</t>
  </si>
  <si>
    <t>50 FAIRWOOD PL W</t>
  </si>
  <si>
    <t>L7T1E5</t>
  </si>
  <si>
    <t>20-010</t>
  </si>
  <si>
    <t>Alexander's</t>
  </si>
  <si>
    <t>Alexander's Public Elementary School</t>
  </si>
  <si>
    <t>12058-B01</t>
  </si>
  <si>
    <t>2223 SUTTON DR</t>
  </si>
  <si>
    <t>L7L0B9</t>
  </si>
  <si>
    <t>20-012</t>
  </si>
  <si>
    <t>Alton Village</t>
  </si>
  <si>
    <t>Alton Village Public Elementary School</t>
  </si>
  <si>
    <t>19140-B01</t>
  </si>
  <si>
    <t>3290 STEEPLECHASE DR</t>
  </si>
  <si>
    <t>L7M0W1</t>
  </si>
  <si>
    <t>20-013</t>
  </si>
  <si>
    <t>20-014</t>
  </si>
  <si>
    <t>Anne J MacArthur</t>
  </si>
  <si>
    <t>Anne J MacArthur Public Elementary School</t>
  </si>
  <si>
    <t>19236-B01</t>
  </si>
  <si>
    <t>820 FARMSTEAD DR</t>
  </si>
  <si>
    <t>MILTON</t>
  </si>
  <si>
    <t>L9T8J6</t>
  </si>
  <si>
    <t>35-11-14-402</t>
  </si>
  <si>
    <t>Milton</t>
  </si>
  <si>
    <t>Milton T</t>
  </si>
  <si>
    <t>20-015</t>
  </si>
  <si>
    <t>Boyne</t>
  </si>
  <si>
    <t>Boyne Public Elementary School</t>
  </si>
  <si>
    <t>19386-B01</t>
  </si>
  <si>
    <t>1110 FARMSTEAD DR</t>
  </si>
  <si>
    <t>L9E0B5</t>
  </si>
  <si>
    <t>20-016</t>
  </si>
  <si>
    <t>Brant Hills</t>
  </si>
  <si>
    <t>Brant Hills Public Elementary School</t>
  </si>
  <si>
    <t>5443-B01</t>
  </si>
  <si>
    <t>2330 DUNCASTER DR</t>
  </si>
  <si>
    <t>L7P4S6</t>
  </si>
  <si>
    <t>20-019</t>
  </si>
  <si>
    <t>Bruce Trail</t>
  </si>
  <si>
    <t>Bruce Trail Public Elementary School</t>
  </si>
  <si>
    <t>12057-B01</t>
  </si>
  <si>
    <t>1199 COSTIGAN RD</t>
  </si>
  <si>
    <t>L9T6N8</t>
  </si>
  <si>
    <t>20-020</t>
  </si>
  <si>
    <t>20-022</t>
  </si>
  <si>
    <t>Captain R Wilson</t>
  </si>
  <si>
    <t>Captain R Wilson Public Elementary School</t>
  </si>
  <si>
    <t>11180-B01</t>
  </si>
  <si>
    <t>2145 GRAND OAK TRAIL</t>
  </si>
  <si>
    <t>L6M4S7</t>
  </si>
  <si>
    <t>20-026</t>
  </si>
  <si>
    <t>Charles R Beaudoin</t>
  </si>
  <si>
    <t>Charles R Beaudoin Public Elementary School</t>
  </si>
  <si>
    <t>11176-B01</t>
  </si>
  <si>
    <t>4313 CLUBVIEW DR</t>
  </si>
  <si>
    <t>L7M5A1</t>
  </si>
  <si>
    <t>20-027</t>
  </si>
  <si>
    <t>20-028</t>
  </si>
  <si>
    <t>11116-B01</t>
  </si>
  <si>
    <t>1114 WOODWARD AVE</t>
  </si>
  <si>
    <t>L9T5P5</t>
  </si>
  <si>
    <t>20-030</t>
  </si>
  <si>
    <t>20-032</t>
  </si>
  <si>
    <t>Craig Kielburger</t>
  </si>
  <si>
    <t>Craig Kielburger Public Secondary School</t>
  </si>
  <si>
    <t>12286-B01</t>
  </si>
  <si>
    <t>1151 FERGUSON DR</t>
  </si>
  <si>
    <t>L9T7V8</t>
  </si>
  <si>
    <t>20-033</t>
  </si>
  <si>
    <t>20-035</t>
  </si>
  <si>
    <t>Dr. Frank J Hayden</t>
  </si>
  <si>
    <t>Dr. Frank J Hayden Public Secondary School</t>
  </si>
  <si>
    <t>19195-B01</t>
  </si>
  <si>
    <t>3040 TIM DOBBIE DR</t>
  </si>
  <si>
    <t>L7M0M3</t>
  </si>
  <si>
    <t>20-037</t>
  </si>
  <si>
    <t>12162-B01</t>
  </si>
  <si>
    <t>2255 PINE GLEN RD</t>
  </si>
  <si>
    <t>L6M0G5</t>
  </si>
  <si>
    <t>20-039</t>
  </si>
  <si>
    <t>Escarpment View</t>
  </si>
  <si>
    <t>Escarpment View Public Elementary School</t>
  </si>
  <si>
    <t>12188-B01</t>
  </si>
  <si>
    <t>351 SCOTT BLVD</t>
  </si>
  <si>
    <t>L9T0T1</t>
  </si>
  <si>
    <t>20-042</t>
  </si>
  <si>
    <t>Florence Meares</t>
  </si>
  <si>
    <t>Florence Meares Public Elementary School</t>
  </si>
  <si>
    <t>10492-B01</t>
  </si>
  <si>
    <t>2102 BERWICK DR</t>
  </si>
  <si>
    <t>L7M4W6</t>
  </si>
  <si>
    <t>20-044</t>
  </si>
  <si>
    <t>Forest Trail</t>
  </si>
  <si>
    <t>Forest Trail Public Elementary School</t>
  </si>
  <si>
    <t>12072-B01</t>
  </si>
  <si>
    <t>1406 PINE GLEN RD</t>
  </si>
  <si>
    <t>L6M4B9</t>
  </si>
  <si>
    <t>20-045</t>
  </si>
  <si>
    <t>20-046</t>
  </si>
  <si>
    <t>Ethel Gardiner</t>
  </si>
  <si>
    <t>Ethel Gardiner Public Elementary School</t>
  </si>
  <si>
    <t>12073-B01</t>
  </si>
  <si>
    <t>14365 DANBY RD</t>
  </si>
  <si>
    <t>GEORGETOWN</t>
  </si>
  <si>
    <t>L7G6L8</t>
  </si>
  <si>
    <t>35-11-14-401</t>
  </si>
  <si>
    <t>Halton Hills</t>
  </si>
  <si>
    <t>Halton Hills T</t>
  </si>
  <si>
    <t>20-047</t>
  </si>
  <si>
    <t>Garth Webb</t>
  </si>
  <si>
    <t>Garth Webb Public Secondary School</t>
  </si>
  <si>
    <t>19084-B01</t>
  </si>
  <si>
    <t>2820 WESTOAK TRAILS BLVD</t>
  </si>
  <si>
    <t>L6M4W2</t>
  </si>
  <si>
    <t>20-049</t>
  </si>
  <si>
    <t>Georgetown District</t>
  </si>
  <si>
    <t>Georgetown District Public Secondary School</t>
  </si>
  <si>
    <t>5218-B02</t>
  </si>
  <si>
    <t>70 GUELPH ST</t>
  </si>
  <si>
    <t>L7G3Z5</t>
  </si>
  <si>
    <t>20-054</t>
  </si>
  <si>
    <t>Hawthorne Village</t>
  </si>
  <si>
    <t>Hawthorne Village Public Elementary School</t>
  </si>
  <si>
    <t>11182-B01</t>
  </si>
  <si>
    <t>850 BENNETT BLVD</t>
  </si>
  <si>
    <t>L9T6X9</t>
  </si>
  <si>
    <t>20-055</t>
  </si>
  <si>
    <t>20-057</t>
  </si>
  <si>
    <t>Heritage Glen</t>
  </si>
  <si>
    <t>Heritage Glen Public Elementary School</t>
  </si>
  <si>
    <t>5984-B01</t>
  </si>
  <si>
    <t>1641 HERITAGE WAY</t>
  </si>
  <si>
    <t>L6M2Z4</t>
  </si>
  <si>
    <t>20-058</t>
  </si>
  <si>
    <t>Irma Coulson</t>
  </si>
  <si>
    <t>Irma Coulson Public Elementary School</t>
  </si>
  <si>
    <t>19198-B01</t>
  </si>
  <si>
    <t>625 SAUVE ST</t>
  </si>
  <si>
    <t>L9T8M4</t>
  </si>
  <si>
    <t>20-059</t>
  </si>
  <si>
    <t>James W Hill</t>
  </si>
  <si>
    <t>James W Hill Public Elementary School</t>
  </si>
  <si>
    <t>12250-B01</t>
  </si>
  <si>
    <t>2860 KINGSWAY DR</t>
  </si>
  <si>
    <t>L6J6R3</t>
  </si>
  <si>
    <t>20-062</t>
  </si>
  <si>
    <t>John William Boich</t>
  </si>
  <si>
    <t>John William Boich Public Elementary School</t>
  </si>
  <si>
    <t>12285-B01</t>
  </si>
  <si>
    <t>2474 SUTTON DR</t>
  </si>
  <si>
    <t>L7L0G2</t>
  </si>
  <si>
    <t>20-063</t>
  </si>
  <si>
    <t>20-065</t>
  </si>
  <si>
    <t>Joshua Creek</t>
  </si>
  <si>
    <t>Joshua Creek Public Elementary School</t>
  </si>
  <si>
    <t>11185-B01</t>
  </si>
  <si>
    <t>1450 ARROWHEAD RD</t>
  </si>
  <si>
    <t>L6H7P9</t>
  </si>
  <si>
    <t>20-066</t>
  </si>
  <si>
    <t>20-068</t>
  </si>
  <si>
    <t>Kilbride</t>
  </si>
  <si>
    <t>Kilbride Public Elementary School</t>
  </si>
  <si>
    <t>6100-B01</t>
  </si>
  <si>
    <t>1-6611 PANTON ST</t>
  </si>
  <si>
    <t>L7P0L8</t>
  </si>
  <si>
    <t>20-069</t>
  </si>
  <si>
    <t>6138-B01</t>
  </si>
  <si>
    <t>2243 LAKESHORE RD</t>
  </si>
  <si>
    <t>L7R1B1</t>
  </si>
  <si>
    <t>20-070</t>
  </si>
  <si>
    <t>Lorne Skuce</t>
  </si>
  <si>
    <t>Lorne Skuce Public Elementary School</t>
  </si>
  <si>
    <t>6189-L01</t>
  </si>
  <si>
    <t>150 RIDGE DR</t>
  </si>
  <si>
    <t>L6H1B8</t>
  </si>
  <si>
    <t>20-071</t>
  </si>
  <si>
    <t>6224-B01</t>
  </si>
  <si>
    <t>288 MAPLE GROVE DR</t>
  </si>
  <si>
    <t>L6J4V5</t>
  </si>
  <si>
    <t>20-073-01</t>
  </si>
  <si>
    <t>20-073</t>
  </si>
  <si>
    <t>Martin Street</t>
  </si>
  <si>
    <t>Martin Street Public Elementary School</t>
  </si>
  <si>
    <t>6245-B02</t>
  </si>
  <si>
    <t>184 MARTIN ST</t>
  </si>
  <si>
    <t>L9T2R4</t>
  </si>
  <si>
    <t>oo</t>
  </si>
  <si>
    <t>20-073-03</t>
  </si>
  <si>
    <t>6245-B01</t>
  </si>
  <si>
    <t>20-075</t>
  </si>
  <si>
    <t>Mohawk Gardens</t>
  </si>
  <si>
    <t>Mohawk Gardens Public Elementary School</t>
  </si>
  <si>
    <t>6300-B01</t>
  </si>
  <si>
    <t>5280 SPRUCE AVE</t>
  </si>
  <si>
    <t>L7L1N3</t>
  </si>
  <si>
    <t>20-076</t>
  </si>
  <si>
    <t>Montclair</t>
  </si>
  <si>
    <t>Montclair Public Elementary School</t>
  </si>
  <si>
    <t>6313-B01</t>
  </si>
  <si>
    <t>1285 MONTCLAIR DR</t>
  </si>
  <si>
    <t>L6H1Z3</t>
  </si>
  <si>
    <t>20-078</t>
  </si>
  <si>
    <t>Munns</t>
  </si>
  <si>
    <t>Munns Public Elementary School</t>
  </si>
  <si>
    <t>6321-B01</t>
  </si>
  <si>
    <t>1511 SIXTH LINE</t>
  </si>
  <si>
    <t>L6H1X8</t>
  </si>
  <si>
    <t>20-079</t>
  </si>
  <si>
    <t>New Central</t>
  </si>
  <si>
    <t>New Central Public Elementary School</t>
  </si>
  <si>
    <t>6341-B01</t>
  </si>
  <si>
    <t>133 BALSAM DR</t>
  </si>
  <si>
    <t>L6J3X4</t>
  </si>
  <si>
    <t>20-080</t>
  </si>
  <si>
    <t>Oodenawi</t>
  </si>
  <si>
    <t>Oodenawi Public Elementary School</t>
  </si>
  <si>
    <t>19385-B01</t>
  </si>
  <si>
    <t>385 SIXTEEN MILE DR</t>
  </si>
  <si>
    <t>L6M0Z4</t>
  </si>
  <si>
    <t>20-081</t>
  </si>
  <si>
    <t>11115-B01</t>
  </si>
  <si>
    <t>5151 DRYDEN AVE</t>
  </si>
  <si>
    <t>L7L7J3</t>
  </si>
  <si>
    <t>20-083</t>
  </si>
  <si>
    <t>Palermo</t>
  </si>
  <si>
    <t>Palermo Public Elementary School</t>
  </si>
  <si>
    <t>12249-B01</t>
  </si>
  <si>
    <t>2561 VALLEYRIDGE DR</t>
  </si>
  <si>
    <t>L6M5H4</t>
  </si>
  <si>
    <t>20-088</t>
  </si>
  <si>
    <t>Pilgrim Wood</t>
  </si>
  <si>
    <t>Pilgrim Wood Public Elementary School</t>
  </si>
  <si>
    <t>6454-B01</t>
  </si>
  <si>
    <t>1551 PILGRIMS WAY</t>
  </si>
  <si>
    <t>L6M2W7</t>
  </si>
  <si>
    <t>20-090</t>
  </si>
  <si>
    <t>PL Robertson</t>
  </si>
  <si>
    <t>PL Robertson Public Elementary School</t>
  </si>
  <si>
    <t>12187-B01</t>
  </si>
  <si>
    <t>840 SCOTT BLVD</t>
  </si>
  <si>
    <t>L9T2C9</t>
  </si>
  <si>
    <t>20-091</t>
  </si>
  <si>
    <t>Post's Corners</t>
  </si>
  <si>
    <t>Post's Corners Public Elementary School</t>
  </si>
  <si>
    <t>11076-B01</t>
  </si>
  <si>
    <t>2220 CALDWELL DR</t>
  </si>
  <si>
    <t>L6H6B5</t>
  </si>
  <si>
    <t>20-095</t>
  </si>
  <si>
    <t>Robert Bateman</t>
  </si>
  <si>
    <t>Robert Bateman Public Secondary School</t>
  </si>
  <si>
    <t>8288-B01</t>
  </si>
  <si>
    <t>5151 NEW ST</t>
  </si>
  <si>
    <t>L7L1V3</t>
  </si>
  <si>
    <t>20-101</t>
  </si>
  <si>
    <t>Silver Creek</t>
  </si>
  <si>
    <t>Silver Creek Public Elementary School</t>
  </si>
  <si>
    <t>11108-B01</t>
  </si>
  <si>
    <t>170 EATON ST</t>
  </si>
  <si>
    <t>L7G5V6</t>
  </si>
  <si>
    <t>20-103</t>
  </si>
  <si>
    <t>Sunningdale</t>
  </si>
  <si>
    <t>Sunningdale Public Elementary School</t>
  </si>
  <si>
    <t>6750-B01</t>
  </si>
  <si>
    <t>1434 OXFORD AVE</t>
  </si>
  <si>
    <t>L6H1T4</t>
  </si>
  <si>
    <t>20-104</t>
  </si>
  <si>
    <t>Tiger Jeet Singh</t>
  </si>
  <si>
    <t>Tiger Jeet Singh Public Elementary School</t>
  </si>
  <si>
    <t>12248-B01</t>
  </si>
  <si>
    <t>650 YATES DR</t>
  </si>
  <si>
    <t>L9T7P6</t>
  </si>
  <si>
    <t>20-106</t>
  </si>
  <si>
    <t>West Oak</t>
  </si>
  <si>
    <t>West Oak Public Elementary School</t>
  </si>
  <si>
    <t>10493-B01</t>
  </si>
  <si>
    <t>2071 FOURTH LINE</t>
  </si>
  <si>
    <t>L6M3K1</t>
  </si>
  <si>
    <t>20-108</t>
  </si>
  <si>
    <t>230 - CMSM Halton</t>
  </si>
  <si>
    <t>19599-B01</t>
  </si>
  <si>
    <t>1450 LEGER  WAY</t>
  </si>
  <si>
    <t>L9E1H9</t>
  </si>
  <si>
    <t>20-109</t>
  </si>
  <si>
    <t>Elsie MacGill Public Secondary School</t>
  </si>
  <si>
    <t>19600-B01</t>
  </si>
  <si>
    <t>1410 BRONTE ST S</t>
  </si>
  <si>
    <t>L9T7K4</t>
  </si>
  <si>
    <t>20-110</t>
  </si>
  <si>
    <t>Oakwood</t>
  </si>
  <si>
    <t>Oakwood Public Elementary School</t>
  </si>
  <si>
    <t>6388-B01</t>
  </si>
  <si>
    <t>357 BARTOS DR</t>
  </si>
  <si>
    <t>L6K3E5</t>
  </si>
  <si>
    <t>20-111</t>
  </si>
  <si>
    <t>20-113</t>
  </si>
  <si>
    <t>20-114</t>
  </si>
  <si>
    <t>Frontenac</t>
  </si>
  <si>
    <t>Frontenac Public Elementary School</t>
  </si>
  <si>
    <t>5860-B01</t>
  </si>
  <si>
    <t>5140 PINEDALE AVE</t>
  </si>
  <si>
    <t>L7L3V4</t>
  </si>
  <si>
    <t>20-115</t>
  </si>
  <si>
    <t>Oakville NE 2</t>
  </si>
  <si>
    <t>Oakville NE 2 Public Elementary School</t>
  </si>
  <si>
    <t>19842-B01</t>
  </si>
  <si>
    <t>3199 POST RD</t>
  </si>
  <si>
    <t>L6H7C5</t>
  </si>
  <si>
    <t>20-116</t>
  </si>
  <si>
    <t>Milton SW 11</t>
  </si>
  <si>
    <t>Milton SW 11 Public Elementary School</t>
  </si>
  <si>
    <t>19843-B01</t>
  </si>
  <si>
    <t xml:space="preserve">1385 KOVACHIK BLVD </t>
  </si>
  <si>
    <t>L9T2X5</t>
  </si>
  <si>
    <t>20-117</t>
  </si>
  <si>
    <t xml:space="preserve">Nelson </t>
  </si>
  <si>
    <t>Nelson Public Secondary School</t>
  </si>
  <si>
    <t>8311-B01</t>
  </si>
  <si>
    <t>4181 NEW ST</t>
  </si>
  <si>
    <t>L7L1T3</t>
  </si>
  <si>
    <t>20-118</t>
  </si>
  <si>
    <t>MM Robinson</t>
  </si>
  <si>
    <t>MM Robinson Public Secondary School</t>
  </si>
  <si>
    <t>8291-B01</t>
  </si>
  <si>
    <t>2425 UPPER MIDDLE RD</t>
  </si>
  <si>
    <t>L7P3N9</t>
  </si>
  <si>
    <t>20-119</t>
  </si>
  <si>
    <t>Oakville NE 1</t>
  </si>
  <si>
    <t>Oakville NE 1 Public Secondary School</t>
  </si>
  <si>
    <t>19484-B01</t>
  </si>
  <si>
    <t>1013 DUNDAS ST W</t>
  </si>
  <si>
    <t>L6M4L8</t>
  </si>
  <si>
    <t>20-120</t>
  </si>
  <si>
    <t>Milton SW 12</t>
  </si>
  <si>
    <t>Milton SW 12 Public Elementary School</t>
  </si>
  <si>
    <t>20381-B01</t>
  </si>
  <si>
    <t>815 KENNEDY CIRCLE WEST</t>
  </si>
  <si>
    <t>20-121</t>
  </si>
  <si>
    <t>Oakville NE 3</t>
  </si>
  <si>
    <t>Oakville NE 3 Public Elementary School</t>
  </si>
  <si>
    <t>DUNDAS ST E / PRINCE MICHAEL DR</t>
  </si>
  <si>
    <t>20-123</t>
  </si>
  <si>
    <t>Milton SE 13</t>
  </si>
  <si>
    <t>Milton SE 13 Public Elementary School</t>
  </si>
  <si>
    <t>LOUIS ST. LAURENT AVE / TRUDEAU DR</t>
  </si>
  <si>
    <t>20-125</t>
  </si>
  <si>
    <t>Oakville NE 5</t>
  </si>
  <si>
    <t>Oakville NE 5 Public Elementary School</t>
  </si>
  <si>
    <t>L6H7C8</t>
  </si>
  <si>
    <t>20-126</t>
  </si>
  <si>
    <t>21-001</t>
  </si>
  <si>
    <t>Hamilton-Wentworth DSB</t>
  </si>
  <si>
    <t>19612-B01</t>
  </si>
  <si>
    <t>20 EDUCATION CRT</t>
  </si>
  <si>
    <t>HAMILTON</t>
  </si>
  <si>
    <t>L9A0B9</t>
  </si>
  <si>
    <t>35-11-16-000</t>
  </si>
  <si>
    <t>Hamilton</t>
  </si>
  <si>
    <t>Hamilton C</t>
  </si>
  <si>
    <t>21-002</t>
  </si>
  <si>
    <t>21-003</t>
  </si>
  <si>
    <t>21-005</t>
  </si>
  <si>
    <t>Allan A Greenleaf</t>
  </si>
  <si>
    <t>Allan A Greenleaf Public Elementary School</t>
  </si>
  <si>
    <t>8417-B02</t>
  </si>
  <si>
    <t>211 PARKSIDE DR</t>
  </si>
  <si>
    <t>WATERDOWN</t>
  </si>
  <si>
    <t>L0R2H1</t>
  </si>
  <si>
    <t>21-007</t>
  </si>
  <si>
    <t>Ancaster Meadow</t>
  </si>
  <si>
    <t>Ancaster Meadow Public Elementary School</t>
  </si>
  <si>
    <t>11226-B01</t>
  </si>
  <si>
    <t>93 KITTY MURRAY LANE</t>
  </si>
  <si>
    <t>ANCASTER</t>
  </si>
  <si>
    <t>L9K1S3</t>
  </si>
  <si>
    <t>21-010</t>
  </si>
  <si>
    <t>203 - CMSM Hamilton</t>
  </si>
  <si>
    <t>Tiffany Hills</t>
  </si>
  <si>
    <t>Tiffany Hills Public Elementary School</t>
  </si>
  <si>
    <t>19261-B01</t>
  </si>
  <si>
    <t>255 RAYMOND RD</t>
  </si>
  <si>
    <t>L9K0H8</t>
  </si>
  <si>
    <t>21-011</t>
  </si>
  <si>
    <t xml:space="preserve">Bellmoore </t>
  </si>
  <si>
    <t>Bellmoore  Public Elementary School</t>
  </si>
  <si>
    <t>12289-B01</t>
  </si>
  <si>
    <t>35 PUMPKIN PASS</t>
  </si>
  <si>
    <t>BINBROOK</t>
  </si>
  <si>
    <t>L0R1C0</t>
  </si>
  <si>
    <t>21-016-01</t>
  </si>
  <si>
    <t>21-016</t>
  </si>
  <si>
    <t>Cathy Wever</t>
  </si>
  <si>
    <t>Cathy Wever Public Elementary School</t>
  </si>
  <si>
    <t>9140-B02</t>
  </si>
  <si>
    <t>160 WENTWORTH ST N</t>
  </si>
  <si>
    <t>L8L5V7</t>
  </si>
  <si>
    <t>21-016-03</t>
  </si>
  <si>
    <t>Sanford Avenue</t>
  </si>
  <si>
    <t>Sanford Avenue Public Elementary School</t>
  </si>
  <si>
    <t>9140-B01</t>
  </si>
  <si>
    <t>149 SANFORD AVE N</t>
  </si>
  <si>
    <t>L8L5Z4</t>
  </si>
  <si>
    <t>21-019</t>
  </si>
  <si>
    <t>9104-B01</t>
  </si>
  <si>
    <t>75 HUNTER ST W</t>
  </si>
  <si>
    <t>L8P1P9</t>
  </si>
  <si>
    <t>21-024</t>
  </si>
  <si>
    <t>Cootes Paradise</t>
  </si>
  <si>
    <t>Cootes Paradise Public Elementary School</t>
  </si>
  <si>
    <t>9075-B01</t>
  </si>
  <si>
    <t>900 KING ST W</t>
  </si>
  <si>
    <t>L8S1K6</t>
  </si>
  <si>
    <t>21-025</t>
  </si>
  <si>
    <t>Dr. J Edgar Davey</t>
  </si>
  <si>
    <t>Dr. J Edgar Davey Public Elementary School</t>
  </si>
  <si>
    <t>9110-B01</t>
  </si>
  <si>
    <t>99 FERGUSON AVE N</t>
  </si>
  <si>
    <t>L8R1L6</t>
  </si>
  <si>
    <t>21-029</t>
  </si>
  <si>
    <t>Dundas Valley</t>
  </si>
  <si>
    <t>Dundas Valley Public Secondary School</t>
  </si>
  <si>
    <t>8247-B01</t>
  </si>
  <si>
    <t>310 GOVERNORS RD</t>
  </si>
  <si>
    <t>DUNDAS</t>
  </si>
  <si>
    <t>L9H5P8</t>
  </si>
  <si>
    <t>21-033-01</t>
  </si>
  <si>
    <t>21-033</t>
  </si>
  <si>
    <t>Greensville</t>
  </si>
  <si>
    <t>Greensville Public Elementary School</t>
  </si>
  <si>
    <t>8596-B02</t>
  </si>
  <si>
    <t>625 HARVEST RD</t>
  </si>
  <si>
    <t>L9H5K8</t>
  </si>
  <si>
    <t>21-033-02</t>
  </si>
  <si>
    <t>8596-L02</t>
  </si>
  <si>
    <t>21-033-03</t>
  </si>
  <si>
    <t>8596-B01</t>
  </si>
  <si>
    <t>21-036</t>
  </si>
  <si>
    <t>Franklin Road</t>
  </si>
  <si>
    <t>Franklin Road Public Elementary School</t>
  </si>
  <si>
    <t>9073-B01</t>
  </si>
  <si>
    <t>500 FRANKLIN RD</t>
  </si>
  <si>
    <t>L8V2A4</t>
  </si>
  <si>
    <t>21-037</t>
  </si>
  <si>
    <t>Gatestone</t>
  </si>
  <si>
    <t>Gatestone Public Elementary School</t>
  </si>
  <si>
    <t>11227-B01</t>
  </si>
  <si>
    <t>127 GATESTONE DR</t>
  </si>
  <si>
    <t>STONEY CREEK</t>
  </si>
  <si>
    <t>L8J3Z5</t>
  </si>
  <si>
    <t>21-039</t>
  </si>
  <si>
    <t>George L Armstrong</t>
  </si>
  <si>
    <t>George L Armstrong Public Elementary School</t>
  </si>
  <si>
    <t>9074-B01</t>
  </si>
  <si>
    <t>460 CONCESSION ST</t>
  </si>
  <si>
    <t>L9A1C3</t>
  </si>
  <si>
    <t>21-043</t>
  </si>
  <si>
    <t>Guy Brown</t>
  </si>
  <si>
    <t>Guy Brown Public Elementary School</t>
  </si>
  <si>
    <t>5936-B02</t>
  </si>
  <si>
    <t>55 BRAEHEID AVE</t>
  </si>
  <si>
    <t>L0R2H5</t>
  </si>
  <si>
    <t>21-047</t>
  </si>
  <si>
    <t>9088-B01</t>
  </si>
  <si>
    <t>40 EASTWOOD ST</t>
  </si>
  <si>
    <t>L8H6R7</t>
  </si>
  <si>
    <t>21-049</t>
  </si>
  <si>
    <t>HWDSB Head Office</t>
  </si>
  <si>
    <t>21-053</t>
  </si>
  <si>
    <t>Lawfield</t>
  </si>
  <si>
    <t>Lawfield Public Elementary School</t>
  </si>
  <si>
    <t>9094-B01</t>
  </si>
  <si>
    <t>45 BERKO AVE</t>
  </si>
  <si>
    <t>L8V2R3</t>
  </si>
  <si>
    <t>21-061</t>
  </si>
  <si>
    <t>Nora Frances Henderson</t>
  </si>
  <si>
    <t>Nora Frances Henderson Public Secondary School</t>
  </si>
  <si>
    <t>19160-B01</t>
  </si>
  <si>
    <t>620 RYMAL RD E</t>
  </si>
  <si>
    <t>L8W1B3</t>
  </si>
  <si>
    <t>21-061-01</t>
  </si>
  <si>
    <t>21-062-01</t>
  </si>
  <si>
    <t>21-062</t>
  </si>
  <si>
    <t>Bernie Curtis</t>
  </si>
  <si>
    <t>Bernie Curtis Public Secondary School</t>
  </si>
  <si>
    <t>9141-B02</t>
  </si>
  <si>
    <t>1055 KING ST E</t>
  </si>
  <si>
    <t>L8M1E2</t>
  </si>
  <si>
    <t>21-062-03</t>
  </si>
  <si>
    <t>Scott Park</t>
  </si>
  <si>
    <t>Scott Park Public Secondary School</t>
  </si>
  <si>
    <t>21-064</t>
  </si>
  <si>
    <t>Pauline Johnson</t>
  </si>
  <si>
    <t>Pauline Johnson Public Elementary School</t>
  </si>
  <si>
    <t>9072-B02</t>
  </si>
  <si>
    <t>25 HUMMINGBIRD LANE</t>
  </si>
  <si>
    <t>L9A4B1</t>
  </si>
  <si>
    <t>21-066</t>
  </si>
  <si>
    <t>Prince of Wales</t>
  </si>
  <si>
    <t>Prince of Wales Public Elementary School</t>
  </si>
  <si>
    <t>9126-B01</t>
  </si>
  <si>
    <t>77 MELROSE AVE N</t>
  </si>
  <si>
    <t>L8L6X4</t>
  </si>
  <si>
    <t>21-068</t>
  </si>
  <si>
    <t>Queen Victoria</t>
  </si>
  <si>
    <t>Queen Victoria Public Elementary School</t>
  </si>
  <si>
    <t>9129-B01</t>
  </si>
  <si>
    <t>166 FOREST AVE</t>
  </si>
  <si>
    <t>L8N0A5</t>
  </si>
  <si>
    <t>21-071</t>
  </si>
  <si>
    <t>Queensdale</t>
  </si>
  <si>
    <t>Queensdale Public Elementary School</t>
  </si>
  <si>
    <t>9130-B01</t>
  </si>
  <si>
    <t>67 QUEENSDALE AVE E</t>
  </si>
  <si>
    <t>L9A1K4</t>
  </si>
  <si>
    <t>21-073</t>
  </si>
  <si>
    <t>Ray Lewis</t>
  </si>
  <si>
    <t>Ray Lewis Public Elementary School</t>
  </si>
  <si>
    <t>11225-B01</t>
  </si>
  <si>
    <t>27 JESSICA ST</t>
  </si>
  <si>
    <t>L8W4A1</t>
  </si>
  <si>
    <t>21-076</t>
  </si>
  <si>
    <t>Ridgemount</t>
  </si>
  <si>
    <t>Ridgemount Public Elementary School</t>
  </si>
  <si>
    <t>9134-B01</t>
  </si>
  <si>
    <t>65 HESTER ST</t>
  </si>
  <si>
    <t>L9A2N3</t>
  </si>
  <si>
    <t>21-079</t>
  </si>
  <si>
    <t>Saltfleet</t>
  </si>
  <si>
    <t>Saltfleet Public Secondary School</t>
  </si>
  <si>
    <t>8360-B01</t>
  </si>
  <si>
    <t>108 HIGHLAND RD W</t>
  </si>
  <si>
    <t>L8J2T2</t>
  </si>
  <si>
    <t>21-081</t>
  </si>
  <si>
    <t>Sir William Osler</t>
  </si>
  <si>
    <t>Sir William Osler Public Elementary School</t>
  </si>
  <si>
    <t>12129-B01</t>
  </si>
  <si>
    <t>330 GOVERNORS RD</t>
  </si>
  <si>
    <t>L9H0A3</t>
  </si>
  <si>
    <t>21-084</t>
  </si>
  <si>
    <t>Templemead</t>
  </si>
  <si>
    <t>Templemead Public Elementary School</t>
  </si>
  <si>
    <t>11086-B01</t>
  </si>
  <si>
    <t>62 TEMPLEMEAD DR</t>
  </si>
  <si>
    <t>L8W3Z7</t>
  </si>
  <si>
    <t>21-086</t>
  </si>
  <si>
    <t xml:space="preserve">Waterdown District  </t>
  </si>
  <si>
    <t>Waterdown District   Public Secondary School</t>
  </si>
  <si>
    <t>8417-B01</t>
  </si>
  <si>
    <t>215 PARKSIDE DR</t>
  </si>
  <si>
    <t>21-087</t>
  </si>
  <si>
    <t>Winona</t>
  </si>
  <si>
    <t>Winona Public Elementary School</t>
  </si>
  <si>
    <t>12288-B01</t>
  </si>
  <si>
    <t>301 LEWIS RD</t>
  </si>
  <si>
    <t>L8E5H1</t>
  </si>
  <si>
    <t>21-088</t>
  </si>
  <si>
    <t>Shannen Koostachin</t>
  </si>
  <si>
    <t>Shannen Koostachin Public Elementary School</t>
  </si>
  <si>
    <t>19585-B01</t>
  </si>
  <si>
    <t>110 BELLAGIO AVE</t>
  </si>
  <si>
    <t>L0R1P0</t>
  </si>
  <si>
    <t>21-089-01</t>
  </si>
  <si>
    <t>21-089</t>
  </si>
  <si>
    <t>5751-B02</t>
  </si>
  <si>
    <t>99 LINCOLN  RD</t>
  </si>
  <si>
    <t>L8E1Z4</t>
  </si>
  <si>
    <t>21-089-03</t>
  </si>
  <si>
    <t>5751-B01</t>
  </si>
  <si>
    <t>275 LINCOLN RD</t>
  </si>
  <si>
    <t>21-090</t>
  </si>
  <si>
    <t>9148-B01</t>
  </si>
  <si>
    <t>70 ALBRIGHT RD</t>
  </si>
  <si>
    <t>L8K5J3</t>
  </si>
  <si>
    <t>21-091</t>
  </si>
  <si>
    <t>Collegiate Avenue</t>
  </si>
  <si>
    <t>Collegiate Avenue Public Elementary School</t>
  </si>
  <si>
    <t>5616-B01</t>
  </si>
  <si>
    <t>49 COLLEGIATE AVE</t>
  </si>
  <si>
    <t>L8G3L5</t>
  </si>
  <si>
    <t>21-092-01</t>
  </si>
  <si>
    <t>21-092</t>
  </si>
  <si>
    <t>Glen</t>
  </si>
  <si>
    <t>Glen Public Elementary School</t>
  </si>
  <si>
    <t>9078-B04</t>
  </si>
  <si>
    <t>50 SECORD DR</t>
  </si>
  <si>
    <t>L8K3W7</t>
  </si>
  <si>
    <t>21-092-03</t>
  </si>
  <si>
    <t>Glen Brae</t>
  </si>
  <si>
    <t>Glen Brae Public Elementary School</t>
  </si>
  <si>
    <t>9078-B03</t>
  </si>
  <si>
    <t>21-093-01</t>
  </si>
  <si>
    <t>21-093</t>
  </si>
  <si>
    <t>Memorial</t>
  </si>
  <si>
    <t>Memorial Public Elementary School</t>
  </si>
  <si>
    <t>6282-B02</t>
  </si>
  <si>
    <t>211 MEMORIAL  AVE</t>
  </si>
  <si>
    <t>L8G3B2</t>
  </si>
  <si>
    <t>21-093-03</t>
  </si>
  <si>
    <t>6282-B01</t>
  </si>
  <si>
    <t>211 MEMORIAL AVE</t>
  </si>
  <si>
    <t>21-095</t>
  </si>
  <si>
    <t>Helen Detwiler</t>
  </si>
  <si>
    <t>Helen Detwiler Public Elementary School</t>
  </si>
  <si>
    <t>9083-B01</t>
  </si>
  <si>
    <t>320 BRIGADE DR</t>
  </si>
  <si>
    <t>L9B2E3</t>
  </si>
  <si>
    <t>21-096</t>
  </si>
  <si>
    <t>Huntington Park</t>
  </si>
  <si>
    <t>Huntington Park Public Elementary School</t>
  </si>
  <si>
    <t>9090-B01</t>
  </si>
  <si>
    <t>80 KINGSLEA DR</t>
  </si>
  <si>
    <t>L8T4A5</t>
  </si>
  <si>
    <t>21-097</t>
  </si>
  <si>
    <t>Bennetto</t>
  </si>
  <si>
    <t>Bennetto Public Elementary School</t>
  </si>
  <si>
    <t>9103-B01</t>
  </si>
  <si>
    <t>47 SIMCOE ST E</t>
  </si>
  <si>
    <t>L8L3N2</t>
  </si>
  <si>
    <t>21-098</t>
  </si>
  <si>
    <t>21-099</t>
  </si>
  <si>
    <t>Bellmoore</t>
  </si>
  <si>
    <t>Bellmoore Public Elementary School</t>
  </si>
  <si>
    <t>21-100-01</t>
  </si>
  <si>
    <t>21-100</t>
  </si>
  <si>
    <t>Spring Valley</t>
  </si>
  <si>
    <t>Spring Valley Public Elementary School</t>
  </si>
  <si>
    <t>5479-B02</t>
  </si>
  <si>
    <t>99 DUNHAM DR</t>
  </si>
  <si>
    <t>L9G1X7</t>
  </si>
  <si>
    <t>21-100-03</t>
  </si>
  <si>
    <t>CH Bray</t>
  </si>
  <si>
    <t>CH Bray Public Elementary School</t>
  </si>
  <si>
    <t>5479-B01</t>
  </si>
  <si>
    <t>21-101</t>
  </si>
  <si>
    <t>Mount Albion</t>
  </si>
  <si>
    <t>Mount Albion Public Elementary School</t>
  </si>
  <si>
    <t>6311-B01</t>
  </si>
  <si>
    <t>24 KENNARD ST</t>
  </si>
  <si>
    <t>L8J2E5</t>
  </si>
  <si>
    <t>21-102</t>
  </si>
  <si>
    <t>Ancaster Senior</t>
  </si>
  <si>
    <t>Ancaster Senior Public Elementary School</t>
  </si>
  <si>
    <t>5343-B02</t>
  </si>
  <si>
    <t>295 NAKOMA RD</t>
  </si>
  <si>
    <t>L8N3L1</t>
  </si>
  <si>
    <t>21-103</t>
  </si>
  <si>
    <t>Rockton</t>
  </si>
  <si>
    <t>Rockton Public Elementary School</t>
  </si>
  <si>
    <t>5418-B02</t>
  </si>
  <si>
    <t>670 HIGHWAY 8</t>
  </si>
  <si>
    <t>ROCKTON</t>
  </si>
  <si>
    <t>L0R1X0</t>
  </si>
  <si>
    <t>21-104</t>
  </si>
  <si>
    <t>Viscount Montgomery</t>
  </si>
  <si>
    <t>Viscount Montgomery Public Elementary School</t>
  </si>
  <si>
    <t>9156-B01</t>
  </si>
  <si>
    <t>1525 LUCERNE AVE</t>
  </si>
  <si>
    <t>L8K1R3</t>
  </si>
  <si>
    <t>21-106</t>
  </si>
  <si>
    <t>Dalewood</t>
  </si>
  <si>
    <t>Dalewood Public Elementary School</t>
  </si>
  <si>
    <t>9108-B01</t>
  </si>
  <si>
    <t>1150 MAIN ST W</t>
  </si>
  <si>
    <t>L8S1C2</t>
  </si>
  <si>
    <t>21-107</t>
  </si>
  <si>
    <t>Binbrook II</t>
  </si>
  <si>
    <t>Binbrook II Public Elementary School</t>
  </si>
  <si>
    <t>20383-B01</t>
  </si>
  <si>
    <t>No, Site to be acquired. Sign installation planned for March 3, 2022</t>
  </si>
  <si>
    <t>21-115</t>
  </si>
  <si>
    <t>Nash Upper Stoney Creek</t>
  </si>
  <si>
    <t>Nash Upper Stoney Creek Public Elementary School</t>
  </si>
  <si>
    <t>20697-B01</t>
  </si>
  <si>
    <t>FIRST RD W / GREEN MOUNTAIN RD W</t>
  </si>
  <si>
    <t>21-116</t>
  </si>
  <si>
    <t>Rosedale Elementary School</t>
  </si>
  <si>
    <t> </t>
  </si>
  <si>
    <t>25 Erindale Avenue</t>
  </si>
  <si>
    <t>L8K4R2</t>
  </si>
  <si>
    <t>22-001</t>
  </si>
  <si>
    <t>DSB Niagara</t>
  </si>
  <si>
    <t>18114-B01</t>
  </si>
  <si>
    <t>191 CARLTON ST</t>
  </si>
  <si>
    <t>ST CATHARINES</t>
  </si>
  <si>
    <t>L2R7P4</t>
  </si>
  <si>
    <t>35-11-18-103</t>
  </si>
  <si>
    <t>St. Catharines</t>
  </si>
  <si>
    <t>St. Catharines C</t>
  </si>
  <si>
    <t>Niagara R</t>
  </si>
  <si>
    <t>NIAGARA</t>
  </si>
  <si>
    <t>22-002</t>
  </si>
  <si>
    <t>22-003</t>
  </si>
  <si>
    <t>22-009</t>
  </si>
  <si>
    <t>Crossroads</t>
  </si>
  <si>
    <t>Crossroads Public Elementary School</t>
  </si>
  <si>
    <t>18074-B01</t>
  </si>
  <si>
    <t>1350 NIAGARA STONE RD</t>
  </si>
  <si>
    <t>NIAGARA ON THE LAKE</t>
  </si>
  <si>
    <t>L0S1J0</t>
  </si>
  <si>
    <t>35-11-18-404</t>
  </si>
  <si>
    <t>Niagara-on-the-Lake</t>
  </si>
  <si>
    <t>Niagara-on-the-Lake T</t>
  </si>
  <si>
    <t>22-010</t>
  </si>
  <si>
    <t>22-011</t>
  </si>
  <si>
    <t>Diamond Trail</t>
  </si>
  <si>
    <t>Diamond Trail Public Elementary School</t>
  </si>
  <si>
    <t>6253-B02</t>
  </si>
  <si>
    <t>315 SOUTHWORTH ST S</t>
  </si>
  <si>
    <t>WELLAND</t>
  </si>
  <si>
    <t>L3B1Z8</t>
  </si>
  <si>
    <t>35-11-18-104</t>
  </si>
  <si>
    <t>Welland</t>
  </si>
  <si>
    <t>Welland C</t>
  </si>
  <si>
    <t>22-013</t>
  </si>
  <si>
    <t>12291-B01</t>
  </si>
  <si>
    <t>8406 FORESTVIEW BLVD</t>
  </si>
  <si>
    <t>NIAGARA FALLS</t>
  </si>
  <si>
    <t>L2H0B9</t>
  </si>
  <si>
    <t>35-11-18-101</t>
  </si>
  <si>
    <t>Niagara Falls</t>
  </si>
  <si>
    <t>Niagara Falls C</t>
  </si>
  <si>
    <t>22-014</t>
  </si>
  <si>
    <t>22-017</t>
  </si>
  <si>
    <t>Gordon</t>
  </si>
  <si>
    <t>Gordon Public Elementary School</t>
  </si>
  <si>
    <t>5902-B01</t>
  </si>
  <si>
    <t>468 THOROLD RD</t>
  </si>
  <si>
    <t>L3C3W6</t>
  </si>
  <si>
    <t>22-018</t>
  </si>
  <si>
    <t xml:space="preserve">Grand Avenue </t>
  </si>
  <si>
    <t>Grand Avenue  Public Elementary School</t>
  </si>
  <si>
    <t>5910-B01</t>
  </si>
  <si>
    <t>14 GRAND AVE</t>
  </si>
  <si>
    <t>GRIMSBY</t>
  </si>
  <si>
    <t>L3M2R7</t>
  </si>
  <si>
    <t>35-11-18-402</t>
  </si>
  <si>
    <t>Grimsby</t>
  </si>
  <si>
    <t>Grimsby T</t>
  </si>
  <si>
    <t>22-019-01</t>
  </si>
  <si>
    <t>22-019</t>
  </si>
  <si>
    <t>Greater Fort Erie</t>
  </si>
  <si>
    <t>Greater Fort Erie Public Secondary School</t>
  </si>
  <si>
    <t>19367-B01</t>
  </si>
  <si>
    <t>1640 GARRISON RD</t>
  </si>
  <si>
    <t>FORT ERIE</t>
  </si>
  <si>
    <t>L2A5M4</t>
  </si>
  <si>
    <t>35-11-18-401</t>
  </si>
  <si>
    <t>Fort Erie</t>
  </si>
  <si>
    <t>Fort Erie T</t>
  </si>
  <si>
    <t>22-019-02</t>
  </si>
  <si>
    <t>19367-L01</t>
  </si>
  <si>
    <t>22-021</t>
  </si>
  <si>
    <t>Harriet Tubman</t>
  </si>
  <si>
    <t>Harriet Tubman Public Elementary School</t>
  </si>
  <si>
    <t>19339-B01</t>
  </si>
  <si>
    <t>84 HENRY ST</t>
  </si>
  <si>
    <t>L2R5V4</t>
  </si>
  <si>
    <t>22-023</t>
  </si>
  <si>
    <t>James Morden</t>
  </si>
  <si>
    <t>James Morden Public Elementary School</t>
  </si>
  <si>
    <t>6055-B01</t>
  </si>
  <si>
    <t>7112 DORCHESTER RD</t>
  </si>
  <si>
    <t>L2G5V6</t>
  </si>
  <si>
    <t>22-024</t>
  </si>
  <si>
    <t>John Brant</t>
  </si>
  <si>
    <t>John Brant Public Elementary School</t>
  </si>
  <si>
    <t>19423-B01</t>
  </si>
  <si>
    <t>143 RIDGE RD</t>
  </si>
  <si>
    <t>RIDGEWAY</t>
  </si>
  <si>
    <t>L0S1N0</t>
  </si>
  <si>
    <t>22-029</t>
  </si>
  <si>
    <t>Nelles</t>
  </si>
  <si>
    <t>Nelles Public Elementary School</t>
  </si>
  <si>
    <t>6334-B01</t>
  </si>
  <si>
    <t>118 MAIN ST E</t>
  </si>
  <si>
    <t>L3M1N8</t>
  </si>
  <si>
    <t>22-033</t>
  </si>
  <si>
    <t>6400-B01</t>
  </si>
  <si>
    <t>3691 DORCHESTER RD</t>
  </si>
  <si>
    <t>L2J3A6</t>
  </si>
  <si>
    <t>22-034</t>
  </si>
  <si>
    <t xml:space="preserve">Park </t>
  </si>
  <si>
    <t>Park  Public Elementary School</t>
  </si>
  <si>
    <t>6424-B01</t>
  </si>
  <si>
    <t>217 MAIN ST E</t>
  </si>
  <si>
    <t>L3M1P5</t>
  </si>
  <si>
    <t>22-035</t>
  </si>
  <si>
    <t>Peace Bridge</t>
  </si>
  <si>
    <t>Peace Bridge Public Elementary School</t>
  </si>
  <si>
    <t>6789-B01</t>
  </si>
  <si>
    <t>105 TORRANCE CRES</t>
  </si>
  <si>
    <t>L2A2C1</t>
  </si>
  <si>
    <t>22-036</t>
  </si>
  <si>
    <t>5059-B01</t>
  </si>
  <si>
    <t>690 LAKE ST</t>
  </si>
  <si>
    <t>L2N4J5</t>
  </si>
  <si>
    <t>22-039</t>
  </si>
  <si>
    <t>Power Glen</t>
  </si>
  <si>
    <t>Power Glen Public Elementary School</t>
  </si>
  <si>
    <t>6488-B01</t>
  </si>
  <si>
    <t>34 WESTLAND ST</t>
  </si>
  <si>
    <t>L2S4C1</t>
  </si>
  <si>
    <t>22-043</t>
  </si>
  <si>
    <t>Queen Mary</t>
  </si>
  <si>
    <t>Queen Mary Public Elementary School</t>
  </si>
  <si>
    <t>6543-B01</t>
  </si>
  <si>
    <t>185 CARLTON ST</t>
  </si>
  <si>
    <t>L2R1S1</t>
  </si>
  <si>
    <t>22-045</t>
  </si>
  <si>
    <t>River View</t>
  </si>
  <si>
    <t>River View Public Elementary School</t>
  </si>
  <si>
    <t>6584-B01</t>
  </si>
  <si>
    <t>3300 CATTELL DR</t>
  </si>
  <si>
    <t>L2G6M9</t>
  </si>
  <si>
    <t>22-047</t>
  </si>
  <si>
    <t>8371-B01</t>
  </si>
  <si>
    <t>101 GLEN MORRIS DR</t>
  </si>
  <si>
    <t>L2T2N1</t>
  </si>
  <si>
    <t>22-049</t>
  </si>
  <si>
    <t xml:space="preserve">St. Davids </t>
  </si>
  <si>
    <t>St. Davids  Public Elementary School</t>
  </si>
  <si>
    <t>6722-B01</t>
  </si>
  <si>
    <t>1344 YORK RD</t>
  </si>
  <si>
    <t>ST. DAVIDS</t>
  </si>
  <si>
    <t>L0S1P0</t>
  </si>
  <si>
    <t>22-052</t>
  </si>
  <si>
    <t>Twenty Valley</t>
  </si>
  <si>
    <t>Twenty Valley Public Elementary School</t>
  </si>
  <si>
    <t>19340-B01</t>
  </si>
  <si>
    <t>4057 VICTORIA AVE</t>
  </si>
  <si>
    <t>VINELAND</t>
  </si>
  <si>
    <t>L0R2C0</t>
  </si>
  <si>
    <t>35-11-18-403</t>
  </si>
  <si>
    <t>Lincoln</t>
  </si>
  <si>
    <t>Lincoln T</t>
  </si>
  <si>
    <t>22-054</t>
  </si>
  <si>
    <t>Wellington Heights Public Elementary School</t>
  </si>
  <si>
    <t>8190-B01</t>
  </si>
  <si>
    <t>9 ALSOP AVE</t>
  </si>
  <si>
    <t>FENWICK</t>
  </si>
  <si>
    <t>L0S1E0</t>
  </si>
  <si>
    <t>35-11-18-405</t>
  </si>
  <si>
    <t>Pelham</t>
  </si>
  <si>
    <t>Pelham T</t>
  </si>
  <si>
    <t>22-057</t>
  </si>
  <si>
    <t>Walker Living</t>
  </si>
  <si>
    <t>Walker Living Recreational</t>
  </si>
  <si>
    <t>REC</t>
  </si>
  <si>
    <t>19366-B01</t>
  </si>
  <si>
    <t>1 TAYLOR RD</t>
  </si>
  <si>
    <t>NIAGARA-ON-THE-LAKE</t>
  </si>
  <si>
    <t>22-058-01</t>
  </si>
  <si>
    <t>22-058</t>
  </si>
  <si>
    <t>West Niagara</t>
  </si>
  <si>
    <t>West Niagara Public Secondary School</t>
  </si>
  <si>
    <t>19680-B01</t>
  </si>
  <si>
    <t>5699 KING ST</t>
  </si>
  <si>
    <t>BEAMSVILLE</t>
  </si>
  <si>
    <t>L0R1B3</t>
  </si>
  <si>
    <t>22-058-02</t>
  </si>
  <si>
    <t>19680-L01</t>
  </si>
  <si>
    <t>22-059</t>
  </si>
  <si>
    <t>DSBN Education Centre</t>
  </si>
  <si>
    <t>22-060</t>
  </si>
  <si>
    <t>231 - CMSM Niagara</t>
  </si>
  <si>
    <t>Oakridge</t>
  </si>
  <si>
    <t>Oakridge Public Elementary School</t>
  </si>
  <si>
    <t>6387-B01</t>
  </si>
  <si>
    <t>1 MARSDALE DR</t>
  </si>
  <si>
    <t>L2T3R7</t>
  </si>
  <si>
    <t>22-061</t>
  </si>
  <si>
    <t>22-062</t>
  </si>
  <si>
    <t>Richmond Street</t>
  </si>
  <si>
    <t>Richmond Street Public Elementary School</t>
  </si>
  <si>
    <t>6570-B01</t>
  </si>
  <si>
    <t>153 RICHMOND ST</t>
  </si>
  <si>
    <t>THOROLD</t>
  </si>
  <si>
    <t>L2V3H3</t>
  </si>
  <si>
    <t>35-11-18-105</t>
  </si>
  <si>
    <t>Thorold</t>
  </si>
  <si>
    <t>Thorold C</t>
  </si>
  <si>
    <t>22-063</t>
  </si>
  <si>
    <t>22-063+50-067</t>
  </si>
  <si>
    <t>Wainfleet</t>
  </si>
  <si>
    <t>Wainfleet Public Elementary School</t>
  </si>
  <si>
    <t>7620-B02</t>
  </si>
  <si>
    <t>31950 SUGARLOAF ST</t>
  </si>
  <si>
    <t>WAINFLEET</t>
  </si>
  <si>
    <t>L0S1V0</t>
  </si>
  <si>
    <t>35-11-18-601</t>
  </si>
  <si>
    <t>Wainfleet Tp</t>
  </si>
  <si>
    <t>22-064</t>
  </si>
  <si>
    <t>Smith</t>
  </si>
  <si>
    <t>Smith Public Elementary School</t>
  </si>
  <si>
    <t>6689-B01</t>
  </si>
  <si>
    <t>18 OAKES RD N</t>
  </si>
  <si>
    <t>L3M4B1</t>
  </si>
  <si>
    <t>22-065</t>
  </si>
  <si>
    <t>22-066</t>
  </si>
  <si>
    <t>South Niagara Falls</t>
  </si>
  <si>
    <t>South Niagara Falls Public Elementary School</t>
  </si>
  <si>
    <t>20531-L0-</t>
  </si>
  <si>
    <t>KALAR RD / MCLEOD RD</t>
  </si>
  <si>
    <t>22-067</t>
  </si>
  <si>
    <t>Lakeview</t>
  </si>
  <si>
    <t>Lakeview Public Elementary School</t>
  </si>
  <si>
    <t>6141-B01</t>
  </si>
  <si>
    <t>33 OLIVE ST</t>
  </si>
  <si>
    <t>L3M2B9</t>
  </si>
  <si>
    <t>22-068</t>
  </si>
  <si>
    <t>20531-B01</t>
  </si>
  <si>
    <t>22-069</t>
  </si>
  <si>
    <t>DSB of Niagara</t>
  </si>
  <si>
    <t>Quaker Road</t>
  </si>
  <si>
    <t>Quaker Road Public Elementary School</t>
  </si>
  <si>
    <t>6525-B01</t>
  </si>
  <si>
    <t>333 QUAKER RD</t>
  </si>
  <si>
    <t>L3C3G7</t>
  </si>
  <si>
    <t>22-070</t>
  </si>
  <si>
    <t>22-071</t>
  </si>
  <si>
    <t xml:space="preserve">Gainsborough </t>
  </si>
  <si>
    <t>22-072</t>
  </si>
  <si>
    <t>101 Afton Ave</t>
  </si>
  <si>
    <t>L3B1W1</t>
  </si>
  <si>
    <t>23-001</t>
  </si>
  <si>
    <t>Grand Erie DSB</t>
  </si>
  <si>
    <t>6079-B02</t>
  </si>
  <si>
    <t>349 ERIE AVE</t>
  </si>
  <si>
    <t>BRANTFORD</t>
  </si>
  <si>
    <t>N3S2H7</t>
  </si>
  <si>
    <t>35-15-15-000</t>
  </si>
  <si>
    <t>Brantford</t>
  </si>
  <si>
    <t>Brantford City</t>
  </si>
  <si>
    <t>BRANT</t>
  </si>
  <si>
    <t>23-002</t>
  </si>
  <si>
    <t>23-003</t>
  </si>
  <si>
    <t>Agnes G Hodge</t>
  </si>
  <si>
    <t>Agnes G Hodge Public Elementary School</t>
  </si>
  <si>
    <t>8720-B01</t>
  </si>
  <si>
    <t>52 CLENCH AVE</t>
  </si>
  <si>
    <t>N3T1B6</t>
  </si>
  <si>
    <t>23-006</t>
  </si>
  <si>
    <t>Bellview</t>
  </si>
  <si>
    <t>Bellview Public Elementary School</t>
  </si>
  <si>
    <t>8723-B01</t>
  </si>
  <si>
    <t>97 TENTH AVE</t>
  </si>
  <si>
    <t>N3S1G5</t>
  </si>
  <si>
    <t>23-010</t>
  </si>
  <si>
    <t>Brantford Public Secondary School</t>
  </si>
  <si>
    <t>8140-B01</t>
  </si>
  <si>
    <t>120 BRANT AVE</t>
  </si>
  <si>
    <t>N3T3H3</t>
  </si>
  <si>
    <t>23-012</t>
  </si>
  <si>
    <t>Burford</t>
  </si>
  <si>
    <t>Burford Public Elementary School</t>
  </si>
  <si>
    <t>8144-B01</t>
  </si>
  <si>
    <t>35 ALEXANDER ST</t>
  </si>
  <si>
    <t>BURFORD</t>
  </si>
  <si>
    <t>N0E1A0</t>
  </si>
  <si>
    <t>35-15-14-000</t>
  </si>
  <si>
    <t>Brant County</t>
  </si>
  <si>
    <t>23-016</t>
  </si>
  <si>
    <t>Cobblestone</t>
  </si>
  <si>
    <t>Cobblestone Public Elementary School</t>
  </si>
  <si>
    <t>12190-B01</t>
  </si>
  <si>
    <t>179 GRANDVILLE CIR</t>
  </si>
  <si>
    <t>PARIS</t>
  </si>
  <si>
    <t>N3L0A9</t>
  </si>
  <si>
    <t>23-019</t>
  </si>
  <si>
    <t>Delhi</t>
  </si>
  <si>
    <t>Delhi Public Elementary School</t>
  </si>
  <si>
    <t>5671-B01</t>
  </si>
  <si>
    <t>227 QUEEN ST</t>
  </si>
  <si>
    <t>DELHI</t>
  </si>
  <si>
    <t>N4B2K6</t>
  </si>
  <si>
    <t>35-15-12-103</t>
  </si>
  <si>
    <t>Norfolk County</t>
  </si>
  <si>
    <t>NORFOLK</t>
  </si>
  <si>
    <t>23-020</t>
  </si>
  <si>
    <t xml:space="preserve">Delhi District </t>
  </si>
  <si>
    <t>Delhi District  Public Secondary School</t>
  </si>
  <si>
    <t>8179-B01</t>
  </si>
  <si>
    <t>393 JAMES ST</t>
  </si>
  <si>
    <t>N4B2B6</t>
  </si>
  <si>
    <t>Norfolk</t>
  </si>
  <si>
    <t>23-021</t>
  </si>
  <si>
    <t>Doverwood</t>
  </si>
  <si>
    <t>Doverwood Public Elementary School</t>
  </si>
  <si>
    <t>5693-B01</t>
  </si>
  <si>
    <t>109 HAMILTON PLANK RD</t>
  </si>
  <si>
    <t>PORT DOVER</t>
  </si>
  <si>
    <t>N0A1N7</t>
  </si>
  <si>
    <t>23-023</t>
  </si>
  <si>
    <t>Dufferin</t>
  </si>
  <si>
    <t>Dufferin Public Elementary School</t>
  </si>
  <si>
    <t>5716-B01</t>
  </si>
  <si>
    <t>106 CHESTNUT AVE</t>
  </si>
  <si>
    <t>N3T4C6</t>
  </si>
  <si>
    <t>23-026</t>
  </si>
  <si>
    <t>Elgin Avenue</t>
  </si>
  <si>
    <t>Elgin Avenue Public Elementary School</t>
  </si>
  <si>
    <t>5773-B01</t>
  </si>
  <si>
    <t>80 ELGIN AVE</t>
  </si>
  <si>
    <t>N3Y4A8</t>
  </si>
  <si>
    <t>23-028</t>
  </si>
  <si>
    <t>Confederation Public Elementary School</t>
  </si>
  <si>
    <t>5113-B01</t>
  </si>
  <si>
    <t>54 EWING DR</t>
  </si>
  <si>
    <t>N3R5H8</t>
  </si>
  <si>
    <t>23-032</t>
  </si>
  <si>
    <t>Hagersville</t>
  </si>
  <si>
    <t>Hagersville Public Elementary School</t>
  </si>
  <si>
    <t>6433-B01</t>
  </si>
  <si>
    <t>40 PARKVIEW RD</t>
  </si>
  <si>
    <t>HAGERSVILLE</t>
  </si>
  <si>
    <t>N0A1H0</t>
  </si>
  <si>
    <t>35-15-13-000</t>
  </si>
  <si>
    <t>Haldimand</t>
  </si>
  <si>
    <t>Haldimand County</t>
  </si>
  <si>
    <t>HALDIMAND</t>
  </si>
  <si>
    <t>23-033</t>
  </si>
  <si>
    <t>Houghton</t>
  </si>
  <si>
    <t>Houghton Public Elementary School</t>
  </si>
  <si>
    <t>6018-B01</t>
  </si>
  <si>
    <t>505 FAIRGROUND RD RR 5</t>
  </si>
  <si>
    <t>LANGTON</t>
  </si>
  <si>
    <t>N0E1G0</t>
  </si>
  <si>
    <t>23-034</t>
  </si>
  <si>
    <t>Jarvis</t>
  </si>
  <si>
    <t>Jarvis Public Elementary School</t>
  </si>
  <si>
    <t>6060-B01</t>
  </si>
  <si>
    <t>14 MONSON ST</t>
  </si>
  <si>
    <t>JARVIS</t>
  </si>
  <si>
    <t>N0A1J0</t>
  </si>
  <si>
    <t>23-036</t>
  </si>
  <si>
    <t>Joseph Brant Learning Centre</t>
  </si>
  <si>
    <t>6079-B01</t>
  </si>
  <si>
    <t>347 ERIE AVE</t>
  </si>
  <si>
    <t>23-038</t>
  </si>
  <si>
    <t>Lynndale Heights</t>
  </si>
  <si>
    <t>Lynndale Heights Public Elementary School</t>
  </si>
  <si>
    <t>10196-B01</t>
  </si>
  <si>
    <t>55 DONLY DR S</t>
  </si>
  <si>
    <t>N3Y5G7</t>
  </si>
  <si>
    <t>23-039</t>
  </si>
  <si>
    <t>23-042</t>
  </si>
  <si>
    <t>North Ward</t>
  </si>
  <si>
    <t>North Ward Public Elementary School</t>
  </si>
  <si>
    <t>6373-B01</t>
  </si>
  <si>
    <t>107 SILVER ST</t>
  </si>
  <si>
    <t>N3L1V2</t>
  </si>
  <si>
    <t>23-048</t>
  </si>
  <si>
    <t>Port Dover Composite</t>
  </si>
  <si>
    <t>Port Dover Composite Public Secondary School</t>
  </si>
  <si>
    <t>5224-B01</t>
  </si>
  <si>
    <t>713 ST GEORGE ST</t>
  </si>
  <si>
    <t>N0A1N0</t>
  </si>
  <si>
    <t>23-049</t>
  </si>
  <si>
    <t>Port Rowan</t>
  </si>
  <si>
    <t>Port Rowan Public Elementary School</t>
  </si>
  <si>
    <t>6483-B01</t>
  </si>
  <si>
    <t>48 COLLEGE AVE</t>
  </si>
  <si>
    <t>PORT ROWAN</t>
  </si>
  <si>
    <t>N0E1M0</t>
  </si>
  <si>
    <t>23-051</t>
  </si>
  <si>
    <t>Rainham Central</t>
  </si>
  <si>
    <t>Rainham Central Public Elementary School</t>
  </si>
  <si>
    <t>6559-B01</t>
  </si>
  <si>
    <t>572 CONCESSION 5 RD RR 1</t>
  </si>
  <si>
    <t>FISHERVILLE</t>
  </si>
  <si>
    <t>N0A1G0</t>
  </si>
  <si>
    <t>23-053</t>
  </si>
  <si>
    <t>6582-B01</t>
  </si>
  <si>
    <t>37 FORFAR ST E</t>
  </si>
  <si>
    <t>CALEDONIA</t>
  </si>
  <si>
    <t>N3W1L6</t>
  </si>
  <si>
    <t>23-054</t>
  </si>
  <si>
    <t>23-056</t>
  </si>
  <si>
    <t>Russel Reid</t>
  </si>
  <si>
    <t>Russel Reid Public Elementary School</t>
  </si>
  <si>
    <t>10412-B01</t>
  </si>
  <si>
    <t>43 CAMBRIDGE DR</t>
  </si>
  <si>
    <t>N3R5E3</t>
  </si>
  <si>
    <t>23-057</t>
  </si>
  <si>
    <t>Ryerson Heights</t>
  </si>
  <si>
    <t>Ryerson Heights Public Elementary School</t>
  </si>
  <si>
    <t>12070-B01</t>
  </si>
  <si>
    <t>33 DOWDEN AVE</t>
  </si>
  <si>
    <t>N3T0A3</t>
  </si>
  <si>
    <t>23-058</t>
  </si>
  <si>
    <t>Simcoe Composite</t>
  </si>
  <si>
    <t>Simcoe Composite Public Secondary School</t>
  </si>
  <si>
    <t>8366-B01</t>
  </si>
  <si>
    <t>40 WILSON DR</t>
  </si>
  <si>
    <t>N3Y2E5</t>
  </si>
  <si>
    <t>23-059</t>
  </si>
  <si>
    <t>St. George-German</t>
  </si>
  <si>
    <t>St. George-German Public Elementary School</t>
  </si>
  <si>
    <t>6697-B01</t>
  </si>
  <si>
    <t>3 COLLEGE ST</t>
  </si>
  <si>
    <t>ST. GEORGE</t>
  </si>
  <si>
    <t>N0E1N0</t>
  </si>
  <si>
    <t>23-061</t>
  </si>
  <si>
    <t>Thompson Creek</t>
  </si>
  <si>
    <t>Thompson Creek Public Elementary School</t>
  </si>
  <si>
    <t>5726-B01</t>
  </si>
  <si>
    <t>800 CROSS ST W</t>
  </si>
  <si>
    <t>DUNNVILLE</t>
  </si>
  <si>
    <t>N1A1N7</t>
  </si>
  <si>
    <t>23-063</t>
  </si>
  <si>
    <t>Walsh</t>
  </si>
  <si>
    <t>Walsh Public Elementary School</t>
  </si>
  <si>
    <t>6855-B01</t>
  </si>
  <si>
    <t>933 ST JOHN'S RD W RR 2</t>
  </si>
  <si>
    <t>N3Y4K1</t>
  </si>
  <si>
    <t>23-064</t>
  </si>
  <si>
    <t>23-066</t>
  </si>
  <si>
    <t>23-006+51-016</t>
  </si>
  <si>
    <t>Walter Gretzky</t>
  </si>
  <si>
    <t>Walter Gretzky Public Elementary School</t>
  </si>
  <si>
    <t>18009-B01</t>
  </si>
  <si>
    <t>365 BLACKBURN DR</t>
  </si>
  <si>
    <t>N3T0G5</t>
  </si>
  <si>
    <t>23-067</t>
  </si>
  <si>
    <t>Waterford</t>
  </si>
  <si>
    <t>Waterford Public Elementary School</t>
  </si>
  <si>
    <t>5163-B01</t>
  </si>
  <si>
    <t>100 EAST CHURCH ST</t>
  </si>
  <si>
    <t>WATERFORD</t>
  </si>
  <si>
    <t>N0E1Y0</t>
  </si>
  <si>
    <t>23-068</t>
  </si>
  <si>
    <t>Waterford District</t>
  </si>
  <si>
    <t>Waterford District Public Secondary School</t>
  </si>
  <si>
    <t>8418-B01</t>
  </si>
  <si>
    <t>227 MAIN ST S</t>
  </si>
  <si>
    <t>23-069</t>
  </si>
  <si>
    <t>West Lynn</t>
  </si>
  <si>
    <t>West Lynn Public Elementary School</t>
  </si>
  <si>
    <t>6882-B01</t>
  </si>
  <si>
    <t>18 PARKER DR</t>
  </si>
  <si>
    <t>N3Y1A1</t>
  </si>
  <si>
    <t>23-071-1-01</t>
  </si>
  <si>
    <t>23-071</t>
  </si>
  <si>
    <t>228 - CMSM Norfolk</t>
  </si>
  <si>
    <t>Mapleview</t>
  </si>
  <si>
    <t>Mapleview Public Elementary School</t>
  </si>
  <si>
    <t>5811-B02</t>
  </si>
  <si>
    <t>223 FAIRVIEW AVE W</t>
  </si>
  <si>
    <t>N1A1M4</t>
  </si>
  <si>
    <t>23-071-1-03</t>
  </si>
  <si>
    <t>Fairview Avenue</t>
  </si>
  <si>
    <t>Fairview Avenue Public Elementary School</t>
  </si>
  <si>
    <t>5811-B01</t>
  </si>
  <si>
    <t>23-071-2</t>
  </si>
  <si>
    <t>23-072</t>
  </si>
  <si>
    <t>Hagersville Public Secondary School</t>
  </si>
  <si>
    <t>8239-B01</t>
  </si>
  <si>
    <t>70 PARKVIEW RD</t>
  </si>
  <si>
    <t>23-073</t>
  </si>
  <si>
    <t>23-074</t>
  </si>
  <si>
    <t>200 - CMSM Brantford</t>
  </si>
  <si>
    <t>5529-B01</t>
  </si>
  <si>
    <t>135 GEORGE ST</t>
  </si>
  <si>
    <t>N3T6B4</t>
  </si>
  <si>
    <t>23-075</t>
  </si>
  <si>
    <t>SW Brantford</t>
  </si>
  <si>
    <t>SW Brantford Public Elementary School</t>
  </si>
  <si>
    <t>20479-B01</t>
  </si>
  <si>
    <t>230 SHELLARD LANE</t>
  </si>
  <si>
    <t>N3T0B9</t>
  </si>
  <si>
    <t>23-076</t>
  </si>
  <si>
    <t>5811-L02</t>
  </si>
  <si>
    <t>23-077</t>
  </si>
  <si>
    <t>Brant</t>
  </si>
  <si>
    <t>23-078</t>
  </si>
  <si>
    <t>Banbury Heights</t>
  </si>
  <si>
    <t>Banbury Heights Public Elementary School</t>
  </si>
  <si>
    <t>5407-B01</t>
  </si>
  <si>
    <t>141 BANBURY RD</t>
  </si>
  <si>
    <t>N3P1E3</t>
  </si>
  <si>
    <t>23-079</t>
  </si>
  <si>
    <t>23-079+51-030</t>
  </si>
  <si>
    <t>Caledonia</t>
  </si>
  <si>
    <t>Caledonia Public Elementary School</t>
  </si>
  <si>
    <t>MACLACHLAN AVE / WHITHORN CRES</t>
  </si>
  <si>
    <t>23-080</t>
  </si>
  <si>
    <t>23-080+51-032</t>
  </si>
  <si>
    <t>24-001</t>
  </si>
  <si>
    <t>Waterloo Region DSB</t>
  </si>
  <si>
    <t>19051-B01</t>
  </si>
  <si>
    <t>51 ARDELT AVE</t>
  </si>
  <si>
    <t>KITCHENER</t>
  </si>
  <si>
    <t>N2C2R5</t>
  </si>
  <si>
    <t>35-15-25-102</t>
  </si>
  <si>
    <t>Kitchener</t>
  </si>
  <si>
    <t>Kitchener C</t>
  </si>
  <si>
    <t>Waterloo R</t>
  </si>
  <si>
    <t>WATERLOO</t>
  </si>
  <si>
    <t>24-002</t>
  </si>
  <si>
    <t>24-003</t>
  </si>
  <si>
    <t>24-004</t>
  </si>
  <si>
    <t>24-005</t>
  </si>
  <si>
    <t>24-007</t>
  </si>
  <si>
    <t>24-008</t>
  </si>
  <si>
    <t>24-009</t>
  </si>
  <si>
    <t>24-010</t>
  </si>
  <si>
    <t>24-011</t>
  </si>
  <si>
    <t>Abraham Erb</t>
  </si>
  <si>
    <t>Abraham Erb Public Elementary School</t>
  </si>
  <si>
    <t>11229-B01</t>
  </si>
  <si>
    <t>710 LAURELWOOD DR</t>
  </si>
  <si>
    <t>N2V2V3</t>
  </si>
  <si>
    <t>35-15-25-103</t>
  </si>
  <si>
    <t>Waterloo</t>
  </si>
  <si>
    <t>Waterloo C</t>
  </si>
  <si>
    <t>24-015</t>
  </si>
  <si>
    <t>Avenue Road</t>
  </si>
  <si>
    <t>Avenue Road Public Elementary School</t>
  </si>
  <si>
    <t>5366-B01</t>
  </si>
  <si>
    <t>40 GAIL ST</t>
  </si>
  <si>
    <t>CAMBRIDGE</t>
  </si>
  <si>
    <t>N1R4M2</t>
  </si>
  <si>
    <t>35-15-25-101</t>
  </si>
  <si>
    <t>Cambridge</t>
  </si>
  <si>
    <t>Cambridge C</t>
  </si>
  <si>
    <t>24-016</t>
  </si>
  <si>
    <t>Baden</t>
  </si>
  <si>
    <t>Baden Public Elementary School</t>
  </si>
  <si>
    <t>11965-B01</t>
  </si>
  <si>
    <t>155 LIVINGSTON BLVD</t>
  </si>
  <si>
    <t>BADEN</t>
  </si>
  <si>
    <t>N3A4M6</t>
  </si>
  <si>
    <t>35-15-25-603</t>
  </si>
  <si>
    <t>Wilmot</t>
  </si>
  <si>
    <t>Wilmot Tp</t>
  </si>
  <si>
    <t>24-019</t>
  </si>
  <si>
    <t>Bluevale</t>
  </si>
  <si>
    <t>Bluevale Public Secondary School</t>
  </si>
  <si>
    <t>8135-B01</t>
  </si>
  <si>
    <t>80 BLUEVALE ST N</t>
  </si>
  <si>
    <t>N2J3R5</t>
  </si>
  <si>
    <t>24-020</t>
  </si>
  <si>
    <t>Breslau</t>
  </si>
  <si>
    <t>Breslau Public Elementary School</t>
  </si>
  <si>
    <t>6863-B01</t>
  </si>
  <si>
    <t>58 JOSEPH ST</t>
  </si>
  <si>
    <t>BRESLAU</t>
  </si>
  <si>
    <t>N0B1M0</t>
  </si>
  <si>
    <t>35-15-25-604</t>
  </si>
  <si>
    <t>Woolwich</t>
  </si>
  <si>
    <t>Woolwich Tp</t>
  </si>
  <si>
    <t>24-021</t>
  </si>
  <si>
    <t xml:space="preserve">Bridgeport </t>
  </si>
  <si>
    <t>Bridgeport  Public Elementary School</t>
  </si>
  <si>
    <t>5448-B01</t>
  </si>
  <si>
    <t>59 BRIDGE ST W</t>
  </si>
  <si>
    <t>N2K1K6</t>
  </si>
  <si>
    <t>24-023</t>
  </si>
  <si>
    <t>Cameron Heights</t>
  </si>
  <si>
    <t>Cameron Heights Public Secondary School</t>
  </si>
  <si>
    <t>8149-B01</t>
  </si>
  <si>
    <t>301 CHARLES ST E</t>
  </si>
  <si>
    <t>N2G2P8</t>
  </si>
  <si>
    <t>24-024</t>
  </si>
  <si>
    <t>Cedar Creek</t>
  </si>
  <si>
    <t>Cedar Creek Public Elementary School</t>
  </si>
  <si>
    <t>10342-B01</t>
  </si>
  <si>
    <t>55 HILLTOP DR</t>
  </si>
  <si>
    <t>AYR</t>
  </si>
  <si>
    <t>N0B1E0</t>
  </si>
  <si>
    <t>35-15-25-601</t>
  </si>
  <si>
    <t>North Dumfries</t>
  </si>
  <si>
    <t>North Dumfries Tp</t>
  </si>
  <si>
    <t>24-026</t>
  </si>
  <si>
    <t>Centennial</t>
  </si>
  <si>
    <t>Centennial Public Elementary School</t>
  </si>
  <si>
    <t>5523-B01</t>
  </si>
  <si>
    <t>100 WEAVER ST</t>
  </si>
  <si>
    <t>N3C1W4</t>
  </si>
  <si>
    <t>24-029</t>
  </si>
  <si>
    <t>Chalmers Street</t>
  </si>
  <si>
    <t>Chalmers Street Public Elementary School</t>
  </si>
  <si>
    <t>5575-B01</t>
  </si>
  <si>
    <t>35 CHALMERS ST S</t>
  </si>
  <si>
    <t>N1R5B4</t>
  </si>
  <si>
    <t>24-030</t>
  </si>
  <si>
    <t>Chicopee Hills</t>
  </si>
  <si>
    <t>Chicopee Hills Public Elementary School</t>
  </si>
  <si>
    <t>19087-B01</t>
  </si>
  <si>
    <t>300 CHICOPEE HILLS DR</t>
  </si>
  <si>
    <t>N2A0J6</t>
  </si>
  <si>
    <t>24-032</t>
  </si>
  <si>
    <t>Conestogo</t>
  </si>
  <si>
    <t>Conestogo Public Elementary School</t>
  </si>
  <si>
    <t>6945-B01</t>
  </si>
  <si>
    <t>1948 SAWMILL RD SS 6</t>
  </si>
  <si>
    <t>CONESTOGO</t>
  </si>
  <si>
    <t>N0B1N0</t>
  </si>
  <si>
    <t>24-038</t>
  </si>
  <si>
    <t>Eastwood</t>
  </si>
  <si>
    <t>Eastwood Public Secondary School</t>
  </si>
  <si>
    <t>8200-B01</t>
  </si>
  <si>
    <t>760 WEBER ST E</t>
  </si>
  <si>
    <t>N2H1H6</t>
  </si>
  <si>
    <t>24-039</t>
  </si>
  <si>
    <t>Edna Staebler</t>
  </si>
  <si>
    <t>Edna Staebler Public Elementary School</t>
  </si>
  <si>
    <t>12107-B01</t>
  </si>
  <si>
    <t>450 BERNAY DR</t>
  </si>
  <si>
    <t>N2T3A3</t>
  </si>
  <si>
    <t>24-043</t>
  </si>
  <si>
    <t>Elmira District</t>
  </si>
  <si>
    <t>Elmira District Public Secondary School</t>
  </si>
  <si>
    <t>8203-L01</t>
  </si>
  <si>
    <t>4 UNIVERSITY AVE W</t>
  </si>
  <si>
    <t>ELMIRA</t>
  </si>
  <si>
    <t>N3B1K2</t>
  </si>
  <si>
    <t>24-046</t>
  </si>
  <si>
    <t xml:space="preserve">Floradale </t>
  </si>
  <si>
    <t>Floradale  Public Elementary School</t>
  </si>
  <si>
    <t>5840-B02</t>
  </si>
  <si>
    <t>35 FLORAPINE RD</t>
  </si>
  <si>
    <t>N3B2Z1</t>
  </si>
  <si>
    <t>24-048</t>
  </si>
  <si>
    <t>Forest Hill</t>
  </si>
  <si>
    <t>Forest Hill Public Elementary School</t>
  </si>
  <si>
    <t>5850-B01</t>
  </si>
  <si>
    <t>255 WESTMOUNT RD E</t>
  </si>
  <si>
    <t>N2M4Z2</t>
  </si>
  <si>
    <t>24-049</t>
  </si>
  <si>
    <t xml:space="preserve">Franklin </t>
  </si>
  <si>
    <t>Franklin  Public Elementary School</t>
  </si>
  <si>
    <t>5856-B01</t>
  </si>
  <si>
    <t>371 FRANKLIN ST N</t>
  </si>
  <si>
    <t>N2A1Y9</t>
  </si>
  <si>
    <t>24-050</t>
  </si>
  <si>
    <t>Galt</t>
  </si>
  <si>
    <t>Galt Public Secondary School</t>
  </si>
  <si>
    <t>8214-L01</t>
  </si>
  <si>
    <t>200 WATER ST N</t>
  </si>
  <si>
    <t>N1R6V2</t>
  </si>
  <si>
    <t>24-052</t>
  </si>
  <si>
    <t>Glenview Park</t>
  </si>
  <si>
    <t>Glenview Park Public Secondary School</t>
  </si>
  <si>
    <t>8229-B01</t>
  </si>
  <si>
    <t>55 MCKAY ST</t>
  </si>
  <si>
    <t>N1R4G6</t>
  </si>
  <si>
    <t>24-053</t>
  </si>
  <si>
    <t>Grand River</t>
  </si>
  <si>
    <t>Grand River Public Secondary School</t>
  </si>
  <si>
    <t>8234-B01</t>
  </si>
  <si>
    <t>175 INDIAN RD</t>
  </si>
  <si>
    <t>N2B2S7</t>
  </si>
  <si>
    <t>24-054</t>
  </si>
  <si>
    <t xml:space="preserve">Grand View </t>
  </si>
  <si>
    <t>Grand View  Public Elementary School</t>
  </si>
  <si>
    <t>18117-B01</t>
  </si>
  <si>
    <t>1144 HAMILTON ST</t>
  </si>
  <si>
    <t>N3H3G2</t>
  </si>
  <si>
    <t>24-056</t>
  </si>
  <si>
    <t>Groh</t>
  </si>
  <si>
    <t>Groh Public Elementary School</t>
  </si>
  <si>
    <t>19446-L01</t>
  </si>
  <si>
    <t>225 THOMAS SLEE DR</t>
  </si>
  <si>
    <t>N2P0B8</t>
  </si>
  <si>
    <t>24-057</t>
  </si>
  <si>
    <t>19446-B01</t>
  </si>
  <si>
    <t>24-058</t>
  </si>
  <si>
    <t>Hespeler</t>
  </si>
  <si>
    <t>Hespeler Public Elementary School</t>
  </si>
  <si>
    <t>5553-B01</t>
  </si>
  <si>
    <t>300 WINSTON BLVD</t>
  </si>
  <si>
    <t>N3C3J6</t>
  </si>
  <si>
    <t>24-059</t>
  </si>
  <si>
    <t xml:space="preserve">Hespeler </t>
  </si>
  <si>
    <t>Hespeler  Public Elementary School</t>
  </si>
  <si>
    <t>24-062</t>
  </si>
  <si>
    <t>6002-B01</t>
  </si>
  <si>
    <t>31 RENWICK AVE</t>
  </si>
  <si>
    <t>N3C2T5</t>
  </si>
  <si>
    <t>24-064</t>
  </si>
  <si>
    <t>Huron Heights Public Secondary School</t>
  </si>
  <si>
    <t>11230-B01</t>
  </si>
  <si>
    <t>1825 STRASBURG RD</t>
  </si>
  <si>
    <t>N2R1S3</t>
  </si>
  <si>
    <t>24-065</t>
  </si>
  <si>
    <t>Jacob Hespeler</t>
  </si>
  <si>
    <t>Jacob Hespeler Public Secondary School</t>
  </si>
  <si>
    <t>5523-B02</t>
  </si>
  <si>
    <t>355 HOLIDAY INN DR</t>
  </si>
  <si>
    <t>N3C1Z2</t>
  </si>
  <si>
    <t>24-066</t>
  </si>
  <si>
    <t>Jean Steckle</t>
  </si>
  <si>
    <t>Jean Steckle Public Elementary School</t>
  </si>
  <si>
    <t>19021-L01</t>
  </si>
  <si>
    <t>130 WOODBINE AVE</t>
  </si>
  <si>
    <t>N2R1X9</t>
  </si>
  <si>
    <t>24-067</t>
  </si>
  <si>
    <t>19021-B01</t>
  </si>
  <si>
    <t>24-069</t>
  </si>
  <si>
    <t>JW Gerth</t>
  </si>
  <si>
    <t>JW Gerth Public Elementary School</t>
  </si>
  <si>
    <t>12106-B01</t>
  </si>
  <si>
    <t>171 APPLE RIDGE DR</t>
  </si>
  <si>
    <t>N2P0A1</t>
  </si>
  <si>
    <t>24-072</t>
  </si>
  <si>
    <t>Kitchener-Waterloo</t>
  </si>
  <si>
    <t>Kitchener-Waterloo Public Secondary School</t>
  </si>
  <si>
    <t>8268-L01</t>
  </si>
  <si>
    <t>787 KING ST W</t>
  </si>
  <si>
    <t>N2G1E3</t>
  </si>
  <si>
    <t>24-073</t>
  </si>
  <si>
    <t>Lackner Woods</t>
  </si>
  <si>
    <t>Lackner Woods Public Elementary School</t>
  </si>
  <si>
    <t>10344-B01</t>
  </si>
  <si>
    <t>151 ZELLER DR</t>
  </si>
  <si>
    <t>N2A4H4</t>
  </si>
  <si>
    <t>24-075</t>
  </si>
  <si>
    <t>Laurelwood</t>
  </si>
  <si>
    <t>Laurelwood Public Elementary School</t>
  </si>
  <si>
    <t>5145-B01</t>
  </si>
  <si>
    <t>460 BRENTCLIFFE DR</t>
  </si>
  <si>
    <t>N2T2R5</t>
  </si>
  <si>
    <t>24-077</t>
  </si>
  <si>
    <t>10438-B01</t>
  </si>
  <si>
    <t>520 CHESAPEAKE DR</t>
  </si>
  <si>
    <t>N2K4G5</t>
  </si>
  <si>
    <t>24-081</t>
  </si>
  <si>
    <t>Linwood</t>
  </si>
  <si>
    <t>Linwood Public Elementary School</t>
  </si>
  <si>
    <t>6173-B01</t>
  </si>
  <si>
    <t>50 PINE ST</t>
  </si>
  <si>
    <t>LINWOOD</t>
  </si>
  <si>
    <t>N0B2A0</t>
  </si>
  <si>
    <t>35-15-25-602</t>
  </si>
  <si>
    <t>Wellesley</t>
  </si>
  <si>
    <t>Wellesley Tp</t>
  </si>
  <si>
    <t>24-083</t>
  </si>
  <si>
    <t>Mackenzie King</t>
  </si>
  <si>
    <t>Mackenzie King Public Elementary School</t>
  </si>
  <si>
    <t>6865-B01</t>
  </si>
  <si>
    <t>51 NATCHEZ RD</t>
  </si>
  <si>
    <t>N2B3A7</t>
  </si>
  <si>
    <t>24-084</t>
  </si>
  <si>
    <t>Manchester</t>
  </si>
  <si>
    <t>Manchester Public Elementary School</t>
  </si>
  <si>
    <t>6216-B01</t>
  </si>
  <si>
    <t>455 DUNDAS ST</t>
  </si>
  <si>
    <t>N1R5R5</t>
  </si>
  <si>
    <t>24-085</t>
  </si>
  <si>
    <t xml:space="preserve">Mary Johnston  </t>
  </si>
  <si>
    <t>Mary Johnston   Public Elementary School</t>
  </si>
  <si>
    <t>6250-B01</t>
  </si>
  <si>
    <t>475 BRYNHURST BLVD</t>
  </si>
  <si>
    <t>N2T2C6</t>
  </si>
  <si>
    <t>24-087</t>
  </si>
  <si>
    <t xml:space="preserve">Millen Woods </t>
  </si>
  <si>
    <t>Millen Woods  Public Elementary School</t>
  </si>
  <si>
    <t>12244-L01</t>
  </si>
  <si>
    <t>640 NEW HAMPSHIRE ST</t>
  </si>
  <si>
    <t>N2K0A5</t>
  </si>
  <si>
    <t>24-088</t>
  </si>
  <si>
    <t>12244-B01</t>
  </si>
  <si>
    <t>24-089</t>
  </si>
  <si>
    <t xml:space="preserve">Moffat Creek </t>
  </si>
  <si>
    <t>Moffat Creek  Public Elementary School</t>
  </si>
  <si>
    <t>18116-B01</t>
  </si>
  <si>
    <t>710 MYERS RD</t>
  </si>
  <si>
    <t>N1P0A8</t>
  </si>
  <si>
    <t>24-090</t>
  </si>
  <si>
    <t>18116-L01</t>
  </si>
  <si>
    <t>24-095</t>
  </si>
  <si>
    <t>Preston</t>
  </si>
  <si>
    <t>Preston Public Secondary School</t>
  </si>
  <si>
    <t>8346-B01</t>
  </si>
  <si>
    <t>550 ROSE ST</t>
  </si>
  <si>
    <t>N3H2E6</t>
  </si>
  <si>
    <t>24-098-01</t>
  </si>
  <si>
    <t>24-098</t>
  </si>
  <si>
    <t>233 - CMSM Waterloo</t>
  </si>
  <si>
    <t>Riverside</t>
  </si>
  <si>
    <t>Riverside Public Elementary School</t>
  </si>
  <si>
    <t>19438-B01</t>
  </si>
  <si>
    <t>250 WILLIAM ST</t>
  </si>
  <si>
    <t>N3B1N3</t>
  </si>
  <si>
    <t>24-098-02</t>
  </si>
  <si>
    <t>19438-L01</t>
  </si>
  <si>
    <t>24-100</t>
  </si>
  <si>
    <t>Ryerson</t>
  </si>
  <si>
    <t>Ryerson Public Elementary School</t>
  </si>
  <si>
    <t>6635-B02</t>
  </si>
  <si>
    <t>749 GRAND VALLEY DR</t>
  </si>
  <si>
    <t>N3H2S3</t>
  </si>
  <si>
    <t>24-102</t>
  </si>
  <si>
    <t>Saginaw</t>
  </si>
  <si>
    <t>Saginaw Public Elementary School</t>
  </si>
  <si>
    <t>10118-B01</t>
  </si>
  <si>
    <t>740 SAGINAW PKY</t>
  </si>
  <si>
    <t>N1T1V6</t>
  </si>
  <si>
    <t>24-103</t>
  </si>
  <si>
    <t>Sandhills</t>
  </si>
  <si>
    <t>Sandhills Public Elementary School</t>
  </si>
  <si>
    <t>10343-B01</t>
  </si>
  <si>
    <t>1250 VICTORIA ST S</t>
  </si>
  <si>
    <t>N2N3J2</t>
  </si>
  <si>
    <t>24-105</t>
  </si>
  <si>
    <t xml:space="preserve">Sandowne </t>
  </si>
  <si>
    <t>Sandowne  Public Elementary School</t>
  </si>
  <si>
    <t>6640-B01</t>
  </si>
  <si>
    <t>265 SANDOWNE DR</t>
  </si>
  <si>
    <t>N2K2C1</t>
  </si>
  <si>
    <t>24-106</t>
  </si>
  <si>
    <t>Silverheights</t>
  </si>
  <si>
    <t>Silverheights Public Elementary School</t>
  </si>
  <si>
    <t>6727-B01</t>
  </si>
  <si>
    <t>390 SCOTT RD</t>
  </si>
  <si>
    <t>N3C3Z7</t>
  </si>
  <si>
    <t>24-107</t>
  </si>
  <si>
    <t xml:space="preserve">Sir Adam Beck </t>
  </si>
  <si>
    <t>Sir Adam Beck  Public Elementary School</t>
  </si>
  <si>
    <t>8420-L02</t>
  </si>
  <si>
    <t>1140 SNYDER'S RD W</t>
  </si>
  <si>
    <t>N3A0A8</t>
  </si>
  <si>
    <t>24-108</t>
  </si>
  <si>
    <t>8420-B02</t>
  </si>
  <si>
    <t>24-109</t>
  </si>
  <si>
    <t>Sir Adam Beck</t>
  </si>
  <si>
    <t>Sir Adam Beck Public Elementary School</t>
  </si>
  <si>
    <t>24-110</t>
  </si>
  <si>
    <t>Sir John A MacDonald</t>
  </si>
  <si>
    <t>Sir John A MacDonald Public Secondary School</t>
  </si>
  <si>
    <t>10476-B01</t>
  </si>
  <si>
    <t>650 LAURELWOOD DR</t>
  </si>
  <si>
    <t>N2V2V1</t>
  </si>
  <si>
    <t>24-111</t>
  </si>
  <si>
    <t>24-113</t>
  </si>
  <si>
    <t>St. Jacobs</t>
  </si>
  <si>
    <t>St. Jacobs Public Elementary School</t>
  </si>
  <si>
    <t>6948-B01</t>
  </si>
  <si>
    <t>72 QUEENSWAY DR</t>
  </si>
  <si>
    <t>ST JACOBS</t>
  </si>
  <si>
    <t>N0B2N0</t>
  </si>
  <si>
    <t>24-115</t>
  </si>
  <si>
    <t>Stewart Avenue</t>
  </si>
  <si>
    <t>Stewart Avenue Public Elementary School</t>
  </si>
  <si>
    <t>6734-B01</t>
  </si>
  <si>
    <t>145 STEWART AVE</t>
  </si>
  <si>
    <t>N1R2V5</t>
  </si>
  <si>
    <t>24-118-01</t>
  </si>
  <si>
    <t>24-118</t>
  </si>
  <si>
    <t>Tait Street</t>
  </si>
  <si>
    <t>Tait Street Public Elementary School</t>
  </si>
  <si>
    <t>6757-B01</t>
  </si>
  <si>
    <t>184 TAIT ST</t>
  </si>
  <si>
    <t>N1S3G3</t>
  </si>
  <si>
    <t>24-118-02</t>
  </si>
  <si>
    <t>6757-L01</t>
  </si>
  <si>
    <t>24-120</t>
  </si>
  <si>
    <t>Vista Hills</t>
  </si>
  <si>
    <t>Vista Hills Public Elementary School</t>
  </si>
  <si>
    <t>19445-L01</t>
  </si>
  <si>
    <t>314 SWEET GALE ST</t>
  </si>
  <si>
    <t>N2V0B3</t>
  </si>
  <si>
    <t>24-121</t>
  </si>
  <si>
    <t>19445-B01</t>
  </si>
  <si>
    <t>24-122</t>
  </si>
  <si>
    <t>Waterloo-Oxford District</t>
  </si>
  <si>
    <t>Waterloo-Oxford District Public Secondary School</t>
  </si>
  <si>
    <t>8420-B01</t>
  </si>
  <si>
    <t>1206 SNYDER'S RD W</t>
  </si>
  <si>
    <t>NEW HAMBURG</t>
  </si>
  <si>
    <t>N3A1A4</t>
  </si>
  <si>
    <t>24-123</t>
  </si>
  <si>
    <t>24-124</t>
  </si>
  <si>
    <t>Wellesley Public Elementary School</t>
  </si>
  <si>
    <t>6873-B01</t>
  </si>
  <si>
    <t>1059 QUEENS BUSH RD RR 1</t>
  </si>
  <si>
    <t>WELLESLEY</t>
  </si>
  <si>
    <t>N0B2T0</t>
  </si>
  <si>
    <t>24-125</t>
  </si>
  <si>
    <t>24-126</t>
  </si>
  <si>
    <t>24-128</t>
  </si>
  <si>
    <t>Janet Metcalfe</t>
  </si>
  <si>
    <t>Janet Metcalfe Public Elementary School</t>
  </si>
  <si>
    <t>19591-B01</t>
  </si>
  <si>
    <t>335 SEABROOK DR</t>
  </si>
  <si>
    <t>N2R0G3</t>
  </si>
  <si>
    <t>24-129</t>
  </si>
  <si>
    <t>Westmount</t>
  </si>
  <si>
    <t>Westmount Public Elementary School</t>
  </si>
  <si>
    <t>6890-B02</t>
  </si>
  <si>
    <t>329 GLASGOW ST</t>
  </si>
  <si>
    <t>N2M2M9</t>
  </si>
  <si>
    <t>24-130</t>
  </si>
  <si>
    <t>24-132</t>
  </si>
  <si>
    <t>11992-B01</t>
  </si>
  <si>
    <t>760 COMMONWEALTH CRES</t>
  </si>
  <si>
    <t>N2E4K7</t>
  </si>
  <si>
    <t>24-133</t>
  </si>
  <si>
    <t>Wilmot Senior</t>
  </si>
  <si>
    <t>Wilmot Senior Public Elementary School</t>
  </si>
  <si>
    <t>6914-B01</t>
  </si>
  <si>
    <t>PETERSBURG</t>
  </si>
  <si>
    <t>24-134</t>
  </si>
  <si>
    <t>Wilson Avenue</t>
  </si>
  <si>
    <t>Wilson Avenue Public Elementary School</t>
  </si>
  <si>
    <t>6917-B01</t>
  </si>
  <si>
    <t>221 WILSON AVE</t>
  </si>
  <si>
    <t>N2C1G9</t>
  </si>
  <si>
    <t>24-136</t>
  </si>
  <si>
    <t>WRDSB Head Office</t>
  </si>
  <si>
    <t>24-137</t>
  </si>
  <si>
    <t>24-138</t>
  </si>
  <si>
    <t>WT Townshend</t>
  </si>
  <si>
    <t>WT Townshend Public Elementary School</t>
  </si>
  <si>
    <t>11058-B01</t>
  </si>
  <si>
    <t>245 ACTIVA AVE</t>
  </si>
  <si>
    <t>N2E4A3</t>
  </si>
  <si>
    <t>24-139</t>
  </si>
  <si>
    <t>24-141</t>
  </si>
  <si>
    <t>24-142</t>
  </si>
  <si>
    <t>24-143</t>
  </si>
  <si>
    <t>24-144</t>
  </si>
  <si>
    <t>Southeast Cambridge</t>
  </si>
  <si>
    <t>Southeast Cambridge Public Elementary School</t>
  </si>
  <si>
    <t>19617-B01</t>
  </si>
  <si>
    <t>FRANKLIN BLVD / GREEN GATE</t>
  </si>
  <si>
    <t>24-145</t>
  </si>
  <si>
    <t>Huron South Tartan</t>
  </si>
  <si>
    <t>Huron South Tartan Public Elementary School</t>
  </si>
  <si>
    <t>19844-B01</t>
  </si>
  <si>
    <t>80 TARTAN AVE</t>
  </si>
  <si>
    <t>N2R0N6</t>
  </si>
  <si>
    <t>24-146</t>
  </si>
  <si>
    <t>24-147</t>
  </si>
  <si>
    <t>24-148</t>
  </si>
  <si>
    <t>24-149</t>
  </si>
  <si>
    <t>South Kitchener</t>
  </si>
  <si>
    <t>South Kitchener Public Elementary School</t>
  </si>
  <si>
    <t>20387-B01</t>
  </si>
  <si>
    <t>670 THOMAS SLEE DR</t>
  </si>
  <si>
    <t>No, Site to be acquired. Sign installation planned for November 1, 2021</t>
  </si>
  <si>
    <t>24-150</t>
  </si>
  <si>
    <t>24-151</t>
  </si>
  <si>
    <t>Breslau-Hopewell Crossing</t>
  </si>
  <si>
    <t>Breslau-Hopewell Crossing Public Elementary School</t>
  </si>
  <si>
    <t>LOXLEIGH LANE / IRONHORSE DR</t>
  </si>
  <si>
    <t>25-001</t>
  </si>
  <si>
    <t>Ottawa-Carleton DSB</t>
  </si>
  <si>
    <t>8369-B02</t>
  </si>
  <si>
    <t>133 GREENBANK RD</t>
  </si>
  <si>
    <t>NEPEAN</t>
  </si>
  <si>
    <t>K2H6L3</t>
  </si>
  <si>
    <t>35-12-20-000</t>
  </si>
  <si>
    <t>Ottawa</t>
  </si>
  <si>
    <t>Ottawa C</t>
  </si>
  <si>
    <t>OTTAWA</t>
  </si>
  <si>
    <t>25-002</t>
  </si>
  <si>
    <t>25-003</t>
  </si>
  <si>
    <t>25-004</t>
  </si>
  <si>
    <t>25-006</t>
  </si>
  <si>
    <t>10373-B01</t>
  </si>
  <si>
    <t>170 STONEWAY DR</t>
  </si>
  <si>
    <t>K2G6R2</t>
  </si>
  <si>
    <t>25-011</t>
  </si>
  <si>
    <t>Avalon</t>
  </si>
  <si>
    <t>Avalon Public Elementary School</t>
  </si>
  <si>
    <t>11232-B01</t>
  </si>
  <si>
    <t>2080 PORTOBELLO BLVD</t>
  </si>
  <si>
    <t>ORLEANS</t>
  </si>
  <si>
    <t>K4A0K5</t>
  </si>
  <si>
    <t>25-017</t>
  </si>
  <si>
    <t>Berrigan</t>
  </si>
  <si>
    <t>Berrigan Public Elementary School</t>
  </si>
  <si>
    <t>11235-B01</t>
  </si>
  <si>
    <t>199 BERRIGAN DR</t>
  </si>
  <si>
    <t>K2J5C6</t>
  </si>
  <si>
    <t>25-018</t>
  </si>
  <si>
    <t>25-022-01</t>
  </si>
  <si>
    <t>25-022</t>
  </si>
  <si>
    <t>Broadview Avenue</t>
  </si>
  <si>
    <t>Broadview Avenue Public Elementary School</t>
  </si>
  <si>
    <t>5458-B03</t>
  </si>
  <si>
    <t>535 DOVERCOURT AVE</t>
  </si>
  <si>
    <t>K2A3W3</t>
  </si>
  <si>
    <t>25-022-03</t>
  </si>
  <si>
    <t>5458-B01</t>
  </si>
  <si>
    <t>590 BROADVIEW AVE</t>
  </si>
  <si>
    <t>K2A2L8</t>
  </si>
  <si>
    <t>25-023</t>
  </si>
  <si>
    <t>Carleton Heights</t>
  </si>
  <si>
    <t>Carleton Heights Public Elementary School</t>
  </si>
  <si>
    <t>5504-B01</t>
  </si>
  <si>
    <t>1660 PRINCE OF WALES DR</t>
  </si>
  <si>
    <t>K2C1P4</t>
  </si>
  <si>
    <t>25-025</t>
  </si>
  <si>
    <t>25-030</t>
  </si>
  <si>
    <t>Chapman Mills</t>
  </si>
  <si>
    <t>Chapman Mills Public Elementary School</t>
  </si>
  <si>
    <t>19094-B01</t>
  </si>
  <si>
    <t>260 LEAMINGTON WAY</t>
  </si>
  <si>
    <t>K2J3V1</t>
  </si>
  <si>
    <t>25-037</t>
  </si>
  <si>
    <t>Earl of March</t>
  </si>
  <si>
    <t>Earl of March Public Secondary School</t>
  </si>
  <si>
    <t>8191-B01</t>
  </si>
  <si>
    <t>FRNT-4 PARKWAY (THE)</t>
  </si>
  <si>
    <t>KANATA</t>
  </si>
  <si>
    <t>K2K1Y4</t>
  </si>
  <si>
    <t>25-041</t>
  </si>
  <si>
    <t>Farley Mowat</t>
  </si>
  <si>
    <t>Farley Mowat Public Elementary School</t>
  </si>
  <si>
    <t>11231-B01</t>
  </si>
  <si>
    <t>75 WATERBRIDGE DR</t>
  </si>
  <si>
    <t>K2G6T3</t>
  </si>
  <si>
    <t>25-047</t>
  </si>
  <si>
    <t>Greely</t>
  </si>
  <si>
    <t>Greely Public Elementary School</t>
  </si>
  <si>
    <t>6407-B01</t>
  </si>
  <si>
    <t>7066 PARKWAY RD</t>
  </si>
  <si>
    <t>GREELY</t>
  </si>
  <si>
    <t>K4P1A9</t>
  </si>
  <si>
    <t>25-049</t>
  </si>
  <si>
    <t>Half Moon Bay</t>
  </si>
  <si>
    <t>Half Moon Bay Public Elementary School</t>
  </si>
  <si>
    <t>19470-B01</t>
  </si>
  <si>
    <t>3525 RIVER RUN AVE</t>
  </si>
  <si>
    <t>K2J6E2</t>
  </si>
  <si>
    <t>25-051</t>
  </si>
  <si>
    <t>Heritage</t>
  </si>
  <si>
    <t>Heritage Public Elementary School</t>
  </si>
  <si>
    <t>6276-B01</t>
  </si>
  <si>
    <t>1375 COLONIAL RD</t>
  </si>
  <si>
    <t>NAVAN</t>
  </si>
  <si>
    <t>K4B1N1</t>
  </si>
  <si>
    <t>25-053</t>
  </si>
  <si>
    <t>Huntley Centennial</t>
  </si>
  <si>
    <t>Huntley Centennial Public Elementary School</t>
  </si>
  <si>
    <t>6028-B01</t>
  </si>
  <si>
    <t>118 LANGSTAFF DR</t>
  </si>
  <si>
    <t>CARP</t>
  </si>
  <si>
    <t>K0A1L0</t>
  </si>
  <si>
    <t>25-055</t>
  </si>
  <si>
    <t>Jack Donohue</t>
  </si>
  <si>
    <t>Jack Donohue Public Elementary School</t>
  </si>
  <si>
    <t>11173-B01</t>
  </si>
  <si>
    <t>101 PENRITH ST</t>
  </si>
  <si>
    <t>K2W1H4</t>
  </si>
  <si>
    <t>25-056</t>
  </si>
  <si>
    <t>25-060</t>
  </si>
  <si>
    <t>Kanata Highlands</t>
  </si>
  <si>
    <t>Kanata Highlands Public Elementary School</t>
  </si>
  <si>
    <t>19469-B01</t>
  </si>
  <si>
    <t>425 TERRY FOX DR</t>
  </si>
  <si>
    <t>K2T0N3</t>
  </si>
  <si>
    <t>25-061</t>
  </si>
  <si>
    <t>Kars on the Rideau</t>
  </si>
  <si>
    <t>Kars on the Rideau Public Elementary School</t>
  </si>
  <si>
    <t>6087-B02</t>
  </si>
  <si>
    <t>6680 DORACK DR</t>
  </si>
  <si>
    <t>KARS</t>
  </si>
  <si>
    <t>K0A2E0</t>
  </si>
  <si>
    <t>25-065</t>
  </si>
  <si>
    <t>207 - CMSM Ottawa</t>
  </si>
  <si>
    <t>19551-B01</t>
  </si>
  <si>
    <t>4180 KELLY FARM DR</t>
  </si>
  <si>
    <t>GLOUCESTER</t>
  </si>
  <si>
    <t>K1T4J2</t>
  </si>
  <si>
    <t>25-066</t>
  </si>
  <si>
    <t>Longfields-Davidson Heights</t>
  </si>
  <si>
    <t>Longfields-Davidson Heights Public Secondary School</t>
  </si>
  <si>
    <t>11235-B02</t>
  </si>
  <si>
    <t>149 BERRIGAN DR</t>
  </si>
  <si>
    <t>25-067</t>
  </si>
  <si>
    <t>25-074</t>
  </si>
  <si>
    <t>Mutchmor</t>
  </si>
  <si>
    <t>Mutchmor Public Elementary School</t>
  </si>
  <si>
    <t>6328-B01</t>
  </si>
  <si>
    <t>185 FIFTH AVE</t>
  </si>
  <si>
    <t>K1S2N1</t>
  </si>
  <si>
    <t>25-087</t>
  </si>
  <si>
    <t>Roch Carrier</t>
  </si>
  <si>
    <t>Roch Carrier Public Elementary School</t>
  </si>
  <si>
    <t>11237-B01</t>
  </si>
  <si>
    <t>401 STONEHAVEN DR</t>
  </si>
  <si>
    <t>K2M3B5</t>
  </si>
  <si>
    <t>25-093</t>
  </si>
  <si>
    <t>6440-B02</t>
  </si>
  <si>
    <t>49 MULVAGH AVE</t>
  </si>
  <si>
    <t>K2E6M7</t>
  </si>
  <si>
    <t>25-095</t>
  </si>
  <si>
    <t>South March</t>
  </si>
  <si>
    <t>South March Public Elementary School</t>
  </si>
  <si>
    <t>12134-B01</t>
  </si>
  <si>
    <t>1032 KLONDIKE RD</t>
  </si>
  <si>
    <t>K2K0H9</t>
  </si>
  <si>
    <t>25-096</t>
  </si>
  <si>
    <t>25-098</t>
  </si>
  <si>
    <t>Steve MacLean</t>
  </si>
  <si>
    <t>Steve MacLean Public Elementary School</t>
  </si>
  <si>
    <t>11233-B01</t>
  </si>
  <si>
    <t>4175 SPRATT RD</t>
  </si>
  <si>
    <t>K1V1T6</t>
  </si>
  <si>
    <t>25-099</t>
  </si>
  <si>
    <t>25-100</t>
  </si>
  <si>
    <t>Stittsville</t>
  </si>
  <si>
    <t>Stittsville Public Elementary School</t>
  </si>
  <si>
    <t>11236-B01</t>
  </si>
  <si>
    <t>40 GRANITE RIDGE DR</t>
  </si>
  <si>
    <t>STITTSVILLE</t>
  </si>
  <si>
    <t>K2S1Y9</t>
  </si>
  <si>
    <t>25-103</t>
  </si>
  <si>
    <t xml:space="preserve">Stonecrest </t>
  </si>
  <si>
    <t>Stonecrest  Public Elementary School</t>
  </si>
  <si>
    <t>10189-B01</t>
  </si>
  <si>
    <t>3791 STONECREST RD</t>
  </si>
  <si>
    <t>WOODLAWN</t>
  </si>
  <si>
    <t>K0A3M0</t>
  </si>
  <si>
    <t>25-104</t>
  </si>
  <si>
    <t>25-105</t>
  </si>
  <si>
    <t>Summerside</t>
  </si>
  <si>
    <t>Summerside Public Elementary School</t>
  </si>
  <si>
    <t>19468-B01</t>
  </si>
  <si>
    <t>2350 PORTOBELLO BLVD</t>
  </si>
  <si>
    <t>K4A0W3</t>
  </si>
  <si>
    <t>25-111</t>
  </si>
  <si>
    <t>West Carleton</t>
  </si>
  <si>
    <t>West Carleton Public Secondary School</t>
  </si>
  <si>
    <t>8422-B01</t>
  </si>
  <si>
    <t>3088 DUNROBIN RD</t>
  </si>
  <si>
    <t>DUNROBIN</t>
  </si>
  <si>
    <t>K0A1T0</t>
  </si>
  <si>
    <t>25-112</t>
  </si>
  <si>
    <t>Westwind</t>
  </si>
  <si>
    <t>Westwind Public Elementary School</t>
  </si>
  <si>
    <t>12294-B01</t>
  </si>
  <si>
    <t>111 HARTSMERE DR</t>
  </si>
  <si>
    <t>K2S2G1</t>
  </si>
  <si>
    <t>25-116</t>
  </si>
  <si>
    <t>Agincourt Road</t>
  </si>
  <si>
    <t>Agincourt Road Public Elementary School</t>
  </si>
  <si>
    <t>5317-B01</t>
  </si>
  <si>
    <t>1250 AGINCOURT RD</t>
  </si>
  <si>
    <t>K2C2J2</t>
  </si>
  <si>
    <t>25-117</t>
  </si>
  <si>
    <t>Bell</t>
  </si>
  <si>
    <t>Bell Public Secondary School</t>
  </si>
  <si>
    <t>5406-B01</t>
  </si>
  <si>
    <t>40 CASSIDY RD</t>
  </si>
  <si>
    <t>K2H6K1</t>
  </si>
  <si>
    <t>25-118</t>
  </si>
  <si>
    <t>Briargreen</t>
  </si>
  <si>
    <t>Briargreen Public Elementary School</t>
  </si>
  <si>
    <t>5446-B01</t>
  </si>
  <si>
    <t>19 PARKFIELD CRES</t>
  </si>
  <si>
    <t>K2G0R9</t>
  </si>
  <si>
    <t>25-119</t>
  </si>
  <si>
    <t>Gloucester</t>
  </si>
  <si>
    <t>Gloucester Public Secondary School</t>
  </si>
  <si>
    <t>8230-B01</t>
  </si>
  <si>
    <t>2060 OGILVIE RD</t>
  </si>
  <si>
    <t>K1J7N8</t>
  </si>
  <si>
    <t>25-120</t>
  </si>
  <si>
    <t>Merivale</t>
  </si>
  <si>
    <t>Merivale Public Secondary School</t>
  </si>
  <si>
    <t>8302-B01</t>
  </si>
  <si>
    <t>1755 MERIVALE RD</t>
  </si>
  <si>
    <t>K2G1E2</t>
  </si>
  <si>
    <t>25-121</t>
  </si>
  <si>
    <t>6461-B01</t>
  </si>
  <si>
    <t>1281 MCWATTERS RD</t>
  </si>
  <si>
    <t>K2C3E7</t>
  </si>
  <si>
    <t>25-122</t>
  </si>
  <si>
    <t>Sir Robert Borden</t>
  </si>
  <si>
    <t>Sir Robert Borden Public Secondary School</t>
  </si>
  <si>
    <t>8369-B01</t>
  </si>
  <si>
    <t>131 GREENBANK RD</t>
  </si>
  <si>
    <t>K2H8R1</t>
  </si>
  <si>
    <t>25-123</t>
  </si>
  <si>
    <t>Woodroffe</t>
  </si>
  <si>
    <t>Woodroffe Public Elementary School</t>
  </si>
  <si>
    <t>6942-B01</t>
  </si>
  <si>
    <t>235 WOODROFFE AVE</t>
  </si>
  <si>
    <t>K2A3V3</t>
  </si>
  <si>
    <t>25-124</t>
  </si>
  <si>
    <t>Jockvale</t>
  </si>
  <si>
    <t>Jockvale Public Elementary School</t>
  </si>
  <si>
    <t>6083-B01</t>
  </si>
  <si>
    <t>101 MALVERN DR</t>
  </si>
  <si>
    <t>K2J2S8</t>
  </si>
  <si>
    <t>25-125</t>
  </si>
  <si>
    <t>Knoxdale</t>
  </si>
  <si>
    <t>Knoxdale Public Elementary School</t>
  </si>
  <si>
    <t>5929-B01</t>
  </si>
  <si>
    <t>170 GREENBANK RD</t>
  </si>
  <si>
    <t>K2H5V2</t>
  </si>
  <si>
    <t>25-126</t>
  </si>
  <si>
    <t>Mary Honeywell</t>
  </si>
  <si>
    <t>Mary Honeywell Public Elementary School</t>
  </si>
  <si>
    <t>6249-B01</t>
  </si>
  <si>
    <t>54 KENNEVALE DR</t>
  </si>
  <si>
    <t>K2J3B2</t>
  </si>
  <si>
    <t>25-127</t>
  </si>
  <si>
    <t>6544-B01</t>
  </si>
  <si>
    <t>557 QUEEN MARY ST</t>
  </si>
  <si>
    <t>K1K1V9</t>
  </si>
  <si>
    <t>25-128</t>
  </si>
  <si>
    <t>25-129</t>
  </si>
  <si>
    <t>Stittsville Public Secondary School</t>
  </si>
  <si>
    <t>19818-B01</t>
  </si>
  <si>
    <t>700 COPE DR</t>
  </si>
  <si>
    <t>K2S2P8</t>
  </si>
  <si>
    <t>25-130-01</t>
  </si>
  <si>
    <t>25-130</t>
  </si>
  <si>
    <t>Elmdale</t>
  </si>
  <si>
    <t>Elmdale Public Elementary School</t>
  </si>
  <si>
    <t>5786-B01</t>
  </si>
  <si>
    <t>49 IONA ST</t>
  </si>
  <si>
    <t>K1Y3L9</t>
  </si>
  <si>
    <t>25-130-02</t>
  </si>
  <si>
    <t>5786-L01</t>
  </si>
  <si>
    <t>25-131</t>
  </si>
  <si>
    <t>First Avenue</t>
  </si>
  <si>
    <t>First Avenue Public Elementary School</t>
  </si>
  <si>
    <t>5830-B01</t>
  </si>
  <si>
    <t>73 FIRST AVE</t>
  </si>
  <si>
    <t>K1S2G1</t>
  </si>
  <si>
    <t>25-132</t>
  </si>
  <si>
    <t>Fernbank</t>
  </si>
  <si>
    <t>Fernbank Public Elementary School</t>
  </si>
  <si>
    <t>20389-B01</t>
  </si>
  <si>
    <t>480 COPE DR</t>
  </si>
  <si>
    <t>K2S1B6</t>
  </si>
  <si>
    <t>25-133</t>
  </si>
  <si>
    <t>Half Moon Bay 2</t>
  </si>
  <si>
    <t>Half Moon Bay 2 Public Elementary School</t>
  </si>
  <si>
    <t>20391-B01</t>
  </si>
  <si>
    <t>2535 RIVER MIST RD</t>
  </si>
  <si>
    <t>K2J6E6</t>
  </si>
  <si>
    <t>25-134</t>
  </si>
  <si>
    <t>Riverside South</t>
  </si>
  <si>
    <t>Riverside South Public Secondary School</t>
  </si>
  <si>
    <t>25407-25408</t>
  </si>
  <si>
    <t>20413-B01</t>
  </si>
  <si>
    <t>702 EARL ARMSTRONG RD</t>
  </si>
  <si>
    <t>K1H1H7</t>
  </si>
  <si>
    <t>25-135</t>
  </si>
  <si>
    <t>WE Gowling</t>
  </si>
  <si>
    <t>WE Gowling Public Elementary School</t>
  </si>
  <si>
    <t>6843-B01</t>
  </si>
  <si>
    <t>250 ANNA AVE</t>
  </si>
  <si>
    <t>K1Z7V6</t>
  </si>
  <si>
    <t>25-136</t>
  </si>
  <si>
    <t>Findlay Creek 2</t>
  </si>
  <si>
    <t>Findlay Creek 2 Public Elementary School</t>
  </si>
  <si>
    <t>K1X0E7</t>
  </si>
  <si>
    <t>25-137</t>
  </si>
  <si>
    <t>Wateridge Village ES</t>
  </si>
  <si>
    <t>Wateridge Village ES Public Elementary School</t>
  </si>
  <si>
    <t>565 WANAKI ROAD</t>
  </si>
  <si>
    <t>26-001</t>
  </si>
  <si>
    <t>Upper Canada DSB</t>
  </si>
  <si>
    <t>19014-B01</t>
  </si>
  <si>
    <t>225 CENTRAL AVE W</t>
  </si>
  <si>
    <t>BROCKVILLE</t>
  </si>
  <si>
    <t>K6V5X1</t>
  </si>
  <si>
    <t>35-12-56-101</t>
  </si>
  <si>
    <t>Brockville</t>
  </si>
  <si>
    <t>Brockville C</t>
  </si>
  <si>
    <t>Leeds and Grenville UCo</t>
  </si>
  <si>
    <t>LEEDS AND GRENVILLE</t>
  </si>
  <si>
    <t>26-002</t>
  </si>
  <si>
    <t>26-003</t>
  </si>
  <si>
    <t>26-004</t>
  </si>
  <si>
    <t>Beckwith</t>
  </si>
  <si>
    <t>Beckwith Public Elementary School</t>
  </si>
  <si>
    <t>5400-B01</t>
  </si>
  <si>
    <t>1523 9TH LINE RR 2</t>
  </si>
  <si>
    <t>CARLETON PLACE</t>
  </si>
  <si>
    <t>K7C3P2</t>
  </si>
  <si>
    <t>35-12-55-602</t>
  </si>
  <si>
    <t>Beckwith Tp</t>
  </si>
  <si>
    <t>Lanark Co</t>
  </si>
  <si>
    <t>LANARK</t>
  </si>
  <si>
    <t>26-005-01</t>
  </si>
  <si>
    <t>26-005</t>
  </si>
  <si>
    <t>Bridgewood</t>
  </si>
  <si>
    <t>Bridgewood Public Elementary School</t>
  </si>
  <si>
    <t>19268-B01</t>
  </si>
  <si>
    <t>850 NICK KANEB DR</t>
  </si>
  <si>
    <t>CORNWALL</t>
  </si>
  <si>
    <t>K6H0G4</t>
  </si>
  <si>
    <t>35-12-71-101</t>
  </si>
  <si>
    <t>Cornwall</t>
  </si>
  <si>
    <t>Cornwall C</t>
  </si>
  <si>
    <t>Stormont, Dundas and Glengarry UCo</t>
  </si>
  <si>
    <t>STORMONT, DUNDAS AND GLENGARRY</t>
  </si>
  <si>
    <t>26-005-02</t>
  </si>
  <si>
    <t>19268-L01</t>
  </si>
  <si>
    <t>26-007</t>
  </si>
  <si>
    <t>Cambridge Public Elementary School</t>
  </si>
  <si>
    <t>5492-B01</t>
  </si>
  <si>
    <t>2123 RTE 500</t>
  </si>
  <si>
    <t>EMBRUN</t>
  </si>
  <si>
    <t>K0A1W0</t>
  </si>
  <si>
    <t>35-12-67-614</t>
  </si>
  <si>
    <t>The Nation</t>
  </si>
  <si>
    <t>The Nation M</t>
  </si>
  <si>
    <t>Prescott and Russell UCo</t>
  </si>
  <si>
    <t>PRESCOTT AND RUSSELL</t>
  </si>
  <si>
    <t>26-009</t>
  </si>
  <si>
    <t>11240-B01</t>
  </si>
  <si>
    <t>200 AMELIA ST</t>
  </si>
  <si>
    <t>K6H0A5</t>
  </si>
  <si>
    <t>26-015-01</t>
  </si>
  <si>
    <t>26-015</t>
  </si>
  <si>
    <t>Kemptville</t>
  </si>
  <si>
    <t>Kemptville Public Elementary School</t>
  </si>
  <si>
    <t>19266-B01</t>
  </si>
  <si>
    <t>224 LEEDS AND GRENVILLE 44 RD</t>
  </si>
  <si>
    <t>KEMPTVILLE</t>
  </si>
  <si>
    <t>K0G1J0</t>
  </si>
  <si>
    <t>35-12-56-617</t>
  </si>
  <si>
    <t>North Grenville</t>
  </si>
  <si>
    <t>North Grenville M</t>
  </si>
  <si>
    <t>26-015-02</t>
  </si>
  <si>
    <t>19266-L01</t>
  </si>
  <si>
    <t>26-019</t>
  </si>
  <si>
    <t>Meadowview</t>
  </si>
  <si>
    <t>Meadowview Public Elementary School</t>
  </si>
  <si>
    <t>5312-B01</t>
  </si>
  <si>
    <t>9234 ADDISON-GREENBUSH  RD</t>
  </si>
  <si>
    <t>ADDISON</t>
  </si>
  <si>
    <t>K0E1A0</t>
  </si>
  <si>
    <t>35-12-56-622</t>
  </si>
  <si>
    <t>Elizabethtown-Kitley</t>
  </si>
  <si>
    <t>Elizabethtown-Kitley Tp</t>
  </si>
  <si>
    <t>26-021</t>
  </si>
  <si>
    <t>Montague</t>
  </si>
  <si>
    <t>Montague Public Elementary School</t>
  </si>
  <si>
    <t>11164-B01</t>
  </si>
  <si>
    <t>1200 ROSEDALE RD S RR 5</t>
  </si>
  <si>
    <t>SMITHS FALLS</t>
  </si>
  <si>
    <t>K7A4S6</t>
  </si>
  <si>
    <t>35-12-55-610</t>
  </si>
  <si>
    <t>Montague Tp</t>
  </si>
  <si>
    <t>26-022</t>
  </si>
  <si>
    <t>North Dundas District</t>
  </si>
  <si>
    <t>North Dundas District Public Secondary School</t>
  </si>
  <si>
    <t>10472-B01</t>
  </si>
  <si>
    <t>12835 HIGHWAY 43</t>
  </si>
  <si>
    <t>CHESTERVILLE</t>
  </si>
  <si>
    <t>K0C1H0</t>
  </si>
  <si>
    <t>35-12-71-613</t>
  </si>
  <si>
    <t>North Dundas</t>
  </si>
  <si>
    <t>North Dundas Tp</t>
  </si>
  <si>
    <t>26-023</t>
  </si>
  <si>
    <t>North Grenville District</t>
  </si>
  <si>
    <t>North Grenville District Public Secondary School</t>
  </si>
  <si>
    <t>6706-B02</t>
  </si>
  <si>
    <t>2605 CONCESSION RD</t>
  </si>
  <si>
    <t>26-029</t>
  </si>
  <si>
    <t>Russell</t>
  </si>
  <si>
    <t>Russell Public Secondary School</t>
  </si>
  <si>
    <t>10172-B01</t>
  </si>
  <si>
    <t>982 RUSSEL  RD N</t>
  </si>
  <si>
    <t>RUSSEL</t>
  </si>
  <si>
    <t>K4R1C8</t>
  </si>
  <si>
    <t>35-12-67-611</t>
  </si>
  <si>
    <t>Russell Tp</t>
  </si>
  <si>
    <t>26-030</t>
  </si>
  <si>
    <t>Smiths Falls &amp; District</t>
  </si>
  <si>
    <t>Smiths Falls &amp; District Public Secondary School</t>
  </si>
  <si>
    <t>11162-B01</t>
  </si>
  <si>
    <t>299 PERCY ST</t>
  </si>
  <si>
    <t>K7A5M2</t>
  </si>
  <si>
    <t>35-12-55-301</t>
  </si>
  <si>
    <t>Smiths Falls</t>
  </si>
  <si>
    <t>Smiths Falls ST</t>
  </si>
  <si>
    <t>26-032</t>
  </si>
  <si>
    <t>The Stewart School</t>
  </si>
  <si>
    <t>The Stewart School Public Elementary School</t>
  </si>
  <si>
    <t>8110-B01</t>
  </si>
  <si>
    <t>7 SUNSET BLVD</t>
  </si>
  <si>
    <t>K7H0A1</t>
  </si>
  <si>
    <t>35-12-55-403</t>
  </si>
  <si>
    <t>Perth</t>
  </si>
  <si>
    <t>Perth T</t>
  </si>
  <si>
    <t>26-033</t>
  </si>
  <si>
    <t>Thousand Islands</t>
  </si>
  <si>
    <t>Thousand Islands Public Elementary School</t>
  </si>
  <si>
    <t>11165-B01</t>
  </si>
  <si>
    <t>101 KING ST W</t>
  </si>
  <si>
    <t>LANSDOWNE</t>
  </si>
  <si>
    <t>K0E1L0</t>
  </si>
  <si>
    <t>35-12-56-621</t>
  </si>
  <si>
    <t>Leeds and the Thousand Islands</t>
  </si>
  <si>
    <t>Leeds and the Thousand Islands Tp</t>
  </si>
  <si>
    <t>26-035</t>
  </si>
  <si>
    <t>VanKleek Hill</t>
  </si>
  <si>
    <t>VanKleek Hill Public Secondary School</t>
  </si>
  <si>
    <t>5034-B01</t>
  </si>
  <si>
    <t>5814 HWY 34</t>
  </si>
  <si>
    <t>VANKLEEK HILL</t>
  </si>
  <si>
    <t>K0B1R0</t>
  </si>
  <si>
    <t>35-12-67-613</t>
  </si>
  <si>
    <t>Champlain</t>
  </si>
  <si>
    <t>Champlain Tp</t>
  </si>
  <si>
    <t>26-036</t>
  </si>
  <si>
    <t>Viscount Alexander</t>
  </si>
  <si>
    <t>Viscount Alexander Public Elementary School</t>
  </si>
  <si>
    <t>6837-B01</t>
  </si>
  <si>
    <t>1401 DOVER RD</t>
  </si>
  <si>
    <t>K6J1V6</t>
  </si>
  <si>
    <t>26-042</t>
  </si>
  <si>
    <t>201 - CMSM Cornwall</t>
  </si>
  <si>
    <t>6918-B01</t>
  </si>
  <si>
    <t>547 LOUISE ST S</t>
  </si>
  <si>
    <t>WINCHESTER</t>
  </si>
  <si>
    <t>K0C2K0</t>
  </si>
  <si>
    <t>26-043</t>
  </si>
  <si>
    <t>236 - CMSM Prescott &amp; Russell</t>
  </si>
  <si>
    <t>26-044</t>
  </si>
  <si>
    <t>Roxmore</t>
  </si>
  <si>
    <t>Roxmore Public Elementary School</t>
  </si>
  <si>
    <t>5368-B01</t>
  </si>
  <si>
    <t>16279 FAIRVIEW DR</t>
  </si>
  <si>
    <t>AVONMORE</t>
  </si>
  <si>
    <t>K0C1C0</t>
  </si>
  <si>
    <t>35-12-71-617</t>
  </si>
  <si>
    <t>North Stormont</t>
  </si>
  <si>
    <t>North Stormont Tp</t>
  </si>
  <si>
    <t>26-045-01</t>
  </si>
  <si>
    <t>26-045</t>
  </si>
  <si>
    <t>235 - CMSM Leeds &amp; Grenville</t>
  </si>
  <si>
    <t>Brockville South</t>
  </si>
  <si>
    <t>Brockville Public Elementary School</t>
  </si>
  <si>
    <t>19674-B01</t>
  </si>
  <si>
    <t>556 KING ST W</t>
  </si>
  <si>
    <t>26-045-02</t>
  </si>
  <si>
    <t>19674-L01</t>
  </si>
  <si>
    <t>26-046</t>
  </si>
  <si>
    <t>New Cornwall</t>
  </si>
  <si>
    <t>New Cornwall Public Secondary School</t>
  </si>
  <si>
    <t>24671-24672</t>
  </si>
  <si>
    <t>19678-B01</t>
  </si>
  <si>
    <t>26-048</t>
  </si>
  <si>
    <t>Nationview</t>
  </si>
  <si>
    <t>Nationview Public Elementary School</t>
  </si>
  <si>
    <t>6333-B01</t>
  </si>
  <si>
    <t>3045 COUNTY RD 1</t>
  </si>
  <si>
    <t>SOUTH MOUNTAIN</t>
  </si>
  <si>
    <t>K0E1W0</t>
  </si>
  <si>
    <t>26-049</t>
  </si>
  <si>
    <t>Rockland</t>
  </si>
  <si>
    <t>Rockland Public Elementary School</t>
  </si>
  <si>
    <t>6601-B01</t>
  </si>
  <si>
    <t>999 GIROUX ST</t>
  </si>
  <si>
    <t>ROCKLAND</t>
  </si>
  <si>
    <t>K4K1C2</t>
  </si>
  <si>
    <t>35-12-67-101</t>
  </si>
  <si>
    <t>Clarence-Rockland</t>
  </si>
  <si>
    <t>Clarence-Rockland C</t>
  </si>
  <si>
    <t>26-050</t>
  </si>
  <si>
    <t>Russell Public Elementary School</t>
  </si>
  <si>
    <t>6630-B01</t>
  </si>
  <si>
    <t>14 MILL ST</t>
  </si>
  <si>
    <t>K4R1A6</t>
  </si>
  <si>
    <t>26-051</t>
  </si>
  <si>
    <t>26-053</t>
  </si>
  <si>
    <t>26-054</t>
  </si>
  <si>
    <t>TR Léger</t>
  </si>
  <si>
    <t>TR Léger Public Secondary Alternative School</t>
  </si>
  <si>
    <t>SEC-ALT</t>
  </si>
  <si>
    <t>7188-B01</t>
  </si>
  <si>
    <t>600 MCCONNELL AVE</t>
  </si>
  <si>
    <t>K6H4M1</t>
  </si>
  <si>
    <t>26-055</t>
  </si>
  <si>
    <t>Westminster</t>
  </si>
  <si>
    <t>Westminster Public Elementary School</t>
  </si>
  <si>
    <t>6889-B01</t>
  </si>
  <si>
    <t>29 CENTRAL AVE W</t>
  </si>
  <si>
    <t>K6V4N6</t>
  </si>
  <si>
    <t>26-056</t>
  </si>
  <si>
    <t>Williamstown</t>
  </si>
  <si>
    <t>Williamstown Public Elementary School</t>
  </si>
  <si>
    <t>6908-B01</t>
  </si>
  <si>
    <t>19754 COUNTY RD 17</t>
  </si>
  <si>
    <t>WILLIAMSTOWN</t>
  </si>
  <si>
    <t>K0C2J0</t>
  </si>
  <si>
    <t>35-12-71-616</t>
  </si>
  <si>
    <t>South Glengarry</t>
  </si>
  <si>
    <t>South Glengarry Tp</t>
  </si>
  <si>
    <t>27-001</t>
  </si>
  <si>
    <t>Limestone DSB</t>
  </si>
  <si>
    <t>19055-B01</t>
  </si>
  <si>
    <t>220 PORTSMOUTH AVE</t>
  </si>
  <si>
    <t>KINGSTON</t>
  </si>
  <si>
    <t>K7L4X4</t>
  </si>
  <si>
    <t>35-12-45-000</t>
  </si>
  <si>
    <t>Kingston</t>
  </si>
  <si>
    <t>Kingston C</t>
  </si>
  <si>
    <t>FRONTENAC</t>
  </si>
  <si>
    <t>27-002</t>
  </si>
  <si>
    <t>27-004</t>
  </si>
  <si>
    <t>Bath</t>
  </si>
  <si>
    <t>Bath Public Elementary School</t>
  </si>
  <si>
    <t>5380-B01</t>
  </si>
  <si>
    <t>247 CHURCH ST</t>
  </si>
  <si>
    <t>BATH</t>
  </si>
  <si>
    <t>K0H1G0</t>
  </si>
  <si>
    <t>35-12-57-612</t>
  </si>
  <si>
    <t>Loyalist</t>
  </si>
  <si>
    <t>Loyalist Tp</t>
  </si>
  <si>
    <t>Lennox and Addington Co</t>
  </si>
  <si>
    <t>LENNOX AND ADDINGTON</t>
  </si>
  <si>
    <t>27-005</t>
  </si>
  <si>
    <t>Bayridge</t>
  </si>
  <si>
    <t>Bayridge Public Secondary School</t>
  </si>
  <si>
    <t>8129-B01</t>
  </si>
  <si>
    <t>1059 TAYLOR-KIDD BLVD</t>
  </si>
  <si>
    <t>K7M6J9</t>
  </si>
  <si>
    <t>27-009</t>
  </si>
  <si>
    <t>5522-B01</t>
  </si>
  <si>
    <t>120 NORMAN ROGERS DR</t>
  </si>
  <si>
    <t>K7M2R2</t>
  </si>
  <si>
    <t>27-010</t>
  </si>
  <si>
    <t>École Sir John A Macdonald</t>
  </si>
  <si>
    <t>École Sir John A Macdonald Public Elementary School</t>
  </si>
  <si>
    <t>19121-B01</t>
  </si>
  <si>
    <t>529 ST MARTHA ST</t>
  </si>
  <si>
    <t>K7K7C2</t>
  </si>
  <si>
    <t>27-012</t>
  </si>
  <si>
    <t>Frontenac Public Secondary School</t>
  </si>
  <si>
    <t>5080-B01</t>
  </si>
  <si>
    <t>1789 BATH RD</t>
  </si>
  <si>
    <t>K7M4Y3</t>
  </si>
  <si>
    <t>27-013</t>
  </si>
  <si>
    <t>Granite Ridge</t>
  </si>
  <si>
    <t>Granite Ridge Public Elementary and Secondary School</t>
  </si>
  <si>
    <t>6663-B02</t>
  </si>
  <si>
    <t>14432 HWY 38</t>
  </si>
  <si>
    <t>SHARBOT LAKE</t>
  </si>
  <si>
    <t>K0H2P0</t>
  </si>
  <si>
    <t>35-12-46-616</t>
  </si>
  <si>
    <t>Central Frontenac</t>
  </si>
  <si>
    <t>Central Frontenac Tp</t>
  </si>
  <si>
    <t>Frontenac Co</t>
  </si>
  <si>
    <t>27-015</t>
  </si>
  <si>
    <t xml:space="preserve">James R Henderson </t>
  </si>
  <si>
    <t>James R Henderson  Public Elementary School</t>
  </si>
  <si>
    <t>6056-B01</t>
  </si>
  <si>
    <t>361 ROOSEVELT DR</t>
  </si>
  <si>
    <t>K7M4A8</t>
  </si>
  <si>
    <t>27-017</t>
  </si>
  <si>
    <t>JE Horton</t>
  </si>
  <si>
    <t>JE Horton Public Elementary School</t>
  </si>
  <si>
    <t>5202-B01</t>
  </si>
  <si>
    <t>411 WELLINGTON ST</t>
  </si>
  <si>
    <t>K7K5R5</t>
  </si>
  <si>
    <t>27-019-01</t>
  </si>
  <si>
    <t>27-019</t>
  </si>
  <si>
    <t>Kingston Central / Module Vanier</t>
  </si>
  <si>
    <t>Kingston Central / Module Vanier Public Secondary School</t>
  </si>
  <si>
    <t>24452-25170</t>
  </si>
  <si>
    <t>8348-B03</t>
  </si>
  <si>
    <t>145 KIRKPATRICK ST</t>
  </si>
  <si>
    <t>K7K2P4</t>
  </si>
  <si>
    <t>27-019-02</t>
  </si>
  <si>
    <t>8348-L03</t>
  </si>
  <si>
    <t>27-019-03</t>
  </si>
  <si>
    <t>Queen Elizabeth Public Secondary School</t>
  </si>
  <si>
    <t>8348-B01</t>
  </si>
  <si>
    <t>27-021</t>
  </si>
  <si>
    <t>Lord Strathcona</t>
  </si>
  <si>
    <t>Lord Strathcona Public Elementary School</t>
  </si>
  <si>
    <t>6187-B01</t>
  </si>
  <si>
    <t>251 MCMAHON AVE</t>
  </si>
  <si>
    <t>K7M3H4</t>
  </si>
  <si>
    <t>27-023</t>
  </si>
  <si>
    <t>Loughborough</t>
  </si>
  <si>
    <t>Loughborough Public Elementary School</t>
  </si>
  <si>
    <t>6190-B01</t>
  </si>
  <si>
    <t>4330 WEATHLEY ST</t>
  </si>
  <si>
    <t>SYDENHAM</t>
  </si>
  <si>
    <t>K0H2T0</t>
  </si>
  <si>
    <t>35-12-46-619</t>
  </si>
  <si>
    <t>South Frontenac</t>
  </si>
  <si>
    <t>South Frontenac Tp</t>
  </si>
  <si>
    <t>27-025</t>
  </si>
  <si>
    <t>Marysville</t>
  </si>
  <si>
    <t>Marysville Public Elementary School</t>
  </si>
  <si>
    <t>6931-B01</t>
  </si>
  <si>
    <t>53 VICTORIA ST</t>
  </si>
  <si>
    <t>WOLFE ISLAND</t>
  </si>
  <si>
    <t>K0H2Y0</t>
  </si>
  <si>
    <t>35-12-46-617</t>
  </si>
  <si>
    <t>Frontenac Islands</t>
  </si>
  <si>
    <t>Frontenac Islands Tp</t>
  </si>
  <si>
    <t>27-026-01</t>
  </si>
  <si>
    <t>27-026</t>
  </si>
  <si>
    <t>Molly Brant</t>
  </si>
  <si>
    <t>Molly Brant Public Elementary School</t>
  </si>
  <si>
    <t>8348-B02</t>
  </si>
  <si>
    <t>30 LYONS ST</t>
  </si>
  <si>
    <t>K7K0J5</t>
  </si>
  <si>
    <t>27-026-02</t>
  </si>
  <si>
    <t>8348-L02</t>
  </si>
  <si>
    <t>27-030</t>
  </si>
  <si>
    <t>Rideau</t>
  </si>
  <si>
    <t>Rideau Public Elementary School</t>
  </si>
  <si>
    <t>6573-B01</t>
  </si>
  <si>
    <t>9 DUNDAS ST</t>
  </si>
  <si>
    <t>K7L1N2</t>
  </si>
  <si>
    <t>27-032</t>
  </si>
  <si>
    <t>Southview</t>
  </si>
  <si>
    <t>Southview Public Elementary School</t>
  </si>
  <si>
    <t>19122-B01</t>
  </si>
  <si>
    <t>18 GOLF COURSE LANE RR 1</t>
  </si>
  <si>
    <t>NAPANEE</t>
  </si>
  <si>
    <t>K7R3K6</t>
  </si>
  <si>
    <t>35-12-57-402</t>
  </si>
  <si>
    <t>Greater Napanee</t>
  </si>
  <si>
    <t>Greater Napanee T</t>
  </si>
  <si>
    <t>27-034</t>
  </si>
  <si>
    <t>Sydenham</t>
  </si>
  <si>
    <t>Sydenham Public Secondary School</t>
  </si>
  <si>
    <t>8392-B01</t>
  </si>
  <si>
    <t>2860 RUTLEDGE RD</t>
  </si>
  <si>
    <t>27-035</t>
  </si>
  <si>
    <t>27-036</t>
  </si>
  <si>
    <t>Tamworth</t>
  </si>
  <si>
    <t>Tamworth Public Elementary School</t>
  </si>
  <si>
    <t>6758-B01</t>
  </si>
  <si>
    <t>6668 WHEELER ST RR 2</t>
  </si>
  <si>
    <t>TAMWORTH</t>
  </si>
  <si>
    <t>K0K3G0</t>
  </si>
  <si>
    <t>35-12-57-613</t>
  </si>
  <si>
    <t>Stone Mills</t>
  </si>
  <si>
    <t>Stone Mills Tp</t>
  </si>
  <si>
    <t>27-038</t>
  </si>
  <si>
    <t>Truedell</t>
  </si>
  <si>
    <t>Truedell Public Elementary School</t>
  </si>
  <si>
    <t>6794-B01</t>
  </si>
  <si>
    <t>641 TRUEDELL RD</t>
  </si>
  <si>
    <t>K7M6W6</t>
  </si>
  <si>
    <t>27-040</t>
  </si>
  <si>
    <t>Welborne Avenue</t>
  </si>
  <si>
    <t>Welborne Avenue Public Elementary School</t>
  </si>
  <si>
    <t>6871-B01</t>
  </si>
  <si>
    <t>190 WELBORNE AVE</t>
  </si>
  <si>
    <t>K7M4G3</t>
  </si>
  <si>
    <t>27-043</t>
  </si>
  <si>
    <t>WJ Holsgrove</t>
  </si>
  <si>
    <t>WJ Holsgrove Public Elementary School</t>
  </si>
  <si>
    <t>6013-B01</t>
  </si>
  <si>
    <t>1414 SPROULE ST</t>
  </si>
  <si>
    <t>K7P2V3</t>
  </si>
  <si>
    <t>27-046</t>
  </si>
  <si>
    <t>220 - CMSM Lennox &amp; Addington</t>
  </si>
  <si>
    <t>North Addington Education Centre</t>
  </si>
  <si>
    <t>North Addington Education Centre Public Elementary School</t>
  </si>
  <si>
    <t>6360-B01</t>
  </si>
  <si>
    <t>14196 HWY 41</t>
  </si>
  <si>
    <t>CLOYNE</t>
  </si>
  <si>
    <t>K0H1K0</t>
  </si>
  <si>
    <t>35-12-57-611</t>
  </si>
  <si>
    <t>Addington Highlands</t>
  </si>
  <si>
    <t>Addington Highlands Tp</t>
  </si>
  <si>
    <t>27-047</t>
  </si>
  <si>
    <t>The Prince Charles</t>
  </si>
  <si>
    <t>The Prince Charles Public Elementary School</t>
  </si>
  <si>
    <t>6773-B02</t>
  </si>
  <si>
    <t>75 GRAHAM ST W</t>
  </si>
  <si>
    <t>K7R2J9</t>
  </si>
  <si>
    <t>28-001</t>
  </si>
  <si>
    <t>Renfrew County DSB</t>
  </si>
  <si>
    <t>19054-B01</t>
  </si>
  <si>
    <t>1270 PEMBROKE ST W</t>
  </si>
  <si>
    <t>PEMBROKE</t>
  </si>
  <si>
    <t>K8A4G4</t>
  </si>
  <si>
    <t>35-12-69-101</t>
  </si>
  <si>
    <t>Pembroke</t>
  </si>
  <si>
    <t>Pembroke C</t>
  </si>
  <si>
    <t>Renfrew Co</t>
  </si>
  <si>
    <t>RENFREW</t>
  </si>
  <si>
    <t>28-002</t>
  </si>
  <si>
    <t>28-003</t>
  </si>
  <si>
    <t>AJ Charbonneau</t>
  </si>
  <si>
    <t>AJ Charbonneau Public Elementary School</t>
  </si>
  <si>
    <t>10204-B01</t>
  </si>
  <si>
    <t>225 BASKIN DR W</t>
  </si>
  <si>
    <t>ARNPRIOR</t>
  </si>
  <si>
    <t>K7S0E3</t>
  </si>
  <si>
    <t>35-12-69-401</t>
  </si>
  <si>
    <t>Arnprior</t>
  </si>
  <si>
    <t>Arnprior T</t>
  </si>
  <si>
    <t>28-006</t>
  </si>
  <si>
    <t>Eganville</t>
  </si>
  <si>
    <t>Eganville Public Elementary School</t>
  </si>
  <si>
    <t>10170-B01</t>
  </si>
  <si>
    <t>259 JANE ST</t>
  </si>
  <si>
    <t>EGANVILLE</t>
  </si>
  <si>
    <t>K0J1T0</t>
  </si>
  <si>
    <t>35-12-69-635</t>
  </si>
  <si>
    <t>Bonnechere Valley</t>
  </si>
  <si>
    <t>Bonnechere Valley Tp</t>
  </si>
  <si>
    <t>28-007</t>
  </si>
  <si>
    <t>General Lake</t>
  </si>
  <si>
    <t>General Lake Facility Holding</t>
  </si>
  <si>
    <t>5871-B01</t>
  </si>
  <si>
    <t>1900 BORDEN AVE</t>
  </si>
  <si>
    <t>PETAWAWA</t>
  </si>
  <si>
    <t>K8H2T6</t>
  </si>
  <si>
    <t>35-12-69-405</t>
  </si>
  <si>
    <t>Petawawa</t>
  </si>
  <si>
    <t>Petawawa T</t>
  </si>
  <si>
    <t>28-008</t>
  </si>
  <si>
    <t>General Panet</t>
  </si>
  <si>
    <t>General Panet Public Secondary School</t>
  </si>
  <si>
    <t>8219-B01</t>
  </si>
  <si>
    <t>14 YPRES BLVD</t>
  </si>
  <si>
    <t>K8H1C6</t>
  </si>
  <si>
    <t>28-009</t>
  </si>
  <si>
    <t>Herman Street</t>
  </si>
  <si>
    <t>Herman Street Public Elementary School</t>
  </si>
  <si>
    <t>5987-B01</t>
  </si>
  <si>
    <t>15 HERMAN ST</t>
  </si>
  <si>
    <t>K8H1W1</t>
  </si>
  <si>
    <t>28-010</t>
  </si>
  <si>
    <t>MacKenzie Community</t>
  </si>
  <si>
    <t>MacKenzie Community Public Elementary School</t>
  </si>
  <si>
    <t>5220-B01</t>
  </si>
  <si>
    <t>87 BROCKHOUSE WAY</t>
  </si>
  <si>
    <t>DEEP RIVER</t>
  </si>
  <si>
    <t>K0J1P0</t>
  </si>
  <si>
    <t>35-12-69-402</t>
  </si>
  <si>
    <t>Deep River</t>
  </si>
  <si>
    <t>Deep River T</t>
  </si>
  <si>
    <t>28-011</t>
  </si>
  <si>
    <t>Madawaska Valley District</t>
  </si>
  <si>
    <t>Madawaska Valley District Public Secondary School</t>
  </si>
  <si>
    <t>8292-B01</t>
  </si>
  <si>
    <t>341 JOHN ST</t>
  </si>
  <si>
    <t>BARRYS BAY</t>
  </si>
  <si>
    <t>K0J1B0</t>
  </si>
  <si>
    <t>35-12-69-634</t>
  </si>
  <si>
    <t>Madawaska Valley</t>
  </si>
  <si>
    <t>Madawaska Valley Tp</t>
  </si>
  <si>
    <t>28-012</t>
  </si>
  <si>
    <t>Pinecrest Facility Holding</t>
  </si>
  <si>
    <t>6460-B01</t>
  </si>
  <si>
    <t>43 YPRES BLVD</t>
  </si>
  <si>
    <t>K8H1E5</t>
  </si>
  <si>
    <t>28-013</t>
  </si>
  <si>
    <t>6530-B01</t>
  </si>
  <si>
    <t>100 VETERANS MEMORIAL DR</t>
  </si>
  <si>
    <t>K7V2R6</t>
  </si>
  <si>
    <t>35-12-69-404</t>
  </si>
  <si>
    <t>Renfrew</t>
  </si>
  <si>
    <t>Renfrew T</t>
  </si>
  <si>
    <t>28-016</t>
  </si>
  <si>
    <t>Valour</t>
  </si>
  <si>
    <t>Valour Public Elementary and Secondary School</t>
  </si>
  <si>
    <t>12305-B01</t>
  </si>
  <si>
    <t>19 LEEDER LANE</t>
  </si>
  <si>
    <t>K8H0B8</t>
  </si>
  <si>
    <t>28-017</t>
  </si>
  <si>
    <t>Westmeath</t>
  </si>
  <si>
    <t>Westmeath Facility Holding</t>
  </si>
  <si>
    <t>6887-B01</t>
  </si>
  <si>
    <t>502 GRAHAM ST</t>
  </si>
  <si>
    <t>WESTMEATH</t>
  </si>
  <si>
    <t>K0J2L0</t>
  </si>
  <si>
    <t>35-12-69-636</t>
  </si>
  <si>
    <t>Whitewater Region</t>
  </si>
  <si>
    <t>Whitewater Region Tp</t>
  </si>
  <si>
    <t>28-018</t>
  </si>
  <si>
    <t>223 - CMSM Renfrew</t>
  </si>
  <si>
    <t>29-001</t>
  </si>
  <si>
    <t>Hastings and Prince Edward DSB</t>
  </si>
  <si>
    <t>18085-B01</t>
  </si>
  <si>
    <t>156 ANN ST</t>
  </si>
  <si>
    <t>BELLEVILLE</t>
  </si>
  <si>
    <t>K8N3L3</t>
  </si>
  <si>
    <t>35-12-51-103</t>
  </si>
  <si>
    <t>Belleville</t>
  </si>
  <si>
    <t>Belleville C</t>
  </si>
  <si>
    <t>29-002</t>
  </si>
  <si>
    <t>29-003</t>
  </si>
  <si>
    <t>Athol-South Marysburgh</t>
  </si>
  <si>
    <t>Athol-South Marysburgh Public Elementary School</t>
  </si>
  <si>
    <t>5363-B01</t>
  </si>
  <si>
    <t>1764 COUNTY RD 10 RR 1</t>
  </si>
  <si>
    <t>CHERRY VALLEY</t>
  </si>
  <si>
    <t>K0K1P0</t>
  </si>
  <si>
    <t>35-12-68-000</t>
  </si>
  <si>
    <t>Prince Edward</t>
  </si>
  <si>
    <t>Prince Edward Co</t>
  </si>
  <si>
    <t>PRINCE EDWARD</t>
  </si>
  <si>
    <t>29-009</t>
  </si>
  <si>
    <t xml:space="preserve">Harmony </t>
  </si>
  <si>
    <t>Harmony  Public Elementary School</t>
  </si>
  <si>
    <t>19311-B01</t>
  </si>
  <si>
    <t>626 HARMONY RD</t>
  </si>
  <si>
    <t>CORBYVILLE</t>
  </si>
  <si>
    <t>K0K1V0</t>
  </si>
  <si>
    <t>29-010</t>
  </si>
  <si>
    <t>Harry J Clark</t>
  </si>
  <si>
    <t>Harry J Clark Public Elementary School</t>
  </si>
  <si>
    <t>5972-B01</t>
  </si>
  <si>
    <t>77 ROLLINS DR</t>
  </si>
  <si>
    <t>K8N4J6</t>
  </si>
  <si>
    <t>29-013</t>
  </si>
  <si>
    <t>Marmora</t>
  </si>
  <si>
    <t>Marmora Public Elementary School</t>
  </si>
  <si>
    <t>6242-B01</t>
  </si>
  <si>
    <t>91 MADOC ST</t>
  </si>
  <si>
    <t>MARMORA</t>
  </si>
  <si>
    <t>K0K2M0</t>
  </si>
  <si>
    <t>35-12-51-626</t>
  </si>
  <si>
    <t>Marmora and Lake</t>
  </si>
  <si>
    <t>Marmora and Lake M</t>
  </si>
  <si>
    <t>29-016</t>
  </si>
  <si>
    <t>Prince Charles</t>
  </si>
  <si>
    <t>Prince Charles Public Elementary School</t>
  </si>
  <si>
    <t>6496-B01</t>
  </si>
  <si>
    <t>138 DUFFERIN AVE</t>
  </si>
  <si>
    <t>K8V5E1</t>
  </si>
  <si>
    <t>29-017</t>
  </si>
  <si>
    <t>6498-B01</t>
  </si>
  <si>
    <t>75 RITCHIE AVE</t>
  </si>
  <si>
    <t>K8P3W2</t>
  </si>
  <si>
    <t>29-019-01</t>
  </si>
  <si>
    <t>29-019</t>
  </si>
  <si>
    <t>Trent River</t>
  </si>
  <si>
    <t>Trent River Public Elementary School</t>
  </si>
  <si>
    <t>19571-B01</t>
  </si>
  <si>
    <t>84 DIXON  DR</t>
  </si>
  <si>
    <t>K8V0H1</t>
  </si>
  <si>
    <t>29-019-02</t>
  </si>
  <si>
    <t>19571-L01</t>
  </si>
  <si>
    <t>29-020</t>
  </si>
  <si>
    <t>6682-B02</t>
  </si>
  <si>
    <t>22 HARDER DR</t>
  </si>
  <si>
    <t>K8P1H2</t>
  </si>
  <si>
    <t>29-023</t>
  </si>
  <si>
    <t>Stirling Senior</t>
  </si>
  <si>
    <t>Stirling Senior Public Elementary School</t>
  </si>
  <si>
    <t>6738-B02</t>
  </si>
  <si>
    <t>107 ST JAMES ST</t>
  </si>
  <si>
    <t>STIRLING</t>
  </si>
  <si>
    <t>K0K3E0</t>
  </si>
  <si>
    <t>35-12-51-622</t>
  </si>
  <si>
    <t>Stirling-Rawdon</t>
  </si>
  <si>
    <t>Stirling-Rawdon Tp</t>
  </si>
  <si>
    <t>29-024</t>
  </si>
  <si>
    <t>Tweed</t>
  </si>
  <si>
    <t>Tweed Public Elementary School</t>
  </si>
  <si>
    <t>6796-B02</t>
  </si>
  <si>
    <t>52 MCCLELLAN ST</t>
  </si>
  <si>
    <t>TWEED</t>
  </si>
  <si>
    <t>K0K3J0</t>
  </si>
  <si>
    <t>35-12-51-623</t>
  </si>
  <si>
    <t>Tweed M</t>
  </si>
  <si>
    <t>29-027</t>
  </si>
  <si>
    <t>York River</t>
  </si>
  <si>
    <t>York River Public Elementary School</t>
  </si>
  <si>
    <t>6367-B01</t>
  </si>
  <si>
    <t>132 NEWKIRK BLVD</t>
  </si>
  <si>
    <t>BANCROFT</t>
  </si>
  <si>
    <t>K0L1C0</t>
  </si>
  <si>
    <t>35-12-51-403</t>
  </si>
  <si>
    <t>Bancroft</t>
  </si>
  <si>
    <t>Bancroft T</t>
  </si>
  <si>
    <t>29-028</t>
  </si>
  <si>
    <t>Athol</t>
  </si>
  <si>
    <t>Athol Facility Holding</t>
  </si>
  <si>
    <t>5363-B02</t>
  </si>
  <si>
    <t>29-029</t>
  </si>
  <si>
    <t>216 - CMSM Hastings</t>
  </si>
  <si>
    <t>Easthill</t>
  </si>
  <si>
    <t>Easthill Public Elementary School</t>
  </si>
  <si>
    <t>6536-B02</t>
  </si>
  <si>
    <t>135 MACDONALD AVE</t>
  </si>
  <si>
    <t>K8N3Y4</t>
  </si>
  <si>
    <t>29-030</t>
  </si>
  <si>
    <t>Eastside</t>
  </si>
  <si>
    <t>Eastside Public Secondary School</t>
  </si>
  <si>
    <t>8688-B01</t>
  </si>
  <si>
    <t>275 FARLEY AVE</t>
  </si>
  <si>
    <t>K8N4M2</t>
  </si>
  <si>
    <t>29-031</t>
  </si>
  <si>
    <t>Centre Hastings</t>
  </si>
  <si>
    <t>Centre Hastings Public Elementary and Secondary School</t>
  </si>
  <si>
    <t>6206-B01</t>
  </si>
  <si>
    <t>129 ELGIN ST</t>
  </si>
  <si>
    <t>MADOC</t>
  </si>
  <si>
    <t>K0K2K0</t>
  </si>
  <si>
    <t>35-12-51-610</t>
  </si>
  <si>
    <t>Madoc</t>
  </si>
  <si>
    <t>Madoc Tp</t>
  </si>
  <si>
    <t>29-032</t>
  </si>
  <si>
    <t>Madoc Public Elementary School</t>
  </si>
  <si>
    <t>6206-B02</t>
  </si>
  <si>
    <t>32 BALDWIN ST</t>
  </si>
  <si>
    <t>30.1-001</t>
  </si>
  <si>
    <t>Northeastern CDSB</t>
  </si>
  <si>
    <t>8844-B01</t>
  </si>
  <si>
    <t>101 SPRUCE ST N</t>
  </si>
  <si>
    <t>P4N6M9</t>
  </si>
  <si>
    <t>30.1-002</t>
  </si>
  <si>
    <t>30.1-003</t>
  </si>
  <si>
    <t>ACCESS</t>
  </si>
  <si>
    <t>ACCESS Catholic Secondary School</t>
  </si>
  <si>
    <t>6539-L01</t>
  </si>
  <si>
    <t>383 BIRCH ST N</t>
  </si>
  <si>
    <t>P4N6E8</t>
  </si>
  <si>
    <t>30.1-004</t>
  </si>
  <si>
    <t>Aileen-Wright English</t>
  </si>
  <si>
    <t>Aileen-Wright English Catholic Elementary School</t>
  </si>
  <si>
    <t>7785-B01</t>
  </si>
  <si>
    <t>75 SIXTH ST</t>
  </si>
  <si>
    <t>30.1-005</t>
  </si>
  <si>
    <t>30.1-006</t>
  </si>
  <si>
    <t>English Central</t>
  </si>
  <si>
    <t>English Central Catholic Elementary School</t>
  </si>
  <si>
    <t>8876-B01</t>
  </si>
  <si>
    <t>245 SHEPHERDSON RD RR 1</t>
  </si>
  <si>
    <t>30.1-007</t>
  </si>
  <si>
    <t>O'Gorman</t>
  </si>
  <si>
    <t>O'Gorman Catholic Secondary School</t>
  </si>
  <si>
    <t>8839-B01</t>
  </si>
  <si>
    <t>490 MACLEAN DR</t>
  </si>
  <si>
    <t>P4N4W6</t>
  </si>
  <si>
    <t>30.1-008</t>
  </si>
  <si>
    <t>Sacred Heart</t>
  </si>
  <si>
    <t>Sacred Heart Catholic Elementary School</t>
  </si>
  <si>
    <t>8878-B01</t>
  </si>
  <si>
    <t>63 CHURCHILL DR</t>
  </si>
  <si>
    <t>P2N1T8</t>
  </si>
  <si>
    <t>30.1-009</t>
  </si>
  <si>
    <t>St. Patrick</t>
  </si>
  <si>
    <t>St. Patrick Catholic Elementary School</t>
  </si>
  <si>
    <t>8879-B01</t>
  </si>
  <si>
    <t>119 LANG ST</t>
  </si>
  <si>
    <t>COBALT</t>
  </si>
  <si>
    <t>P0J1C0</t>
  </si>
  <si>
    <t>35-13-90-606</t>
  </si>
  <si>
    <t>Coleman</t>
  </si>
  <si>
    <t>Coleman Tp</t>
  </si>
  <si>
    <t>30.1-010</t>
  </si>
  <si>
    <t>Pope Francis</t>
  </si>
  <si>
    <t>Pope Francis Catholic Elementary School</t>
  </si>
  <si>
    <t>8852-B01</t>
  </si>
  <si>
    <t>387 BALSAM ST N</t>
  </si>
  <si>
    <t>P4N6H5</t>
  </si>
  <si>
    <t>30.1-011</t>
  </si>
  <si>
    <t>30.1-012</t>
  </si>
  <si>
    <t>St. Joseph</t>
  </si>
  <si>
    <t>St. Joseph Catholic Elementary School</t>
  </si>
  <si>
    <t>8850-B01</t>
  </si>
  <si>
    <t>207 HUOT ST</t>
  </si>
  <si>
    <t>30.1-013</t>
  </si>
  <si>
    <t>Teacherage</t>
  </si>
  <si>
    <t>15521-15527</t>
  </si>
  <si>
    <t>18059-18065</t>
  </si>
  <si>
    <t>18059-18065-B01</t>
  </si>
  <si>
    <t>60 WABUN RD / 92 FERGUSON RD</t>
  </si>
  <si>
    <t>MOOSONEE</t>
  </si>
  <si>
    <t xml:space="preserve">	P0L1Y0</t>
  </si>
  <si>
    <t>35-13-81-408</t>
  </si>
  <si>
    <t>Moosonee</t>
  </si>
  <si>
    <t>Moosonee T</t>
  </si>
  <si>
    <t>30.2-001</t>
  </si>
  <si>
    <t>Nipissing-Parry Sound CDSB</t>
  </si>
  <si>
    <t>7435-B01</t>
  </si>
  <si>
    <t>1000 HIGH ST</t>
  </si>
  <si>
    <t>P1B6S6</t>
  </si>
  <si>
    <t>30.2-002</t>
  </si>
  <si>
    <t>30.2-003</t>
  </si>
  <si>
    <t>Mother St. Bride</t>
  </si>
  <si>
    <t>Mother St. Bride Catholic Elementary School</t>
  </si>
  <si>
    <t>7262-L01</t>
  </si>
  <si>
    <t>414 SECOND AVE W</t>
  </si>
  <si>
    <t>P1B3L2</t>
  </si>
  <si>
    <t>30.2-005</t>
  </si>
  <si>
    <t>St. Hubert</t>
  </si>
  <si>
    <t>St. Hubert Catholic Elementary School</t>
  </si>
  <si>
    <t>7435-B02</t>
  </si>
  <si>
    <t>850 LORNE AVE</t>
  </si>
  <si>
    <t>P1B8M2</t>
  </si>
  <si>
    <t>30.2-006</t>
  </si>
  <si>
    <t xml:space="preserve">St. Joseph-Scollard Hall </t>
  </si>
  <si>
    <t>St. Joseph-Scollard Hall  Catholic Secondary School</t>
  </si>
  <si>
    <t>675 O'BRIEN ST</t>
  </si>
  <si>
    <t>P1B9R3</t>
  </si>
  <si>
    <t>30.2-007</t>
  </si>
  <si>
    <t>30.2-008</t>
  </si>
  <si>
    <t>30.2-009</t>
  </si>
  <si>
    <t>St. Luke</t>
  </si>
  <si>
    <t>St. Luke Catholic Elementary School</t>
  </si>
  <si>
    <t>7420-B01</t>
  </si>
  <si>
    <t>225 MILANI RD</t>
  </si>
  <si>
    <t>P1B7P4</t>
  </si>
  <si>
    <t>30.2-010</t>
  </si>
  <si>
    <t>St. Theresa</t>
  </si>
  <si>
    <t>St. Theresa Catholic Elementary School</t>
  </si>
  <si>
    <t>12009-B01</t>
  </si>
  <si>
    <t>1475 MAIN ST N</t>
  </si>
  <si>
    <t>CALLANDER</t>
  </si>
  <si>
    <t>P0H1H0</t>
  </si>
  <si>
    <t>35-13-86-607</t>
  </si>
  <si>
    <t>Callander</t>
  </si>
  <si>
    <t>Callander M</t>
  </si>
  <si>
    <t>30.2-011</t>
  </si>
  <si>
    <t>St. Victor</t>
  </si>
  <si>
    <t>St. Victor Catholic Elementary School</t>
  </si>
  <si>
    <t>8047-B02</t>
  </si>
  <si>
    <t>800 JOHN ST W</t>
  </si>
  <si>
    <t>MATTAWA</t>
  </si>
  <si>
    <t>P0H1V0</t>
  </si>
  <si>
    <t>35-13-85-403</t>
  </si>
  <si>
    <t>Mattawa</t>
  </si>
  <si>
    <t>Mattawa T</t>
  </si>
  <si>
    <t>30.2-012</t>
  </si>
  <si>
    <t>Our Lady of Sorrows</t>
  </si>
  <si>
    <t>Our Lady of Sorrows Catholic Elementary School</t>
  </si>
  <si>
    <t>7344-B01</t>
  </si>
  <si>
    <t>680 COURSOL RD</t>
  </si>
  <si>
    <t>P2B3L1</t>
  </si>
  <si>
    <t>30.2-014</t>
  </si>
  <si>
    <t>St. Francis</t>
  </si>
  <si>
    <t>St. Francis Catholic Elementary School</t>
  </si>
  <si>
    <t>7630-B01</t>
  </si>
  <si>
    <t>68 GERTRUDE ST E</t>
  </si>
  <si>
    <t>P1A1J8</t>
  </si>
  <si>
    <t>30.2-015</t>
  </si>
  <si>
    <t>7262-B01</t>
  </si>
  <si>
    <t>31-001</t>
  </si>
  <si>
    <t>Huron Superior CDSB</t>
  </si>
  <si>
    <t>8676-B01</t>
  </si>
  <si>
    <t>100 ONTARIO AVE</t>
  </si>
  <si>
    <t>P6B1E3</t>
  </si>
  <si>
    <t>31-002</t>
  </si>
  <si>
    <t>31-003</t>
  </si>
  <si>
    <t>Holy Cross</t>
  </si>
  <si>
    <t>Holy Cross Catholic Elementary School</t>
  </si>
  <si>
    <t>7926-B01</t>
  </si>
  <si>
    <t>16 TEXAS AVE</t>
  </si>
  <si>
    <t>P6A4Y8</t>
  </si>
  <si>
    <t>31-007-01</t>
  </si>
  <si>
    <t>31-007+61-026</t>
  </si>
  <si>
    <t>7405-B02</t>
  </si>
  <si>
    <t>273 MEAD BLVD</t>
  </si>
  <si>
    <t>P5E1B3</t>
  </si>
  <si>
    <t>31-007-02</t>
  </si>
  <si>
    <t>7405-L02</t>
  </si>
  <si>
    <t>31-008</t>
  </si>
  <si>
    <t>St. Mary's</t>
  </si>
  <si>
    <t>St. Mary's Catholic Elementary School</t>
  </si>
  <si>
    <t>8022-B01</t>
  </si>
  <si>
    <t>124 GIBBS ST</t>
  </si>
  <si>
    <t>P6A5H6</t>
  </si>
  <si>
    <t>31-009</t>
  </si>
  <si>
    <t>31-010</t>
  </si>
  <si>
    <t>St. Basil</t>
  </si>
  <si>
    <t>St. Basil Catholic Elementary School</t>
  </si>
  <si>
    <t>5040-B01</t>
  </si>
  <si>
    <t>250 ST GEORGE'S AVE E</t>
  </si>
  <si>
    <t>P6B1X5</t>
  </si>
  <si>
    <t>31-011</t>
  </si>
  <si>
    <t>31-012</t>
  </si>
  <si>
    <t>7635-B01</t>
  </si>
  <si>
    <t>147 BROOKFIELD AVE</t>
  </si>
  <si>
    <t>P6C5P2</t>
  </si>
  <si>
    <t>31-015-01</t>
  </si>
  <si>
    <t>31-015</t>
  </si>
  <si>
    <t>St. Mary's College</t>
  </si>
  <si>
    <t>St. Mary's College Catholic Secondary School</t>
  </si>
  <si>
    <t>19399-B01</t>
  </si>
  <si>
    <t>868 SECOND LINE E</t>
  </si>
  <si>
    <t>P6B4K4</t>
  </si>
  <si>
    <t>31-015-02</t>
  </si>
  <si>
    <t>19399-L01</t>
  </si>
  <si>
    <t>31-016</t>
  </si>
  <si>
    <t>St. Paul</t>
  </si>
  <si>
    <t>St. Paul Catholic Elementary School</t>
  </si>
  <si>
    <t>7946-B01</t>
  </si>
  <si>
    <t>78 DABLON ST</t>
  </si>
  <si>
    <t>P6B5E6</t>
  </si>
  <si>
    <t>32-001</t>
  </si>
  <si>
    <t>Sudbury CDSB</t>
  </si>
  <si>
    <t>5115-B01</t>
  </si>
  <si>
    <t>165 D'YOUVILLE ST</t>
  </si>
  <si>
    <t>P3C5E7</t>
  </si>
  <si>
    <t>32-002</t>
  </si>
  <si>
    <t>32-003</t>
  </si>
  <si>
    <t>Holy Trinity</t>
  </si>
  <si>
    <t>Holy Trinity Catholic Elementary School</t>
  </si>
  <si>
    <t>19409-B01</t>
  </si>
  <si>
    <t>1945 HAWTHORNE DR</t>
  </si>
  <si>
    <t>P3A0C1</t>
  </si>
  <si>
    <t>32-004-01</t>
  </si>
  <si>
    <t>32-004</t>
  </si>
  <si>
    <t>32-004-02</t>
  </si>
  <si>
    <t>19409-L01</t>
  </si>
  <si>
    <t>32-005</t>
  </si>
  <si>
    <t>SCDSB Head Office</t>
  </si>
  <si>
    <t>32-006</t>
  </si>
  <si>
    <t>St. Anne</t>
  </si>
  <si>
    <t>St. Anne Catholic Elementary School</t>
  </si>
  <si>
    <t>7430-B01</t>
  </si>
  <si>
    <t>4500 ST. MICHEL ST</t>
  </si>
  <si>
    <t>P3P1M8</t>
  </si>
  <si>
    <t>32-007</t>
  </si>
  <si>
    <t>32-008</t>
  </si>
  <si>
    <t>Bishop Alexander Carter</t>
  </si>
  <si>
    <t>Bishop Alexander Carter Catholic Secondary School</t>
  </si>
  <si>
    <t>7472-B01</t>
  </si>
  <si>
    <t>539 FRANCIS ST</t>
  </si>
  <si>
    <t>P3P1E6</t>
  </si>
  <si>
    <t>32-009</t>
  </si>
  <si>
    <t>St. Charles College</t>
  </si>
  <si>
    <t>St. Charles College Catholic Secondary School</t>
  </si>
  <si>
    <t>7567-B01</t>
  </si>
  <si>
    <t>1940 HAWTHORNE DR</t>
  </si>
  <si>
    <t>P3A1M8</t>
  </si>
  <si>
    <t>32-010-01</t>
  </si>
  <si>
    <t>32-010</t>
  </si>
  <si>
    <t>St. David</t>
  </si>
  <si>
    <t>St. David Catholic Elementary School</t>
  </si>
  <si>
    <t>19405-B01</t>
  </si>
  <si>
    <t>549 FROOD RD</t>
  </si>
  <si>
    <t>P3C5A2</t>
  </si>
  <si>
    <t>32-010-02</t>
  </si>
  <si>
    <t>19405-L01</t>
  </si>
  <si>
    <t>32-011</t>
  </si>
  <si>
    <t>7636-B01</t>
  </si>
  <si>
    <t>691 LILAC ST</t>
  </si>
  <si>
    <t>P3E4E2</t>
  </si>
  <si>
    <t>32-014</t>
  </si>
  <si>
    <t>St. Paul the Apostle</t>
  </si>
  <si>
    <t>St. Paul the Apostle Catholic Elementary School</t>
  </si>
  <si>
    <t>7337-B01</t>
  </si>
  <si>
    <t>1 EDWARD AVE</t>
  </si>
  <si>
    <t>CONISTON</t>
  </si>
  <si>
    <t>P0M1M0</t>
  </si>
  <si>
    <t>33.1-001</t>
  </si>
  <si>
    <t>Northwest CDSB</t>
  </si>
  <si>
    <t>7631-B02</t>
  </si>
  <si>
    <t>555 FLINDERS AVE</t>
  </si>
  <si>
    <t>P9A3L2</t>
  </si>
  <si>
    <t>33.1-002</t>
  </si>
  <si>
    <t>33.1-003</t>
  </si>
  <si>
    <t>7416-B01</t>
  </si>
  <si>
    <t>41 EIGHTH AVE</t>
  </si>
  <si>
    <t>P8T1B7</t>
  </si>
  <si>
    <t>33.1-004</t>
  </si>
  <si>
    <t>33.1-005</t>
  </si>
  <si>
    <t>7776-B01</t>
  </si>
  <si>
    <t>185 PARKDALE RD</t>
  </si>
  <si>
    <t>P8N1S5</t>
  </si>
  <si>
    <t>33.1-006-01</t>
  </si>
  <si>
    <t>33.1-006</t>
  </si>
  <si>
    <t>St. Mary</t>
  </si>
  <si>
    <t>St. Mary Catholic Elementary School</t>
  </si>
  <si>
    <t>7631-B03</t>
  </si>
  <si>
    <t>755 FLINDERS AVE</t>
  </si>
  <si>
    <t>33.1-006-02</t>
  </si>
  <si>
    <t>7631-L03</t>
  </si>
  <si>
    <t>33.1-007</t>
  </si>
  <si>
    <t>St. Michael</t>
  </si>
  <si>
    <t>St. Michael Catholic Elementary School</t>
  </si>
  <si>
    <t>7899-B01</t>
  </si>
  <si>
    <t>820 FIFTH ST E</t>
  </si>
  <si>
    <t>P9A1V4</t>
  </si>
  <si>
    <t>33.1-008</t>
  </si>
  <si>
    <t>33.2-001</t>
  </si>
  <si>
    <t>Kenora CDSB</t>
  </si>
  <si>
    <t>8778-B02</t>
  </si>
  <si>
    <t>1292 HEENAN PL</t>
  </si>
  <si>
    <t>P9N2Y8</t>
  </si>
  <si>
    <t>33.2-002</t>
  </si>
  <si>
    <t>33.2-003</t>
  </si>
  <si>
    <t>Our Lady of the Valley</t>
  </si>
  <si>
    <t>Our Lady of the Valley Catholic Elementary School</t>
  </si>
  <si>
    <t>7351-B01</t>
  </si>
  <si>
    <t>1 BRINKMAN RD</t>
  </si>
  <si>
    <t>33.2-004</t>
  </si>
  <si>
    <t>33.2-005</t>
  </si>
  <si>
    <t>Pope John Paul II</t>
  </si>
  <si>
    <t>Pope John Paul II Catholic Elementary School</t>
  </si>
  <si>
    <t>5084-B03</t>
  </si>
  <si>
    <t>1290 HEENAN PL</t>
  </si>
  <si>
    <t>33.2-006</t>
  </si>
  <si>
    <t>St. Thomas Aquinas</t>
  </si>
  <si>
    <t>St. Thomas Aquinas Catholic Secondary School</t>
  </si>
  <si>
    <t>5084-B02</t>
  </si>
  <si>
    <t>1 POIRIER DR</t>
  </si>
  <si>
    <t>P9N4G8</t>
  </si>
  <si>
    <t>33.2-007</t>
  </si>
  <si>
    <t>St. Thomas Aquinas Annex</t>
  </si>
  <si>
    <t>St. Thomas Aquinas Annex Catholic Elementary School</t>
  </si>
  <si>
    <t>33.2-008</t>
  </si>
  <si>
    <t>33.2-009</t>
  </si>
  <si>
    <t>Ste. Marguerite Bourgeoys</t>
  </si>
  <si>
    <t>Ste. Marguerite Bourgeoys Catholic Elementary School</t>
  </si>
  <si>
    <t>5084-B01</t>
  </si>
  <si>
    <t>20 GUNNE CRES</t>
  </si>
  <si>
    <t>P9N3N5</t>
  </si>
  <si>
    <t>33.2-010</t>
  </si>
  <si>
    <t>33.2-011</t>
  </si>
  <si>
    <t>Multi Skills Training Center</t>
  </si>
  <si>
    <t>33.2-012</t>
  </si>
  <si>
    <t>St. Louis</t>
  </si>
  <si>
    <t>St. Louis Catholic Elementary School</t>
  </si>
  <si>
    <t>7804-B01</t>
  </si>
  <si>
    <t>420 8TH ST</t>
  </si>
  <si>
    <t>34.1-001</t>
  </si>
  <si>
    <t>Thunder Bay CDSB</t>
  </si>
  <si>
    <t>8027-B01</t>
  </si>
  <si>
    <t>459 VICTORIA AVE W</t>
  </si>
  <si>
    <t>P7C0A4</t>
  </si>
  <si>
    <t>34.1-002</t>
  </si>
  <si>
    <t>34.1-003</t>
  </si>
  <si>
    <t>34.1-004</t>
  </si>
  <si>
    <t>Corpus Christi</t>
  </si>
  <si>
    <t>Corpus Christi Catholic Elementary School</t>
  </si>
  <si>
    <t>7076-B01</t>
  </si>
  <si>
    <t>110 MARLBOROUGH ST</t>
  </si>
  <si>
    <t>P7B4G4</t>
  </si>
  <si>
    <t>34.1-005</t>
  </si>
  <si>
    <t>7150-B01</t>
  </si>
  <si>
    <t>420 BRITTANY DR</t>
  </si>
  <si>
    <t>P7B5X8</t>
  </si>
  <si>
    <t>34.1-008</t>
  </si>
  <si>
    <t>7421-B01</t>
  </si>
  <si>
    <t>205 FRANKLIN ST S</t>
  </si>
  <si>
    <t>P7E1R2</t>
  </si>
  <si>
    <t>34.1-009</t>
  </si>
  <si>
    <t>St. Jude</t>
  </si>
  <si>
    <t>St. Jude Catholic Elementary School</t>
  </si>
  <si>
    <t>7788-B01</t>
  </si>
  <si>
    <t>345 OGDEN ST</t>
  </si>
  <si>
    <t>P7C2N4</t>
  </si>
  <si>
    <t>34.1-010</t>
  </si>
  <si>
    <t>St. Bernard</t>
  </si>
  <si>
    <t>St. Bernard Catholic Elementary School</t>
  </si>
  <si>
    <t>7536-B01</t>
  </si>
  <si>
    <t>655 RIVER ST</t>
  </si>
  <si>
    <t>P7A3S5</t>
  </si>
  <si>
    <t>34.1-014</t>
  </si>
  <si>
    <t xml:space="preserve">St. Ignatius </t>
  </si>
  <si>
    <t>St. Ignatius  Catholic Secondary School</t>
  </si>
  <si>
    <t>5023-B01</t>
  </si>
  <si>
    <t>285 GIBSON ST</t>
  </si>
  <si>
    <t>P7A2J6</t>
  </si>
  <si>
    <t>34.1-016</t>
  </si>
  <si>
    <t>St. Martin</t>
  </si>
  <si>
    <t>St. Martin Catholic Elementary School</t>
  </si>
  <si>
    <t>8668-B01</t>
  </si>
  <si>
    <t>100-115 MARY ST W</t>
  </si>
  <si>
    <t>P7E2L8</t>
  </si>
  <si>
    <t>34.1-017</t>
  </si>
  <si>
    <t>34.1-018</t>
  </si>
  <si>
    <t>St. Pius X</t>
  </si>
  <si>
    <t>St. Pius X Catholic Elementary School</t>
  </si>
  <si>
    <t>7977-B01</t>
  </si>
  <si>
    <t>140 CLARKSON ST S</t>
  </si>
  <si>
    <t>P7B4W8</t>
  </si>
  <si>
    <t>34.1-020</t>
  </si>
  <si>
    <t>St. Thomas Aquinas Catholic Elementary School</t>
  </si>
  <si>
    <t>5192-B01</t>
  </si>
  <si>
    <t>2645 DONALD ST E</t>
  </si>
  <si>
    <t>P7E5X5</t>
  </si>
  <si>
    <t>34.1-021</t>
  </si>
  <si>
    <t>St. Vincent</t>
  </si>
  <si>
    <t>St. Vincent Catholic Elementary School</t>
  </si>
  <si>
    <t>8052-B01</t>
  </si>
  <si>
    <t>150 REDWOOD AVE W</t>
  </si>
  <si>
    <t>P7C1Z6</t>
  </si>
  <si>
    <t>34.1-022</t>
  </si>
  <si>
    <t>Education Resource Centre</t>
  </si>
  <si>
    <t>34.1-023</t>
  </si>
  <si>
    <t>34.2-001</t>
  </si>
  <si>
    <t>Superior North CDSB</t>
  </si>
  <si>
    <t>19062-B01</t>
  </si>
  <si>
    <t>21 SIMCOE PLAZA</t>
  </si>
  <si>
    <t>TERRACE BAY</t>
  </si>
  <si>
    <t>P0T2W0</t>
  </si>
  <si>
    <t>35-14-89-613</t>
  </si>
  <si>
    <t>Terrace Bay</t>
  </si>
  <si>
    <t>Terrace Bay Tp</t>
  </si>
  <si>
    <t>34.2-002</t>
  </si>
  <si>
    <t>34.2-003</t>
  </si>
  <si>
    <t>Saint Edward</t>
  </si>
  <si>
    <t>Saint Edward Catholic Elementary School</t>
  </si>
  <si>
    <t>8703-B01</t>
  </si>
  <si>
    <t>121 GREENMANTLE DR</t>
  </si>
  <si>
    <t>NIPIGON</t>
  </si>
  <si>
    <t>P0T2J0</t>
  </si>
  <si>
    <t>35-14-89-607</t>
  </si>
  <si>
    <t>Nipigon</t>
  </si>
  <si>
    <t>Nipigon Tp</t>
  </si>
  <si>
    <t>34.2-004</t>
  </si>
  <si>
    <t>34.2-005</t>
  </si>
  <si>
    <t>34.2-005-62-011</t>
  </si>
  <si>
    <t>12063-B01</t>
  </si>
  <si>
    <t>17 CARTIER DR</t>
  </si>
  <si>
    <t>34.2-006</t>
  </si>
  <si>
    <t>34.2-007</t>
  </si>
  <si>
    <t>Catholic Education Centre</t>
  </si>
  <si>
    <t>34.2-008</t>
  </si>
  <si>
    <t>St. Hilary</t>
  </si>
  <si>
    <t>St. Hilary Catholic Elementary School</t>
  </si>
  <si>
    <t>7677-B01</t>
  </si>
  <si>
    <t>62 SALLS ST</t>
  </si>
  <si>
    <t>34.2-009</t>
  </si>
  <si>
    <t>35-001</t>
  </si>
  <si>
    <t>Bruce-Grey CDSB</t>
  </si>
  <si>
    <t>17110-B01</t>
  </si>
  <si>
    <t>799 16TH AVE</t>
  </si>
  <si>
    <t>N4N3A1</t>
  </si>
  <si>
    <t>35-002</t>
  </si>
  <si>
    <t>35-003</t>
  </si>
  <si>
    <t>École Immaculée-Conception</t>
  </si>
  <si>
    <t>École Immaculée-Conception Catholic Elementary School</t>
  </si>
  <si>
    <t>7185-B01</t>
  </si>
  <si>
    <t>201 CONCESSION 12 RR 1</t>
  </si>
  <si>
    <t>FORMOSA</t>
  </si>
  <si>
    <t>N0G1W0</t>
  </si>
  <si>
    <t>35-15-41-626</t>
  </si>
  <si>
    <t>South Bruce</t>
  </si>
  <si>
    <t>South Bruce M</t>
  </si>
  <si>
    <t>35-004</t>
  </si>
  <si>
    <t>St. Teresa of Calcutta</t>
  </si>
  <si>
    <t>St. Teresa of Calcutta Catholic Elementary School</t>
  </si>
  <si>
    <t>7257-B01</t>
  </si>
  <si>
    <t>81 HWY 9 RR 3</t>
  </si>
  <si>
    <t>35-005</t>
  </si>
  <si>
    <t>7248-B01</t>
  </si>
  <si>
    <t>18 PETER ST S</t>
  </si>
  <si>
    <t>MILDMAY</t>
  </si>
  <si>
    <t>N0G2J0</t>
  </si>
  <si>
    <t>35-007</t>
  </si>
  <si>
    <t>Sacred Heart Catholic Secondary School</t>
  </si>
  <si>
    <t>7425-B01</t>
  </si>
  <si>
    <t>450 ROBINSON ST</t>
  </si>
  <si>
    <t>35-008</t>
  </si>
  <si>
    <t>35-010</t>
  </si>
  <si>
    <t>St. Basil's</t>
  </si>
  <si>
    <t>St. Basil's Catholic Elementary School</t>
  </si>
  <si>
    <t>5017-B01</t>
  </si>
  <si>
    <t>925 9TH AVE W</t>
  </si>
  <si>
    <t>N4K4N8</t>
  </si>
  <si>
    <t>35-011</t>
  </si>
  <si>
    <t>35-012</t>
  </si>
  <si>
    <t>St. Joseph's</t>
  </si>
  <si>
    <t>St. Joseph's Catholic Elementary School</t>
  </si>
  <si>
    <t>7372-B01</t>
  </si>
  <si>
    <t>584 STAFFORD ST</t>
  </si>
  <si>
    <t>N0H2C0</t>
  </si>
  <si>
    <t>35-013</t>
  </si>
  <si>
    <t>St. Mary's Catholic Secondary School</t>
  </si>
  <si>
    <t>7519-B01</t>
  </si>
  <si>
    <t>555 15TH ST E</t>
  </si>
  <si>
    <t>N4K1X2</t>
  </si>
  <si>
    <t>35-014</t>
  </si>
  <si>
    <t>35-015</t>
  </si>
  <si>
    <t>35-016</t>
  </si>
  <si>
    <t>St. Peter's &amp; St. Paul's</t>
  </si>
  <si>
    <t>St. Peter's &amp; St. Paul's Catholic Elementary School</t>
  </si>
  <si>
    <t>7095-B01</t>
  </si>
  <si>
    <t>190 JOHN ST W</t>
  </si>
  <si>
    <t>35-017</t>
  </si>
  <si>
    <t>35-018</t>
  </si>
  <si>
    <t>St. Anthony</t>
  </si>
  <si>
    <t>St. Anthony Catholic Elementary School</t>
  </si>
  <si>
    <t>7504-B01</t>
  </si>
  <si>
    <t>709 RUSSELL ST</t>
  </si>
  <si>
    <t>N2Z1R1</t>
  </si>
  <si>
    <t>35-019</t>
  </si>
  <si>
    <t>35-020</t>
  </si>
  <si>
    <t>Notre Dame</t>
  </si>
  <si>
    <t>Notre Dame Catholic Elementary School</t>
  </si>
  <si>
    <t>7276-B01</t>
  </si>
  <si>
    <t>885 25TH ST E</t>
  </si>
  <si>
    <t>N4K6X6</t>
  </si>
  <si>
    <t>35-021</t>
  </si>
  <si>
    <t>7519-B02</t>
  </si>
  <si>
    <t>36-001</t>
  </si>
  <si>
    <t>Huron Perth CDSB</t>
  </si>
  <si>
    <t>18086-B01</t>
  </si>
  <si>
    <t>3927 PERTH RD RR 180</t>
  </si>
  <si>
    <t>DUBLIN</t>
  </si>
  <si>
    <t>N0K1E0</t>
  </si>
  <si>
    <t>36-002</t>
  </si>
  <si>
    <t>36-003</t>
  </si>
  <si>
    <t>Holy Name of Mary</t>
  </si>
  <si>
    <t>Holy Name of Mary Catholic Elementary School</t>
  </si>
  <si>
    <t>7167-B01</t>
  </si>
  <si>
    <t>161 PEEL ST N</t>
  </si>
  <si>
    <t>N4X1B2</t>
  </si>
  <si>
    <t>36-004</t>
  </si>
  <si>
    <t>Jeanne Sauvé Catholic Elementary School</t>
  </si>
  <si>
    <t>7891-B01</t>
  </si>
  <si>
    <t>8 GRANGE ST</t>
  </si>
  <si>
    <t>N5A3P6</t>
  </si>
  <si>
    <t>36-007</t>
  </si>
  <si>
    <t>Precious Blood</t>
  </si>
  <si>
    <t>Precious Blood Catholic Elementary School</t>
  </si>
  <si>
    <t>7109-B01</t>
  </si>
  <si>
    <t>133 SANDERS ST W SS 2</t>
  </si>
  <si>
    <t>N0M1S2</t>
  </si>
  <si>
    <t>36-008</t>
  </si>
  <si>
    <t>36-009</t>
  </si>
  <si>
    <t>8099-B01</t>
  </si>
  <si>
    <t>225 CORNYN ST</t>
  </si>
  <si>
    <t>35-15-52-620</t>
  </si>
  <si>
    <t>North Huron</t>
  </si>
  <si>
    <t>North Huron Tp</t>
  </si>
  <si>
    <t>36-010</t>
  </si>
  <si>
    <t>St. Anne's</t>
  </si>
  <si>
    <t>St. Anne's Catholic Secondary School</t>
  </si>
  <si>
    <t>7481-B01</t>
  </si>
  <si>
    <t>353 ONTARIO ST</t>
  </si>
  <si>
    <t>36-011</t>
  </si>
  <si>
    <t>7774-B01</t>
  </si>
  <si>
    <t>363 ST VINCENT ST S</t>
  </si>
  <si>
    <t>N5A2Y2</t>
  </si>
  <si>
    <t>36-012</t>
  </si>
  <si>
    <t>11978-B01</t>
  </si>
  <si>
    <t>297 SMITH ST N</t>
  </si>
  <si>
    <t>36-013</t>
  </si>
  <si>
    <t>36-014</t>
  </si>
  <si>
    <t>St. Marys Catholic Elementary School</t>
  </si>
  <si>
    <t>7866-B01</t>
  </si>
  <si>
    <t>70 BENNETT ST E</t>
  </si>
  <si>
    <t>N7A1A4</t>
  </si>
  <si>
    <t>36-015</t>
  </si>
  <si>
    <t>36-016</t>
  </si>
  <si>
    <t>11979-B01</t>
  </si>
  <si>
    <t>1209 TREMAINE AVE S RR 4</t>
  </si>
  <si>
    <t>N4W3G9</t>
  </si>
  <si>
    <t>36-017</t>
  </si>
  <si>
    <t>36-018</t>
  </si>
  <si>
    <t>St. Michael Catholic Secondary School</t>
  </si>
  <si>
    <t>8389-B02</t>
  </si>
  <si>
    <t>240 OAKDALE AVE</t>
  </si>
  <si>
    <t>N5A7W2</t>
  </si>
  <si>
    <t>36-019</t>
  </si>
  <si>
    <t>36-020</t>
  </si>
  <si>
    <t>36-021</t>
  </si>
  <si>
    <t>37-001</t>
  </si>
  <si>
    <t>Windsor-Essex CDSB</t>
  </si>
  <si>
    <t>8929-B01</t>
  </si>
  <si>
    <t>1325 CALIFORNIA AVE</t>
  </si>
  <si>
    <t>N9B3Y6</t>
  </si>
  <si>
    <t>37-002</t>
  </si>
  <si>
    <t>37-003</t>
  </si>
  <si>
    <t>Assumption</t>
  </si>
  <si>
    <t>Assumption College Catholic Secondary School</t>
  </si>
  <si>
    <t>1100 HURON CHURCH RD</t>
  </si>
  <si>
    <t>N9C2K7</t>
  </si>
  <si>
    <t>37-004</t>
  </si>
  <si>
    <t>FJ Brennan</t>
  </si>
  <si>
    <t>FJ Brennan Catholic Secondary School</t>
  </si>
  <si>
    <t>8931-B01</t>
  </si>
  <si>
    <t>910 RAYMO RD</t>
  </si>
  <si>
    <t>N8Y4A6</t>
  </si>
  <si>
    <t>37-005</t>
  </si>
  <si>
    <t>HJ Lassaline</t>
  </si>
  <si>
    <t>HJ Lassaline Catholic Elementary School</t>
  </si>
  <si>
    <t>8899-B01</t>
  </si>
  <si>
    <t>3145 WILDWOOD DR</t>
  </si>
  <si>
    <t>N8R1Y1</t>
  </si>
  <si>
    <t>37-006</t>
  </si>
  <si>
    <t>10439-B01</t>
  </si>
  <si>
    <t>2555 SANDWICH WEST PKY</t>
  </si>
  <si>
    <t>N9H2P7</t>
  </si>
  <si>
    <t>37-007</t>
  </si>
  <si>
    <t>37-009</t>
  </si>
  <si>
    <t>Holy Name Essex</t>
  </si>
  <si>
    <t>Holy Name Essex Catholic Elementary School</t>
  </si>
  <si>
    <t>8469-B01</t>
  </si>
  <si>
    <t>200 FAIRVIEW AVE W</t>
  </si>
  <si>
    <t>N8M1Y1</t>
  </si>
  <si>
    <t>37-011</t>
  </si>
  <si>
    <t>Holy Names</t>
  </si>
  <si>
    <t>Holy Names Catholic Secondary School</t>
  </si>
  <si>
    <t>8932-B01</t>
  </si>
  <si>
    <t>1400 NORTHWOOD ST</t>
  </si>
  <si>
    <t>N9E1A4</t>
  </si>
  <si>
    <t>37-012</t>
  </si>
  <si>
    <t>Immaculate Conception</t>
  </si>
  <si>
    <t>Immaculate Conception Catholic Elementary School</t>
  </si>
  <si>
    <t>8940-B01</t>
  </si>
  <si>
    <t>465 VICTORIA AVE</t>
  </si>
  <si>
    <t>N9A3M7</t>
  </si>
  <si>
    <t>37-014</t>
  </si>
  <si>
    <t>8904-B01</t>
  </si>
  <si>
    <t>2751 PARTINGTON AVE</t>
  </si>
  <si>
    <t>N9E3A9</t>
  </si>
  <si>
    <t>37-016</t>
  </si>
  <si>
    <t>Our Lady of Mount Carmel</t>
  </si>
  <si>
    <t>Our Lady of Mount Carmel Catholic Elementary School</t>
  </si>
  <si>
    <t>8906-B01</t>
  </si>
  <si>
    <t>1400 COUSINEAU RD</t>
  </si>
  <si>
    <t>N9G1V9</t>
  </si>
  <si>
    <t>37-017</t>
  </si>
  <si>
    <t>37-018</t>
  </si>
  <si>
    <t>37-020-1</t>
  </si>
  <si>
    <t>37-020</t>
  </si>
  <si>
    <t>Cardinal Carter</t>
  </si>
  <si>
    <t>Cardinal Carter Catholic Secondary School</t>
  </si>
  <si>
    <t>7043-B01</t>
  </si>
  <si>
    <t>120 ELLISON AVE</t>
  </si>
  <si>
    <t>N8H5C7</t>
  </si>
  <si>
    <t>37-020-2</t>
  </si>
  <si>
    <t>7805-B01</t>
  </si>
  <si>
    <t>176 TALBOT ST E</t>
  </si>
  <si>
    <t>N8H1M2</t>
  </si>
  <si>
    <t>37-023</t>
  </si>
  <si>
    <t>8908-B01</t>
  </si>
  <si>
    <t>1140 MONMOUTH RD</t>
  </si>
  <si>
    <t>N8Y3L9</t>
  </si>
  <si>
    <t>37-025</t>
  </si>
  <si>
    <t>37-026</t>
  </si>
  <si>
    <t>11170-B01</t>
  </si>
  <si>
    <t>1200 OAKWOOD AVE</t>
  </si>
  <si>
    <t>37-027</t>
  </si>
  <si>
    <t>3020-B01</t>
  </si>
  <si>
    <t>166 CENTRE ST W</t>
  </si>
  <si>
    <t>37-028-01</t>
  </si>
  <si>
    <t>37-028</t>
  </si>
  <si>
    <t>8912-B02</t>
  </si>
  <si>
    <t>1860 CHANDLER RD</t>
  </si>
  <si>
    <t>N8W0A9</t>
  </si>
  <si>
    <t>37-028-02</t>
  </si>
  <si>
    <t>8912-L02</t>
  </si>
  <si>
    <t>37-029</t>
  </si>
  <si>
    <t>St. Christopher</t>
  </si>
  <si>
    <t>St. Christopher Catholic Elementary School</t>
  </si>
  <si>
    <t>8934-B01</t>
  </si>
  <si>
    <t>1213 E C ROW AVE E</t>
  </si>
  <si>
    <t>N8W1Y6</t>
  </si>
  <si>
    <t>37-032</t>
  </si>
  <si>
    <t>St. James</t>
  </si>
  <si>
    <t>St. James Catholic Elementary School</t>
  </si>
  <si>
    <t>8918-B01</t>
  </si>
  <si>
    <t>1601 ST JAMES ST</t>
  </si>
  <si>
    <t>N9C3P6</t>
  </si>
  <si>
    <t>37-033-1</t>
  </si>
  <si>
    <t>37-033</t>
  </si>
  <si>
    <t>37-033-2</t>
  </si>
  <si>
    <t>Assumption Catholic Secondary School</t>
  </si>
  <si>
    <t>37-034</t>
  </si>
  <si>
    <t>St. John</t>
  </si>
  <si>
    <t>St. John Facility Holding</t>
  </si>
  <si>
    <t>8919-B01</t>
  </si>
  <si>
    <t>1920 GROVE AVE</t>
  </si>
  <si>
    <t>N9B1P6</t>
  </si>
  <si>
    <t>37-035</t>
  </si>
  <si>
    <t>St. John de Brebeuf</t>
  </si>
  <si>
    <t>St. John de Brebeuf Catholic Elementary School</t>
  </si>
  <si>
    <t>7729-B01</t>
  </si>
  <si>
    <t>43 SPRUCE ST S</t>
  </si>
  <si>
    <t>N9Y1T8</t>
  </si>
  <si>
    <t>37-037</t>
  </si>
  <si>
    <t>St. John Vianney</t>
  </si>
  <si>
    <t>St. John Vianney Catholic Elementary School</t>
  </si>
  <si>
    <t>8920-B01</t>
  </si>
  <si>
    <t>8405 CEDARVIEW ST</t>
  </si>
  <si>
    <t>N8S1K9</t>
  </si>
  <si>
    <t>37-039</t>
  </si>
  <si>
    <t>St. Joseph's Catholic Secondary School</t>
  </si>
  <si>
    <t>11964-B01</t>
  </si>
  <si>
    <t>2425 CLOVER AVE</t>
  </si>
  <si>
    <t>N8P2A3</t>
  </si>
  <si>
    <t>37-043</t>
  </si>
  <si>
    <t>St. Michael (Rhodes)</t>
  </si>
  <si>
    <t>St. Michael (Rhodes) Catholic Secondary School</t>
  </si>
  <si>
    <t>12219-B01</t>
  </si>
  <si>
    <t>3600 RHODES DR</t>
  </si>
  <si>
    <t>N8W5A4</t>
  </si>
  <si>
    <t>37-046</t>
  </si>
  <si>
    <t>St. Rose</t>
  </si>
  <si>
    <t>St. Rose Catholic Elementary School</t>
  </si>
  <si>
    <t>8925-B01</t>
  </si>
  <si>
    <t>871 ST ROSE AVE</t>
  </si>
  <si>
    <t>N8S1X4</t>
  </si>
  <si>
    <t>37-048</t>
  </si>
  <si>
    <t>St. Thomas of Villanova</t>
  </si>
  <si>
    <t>St. Thomas of Villanova Catholic Secondary School</t>
  </si>
  <si>
    <t>8084-B01</t>
  </si>
  <si>
    <t xml:space="preserve">2800 COUNTRY RD 8  </t>
  </si>
  <si>
    <t>N9A6Z6</t>
  </si>
  <si>
    <t>37-049</t>
  </si>
  <si>
    <t>37-050</t>
  </si>
  <si>
    <t>St. William</t>
  </si>
  <si>
    <t>St. William Catholic Elementary School</t>
  </si>
  <si>
    <t>8058-B01</t>
  </si>
  <si>
    <t>1217 FAITH DR</t>
  </si>
  <si>
    <t>EMERYVILLE</t>
  </si>
  <si>
    <t>N0R1C0</t>
  </si>
  <si>
    <t>37-053</t>
  </si>
  <si>
    <t>Stella Maris</t>
  </si>
  <si>
    <t>Stella Maris Catholic Elementary School</t>
  </si>
  <si>
    <t>8060-B01</t>
  </si>
  <si>
    <t>140 GIRARD ST</t>
  </si>
  <si>
    <t>N9V2X3</t>
  </si>
  <si>
    <t>37-054-01</t>
  </si>
  <si>
    <t>37-054</t>
  </si>
  <si>
    <t>Catholic Central</t>
  </si>
  <si>
    <t>Catholic Central Catholic Secondary School</t>
  </si>
  <si>
    <t>19597-B01</t>
  </si>
  <si>
    <t>2465 MCDOUGALL ST</t>
  </si>
  <si>
    <t>N8X3N9</t>
  </si>
  <si>
    <t>37-054-02</t>
  </si>
  <si>
    <t>19597-L01</t>
  </si>
  <si>
    <t>37-055</t>
  </si>
  <si>
    <t>37-056</t>
  </si>
  <si>
    <t>37-057</t>
  </si>
  <si>
    <t>38-001</t>
  </si>
  <si>
    <t>London DCSB</t>
  </si>
  <si>
    <t>7385-B02</t>
  </si>
  <si>
    <t>5200 WELLINGTON RD S</t>
  </si>
  <si>
    <t>N6E3X8</t>
  </si>
  <si>
    <t>38-002</t>
  </si>
  <si>
    <t>38-003</t>
  </si>
  <si>
    <t>Assumption Catholic Elementary School</t>
  </si>
  <si>
    <t>6995-B01</t>
  </si>
  <si>
    <t>42 SOUTH ST E</t>
  </si>
  <si>
    <t>AYLMER</t>
  </si>
  <si>
    <t>N5H1P6</t>
  </si>
  <si>
    <t>35-15-44-401</t>
  </si>
  <si>
    <t>Aylmer</t>
  </si>
  <si>
    <t>Aylmer T</t>
  </si>
  <si>
    <t>38-005</t>
  </si>
  <si>
    <t>7048-B01</t>
  </si>
  <si>
    <t>450 DUNDAS ST</t>
  </si>
  <si>
    <t>N6B3K3</t>
  </si>
  <si>
    <t>38-006</t>
  </si>
  <si>
    <t>Holy Cross Catholic Secondary School</t>
  </si>
  <si>
    <t>367 SECOND ST</t>
  </si>
  <si>
    <t>N7G4K6</t>
  </si>
  <si>
    <t>38-008</t>
  </si>
  <si>
    <t>Holy Family</t>
  </si>
  <si>
    <t>Holy Family Catholic Elementary School</t>
  </si>
  <si>
    <t>7160-B01</t>
  </si>
  <si>
    <t>329 HUDSON DR</t>
  </si>
  <si>
    <t>N5V1E4</t>
  </si>
  <si>
    <t>38-010</t>
  </si>
  <si>
    <t>Jean Vanier</t>
  </si>
  <si>
    <t>Jean Vanier Catholic Elementary School</t>
  </si>
  <si>
    <t>7197-B01</t>
  </si>
  <si>
    <t>1019 VISCOUNT RD</t>
  </si>
  <si>
    <t>N6K1H5</t>
  </si>
  <si>
    <t>38-012</t>
  </si>
  <si>
    <t>LDCSB Head Office</t>
  </si>
  <si>
    <t>38-013</t>
  </si>
  <si>
    <t>Monsignor Morrison</t>
  </si>
  <si>
    <t>Monsignor Morrison Catholic Elementary School</t>
  </si>
  <si>
    <t>8102-B01</t>
  </si>
  <si>
    <t>10 SOUTH EDGEWARE RD</t>
  </si>
  <si>
    <t>38-014</t>
  </si>
  <si>
    <t>Mother Teresa</t>
  </si>
  <si>
    <t>Mother Teresa Catholic Secondary School</t>
  </si>
  <si>
    <t>10382-B01</t>
  </si>
  <si>
    <t>1065 SUNNINGDALE RD E</t>
  </si>
  <si>
    <t>N5X4B1</t>
  </si>
  <si>
    <t>38-015</t>
  </si>
  <si>
    <t>8480-B01</t>
  </si>
  <si>
    <t>767 VALETTA ST</t>
  </si>
  <si>
    <t>N6H4N1</t>
  </si>
  <si>
    <t>38-017</t>
  </si>
  <si>
    <t>Our Lady of Lourdes</t>
  </si>
  <si>
    <t>Our Lady of Lourdes Catholic Elementary School</t>
  </si>
  <si>
    <t>12310-B01</t>
  </si>
  <si>
    <t>103 WELLINGTON ST</t>
  </si>
  <si>
    <t>DELAWARE</t>
  </si>
  <si>
    <t>N0L1E0</t>
  </si>
  <si>
    <t>38-018</t>
  </si>
  <si>
    <t>Regina Mundi</t>
  </si>
  <si>
    <t>Regina Mundi Catholic Secondary School</t>
  </si>
  <si>
    <t>5250 WELLINGTON RD S</t>
  </si>
  <si>
    <t>38-020</t>
  </si>
  <si>
    <t>Saint André Bessette</t>
  </si>
  <si>
    <t>Saint André Bessette Catholic Secondary School</t>
  </si>
  <si>
    <t>19200-B01</t>
  </si>
  <si>
    <t>2727 TOKALA TRAIL</t>
  </si>
  <si>
    <t>N6G0L8</t>
  </si>
  <si>
    <t>38-023</t>
  </si>
  <si>
    <t>St. Anne's Catholic Elementary School</t>
  </si>
  <si>
    <t>7981-B01</t>
  </si>
  <si>
    <t>84 PARK AVE</t>
  </si>
  <si>
    <t>N5R4W1</t>
  </si>
  <si>
    <t>38-025-01</t>
  </si>
  <si>
    <t>38-025</t>
  </si>
  <si>
    <t>7486-B01</t>
  </si>
  <si>
    <t>1380 ERNEST AVE</t>
  </si>
  <si>
    <t>N6E2H8</t>
  </si>
  <si>
    <t>38-025-02</t>
  </si>
  <si>
    <t>7486-L01</t>
  </si>
  <si>
    <t>38-027</t>
  </si>
  <si>
    <t>St. Catherine of Siena</t>
  </si>
  <si>
    <t>St. Catherine of Siena Catholic Elementary School</t>
  </si>
  <si>
    <t>11242-B01</t>
  </si>
  <si>
    <t>2140 QUARRIER RD</t>
  </si>
  <si>
    <t>N6G5L4</t>
  </si>
  <si>
    <t>38-028</t>
  </si>
  <si>
    <t>St. Charles</t>
  </si>
  <si>
    <t>St. Charles Catholic Elementary School</t>
  </si>
  <si>
    <t>7562-B01</t>
  </si>
  <si>
    <t>257 ELIZABETH ST</t>
  </si>
  <si>
    <t>GLENCOE</t>
  </si>
  <si>
    <t>N0L1M0</t>
  </si>
  <si>
    <t>35-15-59-620</t>
  </si>
  <si>
    <t>Southwest Middlesex</t>
  </si>
  <si>
    <t>Southwest Middlesex M</t>
  </si>
  <si>
    <t>38-029</t>
  </si>
  <si>
    <t>7591-B01</t>
  </si>
  <si>
    <t>3966 CATHERINE ST</t>
  </si>
  <si>
    <t>N0G1G0</t>
  </si>
  <si>
    <t>38-030</t>
  </si>
  <si>
    <t>38-032</t>
  </si>
  <si>
    <t>7634-B01</t>
  </si>
  <si>
    <t>690 OSGOODE DR</t>
  </si>
  <si>
    <t>N6E2G2</t>
  </si>
  <si>
    <t>38-035-01</t>
  </si>
  <si>
    <t>38-035</t>
  </si>
  <si>
    <t>St. John Catholic Elementary School</t>
  </si>
  <si>
    <t>19279-B01</t>
  </si>
  <si>
    <t>1212 CORONATION DR</t>
  </si>
  <si>
    <t>N6G0G5</t>
  </si>
  <si>
    <t>38-035-02</t>
  </si>
  <si>
    <t>19279-L01</t>
  </si>
  <si>
    <t>38-037</t>
  </si>
  <si>
    <t>7767-B01</t>
  </si>
  <si>
    <t>100 BILL MARTYN PKY</t>
  </si>
  <si>
    <t>N5R6A7</t>
  </si>
  <si>
    <t>38-038</t>
  </si>
  <si>
    <t>7786-B01</t>
  </si>
  <si>
    <t>31 FRANCES ST</t>
  </si>
  <si>
    <t>N4G1E8</t>
  </si>
  <si>
    <t>38-040</t>
  </si>
  <si>
    <t>7790-B01</t>
  </si>
  <si>
    <t>690 VISCOUNT RD</t>
  </si>
  <si>
    <t>N6J2Y5</t>
  </si>
  <si>
    <t>38-042</t>
  </si>
  <si>
    <t>St. Jude's</t>
  </si>
  <si>
    <t>St. Jude's Catholic Elementary School</t>
  </si>
  <si>
    <t>7789-B01</t>
  </si>
  <si>
    <t>30 CAFFYN ST</t>
  </si>
  <si>
    <t>N5C3T9</t>
  </si>
  <si>
    <t>38-046</t>
  </si>
  <si>
    <t>St. Mark</t>
  </si>
  <si>
    <t>St. Mark Catholic Elementary School</t>
  </si>
  <si>
    <t>7835-B01</t>
  </si>
  <si>
    <t>1440 GLENORA DR</t>
  </si>
  <si>
    <t>N5X1V2</t>
  </si>
  <si>
    <t>38-049</t>
  </si>
  <si>
    <t>5032-B01</t>
  </si>
  <si>
    <t>431 JULIANA DR</t>
  </si>
  <si>
    <t>N4V1E8</t>
  </si>
  <si>
    <t>38-051</t>
  </si>
  <si>
    <t>St. Michael's</t>
  </si>
  <si>
    <t>St. Michael's Catholic Elementary School</t>
  </si>
  <si>
    <t>7878-B01</t>
  </si>
  <si>
    <t>1085 DEVONSHIRE AVE</t>
  </si>
  <si>
    <t>N4S5S1</t>
  </si>
  <si>
    <t>38-053</t>
  </si>
  <si>
    <t>St. Nicholas</t>
  </si>
  <si>
    <t>St. Nicholas Catholic Elementary School</t>
  </si>
  <si>
    <t>19186-B01</t>
  </si>
  <si>
    <t>1956 SHORE RD</t>
  </si>
  <si>
    <t>N6K0E8</t>
  </si>
  <si>
    <t>38-055</t>
  </si>
  <si>
    <t>St. Patrick's</t>
  </si>
  <si>
    <t>St. Patrick's Catholic Elementary School</t>
  </si>
  <si>
    <t>7928-B01</t>
  </si>
  <si>
    <t>344 PARKINSON RD</t>
  </si>
  <si>
    <t>N4S2N6</t>
  </si>
  <si>
    <t>38-056</t>
  </si>
  <si>
    <t>7940-B01</t>
  </si>
  <si>
    <t>1090 GUILDWOOD BLVD</t>
  </si>
  <si>
    <t>N6H4G6</t>
  </si>
  <si>
    <t>38-061</t>
  </si>
  <si>
    <t>7232-B01</t>
  </si>
  <si>
    <t>108 FAIRLANE AVE</t>
  </si>
  <si>
    <t>N6K3E6</t>
  </si>
  <si>
    <t>38-064</t>
  </si>
  <si>
    <t>38-065</t>
  </si>
  <si>
    <t>Blessed Sacrament</t>
  </si>
  <si>
    <t>Blessed Sacrament Catholic Elementary School</t>
  </si>
  <si>
    <t>7019-B01</t>
  </si>
  <si>
    <t>1063 OXFORD ST E</t>
  </si>
  <si>
    <t>N5Y3L4</t>
  </si>
  <si>
    <t>38-066</t>
  </si>
  <si>
    <t>North London</t>
  </si>
  <si>
    <t>North London Catholic Elementary School</t>
  </si>
  <si>
    <t>19845-B01</t>
  </si>
  <si>
    <t>3055 BUROAK DR</t>
  </si>
  <si>
    <t>38-067</t>
  </si>
  <si>
    <t>St. Bernadette</t>
  </si>
  <si>
    <t>St. Bernadette Catholic Elementary School</t>
  </si>
  <si>
    <t>7529-B01</t>
  </si>
  <si>
    <t>155 TWEEDSMUIR AVE</t>
  </si>
  <si>
    <t>N5W1K9</t>
  </si>
  <si>
    <t>38-068-1</t>
  </si>
  <si>
    <t>38-068-10</t>
  </si>
  <si>
    <t>38-068-11</t>
  </si>
  <si>
    <t>38-068-12</t>
  </si>
  <si>
    <t>38-068-13</t>
  </si>
  <si>
    <t>38-068-14</t>
  </si>
  <si>
    <t>38-068-15</t>
  </si>
  <si>
    <t>St. Kateri</t>
  </si>
  <si>
    <t>St. Kateri Catholic Elementary School</t>
  </si>
  <si>
    <t>7015-B01</t>
  </si>
  <si>
    <t>220 SUNNYSIDE DR</t>
  </si>
  <si>
    <t>N5X3R1</t>
  </si>
  <si>
    <t>38-068-16</t>
  </si>
  <si>
    <t>St. Marguerite d’Youville</t>
  </si>
  <si>
    <t>St. Marguerite d’Youville Catholic Elementary School</t>
  </si>
  <si>
    <t>7828-B01</t>
  </si>
  <si>
    <t>170 HAWTHORNE RD</t>
  </si>
  <si>
    <t>N6G4Z9</t>
  </si>
  <si>
    <t>38-068-17</t>
  </si>
  <si>
    <t>38-068-18</t>
  </si>
  <si>
    <t>38-068-19</t>
  </si>
  <si>
    <t>7892-B01</t>
  </si>
  <si>
    <t>926 MAITLAND ST</t>
  </si>
  <si>
    <t>N5Y2X1</t>
  </si>
  <si>
    <t>38-068-2</t>
  </si>
  <si>
    <t>38-068-20</t>
  </si>
  <si>
    <t>38-068-21</t>
  </si>
  <si>
    <t>38-068-22</t>
  </si>
  <si>
    <t>7976-B01</t>
  </si>
  <si>
    <t>255 VANCOUVER ST</t>
  </si>
  <si>
    <t>N5W4R9</t>
  </si>
  <si>
    <t>38-068-23</t>
  </si>
  <si>
    <t>38-068-24</t>
  </si>
  <si>
    <t>St. Thomas More</t>
  </si>
  <si>
    <t>St. Thomas More Catholic Elementary School</t>
  </si>
  <si>
    <t>8033-B01</t>
  </si>
  <si>
    <t>18 WYCHWOOD PK</t>
  </si>
  <si>
    <t>N6G1R5</t>
  </si>
  <si>
    <t>38-068-3</t>
  </si>
  <si>
    <t>38-068-4</t>
  </si>
  <si>
    <t>Monsignor JH O'Neil</t>
  </si>
  <si>
    <t>Monsignor JH O'Neil Catholic Elementary School</t>
  </si>
  <si>
    <t>7252-B01</t>
  </si>
  <si>
    <t>250 QUARTER TOWN LINE RR 3</t>
  </si>
  <si>
    <t>N4G4G8</t>
  </si>
  <si>
    <t>38-068-5</t>
  </si>
  <si>
    <t>38-068-6</t>
  </si>
  <si>
    <t>38-068-7</t>
  </si>
  <si>
    <t>Sir Arthur Carty</t>
  </si>
  <si>
    <t>Sir Arthur Carty Catholic Elementary School</t>
  </si>
  <si>
    <t>7433-B01</t>
  </si>
  <si>
    <t>1655 ERNEST AVE</t>
  </si>
  <si>
    <t>N6E2S3</t>
  </si>
  <si>
    <t>38-068-8</t>
  </si>
  <si>
    <t>38-068-9</t>
  </si>
  <si>
    <t>38-069-1</t>
  </si>
  <si>
    <t>38-069-10</t>
  </si>
  <si>
    <t>7920-B01</t>
  </si>
  <si>
    <t>33654 ROMAN LINE</t>
  </si>
  <si>
    <t>38-069-11</t>
  </si>
  <si>
    <t>38-069-12</t>
  </si>
  <si>
    <t>38-069-2</t>
  </si>
  <si>
    <t>38-069-3</t>
  </si>
  <si>
    <t>38-069-4</t>
  </si>
  <si>
    <t>38-069-5</t>
  </si>
  <si>
    <t>38-069-6</t>
  </si>
  <si>
    <t>38-069-7</t>
  </si>
  <si>
    <t>38-069-8</t>
  </si>
  <si>
    <t>38-069-9</t>
  </si>
  <si>
    <t>38-070</t>
  </si>
  <si>
    <t>Northeast London</t>
  </si>
  <si>
    <t>Northeast London Catholic Elementary School</t>
  </si>
  <si>
    <t>20393-B01</t>
  </si>
  <si>
    <t>38-071</t>
  </si>
  <si>
    <t>7476-B01</t>
  </si>
  <si>
    <t>1366 HURON ST</t>
  </si>
  <si>
    <t>N5V2E2</t>
  </si>
  <si>
    <t>38-072</t>
  </si>
  <si>
    <t>Monsignor Morrisson Catholic Elementary School</t>
  </si>
  <si>
    <t>38-074</t>
  </si>
  <si>
    <t>7848-B01</t>
  </si>
  <si>
    <t>128 WILLIAM ST</t>
  </si>
  <si>
    <t>WEST LORNE</t>
  </si>
  <si>
    <t>N0L2P0</t>
  </si>
  <si>
    <t>38-075</t>
  </si>
  <si>
    <t>38-076</t>
  </si>
  <si>
    <t>19845-L01</t>
  </si>
  <si>
    <t>38-077</t>
  </si>
  <si>
    <t>38-078</t>
  </si>
  <si>
    <t>38-079</t>
  </si>
  <si>
    <t>39-001</t>
  </si>
  <si>
    <t>St. Clair CDSB</t>
  </si>
  <si>
    <t>7326-B01</t>
  </si>
  <si>
    <t>420 CREEK ST</t>
  </si>
  <si>
    <t>N8A4C4</t>
  </si>
  <si>
    <t>39-002</t>
  </si>
  <si>
    <t>39-003</t>
  </si>
  <si>
    <t>39-004</t>
  </si>
  <si>
    <t>Christ the King</t>
  </si>
  <si>
    <t>Christ the King Catholic Elementary School</t>
  </si>
  <si>
    <t>7063-B01</t>
  </si>
  <si>
    <t>227 THOMAS AVE</t>
  </si>
  <si>
    <t>N8A2B9</t>
  </si>
  <si>
    <t>39-007</t>
  </si>
  <si>
    <t>Good Shepherd</t>
  </si>
  <si>
    <t>Good Shepherd Catholic Elementary School</t>
  </si>
  <si>
    <t>7947-B01</t>
  </si>
  <si>
    <t>4 EDITH ST</t>
  </si>
  <si>
    <t>THAMESVILLE</t>
  </si>
  <si>
    <t>N0P2K0</t>
  </si>
  <si>
    <t>39-008</t>
  </si>
  <si>
    <t>Gregory A Hogan</t>
  </si>
  <si>
    <t>Gregory A Hogan Catholic Elementary School</t>
  </si>
  <si>
    <t>7139-B01</t>
  </si>
  <si>
    <t>1825 HOGAN DR</t>
  </si>
  <si>
    <t>N7S6G9</t>
  </si>
  <si>
    <t>39-009</t>
  </si>
  <si>
    <t>39-010</t>
  </si>
  <si>
    <t>7523-B01</t>
  </si>
  <si>
    <t>60 LORNE CRES</t>
  </si>
  <si>
    <t>N7S0C3</t>
  </si>
  <si>
    <t>39-012</t>
  </si>
  <si>
    <t>Our Lady of Fatima</t>
  </si>
  <si>
    <t>Our Lady of Fatima Catholic Elementary School</t>
  </si>
  <si>
    <t>7316-B01</t>
  </si>
  <si>
    <t>545 BALDOON RD</t>
  </si>
  <si>
    <t>N7L5A9</t>
  </si>
  <si>
    <t>39-015</t>
  </si>
  <si>
    <t>SCCDSB Head Office</t>
  </si>
  <si>
    <t>39-016</t>
  </si>
  <si>
    <t>St. Agnes</t>
  </si>
  <si>
    <t>St. Agnes Catholic Elementary School</t>
  </si>
  <si>
    <t>7444-B01</t>
  </si>
  <si>
    <t>55 CROYDON ST</t>
  </si>
  <si>
    <t>N7L1L5</t>
  </si>
  <si>
    <t>39-018</t>
  </si>
  <si>
    <t>7477-B01</t>
  </si>
  <si>
    <t>183 SNOW AVE</t>
  </si>
  <si>
    <t>BLENHEIM</t>
  </si>
  <si>
    <t>N0P1A0</t>
  </si>
  <si>
    <t>39-022</t>
  </si>
  <si>
    <t>7975-B01</t>
  </si>
  <si>
    <t>25 RALEIGH ST</t>
  </si>
  <si>
    <t>N7M2M6</t>
  </si>
  <si>
    <t>39-023</t>
  </si>
  <si>
    <t>St. Matthew</t>
  </si>
  <si>
    <t>St. Matthew Catholic Elementary School</t>
  </si>
  <si>
    <t>8019-B01</t>
  </si>
  <si>
    <t>720 ELM AVE</t>
  </si>
  <si>
    <t>N7T4H3</t>
  </si>
  <si>
    <t>39-024</t>
  </si>
  <si>
    <t>7894-B01</t>
  </si>
  <si>
    <t>25 MAPLE ST S</t>
  </si>
  <si>
    <t>39-026</t>
  </si>
  <si>
    <t>7903-B01</t>
  </si>
  <si>
    <t>1930 WILDWOOD DR</t>
  </si>
  <si>
    <t>39-027</t>
  </si>
  <si>
    <t>St. Patrick's Catholic Secondary School</t>
  </si>
  <si>
    <t>7572-B01</t>
  </si>
  <si>
    <t>1001 THE RAPIDS PKY</t>
  </si>
  <si>
    <t>N7S6K2</t>
  </si>
  <si>
    <t>39-028</t>
  </si>
  <si>
    <t>St. Peter Canisius</t>
  </si>
  <si>
    <t>St. Peter Canisius Catholic Elementary School</t>
  </si>
  <si>
    <t>7953-B01</t>
  </si>
  <si>
    <t>424 VICTORIA ST</t>
  </si>
  <si>
    <t>WATFORD</t>
  </si>
  <si>
    <t>N0M2S0</t>
  </si>
  <si>
    <t>35-15-54-612</t>
  </si>
  <si>
    <t>Warwick</t>
  </si>
  <si>
    <t>Warwick Tp</t>
  </si>
  <si>
    <t>39-030</t>
  </si>
  <si>
    <t>St. Peter CES</t>
  </si>
  <si>
    <t>St. Peter CES Catholic Elementary School</t>
  </si>
  <si>
    <t>7958-B01</t>
  </si>
  <si>
    <t>696 OXFORD ST</t>
  </si>
  <si>
    <t>N7T6Z8</t>
  </si>
  <si>
    <t>39-031</t>
  </si>
  <si>
    <t>St. Philip CES</t>
  </si>
  <si>
    <t>St. Philip CES Catholic Elementary School</t>
  </si>
  <si>
    <t>7969-B01</t>
  </si>
  <si>
    <t>420 QUEEN ST</t>
  </si>
  <si>
    <t>39-036</t>
  </si>
  <si>
    <t>Ursuline College Chatham</t>
  </si>
  <si>
    <t>Ursuline College Chatham Catholic Secondary School</t>
  </si>
  <si>
    <t>8087-B01</t>
  </si>
  <si>
    <t>85 GRAND AVE W</t>
  </si>
  <si>
    <t>N7L1B6</t>
  </si>
  <si>
    <t>39-037</t>
  </si>
  <si>
    <t>39-038-01</t>
  </si>
  <si>
    <t>39-038</t>
  </si>
  <si>
    <t>St. Angela Merici</t>
  </si>
  <si>
    <t>St. Angela Merici Catholic Elementary School</t>
  </si>
  <si>
    <t>19683-B01</t>
  </si>
  <si>
    <t>801 MCNAUGHTON AVE W</t>
  </si>
  <si>
    <t>N7L0E5</t>
  </si>
  <si>
    <t>39-038-02</t>
  </si>
  <si>
    <t>19683-L01</t>
  </si>
  <si>
    <t>39-039</t>
  </si>
  <si>
    <t>South Chatham</t>
  </si>
  <si>
    <t>South Chatham Catholic Elementary School</t>
  </si>
  <si>
    <t>19684-B01</t>
  </si>
  <si>
    <t>39-040</t>
  </si>
  <si>
    <t>39-041</t>
  </si>
  <si>
    <t>19847-B01</t>
  </si>
  <si>
    <t>900 THE RAPIDS PKY</t>
  </si>
  <si>
    <t>N7S6K3</t>
  </si>
  <si>
    <t>39-042</t>
  </si>
  <si>
    <t>39-043</t>
  </si>
  <si>
    <t>7770-B01</t>
  </si>
  <si>
    <t>43 ST CLAIR ST</t>
  </si>
  <si>
    <t>39-044</t>
  </si>
  <si>
    <t>7417-B01</t>
  </si>
  <si>
    <t>434 JOHN ST</t>
  </si>
  <si>
    <t>PORT LAMBTON</t>
  </si>
  <si>
    <t>N0P2B0</t>
  </si>
  <si>
    <t>39-045</t>
  </si>
  <si>
    <t>19684-L01</t>
  </si>
  <si>
    <t>39-046</t>
  </si>
  <si>
    <t>19847-L01</t>
  </si>
  <si>
    <t>39-047</t>
  </si>
  <si>
    <t>40-001</t>
  </si>
  <si>
    <t>Toronto CDSB</t>
  </si>
  <si>
    <t>11492-B01</t>
  </si>
  <si>
    <t>80 SHEPPARD AVE E</t>
  </si>
  <si>
    <t>M2N6E8</t>
  </si>
  <si>
    <t>40-002</t>
  </si>
  <si>
    <t>40-003</t>
  </si>
  <si>
    <t>40-004</t>
  </si>
  <si>
    <t>St. Joseph Morrow Park</t>
  </si>
  <si>
    <t>St. Joseph Morrow Park Catholic Secondary School</t>
  </si>
  <si>
    <t>7021-L0-</t>
  </si>
  <si>
    <t>3336 BAYVIEW AVE</t>
  </si>
  <si>
    <t>M2K1G3</t>
  </si>
  <si>
    <t>40-005</t>
  </si>
  <si>
    <t>All Saints</t>
  </si>
  <si>
    <t>All Saints Catholic Elementary School</t>
  </si>
  <si>
    <t>11066-B01</t>
  </si>
  <si>
    <t>1435 ROYAL YORK RD</t>
  </si>
  <si>
    <t>M9P3A7</t>
  </si>
  <si>
    <t>40-008</t>
  </si>
  <si>
    <t>40-009</t>
  </si>
  <si>
    <t>Bishop Allen Academy</t>
  </si>
  <si>
    <t>Bishop Allen Academy Catholic Secondary School</t>
  </si>
  <si>
    <t>5216-B01</t>
  </si>
  <si>
    <t>721 ROYAL YORK RD</t>
  </si>
  <si>
    <t>M8Y2T3</t>
  </si>
  <si>
    <t>40-010-01</t>
  </si>
  <si>
    <t>40-010</t>
  </si>
  <si>
    <t>Blessed Cardinal Newman</t>
  </si>
  <si>
    <t>Blessed Cardinal Newman Catholic Secondary School</t>
  </si>
  <si>
    <t>19531-B0-</t>
  </si>
  <si>
    <t>100 BRIMLEY RD S</t>
  </si>
  <si>
    <t>M1M3X4</t>
  </si>
  <si>
    <t>40-010-02</t>
  </si>
  <si>
    <t>19531-L0-</t>
  </si>
  <si>
    <t>40-011</t>
  </si>
  <si>
    <t>Blessed Pier Giorgo Frassati</t>
  </si>
  <si>
    <t>Blessed Pier Giorgo Frassati Catholic Elementary School</t>
  </si>
  <si>
    <t>12065-B02</t>
  </si>
  <si>
    <t>8 SEASONS DR</t>
  </si>
  <si>
    <t>M1X1X4</t>
  </si>
  <si>
    <t>40-013</t>
  </si>
  <si>
    <t>Brebeuf College</t>
  </si>
  <si>
    <t>Brebeuf College Catholic Secondary School</t>
  </si>
  <si>
    <t>7027-B02</t>
  </si>
  <si>
    <t>211 STEELES AVE E</t>
  </si>
  <si>
    <t>M2M3Y6</t>
  </si>
  <si>
    <t>40-014</t>
  </si>
  <si>
    <t>Canadian Martyrs</t>
  </si>
  <si>
    <t>Canadian Martyrs Catholic Elementary School</t>
  </si>
  <si>
    <t>7038-B01</t>
  </si>
  <si>
    <t>520 PLAINS RD</t>
  </si>
  <si>
    <t>M4C2Z1</t>
  </si>
  <si>
    <t>40-015</t>
  </si>
  <si>
    <t>Cardinal Carter for the Arts (Annex)</t>
  </si>
  <si>
    <t>Cardinal Carter for the Arts (Annex) Catholic Secondary School</t>
  </si>
  <si>
    <t>40-016</t>
  </si>
  <si>
    <t>Cardinal Leger</t>
  </si>
  <si>
    <t>Cardinal Leger Catholic Elementary School</t>
  </si>
  <si>
    <t>7047-B01</t>
  </si>
  <si>
    <t>600 MORRISH RD</t>
  </si>
  <si>
    <t>M1C4Y1</t>
  </si>
  <si>
    <t>40-017</t>
  </si>
  <si>
    <t>Dante Alighieri</t>
  </si>
  <si>
    <t>Dante Alighieri Catholic Secondary School</t>
  </si>
  <si>
    <t>7087-B02</t>
  </si>
  <si>
    <t>60 PLAYFAIR AVE</t>
  </si>
  <si>
    <t>M6B2P9</t>
  </si>
  <si>
    <t>40-018</t>
  </si>
  <si>
    <t>7087-B01</t>
  </si>
  <si>
    <t>40-019</t>
  </si>
  <si>
    <t>Father Henry Carr</t>
  </si>
  <si>
    <t>Father Henry Carr Catholic Secondary School</t>
  </si>
  <si>
    <t>5051-B01</t>
  </si>
  <si>
    <t>1760 MARTIN GROVE RD</t>
  </si>
  <si>
    <t>M9V3S4</t>
  </si>
  <si>
    <t>40-020</t>
  </si>
  <si>
    <t>Father John Redmond</t>
  </si>
  <si>
    <t>Father John Redmond Catholic Secondary School</t>
  </si>
  <si>
    <t>11059-B01</t>
  </si>
  <si>
    <t>28 COLONEL SAMUEL SMITH PARK DR</t>
  </si>
  <si>
    <t>M8V4B7</t>
  </si>
  <si>
    <t>40-021</t>
  </si>
  <si>
    <t>Father Serra</t>
  </si>
  <si>
    <t>Father Serra Catholic Elementary School</t>
  </si>
  <si>
    <t>5047-B01</t>
  </si>
  <si>
    <t>111 SUN ROW DR</t>
  </si>
  <si>
    <t>M9P3J3</t>
  </si>
  <si>
    <t>40-022</t>
  </si>
  <si>
    <t>Francis Libermann</t>
  </si>
  <si>
    <t>Francis Libermann Catholic Secondary School</t>
  </si>
  <si>
    <t>7119-B01</t>
  </si>
  <si>
    <t>4640 FINCH AVE E</t>
  </si>
  <si>
    <t>M1S4G2</t>
  </si>
  <si>
    <t>40-024</t>
  </si>
  <si>
    <t>7155-B01</t>
  </si>
  <si>
    <t>299A DONLANDS AVE</t>
  </si>
  <si>
    <t>M4J3R7</t>
  </si>
  <si>
    <t>40-025</t>
  </si>
  <si>
    <t>7159-B01</t>
  </si>
  <si>
    <t>141 CLOSE AVE</t>
  </si>
  <si>
    <t>M6K2V6</t>
  </si>
  <si>
    <t>40-027</t>
  </si>
  <si>
    <t>11060-B01</t>
  </si>
  <si>
    <t>23 COMAY RD</t>
  </si>
  <si>
    <t>M6M2K9</t>
  </si>
  <si>
    <t>40-028</t>
  </si>
  <si>
    <t>James Cardinal McGuigan</t>
  </si>
  <si>
    <t>James Cardinal McGuigan Catholic Secondary School</t>
  </si>
  <si>
    <t>7192-B01</t>
  </si>
  <si>
    <t>1440 FINCH AVE W</t>
  </si>
  <si>
    <t>M3J3G3</t>
  </si>
  <si>
    <t>40-029</t>
  </si>
  <si>
    <t>Josyf Cardinal Slipyj</t>
  </si>
  <si>
    <t>Josyf Cardinal Slipyj Catholic Elementary School</t>
  </si>
  <si>
    <t>5045-B01</t>
  </si>
  <si>
    <t>35 WEST DEANE PARK DR</t>
  </si>
  <si>
    <t>M9B2R5</t>
  </si>
  <si>
    <t>40-030</t>
  </si>
  <si>
    <t>Loretto Abbey</t>
  </si>
  <si>
    <t>Loretto Abbey Catholic Secondary School</t>
  </si>
  <si>
    <t>7226-B01</t>
  </si>
  <si>
    <t>101 MASON BLVD</t>
  </si>
  <si>
    <t>M5M3E2</t>
  </si>
  <si>
    <t>40-031</t>
  </si>
  <si>
    <t>Loretto College</t>
  </si>
  <si>
    <t>Loretto College Catholic Secondary School</t>
  </si>
  <si>
    <t>7391-B01</t>
  </si>
  <si>
    <t>151 ROSEMOUNT AVE</t>
  </si>
  <si>
    <t>M6H2N1</t>
  </si>
  <si>
    <t>40-032</t>
  </si>
  <si>
    <t>40-033</t>
  </si>
  <si>
    <t>Marshall McLuhan</t>
  </si>
  <si>
    <t>Marshall McLuhan Catholic Secondary School</t>
  </si>
  <si>
    <t>8485-B01</t>
  </si>
  <si>
    <t>1107 AVENUE RD</t>
  </si>
  <si>
    <t>M5N3B1</t>
  </si>
  <si>
    <t>40-034</t>
  </si>
  <si>
    <t>Monsignor Fraser College (Isabelle North)</t>
  </si>
  <si>
    <t>Monsignor Fraser College (Isabelle North) Catholic Secondary School</t>
  </si>
  <si>
    <t>7404-B01</t>
  </si>
  <si>
    <t>25 LINDEN ST</t>
  </si>
  <si>
    <t>M4Y1V5</t>
  </si>
  <si>
    <t>40-035</t>
  </si>
  <si>
    <t>Monsignor Percy Johnson</t>
  </si>
  <si>
    <t>Monsignor Percy Johnson Catholic Secondary School</t>
  </si>
  <si>
    <t>5054-B01</t>
  </si>
  <si>
    <t>2170 KIPLING AVE</t>
  </si>
  <si>
    <t>M9W4K9</t>
  </si>
  <si>
    <t>40-036</t>
  </si>
  <si>
    <t>Nativity of our Lord</t>
  </si>
  <si>
    <t>Nativity of our Lord Catholic Elementary School</t>
  </si>
  <si>
    <t>11062-B01</t>
  </si>
  <si>
    <t>35 SAFFRON CRES</t>
  </si>
  <si>
    <t>M9C3T8</t>
  </si>
  <si>
    <t>40-037</t>
  </si>
  <si>
    <t>Neil McNeil</t>
  </si>
  <si>
    <t>Neil McNeil Catholic Secondary School</t>
  </si>
  <si>
    <t>7268-B01</t>
  </si>
  <si>
    <t>127 VICTORIA PARK AVE</t>
  </si>
  <si>
    <t>M4E3S2</t>
  </si>
  <si>
    <t>40-038</t>
  </si>
  <si>
    <t>Our Lady  of Wisdom</t>
  </si>
  <si>
    <t>Our Lady  of Wisdom Catholic Elementary School</t>
  </si>
  <si>
    <t>7357-B01</t>
  </si>
  <si>
    <t>10 JAPONICA RD</t>
  </si>
  <si>
    <t>M1R4R7</t>
  </si>
  <si>
    <t>40-039</t>
  </si>
  <si>
    <t>7314-B01</t>
  </si>
  <si>
    <t>3176 ST CLAIR AVE E</t>
  </si>
  <si>
    <t>M1L1V6</t>
  </si>
  <si>
    <t>40-040</t>
  </si>
  <si>
    <t>7334-B01</t>
  </si>
  <si>
    <t>444 SHERBOURNE ST</t>
  </si>
  <si>
    <t>M4X1K2</t>
  </si>
  <si>
    <t>40-041</t>
  </si>
  <si>
    <t>Our Lady of Peace</t>
  </si>
  <si>
    <t>Our Lady of Peace Catholic Elementary School</t>
  </si>
  <si>
    <t>7341-B01</t>
  </si>
  <si>
    <t>70 MATTICE AVE</t>
  </si>
  <si>
    <t>M9B1T6</t>
  </si>
  <si>
    <t>40-044</t>
  </si>
  <si>
    <t>11069-B01</t>
  </si>
  <si>
    <t>32 MONTGOMERY RD</t>
  </si>
  <si>
    <t>M8X1Z4</t>
  </si>
  <si>
    <t>40-047</t>
  </si>
  <si>
    <t>Our Lady of Victory</t>
  </si>
  <si>
    <t>Our Lady of Victory Catholic Elementary School</t>
  </si>
  <si>
    <t>7354-B01</t>
  </si>
  <si>
    <t>70 GUESTVILLE AVE</t>
  </si>
  <si>
    <t>M6N4N3</t>
  </si>
  <si>
    <t>40-049</t>
  </si>
  <si>
    <t>Senator O'Connor College</t>
  </si>
  <si>
    <t>Senator O'Connor College Catholic Secondary School</t>
  </si>
  <si>
    <t>11063-B01</t>
  </si>
  <si>
    <t>60 ROWENA DR</t>
  </si>
  <si>
    <t>M3A3R2</t>
  </si>
  <si>
    <t>40-050</t>
  </si>
  <si>
    <t>St. Agatha</t>
  </si>
  <si>
    <t>St. Agatha Catholic Elementary School</t>
  </si>
  <si>
    <t>7442-B01</t>
  </si>
  <si>
    <t>49 CATHEDRAL BLUFFS DR</t>
  </si>
  <si>
    <t>M1M2T6</t>
  </si>
  <si>
    <t>40-052</t>
  </si>
  <si>
    <t>St. Albert</t>
  </si>
  <si>
    <t>St. Albert Catholic Elementary School</t>
  </si>
  <si>
    <t>7451-B01</t>
  </si>
  <si>
    <t>1125 MIDLAND AVE</t>
  </si>
  <si>
    <t>M1K4H2</t>
  </si>
  <si>
    <t>40-053</t>
  </si>
  <si>
    <t xml:space="preserve">St. Ambrose </t>
  </si>
  <si>
    <t>St. Ambrose  Catholic Elementary School</t>
  </si>
  <si>
    <t>7461-B02</t>
  </si>
  <si>
    <t>20 COULES CRT</t>
  </si>
  <si>
    <t>M8W2N9</t>
  </si>
  <si>
    <t>40-054</t>
  </si>
  <si>
    <t>St. Andre</t>
  </si>
  <si>
    <t>St. Andre Catholic Elementary School</t>
  </si>
  <si>
    <t>10050-B02</t>
  </si>
  <si>
    <t>36 YVONNE AVE</t>
  </si>
  <si>
    <t>M3L1C9</t>
  </si>
  <si>
    <t>40-056</t>
  </si>
  <si>
    <t>11064-B01</t>
  </si>
  <si>
    <t>130 SHANLY ST</t>
  </si>
  <si>
    <t>M6H1L9</t>
  </si>
  <si>
    <t>40-057</t>
  </si>
  <si>
    <t>St. Augustine of Canterbury</t>
  </si>
  <si>
    <t>St. Augustine of Canterbury Catholic Elementary School</t>
  </si>
  <si>
    <t>7510-B01</t>
  </si>
  <si>
    <t>98 SHOREHAM DR</t>
  </si>
  <si>
    <t>M3N1S9</t>
  </si>
  <si>
    <t>40-058</t>
  </si>
  <si>
    <t>St. Basil The Great</t>
  </si>
  <si>
    <t>St. Basil The Great Catholic Secondary School</t>
  </si>
  <si>
    <t>8486-B01</t>
  </si>
  <si>
    <t>20 STARVIEW LANE</t>
  </si>
  <si>
    <t>M9M3B2</t>
  </si>
  <si>
    <t>40-060</t>
  </si>
  <si>
    <t>7537-B01</t>
  </si>
  <si>
    <t>12 DUCKWORTH ST</t>
  </si>
  <si>
    <t>M6M4W4</t>
  </si>
  <si>
    <t>40-061</t>
  </si>
  <si>
    <t>St. Bonaventure</t>
  </si>
  <si>
    <t>St. Bonaventure Catholic Elementary School</t>
  </si>
  <si>
    <t>7544-B01</t>
  </si>
  <si>
    <t>1340 LESLIE ST</t>
  </si>
  <si>
    <t>M3C2K9</t>
  </si>
  <si>
    <t>40-064</t>
  </si>
  <si>
    <t>St. Cecilia</t>
  </si>
  <si>
    <t>St. Cecilia Catholic Elementary School</t>
  </si>
  <si>
    <t>7559-B01</t>
  </si>
  <si>
    <t>355 ANNETTE ST</t>
  </si>
  <si>
    <t>M6P1R3</t>
  </si>
  <si>
    <t>40-066</t>
  </si>
  <si>
    <t>St. Charles Garnier</t>
  </si>
  <si>
    <t>St. Charles Garnier Catholic Elementary School</t>
  </si>
  <si>
    <t>7568-B01</t>
  </si>
  <si>
    <t>20 STONG CRT</t>
  </si>
  <si>
    <t>M3N2X9</t>
  </si>
  <si>
    <t>40-068</t>
  </si>
  <si>
    <t>St. Clement</t>
  </si>
  <si>
    <t>St. Clement Catholic Elementary School</t>
  </si>
  <si>
    <t>7578-B01</t>
  </si>
  <si>
    <t>4319 BLOOR ST W</t>
  </si>
  <si>
    <t>M9C2A2</t>
  </si>
  <si>
    <t>40-069</t>
  </si>
  <si>
    <t>St. Conrad</t>
  </si>
  <si>
    <t>St. Conrad Catholic Elementary School</t>
  </si>
  <si>
    <t>5056-B02</t>
  </si>
  <si>
    <t>5 EXBURY RD</t>
  </si>
  <si>
    <t>M3M0A8</t>
  </si>
  <si>
    <t>40-073</t>
  </si>
  <si>
    <t>St. Edward</t>
  </si>
  <si>
    <t>St. Edward Catholic Elementary School</t>
  </si>
  <si>
    <t>18046-B01</t>
  </si>
  <si>
    <t>1 BOTHAM RD</t>
  </si>
  <si>
    <t>M2N2J6</t>
  </si>
  <si>
    <t>40-075</t>
  </si>
  <si>
    <t>St. Eugene</t>
  </si>
  <si>
    <t>St. Eugene Catholic Elementary School</t>
  </si>
  <si>
    <t>7622-B01</t>
  </si>
  <si>
    <t>30 WESTROYAL RD</t>
  </si>
  <si>
    <t>M9P2C3</t>
  </si>
  <si>
    <t>40-076-01</t>
  </si>
  <si>
    <t>40-076</t>
  </si>
  <si>
    <t>St. Fidelis</t>
  </si>
  <si>
    <t>St. Fidelis Catholic Elementary School</t>
  </si>
  <si>
    <t>10001-B01</t>
  </si>
  <si>
    <t>155 FALSTAFF AVE</t>
  </si>
  <si>
    <t>M6L2E5</t>
  </si>
  <si>
    <t>40-076-02</t>
  </si>
  <si>
    <t>10001-L01</t>
  </si>
  <si>
    <t>40-077</t>
  </si>
  <si>
    <t>7624-B01</t>
  </si>
  <si>
    <t>9 BANNERMAN ST</t>
  </si>
  <si>
    <t>M6L2S5</t>
  </si>
  <si>
    <t>40-078</t>
  </si>
  <si>
    <t>St. Francis of Assisi</t>
  </si>
  <si>
    <t>St. Francis of Assisi Catholic Elementary School</t>
  </si>
  <si>
    <t>7809-B01</t>
  </si>
  <si>
    <t>80 CLINTON ST</t>
  </si>
  <si>
    <t>M6G2Y3</t>
  </si>
  <si>
    <t>40-081</t>
  </si>
  <si>
    <t>St. Henry</t>
  </si>
  <si>
    <t>St. Henry Catholic Elementary School</t>
  </si>
  <si>
    <t>7676-B01</t>
  </si>
  <si>
    <t>100 BAMBURGH CIR</t>
  </si>
  <si>
    <t>M1W3R3</t>
  </si>
  <si>
    <t>40-083</t>
  </si>
  <si>
    <t>St. Jane Frances</t>
  </si>
  <si>
    <t>St. Jane Frances Catholic Elementary School</t>
  </si>
  <si>
    <t>7695-B01</t>
  </si>
  <si>
    <t>2745 JANE ST</t>
  </si>
  <si>
    <t>M3L2E8</t>
  </si>
  <si>
    <t>40-085</t>
  </si>
  <si>
    <t>St. Joachim</t>
  </si>
  <si>
    <t>St. Joachim Catholic Elementary School</t>
  </si>
  <si>
    <t>7708-B01</t>
  </si>
  <si>
    <t>3395 ST CLAIR AVE E</t>
  </si>
  <si>
    <t>M1L1W3</t>
  </si>
  <si>
    <t>40-087</t>
  </si>
  <si>
    <t>St. John Paul II</t>
  </si>
  <si>
    <t>St. John Paul II Catholic Secondary School</t>
  </si>
  <si>
    <t>7373-B01</t>
  </si>
  <si>
    <t>685 MILITARY TRAIL</t>
  </si>
  <si>
    <t>40-088</t>
  </si>
  <si>
    <t>St. John the Evangelist</t>
  </si>
  <si>
    <t>St. John the Evangelist Catholic Elementary School</t>
  </si>
  <si>
    <t>7721-B02</t>
  </si>
  <si>
    <t>23 GEORGE ST</t>
  </si>
  <si>
    <t>M9N2B4</t>
  </si>
  <si>
    <t>40-089</t>
  </si>
  <si>
    <t>5151-B01</t>
  </si>
  <si>
    <t>105 THISTLE DOWN BLVD</t>
  </si>
  <si>
    <t>M9V1J5</t>
  </si>
  <si>
    <t>40-090</t>
  </si>
  <si>
    <t>St. Joseph Catholic Secondary School</t>
  </si>
  <si>
    <t>7781-B01</t>
  </si>
  <si>
    <t>74 WELLESLEY ST W</t>
  </si>
  <si>
    <t>M5S1C4</t>
  </si>
  <si>
    <t>40-091</t>
  </si>
  <si>
    <t>7783-B01</t>
  </si>
  <si>
    <t>3379 BAYVIEW AVE</t>
  </si>
  <si>
    <t>M2M3S4</t>
  </si>
  <si>
    <t>40-092</t>
  </si>
  <si>
    <t>7021-B01</t>
  </si>
  <si>
    <t>M2M3R9</t>
  </si>
  <si>
    <t>40-095</t>
  </si>
  <si>
    <t>St. Leo</t>
  </si>
  <si>
    <t>St. Leo Catholic Elementary School</t>
  </si>
  <si>
    <t>10115-B02</t>
  </si>
  <si>
    <t>165 STANLEY AVE</t>
  </si>
  <si>
    <t>M8V1P1</t>
  </si>
  <si>
    <t>40-096</t>
  </si>
  <si>
    <t>7814-B01</t>
  </si>
  <si>
    <t>319 OSSINGTON AVE</t>
  </si>
  <si>
    <t>M6J3A6</t>
  </si>
  <si>
    <t>40-097</t>
  </si>
  <si>
    <t>St. Malachy</t>
  </si>
  <si>
    <t>St. Malachy Catholic Secondary School</t>
  </si>
  <si>
    <t>7815-B01</t>
  </si>
  <si>
    <t>80 BENNETT RD</t>
  </si>
  <si>
    <t>40-103</t>
  </si>
  <si>
    <t>7913-B02</t>
  </si>
  <si>
    <t>33 AMARILLO DR</t>
  </si>
  <si>
    <t>M1J2P7</t>
  </si>
  <si>
    <t>40-104</t>
  </si>
  <si>
    <t>St. Nicholas of Bari</t>
  </si>
  <si>
    <t>St. Nicholas of Bari Catholic Elementary School</t>
  </si>
  <si>
    <t>7916-B01</t>
  </si>
  <si>
    <t>363 ROGERS RD</t>
  </si>
  <si>
    <t>M6E1R6</t>
  </si>
  <si>
    <t>40-106</t>
  </si>
  <si>
    <t>St. Norbert</t>
  </si>
  <si>
    <t>St. Norbert Catholic Elementary School</t>
  </si>
  <si>
    <t>7917-B01</t>
  </si>
  <si>
    <t>60 MANIZA RD</t>
  </si>
  <si>
    <t>M3K1R6</t>
  </si>
  <si>
    <t>40-107</t>
  </si>
  <si>
    <t>St. Paschal Baylon</t>
  </si>
  <si>
    <t>St. Paschal Baylon Catholic Elementary School</t>
  </si>
  <si>
    <t>7918-B01</t>
  </si>
  <si>
    <t>15 ST. PASCHAL CRT</t>
  </si>
  <si>
    <t>M2M1X6</t>
  </si>
  <si>
    <t>40-108</t>
  </si>
  <si>
    <t xml:space="preserve">St. Pius X </t>
  </si>
  <si>
    <t>St. Pius X  Catholic Elementary School</t>
  </si>
  <si>
    <t>7973-B01</t>
  </si>
  <si>
    <t>71 JANE ST</t>
  </si>
  <si>
    <t>M6S3Y3</t>
  </si>
  <si>
    <t>40-109-01</t>
  </si>
  <si>
    <t>40-109</t>
  </si>
  <si>
    <t>St. Raymond</t>
  </si>
  <si>
    <t>St. Raymond Catholic Elementary School</t>
  </si>
  <si>
    <t>7985-B02</t>
  </si>
  <si>
    <t>270 BARTON AVE</t>
  </si>
  <si>
    <t>M6G1R4</t>
  </si>
  <si>
    <t>40-109-03</t>
  </si>
  <si>
    <t>7985-B01</t>
  </si>
  <si>
    <t>40-110</t>
  </si>
  <si>
    <t>St. Richard</t>
  </si>
  <si>
    <t>St. Richard Catholic Elementary School</t>
  </si>
  <si>
    <t>7988-B01</t>
  </si>
  <si>
    <t>960 BELLAMY RD N</t>
  </si>
  <si>
    <t>M1H1H1</t>
  </si>
  <si>
    <t>40-111</t>
  </si>
  <si>
    <t>St. Robert</t>
  </si>
  <si>
    <t>St. Robert Catholic Elementary School</t>
  </si>
  <si>
    <t>8455-B01</t>
  </si>
  <si>
    <t>70 BAINBRIDGE AVE</t>
  </si>
  <si>
    <t>M3H2K2</t>
  </si>
  <si>
    <t>40-113</t>
  </si>
  <si>
    <t>St. Simon</t>
  </si>
  <si>
    <t>St. Simon Catholic Elementary School</t>
  </si>
  <si>
    <t>8001-B01</t>
  </si>
  <si>
    <t>20 WALLASEY AVE</t>
  </si>
  <si>
    <t>M9M1E2</t>
  </si>
  <si>
    <t>40-114</t>
  </si>
  <si>
    <t>40-115</t>
  </si>
  <si>
    <t>9998-B02</t>
  </si>
  <si>
    <t>24 STRATHBURN BLVD</t>
  </si>
  <si>
    <t>M9M2K3</t>
  </si>
  <si>
    <t>40-116</t>
  </si>
  <si>
    <t>St. Stephen</t>
  </si>
  <si>
    <t>St. Stephen Catholic Elementary School</t>
  </si>
  <si>
    <t>8004-B01</t>
  </si>
  <si>
    <t>55 GOLFDOWN DR</t>
  </si>
  <si>
    <t>M9W2H8</t>
  </si>
  <si>
    <t>40-118</t>
  </si>
  <si>
    <t>8031-B01</t>
  </si>
  <si>
    <t>2300 ELLESMERE RD</t>
  </si>
  <si>
    <t>M1G3M7</t>
  </si>
  <si>
    <t>40-119</t>
  </si>
  <si>
    <t>St. Timothy</t>
  </si>
  <si>
    <t>St. Timothy Catholic Elementary School</t>
  </si>
  <si>
    <t>11065-B01</t>
  </si>
  <si>
    <t>25 ROCHELLE CRES</t>
  </si>
  <si>
    <t>M2J1Y3</t>
  </si>
  <si>
    <t>40-120</t>
  </si>
  <si>
    <t>St. Ursula</t>
  </si>
  <si>
    <t>St. Ursula Catholic Elementary School</t>
  </si>
  <si>
    <t>8044-B01</t>
  </si>
  <si>
    <t>215 LIVINGSTON RD</t>
  </si>
  <si>
    <t>M1E1L8</t>
  </si>
  <si>
    <t>40-121-01</t>
  </si>
  <si>
    <t>40-121</t>
  </si>
  <si>
    <t>8049-B01</t>
  </si>
  <si>
    <t>20 BERNADINE ST</t>
  </si>
  <si>
    <t>M1P4M2</t>
  </si>
  <si>
    <t>40-121-02</t>
  </si>
  <si>
    <t>8049-L01</t>
  </si>
  <si>
    <t>40-123</t>
  </si>
  <si>
    <t>Sts. Cosmas &amp; Damian</t>
  </si>
  <si>
    <t>Sts. Cosmas &amp; Damian Catholic Elementary School</t>
  </si>
  <si>
    <t>5046-B01</t>
  </si>
  <si>
    <t>111 DANESBURY AVE</t>
  </si>
  <si>
    <t>M6B3L3</t>
  </si>
  <si>
    <t>40-124-01</t>
  </si>
  <si>
    <t>40-124</t>
  </si>
  <si>
    <t>The Holy Trinity</t>
  </si>
  <si>
    <t>The Holy Trinity Catholic Elementary School</t>
  </si>
  <si>
    <t>18069-B01</t>
  </si>
  <si>
    <t>6 COLONEL SAMUEL SMITH PARK DR</t>
  </si>
  <si>
    <t>40-124-02</t>
  </si>
  <si>
    <t>18069-L01</t>
  </si>
  <si>
    <t>40-126</t>
  </si>
  <si>
    <t>Venerable John Merlini</t>
  </si>
  <si>
    <t>Venerable John Merlini Catholic Elementary School</t>
  </si>
  <si>
    <t>5048-B01</t>
  </si>
  <si>
    <t>123 WHITFIELD AVE</t>
  </si>
  <si>
    <t>M9L1G9</t>
  </si>
  <si>
    <t>40-127</t>
  </si>
  <si>
    <t>St. Antoine Daniel</t>
  </si>
  <si>
    <t>St. Antoine Daniel Catholic Elementary School</t>
  </si>
  <si>
    <t>7589-B02</t>
  </si>
  <si>
    <t>160 FINCH AVE W</t>
  </si>
  <si>
    <t>M2N2J2</t>
  </si>
  <si>
    <t>40-128</t>
  </si>
  <si>
    <t>Regina Mundi Catholic Elementary School</t>
  </si>
  <si>
    <t>70 PLAYFAIR AVE</t>
  </si>
  <si>
    <t>40-129</t>
  </si>
  <si>
    <t>40-130</t>
  </si>
  <si>
    <t>Nativity of Our Lord</t>
  </si>
  <si>
    <t>Nativity of Our Lord Catholic Elementary School</t>
  </si>
  <si>
    <t>40-131</t>
  </si>
  <si>
    <t>40-132</t>
  </si>
  <si>
    <t>40-133</t>
  </si>
  <si>
    <t>8029-B01</t>
  </si>
  <si>
    <t>636 GLENHOLME AVE</t>
  </si>
  <si>
    <t>M6E3G9</t>
  </si>
  <si>
    <t>40-134</t>
  </si>
  <si>
    <t>Bishop Macdonell</t>
  </si>
  <si>
    <t>Bishop Macdonell Catholic Elementary School</t>
  </si>
  <si>
    <t>40-135</t>
  </si>
  <si>
    <t>Blessed Pope Paul VI</t>
  </si>
  <si>
    <t>Blessed Pope Paul VI Catholic Elementary School</t>
  </si>
  <si>
    <t>7370-B01</t>
  </si>
  <si>
    <t>270 LAUGHTON AVE</t>
  </si>
  <si>
    <t>M6N2X8</t>
  </si>
  <si>
    <t>40-136</t>
  </si>
  <si>
    <t>St. Barbara</t>
  </si>
  <si>
    <t>St. Barbara Catholic Elementary School</t>
  </si>
  <si>
    <t>7514-B01</t>
  </si>
  <si>
    <t>25 JANRAY DR</t>
  </si>
  <si>
    <t>M1G1Y2</t>
  </si>
  <si>
    <t>40-137-01</t>
  </si>
  <si>
    <t>40-137</t>
  </si>
  <si>
    <t>40-137-02</t>
  </si>
  <si>
    <t>40-138</t>
  </si>
  <si>
    <t>St. Edmund Campion</t>
  </si>
  <si>
    <t>St. Edmund Campion Catholic Elementary School</t>
  </si>
  <si>
    <t>7607-B01</t>
  </si>
  <si>
    <t>30 HIGHCASTLE RD</t>
  </si>
  <si>
    <t>M1E4N1</t>
  </si>
  <si>
    <t>40-139</t>
  </si>
  <si>
    <t>St. Gerald</t>
  </si>
  <si>
    <t>St. Gerald Catholic Elementary School</t>
  </si>
  <si>
    <t>7663-B01</t>
  </si>
  <si>
    <t>200 OLD SHEPPARD AVE</t>
  </si>
  <si>
    <t>M2J3L9</t>
  </si>
  <si>
    <t>40-140</t>
  </si>
  <si>
    <t>St. Jean de Brébeuf</t>
  </si>
  <si>
    <t>St. Jean de Brébeuf Catholic Elementary School</t>
  </si>
  <si>
    <t>7701-B01</t>
  </si>
  <si>
    <t>101 DEAN PARK RD</t>
  </si>
  <si>
    <t>M1B2X2</t>
  </si>
  <si>
    <t>40-141</t>
  </si>
  <si>
    <t>7792-B01</t>
  </si>
  <si>
    <t>3251 WESTON RD</t>
  </si>
  <si>
    <t>M9M2T9</t>
  </si>
  <si>
    <t>40-142-01</t>
  </si>
  <si>
    <t>40-142</t>
  </si>
  <si>
    <t>St. Kevin</t>
  </si>
  <si>
    <t>St. Kevin Catholic Elementary School</t>
  </si>
  <si>
    <t>7795-B01</t>
  </si>
  <si>
    <t>15 MURRAY GLEN DR</t>
  </si>
  <si>
    <t>M1R3J6</t>
  </si>
  <si>
    <t>40-142-02</t>
  </si>
  <si>
    <t>40-143</t>
  </si>
  <si>
    <t>40-144</t>
  </si>
  <si>
    <t>40-145</t>
  </si>
  <si>
    <t>Santa Maria</t>
  </si>
  <si>
    <t>Santa Maria Catholic Elementary School</t>
  </si>
  <si>
    <t>8518-B01</t>
  </si>
  <si>
    <t>25 AVON AVE</t>
  </si>
  <si>
    <t>M6N4X8</t>
  </si>
  <si>
    <t>40-147-01</t>
  </si>
  <si>
    <t>40-147</t>
  </si>
  <si>
    <t>40-147-02</t>
  </si>
  <si>
    <t>40-148</t>
  </si>
  <si>
    <t>St. Dominic Savio</t>
  </si>
  <si>
    <t>St. Dominic Savio Catholic Elementary School</t>
  </si>
  <si>
    <t>10195-B01</t>
  </si>
  <si>
    <t>50 TIDESWELL BLVD</t>
  </si>
  <si>
    <t>M1B5X3</t>
  </si>
  <si>
    <t>40-149</t>
  </si>
  <si>
    <t>40-151</t>
  </si>
  <si>
    <t>St. Michael's Choir</t>
  </si>
  <si>
    <t>St. Michael's Choir Catholic Elementary School</t>
  </si>
  <si>
    <t>19784-B01</t>
  </si>
  <si>
    <t>40-152</t>
  </si>
  <si>
    <t>Holy Angels</t>
  </si>
  <si>
    <t>Holy Angels Catholic Elementary School</t>
  </si>
  <si>
    <t>7147-B02</t>
  </si>
  <si>
    <t>65 JUTLAND RD</t>
  </si>
  <si>
    <t>M8Z2G6</t>
  </si>
  <si>
    <t>40-153</t>
  </si>
  <si>
    <t>St. Matthias</t>
  </si>
  <si>
    <t>St. Matthias Catholic Elementary School</t>
  </si>
  <si>
    <t>7880-B02</t>
  </si>
  <si>
    <t>101 VAN HORNE AVE</t>
  </si>
  <si>
    <t>M2J2S8</t>
  </si>
  <si>
    <t>40-154</t>
  </si>
  <si>
    <t>St. Margaret</t>
  </si>
  <si>
    <t>St. Margaret Catholic Elementary School</t>
  </si>
  <si>
    <t>7823-B01</t>
  </si>
  <si>
    <t>85 CARMICHAEL AVE</t>
  </si>
  <si>
    <t>M5M2X1</t>
  </si>
  <si>
    <t>40-155</t>
  </si>
  <si>
    <t>40-156</t>
  </si>
  <si>
    <t>Baycrest</t>
  </si>
  <si>
    <t>Baycrest Catholic Elementary School</t>
  </si>
  <si>
    <t>9911-B02</t>
  </si>
  <si>
    <t>145 BAYCREST AVE</t>
  </si>
  <si>
    <t>M6A1W4</t>
  </si>
  <si>
    <t>40-157</t>
  </si>
  <si>
    <t>Buttonwood</t>
  </si>
  <si>
    <t>Buttonwood Catholic Elementary School</t>
  </si>
  <si>
    <t>9534-B02</t>
  </si>
  <si>
    <t>100 ALLANHURST DR</t>
  </si>
  <si>
    <t>M9A4K4</t>
  </si>
  <si>
    <t>40-158</t>
  </si>
  <si>
    <t>Buttonwood Catholic Secondary School</t>
  </si>
  <si>
    <t>9534-B03</t>
  </si>
  <si>
    <t>No, Site to be acquired. Sign installation planned for November 1, 2023</t>
  </si>
  <si>
    <t>40-159</t>
  </si>
  <si>
    <t>5216-B02</t>
  </si>
  <si>
    <t>40-160</t>
  </si>
  <si>
    <t>Lorreto Abbey</t>
  </si>
  <si>
    <t>Lorreto Abbey Catholic Secondary School</t>
  </si>
  <si>
    <t>40-161</t>
  </si>
  <si>
    <t>St. Marguerite Bourgeoys</t>
  </si>
  <si>
    <t>St. Marguerite Bourgeoys Catholic Elementary School</t>
  </si>
  <si>
    <t>7010-B01</t>
  </si>
  <si>
    <t>75 ALEXMUIR BLVD</t>
  </si>
  <si>
    <t>M1V1H6</t>
  </si>
  <si>
    <t>40-162</t>
  </si>
  <si>
    <t>St. Florence</t>
  </si>
  <si>
    <t>St. Florence Catholic Elementary School</t>
  </si>
  <si>
    <t>7626-B01</t>
  </si>
  <si>
    <t>101 MURISON BLVD</t>
  </si>
  <si>
    <t>M1B2L6</t>
  </si>
  <si>
    <t>40-163</t>
  </si>
  <si>
    <t>40-164</t>
  </si>
  <si>
    <t>7147-L02</t>
  </si>
  <si>
    <t>40-165</t>
  </si>
  <si>
    <t>40-166</t>
  </si>
  <si>
    <t>10115-B01</t>
  </si>
  <si>
    <t>40-167</t>
  </si>
  <si>
    <t>St. Elizabeth</t>
  </si>
  <si>
    <t>St. Elizabeth Catholic Elementary School</t>
  </si>
  <si>
    <t>M9B1J8</t>
  </si>
  <si>
    <t>40-168</t>
  </si>
  <si>
    <t>St. Monica</t>
  </si>
  <si>
    <t>St. Monica Catholic Elementary School</t>
  </si>
  <si>
    <t>M4P1T4</t>
  </si>
  <si>
    <t>40-169</t>
  </si>
  <si>
    <t>7880-B01</t>
  </si>
  <si>
    <t>40-170</t>
  </si>
  <si>
    <t>40-171</t>
  </si>
  <si>
    <t xml:space="preserve">St. Antoine Daniel CES </t>
  </si>
  <si>
    <t xml:space="preserve">St. Antoine Daniel Catholic Elementary School </t>
  </si>
  <si>
    <t>40-172</t>
  </si>
  <si>
    <t>40-173</t>
  </si>
  <si>
    <t>40-174</t>
  </si>
  <si>
    <t>40-175</t>
  </si>
  <si>
    <t>Block 9 Concord Place</t>
  </si>
  <si>
    <t xml:space="preserve">Sheppard/Leslie area  </t>
  </si>
  <si>
    <t>2028-29</t>
  </si>
  <si>
    <t>41-001</t>
  </si>
  <si>
    <t>Peterborough VNCCDSB</t>
  </si>
  <si>
    <t>10105-B01</t>
  </si>
  <si>
    <t>1355 LANSDOWNE ST W</t>
  </si>
  <si>
    <t>K9J7M3</t>
  </si>
  <si>
    <t>41-002</t>
  </si>
  <si>
    <t>41-003</t>
  </si>
  <si>
    <t>41-004</t>
  </si>
  <si>
    <t>10319-B01</t>
  </si>
  <si>
    <t>20 FARMINGTON DR</t>
  </si>
  <si>
    <t>L1E3B9</t>
  </si>
  <si>
    <t>41-005</t>
  </si>
  <si>
    <t>41-006</t>
  </si>
  <si>
    <t>12050-B01</t>
  </si>
  <si>
    <t>125 ASPEN SPRINGS DR</t>
  </si>
  <si>
    <t>L1C0C6</t>
  </si>
  <si>
    <t>41-007</t>
  </si>
  <si>
    <t>Holy Trinity Catholic Secondary School</t>
  </si>
  <si>
    <t>10319-B02</t>
  </si>
  <si>
    <t>2260 COURTICE RD</t>
  </si>
  <si>
    <t>L1E2M8</t>
  </si>
  <si>
    <t>41-008</t>
  </si>
  <si>
    <t>10106-B01</t>
  </si>
  <si>
    <t>76 ROBINSON ST</t>
  </si>
  <si>
    <t>K9H1E8</t>
  </si>
  <si>
    <t>41-010</t>
  </si>
  <si>
    <t xml:space="preserve">Monsignor Leo Cleary </t>
  </si>
  <si>
    <t>Monsignor Leo Cleary  Catholic Elementary School</t>
  </si>
  <si>
    <t>10099-B01</t>
  </si>
  <si>
    <t>3820 COURTICE RD</t>
  </si>
  <si>
    <t>L1E2L5</t>
  </si>
  <si>
    <t>41-011</t>
  </si>
  <si>
    <t>Monsignor O`Donoghue</t>
  </si>
  <si>
    <t>Monsignor O`Donoghue Catholic Elementary School</t>
  </si>
  <si>
    <t>10299-B01</t>
  </si>
  <si>
    <t>2400 MARSDALE DR</t>
  </si>
  <si>
    <t>K9L1Z2</t>
  </si>
  <si>
    <t>41-014</t>
  </si>
  <si>
    <t>5623-B01</t>
  </si>
  <si>
    <t>746 PARK ST S</t>
  </si>
  <si>
    <t>K9J3T4</t>
  </si>
  <si>
    <t>41-016</t>
  </si>
  <si>
    <t>10073-B01</t>
  </si>
  <si>
    <t>240 BELLEVUE ST</t>
  </si>
  <si>
    <t>K9H5E5</t>
  </si>
  <si>
    <t>41-017</t>
  </si>
  <si>
    <t>10095-B01</t>
  </si>
  <si>
    <t>74 TORONTO RD</t>
  </si>
  <si>
    <t>L1A3R9</t>
  </si>
  <si>
    <t>41-018</t>
  </si>
  <si>
    <t>St. Catherine</t>
  </si>
  <si>
    <t>St. Catherine Catholic Elementary School</t>
  </si>
  <si>
    <t>10074-B01</t>
  </si>
  <si>
    <t>1575 GLENFOREST BLVD</t>
  </si>
  <si>
    <t>K9K2J6</t>
  </si>
  <si>
    <t>41-020</t>
  </si>
  <si>
    <t>10471-B01</t>
  </si>
  <si>
    <t>1774 RUDELL RD</t>
  </si>
  <si>
    <t>L1B1E2</t>
  </si>
  <si>
    <t>41-022</t>
  </si>
  <si>
    <t>10097-B01</t>
  </si>
  <si>
    <t>90 PARKWAY CRES</t>
  </si>
  <si>
    <t>L1C1C3</t>
  </si>
  <si>
    <t>41-023</t>
  </si>
  <si>
    <t>41-024</t>
  </si>
  <si>
    <t>10082-B01</t>
  </si>
  <si>
    <t>531 ENNIS RD</t>
  </si>
  <si>
    <t>ENNISMORE</t>
  </si>
  <si>
    <t>K0L1T0</t>
  </si>
  <si>
    <t>41-025</t>
  </si>
  <si>
    <t>41-028</t>
  </si>
  <si>
    <t>St. Mary Catholic Secondary School</t>
  </si>
  <si>
    <t>10104-B01</t>
  </si>
  <si>
    <t>1050 BIRCHWOOD TRAIL</t>
  </si>
  <si>
    <t>K9A5S9</t>
  </si>
  <si>
    <t>41-030</t>
  </si>
  <si>
    <t>10076-B01</t>
  </si>
  <si>
    <t>300 OTONABEE DR</t>
  </si>
  <si>
    <t>K9J8L9</t>
  </si>
  <si>
    <t>41-031</t>
  </si>
  <si>
    <t>10077-B01</t>
  </si>
  <si>
    <t>1101 HILLIARD ST</t>
  </si>
  <si>
    <t>K9H5S3</t>
  </si>
  <si>
    <t>41-033</t>
  </si>
  <si>
    <t>10084-B01</t>
  </si>
  <si>
    <t>55 OAK ST</t>
  </si>
  <si>
    <t>41-034</t>
  </si>
  <si>
    <t>St. Stephen Catholic Secondary School</t>
  </si>
  <si>
    <t>10103-B01</t>
  </si>
  <si>
    <t>300 SCUGOG ST</t>
  </si>
  <si>
    <t>L1C3K2</t>
  </si>
  <si>
    <t>41-036</t>
  </si>
  <si>
    <t>10372-B01</t>
  </si>
  <si>
    <t>260 ANGELINE ST S</t>
  </si>
  <si>
    <t>K9V0J8</t>
  </si>
  <si>
    <t>41-037</t>
  </si>
  <si>
    <t>10081-B01</t>
  </si>
  <si>
    <t>405 DOURO FOURTH LINE</t>
  </si>
  <si>
    <t>DOURO-DUMMER</t>
  </si>
  <si>
    <t>35-12-66-618</t>
  </si>
  <si>
    <t>Douro-Dummer</t>
  </si>
  <si>
    <t>42-001</t>
  </si>
  <si>
    <t>York CDSB</t>
  </si>
  <si>
    <t>18080-B01</t>
  </si>
  <si>
    <t>320 BLOOMINGTON RD</t>
  </si>
  <si>
    <t>L4G0M1</t>
  </si>
  <si>
    <t>42-002</t>
  </si>
  <si>
    <t>42-003</t>
  </si>
  <si>
    <t>10295-B01</t>
  </si>
  <si>
    <t>130 CASTLEMORE AVE</t>
  </si>
  <si>
    <t>L6C2P9</t>
  </si>
  <si>
    <t>42-004</t>
  </si>
  <si>
    <t>Blessed Trinity</t>
  </si>
  <si>
    <t>Blessed Trinity Catholic Elementary School</t>
  </si>
  <si>
    <t>5135-B01</t>
  </si>
  <si>
    <t>230 HAWKER RD</t>
  </si>
  <si>
    <t>L6A2R2</t>
  </si>
  <si>
    <t>42-006</t>
  </si>
  <si>
    <t>5052-B01</t>
  </si>
  <si>
    <t>210 BLOOMINGTON RD</t>
  </si>
  <si>
    <t>L4G0P9</t>
  </si>
  <si>
    <t>42-007</t>
  </si>
  <si>
    <t>42-008</t>
  </si>
  <si>
    <t>10261-B01</t>
  </si>
  <si>
    <t>35 SQUIRE DR</t>
  </si>
  <si>
    <t>L4S1C6</t>
  </si>
  <si>
    <t>42-009</t>
  </si>
  <si>
    <t xml:space="preserve">Divine Mercy </t>
  </si>
  <si>
    <t>Divine Mercy  Catholic Elementary School</t>
  </si>
  <si>
    <t>8554-B01</t>
  </si>
  <si>
    <t>251 MELVILLE AVE</t>
  </si>
  <si>
    <t>L6A1Z1</t>
  </si>
  <si>
    <t>42-010</t>
  </si>
  <si>
    <t>Father Bressani</t>
  </si>
  <si>
    <t>Father Bressani Catholic Secondary School</t>
  </si>
  <si>
    <t>7996-B01</t>
  </si>
  <si>
    <t>250 ANSLEY GROVE RD</t>
  </si>
  <si>
    <t>L4L3W4</t>
  </si>
  <si>
    <t>42-011</t>
  </si>
  <si>
    <t>Father Frederick McGinn</t>
  </si>
  <si>
    <t>Father Frederick McGinn Catholic Elementary School</t>
  </si>
  <si>
    <t>12080-B01</t>
  </si>
  <si>
    <t>61 BROCKDALE ST</t>
  </si>
  <si>
    <t>L4E4W2</t>
  </si>
  <si>
    <t>42-013</t>
  </si>
  <si>
    <t>Father John Kelly</t>
  </si>
  <si>
    <t>Father John Kelly Catholic Elementary School</t>
  </si>
  <si>
    <t>7136-B01</t>
  </si>
  <si>
    <t>1-9350 KEELE ST</t>
  </si>
  <si>
    <t>L6A1P4</t>
  </si>
  <si>
    <t>42-014</t>
  </si>
  <si>
    <t>Father Michael McGivney</t>
  </si>
  <si>
    <t>Father Michael McGivney Catholic Secondary School</t>
  </si>
  <si>
    <t>7111-B01</t>
  </si>
  <si>
    <t>5300 14TH AVE</t>
  </si>
  <si>
    <t>L3S3K8</t>
  </si>
  <si>
    <t>42-015</t>
  </si>
  <si>
    <t>Guardian Angels</t>
  </si>
  <si>
    <t>Guardian Angels Catholic Elementary School</t>
  </si>
  <si>
    <t>19302-B01</t>
  </si>
  <si>
    <t>200 CHATFIELD DR</t>
  </si>
  <si>
    <t>L4H0Z5</t>
  </si>
  <si>
    <t>42-016</t>
  </si>
  <si>
    <t>Holy Jubilee</t>
  </si>
  <si>
    <t>Holy Jubilee Catholic Elementary School</t>
  </si>
  <si>
    <t>10294-B01</t>
  </si>
  <si>
    <t>400 ST. JOAN OF ARC AVE</t>
  </si>
  <si>
    <t>L6A2S8</t>
  </si>
  <si>
    <t>42-017</t>
  </si>
  <si>
    <t>Holy Name</t>
  </si>
  <si>
    <t>Holy Name Catholic Elementary School</t>
  </si>
  <si>
    <t>12315-B01</t>
  </si>
  <si>
    <t>65 SPRING HILL DR</t>
  </si>
  <si>
    <t>L7B0B6</t>
  </si>
  <si>
    <t>42-019</t>
  </si>
  <si>
    <t>Jean Vanier Catholic Secondary School</t>
  </si>
  <si>
    <t>12140-B01</t>
  </si>
  <si>
    <t>10475 BAYVIEW AVE</t>
  </si>
  <si>
    <t>L4C3P2</t>
  </si>
  <si>
    <t>42-020</t>
  </si>
  <si>
    <t>Light of Christ</t>
  </si>
  <si>
    <t>Light of Christ Catholic Elementary School</t>
  </si>
  <si>
    <t>7221-B01</t>
  </si>
  <si>
    <t>290 MCCLELLAN WAY</t>
  </si>
  <si>
    <t>L4G6P3</t>
  </si>
  <si>
    <t>42-022</t>
  </si>
  <si>
    <t>Mother Teresa Catholic Elementary School</t>
  </si>
  <si>
    <t>7264-B01</t>
  </si>
  <si>
    <t>7100 BIRCHMOUNT RD</t>
  </si>
  <si>
    <t>L3R4H2</t>
  </si>
  <si>
    <t>42-024</t>
  </si>
  <si>
    <t>10253-B01</t>
  </si>
  <si>
    <t>715 KINGSMERE AVE</t>
  </si>
  <si>
    <t>L3X1L4</t>
  </si>
  <si>
    <t>42-025</t>
  </si>
  <si>
    <t xml:space="preserve">Our Lady Help of Christians </t>
  </si>
  <si>
    <t>Our Lady Help of Christians  Catholic Elementary School</t>
  </si>
  <si>
    <t>11166-B01</t>
  </si>
  <si>
    <t>275 REDSTONE RD</t>
  </si>
  <si>
    <t>L4S2H1</t>
  </si>
  <si>
    <t>42-026</t>
  </si>
  <si>
    <t>7317-B01</t>
  </si>
  <si>
    <t>191 CROFTERS RD</t>
  </si>
  <si>
    <t>L4L7G3</t>
  </si>
  <si>
    <t>42-028-01</t>
  </si>
  <si>
    <t>42-028</t>
  </si>
  <si>
    <t>Our Lady of Good Counsel</t>
  </si>
  <si>
    <t>Our Lady of Good Counsel Catholic Elementary School</t>
  </si>
  <si>
    <t>19474-B01</t>
  </si>
  <si>
    <t>801 MURRELL BLVD</t>
  </si>
  <si>
    <t>L9N0P6</t>
  </si>
  <si>
    <t>42-028-02</t>
  </si>
  <si>
    <t>19474-L01</t>
  </si>
  <si>
    <t>42-029</t>
  </si>
  <si>
    <t xml:space="preserve">Our Lady of Hope </t>
  </si>
  <si>
    <t>Our Lady of Hope  Catholic Elementary School</t>
  </si>
  <si>
    <t>10465-B01</t>
  </si>
  <si>
    <t>80 RED CARDINAL TRAIL</t>
  </si>
  <si>
    <t>L4E4B8</t>
  </si>
  <si>
    <t>42-031</t>
  </si>
  <si>
    <t>7307-B01</t>
  </si>
  <si>
    <t>301 BARRHILL RD</t>
  </si>
  <si>
    <t>L6A1J5</t>
  </si>
  <si>
    <t>42-033</t>
  </si>
  <si>
    <t>Our Lady of the Annunciation</t>
  </si>
  <si>
    <t>Our Lady of the Annunciation Catholic Elementary School</t>
  </si>
  <si>
    <t>7296-B01</t>
  </si>
  <si>
    <t>30 BAYSWATER AVE</t>
  </si>
  <si>
    <t>L4E2L3</t>
  </si>
  <si>
    <t>42-034</t>
  </si>
  <si>
    <t>Our Lady of the Lake</t>
  </si>
  <si>
    <t>Our Lady of the Lake Catholic Secondary School</t>
  </si>
  <si>
    <t>10296-B01</t>
  </si>
  <si>
    <t>185 GLENWOODS AVE</t>
  </si>
  <si>
    <t>L4P2W6</t>
  </si>
  <si>
    <t>42-035</t>
  </si>
  <si>
    <t>42-037</t>
  </si>
  <si>
    <t>19436-B01</t>
  </si>
  <si>
    <t>15 AV SECORD</t>
  </si>
  <si>
    <t>L4H3Z3</t>
  </si>
  <si>
    <t>42-039</t>
  </si>
  <si>
    <t>7411-B01</t>
  </si>
  <si>
    <t>908 LEMAR RD</t>
  </si>
  <si>
    <t>L3Y1R9</t>
  </si>
  <si>
    <t>42-040</t>
  </si>
  <si>
    <t>San Lorenzo Ruiz</t>
  </si>
  <si>
    <t>San Lorenzo Ruiz Catholic Elementary School</t>
  </si>
  <si>
    <t>12002-B01</t>
  </si>
  <si>
    <t>840 BUR OAK AVE</t>
  </si>
  <si>
    <t>L6E0E1</t>
  </si>
  <si>
    <t>42-041</t>
  </si>
  <si>
    <t>42-042</t>
  </si>
  <si>
    <t>Sir Richard W Scott</t>
  </si>
  <si>
    <t>Sir Richard W Scott Catholic Elementary School</t>
  </si>
  <si>
    <t>10193-B01</t>
  </si>
  <si>
    <t>90 ROXBURY ST</t>
  </si>
  <si>
    <t>L3S3S8</t>
  </si>
  <si>
    <t>42-043</t>
  </si>
  <si>
    <t>42-045</t>
  </si>
  <si>
    <t xml:space="preserve">St. Agnes of Assisi </t>
  </si>
  <si>
    <t>St. Agnes of Assisi  Catholic Elementary School</t>
  </si>
  <si>
    <t>10464-B01</t>
  </si>
  <si>
    <t>120 LA ROCCA AVE</t>
  </si>
  <si>
    <t>L4H2A9</t>
  </si>
  <si>
    <t>42-046</t>
  </si>
  <si>
    <t>42-047</t>
  </si>
  <si>
    <t xml:space="preserve">St. Andrew </t>
  </si>
  <si>
    <t>St. Andrew  Catholic Elementary School</t>
  </si>
  <si>
    <t>10313-B01</t>
  </si>
  <si>
    <t>151 FOREST FOUNTAIN DR</t>
  </si>
  <si>
    <t>L4H1S4</t>
  </si>
  <si>
    <t>42-048</t>
  </si>
  <si>
    <t>10293-B01</t>
  </si>
  <si>
    <t>8881 MARTIN GROVE RD</t>
  </si>
  <si>
    <t>L4H1C3</t>
  </si>
  <si>
    <t>42-049</t>
  </si>
  <si>
    <t xml:space="preserve">St. Angela Merici </t>
  </si>
  <si>
    <t>St. Angela Merici  Catholic Elementary School</t>
  </si>
  <si>
    <t>42-051</t>
  </si>
  <si>
    <t>7501-B01</t>
  </si>
  <si>
    <t>105 DON HEAD VILLAGE BLVD</t>
  </si>
  <si>
    <t>L4C7N1</t>
  </si>
  <si>
    <t>42-053</t>
  </si>
  <si>
    <t>7495-B01</t>
  </si>
  <si>
    <t>141 KIRK DR</t>
  </si>
  <si>
    <t>L3T3L3</t>
  </si>
  <si>
    <t>42-054</t>
  </si>
  <si>
    <t>St. Augustine</t>
  </si>
  <si>
    <t>St. Augustine Catholic Secondary School</t>
  </si>
  <si>
    <t>10309-B01</t>
  </si>
  <si>
    <t>2188 RODICK RD</t>
  </si>
  <si>
    <t>L6C1S3</t>
  </si>
  <si>
    <t>42-055</t>
  </si>
  <si>
    <t>St. Benedict</t>
  </si>
  <si>
    <t>St. Benedict Catholic Elementary School</t>
  </si>
  <si>
    <t>7525-B01</t>
  </si>
  <si>
    <t>50 ALDERGROVE DR</t>
  </si>
  <si>
    <t>L3R7E6</t>
  </si>
  <si>
    <t>42-056</t>
  </si>
  <si>
    <t xml:space="preserve">St. Brendan </t>
  </si>
  <si>
    <t>St. Brendan  Catholic Elementary School</t>
  </si>
  <si>
    <t>19110-B01</t>
  </si>
  <si>
    <t>751 HOOVER PARK DR</t>
  </si>
  <si>
    <t>L4A0Z6</t>
  </si>
  <si>
    <t>42-057</t>
  </si>
  <si>
    <t>St. Brigid</t>
  </si>
  <si>
    <t>St. Brigid Catholic Elementary School</t>
  </si>
  <si>
    <t>10311-B01</t>
  </si>
  <si>
    <t>223 MILLARD ST</t>
  </si>
  <si>
    <t>L4A5S2</t>
  </si>
  <si>
    <t>42-059</t>
  </si>
  <si>
    <t>7557-B01</t>
  </si>
  <si>
    <t>80 TERRA RD</t>
  </si>
  <si>
    <t>L4L3J5</t>
  </si>
  <si>
    <t>42-060</t>
  </si>
  <si>
    <t>12247-B01</t>
  </si>
  <si>
    <t>300 AV PETER RUPERT</t>
  </si>
  <si>
    <t>L6A4P3</t>
  </si>
  <si>
    <t>42-062</t>
  </si>
  <si>
    <t>7571-B01</t>
  </si>
  <si>
    <t>40 BAINBRIDGE AVE</t>
  </si>
  <si>
    <t>L4L3Y1</t>
  </si>
  <si>
    <t>42-064</t>
  </si>
  <si>
    <t>7594-B01</t>
  </si>
  <si>
    <t>240 KILLIAN RD</t>
  </si>
  <si>
    <t>L6A1A8</t>
  </si>
  <si>
    <t>42-065</t>
  </si>
  <si>
    <t>7609-B01</t>
  </si>
  <si>
    <t>33 CAIRNS DR</t>
  </si>
  <si>
    <t>L3P7M8</t>
  </si>
  <si>
    <t>42-066</t>
  </si>
  <si>
    <t>St. Elizabeth Catholic Secondary School</t>
  </si>
  <si>
    <t>7610-B01</t>
  </si>
  <si>
    <t>525 NEW WESTMINSTER DR</t>
  </si>
  <si>
    <t>L4J7X3</t>
  </si>
  <si>
    <t>42-068</t>
  </si>
  <si>
    <t xml:space="preserve">St. Emily </t>
  </si>
  <si>
    <t>St. Emily  Catholic Elementary School</t>
  </si>
  <si>
    <t>10463-B01</t>
  </si>
  <si>
    <t>60 VELLORE WOODS BLVD</t>
  </si>
  <si>
    <t>L4H2K8</t>
  </si>
  <si>
    <t>42-069</t>
  </si>
  <si>
    <t>St. Francis Xavier</t>
  </si>
  <si>
    <t>St. Francis Xavier Catholic Elementary School</t>
  </si>
  <si>
    <t>7644-B01</t>
  </si>
  <si>
    <t>223 HIGHGLEN AVE</t>
  </si>
  <si>
    <t>L3S1Y4</t>
  </si>
  <si>
    <t>42-070</t>
  </si>
  <si>
    <t>St. Gregory the Great</t>
  </si>
  <si>
    <t>St. Gregory the Great Catholic Elementary School</t>
  </si>
  <si>
    <t>7670-B01</t>
  </si>
  <si>
    <t>140 GREENPARK BLVD</t>
  </si>
  <si>
    <t>L4L6Z6</t>
  </si>
  <si>
    <t>42-071</t>
  </si>
  <si>
    <t xml:space="preserve">St. James </t>
  </si>
  <si>
    <t>St. James  Catholic Elementary School</t>
  </si>
  <si>
    <t>10461-B01</t>
  </si>
  <si>
    <t>171 MAST RD</t>
  </si>
  <si>
    <t>L6A3J7</t>
  </si>
  <si>
    <t>42-072</t>
  </si>
  <si>
    <t>42-073</t>
  </si>
  <si>
    <t xml:space="preserve">St. Jean de Brébeuf </t>
  </si>
  <si>
    <t>St. Jean de Brébeuf  Catholic Secondary School</t>
  </si>
  <si>
    <t>11087-B01</t>
  </si>
  <si>
    <t>2 DAVOS RD</t>
  </si>
  <si>
    <t>L4H2Y1</t>
  </si>
  <si>
    <t>42-074</t>
  </si>
  <si>
    <t>St. Jerome</t>
  </si>
  <si>
    <t>St. Jerome Catholic Elementary School</t>
  </si>
  <si>
    <t>11245-B01</t>
  </si>
  <si>
    <t>20 BRIDGENORTH DR</t>
  </si>
  <si>
    <t>L4G7P3</t>
  </si>
  <si>
    <t>42-075</t>
  </si>
  <si>
    <t>St. Joan of Arc</t>
  </si>
  <si>
    <t>St. Joan of Arc Catholic Secondary School</t>
  </si>
  <si>
    <t>7711-B01</t>
  </si>
  <si>
    <t>1 ST. JOAN OF ARC AVE</t>
  </si>
  <si>
    <t>L6A1W9</t>
  </si>
  <si>
    <t>42-076</t>
  </si>
  <si>
    <t xml:space="preserve">St. Joan of Arc </t>
  </si>
  <si>
    <t>St. Joan of Arc  Catholic Secondary School</t>
  </si>
  <si>
    <t>42-077</t>
  </si>
  <si>
    <t xml:space="preserve">St. John Chrysostom </t>
  </si>
  <si>
    <t>St. John Chrysostom  Catholic Elementary School</t>
  </si>
  <si>
    <t>10310-B01</t>
  </si>
  <si>
    <t>800 JOE PERSECHINI DR</t>
  </si>
  <si>
    <t>L3X2S6</t>
  </si>
  <si>
    <t>42-078</t>
  </si>
  <si>
    <t xml:space="preserve">St. John Paul II </t>
  </si>
  <si>
    <t>St. John Paul II  Catholic Elementary School</t>
  </si>
  <si>
    <t>42-081</t>
  </si>
  <si>
    <t>7744-B01</t>
  </si>
  <si>
    <t>2 GLASS DR</t>
  </si>
  <si>
    <t>L4G2E8</t>
  </si>
  <si>
    <t>42-082</t>
  </si>
  <si>
    <t>7759-B01</t>
  </si>
  <si>
    <t>301 RONEY AVE</t>
  </si>
  <si>
    <t>L4C2H4</t>
  </si>
  <si>
    <t>42-083-01</t>
  </si>
  <si>
    <t>42-083</t>
  </si>
  <si>
    <t>19303-B01</t>
  </si>
  <si>
    <t>388 WHITE'S HILL AVE</t>
  </si>
  <si>
    <t>L6B0J3</t>
  </si>
  <si>
    <t>42-083-02</t>
  </si>
  <si>
    <t>19303-L01</t>
  </si>
  <si>
    <t>42-084</t>
  </si>
  <si>
    <t>St. Joseph the Worker</t>
  </si>
  <si>
    <t>St. Joseph the Worker Catholic Elementary School</t>
  </si>
  <si>
    <t>7784-B01</t>
  </si>
  <si>
    <t>475 BROWNRIDGE DR</t>
  </si>
  <si>
    <t>L4J5Y6</t>
  </si>
  <si>
    <t>42-086</t>
  </si>
  <si>
    <t xml:space="preserve">St. Julia Billiart </t>
  </si>
  <si>
    <t>St. Julia Billiart  Catholic Elementary School</t>
  </si>
  <si>
    <t>11246-B01</t>
  </si>
  <si>
    <t>2070 BUR OAK AVE</t>
  </si>
  <si>
    <t>L6E1X5</t>
  </si>
  <si>
    <t>42-087</t>
  </si>
  <si>
    <t>42-088</t>
  </si>
  <si>
    <t>St. Kateri Tekakwitha</t>
  </si>
  <si>
    <t>St. Kateri Tekakwitha Catholic Elementary School</t>
  </si>
  <si>
    <t>7210-B01</t>
  </si>
  <si>
    <t>230 FINCHAM AVE</t>
  </si>
  <si>
    <t>L3P4B5</t>
  </si>
  <si>
    <t>42-090</t>
  </si>
  <si>
    <t xml:space="preserve">St. Marguerite d'Youville </t>
  </si>
  <si>
    <t>St. Marguerite d'Youville  Catholic Elementary School</t>
  </si>
  <si>
    <t>11247-B01</t>
  </si>
  <si>
    <t>121 ROLLINGHILL RD</t>
  </si>
  <si>
    <t>L4E4L2</t>
  </si>
  <si>
    <t>42-091</t>
  </si>
  <si>
    <t>7875-B01</t>
  </si>
  <si>
    <t>75 GREENSIDE DR</t>
  </si>
  <si>
    <t>NOBLETON</t>
  </si>
  <si>
    <t>L0G1N0</t>
  </si>
  <si>
    <t>42-092</t>
  </si>
  <si>
    <t>St. Mary Immaculate</t>
  </si>
  <si>
    <t>St. Mary Immaculate Catholic Elementary School</t>
  </si>
  <si>
    <t>7861-B01</t>
  </si>
  <si>
    <t>161 REGENT ST</t>
  </si>
  <si>
    <t>L4C9N9</t>
  </si>
  <si>
    <t>42-093</t>
  </si>
  <si>
    <t>St. Mary of the Angels</t>
  </si>
  <si>
    <t>St. Mary of the Angels Catholic Elementary School</t>
  </si>
  <si>
    <t>12245-B01</t>
  </si>
  <si>
    <t>351 AV VELLORE PARK</t>
  </si>
  <si>
    <t>L4H0E4</t>
  </si>
  <si>
    <t>42-094</t>
  </si>
  <si>
    <t>7885-B01</t>
  </si>
  <si>
    <t>75 WATERBRIDGE LANE</t>
  </si>
  <si>
    <t>L3R4G3</t>
  </si>
  <si>
    <t>42-095</t>
  </si>
  <si>
    <t>St. Maximilian Kolbe</t>
  </si>
  <si>
    <t>St. Maximilian Kolbe Catholic Secondary School</t>
  </si>
  <si>
    <t>12139-B01</t>
  </si>
  <si>
    <t>278 WELLINGTON ST E</t>
  </si>
  <si>
    <t>L4G1J5</t>
  </si>
  <si>
    <t>42-096</t>
  </si>
  <si>
    <t>7907-B01</t>
  </si>
  <si>
    <t>41 SIMONSTON BLVD</t>
  </si>
  <si>
    <t>L3T4R6</t>
  </si>
  <si>
    <t>42-097</t>
  </si>
  <si>
    <t>St. Michael the Archangel</t>
  </si>
  <si>
    <t>St. Michael the Archangel Catholic Elementary School</t>
  </si>
  <si>
    <t>19111-B01</t>
  </si>
  <si>
    <t>161 VIA CAMPANILE</t>
  </si>
  <si>
    <t>L4H3K5</t>
  </si>
  <si>
    <t>42-100</t>
  </si>
  <si>
    <t xml:space="preserve">St. Padre Pio </t>
  </si>
  <si>
    <t>St. Padre Pio  Catholic Elementary School</t>
  </si>
  <si>
    <t>11248-B01</t>
  </si>
  <si>
    <t>770 NAPA VALLEY AVE</t>
  </si>
  <si>
    <t>L4H1W9</t>
  </si>
  <si>
    <t>42-102</t>
  </si>
  <si>
    <t>7927-B01</t>
  </si>
  <si>
    <t>51 WESTERN AVE</t>
  </si>
  <si>
    <t>SCHOMBERG</t>
  </si>
  <si>
    <t>L0G1T0</t>
  </si>
  <si>
    <t>42-104</t>
  </si>
  <si>
    <t xml:space="preserve">St. Raphael the Archangel </t>
  </si>
  <si>
    <t>St. Raphael the Archangel  Catholic Elementary School</t>
  </si>
  <si>
    <t>12246-B01</t>
  </si>
  <si>
    <t>131 RAVINEVIEW DR</t>
  </si>
  <si>
    <t>L6A3T6</t>
  </si>
  <si>
    <t>42-105</t>
  </si>
  <si>
    <t>St. Rene Goupil-St. Luke</t>
  </si>
  <si>
    <t>St. Rene Goupil-St. Luke Catholic Elementary School</t>
  </si>
  <si>
    <t>7987-B01</t>
  </si>
  <si>
    <t>135 GREEN LANE</t>
  </si>
  <si>
    <t>L3T6K7</t>
  </si>
  <si>
    <t>42-106</t>
  </si>
  <si>
    <t>St. Robert Catholic Secondary School</t>
  </si>
  <si>
    <t>7994-B01</t>
  </si>
  <si>
    <t>8101 LESLIE ST</t>
  </si>
  <si>
    <t>L3T7P4</t>
  </si>
  <si>
    <t>42-107</t>
  </si>
  <si>
    <t xml:space="preserve">St. Stephen </t>
  </si>
  <si>
    <t>St. Stephen  Catholic Elementary School</t>
  </si>
  <si>
    <t>10462-B01</t>
  </si>
  <si>
    <t>451 NAPA VALLEY AVE</t>
  </si>
  <si>
    <t>L4H1Y8</t>
  </si>
  <si>
    <t>42-108</t>
  </si>
  <si>
    <t xml:space="preserve">St. Stephen  </t>
  </si>
  <si>
    <t>St. Stephen   Catholic Elementary School</t>
  </si>
  <si>
    <t>42-109</t>
  </si>
  <si>
    <t xml:space="preserve">St. Theresa of Lisieux </t>
  </si>
  <si>
    <t>St. Theresa of Lisieux  Catholic Secondary School</t>
  </si>
  <si>
    <t>10308-B01</t>
  </si>
  <si>
    <t>230 SHAFTSBURY AVE</t>
  </si>
  <si>
    <t>L4C0E8</t>
  </si>
  <si>
    <t>42-110</t>
  </si>
  <si>
    <t>42-111</t>
  </si>
  <si>
    <t xml:space="preserve">St. Thomas Aquinas </t>
  </si>
  <si>
    <t>St. Thomas Aquinas  Catholic Elementary School</t>
  </si>
  <si>
    <t>8083-B01</t>
  </si>
  <si>
    <t>262 OLD HOMESTEAD RD</t>
  </si>
  <si>
    <t>L4P3C8</t>
  </si>
  <si>
    <t>42-113</t>
  </si>
  <si>
    <t>St. Veronica</t>
  </si>
  <si>
    <t>St. Veronica Catholic Elementary School</t>
  </si>
  <si>
    <t>11984-B01</t>
  </si>
  <si>
    <t>171 MARIA ANTONIA RD</t>
  </si>
  <si>
    <t>L4H2S8</t>
  </si>
  <si>
    <t>42-114</t>
  </si>
  <si>
    <t>42-118</t>
  </si>
  <si>
    <t>Blessed Chiara Badano / St. Katherine Drexel</t>
  </si>
  <si>
    <t>Blessed Chiara Badano / St. Katherine Drexel Catholic Elementary and Secondary School</t>
  </si>
  <si>
    <t>24436-25412</t>
  </si>
  <si>
    <t>19439-B01</t>
  </si>
  <si>
    <t>NINTH LINE</t>
  </si>
  <si>
    <t>42-119</t>
  </si>
  <si>
    <t>15 SECORD AVE</t>
  </si>
  <si>
    <t>42-120</t>
  </si>
  <si>
    <t>42-121</t>
  </si>
  <si>
    <t>42-122</t>
  </si>
  <si>
    <t>5021-B01</t>
  </si>
  <si>
    <t>5279 BLACK RIVER RD</t>
  </si>
  <si>
    <t>42-123</t>
  </si>
  <si>
    <t>42-124</t>
  </si>
  <si>
    <t>42-125</t>
  </si>
  <si>
    <t>St Theresa of Lisieux Catholic Elementary School</t>
  </si>
  <si>
    <t>42-126</t>
  </si>
  <si>
    <t>Demolition of Portables</t>
  </si>
  <si>
    <t>42-127</t>
  </si>
  <si>
    <t>Safe Reopening of Schools</t>
  </si>
  <si>
    <t>42-128</t>
  </si>
  <si>
    <t>Queensville Catholic Elementary School</t>
  </si>
  <si>
    <t>LESLIE ST / JIM MORTSON DR</t>
  </si>
  <si>
    <t>QUEENSVILLE</t>
  </si>
  <si>
    <t>42-129</t>
  </si>
  <si>
    <t>42-130</t>
  </si>
  <si>
    <t>POD Use for Operating Expenses</t>
  </si>
  <si>
    <t>Exemption to O. Reg 193/10: POD Use for Operating Expenses</t>
  </si>
  <si>
    <t>43-001</t>
  </si>
  <si>
    <t>Dufferin Peel CDSB</t>
  </si>
  <si>
    <t>19061-B01</t>
  </si>
  <si>
    <t>40 MATHESON BLVD W</t>
  </si>
  <si>
    <t>L5R1C5</t>
  </si>
  <si>
    <t>43-002</t>
  </si>
  <si>
    <t>43-003</t>
  </si>
  <si>
    <t>43-004</t>
  </si>
  <si>
    <t>8749-B01</t>
  </si>
  <si>
    <t>4105 COLONIAL DR</t>
  </si>
  <si>
    <t>L5L4E8</t>
  </si>
  <si>
    <t>43-005</t>
  </si>
  <si>
    <t>Ascension of Our Lord</t>
  </si>
  <si>
    <t>Ascension of Our Lord Catholic Secondary School</t>
  </si>
  <si>
    <t>8748-B01</t>
  </si>
  <si>
    <t>7640 ANAKA DR</t>
  </si>
  <si>
    <t>L4T3H7</t>
  </si>
  <si>
    <t>43-006</t>
  </si>
  <si>
    <t>Bishop Scalabrini</t>
  </si>
  <si>
    <t>Bishop Scalabrini Catholic Elementary School</t>
  </si>
  <si>
    <t>6984-B01</t>
  </si>
  <si>
    <t>225 CENTRAL PKY W</t>
  </si>
  <si>
    <t>L5B3J5</t>
  </si>
  <si>
    <t>43-007</t>
  </si>
  <si>
    <t>43-008</t>
  </si>
  <si>
    <t>7036-B01</t>
  </si>
  <si>
    <t>1185 MISSISSAUGA VALLEY BLVD</t>
  </si>
  <si>
    <t>L5A3R7</t>
  </si>
  <si>
    <t>43-010</t>
  </si>
  <si>
    <t>Cardinal Ambrozic</t>
  </si>
  <si>
    <t>Cardinal Ambrozic Catholic Secondary School</t>
  </si>
  <si>
    <t>12172-B01</t>
  </si>
  <si>
    <t>10 CASTLE OAKS CROSS</t>
  </si>
  <si>
    <t>L6P3A2</t>
  </si>
  <si>
    <t>43-011</t>
  </si>
  <si>
    <t>Cardinal Leger Catholic Secondary School</t>
  </si>
  <si>
    <t>7850-B02</t>
  </si>
  <si>
    <t>75 MARY ST</t>
  </si>
  <si>
    <t>L6W3K5</t>
  </si>
  <si>
    <t>43-012</t>
  </si>
  <si>
    <t>Cardinal Newman</t>
  </si>
  <si>
    <t>Cardinal Newman Catholic Elementary School</t>
  </si>
  <si>
    <t>7199-B01</t>
  </si>
  <si>
    <t>698 BALMORAL DR</t>
  </si>
  <si>
    <t>L6T1X1</t>
  </si>
  <si>
    <t>43-013</t>
  </si>
  <si>
    <t>43-014</t>
  </si>
  <si>
    <t>Christ The King</t>
  </si>
  <si>
    <t>Christ The King Catholic Elementary School</t>
  </si>
  <si>
    <t>7060-B01</t>
  </si>
  <si>
    <t>3240 GARTHWOOD RD</t>
  </si>
  <si>
    <t>L5L5A3</t>
  </si>
  <si>
    <t>43-015</t>
  </si>
  <si>
    <t>8555-B01</t>
  </si>
  <si>
    <t>2840 DUNCAIRN DR</t>
  </si>
  <si>
    <t>L5M5C6</t>
  </si>
  <si>
    <t>43-016</t>
  </si>
  <si>
    <t>Father Francis McSpiritt</t>
  </si>
  <si>
    <t>Father Francis McSpiritt Catholic Elementary School</t>
  </si>
  <si>
    <t>12114-B01</t>
  </si>
  <si>
    <t>55 LEXINGTON RD</t>
  </si>
  <si>
    <t>43-017</t>
  </si>
  <si>
    <t>Father Michael Goetz</t>
  </si>
  <si>
    <t>Father Michael Goetz Catholic Secondary School</t>
  </si>
  <si>
    <t>8750-B01</t>
  </si>
  <si>
    <t>330 CENTRAL PKY W</t>
  </si>
  <si>
    <t>L5B3K6</t>
  </si>
  <si>
    <t>43-018</t>
  </si>
  <si>
    <t>10274-B01</t>
  </si>
  <si>
    <t>28 RED RIVER DR</t>
  </si>
  <si>
    <t>L6R2H9</t>
  </si>
  <si>
    <t>43-019</t>
  </si>
  <si>
    <t>11043-B01</t>
  </si>
  <si>
    <t>62 HEATHERDALE DR</t>
  </si>
  <si>
    <t>L7A2H4</t>
  </si>
  <si>
    <t>43-020</t>
  </si>
  <si>
    <t>43-022</t>
  </si>
  <si>
    <t>7161-B01</t>
  </si>
  <si>
    <t>61 ALLAN DR</t>
  </si>
  <si>
    <t>L7E1P7</t>
  </si>
  <si>
    <t>43-023</t>
  </si>
  <si>
    <t>43-024</t>
  </si>
  <si>
    <t>Holy Spirit</t>
  </si>
  <si>
    <t>Holy Spirit Catholic Elementary School</t>
  </si>
  <si>
    <t>11255-B01</t>
  </si>
  <si>
    <t>25 BLOOMSBURY AVE</t>
  </si>
  <si>
    <t>L6P1W9</t>
  </si>
  <si>
    <t>43-025</t>
  </si>
  <si>
    <t>Iona</t>
  </si>
  <si>
    <t>Iona Catholic Secondary School</t>
  </si>
  <si>
    <t>7191-B01</t>
  </si>
  <si>
    <t>2170 SOUTH SHERIDAN WAY</t>
  </si>
  <si>
    <t>L5J2M4</t>
  </si>
  <si>
    <t>43-026</t>
  </si>
  <si>
    <t>John Cabot</t>
  </si>
  <si>
    <t>John Cabot Catholic Secondary School</t>
  </si>
  <si>
    <t>8092-B02</t>
  </si>
  <si>
    <t>635 WILLOWBANK TRAIL</t>
  </si>
  <si>
    <t>L4W3L6</t>
  </si>
  <si>
    <t>43-027</t>
  </si>
  <si>
    <t>Lester B Pearson  Catholic Elementary School</t>
  </si>
  <si>
    <t>7223-B02</t>
  </si>
  <si>
    <t>140 HOWDEN BLVD</t>
  </si>
  <si>
    <t>L6S2G1</t>
  </si>
  <si>
    <t>43-028</t>
  </si>
  <si>
    <t>Loyola</t>
  </si>
  <si>
    <t>Loyola Catholic Secondary School</t>
  </si>
  <si>
    <t>11990-B01</t>
  </si>
  <si>
    <t>4010 SLADEVIEW CRES</t>
  </si>
  <si>
    <t>L5L6B1</t>
  </si>
  <si>
    <t>43-029</t>
  </si>
  <si>
    <t>Metropolitan Andrei</t>
  </si>
  <si>
    <t>Metropolitan Andrei Catholic Elementary School</t>
  </si>
  <si>
    <t>7245-B01</t>
  </si>
  <si>
    <t>515 MISSISSAUGA VALLEY BLVD</t>
  </si>
  <si>
    <t>L5A3G6</t>
  </si>
  <si>
    <t>43-030</t>
  </si>
  <si>
    <t>St. Daniel Comboni</t>
  </si>
  <si>
    <t>St. Daniel Comboni Catholic Elementary School</t>
  </si>
  <si>
    <t>19208-B01</t>
  </si>
  <si>
    <t>120 VETERANS DR</t>
  </si>
  <si>
    <t>L7A3Z7</t>
  </si>
  <si>
    <t>43-031</t>
  </si>
  <si>
    <t>Notre Dame Catholic Secondary School</t>
  </si>
  <si>
    <t>7022-B01</t>
  </si>
  <si>
    <t>2 NOTRE DAME AVE</t>
  </si>
  <si>
    <t>L6Z4L5</t>
  </si>
  <si>
    <t>43-032</t>
  </si>
  <si>
    <t>7303-B01</t>
  </si>
  <si>
    <t>39 SUNSET BLVD</t>
  </si>
  <si>
    <t>43-033</t>
  </si>
  <si>
    <t>12318-B01</t>
  </si>
  <si>
    <t>25 MOUNT ROYAL CIR</t>
  </si>
  <si>
    <t>L6P1W3</t>
  </si>
  <si>
    <t>43-034</t>
  </si>
  <si>
    <t>Our Lady of Mercy</t>
  </si>
  <si>
    <t>Our Lady of Mercy Catholic Elementary School</t>
  </si>
  <si>
    <t>8542-B01</t>
  </si>
  <si>
    <t>5820 GLEN ERIN DR</t>
  </si>
  <si>
    <t>43-035</t>
  </si>
  <si>
    <t>Our Lady of Mount Carmel Catholic Secondary School</t>
  </si>
  <si>
    <t>7305-B01</t>
  </si>
  <si>
    <t>3700 TRELAWNY CIR</t>
  </si>
  <si>
    <t>L5N5J7</t>
  </si>
  <si>
    <t>43-036</t>
  </si>
  <si>
    <t>43-038</t>
  </si>
  <si>
    <t>Our Lady of Providence</t>
  </si>
  <si>
    <t>Our Lady of Providence Catholic Elementary School</t>
  </si>
  <si>
    <t>8520-B01</t>
  </si>
  <si>
    <t>35 BLACK OAK DR</t>
  </si>
  <si>
    <t>L6R1B9</t>
  </si>
  <si>
    <t>43-039</t>
  </si>
  <si>
    <t>Queen of Heaven</t>
  </si>
  <si>
    <t>Queen of Heaven Catholic Elementary School</t>
  </si>
  <si>
    <t>7377-B01</t>
  </si>
  <si>
    <t>1198 ALEXANDRA AVE</t>
  </si>
  <si>
    <t>L5E2A5</t>
  </si>
  <si>
    <t>43-040</t>
  </si>
  <si>
    <t>Robert F Hall</t>
  </si>
  <si>
    <t>Robert F Hall Catholic Secondary School</t>
  </si>
  <si>
    <t>7394-B01</t>
  </si>
  <si>
    <t>6500 OLD CHURCH RD</t>
  </si>
  <si>
    <t>L7C0H3</t>
  </si>
  <si>
    <t>43-041</t>
  </si>
  <si>
    <t>43-042</t>
  </si>
  <si>
    <t>10270-B01</t>
  </si>
  <si>
    <t>100 BARONDALE DR</t>
  </si>
  <si>
    <t>L4Z3R1</t>
  </si>
  <si>
    <t>43-043</t>
  </si>
  <si>
    <t>St. Aidan</t>
  </si>
  <si>
    <t>St. Aidan Catholic Elementary School</t>
  </si>
  <si>
    <t>12115-B01</t>
  </si>
  <si>
    <t>34 BUICK BLVD</t>
  </si>
  <si>
    <t>L7A3B9</t>
  </si>
  <si>
    <t>43-045</t>
  </si>
  <si>
    <t>St. Albert of Jerusalem</t>
  </si>
  <si>
    <t>St. Albert of Jerusalem Catholic Elementary School</t>
  </si>
  <si>
    <t>10175-B01</t>
  </si>
  <si>
    <t>7185 ROSEHURST DR</t>
  </si>
  <si>
    <t>L5N7G6</t>
  </si>
  <si>
    <t>43-047</t>
  </si>
  <si>
    <t>St. Aloysius Gonzaga</t>
  </si>
  <si>
    <t>St. Aloysius Gonzaga Catholic Secondary School</t>
  </si>
  <si>
    <t>10237-B01</t>
  </si>
  <si>
    <t>2800 ERIN CENTRE BLVD</t>
  </si>
  <si>
    <t>L5M6R5</t>
  </si>
  <si>
    <t>43-048</t>
  </si>
  <si>
    <t>St. Alphonsa</t>
  </si>
  <si>
    <t>St. Alphonsa Catholic Elementary School</t>
  </si>
  <si>
    <t>19513-B01</t>
  </si>
  <si>
    <t>60 OLIVIA MARIE RD</t>
  </si>
  <si>
    <t>L6Y0M4</t>
  </si>
  <si>
    <t>43-049</t>
  </si>
  <si>
    <t>St. André Bessette</t>
  </si>
  <si>
    <t>St. André Bessette Catholic Elementary School</t>
  </si>
  <si>
    <t>19043-B01</t>
  </si>
  <si>
    <t>25 RIVERSTONE DR</t>
  </si>
  <si>
    <t>L6P2V7</t>
  </si>
  <si>
    <t>43-051</t>
  </si>
  <si>
    <t>St. Andrew</t>
  </si>
  <si>
    <t>St. Andrew Catholic Elementary School</t>
  </si>
  <si>
    <t>8540-B01</t>
  </si>
  <si>
    <t>50 MEADOW DR</t>
  </si>
  <si>
    <t>L9W4C8</t>
  </si>
  <si>
    <t>43-053</t>
  </si>
  <si>
    <t>11251-B01</t>
  </si>
  <si>
    <t>83 EDENBROOK HILL DR</t>
  </si>
  <si>
    <t>L7A2N7</t>
  </si>
  <si>
    <t>43-054</t>
  </si>
  <si>
    <t>43-055</t>
  </si>
  <si>
    <t>7491-B01</t>
  </si>
  <si>
    <t>950 NORTH PARK DR</t>
  </si>
  <si>
    <t>L6S3L5</t>
  </si>
  <si>
    <t>43-056</t>
  </si>
  <si>
    <t>43-057</t>
  </si>
  <si>
    <t>7512-B01</t>
  </si>
  <si>
    <t>27 DRINKWATER RD</t>
  </si>
  <si>
    <t>L6Y4T6</t>
  </si>
  <si>
    <t>43-058</t>
  </si>
  <si>
    <t>43-059</t>
  </si>
  <si>
    <t>10275-B01</t>
  </si>
  <si>
    <t>1455 SAMUELSON CIR</t>
  </si>
  <si>
    <t>L5N7Z2</t>
  </si>
  <si>
    <t>43-060</t>
  </si>
  <si>
    <t>10176-B01</t>
  </si>
  <si>
    <t>345 BLIND LINE</t>
  </si>
  <si>
    <t>L9W4X1</t>
  </si>
  <si>
    <t>43-061</t>
  </si>
  <si>
    <t>St. Bernard of Clairvaux</t>
  </si>
  <si>
    <t>St. Bernard of Clairvaux Catholic Elementary School</t>
  </si>
  <si>
    <t>11989-B01</t>
  </si>
  <si>
    <t>3345 ESCADA DR</t>
  </si>
  <si>
    <t>L5M7V5</t>
  </si>
  <si>
    <t>43-062</t>
  </si>
  <si>
    <t>12113-B01</t>
  </si>
  <si>
    <t>35 MCCRIMMON DR</t>
  </si>
  <si>
    <t>L7A2Z5</t>
  </si>
  <si>
    <t>43-064</t>
  </si>
  <si>
    <t>7550-B01</t>
  </si>
  <si>
    <t>81 TORRANCE WOODS</t>
  </si>
  <si>
    <t>L6Y2X4</t>
  </si>
  <si>
    <t>43-065</t>
  </si>
  <si>
    <t>5155-B01</t>
  </si>
  <si>
    <t>2350 HURONTARIO ST</t>
  </si>
  <si>
    <t>L5B1N1</t>
  </si>
  <si>
    <t>43-066</t>
  </si>
  <si>
    <t>St. Cornelius</t>
  </si>
  <si>
    <t>St. Cornelius Catholic Elementary School</t>
  </si>
  <si>
    <t>7583-B01</t>
  </si>
  <si>
    <t>16066 INNIS LAKE RD</t>
  </si>
  <si>
    <t>L7C2Z2</t>
  </si>
  <si>
    <t>43-068</t>
  </si>
  <si>
    <t>St. David of Wales</t>
  </si>
  <si>
    <t>St. David of Wales Catholic Elementary School</t>
  </si>
  <si>
    <t>7593-B01</t>
  </si>
  <si>
    <t>4200 BEACON LANE</t>
  </si>
  <si>
    <t>L5C3V9</t>
  </si>
  <si>
    <t>43-069</t>
  </si>
  <si>
    <t>St. Dominic</t>
  </si>
  <si>
    <t>St. Dominic Catholic Elementary School</t>
  </si>
  <si>
    <t>7601-B01</t>
  </si>
  <si>
    <t>515 HARTSDALE AVE</t>
  </si>
  <si>
    <t>L5G2G7</t>
  </si>
  <si>
    <t>43-070</t>
  </si>
  <si>
    <t>St. Dunstan</t>
  </si>
  <si>
    <t>St. Dunstan Catholic Elementary School</t>
  </si>
  <si>
    <t>7605-B01</t>
  </si>
  <si>
    <t>1525 CUTHBERT AVE</t>
  </si>
  <si>
    <t>L5M3R6</t>
  </si>
  <si>
    <t>43-071</t>
  </si>
  <si>
    <t>St. Edmund</t>
  </si>
  <si>
    <t>St. Edmund Catholic Elementary School</t>
  </si>
  <si>
    <t>7606-B01</t>
  </si>
  <si>
    <t>1250 MELTON DR</t>
  </si>
  <si>
    <t>L4Y1L5</t>
  </si>
  <si>
    <t>43-072</t>
  </si>
  <si>
    <t>43-073</t>
  </si>
  <si>
    <t>St. Edmund Campion Catholic Secondary School</t>
  </si>
  <si>
    <t>11257-B01</t>
  </si>
  <si>
    <t>275 BRISDALE DR</t>
  </si>
  <si>
    <t>L7A3C7</t>
  </si>
  <si>
    <t>43-074</t>
  </si>
  <si>
    <t>St. Elizabeth Seton</t>
  </si>
  <si>
    <t>St. Elizabeth Seton Catholic Elementary School</t>
  </si>
  <si>
    <t>7618-B01</t>
  </si>
  <si>
    <t>6133 GLEN ERIN DR</t>
  </si>
  <si>
    <t>L5N2T7</t>
  </si>
  <si>
    <t>43-075</t>
  </si>
  <si>
    <t>St. Faustina</t>
  </si>
  <si>
    <t>St. Faustina Catholic Elementary School</t>
  </si>
  <si>
    <t>11077-B01</t>
  </si>
  <si>
    <t>3420 MCDOWELL DR</t>
  </si>
  <si>
    <t>L5M6R7</t>
  </si>
  <si>
    <t>43-076</t>
  </si>
  <si>
    <t>43-077</t>
  </si>
  <si>
    <t>7641-B01</t>
  </si>
  <si>
    <t>2480 THORNE LODGE DR</t>
  </si>
  <si>
    <t>L5K1K5</t>
  </si>
  <si>
    <t>43-078</t>
  </si>
  <si>
    <t>St. Francis Xavier Catholic Secondary School</t>
  </si>
  <si>
    <t>7648-B01</t>
  </si>
  <si>
    <t>50 BRISTOL RD W</t>
  </si>
  <si>
    <t>L5R3K3</t>
  </si>
  <si>
    <t>43-079</t>
  </si>
  <si>
    <t>43-080</t>
  </si>
  <si>
    <t>7647-B01</t>
  </si>
  <si>
    <t>111 BARTLEY BULL PKY</t>
  </si>
  <si>
    <t>L6W2J8</t>
  </si>
  <si>
    <t>43-081</t>
  </si>
  <si>
    <t>St. Gerard</t>
  </si>
  <si>
    <t>St. Gerard Catholic Elementary School</t>
  </si>
  <si>
    <t>7664-B01</t>
  </si>
  <si>
    <t>1300 MCBRIDE AVE</t>
  </si>
  <si>
    <t>L5C1M8</t>
  </si>
  <si>
    <t>43-082</t>
  </si>
  <si>
    <t>St. Gertrude</t>
  </si>
  <si>
    <t>St. Gertrude Catholic Elementary School</t>
  </si>
  <si>
    <t>7490-B01</t>
  </si>
  <si>
    <t>815 CEREMONIAL DR</t>
  </si>
  <si>
    <t>L5R3S2</t>
  </si>
  <si>
    <t>43-083</t>
  </si>
  <si>
    <t>St. Gregory</t>
  </si>
  <si>
    <t>St. Gregory Catholic Elementary School</t>
  </si>
  <si>
    <t>8545-B01</t>
  </si>
  <si>
    <t>1075 SWINBOURNE DR</t>
  </si>
  <si>
    <t>L5V1B9</t>
  </si>
  <si>
    <t>43-085</t>
  </si>
  <si>
    <t>St. Herbert</t>
  </si>
  <si>
    <t>St. Herbert Catholic Elementary School</t>
  </si>
  <si>
    <t>10271-B01</t>
  </si>
  <si>
    <t>5180 FALLINGBROOK DR</t>
  </si>
  <si>
    <t>L5V2C6</t>
  </si>
  <si>
    <t>43-086</t>
  </si>
  <si>
    <t>7678-B01</t>
  </si>
  <si>
    <t>5070 FAIRWIND DR</t>
  </si>
  <si>
    <t>L5R2N4</t>
  </si>
  <si>
    <t>43-087</t>
  </si>
  <si>
    <t>St. Isaac Jogues</t>
  </si>
  <si>
    <t>St. Isaac Jogues Catholic Elementary School</t>
  </si>
  <si>
    <t>11078-B01</t>
  </si>
  <si>
    <t>300 GREAT LAKES DR</t>
  </si>
  <si>
    <t>L6R2W7</t>
  </si>
  <si>
    <t>43-089</t>
  </si>
  <si>
    <t>St. Jean-Marie Vianney</t>
  </si>
  <si>
    <t>St. Jean-Marie Vianney Catholic Elementary School</t>
  </si>
  <si>
    <t>19042-B01</t>
  </si>
  <si>
    <t>75 JORDENSEN DR</t>
  </si>
  <si>
    <t>43-090</t>
  </si>
  <si>
    <t>11254-B01</t>
  </si>
  <si>
    <t>3801 THOMAS ST</t>
  </si>
  <si>
    <t>L5M7G2</t>
  </si>
  <si>
    <t>43-091</t>
  </si>
  <si>
    <t>St. John Fisher</t>
  </si>
  <si>
    <t>St. John Fisher Catholic Elementary School</t>
  </si>
  <si>
    <t>7731-B01</t>
  </si>
  <si>
    <t>330 BALMORAL DR</t>
  </si>
  <si>
    <t>L6T1V6</t>
  </si>
  <si>
    <t>43-093</t>
  </si>
  <si>
    <t>St. John Paul II Catholic Elementary School</t>
  </si>
  <si>
    <t>7366-B01</t>
  </si>
  <si>
    <t>9094 BOLTON HEIGHTS RD</t>
  </si>
  <si>
    <t>L7E4E2</t>
  </si>
  <si>
    <t>43-095</t>
  </si>
  <si>
    <t>St. John the Baptist</t>
  </si>
  <si>
    <t>St. John the Baptist Catholic Elementary School</t>
  </si>
  <si>
    <t>10272-B01</t>
  </si>
  <si>
    <t>299 LANDSBRIDGE ST</t>
  </si>
  <si>
    <t>L7E2K4</t>
  </si>
  <si>
    <t>43-096</t>
  </si>
  <si>
    <t>St. John XXIII</t>
  </si>
  <si>
    <t>St. John XXIII Catholic Elementary School</t>
  </si>
  <si>
    <t>7203-B01</t>
  </si>
  <si>
    <t>915 MCBRIDE AVE</t>
  </si>
  <si>
    <t>L5C1M1</t>
  </si>
  <si>
    <t>43-097</t>
  </si>
  <si>
    <t>St. Josephine Bahkita</t>
  </si>
  <si>
    <t>St. Josephine Bahkita Catholic Elementary School</t>
  </si>
  <si>
    <t>12159-B01</t>
  </si>
  <si>
    <t>430 VAN KIRK DR</t>
  </si>
  <si>
    <t>L7A0J2</t>
  </si>
  <si>
    <t>43-099</t>
  </si>
  <si>
    <t>St. Julia</t>
  </si>
  <si>
    <t>St. Julia Catholic Elementary School</t>
  </si>
  <si>
    <t>11252-B01</t>
  </si>
  <si>
    <t>6770 HISTORIC TRAIL</t>
  </si>
  <si>
    <t>L5W1J3</t>
  </si>
  <si>
    <t>43-100</t>
  </si>
  <si>
    <t>7797-B01</t>
  </si>
  <si>
    <t>103 MALTA AVE</t>
  </si>
  <si>
    <t>43-101</t>
  </si>
  <si>
    <t>St. Lucy</t>
  </si>
  <si>
    <t>St. Lucy Catholic Elementary School</t>
  </si>
  <si>
    <t>11988-B01</t>
  </si>
  <si>
    <t>25 KANATA RD</t>
  </si>
  <si>
    <t>L7A3R2</t>
  </si>
  <si>
    <t>43-102</t>
  </si>
  <si>
    <t>11048-B01</t>
  </si>
  <si>
    <t>1280 COBALT ST</t>
  </si>
  <si>
    <t>L5H4L8</t>
  </si>
  <si>
    <t>43-103</t>
  </si>
  <si>
    <t>St. Marcellinus</t>
  </si>
  <si>
    <t>St. Marcellinus Catholic Secondary School</t>
  </si>
  <si>
    <t>11081-B01</t>
  </si>
  <si>
    <t>730 COURTNEYPARK DR W</t>
  </si>
  <si>
    <t>43-104</t>
  </si>
  <si>
    <t>St. Marguerite d'Youville</t>
  </si>
  <si>
    <t>St. Marguerite d'Youville Catholic Secondary School</t>
  </si>
  <si>
    <t>10273-B01</t>
  </si>
  <si>
    <t>10815 DIXIE RD</t>
  </si>
  <si>
    <t>L6R2W5</t>
  </si>
  <si>
    <t>43-105</t>
  </si>
  <si>
    <t>7834-B01</t>
  </si>
  <si>
    <t>3675 SAWMILL VALLEY DR</t>
  </si>
  <si>
    <t>43-106</t>
  </si>
  <si>
    <t>St. Martin Catholic Secondary School</t>
  </si>
  <si>
    <t>7844-B01</t>
  </si>
  <si>
    <t>2470 ROSEMARY DR</t>
  </si>
  <si>
    <t>L5C1X2</t>
  </si>
  <si>
    <t>43-107</t>
  </si>
  <si>
    <t>7850-B01</t>
  </si>
  <si>
    <t>66 MAIN ST S</t>
  </si>
  <si>
    <t>L6W2C6</t>
  </si>
  <si>
    <t>43-108</t>
  </si>
  <si>
    <t>12235-B01</t>
  </si>
  <si>
    <t>9130 COLUMBIA WAY</t>
  </si>
  <si>
    <t>L7E4G6</t>
  </si>
  <si>
    <t>43-109</t>
  </si>
  <si>
    <t>11042-B01</t>
  </si>
  <si>
    <t>120 HARVEST MOON DR</t>
  </si>
  <si>
    <t>L7E2W1</t>
  </si>
  <si>
    <t>43-110</t>
  </si>
  <si>
    <t>43-112</t>
  </si>
  <si>
    <t>7931-B01</t>
  </si>
  <si>
    <t>11948 THE GORE RD</t>
  </si>
  <si>
    <t>L6P0A2</t>
  </si>
  <si>
    <t>43-113</t>
  </si>
  <si>
    <t>St. Paul Catholic Secondary School</t>
  </si>
  <si>
    <t>7943-B01</t>
  </si>
  <si>
    <t>815 ATWATER AVE</t>
  </si>
  <si>
    <t>L5E1L8</t>
  </si>
  <si>
    <t>43-114</t>
  </si>
  <si>
    <t>St. Peter</t>
  </si>
  <si>
    <t>St. Peter Catholic Elementary School</t>
  </si>
  <si>
    <t>7955-B01</t>
  </si>
  <si>
    <t>46 DAWSON RD</t>
  </si>
  <si>
    <t>L9W2W3</t>
  </si>
  <si>
    <t>43-115</t>
  </si>
  <si>
    <t>St. Pio of Pietrelcina</t>
  </si>
  <si>
    <t>St. Pio of Pietrelcina Catholic Elementary School</t>
  </si>
  <si>
    <t>11082-B01</t>
  </si>
  <si>
    <t>4765 HURON HEIGHTS DR</t>
  </si>
  <si>
    <t>L4Z4G9</t>
  </si>
  <si>
    <t>43-117</t>
  </si>
  <si>
    <t>10277-B01</t>
  </si>
  <si>
    <t>5735 WHITEHORN AVE</t>
  </si>
  <si>
    <t>43-118</t>
  </si>
  <si>
    <t>7989-B01</t>
  </si>
  <si>
    <t>7270 COPENHAGEN RD</t>
  </si>
  <si>
    <t>L5N2C3</t>
  </si>
  <si>
    <t>43-119</t>
  </si>
  <si>
    <t>St. Rita</t>
  </si>
  <si>
    <t>St. Rita Catholic Elementary School</t>
  </si>
  <si>
    <t>11047-B01</t>
  </si>
  <si>
    <t>30 SUMMER VALLEY DR</t>
  </si>
  <si>
    <t>L6Z4V6</t>
  </si>
  <si>
    <t>43-120</t>
  </si>
  <si>
    <t>43-121</t>
  </si>
  <si>
    <t>St. Roch</t>
  </si>
  <si>
    <t>St. Roch Catholic Secondary School</t>
  </si>
  <si>
    <t>12173-B01</t>
  </si>
  <si>
    <t>200 VALLEYWAY DR</t>
  </si>
  <si>
    <t>L6X0N3</t>
  </si>
  <si>
    <t>43-123</t>
  </si>
  <si>
    <t>St. Sebastian</t>
  </si>
  <si>
    <t>St. Sebastian Catholic Elementary School</t>
  </si>
  <si>
    <t>11253-B01</t>
  </si>
  <si>
    <t>3460 AQUINAS AVE</t>
  </si>
  <si>
    <t>L5M7L2</t>
  </si>
  <si>
    <t>43-125</t>
  </si>
  <si>
    <t>St. Simon Stock</t>
  </si>
  <si>
    <t>St. Simon Stock Catholic Elementary School</t>
  </si>
  <si>
    <t>11079-B01</t>
  </si>
  <si>
    <t>6440 LISGAR DR</t>
  </si>
  <si>
    <t>L5N6X3</t>
  </si>
  <si>
    <t>43-126</t>
  </si>
  <si>
    <t>St. Sofia</t>
  </si>
  <si>
    <t>St. Sofia Catholic Elementary School</t>
  </si>
  <si>
    <t>8002-B01</t>
  </si>
  <si>
    <t>3540 HAVENWOOD DR</t>
  </si>
  <si>
    <t>L4X2M9</t>
  </si>
  <si>
    <t>43-127</t>
  </si>
  <si>
    <t>43-128</t>
  </si>
  <si>
    <t>St. Teresa of Avila</t>
  </si>
  <si>
    <t>St. Teresa of Avila Catholic Elementary School</t>
  </si>
  <si>
    <t>8011-B01</t>
  </si>
  <si>
    <t>6675 MONTEVIDEO RD</t>
  </si>
  <si>
    <t>L5N4E8</t>
  </si>
  <si>
    <t>43-129</t>
  </si>
  <si>
    <t>St. Therese of the Child Jesus</t>
  </si>
  <si>
    <t>St. Therese of the Child Jesus Catholic Elementary School</t>
  </si>
  <si>
    <t>8018-B01</t>
  </si>
  <si>
    <t>6930 FOREST PARK DR</t>
  </si>
  <si>
    <t>L5N6X7</t>
  </si>
  <si>
    <t>43-130</t>
  </si>
  <si>
    <t>8026-B01</t>
  </si>
  <si>
    <t>25 CORPORATION DR</t>
  </si>
  <si>
    <t>L6S6A2</t>
  </si>
  <si>
    <t>43-131</t>
  </si>
  <si>
    <t>43-132</t>
  </si>
  <si>
    <t>8037-B01</t>
  </si>
  <si>
    <t>3270 TOMKEN RD</t>
  </si>
  <si>
    <t>L4Y2Y7</t>
  </si>
  <si>
    <t>43-134</t>
  </si>
  <si>
    <t>8042-B01</t>
  </si>
  <si>
    <t>2214 CLIFF RD</t>
  </si>
  <si>
    <t>L5A2N9</t>
  </si>
  <si>
    <t>43-135</t>
  </si>
  <si>
    <t>11080-B01</t>
  </si>
  <si>
    <t>11 DWELLERS RD</t>
  </si>
  <si>
    <t>L6X5C1</t>
  </si>
  <si>
    <t>43-136</t>
  </si>
  <si>
    <t>St. Valentine</t>
  </si>
  <si>
    <t>St. Valentine Catholic Elementary School</t>
  </si>
  <si>
    <t>10276-B01</t>
  </si>
  <si>
    <t>5610 HEATHERLEIGH AVE</t>
  </si>
  <si>
    <t>L5V2V7</t>
  </si>
  <si>
    <t>43-137</t>
  </si>
  <si>
    <t>11045-B01</t>
  </si>
  <si>
    <t>680 NOVO STAR DR</t>
  </si>
  <si>
    <t>L5W1C7</t>
  </si>
  <si>
    <t>43-138</t>
  </si>
  <si>
    <t>Streetsville Holding</t>
  </si>
  <si>
    <t>Streetsville Holding Catholic Elementary School</t>
  </si>
  <si>
    <t>5212-B01</t>
  </si>
  <si>
    <t>6341 MISSISSAUGA RD</t>
  </si>
  <si>
    <t>L5N1A5</t>
  </si>
  <si>
    <t>43-139</t>
  </si>
  <si>
    <t>Sts. Martha and Mary</t>
  </si>
  <si>
    <t>Sts. Martha and Mary Catholic Elementary School</t>
  </si>
  <si>
    <t>8080-B01</t>
  </si>
  <si>
    <t>1760 BOUGH BEECHES BLVD</t>
  </si>
  <si>
    <t>L4W2B9</t>
  </si>
  <si>
    <t>43-140</t>
  </si>
  <si>
    <t xml:space="preserve">Venerable Michael J McGivney </t>
  </si>
  <si>
    <t>Venerable Michael J McGivney  Catholic Elementary School</t>
  </si>
  <si>
    <t>11249-B01</t>
  </si>
  <si>
    <t>450 FERNFOREST DR</t>
  </si>
  <si>
    <t>L6R2P7</t>
  </si>
  <si>
    <t>43-141</t>
  </si>
  <si>
    <t>St. Evan</t>
  </si>
  <si>
    <t>St. Evan Catholic Elementary School</t>
  </si>
  <si>
    <t>19596-B01</t>
  </si>
  <si>
    <t>500 DOUGALL AVE</t>
  </si>
  <si>
    <t>L7C4C5</t>
  </si>
  <si>
    <t>43-142</t>
  </si>
  <si>
    <t>St. Jacinta Marto</t>
  </si>
  <si>
    <t>St. Jacinta Marto Catholic Elementary School</t>
  </si>
  <si>
    <t>19595-B01</t>
  </si>
  <si>
    <t>40 FALLOWFIELD RD</t>
  </si>
  <si>
    <t>L6X0W1</t>
  </si>
  <si>
    <t>43-143</t>
  </si>
  <si>
    <t>7528-B01</t>
  </si>
  <si>
    <t>1060 WHITE CLOVER WAY</t>
  </si>
  <si>
    <t>L5V1G7</t>
  </si>
  <si>
    <t>43-144</t>
  </si>
  <si>
    <t>43-145</t>
  </si>
  <si>
    <t>43-146</t>
  </si>
  <si>
    <t>43-147</t>
  </si>
  <si>
    <t>St. Edith Stein</t>
  </si>
  <si>
    <t>St. Edith Stein Catholic Elementary School</t>
  </si>
  <si>
    <t>7014-B01</t>
  </si>
  <si>
    <t>6234 OSPREY BLVD</t>
  </si>
  <si>
    <t>L5N5V5</t>
  </si>
  <si>
    <t>43-148</t>
  </si>
  <si>
    <t>43-149</t>
  </si>
  <si>
    <t>43-150</t>
  </si>
  <si>
    <t>43-151</t>
  </si>
  <si>
    <t>Holy Name of Mary Catholic Secondary School</t>
  </si>
  <si>
    <t>7830-B01</t>
  </si>
  <si>
    <t>115 GLENVALE BLVD</t>
  </si>
  <si>
    <t>L6S3J7</t>
  </si>
  <si>
    <t>43-152</t>
  </si>
  <si>
    <t>43-153</t>
  </si>
  <si>
    <t>43-154</t>
  </si>
  <si>
    <t>43-155</t>
  </si>
  <si>
    <t>St. Leonard</t>
  </si>
  <si>
    <t>St. Leonard Catholic Elemenary School</t>
  </si>
  <si>
    <t>7801-B01</t>
  </si>
  <si>
    <t>185 CONESTOGA DR</t>
  </si>
  <si>
    <t>L6Z2Z7</t>
  </si>
  <si>
    <t>43-156</t>
  </si>
  <si>
    <t>Mount Pleasant</t>
  </si>
  <si>
    <t>Mount Pleasant Catholic Elementary School</t>
  </si>
  <si>
    <t>ROBERT PARKINSON DR / SEINCLIFF RD</t>
  </si>
  <si>
    <t>43-157</t>
  </si>
  <si>
    <t>Dufferin-Peel CDSB</t>
  </si>
  <si>
    <t>L6V1M5</t>
  </si>
  <si>
    <t>43-158</t>
  </si>
  <si>
    <t>43-159</t>
  </si>
  <si>
    <t>7640 ANAKA DRIVE</t>
  </si>
  <si>
    <t>MISSISAUGA</t>
  </si>
  <si>
    <t>44-001</t>
  </si>
  <si>
    <t>Simcoe Muskoka CDSB</t>
  </si>
  <si>
    <t>18081-B01</t>
  </si>
  <si>
    <t>46 ALLIANCE BLVD</t>
  </si>
  <si>
    <t>L4M5K3</t>
  </si>
  <si>
    <t>44-002</t>
  </si>
  <si>
    <t>44-003</t>
  </si>
  <si>
    <t>44-004</t>
  </si>
  <si>
    <t>44-005</t>
  </si>
  <si>
    <t>10203-B01</t>
  </si>
  <si>
    <t>7 BELLISLE RD</t>
  </si>
  <si>
    <t>L9M1N6</t>
  </si>
  <si>
    <t>44-007</t>
  </si>
  <si>
    <t>Father F.X. O'Reilly</t>
  </si>
  <si>
    <t>Father F.X. O'Reilly Catholic Elementary School</t>
  </si>
  <si>
    <t>9328-B01</t>
  </si>
  <si>
    <t>235 QUEEN ST N</t>
  </si>
  <si>
    <t>44-008</t>
  </si>
  <si>
    <t>Foley</t>
  </si>
  <si>
    <t>Foley Catholic Elementary School</t>
  </si>
  <si>
    <t>9329-B01</t>
  </si>
  <si>
    <t>2162 CONCESSION ROAD 4</t>
  </si>
  <si>
    <t>44-009</t>
  </si>
  <si>
    <t>10269-B01</t>
  </si>
  <si>
    <t>910 LESLIE DR</t>
  </si>
  <si>
    <t>L9S1A7</t>
  </si>
  <si>
    <t>44-010</t>
  </si>
  <si>
    <t>9331-B01</t>
  </si>
  <si>
    <t>180 KING ST S</t>
  </si>
  <si>
    <t>L9R1B9</t>
  </si>
  <si>
    <t>44-011</t>
  </si>
  <si>
    <t>9332-B01</t>
  </si>
  <si>
    <t>100 MELBOURNE DR</t>
  </si>
  <si>
    <t>L3Z2B3</t>
  </si>
  <si>
    <t>44-012</t>
  </si>
  <si>
    <t>9333-B01</t>
  </si>
  <si>
    <t>160 COLLINS ST</t>
  </si>
  <si>
    <t>L9Y4R1</t>
  </si>
  <si>
    <t>44-013</t>
  </si>
  <si>
    <t>Monsignor Clair</t>
  </si>
  <si>
    <t>Monsignor Clair Catholic Elementary School</t>
  </si>
  <si>
    <t>9336-B01</t>
  </si>
  <si>
    <t>345 LIVINGSTONE ST E</t>
  </si>
  <si>
    <t>L4M7B5</t>
  </si>
  <si>
    <t>44-014</t>
  </si>
  <si>
    <t>44-015</t>
  </si>
  <si>
    <t>Monsignor JE Ronan</t>
  </si>
  <si>
    <t>Monsignor JE Ronan Catholic Elementary School</t>
  </si>
  <si>
    <t>10156-B01</t>
  </si>
  <si>
    <t>10 LILLY ST E</t>
  </si>
  <si>
    <t>44-016</t>
  </si>
  <si>
    <t>Monsignor Lee</t>
  </si>
  <si>
    <t>Monsignor Lee Catholic Elementary School</t>
  </si>
  <si>
    <t>9337-B02</t>
  </si>
  <si>
    <t>14 FITTONS RD E</t>
  </si>
  <si>
    <t>L3V2H9</t>
  </si>
  <si>
    <t>44-017</t>
  </si>
  <si>
    <t>Our Lady of Grace</t>
  </si>
  <si>
    <t>Our Lady of Grace Catholic Elementary School</t>
  </si>
  <si>
    <t>9340-B01</t>
  </si>
  <si>
    <t>24 ROTH ST</t>
  </si>
  <si>
    <t>L0M1B2</t>
  </si>
  <si>
    <t>44-018</t>
  </si>
  <si>
    <t>9341-B01</t>
  </si>
  <si>
    <t>34 KERR ST</t>
  </si>
  <si>
    <t>44-019</t>
  </si>
  <si>
    <t>Patrick Fogarty</t>
  </si>
  <si>
    <t>Patrick Fogarty Catholic Secondary School</t>
  </si>
  <si>
    <t>9344-B01</t>
  </si>
  <si>
    <t>15 COMMERCE RD</t>
  </si>
  <si>
    <t>L3V0Z2</t>
  </si>
  <si>
    <t>44-020</t>
  </si>
  <si>
    <t>Saint Gabriel the Archangel</t>
  </si>
  <si>
    <t>Saint Gabriel the Archangel Catholic Elementary School</t>
  </si>
  <si>
    <t>12090-B01</t>
  </si>
  <si>
    <t>130 PRINCE WILLIAM WAY</t>
  </si>
  <si>
    <t>L4M7G4</t>
  </si>
  <si>
    <t>44-022</t>
  </si>
  <si>
    <t>Saint Mary's</t>
  </si>
  <si>
    <t>Saint Mary's Catholic Elementary School</t>
  </si>
  <si>
    <t>5141-B01</t>
  </si>
  <si>
    <t>36 SILVERWOOD DR</t>
  </si>
  <si>
    <t>HUNTSVILLE</t>
  </si>
  <si>
    <t>P1H1N1</t>
  </si>
  <si>
    <t>35-11-33-403</t>
  </si>
  <si>
    <t>Huntsville</t>
  </si>
  <si>
    <t>Huntsville T</t>
  </si>
  <si>
    <t>44-023</t>
  </si>
  <si>
    <t>Sister Catherine Donnelly</t>
  </si>
  <si>
    <t>Sister Catherine Donnelly Catholic Elementary School</t>
  </si>
  <si>
    <t>10480-B01</t>
  </si>
  <si>
    <t>123 HANMER ST E</t>
  </si>
  <si>
    <t>L4M6W2</t>
  </si>
  <si>
    <t>44-024</t>
  </si>
  <si>
    <t>18010-B01</t>
  </si>
  <si>
    <t>109 WEST PARK AVE</t>
  </si>
  <si>
    <t>L3Z0A7</t>
  </si>
  <si>
    <t>44-025</t>
  </si>
  <si>
    <t>9367-B01</t>
  </si>
  <si>
    <t>460 PARK ST</t>
  </si>
  <si>
    <t>44-026</t>
  </si>
  <si>
    <t>10395-B01</t>
  </si>
  <si>
    <t>101 MARSELLUS DR</t>
  </si>
  <si>
    <t>L4N8R6</t>
  </si>
  <si>
    <t>44-027</t>
  </si>
  <si>
    <t>St. Bernard's</t>
  </si>
  <si>
    <t>St. Bernard's Catholic Elementary School</t>
  </si>
  <si>
    <t>9349-B02</t>
  </si>
  <si>
    <t>255 OXFORD ST</t>
  </si>
  <si>
    <t>L3V1H6</t>
  </si>
  <si>
    <t>44-028</t>
  </si>
  <si>
    <t>10339-B01</t>
  </si>
  <si>
    <t>111 SUMMERSET DR</t>
  </si>
  <si>
    <t>L4N0A6</t>
  </si>
  <si>
    <t>44-029</t>
  </si>
  <si>
    <t>44-030</t>
  </si>
  <si>
    <t>St. Dominic's</t>
  </si>
  <si>
    <t>St. Dominic's Catholic Secondary School</t>
  </si>
  <si>
    <t>10158-B01</t>
  </si>
  <si>
    <t>955 CEDAR LANE</t>
  </si>
  <si>
    <t>44-031</t>
  </si>
  <si>
    <t>44-032</t>
  </si>
  <si>
    <t>9352-B01</t>
  </si>
  <si>
    <t>1067 ANNA MARIA AVE</t>
  </si>
  <si>
    <t>L9S1W2</t>
  </si>
  <si>
    <t>44-033</t>
  </si>
  <si>
    <t>9353-B01</t>
  </si>
  <si>
    <t>7332 ST JAMES LANE RR 1</t>
  </si>
  <si>
    <t>44-034</t>
  </si>
  <si>
    <t>10396-B01</t>
  </si>
  <si>
    <t>460 MAPLETON AVE</t>
  </si>
  <si>
    <t>L4N9C2</t>
  </si>
  <si>
    <t>44-035</t>
  </si>
  <si>
    <t>44-036</t>
  </si>
  <si>
    <t>9345-B01</t>
  </si>
  <si>
    <t>211 ASHFORD DR</t>
  </si>
  <si>
    <t>L4N6A3</t>
  </si>
  <si>
    <t>44-037</t>
  </si>
  <si>
    <t>9355-B01</t>
  </si>
  <si>
    <t>393 INNISFIL ST</t>
  </si>
  <si>
    <t>L4N3G7</t>
  </si>
  <si>
    <t>44-038</t>
  </si>
  <si>
    <t>9356-B01</t>
  </si>
  <si>
    <t>243 CUNDLES RD E</t>
  </si>
  <si>
    <t>L4M6L1</t>
  </si>
  <si>
    <t>44-039</t>
  </si>
  <si>
    <t>St. Marie of the Incarnation</t>
  </si>
  <si>
    <t>St. Marie of the Incarnation Catholic Elementary School</t>
  </si>
  <si>
    <t>9334-B01</t>
  </si>
  <si>
    <t>105 COLBORNE ST</t>
  </si>
  <si>
    <t>L3Z1C4</t>
  </si>
  <si>
    <t>44-040</t>
  </si>
  <si>
    <t>10268-B01</t>
  </si>
  <si>
    <t>349 BIG BAY POINT RD</t>
  </si>
  <si>
    <t>L4N8A2</t>
  </si>
  <si>
    <t>44-041</t>
  </si>
  <si>
    <t>St. Monica's</t>
  </si>
  <si>
    <t>St. Monica's Catholic Elementary School</t>
  </si>
  <si>
    <t>9361-B01</t>
  </si>
  <si>
    <t>90 STEEL ST</t>
  </si>
  <si>
    <t>L4M2E9</t>
  </si>
  <si>
    <t>44-042</t>
  </si>
  <si>
    <t>St. Noel Chabanel</t>
  </si>
  <si>
    <t>St. Noel Chabanel Catholic Elementary School</t>
  </si>
  <si>
    <t>10159-B01</t>
  </si>
  <si>
    <t>425 RAMBLEWOOD DR</t>
  </si>
  <si>
    <t>L9Z1P3</t>
  </si>
  <si>
    <t>44-043</t>
  </si>
  <si>
    <t>St. Patrick's Facility Holding</t>
  </si>
  <si>
    <t>9362-B01</t>
  </si>
  <si>
    <t>1588 FLOS RD 4 E RR 1</t>
  </si>
  <si>
    <t>PHELPSTON</t>
  </si>
  <si>
    <t>L0L2K0</t>
  </si>
  <si>
    <t>44-044</t>
  </si>
  <si>
    <t>12091-B01</t>
  </si>
  <si>
    <t>100 JAMES A MCCAGUE AVE</t>
  </si>
  <si>
    <t>L9R0G5</t>
  </si>
  <si>
    <t>44-045</t>
  </si>
  <si>
    <t>St. Peter's</t>
  </si>
  <si>
    <t>St. Peter's Catholic Secondary School</t>
  </si>
  <si>
    <t>9345-B02</t>
  </si>
  <si>
    <t>201 ASHFORD DR</t>
  </si>
  <si>
    <t>44-046</t>
  </si>
  <si>
    <t>St. Theresa's</t>
  </si>
  <si>
    <t>St. Theresa's Catholic Secondary School</t>
  </si>
  <si>
    <t>10201-B01</t>
  </si>
  <si>
    <t>347 GALLOWAY BLVD</t>
  </si>
  <si>
    <t>L4R5B2</t>
  </si>
  <si>
    <t>44-047</t>
  </si>
  <si>
    <t>9365-B01</t>
  </si>
  <si>
    <t>2 NOLAN RD</t>
  </si>
  <si>
    <t>44-048</t>
  </si>
  <si>
    <t>9350-B02</t>
  </si>
  <si>
    <t>691 SIMCOE RD</t>
  </si>
  <si>
    <t>L3Z4B4</t>
  </si>
  <si>
    <t>44-049</t>
  </si>
  <si>
    <t>44-050</t>
  </si>
  <si>
    <t>St. Paul's</t>
  </si>
  <si>
    <t>St. Paul's Catholic Elementary School</t>
  </si>
  <si>
    <t>44-051</t>
  </si>
  <si>
    <t>44-052</t>
  </si>
  <si>
    <t>44-053</t>
  </si>
  <si>
    <t>9330-B01</t>
  </si>
  <si>
    <t>125 WEST ST N</t>
  </si>
  <si>
    <t>L3V5C4</t>
  </si>
  <si>
    <t>44-054</t>
  </si>
  <si>
    <t>44-056</t>
  </si>
  <si>
    <t>44-057</t>
  </si>
  <si>
    <t>Alliston</t>
  </si>
  <si>
    <t>Alliston Catholic Elementary School</t>
  </si>
  <si>
    <t>19850-B01</t>
  </si>
  <si>
    <t>WILLOUGHBY  WAY</t>
  </si>
  <si>
    <t>44-058</t>
  </si>
  <si>
    <t>9339-B01</t>
  </si>
  <si>
    <t>140 ATLANTIS DR</t>
  </si>
  <si>
    <t>L3V0A8</t>
  </si>
  <si>
    <t>44-059</t>
  </si>
  <si>
    <t>Innisfil South</t>
  </si>
  <si>
    <t>Innisfil South Catholic Elementary School</t>
  </si>
  <si>
    <t>18012-B01</t>
  </si>
  <si>
    <t>MCMASTER AVE</t>
  </si>
  <si>
    <t>44-060</t>
  </si>
  <si>
    <t>44-061</t>
  </si>
  <si>
    <t>Bradford Catholic Elementary School</t>
  </si>
  <si>
    <t>L3Z0G4</t>
  </si>
  <si>
    <t>44-062</t>
  </si>
  <si>
    <t>Tottenham Catholic Elementary School</t>
  </si>
  <si>
    <t>45-001</t>
  </si>
  <si>
    <t>Durham CDSB</t>
  </si>
  <si>
    <t>18091-B01</t>
  </si>
  <si>
    <t>650 ROSSLAND RD W</t>
  </si>
  <si>
    <t>L1J7C4</t>
  </si>
  <si>
    <t>45-002</t>
  </si>
  <si>
    <t>45-003</t>
  </si>
  <si>
    <t>45-004</t>
  </si>
  <si>
    <t>45-005</t>
  </si>
  <si>
    <t>All Saints Catholic Secondary School</t>
  </si>
  <si>
    <t>10321-B01</t>
  </si>
  <si>
    <t>3001 COUNTRY LANE</t>
  </si>
  <si>
    <t>L1P1M1</t>
  </si>
  <si>
    <t>45-006</t>
  </si>
  <si>
    <t>Archbishop Denis O'Connor</t>
  </si>
  <si>
    <t>Archbishop Denis O'Connor Catholic Secondary School</t>
  </si>
  <si>
    <t>9655-B01</t>
  </si>
  <si>
    <t>80 MANDRAKE ST</t>
  </si>
  <si>
    <t>L1S5H4</t>
  </si>
  <si>
    <t>45-008</t>
  </si>
  <si>
    <t>19068-B01</t>
  </si>
  <si>
    <t>160 CACHET BLVD</t>
  </si>
  <si>
    <t>L1M2L9</t>
  </si>
  <si>
    <t>45-009</t>
  </si>
  <si>
    <t>11258-B01</t>
  </si>
  <si>
    <t>60 SEGGAR AVE</t>
  </si>
  <si>
    <t>45-010</t>
  </si>
  <si>
    <t>Father Fenelon</t>
  </si>
  <si>
    <t>Father Fenelon Catholic Elementary School</t>
  </si>
  <si>
    <t>9668-B02</t>
  </si>
  <si>
    <t>795 EYER DR</t>
  </si>
  <si>
    <t>L1W2K2</t>
  </si>
  <si>
    <t>45-011</t>
  </si>
  <si>
    <t>45-012</t>
  </si>
  <si>
    <t>Father Leo J Austin</t>
  </si>
  <si>
    <t>Father Leo J Austin Catholic Secondary School</t>
  </si>
  <si>
    <t>9658-B02</t>
  </si>
  <si>
    <t>1020 DRYDEN BLVD</t>
  </si>
  <si>
    <t>L1R2A2</t>
  </si>
  <si>
    <t>45-014</t>
  </si>
  <si>
    <t>Monsignor J Pereyma</t>
  </si>
  <si>
    <t>Monsignor J Pereyma Catholic Secondary School</t>
  </si>
  <si>
    <t>9664-B01</t>
  </si>
  <si>
    <t>316 CONANT ST</t>
  </si>
  <si>
    <t>L1H3S6</t>
  </si>
  <si>
    <t>45-015</t>
  </si>
  <si>
    <t>Monsignor Paul Dwyer</t>
  </si>
  <si>
    <t>Monsignor Paul Dwyer Catholic Secondary School</t>
  </si>
  <si>
    <t>9665-B01</t>
  </si>
  <si>
    <t>700 STEVENSON RD N</t>
  </si>
  <si>
    <t>L1J5P5</t>
  </si>
  <si>
    <t>45-017</t>
  </si>
  <si>
    <t>10318-B01</t>
  </si>
  <si>
    <t>15 FISHLOCK ST</t>
  </si>
  <si>
    <t>L1Z1H1</t>
  </si>
  <si>
    <t>45-018</t>
  </si>
  <si>
    <t>1375 HARWOOD AVE N</t>
  </si>
  <si>
    <t>45-021</t>
  </si>
  <si>
    <t>9670-B01</t>
  </si>
  <si>
    <t>41 BAYLY ST E</t>
  </si>
  <si>
    <t>45-022</t>
  </si>
  <si>
    <t>St. Bridget</t>
  </si>
  <si>
    <t>St. Bridget Catholic Elementary School</t>
  </si>
  <si>
    <t>11169-B01</t>
  </si>
  <si>
    <t>200 CARNWITH DR W</t>
  </si>
  <si>
    <t>L1M2J8</t>
  </si>
  <si>
    <t>45-023</t>
  </si>
  <si>
    <t>45-024</t>
  </si>
  <si>
    <t>9672-B01</t>
  </si>
  <si>
    <t>15 BENNETT AVE</t>
  </si>
  <si>
    <t>L1T3P1</t>
  </si>
  <si>
    <t>45-026</t>
  </si>
  <si>
    <t>9674-B01</t>
  </si>
  <si>
    <t>490 STROUDS LANE</t>
  </si>
  <si>
    <t>L1V6W7</t>
  </si>
  <si>
    <t>45-029</t>
  </si>
  <si>
    <t>9679-B01</t>
  </si>
  <si>
    <t>1166 FINCH AVE</t>
  </si>
  <si>
    <t>L1V1J6</t>
  </si>
  <si>
    <t>45-030</t>
  </si>
  <si>
    <t>9680-B01</t>
  </si>
  <si>
    <t>10 CLOVER RIDGE DR W</t>
  </si>
  <si>
    <t>L1S3E5</t>
  </si>
  <si>
    <t>45-031</t>
  </si>
  <si>
    <t>St. John Bosco</t>
  </si>
  <si>
    <t>St. John Bosco Catholic Elementary School</t>
  </si>
  <si>
    <t>10129-B01</t>
  </si>
  <si>
    <t>1600 CLEARBROOK DR</t>
  </si>
  <si>
    <t>L1K2P6</t>
  </si>
  <si>
    <t>45-033</t>
  </si>
  <si>
    <t>9682-B01</t>
  </si>
  <si>
    <t>25 QUAKER VILLAGE DR</t>
  </si>
  <si>
    <t>45-034</t>
  </si>
  <si>
    <t xml:space="preserve">St. Joseph </t>
  </si>
  <si>
    <t>St. Joseph  Catholic Elementary School</t>
  </si>
  <si>
    <t>11259-B01</t>
  </si>
  <si>
    <t>1200 SUMMERWOOD HTS</t>
  </si>
  <si>
    <t>L1K0C2</t>
  </si>
  <si>
    <t>45-035</t>
  </si>
  <si>
    <t>St. Josephine Bakhita</t>
  </si>
  <si>
    <t>St. Josephine Bakhita Catholic Elementary School</t>
  </si>
  <si>
    <t>18073-B01</t>
  </si>
  <si>
    <t>51 WILLIAMSON DR E</t>
  </si>
  <si>
    <t>L1T0B4</t>
  </si>
  <si>
    <t>45-037</t>
  </si>
  <si>
    <t>19265-B01</t>
  </si>
  <si>
    <t>1425 COLDSTREAM DR</t>
  </si>
  <si>
    <t>L1K0B5</t>
  </si>
  <si>
    <t>45-038</t>
  </si>
  <si>
    <t>10130-B01</t>
  </si>
  <si>
    <t>120 WATFORD ST</t>
  </si>
  <si>
    <t>L1M1H2</t>
  </si>
  <si>
    <t>45-040</t>
  </si>
  <si>
    <t>St. Luke the Evangelist</t>
  </si>
  <si>
    <t>St. Luke the Evangelist Catholic Elementary School</t>
  </si>
  <si>
    <t>10320-B01</t>
  </si>
  <si>
    <t>55 TWIN STREAMS RD</t>
  </si>
  <si>
    <t>L1P1N9</t>
  </si>
  <si>
    <t>45-041</t>
  </si>
  <si>
    <t>St. Mark the Evangelist</t>
  </si>
  <si>
    <t>St. Mark the Evangelist Catholic Elementary School</t>
  </si>
  <si>
    <t>9688-B01</t>
  </si>
  <si>
    <t>95 WALLER ST</t>
  </si>
  <si>
    <t>L1R1Z7</t>
  </si>
  <si>
    <t>45-042</t>
  </si>
  <si>
    <t>9689-B01</t>
  </si>
  <si>
    <t>1918 WHITES RD</t>
  </si>
  <si>
    <t>L1V1R9</t>
  </si>
  <si>
    <t>45-045</t>
  </si>
  <si>
    <t>9692-B01</t>
  </si>
  <si>
    <t>275 TWYN RIVERS DR</t>
  </si>
  <si>
    <t>L1V1E3</t>
  </si>
  <si>
    <t>45-050</t>
  </si>
  <si>
    <t>St. Wilfrid</t>
  </si>
  <si>
    <t>St. Wilfrid Catholic Elementary School</t>
  </si>
  <si>
    <t>9697-B01</t>
  </si>
  <si>
    <t>2360 SOUTHCOTT RD</t>
  </si>
  <si>
    <t>L1X2S9</t>
  </si>
  <si>
    <t>45-051</t>
  </si>
  <si>
    <t>19602-B01</t>
  </si>
  <si>
    <t>2465 BRIDLE RD</t>
  </si>
  <si>
    <t>L1L0H9</t>
  </si>
  <si>
    <t>45-052</t>
  </si>
  <si>
    <t>45-053</t>
  </si>
  <si>
    <t>45-054</t>
  </si>
  <si>
    <t>Sir Albert Love</t>
  </si>
  <si>
    <t>Sir Albert Love Catholic Elementary School</t>
  </si>
  <si>
    <t>9669-B01</t>
  </si>
  <si>
    <t>425 WILSON RD N</t>
  </si>
  <si>
    <t>L1G6E6</t>
  </si>
  <si>
    <t>45-055</t>
  </si>
  <si>
    <t>45-056</t>
  </si>
  <si>
    <t>45-057</t>
  </si>
  <si>
    <t>45-058</t>
  </si>
  <si>
    <t>45-059</t>
  </si>
  <si>
    <t>Monsignor Philip Coffey</t>
  </si>
  <si>
    <t>Monsignor Philip Coffey Catholic Elementary School</t>
  </si>
  <si>
    <t>9666-B01</t>
  </si>
  <si>
    <t>1324 OXFORD ST</t>
  </si>
  <si>
    <t>L1J3W6</t>
  </si>
  <si>
    <t>45-060</t>
  </si>
  <si>
    <t>9695-B01</t>
  </si>
  <si>
    <t>173 CRAWFORTH ST</t>
  </si>
  <si>
    <t>L1N3S4</t>
  </si>
  <si>
    <t>45-061</t>
  </si>
  <si>
    <t>10128-B01</t>
  </si>
  <si>
    <t>1650 REACH ST</t>
  </si>
  <si>
    <t>L9L1T1</t>
  </si>
  <si>
    <t>45-062</t>
  </si>
  <si>
    <t>45-063</t>
  </si>
  <si>
    <t>St. Marguerite D'Youville</t>
  </si>
  <si>
    <t>St. Marguerite D'Youville Catholic Elementary School</t>
  </si>
  <si>
    <t>19852-B01</t>
  </si>
  <si>
    <t>250 MICHAEL BLVD</t>
  </si>
  <si>
    <t>45-064</t>
  </si>
  <si>
    <t>45-065</t>
  </si>
  <si>
    <t>25392-25391</t>
  </si>
  <si>
    <t>20398-B01</t>
  </si>
  <si>
    <t>GREENHILL AVE / HARMONY RD N</t>
  </si>
  <si>
    <t>No, Site to be acquired. Sign installation planned for January 31, 2022</t>
  </si>
  <si>
    <t>45-066</t>
  </si>
  <si>
    <t>Seaton 1</t>
  </si>
  <si>
    <t>Seaton 1 Catholic Elementary School</t>
  </si>
  <si>
    <t>BURKHOLDER DR / HIBISCUS ST</t>
  </si>
  <si>
    <t>45-067</t>
  </si>
  <si>
    <t>45-068</t>
  </si>
  <si>
    <t>20398-L01</t>
  </si>
  <si>
    <t>46-001</t>
  </si>
  <si>
    <t>Halton CDSB</t>
  </si>
  <si>
    <t>19064-B01</t>
  </si>
  <si>
    <t>802 DRURY LANE</t>
  </si>
  <si>
    <t>L7R2Y2</t>
  </si>
  <si>
    <t>46-002</t>
  </si>
  <si>
    <t>46-003</t>
  </si>
  <si>
    <t>Ascension</t>
  </si>
  <si>
    <t>Ascension Catholic Elementary School</t>
  </si>
  <si>
    <t>9175-B01</t>
  </si>
  <si>
    <t>5205 NEW ST</t>
  </si>
  <si>
    <t>46-004</t>
  </si>
  <si>
    <t>9198-B01</t>
  </si>
  <si>
    <t>3230 WOODWARD AVE</t>
  </si>
  <si>
    <t>L7N3P1</t>
  </si>
  <si>
    <t>46-005</t>
  </si>
  <si>
    <t>Christ The King Catholic Secondary School</t>
  </si>
  <si>
    <t>10369-B01</t>
  </si>
  <si>
    <t>161 GUELPH ST</t>
  </si>
  <si>
    <t>L7G4A1</t>
  </si>
  <si>
    <t>46-006</t>
  </si>
  <si>
    <t>46-007</t>
  </si>
  <si>
    <t>Corpus Christi Catholic Secondary School</t>
  </si>
  <si>
    <t>12155-B01</t>
  </si>
  <si>
    <t>5150 UPPER MIDDLE RD</t>
  </si>
  <si>
    <t>L7L0E5</t>
  </si>
  <si>
    <t>46-008</t>
  </si>
  <si>
    <t>11179-B01</t>
  </si>
  <si>
    <t>650 BENNETT BLVD</t>
  </si>
  <si>
    <t>L9T6B1</t>
  </si>
  <si>
    <t>46-009</t>
  </si>
  <si>
    <t>46-010</t>
  </si>
  <si>
    <t>Holy Rosary</t>
  </si>
  <si>
    <t>Holy Rosary Catholic Elementary School</t>
  </si>
  <si>
    <t>9179-B01</t>
  </si>
  <si>
    <t>261 PLAINS RD E</t>
  </si>
  <si>
    <t>L7T2C7</t>
  </si>
  <si>
    <t>46-011</t>
  </si>
  <si>
    <t>9180-B01</t>
  </si>
  <si>
    <t>141 MARTIN ST</t>
  </si>
  <si>
    <t>L9T2R3</t>
  </si>
  <si>
    <t>46-012</t>
  </si>
  <si>
    <t>46-013</t>
  </si>
  <si>
    <t>10370-B01</t>
  </si>
  <si>
    <t>2420 SIXTH LINE</t>
  </si>
  <si>
    <t>L6H5Z8</t>
  </si>
  <si>
    <t>46-014</t>
  </si>
  <si>
    <t>19148-B01</t>
  </si>
  <si>
    <t>1145 BRONTE ST S</t>
  </si>
  <si>
    <t>L9T8B4</t>
  </si>
  <si>
    <t>46-015</t>
  </si>
  <si>
    <t>Lumen Christi</t>
  </si>
  <si>
    <t>Lumen Christi Catholic Elementary School</t>
  </si>
  <si>
    <t>18077-B01</t>
  </si>
  <si>
    <t>841 SAVOLINE BLVD</t>
  </si>
  <si>
    <t>L9T0Z1</t>
  </si>
  <si>
    <t>46-016</t>
  </si>
  <si>
    <t>10279-B01</t>
  </si>
  <si>
    <t>1190 WESTVIEW TERR</t>
  </si>
  <si>
    <t>L6M3N2</t>
  </si>
  <si>
    <t>46-017</t>
  </si>
  <si>
    <t>9168-B01</t>
  </si>
  <si>
    <t>2333 HEADON FOREST DR</t>
  </si>
  <si>
    <t>L7M3X6</t>
  </si>
  <si>
    <t>46-018</t>
  </si>
  <si>
    <t>12183-B01</t>
  </si>
  <si>
    <t>709 BOLINGBROKE DR</t>
  </si>
  <si>
    <t>L9T6Z3</t>
  </si>
  <si>
    <t>46-019</t>
  </si>
  <si>
    <t>9182-B01</t>
  </si>
  <si>
    <t>540 COMMERCIAL ST</t>
  </si>
  <si>
    <t>L9T4Z3</t>
  </si>
  <si>
    <t>46-020</t>
  </si>
  <si>
    <t>19293-B01</t>
  </si>
  <si>
    <t>311 SAVOLINE BLVD</t>
  </si>
  <si>
    <t>L9T7M4</t>
  </si>
  <si>
    <t>46-021</t>
  </si>
  <si>
    <t>Sacred Heart of Jesus</t>
  </si>
  <si>
    <t>Sacred Heart of Jesus Catholic Elementary School</t>
  </si>
  <si>
    <t>10280-B01</t>
  </si>
  <si>
    <t>2222 COUNTRY CLUB DR</t>
  </si>
  <si>
    <t>L7M4S5</t>
  </si>
  <si>
    <t>46-022</t>
  </si>
  <si>
    <t>10282-B01</t>
  </si>
  <si>
    <t>145 MILLBANK DR</t>
  </si>
  <si>
    <t>L6H6G3</t>
  </si>
  <si>
    <t>46-023</t>
  </si>
  <si>
    <t>46-024</t>
  </si>
  <si>
    <t>19211-B01</t>
  </si>
  <si>
    <t>4675 DOUG WRIGHT DR</t>
  </si>
  <si>
    <t>L7M0N9</t>
  </si>
  <si>
    <t>46-025</t>
  </si>
  <si>
    <t>St. Anthony of Padua</t>
  </si>
  <si>
    <t>St. Anthony of Padua Catholic Elementary School</t>
  </si>
  <si>
    <t>12147-B01</t>
  </si>
  <si>
    <t>1240 TUPPER DR</t>
  </si>
  <si>
    <t>L9T6T7</t>
  </si>
  <si>
    <t>46-027</t>
  </si>
  <si>
    <t>19294-B01</t>
  </si>
  <si>
    <t>80 MCLAUGHLIN AVE</t>
  </si>
  <si>
    <t>L9T8N2</t>
  </si>
  <si>
    <t>46-028</t>
  </si>
  <si>
    <t>9185-B01</t>
  </si>
  <si>
    <t>73 MILLER DR</t>
  </si>
  <si>
    <t>L7G5T2</t>
  </si>
  <si>
    <t>46-029</t>
  </si>
  <si>
    <t>St. Catherine of Alexandria</t>
  </si>
  <si>
    <t>St. Catherine of Alexandria Catholic Elementary School</t>
  </si>
  <si>
    <t>10368-B01</t>
  </si>
  <si>
    <t>407 BARBER DR</t>
  </si>
  <si>
    <t>L7G5H7</t>
  </si>
  <si>
    <t>46-030</t>
  </si>
  <si>
    <t>46-031</t>
  </si>
  <si>
    <t>12148-B01</t>
  </si>
  <si>
    <t>2400 SUTTON DR</t>
  </si>
  <si>
    <t>L7L7N2</t>
  </si>
  <si>
    <t>46-032</t>
  </si>
  <si>
    <t>9186-B01</t>
  </si>
  <si>
    <t>2405 REBECCA ST</t>
  </si>
  <si>
    <t>L6L2B1</t>
  </si>
  <si>
    <t>46-033</t>
  </si>
  <si>
    <t>10473-B01</t>
  </si>
  <si>
    <t>5070 DRYDEN AVE</t>
  </si>
  <si>
    <t>L7L6Y3</t>
  </si>
  <si>
    <t>46-034</t>
  </si>
  <si>
    <t>9187-B01</t>
  </si>
  <si>
    <t>120 SINCLAIR AVE</t>
  </si>
  <si>
    <t>L7G5Z6</t>
  </si>
  <si>
    <t>46-035</t>
  </si>
  <si>
    <t>19495-B01</t>
  </si>
  <si>
    <t>138 SIXTEEN MILE DR</t>
  </si>
  <si>
    <t>L6M0T7</t>
  </si>
  <si>
    <t>46-036</t>
  </si>
  <si>
    <t>St. Ignatius of Loyola SS</t>
  </si>
  <si>
    <t>St. Ignatius of Loyola SS Catholic Secondary School</t>
  </si>
  <si>
    <t>9200-B01</t>
  </si>
  <si>
    <t>1550 NOTTINGHILL GATE</t>
  </si>
  <si>
    <t>L6M1X7</t>
  </si>
  <si>
    <t>46-037</t>
  </si>
  <si>
    <t>St. Joan of Arc Catholic Elementary School</t>
  </si>
  <si>
    <t>10474-B01</t>
  </si>
  <si>
    <t>2912 WESTOAK TRAILS BLVD</t>
  </si>
  <si>
    <t>L6M4T7</t>
  </si>
  <si>
    <t>46-038</t>
  </si>
  <si>
    <t>9191-B01</t>
  </si>
  <si>
    <t>1480 MANSFIELD DR</t>
  </si>
  <si>
    <t>L6H1K4</t>
  </si>
  <si>
    <t>46-039</t>
  </si>
  <si>
    <t>12007-B01</t>
  </si>
  <si>
    <t>2130 KINGSRIDGE DR</t>
  </si>
  <si>
    <t>L6M4Z2</t>
  </si>
  <si>
    <t>46-040</t>
  </si>
  <si>
    <t>9192-B01</t>
  </si>
  <si>
    <t>147 MILL ST W</t>
  </si>
  <si>
    <t>ACTON</t>
  </si>
  <si>
    <t>L7J1G7</t>
  </si>
  <si>
    <t>46-041</t>
  </si>
  <si>
    <t>46-042</t>
  </si>
  <si>
    <t>9162-B01</t>
  </si>
  <si>
    <t>2145 UPPER MIDDLE RD</t>
  </si>
  <si>
    <t>L7P4G1</t>
  </si>
  <si>
    <t>46-043</t>
  </si>
  <si>
    <t>19147-B01</t>
  </si>
  <si>
    <t>2175 COLONEL WILLIAM PKY</t>
  </si>
  <si>
    <t>L6M0B7</t>
  </si>
  <si>
    <t>46-044</t>
  </si>
  <si>
    <t>9165-B01</t>
  </si>
  <si>
    <t>200 KENWOOD AVE</t>
  </si>
  <si>
    <t>L7L4L8</t>
  </si>
  <si>
    <t>46-045</t>
  </si>
  <si>
    <t>9166-B01</t>
  </si>
  <si>
    <t>530 CUMBERLAND AVE</t>
  </si>
  <si>
    <t>L7N2X2</t>
  </si>
  <si>
    <t>46-046</t>
  </si>
  <si>
    <t>12182-B01</t>
  </si>
  <si>
    <t>137 DIXON DR</t>
  </si>
  <si>
    <t>L9T5P7</t>
  </si>
  <si>
    <t>46-047</t>
  </si>
  <si>
    <t>St. Raphael</t>
  </si>
  <si>
    <t>St. Raphael Catholic Elementary School</t>
  </si>
  <si>
    <t>9194-B01</t>
  </si>
  <si>
    <t>4056 NEW ST</t>
  </si>
  <si>
    <t>L7L1S9</t>
  </si>
  <si>
    <t>46-048</t>
  </si>
  <si>
    <t>9169-B02</t>
  </si>
  <si>
    <t>124 DORVAL DR</t>
  </si>
  <si>
    <t>L6K2W1</t>
  </si>
  <si>
    <t>46-049</t>
  </si>
  <si>
    <t>9196-B01</t>
  </si>
  <si>
    <t>1280 BRAESIDE DR</t>
  </si>
  <si>
    <t>L6J2A4</t>
  </si>
  <si>
    <t>46-050</t>
  </si>
  <si>
    <t>St. Scholastica</t>
  </si>
  <si>
    <t>St. Scholastica Catholic Elementary School</t>
  </si>
  <si>
    <t>19581-B01</t>
  </si>
  <si>
    <t>170 WHITLOCK AVE</t>
  </si>
  <si>
    <t>L9E1K6</t>
  </si>
  <si>
    <t>46-051</t>
  </si>
  <si>
    <t>46-052-01</t>
  </si>
  <si>
    <t>46-052</t>
  </si>
  <si>
    <t>9193-B02</t>
  </si>
  <si>
    <t>477 WARMINSTER DR</t>
  </si>
  <si>
    <t>L6L4N4</t>
  </si>
  <si>
    <t>46-052-03</t>
  </si>
  <si>
    <t>9193-B01</t>
  </si>
  <si>
    <t>46-053</t>
  </si>
  <si>
    <t>46-054</t>
  </si>
  <si>
    <t>46-055</t>
  </si>
  <si>
    <t>Bishop PF Reding</t>
  </si>
  <si>
    <t>Bishop PF Reding Catholic Secondary School</t>
  </si>
  <si>
    <t>9199-B01</t>
  </si>
  <si>
    <t>1120 MAIN ST E</t>
  </si>
  <si>
    <t>L9T6H7</t>
  </si>
  <si>
    <t>46-056</t>
  </si>
  <si>
    <t>9164-B01</t>
  </si>
  <si>
    <t>165 SEWELL DR</t>
  </si>
  <si>
    <t>L6H1E3</t>
  </si>
  <si>
    <t>46-058</t>
  </si>
  <si>
    <t>46-059</t>
  </si>
  <si>
    <t xml:space="preserve">St. Kateri Tekakwitha </t>
  </si>
  <si>
    <t>St. Kateri Tekakwitha Catholic Secondary School</t>
  </si>
  <si>
    <t>20399-B01</t>
  </si>
  <si>
    <t>LOUIS ST. LAURENT AVE / KENNEDY CIR</t>
  </si>
  <si>
    <t>46-060</t>
  </si>
  <si>
    <t>Milton 10</t>
  </si>
  <si>
    <t>Milton 10 Catholic Elementary School</t>
  </si>
  <si>
    <t>20400-B01</t>
  </si>
  <si>
    <t>WHITLOCK AVE / KENNEDY CIRCLE W</t>
  </si>
  <si>
    <t>46-061</t>
  </si>
  <si>
    <t>North Oakville 4</t>
  </si>
  <si>
    <t>North Oakville 4 Catholic Elementary School</t>
  </si>
  <si>
    <t>20521-B01</t>
  </si>
  <si>
    <t>THRESHING MILL BLVD / POSTRIDGE DR</t>
  </si>
  <si>
    <t>46-063</t>
  </si>
  <si>
    <t>Milton 9</t>
  </si>
  <si>
    <t>Milton 9 Catholic Elementary School</t>
  </si>
  <si>
    <t>GORDON KRANTZ AVE / KOVACHIK BLVD</t>
  </si>
  <si>
    <t>46-064</t>
  </si>
  <si>
    <t>Milton 11</t>
  </si>
  <si>
    <t>Milton 11 Catholic Elementary School</t>
  </si>
  <si>
    <t>47-001</t>
  </si>
  <si>
    <t>Hamilton-Wentworth CDSB</t>
  </si>
  <si>
    <t>19238-B01</t>
  </si>
  <si>
    <t>90 MULBERRY ST</t>
  </si>
  <si>
    <t>L8R2C8</t>
  </si>
  <si>
    <t>47-002</t>
  </si>
  <si>
    <t>47-003</t>
  </si>
  <si>
    <t>47-004</t>
  </si>
  <si>
    <t>Annunciation of Our Lord</t>
  </si>
  <si>
    <t>Annunciation of Our Lord Catholic Elementary School</t>
  </si>
  <si>
    <t>7705-B02</t>
  </si>
  <si>
    <t>250 LIMERIDGE RD W</t>
  </si>
  <si>
    <t>L9C2V2</t>
  </si>
  <si>
    <t>47-005</t>
  </si>
  <si>
    <t>Bishop Ryan</t>
  </si>
  <si>
    <t>Bishop Ryan Catholic Secondary School</t>
  </si>
  <si>
    <t>12326-B01</t>
  </si>
  <si>
    <t>1824 RYMAL RD</t>
  </si>
  <si>
    <t>HANNON</t>
  </si>
  <si>
    <t>47-006</t>
  </si>
  <si>
    <t>Bishop Tonnos</t>
  </si>
  <si>
    <t>Bishop Tonnos Catholic Secondary School</t>
  </si>
  <si>
    <t>11261-B01</t>
  </si>
  <si>
    <t>100 PANABAKER DR</t>
  </si>
  <si>
    <t>L9G5E3</t>
  </si>
  <si>
    <t>47-009</t>
  </si>
  <si>
    <t>7034-B01</t>
  </si>
  <si>
    <t>1355 MAIN ST W</t>
  </si>
  <si>
    <t>L8S4M7</t>
  </si>
  <si>
    <t>47-010</t>
  </si>
  <si>
    <t>Cardinal Newman Catholic Secondary School</t>
  </si>
  <si>
    <t>5167-B01</t>
  </si>
  <si>
    <t>127 GRAY RD</t>
  </si>
  <si>
    <t>L8G3V3</t>
  </si>
  <si>
    <t>47-011</t>
  </si>
  <si>
    <t>47-013</t>
  </si>
  <si>
    <t>10400-B01</t>
  </si>
  <si>
    <t>705 CENTRE RD RR 2</t>
  </si>
  <si>
    <t>L8N2Z7</t>
  </si>
  <si>
    <t>47-015</t>
  </si>
  <si>
    <t>Holy Name of Jesus</t>
  </si>
  <si>
    <t>Holy Name of Jesus Catholic Elementary School</t>
  </si>
  <si>
    <t>8726-B01</t>
  </si>
  <si>
    <t>181 BELMONT AVE</t>
  </si>
  <si>
    <t>L8L7M5</t>
  </si>
  <si>
    <t>47-016</t>
  </si>
  <si>
    <t>12254-B01</t>
  </si>
  <si>
    <t>470 KITTY MURRAY LANE</t>
  </si>
  <si>
    <t>L9K0C3</t>
  </si>
  <si>
    <t>47-017</t>
  </si>
  <si>
    <t>Immaculate Heart of Mary</t>
  </si>
  <si>
    <t>Immaculate Heart of Mary Catholic Elementary School</t>
  </si>
  <si>
    <t>12161-B01</t>
  </si>
  <si>
    <t>190 GLOVER RD</t>
  </si>
  <si>
    <t>L8E5J2</t>
  </si>
  <si>
    <t>47-018</t>
  </si>
  <si>
    <t xml:space="preserve">Our Lady of Lourdes </t>
  </si>
  <si>
    <t>Our Lady of Lourdes  Catholic Elementary School</t>
  </si>
  <si>
    <t>7330-B01</t>
  </si>
  <si>
    <t>420 MOHAWK RD E</t>
  </si>
  <si>
    <t>L8V2H7</t>
  </si>
  <si>
    <t>47-022</t>
  </si>
  <si>
    <t>Our Lady of the Assumption</t>
  </si>
  <si>
    <t>Our Lady of the Assumption Catholic Elementary School</t>
  </si>
  <si>
    <t>19589-B01</t>
  </si>
  <si>
    <t>103 FLETCHER RD</t>
  </si>
  <si>
    <t>47-024</t>
  </si>
  <si>
    <t>7407-B01</t>
  </si>
  <si>
    <t>5 HAMILTON AVE</t>
  </si>
  <si>
    <t>L8V2S3</t>
  </si>
  <si>
    <t>47-028</t>
  </si>
  <si>
    <t>St. Ann</t>
  </si>
  <si>
    <t>St. Ann Catholic Elementary School</t>
  </si>
  <si>
    <t>7484-B02</t>
  </si>
  <si>
    <t>15 ST ANN ST</t>
  </si>
  <si>
    <t>L8L0B8</t>
  </si>
  <si>
    <t>47-032</t>
  </si>
  <si>
    <t xml:space="preserve">St. David </t>
  </si>
  <si>
    <t>St. David  Catholic Elementary School</t>
  </si>
  <si>
    <t>7596-B01</t>
  </si>
  <si>
    <t>95 OWEN PL</t>
  </si>
  <si>
    <t>L8G2H3</t>
  </si>
  <si>
    <t>47-035</t>
  </si>
  <si>
    <t>St. Gabriel</t>
  </si>
  <si>
    <t>St. Gabriel Catholic Elementary School</t>
  </si>
  <si>
    <t>19152-B01</t>
  </si>
  <si>
    <t>1361 BARTON ST</t>
  </si>
  <si>
    <t>L8E5L1</t>
  </si>
  <si>
    <t>47-036</t>
  </si>
  <si>
    <t>St. Jean de Brébeuf Catholic Secondary School</t>
  </si>
  <si>
    <t>7702-B01</t>
  </si>
  <si>
    <t>200 ACADIA DR</t>
  </si>
  <si>
    <t>L8W1B8</t>
  </si>
  <si>
    <t>47-037</t>
  </si>
  <si>
    <t>47-039</t>
  </si>
  <si>
    <t>11119-B01</t>
  </si>
  <si>
    <t>600 ACADIA DR</t>
  </si>
  <si>
    <t>L8W3A8</t>
  </si>
  <si>
    <t>47-040</t>
  </si>
  <si>
    <t>7736-B01</t>
  </si>
  <si>
    <t>115 LONDON ST S</t>
  </si>
  <si>
    <t>L8K2G6</t>
  </si>
  <si>
    <t>47-043</t>
  </si>
  <si>
    <t>St. Lawrence</t>
  </si>
  <si>
    <t>St. Lawrence Catholic Elementary School</t>
  </si>
  <si>
    <t>7799-B01</t>
  </si>
  <si>
    <t>88 MACAULAY ST E</t>
  </si>
  <si>
    <t>L8L3X3</t>
  </si>
  <si>
    <t>47-047</t>
  </si>
  <si>
    <t>10401-B01</t>
  </si>
  <si>
    <t>43 WHITEDEER RD</t>
  </si>
  <si>
    <t>L8J2V8</t>
  </si>
  <si>
    <t>47-048</t>
  </si>
  <si>
    <t>47-051</t>
  </si>
  <si>
    <t>St. Mathew</t>
  </si>
  <si>
    <t>St. Mathew Catholic Elementary School</t>
  </si>
  <si>
    <t>12189-B01</t>
  </si>
  <si>
    <t>200 WINDWOOD DR</t>
  </si>
  <si>
    <t>47-054</t>
  </si>
  <si>
    <t>St. Therese of Lisieux</t>
  </si>
  <si>
    <t>St. Therese of Lisieux Catholic Elementary School</t>
  </si>
  <si>
    <t>11260-B01</t>
  </si>
  <si>
    <t>1760 GARTH ST</t>
  </si>
  <si>
    <t>L9B2X5</t>
  </si>
  <si>
    <t>47-055</t>
  </si>
  <si>
    <t>47-056</t>
  </si>
  <si>
    <t>St. Thomas More Catholic Secondary School</t>
  </si>
  <si>
    <t>8032-B01</t>
  </si>
  <si>
    <t>1045 UPPER PARADISE RD</t>
  </si>
  <si>
    <t>L9B2N4</t>
  </si>
  <si>
    <t>47-057</t>
  </si>
  <si>
    <t xml:space="preserve">St. Thomas the Apostle </t>
  </si>
  <si>
    <t>St. Thomas the Apostle  Catholic Elementary School</t>
  </si>
  <si>
    <t>19155-B01</t>
  </si>
  <si>
    <t>170 SKINNER RD</t>
  </si>
  <si>
    <t>L0R2H7</t>
  </si>
  <si>
    <t>47-059</t>
  </si>
  <si>
    <t>Binbrook</t>
  </si>
  <si>
    <t>Binbrook Catholic Elementary School</t>
  </si>
  <si>
    <t>19590-B01</t>
  </si>
  <si>
    <t>400 PUMPKIN PASS</t>
  </si>
  <si>
    <t>47-060</t>
  </si>
  <si>
    <t>47-061</t>
  </si>
  <si>
    <t>St. Augustine Catholic Elementary School</t>
  </si>
  <si>
    <t>7513-B01</t>
  </si>
  <si>
    <t>25 ALMA ST</t>
  </si>
  <si>
    <t>L9H2C9</t>
  </si>
  <si>
    <t>47-062</t>
  </si>
  <si>
    <t>8096-B01</t>
  </si>
  <si>
    <t>22 QUEENSBURY DR</t>
  </si>
  <si>
    <t>L8W1Z6</t>
  </si>
  <si>
    <t>47-063</t>
  </si>
  <si>
    <t>10161-B01</t>
  </si>
  <si>
    <t>161 MEADOWLANDS BLVD</t>
  </si>
  <si>
    <t>L9K1H8</t>
  </si>
  <si>
    <t>47-064</t>
  </si>
  <si>
    <t>St. Thomas the Apostle</t>
  </si>
  <si>
    <t>St. Thomas the Apostle Catholic Elementary School</t>
  </si>
  <si>
    <t>47-065</t>
  </si>
  <si>
    <t>7932-B02</t>
  </si>
  <si>
    <t>20 EAST AVE S</t>
  </si>
  <si>
    <t>L8N3X1</t>
  </si>
  <si>
    <t>47-066</t>
  </si>
  <si>
    <t>7900-B01</t>
  </si>
  <si>
    <t>135 HESTER ST</t>
  </si>
  <si>
    <t>L9A2N9</t>
  </si>
  <si>
    <t>47-067</t>
  </si>
  <si>
    <t>St. James the Apostle</t>
  </si>
  <si>
    <t>St. James the Apostle Catholic Elementary School</t>
  </si>
  <si>
    <t>7693-B02</t>
  </si>
  <si>
    <t>29 JOHN MURRAY ST</t>
  </si>
  <si>
    <t>L8J1C5</t>
  </si>
  <si>
    <t>47-068</t>
  </si>
  <si>
    <t>705 CENTRE RD</t>
  </si>
  <si>
    <t>47-069</t>
  </si>
  <si>
    <t>7693-L02</t>
  </si>
  <si>
    <t>47-070</t>
  </si>
  <si>
    <t>7693-B01</t>
  </si>
  <si>
    <t>47-071</t>
  </si>
  <si>
    <t>48-001</t>
  </si>
  <si>
    <t>Wellington CDSB</t>
  </si>
  <si>
    <t>18109-B02</t>
  </si>
  <si>
    <t>75 WOOLWICH ST</t>
  </si>
  <si>
    <t>N1H3V1</t>
  </si>
  <si>
    <t>48-002</t>
  </si>
  <si>
    <t>48-003</t>
  </si>
  <si>
    <t>48-004</t>
  </si>
  <si>
    <t>Bishop Macdonell Catholic Secondary School</t>
  </si>
  <si>
    <t>10448-B01</t>
  </si>
  <si>
    <t>200 CLAIR RD W</t>
  </si>
  <si>
    <t>N1L1G1</t>
  </si>
  <si>
    <t>48-005</t>
  </si>
  <si>
    <t>10487-B01</t>
  </si>
  <si>
    <t>487 GRANGE RD</t>
  </si>
  <si>
    <t>48-006</t>
  </si>
  <si>
    <t>48-008</t>
  </si>
  <si>
    <t>Mary Phelan</t>
  </si>
  <si>
    <t>Mary Phelan Catholic Elementary School</t>
  </si>
  <si>
    <t>7239-B01</t>
  </si>
  <si>
    <t>8 BISHOP CRT</t>
  </si>
  <si>
    <t>N1G2R9</t>
  </si>
  <si>
    <t>48-009</t>
  </si>
  <si>
    <t>Our Lady of Lourdes Catholic Secondary School</t>
  </si>
  <si>
    <t>5087-B01</t>
  </si>
  <si>
    <t>54 WESTMOUNT RD</t>
  </si>
  <si>
    <t>N1H5H7</t>
  </si>
  <si>
    <t>48-010</t>
  </si>
  <si>
    <t>7406-B01</t>
  </si>
  <si>
    <t>125 HURON ST</t>
  </si>
  <si>
    <t>N1E5L5</t>
  </si>
  <si>
    <t>48-011</t>
  </si>
  <si>
    <t>19406-B01</t>
  </si>
  <si>
    <t>5146 7 HWY RR 4</t>
  </si>
  <si>
    <t>48-012</t>
  </si>
  <si>
    <t>10449-B01</t>
  </si>
  <si>
    <t>287 IMPERIAL RD S</t>
  </si>
  <si>
    <t>N1K1Z4</t>
  </si>
  <si>
    <t>48-013</t>
  </si>
  <si>
    <t>St. Ignatius of Loyola</t>
  </si>
  <si>
    <t>St. Ignatius of Loyola Catholic Elementary School</t>
  </si>
  <si>
    <t>12227-B01</t>
  </si>
  <si>
    <t>251 COLONIAL DR</t>
  </si>
  <si>
    <t>N1L0G4</t>
  </si>
  <si>
    <t>48-014</t>
  </si>
  <si>
    <t>St. James Catholic Secondary School</t>
  </si>
  <si>
    <t>7689-B02</t>
  </si>
  <si>
    <t>57 VICTORIA RD N</t>
  </si>
  <si>
    <t>N1E5G9</t>
  </si>
  <si>
    <t>48-015</t>
  </si>
  <si>
    <t>7689-B01</t>
  </si>
  <si>
    <t>63 VICTORIA RD N</t>
  </si>
  <si>
    <t>48-017</t>
  </si>
  <si>
    <t>St. John Brebeuf</t>
  </si>
  <si>
    <t>St. John Brebeuf Catholic Elementary School</t>
  </si>
  <si>
    <t>7728-B01</t>
  </si>
  <si>
    <t>30 MILLWOOD RD SS 1</t>
  </si>
  <si>
    <t>48-019</t>
  </si>
  <si>
    <t>7754-B01</t>
  </si>
  <si>
    <t>10 GUELPH ST</t>
  </si>
  <si>
    <t>N1H5Y8</t>
  </si>
  <si>
    <t>48-020</t>
  </si>
  <si>
    <t>7852-B01</t>
  </si>
  <si>
    <t>390 PARKSIDE DR</t>
  </si>
  <si>
    <t>N0G2L3</t>
  </si>
  <si>
    <t>48-021</t>
  </si>
  <si>
    <t>7853-B01</t>
  </si>
  <si>
    <t>251 IRVINE ST</t>
  </si>
  <si>
    <t>48-022</t>
  </si>
  <si>
    <t>48-023</t>
  </si>
  <si>
    <t>7898-B01</t>
  </si>
  <si>
    <t>9 MCELDERRY RD</t>
  </si>
  <si>
    <t>N1G4W7</t>
  </si>
  <si>
    <t>48-024</t>
  </si>
  <si>
    <t>48-026</t>
  </si>
  <si>
    <t>11172-B01</t>
  </si>
  <si>
    <t>182 CLAIRFIELDS DR E</t>
  </si>
  <si>
    <t>N1L1N4</t>
  </si>
  <si>
    <t>48-027</t>
  </si>
  <si>
    <t>8100-B01</t>
  </si>
  <si>
    <t>150 WESTWOOD RD</t>
  </si>
  <si>
    <t>N1H7G1</t>
  </si>
  <si>
    <t>48-028</t>
  </si>
  <si>
    <t>WeCDSB Head Office</t>
  </si>
  <si>
    <t>48-029</t>
  </si>
  <si>
    <t>48-030</t>
  </si>
  <si>
    <t>WeCDSB Warehouse</t>
  </si>
  <si>
    <t>20067-B01</t>
  </si>
  <si>
    <t>160 SOUTHGATE DR</t>
  </si>
  <si>
    <t>N1G4P5</t>
  </si>
  <si>
    <t>48-031</t>
  </si>
  <si>
    <t>7922-B01</t>
  </si>
  <si>
    <t>391 VICTORIA RD N</t>
  </si>
  <si>
    <t>N1E5J9</t>
  </si>
  <si>
    <t>48-032</t>
  </si>
  <si>
    <t>7753-B01</t>
  </si>
  <si>
    <t>150 STRATHALLAN ST</t>
  </si>
  <si>
    <t>N1M1A1</t>
  </si>
  <si>
    <t>48-033</t>
  </si>
  <si>
    <t>512 WOOLWICH ST</t>
  </si>
  <si>
    <t>N1H6N6</t>
  </si>
  <si>
    <t>EMBARGEOD</t>
  </si>
  <si>
    <t>48-034</t>
  </si>
  <si>
    <t>Bishop Macdonell Catholic High School</t>
  </si>
  <si>
    <t>49-001</t>
  </si>
  <si>
    <t>Waterloo CDSB</t>
  </si>
  <si>
    <t>7879-B01</t>
  </si>
  <si>
    <t>35 WEBER ST W</t>
  </si>
  <si>
    <t>N2H3Z1</t>
  </si>
  <si>
    <t>49-002</t>
  </si>
  <si>
    <t>49-003</t>
  </si>
  <si>
    <t>49-004</t>
  </si>
  <si>
    <t>Blessed Mother Teresa</t>
  </si>
  <si>
    <t>Blessed Mother Teresa Catholic Elementary School</t>
  </si>
  <si>
    <t>8639-B01</t>
  </si>
  <si>
    <t>520 SAGINAW PKY</t>
  </si>
  <si>
    <t>N1T1W9</t>
  </si>
  <si>
    <t>49-006</t>
  </si>
  <si>
    <t>Brigadoon-Huron</t>
  </si>
  <si>
    <t>Brigadoon-Huron Catholic Elementary School</t>
  </si>
  <si>
    <t>19456-B01</t>
  </si>
  <si>
    <t>S HURON / E FISHER HALLMAN</t>
  </si>
  <si>
    <t>49-007</t>
  </si>
  <si>
    <t>7035-B01</t>
  </si>
  <si>
    <t>50 CONFEDERATION DR</t>
  </si>
  <si>
    <t>N2B2X5</t>
  </si>
  <si>
    <t>49-009</t>
  </si>
  <si>
    <t>7164-B01</t>
  </si>
  <si>
    <t>313 HURON ST</t>
  </si>
  <si>
    <t>N3A1K3</t>
  </si>
  <si>
    <t>49-010</t>
  </si>
  <si>
    <t>7177-B01</t>
  </si>
  <si>
    <t>485 THORNDALE DR</t>
  </si>
  <si>
    <t>N2T1W5</t>
  </si>
  <si>
    <t>49-011</t>
  </si>
  <si>
    <t>10374-B01</t>
  </si>
  <si>
    <t>15 GATEHOUSE DR</t>
  </si>
  <si>
    <t>N1P1C7</t>
  </si>
  <si>
    <t>49-012</t>
  </si>
  <si>
    <t>49-013</t>
  </si>
  <si>
    <t>49-014</t>
  </si>
  <si>
    <t>John Sweeney</t>
  </si>
  <si>
    <t>John Sweeney Catholic Elementary School</t>
  </si>
  <si>
    <t>10286-B01</t>
  </si>
  <si>
    <t>185 ACTIVA AVE</t>
  </si>
  <si>
    <t>N2E4A1</t>
  </si>
  <si>
    <t>49-015</t>
  </si>
  <si>
    <t>49-016</t>
  </si>
  <si>
    <t>Monsignor Doyle</t>
  </si>
  <si>
    <t>Monsignor Doyle Catholic Secondary School</t>
  </si>
  <si>
    <t>7250-B01</t>
  </si>
  <si>
    <t>185 MYERS RD</t>
  </si>
  <si>
    <t>N1R7H2</t>
  </si>
  <si>
    <t>49-018</t>
  </si>
  <si>
    <t xml:space="preserve">Morrison Land </t>
  </si>
  <si>
    <t>Morrison Land  Land Holding</t>
  </si>
  <si>
    <t>19177-L0-</t>
  </si>
  <si>
    <t>QUINTE CRESCENT / MORRISON RD</t>
  </si>
  <si>
    <t>49-019</t>
  </si>
  <si>
    <t>7313-B01</t>
  </si>
  <si>
    <t>55 HAMMET ST</t>
  </si>
  <si>
    <t>N3C2H5</t>
  </si>
  <si>
    <t>49-020</t>
  </si>
  <si>
    <t>49-022</t>
  </si>
  <si>
    <t>7335-B01</t>
  </si>
  <si>
    <t>55 ROSLIN AVE S</t>
  </si>
  <si>
    <t>N2L6N5</t>
  </si>
  <si>
    <t>49-023</t>
  </si>
  <si>
    <t>Saint John Paul II</t>
  </si>
  <si>
    <t>Saint John Paul II Catholic Elementary School</t>
  </si>
  <si>
    <t>12229-L01</t>
  </si>
  <si>
    <t>75 PEBBLECREEK DR</t>
  </si>
  <si>
    <t>N2A0E3</t>
  </si>
  <si>
    <t>49-024</t>
  </si>
  <si>
    <t>12229-B01</t>
  </si>
  <si>
    <t>49-025</t>
  </si>
  <si>
    <t>49-026</t>
  </si>
  <si>
    <t>8097-B01</t>
  </si>
  <si>
    <t>1869 NOTRE DAME DR RR 1</t>
  </si>
  <si>
    <t>ST AGATHA</t>
  </si>
  <si>
    <t>N0B2L0</t>
  </si>
  <si>
    <t>49-028</t>
  </si>
  <si>
    <t>7448-B01</t>
  </si>
  <si>
    <t>254 NEILSON AVE</t>
  </si>
  <si>
    <t>N2J2M3</t>
  </si>
  <si>
    <t>49-030</t>
  </si>
  <si>
    <t>St. Aloysius</t>
  </si>
  <si>
    <t>St. Aloysius Catholic Elementary School</t>
  </si>
  <si>
    <t>7454-B01</t>
  </si>
  <si>
    <t>504 CONNAUGHT ST</t>
  </si>
  <si>
    <t>N2C1C2</t>
  </si>
  <si>
    <t>49-031</t>
  </si>
  <si>
    <t>7473-B01</t>
  </si>
  <si>
    <t>127 ELGIN ST N</t>
  </si>
  <si>
    <t>N1R5H6</t>
  </si>
  <si>
    <t>49-032</t>
  </si>
  <si>
    <t>7473-L01</t>
  </si>
  <si>
    <t>49-033</t>
  </si>
  <si>
    <t>49-034</t>
  </si>
  <si>
    <t>7475-B01</t>
  </si>
  <si>
    <t>250 EAST AVE</t>
  </si>
  <si>
    <t>N2H1Z4</t>
  </si>
  <si>
    <t>49-035</t>
  </si>
  <si>
    <t>St. Benedict Catholic Secondary School</t>
  </si>
  <si>
    <t>7522-B01</t>
  </si>
  <si>
    <t>50 SAGINAW PKY</t>
  </si>
  <si>
    <t>N1R5W1</t>
  </si>
  <si>
    <t>49-036-01</t>
  </si>
  <si>
    <t>49-036</t>
  </si>
  <si>
    <t>St. Boniface</t>
  </si>
  <si>
    <t>St. Boniface Catholic Elementary School</t>
  </si>
  <si>
    <t>20107-B01</t>
  </si>
  <si>
    <t>255 STARLIGHT AVE</t>
  </si>
  <si>
    <t>WOOLWICH</t>
  </si>
  <si>
    <t>49-036-02</t>
  </si>
  <si>
    <t>20107-L01</t>
  </si>
  <si>
    <t>49-037</t>
  </si>
  <si>
    <t>10338-B01</t>
  </si>
  <si>
    <t>50 BROOM ST</t>
  </si>
  <si>
    <t>49-039</t>
  </si>
  <si>
    <t>10338-B02</t>
  </si>
  <si>
    <t>49-042</t>
  </si>
  <si>
    <t>St. David Catholic Secondary School</t>
  </si>
  <si>
    <t>7597-B01</t>
  </si>
  <si>
    <t>4 HIGH ST</t>
  </si>
  <si>
    <t>N2L3X5</t>
  </si>
  <si>
    <t>49-043</t>
  </si>
  <si>
    <t>10337-B01</t>
  </si>
  <si>
    <t>3 WESTFOREST TRAIL</t>
  </si>
  <si>
    <t>N2N3A6</t>
  </si>
  <si>
    <t>49-045</t>
  </si>
  <si>
    <t>19258-B01</t>
  </si>
  <si>
    <t>15 BALDWIN DR</t>
  </si>
  <si>
    <t>N3C0G1</t>
  </si>
  <si>
    <t>49-046</t>
  </si>
  <si>
    <t>7715-B01</t>
  </si>
  <si>
    <t>99 STRANGE ST</t>
  </si>
  <si>
    <t>N2G1R4</t>
  </si>
  <si>
    <t>49-049</t>
  </si>
  <si>
    <t>10394-B01</t>
  </si>
  <si>
    <t>550 CHESAPEAKE DR</t>
  </si>
  <si>
    <t>49-050</t>
  </si>
  <si>
    <t>49-053</t>
  </si>
  <si>
    <t>10417-B01</t>
  </si>
  <si>
    <t>1500 BLOCK LINE RD</t>
  </si>
  <si>
    <t>N2C2S2</t>
  </si>
  <si>
    <t>49-054</t>
  </si>
  <si>
    <t>49-055</t>
  </si>
  <si>
    <t>10375-B01</t>
  </si>
  <si>
    <t>525 LAURELWOOD DR</t>
  </si>
  <si>
    <t>N2V2N1</t>
  </si>
  <si>
    <t>49-056</t>
  </si>
  <si>
    <t>49-059</t>
  </si>
  <si>
    <t>St. Teresa</t>
  </si>
  <si>
    <t>St. Teresa Catholic Elementary School</t>
  </si>
  <si>
    <t>8013-B01</t>
  </si>
  <si>
    <t>69 FIRST ST W</t>
  </si>
  <si>
    <t>N3B1G5</t>
  </si>
  <si>
    <t>49-060</t>
  </si>
  <si>
    <t>8009-B01</t>
  </si>
  <si>
    <t>270 EDWIN ST</t>
  </si>
  <si>
    <t>N2H4P4</t>
  </si>
  <si>
    <t>49-062</t>
  </si>
  <si>
    <t>St. Vincent de Paul</t>
  </si>
  <si>
    <t>St. Vincent de Paul Catholic Elementary School</t>
  </si>
  <si>
    <t>8053-B02</t>
  </si>
  <si>
    <t>30 FAIAL RD</t>
  </si>
  <si>
    <t>N1R7C3</t>
  </si>
  <si>
    <t>49-063</t>
  </si>
  <si>
    <t>WaCDSB Head Office</t>
  </si>
  <si>
    <t>7879-L01</t>
  </si>
  <si>
    <t>49-064</t>
  </si>
  <si>
    <t>St. Francis Catholic Continued Education</t>
  </si>
  <si>
    <t>ELE-CED</t>
  </si>
  <si>
    <t>7633-B01</t>
  </si>
  <si>
    <t>154 GATEWOOD RD</t>
  </si>
  <si>
    <t>N2M4E4</t>
  </si>
  <si>
    <t>49-065</t>
  </si>
  <si>
    <t>Southeast Galt</t>
  </si>
  <si>
    <t>Southeast Galt Catholic Elementary School</t>
  </si>
  <si>
    <t>20404-B01</t>
  </si>
  <si>
    <t>49-066</t>
  </si>
  <si>
    <t>East Kitchener</t>
  </si>
  <si>
    <t>East Kitchener Catholic Secondary School</t>
  </si>
  <si>
    <t>25399-25400</t>
  </si>
  <si>
    <t>20405-B01</t>
  </si>
  <si>
    <t>49-067</t>
  </si>
  <si>
    <t>St. Agnes Elementary School</t>
  </si>
  <si>
    <t>49-068</t>
  </si>
  <si>
    <t>Rosenberg</t>
  </si>
  <si>
    <t>Rosenberg Catholic Elementary School</t>
  </si>
  <si>
    <t>ROSENBERG WAY / FOREST WALK ST</t>
  </si>
  <si>
    <t>49-069</t>
  </si>
  <si>
    <t>S</t>
  </si>
  <si>
    <t>49-070</t>
  </si>
  <si>
    <t>Baden Catholic Elementary School</t>
  </si>
  <si>
    <t>N3A2L9</t>
  </si>
  <si>
    <t>50-001</t>
  </si>
  <si>
    <t>Niagara CDSB</t>
  </si>
  <si>
    <t>18092-B01</t>
  </si>
  <si>
    <t>427 RICE RD</t>
  </si>
  <si>
    <t>L3C7C1</t>
  </si>
  <si>
    <t>50-002</t>
  </si>
  <si>
    <t>50-003</t>
  </si>
  <si>
    <t>50-004</t>
  </si>
  <si>
    <t>Alexander Kuska KSG</t>
  </si>
  <si>
    <t>Alexander Kuska KSG Catholic Elementary School</t>
  </si>
  <si>
    <t>6986-L01</t>
  </si>
  <si>
    <t>333 RICE RD</t>
  </si>
  <si>
    <t>L3C2V9</t>
  </si>
  <si>
    <t>50-005</t>
  </si>
  <si>
    <t>9035-B01</t>
  </si>
  <si>
    <t>225 PARNELL RD</t>
  </si>
  <si>
    <t>L2M1W3</t>
  </si>
  <si>
    <t>50-006</t>
  </si>
  <si>
    <t>Blessed Trinity Catholic Secondary School</t>
  </si>
  <si>
    <t>9036-B01</t>
  </si>
  <si>
    <t>145 LIVINGSTON AVE</t>
  </si>
  <si>
    <t>L3M5J6</t>
  </si>
  <si>
    <t>50-007</t>
  </si>
  <si>
    <t>50-009</t>
  </si>
  <si>
    <t xml:space="preserve">Cardinal Newman </t>
  </si>
  <si>
    <t>Cardinal Newman  Catholic Elementary School</t>
  </si>
  <si>
    <t>7041-B01</t>
  </si>
  <si>
    <t>8120 BEAVERDAMS RD</t>
  </si>
  <si>
    <t>L2H1R8</t>
  </si>
  <si>
    <t>50-010</t>
  </si>
  <si>
    <t>50-011</t>
  </si>
  <si>
    <t>50-012</t>
  </si>
  <si>
    <t>Denis Morris</t>
  </si>
  <si>
    <t>Denis Morris Catholic Secondary School</t>
  </si>
  <si>
    <t>9041-B01</t>
  </si>
  <si>
    <t>40 GLEN MORRIS DR</t>
  </si>
  <si>
    <t>L2T2M9</t>
  </si>
  <si>
    <t>50-013-01</t>
  </si>
  <si>
    <t>50-013</t>
  </si>
  <si>
    <t>Lakeshore Catholic Secondary School</t>
  </si>
  <si>
    <t>7219-B01</t>
  </si>
  <si>
    <t>150 JANET ST</t>
  </si>
  <si>
    <t>PORT COLBORNE</t>
  </si>
  <si>
    <t>L3K2E7</t>
  </si>
  <si>
    <t>35-11-18-102</t>
  </si>
  <si>
    <t>Port Colborne</t>
  </si>
  <si>
    <t>Port Colborne C</t>
  </si>
  <si>
    <t>50-013-02</t>
  </si>
  <si>
    <t>7219-L01</t>
  </si>
  <si>
    <t>50-014</t>
  </si>
  <si>
    <t>Loretto</t>
  </si>
  <si>
    <t>Loretto Catholic Elementary School</t>
  </si>
  <si>
    <t>5058-B01</t>
  </si>
  <si>
    <t>6855 KALAR RD</t>
  </si>
  <si>
    <t>L2H2T3</t>
  </si>
  <si>
    <t>50-016</t>
  </si>
  <si>
    <t>Mary Ward</t>
  </si>
  <si>
    <t>Mary Ward Catholic Elementary School</t>
  </si>
  <si>
    <t>7240-B01</t>
  </si>
  <si>
    <t>2999 DORCHESTER RD</t>
  </si>
  <si>
    <t>L2J2Z9</t>
  </si>
  <si>
    <t>50-017</t>
  </si>
  <si>
    <t>10486-B01</t>
  </si>
  <si>
    <t>125 FIRST ST LOUTH RR 3</t>
  </si>
  <si>
    <t>L2R6P9</t>
  </si>
  <si>
    <t>50-018</t>
  </si>
  <si>
    <t xml:space="preserve">Mother Teresa </t>
  </si>
  <si>
    <t>Mother Teresa  Catholic Elementary School</t>
  </si>
  <si>
    <t>50-019</t>
  </si>
  <si>
    <t>NCDSB Head Office</t>
  </si>
  <si>
    <t>50-020</t>
  </si>
  <si>
    <t>Notre Dame College</t>
  </si>
  <si>
    <t>Notre Dame College Catholic Secondary School</t>
  </si>
  <si>
    <t>7288-B01</t>
  </si>
  <si>
    <t>64 SMITH ST</t>
  </si>
  <si>
    <t>L3C4H4</t>
  </si>
  <si>
    <t>50-021-01</t>
  </si>
  <si>
    <t>50-021</t>
  </si>
  <si>
    <t>9053-B02</t>
  </si>
  <si>
    <t>69 OLIVE ST</t>
  </si>
  <si>
    <t>L3M2C3</t>
  </si>
  <si>
    <t>50-021-03</t>
  </si>
  <si>
    <t>CyberQuest</t>
  </si>
  <si>
    <t>CyberQuest Catholic Continued Education</t>
  </si>
  <si>
    <t>9053-B01</t>
  </si>
  <si>
    <t>50-022</t>
  </si>
  <si>
    <t>Our Lady of Fatima (Annex)</t>
  </si>
  <si>
    <t>Our Lady of Fatima (Annex) Catholic Continued Education</t>
  </si>
  <si>
    <t>50-023</t>
  </si>
  <si>
    <t>50-024</t>
  </si>
  <si>
    <t>7042-B01</t>
  </si>
  <si>
    <t>6525 CARLTON AVE</t>
  </si>
  <si>
    <t>L2G5K4</t>
  </si>
  <si>
    <t>50-025</t>
  </si>
  <si>
    <t>7355-B02</t>
  </si>
  <si>
    <t>300 CENTRAL AVE</t>
  </si>
  <si>
    <t>L2A3T3</t>
  </si>
  <si>
    <t>50-026</t>
  </si>
  <si>
    <t xml:space="preserve">Sacred Heart </t>
  </si>
  <si>
    <t>Sacred Heart  Catholic Elementary School</t>
  </si>
  <si>
    <t>7419-B01</t>
  </si>
  <si>
    <t>8450 OLIVER ST</t>
  </si>
  <si>
    <t>L2G6Z2</t>
  </si>
  <si>
    <t>50-027</t>
  </si>
  <si>
    <t>50-028</t>
  </si>
  <si>
    <t>Saint Michael</t>
  </si>
  <si>
    <t>Saint Michael Catholic Secondary School</t>
  </si>
  <si>
    <t>10484-B01</t>
  </si>
  <si>
    <t>8699 MCLEOD RD</t>
  </si>
  <si>
    <t>L2H0Z2</t>
  </si>
  <si>
    <t>50-029</t>
  </si>
  <si>
    <t>50-030</t>
  </si>
  <si>
    <t xml:space="preserve">Saint Michael </t>
  </si>
  <si>
    <t>Saint Michael  Catholic Secondary School</t>
  </si>
  <si>
    <t>50-031</t>
  </si>
  <si>
    <t>Saint Paul</t>
  </si>
  <si>
    <t>Saint Paul Catholic Secondary School</t>
  </si>
  <si>
    <t>7431-B01</t>
  </si>
  <si>
    <t>3834 WINDERMERE RD</t>
  </si>
  <si>
    <t>L2J2Y5</t>
  </si>
  <si>
    <t>50-032</t>
  </si>
  <si>
    <t>St. Alexander</t>
  </si>
  <si>
    <t>St. Alexander Catholic Elementary School</t>
  </si>
  <si>
    <t>7452-B01</t>
  </si>
  <si>
    <t>26 HWY 20 E</t>
  </si>
  <si>
    <t>FONTHILL</t>
  </si>
  <si>
    <t>50-033</t>
  </si>
  <si>
    <t>50-034</t>
  </si>
  <si>
    <t>St. Alfred</t>
  </si>
  <si>
    <t>St. Alfred Catholic Elementary School</t>
  </si>
  <si>
    <t>9032-B01</t>
  </si>
  <si>
    <t>280 VINE ST</t>
  </si>
  <si>
    <t>L2M4T3</t>
  </si>
  <si>
    <t>50-035</t>
  </si>
  <si>
    <t>8606-B01</t>
  </si>
  <si>
    <t>16 ST ANDREWS AVE</t>
  </si>
  <si>
    <t>L3B1E1</t>
  </si>
  <si>
    <t>50-036</t>
  </si>
  <si>
    <t>50-037</t>
  </si>
  <si>
    <t>50-038</t>
  </si>
  <si>
    <t>7470-B01</t>
  </si>
  <si>
    <t>832 CANBORO RD W</t>
  </si>
  <si>
    <t>L0S1C0</t>
  </si>
  <si>
    <t>50-039</t>
  </si>
  <si>
    <t>50-040</t>
  </si>
  <si>
    <t>9034-B01</t>
  </si>
  <si>
    <t>81 RYKERT ST</t>
  </si>
  <si>
    <t>L2S1Z2</t>
  </si>
  <si>
    <t>50-041</t>
  </si>
  <si>
    <t xml:space="preserve">St. Augustine </t>
  </si>
  <si>
    <t>St. Augustine  Catholic Elementary School</t>
  </si>
  <si>
    <t>7511-B01</t>
  </si>
  <si>
    <t>300 SANTONE AVE</t>
  </si>
  <si>
    <t>L3C2J8</t>
  </si>
  <si>
    <t>50-042</t>
  </si>
  <si>
    <t>7563-B01</t>
  </si>
  <si>
    <t>25 WHYTE AVE N</t>
  </si>
  <si>
    <t>L2V2T4</t>
  </si>
  <si>
    <t>50-043</t>
  </si>
  <si>
    <t xml:space="preserve">St. Gabriel Lalemant </t>
  </si>
  <si>
    <t>St. Gabriel Lalemant  Catholic Elementary School</t>
  </si>
  <si>
    <t>7655-B01</t>
  </si>
  <si>
    <t>6121 VINE ST</t>
  </si>
  <si>
    <t>L2J1L4</t>
  </si>
  <si>
    <t>50-044</t>
  </si>
  <si>
    <t xml:space="preserve">St. George </t>
  </si>
  <si>
    <t>St. George  Catholic Elementary School</t>
  </si>
  <si>
    <t>10386-B01</t>
  </si>
  <si>
    <t>3800 WELLINGTON RD</t>
  </si>
  <si>
    <t>CRYSTAL BEACH</t>
  </si>
  <si>
    <t>L0S1B0</t>
  </si>
  <si>
    <t>50-045</t>
  </si>
  <si>
    <t>9046-B01</t>
  </si>
  <si>
    <t>615 GENEVA ST</t>
  </si>
  <si>
    <t>L2N2J3</t>
  </si>
  <si>
    <t>50-046</t>
  </si>
  <si>
    <t>9047-B01</t>
  </si>
  <si>
    <t>5684 REGIONAL RD 81</t>
  </si>
  <si>
    <t>L0R1B0</t>
  </si>
  <si>
    <t>50-047</t>
  </si>
  <si>
    <t>50-049</t>
  </si>
  <si>
    <t>9048-B02</t>
  </si>
  <si>
    <t>5 ROBINSON ST N</t>
  </si>
  <si>
    <t>L3M3C8</t>
  </si>
  <si>
    <t>50-050</t>
  </si>
  <si>
    <t>7756-B01</t>
  </si>
  <si>
    <t>3650 NETHERBY RD</t>
  </si>
  <si>
    <t>STEVENSVILLE</t>
  </si>
  <si>
    <t>L0S1S0</t>
  </si>
  <si>
    <t>50-051</t>
  </si>
  <si>
    <t>7288-B02</t>
  </si>
  <si>
    <t>182 AQUEDUCT ST</t>
  </si>
  <si>
    <t>L3C1C4</t>
  </si>
  <si>
    <t>50-052</t>
  </si>
  <si>
    <t>10367-B01</t>
  </si>
  <si>
    <t>4114 MOUNTAIN ST</t>
  </si>
  <si>
    <t>L0R1B7</t>
  </si>
  <si>
    <t>50-053</t>
  </si>
  <si>
    <t xml:space="preserve">St. Mark </t>
  </si>
  <si>
    <t>St. Mark  Catholic Elementary School</t>
  </si>
  <si>
    <t>50-054</t>
  </si>
  <si>
    <t>9051-B01</t>
  </si>
  <si>
    <t>186 MARGARET ST</t>
  </si>
  <si>
    <t>SMITHVILLE</t>
  </si>
  <si>
    <t>L0R2A0</t>
  </si>
  <si>
    <t>35-11-18-602</t>
  </si>
  <si>
    <t>West Lincoln</t>
  </si>
  <si>
    <t>West Lincoln Tp</t>
  </si>
  <si>
    <t>50-056-01</t>
  </si>
  <si>
    <t>50-056</t>
  </si>
  <si>
    <t>19290-B01</t>
  </si>
  <si>
    <t>18 STREAMSIDE DR</t>
  </si>
  <si>
    <t>50-056-02</t>
  </si>
  <si>
    <t>19290-L01</t>
  </si>
  <si>
    <t>50-057</t>
  </si>
  <si>
    <t>9052-B01</t>
  </si>
  <si>
    <t>387 LINE 3 RD</t>
  </si>
  <si>
    <t>50-058</t>
  </si>
  <si>
    <t>50-059</t>
  </si>
  <si>
    <t>50-060</t>
  </si>
  <si>
    <t>9052-L01</t>
  </si>
  <si>
    <t>50-061</t>
  </si>
  <si>
    <t>St. Philomena</t>
  </si>
  <si>
    <t>St. Philomena Catholic Elementary School</t>
  </si>
  <si>
    <t>7970-B01</t>
  </si>
  <si>
    <t>1332 PHILLIPS ST</t>
  </si>
  <si>
    <t>L2A3C2</t>
  </si>
  <si>
    <t>50-062</t>
  </si>
  <si>
    <t>10485-B01</t>
  </si>
  <si>
    <t>3900 KALAR RD</t>
  </si>
  <si>
    <t>L2H0K2</t>
  </si>
  <si>
    <t>50-063</t>
  </si>
  <si>
    <t xml:space="preserve">St. Vincent de Paul </t>
  </si>
  <si>
    <t>St. Vincent de Paul  Catholic Elementary School</t>
  </si>
  <si>
    <t>50-065</t>
  </si>
  <si>
    <t>50-066</t>
  </si>
  <si>
    <t>Monsignor Clancy</t>
  </si>
  <si>
    <t>Monsignor Clancy Catholic Elementary School</t>
  </si>
  <si>
    <t>7267-B01</t>
  </si>
  <si>
    <t>41 COLLIER RD S</t>
  </si>
  <si>
    <t>L2V3S9</t>
  </si>
  <si>
    <t>50-067</t>
  </si>
  <si>
    <t>St. Elizabeth Catholic Elementray School</t>
  </si>
  <si>
    <t>50-068</t>
  </si>
  <si>
    <t>Lincoln Catholic Elementary School</t>
  </si>
  <si>
    <t>MOUNTAIN ST / CASSANDRA DR</t>
  </si>
  <si>
    <t>51-001</t>
  </si>
  <si>
    <t>Brant Haldimand Norfolk CDSB</t>
  </si>
  <si>
    <t>7933-B02</t>
  </si>
  <si>
    <t>322 FAIRVIEW DR</t>
  </si>
  <si>
    <t>N3R2X6</t>
  </si>
  <si>
    <t>51-002</t>
  </si>
  <si>
    <t>51-003</t>
  </si>
  <si>
    <t>Assumption College</t>
  </si>
  <si>
    <t>6996-B01</t>
  </si>
  <si>
    <t>257 SHELLARD LANE</t>
  </si>
  <si>
    <t>N3T0M7</t>
  </si>
  <si>
    <t>51-004</t>
  </si>
  <si>
    <t>51-005</t>
  </si>
  <si>
    <t>BHNCDSB Head Office</t>
  </si>
  <si>
    <t>51-006</t>
  </si>
  <si>
    <t>Blessed Sacrement</t>
  </si>
  <si>
    <t>Blessed Sacrement Catholic Elementary School</t>
  </si>
  <si>
    <t>7012-B01</t>
  </si>
  <si>
    <t>185 KING ST W</t>
  </si>
  <si>
    <t>51-007</t>
  </si>
  <si>
    <t>10402-B01</t>
  </si>
  <si>
    <t>128 EVERGREEN HILL RD</t>
  </si>
  <si>
    <t>51-008</t>
  </si>
  <si>
    <t>51-009</t>
  </si>
  <si>
    <t>7308-B01</t>
  </si>
  <si>
    <t>120 NINTH AVE</t>
  </si>
  <si>
    <t>N3S1E7</t>
  </si>
  <si>
    <t>51-010</t>
  </si>
  <si>
    <t>8566-B01</t>
  </si>
  <si>
    <t>35 BRAEMAR AVE</t>
  </si>
  <si>
    <t>N3W2M5</t>
  </si>
  <si>
    <t>51-012</t>
  </si>
  <si>
    <t>7315-L01</t>
  </si>
  <si>
    <t>120 TALBOT RD</t>
  </si>
  <si>
    <t>COURTLAND</t>
  </si>
  <si>
    <t>N0J1E0</t>
  </si>
  <si>
    <t>51-013</t>
  </si>
  <si>
    <t>10360-B01</t>
  </si>
  <si>
    <t>55 KENT RD</t>
  </si>
  <si>
    <t>N3R7X8</t>
  </si>
  <si>
    <t>51-015</t>
  </si>
  <si>
    <t>12218-B01</t>
  </si>
  <si>
    <t>180 GRANDVILLE CIR</t>
  </si>
  <si>
    <t>51-016</t>
  </si>
  <si>
    <t>51-017</t>
  </si>
  <si>
    <t>11095-B01</t>
  </si>
  <si>
    <t>14 FLANDERS DR</t>
  </si>
  <si>
    <t>N3T6M2</t>
  </si>
  <si>
    <t>51-019</t>
  </si>
  <si>
    <t>St. John's College</t>
  </si>
  <si>
    <t>St. John's College Catholic Secondary School</t>
  </si>
  <si>
    <t>7376-B01</t>
  </si>
  <si>
    <t>80 PARIS RD</t>
  </si>
  <si>
    <t>N3R1H9</t>
  </si>
  <si>
    <t>51-021</t>
  </si>
  <si>
    <t>St. Josephs</t>
  </si>
  <si>
    <t>St. Josephs Catholic Elementary School</t>
  </si>
  <si>
    <t>7766-B01</t>
  </si>
  <si>
    <t>34 POTTS RD</t>
  </si>
  <si>
    <t>N3Y2S8</t>
  </si>
  <si>
    <t>51-023</t>
  </si>
  <si>
    <t>7961-B01</t>
  </si>
  <si>
    <t>175 GLENWOOD DR</t>
  </si>
  <si>
    <t>N3S3H1</t>
  </si>
  <si>
    <t>51-024</t>
  </si>
  <si>
    <t>7974-B02</t>
  </si>
  <si>
    <t>127 WOOD ST</t>
  </si>
  <si>
    <t>N3R2L4</t>
  </si>
  <si>
    <t>51-025</t>
  </si>
  <si>
    <t>51-026</t>
  </si>
  <si>
    <t>51-027</t>
  </si>
  <si>
    <t>St. Frances Cabrini</t>
  </si>
  <si>
    <t>St. Frances Cabrini Catholic Elementary School</t>
  </si>
  <si>
    <t>7625-B01</t>
  </si>
  <si>
    <t>373 NORTHERN AVE</t>
  </si>
  <si>
    <t>N4B2R4</t>
  </si>
  <si>
    <t>51-028</t>
  </si>
  <si>
    <t>51-029</t>
  </si>
  <si>
    <t>51-030</t>
  </si>
  <si>
    <t>Caledonia Catholic Elementary School</t>
  </si>
  <si>
    <t>51-031</t>
  </si>
  <si>
    <t>Brantford Catholic Secondary School</t>
  </si>
  <si>
    <t>N3T5L8</t>
  </si>
  <si>
    <t>51-032</t>
  </si>
  <si>
    <t>52-001</t>
  </si>
  <si>
    <t>CDSB of Eastern Ontario</t>
  </si>
  <si>
    <t>18090-B01</t>
  </si>
  <si>
    <t>835 CAMPBELL ST</t>
  </si>
  <si>
    <t>K6H7B7</t>
  </si>
  <si>
    <t>52-002</t>
  </si>
  <si>
    <t>52-003</t>
  </si>
  <si>
    <t>52-005</t>
  </si>
  <si>
    <t>7153-B01</t>
  </si>
  <si>
    <t>521 CLOTHIER ST W</t>
  </si>
  <si>
    <t>52-007</t>
  </si>
  <si>
    <t>11263-B01</t>
  </si>
  <si>
    <t>18044 TYOTOWN RD</t>
  </si>
  <si>
    <t>K6H5R5</t>
  </si>
  <si>
    <t>52-010</t>
  </si>
  <si>
    <t>7398-B01</t>
  </si>
  <si>
    <t>1035 CONCESSION ST</t>
  </si>
  <si>
    <t>RUSSELL</t>
  </si>
  <si>
    <t>K4R1G7</t>
  </si>
  <si>
    <t>52-011</t>
  </si>
  <si>
    <t>Notre Dame Catholic Elementary and Secondary School</t>
  </si>
  <si>
    <t>5088-B01</t>
  </si>
  <si>
    <t>157 MCKENZIE ST</t>
  </si>
  <si>
    <t>K7C4P2</t>
  </si>
  <si>
    <t>35-12-55-402</t>
  </si>
  <si>
    <t>Carleton Place</t>
  </si>
  <si>
    <t>Carleton Place T</t>
  </si>
  <si>
    <t>52-012</t>
  </si>
  <si>
    <t>52-013</t>
  </si>
  <si>
    <t>8563-B01</t>
  </si>
  <si>
    <t>52 DICKINSON DR</t>
  </si>
  <si>
    <t>INGLESIDE</t>
  </si>
  <si>
    <t>K0C1M0</t>
  </si>
  <si>
    <t>35-12-71-618</t>
  </si>
  <si>
    <t>South Stormont</t>
  </si>
  <si>
    <t>South Stormont Tp</t>
  </si>
  <si>
    <t>52-015</t>
  </si>
  <si>
    <t>52-018</t>
  </si>
  <si>
    <t>7464-B01</t>
  </si>
  <si>
    <t>17283 COUNTY RD 18</t>
  </si>
  <si>
    <t>ST. ANDREW'S WEST</t>
  </si>
  <si>
    <t>K0C2A0</t>
  </si>
  <si>
    <t>52-020</t>
  </si>
  <si>
    <t>7480-B01</t>
  </si>
  <si>
    <t>607 SURGENOR ST</t>
  </si>
  <si>
    <t>K6J2H5</t>
  </si>
  <si>
    <t>52-023</t>
  </si>
  <si>
    <t>St. Finnan's</t>
  </si>
  <si>
    <t>St. Finnan's Catholic Elementary School</t>
  </si>
  <si>
    <t>7362-B01</t>
  </si>
  <si>
    <t>220 MAIN ST N</t>
  </si>
  <si>
    <t>ALEXANDRIA</t>
  </si>
  <si>
    <t>K0C1A0</t>
  </si>
  <si>
    <t>35-12-71-615</t>
  </si>
  <si>
    <t>North Glengarry</t>
  </si>
  <si>
    <t>North Glengarry Tp</t>
  </si>
  <si>
    <t>52-024</t>
  </si>
  <si>
    <t>5118-B01</t>
  </si>
  <si>
    <t>1235 RUSSELL RD</t>
  </si>
  <si>
    <t>HAMMOND</t>
  </si>
  <si>
    <t>K0A2A0</t>
  </si>
  <si>
    <t>52-025</t>
  </si>
  <si>
    <t>11085-B01</t>
  </si>
  <si>
    <t>176 TOWNLINE RD W</t>
  </si>
  <si>
    <t>K7C3P7</t>
  </si>
  <si>
    <t>52-026</t>
  </si>
  <si>
    <t>52-028</t>
  </si>
  <si>
    <t>St. James the Greater</t>
  </si>
  <si>
    <t>St. James the Greater Catholic Elementary School</t>
  </si>
  <si>
    <t>10385-B01</t>
  </si>
  <si>
    <t>5 CATHERINE ST</t>
  </si>
  <si>
    <t>K7A3Z9</t>
  </si>
  <si>
    <t>52-030</t>
  </si>
  <si>
    <t>3016-B01</t>
  </si>
  <si>
    <t>34 WILSON ST E</t>
  </si>
  <si>
    <t>K7H1L6</t>
  </si>
  <si>
    <t>52-031</t>
  </si>
  <si>
    <t>St. John Catholic Secondary School</t>
  </si>
  <si>
    <t>7737-B01</t>
  </si>
  <si>
    <t>2066 SCOTCH LINE RD RR 3</t>
  </si>
  <si>
    <t>K7H3C5</t>
  </si>
  <si>
    <t>52-032</t>
  </si>
  <si>
    <t>52-034</t>
  </si>
  <si>
    <t>7211-B01</t>
  </si>
  <si>
    <t>80 COUNTY RD 1</t>
  </si>
  <si>
    <t>TOLEDO</t>
  </si>
  <si>
    <t>K0E1Y0</t>
  </si>
  <si>
    <t>52-035</t>
  </si>
  <si>
    <t>7777-B01</t>
  </si>
  <si>
    <t>235 GEORGIANA ST</t>
  </si>
  <si>
    <t>GANANOQUE</t>
  </si>
  <si>
    <t>K7G1M9</t>
  </si>
  <si>
    <t>35-12-56-301</t>
  </si>
  <si>
    <t>Gananoque</t>
  </si>
  <si>
    <t>Gananoque ST</t>
  </si>
  <si>
    <t>52-037</t>
  </si>
  <si>
    <t>7272-B01</t>
  </si>
  <si>
    <t>5355 HIGHWAY 34</t>
  </si>
  <si>
    <t>52-038</t>
  </si>
  <si>
    <t>7779-B01</t>
  </si>
  <si>
    <t>420 MCAULEY RD RR 4</t>
  </si>
  <si>
    <t>PRESCOTT</t>
  </si>
  <si>
    <t>K0E1T0</t>
  </si>
  <si>
    <t>35-12-56-302</t>
  </si>
  <si>
    <t>Prescott</t>
  </si>
  <si>
    <t>Prescott ST</t>
  </si>
  <si>
    <t>52-039</t>
  </si>
  <si>
    <t>5201-B01</t>
  </si>
  <si>
    <t>40 CENTRAL AVE W</t>
  </si>
  <si>
    <t>K6V4N5</t>
  </si>
  <si>
    <t>52-040</t>
  </si>
  <si>
    <t>St. Mary-St. Cecilia</t>
  </si>
  <si>
    <t>St. Mary-St. Cecilia Catholic Elementary School</t>
  </si>
  <si>
    <t>7874-B01</t>
  </si>
  <si>
    <t>28 SHEA DR</t>
  </si>
  <si>
    <t>MORRISBURG</t>
  </si>
  <si>
    <t>K0C1X0</t>
  </si>
  <si>
    <t>35-12-71-614</t>
  </si>
  <si>
    <t>South Dundas</t>
  </si>
  <si>
    <t>South Dundas Tp</t>
  </si>
  <si>
    <t>52-041</t>
  </si>
  <si>
    <t>52-042</t>
  </si>
  <si>
    <t>5015-B01</t>
  </si>
  <si>
    <t>2755 HWY 43</t>
  </si>
  <si>
    <t>52-043</t>
  </si>
  <si>
    <t>52-044</t>
  </si>
  <si>
    <t>52-046</t>
  </si>
  <si>
    <t>11112-B01</t>
  </si>
  <si>
    <t>1211 RUSSELL RD S</t>
  </si>
  <si>
    <t>K4R1E5</t>
  </si>
  <si>
    <t>52-047</t>
  </si>
  <si>
    <t>52-048</t>
  </si>
  <si>
    <t>219 - CMSM Lanark</t>
  </si>
  <si>
    <t>St. Francis de Sales</t>
  </si>
  <si>
    <t>St. Francis de Sales Catholic Elementary School</t>
  </si>
  <si>
    <t>7694-B01</t>
  </si>
  <si>
    <t>4 ROSS ST</t>
  </si>
  <si>
    <t>K7A4L5</t>
  </si>
  <si>
    <t>52-049</t>
  </si>
  <si>
    <t>52-050</t>
  </si>
  <si>
    <t>52-051</t>
  </si>
  <si>
    <t>10220-B01</t>
  </si>
  <si>
    <t>110 PATERSON ST</t>
  </si>
  <si>
    <t>ALMONTE</t>
  </si>
  <si>
    <t>K0A1A0</t>
  </si>
  <si>
    <t>52-052-01</t>
  </si>
  <si>
    <t>52-052</t>
  </si>
  <si>
    <t>5049-B01</t>
  </si>
  <si>
    <t>1500A CUMBERLAND  ST</t>
  </si>
  <si>
    <t>K6J5V9</t>
  </si>
  <si>
    <t>52-052-02</t>
  </si>
  <si>
    <t>5049-L01</t>
  </si>
  <si>
    <t>52-053</t>
  </si>
  <si>
    <t>52-054</t>
  </si>
  <si>
    <t>53-001</t>
  </si>
  <si>
    <t>Ottawa CSB</t>
  </si>
  <si>
    <t>12036-B01</t>
  </si>
  <si>
    <t>570 WEST HUNT CLUB RD</t>
  </si>
  <si>
    <t>K2G3R4</t>
  </si>
  <si>
    <t>53-002</t>
  </si>
  <si>
    <t>53-003</t>
  </si>
  <si>
    <t>53-004</t>
  </si>
  <si>
    <t>10411-B01</t>
  </si>
  <si>
    <t>5115 KANATA AVE</t>
  </si>
  <si>
    <t>K2K3K5</t>
  </si>
  <si>
    <t>53-005</t>
  </si>
  <si>
    <t>53-007</t>
  </si>
  <si>
    <t>16804-B01</t>
  </si>
  <si>
    <t>798 LYON ST S</t>
  </si>
  <si>
    <t>K1S5H5</t>
  </si>
  <si>
    <t>53-009</t>
  </si>
  <si>
    <t>10266-B01</t>
  </si>
  <si>
    <t>4 BAYWOOD DR</t>
  </si>
  <si>
    <t>K2S1K5</t>
  </si>
  <si>
    <t>53-012</t>
  </si>
  <si>
    <t>7293-B01</t>
  </si>
  <si>
    <t>245 OWL DR</t>
  </si>
  <si>
    <t>K1V9K3</t>
  </si>
  <si>
    <t>53-014</t>
  </si>
  <si>
    <t>5089-B01</t>
  </si>
  <si>
    <t>180 KATIMAVIK RD</t>
  </si>
  <si>
    <t>K2L4A7</t>
  </si>
  <si>
    <t>53-015</t>
  </si>
  <si>
    <t>St. Matthew Catholic Secondary School</t>
  </si>
  <si>
    <t>5093-B01</t>
  </si>
  <si>
    <t>6550 BILBERRY DR</t>
  </si>
  <si>
    <t>K1C2S9</t>
  </si>
  <si>
    <t>53-016</t>
  </si>
  <si>
    <t>St. Isabel</t>
  </si>
  <si>
    <t>St. Isabel Catholic Elementary School</t>
  </si>
  <si>
    <t>19534-B01</t>
  </si>
  <si>
    <t>785 GOULBOURN FORCED RD</t>
  </si>
  <si>
    <t>K2T0N5</t>
  </si>
  <si>
    <t>53-017</t>
  </si>
  <si>
    <t>Monsignor Paul Baxter</t>
  </si>
  <si>
    <t>Monsignor Paul Baxter Catholic Elementary School</t>
  </si>
  <si>
    <t>10265-B01</t>
  </si>
  <si>
    <t>333 BEATRICE DR</t>
  </si>
  <si>
    <t>K2J4W1</t>
  </si>
  <si>
    <t>53-019</t>
  </si>
  <si>
    <t>5091-B01</t>
  </si>
  <si>
    <t>440 LONGFIELDS DR</t>
  </si>
  <si>
    <t>K2J4T1</t>
  </si>
  <si>
    <t>53-020</t>
  </si>
  <si>
    <t>53-021</t>
  </si>
  <si>
    <t>7755-B01</t>
  </si>
  <si>
    <t>710 BROADVIEW AVE</t>
  </si>
  <si>
    <t>K2A2M2</t>
  </si>
  <si>
    <t>53-022</t>
  </si>
  <si>
    <t>OCSB Head Office</t>
  </si>
  <si>
    <t>OCSB Head Office Facility Holding</t>
  </si>
  <si>
    <t>7092-B01</t>
  </si>
  <si>
    <t>445 PLEASANT PARK RD</t>
  </si>
  <si>
    <t>K1H5M9</t>
  </si>
  <si>
    <t>53-026</t>
  </si>
  <si>
    <t>5063-B01</t>
  </si>
  <si>
    <t>5870 ABBOTT ST E</t>
  </si>
  <si>
    <t>K2S1X4</t>
  </si>
  <si>
    <t>53-027</t>
  </si>
  <si>
    <t>53-028</t>
  </si>
  <si>
    <t>11015-B01</t>
  </si>
  <si>
    <t>201 CRESTWAY DR</t>
  </si>
  <si>
    <t>K2G6Z3</t>
  </si>
  <si>
    <t>53-029</t>
  </si>
  <si>
    <t>10264-B01</t>
  </si>
  <si>
    <t>500 STONEHAVEN DR</t>
  </si>
  <si>
    <t>K2M2V6</t>
  </si>
  <si>
    <t>53-030</t>
  </si>
  <si>
    <t>19426-B01</t>
  </si>
  <si>
    <t>2525 RIVER MIST RD</t>
  </si>
  <si>
    <t>K2J5Z1</t>
  </si>
  <si>
    <t>53-031</t>
  </si>
  <si>
    <t>19086-B01</t>
  </si>
  <si>
    <t>3490 CAMBRIAN RD</t>
  </si>
  <si>
    <t>K2J0V1</t>
  </si>
  <si>
    <t>53-032</t>
  </si>
  <si>
    <t>19260-B01</t>
  </si>
  <si>
    <t>2300 ESPRIT DR</t>
  </si>
  <si>
    <t>K4A0T5</t>
  </si>
  <si>
    <t>53-035</t>
  </si>
  <si>
    <t>St. Emily</t>
  </si>
  <si>
    <t>St. Emily Catholic Elementary School</t>
  </si>
  <si>
    <t>12061-B01</t>
  </si>
  <si>
    <t>500 CHAPMAN MILLS DR</t>
  </si>
  <si>
    <t>K2J0J2</t>
  </si>
  <si>
    <t>53-036</t>
  </si>
  <si>
    <t>12185-B01</t>
  </si>
  <si>
    <t>3740 SPRATT RD</t>
  </si>
  <si>
    <t>K1V2M1</t>
  </si>
  <si>
    <t>53-037</t>
  </si>
  <si>
    <t>53-038</t>
  </si>
  <si>
    <t>12330-B01</t>
  </si>
  <si>
    <t>400 KEYROCK DR</t>
  </si>
  <si>
    <t>K2T0G6</t>
  </si>
  <si>
    <t>53-042</t>
  </si>
  <si>
    <t>11067-B01</t>
  </si>
  <si>
    <t>4330 SPRATT RD</t>
  </si>
  <si>
    <t>K1V2A7</t>
  </si>
  <si>
    <t>53-045</t>
  </si>
  <si>
    <t>10409-B01</t>
  </si>
  <si>
    <t>3333 GREENBANK RD</t>
  </si>
  <si>
    <t>K2J4J1</t>
  </si>
  <si>
    <t>53-049</t>
  </si>
  <si>
    <t>7813-B01</t>
  </si>
  <si>
    <t>2485 DWIGHT CRES</t>
  </si>
  <si>
    <t>K1G1C7</t>
  </si>
  <si>
    <t>53-050</t>
  </si>
  <si>
    <t>St. Mark Catholic Secondary School</t>
  </si>
  <si>
    <t>5092-B01</t>
  </si>
  <si>
    <t>1040 DOZOIS RD</t>
  </si>
  <si>
    <t>MANOTICK</t>
  </si>
  <si>
    <t>K4M1B2</t>
  </si>
  <si>
    <t>53-051</t>
  </si>
  <si>
    <t>St. Martin de Porres</t>
  </si>
  <si>
    <t>St. Martin de Porres Catholic Elementary School</t>
  </si>
  <si>
    <t>7128-B01</t>
  </si>
  <si>
    <t>20 MCKITRICK DR</t>
  </si>
  <si>
    <t>K2L1T7</t>
  </si>
  <si>
    <t>53-053</t>
  </si>
  <si>
    <t>LB Pearson</t>
  </si>
  <si>
    <t>LB Pearson Catholic Secondary School</t>
  </si>
  <si>
    <t>5090-B01</t>
  </si>
  <si>
    <t>2072 JASMINE CRES</t>
  </si>
  <si>
    <t>K1J8M5</t>
  </si>
  <si>
    <t>53-055</t>
  </si>
  <si>
    <t>7118-B01</t>
  </si>
  <si>
    <t>159 KEDEY ST</t>
  </si>
  <si>
    <t>FITZROY HARBOUR</t>
  </si>
  <si>
    <t>K0A1X0</t>
  </si>
  <si>
    <t>53-056</t>
  </si>
  <si>
    <t>7912-B01</t>
  </si>
  <si>
    <t>2000 MERIVALE RD</t>
  </si>
  <si>
    <t>K2G1G6</t>
  </si>
  <si>
    <t>53-057</t>
  </si>
  <si>
    <t>53-058</t>
  </si>
  <si>
    <t>St. Patrick Catholic Secondary School</t>
  </si>
  <si>
    <t>7791-B01</t>
  </si>
  <si>
    <t>2525 ALTA VISTA DR</t>
  </si>
  <si>
    <t>K1V7T3</t>
  </si>
  <si>
    <t>53-059</t>
  </si>
  <si>
    <t>5102-B01</t>
  </si>
  <si>
    <t>2675 DRAPER AVE</t>
  </si>
  <si>
    <t>K2H7A1</t>
  </si>
  <si>
    <t>53-060</t>
  </si>
  <si>
    <t>St. Peter Catholic Secondary School</t>
  </si>
  <si>
    <t>5094-B01</t>
  </si>
  <si>
    <t>750 CHARLEMAGNE BLVD</t>
  </si>
  <si>
    <t>K4A3M4</t>
  </si>
  <si>
    <t>53-061</t>
  </si>
  <si>
    <t>St. Philip</t>
  </si>
  <si>
    <t>St. Philip Catholic Elementary School</t>
  </si>
  <si>
    <t>7964-B01</t>
  </si>
  <si>
    <t>79 MAITLAND ST</t>
  </si>
  <si>
    <t>RICHMOND</t>
  </si>
  <si>
    <t>K0A2Z0</t>
  </si>
  <si>
    <t>53-062</t>
  </si>
  <si>
    <t>8507-B01</t>
  </si>
  <si>
    <t>1 INVERNESS AVE</t>
  </si>
  <si>
    <t>K2E6N6</t>
  </si>
  <si>
    <t>53-063</t>
  </si>
  <si>
    <t>12154-B01</t>
  </si>
  <si>
    <t>1145 STITTSVILLE MAIN ST</t>
  </si>
  <si>
    <t>K2S0M5</t>
  </si>
  <si>
    <t>53-064</t>
  </si>
  <si>
    <t>10408-B01</t>
  </si>
  <si>
    <t>2000 PORTOBELLO BLVD</t>
  </si>
  <si>
    <t>K4A4M9</t>
  </si>
  <si>
    <t>53-065</t>
  </si>
  <si>
    <t>Holy Redeemer</t>
  </si>
  <si>
    <t>Holy Redeemer Catholic Elementary School</t>
  </si>
  <si>
    <t>7140-B01</t>
  </si>
  <si>
    <t>75 MCCURDY DR</t>
  </si>
  <si>
    <t>K2L3W6</t>
  </si>
  <si>
    <t>53-066</t>
  </si>
  <si>
    <t>Prince of Peace</t>
  </si>
  <si>
    <t>Prince of Peace Catholic Elementary School</t>
  </si>
  <si>
    <t>7141-B01</t>
  </si>
  <si>
    <t>1620 HEATHERINGTON RD</t>
  </si>
  <si>
    <t>K1V9P5</t>
  </si>
  <si>
    <t>53-067</t>
  </si>
  <si>
    <t>7218-B01</t>
  </si>
  <si>
    <t>60 MOUNTSHANNON DR</t>
  </si>
  <si>
    <t>K2J4C2</t>
  </si>
  <si>
    <t>53-068</t>
  </si>
  <si>
    <t>St. Elizabeth Ann Seton</t>
  </si>
  <si>
    <t>St. Elizabeth Ann Seton Catholic Elementary School</t>
  </si>
  <si>
    <t>6999-B01</t>
  </si>
  <si>
    <t>41 WEYBRIDGE DR</t>
  </si>
  <si>
    <t>K2J2Z8</t>
  </si>
  <si>
    <t>53-069</t>
  </si>
  <si>
    <t>Chapel Hill</t>
  </si>
  <si>
    <t>Chapel Hill Catholic Elementary School</t>
  </si>
  <si>
    <t>7051-B01</t>
  </si>
  <si>
    <t>1534 FOREST VALLEY DR</t>
  </si>
  <si>
    <t>K1C6G9</t>
  </si>
  <si>
    <t>53-070</t>
  </si>
  <si>
    <t>7121-B01</t>
  </si>
  <si>
    <t>675 GARDENVALE RD</t>
  </si>
  <si>
    <t>K1K1C9</t>
  </si>
  <si>
    <t>53-071</t>
  </si>
  <si>
    <t>53-072</t>
  </si>
  <si>
    <t>53-073</t>
  </si>
  <si>
    <t>53-074</t>
  </si>
  <si>
    <t>7030-B01</t>
  </si>
  <si>
    <t>50 STONEHAVEN DR</t>
  </si>
  <si>
    <t>K2M2K6</t>
  </si>
  <si>
    <t>53-075</t>
  </si>
  <si>
    <t>Fernbank Catholic Elementary School</t>
  </si>
  <si>
    <t>20054-B01</t>
  </si>
  <si>
    <t>5505 FERNBANK RD</t>
  </si>
  <si>
    <t>53-076</t>
  </si>
  <si>
    <t>Barrhaven South</t>
  </si>
  <si>
    <t>Barrhaven South Catholic Elementary School</t>
  </si>
  <si>
    <t>20556-B01</t>
  </si>
  <si>
    <t>3387 BORRISOKANE RD</t>
  </si>
  <si>
    <t>K2J6K5</t>
  </si>
  <si>
    <t>53-077</t>
  </si>
  <si>
    <t>Findlay Creek</t>
  </si>
  <si>
    <t>Findlay Creek Catholic Elementary School</t>
  </si>
  <si>
    <t>KELLY FARM DR / FINDLAY CREEK DR</t>
  </si>
  <si>
    <t>53-078</t>
  </si>
  <si>
    <t>Ottawa CDSB</t>
  </si>
  <si>
    <t>Riverside South Catholic Elementary School</t>
  </si>
  <si>
    <t>K1V0Z6</t>
  </si>
  <si>
    <t>54-001</t>
  </si>
  <si>
    <t>Renfrew County CDSB</t>
  </si>
  <si>
    <t>19069-B01</t>
  </si>
  <si>
    <t>499 PEMBROKE ST W</t>
  </si>
  <si>
    <t>K8A5P1</t>
  </si>
  <si>
    <t>54-002</t>
  </si>
  <si>
    <t>54-003</t>
  </si>
  <si>
    <t>54-004</t>
  </si>
  <si>
    <t>Bishop Smith</t>
  </si>
  <si>
    <t>Bishop Smith Catholic Secondary School</t>
  </si>
  <si>
    <t>5096-B01</t>
  </si>
  <si>
    <t>362 CARMODY ST</t>
  </si>
  <si>
    <t>K8A4G2</t>
  </si>
  <si>
    <t>54-005</t>
  </si>
  <si>
    <t>John XXIII</t>
  </si>
  <si>
    <t>John XXIII Catholic Elementary School</t>
  </si>
  <si>
    <t>7202-B01</t>
  </si>
  <si>
    <t>75 EDEY ST</t>
  </si>
  <si>
    <t>K7S1B9</t>
  </si>
  <si>
    <t>54-006</t>
  </si>
  <si>
    <t>7332-B01</t>
  </si>
  <si>
    <t>535 IRVING ST</t>
  </si>
  <si>
    <t>K8A2V2</t>
  </si>
  <si>
    <t>54-008</t>
  </si>
  <si>
    <t>7343-B01</t>
  </si>
  <si>
    <t>19 MOHNS AVE</t>
  </si>
  <si>
    <t>K8H2G7</t>
  </si>
  <si>
    <t>54-009</t>
  </si>
  <si>
    <t>54-010</t>
  </si>
  <si>
    <t>St. Andrews</t>
  </si>
  <si>
    <t>St. Andrews Catholic Elementary School</t>
  </si>
  <si>
    <t>7463-B01</t>
  </si>
  <si>
    <t>35 CAMERON ST</t>
  </si>
  <si>
    <t>KILLALOE</t>
  </si>
  <si>
    <t>K0J2A0</t>
  </si>
  <si>
    <t>35-12-69-633</t>
  </si>
  <si>
    <t>Killaloe, Hagarty and Richards</t>
  </si>
  <si>
    <t>Killaloe, Hagarty and Richards Tp</t>
  </si>
  <si>
    <t>54-011</t>
  </si>
  <si>
    <t>7396-B01</t>
  </si>
  <si>
    <t>18 REGALBUTO AVE</t>
  </si>
  <si>
    <t>K8H1L3</t>
  </si>
  <si>
    <t>54-012</t>
  </si>
  <si>
    <t>19032-B01</t>
  </si>
  <si>
    <t>22 LEEDER LANE</t>
  </si>
  <si>
    <t>54-013</t>
  </si>
  <si>
    <t>54-014</t>
  </si>
  <si>
    <t>7782-B01</t>
  </si>
  <si>
    <t>835 FIRST ST</t>
  </si>
  <si>
    <t>K7V4E1</t>
  </si>
  <si>
    <t>54-015</t>
  </si>
  <si>
    <t>7910-B01</t>
  </si>
  <si>
    <t>5346 60 HWY</t>
  </si>
  <si>
    <t>DOUGLAS</t>
  </si>
  <si>
    <t>K0J1S0</t>
  </si>
  <si>
    <t>35-12-69-631</t>
  </si>
  <si>
    <t>Admaston-Bromley</t>
  </si>
  <si>
    <t>Admaston/Bromley Tp</t>
  </si>
  <si>
    <t>54-016</t>
  </si>
  <si>
    <t>54-017</t>
  </si>
  <si>
    <t>7725-B01</t>
  </si>
  <si>
    <t>99 PETER ST</t>
  </si>
  <si>
    <t>54-018</t>
  </si>
  <si>
    <t>54-019</t>
  </si>
  <si>
    <t>54-020</t>
  </si>
  <si>
    <t>7343-L01</t>
  </si>
  <si>
    <t>55-001</t>
  </si>
  <si>
    <t>Algonquin and Lakeshore CDSB</t>
  </si>
  <si>
    <t>18087-B01</t>
  </si>
  <si>
    <t>151 DAIRY AVE</t>
  </si>
  <si>
    <t>K7R4B2</t>
  </si>
  <si>
    <t>55-002</t>
  </si>
  <si>
    <t>55-004</t>
  </si>
  <si>
    <t xml:space="preserve">Georges Vanier </t>
  </si>
  <si>
    <t>Georges Vanier  Catholic Elementary School</t>
  </si>
  <si>
    <t>10051-B01</t>
  </si>
  <si>
    <t>100 TRACEY ST</t>
  </si>
  <si>
    <t>K8P2R8</t>
  </si>
  <si>
    <t>55-006</t>
  </si>
  <si>
    <t>10052-L01</t>
  </si>
  <si>
    <t>10 PRINCE OF WALES DR</t>
  </si>
  <si>
    <t>K8P2T4</t>
  </si>
  <si>
    <t>55-009</t>
  </si>
  <si>
    <t>7201-B01</t>
  </si>
  <si>
    <t>736 HIGH GATE PARK DR</t>
  </si>
  <si>
    <t>K7M5Z9</t>
  </si>
  <si>
    <t>55-011-01</t>
  </si>
  <si>
    <t>55-011</t>
  </si>
  <si>
    <t>St. Francis Assisi</t>
  </si>
  <si>
    <t>St. Francis Assisi Catholic Elementary School</t>
  </si>
  <si>
    <t>7163-B02</t>
  </si>
  <si>
    <t>114 WILEY ST</t>
  </si>
  <si>
    <t>K7K5B5</t>
  </si>
  <si>
    <t>55-011-03</t>
  </si>
  <si>
    <t>7163-B01</t>
  </si>
  <si>
    <t>55-012</t>
  </si>
  <si>
    <t>7497-B01</t>
  </si>
  <si>
    <t>1044 LANCASTER DR</t>
  </si>
  <si>
    <t>K7P2L6</t>
  </si>
  <si>
    <t>55-013</t>
  </si>
  <si>
    <t>55-015</t>
  </si>
  <si>
    <t xml:space="preserve">Our Lady of Mount Carmel </t>
  </si>
  <si>
    <t>Our Lady of Mount Carmel  Catholic Elementary School</t>
  </si>
  <si>
    <t>7108-B01</t>
  </si>
  <si>
    <t>97 PARK CRES</t>
  </si>
  <si>
    <t>AMHERSTVIEW</t>
  </si>
  <si>
    <t>K7N1L7</t>
  </si>
  <si>
    <t>55-017</t>
  </si>
  <si>
    <t>Regiopolis-Notre Dame</t>
  </si>
  <si>
    <t>Regiopolis-Notre Dame Catholic Secondary School</t>
  </si>
  <si>
    <t>7387-B01</t>
  </si>
  <si>
    <t>130 RUSSELL ST</t>
  </si>
  <si>
    <t>K7K2E9</t>
  </si>
  <si>
    <t>55-018</t>
  </si>
  <si>
    <t>10062-B01</t>
  </si>
  <si>
    <t>50 BURSTHALL ST</t>
  </si>
  <si>
    <t>55-019</t>
  </si>
  <si>
    <t>10060-B01</t>
  </si>
  <si>
    <t>7 OWEN ST</t>
  </si>
  <si>
    <t>PICTON</t>
  </si>
  <si>
    <t>K0K2T0</t>
  </si>
  <si>
    <t>55-020</t>
  </si>
  <si>
    <t>10054-B01</t>
  </si>
  <si>
    <t>405 BRIDGE ST E</t>
  </si>
  <si>
    <t>K8N1P7</t>
  </si>
  <si>
    <t>55-022</t>
  </si>
  <si>
    <t>10168-B01</t>
  </si>
  <si>
    <t>355 WATERLOO DR</t>
  </si>
  <si>
    <t>K7M8P5</t>
  </si>
  <si>
    <t>55-023</t>
  </si>
  <si>
    <t>55-024</t>
  </si>
  <si>
    <t xml:space="preserve">St. Martha </t>
  </si>
  <si>
    <t>St. Martha  Catholic Elementary School</t>
  </si>
  <si>
    <t>7840-B01</t>
  </si>
  <si>
    <t>455 ST MARTHA ST</t>
  </si>
  <si>
    <t>55-028</t>
  </si>
  <si>
    <t>10055-B02</t>
  </si>
  <si>
    <t>273 CHURCH ST</t>
  </si>
  <si>
    <t>K8N3C7</t>
  </si>
  <si>
    <t>55-029</t>
  </si>
  <si>
    <t>7944-B01</t>
  </si>
  <si>
    <t>3889 WILTON RD</t>
  </si>
  <si>
    <t>HARROWSMITH</t>
  </si>
  <si>
    <t>K0H1V0</t>
  </si>
  <si>
    <t>55-030</t>
  </si>
  <si>
    <t>55-032</t>
  </si>
  <si>
    <t>10068-B01</t>
  </si>
  <si>
    <t>15 TRIPP BLVD</t>
  </si>
  <si>
    <t>K8V6M2</t>
  </si>
  <si>
    <t>55-033</t>
  </si>
  <si>
    <t>St. Peter Facility Holding</t>
  </si>
  <si>
    <t>10057-B01</t>
  </si>
  <si>
    <t>101 QUEEN ST</t>
  </si>
  <si>
    <t>K8V4Y2</t>
  </si>
  <si>
    <t>55-034</t>
  </si>
  <si>
    <t>St. Theresa Catholic Secondary School</t>
  </si>
  <si>
    <t>10069-B01</t>
  </si>
  <si>
    <t>135 ADAM ST</t>
  </si>
  <si>
    <t>K8N5K3</t>
  </si>
  <si>
    <t>55-036</t>
  </si>
  <si>
    <t>St. Martin of Tours</t>
  </si>
  <si>
    <t>St. Martin of Tours Catholic Elementary School</t>
  </si>
  <si>
    <t>10066-B01</t>
  </si>
  <si>
    <t>62 POST ST</t>
  </si>
  <si>
    <t>WHITNEY</t>
  </si>
  <si>
    <t>K0J2M0</t>
  </si>
  <si>
    <t>35-13-85-601</t>
  </si>
  <si>
    <t>South Algonquin</t>
  </si>
  <si>
    <t>South Algonquin Tp</t>
  </si>
  <si>
    <t>55-038</t>
  </si>
  <si>
    <t>205 - CMSM Kingston</t>
  </si>
  <si>
    <t>Kingston West</t>
  </si>
  <si>
    <t>Kingston West Catholic Elementary School</t>
  </si>
  <si>
    <t>19857-B01</t>
  </si>
  <si>
    <t>386 HOLDEN ST</t>
  </si>
  <si>
    <t>55-039-01</t>
  </si>
  <si>
    <t>55-039</t>
  </si>
  <si>
    <t>55-039-02</t>
  </si>
  <si>
    <t>10054-L01</t>
  </si>
  <si>
    <t>55-040-01</t>
  </si>
  <si>
    <t>55-040</t>
  </si>
  <si>
    <t>St Gregory Catholic Elementary School</t>
  </si>
  <si>
    <t>20407-B01</t>
  </si>
  <si>
    <t>55-040-02</t>
  </si>
  <si>
    <t>55-041</t>
  </si>
  <si>
    <t>7108-B02</t>
  </si>
  <si>
    <t>K7N1T1</t>
  </si>
  <si>
    <t>55-042</t>
  </si>
  <si>
    <t>JJ O'Neill</t>
  </si>
  <si>
    <t>JJ O'Neill Catholic Elementary School</t>
  </si>
  <si>
    <t>7271-B01</t>
  </si>
  <si>
    <t>240 MARILYN AVE</t>
  </si>
  <si>
    <t>K7R2L4</t>
  </si>
  <si>
    <t>56-001</t>
  </si>
  <si>
    <t>CSP du Nord-Est</t>
  </si>
  <si>
    <t>Financement des immobilisations non-grevées</t>
  </si>
  <si>
    <t>8704-B01</t>
  </si>
  <si>
    <t>820 LAKESHORE DR</t>
  </si>
  <si>
    <t>P1A2G8</t>
  </si>
  <si>
    <t>56-002</t>
  </si>
  <si>
    <t>Projets MJTP</t>
  </si>
  <si>
    <t>Projets maternelle/jardin à temps plein</t>
  </si>
  <si>
    <t>56-003</t>
  </si>
  <si>
    <t>Coeur du Nord</t>
  </si>
  <si>
    <t>école élémentaire publique Coeur du Nord</t>
  </si>
  <si>
    <t>8837-B01</t>
  </si>
  <si>
    <t>80 CEDAR ST</t>
  </si>
  <si>
    <t>KAPUSKASING</t>
  </si>
  <si>
    <t>P5N2B3</t>
  </si>
  <si>
    <t>35-13-81-404</t>
  </si>
  <si>
    <t>Kapuskasing</t>
  </si>
  <si>
    <t>Kapuskasing T</t>
  </si>
  <si>
    <t>FL Capital Transitional</t>
  </si>
  <si>
    <t>56-004</t>
  </si>
  <si>
    <t>56-005</t>
  </si>
  <si>
    <t>56-006</t>
  </si>
  <si>
    <t>CSPNE Head Office</t>
  </si>
  <si>
    <t>56-007</t>
  </si>
  <si>
    <t>des Navigateurs</t>
  </si>
  <si>
    <t>école élémentaire publique des Navigateurs</t>
  </si>
  <si>
    <t>12018-B01</t>
  </si>
  <si>
    <t>39 HESSLE ST</t>
  </si>
  <si>
    <t>56-008</t>
  </si>
  <si>
    <t>Étoile du Nord</t>
  </si>
  <si>
    <t>école élémentaire publique Étoile du Nord</t>
  </si>
  <si>
    <t>6130-B01</t>
  </si>
  <si>
    <t>551 UNION ST</t>
  </si>
  <si>
    <t>56-009</t>
  </si>
  <si>
    <t>Héritage</t>
  </si>
  <si>
    <t>école élémentaire publique Héritage</t>
  </si>
  <si>
    <t>12019-B01</t>
  </si>
  <si>
    <t>2345 CONNAUGHT AVE</t>
  </si>
  <si>
    <t>P1B0A3</t>
  </si>
  <si>
    <t>56-010-01</t>
  </si>
  <si>
    <t>56-010</t>
  </si>
  <si>
    <t>Jeunesse Active</t>
  </si>
  <si>
    <t>école élémentaire publique Jeunesse Active</t>
  </si>
  <si>
    <t>8706-B01</t>
  </si>
  <si>
    <t>130 LISGAR ST</t>
  </si>
  <si>
    <t>P2B3H4</t>
  </si>
  <si>
    <t>56-010-02</t>
  </si>
  <si>
    <t>8706-L01</t>
  </si>
  <si>
    <t>56-011-01</t>
  </si>
  <si>
    <t>56-011+60.1-014</t>
  </si>
  <si>
    <t>l'Alliance</t>
  </si>
  <si>
    <t>école secondaire publique l'Alliance</t>
  </si>
  <si>
    <t>12338-B01</t>
  </si>
  <si>
    <t>296 CAMBRIDGE AVE</t>
  </si>
  <si>
    <t>P0K1E0</t>
  </si>
  <si>
    <t>56-011-02</t>
  </si>
  <si>
    <t>12338-L01</t>
  </si>
  <si>
    <t>56-012-01</t>
  </si>
  <si>
    <t>56-012</t>
  </si>
  <si>
    <t>Lionel Gauthier</t>
  </si>
  <si>
    <t>école élémentaire publique Lionel Gauthier</t>
  </si>
  <si>
    <t>19312-B01</t>
  </si>
  <si>
    <t>145 ST. JEAN ST</t>
  </si>
  <si>
    <t>P4R0J7</t>
  </si>
  <si>
    <t>56-012-02</t>
  </si>
  <si>
    <t>19312-L01</t>
  </si>
  <si>
    <t>56-013</t>
  </si>
  <si>
    <t>l'Odyssée</t>
  </si>
  <si>
    <t>école secondaire publique l'Odyssée</t>
  </si>
  <si>
    <t>11266-B01</t>
  </si>
  <si>
    <t>480 NORMAN AVE</t>
  </si>
  <si>
    <t>P1B0A8</t>
  </si>
  <si>
    <t>56-014</t>
  </si>
  <si>
    <t>Pavillon Héritage</t>
  </si>
  <si>
    <t>école élémentaire publique Pavillon Héritage</t>
  </si>
  <si>
    <t>8675-B01</t>
  </si>
  <si>
    <t>117 CHIPPEWA ST W</t>
  </si>
  <si>
    <t>P1B6G3</t>
  </si>
  <si>
    <t>56-015</t>
  </si>
  <si>
    <t>Renaissance</t>
  </si>
  <si>
    <t>école secondaire publique Renaissance</t>
  </si>
  <si>
    <t>10422-B01</t>
  </si>
  <si>
    <t>301 SHIRLEY ST N</t>
  </si>
  <si>
    <t>P4R1N5</t>
  </si>
  <si>
    <t>56-016</t>
  </si>
  <si>
    <t>56-017</t>
  </si>
  <si>
    <t>Passeport Jeunesse</t>
  </si>
  <si>
    <t>école élémentaire publique Passeport Jeunesse</t>
  </si>
  <si>
    <t>17105-B01</t>
  </si>
  <si>
    <t>75 9TH ST</t>
  </si>
  <si>
    <t>HEARST</t>
  </si>
  <si>
    <t>P0L1N0</t>
  </si>
  <si>
    <t>35-13-81-402</t>
  </si>
  <si>
    <t>Hearst</t>
  </si>
  <si>
    <t>Hearst T</t>
  </si>
  <si>
    <t>56-018</t>
  </si>
  <si>
    <t>56-019-01</t>
  </si>
  <si>
    <t>56-019</t>
  </si>
  <si>
    <t>56-019-02</t>
  </si>
  <si>
    <t>17105-L01</t>
  </si>
  <si>
    <t>56-020</t>
  </si>
  <si>
    <t>56-021</t>
  </si>
  <si>
    <t>école secondaire publique Parry Sound</t>
  </si>
  <si>
    <t>20171-B01</t>
  </si>
  <si>
    <t>70 JOSEPH ST</t>
  </si>
  <si>
    <t>P2A2G5</t>
  </si>
  <si>
    <t>57-001</t>
  </si>
  <si>
    <t>CSP du Grand Nord de l'Ontario</t>
  </si>
  <si>
    <t>5316-B01</t>
  </si>
  <si>
    <t>296 VAN HORNE ST</t>
  </si>
  <si>
    <t>P3B1H9</t>
  </si>
  <si>
    <t>57-002</t>
  </si>
  <si>
    <t>57-003</t>
  </si>
  <si>
    <t>Camille-Perron</t>
  </si>
  <si>
    <t>école élémentaire publique Camille-Perron</t>
  </si>
  <si>
    <t>5178-B01</t>
  </si>
  <si>
    <t>13 CHURCH ST</t>
  </si>
  <si>
    <t>57-004</t>
  </si>
  <si>
    <t>Cité-Supérieure</t>
  </si>
  <si>
    <t>école secondaire publique Cité-Supérieure</t>
  </si>
  <si>
    <t>57-005</t>
  </si>
  <si>
    <t>de la Découverte</t>
  </si>
  <si>
    <t>école élémentaire publique de la Découverte</t>
  </si>
  <si>
    <t>11961-B01</t>
  </si>
  <si>
    <t>1450 MAIN ST</t>
  </si>
  <si>
    <t>57-006</t>
  </si>
  <si>
    <t>57-007</t>
  </si>
  <si>
    <t>Écho-des-Rapides</t>
  </si>
  <si>
    <t>école élémentaire publique Écho-des-Rapides</t>
  </si>
  <si>
    <t>7837-B01</t>
  </si>
  <si>
    <t>145 HUGILL ST</t>
  </si>
  <si>
    <t>P6A4E9</t>
  </si>
  <si>
    <t>57-008</t>
  </si>
  <si>
    <t>Hélène-Gravel</t>
  </si>
  <si>
    <t>école élémentaire publique Hélène-Gravel</t>
  </si>
  <si>
    <t>5168-B01</t>
  </si>
  <si>
    <t>1412 STEPHEN ST</t>
  </si>
  <si>
    <t>P3E4L5</t>
  </si>
  <si>
    <t>57-009</t>
  </si>
  <si>
    <t>57-010</t>
  </si>
  <si>
    <t>57-011</t>
  </si>
  <si>
    <t>Jean-Éthier-Blais</t>
  </si>
  <si>
    <t>école élémentaire publique Jean-Éthier-Blais</t>
  </si>
  <si>
    <t>8459-B01</t>
  </si>
  <si>
    <t>2190 LASALLE BLVD</t>
  </si>
  <si>
    <t>P3A2A8</t>
  </si>
  <si>
    <t>57-012</t>
  </si>
  <si>
    <t>57-013</t>
  </si>
  <si>
    <t>l'Escalade</t>
  </si>
  <si>
    <t>école élémentaire publique l'Escalade</t>
  </si>
  <si>
    <t>11707-B01</t>
  </si>
  <si>
    <t>52 WINSTON RD</t>
  </si>
  <si>
    <t>WAWA</t>
  </si>
  <si>
    <t>P0S1K0</t>
  </si>
  <si>
    <t>35-13-80-608</t>
  </si>
  <si>
    <t>Wawa</t>
  </si>
  <si>
    <t>Wawa M</t>
  </si>
  <si>
    <t>57-014</t>
  </si>
  <si>
    <t>l'Orée-des-Bois</t>
  </si>
  <si>
    <t>école secondaire publique l'Orée-des-Bois</t>
  </si>
  <si>
    <t>12117-B01</t>
  </si>
  <si>
    <t>159 DU PARC AVE</t>
  </si>
  <si>
    <t>DUBREUIVILLE</t>
  </si>
  <si>
    <t>P0S1B0</t>
  </si>
  <si>
    <t>35-13-80-619</t>
  </si>
  <si>
    <t>Dubreuilville</t>
  </si>
  <si>
    <t>Dubreuilville Tp</t>
  </si>
  <si>
    <t>57-015</t>
  </si>
  <si>
    <t>Cap sur l'Avenir</t>
  </si>
  <si>
    <t>école secondaire publique Cap sur l'Avenir</t>
  </si>
  <si>
    <t>19058-B01</t>
  </si>
  <si>
    <t>190 LARCH ST</t>
  </si>
  <si>
    <t>P3E1C5</t>
  </si>
  <si>
    <t>57-016</t>
  </si>
  <si>
    <t>école élémentaire publique Blind River</t>
  </si>
  <si>
    <t>57-017</t>
  </si>
  <si>
    <t>CSP du Grand Nord de l’Ontario</t>
  </si>
  <si>
    <t>école élémentaire publique Thunder Bay</t>
  </si>
  <si>
    <t>P7C1H2</t>
  </si>
  <si>
    <t>58-001</t>
  </si>
  <si>
    <t>CS Viamonde</t>
  </si>
  <si>
    <t>10186-B01</t>
  </si>
  <si>
    <t>116 CORNELIUS PKY</t>
  </si>
  <si>
    <t>M6L2K5</t>
  </si>
  <si>
    <t>58-002</t>
  </si>
  <si>
    <t>58-003</t>
  </si>
  <si>
    <t>58-004</t>
  </si>
  <si>
    <t>Alexandre-Dumas</t>
  </si>
  <si>
    <t>école élémentaire publique Alexandre-Dumas</t>
  </si>
  <si>
    <t>9864-B01</t>
  </si>
  <si>
    <t>58-005</t>
  </si>
  <si>
    <t>de la Moraine</t>
  </si>
  <si>
    <t>installation en banque de la Moraine</t>
  </si>
  <si>
    <t>5101-B01</t>
  </si>
  <si>
    <t>13200 YONGE ST</t>
  </si>
  <si>
    <t>L4E2T2</t>
  </si>
  <si>
    <t>58-006-01</t>
  </si>
  <si>
    <t>58-006</t>
  </si>
  <si>
    <t>école élémentaire publique de la Moraine</t>
  </si>
  <si>
    <t>5101-B02</t>
  </si>
  <si>
    <t>58-006-03</t>
  </si>
  <si>
    <t>58-009</t>
  </si>
  <si>
    <t>Bayview Nord-Centre Appian</t>
  </si>
  <si>
    <t>école élémentaire publique Bayview Nord-Centre Appian</t>
  </si>
  <si>
    <t>9905-L01</t>
  </si>
  <si>
    <t>58-010</t>
  </si>
  <si>
    <t>Carrefour-des-jeunes</t>
  </si>
  <si>
    <t>école élémentaire publique Carrefour-des-jeunes</t>
  </si>
  <si>
    <t>11270-B01</t>
  </si>
  <si>
    <t>375 CENTRE ST N</t>
  </si>
  <si>
    <t>L6V4N4</t>
  </si>
  <si>
    <t>58-012</t>
  </si>
  <si>
    <t>Charles-Sauriol</t>
  </si>
  <si>
    <t>école élémentaire publique Charles-Sauriol</t>
  </si>
  <si>
    <t>7031-B01</t>
  </si>
  <si>
    <t>55 PELHAM AVE</t>
  </si>
  <si>
    <t>M6N1A5</t>
  </si>
  <si>
    <t>58-013</t>
  </si>
  <si>
    <t>Collège français</t>
  </si>
  <si>
    <t>école secondaire publique Collège français</t>
  </si>
  <si>
    <t>58-014</t>
  </si>
  <si>
    <t>CSV Head Office</t>
  </si>
  <si>
    <t>58-015</t>
  </si>
  <si>
    <t>des Quatre-Rivières</t>
  </si>
  <si>
    <t>école élémentaire publique des Quatre-Rivières</t>
  </si>
  <si>
    <t>12164-B01</t>
  </si>
  <si>
    <t>60 CENTURY DR</t>
  </si>
  <si>
    <t>L9W3K4</t>
  </si>
  <si>
    <t>58-016</t>
  </si>
  <si>
    <t>du Chêne</t>
  </si>
  <si>
    <t>école élémentaire publique du Chêne</t>
  </si>
  <si>
    <t>6189-B01</t>
  </si>
  <si>
    <t>58-017</t>
  </si>
  <si>
    <t>Étienne-Brûlé</t>
  </si>
  <si>
    <t>école secondaire publique Étienne-Brûlé</t>
  </si>
  <si>
    <t>5120-B01</t>
  </si>
  <si>
    <t>300 BANBURY RD</t>
  </si>
  <si>
    <t>M2L2V3</t>
  </si>
  <si>
    <t>58-018</t>
  </si>
  <si>
    <t>Micheline-Saint-Cyr</t>
  </si>
  <si>
    <t>école élémentaire publique Micheline-Saint-Cyr</t>
  </si>
  <si>
    <t>9582-B01</t>
  </si>
  <si>
    <t>85 FORTY FIRST ST</t>
  </si>
  <si>
    <t>M8W3P1</t>
  </si>
  <si>
    <t>58-019</t>
  </si>
  <si>
    <t>Franco-Jeunesse</t>
  </si>
  <si>
    <t>école secondaire publique Franco-Jeunesse</t>
  </si>
  <si>
    <t>5019-B01</t>
  </si>
  <si>
    <t>940 MICHIGAN AVE</t>
  </si>
  <si>
    <t>N7S2B1</t>
  </si>
  <si>
    <t>58-020</t>
  </si>
  <si>
    <t>58-020+63-030</t>
  </si>
  <si>
    <t>5085-B01</t>
  </si>
  <si>
    <t>901 THE RAPIDS PKY</t>
  </si>
  <si>
    <t>58-021</t>
  </si>
  <si>
    <t>Gabriel-Dumont</t>
  </si>
  <si>
    <t>école secondaire publique Gabriel-Dumont</t>
  </si>
  <si>
    <t>18002-B01</t>
  </si>
  <si>
    <t>2463 EVANS BLVD</t>
  </si>
  <si>
    <t>N6M0B1</t>
  </si>
  <si>
    <t>58-022</t>
  </si>
  <si>
    <t>Gaétan-Gervais</t>
  </si>
  <si>
    <t>école secondaire publique Gaétan-Gervais</t>
  </si>
  <si>
    <t>19371-B01</t>
  </si>
  <si>
    <t>1075 MCCRANEY ST E</t>
  </si>
  <si>
    <t>L6H1H9</t>
  </si>
  <si>
    <t>58-023</t>
  </si>
  <si>
    <t>19462-L0-</t>
  </si>
  <si>
    <t>125 RIFLE RANGE RD</t>
  </si>
  <si>
    <t>L8S3B7</t>
  </si>
  <si>
    <t>58-026</t>
  </si>
  <si>
    <t>Jeanne-Lajoie</t>
  </si>
  <si>
    <t>école élémentaire publique Jeanne-Lajoie</t>
  </si>
  <si>
    <t>5170-B01</t>
  </si>
  <si>
    <t>150 CARNFORTH RD</t>
  </si>
  <si>
    <t>M4A2K7</t>
  </si>
  <si>
    <t>58-027</t>
  </si>
  <si>
    <t>Jeunes sans frontières</t>
  </si>
  <si>
    <t>école secondaire publique Jeunes sans frontières</t>
  </si>
  <si>
    <t>11981-B01</t>
  </si>
  <si>
    <t>7585 FINANCIAL DR</t>
  </si>
  <si>
    <t>L6Y5P4</t>
  </si>
  <si>
    <t>58-028</t>
  </si>
  <si>
    <t>Kitchener Sud</t>
  </si>
  <si>
    <t>N2A3J2</t>
  </si>
  <si>
    <t>58-029</t>
  </si>
  <si>
    <t>la Fontaine</t>
  </si>
  <si>
    <t>école élémentaire publique la Fontaine</t>
  </si>
  <si>
    <t>10179-B01</t>
  </si>
  <si>
    <t>10110 ISLINGTON AVE</t>
  </si>
  <si>
    <t>58-030</t>
  </si>
  <si>
    <t>la Mosaïque</t>
  </si>
  <si>
    <t>école élémentaire publique la Mosaïque</t>
  </si>
  <si>
    <t>12165-B01</t>
  </si>
  <si>
    <t>80 QUEENSDALE AVE</t>
  </si>
  <si>
    <t>M4J1Y3</t>
  </si>
  <si>
    <t>58-032-01</t>
  </si>
  <si>
    <t>58-032</t>
  </si>
  <si>
    <t>la Pommeraie</t>
  </si>
  <si>
    <t>école élémentaire publique la Pommeraie</t>
  </si>
  <si>
    <t>19277-B01</t>
  </si>
  <si>
    <t>3500 SETTLEMENT TRAIL</t>
  </si>
  <si>
    <t>N6P0C3</t>
  </si>
  <si>
    <t>58-032-02</t>
  </si>
  <si>
    <t>19277-L01</t>
  </si>
  <si>
    <t>58-033</t>
  </si>
  <si>
    <t>Laure-Rièse</t>
  </si>
  <si>
    <t>école élémentaire publique Laure-Rièse</t>
  </si>
  <si>
    <t>18001-B01</t>
  </si>
  <si>
    <t>339 ALTON TOWERS CIR</t>
  </si>
  <si>
    <t>M1V4L3</t>
  </si>
  <si>
    <t>58-034</t>
  </si>
  <si>
    <t>l'Envolée</t>
  </si>
  <si>
    <t>école élémentaire publique l'Envolée</t>
  </si>
  <si>
    <t>5133-B01</t>
  </si>
  <si>
    <t>1799 OTTAWA ST</t>
  </si>
  <si>
    <t>N8Y1R4</t>
  </si>
  <si>
    <t>58-038</t>
  </si>
  <si>
    <t>Louise-Charron</t>
  </si>
  <si>
    <t>école élémentaire publique Louise-Charron</t>
  </si>
  <si>
    <t>6389-B01</t>
  </si>
  <si>
    <t>2520 CABANA RD W</t>
  </si>
  <si>
    <t>N9G1E5</t>
  </si>
  <si>
    <t>58-039</t>
  </si>
  <si>
    <t>Marie-Curie</t>
  </si>
  <si>
    <t>école élémentaire publique Marie-Curie</t>
  </si>
  <si>
    <t>8943-B01</t>
  </si>
  <si>
    <t>40 HUNT CLUB DR</t>
  </si>
  <si>
    <t>N6H3Y3</t>
  </si>
  <si>
    <t>58-040</t>
  </si>
  <si>
    <t>Markham Est</t>
  </si>
  <si>
    <t>19558-L0-</t>
  </si>
  <si>
    <t>228 COUNTRY GLEN RD</t>
  </si>
  <si>
    <t>58-041</t>
  </si>
  <si>
    <t>Mathieu-da-Costa</t>
  </si>
  <si>
    <t>école élémentaire publique Mathieu-da-Costa</t>
  </si>
  <si>
    <t>58-042</t>
  </si>
  <si>
    <t>Lamothe-Cadillac</t>
  </si>
  <si>
    <t>école secondaire publique Lamothe-Cadillac</t>
  </si>
  <si>
    <t>11980-B01</t>
  </si>
  <si>
    <t>1775 TOTTEN ST</t>
  </si>
  <si>
    <t>N9B1X4</t>
  </si>
  <si>
    <t>58-043-01</t>
  </si>
  <si>
    <t>58-043</t>
  </si>
  <si>
    <t>Dyane-Adam</t>
  </si>
  <si>
    <t>école élémentaire publique Dyane-Adam</t>
  </si>
  <si>
    <t>19463-B01</t>
  </si>
  <si>
    <t>500 CEDAR HEDGE RD</t>
  </si>
  <si>
    <t>L9T6J4</t>
  </si>
  <si>
    <t>58-043-02</t>
  </si>
  <si>
    <t>19463-L01</t>
  </si>
  <si>
    <t>58-044-01</t>
  </si>
  <si>
    <t>58-044</t>
  </si>
  <si>
    <t>le Flambeau</t>
  </si>
  <si>
    <t>école élémentaire publique le Flambeau</t>
  </si>
  <si>
    <t>19276-B01</t>
  </si>
  <si>
    <t>600 NOVO STAR DR</t>
  </si>
  <si>
    <t>L5W1G4</t>
  </si>
  <si>
    <t>58-044-02</t>
  </si>
  <si>
    <t>19276-L01</t>
  </si>
  <si>
    <t>58-045</t>
  </si>
  <si>
    <t>Norval-Morrisseau</t>
  </si>
  <si>
    <t>école secondaire publique Norval-Morrisseau</t>
  </si>
  <si>
    <t>5146-B01</t>
  </si>
  <si>
    <t>51 WRIGHT ST</t>
  </si>
  <si>
    <t>L4C4A2</t>
  </si>
  <si>
    <t>58-049</t>
  </si>
  <si>
    <t>Pierre-Elliott-Trudeau</t>
  </si>
  <si>
    <t>école élémentaire publique Pierre-Elliott-Trudeau</t>
  </si>
  <si>
    <t>5057-B01</t>
  </si>
  <si>
    <t>65 GRACE ST</t>
  </si>
  <si>
    <t>M6J2S4</t>
  </si>
  <si>
    <t>58-051</t>
  </si>
  <si>
    <t>école élémentaire publique Renaissance</t>
  </si>
  <si>
    <t>5127-B01</t>
  </si>
  <si>
    <t>1226 LOCKHART RD</t>
  </si>
  <si>
    <t>L7S1H1</t>
  </si>
  <si>
    <t>58-052</t>
  </si>
  <si>
    <t>école secondaire publique Roméo Dallaire</t>
  </si>
  <si>
    <t>11982-B01</t>
  </si>
  <si>
    <t>736 ESSA RD</t>
  </si>
  <si>
    <t>L4N9E9</t>
  </si>
  <si>
    <t>58-053</t>
  </si>
  <si>
    <t>Ronald-Marion</t>
  </si>
  <si>
    <t>école élémentaire et secondaire publique Ronald-Marion</t>
  </si>
  <si>
    <t>14359-14357-24221</t>
  </si>
  <si>
    <t>18004-B01</t>
  </si>
  <si>
    <t>2235 BROCK RD</t>
  </si>
  <si>
    <t>L1V2P8</t>
  </si>
  <si>
    <t>58-055</t>
  </si>
  <si>
    <t>58-055+64-061</t>
  </si>
  <si>
    <t>Toronto Ouest</t>
  </si>
  <si>
    <t>école secondaire publique Toronto Ouest</t>
  </si>
  <si>
    <t>58-056-01</t>
  </si>
  <si>
    <t>58-056</t>
  </si>
  <si>
    <t>David-Saint-Jacques</t>
  </si>
  <si>
    <t>école secondaire publique David-Saint-Jacques</t>
  </si>
  <si>
    <t>6979-B02</t>
  </si>
  <si>
    <t>80 BURLINGTON DR</t>
  </si>
  <si>
    <t>N2B1T5</t>
  </si>
  <si>
    <t>58-056-02</t>
  </si>
  <si>
    <t>6979-L02</t>
  </si>
  <si>
    <t>58-057-01</t>
  </si>
  <si>
    <t>58-057</t>
  </si>
  <si>
    <t>Franco-Niagara</t>
  </si>
  <si>
    <t>école élémentaire et secondaire publique Franco-Niagara</t>
  </si>
  <si>
    <t>5099-B02</t>
  </si>
  <si>
    <t>670 TANGUAY AVE</t>
  </si>
  <si>
    <t>L3B4G2</t>
  </si>
  <si>
    <t>58-057-03</t>
  </si>
  <si>
    <t>Confédération</t>
  </si>
  <si>
    <t>école secondaire publique Confédération</t>
  </si>
  <si>
    <t>5099-B01</t>
  </si>
  <si>
    <t>58-058</t>
  </si>
  <si>
    <t>Viola-Léger</t>
  </si>
  <si>
    <t>école élémentaire publique Viola-Léger</t>
  </si>
  <si>
    <t>6396-B01</t>
  </si>
  <si>
    <t>116 ONTARIO ST</t>
  </si>
  <si>
    <t>L1C2T4</t>
  </si>
  <si>
    <t>58-059-01</t>
  </si>
  <si>
    <t>58-059+64-078</t>
  </si>
  <si>
    <t>Georges-P-Vanier</t>
  </si>
  <si>
    <t>école secondaire publique Georges-P-Vanier</t>
  </si>
  <si>
    <t>24602-24603</t>
  </si>
  <si>
    <t>19535-B01</t>
  </si>
  <si>
    <t>36 BROUGHTON AVE</t>
  </si>
  <si>
    <t>L8W3S5</t>
  </si>
  <si>
    <t>58-059-02</t>
  </si>
  <si>
    <t>19535-L01</t>
  </si>
  <si>
    <t>58-060</t>
  </si>
  <si>
    <t>58-061</t>
  </si>
  <si>
    <t>58-062</t>
  </si>
  <si>
    <t>58-063</t>
  </si>
  <si>
    <t>Patricia-Picknell</t>
  </si>
  <si>
    <t>école élémentaire publique Patricia-Picknell</t>
  </si>
  <si>
    <t>5165-B01</t>
  </si>
  <si>
    <t>1257 SEDGEWICK CRES</t>
  </si>
  <si>
    <t>L6L1X5</t>
  </si>
  <si>
    <t>58-064</t>
  </si>
  <si>
    <t>LaMarsh</t>
  </si>
  <si>
    <t>école élémentaire publique LaMarsh</t>
  </si>
  <si>
    <t>5759-B01</t>
  </si>
  <si>
    <t>4751 DRUMMOND RD</t>
  </si>
  <si>
    <t>L2E6C8</t>
  </si>
  <si>
    <t>58-066</t>
  </si>
  <si>
    <t>Félix-Leclerc</t>
  </si>
  <si>
    <t>école élémentaire publique Félix-Leclerc</t>
  </si>
  <si>
    <t>9372-B01</t>
  </si>
  <si>
    <t>50 CELESTINE DR</t>
  </si>
  <si>
    <t>M9R3N3</t>
  </si>
  <si>
    <t>58-067</t>
  </si>
  <si>
    <t>l'Héritage</t>
  </si>
  <si>
    <t>école élémentaire publique l'Héritage</t>
  </si>
  <si>
    <t>10180-B01</t>
  </si>
  <si>
    <t>35 PRINCE CHARLES DR</t>
  </si>
  <si>
    <t>L2N3Y8</t>
  </si>
  <si>
    <t>58-068</t>
  </si>
  <si>
    <t>58-069</t>
  </si>
  <si>
    <t>la Source</t>
  </si>
  <si>
    <t>école élémentaire publique la Source</t>
  </si>
  <si>
    <t>10198-B01</t>
  </si>
  <si>
    <t>70 MADELAINE DR</t>
  </si>
  <si>
    <t>L4N9T2</t>
  </si>
  <si>
    <t>58-070</t>
  </si>
  <si>
    <t>58-071</t>
  </si>
  <si>
    <t>58-072</t>
  </si>
  <si>
    <t>58-073</t>
  </si>
  <si>
    <t>58-074</t>
  </si>
  <si>
    <t>58-075-01</t>
  </si>
  <si>
    <t>58-075</t>
  </si>
  <si>
    <t>Toronto Est</t>
  </si>
  <si>
    <t>école secondaire publique Toronto Est</t>
  </si>
  <si>
    <t>24792-24791</t>
  </si>
  <si>
    <t>9448-B01</t>
  </si>
  <si>
    <t>24 MOUNTJOY AVE</t>
  </si>
  <si>
    <t>M4J1J6</t>
  </si>
  <si>
    <t>58-075-02</t>
  </si>
  <si>
    <t>9448-L01</t>
  </si>
  <si>
    <t>58-075-03</t>
  </si>
  <si>
    <t>58-076</t>
  </si>
  <si>
    <t>58-077</t>
  </si>
  <si>
    <t>58-078</t>
  </si>
  <si>
    <t>Paul-Demers</t>
  </si>
  <si>
    <t>école élémentaire publique Paul-Demers</t>
  </si>
  <si>
    <t>9905-B02</t>
  </si>
  <si>
    <t>58-079</t>
  </si>
  <si>
    <t>l'Harmonie</t>
  </si>
  <si>
    <t>école élémentaire publique l'Harmonie</t>
  </si>
  <si>
    <t>5966-B01</t>
  </si>
  <si>
    <t>158 BRIDGEPORT RD E</t>
  </si>
  <si>
    <t>N2J2K4</t>
  </si>
  <si>
    <t>58-080</t>
  </si>
  <si>
    <t>58-081</t>
  </si>
  <si>
    <t>Pavillon de la jeunesse</t>
  </si>
  <si>
    <t>école élémentaire publique Pavillon de la jeunesse</t>
  </si>
  <si>
    <t>9144-B01</t>
  </si>
  <si>
    <t>105 HIGH ST</t>
  </si>
  <si>
    <t>L8T3Z4</t>
  </si>
  <si>
    <t>58-082</t>
  </si>
  <si>
    <t>58-083</t>
  </si>
  <si>
    <t>Whitby-Ajax</t>
  </si>
  <si>
    <t>école élémentaire publique Whitby-Ajax</t>
  </si>
  <si>
    <t>TURNERBURY AVE / AINLEY ST</t>
  </si>
  <si>
    <t>58-087</t>
  </si>
  <si>
    <t>58-088</t>
  </si>
  <si>
    <t>58-089</t>
  </si>
  <si>
    <t>Hamilton Ouest</t>
  </si>
  <si>
    <t>école élémentaire publique Hamilton Ouest</t>
  </si>
  <si>
    <t>58-090</t>
  </si>
  <si>
    <t>école élémentaire publique Brampton</t>
  </si>
  <si>
    <t>59-001</t>
  </si>
  <si>
    <t>CÉP de l'Est de l'Ontario</t>
  </si>
  <si>
    <t>11125-B01</t>
  </si>
  <si>
    <t>2445 ST. LAURENT BLVD</t>
  </si>
  <si>
    <t>K1G6C3</t>
  </si>
  <si>
    <t>59-002</t>
  </si>
  <si>
    <t>59-003</t>
  </si>
  <si>
    <t>59-004</t>
  </si>
  <si>
    <t>Carrefour Jeunesse</t>
  </si>
  <si>
    <t>école élémentaire publique Carrefour Jeunesse</t>
  </si>
  <si>
    <t>6599-B01</t>
  </si>
  <si>
    <t>927 ST JEAN ST</t>
  </si>
  <si>
    <t>K4K1P4</t>
  </si>
  <si>
    <t>59-005</t>
  </si>
  <si>
    <t>59-006</t>
  </si>
  <si>
    <t>Charlotte-Lemieux</t>
  </si>
  <si>
    <t>école élémentaire publique Charlotte-Lemieux</t>
  </si>
  <si>
    <t>6384-B01</t>
  </si>
  <si>
    <t>2093 BEL-AIR DR</t>
  </si>
  <si>
    <t>K2C0X2</t>
  </si>
  <si>
    <t>59-007</t>
  </si>
  <si>
    <t>Cité-Jeunesse</t>
  </si>
  <si>
    <t>école élémentaire publique Cité-Jeunesse</t>
  </si>
  <si>
    <t>5303-B01</t>
  </si>
  <si>
    <t>30 FULLERTON AVE</t>
  </si>
  <si>
    <t>K8V1E4</t>
  </si>
  <si>
    <t>59-008</t>
  </si>
  <si>
    <t>59-009</t>
  </si>
  <si>
    <t>de Kanata</t>
  </si>
  <si>
    <t>école élémentaire publique de Kanata</t>
  </si>
  <si>
    <t>10352-B01</t>
  </si>
  <si>
    <t>1385 HALTON TERR</t>
  </si>
  <si>
    <t>K2K2P9</t>
  </si>
  <si>
    <t>59-010</t>
  </si>
  <si>
    <t>59-011</t>
  </si>
  <si>
    <t>59-012</t>
  </si>
  <si>
    <t>de la Rivière-Castor</t>
  </si>
  <si>
    <t>école élémentaire publique de la Rivière-Castor</t>
  </si>
  <si>
    <t>10304-B01</t>
  </si>
  <si>
    <t>100 MAHEU ST</t>
  </si>
  <si>
    <t>59-013</t>
  </si>
  <si>
    <t>59-014</t>
  </si>
  <si>
    <t>de la Salle</t>
  </si>
  <si>
    <t>école secondaire publique de la Salle</t>
  </si>
  <si>
    <t>8198-B01</t>
  </si>
  <si>
    <t>501 OLD ST. PATRICK ST</t>
  </si>
  <si>
    <t>K1N8R3</t>
  </si>
  <si>
    <t>59-016</t>
  </si>
  <si>
    <t>des Sentiers</t>
  </si>
  <si>
    <t>école élémentaire publique des Sentiers</t>
  </si>
  <si>
    <t>10305-B01</t>
  </si>
  <si>
    <t>2159 NANTES ST</t>
  </si>
  <si>
    <t>K4A4C4</t>
  </si>
  <si>
    <t>59-017</t>
  </si>
  <si>
    <t>Gabrielle-Roy</t>
  </si>
  <si>
    <t>école élémentaire publique Gabrielle-Roy</t>
  </si>
  <si>
    <t>10355-B01</t>
  </si>
  <si>
    <t>3395 D'AOUST AVE</t>
  </si>
  <si>
    <t>K1T4A8</t>
  </si>
  <si>
    <t>59-018</t>
  </si>
  <si>
    <t>Gisèle-Lalonde</t>
  </si>
  <si>
    <t>école secondaire publique Gisèle-Lalonde</t>
  </si>
  <si>
    <t>10354-B01</t>
  </si>
  <si>
    <t>500 MILLENNIUM BLVD</t>
  </si>
  <si>
    <t>K4A4X3</t>
  </si>
  <si>
    <t>59-020</t>
  </si>
  <si>
    <t>école élémentaire et secondaire publique Kemptville</t>
  </si>
  <si>
    <t>19835-L0-</t>
  </si>
  <si>
    <t>234 COUNTY ROAD 44</t>
  </si>
  <si>
    <t>59-021</t>
  </si>
  <si>
    <t>l'Académie de la Seigneurie</t>
  </si>
  <si>
    <t>école élémentaire publique l'Académie de la Seigneurie</t>
  </si>
  <si>
    <t>11280-B01</t>
  </si>
  <si>
    <t>731 RUE DES POMMIERS</t>
  </si>
  <si>
    <t>CASSELMAN</t>
  </si>
  <si>
    <t>K0A1M0</t>
  </si>
  <si>
    <t>59-022</t>
  </si>
  <si>
    <t>école secondaire publique l'Académie de la Seigneurie</t>
  </si>
  <si>
    <t>35-12-67-502</t>
  </si>
  <si>
    <t>Casselman</t>
  </si>
  <si>
    <t>Casselman V</t>
  </si>
  <si>
    <t>59-023</t>
  </si>
  <si>
    <t>l'Alternative</t>
  </si>
  <si>
    <t>école secondaire publique l'Alternative</t>
  </si>
  <si>
    <t>59-024</t>
  </si>
  <si>
    <t>le Carrefour / CÉPEO Siège Social</t>
  </si>
  <si>
    <t>école secondaire publique le Carrefour / CÉPEO Siège Social</t>
  </si>
  <si>
    <t>59-025</t>
  </si>
  <si>
    <t>le Prélude</t>
  </si>
  <si>
    <t>école élémentaire publique le Prélude</t>
  </si>
  <si>
    <t>10353-B01</t>
  </si>
  <si>
    <t>6025 LONGLEAF DR</t>
  </si>
  <si>
    <t>K1W1J2</t>
  </si>
  <si>
    <t>59-026</t>
  </si>
  <si>
    <t>le Sommet</t>
  </si>
  <si>
    <t>école secondaire publique le Sommet</t>
  </si>
  <si>
    <t>11094-B01</t>
  </si>
  <si>
    <t>894 CECILE BLVD</t>
  </si>
  <si>
    <t>HAWKESBURY</t>
  </si>
  <si>
    <t>K6A3R5</t>
  </si>
  <si>
    <t>35-12-67-401</t>
  </si>
  <si>
    <t>Hawkesbury</t>
  </si>
  <si>
    <t>Hawkesbury T</t>
  </si>
  <si>
    <t>59-027</t>
  </si>
  <si>
    <t>59-028</t>
  </si>
  <si>
    <t>Mauril-Bélanger</t>
  </si>
  <si>
    <t>école élémentaire publique Mauril-Bélanger</t>
  </si>
  <si>
    <t>8527-B01</t>
  </si>
  <si>
    <t>307 MONTGOMERY ST</t>
  </si>
  <si>
    <t>VANIER</t>
  </si>
  <si>
    <t>K1L7W8</t>
  </si>
  <si>
    <t>59-029</t>
  </si>
  <si>
    <t>l'Équinoxe</t>
  </si>
  <si>
    <t>école élémentaire et secondaire publique l'Équinoxe</t>
  </si>
  <si>
    <t>6156-B01</t>
  </si>
  <si>
    <t>399 ISABELLA ST</t>
  </si>
  <si>
    <t>K8A5T4</t>
  </si>
  <si>
    <t>59-030</t>
  </si>
  <si>
    <t>école élémentaire et secondaire publique l'Héritage</t>
  </si>
  <si>
    <t>8199-B01</t>
  </si>
  <si>
    <t>1111 MONTREAL RD</t>
  </si>
  <si>
    <t>K6H1E1</t>
  </si>
  <si>
    <t>59-031</t>
  </si>
  <si>
    <t>école élémentaire publique l'Odyssée</t>
  </si>
  <si>
    <t>5733-B01</t>
  </si>
  <si>
    <t>1770 GREY NUNS DR</t>
  </si>
  <si>
    <t>K1C1C3</t>
  </si>
  <si>
    <t>59-032</t>
  </si>
  <si>
    <t>Louis-Riel</t>
  </si>
  <si>
    <t>école secondaire publique Louis-Riel</t>
  </si>
  <si>
    <t>8183-B01</t>
  </si>
  <si>
    <t>1655 BEARBROOK RD</t>
  </si>
  <si>
    <t>K1B4N3</t>
  </si>
  <si>
    <t>59-033</t>
  </si>
  <si>
    <t>59-034</t>
  </si>
  <si>
    <t>59-035</t>
  </si>
  <si>
    <t>59-036</t>
  </si>
  <si>
    <t>Madeleine-de-Roybon-Mille-Îles</t>
  </si>
  <si>
    <t>école élémentaire et secondaire publique Madeleine-de-Roybon-Mille-Îles</t>
  </si>
  <si>
    <t>5720-B01</t>
  </si>
  <si>
    <t>72 GILMOUR AVE</t>
  </si>
  <si>
    <t>K7M9G6</t>
  </si>
  <si>
    <t>59-038</t>
  </si>
  <si>
    <t>5756-B01</t>
  </si>
  <si>
    <t>837 QUINLAN RD</t>
  </si>
  <si>
    <t>K1G1R8</t>
  </si>
  <si>
    <t>59-039</t>
  </si>
  <si>
    <t>Maurice-Lapointe</t>
  </si>
  <si>
    <t>école élémentaire et secondaire publique Maurice-Lapointe</t>
  </si>
  <si>
    <t>12241-B01</t>
  </si>
  <si>
    <t>17 BRIDGESTONE DR</t>
  </si>
  <si>
    <t>K2M0E9</t>
  </si>
  <si>
    <t>59-041</t>
  </si>
  <si>
    <t>59-042</t>
  </si>
  <si>
    <t>école élémentaire publique Michaëlle-Jean</t>
  </si>
  <si>
    <t>11271-B01</t>
  </si>
  <si>
    <t>11 CLARIDGE DR</t>
  </si>
  <si>
    <t>K2J5A3</t>
  </si>
  <si>
    <t>59-043</t>
  </si>
  <si>
    <t>59-044</t>
  </si>
  <si>
    <t>Nouvel-Horizon</t>
  </si>
  <si>
    <t>école élémentaire publique Nouvel-Horizon</t>
  </si>
  <si>
    <t>10173-B01</t>
  </si>
  <si>
    <t>433 CARTIER BLVD</t>
  </si>
  <si>
    <t>K6A1V9</t>
  </si>
  <si>
    <t>59-045</t>
  </si>
  <si>
    <t>Omer-Deslauriers</t>
  </si>
  <si>
    <t>école secondaire publique Omer-Deslauriers</t>
  </si>
  <si>
    <t>8257-B01</t>
  </si>
  <si>
    <t>159 CHESTERTON DR</t>
  </si>
  <si>
    <t>K2E7E6</t>
  </si>
  <si>
    <t>59-046</t>
  </si>
  <si>
    <t>59-047</t>
  </si>
  <si>
    <t>Pavillon Francojeunesse</t>
  </si>
  <si>
    <t>école élémentaire publique Pavillon Francojeunesse</t>
  </si>
  <si>
    <t>12335-B01</t>
  </si>
  <si>
    <t>339 WILBROD ST</t>
  </si>
  <si>
    <t>K1N6M4</t>
  </si>
  <si>
    <t>59-048</t>
  </si>
  <si>
    <t>Michel-Dupuis</t>
  </si>
  <si>
    <t>école élémentaire publique Michel-Dupuis</t>
  </si>
  <si>
    <t>19447-B01</t>
  </si>
  <si>
    <t>715 BRIAN GOOD AVE</t>
  </si>
  <si>
    <t>K4M0H3</t>
  </si>
  <si>
    <t>59-049</t>
  </si>
  <si>
    <t>19448-L0-</t>
  </si>
  <si>
    <t>8720 COUNTY ROAD 17</t>
  </si>
  <si>
    <t>CLARENCE-ROCKLAND</t>
  </si>
  <si>
    <t>59-050</t>
  </si>
  <si>
    <t>Rose des Vents</t>
  </si>
  <si>
    <t>école élémentaire publique Rose des Vents</t>
  </si>
  <si>
    <t>6339-B01</t>
  </si>
  <si>
    <t>1650 SECOND ST E</t>
  </si>
  <si>
    <t>K6H2C3</t>
  </si>
  <si>
    <t>59-051</t>
  </si>
  <si>
    <t>59-052</t>
  </si>
  <si>
    <t>Séraphin-Marion</t>
  </si>
  <si>
    <t>école élémentaire publique Séraphin-Marion</t>
  </si>
  <si>
    <t>6144-B01</t>
  </si>
  <si>
    <t>2147 LOYOLA AVE</t>
  </si>
  <si>
    <t>K1J7W3</t>
  </si>
  <si>
    <t>59-053</t>
  </si>
  <si>
    <t>Terre des Jeunes</t>
  </si>
  <si>
    <t>école élémentaire publique Terre des Jeunes</t>
  </si>
  <si>
    <t>7740-B01</t>
  </si>
  <si>
    <t>33 LOCHIEL ST E</t>
  </si>
  <si>
    <t>59-054</t>
  </si>
  <si>
    <t>Trille-des-Bois</t>
  </si>
  <si>
    <t>école élémentaire publique Trille-des-Bois</t>
  </si>
  <si>
    <t>8524-B01</t>
  </si>
  <si>
    <t>140 GENEST ST</t>
  </si>
  <si>
    <t>K1L7Y9</t>
  </si>
  <si>
    <t>59-055</t>
  </si>
  <si>
    <t>Trille-des-Bois (Annexe)</t>
  </si>
  <si>
    <t>école élémentaire publique Trille-des-Bois (Annexe)</t>
  </si>
  <si>
    <t>8524-B02</t>
  </si>
  <si>
    <t>135 ALICE ST</t>
  </si>
  <si>
    <t>K1L7X5</t>
  </si>
  <si>
    <t>59-056</t>
  </si>
  <si>
    <t>59-057</t>
  </si>
  <si>
    <t>Pierre-de-Bois</t>
  </si>
  <si>
    <t>école secondaire publique Pierre-des-Bois</t>
  </si>
  <si>
    <t>24582-24611</t>
  </si>
  <si>
    <t>19588-B01</t>
  </si>
  <si>
    <t>1310 CHAPMAN MILLS WALK</t>
  </si>
  <si>
    <t>K2J6L9</t>
  </si>
  <si>
    <t>59-058</t>
  </si>
  <si>
    <t>59-059</t>
  </si>
  <si>
    <t>59-060</t>
  </si>
  <si>
    <t>59-061</t>
  </si>
  <si>
    <t>école élémentaire publique l'Équinoxe</t>
  </si>
  <si>
    <t>59-062-01</t>
  </si>
  <si>
    <t>59-062+66-111</t>
  </si>
  <si>
    <t>Mille Îles</t>
  </si>
  <si>
    <t>école secondaire publique Mille Îles</t>
  </si>
  <si>
    <t>24818-24817</t>
  </si>
  <si>
    <t>19823-B01</t>
  </si>
  <si>
    <t>1381 DEMERS AVE</t>
  </si>
  <si>
    <t>59-062-02</t>
  </si>
  <si>
    <t>19823-L01</t>
  </si>
  <si>
    <t>59-063</t>
  </si>
  <si>
    <t>59-064-01</t>
  </si>
  <si>
    <t>59-064</t>
  </si>
  <si>
    <t>Rivière Rideau</t>
  </si>
  <si>
    <t>école élémentaire et secondaire publique Rivière Rideau</t>
  </si>
  <si>
    <t>19502-B02</t>
  </si>
  <si>
    <t>51 ACADEMIC  CRES</t>
  </si>
  <si>
    <t>59-064-02</t>
  </si>
  <si>
    <t>19502-L02</t>
  </si>
  <si>
    <t>59-065</t>
  </si>
  <si>
    <t>59-066</t>
  </si>
  <si>
    <t>59-067</t>
  </si>
  <si>
    <t>59-069</t>
  </si>
  <si>
    <t>59-070</t>
  </si>
  <si>
    <t>Kanata Sud</t>
  </si>
  <si>
    <t>école élémentaire publique Kanata Sud</t>
  </si>
  <si>
    <t>19977-B01</t>
  </si>
  <si>
    <t>5609 FERNBANK RD</t>
  </si>
  <si>
    <t>59-071</t>
  </si>
  <si>
    <t>Barrhaven Sud</t>
  </si>
  <si>
    <t>école élémentaire publique Barrhaven Sud</t>
  </si>
  <si>
    <t>20553-B01</t>
  </si>
  <si>
    <t>KILBIRNIE DR / ALEX POLOWIN AVE</t>
  </si>
  <si>
    <t>59-072</t>
  </si>
  <si>
    <t>Mamawi</t>
  </si>
  <si>
    <t>école élémentaire publique Mamawi</t>
  </si>
  <si>
    <t>6162-B01</t>
  </si>
  <si>
    <t>20 HARRISON ST</t>
  </si>
  <si>
    <t>K2H7H5</t>
  </si>
  <si>
    <t>59-074</t>
  </si>
  <si>
    <t>Orléans Sud</t>
  </si>
  <si>
    <t>école élémentaire publique Orléans Sud</t>
  </si>
  <si>
    <t>MER BLEUE RD / JÉRÔME JODOIN DR</t>
  </si>
  <si>
    <t>ORLÉANS</t>
  </si>
  <si>
    <t>59-075</t>
  </si>
  <si>
    <t>Temporary Accommodation</t>
  </si>
  <si>
    <t>59-076</t>
  </si>
  <si>
    <t>école élémentaire publique Kingston</t>
  </si>
  <si>
    <t>HOLDEN ST</t>
  </si>
  <si>
    <t>59-077</t>
  </si>
  <si>
    <t>CÉP de l’Est de l’Ontario</t>
  </si>
  <si>
    <t>Louise-Arbour</t>
  </si>
  <si>
    <t>école élémentaire publique Louise-Arbour</t>
  </si>
  <si>
    <t>K1R6R9</t>
  </si>
  <si>
    <t>60.1-001</t>
  </si>
  <si>
    <t>CSCD des Grandes Rivières</t>
  </si>
  <si>
    <t>12023-B02</t>
  </si>
  <si>
    <t>896 RIVERSIDE DR</t>
  </si>
  <si>
    <t>P4N3W2</t>
  </si>
  <si>
    <t>60.1-002</t>
  </si>
  <si>
    <t>60.1-004</t>
  </si>
  <si>
    <t>Anicet-Morin</t>
  </si>
  <si>
    <t>école élémentaire catholique Anicet-Morin</t>
  </si>
  <si>
    <t>8855-B01</t>
  </si>
  <si>
    <t>1070 POWER AVE</t>
  </si>
  <si>
    <t>P4R1B4</t>
  </si>
  <si>
    <t>60.1-007</t>
  </si>
  <si>
    <t>Point de service de Hearst</t>
  </si>
  <si>
    <t>60.1-008</t>
  </si>
  <si>
    <t>Don Bosco</t>
  </si>
  <si>
    <t>école élémentaire catholique Don Bosco</t>
  </si>
  <si>
    <t>8857-B01</t>
  </si>
  <si>
    <t>400 LONERGAN BLVD</t>
  </si>
  <si>
    <t>P4P1C7</t>
  </si>
  <si>
    <t>60.1-012</t>
  </si>
  <si>
    <t>Jean-Vanier</t>
  </si>
  <si>
    <t>école secondaire catholique Jean-Vanier</t>
  </si>
  <si>
    <t>8868-B02</t>
  </si>
  <si>
    <t>52 DUNCAN AVE S</t>
  </si>
  <si>
    <t>P2N1Y1</t>
  </si>
  <si>
    <t>60.1-013</t>
  </si>
  <si>
    <t>60.1-014-01</t>
  </si>
  <si>
    <t>école secondaire catholique l'Alliance</t>
  </si>
  <si>
    <t>60.1-014-02</t>
  </si>
  <si>
    <t>60.1-015</t>
  </si>
  <si>
    <t>Nouveau-Regard (Pavillon Jeunesse-Nord)</t>
  </si>
  <si>
    <t>école secondaire catholique Nouveau-Regard (Pavillon Jeunesse-Nord)</t>
  </si>
  <si>
    <t>12025-B01</t>
  </si>
  <si>
    <t>399 8TH ST</t>
  </si>
  <si>
    <t>60.1-018</t>
  </si>
  <si>
    <t>Sacré-Cœur</t>
  </si>
  <si>
    <t>école élémentaire catholique Sacré-Cœur</t>
  </si>
  <si>
    <t>8842-B01</t>
  </si>
  <si>
    <t>560 DIEPPE ST</t>
  </si>
  <si>
    <t>P4N7N4</t>
  </si>
  <si>
    <t>60.1-019</t>
  </si>
  <si>
    <t>Saint-Dominique</t>
  </si>
  <si>
    <t>école élémentaire catholique Saint-Dominique</t>
  </si>
  <si>
    <t>8846-B01</t>
  </si>
  <si>
    <t>855 PARK AVE</t>
  </si>
  <si>
    <t>P4N8G2</t>
  </si>
  <si>
    <t>60.1-023</t>
  </si>
  <si>
    <t>Saint-Jude</t>
  </si>
  <si>
    <t>école élémentaire catholique Saint-Jude</t>
  </si>
  <si>
    <t>8851-B01</t>
  </si>
  <si>
    <t>225 DIXON ST</t>
  </si>
  <si>
    <t>PORCUPINE</t>
  </si>
  <si>
    <t>P0N1C0</t>
  </si>
  <si>
    <t>60.1-024</t>
  </si>
  <si>
    <t>Saint-Michel</t>
  </si>
  <si>
    <t>école élémentaire catholique Saint-Michel</t>
  </si>
  <si>
    <t>8871-B01</t>
  </si>
  <si>
    <t>998075 HIGHWAY 11 N</t>
  </si>
  <si>
    <t>60.1-025</t>
  </si>
  <si>
    <t>Saints-Martyrs-Canadiens</t>
  </si>
  <si>
    <t>école élémentaire catholique Saints-Martyrs-Canadiens</t>
  </si>
  <si>
    <t>8081-B01</t>
  </si>
  <si>
    <t>425 TEEFY ST</t>
  </si>
  <si>
    <t>60.1-026</t>
  </si>
  <si>
    <t>Thériault</t>
  </si>
  <si>
    <t>école secondaire catholique Thériault</t>
  </si>
  <si>
    <t>8854-B01</t>
  </si>
  <si>
    <t>341 THERIAULT BLVD</t>
  </si>
  <si>
    <t>P4N7K3</t>
  </si>
  <si>
    <t>60.1-027</t>
  </si>
  <si>
    <t>Jacques-Cartier</t>
  </si>
  <si>
    <t>école élémentaire catholique Jacques-Cartier</t>
  </si>
  <si>
    <t>7194-B01</t>
  </si>
  <si>
    <t>8 BRUNELLE RD S</t>
  </si>
  <si>
    <t>P5N2T2</t>
  </si>
  <si>
    <t>60.1-028</t>
  </si>
  <si>
    <t>Sainte-Marie</t>
  </si>
  <si>
    <t>école secondaire catholique Sainte-Marie</t>
  </si>
  <si>
    <t>8875-B01</t>
  </si>
  <si>
    <t>340 HESSLE AVE</t>
  </si>
  <si>
    <t>60.2-001</t>
  </si>
  <si>
    <t>CSC Franco-Nord</t>
  </si>
  <si>
    <t>7064-B01</t>
  </si>
  <si>
    <t>681C CHIPPEWA ST W</t>
  </si>
  <si>
    <t>P1B6G8</t>
  </si>
  <si>
    <t>60.2-002</t>
  </si>
  <si>
    <t>60.2-003</t>
  </si>
  <si>
    <t>école secondaire catholique Algonquin</t>
  </si>
  <si>
    <t>6985-B01</t>
  </si>
  <si>
    <t>555 ALGONQUIN AVE</t>
  </si>
  <si>
    <t>P1B4W8</t>
  </si>
  <si>
    <t>60.2-004</t>
  </si>
  <si>
    <t>Franco-Cité</t>
  </si>
  <si>
    <t>école secondaire catholique Franco-Cité</t>
  </si>
  <si>
    <t>5103-B01</t>
  </si>
  <si>
    <t>90 MAIN ST</t>
  </si>
  <si>
    <t>P2B2Z7</t>
  </si>
  <si>
    <t>60.2-005</t>
  </si>
  <si>
    <t>60.2-006</t>
  </si>
  <si>
    <t>la Résurrection</t>
  </si>
  <si>
    <t>école élémentaire catholique la Résurrection</t>
  </si>
  <si>
    <t>7389-B01</t>
  </si>
  <si>
    <t>136 THIRD ST</t>
  </si>
  <si>
    <t>P2B3C6</t>
  </si>
  <si>
    <t>60.2-007</t>
  </si>
  <si>
    <t>60.2-008</t>
  </si>
  <si>
    <t>Lorrain</t>
  </si>
  <si>
    <t>école élémentaire catholique Lorrain</t>
  </si>
  <si>
    <t>7227-B01</t>
  </si>
  <si>
    <t>245 YONGE ST RR 1</t>
  </si>
  <si>
    <t>BONFIELD</t>
  </si>
  <si>
    <t>P0H1E0</t>
  </si>
  <si>
    <t>35-13-85-602</t>
  </si>
  <si>
    <t>Bonfield</t>
  </si>
  <si>
    <t>Bonfield Tp</t>
  </si>
  <si>
    <t>60.2-009</t>
  </si>
  <si>
    <t>Mariale</t>
  </si>
  <si>
    <t>école élémentaire catholique Mariale</t>
  </si>
  <si>
    <t>7237-B01</t>
  </si>
  <si>
    <t>1000 BIRCH ST</t>
  </si>
  <si>
    <t>THORNE</t>
  </si>
  <si>
    <t>P0H2J0</t>
  </si>
  <si>
    <t>35-13-85-000</t>
  </si>
  <si>
    <t>60.2-010</t>
  </si>
  <si>
    <t>Sainte-Anne-Élisabeth-Bruyère</t>
  </si>
  <si>
    <t>école élémentaire et secondaire catholique Sainte-Anne-Élisabeth-Bruyère</t>
  </si>
  <si>
    <t>8063-B01</t>
  </si>
  <si>
    <t>359 BRYDGES ST</t>
  </si>
  <si>
    <t>60.2-012</t>
  </si>
  <si>
    <t>Saint-Joseph</t>
  </si>
  <si>
    <t>école élémentaire catholique Saint-Joseph</t>
  </si>
  <si>
    <t>7427-B01</t>
  </si>
  <si>
    <t>150 LEVESQUE ST</t>
  </si>
  <si>
    <t>P0H2G0</t>
  </si>
  <si>
    <t>60.2-013</t>
  </si>
  <si>
    <t>60.2-014</t>
  </si>
  <si>
    <t>7402-B01</t>
  </si>
  <si>
    <t>93 MICHAUD ST</t>
  </si>
  <si>
    <t>P2B1B9</t>
  </si>
  <si>
    <t>60.2-016</t>
  </si>
  <si>
    <t>Saints-Anges</t>
  </si>
  <si>
    <t>école élémentaire catholique Saints-Anges</t>
  </si>
  <si>
    <t>681B CHIPPEWA ST W</t>
  </si>
  <si>
    <t>60.2-017-01</t>
  </si>
  <si>
    <t>60.2-017</t>
  </si>
  <si>
    <t>Saint-Thomas-d'Aquin</t>
  </si>
  <si>
    <t>école élémentaire catholique Saint-Thomas-d'Aquin</t>
  </si>
  <si>
    <t>19392-B01</t>
  </si>
  <si>
    <t>1245 VILLAGE RD RR 1</t>
  </si>
  <si>
    <t>ASTORVILLE</t>
  </si>
  <si>
    <t>P0H1B0</t>
  </si>
  <si>
    <t>35-13-85-606</t>
  </si>
  <si>
    <t>East Ferris</t>
  </si>
  <si>
    <t>East Ferris M</t>
  </si>
  <si>
    <t>60.2-017-02</t>
  </si>
  <si>
    <t>19392-L01</t>
  </si>
  <si>
    <t>61-001</t>
  </si>
  <si>
    <t>CSC du Nouvel-Ontario</t>
  </si>
  <si>
    <t>19235-B01</t>
  </si>
  <si>
    <t>201 JOGUES ST</t>
  </si>
  <si>
    <t>P3C5L7</t>
  </si>
  <si>
    <t>61-002</t>
  </si>
  <si>
    <t>Projects MJTP</t>
  </si>
  <si>
    <t>61-003</t>
  </si>
  <si>
    <t>Alliance-Saint-Joseph</t>
  </si>
  <si>
    <t>école élémentaire catholique Alliance-Saint-Joseph</t>
  </si>
  <si>
    <t>7750-B01</t>
  </si>
  <si>
    <t>3634 ERRINGTON AVE</t>
  </si>
  <si>
    <t>61-004</t>
  </si>
  <si>
    <t>Collège Notre-Dame</t>
  </si>
  <si>
    <t>école secondaire catholique Collège Notre-Dame</t>
  </si>
  <si>
    <t>7069-B01</t>
  </si>
  <si>
    <t>100 LEVIS ST</t>
  </si>
  <si>
    <t>P3C2H1</t>
  </si>
  <si>
    <t>61-005</t>
  </si>
  <si>
    <t>du Sacré-Cœur</t>
  </si>
  <si>
    <t>école secondaire catholique du Sacré-Cœur</t>
  </si>
  <si>
    <t>8649-B01</t>
  </si>
  <si>
    <t>261 NOTRE DAME AVE</t>
  </si>
  <si>
    <t>P3C5K4</t>
  </si>
  <si>
    <t>61-007</t>
  </si>
  <si>
    <t>Jean-Paul II</t>
  </si>
  <si>
    <t>école élémentaire catholique Jean-Paul II</t>
  </si>
  <si>
    <t>7285-B01</t>
  </si>
  <si>
    <t>1795 MAIN ST</t>
  </si>
  <si>
    <t>61-008</t>
  </si>
  <si>
    <t>7285-L01</t>
  </si>
  <si>
    <t>61-009</t>
  </si>
  <si>
    <t>Jeunesse-Nord</t>
  </si>
  <si>
    <t>école secondaire catholique Jeunesse-Nord</t>
  </si>
  <si>
    <t>11283-B01</t>
  </si>
  <si>
    <t>117 YOUNGFOX RD</t>
  </si>
  <si>
    <t>61-011</t>
  </si>
  <si>
    <t>Notre-Dame-du-Sault</t>
  </si>
  <si>
    <t>école élémentaire et secondaire catholique Notre-Dame-du-Sault</t>
  </si>
  <si>
    <t>7287-B01</t>
  </si>
  <si>
    <t>600 NORTH ST</t>
  </si>
  <si>
    <t>P6B2B9</t>
  </si>
  <si>
    <t>61-015</t>
  </si>
  <si>
    <t>Saint-Denis</t>
  </si>
  <si>
    <t>école élémentaire catholique Saint-Denis</t>
  </si>
  <si>
    <t>12342-B01</t>
  </si>
  <si>
    <t>1200 RAMSEY VIEW CRT</t>
  </si>
  <si>
    <t>P3E0E5</t>
  </si>
  <si>
    <t>61-018</t>
  </si>
  <si>
    <t>école élémentaire catholique Sainte-Marie</t>
  </si>
  <si>
    <t>6966-B01</t>
  </si>
  <si>
    <t>25 MARIER ST</t>
  </si>
  <si>
    <t>AZILDA</t>
  </si>
  <si>
    <t>P0M1B0</t>
  </si>
  <si>
    <t>61-022</t>
  </si>
  <si>
    <t>8529-L01</t>
  </si>
  <si>
    <t>44 LAWTON ST</t>
  </si>
  <si>
    <t>61-024</t>
  </si>
  <si>
    <t>école élémentaire et secondaire catholique Saint-Joseph</t>
  </si>
  <si>
    <t>8831-B02</t>
  </si>
  <si>
    <t>101 CHURCHILL AVE</t>
  </si>
  <si>
    <t>61-026-01</t>
  </si>
  <si>
    <t>école élémentaire et secondaire catholique Renaissance</t>
  </si>
  <si>
    <t>11184-24607</t>
  </si>
  <si>
    <t>61-026-02</t>
  </si>
  <si>
    <t>61-028</t>
  </si>
  <si>
    <t>Saint-Pierre</t>
  </si>
  <si>
    <t>école élémentaire catholique Saint-Pierre</t>
  </si>
  <si>
    <t>7972-B01</t>
  </si>
  <si>
    <t>2115 RITA ST</t>
  </si>
  <si>
    <t>P3B1L9</t>
  </si>
  <si>
    <t>61-029</t>
  </si>
  <si>
    <t>Trillium</t>
  </si>
  <si>
    <t>école élémentaire et secondaire catholique Trillium</t>
  </si>
  <si>
    <t>12049-B01</t>
  </si>
  <si>
    <t>9 BROOMHEAD RD</t>
  </si>
  <si>
    <t>61-030</t>
  </si>
  <si>
    <t>Hanmer-Val Thérèse</t>
  </si>
  <si>
    <t>école élémentaire catholique Hanmer-Val Thérèse</t>
  </si>
  <si>
    <t>19614-B01</t>
  </si>
  <si>
    <t>61-031</t>
  </si>
  <si>
    <t>Saint-Charles-Borromée</t>
  </si>
  <si>
    <t>école élémentaire catholique Saint-Charles-Borromée</t>
  </si>
  <si>
    <t>6990-B01</t>
  </si>
  <si>
    <t>22 STE ANNE ST</t>
  </si>
  <si>
    <t>ST CHARLES</t>
  </si>
  <si>
    <t>P0M2W0</t>
  </si>
  <si>
    <t>35-13-88-413</t>
  </si>
  <si>
    <t>St.-Charles M</t>
  </si>
  <si>
    <t>61-032</t>
  </si>
  <si>
    <t>19614-L01</t>
  </si>
  <si>
    <t>62-001</t>
  </si>
  <si>
    <t>CSDC des Aurores boréales</t>
  </si>
  <si>
    <t>11284-B01</t>
  </si>
  <si>
    <t>175 HIGH ST N</t>
  </si>
  <si>
    <t>p7a8c7</t>
  </si>
  <si>
    <t>62-002</t>
  </si>
  <si>
    <t>62-003</t>
  </si>
  <si>
    <t>de la Vérendrye</t>
  </si>
  <si>
    <t>école secondaire catholique de la Vérendrye</t>
  </si>
  <si>
    <t>62-004</t>
  </si>
  <si>
    <t>62-005</t>
  </si>
  <si>
    <t>de l'Enfant-Jésus</t>
  </si>
  <si>
    <t>école élémentaire catholique de l'Enfant-Jésus</t>
  </si>
  <si>
    <t>5377-B01</t>
  </si>
  <si>
    <t>161 AIRPORT RD</t>
  </si>
  <si>
    <t>P8N2Y4</t>
  </si>
  <si>
    <t>62-008</t>
  </si>
  <si>
    <t>Franco-Supérieur</t>
  </si>
  <si>
    <t>école élémentaire catholique Franco-Supérieur</t>
  </si>
  <si>
    <t>5187-B01</t>
  </si>
  <si>
    <t>220 ELGIN ST</t>
  </si>
  <si>
    <t>P7A0A4</t>
  </si>
  <si>
    <t>62-009</t>
  </si>
  <si>
    <t>62-011</t>
  </si>
  <si>
    <t>Franco-Terrace</t>
  </si>
  <si>
    <t>école élémentaire catholique Franco-Terrace</t>
  </si>
  <si>
    <t>17 CARTIER RD</t>
  </si>
  <si>
    <t>62-012</t>
  </si>
  <si>
    <t>Immaculée-Conception</t>
  </si>
  <si>
    <t>école élémentaire catholique Immaculée-Conception</t>
  </si>
  <si>
    <t>11470-B01</t>
  </si>
  <si>
    <t>119 LILY PAD RD</t>
  </si>
  <si>
    <t>35-14-89-602</t>
  </si>
  <si>
    <t>Dorion</t>
  </si>
  <si>
    <t>Dorion Tp</t>
  </si>
  <si>
    <t>62-013</t>
  </si>
  <si>
    <t>5005-B01</t>
  </si>
  <si>
    <t>308 4TH ST N</t>
  </si>
  <si>
    <t>62-014</t>
  </si>
  <si>
    <t>5187-L01</t>
  </si>
  <si>
    <t>63-001</t>
  </si>
  <si>
    <t>CSC Providence</t>
  </si>
  <si>
    <t>19180-B01</t>
  </si>
  <si>
    <t>7515 FOREST GLADE DR</t>
  </si>
  <si>
    <t>N8T3P5</t>
  </si>
  <si>
    <t>63-002</t>
  </si>
  <si>
    <t>63-003</t>
  </si>
  <si>
    <t>63-004</t>
  </si>
  <si>
    <t>63-005</t>
  </si>
  <si>
    <t>de Pain Court</t>
  </si>
  <si>
    <t>école secondaire catholique de Pain Court</t>
  </si>
  <si>
    <t>7112-B01</t>
  </si>
  <si>
    <t>14 NOTRE DAME ST</t>
  </si>
  <si>
    <t>PAIN COURT</t>
  </si>
  <si>
    <t>N0P1Z0</t>
  </si>
  <si>
    <t>63-006</t>
  </si>
  <si>
    <t>EJ Lajeunesse</t>
  </si>
  <si>
    <t>école secondaire catholique EJ Lajeunesse</t>
  </si>
  <si>
    <t>8924-B01</t>
  </si>
  <si>
    <t>600 E C ROW AVE W</t>
  </si>
  <si>
    <t>N9E1A5</t>
  </si>
  <si>
    <t>63-007</t>
  </si>
  <si>
    <t>Frère-André</t>
  </si>
  <si>
    <t>école élémentaire catholique Frère-André</t>
  </si>
  <si>
    <t>8510-B01</t>
  </si>
  <si>
    <t>400 BASE LINE RD W</t>
  </si>
  <si>
    <t>N6J1W1</t>
  </si>
  <si>
    <t>63-008</t>
  </si>
  <si>
    <t>école élémentaire catholique Georges-P-Vanier</t>
  </si>
  <si>
    <t>8897-B01</t>
  </si>
  <si>
    <t>6200 EDGAR ST</t>
  </si>
  <si>
    <t>N8S2A6</t>
  </si>
  <si>
    <t>63-009</t>
  </si>
  <si>
    <t>l'Essor</t>
  </si>
  <si>
    <t>école secondaire catholique l'Essor</t>
  </si>
  <si>
    <t>10110-B01</t>
  </si>
  <si>
    <t>13605 ST. GREGORY'S RD</t>
  </si>
  <si>
    <t>N8N3E4</t>
  </si>
  <si>
    <t>63-010</t>
  </si>
  <si>
    <t>Monseigneur-Jean-Noël</t>
  </si>
  <si>
    <t>école élémentaire catholique Monseigneur-Jean-Noël</t>
  </si>
  <si>
    <t>8903-B01</t>
  </si>
  <si>
    <t>3225 CALIFORNIA AVE</t>
  </si>
  <si>
    <t>N9E3K5</t>
  </si>
  <si>
    <t>63-011</t>
  </si>
  <si>
    <t>63-012</t>
  </si>
  <si>
    <t>Pavillon des Jeunes</t>
  </si>
  <si>
    <t>école élémentaire catholique Pavillon des Jeunes</t>
  </si>
  <si>
    <t>7101-B01</t>
  </si>
  <si>
    <t>326 ROURKE LINE RR 3</t>
  </si>
  <si>
    <t>63-013</t>
  </si>
  <si>
    <t xml:space="preserve">Pavillon des Jeunes </t>
  </si>
  <si>
    <t xml:space="preserve">école élémentaire catholique Pavillon des Jeunes </t>
  </si>
  <si>
    <t>63-014</t>
  </si>
  <si>
    <t>Saint-Antoine</t>
  </si>
  <si>
    <t>école élémentaire catholique Saint-Antoine</t>
  </si>
  <si>
    <t>7507-B01</t>
  </si>
  <si>
    <t>1317 LESPERANCE RD</t>
  </si>
  <si>
    <t>N8N1X6</t>
  </si>
  <si>
    <t>63-015</t>
  </si>
  <si>
    <t>63-016</t>
  </si>
  <si>
    <t>Saint-Dominique-Savio</t>
  </si>
  <si>
    <t>école élémentaire et secondaire catholique Saint-Dominique-Savio</t>
  </si>
  <si>
    <t>11159-B01</t>
  </si>
  <si>
    <t>800 23RD ST E</t>
  </si>
  <si>
    <t>N4K6Z5</t>
  </si>
  <si>
    <t>63-017</t>
  </si>
  <si>
    <t>63-018</t>
  </si>
  <si>
    <t>Saint-Edmond</t>
  </si>
  <si>
    <t>école élémentaire catholique Saint-Edmond</t>
  </si>
  <si>
    <t>8923-B01</t>
  </si>
  <si>
    <t>1880 TOTTEN ST</t>
  </si>
  <si>
    <t>N9B1X3</t>
  </si>
  <si>
    <t>63-019</t>
  </si>
  <si>
    <t>Sainte-Jeanne-d'Arc</t>
  </si>
  <si>
    <t>école élémentaire catholique Sainte-Jeanne-d'Arc</t>
  </si>
  <si>
    <t>5044-B01</t>
  </si>
  <si>
    <t>35 FALLONS LANE</t>
  </si>
  <si>
    <t>N5V5C1</t>
  </si>
  <si>
    <t>63-020</t>
  </si>
  <si>
    <t>63-021</t>
  </si>
  <si>
    <t>Sainte-Marguerite-Bourgeoys-Notre-Dame</t>
  </si>
  <si>
    <t>école élémentaire et secondaire catholique Sainte-Marguerite-Bourgeoys-Notre-Dame</t>
  </si>
  <si>
    <t>19018-B01</t>
  </si>
  <si>
    <t>700 BRISTOL ST</t>
  </si>
  <si>
    <t>N4T0E4</t>
  </si>
  <si>
    <t>63-022</t>
  </si>
  <si>
    <t>Sainte-Marguerite-d'Youville</t>
  </si>
  <si>
    <t>école élémentaire catholique Sainte-Marguerite-d'Youville</t>
  </si>
  <si>
    <t>10111-B01</t>
  </si>
  <si>
    <t>13025 ST. THOMAS ST</t>
  </si>
  <si>
    <t>N8N3P3</t>
  </si>
  <si>
    <t>63-023</t>
  </si>
  <si>
    <t>63-024</t>
  </si>
  <si>
    <t>7827-B01</t>
  </si>
  <si>
    <t>105 GLENWOOD DR</t>
  </si>
  <si>
    <t>N7L3X5</t>
  </si>
  <si>
    <t>63-025</t>
  </si>
  <si>
    <t>12167-B01</t>
  </si>
  <si>
    <t>90 DALE DR</t>
  </si>
  <si>
    <t>N7L0B2</t>
  </si>
  <si>
    <t>63-026</t>
  </si>
  <si>
    <t>63-027</t>
  </si>
  <si>
    <t>Sainte-Thérèse</t>
  </si>
  <si>
    <t>école élémentaire catholique Sainte-Thérèse</t>
  </si>
  <si>
    <t>8909-B01</t>
  </si>
  <si>
    <t>5305 TECUMSEH RD E</t>
  </si>
  <si>
    <t>N8T1C5</t>
  </si>
  <si>
    <t>63-028</t>
  </si>
  <si>
    <t>63-029</t>
  </si>
  <si>
    <t>Saint-Francis</t>
  </si>
  <si>
    <t>école élémentaire catholique Saint-Francis</t>
  </si>
  <si>
    <t>7637-B01</t>
  </si>
  <si>
    <t>11 ST. CLAIR ST</t>
  </si>
  <si>
    <t>63-030</t>
  </si>
  <si>
    <t>Saint-François-Xavier</t>
  </si>
  <si>
    <t>école secondaire catholique Saint-François-Xavier</t>
  </si>
  <si>
    <t>63-031</t>
  </si>
  <si>
    <t>Saint-Jean-Baptiste</t>
  </si>
  <si>
    <t>école élémentaire catholique Saint-Jean-Baptiste</t>
  </si>
  <si>
    <t>12345-B01</t>
  </si>
  <si>
    <t>365 FRYER ST</t>
  </si>
  <si>
    <t>N9V0C3</t>
  </si>
  <si>
    <t>63-032</t>
  </si>
  <si>
    <t>12345-L01</t>
  </si>
  <si>
    <t>63-033</t>
  </si>
  <si>
    <t>Saint-Jean-de-Brébeuf</t>
  </si>
  <si>
    <t>école élémentaire catholique Saint-Jean-de-Brébeuf</t>
  </si>
  <si>
    <t>12166-B01</t>
  </si>
  <si>
    <t>270 CHELTON RD</t>
  </si>
  <si>
    <t>N6M0B9</t>
  </si>
  <si>
    <t>63-034</t>
  </si>
  <si>
    <t>63-035</t>
  </si>
  <si>
    <t>7890-B01</t>
  </si>
  <si>
    <t>33 SHERMAN ST</t>
  </si>
  <si>
    <t>N8H5H6</t>
  </si>
  <si>
    <t>63-036</t>
  </si>
  <si>
    <t>63-037</t>
  </si>
  <si>
    <t>Saint-Philippe</t>
  </si>
  <si>
    <t>école élémentaire catholique Saint-Philippe</t>
  </si>
  <si>
    <t>7965-B01</t>
  </si>
  <si>
    <t>7195 ST PHILIPPES LINE RR 1</t>
  </si>
  <si>
    <t>GRANDE POINTE</t>
  </si>
  <si>
    <t>N0P1S0</t>
  </si>
  <si>
    <t>63-038</t>
  </si>
  <si>
    <t>63-039</t>
  </si>
  <si>
    <t>8030-B01</t>
  </si>
  <si>
    <t>931 CHAMPLAIN RD</t>
  </si>
  <si>
    <t>N7V2E9</t>
  </si>
  <si>
    <t>63-040</t>
  </si>
  <si>
    <t>63-041</t>
  </si>
  <si>
    <t>Siège Social du CSCP</t>
  </si>
  <si>
    <t>63-042</t>
  </si>
  <si>
    <t>63-043</t>
  </si>
  <si>
    <t>63-044</t>
  </si>
  <si>
    <t>63-045</t>
  </si>
  <si>
    <t>63-046</t>
  </si>
  <si>
    <t>63-047</t>
  </si>
  <si>
    <t>école élémentaire catholique Saint-Dominique-Savio</t>
  </si>
  <si>
    <t>63-048</t>
  </si>
  <si>
    <t>Monseigneur-Bruyère</t>
  </si>
  <si>
    <t>école secondaire catholique Monseigneur-Bruyère</t>
  </si>
  <si>
    <t>HAMILTON RD / HIGHBURY AVE N</t>
  </si>
  <si>
    <t>64-001</t>
  </si>
  <si>
    <t>CSC MonAvenir</t>
  </si>
  <si>
    <t>5152-B01</t>
  </si>
  <si>
    <t>110 DREWRY AVE</t>
  </si>
  <si>
    <t>M2M1C8</t>
  </si>
  <si>
    <t>64-002</t>
  </si>
  <si>
    <t>64-003</t>
  </si>
  <si>
    <t>64-004</t>
  </si>
  <si>
    <t>64-005</t>
  </si>
  <si>
    <t>64-006</t>
  </si>
  <si>
    <t>64-007</t>
  </si>
  <si>
    <t>Ange-Gabriel</t>
  </si>
  <si>
    <t>école élémentaire catholique Ange-Gabriel</t>
  </si>
  <si>
    <t>7627-B02</t>
  </si>
  <si>
    <t>1830 MEADOWVALE BLVD</t>
  </si>
  <si>
    <t>L5N7L2</t>
  </si>
  <si>
    <t>64-009-01</t>
  </si>
  <si>
    <t>64-009</t>
  </si>
  <si>
    <t>Saint-Jean-Bosco</t>
  </si>
  <si>
    <t>école élémentaire catholique Saint-Jean-Bosco</t>
  </si>
  <si>
    <t>12348-B01</t>
  </si>
  <si>
    <t>55 ABBOTSIDE WAY</t>
  </si>
  <si>
    <t>L7C4C3</t>
  </si>
  <si>
    <t>64-009-02</t>
  </si>
  <si>
    <t>12348-L01</t>
  </si>
  <si>
    <t>64-011</t>
  </si>
  <si>
    <t>du Bon Berger</t>
  </si>
  <si>
    <t>école élémentaire catholique du Bon Berger</t>
  </si>
  <si>
    <t>8059-B01</t>
  </si>
  <si>
    <t>343 JONES AVE</t>
  </si>
  <si>
    <t>M4J3G4</t>
  </si>
  <si>
    <t>64-012</t>
  </si>
  <si>
    <t>école élémentaire catholique du Sacré-Cœur</t>
  </si>
  <si>
    <t>12346-B01</t>
  </si>
  <si>
    <t>98 ESSEX ST</t>
  </si>
  <si>
    <t>64-015</t>
  </si>
  <si>
    <t>5131-B02</t>
  </si>
  <si>
    <t>153 CHURCH ST</t>
  </si>
  <si>
    <t>L2R3E2</t>
  </si>
  <si>
    <t>64-016</t>
  </si>
  <si>
    <t>Jean-Béliveau</t>
  </si>
  <si>
    <t>école élémentaire catholique Jean-Béliveau</t>
  </si>
  <si>
    <t>12351-B01</t>
  </si>
  <si>
    <t>19300 2ND CONCESSION RD</t>
  </si>
  <si>
    <t>L9N0H3</t>
  </si>
  <si>
    <t>64-017</t>
  </si>
  <si>
    <t>6550-B01</t>
  </si>
  <si>
    <t>1001 HUTCHISON AVE</t>
  </si>
  <si>
    <t>L1N2A3</t>
  </si>
  <si>
    <t>64-019</t>
  </si>
  <si>
    <t>19615-B01</t>
  </si>
  <si>
    <t>620 RIVER</t>
  </si>
  <si>
    <t>L3B5N6</t>
  </si>
  <si>
    <t>64-021</t>
  </si>
  <si>
    <t>Marguerite-Bourgeois</t>
  </si>
  <si>
    <t>école élémentaire catholique Marguerite-Bourgeois</t>
  </si>
  <si>
    <t>9322-B01</t>
  </si>
  <si>
    <t>117 WATERLOO RD</t>
  </si>
  <si>
    <t>BORDEN</t>
  </si>
  <si>
    <t>L0M1C0</t>
  </si>
  <si>
    <t>35-11-70-000</t>
  </si>
  <si>
    <t>Simcoe County</t>
  </si>
  <si>
    <t>64-023</t>
  </si>
  <si>
    <t>Mère-Élisabeth-Bruyère</t>
  </si>
  <si>
    <t>école élémentaire catholique Mère-Élisabeth-Bruyère</t>
  </si>
  <si>
    <t>5194-B01</t>
  </si>
  <si>
    <t>280 GLENRIDGE DR</t>
  </si>
  <si>
    <t>N2J3W4</t>
  </si>
  <si>
    <t>64-024-01</t>
  </si>
  <si>
    <t>64-024</t>
  </si>
  <si>
    <t>Sainte-Anne</t>
  </si>
  <si>
    <t>école élémentaire catholique Sainte-Anne</t>
  </si>
  <si>
    <t>19466-B01</t>
  </si>
  <si>
    <t>1150 FERGUSON DR</t>
  </si>
  <si>
    <t>L9T0M7</t>
  </si>
  <si>
    <t>64-024-02</t>
  </si>
  <si>
    <t>19466-L01</t>
  </si>
  <si>
    <t>64-025-01</t>
  </si>
  <si>
    <t>64-025</t>
  </si>
  <si>
    <t>école élémentaire catholique Mississauga</t>
  </si>
  <si>
    <t>19467-B01</t>
  </si>
  <si>
    <t>64-025-02</t>
  </si>
  <si>
    <t>64-027</t>
  </si>
  <si>
    <t>Monseigneur-Jamot</t>
  </si>
  <si>
    <t>école élémentaire catholique Monseigneur-Jamot</t>
  </si>
  <si>
    <t>5182-B01</t>
  </si>
  <si>
    <t>186 ROMAINE ST</t>
  </si>
  <si>
    <t>K9J2C4</t>
  </si>
  <si>
    <t>64-028-01</t>
  </si>
  <si>
    <t>64-028</t>
  </si>
  <si>
    <t>école élémentaire et secondaire catholique Monseigneur-Jamot</t>
  </si>
  <si>
    <t>19430-B01</t>
  </si>
  <si>
    <t>2350 WOODGLADE BLVD</t>
  </si>
  <si>
    <t>K9K2L1</t>
  </si>
  <si>
    <t>64-028-02</t>
  </si>
  <si>
    <t>19430-L01</t>
  </si>
  <si>
    <t>64-029</t>
  </si>
  <si>
    <t>Notre-Dame</t>
  </si>
  <si>
    <t>école élémentaire catholique Notre-Dame</t>
  </si>
  <si>
    <t>7275-B01</t>
  </si>
  <si>
    <t>400 CUMBERLAND AVE</t>
  </si>
  <si>
    <t>L8M2A2</t>
  </si>
  <si>
    <t>64-030-01</t>
  </si>
  <si>
    <t>64-030</t>
  </si>
  <si>
    <t>Notre-Dame-de-Grâce</t>
  </si>
  <si>
    <t>école élémentaire catholique Notre-Dame-de-Grâce</t>
  </si>
  <si>
    <t>9586-B02</t>
  </si>
  <si>
    <t>59 CLEMENT RD</t>
  </si>
  <si>
    <t>M9R1Y5</t>
  </si>
  <si>
    <t>64-030-02</t>
  </si>
  <si>
    <t>Etobicoke</t>
  </si>
  <si>
    <t>école élémentaire catholique Etobicoke</t>
  </si>
  <si>
    <t>9586-B01</t>
  </si>
  <si>
    <t>64-030-03</t>
  </si>
  <si>
    <t>64-031-01</t>
  </si>
  <si>
    <t>64-031</t>
  </si>
  <si>
    <t>Notre-Dame-de-la-Huronie</t>
  </si>
  <si>
    <t>école élémentaire catholique Notre-Dame-de-la-Huronie</t>
  </si>
  <si>
    <t>19431-B01</t>
  </si>
  <si>
    <t>55 FINDLAY DR</t>
  </si>
  <si>
    <t>L9Y0G6</t>
  </si>
  <si>
    <t>64-031-02</t>
  </si>
  <si>
    <t>19431-L01</t>
  </si>
  <si>
    <t>64-032</t>
  </si>
  <si>
    <t>Notre-Dame-de-la-Jeunesse</t>
  </si>
  <si>
    <t>école élémentaire catholique Notre-Dame-de-la-Jeunesse</t>
  </si>
  <si>
    <t>9667-B01</t>
  </si>
  <si>
    <t>71 RITCHIE AVE</t>
  </si>
  <si>
    <t>L1S6S5</t>
  </si>
  <si>
    <t>64-034</t>
  </si>
  <si>
    <t>19536-L0-</t>
  </si>
  <si>
    <t>64-035-01</t>
  </si>
  <si>
    <t>64-035</t>
  </si>
  <si>
    <t>Pape-François</t>
  </si>
  <si>
    <t>école élémentaire et secondaire catholique Pape-François</t>
  </si>
  <si>
    <t>19167-B01</t>
  </si>
  <si>
    <t>276 SUNSET BLVD</t>
  </si>
  <si>
    <t>L4A3R1</t>
  </si>
  <si>
    <t>64-035-02</t>
  </si>
  <si>
    <t>19167-L01</t>
  </si>
  <si>
    <t>64-036</t>
  </si>
  <si>
    <t>Père-René-de-Galinée</t>
  </si>
  <si>
    <t>école secondaire catholique Père-René-de-Galinée</t>
  </si>
  <si>
    <t>5144-B01</t>
  </si>
  <si>
    <t>450 MAPLE GROVE RD RR 32</t>
  </si>
  <si>
    <t>N3H4R7</t>
  </si>
  <si>
    <t>64-037</t>
  </si>
  <si>
    <t>école élémentaire catholique Port Hope</t>
  </si>
  <si>
    <t>10096-B01</t>
  </si>
  <si>
    <t>10 PINE ST S</t>
  </si>
  <si>
    <t>L1A3E7</t>
  </si>
  <si>
    <t>64-038</t>
  </si>
  <si>
    <t>école secondaire catholique Renaissance</t>
  </si>
  <si>
    <t>11096-B01</t>
  </si>
  <si>
    <t>700 BLOOMINGTON RD</t>
  </si>
  <si>
    <t>L4G0E1</t>
  </si>
  <si>
    <t>64-039</t>
  </si>
  <si>
    <t>René-Lamoureux</t>
  </si>
  <si>
    <t>école élémentaire catholique René-Lamoureux</t>
  </si>
  <si>
    <t>7100-B01</t>
  </si>
  <si>
    <t>385 MEADOWS BLVD</t>
  </si>
  <si>
    <t>L4Z1G5</t>
  </si>
  <si>
    <t>64-041</t>
  </si>
  <si>
    <t>7506-B01</t>
  </si>
  <si>
    <t>4572 PORTAGE RD</t>
  </si>
  <si>
    <t>L2E6A8</t>
  </si>
  <si>
    <t>64-042</t>
  </si>
  <si>
    <t>Saint-Charles-Garnier</t>
  </si>
  <si>
    <t>école secondaire catholique Saint-Charles-Garnier</t>
  </si>
  <si>
    <t>5123-B01</t>
  </si>
  <si>
    <t>4101 BALDWIN ST S</t>
  </si>
  <si>
    <t>L1R2W6</t>
  </si>
  <si>
    <t>64-043</t>
  </si>
  <si>
    <t>64-044</t>
  </si>
  <si>
    <t>Sainte-Croix</t>
  </si>
  <si>
    <t>école élémentaire catholique Sainte-Croix</t>
  </si>
  <si>
    <t>9325-B01</t>
  </si>
  <si>
    <t>1-351 RUE LAFONTAINE RD W</t>
  </si>
  <si>
    <t>L9M0H1</t>
  </si>
  <si>
    <t>64-045</t>
  </si>
  <si>
    <t>Sainte-Famille</t>
  </si>
  <si>
    <t>école secondaire catholique Sainte-Famille</t>
  </si>
  <si>
    <t>7627-B01</t>
  </si>
  <si>
    <t>1780 MEADOWVALE BLVD</t>
  </si>
  <si>
    <t>L5N7K8</t>
  </si>
  <si>
    <t>64-046</t>
  </si>
  <si>
    <t>7024-B01</t>
  </si>
  <si>
    <t>25 LAURELCREST ST</t>
  </si>
  <si>
    <t>L6S4C4</t>
  </si>
  <si>
    <t>64-049</t>
  </si>
  <si>
    <t>Sainte-Marguerite-Bourgeoys</t>
  </si>
  <si>
    <t>école élémentaire catholique Sainte-Marguerite-Bourgeoys</t>
  </si>
  <si>
    <t>7234-B01</t>
  </si>
  <si>
    <t>60 CLENCH AVE</t>
  </si>
  <si>
    <t>N3T1B8</t>
  </si>
  <si>
    <t>64-050</t>
  </si>
  <si>
    <t>64-051</t>
  </si>
  <si>
    <t>7831-B01</t>
  </si>
  <si>
    <t>111 JOHN BUTTON BLVD</t>
  </si>
  <si>
    <t>L3R9C1</t>
  </si>
  <si>
    <t>64-055</t>
  </si>
  <si>
    <t>7216-B01</t>
  </si>
  <si>
    <t>165 QUEEN ST N</t>
  </si>
  <si>
    <t>N3Y3Y7</t>
  </si>
  <si>
    <t>64-058</t>
  </si>
  <si>
    <t>Sainte-Trinité</t>
  </si>
  <si>
    <t>école secondaire catholique Sainte-Trinité</t>
  </si>
  <si>
    <t>12349-B01</t>
  </si>
  <si>
    <t>2600 GRAND OAK TRAIL</t>
  </si>
  <si>
    <t>L6M0R4</t>
  </si>
  <si>
    <t>64-059</t>
  </si>
  <si>
    <t>Saint-François-d'Assise</t>
  </si>
  <si>
    <t>école élémentaire catholique Saint-François-d'Assise</t>
  </si>
  <si>
    <t>7787-B01</t>
  </si>
  <si>
    <t>58 EMPRESS AVE</t>
  </si>
  <si>
    <t>L3B1K9</t>
  </si>
  <si>
    <t>64-061</t>
  </si>
  <si>
    <t>Saint-Frère-André</t>
  </si>
  <si>
    <t>école secondaire catholique Saint-Frère-André</t>
  </si>
  <si>
    <t>64-063</t>
  </si>
  <si>
    <t>7704-B01</t>
  </si>
  <si>
    <t>1910 BROAD HOLLOW GATE</t>
  </si>
  <si>
    <t>L5L3T4</t>
  </si>
  <si>
    <t>64-068</t>
  </si>
  <si>
    <t>Saint-Louis</t>
  </si>
  <si>
    <t>école élémentaire catholique Saint-Louis</t>
  </si>
  <si>
    <t>9324-L01</t>
  </si>
  <si>
    <t>54 DUFFERIN ST</t>
  </si>
  <si>
    <t>L9M1H4</t>
  </si>
  <si>
    <t>64-069</t>
  </si>
  <si>
    <t>12354-B01</t>
  </si>
  <si>
    <t>29 MEADOWVALE RD</t>
  </si>
  <si>
    <t>M1C1R7</t>
  </si>
  <si>
    <t>64-070</t>
  </si>
  <si>
    <t>Saint-Nicolas</t>
  </si>
  <si>
    <t>école élémentaire catholique Saint-Nicolas</t>
  </si>
  <si>
    <t>17151-B01</t>
  </si>
  <si>
    <t>720 WOODWARD AVE</t>
  </si>
  <si>
    <t>L9T4A3</t>
  </si>
  <si>
    <t>64-072</t>
  </si>
  <si>
    <t>Saint-Noël-Chabanel</t>
  </si>
  <si>
    <t>école élémentaire catholique Saint-Noël-Chabanel</t>
  </si>
  <si>
    <t>8638-B01</t>
  </si>
  <si>
    <t>640 TRICO DR</t>
  </si>
  <si>
    <t>N3H5P2</t>
  </si>
  <si>
    <t>64-074</t>
  </si>
  <si>
    <t>12347-B01</t>
  </si>
  <si>
    <t>30 THISTLE DOWN BLVD</t>
  </si>
  <si>
    <t>M9V1H8</t>
  </si>
  <si>
    <t>64-076</t>
  </si>
  <si>
    <t>Saint-René-Goupil</t>
  </si>
  <si>
    <t>école élémentaire catholique Saint-René-Goupil</t>
  </si>
  <si>
    <t>7986-B01</t>
  </si>
  <si>
    <t>221 SCOTTSDALE DR</t>
  </si>
  <si>
    <t>N1G3A1</t>
  </si>
  <si>
    <t>64-077-01</t>
  </si>
  <si>
    <t>64-077</t>
  </si>
  <si>
    <t>Père-Philippe-Lamarche</t>
  </si>
  <si>
    <t>école secondaire catholique Père-Philippe-Lamarche</t>
  </si>
  <si>
    <t>12352-B01</t>
  </si>
  <si>
    <t>2850 EGLINTON AVE E</t>
  </si>
  <si>
    <t>M1J2C8</t>
  </si>
  <si>
    <t>64-077-02</t>
  </si>
  <si>
    <t>12352-L01</t>
  </si>
  <si>
    <t>64-078-01</t>
  </si>
  <si>
    <t>Mère-Teresa</t>
  </si>
  <si>
    <t>école secondaire catholique Mère-Teresa</t>
  </si>
  <si>
    <t>24530-24306</t>
  </si>
  <si>
    <t>64-078-02</t>
  </si>
  <si>
    <t>64-079</t>
  </si>
  <si>
    <t>64-080</t>
  </si>
  <si>
    <t>64-081</t>
  </si>
  <si>
    <t>9324-B01</t>
  </si>
  <si>
    <t>64-082</t>
  </si>
  <si>
    <t>64-083</t>
  </si>
  <si>
    <t>Le-Petit-Prince</t>
  </si>
  <si>
    <t>école élémentaire catholique Le-Petit-Prince</t>
  </si>
  <si>
    <t>10174-B01</t>
  </si>
  <si>
    <t>79 AVRO RD</t>
  </si>
  <si>
    <t>L6A1Y3</t>
  </si>
  <si>
    <t>64-084</t>
  </si>
  <si>
    <t>64-085</t>
  </si>
  <si>
    <t>64-086</t>
  </si>
  <si>
    <t>64-087-01</t>
  </si>
  <si>
    <t>64-087</t>
  </si>
  <si>
    <t>école secondaire catholique Vaughan</t>
  </si>
  <si>
    <t>7122-B02</t>
  </si>
  <si>
    <t>200 ABERDEEN AVE</t>
  </si>
  <si>
    <t>L4L1C4</t>
  </si>
  <si>
    <t>64-087-02</t>
  </si>
  <si>
    <t>7122-L02</t>
  </si>
  <si>
    <t>64-088</t>
  </si>
  <si>
    <t>64-089</t>
  </si>
  <si>
    <t>64-090</t>
  </si>
  <si>
    <t>école élémentaire catholique Cobourg</t>
  </si>
  <si>
    <t>19808-L0-</t>
  </si>
  <si>
    <t>950 NEW AMHERST BLVD</t>
  </si>
  <si>
    <t>K9A0B2</t>
  </si>
  <si>
    <t>64-092</t>
  </si>
  <si>
    <t>école secondaire catholique Brampton</t>
  </si>
  <si>
    <t>20409-B01</t>
  </si>
  <si>
    <t>64-093</t>
  </si>
  <si>
    <t>5144-L01</t>
  </si>
  <si>
    <t>64-094</t>
  </si>
  <si>
    <t>7492-B01</t>
  </si>
  <si>
    <t>755 ROYAL YORK RD</t>
  </si>
  <si>
    <t>64-095</t>
  </si>
  <si>
    <t>64-096</t>
  </si>
  <si>
    <t>64-097</t>
  </si>
  <si>
    <t>Sainte-Madeleine</t>
  </si>
  <si>
    <t>école élémentaire catholique Sainte-Madeleine</t>
  </si>
  <si>
    <t>7685-B01</t>
  </si>
  <si>
    <t>1 NESS DR</t>
  </si>
  <si>
    <t>M3A2W1</t>
  </si>
  <si>
    <t>64-098</t>
  </si>
  <si>
    <t>Approval</t>
  </si>
  <si>
    <t>64-099</t>
  </si>
  <si>
    <t>64-100</t>
  </si>
  <si>
    <t>Brooklyn</t>
  </si>
  <si>
    <t>école élémentaire catholique Brooklyn</t>
  </si>
  <si>
    <t>L1M2C8</t>
  </si>
  <si>
    <t>64-101</t>
  </si>
  <si>
    <t>19808-B01</t>
  </si>
  <si>
    <t>64-102</t>
  </si>
  <si>
    <t>19467-L01</t>
  </si>
  <si>
    <t>64-103</t>
  </si>
  <si>
    <t>20409-L01</t>
  </si>
  <si>
    <t>64-104</t>
  </si>
  <si>
    <t>65-001</t>
  </si>
  <si>
    <t>CSDC de l'Est ontarien</t>
  </si>
  <si>
    <t>19442-B01</t>
  </si>
  <si>
    <t>875 COUNTY ROAD 17</t>
  </si>
  <si>
    <t>L'ORIGNAL</t>
  </si>
  <si>
    <t>K0B1K0</t>
  </si>
  <si>
    <t>65-002</t>
  </si>
  <si>
    <t>65-003</t>
  </si>
  <si>
    <t>Saint-Grégoire</t>
  </si>
  <si>
    <t>école élémentaire catholique Saint-Grégoire</t>
  </si>
  <si>
    <t>8612-B01</t>
  </si>
  <si>
    <t>50 HOME ST</t>
  </si>
  <si>
    <t>65-004</t>
  </si>
  <si>
    <t>de Casselman</t>
  </si>
  <si>
    <t>école secondaire catholique de Casselman</t>
  </si>
  <si>
    <t>7044-B01</t>
  </si>
  <si>
    <t>778 BREBEUF ST</t>
  </si>
  <si>
    <t>65-005</t>
  </si>
  <si>
    <t>de Casselman Pavillon Saint-Paul</t>
  </si>
  <si>
    <t>école élémentaire catholique de Casselman Pavillon Saint-Paul</t>
  </si>
  <si>
    <t>7044-B02</t>
  </si>
  <si>
    <t>133 RUE LAURIER</t>
  </si>
  <si>
    <t>65-006</t>
  </si>
  <si>
    <t>de l'Ange-Gardien</t>
  </si>
  <si>
    <t>école élémentaire catholique de l'Ange-Gardien</t>
  </si>
  <si>
    <t>7217-B01</t>
  </si>
  <si>
    <t>4831 2ND LINE RD</t>
  </si>
  <si>
    <t>NORTH LANCASTER</t>
  </si>
  <si>
    <t>K0C1Z0</t>
  </si>
  <si>
    <t>65-007</t>
  </si>
  <si>
    <t>65-008</t>
  </si>
  <si>
    <t>Pavillon Plantagenet</t>
  </si>
  <si>
    <t>école secondaire catholique Pavillon Plantagenet</t>
  </si>
  <si>
    <t>7382-B01</t>
  </si>
  <si>
    <t>6150 COUNTY ROAD 17</t>
  </si>
  <si>
    <t>PLANTAGENET</t>
  </si>
  <si>
    <t>K0B1L0</t>
  </si>
  <si>
    <t>35-12-67-612</t>
  </si>
  <si>
    <t>Alfred and Plantagenet</t>
  </si>
  <si>
    <t>Alfred and Plantagenet Tp</t>
  </si>
  <si>
    <t>65-009</t>
  </si>
  <si>
    <t>Pavillon Embrun</t>
  </si>
  <si>
    <t>école secondaire catholique Pavillon Embrun</t>
  </si>
  <si>
    <t>7093-B01</t>
  </si>
  <si>
    <t>1276 SAINT JACQUES ST</t>
  </si>
  <si>
    <t>65-010</t>
  </si>
  <si>
    <t>d'Embrun Pavillon Saint-Jean</t>
  </si>
  <si>
    <t>école élémentaire catholique d'Embrun Pavillon Saint-Jean</t>
  </si>
  <si>
    <t>3017-B01</t>
  </si>
  <si>
    <t>1045 NOTRE DAME ST</t>
  </si>
  <si>
    <t>65-012</t>
  </si>
  <si>
    <t>Pavillon la Citadelle</t>
  </si>
  <si>
    <t>école secondaire catholique Pavillon la Citadelle</t>
  </si>
  <si>
    <t>7215-B01</t>
  </si>
  <si>
    <t>510 MCCONNELL AVE</t>
  </si>
  <si>
    <t>65-014</t>
  </si>
  <si>
    <t>le Relais</t>
  </si>
  <si>
    <t>école secondaire catholique le Relais</t>
  </si>
  <si>
    <t>11286-B01</t>
  </si>
  <si>
    <t>100 MCNABB ST</t>
  </si>
  <si>
    <t>65-015</t>
  </si>
  <si>
    <t>l'Escale</t>
  </si>
  <si>
    <t>école secondaire catholique l'Escale</t>
  </si>
  <si>
    <t>7228-B01</t>
  </si>
  <si>
    <t>1535 DU PARC AVE</t>
  </si>
  <si>
    <t>K4K1C3</t>
  </si>
  <si>
    <t>65-016</t>
  </si>
  <si>
    <t>65-017</t>
  </si>
  <si>
    <t>Pavillon Rockland</t>
  </si>
  <si>
    <t>école secondaire catholique Pavillon Rockland</t>
  </si>
  <si>
    <t>65-018</t>
  </si>
  <si>
    <t>Marie-Tanguay</t>
  </si>
  <si>
    <t>école élémentaire catholique Marie-Tanguay</t>
  </si>
  <si>
    <t>8069-B01</t>
  </si>
  <si>
    <t>1500 HOLY CROSS BLVD</t>
  </si>
  <si>
    <t>K6H2X1</t>
  </si>
  <si>
    <t>65-023</t>
  </si>
  <si>
    <t>Sainte-Félicité</t>
  </si>
  <si>
    <t>école élémentaire catholique Sainte-Félicité</t>
  </si>
  <si>
    <t>8614-B01</t>
  </si>
  <si>
    <t>1647 LANDRY ST</t>
  </si>
  <si>
    <t>CLARENCE CREEK</t>
  </si>
  <si>
    <t>K0A1N0</t>
  </si>
  <si>
    <t>65-024</t>
  </si>
  <si>
    <t>Sainte-Lucie</t>
  </si>
  <si>
    <t>école élémentaire catholique Sainte-Lucie</t>
  </si>
  <si>
    <t>7072-B01</t>
  </si>
  <si>
    <t>17337 DOW ST</t>
  </si>
  <si>
    <t>LONG SAULT</t>
  </si>
  <si>
    <t>K0C1P0</t>
  </si>
  <si>
    <t>65-025</t>
  </si>
  <si>
    <t>65-027</t>
  </si>
  <si>
    <t>école élémentaire catholique Sainte-Trinité</t>
  </si>
  <si>
    <t>8078-B01</t>
  </si>
  <si>
    <t>879 SAINT-JOSEPH ST</t>
  </si>
  <si>
    <t>65-028</t>
  </si>
  <si>
    <t>65-029</t>
  </si>
  <si>
    <t>7697-B01</t>
  </si>
  <si>
    <t>35 LONGUEUIL ST</t>
  </si>
  <si>
    <t>65-031</t>
  </si>
  <si>
    <t>7775-B01</t>
  </si>
  <si>
    <t>3250 RUE PRINCIPALE</t>
  </si>
  <si>
    <t>WENDOVER</t>
  </si>
  <si>
    <t>K0A3K0</t>
  </si>
  <si>
    <t>65-032</t>
  </si>
  <si>
    <t>Saint-Luc</t>
  </si>
  <si>
    <t>école élémentaire catholique Saint-Luc</t>
  </si>
  <si>
    <t>7807-B01</t>
  </si>
  <si>
    <t>1023 ELIZABETH ST</t>
  </si>
  <si>
    <t>CURRAN</t>
  </si>
  <si>
    <t>K0B1C0</t>
  </si>
  <si>
    <t>65-033</t>
  </si>
  <si>
    <t>Saint-Mathieu</t>
  </si>
  <si>
    <t>école élémentaire catholique Saint-Mathieu</t>
  </si>
  <si>
    <t>7065-B01</t>
  </si>
  <si>
    <t>3155 GENDRON RD</t>
  </si>
  <si>
    <t>65-035</t>
  </si>
  <si>
    <t>Saint-Paul</t>
  </si>
  <si>
    <t>école élémentaire catholique Saint-Paul</t>
  </si>
  <si>
    <t>7941-B01</t>
  </si>
  <si>
    <t>260 MAIN ST</t>
  </si>
  <si>
    <t>65-036</t>
  </si>
  <si>
    <t>Saint-Viateur</t>
  </si>
  <si>
    <t>école élémentaire catholique Saint-Viateur</t>
  </si>
  <si>
    <t>8046-B01</t>
  </si>
  <si>
    <t>205 LIMOGES RD</t>
  </si>
  <si>
    <t>LIMOGES</t>
  </si>
  <si>
    <t>K0A2M0</t>
  </si>
  <si>
    <t>65-038</t>
  </si>
  <si>
    <t>65-039</t>
  </si>
  <si>
    <t>7066-B01</t>
  </si>
  <si>
    <t>2233 DOLLARD ST</t>
  </si>
  <si>
    <t>BOURGET</t>
  </si>
  <si>
    <t>K0A1E0</t>
  </si>
  <si>
    <t>65-040</t>
  </si>
  <si>
    <t>65-041</t>
  </si>
  <si>
    <t>7400-B01</t>
  </si>
  <si>
    <t>1008 RUSSELL RD N</t>
  </si>
  <si>
    <t>65-043</t>
  </si>
  <si>
    <t>65-044</t>
  </si>
  <si>
    <t>65-045</t>
  </si>
  <si>
    <t>Saint-Isidore</t>
  </si>
  <si>
    <t>école élémentaire catholique Saint-Isidore</t>
  </si>
  <si>
    <t>7686-B01</t>
  </si>
  <si>
    <t>20 DE L'ÉCOLE ST</t>
  </si>
  <si>
    <t>ST ISIDORE</t>
  </si>
  <si>
    <t>K0C2B0</t>
  </si>
  <si>
    <t>65-046</t>
  </si>
  <si>
    <t>65-047</t>
  </si>
  <si>
    <t>66-001</t>
  </si>
  <si>
    <t>CÉC du Centre-Est</t>
  </si>
  <si>
    <t>19076-B01</t>
  </si>
  <si>
    <t>4000 LABELLE ST</t>
  </si>
  <si>
    <t>K1J1A1</t>
  </si>
  <si>
    <t>66-002</t>
  </si>
  <si>
    <t>66-003</t>
  </si>
  <si>
    <t>66-004</t>
  </si>
  <si>
    <t>66-005</t>
  </si>
  <si>
    <t>66-006</t>
  </si>
  <si>
    <t>66-007</t>
  </si>
  <si>
    <t>66-008</t>
  </si>
  <si>
    <t>66-009</t>
  </si>
  <si>
    <t>66-010</t>
  </si>
  <si>
    <t>66-011</t>
  </si>
  <si>
    <t>Alain-Fortin</t>
  </si>
  <si>
    <t>école élémentaire catholique Alain-Fortin</t>
  </si>
  <si>
    <t>12223-B01</t>
  </si>
  <si>
    <t>676 LAKERIDGE DR</t>
  </si>
  <si>
    <t>K4A0J8</t>
  </si>
  <si>
    <t>66-012</t>
  </si>
  <si>
    <t>66-013</t>
  </si>
  <si>
    <t>école élémentaire et secondaire catholique Ange-Gabriel</t>
  </si>
  <si>
    <t>11991-B01</t>
  </si>
  <si>
    <t>1515 KENSINGTON PKY</t>
  </si>
  <si>
    <t>K6V6H9</t>
  </si>
  <si>
    <t>66-015</t>
  </si>
  <si>
    <t>66-016</t>
  </si>
  <si>
    <t>Arc-en-Ciel</t>
  </si>
  <si>
    <t>école élémentaire catholique Arc-en-Ciel</t>
  </si>
  <si>
    <t>10163-B01</t>
  </si>
  <si>
    <t>1830 PORTOBELLO BLVD</t>
  </si>
  <si>
    <t>K4A3T6</t>
  </si>
  <si>
    <t>66-017</t>
  </si>
  <si>
    <t>66-019-01</t>
  </si>
  <si>
    <t>66-019</t>
  </si>
  <si>
    <t>école élémentaire catholique Arnprior</t>
  </si>
  <si>
    <t>19452-B01</t>
  </si>
  <si>
    <t>66-019-02</t>
  </si>
  <si>
    <t>19452-L01</t>
  </si>
  <si>
    <t>66-020</t>
  </si>
  <si>
    <t>Béatrice-Desloges</t>
  </si>
  <si>
    <t>école secondaire catholique Béatrice-Desloges</t>
  </si>
  <si>
    <t>5027-B01</t>
  </si>
  <si>
    <t>1999 PROVENCE AVE</t>
  </si>
  <si>
    <t>K4A3Y6</t>
  </si>
  <si>
    <t>66-021</t>
  </si>
  <si>
    <t>66-022</t>
  </si>
  <si>
    <t>66-023</t>
  </si>
  <si>
    <t>Bernard-Grandmaître</t>
  </si>
  <si>
    <t>école élémentaire catholique Bernard-Grandmaître</t>
  </si>
  <si>
    <t>12043-B01</t>
  </si>
  <si>
    <t>4170 SPRATT RD</t>
  </si>
  <si>
    <t>K1V0Z5</t>
  </si>
  <si>
    <t>66-024</t>
  </si>
  <si>
    <t>66-026</t>
  </si>
  <si>
    <t>école élémentaire catholique de la Découverte</t>
  </si>
  <si>
    <t>10423-B01</t>
  </si>
  <si>
    <t>866 SCALA AVE</t>
  </si>
  <si>
    <t>K4A4T6</t>
  </si>
  <si>
    <t>66-027</t>
  </si>
  <si>
    <t>66-029</t>
  </si>
  <si>
    <t>des Pins</t>
  </si>
  <si>
    <t>école élémentaire catholique des Pins</t>
  </si>
  <si>
    <t>7440-B01</t>
  </si>
  <si>
    <t>1487 RIDGEBROOK DR</t>
  </si>
  <si>
    <t>K1B4K6</t>
  </si>
  <si>
    <t>66-030</t>
  </si>
  <si>
    <t>des Pionniers</t>
  </si>
  <si>
    <t>école élémentaire catholique des Pionniers</t>
  </si>
  <si>
    <t>7089-B01</t>
  </si>
  <si>
    <t>720 MERKLEY DR</t>
  </si>
  <si>
    <t>K4A1L8</t>
  </si>
  <si>
    <t>66-032</t>
  </si>
  <si>
    <t>des Voyageurs</t>
  </si>
  <si>
    <t>école élémentaire catholique des Voyageurs</t>
  </si>
  <si>
    <t>7294-B01</t>
  </si>
  <si>
    <t>6030 VOYAGEUR DR</t>
  </si>
  <si>
    <t>K1C2T1</t>
  </si>
  <si>
    <t>66-034</t>
  </si>
  <si>
    <t>Édouard-Bond</t>
  </si>
  <si>
    <t>école élémentaire catholique Édouard-Bond</t>
  </si>
  <si>
    <t>10362-B01</t>
  </si>
  <si>
    <t>920 PARKHAVEN AVE</t>
  </si>
  <si>
    <t>K2B5K3</t>
  </si>
  <si>
    <t>66-035</t>
  </si>
  <si>
    <t>66-036</t>
  </si>
  <si>
    <t>Élisabeth-Bruyère</t>
  </si>
  <si>
    <t>école élémentaire catholique Élisabeth-Bruyère</t>
  </si>
  <si>
    <t>10162-B01</t>
  </si>
  <si>
    <t>100 STONEHAVEN DR</t>
  </si>
  <si>
    <t>K2M2H4</t>
  </si>
  <si>
    <t>66-038</t>
  </si>
  <si>
    <t>5016-B01</t>
  </si>
  <si>
    <t>623 SMYTH RD</t>
  </si>
  <si>
    <t>K1G1N7</t>
  </si>
  <si>
    <t>66-039</t>
  </si>
  <si>
    <t>Franco-Ouest</t>
  </si>
  <si>
    <t>école secondaire catholique Franco-Ouest</t>
  </si>
  <si>
    <t>5142-B01</t>
  </si>
  <si>
    <t>411 SEYTON DR</t>
  </si>
  <si>
    <t>K2H8X1</t>
  </si>
  <si>
    <t>66-040</t>
  </si>
  <si>
    <t>Garneau</t>
  </si>
  <si>
    <t>école secondaire catholique Garneau</t>
  </si>
  <si>
    <t>7138-B01</t>
  </si>
  <si>
    <t>6588 CARRIÈRE ST</t>
  </si>
  <si>
    <t>K1C1J4</t>
  </si>
  <si>
    <t>66-041</t>
  </si>
  <si>
    <t>Georges-Étienne-Cartier</t>
  </si>
  <si>
    <t>école élémentaire catholique Georges-Étienne-Cartier</t>
  </si>
  <si>
    <t>8090-B01</t>
  </si>
  <si>
    <t>880 THORNDALE DR</t>
  </si>
  <si>
    <t>K1V6Y3</t>
  </si>
  <si>
    <t>66-042</t>
  </si>
  <si>
    <t>Centre de formation</t>
  </si>
  <si>
    <t>6993-B01</t>
  </si>
  <si>
    <t>235 MCARTHUR AVE</t>
  </si>
  <si>
    <t>K1L6P3</t>
  </si>
  <si>
    <t>66-043</t>
  </si>
  <si>
    <t>Horizon-Jeunesse</t>
  </si>
  <si>
    <t>école élémentaire catholique Horizon-Jeunesse</t>
  </si>
  <si>
    <t>349 OLMSTEAD ST</t>
  </si>
  <si>
    <t>K1L1B1</t>
  </si>
  <si>
    <t>66-044</t>
  </si>
  <si>
    <t>école élémentaire et secondaire catholique Jeanne-Lajoie</t>
  </si>
  <si>
    <t>11160-B01</t>
  </si>
  <si>
    <t>1257 PEMBROKE ST W</t>
  </si>
  <si>
    <t>K8A5R3</t>
  </si>
  <si>
    <t>66-045</t>
  </si>
  <si>
    <t>66-046</t>
  </si>
  <si>
    <t>66-048</t>
  </si>
  <si>
    <t>Saint-Jean-Paul II</t>
  </si>
  <si>
    <t>école élémentaire catholique Saint-Jean-Paul II</t>
  </si>
  <si>
    <t>11288-B01</t>
  </si>
  <si>
    <t>5473 ABBOTT ST E</t>
  </si>
  <si>
    <t>K2S0A8</t>
  </si>
  <si>
    <t>66-050</t>
  </si>
  <si>
    <t>Jean-Robert-Gauthier</t>
  </si>
  <si>
    <t>école élémentaire catholique Jean-Robert-Gauthier</t>
  </si>
  <si>
    <t>12243-B01</t>
  </si>
  <si>
    <t>651 CHAPMAN MILLS DR</t>
  </si>
  <si>
    <t>K2J0W7</t>
  </si>
  <si>
    <t>66-051</t>
  </si>
  <si>
    <t>66-053</t>
  </si>
  <si>
    <t>JL-Couroux</t>
  </si>
  <si>
    <t>école élémentaire catholique JL-Couroux</t>
  </si>
  <si>
    <t>10458-B01</t>
  </si>
  <si>
    <t>10 FINDLAY AVE</t>
  </si>
  <si>
    <t>K7C3Z6</t>
  </si>
  <si>
    <t>66-054</t>
  </si>
  <si>
    <t>école élémentaire catholique la Source</t>
  </si>
  <si>
    <t>12360-B01</t>
  </si>
  <si>
    <t>1445 DUFORD DR</t>
  </si>
  <si>
    <t>K1E1E8</t>
  </si>
  <si>
    <t>66-056</t>
  </si>
  <si>
    <t>la Vérendrye</t>
  </si>
  <si>
    <t>école élémentaire catholique la Vérendrye</t>
  </si>
  <si>
    <t>7212-B01</t>
  </si>
  <si>
    <t>614 EASTVALE DR</t>
  </si>
  <si>
    <t>K1J6Z6</t>
  </si>
  <si>
    <t>66-058</t>
  </si>
  <si>
    <t>Lamoureux</t>
  </si>
  <si>
    <t>école élémentaire catholique Lamoureux</t>
  </si>
  <si>
    <t>7213-B01</t>
  </si>
  <si>
    <t>2540 KALADAR AVE</t>
  </si>
  <si>
    <t>K1V8C5</t>
  </si>
  <si>
    <t>66-059</t>
  </si>
  <si>
    <t>66-060</t>
  </si>
  <si>
    <t>Laurier-Carrière</t>
  </si>
  <si>
    <t>école élémentaire catholique Laurier-Carrière</t>
  </si>
  <si>
    <t>7269-B01</t>
  </si>
  <si>
    <t>14 FOUR SEASONS DR</t>
  </si>
  <si>
    <t>K2E7P8</t>
  </si>
  <si>
    <t>66-061</t>
  </si>
  <si>
    <t>66-062</t>
  </si>
  <si>
    <t>l'Envol</t>
  </si>
  <si>
    <t>école élémentaire catholique l'Envol</t>
  </si>
  <si>
    <t>10298-B01</t>
  </si>
  <si>
    <t>45 JOHNSON DR</t>
  </si>
  <si>
    <t>K8V6V7</t>
  </si>
  <si>
    <t>66-063</t>
  </si>
  <si>
    <t>66-064</t>
  </si>
  <si>
    <t>66-065</t>
  </si>
  <si>
    <t>l'Étoile-de-l'Est</t>
  </si>
  <si>
    <t>école élémentaire catholique l'Étoile-de-l'Est</t>
  </si>
  <si>
    <t>10278-B01</t>
  </si>
  <si>
    <t>6220 BEAUSEJOUR DR</t>
  </si>
  <si>
    <t>K1C8E4</t>
  </si>
  <si>
    <t>66-066</t>
  </si>
  <si>
    <t>Marie-Rivier</t>
  </si>
  <si>
    <t>école secondaire catholique Marie-Rivier</t>
  </si>
  <si>
    <t>5104-B01</t>
  </si>
  <si>
    <t>711 DALTON AVE</t>
  </si>
  <si>
    <t>K7M8N6</t>
  </si>
  <si>
    <t>66-067</t>
  </si>
  <si>
    <t>Marius-Barbeau</t>
  </si>
  <si>
    <t>école élémentaire catholique Marius-Barbeau</t>
  </si>
  <si>
    <t>7392-B01</t>
  </si>
  <si>
    <t>1345 NOTTING HILL AVE</t>
  </si>
  <si>
    <t>K1V6T3</t>
  </si>
  <si>
    <t>66-068</t>
  </si>
  <si>
    <t>Mer Bleue</t>
  </si>
  <si>
    <t>école secondaire catholique Mer Bleue</t>
  </si>
  <si>
    <t>19269-B01</t>
  </si>
  <si>
    <t>6401 RENAUD RD</t>
  </si>
  <si>
    <t>K1W0H8</t>
  </si>
  <si>
    <t>66-069</t>
  </si>
  <si>
    <t>école secondaire catholique Minto</t>
  </si>
  <si>
    <t>11147-B01</t>
  </si>
  <si>
    <t>801 AVIATION PKY</t>
  </si>
  <si>
    <t>K1K4R3</t>
  </si>
  <si>
    <t>66-070</t>
  </si>
  <si>
    <t>Monseigneur-Rémi-Gaulin</t>
  </si>
  <si>
    <t>école élémentaire catholique Monseigneur-Rémi-Gaulin</t>
  </si>
  <si>
    <t>7105-B01</t>
  </si>
  <si>
    <t>51 VIRGINIA ST</t>
  </si>
  <si>
    <t>K7K5Y3</t>
  </si>
  <si>
    <t>66-071</t>
  </si>
  <si>
    <t>66-072</t>
  </si>
  <si>
    <t>66-073</t>
  </si>
  <si>
    <t>Montfort</t>
  </si>
  <si>
    <t>école élémentaire catholique Montfort</t>
  </si>
  <si>
    <t>7254-B01</t>
  </si>
  <si>
    <t>641 SLADEN AVE</t>
  </si>
  <si>
    <t>K1K2S8</t>
  </si>
  <si>
    <t>66-074</t>
  </si>
  <si>
    <t>7050-B02</t>
  </si>
  <si>
    <t>350 DEN HAAG DR</t>
  </si>
  <si>
    <t>K1K0W9</t>
  </si>
  <si>
    <t>66-075</t>
  </si>
  <si>
    <t>66-076</t>
  </si>
  <si>
    <t>Notre-Dame-des-Champs</t>
  </si>
  <si>
    <t>école élémentaire catholique Notre-Dame-des-Champs</t>
  </si>
  <si>
    <t>18018-B01</t>
  </si>
  <si>
    <t>6280 RENAUD RD</t>
  </si>
  <si>
    <t>K4B1H9</t>
  </si>
  <si>
    <t>35-12-46-618</t>
  </si>
  <si>
    <t>North Frontenac</t>
  </si>
  <si>
    <t>North Frontenac Tp</t>
  </si>
  <si>
    <t>66-077</t>
  </si>
  <si>
    <t>Notre-Place</t>
  </si>
  <si>
    <t>école élémentaire catholique Notre-Place</t>
  </si>
  <si>
    <t>19376-B01</t>
  </si>
  <si>
    <t>665 DES AUBEPINES DR</t>
  </si>
  <si>
    <t>K4A0Z3</t>
  </si>
  <si>
    <t>66-078</t>
  </si>
  <si>
    <t>Paul-Desmarais</t>
  </si>
  <si>
    <t>école secondaire catholique Paul-Desmarais</t>
  </si>
  <si>
    <t>19374-B01</t>
  </si>
  <si>
    <t>5315 ABBOTT ST E</t>
  </si>
  <si>
    <t>K2S0X3</t>
  </si>
  <si>
    <t>66-079</t>
  </si>
  <si>
    <t>école élémentaire catholique Pierre-Elliott-Trudeau</t>
  </si>
  <si>
    <t>10297-B01</t>
  </si>
  <si>
    <t>601 LONGFIELDS DR</t>
  </si>
  <si>
    <t>K2J4X1</t>
  </si>
  <si>
    <t>66-081</t>
  </si>
  <si>
    <t>Pierre-Savard</t>
  </si>
  <si>
    <t>école secondaire catholique Pierre-Savard</t>
  </si>
  <si>
    <t>11287-B01</t>
  </si>
  <si>
    <t>1110 LONGFIELDS DR</t>
  </si>
  <si>
    <t>K2J0H9</t>
  </si>
  <si>
    <t>66-082</t>
  </si>
  <si>
    <t>66-083</t>
  </si>
  <si>
    <t>66-084</t>
  </si>
  <si>
    <t>Reine-des-Bois</t>
  </si>
  <si>
    <t>école élémentaire catholique Reine-des-Bois</t>
  </si>
  <si>
    <t>7102-B01</t>
  </si>
  <si>
    <t>1450 DUFORD DR</t>
  </si>
  <si>
    <t>K1E1E6</t>
  </si>
  <si>
    <t>66-085</t>
  </si>
  <si>
    <t>Roger-Saint-Denis</t>
  </si>
  <si>
    <t>école élémentaire catholique Roger-Saint-Denis</t>
  </si>
  <si>
    <t>7393-B01</t>
  </si>
  <si>
    <t>186 BARROW CRES</t>
  </si>
  <si>
    <t>K2L2C7</t>
  </si>
  <si>
    <t>66-086</t>
  </si>
  <si>
    <t>8064-B01</t>
  </si>
  <si>
    <t>235 BEAUSOLEIL DR</t>
  </si>
  <si>
    <t>K1N0C1</t>
  </si>
  <si>
    <t>66-087</t>
  </si>
  <si>
    <t>Sainte-Bernadette</t>
  </si>
  <si>
    <t>école élémentaire catholique Sainte-Bernadette</t>
  </si>
  <si>
    <t>7134-B01</t>
  </si>
  <si>
    <t>3781 SIXTH ST</t>
  </si>
  <si>
    <t>K1T1K5</t>
  </si>
  <si>
    <t>66-088</t>
  </si>
  <si>
    <t>66-089</t>
  </si>
  <si>
    <t>Sainte-Geneviève</t>
  </si>
  <si>
    <t>école élémentaire catholique Sainte-Geneviève</t>
  </si>
  <si>
    <t>8071-B01</t>
  </si>
  <si>
    <t>2198 ARCH ST</t>
  </si>
  <si>
    <t>K1G2H7</t>
  </si>
  <si>
    <t>66-090</t>
  </si>
  <si>
    <t>66-091</t>
  </si>
  <si>
    <t>Sainte-Kateri</t>
  </si>
  <si>
    <t>école élémentaire catholique Sainte-Kateri</t>
  </si>
  <si>
    <t>19046-B01</t>
  </si>
  <si>
    <t>2450 RIVER MIST RD</t>
  </si>
  <si>
    <t>K2J5W5</t>
  </si>
  <si>
    <t>66-092</t>
  </si>
  <si>
    <t>7242-B01</t>
  </si>
  <si>
    <t>306 READ ST</t>
  </si>
  <si>
    <t>MERRICKVILLE</t>
  </si>
  <si>
    <t>K0G1N0</t>
  </si>
  <si>
    <t>35-12-56-506</t>
  </si>
  <si>
    <t>Merrickville-Wolford</t>
  </si>
  <si>
    <t>Merrickville-Wolford V</t>
  </si>
  <si>
    <t>66-093</t>
  </si>
  <si>
    <t>66-094</t>
  </si>
  <si>
    <t>7649-B01</t>
  </si>
  <si>
    <t>35 MELROSE AVE</t>
  </si>
  <si>
    <t>K1Y1T8</t>
  </si>
  <si>
    <t>66-096</t>
  </si>
  <si>
    <t>Saint-Guillaume</t>
  </si>
  <si>
    <t>école élémentaire catholique Saint-Guillaume</t>
  </si>
  <si>
    <t>7084-B01</t>
  </si>
  <si>
    <t>5750 BUCKLAND RD SS 901</t>
  </si>
  <si>
    <t>VARS</t>
  </si>
  <si>
    <t>K0A3H0</t>
  </si>
  <si>
    <t>66-097</t>
  </si>
  <si>
    <t>Saint-Joseph-d'Orléans</t>
  </si>
  <si>
    <t>école élémentaire catholique Saint-Joseph-d'Orléans</t>
  </si>
  <si>
    <t>7138-B02</t>
  </si>
  <si>
    <t>6664 CARRIÈRE ST</t>
  </si>
  <si>
    <t>66-098</t>
  </si>
  <si>
    <t>66-099</t>
  </si>
  <si>
    <t>Saint-Rémi</t>
  </si>
  <si>
    <t>école élémentaire catholique Saint-Rémi</t>
  </si>
  <si>
    <t>18017-B01</t>
  </si>
  <si>
    <t>100 WALDEN DR</t>
  </si>
  <si>
    <t>K2K0G8</t>
  </si>
  <si>
    <t>66-100</t>
  </si>
  <si>
    <t>Samuel-Genest</t>
  </si>
  <si>
    <t>école secondaire catholique Samuel-Genest</t>
  </si>
  <si>
    <t>7050-B01</t>
  </si>
  <si>
    <t>704 CARSON'S RD</t>
  </si>
  <si>
    <t>K1K2H3</t>
  </si>
  <si>
    <t>66-101</t>
  </si>
  <si>
    <t>66-102</t>
  </si>
  <si>
    <t>CÉCCE Head Office</t>
  </si>
  <si>
    <t>66-103</t>
  </si>
  <si>
    <t>Terre-des-Jeunes</t>
  </si>
  <si>
    <t>école élémentaire catholique Terre-des-Jeunes</t>
  </si>
  <si>
    <t>5128-B01</t>
  </si>
  <si>
    <t>1303 FELLOWS RD</t>
  </si>
  <si>
    <t>K2C2V8</t>
  </si>
  <si>
    <t>66-105</t>
  </si>
  <si>
    <t>66-106</t>
  </si>
  <si>
    <t>66-107</t>
  </si>
  <si>
    <t>66-108</t>
  </si>
  <si>
    <t>66-109</t>
  </si>
  <si>
    <t>66-110</t>
  </si>
  <si>
    <t>66-111-01</t>
  </si>
  <si>
    <t>24809-25411</t>
  </si>
  <si>
    <t>66-111-02</t>
  </si>
  <si>
    <t>66-112</t>
  </si>
  <si>
    <t>Jonathan-Pitre</t>
  </si>
  <si>
    <t>école élémentaire catholique Jonathan-Pitre</t>
  </si>
  <si>
    <t>19815-B01</t>
  </si>
  <si>
    <t>925 RALPH HENNESSY AVE</t>
  </si>
  <si>
    <t>K1X0C3</t>
  </si>
  <si>
    <t>66-113</t>
  </si>
  <si>
    <t>Au Cœur d'Ottawa</t>
  </si>
  <si>
    <t>école élémentaire catholique Au Cœur d'Ottawa</t>
  </si>
  <si>
    <t>25535-B01</t>
  </si>
  <si>
    <t>205 SCHOLASTIC DR</t>
  </si>
  <si>
    <t>K1S5H3</t>
  </si>
  <si>
    <t>66-114</t>
  </si>
  <si>
    <t>Avalon III</t>
  </si>
  <si>
    <t>école élémentaire catholique Avalon III</t>
  </si>
  <si>
    <t>20520-B01</t>
  </si>
  <si>
    <t>WALL RD</t>
  </si>
  <si>
    <t>66-115</t>
  </si>
  <si>
    <t>7135-B01</t>
  </si>
  <si>
    <t>2599 INNES RD</t>
  </si>
  <si>
    <t>K1B3J8</t>
  </si>
  <si>
    <t>66-116</t>
  </si>
  <si>
    <t>18115-24373</t>
  </si>
  <si>
    <t>66-117</t>
  </si>
  <si>
    <t>24277-24376</t>
  </si>
  <si>
    <t>66-118</t>
  </si>
  <si>
    <t>école élémentaire et secondaire catholique Notre-Dame</t>
  </si>
  <si>
    <t>K0G1JO</t>
  </si>
  <si>
    <t>66-119</t>
  </si>
  <si>
    <t>ESC Franco-Cite</t>
  </si>
  <si>
    <t>100-001</t>
  </si>
  <si>
    <t>James Bay Lowlands SSB</t>
  </si>
  <si>
    <t>Northern Lights Secondary School</t>
  </si>
  <si>
    <t>19777-B01</t>
  </si>
  <si>
    <t>2 KEEWATIN DR</t>
  </si>
  <si>
    <t>P0L1Y0</t>
  </si>
  <si>
    <t>103-001</t>
  </si>
  <si>
    <t>Penetanguishene PSSB</t>
  </si>
  <si>
    <t>Burkevale</t>
  </si>
  <si>
    <t>Burkevale Protestant Elementary School</t>
  </si>
  <si>
    <t>19766-B01</t>
  </si>
  <si>
    <t>39 BURKE ST</t>
  </si>
  <si>
    <t>L9M1C4</t>
  </si>
  <si>
    <t>103-002</t>
  </si>
  <si>
    <t>103-003</t>
  </si>
  <si>
    <t>103-004</t>
  </si>
  <si>
    <t>202-001</t>
  </si>
  <si>
    <t>CMSM Greater Sudbury</t>
  </si>
  <si>
    <t>Garderie Place des Arts</t>
  </si>
  <si>
    <t>(CB)</t>
  </si>
  <si>
    <t>27 LARCH ST</t>
  </si>
  <si>
    <t>P3E1B8</t>
  </si>
  <si>
    <t>Community Based Child Care</t>
  </si>
  <si>
    <t>203-001</t>
  </si>
  <si>
    <t>CMSM Hamilton</t>
  </si>
  <si>
    <t>Biindigen Community HUB</t>
  </si>
  <si>
    <t>785 BRITANNIA AVE</t>
  </si>
  <si>
    <t>L8H2B6</t>
  </si>
  <si>
    <t>203-002</t>
  </si>
  <si>
    <t xml:space="preserve">King George </t>
  </si>
  <si>
    <t>77 GAGE AVE N</t>
  </si>
  <si>
    <t>L8L6Z8</t>
  </si>
  <si>
    <t>203-003</t>
  </si>
  <si>
    <t xml:space="preserve">Riverdale Community HUB </t>
  </si>
  <si>
    <t>150 VIOLET DR</t>
  </si>
  <si>
    <t>L8E6B4</t>
  </si>
  <si>
    <t>204-001</t>
  </si>
  <si>
    <t>CMSM Kawartha Lakes</t>
  </si>
  <si>
    <t>Bobcaygeon</t>
  </si>
  <si>
    <t>3 DUKE ST</t>
  </si>
  <si>
    <t>BOBCAYGEON</t>
  </si>
  <si>
    <t>K0M1A0</t>
  </si>
  <si>
    <t>204-002</t>
  </si>
  <si>
    <t>Minden</t>
  </si>
  <si>
    <t>16 PRENTICE ST</t>
  </si>
  <si>
    <t>MINDEN</t>
  </si>
  <si>
    <t>K0M2K0</t>
  </si>
  <si>
    <t>35-12-49-611</t>
  </si>
  <si>
    <t>Minden Hills</t>
  </si>
  <si>
    <t>Minden Hills Tp</t>
  </si>
  <si>
    <t>Haliburton Co</t>
  </si>
  <si>
    <t>HALIBURTON</t>
  </si>
  <si>
    <t>205-001</t>
  </si>
  <si>
    <t>CMSM Kingston</t>
  </si>
  <si>
    <t xml:space="preserve">EarlyON East Kingston </t>
  </si>
  <si>
    <t>695 INNOVATION DR</t>
  </si>
  <si>
    <t>K7K7E6</t>
  </si>
  <si>
    <t>205-002</t>
  </si>
  <si>
    <t>EarlyON Central Kingston</t>
  </si>
  <si>
    <t>299 CONCESSION ST</t>
  </si>
  <si>
    <t>K7K2B9</t>
  </si>
  <si>
    <t>205-003</t>
  </si>
  <si>
    <t>Helen Tuft's Nursery School</t>
  </si>
  <si>
    <t>559 BAGOT ST</t>
  </si>
  <si>
    <t>K7K3E6</t>
  </si>
  <si>
    <t>205-004</t>
  </si>
  <si>
    <t>Outreach in Central Kingston</t>
  </si>
  <si>
    <t>263 WELLER AVE</t>
  </si>
  <si>
    <t>K7K2V4</t>
  </si>
  <si>
    <t>205-005</t>
  </si>
  <si>
    <t>Outreach in North Frontenac</t>
  </si>
  <si>
    <t>1004 ART DUFFY RD</t>
  </si>
  <si>
    <t>ARDEN</t>
  </si>
  <si>
    <t>205-006</t>
  </si>
  <si>
    <t>Outreach in South Frontenac</t>
  </si>
  <si>
    <t>4365 MILL ST</t>
  </si>
  <si>
    <t>ELGINBURG</t>
  </si>
  <si>
    <t>205-007</t>
  </si>
  <si>
    <t>Outreach in West Kingston</t>
  </si>
  <si>
    <t>1350 GARDINERS RD</t>
  </si>
  <si>
    <t>K7P0E5</t>
  </si>
  <si>
    <t>205-008</t>
  </si>
  <si>
    <t>1300 BATH RD</t>
  </si>
  <si>
    <t>K7M4X4</t>
  </si>
  <si>
    <t>206-001</t>
  </si>
  <si>
    <t>CMSM London</t>
  </si>
  <si>
    <t>Ilderton EarlyON &amp; Library</t>
  </si>
  <si>
    <t>40 HERITAGE DR</t>
  </si>
  <si>
    <t>206-002</t>
  </si>
  <si>
    <t>Nshwaasnangong - Indigenous-led Child Care</t>
  </si>
  <si>
    <t>Indigenous-led Child Care</t>
  </si>
  <si>
    <t>449 HILL ST</t>
  </si>
  <si>
    <t>N6B1E5</t>
  </si>
  <si>
    <t>206-003</t>
  </si>
  <si>
    <t>Strathroy EarlyON &amp; Library</t>
  </si>
  <si>
    <t>34 FRANK ST</t>
  </si>
  <si>
    <t>N7G2R4</t>
  </si>
  <si>
    <t>207-001</t>
  </si>
  <si>
    <t>CMSM Ottawa</t>
  </si>
  <si>
    <t>EarlyON Mobile Unit</t>
  </si>
  <si>
    <t>815 ST LAURENT BLVD</t>
  </si>
  <si>
    <t>K1K3A7</t>
  </si>
  <si>
    <t>207-002</t>
  </si>
  <si>
    <t>Francophone Child Care Programs</t>
  </si>
  <si>
    <t>998 FRANCES ST</t>
  </si>
  <si>
    <t>K1K3L5</t>
  </si>
  <si>
    <t>207-003</t>
  </si>
  <si>
    <t>High Needs Area Ward 10 - Project A</t>
  </si>
  <si>
    <t>2826 SPRINGLAND DR</t>
  </si>
  <si>
    <t>K1V9S7</t>
  </si>
  <si>
    <t>207-004</t>
  </si>
  <si>
    <t>High Needs Area Ward 10 - Project B</t>
  </si>
  <si>
    <t>207-005</t>
  </si>
  <si>
    <t>High Needs Area Ward 7 - Project A</t>
  </si>
  <si>
    <t>411 CORKSTOWN RD</t>
  </si>
  <si>
    <t>K2K0J5</t>
  </si>
  <si>
    <t>207-006</t>
  </si>
  <si>
    <t>High Needs Area Ward 7 - Project B</t>
  </si>
  <si>
    <t>2345 ALTA VISTA DR</t>
  </si>
  <si>
    <t>K1H7M6</t>
  </si>
  <si>
    <t>207-007</t>
  </si>
  <si>
    <t>Indigenous Child Care Program</t>
  </si>
  <si>
    <t>1099 LONGFIELDS DR</t>
  </si>
  <si>
    <t>K2J5L2</t>
  </si>
  <si>
    <t>207-008</t>
  </si>
  <si>
    <t>Young Mothers</t>
  </si>
  <si>
    <t>150 MANN AVE</t>
  </si>
  <si>
    <t>K1N8P4</t>
  </si>
  <si>
    <t>207-009</t>
  </si>
  <si>
    <t>Young Mothers (Francophone)</t>
  </si>
  <si>
    <t>1125 COLONEL BY DR</t>
  </si>
  <si>
    <t>K1S5B6</t>
  </si>
  <si>
    <t>208-001</t>
  </si>
  <si>
    <t>CMSM Peterborough</t>
  </si>
  <si>
    <t xml:space="preserve">Compass Early Learning and Care </t>
  </si>
  <si>
    <t>553 BONACCORD ST</t>
  </si>
  <si>
    <t>K9H3A8</t>
  </si>
  <si>
    <t>208-002</t>
  </si>
  <si>
    <t>Trent Child Care Bridgenorth</t>
  </si>
  <si>
    <t>832 CHARLES ST</t>
  </si>
  <si>
    <t>209-001</t>
  </si>
  <si>
    <t>CMSM St. Thomas</t>
  </si>
  <si>
    <t>St. Thomas Elgin Social Services Hub</t>
  </si>
  <si>
    <t>25 ST. CATHARINE ST</t>
  </si>
  <si>
    <t>ST. THOMAS</t>
  </si>
  <si>
    <t>N5P2V6</t>
  </si>
  <si>
    <t>210-001</t>
  </si>
  <si>
    <t>CMSM Stratford</t>
  </si>
  <si>
    <t>Elma Logan Recreation Complex</t>
  </si>
  <si>
    <t>200 NELSON ST</t>
  </si>
  <si>
    <t>MONKTON</t>
  </si>
  <si>
    <t>N0K1P0</t>
  </si>
  <si>
    <t>211-001</t>
  </si>
  <si>
    <t>CMSM Toronto</t>
  </si>
  <si>
    <t>Ancaster Early Learning &amp; Child Care</t>
  </si>
  <si>
    <t>45 ANCASTER RD</t>
  </si>
  <si>
    <t>M3K1S7</t>
  </si>
  <si>
    <t>211-002</t>
  </si>
  <si>
    <t>Bessarion Child Care</t>
  </si>
  <si>
    <t>100 WOODSY PARK LN</t>
  </si>
  <si>
    <t>M2K1C2</t>
  </si>
  <si>
    <t>211-003</t>
  </si>
  <si>
    <t>East Toronto Village Children's</t>
  </si>
  <si>
    <t>43 KIMBERLEY AVE</t>
  </si>
  <si>
    <t>M4E2Z4</t>
  </si>
  <si>
    <t>211-004</t>
  </si>
  <si>
    <t>East York East Toronto Family Resources Cosburn</t>
  </si>
  <si>
    <t>1108 GREENWOOD AVE</t>
  </si>
  <si>
    <t>M4J4E6</t>
  </si>
  <si>
    <t>211-005</t>
  </si>
  <si>
    <t>East York East Toronto Family Resources Danforth</t>
  </si>
  <si>
    <t>3079 DANFORTH AVE</t>
  </si>
  <si>
    <t>M1L1A9</t>
  </si>
  <si>
    <t>211-006</t>
  </si>
  <si>
    <t xml:space="preserve">Eastside Club </t>
  </si>
  <si>
    <t>100 GALLOWAY RD</t>
  </si>
  <si>
    <t>M1E1W7</t>
  </si>
  <si>
    <t>211-007</t>
  </si>
  <si>
    <t>Jane &amp; Finch Community and Family</t>
  </si>
  <si>
    <t>1911 FINCH AVE W, SUITE 50A</t>
  </si>
  <si>
    <t>M3N2V2</t>
  </si>
  <si>
    <t>211-008</t>
  </si>
  <si>
    <t>Massey Centre ELC</t>
  </si>
  <si>
    <t>1102 BROADVIEW AVE</t>
  </si>
  <si>
    <t>M4K2S5</t>
  </si>
  <si>
    <t>211-009</t>
  </si>
  <si>
    <t>Network Glendower Child Care relocation</t>
  </si>
  <si>
    <t>1020 MCNICOLL AVE</t>
  </si>
  <si>
    <t>M1W2J6</t>
  </si>
  <si>
    <t>211-010</t>
  </si>
  <si>
    <t>Network Jubilee Child Care</t>
  </si>
  <si>
    <t>55 EMMETT AVE</t>
  </si>
  <si>
    <t>M6M2E4</t>
  </si>
  <si>
    <t>211-011</t>
  </si>
  <si>
    <t>Network Just Kids</t>
  </si>
  <si>
    <t>1695 KEELE ST</t>
  </si>
  <si>
    <t>M6M3W7</t>
  </si>
  <si>
    <t>211-012</t>
  </si>
  <si>
    <t>Network Child Care Services Ossington Avenue North</t>
  </si>
  <si>
    <t>756 OSSINGTON AVE</t>
  </si>
  <si>
    <t>M6G3T9</t>
  </si>
  <si>
    <t>211-013</t>
  </si>
  <si>
    <t>North York Junior YMCA</t>
  </si>
  <si>
    <t>567 SHEPPARD AVE E</t>
  </si>
  <si>
    <t>M2K1B2</t>
  </si>
  <si>
    <t>211-014</t>
  </si>
  <si>
    <t>Prosserman JCC Daycare &amp; Preschool</t>
  </si>
  <si>
    <t>4588 BATHURST ST</t>
  </si>
  <si>
    <t>M2R1W6</t>
  </si>
  <si>
    <t>211-015</t>
  </si>
  <si>
    <t>Scadding Court Community</t>
  </si>
  <si>
    <t>707 DUNDAS ST W</t>
  </si>
  <si>
    <t>M5T2W6</t>
  </si>
  <si>
    <t>211-016</t>
  </si>
  <si>
    <t>Scarborough Centre for Healthy Communities</t>
  </si>
  <si>
    <t>4110 LAWRENCE AVE E</t>
  </si>
  <si>
    <t>M1E2S1</t>
  </si>
  <si>
    <t>211-017</t>
  </si>
  <si>
    <t>SickKids Center for Community Mental Health</t>
  </si>
  <si>
    <t>1645 SHEPPARD AVE W</t>
  </si>
  <si>
    <t>M3M2N4</t>
  </si>
  <si>
    <t>211-018</t>
  </si>
  <si>
    <t>St. Stephen's Waterfront Child Care</t>
  </si>
  <si>
    <t>635 QUEENS QUAY W</t>
  </si>
  <si>
    <t>M5V2N2</t>
  </si>
  <si>
    <t>211-019</t>
  </si>
  <si>
    <t>Terry Tan Bloordale</t>
  </si>
  <si>
    <t>4258 BLOOR ST W</t>
  </si>
  <si>
    <t>M9C1Z7</t>
  </si>
  <si>
    <t>211-020</t>
  </si>
  <si>
    <t>West End YMCA</t>
  </si>
  <si>
    <t>931 COLLEGE ST</t>
  </si>
  <si>
    <t>M6H1A1</t>
  </si>
  <si>
    <t>211-021</t>
  </si>
  <si>
    <t>York University Cooperative Daycare</t>
  </si>
  <si>
    <t>York Universtiy Co-operative Daycare</t>
  </si>
  <si>
    <t>90 ATKINSON RD</t>
  </si>
  <si>
    <t>M3J2S5</t>
  </si>
  <si>
    <t>212-001</t>
  </si>
  <si>
    <t>CMSM Windsor</t>
  </si>
  <si>
    <t>Ska:Na Family Learning Centre Northway</t>
  </si>
  <si>
    <t>1699 NORTHWAY AVE</t>
  </si>
  <si>
    <t>N9B3L8</t>
  </si>
  <si>
    <t>215-001</t>
  </si>
  <si>
    <t>CMSM Grey</t>
  </si>
  <si>
    <t>Dundalk Community Arena</t>
  </si>
  <si>
    <t>550 MAIN ST E</t>
  </si>
  <si>
    <t>215-002</t>
  </si>
  <si>
    <t>218-001</t>
  </si>
  <si>
    <t>CMSM Lambton</t>
  </si>
  <si>
    <t>London Bridge Child Care</t>
  </si>
  <si>
    <t>1014 OAK AVE</t>
  </si>
  <si>
    <t>N7S3T7</t>
  </si>
  <si>
    <t>219-001</t>
  </si>
  <si>
    <t>CMSM Lanark</t>
  </si>
  <si>
    <t>Carleton Place Child Care</t>
  </si>
  <si>
    <t>3 FRANCIS ST</t>
  </si>
  <si>
    <t>K7C0C1</t>
  </si>
  <si>
    <t>220-001</t>
  </si>
  <si>
    <t>CMSM Lennox &amp; Addington</t>
  </si>
  <si>
    <t>LARC Amherstview Daycare</t>
  </si>
  <si>
    <t>73 KILDARE AVE</t>
  </si>
  <si>
    <t>K7N1J1</t>
  </si>
  <si>
    <t>221-001</t>
  </si>
  <si>
    <t>CMSM Northumberland</t>
  </si>
  <si>
    <t>Grafton Licensed Child Care Family Grouping</t>
  </si>
  <si>
    <t>718 STATION ST</t>
  </si>
  <si>
    <t>GRAFTON</t>
  </si>
  <si>
    <t>K0K2G0</t>
  </si>
  <si>
    <t>35-12-61-616</t>
  </si>
  <si>
    <t>Alnwick-Haldimand</t>
  </si>
  <si>
    <t>Alnwick-Haldimand Tp</t>
  </si>
  <si>
    <t>225-001</t>
  </si>
  <si>
    <t>CMSM Wellington</t>
  </si>
  <si>
    <t>Wellington Place Early Learning &amp; Child Care</t>
  </si>
  <si>
    <t>536 WELLINGTON RD 18</t>
  </si>
  <si>
    <t>N1M2W3</t>
  </si>
  <si>
    <t>226-001</t>
  </si>
  <si>
    <t>CMSM Muskoka</t>
  </si>
  <si>
    <t>Gravenhurst Integrated Child Care &amp; EarlyON</t>
  </si>
  <si>
    <t>180 BROCK ST</t>
  </si>
  <si>
    <t>P1P1X2</t>
  </si>
  <si>
    <t>226-002</t>
  </si>
  <si>
    <t>Macaulay Tree House</t>
  </si>
  <si>
    <t>50 THE GRANITE BLUFF</t>
  </si>
  <si>
    <t>P1L1L4</t>
  </si>
  <si>
    <t>227-001</t>
  </si>
  <si>
    <t>CMSM Chatham-Kent</t>
  </si>
  <si>
    <t>Ska:na Family Learning Centre Chatham</t>
  </si>
  <si>
    <t>Indigenous Child Care Chatham</t>
  </si>
  <si>
    <t>25 EIGHTH ST</t>
  </si>
  <si>
    <t>N7M4J4</t>
  </si>
  <si>
    <t>227-002</t>
  </si>
  <si>
    <t>Ska:na Family Learning Centre Wallaceburg</t>
  </si>
  <si>
    <t>Indigenous Child Care Wallaceburg</t>
  </si>
  <si>
    <t>1541 DUFFERIN AVE</t>
  </si>
  <si>
    <t>N8A2W8</t>
  </si>
  <si>
    <t>227-003</t>
  </si>
  <si>
    <t>May Court Child Care</t>
  </si>
  <si>
    <t>275 MCNAUGHTON AVE WEST</t>
  </si>
  <si>
    <t>230-001</t>
  </si>
  <si>
    <t>CMSM Halton</t>
  </si>
  <si>
    <t>East Plains Co-operative</t>
  </si>
  <si>
    <t>375 PLAINS RD E</t>
  </si>
  <si>
    <t>230-002</t>
  </si>
  <si>
    <t>Halton Hills Child Care</t>
  </si>
  <si>
    <t>60 PARK AVE</t>
  </si>
  <si>
    <t>L7G5X3</t>
  </si>
  <si>
    <t>230-003</t>
  </si>
  <si>
    <t>ROCK</t>
  </si>
  <si>
    <t>710 CUMBERLAND AVE</t>
  </si>
  <si>
    <t>L7N3M9</t>
  </si>
  <si>
    <t>230-004</t>
  </si>
  <si>
    <t>Seedlings Children's</t>
  </si>
  <si>
    <t>320 BRONTE RD</t>
  </si>
  <si>
    <t>L6H1M3</t>
  </si>
  <si>
    <t>230-005</t>
  </si>
  <si>
    <t>Halton Centre for Child Care</t>
  </si>
  <si>
    <t>1151 BRONTE RD</t>
  </si>
  <si>
    <t>L6M3L1</t>
  </si>
  <si>
    <t>231-001</t>
  </si>
  <si>
    <t>CMSM Niagara</t>
  </si>
  <si>
    <t>A Child's World Family Care Lookout Ridge</t>
  </si>
  <si>
    <t>1505 LOOKOUT ST</t>
  </si>
  <si>
    <t>RIDGEVILLE</t>
  </si>
  <si>
    <t>L0S1E5</t>
  </si>
  <si>
    <t>231-002</t>
  </si>
  <si>
    <t>Child and Family</t>
  </si>
  <si>
    <t>796 BUFFALO RD</t>
  </si>
  <si>
    <t>L2A5H2</t>
  </si>
  <si>
    <t>231-003</t>
  </si>
  <si>
    <t>Kidzdome</t>
  </si>
  <si>
    <t>162 MAIN ST E</t>
  </si>
  <si>
    <t>L3M1P4</t>
  </si>
  <si>
    <t>231-004</t>
  </si>
  <si>
    <t>Niagara Nursery School</t>
  </si>
  <si>
    <t>14 ANDERSON LANE</t>
  </si>
  <si>
    <t>231-005</t>
  </si>
  <si>
    <t>St. Catharines Regional Child Care</t>
  </si>
  <si>
    <t>179 CARLTON ST</t>
  </si>
  <si>
    <t>ST. CATHARINES</t>
  </si>
  <si>
    <t>231-006</t>
  </si>
  <si>
    <t>Under the Rainbow Child Care Services</t>
  </si>
  <si>
    <t>748 BUFFALO RD</t>
  </si>
  <si>
    <t>232-001</t>
  </si>
  <si>
    <t>CMSM Peel</t>
  </si>
  <si>
    <t>Brampton Southwest Library</t>
  </si>
  <si>
    <t>8405 FINANCIAL DR</t>
  </si>
  <si>
    <t>L6Y0C1</t>
  </si>
  <si>
    <t>232-002</t>
  </si>
  <si>
    <t>Brampton Northeast Supercentre</t>
  </si>
  <si>
    <t>11825 BRAMALEA RD</t>
  </si>
  <si>
    <t>L6R3S9</t>
  </si>
  <si>
    <t>232-003</t>
  </si>
  <si>
    <t>6215 OLD CHURCH RD</t>
  </si>
  <si>
    <t>L7C1J7</t>
  </si>
  <si>
    <t>232-004</t>
  </si>
  <si>
    <t>Cooksville Caring for Kids</t>
  </si>
  <si>
    <t>130 DUNDAS ST E</t>
  </si>
  <si>
    <t>L5A3V8</t>
  </si>
  <si>
    <t>232-005</t>
  </si>
  <si>
    <t>Earlsbridge Plaza</t>
  </si>
  <si>
    <t>Eastbridge Plaza</t>
  </si>
  <si>
    <t>10 EARLSBRIDGE BLVD</t>
  </si>
  <si>
    <t>L7A3P1</t>
  </si>
  <si>
    <t>232-006</t>
  </si>
  <si>
    <t>Fletcher's Meadow Plaza</t>
  </si>
  <si>
    <t>31 WORTHINGTON AVE</t>
  </si>
  <si>
    <t>L7A2Y7</t>
  </si>
  <si>
    <t>232-007</t>
  </si>
  <si>
    <t>Gore Meadows</t>
  </si>
  <si>
    <t>10100 THE GORE RD</t>
  </si>
  <si>
    <t>L6P0A6</t>
  </si>
  <si>
    <t>232-008</t>
  </si>
  <si>
    <t>Inglewood Community</t>
  </si>
  <si>
    <t>15825 MCLAUGHLIN RD</t>
  </si>
  <si>
    <t>L7C1H4</t>
  </si>
  <si>
    <t>232-009</t>
  </si>
  <si>
    <t>Little Angels 1</t>
  </si>
  <si>
    <t>1245 EGLINTON AVE W</t>
  </si>
  <si>
    <t>L5N2M4</t>
  </si>
  <si>
    <t>232-010</t>
  </si>
  <si>
    <t>Little Angels 2</t>
  </si>
  <si>
    <t>232-011</t>
  </si>
  <si>
    <t>Salvation Army Erin Mills Day Care</t>
  </si>
  <si>
    <t>2460 THE COLLEGEWAY</t>
  </si>
  <si>
    <t>L5L1V3</t>
  </si>
  <si>
    <t>232-012</t>
  </si>
  <si>
    <t>51 MOUNTAINASH RD</t>
  </si>
  <si>
    <t>L6R1W0</t>
  </si>
  <si>
    <t>232-013</t>
  </si>
  <si>
    <t>YMCA Kennedy</t>
  </si>
  <si>
    <t>9996 KENNEDY RD N</t>
  </si>
  <si>
    <t>L6V4G3</t>
  </si>
  <si>
    <t>233-001</t>
  </si>
  <si>
    <t>CMSM Waterloo</t>
  </si>
  <si>
    <t>Cambridge Family Early Years &amp; EarlyON</t>
  </si>
  <si>
    <t>73 WATER ST N</t>
  </si>
  <si>
    <t>N1R3C5</t>
  </si>
  <si>
    <t>233-002</t>
  </si>
  <si>
    <t>Journey Together funded Child &amp; Family Program</t>
  </si>
  <si>
    <t>236 WOODHAVEN RD</t>
  </si>
  <si>
    <t>N2C1V5</t>
  </si>
  <si>
    <t>234-001</t>
  </si>
  <si>
    <t>CMSM York</t>
  </si>
  <si>
    <t>Aurora Children's</t>
  </si>
  <si>
    <t>18335 LESLIE ST</t>
  </si>
  <si>
    <t>L9N0M3</t>
  </si>
  <si>
    <t>234-002</t>
  </si>
  <si>
    <t>Denison Child Care</t>
  </si>
  <si>
    <t>605 FERNBANK RD</t>
  </si>
  <si>
    <t>L3X3E4</t>
  </si>
  <si>
    <t>234-003</t>
  </si>
  <si>
    <t>Netivot Ha Torah</t>
  </si>
  <si>
    <t>18 ATKINSON AVE</t>
  </si>
  <si>
    <t>L4J8C8</t>
  </si>
  <si>
    <t>234-004</t>
  </si>
  <si>
    <t>Social Enterprise for Canada Aurora EarlyON</t>
  </si>
  <si>
    <t>140 ENGELHARD DRIVE</t>
  </si>
  <si>
    <t>L4G6X6</t>
  </si>
  <si>
    <t>234-005</t>
  </si>
  <si>
    <t>Social Enterprise for Canada Woodbridge EarlyON</t>
  </si>
  <si>
    <t>140 WOODBRIDGE AVE</t>
  </si>
  <si>
    <t>L4L4K9</t>
  </si>
  <si>
    <t>234-006</t>
  </si>
  <si>
    <t>The Congregation of the Passionist Sisters of San Paola</t>
  </si>
  <si>
    <t>1431 CLARENCE ST</t>
  </si>
  <si>
    <t>L4H3C4</t>
  </si>
  <si>
    <t>234-007</t>
  </si>
  <si>
    <t>Vaughan Metropolitan Centre YMCA</t>
  </si>
  <si>
    <t>200 APPLEMILL RD</t>
  </si>
  <si>
    <t>L4K0J8</t>
  </si>
  <si>
    <t>236-001</t>
  </si>
  <si>
    <t>CMSM Prescott &amp; Russell</t>
  </si>
  <si>
    <t>Centre pour l'enfant et la famille ON y va</t>
  </si>
  <si>
    <t>2303 RUE LAURIER</t>
  </si>
  <si>
    <t>K4K1L7</t>
  </si>
  <si>
    <t>236-002</t>
  </si>
  <si>
    <t>874, 876, 878 RUE JAMES</t>
  </si>
  <si>
    <t>K6A2W8</t>
  </si>
  <si>
    <t>236-003</t>
  </si>
  <si>
    <t>676 PRINCIPALE</t>
  </si>
  <si>
    <t>301-001</t>
  </si>
  <si>
    <t>DSSAB Cochrane</t>
  </si>
  <si>
    <t>Cochrane Child Care Centre</t>
  </si>
  <si>
    <t>Town of Cochrane Child Care</t>
  </si>
  <si>
    <t>435 TENTH AVE</t>
  </si>
  <si>
    <t>302-001</t>
  </si>
  <si>
    <t>DSSAB Nipissing</t>
  </si>
  <si>
    <t>EarlyON South Algonquin/Kidz Kastel Children's South Algonquin</t>
  </si>
  <si>
    <t>6 GALEAIRY LAKE RD</t>
  </si>
  <si>
    <t>303-001</t>
  </si>
  <si>
    <t>DSSAB Parry Sound</t>
  </si>
  <si>
    <t>Highlands Early Learning and Child Care</t>
  </si>
  <si>
    <t>2500 HWY 592 N</t>
  </si>
  <si>
    <t>EMSDALE</t>
  </si>
  <si>
    <t>P0A1J0</t>
  </si>
  <si>
    <t>35-13-86-616</t>
  </si>
  <si>
    <t>Perry</t>
  </si>
  <si>
    <t>Perry Tp</t>
  </si>
  <si>
    <t>303-002</t>
  </si>
  <si>
    <t>Miigwansag Child Care Centre</t>
  </si>
  <si>
    <t>Journey Together</t>
  </si>
  <si>
    <t>86 GIBSON ST</t>
  </si>
  <si>
    <t>P2A1X5</t>
  </si>
  <si>
    <t>304-001</t>
  </si>
  <si>
    <t>DSSAB Sault Ste Marie</t>
  </si>
  <si>
    <t>Rosedale Neighborhood Child Care/Rosedale Neighborhood EarlyON</t>
  </si>
  <si>
    <t>90 CHAPPLE AVE</t>
  </si>
  <si>
    <t>P6B3P1</t>
  </si>
  <si>
    <t>305-001</t>
  </si>
  <si>
    <t>305 - DSSAB Timiskaming</t>
  </si>
  <si>
    <t>DSSAB Timiskaming</t>
  </si>
  <si>
    <t>Indigenous EarlyON New Liskeard</t>
  </si>
  <si>
    <t>121 SCOTT ST</t>
  </si>
  <si>
    <t>306-001</t>
  </si>
  <si>
    <t>DSSAB Kenora</t>
  </si>
  <si>
    <t>Dryden Children's Resource/EarlyON Dryden</t>
  </si>
  <si>
    <t>113 ALBERT ST</t>
  </si>
  <si>
    <t xml:space="preserve">P8N1J1 </t>
  </si>
  <si>
    <t>306-002</t>
  </si>
  <si>
    <t xml:space="preserve">EarlyON Sioux Lookout /Norah Love </t>
  </si>
  <si>
    <t>54 PRINCESS ST</t>
  </si>
  <si>
    <t>P8T1H4</t>
  </si>
  <si>
    <t>306-003</t>
  </si>
  <si>
    <t>FIREFLY Child Care</t>
  </si>
  <si>
    <t>820 LAKEVIEW DR</t>
  </si>
  <si>
    <t>P9N3P7</t>
  </si>
  <si>
    <t>306-004</t>
  </si>
  <si>
    <t xml:space="preserve">Kids Zone Lakeside </t>
  </si>
  <si>
    <t>216 SIXTH STREET S</t>
  </si>
  <si>
    <t>P9N1M7</t>
  </si>
  <si>
    <t>308-001</t>
  </si>
  <si>
    <t>DSSAB Rainy River</t>
  </si>
  <si>
    <t>United Native Friendship</t>
  </si>
  <si>
    <t>821 MCIRVINE RD</t>
  </si>
  <si>
    <t>P9A3X7</t>
  </si>
  <si>
    <t>13-150</t>
  </si>
  <si>
    <t>MODE D'EMPLOI DU RAPPORT D'AVANCEMENT DES PROJETS D'IMMOBILISATION MAJEURS</t>
  </si>
  <si>
    <t>Ce guide fournit des instructions sur la façon de remplir le rapport d'étape des projets d'immobilisation majeurs, visant à informer le ministère des principaux étapes de construction ainsi que sur les dépenses prévues des allocations restantes sur ces projets d'immobilisations.</t>
  </si>
  <si>
    <t>Le rapport comprend les projets d’immobilisations majeurs qui ont été soutenus par le ministère avec les finacements suivants: Terrains prioritaires, Immobilisations prioritaires, Programme d'immobilisation de la maternelle et du jardin d'enfants à temps plein, Programme d'immobilisation des service de garde, Programme d'immobilisation ON y va et Subvention pour le replacement des carrefours communautaires.</t>
  </si>
  <si>
    <r>
      <t xml:space="preserve">Le rapport est déja rempli avec les dernières informations financières provenant du rapport SIFE </t>
    </r>
    <r>
      <rPr>
        <sz val="12"/>
        <color rgb="FFFF0000"/>
        <rFont val="Arial Narrow"/>
        <family val="2"/>
      </rPr>
      <t>de 2021-22.</t>
    </r>
  </si>
  <si>
    <r>
      <t xml:space="preserve">Le rapport comprend tous les projets en cours et qui ont des allocations restantes, selon colonne 20 du tableau 3.2 selon le rapport SIFE </t>
    </r>
    <r>
      <rPr>
        <sz val="12"/>
        <color rgb="FFFF0000"/>
        <rFont val="Arial Narrow"/>
        <family val="2"/>
      </rPr>
      <t>de 2021-22.</t>
    </r>
  </si>
  <si>
    <r>
      <t xml:space="preserve">Les allocations restantes sont au </t>
    </r>
    <r>
      <rPr>
        <sz val="12"/>
        <color rgb="FFFF0000"/>
        <rFont val="Arial Narrow"/>
        <family val="2"/>
      </rPr>
      <t>31 auot 2022</t>
    </r>
    <r>
      <rPr>
        <sz val="12"/>
        <color theme="1"/>
        <rFont val="Arial Narrow"/>
        <family val="2"/>
      </rPr>
      <t xml:space="preserve"> (Rapport SIFE </t>
    </r>
    <r>
      <rPr>
        <sz val="12"/>
        <color rgb="FFFF0000"/>
        <rFont val="Arial Narrow"/>
        <family val="2"/>
      </rPr>
      <t>de 31 auot 2022</t>
    </r>
    <r>
      <rPr>
        <sz val="12"/>
        <color theme="1"/>
        <rFont val="Arial Narrow"/>
        <family val="2"/>
      </rPr>
      <t>).</t>
    </r>
  </si>
  <si>
    <t>Veuillez remplir chaque feuille (4) du rapport d'avancement des projets d'immobilisation majeurs.</t>
  </si>
  <si>
    <t>La section Instructions ci-dessous fournit une explication de chacune des feuilles, cellules, colonnes et actions nécessaires pour compléter ce rapport.</t>
  </si>
  <si>
    <t>FEUILLES</t>
  </si>
  <si>
    <r>
      <t>MCP-PIM</t>
    </r>
    <r>
      <rPr>
        <b/>
        <sz val="12"/>
        <color rgb="FFFF0000"/>
        <rFont val="Arial Narrow"/>
        <family val="2"/>
      </rPr>
      <t xml:space="preserve"> Printemps 2023</t>
    </r>
    <r>
      <rPr>
        <sz val="12"/>
        <color rgb="FFFF0000"/>
        <rFont val="Arial Narrow"/>
        <family val="2"/>
      </rPr>
      <t xml:space="preserve"> :</t>
    </r>
    <r>
      <rPr>
        <sz val="12"/>
        <color theme="1"/>
        <rFont val="Arial Narrow"/>
        <family val="2"/>
      </rPr>
      <t xml:space="preserve"> Rapporter les principales étapes de construction et le moment des dépenses prévues.</t>
    </r>
  </si>
  <si>
    <r>
      <t>Saving-Économie :</t>
    </r>
    <r>
      <rPr>
        <sz val="12"/>
        <color theme="1"/>
        <rFont val="Arial Narrow"/>
        <family val="2"/>
      </rPr>
      <t xml:space="preserve"> Pour déclarer les économies par projet selon les catégories de financement.</t>
    </r>
  </si>
  <si>
    <r>
      <t>LP Req-Dem. TP</t>
    </r>
    <r>
      <rPr>
        <sz val="12"/>
        <rFont val="Arial Narrow"/>
        <family val="2"/>
      </rPr>
      <t xml:space="preserve"> : Rapporter au ministère les demandes potentielles du financement Terrains Prioritaires pour soutenir les acquisitions de sites.</t>
    </r>
  </si>
  <si>
    <r>
      <t>To be retired-À être retiré :</t>
    </r>
    <r>
      <rPr>
        <sz val="12"/>
        <color theme="1"/>
        <rFont val="Arial Narrow"/>
        <family val="2"/>
      </rPr>
      <t xml:space="preserve"> Pour confirmer les projets qui sont achevés et n'ont pas d'allocation restante et peuvent donc être supprimés des tableaux du réglement de l'Ontario.</t>
    </r>
  </si>
  <si>
    <t>RÉPERTOIRE DES CELLULES</t>
  </si>
  <si>
    <t>Cellules modifiables, répondant à des questions spécifiques</t>
  </si>
  <si>
    <t>Cellule de référence non modifiable</t>
  </si>
  <si>
    <t>POUR OBTENIR DE L’AIDE, VEUILLEZ CONTACTER :</t>
  </si>
  <si>
    <t>L'analyste des immobilisations de votre conseil</t>
  </si>
  <si>
    <t>Mode d'emploi</t>
  </si>
  <si>
    <r>
      <t xml:space="preserve">MCP-PIM </t>
    </r>
    <r>
      <rPr>
        <b/>
        <sz val="12"/>
        <color rgb="FFFF0000"/>
        <rFont val="Arial Narrow"/>
        <family val="2"/>
      </rPr>
      <t>PRINTEMPS 2022</t>
    </r>
    <r>
      <rPr>
        <b/>
        <sz val="12"/>
        <color theme="1"/>
        <rFont val="Arial Narrow"/>
        <family val="2"/>
      </rPr>
      <t xml:space="preserve"> (Rapport sur les projets immobiliers majeurs)</t>
    </r>
  </si>
  <si>
    <r>
      <t xml:space="preserve">Objectif : </t>
    </r>
    <r>
      <rPr>
        <sz val="12"/>
        <color theme="1"/>
        <rFont val="Arial Narrow"/>
        <family val="2"/>
      </rPr>
      <t xml:space="preserve">Le but de cette feuille est de rapporter au ministère les dates importantes des étapes de la construction ainsi que le moment où les dépenses sont prévues. </t>
    </r>
  </si>
  <si>
    <t>Section 1: Détails du projet</t>
  </si>
  <si>
    <r>
      <t>Alerte</t>
    </r>
    <r>
      <rPr>
        <sz val="12"/>
        <color theme="1"/>
        <rFont val="Arial Narrow"/>
        <family val="2"/>
      </rPr>
      <t>: Cette cellule doit indiquer «Vrai» pour chaque ligne avant qu'un conseil scolaire ne soumette le modèle. "Faux" représente une erreur sur la ligne. Si vous avez besoin d'aide pour supprimer le message d'erreur, veuillez contacter votre analyste des immobilisations.</t>
    </r>
  </si>
  <si>
    <r>
      <t>ID du projet:</t>
    </r>
    <r>
      <rPr>
        <sz val="12"/>
        <rFont val="Arial Narrow"/>
        <family val="2"/>
      </rPr>
      <t xml:space="preserve"> Uniquement comme référence</t>
    </r>
  </si>
  <si>
    <r>
      <t xml:space="preserve">ID du conseil: </t>
    </r>
    <r>
      <rPr>
        <sz val="12"/>
        <color theme="1"/>
        <rFont val="Arial Narrow"/>
        <family val="2"/>
      </rPr>
      <t>Uniquement comme référence</t>
    </r>
  </si>
  <si>
    <r>
      <t xml:space="preserve">Nom du conseil scolaire: </t>
    </r>
    <r>
      <rPr>
        <sz val="12"/>
        <color theme="1"/>
        <rFont val="Arial Narrow"/>
        <family val="2"/>
      </rPr>
      <t>Uniquement comme référence</t>
    </r>
  </si>
  <si>
    <r>
      <t xml:space="preserve">Nom du projet: </t>
    </r>
    <r>
      <rPr>
        <sz val="12"/>
        <color theme="1"/>
        <rFont val="Arial Narrow"/>
        <family val="2"/>
      </rPr>
      <t>Uniquement comme référence</t>
    </r>
  </si>
  <si>
    <r>
      <t xml:space="preserve">Type de projet: </t>
    </r>
    <r>
      <rPr>
        <sz val="12"/>
        <color theme="1"/>
        <rFont val="Arial Narrow"/>
        <family val="2"/>
      </rPr>
      <t>Uniquement comme référence</t>
    </r>
  </si>
  <si>
    <r>
      <t xml:space="preserve">Catégorie de projet : </t>
    </r>
    <r>
      <rPr>
        <sz val="12"/>
        <color theme="1"/>
        <rFont val="Arial Narrow"/>
        <family val="2"/>
      </rPr>
      <t>Uniquement comme référence</t>
    </r>
  </si>
  <si>
    <t>Section 2 : Dates des étapes</t>
  </si>
  <si>
    <r>
      <t>État de la construction:</t>
    </r>
    <r>
      <rPr>
        <sz val="12"/>
        <color theme="1"/>
        <rFont val="Arial Narrow"/>
        <family val="2"/>
      </rPr>
      <t xml:space="preserve"> Menu déroulant avec les options suivants: "Pré-construction"; En Construction"; "Pratiquement terminé" ou "Achevé" pour les projets de construction. Pour les achats de site choisissez: "En négociation" , "Contrat de vente signé" ou "Achat completé". Veuillez fournir l'état de chaque projet au </t>
    </r>
    <r>
      <rPr>
        <sz val="12"/>
        <color rgb="FFFF0000"/>
        <rFont val="Arial Narrow"/>
        <family val="2"/>
      </rPr>
      <t>31 mars 2023</t>
    </r>
    <r>
      <rPr>
        <sz val="12"/>
        <color theme="1"/>
        <rFont val="Arial Narrow"/>
        <family val="2"/>
      </rPr>
      <t>. Les définitions de chaque catégorie sont fournies ci-dessous:</t>
    </r>
  </si>
  <si>
    <r>
      <t>Pré-construction:</t>
    </r>
    <r>
      <rPr>
        <sz val="12"/>
        <rFont val="Arial Narrow"/>
        <family val="2"/>
      </rPr>
      <t xml:space="preserve"> À partir de la date de la réception de l'approbation du financement jusqu'à l'approbation de procéder à l'appel d'offres du ministère et de l'attribution du contrat. </t>
    </r>
  </si>
  <si>
    <r>
      <t>En construction</t>
    </r>
    <r>
      <rPr>
        <sz val="12"/>
        <rFont val="Arial Narrow"/>
        <family val="2"/>
      </rPr>
      <t>: À partir de la date de l'attribution du contrat jusqu'à ce que le conseil scolaire ait la permission d'occuper l'installation.</t>
    </r>
  </si>
  <si>
    <r>
      <t>Pratiquement terminé:</t>
    </r>
    <r>
      <rPr>
        <sz val="12"/>
        <rFont val="Arial Narrow"/>
        <family val="2"/>
      </rPr>
      <t xml:space="preserve"> À partir de la date où le conseil scolaire reçoit l'autorisation d'occuper l'installation et que le projet est terminé.</t>
    </r>
  </si>
  <si>
    <r>
      <t>Achevé:</t>
    </r>
    <r>
      <rPr>
        <sz val="12"/>
        <color theme="1"/>
        <rFont val="Arial Narrow"/>
        <family val="2"/>
      </rPr>
      <t xml:space="preserve"> La construction est 100% terminé et toutes les dépenses ont été encourus.</t>
    </r>
  </si>
  <si>
    <r>
      <t>En négociation (Achat de site seulement):</t>
    </r>
    <r>
      <rPr>
        <sz val="12"/>
        <color theme="1"/>
        <rFont val="Arial Narrow"/>
        <family val="2"/>
      </rPr>
      <t xml:space="preserve"> Le contract de vente n'est pas encore signé au </t>
    </r>
    <r>
      <rPr>
        <sz val="12"/>
        <color rgb="FFFF0000"/>
        <rFont val="Arial Narrow"/>
        <family val="2"/>
      </rPr>
      <t>31 mars 2023</t>
    </r>
    <r>
      <rPr>
        <sz val="12"/>
        <color theme="1"/>
        <rFont val="Arial Narrow"/>
        <family val="2"/>
      </rPr>
      <t>.</t>
    </r>
  </si>
  <si>
    <r>
      <t>Contract de vente signé:</t>
    </r>
    <r>
      <rPr>
        <sz val="12"/>
        <color theme="1"/>
        <rFont val="Arial Narrow"/>
        <family val="2"/>
      </rPr>
      <t xml:space="preserve"> Le contract de vente a été signé au </t>
    </r>
    <r>
      <rPr>
        <sz val="12"/>
        <color rgb="FFFF0000"/>
        <rFont val="Arial Narrow"/>
        <family val="2"/>
      </rPr>
      <t>31 mars 2023</t>
    </r>
    <r>
      <rPr>
        <sz val="12"/>
        <color theme="1"/>
        <rFont val="Arial Narrow"/>
        <family val="2"/>
      </rPr>
      <t>.</t>
    </r>
  </si>
  <si>
    <r>
      <t>Contrat de vente completé(Achat de site seulement):</t>
    </r>
    <r>
      <rPr>
        <sz val="12"/>
        <color theme="1"/>
        <rFont val="Arial Narrow"/>
        <family val="2"/>
      </rPr>
      <t xml:space="preserve"> Le contract de vente est completé au</t>
    </r>
    <r>
      <rPr>
        <sz val="12"/>
        <color rgb="FFFF0000"/>
        <rFont val="Arial Narrow"/>
        <family val="2"/>
      </rPr>
      <t xml:space="preserve"> 31 mars  2023 </t>
    </r>
    <r>
      <rPr>
        <sz val="12"/>
        <color theme="1"/>
        <rFont val="Arial Narrow"/>
        <family val="2"/>
      </rPr>
      <t>et toutes les dépenses ont été encourus.</t>
    </r>
  </si>
  <si>
    <r>
      <t xml:space="preserve">Année de l'annonce </t>
    </r>
    <r>
      <rPr>
        <sz val="12"/>
        <color theme="1"/>
        <rFont val="Arial Narrow"/>
        <family val="2"/>
      </rPr>
      <t>: L'année scolaire où le ministère a annoncé son soutien au projet.</t>
    </r>
  </si>
  <si>
    <r>
      <t>Approbation d'aller de l'avant accordé par le ministère</t>
    </r>
    <r>
      <rPr>
        <sz val="12"/>
        <color theme="1"/>
        <rFont val="Arial Narrow"/>
        <family val="2"/>
      </rPr>
      <t>: Date de la plus récente approbation de procéder à l'appel d'offres qui a été accordée par le ministère.</t>
    </r>
  </si>
  <si>
    <r>
      <t>Date prévu pour faire la demande (révisée) auprès ministère pour sortir en appel d'offres</t>
    </r>
    <r>
      <rPr>
        <sz val="12"/>
        <color theme="1"/>
        <rFont val="Arial Narrow"/>
        <family val="2"/>
      </rPr>
      <t>: Si un conseil scolaire n'a pas reçu d'approbation du ministère pour sortir en appel d'offres ou n'a pas soumis une demande d'approbation, remplissez la colonne avec la date à laquelle le conseil scolaire prévoit de faire une demande (révisée) pour sortir en appel d'offres auprès du ministère pour chaque projet. Le ministère a pré-renseigné cette date en fonction des informations fournies dans la version du gabarit précédente. Veuillez réviser et mettre à jour au besoin. Veuillez remplir uniquement pour les nouvelles écoles, les ajouts et les rénovations.</t>
    </r>
  </si>
  <si>
    <r>
      <t>Début de la construction</t>
    </r>
    <r>
      <rPr>
        <sz val="12"/>
        <color theme="1"/>
        <rFont val="Arial Narrow"/>
        <family val="2"/>
      </rPr>
      <t>: Le ministère a pré-renseigné cette date en fonction des informations fournies dans la version du gabarit précédente. Veuillez réviser et mettre à jour au besoin. Date de l'attribution du contrat de construction ou la date prévue par le conseil scolaire.</t>
    </r>
  </si>
  <si>
    <r>
      <t>Pratiquement terminé</t>
    </r>
    <r>
      <rPr>
        <sz val="12"/>
        <color theme="1"/>
        <rFont val="Arial Narrow"/>
        <family val="2"/>
      </rPr>
      <t>: Voir au dessus</t>
    </r>
    <r>
      <rPr>
        <b/>
        <sz val="12"/>
        <color theme="1"/>
        <rFont val="Arial Narrow"/>
        <family val="2"/>
      </rPr>
      <t xml:space="preserve"> </t>
    </r>
    <r>
      <rPr>
        <sz val="12"/>
        <color theme="1"/>
        <rFont val="Arial Narrow"/>
        <family val="2"/>
      </rPr>
      <t>(B41). Le ministère a pré-renseigné cette date en fonction des informations fournies dans la version du gabarit précédente. Veuillez réviser et mettre à jour au besoin. Veuillez remplir uniquement pour les nouvelles écoles, les ajouts et les rénovations.</t>
    </r>
  </si>
  <si>
    <r>
      <t xml:space="preserve">Ouverture: </t>
    </r>
    <r>
      <rPr>
        <sz val="12"/>
        <color theme="1"/>
        <rFont val="Arial Narrow"/>
        <family val="2"/>
      </rPr>
      <t>Le ministère a pré-renseigné cette date en fonction des informations fournies dans la version du gabarit précédente. Veuillez réviser et mettre à jour au besoin.</t>
    </r>
    <r>
      <rPr>
        <b/>
        <sz val="12"/>
        <color theme="1"/>
        <rFont val="Arial Narrow"/>
        <family val="2"/>
      </rPr>
      <t xml:space="preserve"> </t>
    </r>
    <r>
      <rPr>
        <sz val="12"/>
        <color theme="1"/>
        <rFont val="Arial Narrow"/>
        <family val="2"/>
      </rPr>
      <t>Date prévue pour l'ouverture de l'instalation et l'acceuil des étudiants.</t>
    </r>
    <r>
      <rPr>
        <b/>
        <sz val="12"/>
        <color theme="1"/>
        <rFont val="Arial Narrow"/>
        <family val="2"/>
      </rPr>
      <t xml:space="preserve"> </t>
    </r>
    <r>
      <rPr>
        <sz val="12"/>
        <color theme="1"/>
        <rFont val="Arial Narrow"/>
        <family val="2"/>
      </rPr>
      <t>Veuillez noter que le ministère ne s'attend pas à ce qu'un nouveau projet s'ouvre entre les mois de juin et août.</t>
    </r>
  </si>
  <si>
    <r>
      <t>Projet achevé</t>
    </r>
    <r>
      <rPr>
        <sz val="12"/>
        <color theme="1"/>
        <rFont val="Arial Narrow"/>
        <family val="2"/>
      </rPr>
      <t>: Voir au dessus (B42)</t>
    </r>
    <r>
      <rPr>
        <b/>
        <sz val="12"/>
        <color theme="1"/>
        <rFont val="Arial Narrow"/>
        <family val="2"/>
      </rPr>
      <t xml:space="preserve">. </t>
    </r>
    <r>
      <rPr>
        <sz val="12"/>
        <color theme="1"/>
        <rFont val="Arial Narrow"/>
        <family val="2"/>
      </rPr>
      <t>Le ministère a pré-renseigné cette date en fonction des informations fournies dans la version du gabarit précédente. Veuillez réviser et mettre à jour au besoin. Veuillez remplir uniquement pour les nouvelles écoles, les ajouts et les rénovations.</t>
    </r>
  </si>
  <si>
    <t>Section 3: Financement approuvé du projet</t>
  </si>
  <si>
    <r>
      <t>TP</t>
    </r>
    <r>
      <rPr>
        <sz val="12"/>
        <color theme="1"/>
        <rFont val="Arial Narrow"/>
        <family val="2"/>
      </rPr>
      <t>: Financement approuvé pour l'acquisition de sites ou les coûts de préparation du site soutenus par le programme de financement Terrains Prioritaires du ministère.</t>
    </r>
  </si>
  <si>
    <r>
      <t>IP</t>
    </r>
    <r>
      <rPr>
        <sz val="12"/>
        <color theme="1"/>
        <rFont val="Arial Narrow"/>
        <family val="2"/>
      </rPr>
      <t>: Financement approuvé pour la construction de nouvelles écoles, les ajouts et les rénovations soutenus par le programme de financement Immobilisation Prioritaires du ministère.</t>
    </r>
  </si>
  <si>
    <r>
      <t>PAJE</t>
    </r>
    <r>
      <rPr>
        <sz val="12"/>
        <color theme="1"/>
        <rFont val="Arial Narrow"/>
        <family val="2"/>
      </rPr>
      <t>: Financement approuvé pour la construction des salles pour la maternelle et le jardin d'enfants à temps plein.</t>
    </r>
  </si>
  <si>
    <r>
      <t>Service de garde</t>
    </r>
    <r>
      <rPr>
        <sz val="12"/>
        <color theme="1"/>
        <rFont val="Arial Narrow"/>
        <family val="2"/>
      </rPr>
      <t>: Financement approuvé pour la construction des salles de service de garde soutenues par le programme de financement Immobilisation service de garde.</t>
    </r>
  </si>
  <si>
    <r>
      <t xml:space="preserve">ON y va: </t>
    </r>
    <r>
      <rPr>
        <sz val="12"/>
        <color theme="1"/>
        <rFont val="Arial Narrow"/>
        <family val="2"/>
      </rPr>
      <t>Financement approuvé pour la construction de nouveaux centres ON y va soutenus par le programme de financement Immobilisation ON y va du ministère.</t>
    </r>
  </si>
  <si>
    <r>
      <t>Remplacement Carrefour Communautaire</t>
    </r>
    <r>
      <rPr>
        <sz val="12"/>
        <color theme="1"/>
        <rFont val="Arial Narrow"/>
        <family val="2"/>
      </rPr>
      <t>: Financement approuvé pour la construction des nouveaux carrefours communautaires soutenus par le programme de Subvention pour le replacement des carrefours communautaires du ministère.</t>
    </r>
  </si>
  <si>
    <r>
      <t>Autre</t>
    </r>
    <r>
      <rPr>
        <sz val="12"/>
        <color theme="1"/>
        <rFont val="Arial Narrow"/>
        <family val="2"/>
      </rPr>
      <t>: Financement approuvé pour la construction de projets d'immobilisations majeurs soutenus par les financements: réfection des écoles, amélioration de l'état des écoles, excédent accumulé, produit de l'aliénation, redevances d'aménagement scolaires (frais de préparation du site uniquement) et d'autres revenus de tiers.</t>
    </r>
  </si>
  <si>
    <r>
      <t xml:space="preserve">Financement total approuvé: </t>
    </r>
    <r>
      <rPr>
        <sz val="12"/>
        <color theme="1"/>
        <rFont val="Arial Narrow"/>
        <family val="2"/>
      </rPr>
      <t>Égale la somme des colonnes 16 à 22.</t>
    </r>
  </si>
  <si>
    <t>Section 4: Coût prévu du projet</t>
  </si>
  <si>
    <r>
      <t>Terrain:</t>
    </r>
    <r>
      <rPr>
        <sz val="12"/>
        <color theme="1"/>
        <rFont val="Arial Narrow"/>
        <family val="2"/>
      </rPr>
      <t xml:space="preserve"> Saisissez le coût total du terrain, comme les coûts d'acquisition du site et les améliorations du site.</t>
    </r>
    <r>
      <rPr>
        <b/>
        <sz val="12"/>
        <color theme="1"/>
        <rFont val="Arial Narrow"/>
        <family val="2"/>
      </rPr>
      <t xml:space="preserve"> </t>
    </r>
    <r>
      <rPr>
        <sz val="12"/>
        <color theme="1"/>
        <rFont val="Arial Narrow"/>
        <family val="2"/>
      </rPr>
      <t>Veuillez saisir uniquement les coûts non éligibles à RAS.</t>
    </r>
  </si>
  <si>
    <r>
      <t xml:space="preserve">Bâtiment: </t>
    </r>
    <r>
      <rPr>
        <sz val="12"/>
        <color theme="1"/>
        <rFont val="Arial Narrow"/>
        <family val="2"/>
      </rPr>
      <t>Saisissez le coût total lié à la construction.</t>
    </r>
  </si>
  <si>
    <r>
      <t xml:space="preserve">Fourniture initiale: </t>
    </r>
    <r>
      <rPr>
        <sz val="12"/>
        <color theme="1"/>
        <rFont val="Arial Narrow"/>
        <family val="2"/>
      </rPr>
      <t>Saisissez le coût total pour meubler et équiper la nouvelle construction.</t>
    </r>
  </si>
  <si>
    <r>
      <t>Coût final prévu du projet:</t>
    </r>
    <r>
      <rPr>
        <sz val="12"/>
        <color theme="1"/>
        <rFont val="Arial Narrow"/>
        <family val="2"/>
      </rPr>
      <t xml:space="preserve"> Somme des colonnes 24 à 26 et doit contenir le coût final prévu du projet.</t>
    </r>
  </si>
  <si>
    <r>
      <t xml:space="preserve">Écart: </t>
    </r>
    <r>
      <rPr>
        <sz val="12"/>
        <color theme="1"/>
        <rFont val="Arial Narrow"/>
        <family val="2"/>
      </rPr>
      <t xml:space="preserve">Colonne 23 moins Colonne 27. </t>
    </r>
  </si>
  <si>
    <t>Section 5: Allocations restantes</t>
  </si>
  <si>
    <r>
      <t xml:space="preserve">Allocations restantes au </t>
    </r>
    <r>
      <rPr>
        <b/>
        <sz val="12"/>
        <color rgb="FFFF0000"/>
        <rFont val="Arial Narrow"/>
        <family val="2"/>
      </rPr>
      <t>31 aout 2022</t>
    </r>
    <r>
      <rPr>
        <b/>
        <sz val="12"/>
        <color theme="1"/>
        <rFont val="Arial Narrow"/>
        <family val="2"/>
      </rPr>
      <t xml:space="preserve"> =  Financement total approuvé - les dépenses de la période précédente (</t>
    </r>
    <r>
      <rPr>
        <b/>
        <sz val="12"/>
        <color rgb="FFFF0000"/>
        <rFont val="Arial Narrow"/>
        <family val="2"/>
      </rPr>
      <t>Selon le tableau 3.2 du rapport SIFE de 2021-22)</t>
    </r>
  </si>
  <si>
    <r>
      <t>TP</t>
    </r>
    <r>
      <rPr>
        <sz val="12"/>
        <color theme="1"/>
        <rFont val="Arial Narrow"/>
        <family val="2"/>
      </rPr>
      <t>: Allocations restantes pour les terrains prioritaires.</t>
    </r>
  </si>
  <si>
    <r>
      <t>IP</t>
    </r>
    <r>
      <rPr>
        <sz val="12"/>
        <color theme="1"/>
        <rFont val="Arial Narrow"/>
        <family val="2"/>
      </rPr>
      <t>: Allocations restantes pour les immobilisations prioritaires.</t>
    </r>
  </si>
  <si>
    <r>
      <t>PAJE:</t>
    </r>
    <r>
      <rPr>
        <sz val="12"/>
        <color theme="1"/>
        <rFont val="Arial Narrow"/>
        <family val="2"/>
      </rPr>
      <t xml:space="preserve"> Les conseils scolaires doivent rapporter l'allocation Immobilisation PAJE restante </t>
    </r>
    <r>
      <rPr>
        <sz val="12"/>
        <color rgb="FFFF0000"/>
        <rFont val="Arial Narrow"/>
        <family val="2"/>
      </rPr>
      <t>au 31 août 2022</t>
    </r>
  </si>
  <si>
    <r>
      <t>Service de garde</t>
    </r>
    <r>
      <rPr>
        <sz val="12"/>
        <color theme="1"/>
        <rFont val="Arial Narrow"/>
        <family val="2"/>
      </rPr>
      <t>: Allocations restantes pour immobilisation service de garde</t>
    </r>
    <r>
      <rPr>
        <b/>
        <sz val="12"/>
        <color theme="1"/>
        <rFont val="Arial Narrow"/>
        <family val="2"/>
      </rPr>
      <t>.</t>
    </r>
  </si>
  <si>
    <r>
      <t xml:space="preserve">ON y va: </t>
    </r>
    <r>
      <rPr>
        <sz val="12"/>
        <color theme="1"/>
        <rFont val="Arial Narrow"/>
        <family val="2"/>
      </rPr>
      <t>Allocations restantes pour immobilisation ON y va.</t>
    </r>
  </si>
  <si>
    <r>
      <t xml:space="preserve">Remplacement Carrefour Communautaire: </t>
    </r>
    <r>
      <rPr>
        <sz val="12"/>
        <color theme="1"/>
        <rFont val="Arial Narrow"/>
        <family val="2"/>
      </rPr>
      <t>Allocations restantes pour immobilisation remplacement carrefour communautaire.</t>
    </r>
  </si>
  <si>
    <r>
      <t>Autre</t>
    </r>
    <r>
      <rPr>
        <sz val="12"/>
        <color theme="1"/>
        <rFont val="Arial Narrow"/>
        <family val="2"/>
      </rPr>
      <t>: Allocations restantes des financements : réfection des écoles, amélioration de l'état des écoles, excédent accumulé, produit de l'aliénation, redevances d'aménagement scolaires (frais de préparation du site uniquement) et d'autres revenus de tiers restantes au 31 août 2021</t>
    </r>
  </si>
  <si>
    <r>
      <t xml:space="preserve">Total: </t>
    </r>
    <r>
      <rPr>
        <sz val="12"/>
        <color theme="1"/>
        <rFont val="Arial Narrow"/>
        <family val="2"/>
      </rPr>
      <t>Somme des colonnes 29-35.</t>
    </r>
  </si>
  <si>
    <r>
      <t xml:space="preserve">Économies du projet: </t>
    </r>
    <r>
      <rPr>
        <sz val="12"/>
        <color theme="1"/>
        <rFont val="Arial Narrow"/>
        <family val="2"/>
      </rPr>
      <t>Les conseils scolaires doivent saisir le montant des économies prévues. Les conseils scolaires doivent demander l'approbation du ministre avant de transférer les économies entre projets.</t>
    </r>
  </si>
  <si>
    <r>
      <t>Total des allocations restantes:</t>
    </r>
    <r>
      <rPr>
        <sz val="12"/>
        <color theme="1"/>
        <rFont val="Arial Narrow"/>
        <family val="2"/>
      </rPr>
      <t xml:space="preserve"> colonne 36 moins colonne 37</t>
    </r>
  </si>
  <si>
    <t>Section 6: Allocations restantes à être encourues (pourcentage / année scolaire)</t>
  </si>
  <si>
    <t>39-52</t>
  </si>
  <si>
    <r>
      <t>2021-22 - 2032-33</t>
    </r>
    <r>
      <rPr>
        <sz val="12"/>
        <color theme="1"/>
        <rFont val="Arial Narrow"/>
        <family val="2"/>
      </rPr>
      <t>: Inscrivez le pourcentage (Par exemple xx%) pour chaque période correspondante au cours de laquelle le conseil prévoit d'engager des dépenses liées à chaque projet d'immobilisations. Pour 2021-22 à 2024-25, veuillez entrer le pourcentage pour chaque période de septembre à mars et d'avril à août.</t>
    </r>
  </si>
  <si>
    <r>
      <t>Total</t>
    </r>
    <r>
      <rPr>
        <sz val="12"/>
        <color theme="1"/>
        <rFont val="Arial Narrow"/>
        <family val="2"/>
      </rPr>
      <t>: le total des pourcentages de toutes les dates doit être égal à 100%</t>
    </r>
  </si>
  <si>
    <t>Section 7: Commentaires</t>
  </si>
  <si>
    <t>Entrez les commentaires que le conseil scolaire pourrait avoir concernant chaque projet.</t>
  </si>
  <si>
    <t xml:space="preserve">Section 8: Message d'erreur </t>
  </si>
  <si>
    <t>55-56</t>
  </si>
  <si>
    <r>
      <t>Veuillez v</t>
    </r>
    <r>
      <rPr>
        <sz val="12"/>
        <color theme="1"/>
        <rFont val="Calibri"/>
        <family val="2"/>
      </rPr>
      <t>é</t>
    </r>
    <r>
      <rPr>
        <sz val="12"/>
        <color theme="1"/>
        <rFont val="Arial Narrow"/>
        <family val="2"/>
      </rPr>
      <t>rifier tous les messages d'erreur avant de soumettre. Si vous avez besoin d'aide, veuillez contacter votre analyste des immobilisations.</t>
    </r>
  </si>
  <si>
    <t>Saving-Économie</t>
  </si>
  <si>
    <r>
      <t xml:space="preserve">Objectif: </t>
    </r>
    <r>
      <rPr>
        <sz val="12"/>
        <color theme="1"/>
        <rFont val="Arial Narrow"/>
        <family val="2"/>
      </rPr>
      <t>fournir une ventilation des économies par catégorie d'allocation. Les conseils scolaires peuvent demander l'approbation du ministre pour utiliser les économies réalisées dans le cadre de projets ayant des dépassements de coûts.</t>
    </r>
  </si>
  <si>
    <t>Section 1: Détails associés aux projets</t>
  </si>
  <si>
    <r>
      <t>ID du projet:</t>
    </r>
    <r>
      <rPr>
        <sz val="12"/>
        <color theme="1"/>
        <rFont val="Arial Narrow"/>
        <family val="2"/>
      </rPr>
      <t xml:space="preserve"> Uniquement comme référence</t>
    </r>
  </si>
  <si>
    <t>Section 2: Économies faites dans les différents allocations</t>
  </si>
  <si>
    <r>
      <t xml:space="preserve">TP: </t>
    </r>
    <r>
      <rPr>
        <sz val="12"/>
        <color theme="1"/>
        <rFont val="Arial Narrow"/>
        <family val="2"/>
      </rPr>
      <t>Saisissez les économies faites avec le financement terrains prioritaires.</t>
    </r>
  </si>
  <si>
    <r>
      <t xml:space="preserve">IP: </t>
    </r>
    <r>
      <rPr>
        <sz val="12"/>
        <color theme="1"/>
        <rFont val="Arial Narrow"/>
        <family val="2"/>
      </rPr>
      <t>Saisissez les économies faites avec le financement immobilisations prioritaires.</t>
    </r>
  </si>
  <si>
    <r>
      <t xml:space="preserve">PAJE: </t>
    </r>
    <r>
      <rPr>
        <sz val="12"/>
        <color theme="1"/>
        <rFont val="Arial Narrow"/>
        <family val="2"/>
      </rPr>
      <t>Saisissez les économies faites avec le financement Immobilisation PAJE.</t>
    </r>
  </si>
  <si>
    <t>9</t>
  </si>
  <si>
    <r>
      <t xml:space="preserve">Service de garde: </t>
    </r>
    <r>
      <rPr>
        <sz val="12"/>
        <color theme="1"/>
        <rFont val="Arial Narrow"/>
        <family val="2"/>
      </rPr>
      <t>Saisissez les économies faites avec le financement immobilisation service de garde.</t>
    </r>
  </si>
  <si>
    <t>10</t>
  </si>
  <si>
    <r>
      <t xml:space="preserve">ON y va: </t>
    </r>
    <r>
      <rPr>
        <sz val="12"/>
        <color theme="1"/>
        <rFont val="Arial Narrow"/>
        <family val="2"/>
      </rPr>
      <t>Saisissez les économies faites avec le financement immobilisation ON y va.</t>
    </r>
  </si>
  <si>
    <t>11</t>
  </si>
  <si>
    <r>
      <t xml:space="preserve">Remplacement Carrefour Communautaire: </t>
    </r>
    <r>
      <rPr>
        <sz val="12"/>
        <color theme="1"/>
        <rFont val="Arial Narrow"/>
        <family val="2"/>
      </rPr>
      <t>Saisissez les économies faites avec le financement immobilisation remplacement carrefour communautaire.</t>
    </r>
  </si>
  <si>
    <t>12</t>
  </si>
  <si>
    <r>
      <t xml:space="preserve">Autre: </t>
    </r>
    <r>
      <rPr>
        <sz val="12"/>
        <color theme="1"/>
        <rFont val="Arial Narrow"/>
        <family val="2"/>
      </rPr>
      <t>Saisissez les économies faites avec les autres financements</t>
    </r>
  </si>
  <si>
    <t xml:space="preserve">LP Req- Dem. TP (Demandes de financement pour les terrains prioritaires) </t>
  </si>
  <si>
    <r>
      <t>Objectif</t>
    </r>
    <r>
      <rPr>
        <sz val="12"/>
        <color theme="1"/>
        <rFont val="Arial Narrow"/>
        <family val="2"/>
      </rPr>
      <t>: Le but de cette feuille est de rapporter les demandes potentielles afin de soutenir les acquisitions de sites au cours des prochaines années. Ceci est pour les sites qui ne peuvent pas être pris en charge par les redevances d'aménagement scolaires. Veuillez noter que ceci est à titre informatif seulement et ne constitue pas une demande officielle de financement.</t>
    </r>
  </si>
  <si>
    <r>
      <t>ID du projet:</t>
    </r>
    <r>
      <rPr>
        <sz val="12"/>
        <color theme="1"/>
        <rFont val="Arial Narrow"/>
        <family val="2"/>
      </rPr>
      <t xml:space="preserve"> Pour référence uniquement</t>
    </r>
  </si>
  <si>
    <r>
      <t xml:space="preserve">ID du conseil: </t>
    </r>
    <r>
      <rPr>
        <sz val="12"/>
        <color theme="1"/>
        <rFont val="Arial Narrow"/>
        <family val="2"/>
      </rPr>
      <t>Pour référence uniquement</t>
    </r>
  </si>
  <si>
    <r>
      <t>Nom du site (adresse)</t>
    </r>
    <r>
      <rPr>
        <sz val="12"/>
        <color theme="1"/>
        <rFont val="Arial Narrow"/>
        <family val="2"/>
      </rPr>
      <t>: entrez le nom du site ou l'adresse du site que le conseil a l'intention d'acheter.</t>
    </r>
  </si>
  <si>
    <r>
      <t>Montant qui sera demandé</t>
    </r>
    <r>
      <rPr>
        <sz val="12"/>
        <color theme="1"/>
        <rFont val="Arial Narrow"/>
        <family val="2"/>
      </rPr>
      <t>: Montant du financement Immobilisation Terrain qui sera demandé aupr</t>
    </r>
    <r>
      <rPr>
        <sz val="12"/>
        <color theme="1"/>
        <rFont val="Calibri"/>
        <family val="2"/>
      </rPr>
      <t>è</t>
    </r>
    <r>
      <rPr>
        <sz val="9.6"/>
        <color theme="1"/>
        <rFont val="Arial Narrow"/>
        <family val="2"/>
      </rPr>
      <t xml:space="preserve">s </t>
    </r>
    <r>
      <rPr>
        <sz val="12"/>
        <color theme="1"/>
        <rFont val="Arial Narrow"/>
        <family val="2"/>
      </rPr>
      <t>du ministère pour soutenir les coûts d'acquisition du site</t>
    </r>
  </si>
  <si>
    <r>
      <t xml:space="preserve">Le ministère a-t-il fourni du financement pour soutenir un projet associé à ce site? </t>
    </r>
    <r>
      <rPr>
        <sz val="12"/>
        <color theme="1"/>
        <rFont val="Arial Narrow"/>
        <family val="2"/>
      </rPr>
      <t>Entrez "Oui / Non". «Oui» indiquerait que le ministère a fourni, au 31 aout 2022, du financement dans le cadre du programme de financement Immobilisation Prioritaires pour soutenir la construction d'une nouvelle école ou d'un ajout.</t>
    </r>
  </si>
  <si>
    <r>
      <t xml:space="preserve">La demande de financement Terrain Prioritaires est à l'étude par le ministere? </t>
    </r>
    <r>
      <rPr>
        <sz val="12"/>
        <color theme="1"/>
        <rFont val="Arial Narrow"/>
        <family val="2"/>
      </rPr>
      <t>Entrez "Oui / Non". «Oui» indiquerait que le conseil scolaire a soumis une demande de financement Terrain Prioritaires pour soutenir l'acquisition d'un site que le ministère examine actuellement.</t>
    </r>
  </si>
  <si>
    <t>7-20</t>
  </si>
  <si>
    <r>
      <t xml:space="preserve">Date anticipée de la fermeture de l'achat.  </t>
    </r>
    <r>
      <rPr>
        <sz val="12"/>
        <color theme="1"/>
        <rFont val="Arial Narrow"/>
        <family val="2"/>
      </rPr>
      <t>Entrez 100% dans la période associée au cours de laquelle le contrat de vente devrait se conclure.</t>
    </r>
  </si>
  <si>
    <r>
      <t xml:space="preserve">Commentaires: </t>
    </r>
    <r>
      <rPr>
        <sz val="12"/>
        <color theme="1"/>
        <rFont val="Arial Narrow"/>
        <family val="2"/>
      </rPr>
      <t>Entrez les commentaires que le conseil scolaire pourrait avoir concernant chaque achat de site.</t>
    </r>
  </si>
  <si>
    <t xml:space="preserve">Output </t>
  </si>
  <si>
    <t>Section 1</t>
  </si>
  <si>
    <t>Year of Announcement</t>
  </si>
  <si>
    <t>Section 2</t>
  </si>
  <si>
    <t>Phase End Date</t>
  </si>
  <si>
    <t>Section 3</t>
  </si>
  <si>
    <t>Square Footage Specificiations</t>
  </si>
  <si>
    <t>Do you anticipate needing a design change for this project?</t>
  </si>
  <si>
    <t>Project Details - Square footage of New Construction</t>
  </si>
  <si>
    <t>Project Details - Square footage of Renovation/Retrofit</t>
  </si>
  <si>
    <t>Project Details - Square footage of Demolition</t>
  </si>
  <si>
    <t xml:space="preserve">Project Details - Square footage of Child Care </t>
  </si>
  <si>
    <t>Project Details - Square footage of EarlyOn</t>
  </si>
  <si>
    <t>Section 4</t>
  </si>
  <si>
    <t>Design Status</t>
  </si>
  <si>
    <t>Child Care Floorplan Approval - Date</t>
  </si>
  <si>
    <t>Site, Design, Child Care Related Comments: Include details of scope change if applicable</t>
  </si>
  <si>
    <t>Section 5</t>
  </si>
  <si>
    <t>Tender Process Begins - Date</t>
  </si>
  <si>
    <t>Tender Closure - Date (A: Actual &amp; E: Estimate)</t>
  </si>
  <si>
    <t xml:space="preserve">Tender Contract Awarded - Date </t>
  </si>
  <si>
    <t>Section 6</t>
  </si>
  <si>
    <t>Phase 3</t>
  </si>
  <si>
    <t xml:space="preserve">% of Progress Payments Made </t>
  </si>
  <si>
    <t>Section 7</t>
  </si>
  <si>
    <t>Substantial Completion Date (Construction Only)</t>
  </si>
  <si>
    <t>Occupancy Date</t>
  </si>
  <si>
    <t xml:space="preserve">Completion Date (Construction and Financial) </t>
  </si>
  <si>
    <t>Child Care Operational Date</t>
  </si>
  <si>
    <t>Section 8</t>
  </si>
  <si>
    <t xml:space="preserve">Approved Project Funding </t>
  </si>
  <si>
    <t>Section 9</t>
  </si>
  <si>
    <t xml:space="preserve">Projected Project Cost </t>
  </si>
  <si>
    <t>Basis of Cost Estimate</t>
  </si>
  <si>
    <t xml:space="preserve">Soft Costs - School </t>
  </si>
  <si>
    <t xml:space="preserve">Site Cost </t>
  </si>
  <si>
    <t>Project Commitment Tab</t>
  </si>
  <si>
    <t xml:space="preserve">Phase 1 - Start </t>
  </si>
  <si>
    <t xml:space="preserve">Phase 1 -End </t>
  </si>
  <si>
    <t xml:space="preserve">Phase 2 - End </t>
  </si>
  <si>
    <t xml:space="preserve">Phase 4 - Start </t>
  </si>
  <si>
    <t xml:space="preserve">Phase 4 - End </t>
  </si>
  <si>
    <t xml:space="preserve">80% Design </t>
  </si>
  <si>
    <t xml:space="preserve">Build Permit Obtained </t>
  </si>
  <si>
    <t xml:space="preserve">Construction Start </t>
  </si>
  <si>
    <t>Cost of Project (excluding site)</t>
  </si>
  <si>
    <t>Total Cost of Project (including site)</t>
  </si>
  <si>
    <t xml:space="preserve">Project Phase Tab </t>
  </si>
  <si>
    <t xml:space="preserve">Phase Start Date </t>
  </si>
  <si>
    <t xml:space="preserve">Expected Phase Completion - Date </t>
  </si>
  <si>
    <t>Monthly Update Tab</t>
  </si>
  <si>
    <t xml:space="preserve">Monthly Project Upates </t>
  </si>
  <si>
    <t>Dates: Estimates (Green)</t>
  </si>
  <si>
    <t xml:space="preserve">Actuals (Black) </t>
  </si>
  <si>
    <t xml:space="preserve">Meeting Date </t>
  </si>
  <si>
    <t xml:space="preserve">Consruction Status </t>
  </si>
  <si>
    <t xml:space="preserve">Section 2: Square Footage Specifications </t>
  </si>
  <si>
    <t>Anticipate Design Change</t>
  </si>
  <si>
    <t>Square footage of New Construction</t>
  </si>
  <si>
    <t xml:space="preserve">Square footage of Renovation/Retrofit </t>
  </si>
  <si>
    <t xml:space="preserve">Square footage of Demolition </t>
  </si>
  <si>
    <t>Square footage of New Child Care</t>
  </si>
  <si>
    <t xml:space="preserve">Square footage of New Community Space </t>
  </si>
  <si>
    <t>Square footage of EarlyOn</t>
  </si>
  <si>
    <t xml:space="preserve">Stie Ownership Status </t>
  </si>
  <si>
    <t xml:space="preserve">Class A - Date </t>
  </si>
  <si>
    <t>Child Care Floor Plan Approval - Date</t>
  </si>
  <si>
    <t xml:space="preserve">Actual/Estimated </t>
  </si>
  <si>
    <t xml:space="preserve">Language </t>
  </si>
  <si>
    <t>Yes / No</t>
  </si>
  <si>
    <t>Cost Basis</t>
  </si>
  <si>
    <t>Design</t>
  </si>
  <si>
    <t>Site Plan</t>
  </si>
  <si>
    <t>Actual</t>
  </si>
  <si>
    <t>Yes / Oui</t>
  </si>
  <si>
    <t>No Site Identified</t>
  </si>
  <si>
    <t xml:space="preserve">Yes/Oui </t>
  </si>
  <si>
    <t>Estimate</t>
  </si>
  <si>
    <t xml:space="preserve">Pre-Procurement </t>
  </si>
  <si>
    <t>No / Non</t>
  </si>
  <si>
    <t>Site Identified Only</t>
  </si>
  <si>
    <t>Repeat Design</t>
  </si>
  <si>
    <t>Facility Condition</t>
  </si>
  <si>
    <t>Tender Issuance</t>
  </si>
  <si>
    <t>Site Under Option Agreement</t>
  </si>
  <si>
    <t xml:space="preserve">Architect Estimate </t>
  </si>
  <si>
    <t>French Language Access</t>
  </si>
  <si>
    <t>Renovation</t>
  </si>
  <si>
    <t xml:space="preserve">Class C Estimate </t>
  </si>
  <si>
    <t>Disposition</t>
  </si>
  <si>
    <t>Site Preparation</t>
  </si>
  <si>
    <t xml:space="preserve">Class B Estimate </t>
  </si>
  <si>
    <t>Class A Estimate</t>
  </si>
  <si>
    <t>Completion</t>
  </si>
  <si>
    <t>Cost Reconciliation</t>
  </si>
  <si>
    <t>Phase (List)</t>
  </si>
  <si>
    <t>Project Risks</t>
  </si>
  <si>
    <t xml:space="preserve">Risk Rating </t>
  </si>
  <si>
    <t>Mitigation Strategies</t>
  </si>
  <si>
    <t xml:space="preserve">Low </t>
  </si>
  <si>
    <t>Accept</t>
  </si>
  <si>
    <t>Medium</t>
  </si>
  <si>
    <t>Delay/Cost</t>
  </si>
  <si>
    <t>High</t>
  </si>
  <si>
    <t xml:space="preserve">Transfer </t>
  </si>
  <si>
    <t xml:space="preserve">Avoid </t>
  </si>
  <si>
    <t>Market Risk</t>
  </si>
  <si>
    <t>Governance Risk</t>
  </si>
  <si>
    <t>Organization/Project Management Risk</t>
  </si>
  <si>
    <t>Design Risk</t>
  </si>
  <si>
    <t>Procurement/Tender Risk</t>
  </si>
  <si>
    <t>Site Readiness/Enabling Works</t>
  </si>
  <si>
    <t>Permit, Licenses and Approvals</t>
  </si>
  <si>
    <t>Type of Design</t>
  </si>
  <si>
    <t xml:space="preserve">Construction Risk </t>
  </si>
  <si>
    <t xml:space="preserve">Testing and Commissioning </t>
  </si>
  <si>
    <t xml:space="preserve">Repeat </t>
  </si>
  <si>
    <t xml:space="preserve">Catalogue </t>
  </si>
  <si>
    <t xml:space="preserve">MAJOR CAPITAL PROJECT PROGRESS REPORT USER GUIDE </t>
  </si>
  <si>
    <t xml:space="preserve">This guide provides instructions on how to fill-out the Major Capital Project Progress Report, which informs the ministry on key construction milestones along with anticipated spend of remaining allocations for capital projects. </t>
  </si>
  <si>
    <t>The template includes major capital projects that are supported through the ministry's Land Priorities; Capital Priorities; Full-Day Kindergarten; Child Care; EarlyOn and Community Hub Replacement grant programs.</t>
  </si>
  <si>
    <r>
      <t xml:space="preserve">The template is pre-populated with the most up-to-date financial information as per the </t>
    </r>
    <r>
      <rPr>
        <sz val="12"/>
        <color rgb="FFFF0000"/>
        <rFont val="Arial Narrow"/>
        <family val="2"/>
      </rPr>
      <t xml:space="preserve">2021-22 Financial Statements </t>
    </r>
    <r>
      <rPr>
        <sz val="12"/>
        <color theme="1"/>
        <rFont val="Arial Narrow"/>
        <family val="2"/>
      </rPr>
      <t>EFIS submission.</t>
    </r>
  </si>
  <si>
    <r>
      <t xml:space="preserve">The template includes all projects that are in-progress and have remaining allocations as reported in Schedule </t>
    </r>
    <r>
      <rPr>
        <sz val="12"/>
        <color rgb="FFFF0000"/>
        <rFont val="Arial Narrow"/>
        <family val="2"/>
      </rPr>
      <t>3.2</t>
    </r>
    <r>
      <rPr>
        <sz val="12"/>
        <color theme="1"/>
        <rFont val="Arial Narrow"/>
        <family val="2"/>
      </rPr>
      <t xml:space="preserve"> Col 20 of the </t>
    </r>
    <r>
      <rPr>
        <sz val="12"/>
        <color rgb="FFFF0000"/>
        <rFont val="Arial Narrow"/>
        <family val="2"/>
      </rPr>
      <t>2021-22 Financial Statements</t>
    </r>
    <r>
      <rPr>
        <sz val="12"/>
        <color theme="1"/>
        <rFont val="Arial Narrow"/>
        <family val="2"/>
      </rPr>
      <t xml:space="preserve"> Submission.</t>
    </r>
  </si>
  <si>
    <r>
      <t>Remaining allocations are reported as of</t>
    </r>
    <r>
      <rPr>
        <sz val="12"/>
        <color rgb="FFFF0000"/>
        <rFont val="Arial Narrow"/>
        <family val="2"/>
      </rPr>
      <t xml:space="preserve"> August 31, 2022. </t>
    </r>
  </si>
  <si>
    <t>Please fill out each tab (4) of the Major Capital Project Progress Report</t>
  </si>
  <si>
    <t xml:space="preserve">The Instructions section below provides an explanation of each of the tabs, cells, columns, and actions required in order to complete this template. </t>
  </si>
  <si>
    <t>TABS</t>
  </si>
  <si>
    <r>
      <rPr>
        <b/>
        <sz val="12"/>
        <color theme="1"/>
        <rFont val="Arial Narrow"/>
        <family val="2"/>
      </rPr>
      <t xml:space="preserve">MCP-PIM </t>
    </r>
    <r>
      <rPr>
        <b/>
        <sz val="12"/>
        <color rgb="FFFF0000"/>
        <rFont val="Arial Narrow"/>
        <family val="2"/>
      </rPr>
      <t>Spring-2023</t>
    </r>
    <r>
      <rPr>
        <sz val="12"/>
        <color theme="1"/>
        <rFont val="Arial Narrow"/>
        <family val="2"/>
      </rPr>
      <t xml:space="preserve"> - To report key construction milestones and the time of anticipated expenditures.</t>
    </r>
  </si>
  <si>
    <r>
      <rPr>
        <b/>
        <sz val="12"/>
        <color theme="1"/>
        <rFont val="Arial Narrow"/>
        <family val="2"/>
      </rPr>
      <t xml:space="preserve">Saving-Économie </t>
    </r>
    <r>
      <rPr>
        <sz val="12"/>
        <color theme="1"/>
        <rFont val="Arial Narrow"/>
        <family val="2"/>
      </rPr>
      <t>- To report project savings by funding allocation.</t>
    </r>
  </si>
  <si>
    <r>
      <rPr>
        <b/>
        <sz val="12"/>
        <color theme="1"/>
        <rFont val="Arial Narrow"/>
        <family val="2"/>
      </rPr>
      <t>LP Req-Dem. TP</t>
    </r>
    <r>
      <rPr>
        <sz val="12"/>
        <color theme="1"/>
        <rFont val="Arial Narrow"/>
        <family val="2"/>
      </rPr>
      <t xml:space="preserve"> - To report potential requests to the ministry for Land Priorities funding to support site acquisitions.</t>
    </r>
  </si>
  <si>
    <t>CELL INDEX</t>
  </si>
  <si>
    <t>Editable cells, answering specific questions</t>
  </si>
  <si>
    <t>Not Editable Reference Cell</t>
  </si>
  <si>
    <t>FOR SUPPORT, PLEASE CONTACT:</t>
  </si>
  <si>
    <t>Your School Boards Capital Analyst</t>
  </si>
  <si>
    <t>INSTRUCTIONS</t>
  </si>
  <si>
    <r>
      <t xml:space="preserve">MCP-PIM </t>
    </r>
    <r>
      <rPr>
        <b/>
        <sz val="12"/>
        <color rgb="FFFF0000"/>
        <rFont val="Arial Narrow"/>
        <family val="2"/>
      </rPr>
      <t>Spring 2023</t>
    </r>
    <r>
      <rPr>
        <b/>
        <sz val="12"/>
        <color theme="1"/>
        <rFont val="Arial Narrow"/>
        <family val="2"/>
      </rPr>
      <t>-(Report-Back on Major Capital Projects)</t>
    </r>
  </si>
  <si>
    <r>
      <rPr>
        <b/>
        <sz val="12"/>
        <color theme="1"/>
        <rFont val="Arial Narrow"/>
        <family val="2"/>
      </rPr>
      <t xml:space="preserve">Purpose: </t>
    </r>
    <r>
      <rPr>
        <sz val="12"/>
        <color theme="1"/>
        <rFont val="Arial Narrow"/>
        <family val="2"/>
      </rPr>
      <t>The purpose of this sheet is to report back to the ministry on key construction milestone dates along with the timing of future expenditures.</t>
    </r>
  </si>
  <si>
    <r>
      <t xml:space="preserve">Control: </t>
    </r>
    <r>
      <rPr>
        <sz val="12"/>
        <color theme="1"/>
        <rFont val="Arial Narrow"/>
        <family val="2"/>
      </rPr>
      <t>This cell should report "True" for each line before a school board submits the template. "False" represents an error on the line. If assistance is required to clear the error message please contact your Capital Analyst.</t>
    </r>
  </si>
  <si>
    <r>
      <t xml:space="preserve">Project ID: </t>
    </r>
    <r>
      <rPr>
        <sz val="12"/>
        <color theme="1"/>
        <rFont val="Arial Narrow"/>
        <family val="2"/>
      </rPr>
      <t>For reference only</t>
    </r>
  </si>
  <si>
    <r>
      <t xml:space="preserve">Board ID: </t>
    </r>
    <r>
      <rPr>
        <sz val="12"/>
        <color theme="1"/>
        <rFont val="Arial Narrow"/>
        <family val="2"/>
      </rPr>
      <t>For reference only</t>
    </r>
  </si>
  <si>
    <r>
      <t xml:space="preserve">School Board: </t>
    </r>
    <r>
      <rPr>
        <sz val="12"/>
        <color theme="1"/>
        <rFont val="Arial Narrow"/>
        <family val="2"/>
      </rPr>
      <t>For reference only</t>
    </r>
  </si>
  <si>
    <r>
      <t xml:space="preserve">Project Name: </t>
    </r>
    <r>
      <rPr>
        <sz val="12"/>
        <color theme="1"/>
        <rFont val="Arial Narrow"/>
        <family val="2"/>
      </rPr>
      <t>For reference only</t>
    </r>
  </si>
  <si>
    <r>
      <t xml:space="preserve">Project Type: </t>
    </r>
    <r>
      <rPr>
        <sz val="12"/>
        <color theme="1"/>
        <rFont val="Arial Narrow"/>
        <family val="2"/>
      </rPr>
      <t>For reference only</t>
    </r>
  </si>
  <si>
    <r>
      <t xml:space="preserve">Project Category: </t>
    </r>
    <r>
      <rPr>
        <sz val="12"/>
        <color theme="1"/>
        <rFont val="Arial Narrow"/>
        <family val="2"/>
      </rPr>
      <t>For reference only</t>
    </r>
  </si>
  <si>
    <t>Section 2: Milestone Dates</t>
  </si>
  <si>
    <r>
      <rPr>
        <b/>
        <sz val="12"/>
        <color theme="1"/>
        <rFont val="Arial Narrow"/>
        <family val="2"/>
      </rPr>
      <t>Construction Status:</t>
    </r>
    <r>
      <rPr>
        <sz val="12"/>
        <color theme="1"/>
        <rFont val="Arial Narrow"/>
        <family val="2"/>
      </rPr>
      <t xml:space="preserve"> Drop-down menu chose either "Pre-Construction"; Under Construction"; Substantial Completion" or "Complete" for construction projects. For site acquisitions chose either: " Under Negotiation" or " Agreement of P&amp;S Signed" or "Purchase completed". Please report the status of each project as of  </t>
    </r>
    <r>
      <rPr>
        <sz val="12"/>
        <color rgb="FFFF0000"/>
        <rFont val="Arial Narrow"/>
        <family val="2"/>
      </rPr>
      <t>March 31, 2023</t>
    </r>
    <r>
      <rPr>
        <sz val="12"/>
        <color theme="1"/>
        <rFont val="Arial Narrow"/>
        <family val="2"/>
      </rPr>
      <t xml:space="preserve">. Definitions for each category are provided below:
</t>
    </r>
    <r>
      <rPr>
        <b/>
        <sz val="12"/>
        <color theme="1"/>
        <rFont val="Arial Narrow"/>
        <family val="2"/>
      </rPr>
      <t>Pre-Construction</t>
    </r>
    <r>
      <rPr>
        <sz val="12"/>
        <color theme="1"/>
        <rFont val="Arial Narrow"/>
        <family val="2"/>
      </rPr>
      <t xml:space="preserve"> - From time of receiving funding approval up to receiving an Approval to Proceed to Tender from the ministry and awarding the contract.   
</t>
    </r>
    <r>
      <rPr>
        <b/>
        <sz val="12"/>
        <color theme="1"/>
        <rFont val="Arial Narrow"/>
        <family val="2"/>
      </rPr>
      <t>Under Construction</t>
    </r>
    <r>
      <rPr>
        <sz val="12"/>
        <color theme="1"/>
        <rFont val="Arial Narrow"/>
        <family val="2"/>
      </rPr>
      <t xml:space="preserve"> - From the time of awarding the contract until the school board has received permission to occupy the project. 
</t>
    </r>
    <r>
      <rPr>
        <b/>
        <sz val="12"/>
        <color theme="1"/>
        <rFont val="Arial Narrow"/>
        <family val="2"/>
      </rPr>
      <t>Substantial Complete</t>
    </r>
    <r>
      <rPr>
        <sz val="12"/>
        <color theme="1"/>
        <rFont val="Arial Narrow"/>
        <family val="2"/>
      </rPr>
      <t xml:space="preserve"> - From the time the school board has received permission to occupy the project and project is complete.  
</t>
    </r>
    <r>
      <rPr>
        <b/>
        <sz val="12"/>
        <color theme="1"/>
        <rFont val="Arial Narrow"/>
        <family val="2"/>
      </rPr>
      <t>Complete</t>
    </r>
    <r>
      <rPr>
        <sz val="12"/>
        <color theme="1"/>
        <rFont val="Arial Narrow"/>
        <family val="2"/>
      </rPr>
      <t xml:space="preserve"> - Construction is 100% and all expenditures have been incurred. 
</t>
    </r>
    <r>
      <rPr>
        <b/>
        <sz val="12"/>
        <color theme="1"/>
        <rFont val="Arial Narrow"/>
        <family val="2"/>
      </rPr>
      <t xml:space="preserve">Under Negotiation (For Site Acquisition only) </t>
    </r>
    <r>
      <rPr>
        <sz val="12"/>
        <color theme="1"/>
        <rFont val="Arial Narrow"/>
        <family val="2"/>
      </rPr>
      <t xml:space="preserve">- The Agreement of Purchase and Sale is still not signed as of </t>
    </r>
    <r>
      <rPr>
        <sz val="12"/>
        <color rgb="FFFF0000"/>
        <rFont val="Arial Narrow"/>
        <family val="2"/>
      </rPr>
      <t>March 31, 2023.</t>
    </r>
    <r>
      <rPr>
        <sz val="12"/>
        <color theme="1"/>
        <rFont val="Arial Narrow"/>
        <family val="2"/>
      </rPr>
      <t xml:space="preserve">
</t>
    </r>
    <r>
      <rPr>
        <b/>
        <sz val="12"/>
        <color theme="1"/>
        <rFont val="Arial Narrow"/>
        <family val="2"/>
      </rPr>
      <t>Agreement of P&amp;S Signed (For Site Acquisition only</t>
    </r>
    <r>
      <rPr>
        <sz val="12"/>
        <color theme="1"/>
        <rFont val="Arial Narrow"/>
        <family val="2"/>
      </rPr>
      <t xml:space="preserve">) - The Agreement Purchase and Sale has been signed as of </t>
    </r>
    <r>
      <rPr>
        <sz val="12"/>
        <color rgb="FFFF0000"/>
        <rFont val="Arial Narrow"/>
        <family val="2"/>
      </rPr>
      <t>March 31, 2023</t>
    </r>
    <r>
      <rPr>
        <sz val="12"/>
        <color theme="1"/>
        <rFont val="Arial Narrow"/>
        <family val="2"/>
      </rPr>
      <t xml:space="preserve">. 
</t>
    </r>
    <r>
      <rPr>
        <b/>
        <sz val="12"/>
        <color theme="1"/>
        <rFont val="Arial Narrow"/>
        <family val="2"/>
      </rPr>
      <t xml:space="preserve">Purchase completed (For Site Acquisition only) </t>
    </r>
    <r>
      <rPr>
        <sz val="12"/>
        <color theme="1"/>
        <rFont val="Arial Narrow"/>
        <family val="2"/>
      </rPr>
      <t xml:space="preserve">- The Agreement of Purchase and Sale has been completed and all the costs have been incurred as of </t>
    </r>
    <r>
      <rPr>
        <sz val="12"/>
        <color rgb="FFFF0000"/>
        <rFont val="Arial Narrow"/>
        <family val="2"/>
      </rPr>
      <t>March 31, 2023.</t>
    </r>
  </si>
  <si>
    <r>
      <rPr>
        <b/>
        <sz val="12"/>
        <color theme="1"/>
        <rFont val="Arial Narrow"/>
        <family val="2"/>
      </rPr>
      <t>Year of Annoucement:</t>
    </r>
    <r>
      <rPr>
        <sz val="12"/>
        <color theme="1"/>
        <rFont val="Arial Narrow"/>
        <family val="2"/>
      </rPr>
      <t xml:space="preserve"> The school year the ministry announced support for the project. </t>
    </r>
  </si>
  <si>
    <r>
      <t xml:space="preserve">ATP Granted by the Ministry: </t>
    </r>
    <r>
      <rPr>
        <sz val="12"/>
        <color theme="1"/>
        <rFont val="Arial Narrow"/>
        <family val="2"/>
      </rPr>
      <t>Reflects the most recent Approval to Proceed to Tender (ATP) that has been granted by the ministry.</t>
    </r>
  </si>
  <si>
    <r>
      <t xml:space="preserve">Anticipated ATP/Revised ATP Submission: </t>
    </r>
    <r>
      <rPr>
        <sz val="12"/>
        <color theme="1"/>
        <rFont val="Arial Narrow"/>
        <family val="2"/>
      </rPr>
      <t xml:space="preserve">If a school board has not received an ATP / revised ATP for the project from the ministry or submitted an ATP / revised ATP for approval, then complete this column to indicate the date the school boards expects to submit an ATP / revised to the ministry for each project. The ministry has pre-populated this date based on information provided in the previous version of the template. Please review and update as required. Please complete for new schools, additoins and retrofits only.  </t>
    </r>
  </si>
  <si>
    <r>
      <rPr>
        <b/>
        <sz val="12"/>
        <color theme="1"/>
        <rFont val="Arial Narrow"/>
        <family val="2"/>
      </rPr>
      <t>Construction Commencement:</t>
    </r>
    <r>
      <rPr>
        <sz val="12"/>
        <color theme="1"/>
        <rFont val="Arial Narrow"/>
        <family val="2"/>
      </rPr>
      <t xml:space="preserve"> Enter the day the school board awarded the construction contract or plans to. Please note the ministry has pre-populated this date based on information provided in the previous version of the template. Please review and update as required. </t>
    </r>
  </si>
  <si>
    <r>
      <t xml:space="preserve">Substantial Completion: </t>
    </r>
    <r>
      <rPr>
        <sz val="12"/>
        <color theme="1"/>
        <rFont val="Arial Narrow"/>
        <family val="2"/>
      </rPr>
      <t>See definition above in row B38</t>
    </r>
    <r>
      <rPr>
        <b/>
        <sz val="12"/>
        <color theme="1"/>
        <rFont val="Arial Narrow"/>
        <family val="2"/>
      </rPr>
      <t xml:space="preserve">. </t>
    </r>
    <r>
      <rPr>
        <sz val="12"/>
        <color theme="1"/>
        <rFont val="Arial Narrow"/>
        <family val="2"/>
      </rPr>
      <t>The ministry has pre-populated based on information provided in the previous version of the template. Please review and update as required. Please complete for new schools, additions and retrofits only.</t>
    </r>
  </si>
  <si>
    <r>
      <t xml:space="preserve">Opening: </t>
    </r>
    <r>
      <rPr>
        <sz val="12"/>
        <color theme="1"/>
        <rFont val="Arial Narrow"/>
        <family val="2"/>
      </rPr>
      <t>The ministry has pre-poulated this date based on information provided in the pervious version of the template. Please review and update if required</t>
    </r>
    <r>
      <rPr>
        <b/>
        <sz val="12"/>
        <color theme="1"/>
        <rFont val="Arial Narrow"/>
        <family val="2"/>
      </rPr>
      <t xml:space="preserve">. </t>
    </r>
    <r>
      <rPr>
        <sz val="12"/>
        <color theme="1"/>
        <rFont val="Arial Narrow"/>
        <family val="2"/>
      </rPr>
      <t>Enter the date the project is expected to be opened and welcome students. Please note the ministry does not expect a school board to open a new project between the months of June to August.</t>
    </r>
  </si>
  <si>
    <r>
      <t xml:space="preserve">Project Completion: </t>
    </r>
    <r>
      <rPr>
        <sz val="12"/>
        <color theme="1"/>
        <rFont val="Arial Narrow"/>
        <family val="2"/>
      </rPr>
      <t>See definition above in row</t>
    </r>
    <r>
      <rPr>
        <sz val="12"/>
        <color rgb="FFFF0000"/>
        <rFont val="Arial Narrow"/>
        <family val="2"/>
      </rPr>
      <t xml:space="preserve"> </t>
    </r>
    <r>
      <rPr>
        <sz val="12"/>
        <color theme="1"/>
        <rFont val="Arial Narrow"/>
        <family val="2"/>
      </rPr>
      <t>B38</t>
    </r>
    <r>
      <rPr>
        <b/>
        <sz val="12"/>
        <color theme="1"/>
        <rFont val="Arial Narrow"/>
        <family val="2"/>
      </rPr>
      <t xml:space="preserve">. </t>
    </r>
    <r>
      <rPr>
        <sz val="12"/>
        <color theme="1"/>
        <rFont val="Arial Narrow"/>
        <family val="2"/>
      </rPr>
      <t xml:space="preserve">The ministry has pre-populated based on information provided in the previous version of the template. Please review and update as required. Please complete for new schools, additions and retrofits only. </t>
    </r>
  </si>
  <si>
    <t>Section 3: Approved Project Funding</t>
  </si>
  <si>
    <r>
      <t xml:space="preserve">LP: </t>
    </r>
    <r>
      <rPr>
        <sz val="12"/>
        <color theme="1"/>
        <rFont val="Arial Narrow"/>
        <family val="2"/>
      </rPr>
      <t>Identifies approved funding for site acquisition or site preparation costs that are supported through the ministry's Land Priorities funding program.</t>
    </r>
    <r>
      <rPr>
        <b/>
        <sz val="12"/>
        <color theme="1"/>
        <rFont val="Arial Narrow"/>
        <family val="2"/>
      </rPr>
      <t xml:space="preserve"> </t>
    </r>
  </si>
  <si>
    <r>
      <t xml:space="preserve">CP: </t>
    </r>
    <r>
      <rPr>
        <sz val="12"/>
        <color theme="1"/>
        <rFont val="Arial Narrow"/>
        <family val="2"/>
      </rPr>
      <t>Identifies approved funding to support the construction of new schools, additions and retrofits supported through the ministry's Capital Priorities funding program.</t>
    </r>
    <r>
      <rPr>
        <b/>
        <sz val="12"/>
        <color theme="1"/>
        <rFont val="Arial Narrow"/>
        <family val="2"/>
      </rPr>
      <t xml:space="preserve"> </t>
    </r>
  </si>
  <si>
    <r>
      <t xml:space="preserve">FDK: </t>
    </r>
    <r>
      <rPr>
        <sz val="12"/>
        <color theme="1"/>
        <rFont val="Arial Narrow"/>
        <family val="2"/>
      </rPr>
      <t>Identifies approved funding to support the construction of full-day kindergarten rooms.</t>
    </r>
  </si>
  <si>
    <r>
      <t xml:space="preserve">CC: </t>
    </r>
    <r>
      <rPr>
        <sz val="12"/>
        <color theme="1"/>
        <rFont val="Arial Narrow"/>
        <family val="2"/>
      </rPr>
      <t>Identifies approved funding to support the construction of new child care centers supported through the ministry's Child Care Capital funding program.</t>
    </r>
    <r>
      <rPr>
        <b/>
        <sz val="12"/>
        <color theme="1"/>
        <rFont val="Arial Narrow"/>
        <family val="2"/>
      </rPr>
      <t xml:space="preserve"> </t>
    </r>
  </si>
  <si>
    <r>
      <t xml:space="preserve">EO: </t>
    </r>
    <r>
      <rPr>
        <sz val="12"/>
        <color theme="1"/>
        <rFont val="Arial Narrow"/>
        <family val="2"/>
      </rPr>
      <t>Identifies approved funding to support the construction of new EarlyOn centers supported through the ministry's EarlyOn funding program.</t>
    </r>
    <r>
      <rPr>
        <b/>
        <sz val="12"/>
        <color theme="1"/>
        <rFont val="Arial Narrow"/>
        <family val="2"/>
      </rPr>
      <t xml:space="preserve"> </t>
    </r>
  </si>
  <si>
    <r>
      <t xml:space="preserve">CHR: </t>
    </r>
    <r>
      <rPr>
        <sz val="12"/>
        <color theme="1"/>
        <rFont val="Arial Narrow"/>
        <family val="2"/>
      </rPr>
      <t>Identifies approved funding to support the construction of new community hub replacement centers supported through the ministry's Community Hubs funding program.</t>
    </r>
    <r>
      <rPr>
        <b/>
        <sz val="12"/>
        <color theme="1"/>
        <rFont val="Arial Narrow"/>
        <family val="2"/>
      </rPr>
      <t xml:space="preserve"> </t>
    </r>
  </si>
  <si>
    <r>
      <t xml:space="preserve">Other: </t>
    </r>
    <r>
      <rPr>
        <sz val="12"/>
        <color theme="1"/>
        <rFont val="Arial Narrow"/>
        <family val="2"/>
      </rPr>
      <t xml:space="preserve">Identifies approved funding to support the construction of major capital projects including School Renewal, School Condition Improvement, accumulated surplus, proceeds of disposition, education development charges (site prep costs only) and other third party revenue. </t>
    </r>
  </si>
  <si>
    <r>
      <t xml:space="preserve">Total Approved Funding: </t>
    </r>
    <r>
      <rPr>
        <sz val="12"/>
        <color theme="1"/>
        <rFont val="Arial Narrow"/>
        <family val="2"/>
      </rPr>
      <t xml:space="preserve">Equals the sum of column 16 to 22. </t>
    </r>
  </si>
  <si>
    <t>Section 4: Projected Project Cost</t>
  </si>
  <si>
    <r>
      <t xml:space="preserve">Land: </t>
    </r>
    <r>
      <rPr>
        <sz val="12"/>
        <color theme="1"/>
        <rFont val="Arial Narrow"/>
        <family val="2"/>
      </rPr>
      <t>Enter the total cost attributed to land such as site acquistion costs and land improvements</t>
    </r>
    <r>
      <rPr>
        <b/>
        <sz val="12"/>
        <color theme="1"/>
        <rFont val="Arial Narrow"/>
        <family val="2"/>
      </rPr>
      <t xml:space="preserve">. </t>
    </r>
    <r>
      <rPr>
        <sz val="12"/>
        <color theme="1"/>
        <rFont val="Arial Narrow"/>
        <family val="2"/>
      </rPr>
      <t>Please enter non-EDC eligible costs only.</t>
    </r>
  </si>
  <si>
    <r>
      <t xml:space="preserve">Building: </t>
    </r>
    <r>
      <rPr>
        <sz val="12"/>
        <color theme="1"/>
        <rFont val="Arial Narrow"/>
        <family val="2"/>
      </rPr>
      <t>Enter the total cost attributed to the cost of construction.</t>
    </r>
  </si>
  <si>
    <r>
      <t xml:space="preserve">First Time Equipment: </t>
    </r>
    <r>
      <rPr>
        <sz val="12"/>
        <color theme="1"/>
        <rFont val="Arial Narrow"/>
        <family val="2"/>
      </rPr>
      <t>Enter the total cost attributed to first time equipping.</t>
    </r>
    <r>
      <rPr>
        <b/>
        <sz val="12"/>
        <color theme="1"/>
        <rFont val="Arial Narrow"/>
        <family val="2"/>
      </rPr>
      <t xml:space="preserve"> </t>
    </r>
  </si>
  <si>
    <r>
      <t>Projected Final Project Cost:</t>
    </r>
    <r>
      <rPr>
        <sz val="12"/>
        <color theme="1"/>
        <rFont val="Arial Narrow"/>
        <family val="2"/>
      </rPr>
      <t xml:space="preserve"> Equals Col 24 to 26 and should reflect the total cost of the project. </t>
    </r>
  </si>
  <si>
    <r>
      <t xml:space="preserve">Variance: </t>
    </r>
    <r>
      <rPr>
        <sz val="12"/>
        <color theme="1"/>
        <rFont val="Arial Narrow"/>
        <family val="2"/>
      </rPr>
      <t xml:space="preserve">Equals Col 23 less Col 27. </t>
    </r>
  </si>
  <si>
    <t>Section 5: Remaining Allocations</t>
  </si>
  <si>
    <r>
      <t xml:space="preserve">Remaining allocations (As of </t>
    </r>
    <r>
      <rPr>
        <b/>
        <sz val="12"/>
        <color rgb="FFFF0000"/>
        <rFont val="Arial Narrow"/>
        <family val="2"/>
      </rPr>
      <t>August 31, 2022</t>
    </r>
    <r>
      <rPr>
        <b/>
        <sz val="12"/>
        <rFont val="Arial Narrow"/>
        <family val="2"/>
      </rPr>
      <t>) = Total Approved Funding - Prior Period Expenditures</t>
    </r>
    <r>
      <rPr>
        <b/>
        <sz val="12"/>
        <color rgb="FFFF0000"/>
        <rFont val="Arial Narrow"/>
        <family val="2"/>
      </rPr>
      <t xml:space="preserve"> (EFIS - Schedule 3.2 - 2021-22 Financial Statements)</t>
    </r>
  </si>
  <si>
    <r>
      <t xml:space="preserve">LP: </t>
    </r>
    <r>
      <rPr>
        <sz val="12"/>
        <color theme="1"/>
        <rFont val="Arial Narrow"/>
        <family val="2"/>
      </rPr>
      <t xml:space="preserve">Reports remaining allocations for Land Priorities. </t>
    </r>
  </si>
  <si>
    <r>
      <t xml:space="preserve">CP: </t>
    </r>
    <r>
      <rPr>
        <sz val="12"/>
        <color theme="1"/>
        <rFont val="Arial Narrow"/>
        <family val="2"/>
      </rPr>
      <t>Reports remaining allocations for Capital Priorities.</t>
    </r>
  </si>
  <si>
    <r>
      <t>FDK:</t>
    </r>
    <r>
      <rPr>
        <sz val="12"/>
        <rFont val="Arial Narrow"/>
        <family val="2"/>
      </rPr>
      <t xml:space="preserve"> School boards are to add the remaining FDK allocation as of </t>
    </r>
    <r>
      <rPr>
        <sz val="12"/>
        <color rgb="FFFF0000"/>
        <rFont val="Arial Narrow"/>
        <family val="2"/>
      </rPr>
      <t>August 31, 2022</t>
    </r>
    <r>
      <rPr>
        <b/>
        <sz val="12"/>
        <color rgb="FFFF0000"/>
        <rFont val="Arial Narrow"/>
        <family val="2"/>
      </rPr>
      <t>.</t>
    </r>
  </si>
  <si>
    <t>32</t>
  </si>
  <si>
    <r>
      <t xml:space="preserve">CC: </t>
    </r>
    <r>
      <rPr>
        <sz val="12"/>
        <color theme="1"/>
        <rFont val="Arial Narrow"/>
        <family val="2"/>
      </rPr>
      <t xml:space="preserve">Reports remaining allocations for Child Care. </t>
    </r>
  </si>
  <si>
    <t>33</t>
  </si>
  <si>
    <r>
      <t xml:space="preserve">EO: </t>
    </r>
    <r>
      <rPr>
        <sz val="12"/>
        <color theme="1"/>
        <rFont val="Arial Narrow"/>
        <family val="2"/>
      </rPr>
      <t xml:space="preserve">Reports remaining allocations for EarlyON. </t>
    </r>
  </si>
  <si>
    <t>34</t>
  </si>
  <si>
    <r>
      <t xml:space="preserve">CHR: </t>
    </r>
    <r>
      <rPr>
        <sz val="12"/>
        <color theme="1"/>
        <rFont val="Arial Narrow"/>
        <family val="2"/>
      </rPr>
      <t>Reports remaining allocations for Community Hubs</t>
    </r>
    <r>
      <rPr>
        <b/>
        <sz val="12"/>
        <color theme="1"/>
        <rFont val="Arial Narrow"/>
        <family val="2"/>
      </rPr>
      <t xml:space="preserve"> </t>
    </r>
    <r>
      <rPr>
        <sz val="12"/>
        <color theme="1"/>
        <rFont val="Arial Narrow"/>
        <family val="2"/>
      </rPr>
      <t>Replacement funding.</t>
    </r>
  </si>
  <si>
    <t>35</t>
  </si>
  <si>
    <r>
      <t xml:space="preserve">Other: School boards are to add the remaining allocations for other funding sources such as School Renewal, School Condition Improvement, education development charges or 3rd party revenue as of </t>
    </r>
    <r>
      <rPr>
        <sz val="12"/>
        <color rgb="FFFF0000"/>
        <rFont val="Arial Narrow"/>
        <family val="2"/>
      </rPr>
      <t>August 31, 2022.</t>
    </r>
  </si>
  <si>
    <t>36</t>
  </si>
  <si>
    <r>
      <t xml:space="preserve">Total: </t>
    </r>
    <r>
      <rPr>
        <sz val="12"/>
        <color theme="1"/>
        <rFont val="Arial Narrow"/>
        <family val="2"/>
      </rPr>
      <t>Sums columns</t>
    </r>
    <r>
      <rPr>
        <sz val="12"/>
        <color rgb="FFFF0000"/>
        <rFont val="Arial Narrow"/>
        <family val="2"/>
      </rPr>
      <t xml:space="preserve"> 29-35</t>
    </r>
    <r>
      <rPr>
        <b/>
        <sz val="12"/>
        <color rgb="FFFF0000"/>
        <rFont val="Arial Narrow"/>
        <family val="2"/>
      </rPr>
      <t>.</t>
    </r>
  </si>
  <si>
    <t>37</t>
  </si>
  <si>
    <r>
      <t xml:space="preserve">Less Project Savings: </t>
    </r>
    <r>
      <rPr>
        <sz val="12"/>
        <color theme="1"/>
        <rFont val="Arial Narrow"/>
        <family val="2"/>
      </rPr>
      <t xml:space="preserve">School boards are to enter the amount of projected project savings if any. School boards are required to request Minister approval before transferring project savings between projects.  </t>
    </r>
  </si>
  <si>
    <t>38</t>
  </si>
  <si>
    <r>
      <t xml:space="preserve">Total Remaining Allocation: </t>
    </r>
    <r>
      <rPr>
        <sz val="12"/>
        <color theme="1"/>
        <rFont val="Arial Narrow"/>
        <family val="2"/>
      </rPr>
      <t xml:space="preserve">Col. </t>
    </r>
    <r>
      <rPr>
        <sz val="12"/>
        <color rgb="FFFF0000"/>
        <rFont val="Arial Narrow"/>
        <family val="2"/>
      </rPr>
      <t>36 Less Col. 37</t>
    </r>
    <r>
      <rPr>
        <sz val="12"/>
        <color theme="1"/>
        <rFont val="Arial Narrow"/>
        <family val="2"/>
      </rPr>
      <t xml:space="preserve">. </t>
    </r>
  </si>
  <si>
    <t>Section 6: Remaining Allocations To Be Incurred (Percentage/School Year)</t>
  </si>
  <si>
    <r>
      <t>2021-22-</t>
    </r>
    <r>
      <rPr>
        <b/>
        <sz val="12"/>
        <color rgb="FFFF0000"/>
        <rFont val="Arial Narrow"/>
        <family val="2"/>
      </rPr>
      <t>2033-34</t>
    </r>
    <r>
      <rPr>
        <b/>
        <sz val="12"/>
        <color theme="1"/>
        <rFont val="Arial Narrow"/>
        <family val="2"/>
      </rPr>
      <t xml:space="preserve">: </t>
    </r>
    <r>
      <rPr>
        <sz val="12"/>
        <color theme="1"/>
        <rFont val="Arial Narrow"/>
        <family val="2"/>
      </rPr>
      <t xml:space="preserve">Enter the percentage (e.g. xxx%) for each relevant time period in which the board expects to incur expenditures related to each capital project. For </t>
    </r>
    <r>
      <rPr>
        <sz val="12"/>
        <color rgb="FFFF0000"/>
        <rFont val="Arial Narrow"/>
        <family val="2"/>
      </rPr>
      <t xml:space="preserve">2022-23 to 2024-25 </t>
    </r>
    <r>
      <rPr>
        <sz val="12"/>
        <color theme="1"/>
        <rFont val="Arial Narrow"/>
        <family val="2"/>
      </rPr>
      <t>please enter the percentage for each time period Sep-Mar and Apr-Aug.</t>
    </r>
  </si>
  <si>
    <t>53</t>
  </si>
  <si>
    <r>
      <t xml:space="preserve">Total: </t>
    </r>
    <r>
      <rPr>
        <sz val="12"/>
        <color theme="1"/>
        <rFont val="Arial Narrow"/>
        <family val="2"/>
      </rPr>
      <t>The total percentages from all the dates</t>
    </r>
    <r>
      <rPr>
        <u/>
        <sz val="12"/>
        <color theme="1"/>
        <rFont val="Arial Narrow"/>
        <family val="2"/>
      </rPr>
      <t xml:space="preserve"> must </t>
    </r>
    <r>
      <rPr>
        <sz val="12"/>
        <color theme="1"/>
        <rFont val="Arial Narrow"/>
        <family val="2"/>
      </rPr>
      <t>add to 100%</t>
    </r>
  </si>
  <si>
    <t>Section 7: Comments</t>
  </si>
  <si>
    <t>54</t>
  </si>
  <si>
    <t>Enter any comments the school board may have regarding each project.</t>
  </si>
  <si>
    <t>Section 8: Error Messages</t>
  </si>
  <si>
    <t>55</t>
  </si>
  <si>
    <t>Please clear all error messages before submitting. Please contact your Capital Analyst for assistance.</t>
  </si>
  <si>
    <r>
      <t xml:space="preserve">Purpose: </t>
    </r>
    <r>
      <rPr>
        <sz val="12"/>
        <color theme="1"/>
        <rFont val="Arial Narrow"/>
        <family val="2"/>
      </rPr>
      <t xml:space="preserve">To provide a break-down of savings by funding allocation. School boards are able to request Minister approval to using project savings on projects with cost overruns. </t>
    </r>
  </si>
  <si>
    <t>Section 2: Savings By Allocation</t>
  </si>
  <si>
    <r>
      <t>LP:</t>
    </r>
    <r>
      <rPr>
        <sz val="12"/>
        <color theme="1"/>
        <rFont val="Arial Narrow"/>
        <family val="2"/>
      </rPr>
      <t xml:space="preserve"> Enter the project savings related to Land Priorities. </t>
    </r>
  </si>
  <si>
    <r>
      <t xml:space="preserve">CP: </t>
    </r>
    <r>
      <rPr>
        <sz val="12"/>
        <color theme="1"/>
        <rFont val="Arial Narrow"/>
        <family val="2"/>
      </rPr>
      <t>Enter the project savings related to Capital Priorities.</t>
    </r>
  </si>
  <si>
    <r>
      <t>FDK:</t>
    </r>
    <r>
      <rPr>
        <sz val="12"/>
        <color theme="1"/>
        <rFont val="Arial Narrow"/>
        <family val="2"/>
      </rPr>
      <t xml:space="preserve"> Enter the project savings related to FDK.</t>
    </r>
  </si>
  <si>
    <r>
      <t xml:space="preserve">CC: </t>
    </r>
    <r>
      <rPr>
        <sz val="12"/>
        <color theme="1"/>
        <rFont val="Arial Narrow"/>
        <family val="2"/>
      </rPr>
      <t>Enter the project savings related to Child Care Captial.</t>
    </r>
  </si>
  <si>
    <r>
      <t xml:space="preserve">EO: </t>
    </r>
    <r>
      <rPr>
        <sz val="12"/>
        <color theme="1"/>
        <rFont val="Arial Narrow"/>
        <family val="2"/>
      </rPr>
      <t>Enter the project savings related to EarlyON</t>
    </r>
  </si>
  <si>
    <r>
      <t xml:space="preserve">CHR: </t>
    </r>
    <r>
      <rPr>
        <sz val="12"/>
        <color theme="1"/>
        <rFont val="Arial Narrow"/>
        <family val="2"/>
      </rPr>
      <t>Enter the project savings related to Community Hub Replacement.</t>
    </r>
  </si>
  <si>
    <r>
      <t xml:space="preserve">Other: </t>
    </r>
    <r>
      <rPr>
        <sz val="12"/>
        <color theme="1"/>
        <rFont val="Arial Narrow"/>
        <family val="2"/>
      </rPr>
      <t>Enter the project savings related to Other funding sources.</t>
    </r>
  </si>
  <si>
    <t>LP Req-Dem. TP (Land Priorities Request)</t>
  </si>
  <si>
    <r>
      <rPr>
        <b/>
        <sz val="12"/>
        <color theme="1"/>
        <rFont val="Arial Narrow"/>
        <family val="2"/>
      </rPr>
      <t xml:space="preserve">Purpose: </t>
    </r>
    <r>
      <rPr>
        <sz val="12"/>
        <color theme="1"/>
        <rFont val="Arial Narrow"/>
        <family val="2"/>
      </rPr>
      <t xml:space="preserve">The purpose of this sheet is to report potential requests to the ministry for Land Priorities funding to support site acquisitions over the next couple of years. This is for sites that cannot be supported through Education Development Charges.  Please note this is for information purposes only and does not qualify as official request for funding.  </t>
    </r>
  </si>
  <si>
    <r>
      <t xml:space="preserve">Site Name (Address): </t>
    </r>
    <r>
      <rPr>
        <sz val="12"/>
        <color theme="1"/>
        <rFont val="Arial Narrow"/>
        <family val="2"/>
      </rPr>
      <t>Enter the site name or address of the site the board intends to purchase</t>
    </r>
    <r>
      <rPr>
        <b/>
        <sz val="12"/>
        <color theme="1"/>
        <rFont val="Arial Narrow"/>
        <family val="2"/>
      </rPr>
      <t>.</t>
    </r>
  </si>
  <si>
    <r>
      <t xml:space="preserve">Amount Requested: </t>
    </r>
    <r>
      <rPr>
        <sz val="12"/>
        <color theme="1"/>
        <rFont val="Arial Narrow"/>
        <family val="2"/>
      </rPr>
      <t xml:space="preserve">Enter the amount the funding that will be requested through the ministry's Land Priorities funding to support site acquisition costs. </t>
    </r>
  </si>
  <si>
    <r>
      <t xml:space="preserve">Has the ministry provided funding to support an associated project for this site? Enter "Yes/No". "Yes" would indicate that the ministry has as of </t>
    </r>
    <r>
      <rPr>
        <b/>
        <sz val="12"/>
        <color rgb="FFFF0000"/>
        <rFont val="Arial Narrow"/>
        <family val="2"/>
      </rPr>
      <t xml:space="preserve">August 31, 2022 </t>
    </r>
    <r>
      <rPr>
        <b/>
        <sz val="12"/>
        <color theme="1"/>
        <rFont val="Arial Narrow"/>
        <family val="2"/>
      </rPr>
      <t xml:space="preserve">provided funding through the Capital Priorities funding program to support the construction of a new school or addition.  </t>
    </r>
  </si>
  <si>
    <r>
      <t xml:space="preserve">ATP Currently Under Ministry Review? </t>
    </r>
    <r>
      <rPr>
        <sz val="12"/>
        <color theme="1"/>
        <rFont val="Arial Narrow"/>
        <family val="2"/>
      </rPr>
      <t xml:space="preserve">Enter "Yes/No". "Yes" would indicate that the school board has submitted a request for Land Priorities funding to support site acquisition which the ministry is currently reviewing. </t>
    </r>
  </si>
  <si>
    <r>
      <t xml:space="preserve">Anticipated Close of Agreement of Purchase and Sale.  </t>
    </r>
    <r>
      <rPr>
        <sz val="12"/>
        <color theme="1"/>
        <rFont val="Arial Narrow"/>
        <family val="2"/>
      </rPr>
      <t xml:space="preserve">Enter 100% in the associated time period in which the Agreement of Purchase and Sale is expected to close. </t>
    </r>
  </si>
  <si>
    <t>21</t>
  </si>
  <si>
    <r>
      <t xml:space="preserve">Comments:  </t>
    </r>
    <r>
      <rPr>
        <sz val="12"/>
        <color theme="1"/>
        <rFont val="Arial Narrow"/>
        <family val="2"/>
      </rPr>
      <t xml:space="preserve">Enter any comments the board may have regarding each site acquisition.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</si>
</sst>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43" formatCode="_-* #,##0.00_-;\-* #,##0.00_-;_-* &quot;-&quot;??_-;_-@_-"/>
    <numFmt numFmtId="164" formatCode="_(* #,##0.00_);_(* \(#,##0.00\);_(* &quot;-&quot;??_);_(@_)"/>
    <numFmt numFmtId="165" formatCode="mmm\-yyyy"/>
    <numFmt numFmtId="166" formatCode="_-* #,##0_-;\-* #,##0_-;_-* &quot;-&quot;??_-;_-@_-"/>
    <numFmt numFmtId="167" formatCode="[$-F800]dddd\,\ mmmm\ dd\,\ yyyy"/>
  </numFmts>
  <fonts count="40" x14ac:knownFonts="1">
    <font>
      <sz val="11"/>
      <color theme="1"/>
      <name val="Calibri"/>
      <family val="2"/>
      <scheme val="minor"/>
    </font>
    <font>
      <sz val="16"/>
      <name val="Arial Nova Cond Light"/>
      <family val="2"/>
    </font>
    <font>
      <b/>
      <sz val="16"/>
      <name val="Arial Nova Cond Light"/>
      <family val="2"/>
    </font>
    <font>
      <b/>
      <sz val="11"/>
      <name val="Arial Nova Cond Light"/>
      <family val="2"/>
    </font>
    <font>
      <b/>
      <sz val="11"/>
      <color theme="1"/>
      <name val="Arial Nova Cond Light"/>
      <family val="2"/>
    </font>
    <font>
      <sz val="11"/>
      <color theme="1"/>
      <name val="Arial Nova Cond Light"/>
      <family val="2"/>
    </font>
    <font>
      <sz val="11"/>
      <name val="Arial Nova Cond Light"/>
      <family val="2"/>
    </font>
    <font>
      <b/>
      <sz val="11"/>
      <color theme="0"/>
      <name val="Arial Nova Cond Light"/>
      <family val="2"/>
    </font>
    <font>
      <sz val="11"/>
      <color theme="1"/>
      <name val="Calibri"/>
      <family val="2"/>
      <scheme val="minor"/>
    </font>
    <font>
      <b/>
      <sz val="11"/>
      <color theme="1"/>
      <name val="Calibri"/>
      <family val="2"/>
      <scheme val="minor"/>
    </font>
    <font>
      <b/>
      <sz val="12"/>
      <name val="Arial Narrow"/>
      <family val="2"/>
    </font>
    <font>
      <b/>
      <sz val="12"/>
      <color theme="1"/>
      <name val="Arial Narrow"/>
      <family val="2"/>
    </font>
    <font>
      <sz val="12"/>
      <color theme="1"/>
      <name val="Arial Narrow"/>
      <family val="2"/>
    </font>
    <font>
      <sz val="12"/>
      <name val="Arial Narrow"/>
      <family val="2"/>
    </font>
    <font>
      <sz val="12"/>
      <color theme="1"/>
      <name val="Calibri"/>
      <family val="2"/>
    </font>
    <font>
      <sz val="12"/>
      <color theme="1"/>
      <name val="Arial"/>
      <family val="2"/>
    </font>
    <font>
      <sz val="9.6"/>
      <color theme="1"/>
      <name val="Arial Narrow"/>
      <family val="2"/>
    </font>
    <font>
      <sz val="12"/>
      <color rgb="FFFF0000"/>
      <name val="Arial Narrow"/>
      <family val="2"/>
    </font>
    <font>
      <b/>
      <sz val="12"/>
      <color rgb="FFFF0000"/>
      <name val="Arial Narrow"/>
      <family val="2"/>
    </font>
    <font>
      <u/>
      <sz val="12"/>
      <color theme="1"/>
      <name val="Arial Narrow"/>
      <family val="2"/>
    </font>
    <font>
      <b/>
      <sz val="12"/>
      <color theme="1"/>
      <name val="Arial Nova Cond Light"/>
      <family val="2"/>
    </font>
    <font>
      <b/>
      <sz val="14"/>
      <color theme="1"/>
      <name val="Arial Nova Cond Light"/>
      <family val="2"/>
    </font>
    <font>
      <sz val="14"/>
      <color theme="1"/>
      <name val="Arial Nova Cond Light"/>
      <family val="2"/>
    </font>
    <font>
      <b/>
      <sz val="12"/>
      <color rgb="FFFF0000"/>
      <name val="Arial Nova Cond Light"/>
      <family val="2"/>
    </font>
    <font>
      <b/>
      <sz val="20"/>
      <name val="Arial Nova Cond Light"/>
      <family val="2"/>
    </font>
    <font>
      <b/>
      <sz val="11"/>
      <color theme="1" tint="0.34998626667073579"/>
      <name val="Arial Nova Cond Light"/>
      <family val="2"/>
    </font>
    <font>
      <b/>
      <sz val="14"/>
      <name val="Arial Nova Cond Light"/>
      <family val="2"/>
    </font>
    <font>
      <b/>
      <sz val="12"/>
      <name val="Arial Nova Cond Light"/>
      <family val="2"/>
    </font>
    <font>
      <b/>
      <sz val="10"/>
      <name val="Arial Nova Cond Light"/>
      <family val="2"/>
    </font>
    <font>
      <sz val="18"/>
      <name val="Arial Nova Cond Light"/>
      <family val="2"/>
    </font>
    <font>
      <sz val="8"/>
      <name val="Calibri"/>
      <family val="2"/>
      <scheme val="minor"/>
    </font>
    <font>
      <b/>
      <sz val="18"/>
      <name val="Arial"/>
      <family val="2"/>
    </font>
    <font>
      <sz val="10"/>
      <name val="Arial"/>
      <family val="2"/>
    </font>
    <font>
      <sz val="9"/>
      <color indexed="81"/>
      <name val="Tahoma"/>
      <family val="2"/>
    </font>
    <font>
      <b/>
      <sz val="9"/>
      <color indexed="81"/>
      <name val="Tahoma"/>
      <family val="2"/>
    </font>
    <font>
      <b/>
      <sz val="16"/>
      <color theme="1"/>
      <name val="Calibri"/>
      <family val="2"/>
      <scheme val="minor"/>
    </font>
    <font>
      <sz val="11"/>
      <name val="Calibri"/>
      <family val="2"/>
      <scheme val="minor"/>
    </font>
    <font>
      <b/>
      <sz val="14"/>
      <color theme="1"/>
      <name val="Calibri"/>
      <family val="2"/>
      <scheme val="minor"/>
    </font>
    <font>
      <b/>
      <sz val="18"/>
      <name val="Arial Nova Cond Light"/>
      <family val="2"/>
    </font>
    <font>
      <b/>
      <u/>
      <sz val="11"/>
      <color theme="1"/>
      <name val="Calibri"/>
      <family val="2"/>
      <scheme val="minor"/>
    </font>
  </fonts>
  <fills count="21">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1" tint="0.34998626667073579"/>
        <bgColor indexed="64"/>
      </patternFill>
    </fill>
    <fill>
      <patternFill patternType="solid">
        <fgColor theme="7" tint="0.79998168889431442"/>
        <bgColor indexed="64"/>
      </patternFill>
    </fill>
    <fill>
      <patternFill patternType="solid">
        <fgColor theme="0"/>
        <bgColor rgb="FF000000"/>
      </patternFill>
    </fill>
    <fill>
      <patternFill patternType="solid">
        <fgColor rgb="FFFFFFFF"/>
        <bgColor rgb="FF000000"/>
      </patternFill>
    </fill>
    <fill>
      <patternFill patternType="solid">
        <fgColor rgb="FFFFC000"/>
        <bgColor rgb="FF000000"/>
      </patternFill>
    </fill>
    <fill>
      <patternFill patternType="solid">
        <fgColor rgb="FFFFF2CC"/>
        <bgColor rgb="FF000000"/>
      </patternFill>
    </fill>
    <fill>
      <patternFill patternType="solid">
        <fgColor rgb="FFFFC000"/>
        <bgColor indexed="64"/>
      </patternFill>
    </fill>
    <fill>
      <patternFill patternType="solid">
        <fgColor rgb="FFFFFFCC"/>
        <bgColor indexed="64"/>
      </patternFill>
    </fill>
    <fill>
      <patternFill patternType="solid">
        <fgColor rgb="FFFFFF00"/>
        <bgColor indexed="64"/>
      </patternFill>
    </fill>
    <fill>
      <patternFill patternType="solid">
        <fgColor theme="2"/>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2" tint="-0.249977111117893"/>
        <bgColor indexed="64"/>
      </patternFill>
    </fill>
  </fills>
  <borders count="49">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bottom/>
      <diagonal/>
    </border>
    <border>
      <left style="medium">
        <color indexed="64"/>
      </left>
      <right style="thin">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rgb="FF000000"/>
      </bottom>
      <diagonal/>
    </border>
    <border>
      <left/>
      <right style="medium">
        <color indexed="64"/>
      </right>
      <top style="medium">
        <color indexed="64"/>
      </top>
      <bottom style="thin">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style="medium">
        <color indexed="64"/>
      </top>
      <bottom/>
      <diagonal/>
    </border>
    <border>
      <left style="thin">
        <color indexed="64"/>
      </left>
      <right style="thin">
        <color indexed="64"/>
      </right>
      <top/>
      <bottom style="thin">
        <color rgb="FF00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top style="thick">
        <color auto="1"/>
      </top>
      <bottom style="thick">
        <color auto="1"/>
      </bottom>
      <diagonal/>
    </border>
    <border>
      <left style="thin">
        <color indexed="64"/>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7">
    <xf numFmtId="0" fontId="0" fillId="0" borderId="0"/>
    <xf numFmtId="43" fontId="8" fillId="0" borderId="0" applyFont="0" applyFill="0" applyBorder="0" applyAlignment="0" applyProtection="0"/>
    <xf numFmtId="9" fontId="8" fillId="0" borderId="0" applyFont="0" applyFill="0" applyBorder="0" applyAlignment="0" applyProtection="0"/>
    <xf numFmtId="0" fontId="15" fillId="0" borderId="0"/>
    <xf numFmtId="164" fontId="8" fillId="0" borderId="0" applyFont="0" applyFill="0" applyBorder="0" applyAlignment="0" applyProtection="0"/>
    <xf numFmtId="44" fontId="8" fillId="0" borderId="0" applyFont="0" applyFill="0" applyBorder="0" applyAlignment="0" applyProtection="0"/>
    <xf numFmtId="0" fontId="32" fillId="0" borderId="0"/>
  </cellStyleXfs>
  <cellXfs count="233">
    <xf numFmtId="0" fontId="0" fillId="0" borderId="0" xfId="0"/>
    <xf numFmtId="0" fontId="2" fillId="2" borderId="0" xfId="0" applyFont="1" applyFill="1" applyAlignment="1">
      <alignment horizontal="left" vertical="center"/>
    </xf>
    <xf numFmtId="0" fontId="1" fillId="0" borderId="0" xfId="0" applyFont="1" applyAlignment="1">
      <alignment horizontal="left" vertical="center"/>
    </xf>
    <xf numFmtId="0" fontId="1" fillId="2" borderId="0" xfId="0" applyFont="1" applyFill="1" applyAlignment="1">
      <alignment horizontal="left" vertical="center"/>
    </xf>
    <xf numFmtId="0" fontId="6" fillId="0" borderId="0" xfId="0" applyFont="1" applyAlignment="1">
      <alignment horizontal="center" vertical="center"/>
    </xf>
    <xf numFmtId="0" fontId="5" fillId="2" borderId="0" xfId="0" applyFont="1" applyFill="1" applyAlignment="1">
      <alignment horizontal="center" vertical="center"/>
    </xf>
    <xf numFmtId="0" fontId="3" fillId="3" borderId="7" xfId="0" applyFont="1" applyFill="1" applyBorder="1" applyAlignment="1">
      <alignment horizontal="left" vertical="top" wrapText="1"/>
    </xf>
    <xf numFmtId="0" fontId="3" fillId="3" borderId="12" xfId="0" applyFont="1" applyFill="1" applyBorder="1" applyAlignment="1">
      <alignment horizontal="left" vertical="top" wrapText="1"/>
    </xf>
    <xf numFmtId="0" fontId="11" fillId="7" borderId="3" xfId="0" applyFont="1" applyFill="1" applyBorder="1" applyAlignment="1">
      <alignment wrapText="1"/>
    </xf>
    <xf numFmtId="0" fontId="12" fillId="7" borderId="12" xfId="0" applyFont="1" applyFill="1" applyBorder="1" applyAlignment="1">
      <alignment wrapText="1"/>
    </xf>
    <xf numFmtId="0" fontId="11" fillId="7" borderId="12" xfId="0" applyFont="1" applyFill="1" applyBorder="1" applyAlignment="1">
      <alignment wrapText="1"/>
    </xf>
    <xf numFmtId="0" fontId="11" fillId="7" borderId="13" xfId="0" applyFont="1" applyFill="1" applyBorder="1" applyAlignment="1">
      <alignment wrapText="1"/>
    </xf>
    <xf numFmtId="0" fontId="11" fillId="8" borderId="3" xfId="0" applyFont="1" applyFill="1" applyBorder="1" applyAlignment="1">
      <alignment wrapText="1"/>
    </xf>
    <xf numFmtId="0" fontId="11" fillId="8" borderId="13" xfId="0" applyFont="1" applyFill="1" applyBorder="1" applyAlignment="1">
      <alignment wrapText="1"/>
    </xf>
    <xf numFmtId="0" fontId="11" fillId="0" borderId="13" xfId="0" applyFont="1" applyBorder="1" applyAlignment="1">
      <alignment wrapText="1"/>
    </xf>
    <xf numFmtId="0" fontId="11" fillId="9" borderId="12" xfId="0" applyFont="1" applyFill="1" applyBorder="1" applyAlignment="1">
      <alignment wrapText="1"/>
    </xf>
    <xf numFmtId="0" fontId="11" fillId="9" borderId="12" xfId="0" applyFont="1" applyFill="1" applyBorder="1"/>
    <xf numFmtId="0" fontId="11" fillId="9" borderId="13" xfId="0" applyFont="1" applyFill="1" applyBorder="1"/>
    <xf numFmtId="0" fontId="11" fillId="9" borderId="13" xfId="0" applyFont="1" applyFill="1" applyBorder="1" applyAlignment="1">
      <alignment wrapText="1"/>
    </xf>
    <xf numFmtId="0" fontId="12" fillId="9" borderId="13" xfId="0" applyFont="1" applyFill="1" applyBorder="1" applyAlignment="1">
      <alignment wrapText="1"/>
    </xf>
    <xf numFmtId="0" fontId="12" fillId="0" borderId="13" xfId="0" applyFont="1" applyBorder="1" applyAlignment="1">
      <alignment wrapText="1"/>
    </xf>
    <xf numFmtId="0" fontId="5" fillId="3" borderId="2" xfId="0" applyFont="1" applyFill="1" applyBorder="1" applyAlignment="1">
      <alignment horizontal="center" vertical="center"/>
    </xf>
    <xf numFmtId="0" fontId="1" fillId="2" borderId="2" xfId="0" applyFont="1" applyFill="1" applyBorder="1" applyAlignment="1">
      <alignment horizontal="left" vertical="center"/>
    </xf>
    <xf numFmtId="0" fontId="22" fillId="2" borderId="0" xfId="0" applyFont="1" applyFill="1" applyAlignment="1">
      <alignment horizontal="left" vertical="center"/>
    </xf>
    <xf numFmtId="0" fontId="11" fillId="2" borderId="0" xfId="0" applyFont="1" applyFill="1" applyAlignment="1">
      <alignment horizontal="right" vertical="top"/>
    </xf>
    <xf numFmtId="0" fontId="11" fillId="2" borderId="3" xfId="0" applyFont="1" applyFill="1" applyBorder="1" applyAlignment="1">
      <alignment horizontal="left" vertical="center" wrapText="1"/>
    </xf>
    <xf numFmtId="0" fontId="12" fillId="2" borderId="12" xfId="0" applyFont="1" applyFill="1" applyBorder="1" applyAlignment="1">
      <alignment horizontal="left" vertical="top" wrapText="1"/>
    </xf>
    <xf numFmtId="0" fontId="11" fillId="2" borderId="12" xfId="0" applyFont="1" applyFill="1" applyBorder="1" applyAlignment="1">
      <alignment horizontal="left" vertical="top" wrapText="1"/>
    </xf>
    <xf numFmtId="0" fontId="12" fillId="5" borderId="3" xfId="0" applyFont="1" applyFill="1" applyBorder="1" applyAlignment="1">
      <alignment horizontal="left" vertical="top" wrapText="1"/>
    </xf>
    <xf numFmtId="0" fontId="12" fillId="2" borderId="3" xfId="0" applyFont="1" applyFill="1" applyBorder="1" applyAlignment="1">
      <alignment horizontal="left" vertical="top" wrapText="1"/>
    </xf>
    <xf numFmtId="0" fontId="11" fillId="11" borderId="3" xfId="0" applyFont="1" applyFill="1" applyBorder="1" applyAlignment="1">
      <alignment horizontal="left" vertical="top" wrapText="1"/>
    </xf>
    <xf numFmtId="0" fontId="11" fillId="2" borderId="3" xfId="0" applyFont="1" applyFill="1" applyBorder="1" applyAlignment="1">
      <alignment horizontal="left" vertical="top" wrapText="1"/>
    </xf>
    <xf numFmtId="0" fontId="11" fillId="2" borderId="13" xfId="0" applyFont="1" applyFill="1" applyBorder="1" applyAlignment="1">
      <alignment vertical="top" wrapText="1"/>
    </xf>
    <xf numFmtId="0" fontId="12" fillId="2" borderId="12" xfId="0" applyFont="1" applyFill="1" applyBorder="1" applyAlignment="1">
      <alignment horizontal="left" vertical="top" wrapText="1" indent="1"/>
    </xf>
    <xf numFmtId="0" fontId="11" fillId="10" borderId="3" xfId="0" applyFont="1" applyFill="1" applyBorder="1" applyAlignment="1">
      <alignment wrapText="1"/>
    </xf>
    <xf numFmtId="0" fontId="12" fillId="2" borderId="3" xfId="0" applyFont="1" applyFill="1" applyBorder="1" applyAlignment="1">
      <alignment vertical="top" wrapText="1"/>
    </xf>
    <xf numFmtId="0" fontId="11" fillId="2" borderId="3" xfId="0" applyFont="1" applyFill="1" applyBorder="1" applyAlignment="1">
      <alignment wrapText="1"/>
    </xf>
    <xf numFmtId="0" fontId="11" fillId="5" borderId="3" xfId="0" applyFont="1" applyFill="1" applyBorder="1" applyAlignment="1">
      <alignment horizontal="left" vertical="top" wrapText="1"/>
    </xf>
    <xf numFmtId="0" fontId="11" fillId="5" borderId="3" xfId="0" applyFont="1" applyFill="1" applyBorder="1" applyAlignment="1">
      <alignment wrapText="1"/>
    </xf>
    <xf numFmtId="49" fontId="11" fillId="2" borderId="0" xfId="0" applyNumberFormat="1" applyFont="1" applyFill="1" applyAlignment="1">
      <alignment horizontal="right" vertical="top"/>
    </xf>
    <xf numFmtId="49" fontId="11" fillId="2" borderId="3" xfId="0" applyNumberFormat="1" applyFont="1" applyFill="1" applyBorder="1" applyAlignment="1">
      <alignment horizontal="left" vertical="top" wrapText="1"/>
    </xf>
    <xf numFmtId="49" fontId="11" fillId="5" borderId="3" xfId="0" applyNumberFormat="1" applyFont="1" applyFill="1" applyBorder="1" applyAlignment="1">
      <alignment horizontal="left" vertical="top" wrapText="1"/>
    </xf>
    <xf numFmtId="49" fontId="11" fillId="2" borderId="10" xfId="0" applyNumberFormat="1" applyFont="1" applyFill="1" applyBorder="1" applyAlignment="1">
      <alignment horizontal="left" vertical="top" wrapText="1"/>
    </xf>
    <xf numFmtId="49" fontId="12" fillId="5" borderId="3" xfId="0" applyNumberFormat="1" applyFont="1" applyFill="1" applyBorder="1" applyAlignment="1">
      <alignment horizontal="left" vertical="top" wrapText="1"/>
    </xf>
    <xf numFmtId="49" fontId="11" fillId="2" borderId="12" xfId="0" applyNumberFormat="1" applyFont="1" applyFill="1" applyBorder="1" applyAlignment="1">
      <alignment horizontal="left" vertical="top" wrapText="1"/>
    </xf>
    <xf numFmtId="0" fontId="8" fillId="2" borderId="0" xfId="0" applyFont="1" applyFill="1" applyAlignment="1">
      <alignment horizontal="right" vertical="top"/>
    </xf>
    <xf numFmtId="0" fontId="11" fillId="2" borderId="3" xfId="0" applyFont="1" applyFill="1" applyBorder="1" applyAlignment="1">
      <alignment vertical="top" wrapText="1"/>
    </xf>
    <xf numFmtId="0" fontId="12" fillId="2" borderId="13" xfId="0" applyFont="1" applyFill="1" applyBorder="1" applyAlignment="1">
      <alignment vertical="top" wrapText="1"/>
    </xf>
    <xf numFmtId="16" fontId="11" fillId="2" borderId="0" xfId="0" applyNumberFormat="1" applyFont="1" applyFill="1" applyAlignment="1">
      <alignment horizontal="right" vertical="top"/>
    </xf>
    <xf numFmtId="0" fontId="11" fillId="6" borderId="0" xfId="0" applyFont="1" applyFill="1" applyAlignment="1">
      <alignment horizontal="right" vertical="top"/>
    </xf>
    <xf numFmtId="9" fontId="4" fillId="5" borderId="3" xfId="0" applyNumberFormat="1" applyFont="1" applyFill="1" applyBorder="1" applyAlignment="1" applyProtection="1">
      <alignment horizontal="left" vertical="top" wrapText="1"/>
      <protection locked="0"/>
    </xf>
    <xf numFmtId="0" fontId="9" fillId="6" borderId="0" xfId="0" applyFont="1" applyFill="1" applyAlignment="1">
      <alignment horizontal="right" vertical="top"/>
    </xf>
    <xf numFmtId="0" fontId="11" fillId="0" borderId="0" xfId="0" applyFont="1" applyAlignment="1">
      <alignment horizontal="right" vertical="top"/>
    </xf>
    <xf numFmtId="0" fontId="12" fillId="2" borderId="0" xfId="0" applyFont="1" applyFill="1" applyAlignment="1">
      <alignment horizontal="right" vertical="top"/>
    </xf>
    <xf numFmtId="16" fontId="11" fillId="6" borderId="0" xfId="0" applyNumberFormat="1" applyFont="1" applyFill="1" applyAlignment="1">
      <alignment horizontal="right" vertical="top"/>
    </xf>
    <xf numFmtId="0" fontId="9" fillId="0" borderId="0" xfId="0" applyFont="1"/>
    <xf numFmtId="0" fontId="0" fillId="0" borderId="0" xfId="0" applyAlignment="1">
      <alignment horizontal="left" vertical="center"/>
    </xf>
    <xf numFmtId="0" fontId="0" fillId="0" borderId="0" xfId="0" applyAlignment="1">
      <alignment vertical="center"/>
    </xf>
    <xf numFmtId="167" fontId="20" fillId="12" borderId="0" xfId="0" applyNumberFormat="1" applyFont="1" applyFill="1" applyAlignment="1">
      <alignment horizontal="center" vertical="center"/>
    </xf>
    <xf numFmtId="166" fontId="5" fillId="2" borderId="3" xfId="1" applyNumberFormat="1" applyFont="1" applyFill="1" applyBorder="1" applyAlignment="1" applyProtection="1">
      <alignment horizontal="center" vertical="top" wrapText="1"/>
    </xf>
    <xf numFmtId="0" fontId="5" fillId="2" borderId="8" xfId="0" applyFont="1" applyFill="1" applyBorder="1" applyAlignment="1">
      <alignment horizontal="center" vertical="top" wrapText="1"/>
    </xf>
    <xf numFmtId="0" fontId="5" fillId="2" borderId="3" xfId="0" applyFont="1" applyFill="1" applyBorder="1" applyAlignment="1">
      <alignment horizontal="left" vertical="top" wrapText="1"/>
    </xf>
    <xf numFmtId="0" fontId="5" fillId="2" borderId="3" xfId="0" applyFont="1" applyFill="1" applyBorder="1" applyAlignment="1">
      <alignment horizontal="center" vertical="top" wrapText="1"/>
    </xf>
    <xf numFmtId="0" fontId="5" fillId="2" borderId="3" xfId="0" applyFont="1" applyFill="1" applyBorder="1" applyAlignment="1">
      <alignment vertical="top"/>
    </xf>
    <xf numFmtId="0" fontId="5" fillId="2" borderId="15" xfId="0" applyFont="1" applyFill="1" applyBorder="1" applyAlignment="1">
      <alignment horizontal="center" vertical="top" wrapText="1"/>
    </xf>
    <xf numFmtId="165" fontId="5" fillId="2" borderId="8" xfId="0" applyNumberFormat="1" applyFont="1" applyFill="1" applyBorder="1" applyAlignment="1">
      <alignment horizontal="center" vertical="top" wrapText="1"/>
    </xf>
    <xf numFmtId="0" fontId="25" fillId="4" borderId="2" xfId="0" applyFont="1" applyFill="1" applyBorder="1" applyAlignment="1">
      <alignment horizontal="center" vertical="center"/>
    </xf>
    <xf numFmtId="0" fontId="25" fillId="4" borderId="9" xfId="0" applyFont="1" applyFill="1" applyBorder="1" applyAlignment="1">
      <alignment horizontal="center" vertical="center"/>
    </xf>
    <xf numFmtId="0" fontId="25" fillId="4" borderId="10" xfId="0" applyFont="1" applyFill="1" applyBorder="1" applyAlignment="1">
      <alignment horizontal="center" vertical="center"/>
    </xf>
    <xf numFmtId="0" fontId="25" fillId="4" borderId="11" xfId="0" applyFont="1" applyFill="1" applyBorder="1" applyAlignment="1">
      <alignment horizontal="center" vertical="center"/>
    </xf>
    <xf numFmtId="0" fontId="25" fillId="4" borderId="17" xfId="0" applyFont="1" applyFill="1" applyBorder="1" applyAlignment="1">
      <alignment horizontal="center" vertical="center"/>
    </xf>
    <xf numFmtId="0" fontId="4" fillId="3" borderId="10" xfId="0" applyFont="1" applyFill="1" applyBorder="1" applyAlignment="1">
      <alignment horizontal="center" vertical="top" wrapText="1"/>
    </xf>
    <xf numFmtId="0" fontId="4" fillId="3" borderId="19" xfId="0" applyFont="1" applyFill="1" applyBorder="1" applyAlignment="1">
      <alignment horizontal="center" vertical="top" wrapText="1"/>
    </xf>
    <xf numFmtId="0" fontId="4" fillId="3" borderId="9" xfId="0" applyFont="1" applyFill="1" applyBorder="1" applyAlignment="1">
      <alignment horizontal="center" vertical="top" wrapText="1"/>
    </xf>
    <xf numFmtId="0" fontId="5" fillId="2" borderId="0" xfId="0" applyFont="1" applyFill="1" applyAlignment="1">
      <alignment horizontal="left" vertical="top" wrapText="1"/>
    </xf>
    <xf numFmtId="165" fontId="5" fillId="3" borderId="8" xfId="0" applyNumberFormat="1" applyFont="1" applyFill="1" applyBorder="1" applyAlignment="1">
      <alignment horizontal="center" vertical="top" wrapText="1"/>
    </xf>
    <xf numFmtId="0" fontId="25" fillId="4" borderId="9" xfId="0" applyFont="1" applyFill="1" applyBorder="1" applyAlignment="1" applyProtection="1">
      <alignment horizontal="center" vertical="center"/>
      <protection locked="0"/>
    </xf>
    <xf numFmtId="0" fontId="25" fillId="4" borderId="17" xfId="0" applyFont="1" applyFill="1" applyBorder="1" applyAlignment="1" applyProtection="1">
      <alignment horizontal="center" vertical="center"/>
      <protection locked="0"/>
    </xf>
    <xf numFmtId="0" fontId="5" fillId="2" borderId="15" xfId="0" applyFont="1" applyFill="1" applyBorder="1" applyAlignment="1" applyProtection="1">
      <alignment horizontal="center" vertical="top" wrapText="1"/>
      <protection locked="0"/>
    </xf>
    <xf numFmtId="0" fontId="5" fillId="2" borderId="0" xfId="0" applyFont="1" applyFill="1" applyAlignment="1" applyProtection="1">
      <alignment horizontal="center" vertical="center"/>
      <protection locked="0"/>
    </xf>
    <xf numFmtId="166" fontId="5" fillId="2" borderId="8" xfId="1" applyNumberFormat="1" applyFont="1" applyFill="1" applyBorder="1" applyAlignment="1" applyProtection="1">
      <alignment horizontal="center" vertical="top" wrapText="1"/>
      <protection locked="0"/>
    </xf>
    <xf numFmtId="0" fontId="25" fillId="4" borderId="19" xfId="0" applyFont="1" applyFill="1" applyBorder="1" applyAlignment="1">
      <alignment horizontal="center" vertical="center"/>
    </xf>
    <xf numFmtId="166" fontId="5" fillId="0" borderId="3" xfId="1" applyNumberFormat="1" applyFont="1" applyFill="1" applyBorder="1" applyAlignment="1" applyProtection="1">
      <alignment horizontal="center" vertical="top" wrapText="1"/>
      <protection locked="0"/>
    </xf>
    <xf numFmtId="0" fontId="5" fillId="0" borderId="0" xfId="0" applyFont="1" applyAlignment="1" applyProtection="1">
      <alignment horizontal="center" vertical="center"/>
      <protection locked="0"/>
    </xf>
    <xf numFmtId="165" fontId="5" fillId="2" borderId="28" xfId="0" applyNumberFormat="1" applyFont="1" applyFill="1" applyBorder="1" applyAlignment="1">
      <alignment horizontal="center" vertical="top" wrapText="1"/>
    </xf>
    <xf numFmtId="0" fontId="4" fillId="3" borderId="33" xfId="0" applyFont="1" applyFill="1" applyBorder="1" applyAlignment="1">
      <alignment horizontal="center" vertical="top" wrapText="1"/>
    </xf>
    <xf numFmtId="0" fontId="4" fillId="3" borderId="11" xfId="0" applyFont="1" applyFill="1" applyBorder="1" applyAlignment="1">
      <alignment horizontal="center" vertical="top" wrapText="1"/>
    </xf>
    <xf numFmtId="165" fontId="5" fillId="2" borderId="16" xfId="0" applyNumberFormat="1" applyFont="1" applyFill="1" applyBorder="1" applyAlignment="1">
      <alignment horizontal="center" vertical="top" wrapText="1"/>
    </xf>
    <xf numFmtId="165" fontId="5" fillId="2" borderId="35" xfId="0" applyNumberFormat="1" applyFont="1" applyFill="1" applyBorder="1" applyAlignment="1">
      <alignment horizontal="center" vertical="top" wrapText="1"/>
    </xf>
    <xf numFmtId="165" fontId="5" fillId="2" borderId="29" xfId="0" applyNumberFormat="1" applyFont="1" applyFill="1" applyBorder="1" applyAlignment="1">
      <alignment horizontal="center" vertical="top" wrapText="1"/>
    </xf>
    <xf numFmtId="167" fontId="5" fillId="2" borderId="15" xfId="0" applyNumberFormat="1" applyFont="1" applyFill="1" applyBorder="1" applyAlignment="1">
      <alignment horizontal="center" vertical="top" wrapText="1"/>
    </xf>
    <xf numFmtId="14" fontId="9" fillId="0" borderId="0" xfId="0" applyNumberFormat="1" applyFont="1"/>
    <xf numFmtId="0" fontId="9" fillId="0" borderId="0" xfId="0" applyFont="1" applyAlignment="1">
      <alignment vertical="center"/>
    </xf>
    <xf numFmtId="0" fontId="2" fillId="2" borderId="0" xfId="0" applyFont="1" applyFill="1" applyAlignment="1">
      <alignment horizontal="center" vertical="center"/>
    </xf>
    <xf numFmtId="0" fontId="2" fillId="2" borderId="0" xfId="0" applyFont="1" applyFill="1" applyAlignment="1" applyProtection="1">
      <alignment horizontal="center" vertical="center"/>
      <protection locked="0"/>
    </xf>
    <xf numFmtId="0" fontId="1" fillId="2" borderId="0" xfId="0" applyFont="1" applyFill="1" applyAlignment="1">
      <alignment horizontal="center" vertical="center"/>
    </xf>
    <xf numFmtId="0" fontId="23" fillId="2" borderId="0" xfId="0" applyFont="1" applyFill="1" applyAlignment="1">
      <alignment horizontal="center" vertical="center" wrapText="1"/>
    </xf>
    <xf numFmtId="0" fontId="26" fillId="2" borderId="24" xfId="0" applyFont="1" applyFill="1" applyBorder="1" applyAlignment="1" applyProtection="1">
      <alignment horizontal="center" vertical="center" wrapText="1"/>
      <protection locked="0"/>
    </xf>
    <xf numFmtId="0" fontId="22" fillId="2" borderId="0" xfId="0" applyFont="1" applyFill="1" applyAlignment="1">
      <alignment horizontal="center" vertical="center"/>
    </xf>
    <xf numFmtId="44" fontId="5" fillId="3" borderId="3" xfId="5" applyFont="1" applyFill="1" applyBorder="1" applyAlignment="1">
      <alignment horizontal="center" vertical="center" wrapText="1"/>
    </xf>
    <xf numFmtId="166" fontId="5" fillId="3" borderId="3" xfId="0" applyNumberFormat="1" applyFont="1" applyFill="1" applyBorder="1" applyAlignment="1">
      <alignment horizontal="center" vertical="center" wrapText="1"/>
    </xf>
    <xf numFmtId="0" fontId="5" fillId="2" borderId="2" xfId="0" applyFont="1" applyFill="1" applyBorder="1" applyAlignment="1">
      <alignment horizontal="center" vertical="center"/>
    </xf>
    <xf numFmtId="0" fontId="9" fillId="0" borderId="0" xfId="0" applyFont="1" applyAlignment="1">
      <alignment horizontal="center"/>
    </xf>
    <xf numFmtId="0" fontId="7" fillId="4" borderId="36" xfId="0" applyFont="1" applyFill="1" applyBorder="1" applyAlignment="1">
      <alignment horizontal="center" vertical="center"/>
    </xf>
    <xf numFmtId="0" fontId="4" fillId="3" borderId="22" xfId="0" applyFont="1" applyFill="1" applyBorder="1" applyAlignment="1">
      <alignment horizontal="center" vertical="center" wrapText="1"/>
    </xf>
    <xf numFmtId="3" fontId="3" fillId="3" borderId="14" xfId="0" applyNumberFormat="1"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4" fillId="3" borderId="12" xfId="0" applyFont="1" applyFill="1" applyBorder="1" applyAlignment="1" applyProtection="1">
      <alignment horizontal="center" vertical="center" wrapText="1"/>
      <protection locked="0"/>
    </xf>
    <xf numFmtId="3" fontId="3" fillId="3" borderId="14" xfId="0" applyNumberFormat="1" applyFont="1" applyFill="1" applyBorder="1" applyAlignment="1" applyProtection="1">
      <alignment horizontal="center" vertical="center" wrapText="1"/>
      <protection locked="0"/>
    </xf>
    <xf numFmtId="0" fontId="4" fillId="3" borderId="12" xfId="0" applyFont="1" applyFill="1" applyBorder="1" applyAlignment="1">
      <alignment horizontal="center" vertical="center" wrapText="1"/>
    </xf>
    <xf numFmtId="0" fontId="26" fillId="2" borderId="0" xfId="0" applyFont="1" applyFill="1" applyAlignment="1" applyProtection="1">
      <alignment horizontal="center" vertical="center" wrapText="1"/>
      <protection locked="0"/>
    </xf>
    <xf numFmtId="167" fontId="0" fillId="0" borderId="0" xfId="0" applyNumberFormat="1"/>
    <xf numFmtId="0" fontId="0" fillId="0" borderId="0" xfId="0" applyAlignment="1">
      <alignment horizontal="center" vertical="center"/>
    </xf>
    <xf numFmtId="0" fontId="0" fillId="0" borderId="0" xfId="0" applyAlignment="1">
      <alignment horizontal="center" vertical="center" wrapText="1"/>
    </xf>
    <xf numFmtId="44" fontId="0" fillId="0" borderId="0" xfId="5" applyFont="1"/>
    <xf numFmtId="17" fontId="5" fillId="2" borderId="15" xfId="0" applyNumberFormat="1" applyFont="1" applyFill="1" applyBorder="1" applyAlignment="1">
      <alignment horizontal="center" vertical="top" wrapText="1"/>
    </xf>
    <xf numFmtId="44" fontId="5" fillId="2" borderId="15" xfId="5" applyFont="1" applyFill="1" applyBorder="1" applyAlignment="1">
      <alignment horizontal="center" vertical="top" wrapText="1"/>
    </xf>
    <xf numFmtId="0" fontId="24" fillId="2" borderId="0" xfId="0" applyFont="1" applyFill="1" applyAlignment="1">
      <alignment horizontal="center" vertical="top"/>
    </xf>
    <xf numFmtId="0" fontId="2" fillId="2" borderId="0" xfId="0" applyFont="1" applyFill="1" applyAlignment="1">
      <alignment horizontal="center" vertical="center" wrapText="1"/>
    </xf>
    <xf numFmtId="0" fontId="28" fillId="2" borderId="0" xfId="0" applyFont="1" applyFill="1" applyAlignment="1">
      <alignment horizontal="center" vertical="center" wrapText="1"/>
    </xf>
    <xf numFmtId="0" fontId="6" fillId="10" borderId="0" xfId="0" applyFont="1" applyFill="1" applyAlignment="1" applyProtection="1">
      <alignment horizontal="center" vertical="center"/>
      <protection locked="0"/>
    </xf>
    <xf numFmtId="0" fontId="5" fillId="10" borderId="0" xfId="0" applyFont="1" applyFill="1" applyAlignment="1" applyProtection="1">
      <alignment horizontal="center" vertical="center"/>
      <protection locked="0"/>
    </xf>
    <xf numFmtId="0" fontId="21" fillId="3" borderId="5" xfId="0" applyFont="1" applyFill="1" applyBorder="1" applyAlignment="1">
      <alignment vertical="center"/>
    </xf>
    <xf numFmtId="0" fontId="4" fillId="3" borderId="14" xfId="0" applyFont="1" applyFill="1" applyBorder="1" applyAlignment="1">
      <alignment horizontal="center" vertical="center" wrapText="1"/>
    </xf>
    <xf numFmtId="0" fontId="0" fillId="0" borderId="0" xfId="0" applyAlignment="1">
      <alignment horizontal="center"/>
    </xf>
    <xf numFmtId="0" fontId="21" fillId="3" borderId="37" xfId="0" applyFont="1" applyFill="1" applyBorder="1" applyAlignment="1">
      <alignment vertical="center"/>
    </xf>
    <xf numFmtId="166" fontId="5" fillId="2" borderId="15" xfId="1" applyNumberFormat="1" applyFont="1" applyFill="1" applyBorder="1" applyAlignment="1" applyProtection="1">
      <alignment horizontal="center" vertical="top" wrapText="1"/>
      <protection locked="0"/>
    </xf>
    <xf numFmtId="44" fontId="5" fillId="0" borderId="3" xfId="5" applyFont="1" applyFill="1" applyBorder="1" applyAlignment="1" applyProtection="1">
      <alignment horizontal="center" vertical="top" wrapText="1"/>
      <protection locked="0"/>
    </xf>
    <xf numFmtId="44" fontId="5" fillId="2" borderId="3" xfId="5" applyFont="1" applyFill="1" applyBorder="1" applyAlignment="1">
      <alignment horizontal="center" vertical="top" wrapText="1"/>
    </xf>
    <xf numFmtId="49" fontId="5" fillId="2" borderId="3" xfId="2" applyNumberFormat="1" applyFont="1" applyFill="1" applyBorder="1" applyAlignment="1" applyProtection="1">
      <alignment horizontal="center" vertical="top" wrapText="1"/>
    </xf>
    <xf numFmtId="165" fontId="5" fillId="3" borderId="3" xfId="0" applyNumberFormat="1" applyFont="1" applyFill="1" applyBorder="1" applyAlignment="1">
      <alignment horizontal="center" vertical="top" wrapText="1"/>
    </xf>
    <xf numFmtId="3" fontId="3" fillId="16" borderId="14" xfId="0" applyNumberFormat="1" applyFont="1" applyFill="1" applyBorder="1" applyAlignment="1" applyProtection="1">
      <alignment horizontal="center" vertical="center" wrapText="1"/>
      <protection locked="0"/>
    </xf>
    <xf numFmtId="0" fontId="7" fillId="4" borderId="7" xfId="0" applyFont="1" applyFill="1" applyBorder="1" applyAlignment="1">
      <alignment horizontal="center" vertical="center"/>
    </xf>
    <xf numFmtId="0" fontId="4" fillId="3" borderId="38"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3" xfId="0" applyFont="1" applyFill="1" applyBorder="1" applyAlignment="1" applyProtection="1">
      <alignment horizontal="center" vertical="center" wrapText="1"/>
      <protection locked="0"/>
    </xf>
    <xf numFmtId="3" fontId="3" fillId="3" borderId="3" xfId="0" applyNumberFormat="1" applyFont="1" applyFill="1" applyBorder="1" applyAlignment="1">
      <alignment horizontal="center" vertical="center" wrapText="1"/>
    </xf>
    <xf numFmtId="0" fontId="5" fillId="2" borderId="3" xfId="0" applyFont="1" applyFill="1" applyBorder="1" applyAlignment="1">
      <alignment horizontal="center" vertical="center"/>
    </xf>
    <xf numFmtId="0" fontId="4"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4" fillId="3" borderId="41" xfId="0" applyFont="1" applyFill="1" applyBorder="1" applyAlignment="1">
      <alignment horizontal="center" vertical="center" wrapText="1"/>
    </xf>
    <xf numFmtId="165" fontId="4" fillId="3" borderId="3" xfId="0" applyNumberFormat="1" applyFont="1" applyFill="1" applyBorder="1" applyAlignment="1" applyProtection="1">
      <alignment horizontal="center" vertical="center" wrapText="1"/>
      <protection locked="0"/>
    </xf>
    <xf numFmtId="0" fontId="4" fillId="3" borderId="42" xfId="0" applyFont="1" applyFill="1" applyBorder="1" applyAlignment="1">
      <alignment horizontal="center" vertical="center" wrapText="1"/>
    </xf>
    <xf numFmtId="0" fontId="0" fillId="10" borderId="0" xfId="0" applyFill="1"/>
    <xf numFmtId="0" fontId="31" fillId="0" borderId="0" xfId="0" applyFont="1"/>
    <xf numFmtId="0" fontId="0" fillId="0" borderId="0" xfId="0" applyAlignment="1">
      <alignment wrapText="1"/>
    </xf>
    <xf numFmtId="0" fontId="32" fillId="0" borderId="0" xfId="0" applyFont="1"/>
    <xf numFmtId="0" fontId="21" fillId="3" borderId="1" xfId="0" applyFont="1" applyFill="1" applyBorder="1" applyAlignment="1">
      <alignment horizontal="left" vertical="center"/>
    </xf>
    <xf numFmtId="0" fontId="4" fillId="3" borderId="3" xfId="0" applyFont="1" applyFill="1" applyBorder="1" applyAlignment="1">
      <alignment horizontal="center" vertical="center"/>
    </xf>
    <xf numFmtId="0" fontId="36" fillId="0" borderId="0" xfId="0" applyFont="1" applyAlignment="1">
      <alignment horizontal="center" vertical="center" wrapText="1"/>
    </xf>
    <xf numFmtId="0" fontId="37" fillId="0" borderId="0" xfId="0" applyFont="1"/>
    <xf numFmtId="0" fontId="5" fillId="12" borderId="3" xfId="0" applyFont="1" applyFill="1" applyBorder="1" applyAlignment="1">
      <alignment horizontal="center" vertical="top" wrapText="1"/>
    </xf>
    <xf numFmtId="44" fontId="5" fillId="0" borderId="3" xfId="5" applyFont="1" applyFill="1" applyBorder="1" applyAlignment="1" applyProtection="1">
      <alignment horizontal="center" vertical="top"/>
      <protection locked="0"/>
    </xf>
    <xf numFmtId="0" fontId="2" fillId="2" borderId="0" xfId="0" applyFont="1" applyFill="1" applyAlignment="1">
      <alignment vertical="center" wrapText="1"/>
    </xf>
    <xf numFmtId="0" fontId="27" fillId="2" borderId="0" xfId="0" applyFont="1" applyFill="1" applyAlignment="1">
      <alignment vertical="center" wrapText="1"/>
    </xf>
    <xf numFmtId="0" fontId="25" fillId="4" borderId="18" xfId="0" applyFont="1" applyFill="1" applyBorder="1" applyAlignment="1">
      <alignment horizontal="center" vertical="center"/>
    </xf>
    <xf numFmtId="167" fontId="5" fillId="2" borderId="3" xfId="0" applyNumberFormat="1" applyFont="1" applyFill="1" applyBorder="1" applyAlignment="1">
      <alignment horizontal="center" vertical="top" wrapText="1"/>
    </xf>
    <xf numFmtId="0" fontId="2" fillId="0" borderId="24" xfId="0" applyFont="1" applyBorder="1" applyAlignment="1">
      <alignment vertical="center"/>
    </xf>
    <xf numFmtId="0" fontId="3" fillId="3" borderId="14" xfId="0" applyFont="1" applyFill="1" applyBorder="1" applyAlignment="1">
      <alignment horizontal="center" vertical="center" wrapText="1"/>
    </xf>
    <xf numFmtId="165" fontId="5" fillId="3" borderId="15" xfId="0" applyNumberFormat="1" applyFont="1" applyFill="1" applyBorder="1" applyAlignment="1">
      <alignment horizontal="center" vertical="top" wrapText="1"/>
    </xf>
    <xf numFmtId="0" fontId="4" fillId="10" borderId="3" xfId="0" applyFont="1" applyFill="1" applyBorder="1" applyAlignment="1">
      <alignment horizontal="center" vertical="center" wrapText="1"/>
    </xf>
    <xf numFmtId="0" fontId="4" fillId="3" borderId="46" xfId="0" applyFont="1" applyFill="1" applyBorder="1" applyAlignment="1">
      <alignment horizontal="center" vertical="center" wrapText="1"/>
    </xf>
    <xf numFmtId="0" fontId="0" fillId="19" borderId="3" xfId="0" applyFill="1" applyBorder="1" applyAlignment="1">
      <alignment vertical="center" wrapText="1"/>
    </xf>
    <xf numFmtId="0" fontId="9" fillId="20" borderId="3" xfId="0" applyFont="1" applyFill="1" applyBorder="1" applyAlignment="1">
      <alignment horizontal="center" vertical="center"/>
    </xf>
    <xf numFmtId="0" fontId="0" fillId="13" borderId="3" xfId="0" applyFill="1" applyBorder="1" applyAlignment="1">
      <alignment vertical="center" wrapText="1"/>
    </xf>
    <xf numFmtId="0" fontId="0" fillId="13" borderId="3" xfId="0" applyFill="1" applyBorder="1" applyAlignment="1">
      <alignment vertical="center"/>
    </xf>
    <xf numFmtId="0" fontId="9" fillId="13" borderId="3" xfId="0" applyFont="1" applyFill="1" applyBorder="1" applyAlignment="1">
      <alignment horizontal="center" vertical="center" wrapText="1"/>
    </xf>
    <xf numFmtId="0" fontId="0" fillId="0" borderId="48" xfId="0" applyBorder="1" applyAlignment="1">
      <alignment horizontal="center" vertical="center"/>
    </xf>
    <xf numFmtId="0" fontId="0" fillId="0" borderId="26" xfId="0" applyBorder="1" applyAlignment="1">
      <alignment horizontal="left" vertical="center" wrapText="1"/>
    </xf>
    <xf numFmtId="0" fontId="0" fillId="10" borderId="3" xfId="0" applyFill="1" applyBorder="1" applyAlignment="1">
      <alignment vertical="center" wrapText="1"/>
    </xf>
    <xf numFmtId="0" fontId="39" fillId="20" borderId="3" xfId="0" applyFont="1" applyFill="1" applyBorder="1" applyAlignment="1">
      <alignment horizontal="center" vertical="center"/>
    </xf>
    <xf numFmtId="0" fontId="39" fillId="13" borderId="3" xfId="0" applyFont="1" applyFill="1" applyBorder="1" applyAlignment="1">
      <alignment horizontal="center" vertical="center"/>
    </xf>
    <xf numFmtId="0" fontId="39" fillId="19" borderId="3" xfId="0" applyFont="1" applyFill="1" applyBorder="1" applyAlignment="1">
      <alignment horizontal="center" vertical="center"/>
    </xf>
    <xf numFmtId="0" fontId="39" fillId="19" borderId="3" xfId="0" applyFont="1" applyFill="1" applyBorder="1" applyAlignment="1">
      <alignment horizontal="right" vertical="center"/>
    </xf>
    <xf numFmtId="0" fontId="39" fillId="13" borderId="3" xfId="0" applyFont="1" applyFill="1" applyBorder="1" applyAlignment="1">
      <alignment horizontal="center" vertical="center" wrapText="1"/>
    </xf>
    <xf numFmtId="0" fontId="39" fillId="19" borderId="0" xfId="0" applyFont="1" applyFill="1" applyAlignment="1">
      <alignment horizontal="right" vertical="center"/>
    </xf>
    <xf numFmtId="0" fontId="39" fillId="10" borderId="3" xfId="0" applyFont="1" applyFill="1" applyBorder="1" applyAlignment="1">
      <alignment horizontal="center" vertical="center" wrapText="1"/>
    </xf>
    <xf numFmtId="0" fontId="39" fillId="0" borderId="0" xfId="0" applyFont="1" applyAlignment="1">
      <alignment vertical="center"/>
    </xf>
    <xf numFmtId="0" fontId="4" fillId="3" borderId="33" xfId="0" applyFont="1" applyFill="1" applyBorder="1" applyAlignment="1">
      <alignment horizontal="center" vertical="top" wrapText="1"/>
    </xf>
    <xf numFmtId="0" fontId="4" fillId="3" borderId="34" xfId="0" applyFont="1" applyFill="1" applyBorder="1" applyAlignment="1">
      <alignment horizontal="center" vertical="top" wrapText="1"/>
    </xf>
    <xf numFmtId="0" fontId="21" fillId="3" borderId="20" xfId="0" applyFont="1" applyFill="1" applyBorder="1" applyAlignment="1">
      <alignment horizontal="center" vertical="center"/>
    </xf>
    <xf numFmtId="0" fontId="21" fillId="3" borderId="23" xfId="0" applyFont="1" applyFill="1" applyBorder="1" applyAlignment="1">
      <alignment horizontal="center" vertical="center"/>
    </xf>
    <xf numFmtId="0" fontId="24" fillId="2" borderId="0" xfId="0" applyFont="1" applyFill="1" applyAlignment="1">
      <alignment horizontal="left" vertical="top"/>
    </xf>
    <xf numFmtId="0" fontId="21" fillId="3" borderId="21" xfId="0" applyFont="1" applyFill="1" applyBorder="1" applyAlignment="1">
      <alignment horizontal="center" vertical="center"/>
    </xf>
    <xf numFmtId="0" fontId="4" fillId="3" borderId="19" xfId="0" applyFont="1" applyFill="1" applyBorder="1" applyAlignment="1">
      <alignment horizontal="center" vertical="top" wrapText="1"/>
    </xf>
    <xf numFmtId="0" fontId="4" fillId="3" borderId="18" xfId="0" applyFont="1" applyFill="1" applyBorder="1" applyAlignment="1">
      <alignment horizontal="center" vertical="top" wrapText="1"/>
    </xf>
    <xf numFmtId="165" fontId="5" fillId="2" borderId="28" xfId="0" applyNumberFormat="1" applyFont="1" applyFill="1" applyBorder="1" applyAlignment="1">
      <alignment horizontal="center" vertical="top" wrapText="1"/>
    </xf>
    <xf numFmtId="165" fontId="5" fillId="2" borderId="30" xfId="0" applyNumberFormat="1" applyFont="1" applyFill="1" applyBorder="1" applyAlignment="1">
      <alignment horizontal="center" vertical="top" wrapText="1"/>
    </xf>
    <xf numFmtId="165" fontId="5" fillId="2" borderId="31" xfId="0" applyNumberFormat="1" applyFont="1" applyFill="1" applyBorder="1" applyAlignment="1">
      <alignment horizontal="center" vertical="top" wrapText="1"/>
    </xf>
    <xf numFmtId="165" fontId="5" fillId="2" borderId="32" xfId="0" applyNumberFormat="1" applyFont="1" applyFill="1" applyBorder="1" applyAlignment="1">
      <alignment horizontal="center" vertical="top" wrapText="1"/>
    </xf>
    <xf numFmtId="0" fontId="0" fillId="0" borderId="0" xfId="0" applyAlignment="1">
      <alignment horizontal="center" vertical="center"/>
    </xf>
    <xf numFmtId="0" fontId="0" fillId="0" borderId="0" xfId="0" applyAlignment="1">
      <alignment horizontal="center"/>
    </xf>
    <xf numFmtId="0" fontId="21" fillId="3" borderId="25" xfId="0" applyFont="1" applyFill="1" applyBorder="1" applyAlignment="1">
      <alignment horizontal="center" vertical="center"/>
    </xf>
    <xf numFmtId="0" fontId="21" fillId="3" borderId="27" xfId="0" applyFont="1" applyFill="1" applyBorder="1" applyAlignment="1">
      <alignment horizontal="center" vertical="center"/>
    </xf>
    <xf numFmtId="0" fontId="21" fillId="3" borderId="26" xfId="0" applyFont="1" applyFill="1" applyBorder="1" applyAlignment="1">
      <alignment horizontal="center" vertical="center"/>
    </xf>
    <xf numFmtId="0" fontId="9" fillId="20" borderId="47" xfId="0" applyFont="1" applyFill="1" applyBorder="1" applyAlignment="1">
      <alignment horizontal="center" vertical="center"/>
    </xf>
    <xf numFmtId="0" fontId="9" fillId="20" borderId="15" xfId="0" applyFont="1" applyFill="1" applyBorder="1" applyAlignment="1">
      <alignment horizontal="center" vertical="center"/>
    </xf>
    <xf numFmtId="0" fontId="0" fillId="0" borderId="25" xfId="0" applyBorder="1" applyAlignment="1">
      <alignment horizontal="center"/>
    </xf>
    <xf numFmtId="0" fontId="0" fillId="0" borderId="26" xfId="0" applyBorder="1" applyAlignment="1">
      <alignment horizontal="center"/>
    </xf>
    <xf numFmtId="0" fontId="0" fillId="13" borderId="47" xfId="0" applyFill="1" applyBorder="1" applyAlignment="1">
      <alignment horizontal="center" vertical="center" wrapText="1"/>
    </xf>
    <xf numFmtId="0" fontId="0" fillId="13" borderId="15" xfId="0" applyFill="1" applyBorder="1" applyAlignment="1">
      <alignment horizontal="center" vertical="center" wrapText="1"/>
    </xf>
    <xf numFmtId="0" fontId="39" fillId="13" borderId="47" xfId="0" applyFont="1" applyFill="1" applyBorder="1" applyAlignment="1">
      <alignment horizontal="center" vertical="center" wrapText="1"/>
    </xf>
    <xf numFmtId="0" fontId="39" fillId="13" borderId="15" xfId="0" applyFont="1" applyFill="1" applyBorder="1" applyAlignment="1">
      <alignment horizontal="center" vertical="center" wrapText="1"/>
    </xf>
    <xf numFmtId="0" fontId="21" fillId="3" borderId="4" xfId="0" applyFont="1" applyFill="1" applyBorder="1" applyAlignment="1">
      <alignment horizontal="left" vertical="center"/>
    </xf>
    <xf numFmtId="0" fontId="21" fillId="3" borderId="5" xfId="0" applyFont="1" applyFill="1" applyBorder="1" applyAlignment="1">
      <alignment horizontal="left" vertical="center"/>
    </xf>
    <xf numFmtId="0" fontId="21" fillId="3" borderId="37" xfId="0" applyFont="1" applyFill="1" applyBorder="1" applyAlignment="1">
      <alignment horizontal="left" vertical="center"/>
    </xf>
    <xf numFmtId="0" fontId="24" fillId="2" borderId="0" xfId="0" applyFont="1" applyFill="1" applyAlignment="1">
      <alignment horizontal="center" vertical="top"/>
    </xf>
    <xf numFmtId="0" fontId="21" fillId="3" borderId="25" xfId="0" applyFont="1" applyFill="1" applyBorder="1" applyAlignment="1" applyProtection="1">
      <alignment horizontal="left" vertical="center"/>
      <protection locked="0"/>
    </xf>
    <xf numFmtId="0" fontId="21" fillId="3" borderId="27" xfId="0" applyFont="1" applyFill="1" applyBorder="1" applyAlignment="1" applyProtection="1">
      <alignment horizontal="left" vertical="center"/>
      <protection locked="0"/>
    </xf>
    <xf numFmtId="0" fontId="21" fillId="3" borderId="26" xfId="0" applyFont="1" applyFill="1" applyBorder="1" applyAlignment="1" applyProtection="1">
      <alignment horizontal="left" vertical="center"/>
      <protection locked="0"/>
    </xf>
    <xf numFmtId="0" fontId="26" fillId="2" borderId="24" xfId="0" applyFont="1" applyFill="1" applyBorder="1" applyAlignment="1" applyProtection="1">
      <alignment horizontal="center" vertical="center" wrapText="1"/>
      <protection locked="0"/>
    </xf>
    <xf numFmtId="0" fontId="21" fillId="3" borderId="4" xfId="0" applyFont="1" applyFill="1" applyBorder="1" applyAlignment="1" applyProtection="1">
      <alignment horizontal="left" vertical="center"/>
      <protection locked="0"/>
    </xf>
    <xf numFmtId="0" fontId="21" fillId="3" borderId="5" xfId="0" applyFont="1" applyFill="1" applyBorder="1" applyAlignment="1" applyProtection="1">
      <alignment horizontal="left" vertical="center"/>
      <protection locked="0"/>
    </xf>
    <xf numFmtId="0" fontId="21" fillId="3" borderId="37" xfId="0" applyFont="1" applyFill="1" applyBorder="1" applyAlignment="1" applyProtection="1">
      <alignment horizontal="left" vertical="center"/>
      <protection locked="0"/>
    </xf>
    <xf numFmtId="0" fontId="2" fillId="0" borderId="0" xfId="0" applyFont="1" applyAlignment="1">
      <alignment horizontal="center" vertical="center"/>
    </xf>
    <xf numFmtId="0" fontId="24" fillId="0" borderId="0" xfId="0" applyFont="1" applyAlignment="1">
      <alignment horizontal="center" vertical="top"/>
    </xf>
    <xf numFmtId="0" fontId="21" fillId="3" borderId="25" xfId="0" applyFont="1" applyFill="1" applyBorder="1" applyAlignment="1">
      <alignment horizontal="left" vertical="center"/>
    </xf>
    <xf numFmtId="0" fontId="21" fillId="3" borderId="27" xfId="0" applyFont="1" applyFill="1" applyBorder="1" applyAlignment="1">
      <alignment horizontal="left" vertical="center"/>
    </xf>
    <xf numFmtId="0" fontId="21" fillId="3" borderId="26" xfId="0" applyFont="1" applyFill="1" applyBorder="1" applyAlignment="1">
      <alignment horizontal="left" vertical="center"/>
    </xf>
    <xf numFmtId="0" fontId="29" fillId="18" borderId="43" xfId="0" applyFont="1" applyFill="1" applyBorder="1" applyAlignment="1">
      <alignment horizontal="center" vertical="top" wrapText="1"/>
    </xf>
    <xf numFmtId="0" fontId="29" fillId="18" borderId="45" xfId="0" applyFont="1" applyFill="1" applyBorder="1" applyAlignment="1">
      <alignment horizontal="center" vertical="top" wrapText="1"/>
    </xf>
    <xf numFmtId="0" fontId="29" fillId="18" borderId="44" xfId="0" applyFont="1" applyFill="1" applyBorder="1" applyAlignment="1">
      <alignment horizontal="center" vertical="top" wrapText="1"/>
    </xf>
    <xf numFmtId="0" fontId="21" fillId="17" borderId="25" xfId="0" applyFont="1" applyFill="1" applyBorder="1" applyAlignment="1">
      <alignment horizontal="center" vertical="center"/>
    </xf>
    <xf numFmtId="0" fontId="21" fillId="17" borderId="27" xfId="0" applyFont="1" applyFill="1" applyBorder="1" applyAlignment="1">
      <alignment horizontal="center" vertical="center"/>
    </xf>
    <xf numFmtId="0" fontId="21" fillId="17" borderId="26" xfId="0" applyFont="1" applyFill="1" applyBorder="1" applyAlignment="1">
      <alignment horizontal="center" vertical="center"/>
    </xf>
    <xf numFmtId="0" fontId="0" fillId="12" borderId="0" xfId="0" applyFill="1" applyAlignment="1">
      <alignment horizontal="center"/>
    </xf>
    <xf numFmtId="0" fontId="35" fillId="0" borderId="0" xfId="0" applyFont="1" applyAlignment="1">
      <alignment horizontal="left"/>
    </xf>
    <xf numFmtId="0" fontId="0" fillId="14" borderId="0" xfId="0" applyFill="1" applyAlignment="1">
      <alignment horizontal="center"/>
    </xf>
    <xf numFmtId="0" fontId="0" fillId="15" borderId="0" xfId="0" applyFill="1" applyAlignment="1">
      <alignment horizontal="center"/>
    </xf>
    <xf numFmtId="0" fontId="0" fillId="3" borderId="0" xfId="0" applyFill="1" applyAlignment="1">
      <alignment horizontal="center"/>
    </xf>
    <xf numFmtId="0" fontId="0" fillId="13" borderId="0" xfId="0" applyFill="1" applyAlignment="1">
      <alignment horizontal="center" wrapText="1"/>
    </xf>
  </cellXfs>
  <cellStyles count="7">
    <cellStyle name="Comma" xfId="1" builtinId="3"/>
    <cellStyle name="Comma 3" xfId="4" xr:uid="{9F3620BC-6570-4821-A109-B7C59E51EC5E}"/>
    <cellStyle name="Currency" xfId="5" builtinId="4"/>
    <cellStyle name="Normal" xfId="0" builtinId="0"/>
    <cellStyle name="Normal 2 4" xfId="6" xr:uid="{7FC29283-96A4-4073-9126-33BE5960D54B}"/>
    <cellStyle name="Normal 6" xfId="3" xr:uid="{E7BD5715-E06F-4718-B724-93599D421480}"/>
    <cellStyle name="Percent" xfId="2" builtinId="5"/>
  </cellStyles>
  <dxfs count="28">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theme="0" tint="-0.24994659260841701"/>
        </patternFill>
      </fill>
    </dxf>
    <dxf>
      <fill>
        <patternFill>
          <bgColor rgb="FFFF0000"/>
        </patternFill>
      </fill>
    </dxf>
    <dxf>
      <fill>
        <patternFill>
          <bgColor rgb="FF00B050"/>
        </patternFill>
      </fill>
    </dxf>
    <dxf>
      <fill>
        <patternFill>
          <bgColor rgb="FFFF0000"/>
        </patternFill>
      </fill>
    </dxf>
    <dxf>
      <fill>
        <patternFill>
          <bgColor rgb="FF92D05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ontariogov.sharepoint.com/sites/CapitalProgramBranch/Shared%20Documents/General/2023-24%20CP/Cost%20Reasonableness%20-%20Final%20Direc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or Histograms"/>
      <sheetName val="SUMMARY FINAL"/>
      <sheetName val="De-escalation Option FINAL"/>
      <sheetName val="SUMMARY A"/>
      <sheetName val="De-escalation Option A"/>
      <sheetName val="SUMMARY B"/>
      <sheetName val="De-escalation Option B"/>
      <sheetName val="Recommended project"/>
      <sheetName val="Name of DSB"/>
      <sheetName val="Cost Reasonableness"/>
      <sheetName val="Project greater than $20M"/>
      <sheetName val="Project less than $20M"/>
      <sheetName val="All Projects Data"/>
      <sheetName val="Sheet2"/>
      <sheetName val="Option summary"/>
      <sheetName val="Rationale"/>
      <sheetName val="Sheet1"/>
      <sheetName val="Cost Reasonableness (2)"/>
      <sheetName val="1added"/>
      <sheetName val="1removed"/>
      <sheetName val="1join"/>
      <sheetName val="Recent ATP Data"/>
      <sheetName val="Design"/>
      <sheetName val="Sheet3"/>
      <sheetName val="Table for TB"/>
    </sheetNames>
    <sheetDataSet>
      <sheetData sheetId="0"/>
      <sheetData sheetId="1"/>
      <sheetData sheetId="2">
        <row r="1">
          <cell r="A1">
            <v>29392649.31037163</v>
          </cell>
        </row>
      </sheetData>
      <sheetData sheetId="3"/>
      <sheetData sheetId="4"/>
      <sheetData sheetId="5"/>
      <sheetData sheetId="6"/>
      <sheetData sheetId="7"/>
      <sheetData sheetId="8"/>
      <sheetData sheetId="9"/>
      <sheetData sheetId="10"/>
      <sheetData sheetId="11"/>
      <sheetData sheetId="12">
        <row r="13">
          <cell r="AD13" t="str">
            <v>Code</v>
          </cell>
          <cell r="AE13" t="str">
            <v>#</v>
          </cell>
          <cell r="AF13" t="str">
            <v>School board name</v>
          </cell>
          <cell r="AG13" t="str">
            <v>Analyst</v>
          </cell>
          <cell r="AH13" t="str">
            <v>English Public;
English Catholic;
French Public;
French Catholic;</v>
          </cell>
          <cell r="AI13" t="str">
            <v xml:space="preserve"> text</v>
          </cell>
          <cell r="AJ13" t="str">
            <v xml:space="preserve"> text</v>
          </cell>
          <cell r="AK13" t="str">
            <v>does the project meet eligibility criteria</v>
          </cell>
          <cell r="AL13" t="str">
            <v>Elementary
Secondary
ELE/SEC</v>
          </cell>
          <cell r="AM13" t="str">
            <v xml:space="preserve">Board identified priority ranking </v>
          </cell>
          <cell r="AN13" t="str">
            <v>date</v>
          </cell>
          <cell r="AO13" t="str">
            <v>Accommodation;
Consolidation;
Facility Condition;
French Access;
Other</v>
          </cell>
          <cell r="AP13" t="str">
            <v xml:space="preserve">Relevant for Consolidation requests </v>
          </cell>
          <cell r="AQ13" t="str">
            <v>New School
Addition
Renovation
Other</v>
          </cell>
          <cell r="AR13" t="str">
            <v>Y/N</v>
          </cell>
          <cell r="AS13" t="str">
            <v xml:space="preserve">New Design;
Design Catalogue;
Recent Repeat; Design 
</v>
          </cell>
          <cell r="AT13" t="str">
            <v xml:space="preserve">School Board;
Third Party;
School &amp; Third Party
</v>
          </cell>
          <cell r="AU13" t="str">
            <v>Joint Facility Partner</v>
          </cell>
          <cell r="AV13" t="str">
            <v>Does the project involve an innovative build, such as, podium school</v>
          </cell>
          <cell r="AW13" t="str">
            <v xml:space="preserve"> </v>
          </cell>
          <cell r="AX13" t="str">
            <v xml:space="preserve"> </v>
          </cell>
          <cell r="AY13" t="str">
            <v xml:space="preserve"> </v>
          </cell>
          <cell r="AZ13" t="str">
            <v xml:space="preserve"> </v>
          </cell>
          <cell r="BA13" t="str">
            <v xml:space="preserve"> </v>
          </cell>
          <cell r="BB13" t="str">
            <v>What is the source of costing information: Cost Estimate, Benchmark etc.</v>
          </cell>
          <cell r="BC13" t="str">
            <v>Total construction costs: All Funding Sources</v>
          </cell>
          <cell r="BD13" t="str">
            <v>Total project cost</v>
          </cell>
          <cell r="BE13" t="str">
            <v>Total funding requested from Capital Priorities line</v>
          </cell>
          <cell r="BF13" t="str">
            <v>Total funding requested from Child Care line</v>
          </cell>
          <cell r="BG13" t="str">
            <v>size of new school/addition sqft</v>
          </cell>
          <cell r="BH13" t="str">
            <v>School cost per sqft</v>
          </cell>
          <cell r="BI13" t="str">
            <v>size of child care facility sqft</v>
          </cell>
          <cell r="BJ13" t="str">
            <v>child care cost per sqft</v>
          </cell>
          <cell r="BK13" t="str">
            <v># pupils</v>
          </cell>
          <cell r="BL13" t="str">
            <v># pupils</v>
          </cell>
          <cell r="BM13" t="str">
            <v># pupils</v>
          </cell>
          <cell r="BN13" t="str">
            <v># pupils</v>
          </cell>
          <cell r="BO13" t="str">
            <v># pupils</v>
          </cell>
          <cell r="BP13" t="str">
            <v># Pupils</v>
          </cell>
          <cell r="BQ13" t="str">
            <v># rooms</v>
          </cell>
          <cell r="BR13" t="str">
            <v># spaces</v>
          </cell>
          <cell r="BS13" t="str">
            <v>Owned, identified etc.</v>
          </cell>
          <cell r="BT13" t="str">
            <v>size of site requested, acres</v>
          </cell>
          <cell r="BU13" t="str">
            <v>Date</v>
          </cell>
          <cell r="BV13" t="str">
            <v>LP requested as part of submission</v>
          </cell>
          <cell r="BW13" t="str">
            <v>Proposed EDC to be applied for submission</v>
          </cell>
          <cell r="BX13" t="str">
            <v>Identified site costs as part of the request</v>
          </cell>
          <cell r="BY13" t="str">
            <v xml:space="preserve">LP previously approved for project prior to submission </v>
          </cell>
          <cell r="CA13" t="str">
            <v>$</v>
          </cell>
        </row>
        <row r="14">
          <cell r="AD14">
            <v>30</v>
          </cell>
          <cell r="AE14">
            <v>31</v>
          </cell>
          <cell r="AF14">
            <v>32</v>
          </cell>
          <cell r="AG14">
            <v>33</v>
          </cell>
          <cell r="AH14">
            <v>34</v>
          </cell>
          <cell r="AI14">
            <v>35</v>
          </cell>
          <cell r="AJ14">
            <v>36</v>
          </cell>
          <cell r="AK14">
            <v>37</v>
          </cell>
          <cell r="AL14">
            <v>38</v>
          </cell>
          <cell r="AM14">
            <v>39</v>
          </cell>
          <cell r="AN14">
            <v>40</v>
          </cell>
          <cell r="AO14">
            <v>41</v>
          </cell>
          <cell r="AP14">
            <v>42</v>
          </cell>
          <cell r="AQ14">
            <v>43</v>
          </cell>
          <cell r="AR14">
            <v>44</v>
          </cell>
          <cell r="AS14">
            <v>45</v>
          </cell>
          <cell r="AT14">
            <v>46</v>
          </cell>
          <cell r="AU14">
            <v>47</v>
          </cell>
          <cell r="AV14">
            <v>48</v>
          </cell>
          <cell r="AW14">
            <v>49</v>
          </cell>
          <cell r="AX14">
            <v>50</v>
          </cell>
          <cell r="AY14">
            <v>51</v>
          </cell>
          <cell r="AZ14">
            <v>52</v>
          </cell>
          <cell r="BA14">
            <v>53</v>
          </cell>
          <cell r="BB14">
            <v>54</v>
          </cell>
          <cell r="BC14">
            <v>55</v>
          </cell>
          <cell r="BD14">
            <v>56</v>
          </cell>
          <cell r="BE14">
            <v>57</v>
          </cell>
          <cell r="BF14">
            <v>58</v>
          </cell>
          <cell r="BG14">
            <v>59</v>
          </cell>
          <cell r="BH14">
            <v>60</v>
          </cell>
          <cell r="BI14">
            <v>61</v>
          </cell>
          <cell r="BJ14">
            <v>62</v>
          </cell>
          <cell r="BK14">
            <v>63</v>
          </cell>
          <cell r="BL14">
            <v>64</v>
          </cell>
          <cell r="BM14">
            <v>65</v>
          </cell>
          <cell r="BN14">
            <v>66</v>
          </cell>
          <cell r="BO14">
            <v>67</v>
          </cell>
          <cell r="BP14">
            <v>68</v>
          </cell>
          <cell r="BQ14">
            <v>69</v>
          </cell>
          <cell r="BR14">
            <v>70</v>
          </cell>
          <cell r="BS14">
            <v>71</v>
          </cell>
          <cell r="BT14">
            <v>72</v>
          </cell>
          <cell r="BU14">
            <v>73</v>
          </cell>
          <cell r="BV14">
            <v>74</v>
          </cell>
          <cell r="BW14">
            <v>75</v>
          </cell>
          <cell r="BX14">
            <v>76</v>
          </cell>
          <cell r="BY14">
            <v>77</v>
          </cell>
          <cell r="BZ14">
            <v>78</v>
          </cell>
          <cell r="CA14">
            <v>79</v>
          </cell>
        </row>
        <row r="15">
          <cell r="AD15" t="str">
            <v>1|1</v>
          </cell>
          <cell r="AE15">
            <v>1</v>
          </cell>
          <cell r="AF15" t="str">
            <v>District School Board Ontario North East</v>
          </cell>
          <cell r="AG15" t="str">
            <v>Laval Wong</v>
          </cell>
          <cell r="AH15" t="str">
            <v>EP</v>
          </cell>
          <cell r="AI15" t="str">
            <v>Kapuskasing District High School / Diamond Jubilee Public School</v>
          </cell>
          <cell r="AJ15" t="str">
            <v>A new 503 pupil place JK to grade 12 replacement school for Kapuskasing Education Centre (Kapuskasing District High School / Diamond Jubilee Elementary School) jointly with  CSPNE for a 263 pupil place 7 to 12 school to replace Ecole secondaire Écho du Nord to address facility condition in Kapuskasing.</v>
          </cell>
          <cell r="AK15" t="str">
            <v>Eligible</v>
          </cell>
          <cell r="AL15" t="str">
            <v>E/S</v>
          </cell>
          <cell r="AM15">
            <v>1</v>
          </cell>
          <cell r="AN15" t="str">
            <v>2027-28</v>
          </cell>
          <cell r="AO15" t="str">
            <v>New School</v>
          </cell>
          <cell r="AQ15" t="str">
            <v>Other</v>
          </cell>
          <cell r="AS15" t="str">
            <v>New Design</v>
          </cell>
          <cell r="AW15" t="str">
            <v>Devonshire &amp; Montgomery</v>
          </cell>
          <cell r="AX15" t="str">
            <v>P5N 1C5</v>
          </cell>
          <cell r="AY15" t="str">
            <v xml:space="preserve">Kapuskasing  </v>
          </cell>
          <cell r="BA15" t="str">
            <v>North</v>
          </cell>
          <cell r="BB15" t="str">
            <v>Estimate based on estimate of cost/sq foot</v>
          </cell>
          <cell r="BC15">
            <v>35967119.634190597</v>
          </cell>
          <cell r="BD15">
            <v>36569279.634190597</v>
          </cell>
          <cell r="BE15">
            <v>35453080</v>
          </cell>
          <cell r="BF15">
            <v>0</v>
          </cell>
          <cell r="BG15">
            <v>65732.160000000003</v>
          </cell>
          <cell r="BH15">
            <v>537.074692725609</v>
          </cell>
          <cell r="BI15">
            <v>0</v>
          </cell>
          <cell r="BJ15" t="str">
            <v>-</v>
          </cell>
          <cell r="BK15">
            <v>0</v>
          </cell>
          <cell r="BL15">
            <v>502.5</v>
          </cell>
          <cell r="BM15">
            <v>0</v>
          </cell>
          <cell r="BN15">
            <v>0</v>
          </cell>
          <cell r="BO15">
            <v>765</v>
          </cell>
          <cell r="BP15">
            <v>765</v>
          </cell>
          <cell r="BQ15">
            <v>0</v>
          </cell>
          <cell r="BR15">
            <v>0</v>
          </cell>
          <cell r="BS15" t="str">
            <v>Site identified only</v>
          </cell>
          <cell r="BT15">
            <v>10</v>
          </cell>
          <cell r="BU15">
            <v>45444</v>
          </cell>
          <cell r="BV15">
            <v>1116200</v>
          </cell>
          <cell r="BW15">
            <v>0</v>
          </cell>
        </row>
        <row r="16">
          <cell r="AD16" t="str">
            <v>2|1</v>
          </cell>
          <cell r="AE16">
            <v>2</v>
          </cell>
          <cell r="AF16" t="str">
            <v>Algoma District School Board</v>
          </cell>
          <cell r="AG16" t="str">
            <v>Sandra Chin</v>
          </cell>
          <cell r="AH16" t="str">
            <v>EP</v>
          </cell>
          <cell r="AI16" t="str">
            <v>Thessalon New School \H\""</v>
          </cell>
          <cell r="AJ16" t="str">
            <v>A 176 pupil place replacement elementary school along with a 4-room child care to support the consolidation of Thessalon PS Senior and Junior (Annex) Buildings to address to address facility condition in Thessalon.</v>
          </cell>
          <cell r="AK16" t="str">
            <v>Eligible</v>
          </cell>
          <cell r="AL16" t="str">
            <v>E</v>
          </cell>
          <cell r="AM16">
            <v>1</v>
          </cell>
          <cell r="AN16" t="str">
            <v>2024-25</v>
          </cell>
          <cell r="AO16" t="str">
            <v>New School</v>
          </cell>
          <cell r="AQ16" t="str">
            <v>School Consolidation</v>
          </cell>
          <cell r="AS16" t="str">
            <v>EDU Catalogue</v>
          </cell>
          <cell r="AW16" t="str">
            <v>Stanley St &amp; Federation St</v>
          </cell>
          <cell r="AX16" t="str">
            <v>P0R1L0</v>
          </cell>
          <cell r="AY16" t="str">
            <v>Thessalon</v>
          </cell>
          <cell r="BA16" t="str">
            <v>North</v>
          </cell>
          <cell r="BB16" t="str">
            <v>Estimate based on estimate of cost/sq foot</v>
          </cell>
          <cell r="BC16">
            <v>32866493.338213701</v>
          </cell>
          <cell r="BD16">
            <v>32866493.338213701</v>
          </cell>
          <cell r="BE16">
            <v>27065360</v>
          </cell>
          <cell r="BF16">
            <v>5801133</v>
          </cell>
          <cell r="BG16">
            <v>25783.7971</v>
          </cell>
          <cell r="BH16">
            <v>967.04764234813001</v>
          </cell>
          <cell r="BI16">
            <v>7765.79</v>
          </cell>
          <cell r="BJ16">
            <v>907.97026941628906</v>
          </cell>
          <cell r="BK16">
            <v>314</v>
          </cell>
          <cell r="BL16">
            <v>176</v>
          </cell>
          <cell r="BM16">
            <v>-314</v>
          </cell>
          <cell r="BN16">
            <v>0</v>
          </cell>
          <cell r="BO16">
            <v>176</v>
          </cell>
          <cell r="BP16">
            <v>-138</v>
          </cell>
          <cell r="BQ16">
            <v>4</v>
          </cell>
          <cell r="BR16">
            <v>64</v>
          </cell>
          <cell r="BS16" t="str">
            <v>Existing School Site</v>
          </cell>
          <cell r="BT16">
            <v>13.8</v>
          </cell>
          <cell r="BU16">
            <v>8645</v>
          </cell>
          <cell r="BV16">
            <v>0</v>
          </cell>
          <cell r="BW16">
            <v>0</v>
          </cell>
          <cell r="BZ16">
            <v>0.62815154721246702</v>
          </cell>
          <cell r="CA16">
            <v>-26192599.471014898</v>
          </cell>
        </row>
        <row r="17">
          <cell r="AD17" t="str">
            <v>2|2</v>
          </cell>
          <cell r="AE17">
            <v>2</v>
          </cell>
          <cell r="AF17" t="str">
            <v>Algoma District School Board</v>
          </cell>
          <cell r="AG17" t="str">
            <v>Sandra Chin</v>
          </cell>
          <cell r="AH17" t="str">
            <v>EP</v>
          </cell>
          <cell r="AI17" t="str">
            <v>Michipicoten Consolidation</v>
          </cell>
          <cell r="AJ17" t="str">
            <v>The rightsizing and renovation of Michipicoten High School to support the consolidation of Sir James Dunn Public School students in Wawa.</v>
          </cell>
          <cell r="AK17" t="str">
            <v>Eligible</v>
          </cell>
          <cell r="AL17" t="str">
            <v>E/S</v>
          </cell>
          <cell r="AM17">
            <v>2</v>
          </cell>
          <cell r="AN17" t="str">
            <v>2024-25</v>
          </cell>
          <cell r="AO17" t="str">
            <v>Renovation</v>
          </cell>
          <cell r="AQ17" t="str">
            <v>School Consolidation</v>
          </cell>
          <cell r="AS17" t="str">
            <v>New Design</v>
          </cell>
          <cell r="AW17" t="str">
            <v>Magpie Rd &amp; Churchill Ave</v>
          </cell>
          <cell r="AX17" t="str">
            <v>P0S1K0</v>
          </cell>
          <cell r="AY17" t="str">
            <v>Wawa</v>
          </cell>
          <cell r="AZ17" t="str">
            <v>Wawa</v>
          </cell>
          <cell r="BA17" t="str">
            <v>North</v>
          </cell>
          <cell r="BB17" t="str">
            <v>Estimate based on estimate of cost/sq foot</v>
          </cell>
          <cell r="BC17">
            <v>40494441.299939103</v>
          </cell>
          <cell r="BD17">
            <v>40494441.299939103</v>
          </cell>
          <cell r="BE17">
            <v>33138005</v>
          </cell>
          <cell r="BF17">
            <v>6656436</v>
          </cell>
          <cell r="BG17">
            <v>0</v>
          </cell>
          <cell r="BH17" t="str">
            <v>-</v>
          </cell>
          <cell r="BI17">
            <v>5890</v>
          </cell>
          <cell r="BJ17">
            <v>1061.7940798785301</v>
          </cell>
          <cell r="BK17">
            <v>855</v>
          </cell>
          <cell r="BL17">
            <v>0</v>
          </cell>
          <cell r="BM17">
            <v>-349</v>
          </cell>
          <cell r="BN17">
            <v>-310</v>
          </cell>
          <cell r="BO17">
            <v>242</v>
          </cell>
          <cell r="BP17">
            <v>-613</v>
          </cell>
          <cell r="BQ17">
            <v>4</v>
          </cell>
          <cell r="BR17">
            <v>64</v>
          </cell>
          <cell r="BS17" t="str">
            <v>Existing School Site</v>
          </cell>
          <cell r="BT17">
            <v>6.3</v>
          </cell>
          <cell r="BU17">
            <v>19603</v>
          </cell>
          <cell r="BV17">
            <v>0</v>
          </cell>
          <cell r="BW17">
            <v>0</v>
          </cell>
          <cell r="BZ17">
            <v>0.47644132064760403</v>
          </cell>
          <cell r="CA17">
            <v>-28580106.558946401</v>
          </cell>
        </row>
        <row r="18">
          <cell r="AD18" t="str">
            <v>2|3</v>
          </cell>
          <cell r="AE18">
            <v>2</v>
          </cell>
          <cell r="AF18" t="str">
            <v>Algoma District School Board</v>
          </cell>
          <cell r="AG18" t="str">
            <v>Sandra Chin</v>
          </cell>
          <cell r="AH18" t="str">
            <v>EP</v>
          </cell>
          <cell r="AI18" t="str">
            <v>Korah Secondary School Intermediate Addition</v>
          </cell>
          <cell r="AJ18" t="str">
            <v>A new 230 pupil place (10 classroom) intermediate school addition at Korah C &amp; VS to accommodate grade 7 &amp; 8 students to address accommodation pressure in Sault Ste. Marie.</v>
          </cell>
          <cell r="AK18" t="str">
            <v>Eligible</v>
          </cell>
          <cell r="AL18" t="str">
            <v>S</v>
          </cell>
          <cell r="AM18">
            <v>3</v>
          </cell>
          <cell r="AN18" t="str">
            <v>2025-26</v>
          </cell>
          <cell r="AO18" t="str">
            <v>Addition</v>
          </cell>
          <cell r="AQ18" t="str">
            <v>Accommodation Pressure</v>
          </cell>
          <cell r="AS18" t="str">
            <v>New Design</v>
          </cell>
          <cell r="AW18" t="str">
            <v>Goulais Ave &amp; Westgate Dr</v>
          </cell>
          <cell r="AX18" t="str">
            <v>P6C 5A7</v>
          </cell>
          <cell r="AY18" t="str">
            <v>Sault Ste. Marie</v>
          </cell>
          <cell r="AZ18" t="str">
            <v>Sault Ste Marie</v>
          </cell>
          <cell r="BA18" t="str">
            <v>North</v>
          </cell>
          <cell r="BB18" t="str">
            <v>Estimate based on estimate of cost/sq foot</v>
          </cell>
          <cell r="BC18">
            <v>14672221.7059847</v>
          </cell>
          <cell r="BD18">
            <v>14672221.7059847</v>
          </cell>
          <cell r="BE18">
            <v>14322221</v>
          </cell>
          <cell r="BF18">
            <v>0</v>
          </cell>
          <cell r="BG18">
            <v>15599.9579999999</v>
          </cell>
          <cell r="BH18">
            <v>847.77307741372101</v>
          </cell>
          <cell r="BI18">
            <v>0</v>
          </cell>
          <cell r="BJ18" t="str">
            <v>-</v>
          </cell>
          <cell r="BK18">
            <v>1174</v>
          </cell>
          <cell r="BL18">
            <v>230</v>
          </cell>
          <cell r="BM18">
            <v>0</v>
          </cell>
          <cell r="BN18">
            <v>23</v>
          </cell>
          <cell r="BO18">
            <v>1427</v>
          </cell>
          <cell r="BP18">
            <v>253</v>
          </cell>
          <cell r="BQ18">
            <v>0</v>
          </cell>
          <cell r="BR18">
            <v>0</v>
          </cell>
          <cell r="BS18" t="str">
            <v>Existing School Site</v>
          </cell>
          <cell r="BT18">
            <v>39.53</v>
          </cell>
          <cell r="BU18">
            <v>24716</v>
          </cell>
          <cell r="BV18">
            <v>0</v>
          </cell>
          <cell r="BW18">
            <v>0</v>
          </cell>
        </row>
        <row r="19">
          <cell r="AD19" t="str">
            <v>2|4</v>
          </cell>
          <cell r="AE19">
            <v>2</v>
          </cell>
          <cell r="AF19" t="str">
            <v>Algoma District School Board</v>
          </cell>
          <cell r="AG19" t="str">
            <v>Sandra Chin</v>
          </cell>
          <cell r="AH19" t="str">
            <v>EP</v>
          </cell>
          <cell r="AI19" t="str">
            <v>Pinewood PS Elementary Addition</v>
          </cell>
          <cell r="AJ19" t="str">
            <v>A new 72 pupil place addition (3 classrooms) with 4 child care rooms (1 infant, 1 toddler, 1 preschool and 1 family group) to Pinewood PS to address accommodation pressure in Sault Ste. Marie.</v>
          </cell>
          <cell r="AK19" t="str">
            <v>Eligible</v>
          </cell>
          <cell r="AL19" t="str">
            <v>E</v>
          </cell>
          <cell r="AM19">
            <v>4</v>
          </cell>
          <cell r="AN19" t="str">
            <v>2025-26</v>
          </cell>
          <cell r="AO19" t="str">
            <v>Addition</v>
          </cell>
          <cell r="AQ19" t="str">
            <v>Accommodation Pressure</v>
          </cell>
          <cell r="AS19" t="str">
            <v>Another Recently Used Repeat Design</v>
          </cell>
          <cell r="AW19" t="str">
            <v>Queen St E &amp; Queensgate Blvd</v>
          </cell>
          <cell r="AX19" t="str">
            <v>P6A5K9</v>
          </cell>
          <cell r="AY19" t="str">
            <v>Sault Ste. Marie</v>
          </cell>
          <cell r="AZ19" t="str">
            <v>Sault Ste Marie</v>
          </cell>
          <cell r="BA19" t="str">
            <v>North</v>
          </cell>
          <cell r="BB19" t="str">
            <v>Estimate based on estimate of cost/sq foot</v>
          </cell>
          <cell r="BC19">
            <v>13105750.849900899</v>
          </cell>
          <cell r="BD19">
            <v>13105750.849900899</v>
          </cell>
          <cell r="BE19">
            <v>6633926</v>
          </cell>
          <cell r="BF19">
            <v>5571824.5999999903</v>
          </cell>
          <cell r="BG19">
            <v>3896.3</v>
          </cell>
          <cell r="BH19">
            <v>1639.63460567167</v>
          </cell>
          <cell r="BI19">
            <v>0</v>
          </cell>
          <cell r="BJ19" t="str">
            <v>-</v>
          </cell>
          <cell r="BK19">
            <v>222</v>
          </cell>
          <cell r="BL19">
            <v>72</v>
          </cell>
          <cell r="BM19">
            <v>0</v>
          </cell>
          <cell r="BN19">
            <v>0</v>
          </cell>
          <cell r="BO19">
            <v>294</v>
          </cell>
          <cell r="BP19">
            <v>72</v>
          </cell>
          <cell r="BQ19">
            <v>4</v>
          </cell>
          <cell r="BR19">
            <v>64</v>
          </cell>
          <cell r="BS19" t="str">
            <v>Existing School Site</v>
          </cell>
          <cell r="BT19">
            <v>10.75</v>
          </cell>
          <cell r="BU19">
            <v>20699</v>
          </cell>
          <cell r="BV19">
            <v>0</v>
          </cell>
          <cell r="BW19">
            <v>0</v>
          </cell>
        </row>
        <row r="20">
          <cell r="AD20" t="str">
            <v>5.1|1</v>
          </cell>
          <cell r="AE20">
            <v>5.0999999999999996</v>
          </cell>
          <cell r="AF20" t="str">
            <v>Keewatin-Patricia District School Board</v>
          </cell>
          <cell r="AG20" t="str">
            <v>Marisa Martell</v>
          </cell>
          <cell r="AH20" t="str">
            <v>EP</v>
          </cell>
          <cell r="AI20" t="str">
            <v>Kenora KPDSB -New Unnamed JK-8 Consolidated Kenora School</v>
          </cell>
          <cell r="AJ20" t="str">
            <v>A new 622 pupil place JK-8 elementary school to be constructed on the current Beaver Brae site to support the consolidation of the JK-6 students from Evergreen PS and Valleyview PS in Kenora</v>
          </cell>
          <cell r="AK20" t="str">
            <v>PAR</v>
          </cell>
          <cell r="AL20" t="str">
            <v>E</v>
          </cell>
          <cell r="AM20">
            <v>1</v>
          </cell>
          <cell r="AN20" t="str">
            <v>2028-29</v>
          </cell>
          <cell r="AO20" t="str">
            <v>New School</v>
          </cell>
          <cell r="AQ20" t="str">
            <v>School Consolidation</v>
          </cell>
          <cell r="AS20" t="str">
            <v>Another Recently Used Repeat Design</v>
          </cell>
          <cell r="AW20" t="str">
            <v>Ninth St N &amp; Fourteenth Ave N</v>
          </cell>
          <cell r="AX20" t="str">
            <v>P9N2T7</v>
          </cell>
          <cell r="AY20" t="str">
            <v>Kenora</v>
          </cell>
          <cell r="AZ20" t="str">
            <v>Kenora</v>
          </cell>
          <cell r="BA20" t="str">
            <v>North</v>
          </cell>
          <cell r="BB20" t="str">
            <v>Estimate based on estimate of cost/sq foot</v>
          </cell>
          <cell r="BC20">
            <v>44802859.710720003</v>
          </cell>
          <cell r="BD20">
            <v>44802859.710720003</v>
          </cell>
          <cell r="BE20">
            <v>40802860</v>
          </cell>
          <cell r="BF20">
            <v>0</v>
          </cell>
          <cell r="BG20">
            <v>53928.3</v>
          </cell>
          <cell r="BH20">
            <v>720.84207237239002</v>
          </cell>
          <cell r="BI20">
            <v>0</v>
          </cell>
          <cell r="BJ20" t="str">
            <v>-</v>
          </cell>
          <cell r="BK20">
            <v>0</v>
          </cell>
          <cell r="BL20">
            <v>622</v>
          </cell>
          <cell r="BM20">
            <v>0</v>
          </cell>
          <cell r="BN20">
            <v>0</v>
          </cell>
          <cell r="BO20">
            <v>622</v>
          </cell>
          <cell r="BP20">
            <v>622</v>
          </cell>
          <cell r="BQ20">
            <v>0</v>
          </cell>
          <cell r="BR20">
            <v>0</v>
          </cell>
          <cell r="BS20" t="str">
            <v>Existing School Site</v>
          </cell>
          <cell r="BT20">
            <v>20.7</v>
          </cell>
          <cell r="BU20">
            <v>22068</v>
          </cell>
          <cell r="BV20">
            <v>0</v>
          </cell>
          <cell r="BW20">
            <v>0</v>
          </cell>
          <cell r="BZ20">
            <v>0.251535243598907</v>
          </cell>
          <cell r="CA20">
            <v>-30531016.395877399</v>
          </cell>
        </row>
        <row r="21">
          <cell r="AD21" t="str">
            <v>5.1|2</v>
          </cell>
          <cell r="AE21">
            <v>5.0999999999999996</v>
          </cell>
          <cell r="AF21" t="str">
            <v>Keewatin-Patricia District School Board</v>
          </cell>
          <cell r="AG21" t="str">
            <v>Marisa Martell</v>
          </cell>
          <cell r="AH21" t="str">
            <v>EP</v>
          </cell>
          <cell r="AI21" t="str">
            <v>Kenora KPDSB - Demolition at Beaver Brae</v>
          </cell>
          <cell r="AJ21" t="str">
            <v>The demolition of a portion of the existing Beaver Brae SS to accommodate the construction of a new JK-8 elementary school in Kenora</v>
          </cell>
          <cell r="AK21" t="str">
            <v>PAR</v>
          </cell>
          <cell r="AL21" t="str">
            <v>E</v>
          </cell>
          <cell r="AM21">
            <v>2</v>
          </cell>
          <cell r="AN21" t="str">
            <v>2028-29</v>
          </cell>
          <cell r="AO21" t="str">
            <v>Other</v>
          </cell>
          <cell r="AQ21" t="str">
            <v>School Consolidation</v>
          </cell>
          <cell r="AS21" t="str">
            <v>Another Recently Used Repeat Design</v>
          </cell>
          <cell r="AW21" t="str">
            <v>Ninth St N &amp; Fourteenth Ave N</v>
          </cell>
          <cell r="AX21" t="str">
            <v>P9N2T7</v>
          </cell>
          <cell r="AY21" t="str">
            <v>Kenora</v>
          </cell>
          <cell r="AZ21" t="str">
            <v>Kenora</v>
          </cell>
          <cell r="BA21" t="str">
            <v>North</v>
          </cell>
          <cell r="BB21" t="str">
            <v>Estimate based on estimate of cost/sq foot</v>
          </cell>
          <cell r="BC21">
            <v>3984910.1696000001</v>
          </cell>
          <cell r="BD21">
            <v>3984910.1696000001</v>
          </cell>
          <cell r="BE21">
            <v>3984910</v>
          </cell>
          <cell r="BF21">
            <v>0</v>
          </cell>
          <cell r="BG21">
            <v>0</v>
          </cell>
          <cell r="BH21" t="str">
            <v>-</v>
          </cell>
          <cell r="BI21">
            <v>0</v>
          </cell>
          <cell r="BJ21" t="str">
            <v>-</v>
          </cell>
          <cell r="BK21">
            <v>998</v>
          </cell>
          <cell r="BL21">
            <v>0</v>
          </cell>
          <cell r="BM21">
            <v>-676</v>
          </cell>
          <cell r="BN21">
            <v>0</v>
          </cell>
          <cell r="BO21">
            <v>322</v>
          </cell>
          <cell r="BP21">
            <v>-676</v>
          </cell>
          <cell r="BQ21">
            <v>0</v>
          </cell>
          <cell r="BR21">
            <v>0</v>
          </cell>
          <cell r="BS21" t="str">
            <v>Existing School Site</v>
          </cell>
          <cell r="BT21">
            <v>20.7</v>
          </cell>
          <cell r="BU21">
            <v>22068</v>
          </cell>
          <cell r="BV21">
            <v>0</v>
          </cell>
          <cell r="BW21">
            <v>0</v>
          </cell>
          <cell r="BZ21">
            <v>0.251535243598907</v>
          </cell>
          <cell r="CA21">
            <v>28148247.542469699</v>
          </cell>
        </row>
        <row r="22">
          <cell r="AD22" t="str">
            <v>5.1|3</v>
          </cell>
          <cell r="AE22">
            <v>5.0999999999999996</v>
          </cell>
          <cell r="AF22" t="str">
            <v>Keewatin-Patricia District School Board</v>
          </cell>
          <cell r="AG22" t="str">
            <v>Marisa Martell</v>
          </cell>
          <cell r="AH22" t="str">
            <v>EP</v>
          </cell>
          <cell r="AI22" t="str">
            <v>Kenora KPDSB - Beaver Brae Right-sizing</v>
          </cell>
          <cell r="AJ22" t="str">
            <v>The right-sizing of Beaver Brae SS in Kenora to repurpose and renovate existing classrooms, accommodate a 3-room child care (54 spaces), and construct a 322 pupil place addition</v>
          </cell>
          <cell r="AK22" t="str">
            <v>PAR</v>
          </cell>
          <cell r="AL22" t="str">
            <v>E</v>
          </cell>
          <cell r="AM22">
            <v>3</v>
          </cell>
          <cell r="AN22" t="str">
            <v>2028-29</v>
          </cell>
          <cell r="AO22" t="str">
            <v>New School</v>
          </cell>
          <cell r="AQ22" t="str">
            <v>School Consolidation</v>
          </cell>
          <cell r="AS22" t="str">
            <v>Another Recently Used Repeat Design</v>
          </cell>
          <cell r="AW22" t="str">
            <v>Ninth St N &amp; Fourteenth Ave N</v>
          </cell>
          <cell r="AX22" t="str">
            <v>P9N2T7</v>
          </cell>
          <cell r="AY22" t="str">
            <v>Kenora</v>
          </cell>
          <cell r="AZ22" t="str">
            <v>Kenora</v>
          </cell>
          <cell r="BA22" t="str">
            <v>North</v>
          </cell>
          <cell r="BB22" t="str">
            <v>Estimate based on estimate of cost/sq foot</v>
          </cell>
          <cell r="BC22">
            <v>53651054.590400003</v>
          </cell>
          <cell r="BD22">
            <v>53651054.590400003</v>
          </cell>
          <cell r="BE22">
            <v>50755993</v>
          </cell>
          <cell r="BF22">
            <v>2895062</v>
          </cell>
          <cell r="BG22">
            <v>104657.731999999</v>
          </cell>
          <cell r="BH22">
            <v>484.97127216936002</v>
          </cell>
          <cell r="BI22">
            <v>0</v>
          </cell>
          <cell r="BJ22" t="str">
            <v>-</v>
          </cell>
          <cell r="BK22">
            <v>998</v>
          </cell>
          <cell r="BL22">
            <v>944</v>
          </cell>
          <cell r="BM22">
            <v>-676</v>
          </cell>
          <cell r="BN22">
            <v>-60</v>
          </cell>
          <cell r="BO22">
            <v>1252</v>
          </cell>
          <cell r="BP22">
            <v>254</v>
          </cell>
          <cell r="BQ22">
            <v>3</v>
          </cell>
          <cell r="BR22">
            <v>54</v>
          </cell>
          <cell r="BS22" t="str">
            <v>Existing School Site</v>
          </cell>
          <cell r="BT22">
            <v>20.7</v>
          </cell>
          <cell r="BU22">
            <v>22068</v>
          </cell>
          <cell r="BV22">
            <v>0</v>
          </cell>
          <cell r="BW22">
            <v>0</v>
          </cell>
          <cell r="BZ22">
            <v>0.251535243598907</v>
          </cell>
          <cell r="CA22">
            <v>-32043487.791623499</v>
          </cell>
        </row>
        <row r="23">
          <cell r="AD23" t="str">
            <v>5.1|4</v>
          </cell>
          <cell r="AE23">
            <v>5.0999999999999996</v>
          </cell>
          <cell r="AF23" t="str">
            <v>Keewatin-Patricia District School Board</v>
          </cell>
          <cell r="AG23" t="str">
            <v>Marisa Martell</v>
          </cell>
          <cell r="AH23" t="str">
            <v>EP</v>
          </cell>
          <cell r="AI23" t="str">
            <v>Evergreen KPDSB - School Consolidation</v>
          </cell>
          <cell r="AJ23" t="str">
            <v>The repurposing and retrofit of Evergreen PS in Kenora to accomodate 4 new child care rooms (64 spaces) and EarlyON rooms, as well as the board's administrative office</v>
          </cell>
          <cell r="AK23" t="str">
            <v>PAR</v>
          </cell>
          <cell r="AL23" t="str">
            <v>E</v>
          </cell>
          <cell r="AM23">
            <v>4</v>
          </cell>
          <cell r="AN23" t="str">
            <v>2029-30</v>
          </cell>
          <cell r="AO23" t="str">
            <v>Renovation</v>
          </cell>
          <cell r="AQ23" t="str">
            <v>School Consolidation</v>
          </cell>
          <cell r="AS23" t="str">
            <v>New Design</v>
          </cell>
          <cell r="AW23" t="str">
            <v>Ninth St N &amp; Brinkman Rd</v>
          </cell>
          <cell r="AX23" t="str">
            <v>P9N2T7</v>
          </cell>
          <cell r="AY23" t="str">
            <v>Kenora</v>
          </cell>
          <cell r="AZ23" t="str">
            <v>Kenora</v>
          </cell>
          <cell r="BA23" t="str">
            <v>North</v>
          </cell>
          <cell r="BB23" t="str">
            <v>Estimate based on estimate of cost/sq foot</v>
          </cell>
          <cell r="BC23">
            <v>3898387.2470928002</v>
          </cell>
          <cell r="BD23">
            <v>3898387.2470928002</v>
          </cell>
          <cell r="BE23">
            <v>0</v>
          </cell>
          <cell r="BF23">
            <v>2182206</v>
          </cell>
          <cell r="BG23">
            <v>0</v>
          </cell>
          <cell r="BH23" t="str">
            <v>-</v>
          </cell>
          <cell r="BI23">
            <v>0</v>
          </cell>
          <cell r="BJ23" t="str">
            <v>-</v>
          </cell>
          <cell r="BK23">
            <v>222</v>
          </cell>
          <cell r="BL23">
            <v>0</v>
          </cell>
          <cell r="BM23">
            <v>-222</v>
          </cell>
          <cell r="BN23">
            <v>-222</v>
          </cell>
          <cell r="BO23">
            <v>-222</v>
          </cell>
          <cell r="BP23">
            <v>-444</v>
          </cell>
          <cell r="BQ23">
            <v>4</v>
          </cell>
          <cell r="BR23">
            <v>64</v>
          </cell>
          <cell r="BS23" t="str">
            <v>Existing School Site</v>
          </cell>
          <cell r="BT23">
            <v>6.4</v>
          </cell>
          <cell r="BU23">
            <v>22068</v>
          </cell>
          <cell r="BV23">
            <v>0</v>
          </cell>
          <cell r="BW23">
            <v>0</v>
          </cell>
          <cell r="BZ23">
            <v>0.41591631670549301</v>
          </cell>
          <cell r="CA23">
            <v>10975645.8238998</v>
          </cell>
        </row>
        <row r="24">
          <cell r="AD24" t="str">
            <v>5.1|5</v>
          </cell>
          <cell r="AE24">
            <v>5.0999999999999996</v>
          </cell>
          <cell r="AF24" t="str">
            <v>Keewatin-Patricia District School Board</v>
          </cell>
          <cell r="AG24" t="str">
            <v>Marisa Martell</v>
          </cell>
          <cell r="AH24" t="str">
            <v>EP</v>
          </cell>
          <cell r="AI24" t="str">
            <v>Ignace KPDSB - Right-sizing</v>
          </cell>
          <cell r="AJ24" t="str">
            <v>The right-sizing of Ignace ES and Ignace SS in Kenora demolishing approximately 32,626 ft2 of the existing facility, renovating and providing program upgrades to the remaining 43,617 ft2</v>
          </cell>
          <cell r="AK24" t="str">
            <v>Eligible</v>
          </cell>
          <cell r="AL24" t="str">
            <v>E/S</v>
          </cell>
          <cell r="AM24">
            <v>5</v>
          </cell>
          <cell r="AN24" t="str">
            <v>2027-28</v>
          </cell>
          <cell r="AO24" t="str">
            <v>Renovation</v>
          </cell>
          <cell r="AQ24" t="str">
            <v>Facility Condition</v>
          </cell>
          <cell r="AS24" t="str">
            <v>New Design</v>
          </cell>
          <cell r="AW24" t="str">
            <v>West Street &amp; Davey Lake Road</v>
          </cell>
          <cell r="AX24" t="str">
            <v>P0T1T0</v>
          </cell>
          <cell r="AY24" t="str">
            <v>Ignace</v>
          </cell>
          <cell r="AZ24" t="str">
            <v>Ignace</v>
          </cell>
          <cell r="BA24" t="str">
            <v>North</v>
          </cell>
          <cell r="BB24" t="str">
            <v>Estimate based on estimate of cost/sq foot</v>
          </cell>
          <cell r="BC24">
            <v>28478350.4144</v>
          </cell>
          <cell r="BD24">
            <v>28478350.4144</v>
          </cell>
          <cell r="BE24">
            <v>23269335</v>
          </cell>
          <cell r="BF24">
            <v>0</v>
          </cell>
          <cell r="BG24">
            <v>0</v>
          </cell>
          <cell r="BH24" t="str">
            <v>-</v>
          </cell>
          <cell r="BI24">
            <v>0</v>
          </cell>
          <cell r="BJ24" t="str">
            <v>-</v>
          </cell>
          <cell r="BK24">
            <v>682</v>
          </cell>
          <cell r="BL24">
            <v>0</v>
          </cell>
          <cell r="BM24">
            <v>-371</v>
          </cell>
          <cell r="BN24">
            <v>60</v>
          </cell>
          <cell r="BO24">
            <v>325</v>
          </cell>
          <cell r="BP24">
            <v>-357</v>
          </cell>
          <cell r="BQ24">
            <v>0</v>
          </cell>
          <cell r="BR24">
            <v>0</v>
          </cell>
          <cell r="BS24" t="str">
            <v>Existing School Site</v>
          </cell>
          <cell r="BT24">
            <v>12</v>
          </cell>
          <cell r="BU24">
            <v>26299</v>
          </cell>
          <cell r="BV24">
            <v>0</v>
          </cell>
          <cell r="BW24">
            <v>0</v>
          </cell>
          <cell r="BZ24">
            <v>0.47655567333016102</v>
          </cell>
          <cell r="CA24">
            <v>-19353378.212199301</v>
          </cell>
        </row>
        <row r="25">
          <cell r="AD25" t="str">
            <v>7|1</v>
          </cell>
          <cell r="AE25">
            <v>7</v>
          </cell>
          <cell r="AF25" t="str">
            <v>Bluewater District School Board</v>
          </cell>
          <cell r="AG25" t="str">
            <v>Sandra Chin</v>
          </cell>
          <cell r="AH25" t="str">
            <v>EP</v>
          </cell>
          <cell r="AI25" t="str">
            <v>New Dundalk JK-8 Growth School</v>
          </cell>
          <cell r="AJ25" t="str">
            <v>A new 735 pupil place elementary school along with a 3 room child care (1 toddler, 1 preschool 1 family group room) to address accommodation pressure in the township of Southgate, Ontario.</v>
          </cell>
          <cell r="AK25" t="str">
            <v>Eligible</v>
          </cell>
          <cell r="AL25" t="str">
            <v>E</v>
          </cell>
          <cell r="AM25">
            <v>1</v>
          </cell>
          <cell r="AN25" t="str">
            <v>2026-27</v>
          </cell>
          <cell r="AO25" t="str">
            <v>New School</v>
          </cell>
          <cell r="AQ25" t="str">
            <v>Accommodation Pressure</v>
          </cell>
          <cell r="AS25" t="str">
            <v>EDU Catalogue</v>
          </cell>
          <cell r="AW25" t="str">
            <v>Highway 10 &amp; Main Street</v>
          </cell>
          <cell r="AX25" t="str">
            <v>N0C1B0</v>
          </cell>
          <cell r="AY25" t="str">
            <v>Dundalk</v>
          </cell>
          <cell r="AZ25" t="str">
            <v>Southgate</v>
          </cell>
          <cell r="BA25" t="str">
            <v>Southwest</v>
          </cell>
          <cell r="BB25" t="str">
            <v>Estimate based on estimate of cost/sq foot</v>
          </cell>
          <cell r="BC25">
            <v>30806087.491999902</v>
          </cell>
          <cell r="BD25">
            <v>34172043.491999902</v>
          </cell>
          <cell r="BE25">
            <v>28812392</v>
          </cell>
          <cell r="BF25">
            <v>1993695</v>
          </cell>
          <cell r="BG25">
            <v>66721.956000000006</v>
          </cell>
          <cell r="BH25">
            <v>431.827750745196</v>
          </cell>
          <cell r="BI25">
            <v>4515</v>
          </cell>
          <cell r="BJ25">
            <v>441.571496611295</v>
          </cell>
          <cell r="BK25">
            <v>0</v>
          </cell>
          <cell r="BL25">
            <v>735</v>
          </cell>
          <cell r="BM25">
            <v>0</v>
          </cell>
          <cell r="BN25">
            <v>0</v>
          </cell>
          <cell r="BO25">
            <v>735</v>
          </cell>
          <cell r="BP25">
            <v>735</v>
          </cell>
          <cell r="BQ25">
            <v>3</v>
          </cell>
          <cell r="BR25">
            <v>54</v>
          </cell>
          <cell r="BS25" t="str">
            <v>Site identified only</v>
          </cell>
          <cell r="BT25">
            <v>8.2799999999999905</v>
          </cell>
          <cell r="BU25">
            <v>45536</v>
          </cell>
          <cell r="BV25">
            <v>3365956</v>
          </cell>
          <cell r="BW25">
            <v>0</v>
          </cell>
        </row>
        <row r="26">
          <cell r="AD26" t="str">
            <v>7|2</v>
          </cell>
          <cell r="AE26">
            <v>7</v>
          </cell>
          <cell r="AF26" t="str">
            <v>Bluewater District School Board</v>
          </cell>
          <cell r="AG26" t="str">
            <v>Sandra Chin</v>
          </cell>
          <cell r="AH26" t="str">
            <v>EP</v>
          </cell>
          <cell r="AI26" t="str">
            <v>New Port Elgin JK-6 Growth School</v>
          </cell>
          <cell r="AJ26" t="str">
            <v>A new 409 pupil place elementary school to address accommodation pressure in the community of Port Elgin within the Town of Saugeen Shores.</v>
          </cell>
          <cell r="AK26" t="str">
            <v>Eligible</v>
          </cell>
          <cell r="AL26" t="str">
            <v>E</v>
          </cell>
          <cell r="AM26">
            <v>2</v>
          </cell>
          <cell r="AN26" t="str">
            <v>2025-26</v>
          </cell>
          <cell r="AO26" t="str">
            <v>New School</v>
          </cell>
          <cell r="AQ26" t="str">
            <v>Accommodation Pressure</v>
          </cell>
          <cell r="AS26" t="str">
            <v>Another Recently Used Repeat Design</v>
          </cell>
          <cell r="AW26" t="str">
            <v>Concession 10 &amp; Goderich Street</v>
          </cell>
          <cell r="AX26" t="str">
            <v>N0H2C2</v>
          </cell>
          <cell r="AY26" t="str">
            <v>Saugeen Shores</v>
          </cell>
          <cell r="BA26" t="str">
            <v>Southwest</v>
          </cell>
          <cell r="BB26" t="str">
            <v>Estimate based on estimate of cost/sq foot</v>
          </cell>
          <cell r="BC26">
            <v>18623645.408</v>
          </cell>
          <cell r="BD26">
            <v>24099205.408</v>
          </cell>
          <cell r="BE26">
            <v>18623645</v>
          </cell>
          <cell r="BF26">
            <v>0</v>
          </cell>
          <cell r="BG26">
            <v>39067.040000000001</v>
          </cell>
          <cell r="BH26">
            <v>476.70991731137002</v>
          </cell>
          <cell r="BI26">
            <v>0</v>
          </cell>
          <cell r="BJ26" t="str">
            <v>-</v>
          </cell>
          <cell r="BK26">
            <v>0</v>
          </cell>
          <cell r="BL26">
            <v>409</v>
          </cell>
          <cell r="BM26">
            <v>0</v>
          </cell>
          <cell r="BN26">
            <v>0</v>
          </cell>
          <cell r="BO26">
            <v>409</v>
          </cell>
          <cell r="BP26">
            <v>409</v>
          </cell>
          <cell r="BQ26">
            <v>0</v>
          </cell>
          <cell r="BR26">
            <v>0</v>
          </cell>
          <cell r="BS26" t="str">
            <v>Site identified only</v>
          </cell>
          <cell r="BT26">
            <v>7.5</v>
          </cell>
          <cell r="BU26">
            <v>45474</v>
          </cell>
          <cell r="BV26">
            <v>5475560</v>
          </cell>
          <cell r="BW26">
            <v>0</v>
          </cell>
        </row>
        <row r="27">
          <cell r="AD27" t="str">
            <v>7|3</v>
          </cell>
          <cell r="AE27">
            <v>7</v>
          </cell>
          <cell r="AF27" t="str">
            <v>Bluewater District School Board</v>
          </cell>
          <cell r="AG27" t="str">
            <v>Sandra Chin</v>
          </cell>
          <cell r="AH27" t="str">
            <v>EP</v>
          </cell>
          <cell r="AI27" t="str">
            <v>Replacement Kincardine JK-6 Elementary School</v>
          </cell>
          <cell r="AJ27" t="str">
            <v>A new 962 pupil place replacement elementary school along with a 2 room child care centre (1 toddler and 1 preschool) to address accommodation pressure in Kincardine.</v>
          </cell>
          <cell r="AK27" t="str">
            <v>PAR</v>
          </cell>
          <cell r="AL27" t="str">
            <v>E</v>
          </cell>
          <cell r="AM27">
            <v>3</v>
          </cell>
          <cell r="AN27" t="str">
            <v>2027-28</v>
          </cell>
          <cell r="AO27" t="str">
            <v>New School</v>
          </cell>
          <cell r="AQ27" t="str">
            <v>Other</v>
          </cell>
          <cell r="AS27" t="str">
            <v>EDU Catalogue</v>
          </cell>
          <cell r="AW27" t="str">
            <v>Queen St N &amp; McLeod Avenue</v>
          </cell>
          <cell r="AX27" t="str">
            <v>N2Z1S7</v>
          </cell>
          <cell r="AY27" t="str">
            <v>Kincardine</v>
          </cell>
          <cell r="AZ27" t="str">
            <v>Kincardine</v>
          </cell>
          <cell r="BA27" t="str">
            <v>Southwest</v>
          </cell>
          <cell r="BB27" t="str">
            <v>Estimate based on estimate of cost/sq foot</v>
          </cell>
          <cell r="BC27">
            <v>40323814.6976</v>
          </cell>
          <cell r="BD27">
            <v>43398614.6976</v>
          </cell>
          <cell r="BE27">
            <v>38706322</v>
          </cell>
          <cell r="BF27">
            <v>1617493</v>
          </cell>
          <cell r="BG27">
            <v>89664.12</v>
          </cell>
          <cell r="BH27">
            <v>431.68127392763103</v>
          </cell>
          <cell r="BI27">
            <v>3700</v>
          </cell>
          <cell r="BJ27">
            <v>437.16031091891801</v>
          </cell>
          <cell r="BK27">
            <v>0</v>
          </cell>
          <cell r="BL27">
            <v>964</v>
          </cell>
          <cell r="BM27">
            <v>0</v>
          </cell>
          <cell r="BN27">
            <v>0</v>
          </cell>
          <cell r="BO27">
            <v>964</v>
          </cell>
          <cell r="BP27">
            <v>964</v>
          </cell>
          <cell r="BQ27">
            <v>2</v>
          </cell>
          <cell r="BR27">
            <v>39</v>
          </cell>
          <cell r="BS27" t="str">
            <v>Site identified only</v>
          </cell>
          <cell r="BT27">
            <v>30</v>
          </cell>
          <cell r="BU27">
            <v>45474</v>
          </cell>
          <cell r="BV27">
            <v>3074800</v>
          </cell>
          <cell r="BW27">
            <v>0</v>
          </cell>
        </row>
        <row r="28">
          <cell r="AD28" t="str">
            <v>9|1</v>
          </cell>
          <cell r="AE28">
            <v>9</v>
          </cell>
          <cell r="AF28" t="str">
            <v>Greater Essex County District School Board</v>
          </cell>
          <cell r="AG28" t="str">
            <v>Marisa Martell</v>
          </cell>
          <cell r="AH28" t="str">
            <v>EP</v>
          </cell>
          <cell r="AI28" t="str">
            <v>Addition to Roseland Public School</v>
          </cell>
          <cell r="AJ28" t="str">
            <v>A 184 pupil place addition to Roseland PS to address accommodation pressure in Windsor</v>
          </cell>
          <cell r="AK28" t="str">
            <v>Eligible</v>
          </cell>
          <cell r="AL28" t="str">
            <v>E</v>
          </cell>
          <cell r="AM28">
            <v>1</v>
          </cell>
          <cell r="AN28" t="str">
            <v>2026-27</v>
          </cell>
          <cell r="AO28" t="str">
            <v>Addition</v>
          </cell>
          <cell r="AQ28" t="str">
            <v>Accommodation Pressure</v>
          </cell>
          <cell r="AS28" t="str">
            <v>New Design</v>
          </cell>
          <cell r="AW28" t="str">
            <v>Cabana Road East &amp; Clara Avenue</v>
          </cell>
          <cell r="AX28" t="str">
            <v>N9G1A4</v>
          </cell>
          <cell r="AY28" t="str">
            <v>Windsor</v>
          </cell>
          <cell r="AZ28" t="str">
            <v>Windsor</v>
          </cell>
          <cell r="BA28" t="str">
            <v>Southwest</v>
          </cell>
          <cell r="BB28" t="str">
            <v>Class D cost consultant report</v>
          </cell>
          <cell r="BC28">
            <v>4031143</v>
          </cell>
          <cell r="BD28">
            <v>4031143</v>
          </cell>
          <cell r="BE28">
            <v>4031143</v>
          </cell>
          <cell r="BF28">
            <v>0</v>
          </cell>
          <cell r="BG28">
            <v>10093.8858</v>
          </cell>
          <cell r="BH28">
            <v>399.36483133185402</v>
          </cell>
          <cell r="BI28">
            <v>0</v>
          </cell>
          <cell r="BJ28" t="str">
            <v>-</v>
          </cell>
          <cell r="BK28">
            <v>435</v>
          </cell>
          <cell r="BL28">
            <v>184</v>
          </cell>
          <cell r="BM28">
            <v>0</v>
          </cell>
          <cell r="BN28">
            <v>0</v>
          </cell>
          <cell r="BO28">
            <v>619</v>
          </cell>
          <cell r="BP28">
            <v>184</v>
          </cell>
          <cell r="BQ28">
            <v>0</v>
          </cell>
          <cell r="BR28">
            <v>0</v>
          </cell>
          <cell r="BS28" t="str">
            <v>Existing School Site</v>
          </cell>
          <cell r="BT28">
            <v>6.42</v>
          </cell>
          <cell r="BU28">
            <v>9133</v>
          </cell>
          <cell r="BV28">
            <v>0</v>
          </cell>
          <cell r="BW28">
            <v>0</v>
          </cell>
        </row>
        <row r="29">
          <cell r="AD29" t="str">
            <v>9|2</v>
          </cell>
          <cell r="AE29">
            <v>9</v>
          </cell>
          <cell r="AF29" t="str">
            <v>Greater Essex County District School Board</v>
          </cell>
          <cell r="AG29" t="str">
            <v>Marisa Martell</v>
          </cell>
          <cell r="AH29" t="str">
            <v>EP</v>
          </cell>
          <cell r="AI29" t="str">
            <v>Addition to Existing Glenwood PS Existing Facility</v>
          </cell>
          <cell r="AJ29" t="str">
            <v>A 184 pupil place addition to Glenwood PS to address accommodation pressure in Windsor</v>
          </cell>
          <cell r="AK29" t="str">
            <v>Eligible</v>
          </cell>
          <cell r="AL29" t="str">
            <v>E</v>
          </cell>
          <cell r="AM29">
            <v>2</v>
          </cell>
          <cell r="AN29" t="str">
            <v>2026-27</v>
          </cell>
          <cell r="AO29" t="str">
            <v>Addition</v>
          </cell>
          <cell r="AQ29" t="str">
            <v>Accommodation Pressure</v>
          </cell>
          <cell r="AS29" t="str">
            <v>New Design</v>
          </cell>
          <cell r="AW29" t="str">
            <v>Norfolk Street &amp; Mark Avenue</v>
          </cell>
          <cell r="AX29" t="str">
            <v>N9G1A4</v>
          </cell>
          <cell r="AY29" t="str">
            <v>Windsor</v>
          </cell>
          <cell r="AZ29" t="str">
            <v>Windsor</v>
          </cell>
          <cell r="BA29" t="str">
            <v>Southwest</v>
          </cell>
          <cell r="BB29" t="str">
            <v>Class D cost consultant report</v>
          </cell>
          <cell r="BC29">
            <v>3819233</v>
          </cell>
          <cell r="BD29">
            <v>3819233</v>
          </cell>
          <cell r="BE29">
            <v>3819233</v>
          </cell>
          <cell r="BF29">
            <v>0</v>
          </cell>
          <cell r="BG29">
            <v>9580.3474999999908</v>
          </cell>
          <cell r="BH29">
            <v>398.65286723680902</v>
          </cell>
          <cell r="BI29">
            <v>0</v>
          </cell>
          <cell r="BJ29" t="str">
            <v>-</v>
          </cell>
          <cell r="BK29">
            <v>406</v>
          </cell>
          <cell r="BL29">
            <v>184</v>
          </cell>
          <cell r="BM29">
            <v>0</v>
          </cell>
          <cell r="BN29">
            <v>0</v>
          </cell>
          <cell r="BO29">
            <v>590</v>
          </cell>
          <cell r="BP29">
            <v>184</v>
          </cell>
          <cell r="BQ29">
            <v>0</v>
          </cell>
          <cell r="BR29">
            <v>0</v>
          </cell>
          <cell r="BS29" t="str">
            <v>Existing School Site</v>
          </cell>
          <cell r="BT29">
            <v>8.01</v>
          </cell>
          <cell r="BU29">
            <v>19725</v>
          </cell>
          <cell r="BV29">
            <v>0</v>
          </cell>
          <cell r="BW29">
            <v>0</v>
          </cell>
        </row>
        <row r="30">
          <cell r="AD30" t="str">
            <v>9|3</v>
          </cell>
          <cell r="AE30">
            <v>9</v>
          </cell>
          <cell r="AF30" t="str">
            <v>Greater Essex County District School Board</v>
          </cell>
          <cell r="AG30" t="str">
            <v>Marisa Martell</v>
          </cell>
          <cell r="AH30" t="str">
            <v>EP</v>
          </cell>
          <cell r="AI30" t="str">
            <v>New Forest Glade PS Facility</v>
          </cell>
          <cell r="AJ30" t="str">
            <v>A new 605 pupil place JK-8 school, to support the replacement of Forest Glade PS and Forest Glade Primary learning Centre in Windsor, due to facility condition</v>
          </cell>
          <cell r="AK30" t="str">
            <v>Eligible</v>
          </cell>
          <cell r="AL30" t="str">
            <v>E</v>
          </cell>
          <cell r="AM30">
            <v>3</v>
          </cell>
          <cell r="AN30" t="str">
            <v>2026-27</v>
          </cell>
          <cell r="AO30" t="str">
            <v>New School</v>
          </cell>
          <cell r="AQ30" t="str">
            <v>Facility Condition</v>
          </cell>
          <cell r="AS30" t="str">
            <v>Another Recently Used Repeat Design</v>
          </cell>
          <cell r="AW30" t="str">
            <v>Esplanade Drive &amp; Sherway Drive</v>
          </cell>
          <cell r="AX30" t="str">
            <v>N8R1J5</v>
          </cell>
          <cell r="AY30" t="str">
            <v>Windsor</v>
          </cell>
          <cell r="AZ30" t="str">
            <v>Windsor</v>
          </cell>
          <cell r="BA30" t="str">
            <v>Southwest</v>
          </cell>
          <cell r="BB30" t="str">
            <v>Class D cost consultant report</v>
          </cell>
          <cell r="BC30">
            <v>22843931</v>
          </cell>
          <cell r="BD30">
            <v>22843931</v>
          </cell>
          <cell r="BE30">
            <v>22843931</v>
          </cell>
          <cell r="BF30">
            <v>0</v>
          </cell>
          <cell r="BG30">
            <v>55818.869400000003</v>
          </cell>
          <cell r="BH30">
            <v>399.80979980221503</v>
          </cell>
          <cell r="BI30">
            <v>0</v>
          </cell>
          <cell r="BJ30" t="str">
            <v>-</v>
          </cell>
          <cell r="BK30">
            <v>0</v>
          </cell>
          <cell r="BL30">
            <v>605</v>
          </cell>
          <cell r="BM30">
            <v>0</v>
          </cell>
          <cell r="BN30">
            <v>0</v>
          </cell>
          <cell r="BO30">
            <v>605</v>
          </cell>
          <cell r="BP30">
            <v>605</v>
          </cell>
          <cell r="BQ30">
            <v>0</v>
          </cell>
          <cell r="BR30">
            <v>0</v>
          </cell>
          <cell r="BS30" t="str">
            <v>Existing School Site</v>
          </cell>
          <cell r="BT30">
            <v>5.98</v>
          </cell>
          <cell r="BU30">
            <v>27395</v>
          </cell>
          <cell r="BV30">
            <v>0</v>
          </cell>
          <cell r="BW30">
            <v>0</v>
          </cell>
          <cell r="BZ30">
            <v>0.60795039721385802</v>
          </cell>
          <cell r="CA30">
            <v>-14738181.685039099</v>
          </cell>
        </row>
        <row r="31">
          <cell r="AD31" t="str">
            <v>9|4</v>
          </cell>
          <cell r="AE31">
            <v>9</v>
          </cell>
          <cell r="AF31" t="str">
            <v>Greater Essex County District School Board</v>
          </cell>
          <cell r="AG31" t="str">
            <v>Marisa Martell</v>
          </cell>
          <cell r="AH31" t="str">
            <v>EP</v>
          </cell>
          <cell r="AI31" t="str">
            <v>Eastview Horizon PS Addition</v>
          </cell>
          <cell r="AJ31" t="str">
            <v>A 118 pupil place addition to Eastview Horizon PS to address accommodation pressure in Windsor</v>
          </cell>
          <cell r="AK31" t="str">
            <v>Eligible</v>
          </cell>
          <cell r="AL31" t="str">
            <v>E</v>
          </cell>
          <cell r="AM31">
            <v>4</v>
          </cell>
          <cell r="AN31" t="str">
            <v>2025-26</v>
          </cell>
          <cell r="AO31" t="str">
            <v>Addition</v>
          </cell>
          <cell r="AQ31" t="str">
            <v>Accommodation Pressure</v>
          </cell>
          <cell r="AS31" t="str">
            <v>New Design</v>
          </cell>
          <cell r="AW31" t="str">
            <v>Stillmeadow Road &amp; Suffolk St</v>
          </cell>
          <cell r="AX31" t="str">
            <v>N8R1X8</v>
          </cell>
          <cell r="AY31" t="str">
            <v>Windsor</v>
          </cell>
          <cell r="AZ31" t="str">
            <v>Windsor</v>
          </cell>
          <cell r="BA31" t="str">
            <v>Southwest</v>
          </cell>
          <cell r="BB31" t="str">
            <v>Class D cost consultant report</v>
          </cell>
          <cell r="BC31">
            <v>2259643</v>
          </cell>
          <cell r="BD31">
            <v>2259643</v>
          </cell>
          <cell r="BE31">
            <v>2259643</v>
          </cell>
          <cell r="BF31">
            <v>0</v>
          </cell>
          <cell r="BG31">
            <v>5654.8204999999898</v>
          </cell>
          <cell r="BH31">
            <v>399.59588460853797</v>
          </cell>
          <cell r="BI31">
            <v>0</v>
          </cell>
          <cell r="BJ31" t="str">
            <v>-</v>
          </cell>
          <cell r="BK31">
            <v>501</v>
          </cell>
          <cell r="BL31">
            <v>118</v>
          </cell>
          <cell r="BM31">
            <v>0</v>
          </cell>
          <cell r="BN31">
            <v>0</v>
          </cell>
          <cell r="BO31">
            <v>619</v>
          </cell>
          <cell r="BP31">
            <v>118</v>
          </cell>
          <cell r="BQ31">
            <v>0</v>
          </cell>
          <cell r="BR31">
            <v>0</v>
          </cell>
          <cell r="BS31" t="str">
            <v>Existing School Site</v>
          </cell>
          <cell r="BT31">
            <v>5.88</v>
          </cell>
          <cell r="BU31">
            <v>27395</v>
          </cell>
          <cell r="BV31">
            <v>0</v>
          </cell>
          <cell r="BW31">
            <v>0</v>
          </cell>
        </row>
        <row r="32">
          <cell r="AD32" t="str">
            <v>9|5</v>
          </cell>
          <cell r="AE32">
            <v>9</v>
          </cell>
          <cell r="AF32" t="str">
            <v>Greater Essex County District School Board</v>
          </cell>
          <cell r="AG32" t="str">
            <v>Marisa Martell</v>
          </cell>
          <cell r="AH32" t="str">
            <v>EP</v>
          </cell>
          <cell r="AI32" t="str">
            <v>Addition at Existing Legacy Oak Trail Public School</v>
          </cell>
          <cell r="AJ32" t="str">
            <v>A 138 pupil place addition to Legacy Oak Trail PS to address accommodation pressure in LaSalle</v>
          </cell>
          <cell r="AK32" t="str">
            <v>Eligible</v>
          </cell>
          <cell r="AL32" t="str">
            <v>E</v>
          </cell>
          <cell r="AM32">
            <v>5</v>
          </cell>
          <cell r="AN32" t="str">
            <v>2026-27</v>
          </cell>
          <cell r="AO32" t="str">
            <v>Addition</v>
          </cell>
          <cell r="AQ32" t="str">
            <v>Accommodation Pressure</v>
          </cell>
          <cell r="AS32" t="str">
            <v>New Design</v>
          </cell>
          <cell r="AW32" t="str">
            <v>Leptis Magna Drive &amp; Laurier Parkway</v>
          </cell>
          <cell r="AX32" t="str">
            <v>N9J0E4</v>
          </cell>
          <cell r="AY32" t="str">
            <v>Lasalle</v>
          </cell>
          <cell r="AZ32" t="str">
            <v>Windsor</v>
          </cell>
          <cell r="BA32" t="str">
            <v>Southwest</v>
          </cell>
          <cell r="BB32" t="str">
            <v>Class D cost consultant report</v>
          </cell>
          <cell r="BC32">
            <v>3073348</v>
          </cell>
          <cell r="BD32">
            <v>3073348</v>
          </cell>
          <cell r="BE32">
            <v>3073348</v>
          </cell>
          <cell r="BF32">
            <v>0</v>
          </cell>
          <cell r="BG32">
            <v>7896.36</v>
          </cell>
          <cell r="BH32">
            <v>389.21072494161803</v>
          </cell>
          <cell r="BI32">
            <v>0</v>
          </cell>
          <cell r="BJ32" t="str">
            <v>-</v>
          </cell>
          <cell r="BK32">
            <v>599</v>
          </cell>
          <cell r="BL32">
            <v>138</v>
          </cell>
          <cell r="BM32">
            <v>0</v>
          </cell>
          <cell r="BN32">
            <v>0</v>
          </cell>
          <cell r="BO32">
            <v>737</v>
          </cell>
          <cell r="BP32">
            <v>138</v>
          </cell>
          <cell r="BQ32">
            <v>0</v>
          </cell>
          <cell r="BR32">
            <v>0</v>
          </cell>
          <cell r="BS32" t="str">
            <v>Existing School Site</v>
          </cell>
          <cell r="BT32">
            <v>5.7</v>
          </cell>
          <cell r="BU32">
            <v>43360</v>
          </cell>
          <cell r="BV32">
            <v>0</v>
          </cell>
          <cell r="BW32">
            <v>0</v>
          </cell>
        </row>
        <row r="33">
          <cell r="AD33" t="str">
            <v>10|1</v>
          </cell>
          <cell r="AE33">
            <v>10</v>
          </cell>
          <cell r="AF33" t="str">
            <v>Lambton Kent District School Board</v>
          </cell>
          <cell r="AG33" t="str">
            <v>Marisa Martell</v>
          </cell>
          <cell r="AH33" t="str">
            <v>EP</v>
          </cell>
          <cell r="AI33" t="str">
            <v>Addition to Existing Grand Bend PS Facility</v>
          </cell>
          <cell r="AJ33" t="str">
            <v>A 104 pupil place addition to Grand Bend PS to address accommodation pressure in Grand Bend</v>
          </cell>
          <cell r="AK33" t="str">
            <v>Eligible</v>
          </cell>
          <cell r="AL33" t="str">
            <v>E</v>
          </cell>
          <cell r="AM33">
            <v>1</v>
          </cell>
          <cell r="AN33" t="str">
            <v>2025-26</v>
          </cell>
          <cell r="AO33" t="str">
            <v>Addition</v>
          </cell>
          <cell r="AQ33" t="str">
            <v>Accommodation Pressure</v>
          </cell>
          <cell r="AS33" t="str">
            <v>New Design</v>
          </cell>
          <cell r="AW33" t="str">
            <v>Gill Road &amp; 81 Crescent Street</v>
          </cell>
          <cell r="AX33" t="str">
            <v>N0M1T0</v>
          </cell>
          <cell r="AY33" t="str">
            <v>Grand Bend</v>
          </cell>
          <cell r="AZ33" t="str">
            <v>Lambton Shores</v>
          </cell>
          <cell r="BA33" t="str">
            <v>Southwest</v>
          </cell>
          <cell r="BB33" t="str">
            <v>Class D cost consultant report</v>
          </cell>
          <cell r="BC33">
            <v>2597618.88</v>
          </cell>
          <cell r="BD33">
            <v>2597618.88</v>
          </cell>
          <cell r="BE33">
            <v>2597619</v>
          </cell>
          <cell r="BF33">
            <v>0</v>
          </cell>
          <cell r="BG33">
            <v>5071.5</v>
          </cell>
          <cell r="BH33">
            <v>512.19932564329997</v>
          </cell>
          <cell r="BI33">
            <v>0</v>
          </cell>
          <cell r="BJ33" t="str">
            <v>-</v>
          </cell>
          <cell r="BK33">
            <v>248</v>
          </cell>
          <cell r="BL33">
            <v>104</v>
          </cell>
          <cell r="BM33">
            <v>0</v>
          </cell>
          <cell r="BN33">
            <v>0</v>
          </cell>
          <cell r="BO33">
            <v>352</v>
          </cell>
          <cell r="BP33">
            <v>104</v>
          </cell>
          <cell r="BQ33">
            <v>0</v>
          </cell>
          <cell r="BR33">
            <v>0</v>
          </cell>
          <cell r="BS33" t="str">
            <v>Existing School Site</v>
          </cell>
          <cell r="BT33">
            <v>2.57</v>
          </cell>
          <cell r="BV33">
            <v>0</v>
          </cell>
          <cell r="BW33">
            <v>0</v>
          </cell>
        </row>
        <row r="34">
          <cell r="AD34" t="str">
            <v>10|2</v>
          </cell>
          <cell r="AE34">
            <v>10</v>
          </cell>
          <cell r="AF34" t="str">
            <v>Lambton Kent District School Board</v>
          </cell>
          <cell r="AG34" t="str">
            <v>Marisa Martell</v>
          </cell>
          <cell r="AH34" t="str">
            <v>EP</v>
          </cell>
          <cell r="AI34" t="str">
            <v>Addition to Existing Plympton-Wyoming PS Facility</v>
          </cell>
          <cell r="AJ34" t="str">
            <v>A 92 pupil place addition to Plympton-Wyoming PS to address accommodation pressure in Wyoming</v>
          </cell>
          <cell r="AK34" t="str">
            <v>Eligible</v>
          </cell>
          <cell r="AL34" t="str">
            <v>E</v>
          </cell>
          <cell r="AM34">
            <v>2</v>
          </cell>
          <cell r="AN34" t="str">
            <v>2025-26</v>
          </cell>
          <cell r="AO34" t="str">
            <v>Addition</v>
          </cell>
          <cell r="AQ34" t="str">
            <v>Accommodation Pressure</v>
          </cell>
          <cell r="AS34" t="str">
            <v>New Design</v>
          </cell>
          <cell r="AW34" t="str">
            <v>Thames Street &amp; Niagara Street</v>
          </cell>
          <cell r="AX34" t="str">
            <v>N0N1T0</v>
          </cell>
          <cell r="AY34" t="str">
            <v>Wyoming</v>
          </cell>
          <cell r="AZ34" t="str">
            <v>Plympton-Wyoming</v>
          </cell>
          <cell r="BA34" t="str">
            <v>Southwest</v>
          </cell>
          <cell r="BB34" t="str">
            <v>Class D cost consultant report</v>
          </cell>
          <cell r="BC34">
            <v>2088004.63</v>
          </cell>
          <cell r="BD34">
            <v>2088004.63</v>
          </cell>
          <cell r="BE34">
            <v>2088005</v>
          </cell>
          <cell r="BF34">
            <v>0</v>
          </cell>
          <cell r="BG34">
            <v>4474.5</v>
          </cell>
          <cell r="BH34">
            <v>466.64535255335699</v>
          </cell>
          <cell r="BI34">
            <v>0</v>
          </cell>
          <cell r="BJ34" t="str">
            <v>-</v>
          </cell>
          <cell r="BK34">
            <v>259</v>
          </cell>
          <cell r="BL34">
            <v>92</v>
          </cell>
          <cell r="BM34">
            <v>0</v>
          </cell>
          <cell r="BN34">
            <v>0</v>
          </cell>
          <cell r="BO34">
            <v>351</v>
          </cell>
          <cell r="BP34">
            <v>92</v>
          </cell>
          <cell r="BQ34">
            <v>0</v>
          </cell>
          <cell r="BR34">
            <v>0</v>
          </cell>
          <cell r="BS34" t="str">
            <v>Existing School Site</v>
          </cell>
          <cell r="BT34">
            <v>6</v>
          </cell>
          <cell r="BV34">
            <v>0</v>
          </cell>
          <cell r="BW34">
            <v>0</v>
          </cell>
        </row>
        <row r="35">
          <cell r="AD35" t="str">
            <v>10|3</v>
          </cell>
          <cell r="AE35">
            <v>10</v>
          </cell>
          <cell r="AF35" t="str">
            <v>Lambton Kent District School Board</v>
          </cell>
          <cell r="AG35" t="str">
            <v>Marisa Martell</v>
          </cell>
          <cell r="AH35" t="str">
            <v>EP</v>
          </cell>
          <cell r="AI35" t="str">
            <v>New Sherwood Village Elementary School</v>
          </cell>
          <cell r="AJ35" t="str">
            <v>A new 403 pupil place JK-8 school with a 3 room child care centre to support Lambton Kent DSB's elementary accommodation strategy in Sarnia</v>
          </cell>
          <cell r="AK35" t="str">
            <v>PAR</v>
          </cell>
          <cell r="AL35" t="str">
            <v>E</v>
          </cell>
          <cell r="AM35">
            <v>3</v>
          </cell>
          <cell r="AN35" t="str">
            <v>2026-27</v>
          </cell>
          <cell r="AO35" t="str">
            <v>New School</v>
          </cell>
          <cell r="AQ35" t="str">
            <v>Accommodation Pressure</v>
          </cell>
          <cell r="AS35" t="str">
            <v>New Design</v>
          </cell>
          <cell r="AX35" t="str">
            <v>N7S1G7</v>
          </cell>
          <cell r="AY35" t="str">
            <v>Sarnia</v>
          </cell>
          <cell r="AZ35" t="str">
            <v>Sarnia</v>
          </cell>
          <cell r="BA35" t="str">
            <v>Southwest</v>
          </cell>
          <cell r="BB35" t="str">
            <v>Class D cost consultant report</v>
          </cell>
          <cell r="BC35">
            <v>25559217.91</v>
          </cell>
          <cell r="BD35">
            <v>25559217.91</v>
          </cell>
          <cell r="BE35">
            <v>23032238</v>
          </cell>
          <cell r="BF35">
            <v>2526980</v>
          </cell>
          <cell r="BG35">
            <v>41038.44</v>
          </cell>
          <cell r="BH35">
            <v>561.23570730271399</v>
          </cell>
          <cell r="BI35">
            <v>3100</v>
          </cell>
          <cell r="BJ35">
            <v>815.154841935484</v>
          </cell>
          <cell r="BK35">
            <v>0</v>
          </cell>
          <cell r="BL35">
            <v>403</v>
          </cell>
          <cell r="BM35">
            <v>0</v>
          </cell>
          <cell r="BN35">
            <v>0</v>
          </cell>
          <cell r="BO35">
            <v>403</v>
          </cell>
          <cell r="BP35">
            <v>403</v>
          </cell>
          <cell r="BQ35">
            <v>3</v>
          </cell>
          <cell r="BR35">
            <v>49</v>
          </cell>
          <cell r="BS35" t="str">
            <v>Site has been purchased</v>
          </cell>
          <cell r="BT35">
            <v>4.49</v>
          </cell>
          <cell r="BU35">
            <v>27786</v>
          </cell>
          <cell r="BV35">
            <v>0</v>
          </cell>
          <cell r="BW35">
            <v>0</v>
          </cell>
        </row>
        <row r="36">
          <cell r="AD36" t="str">
            <v>103|1</v>
          </cell>
          <cell r="AE36">
            <v>103</v>
          </cell>
          <cell r="AF36" t="str">
            <v>Penetanguishene Protestant School Board</v>
          </cell>
          <cell r="AG36" t="str">
            <v>Marisa Martell</v>
          </cell>
          <cell r="AH36" t="str">
            <v>PR</v>
          </cell>
          <cell r="AI36" t="str">
            <v>Burkevale Protestant Separate School - New School Proposal</v>
          </cell>
          <cell r="AJ36" t="str">
            <v>A new 363 pupil place JK-8 school with a 2 room child care centre to address accommodation pressure in Penetanguishene</v>
          </cell>
          <cell r="AK36" t="str">
            <v>Eligible</v>
          </cell>
          <cell r="AL36" t="str">
            <v>E</v>
          </cell>
          <cell r="AM36">
            <v>1</v>
          </cell>
          <cell r="AN36" t="str">
            <v>2027-28</v>
          </cell>
          <cell r="AO36" t="str">
            <v>New School</v>
          </cell>
          <cell r="AQ36" t="str">
            <v>Accommodation Pressure</v>
          </cell>
          <cell r="AS36" t="str">
            <v>EDU Catalogue</v>
          </cell>
          <cell r="AW36" t="str">
            <v>Dunlop Street &amp; Gauthier Drive</v>
          </cell>
          <cell r="AX36" t="str">
            <v>L9M1J3</v>
          </cell>
          <cell r="AY36" t="str">
            <v>Penetanguishene</v>
          </cell>
          <cell r="AZ36" t="str">
            <v>Penetanguishene</v>
          </cell>
          <cell r="BA36" t="str">
            <v>Central</v>
          </cell>
          <cell r="BB36" t="str">
            <v>Estimate based on estimate of cost/sq foot</v>
          </cell>
          <cell r="BC36">
            <v>19001981.760000002</v>
          </cell>
          <cell r="BD36">
            <v>21045181.760000002</v>
          </cell>
          <cell r="BE36">
            <v>18065632</v>
          </cell>
          <cell r="BF36">
            <v>936350</v>
          </cell>
          <cell r="BG36">
            <v>38031.42</v>
          </cell>
          <cell r="BH36">
            <v>475.01859100711903</v>
          </cell>
          <cell r="BI36">
            <v>1852</v>
          </cell>
          <cell r="BJ36">
            <v>505.588670410367</v>
          </cell>
          <cell r="BK36">
            <v>245</v>
          </cell>
          <cell r="BL36">
            <v>363</v>
          </cell>
          <cell r="BM36">
            <v>-245</v>
          </cell>
          <cell r="BN36">
            <v>0</v>
          </cell>
          <cell r="BO36">
            <v>363</v>
          </cell>
          <cell r="BP36">
            <v>118</v>
          </cell>
          <cell r="BQ36">
            <v>2</v>
          </cell>
          <cell r="BR36">
            <v>0</v>
          </cell>
          <cell r="BS36" t="str">
            <v>Site identified only</v>
          </cell>
          <cell r="BT36">
            <v>5</v>
          </cell>
          <cell r="BU36">
            <v>45474</v>
          </cell>
          <cell r="BV36">
            <v>2043200</v>
          </cell>
          <cell r="BW36">
            <v>0</v>
          </cell>
        </row>
        <row r="37">
          <cell r="AD37" t="str">
            <v>11|1</v>
          </cell>
          <cell r="AE37">
            <v>11</v>
          </cell>
          <cell r="AF37" t="str">
            <v>Thames Valley District School Board</v>
          </cell>
          <cell r="AG37" t="str">
            <v>Kristin Grunenko</v>
          </cell>
          <cell r="AH37" t="str">
            <v>EP</v>
          </cell>
          <cell r="AI37" t="str">
            <v>New West London PS</v>
          </cell>
          <cell r="AJ37" t="str">
            <v>A new 525-pupil place elementary school including a five-room child care centre (1 infant, 2 toddler, 2 preschool) to address accommodation pressures in west London.</v>
          </cell>
          <cell r="AK37" t="str">
            <v>Eligible</v>
          </cell>
          <cell r="AL37" t="str">
            <v>E</v>
          </cell>
          <cell r="AM37">
            <v>1</v>
          </cell>
          <cell r="AN37" t="str">
            <v>2026-27</v>
          </cell>
          <cell r="AO37" t="str">
            <v>New School</v>
          </cell>
          <cell r="AQ37" t="str">
            <v>Accommodation Pressure</v>
          </cell>
          <cell r="AS37" t="str">
            <v>EDU Catalogue</v>
          </cell>
          <cell r="AW37" t="str">
            <v>Boardwalk Way &amp; Upperpoint Avenue</v>
          </cell>
          <cell r="AX37" t="str">
            <v>N6K4P9</v>
          </cell>
          <cell r="AY37" t="str">
            <v>London</v>
          </cell>
          <cell r="AZ37" t="str">
            <v>London</v>
          </cell>
          <cell r="BA37" t="str">
            <v>Southwest</v>
          </cell>
          <cell r="BB37" t="str">
            <v>Estimate based on estimate of cost/sq foot</v>
          </cell>
          <cell r="BC37">
            <v>30977807.2299999</v>
          </cell>
          <cell r="BD37">
            <v>39712487.2299999</v>
          </cell>
          <cell r="BE37">
            <v>26028749</v>
          </cell>
          <cell r="BF37">
            <v>4762940</v>
          </cell>
          <cell r="BG37">
            <v>52020.192000000003</v>
          </cell>
          <cell r="BH37">
            <v>500.358562946083</v>
          </cell>
          <cell r="BI37">
            <v>8517</v>
          </cell>
          <cell r="BJ37">
            <v>559.22737192680904</v>
          </cell>
          <cell r="BK37">
            <v>0</v>
          </cell>
          <cell r="BL37">
            <v>525</v>
          </cell>
          <cell r="BM37">
            <v>0</v>
          </cell>
          <cell r="BN37">
            <v>0</v>
          </cell>
          <cell r="BO37">
            <v>525</v>
          </cell>
          <cell r="BP37">
            <v>525</v>
          </cell>
          <cell r="BQ37">
            <v>5</v>
          </cell>
          <cell r="BR37">
            <v>88</v>
          </cell>
          <cell r="BS37" t="str">
            <v>Site under option agreement</v>
          </cell>
          <cell r="BT37">
            <v>5.03</v>
          </cell>
          <cell r="BU37">
            <v>45352</v>
          </cell>
          <cell r="BV37">
            <v>8920799</v>
          </cell>
          <cell r="BW37">
            <v>0</v>
          </cell>
        </row>
        <row r="38">
          <cell r="AD38" t="str">
            <v>11|2</v>
          </cell>
          <cell r="AE38">
            <v>11</v>
          </cell>
          <cell r="AF38" t="str">
            <v>Thames Valley District School Board</v>
          </cell>
          <cell r="AG38" t="str">
            <v>Kristin Grunenko</v>
          </cell>
          <cell r="AH38" t="str">
            <v>EP</v>
          </cell>
          <cell r="AI38" t="str">
            <v>New Lucan Elementary School</v>
          </cell>
          <cell r="AJ38" t="str">
            <v>A new 531-pupil place Junior Kindergarten to Grade 3 elementary school along with a five-room child care (1 infant, 2 toddler, 2 preschool) to address accommodation pressures in the Township of Lucan-Biddulph.</v>
          </cell>
          <cell r="AK38" t="str">
            <v>Eligible</v>
          </cell>
          <cell r="AL38" t="str">
            <v>E</v>
          </cell>
          <cell r="AM38">
            <v>2</v>
          </cell>
          <cell r="AN38" t="str">
            <v>2026-27</v>
          </cell>
          <cell r="AO38" t="str">
            <v>New School</v>
          </cell>
          <cell r="AQ38" t="str">
            <v>Accommodation Pressure</v>
          </cell>
          <cell r="AS38" t="str">
            <v>EDU Catalogue</v>
          </cell>
          <cell r="AW38" t="str">
            <v>Saintsbury Line &amp; Kent Avenue</v>
          </cell>
          <cell r="AX38" t="str">
            <v>N0M2J0</v>
          </cell>
          <cell r="AY38" t="str">
            <v>Township Of Lucan-Biddulph</v>
          </cell>
          <cell r="BA38" t="str">
            <v>Southwest</v>
          </cell>
          <cell r="BB38" t="str">
            <v>Estimate based on estimate of cost/sq foot</v>
          </cell>
          <cell r="BC38">
            <v>28125989.4900399</v>
          </cell>
          <cell r="BD38">
            <v>37565573.4900399</v>
          </cell>
          <cell r="BE38">
            <v>23999941</v>
          </cell>
          <cell r="BF38">
            <v>3954660</v>
          </cell>
          <cell r="BG38">
            <v>50302.38</v>
          </cell>
          <cell r="BH38">
            <v>477.11342653125701</v>
          </cell>
          <cell r="BI38">
            <v>7561</v>
          </cell>
          <cell r="BJ38">
            <v>523.03397772286905</v>
          </cell>
          <cell r="BK38">
            <v>0</v>
          </cell>
          <cell r="BL38">
            <v>531</v>
          </cell>
          <cell r="BM38">
            <v>0</v>
          </cell>
          <cell r="BN38">
            <v>0</v>
          </cell>
          <cell r="BO38">
            <v>531</v>
          </cell>
          <cell r="BP38">
            <v>531</v>
          </cell>
          <cell r="BQ38">
            <v>5</v>
          </cell>
          <cell r="BR38">
            <v>88</v>
          </cell>
          <cell r="BS38" t="str">
            <v>Site identified only</v>
          </cell>
          <cell r="BT38">
            <v>7.7</v>
          </cell>
          <cell r="BU38">
            <v>45352</v>
          </cell>
          <cell r="BV38">
            <v>9610973</v>
          </cell>
          <cell r="BW38">
            <v>0</v>
          </cell>
        </row>
        <row r="39">
          <cell r="AD39" t="str">
            <v>11|3</v>
          </cell>
          <cell r="AE39">
            <v>11</v>
          </cell>
          <cell r="AF39" t="str">
            <v>Thames Valley District School Board</v>
          </cell>
          <cell r="AG39" t="str">
            <v>Kristin Grunenko</v>
          </cell>
          <cell r="AH39" t="str">
            <v>EP</v>
          </cell>
          <cell r="AI39" t="str">
            <v xml:space="preserve">New Southeast London Elementary School </v>
          </cell>
          <cell r="AJ39" t="str">
            <v xml:space="preserve">A new 655-pupil place elementary school along with a five-room child care (1 infant, 2 toddler, 2 preschool) to address accommodation pressures in southeast London. _x000D__x000D_
</v>
          </cell>
          <cell r="AK39" t="str">
            <v>Eligible</v>
          </cell>
          <cell r="AL39" t="str">
            <v>E</v>
          </cell>
          <cell r="AM39">
            <v>3</v>
          </cell>
          <cell r="AN39" t="str">
            <v>2026-27</v>
          </cell>
          <cell r="AO39" t="str">
            <v>New School</v>
          </cell>
          <cell r="AQ39" t="str">
            <v>Accommodation Pressure</v>
          </cell>
          <cell r="AS39" t="str">
            <v>EDU Catalogue</v>
          </cell>
          <cell r="AW39" t="str">
            <v xml:space="preserve">Gatestone Road  &amp; Honeywood Drive </v>
          </cell>
          <cell r="AX39" t="str">
            <v>N6M1J4</v>
          </cell>
          <cell r="AY39" t="str">
            <v>London</v>
          </cell>
          <cell r="AZ39" t="str">
            <v>London</v>
          </cell>
          <cell r="BA39" t="str">
            <v>Southwest</v>
          </cell>
          <cell r="BB39" t="str">
            <v>Estimate based on estimate of cost/sq foot</v>
          </cell>
          <cell r="BC39">
            <v>31769765.84612</v>
          </cell>
          <cell r="BD39">
            <v>40453365.84612</v>
          </cell>
          <cell r="BE39">
            <v>27498622</v>
          </cell>
          <cell r="BF39">
            <v>4086062</v>
          </cell>
          <cell r="BG39">
            <v>60673.528920359902</v>
          </cell>
          <cell r="BH39">
            <v>453.22271963403699</v>
          </cell>
          <cell r="BI39">
            <v>8486</v>
          </cell>
          <cell r="BJ39">
            <v>481.50627610652799</v>
          </cell>
          <cell r="BK39">
            <v>0</v>
          </cell>
          <cell r="BL39">
            <v>655</v>
          </cell>
          <cell r="BM39">
            <v>0</v>
          </cell>
          <cell r="BN39">
            <v>0</v>
          </cell>
          <cell r="BO39">
            <v>655</v>
          </cell>
          <cell r="BP39">
            <v>655</v>
          </cell>
          <cell r="BQ39">
            <v>5</v>
          </cell>
          <cell r="BR39">
            <v>88</v>
          </cell>
          <cell r="BS39" t="str">
            <v>Site under option agreement</v>
          </cell>
          <cell r="BT39">
            <v>5</v>
          </cell>
          <cell r="BU39">
            <v>45352</v>
          </cell>
          <cell r="BV39">
            <v>8868682</v>
          </cell>
          <cell r="BW39">
            <v>0</v>
          </cell>
        </row>
        <row r="40">
          <cell r="AD40" t="str">
            <v>11|4</v>
          </cell>
          <cell r="AE40">
            <v>11</v>
          </cell>
          <cell r="AF40" t="str">
            <v>Thames Valley District School Board</v>
          </cell>
          <cell r="AG40" t="str">
            <v>Kristin Grunenko</v>
          </cell>
          <cell r="AH40" t="str">
            <v>EP</v>
          </cell>
          <cell r="AI40" t="str">
            <v xml:space="preserve">New Southwest London Elementary School </v>
          </cell>
          <cell r="AJ40" t="str">
            <v>A new 724-pupil place elementary school including a five-room child care centre (1 infant, 2 toddler, 2 preschool) to address accommodation pressures in west London.</v>
          </cell>
          <cell r="AK40" t="str">
            <v>Eligible</v>
          </cell>
          <cell r="AL40" t="str">
            <v>E</v>
          </cell>
          <cell r="AM40">
            <v>4</v>
          </cell>
          <cell r="AN40" t="str">
            <v>2026-27</v>
          </cell>
          <cell r="AO40" t="str">
            <v>New School</v>
          </cell>
          <cell r="AQ40" t="str">
            <v>Accommodation Pressure</v>
          </cell>
          <cell r="AS40" t="str">
            <v>EDU Catalogue</v>
          </cell>
          <cell r="AW40" t="str">
            <v xml:space="preserve">Stewart Avenue &amp; Roy McDonald Drive </v>
          </cell>
          <cell r="AX40" t="str">
            <v>N6L1K3</v>
          </cell>
          <cell r="AY40" t="str">
            <v xml:space="preserve">London </v>
          </cell>
          <cell r="BA40" t="str">
            <v>Southwest</v>
          </cell>
          <cell r="BB40" t="str">
            <v>Estimate based on estimate of cost/sq foot</v>
          </cell>
          <cell r="BC40">
            <v>38419128.629199997</v>
          </cell>
          <cell r="BD40">
            <v>48481888.629199997</v>
          </cell>
          <cell r="BE40">
            <v>33451361</v>
          </cell>
          <cell r="BF40">
            <v>4755649</v>
          </cell>
          <cell r="BG40">
            <v>71025.728000000003</v>
          </cell>
          <cell r="BH40">
            <v>470.97525970361301</v>
          </cell>
          <cell r="BI40">
            <v>8517</v>
          </cell>
          <cell r="BJ40">
            <v>558.37134539882095</v>
          </cell>
          <cell r="BK40">
            <v>0</v>
          </cell>
          <cell r="BL40">
            <v>724</v>
          </cell>
          <cell r="BM40">
            <v>0</v>
          </cell>
          <cell r="BN40">
            <v>0</v>
          </cell>
          <cell r="BO40">
            <v>724</v>
          </cell>
          <cell r="BP40">
            <v>724</v>
          </cell>
          <cell r="BQ40">
            <v>5</v>
          </cell>
          <cell r="BR40">
            <v>88</v>
          </cell>
          <cell r="BS40" t="str">
            <v>Site under option agreement</v>
          </cell>
          <cell r="BT40">
            <v>5.78</v>
          </cell>
          <cell r="BU40">
            <v>45352</v>
          </cell>
          <cell r="BV40">
            <v>10274879</v>
          </cell>
          <cell r="BW40">
            <v>0</v>
          </cell>
        </row>
        <row r="41">
          <cell r="AD41" t="str">
            <v>11|5</v>
          </cell>
          <cell r="AE41">
            <v>11</v>
          </cell>
          <cell r="AF41" t="str">
            <v>Thames Valley District School Board</v>
          </cell>
          <cell r="AG41" t="str">
            <v>Kristin Grunenko</v>
          </cell>
          <cell r="AH41" t="str">
            <v>EP</v>
          </cell>
          <cell r="AI41" t="str">
            <v>New Ingersoll PS</v>
          </cell>
          <cell r="AJ41" t="str">
            <v>A new 430-pupil place elementary school including a five-room child care centre (1 infant, 2 toddler, 2 preschool) to address accommodation pressures in Ingersoll.</v>
          </cell>
          <cell r="AK41" t="str">
            <v>Eligible</v>
          </cell>
          <cell r="AL41" t="str">
            <v>E</v>
          </cell>
          <cell r="AM41">
            <v>5</v>
          </cell>
          <cell r="AN41" t="str">
            <v>2026-27</v>
          </cell>
          <cell r="AO41" t="str">
            <v>New School</v>
          </cell>
          <cell r="AQ41" t="str">
            <v>Accommodation Pressure</v>
          </cell>
          <cell r="AS41" t="str">
            <v>EDU Catalogue</v>
          </cell>
          <cell r="AW41" t="str">
            <v>Holcroft Street West, Ingersoll &amp; Whiting Street, Ingersoll</v>
          </cell>
          <cell r="AX41" t="str">
            <v>N5C3K1</v>
          </cell>
          <cell r="AY41" t="str">
            <v>Town Of Ingersoll, Oxford County</v>
          </cell>
          <cell r="BA41" t="str">
            <v>Southwest</v>
          </cell>
          <cell r="BB41" t="str">
            <v>Estimate based on estimate of cost/sq foot</v>
          </cell>
          <cell r="BC41">
            <v>27327755.070080001</v>
          </cell>
          <cell r="BD41">
            <v>36634531.0700799</v>
          </cell>
          <cell r="BE41">
            <v>23156304</v>
          </cell>
          <cell r="BF41">
            <v>3974132</v>
          </cell>
          <cell r="BG41">
            <v>44910.720000000001</v>
          </cell>
          <cell r="BH41">
            <v>515.607502917788</v>
          </cell>
          <cell r="BI41">
            <v>7396</v>
          </cell>
          <cell r="BJ41">
            <v>537.33527266630597</v>
          </cell>
          <cell r="BK41">
            <v>0</v>
          </cell>
          <cell r="BL41">
            <v>430</v>
          </cell>
          <cell r="BM41">
            <v>0</v>
          </cell>
          <cell r="BN41">
            <v>0</v>
          </cell>
          <cell r="BO41">
            <v>430</v>
          </cell>
          <cell r="BP41">
            <v>430</v>
          </cell>
          <cell r="BQ41">
            <v>5</v>
          </cell>
          <cell r="BR41">
            <v>88</v>
          </cell>
          <cell r="BS41" t="str">
            <v>Site identified only</v>
          </cell>
          <cell r="BT41">
            <v>7.59</v>
          </cell>
          <cell r="BU41">
            <v>45627</v>
          </cell>
          <cell r="BV41">
            <v>9504095</v>
          </cell>
          <cell r="BW41">
            <v>0</v>
          </cell>
        </row>
        <row r="42">
          <cell r="AD42" t="str">
            <v>11|6</v>
          </cell>
          <cell r="AE42">
            <v>11</v>
          </cell>
          <cell r="AF42" t="str">
            <v>Thames Valley District School Board</v>
          </cell>
          <cell r="AG42" t="str">
            <v>Kristin Grunenko</v>
          </cell>
          <cell r="AH42" t="str">
            <v>EP</v>
          </cell>
          <cell r="AI42" t="str">
            <v>New Thamesford Elementary School</v>
          </cell>
          <cell r="AJ42" t="str">
            <v>A new 453-pupil place elementary school along with a five-room child care (1 infant, 2 toddler, 2 preschool) to address accommodation pressures in Thamesford.</v>
          </cell>
          <cell r="AK42" t="str">
            <v>Eligible</v>
          </cell>
          <cell r="AL42" t="str">
            <v>E</v>
          </cell>
          <cell r="AM42">
            <v>6</v>
          </cell>
          <cell r="AN42" t="str">
            <v>2026-27</v>
          </cell>
          <cell r="AO42" t="str">
            <v>New School</v>
          </cell>
          <cell r="AQ42" t="str">
            <v>Accommodation Pressure</v>
          </cell>
          <cell r="AS42" t="str">
            <v>EDU Catalogue</v>
          </cell>
          <cell r="AW42" t="str">
            <v>Brock Street &amp; Middleton Street</v>
          </cell>
          <cell r="AX42" t="str">
            <v>N0M2M0</v>
          </cell>
          <cell r="AY42" t="str">
            <v>Zorra, Oxford County (Thamesford)</v>
          </cell>
          <cell r="BA42" t="str">
            <v>Southwest</v>
          </cell>
          <cell r="BB42" t="str">
            <v>Estimate based on estimate of cost/sq foot</v>
          </cell>
          <cell r="BC42">
            <v>22076757.570560001</v>
          </cell>
          <cell r="BD42">
            <v>31690013.570560001</v>
          </cell>
          <cell r="BE42">
            <v>18369222</v>
          </cell>
          <cell r="BF42">
            <v>3500820</v>
          </cell>
          <cell r="BG42">
            <v>43023.44025</v>
          </cell>
          <cell r="BH42">
            <v>426.958459464886</v>
          </cell>
          <cell r="BI42">
            <v>7621</v>
          </cell>
          <cell r="BJ42">
            <v>459.36488394441602</v>
          </cell>
          <cell r="BK42">
            <v>0</v>
          </cell>
          <cell r="BL42">
            <v>453</v>
          </cell>
          <cell r="BM42">
            <v>0</v>
          </cell>
          <cell r="BN42">
            <v>0</v>
          </cell>
          <cell r="BO42">
            <v>453</v>
          </cell>
          <cell r="BP42">
            <v>453</v>
          </cell>
          <cell r="BQ42">
            <v>5</v>
          </cell>
          <cell r="BR42">
            <v>88</v>
          </cell>
          <cell r="BS42" t="str">
            <v>Site identified only</v>
          </cell>
          <cell r="BT42">
            <v>7.84</v>
          </cell>
          <cell r="BU42">
            <v>45444</v>
          </cell>
          <cell r="BV42">
            <v>9819972</v>
          </cell>
          <cell r="BW42">
            <v>0</v>
          </cell>
        </row>
        <row r="43">
          <cell r="AD43" t="str">
            <v>11|7</v>
          </cell>
          <cell r="AE43">
            <v>11</v>
          </cell>
          <cell r="AF43" t="str">
            <v>Thames Valley District School Board</v>
          </cell>
          <cell r="AG43" t="str">
            <v>Kristin Grunenko</v>
          </cell>
          <cell r="AH43" t="str">
            <v>EP</v>
          </cell>
          <cell r="AI43" t="str">
            <v>West Nissouri Addition</v>
          </cell>
          <cell r="AJ43" t="str">
            <v>A 9-classroom addition (207-pupil places) to be constructed at West Nissouri Public School to address accommodation pressures in Thorndale</v>
          </cell>
          <cell r="AK43" t="str">
            <v>Eligible</v>
          </cell>
          <cell r="AL43" t="str">
            <v>E</v>
          </cell>
          <cell r="AM43">
            <v>7</v>
          </cell>
          <cell r="AN43" t="str">
            <v>2025-26</v>
          </cell>
          <cell r="AO43" t="str">
            <v>Addition</v>
          </cell>
          <cell r="AQ43" t="str">
            <v>Accommodation Pressure</v>
          </cell>
          <cell r="AS43" t="str">
            <v>New Design</v>
          </cell>
          <cell r="AW43" t="str">
            <v>Leesboro Trail &amp; Elliot Trail</v>
          </cell>
          <cell r="AX43" t="str">
            <v>N0M2P0</v>
          </cell>
          <cell r="AY43" t="str">
            <v>Thorndale, Thames Centre</v>
          </cell>
          <cell r="BA43" t="str">
            <v>Southwest</v>
          </cell>
          <cell r="BB43" t="str">
            <v>Estimate based on estimate of cost/sq foot</v>
          </cell>
          <cell r="BC43">
            <v>5261631.0684799897</v>
          </cell>
          <cell r="BD43">
            <v>5261631.0684799897</v>
          </cell>
          <cell r="BE43">
            <v>5261631</v>
          </cell>
          <cell r="BF43">
            <v>0</v>
          </cell>
          <cell r="BG43">
            <v>12453.768599999899</v>
          </cell>
          <cell r="BH43">
            <v>422.49308120916902</v>
          </cell>
          <cell r="BI43">
            <v>0</v>
          </cell>
          <cell r="BJ43" t="str">
            <v>-</v>
          </cell>
          <cell r="BK43">
            <v>392</v>
          </cell>
          <cell r="BL43">
            <v>207</v>
          </cell>
          <cell r="BM43">
            <v>0</v>
          </cell>
          <cell r="BN43">
            <v>0</v>
          </cell>
          <cell r="BO43">
            <v>599</v>
          </cell>
          <cell r="BP43">
            <v>207</v>
          </cell>
          <cell r="BQ43">
            <v>0</v>
          </cell>
          <cell r="BR43">
            <v>0</v>
          </cell>
          <cell r="BS43" t="str">
            <v>Existing School Site</v>
          </cell>
          <cell r="BT43">
            <v>4.4000000000000004</v>
          </cell>
          <cell r="BV43">
            <v>0</v>
          </cell>
          <cell r="BW43">
            <v>0</v>
          </cell>
        </row>
        <row r="44">
          <cell r="AD44" t="str">
            <v>11|8</v>
          </cell>
          <cell r="AE44">
            <v>11</v>
          </cell>
          <cell r="AF44" t="str">
            <v>Thames Valley District School Board</v>
          </cell>
          <cell r="AG44" t="str">
            <v>Kristin Grunenko</v>
          </cell>
          <cell r="AH44" t="str">
            <v>EP</v>
          </cell>
          <cell r="AI44" t="str">
            <v xml:space="preserve">New North Central London Elementary School </v>
          </cell>
          <cell r="AJ44" t="str">
            <v>A new 514-pupil place elementary school along with a five-room child care centre (1 infant, 2 toddler, 2 preschool) to address accommodation pressures in north central London.</v>
          </cell>
          <cell r="AK44" t="str">
            <v>Eligible</v>
          </cell>
          <cell r="AL44" t="str">
            <v>E</v>
          </cell>
          <cell r="AM44">
            <v>8</v>
          </cell>
          <cell r="AN44" t="str">
            <v>2026-27</v>
          </cell>
          <cell r="AO44" t="str">
            <v>New School</v>
          </cell>
          <cell r="AQ44" t="str">
            <v>Accommodation Pressure</v>
          </cell>
          <cell r="AS44" t="str">
            <v>EDU Catalogue</v>
          </cell>
          <cell r="AW44" t="str">
            <v xml:space="preserve">Adelaide Street North  &amp; Sunningdale Road East </v>
          </cell>
          <cell r="AX44" t="str">
            <v>N5X3Z1</v>
          </cell>
          <cell r="AY44" t="str">
            <v>London</v>
          </cell>
          <cell r="AZ44" t="str">
            <v>London</v>
          </cell>
          <cell r="BA44" t="str">
            <v>Southwest</v>
          </cell>
          <cell r="BB44" t="str">
            <v>Estimate based on estimate of cost/sq foot</v>
          </cell>
          <cell r="BC44">
            <v>26408841.344799899</v>
          </cell>
          <cell r="BD44">
            <v>38443289.344799899</v>
          </cell>
          <cell r="BE44">
            <v>22192175.936000001</v>
          </cell>
          <cell r="BF44">
            <v>3964464.8887999901</v>
          </cell>
          <cell r="BG44">
            <v>47968.7405</v>
          </cell>
          <cell r="BH44">
            <v>462.63828703194702</v>
          </cell>
          <cell r="BI44">
            <v>8147</v>
          </cell>
          <cell r="BJ44">
            <v>486.61653231864398</v>
          </cell>
          <cell r="BK44">
            <v>0</v>
          </cell>
          <cell r="BL44">
            <v>514</v>
          </cell>
          <cell r="BM44">
            <v>0</v>
          </cell>
          <cell r="BN44">
            <v>0</v>
          </cell>
          <cell r="BO44">
            <v>514</v>
          </cell>
          <cell r="BP44">
            <v>514</v>
          </cell>
          <cell r="BQ44">
            <v>5</v>
          </cell>
          <cell r="BR44">
            <v>88</v>
          </cell>
          <cell r="BS44" t="str">
            <v>Site identified only</v>
          </cell>
          <cell r="BT44">
            <v>6.73</v>
          </cell>
          <cell r="BU44">
            <v>45627</v>
          </cell>
          <cell r="BV44">
            <v>12286649</v>
          </cell>
          <cell r="BW44">
            <v>0</v>
          </cell>
        </row>
        <row r="45">
          <cell r="AD45" t="str">
            <v>12|1</v>
          </cell>
          <cell r="AE45">
            <v>12</v>
          </cell>
          <cell r="AF45" t="str">
            <v>Toronto District School Board</v>
          </cell>
          <cell r="AG45" t="str">
            <v>Bianca Salazar</v>
          </cell>
          <cell r="AH45" t="str">
            <v>EP</v>
          </cell>
          <cell r="AI45" t="str">
            <v>Kapapamahchakwew - Wandering Spirit School</v>
          </cell>
          <cell r="AJ45" t="str">
            <v>New JK-12 397-Pupil Place Replacement School with Child Care for Indigenous TDSB students</v>
          </cell>
          <cell r="AK45" t="str">
            <v>Eligible</v>
          </cell>
          <cell r="AL45" t="str">
            <v>E/S</v>
          </cell>
          <cell r="AM45">
            <v>1</v>
          </cell>
          <cell r="AN45" t="str">
            <v>2028-29</v>
          </cell>
          <cell r="AO45" t="str">
            <v>New School</v>
          </cell>
          <cell r="AQ45" t="str">
            <v>Facility Condition</v>
          </cell>
          <cell r="AS45" t="str">
            <v>New Design</v>
          </cell>
          <cell r="AW45" t="str">
            <v>Danforth Avenue &amp; Jones Avenue</v>
          </cell>
          <cell r="AX45" t="str">
            <v>M4J3T2</v>
          </cell>
          <cell r="AY45" t="str">
            <v>Toronto</v>
          </cell>
          <cell r="AZ45" t="str">
            <v>Toronto</v>
          </cell>
          <cell r="BA45" t="str">
            <v>GTA</v>
          </cell>
          <cell r="BB45" t="str">
            <v>Class D cost consultant report</v>
          </cell>
          <cell r="BC45">
            <v>84409666.171421304</v>
          </cell>
          <cell r="BD45">
            <v>84409666.171421304</v>
          </cell>
          <cell r="BE45">
            <v>63211885</v>
          </cell>
          <cell r="BF45">
            <v>9684475</v>
          </cell>
          <cell r="BG45">
            <v>57957.93</v>
          </cell>
          <cell r="BH45">
            <v>929.47979755964502</v>
          </cell>
          <cell r="BI45">
            <v>8394.9199999999892</v>
          </cell>
          <cell r="BJ45">
            <v>1252.43640043097</v>
          </cell>
          <cell r="BK45">
            <v>0</v>
          </cell>
          <cell r="BL45">
            <v>397</v>
          </cell>
          <cell r="BM45">
            <v>0</v>
          </cell>
          <cell r="BN45">
            <v>0</v>
          </cell>
          <cell r="BO45">
            <v>397</v>
          </cell>
          <cell r="BP45">
            <v>397</v>
          </cell>
          <cell r="BQ45">
            <v>0</v>
          </cell>
          <cell r="BR45">
            <v>0</v>
          </cell>
          <cell r="BS45" t="str">
            <v>Existing School Site</v>
          </cell>
          <cell r="BT45">
            <v>4.97</v>
          </cell>
          <cell r="BU45">
            <v>8767</v>
          </cell>
          <cell r="BV45">
            <v>0</v>
          </cell>
          <cell r="BW45">
            <v>0</v>
          </cell>
          <cell r="BZ45">
            <v>0.61982644223053796</v>
          </cell>
          <cell r="CA45">
            <v>-56801256.280226797</v>
          </cell>
        </row>
        <row r="46">
          <cell r="AD46" t="str">
            <v>12|2</v>
          </cell>
          <cell r="AE46">
            <v>12</v>
          </cell>
          <cell r="AF46" t="str">
            <v>Toronto District School Board</v>
          </cell>
          <cell r="AG46" t="str">
            <v>Bianca Salazar</v>
          </cell>
          <cell r="AH46" t="str">
            <v>EP</v>
          </cell>
          <cell r="AI46" t="str">
            <v>St. Margaret's PS - Replacement School</v>
          </cell>
          <cell r="AJ46" t="str">
            <v>New JK-8 331-Pupil Place Replacement Elementary School with Childcare Center to address facility condition in Scarborough.</v>
          </cell>
          <cell r="AK46" t="str">
            <v>Eligible</v>
          </cell>
          <cell r="AL46" t="str">
            <v>E</v>
          </cell>
          <cell r="AM46">
            <v>2</v>
          </cell>
          <cell r="AN46" t="str">
            <v>2027-28</v>
          </cell>
          <cell r="AO46" t="str">
            <v>New School</v>
          </cell>
          <cell r="AQ46" t="str">
            <v>Facility Condition</v>
          </cell>
          <cell r="AS46" t="str">
            <v>New Design</v>
          </cell>
          <cell r="AW46" t="str">
            <v>Lawrence Avenue East &amp; Galloway Road</v>
          </cell>
          <cell r="AX46" t="str">
            <v>M1E1X5</v>
          </cell>
          <cell r="AY46" t="str">
            <v>Toronto (Scarborough)</v>
          </cell>
          <cell r="BA46" t="str">
            <v>GTA</v>
          </cell>
          <cell r="BB46" t="str">
            <v>Class D cost consultant report</v>
          </cell>
          <cell r="BC46">
            <v>40182425</v>
          </cell>
          <cell r="BD46">
            <v>40182425</v>
          </cell>
          <cell r="BE46">
            <v>32743074</v>
          </cell>
          <cell r="BF46">
            <v>7439351</v>
          </cell>
          <cell r="BG46">
            <v>36416.82</v>
          </cell>
          <cell r="BH46">
            <v>662.83555236289101</v>
          </cell>
          <cell r="BI46">
            <v>9337</v>
          </cell>
          <cell r="BJ46">
            <v>640.48899499242998</v>
          </cell>
          <cell r="BK46">
            <v>0</v>
          </cell>
          <cell r="BL46">
            <v>331</v>
          </cell>
          <cell r="BM46">
            <v>0</v>
          </cell>
          <cell r="BN46">
            <v>0</v>
          </cell>
          <cell r="BO46">
            <v>331</v>
          </cell>
          <cell r="BP46">
            <v>331</v>
          </cell>
          <cell r="BQ46">
            <v>5</v>
          </cell>
          <cell r="BR46">
            <v>88</v>
          </cell>
          <cell r="BS46" t="str">
            <v>Existing School Site</v>
          </cell>
          <cell r="BT46">
            <v>7.41</v>
          </cell>
          <cell r="BV46">
            <v>0</v>
          </cell>
          <cell r="BW46">
            <v>0</v>
          </cell>
          <cell r="BZ46">
            <v>0.66603192354830798</v>
          </cell>
          <cell r="CA46">
            <v>-22460496.417288698</v>
          </cell>
        </row>
        <row r="47">
          <cell r="AD47" t="str">
            <v>12|3</v>
          </cell>
          <cell r="AE47">
            <v>12</v>
          </cell>
          <cell r="AF47" t="str">
            <v>Toronto District School Board</v>
          </cell>
          <cell r="AG47" t="str">
            <v>Bianca Salazar</v>
          </cell>
          <cell r="AH47" t="str">
            <v>EP</v>
          </cell>
          <cell r="AI47" t="str">
            <v>Secord Elementary School - Replacement</v>
          </cell>
          <cell r="AJ47" t="str">
            <v>930-pupil place JK-5 replacement elementary school project with child care center due to accommodation pressure and facility condition.</v>
          </cell>
          <cell r="AK47" t="str">
            <v>Eligible</v>
          </cell>
          <cell r="AL47" t="str">
            <v>E</v>
          </cell>
          <cell r="AM47">
            <v>3</v>
          </cell>
          <cell r="AN47" t="str">
            <v>2029-30</v>
          </cell>
          <cell r="AO47" t="str">
            <v>New School</v>
          </cell>
          <cell r="AQ47" t="str">
            <v>Facility Condition</v>
          </cell>
          <cell r="AS47" t="str">
            <v>New Design</v>
          </cell>
          <cell r="AW47" t="str">
            <v>Main Street &amp; Danforth Avenue</v>
          </cell>
          <cell r="AX47" t="str">
            <v>M4C4Y9</v>
          </cell>
          <cell r="AY47" t="str">
            <v>Toronto</v>
          </cell>
          <cell r="AZ47" t="str">
            <v>Toronto</v>
          </cell>
          <cell r="BA47" t="str">
            <v>GTA</v>
          </cell>
          <cell r="BB47" t="str">
            <v>Class D cost consultant report</v>
          </cell>
          <cell r="BC47">
            <v>83691185.5</v>
          </cell>
          <cell r="BD47">
            <v>83691185.5</v>
          </cell>
          <cell r="BE47">
            <v>76136139</v>
          </cell>
          <cell r="BF47">
            <v>7555047</v>
          </cell>
          <cell r="BG47">
            <v>88030.2</v>
          </cell>
          <cell r="BH47">
            <v>652.88252838230505</v>
          </cell>
          <cell r="BI47">
            <v>9337</v>
          </cell>
          <cell r="BJ47">
            <v>661.63933271223902</v>
          </cell>
          <cell r="BK47">
            <v>0</v>
          </cell>
          <cell r="BL47">
            <v>940</v>
          </cell>
          <cell r="BM47">
            <v>0</v>
          </cell>
          <cell r="BN47">
            <v>0</v>
          </cell>
          <cell r="BO47">
            <v>940</v>
          </cell>
          <cell r="BP47">
            <v>940</v>
          </cell>
          <cell r="BQ47">
            <v>5</v>
          </cell>
          <cell r="BR47">
            <v>88</v>
          </cell>
          <cell r="BS47" t="str">
            <v>Existing School Site</v>
          </cell>
          <cell r="BT47">
            <v>4.66</v>
          </cell>
          <cell r="BV47">
            <v>0</v>
          </cell>
          <cell r="BW47">
            <v>0</v>
          </cell>
          <cell r="BZ47">
            <v>0.67287001714097805</v>
          </cell>
          <cell r="CA47">
            <v>-22954804.431418698</v>
          </cell>
        </row>
        <row r="48">
          <cell r="AD48" t="str">
            <v>12|4</v>
          </cell>
          <cell r="AE48">
            <v>12</v>
          </cell>
          <cell r="AF48" t="str">
            <v>Toronto District School Board</v>
          </cell>
          <cell r="AG48" t="str">
            <v>Bianca Salazar</v>
          </cell>
          <cell r="AH48" t="str">
            <v>EP</v>
          </cell>
          <cell r="AI48" t="str">
            <v>Etobicoke City Centre Elementary School</v>
          </cell>
          <cell r="AJ48" t="str">
            <v>New JK-8 823 pupil place elementary school with a five child care room centre to address accommodation pressure in Etobicoke.</v>
          </cell>
          <cell r="AK48" t="str">
            <v>Eligible</v>
          </cell>
          <cell r="AL48" t="str">
            <v>E</v>
          </cell>
          <cell r="AM48">
            <v>4</v>
          </cell>
          <cell r="AN48" t="str">
            <v>2029-30</v>
          </cell>
          <cell r="AO48" t="str">
            <v>New School</v>
          </cell>
          <cell r="AQ48" t="str">
            <v>Accommodation Pressure</v>
          </cell>
          <cell r="AS48" t="str">
            <v>Another Recently Used Repeat Design</v>
          </cell>
          <cell r="AW48" t="str">
            <v>The East Mall &amp; Dundas Street West</v>
          </cell>
          <cell r="AX48" t="str">
            <v>M9B3W7</v>
          </cell>
          <cell r="AY48" t="str">
            <v>Toronto (Etobicoke)</v>
          </cell>
          <cell r="BA48" t="str">
            <v>GTA</v>
          </cell>
          <cell r="BB48" t="str">
            <v>Class D cost consultant report</v>
          </cell>
          <cell r="BC48">
            <v>72632338.599999905</v>
          </cell>
          <cell r="BD48">
            <v>72632338.599999905</v>
          </cell>
          <cell r="BE48">
            <v>64884897</v>
          </cell>
          <cell r="BF48">
            <v>7747442</v>
          </cell>
          <cell r="BG48">
            <v>78124.56</v>
          </cell>
          <cell r="BH48">
            <v>723.06703128951995</v>
          </cell>
          <cell r="BI48">
            <v>8587</v>
          </cell>
          <cell r="BJ48">
            <v>800.72608943752095</v>
          </cell>
          <cell r="BK48">
            <v>0</v>
          </cell>
          <cell r="BL48">
            <v>823</v>
          </cell>
          <cell r="BM48">
            <v>0</v>
          </cell>
          <cell r="BN48">
            <v>0</v>
          </cell>
          <cell r="BO48">
            <v>823</v>
          </cell>
          <cell r="BP48">
            <v>823</v>
          </cell>
          <cell r="BQ48">
            <v>5</v>
          </cell>
          <cell r="BR48">
            <v>88</v>
          </cell>
          <cell r="BS48" t="str">
            <v>Existing School Site</v>
          </cell>
          <cell r="BT48">
            <v>5.81</v>
          </cell>
          <cell r="BV48">
            <v>0</v>
          </cell>
          <cell r="BW48">
            <v>0</v>
          </cell>
        </row>
        <row r="49">
          <cell r="AD49" t="str">
            <v>12|5</v>
          </cell>
          <cell r="AE49">
            <v>12</v>
          </cell>
          <cell r="AF49" t="str">
            <v>Toronto District School Board</v>
          </cell>
          <cell r="AG49" t="str">
            <v>Bianca Salazar</v>
          </cell>
          <cell r="AH49" t="str">
            <v>EP</v>
          </cell>
          <cell r="AI49" t="str">
            <v>Davisville Jr. PS / Spectrum Alt. Sr. School - Addition</v>
          </cell>
          <cell r="AJ49" t="str">
            <v>118-pupil place addition to Davisville Jr PS to address accommodation pressures in Toronto</v>
          </cell>
          <cell r="AK49" t="str">
            <v>Eligible</v>
          </cell>
          <cell r="AL49" t="str">
            <v>E</v>
          </cell>
          <cell r="AM49">
            <v>5</v>
          </cell>
          <cell r="AN49" t="str">
            <v>2027-28</v>
          </cell>
          <cell r="AO49" t="str">
            <v>Addition</v>
          </cell>
          <cell r="AQ49" t="str">
            <v>Accommodation Pressure</v>
          </cell>
          <cell r="AS49" t="str">
            <v>New Design</v>
          </cell>
          <cell r="AW49" t="str">
            <v>Yonge Street &amp; Davisville Avenue</v>
          </cell>
          <cell r="AX49" t="str">
            <v>M4S1E8</v>
          </cell>
          <cell r="AY49" t="str">
            <v>Toronto</v>
          </cell>
          <cell r="AZ49" t="str">
            <v>Toronto</v>
          </cell>
          <cell r="BA49" t="str">
            <v>GTA</v>
          </cell>
          <cell r="BB49" t="str">
            <v>Class D cost consultant report</v>
          </cell>
          <cell r="BC49">
            <v>6096908.4000000004</v>
          </cell>
          <cell r="BD49">
            <v>6096908.4000000004</v>
          </cell>
          <cell r="BE49">
            <v>6096908</v>
          </cell>
          <cell r="BF49">
            <v>0</v>
          </cell>
          <cell r="BG49">
            <v>7421.4</v>
          </cell>
          <cell r="BH49">
            <v>814.78567386207396</v>
          </cell>
          <cell r="BI49">
            <v>0</v>
          </cell>
          <cell r="BJ49" t="str">
            <v>-</v>
          </cell>
          <cell r="BK49">
            <v>731</v>
          </cell>
          <cell r="BL49">
            <v>118</v>
          </cell>
          <cell r="BM49">
            <v>0</v>
          </cell>
          <cell r="BN49">
            <v>0</v>
          </cell>
          <cell r="BO49">
            <v>849</v>
          </cell>
          <cell r="BP49">
            <v>118</v>
          </cell>
          <cell r="BQ49">
            <v>0</v>
          </cell>
          <cell r="BR49">
            <v>0</v>
          </cell>
          <cell r="BS49" t="str">
            <v>Existing School Site</v>
          </cell>
          <cell r="BT49">
            <v>3.8</v>
          </cell>
          <cell r="BU49">
            <v>22647</v>
          </cell>
          <cell r="BV49">
            <v>0</v>
          </cell>
          <cell r="BW49">
            <v>0</v>
          </cell>
        </row>
        <row r="50">
          <cell r="AD50" t="str">
            <v>13|1</v>
          </cell>
          <cell r="AE50">
            <v>13</v>
          </cell>
          <cell r="AF50" t="str">
            <v>Durham District School Board</v>
          </cell>
          <cell r="AG50" t="str">
            <v>Bianca Salazar</v>
          </cell>
          <cell r="AH50" t="str">
            <v>EP</v>
          </cell>
          <cell r="AI50" t="str">
            <v>Maskell St. &amp; Coronation Rd. PS</v>
          </cell>
          <cell r="AJ50" t="str">
            <v>New JK-8 634 Pupil Place Elementary School with 3 Room Child Care Center due to accommodation pressure in Whitby</v>
          </cell>
          <cell r="AK50" t="str">
            <v>Eligible</v>
          </cell>
          <cell r="AL50" t="str">
            <v>E</v>
          </cell>
          <cell r="AM50">
            <v>1</v>
          </cell>
          <cell r="AN50" t="str">
            <v>2026-27</v>
          </cell>
          <cell r="AO50" t="str">
            <v>New School</v>
          </cell>
          <cell r="AQ50" t="str">
            <v>Accommodation Pressure</v>
          </cell>
          <cell r="AS50" t="str">
            <v>EDU Catalogue</v>
          </cell>
          <cell r="AW50" t="str">
            <v>Maskell Street &amp; Coronation Road</v>
          </cell>
          <cell r="AY50" t="str">
            <v>Whitby</v>
          </cell>
          <cell r="AZ50" t="str">
            <v>Whitby</v>
          </cell>
          <cell r="BA50" t="str">
            <v>GTA</v>
          </cell>
          <cell r="BB50" t="str">
            <v>Class B cost consultant report</v>
          </cell>
          <cell r="BC50">
            <v>32237654.1448</v>
          </cell>
          <cell r="BD50">
            <v>32237654.1448</v>
          </cell>
          <cell r="BE50">
            <v>28642307</v>
          </cell>
          <cell r="BF50">
            <v>3331011</v>
          </cell>
          <cell r="BG50">
            <v>61724.88</v>
          </cell>
          <cell r="BH50">
            <v>464.03179970838301</v>
          </cell>
          <cell r="BI50">
            <v>6440</v>
          </cell>
          <cell r="BJ50">
            <v>517.23774167950296</v>
          </cell>
          <cell r="BK50">
            <v>0</v>
          </cell>
          <cell r="BL50">
            <v>634</v>
          </cell>
          <cell r="BM50">
            <v>0</v>
          </cell>
          <cell r="BN50">
            <v>0</v>
          </cell>
          <cell r="BO50">
            <v>634</v>
          </cell>
          <cell r="BP50">
            <v>634</v>
          </cell>
          <cell r="BQ50">
            <v>3</v>
          </cell>
          <cell r="BR50">
            <v>49</v>
          </cell>
          <cell r="BS50" t="str">
            <v>Site under option agreement</v>
          </cell>
          <cell r="BT50">
            <v>6.23</v>
          </cell>
          <cell r="BU50">
            <v>45292</v>
          </cell>
          <cell r="BV50">
            <v>0</v>
          </cell>
          <cell r="BW50">
            <v>264336</v>
          </cell>
        </row>
        <row r="51">
          <cell r="AD51" t="str">
            <v>13|2</v>
          </cell>
          <cell r="AE51">
            <v>13</v>
          </cell>
          <cell r="AF51" t="str">
            <v>Durham District School Board</v>
          </cell>
          <cell r="AG51" t="str">
            <v>Bianca Salazar</v>
          </cell>
          <cell r="AH51" t="str">
            <v>EP</v>
          </cell>
          <cell r="AI51" t="str">
            <v>West Whitby PS - Cisco &amp; Limoges</v>
          </cell>
          <cell r="AJ51" t="str">
            <v>New JK-8 634 Pupil Place Elementary School due to accommodation pressure in Oshawa.</v>
          </cell>
          <cell r="AK51" t="str">
            <v>Eligible</v>
          </cell>
          <cell r="AL51" t="str">
            <v>E</v>
          </cell>
          <cell r="AM51">
            <v>2</v>
          </cell>
          <cell r="AN51" t="str">
            <v>2026-27</v>
          </cell>
          <cell r="AO51" t="str">
            <v>New School</v>
          </cell>
          <cell r="AQ51" t="str">
            <v>Accommodation Pressure</v>
          </cell>
          <cell r="AS51" t="str">
            <v>EDU Catalogue</v>
          </cell>
          <cell r="AW51" t="str">
            <v>Limoges Street &amp; Cisco Drive</v>
          </cell>
          <cell r="AX51" t="str">
            <v>L1N9Y6</v>
          </cell>
          <cell r="AY51" t="str">
            <v>Whitby</v>
          </cell>
          <cell r="AZ51" t="str">
            <v>Whitby</v>
          </cell>
          <cell r="BA51" t="str">
            <v>GTA</v>
          </cell>
          <cell r="BB51" t="str">
            <v>Estimated based on repeat design</v>
          </cell>
          <cell r="BC51">
            <v>24647504.004000001</v>
          </cell>
          <cell r="BD51">
            <v>24647504.004000001</v>
          </cell>
          <cell r="BE51">
            <v>24351240</v>
          </cell>
          <cell r="BF51">
            <v>0</v>
          </cell>
          <cell r="BG51">
            <v>61222</v>
          </cell>
          <cell r="BH51">
            <v>397.75309535787699</v>
          </cell>
          <cell r="BI51">
            <v>0</v>
          </cell>
          <cell r="BJ51" t="str">
            <v>-</v>
          </cell>
          <cell r="BK51">
            <v>0</v>
          </cell>
          <cell r="BL51">
            <v>634</v>
          </cell>
          <cell r="BM51">
            <v>0</v>
          </cell>
          <cell r="BN51">
            <v>0</v>
          </cell>
          <cell r="BO51">
            <v>634</v>
          </cell>
          <cell r="BP51">
            <v>634</v>
          </cell>
          <cell r="BQ51">
            <v>0</v>
          </cell>
          <cell r="BR51">
            <v>0</v>
          </cell>
          <cell r="BS51" t="str">
            <v>Site under option agreement</v>
          </cell>
          <cell r="BT51">
            <v>6.59</v>
          </cell>
          <cell r="BU51">
            <v>45292</v>
          </cell>
          <cell r="BV51">
            <v>0</v>
          </cell>
          <cell r="BW51">
            <v>296264</v>
          </cell>
        </row>
        <row r="52">
          <cell r="AD52" t="str">
            <v>13|3</v>
          </cell>
          <cell r="AE52">
            <v>13</v>
          </cell>
          <cell r="AF52" t="str">
            <v>Durham District School Board</v>
          </cell>
          <cell r="AG52" t="str">
            <v>Bianca Salazar</v>
          </cell>
          <cell r="AH52" t="str">
            <v>EP</v>
          </cell>
          <cell r="AI52" t="str">
            <v>Unnamed Symmington / Steeplechase PS</v>
          </cell>
          <cell r="AJ52" t="str">
            <v>New JK-8 634 Pupil Place Elementary School with 3 Room Child Care Center due to accommodation pressure in Whitby</v>
          </cell>
          <cell r="AK52" t="str">
            <v>Eligible</v>
          </cell>
          <cell r="AL52" t="str">
            <v>E</v>
          </cell>
          <cell r="AM52">
            <v>3</v>
          </cell>
          <cell r="AN52" t="str">
            <v>2026-27</v>
          </cell>
          <cell r="AO52" t="str">
            <v>New School</v>
          </cell>
          <cell r="AQ52" t="str">
            <v>Accommodation Pressure</v>
          </cell>
          <cell r="AS52" t="str">
            <v>EDU Catalogue</v>
          </cell>
          <cell r="AW52" t="str">
            <v>Symington Avenue  &amp; Steeplechase Street</v>
          </cell>
          <cell r="AX52" t="str">
            <v>L1L0C1</v>
          </cell>
          <cell r="AY52" t="str">
            <v>Oshawa</v>
          </cell>
          <cell r="AZ52" t="str">
            <v>Oshawa</v>
          </cell>
          <cell r="BA52" t="str">
            <v>GTA</v>
          </cell>
          <cell r="BB52" t="str">
            <v>Class B cost consultant report</v>
          </cell>
          <cell r="BC52">
            <v>29401206.104400001</v>
          </cell>
          <cell r="BD52">
            <v>29401206.104400001</v>
          </cell>
          <cell r="BE52">
            <v>29135590</v>
          </cell>
          <cell r="BF52">
            <v>0</v>
          </cell>
          <cell r="BG52">
            <v>61651.62</v>
          </cell>
          <cell r="BH52">
            <v>472.584339298788</v>
          </cell>
          <cell r="BI52">
            <v>0</v>
          </cell>
          <cell r="BJ52" t="str">
            <v>-</v>
          </cell>
          <cell r="BK52">
            <v>0</v>
          </cell>
          <cell r="BL52">
            <v>634</v>
          </cell>
          <cell r="BM52">
            <v>0</v>
          </cell>
          <cell r="BN52">
            <v>0</v>
          </cell>
          <cell r="BO52">
            <v>634</v>
          </cell>
          <cell r="BP52">
            <v>634</v>
          </cell>
          <cell r="BQ52">
            <v>0</v>
          </cell>
          <cell r="BR52">
            <v>0</v>
          </cell>
          <cell r="BS52" t="str">
            <v>Site has been purchased</v>
          </cell>
          <cell r="BT52">
            <v>6.9</v>
          </cell>
          <cell r="BU52">
            <v>44421</v>
          </cell>
          <cell r="BV52">
            <v>0</v>
          </cell>
          <cell r="BW52">
            <v>265616</v>
          </cell>
        </row>
        <row r="53">
          <cell r="AD53" t="str">
            <v>13|4</v>
          </cell>
          <cell r="AE53">
            <v>13</v>
          </cell>
          <cell r="AF53" t="str">
            <v>Durham District School Board</v>
          </cell>
          <cell r="AG53" t="str">
            <v>Bianca Salazar</v>
          </cell>
          <cell r="AH53" t="str">
            <v>EP</v>
          </cell>
          <cell r="AI53" t="str">
            <v>Unnamed West Whitby SS</v>
          </cell>
          <cell r="AJ53" t="str">
            <v>New 1,384-Pupil Place Secondary School due to Accommodation Pressure in West Whitby</v>
          </cell>
          <cell r="AK53" t="str">
            <v>Eligible</v>
          </cell>
          <cell r="AL53" t="str">
            <v>S</v>
          </cell>
          <cell r="AM53">
            <v>4</v>
          </cell>
          <cell r="AN53" t="str">
            <v>2027-28</v>
          </cell>
          <cell r="AO53" t="str">
            <v>New School</v>
          </cell>
          <cell r="AQ53" t="str">
            <v>Accommodation Pressure</v>
          </cell>
          <cell r="AS53" t="str">
            <v>Another Recently Used Repeat Design</v>
          </cell>
          <cell r="AW53" t="str">
            <v>Des Newman Blvd &amp; Coronation Road</v>
          </cell>
          <cell r="AY53" t="str">
            <v>Whitby</v>
          </cell>
          <cell r="AZ53" t="str">
            <v>Whitby</v>
          </cell>
          <cell r="BA53" t="str">
            <v>GTA</v>
          </cell>
          <cell r="BB53" t="str">
            <v>Class C cost consultant report</v>
          </cell>
          <cell r="BC53">
            <v>78816666.969600007</v>
          </cell>
          <cell r="BD53">
            <v>78816666.969600007</v>
          </cell>
          <cell r="BE53">
            <v>77630827</v>
          </cell>
          <cell r="BF53">
            <v>0</v>
          </cell>
          <cell r="BG53">
            <v>155298.06</v>
          </cell>
          <cell r="BH53">
            <v>499.88278789743998</v>
          </cell>
          <cell r="BI53">
            <v>0</v>
          </cell>
          <cell r="BJ53" t="str">
            <v>-</v>
          </cell>
          <cell r="BK53">
            <v>0</v>
          </cell>
          <cell r="BL53">
            <v>1384</v>
          </cell>
          <cell r="BM53">
            <v>0</v>
          </cell>
          <cell r="BN53">
            <v>0</v>
          </cell>
          <cell r="BO53">
            <v>1384</v>
          </cell>
          <cell r="BP53">
            <v>1384</v>
          </cell>
          <cell r="BQ53">
            <v>0</v>
          </cell>
          <cell r="BR53">
            <v>0</v>
          </cell>
          <cell r="BS53" t="str">
            <v>Site under option agreement</v>
          </cell>
          <cell r="BT53">
            <v>17.420000000000002</v>
          </cell>
          <cell r="BV53">
            <v>0</v>
          </cell>
          <cell r="BW53">
            <v>1185840</v>
          </cell>
        </row>
        <row r="54">
          <cell r="AD54" t="str">
            <v>14|1</v>
          </cell>
          <cell r="AE54">
            <v>14</v>
          </cell>
          <cell r="AF54" t="str">
            <v>Kawartha Pine Ridge District School Board</v>
          </cell>
          <cell r="AG54" t="str">
            <v>Sandra Chin</v>
          </cell>
          <cell r="AH54" t="str">
            <v>EP</v>
          </cell>
          <cell r="AI54" t="str">
            <v>Foster Northwest JK-12 School</v>
          </cell>
          <cell r="AJ54" t="str">
            <v>A new 1,445 pupil place elementary and secondary school (757 elementary spaces and 688 secondary spaces)  along with a 3 room child care (1 infant, 1 toddler, 1 preschool) to address accommodation pressure in Newcastle.</v>
          </cell>
          <cell r="AK54" t="str">
            <v>PAR</v>
          </cell>
          <cell r="AL54" t="str">
            <v>E/S</v>
          </cell>
          <cell r="AM54">
            <v>1</v>
          </cell>
          <cell r="AN54" t="str">
            <v>2026-27</v>
          </cell>
          <cell r="AO54" t="str">
            <v>New School</v>
          </cell>
          <cell r="AQ54" t="str">
            <v>Accommodation Pressure</v>
          </cell>
          <cell r="AS54" t="str">
            <v>Another Recently Used Repeat Design</v>
          </cell>
          <cell r="AW54" t="str">
            <v xml:space="preserve">Grady Drive &amp; Ruddell Road </v>
          </cell>
          <cell r="AX54" t="str">
            <v>L1B1M5</v>
          </cell>
          <cell r="AY54" t="str">
            <v>Newcastle, Municipality Of Clarington</v>
          </cell>
          <cell r="BA54" t="str">
            <v>Central</v>
          </cell>
          <cell r="BB54" t="str">
            <v>Estimated based on repeat design</v>
          </cell>
          <cell r="BC54">
            <v>75880721.838351905</v>
          </cell>
          <cell r="BD54">
            <v>75880721.838351905</v>
          </cell>
          <cell r="BE54">
            <v>73740820</v>
          </cell>
          <cell r="BF54">
            <v>2139902</v>
          </cell>
          <cell r="BG54">
            <v>156716.16999999899</v>
          </cell>
          <cell r="BH54">
            <v>470.53740549463402</v>
          </cell>
          <cell r="BI54">
            <v>4972.92</v>
          </cell>
          <cell r="BJ54">
            <v>856.91017947726004</v>
          </cell>
          <cell r="BK54">
            <v>0</v>
          </cell>
          <cell r="BL54">
            <v>1468</v>
          </cell>
          <cell r="BM54">
            <v>0</v>
          </cell>
          <cell r="BN54">
            <v>0</v>
          </cell>
          <cell r="BO54">
            <v>1468</v>
          </cell>
          <cell r="BP54">
            <v>1468</v>
          </cell>
          <cell r="BQ54">
            <v>3</v>
          </cell>
          <cell r="BR54">
            <v>49</v>
          </cell>
          <cell r="BS54" t="str">
            <v>Site has been purchased</v>
          </cell>
          <cell r="BT54">
            <v>19.600000000000001</v>
          </cell>
          <cell r="BU54">
            <v>43678</v>
          </cell>
          <cell r="BV54">
            <v>0</v>
          </cell>
          <cell r="BW54">
            <v>0</v>
          </cell>
        </row>
        <row r="55">
          <cell r="AD55" t="str">
            <v>14|2</v>
          </cell>
          <cell r="AE55">
            <v>14</v>
          </cell>
          <cell r="AF55" t="str">
            <v>Kawartha Pine Ridge District School Board</v>
          </cell>
          <cell r="AG55" t="str">
            <v>Sandra Chin</v>
          </cell>
          <cell r="AH55" t="str">
            <v>EP</v>
          </cell>
          <cell r="AI55" t="str">
            <v>Cavan Monaghan Elementary School</v>
          </cell>
          <cell r="AJ55" t="str">
            <v>A new 481 pupil place elementary school along with a 4 room child care (1 infant, 1 toddler, 2 preschool) to address accommodation pressure in Millbrook.</v>
          </cell>
          <cell r="AK55" t="str">
            <v>Eligible</v>
          </cell>
          <cell r="AL55" t="str">
            <v>E</v>
          </cell>
          <cell r="AM55">
            <v>2</v>
          </cell>
          <cell r="AN55" t="str">
            <v>2026-27</v>
          </cell>
          <cell r="AO55" t="str">
            <v>New School</v>
          </cell>
          <cell r="AQ55" t="str">
            <v>Accommodation Pressure</v>
          </cell>
          <cell r="AS55" t="str">
            <v>Another Recently Used Repeat Design</v>
          </cell>
          <cell r="AW55" t="str">
            <v>Fallis Line &amp; County Road 10</v>
          </cell>
          <cell r="AX55" t="str">
            <v>L0A1G0</v>
          </cell>
          <cell r="AY55" t="str">
            <v>Millbrook, Township Of Cavan Monaghan</v>
          </cell>
          <cell r="BA55" t="str">
            <v>Central</v>
          </cell>
          <cell r="BB55" t="str">
            <v>Class B cost consultant report</v>
          </cell>
          <cell r="BC55">
            <v>22935805.187511899</v>
          </cell>
          <cell r="BD55">
            <v>22935805.187511899</v>
          </cell>
          <cell r="BE55">
            <v>20356444</v>
          </cell>
          <cell r="BF55">
            <v>2579362</v>
          </cell>
          <cell r="BG55">
            <v>46409.675999999898</v>
          </cell>
          <cell r="BH55">
            <v>438.62498643670699</v>
          </cell>
          <cell r="BI55">
            <v>5909.37</v>
          </cell>
          <cell r="BJ55">
            <v>768.05119270349405</v>
          </cell>
          <cell r="BK55">
            <v>0</v>
          </cell>
          <cell r="BL55">
            <v>481</v>
          </cell>
          <cell r="BM55">
            <v>0</v>
          </cell>
          <cell r="BN55">
            <v>0</v>
          </cell>
          <cell r="BO55">
            <v>481</v>
          </cell>
          <cell r="BP55">
            <v>481</v>
          </cell>
          <cell r="BQ55">
            <v>4</v>
          </cell>
          <cell r="BR55">
            <v>73</v>
          </cell>
          <cell r="BS55" t="str">
            <v>Site under option agreement</v>
          </cell>
          <cell r="BT55">
            <v>5.5</v>
          </cell>
          <cell r="BU55">
            <v>45505</v>
          </cell>
          <cell r="BV55">
            <v>0</v>
          </cell>
          <cell r="BW55">
            <v>0</v>
          </cell>
        </row>
        <row r="56">
          <cell r="AD56" t="str">
            <v>14|3</v>
          </cell>
          <cell r="AE56">
            <v>14</v>
          </cell>
          <cell r="AF56" t="str">
            <v>Kawartha Pine Ridge District School Board</v>
          </cell>
          <cell r="AG56" t="str">
            <v>Sandra Chin</v>
          </cell>
          <cell r="AH56" t="str">
            <v>EP</v>
          </cell>
          <cell r="AI56" t="str">
            <v>East Cobourg Elementary School</v>
          </cell>
          <cell r="AJ56" t="str">
            <v>A new 481 pupil place elementary school along with a 3 room child care (1 infant, 1 toddler, 1 preschool) to address accommodation pressure in the Town of Cobourg.</v>
          </cell>
          <cell r="AK56" t="str">
            <v>Eligible</v>
          </cell>
          <cell r="AL56" t="str">
            <v>E</v>
          </cell>
          <cell r="AM56">
            <v>3</v>
          </cell>
          <cell r="AN56" t="str">
            <v>2027-28</v>
          </cell>
          <cell r="AO56" t="str">
            <v>New School</v>
          </cell>
          <cell r="AQ56" t="str">
            <v>Accommodation Pressure</v>
          </cell>
          <cell r="AS56" t="str">
            <v>Another Recently Used Repeat Design</v>
          </cell>
          <cell r="AW56" t="str">
            <v>Elgin Street East &amp; Brook Road North</v>
          </cell>
          <cell r="AX56" t="str">
            <v>K9A4J8</v>
          </cell>
          <cell r="AY56" t="str">
            <v>Cobourg</v>
          </cell>
          <cell r="AZ56" t="str">
            <v>Cobourg</v>
          </cell>
          <cell r="BA56" t="str">
            <v>Central</v>
          </cell>
          <cell r="BB56" t="str">
            <v>Class B cost consultant report</v>
          </cell>
          <cell r="BC56">
            <v>22449754.955927901</v>
          </cell>
          <cell r="BD56">
            <v>22449754.955927901</v>
          </cell>
          <cell r="BE56">
            <v>20309853</v>
          </cell>
          <cell r="BF56">
            <v>2139902</v>
          </cell>
          <cell r="BG56">
            <v>46409.675999999898</v>
          </cell>
          <cell r="BH56">
            <v>437.62109324857101</v>
          </cell>
          <cell r="BI56">
            <v>0</v>
          </cell>
          <cell r="BJ56" t="str">
            <v>-</v>
          </cell>
          <cell r="BK56">
            <v>0</v>
          </cell>
          <cell r="BL56">
            <v>481</v>
          </cell>
          <cell r="BM56">
            <v>0</v>
          </cell>
          <cell r="BN56">
            <v>0</v>
          </cell>
          <cell r="BO56">
            <v>481</v>
          </cell>
          <cell r="BP56">
            <v>481</v>
          </cell>
          <cell r="BQ56">
            <v>3</v>
          </cell>
          <cell r="BR56">
            <v>49</v>
          </cell>
          <cell r="BS56" t="str">
            <v>Site under option agreement</v>
          </cell>
          <cell r="BT56">
            <v>6.05</v>
          </cell>
          <cell r="BU56">
            <v>45382</v>
          </cell>
          <cell r="BV56">
            <v>0</v>
          </cell>
          <cell r="BW56">
            <v>0</v>
          </cell>
        </row>
        <row r="57">
          <cell r="AD57" t="str">
            <v>16|1</v>
          </cell>
          <cell r="AE57">
            <v>16</v>
          </cell>
          <cell r="AF57" t="str">
            <v>York Region District School Board</v>
          </cell>
          <cell r="AG57" t="str">
            <v>Matthew Anderson</v>
          </cell>
          <cell r="AH57" t="str">
            <v>EP</v>
          </cell>
          <cell r="AI57" t="str">
            <v>Unnamed Holland Landing #1 ES</v>
          </cell>
          <cell r="AJ57" t="str">
            <v>A new 638 pupil place elementary school including a two-room child care to address accommodation pressure in East Gwillimbury.</v>
          </cell>
          <cell r="AK57" t="str">
            <v>Eligible</v>
          </cell>
          <cell r="AL57" t="str">
            <v>E</v>
          </cell>
          <cell r="AM57">
            <v>1</v>
          </cell>
          <cell r="AN57" t="str">
            <v>2028-29</v>
          </cell>
          <cell r="AO57" t="str">
            <v>New School</v>
          </cell>
          <cell r="AQ57" t="str">
            <v>Accommodation Pressure</v>
          </cell>
          <cell r="AS57" t="str">
            <v>EDU Catalogue</v>
          </cell>
          <cell r="AW57" t="str">
            <v>Dog Wood Boulevard &amp; Crimson King Way</v>
          </cell>
          <cell r="AX57" t="str">
            <v>L9N0S8</v>
          </cell>
          <cell r="AY57" t="str">
            <v>East Gwillimbury</v>
          </cell>
          <cell r="AZ57" t="str">
            <v>East Gwillimbury</v>
          </cell>
          <cell r="BA57" t="str">
            <v>GTA</v>
          </cell>
          <cell r="BB57" t="str">
            <v>Estimated based on repeat design</v>
          </cell>
          <cell r="BC57">
            <v>38357437</v>
          </cell>
          <cell r="BD57">
            <v>38357437</v>
          </cell>
          <cell r="BE57">
            <v>36169629</v>
          </cell>
          <cell r="BF57">
            <v>2187808</v>
          </cell>
          <cell r="BG57">
            <v>62055.839999999902</v>
          </cell>
          <cell r="BH57">
            <v>582.85616631730295</v>
          </cell>
          <cell r="BI57">
            <v>3111.8980299999898</v>
          </cell>
          <cell r="BJ57">
            <v>703.04617275650196</v>
          </cell>
          <cell r="BK57">
            <v>0</v>
          </cell>
          <cell r="BL57">
            <v>638</v>
          </cell>
          <cell r="BM57">
            <v>0</v>
          </cell>
          <cell r="BN57">
            <v>0</v>
          </cell>
          <cell r="BO57">
            <v>638</v>
          </cell>
          <cell r="BP57">
            <v>638</v>
          </cell>
          <cell r="BQ57">
            <v>2</v>
          </cell>
          <cell r="BR57">
            <v>48</v>
          </cell>
          <cell r="BS57" t="str">
            <v>Site under option agreement</v>
          </cell>
          <cell r="BT57">
            <v>6.07</v>
          </cell>
          <cell r="BU57">
            <v>45337</v>
          </cell>
          <cell r="BV57">
            <v>0</v>
          </cell>
          <cell r="BW57">
            <v>0</v>
          </cell>
        </row>
        <row r="58">
          <cell r="AD58" t="str">
            <v>16|2</v>
          </cell>
          <cell r="AE58">
            <v>16</v>
          </cell>
          <cell r="AF58" t="str">
            <v>York Region District School Board</v>
          </cell>
          <cell r="AG58" t="str">
            <v>Matthew Anderson</v>
          </cell>
          <cell r="AH58" t="str">
            <v>EP</v>
          </cell>
          <cell r="AI58" t="str">
            <v>Unionville HS Modular Addition</v>
          </cell>
          <cell r="AJ58" t="str">
            <v>A new 299 pupil place addition to Unionville HS to address accommodation pressure in Markham.</v>
          </cell>
          <cell r="AK58" t="str">
            <v>Eligible</v>
          </cell>
          <cell r="AL58" t="str">
            <v>S</v>
          </cell>
          <cell r="AM58">
            <v>2</v>
          </cell>
          <cell r="AN58" t="str">
            <v>2026-27</v>
          </cell>
          <cell r="AO58" t="str">
            <v>Addition</v>
          </cell>
          <cell r="AQ58" t="str">
            <v>Accommodation Pressure</v>
          </cell>
          <cell r="AS58" t="str">
            <v>New Design</v>
          </cell>
          <cell r="AX58" t="str">
            <v>L3R8G5</v>
          </cell>
          <cell r="AY58" t="str">
            <v>Markham</v>
          </cell>
          <cell r="AZ58" t="str">
            <v>Markham</v>
          </cell>
          <cell r="BA58" t="str">
            <v>GTA</v>
          </cell>
          <cell r="BB58" t="str">
            <v>Estimate based on estimate of cost/sq foot</v>
          </cell>
          <cell r="BC58">
            <v>14059500</v>
          </cell>
          <cell r="BD58">
            <v>14059500</v>
          </cell>
          <cell r="BE58">
            <v>11975850</v>
          </cell>
          <cell r="BF58">
            <v>0</v>
          </cell>
          <cell r="BG58">
            <v>14490</v>
          </cell>
          <cell r="BH58">
            <v>774.29261559696295</v>
          </cell>
          <cell r="BI58">
            <v>0</v>
          </cell>
          <cell r="BJ58" t="str">
            <v>-</v>
          </cell>
          <cell r="BK58">
            <v>1410</v>
          </cell>
          <cell r="BL58">
            <v>299</v>
          </cell>
          <cell r="BM58">
            <v>0</v>
          </cell>
          <cell r="BN58">
            <v>0</v>
          </cell>
          <cell r="BO58">
            <v>1709</v>
          </cell>
          <cell r="BP58">
            <v>299</v>
          </cell>
          <cell r="BQ58">
            <v>0</v>
          </cell>
          <cell r="BR58">
            <v>0</v>
          </cell>
          <cell r="BS58" t="str">
            <v>Existing School Site</v>
          </cell>
          <cell r="BT58">
            <v>17.61</v>
          </cell>
          <cell r="BU58">
            <v>30682</v>
          </cell>
          <cell r="BV58">
            <v>0</v>
          </cell>
          <cell r="BW58">
            <v>0</v>
          </cell>
        </row>
        <row r="59">
          <cell r="AD59" t="str">
            <v>16|3</v>
          </cell>
          <cell r="AE59">
            <v>16</v>
          </cell>
          <cell r="AF59" t="str">
            <v>York Region District School Board</v>
          </cell>
          <cell r="AG59" t="str">
            <v>Matthew Anderson</v>
          </cell>
          <cell r="AH59" t="str">
            <v>EP</v>
          </cell>
          <cell r="AI59" t="str">
            <v>Unnamed Angus Glen ES</v>
          </cell>
          <cell r="AJ59" t="str">
            <v>A new 638 pupil place elementary school including 2 child care rooms to address accommodation pressure in Markham.</v>
          </cell>
          <cell r="AK59" t="str">
            <v>Eligible</v>
          </cell>
          <cell r="AL59" t="str">
            <v>E</v>
          </cell>
          <cell r="AM59">
            <v>3</v>
          </cell>
          <cell r="AN59" t="str">
            <v>2028-29</v>
          </cell>
          <cell r="AO59" t="str">
            <v>New School</v>
          </cell>
          <cell r="AQ59" t="str">
            <v>Accommodation Pressure</v>
          </cell>
          <cell r="AS59" t="str">
            <v>EDU Catalogue</v>
          </cell>
          <cell r="AW59" t="str">
            <v>York Downs Boulevard &amp; Jessica Antonella Street (West of)</v>
          </cell>
          <cell r="AY59" t="str">
            <v xml:space="preserve">Markham </v>
          </cell>
          <cell r="BA59" t="str">
            <v>GTA</v>
          </cell>
          <cell r="BB59" t="str">
            <v>Estimated based on repeat design</v>
          </cell>
          <cell r="BC59">
            <v>38357437</v>
          </cell>
          <cell r="BD59">
            <v>38357437</v>
          </cell>
          <cell r="BE59">
            <v>36169629</v>
          </cell>
          <cell r="BF59">
            <v>2187808</v>
          </cell>
          <cell r="BG59">
            <v>62055.839999999902</v>
          </cell>
          <cell r="BH59">
            <v>582.85616631730295</v>
          </cell>
          <cell r="BI59">
            <v>3111.8980299999898</v>
          </cell>
          <cell r="BJ59">
            <v>703.04617275650196</v>
          </cell>
          <cell r="BK59">
            <v>0</v>
          </cell>
          <cell r="BL59">
            <v>638</v>
          </cell>
          <cell r="BM59">
            <v>0</v>
          </cell>
          <cell r="BN59">
            <v>0</v>
          </cell>
          <cell r="BO59">
            <v>638</v>
          </cell>
          <cell r="BP59">
            <v>638</v>
          </cell>
          <cell r="BQ59">
            <v>2</v>
          </cell>
          <cell r="BR59">
            <v>48</v>
          </cell>
          <cell r="BS59" t="str">
            <v>Site under option agreement</v>
          </cell>
          <cell r="BT59">
            <v>6.2050000000000001</v>
          </cell>
          <cell r="BU59">
            <v>45689</v>
          </cell>
          <cell r="BV59">
            <v>0</v>
          </cell>
          <cell r="BW59">
            <v>0</v>
          </cell>
        </row>
        <row r="60">
          <cell r="AD60" t="str">
            <v>16|4</v>
          </cell>
          <cell r="AE60">
            <v>16</v>
          </cell>
          <cell r="AF60" t="str">
            <v>York Region District School Board</v>
          </cell>
          <cell r="AG60" t="str">
            <v>Matthew Anderson</v>
          </cell>
          <cell r="AH60" t="str">
            <v>EP</v>
          </cell>
          <cell r="AI60" t="str">
            <v>Unnamed North Leslie East ES</v>
          </cell>
          <cell r="AJ60" t="str">
            <v>A new 638 pupil place elementary school including a two-room child care to address accommodation pressure in Richmond Hill.</v>
          </cell>
          <cell r="AK60" t="str">
            <v>Eligible</v>
          </cell>
          <cell r="AL60" t="str">
            <v>E</v>
          </cell>
          <cell r="AM60">
            <v>4</v>
          </cell>
          <cell r="AN60" t="str">
            <v>2028-29</v>
          </cell>
          <cell r="AO60" t="str">
            <v>New School</v>
          </cell>
          <cell r="AQ60" t="str">
            <v>Accommodation Pressure</v>
          </cell>
          <cell r="AS60" t="str">
            <v>EDU Catalogue</v>
          </cell>
          <cell r="AW60" t="str">
            <v xml:space="preserve">Bawden Drive &amp; Hewison Avenue </v>
          </cell>
          <cell r="AY60" t="str">
            <v xml:space="preserve">Markham </v>
          </cell>
          <cell r="BA60" t="str">
            <v>GTA</v>
          </cell>
          <cell r="BB60" t="str">
            <v>Estimated based on repeat design</v>
          </cell>
          <cell r="BC60">
            <v>38357437</v>
          </cell>
          <cell r="BD60">
            <v>38357437</v>
          </cell>
          <cell r="BE60">
            <v>36169629</v>
          </cell>
          <cell r="BF60">
            <v>2187808</v>
          </cell>
          <cell r="BG60">
            <v>62055.839999999902</v>
          </cell>
          <cell r="BH60">
            <v>582.85616631730295</v>
          </cell>
          <cell r="BI60">
            <v>3111.8980299999898</v>
          </cell>
          <cell r="BJ60">
            <v>703.04617275650196</v>
          </cell>
          <cell r="BK60">
            <v>0</v>
          </cell>
          <cell r="BL60">
            <v>638</v>
          </cell>
          <cell r="BM60">
            <v>0</v>
          </cell>
          <cell r="BN60">
            <v>0</v>
          </cell>
          <cell r="BO60">
            <v>638</v>
          </cell>
          <cell r="BP60">
            <v>638</v>
          </cell>
          <cell r="BQ60">
            <v>2</v>
          </cell>
          <cell r="BR60">
            <v>48</v>
          </cell>
          <cell r="BS60" t="str">
            <v>Site under option agreement</v>
          </cell>
          <cell r="BT60">
            <v>6</v>
          </cell>
          <cell r="BU60">
            <v>45383</v>
          </cell>
          <cell r="BV60">
            <v>0</v>
          </cell>
          <cell r="BW60">
            <v>0</v>
          </cell>
        </row>
        <row r="61">
          <cell r="AD61" t="str">
            <v>16|5</v>
          </cell>
          <cell r="AE61">
            <v>16</v>
          </cell>
          <cell r="AF61" t="str">
            <v>York Region District School Board</v>
          </cell>
          <cell r="AG61" t="str">
            <v>Matthew Anderson</v>
          </cell>
          <cell r="AH61" t="str">
            <v>EP</v>
          </cell>
          <cell r="AI61" t="str">
            <v>Unnamed Vaughan Metro Centre ES</v>
          </cell>
          <cell r="AJ61" t="str">
            <v>A new joint elementary school of 637 pupil places for YRDSB and of 497 pupil places for YCDSB in Vaughan to address accommodation pressures.</v>
          </cell>
          <cell r="AK61" t="str">
            <v>Eligible</v>
          </cell>
          <cell r="AL61" t="str">
            <v>E</v>
          </cell>
          <cell r="AM61">
            <v>5</v>
          </cell>
          <cell r="AN61" t="str">
            <v>2029-30</v>
          </cell>
          <cell r="AO61" t="str">
            <v>New School</v>
          </cell>
          <cell r="AQ61" t="str">
            <v>Accommodation Pressure</v>
          </cell>
          <cell r="AS61" t="str">
            <v>New Design</v>
          </cell>
          <cell r="AW61" t="str">
            <v>Highway 7 &amp; Interchange Way</v>
          </cell>
          <cell r="AX61" t="str">
            <v>L4K5C3</v>
          </cell>
          <cell r="AY61" t="str">
            <v>Vaughan</v>
          </cell>
          <cell r="AZ61" t="str">
            <v>Vaughan</v>
          </cell>
          <cell r="BA61" t="str">
            <v>GTA</v>
          </cell>
          <cell r="BB61" t="str">
            <v>Estimate based on estimate of cost/sq foot</v>
          </cell>
          <cell r="BC61">
            <v>53996554.300800003</v>
          </cell>
          <cell r="BD61">
            <v>53996554.300800003</v>
          </cell>
          <cell r="BE61">
            <v>53996554</v>
          </cell>
          <cell r="BF61">
            <v>0</v>
          </cell>
          <cell r="BG61">
            <v>67367.625599999999</v>
          </cell>
          <cell r="BH61">
            <v>626.34219342294796</v>
          </cell>
          <cell r="BI61">
            <v>0</v>
          </cell>
          <cell r="BJ61" t="str">
            <v>-</v>
          </cell>
          <cell r="BK61">
            <v>0</v>
          </cell>
          <cell r="BL61">
            <v>637</v>
          </cell>
          <cell r="BM61">
            <v>0</v>
          </cell>
          <cell r="BN61">
            <v>0</v>
          </cell>
          <cell r="BO61">
            <v>1134</v>
          </cell>
          <cell r="BP61">
            <v>1134</v>
          </cell>
          <cell r="BQ61">
            <v>0</v>
          </cell>
          <cell r="BR61">
            <v>0</v>
          </cell>
          <cell r="BS61" t="str">
            <v>Site identified only</v>
          </cell>
          <cell r="BT61">
            <v>5.15</v>
          </cell>
          <cell r="BU61">
            <v>45444</v>
          </cell>
          <cell r="BV61">
            <v>0</v>
          </cell>
          <cell r="BW61">
            <v>0</v>
          </cell>
        </row>
        <row r="62">
          <cell r="AD62" t="str">
            <v>16|6</v>
          </cell>
          <cell r="AE62">
            <v>16</v>
          </cell>
          <cell r="AF62" t="str">
            <v>York Region District School Board</v>
          </cell>
          <cell r="AG62" t="str">
            <v>Matthew Anderson</v>
          </cell>
          <cell r="AH62" t="str">
            <v>EP</v>
          </cell>
          <cell r="AI62" t="str">
            <v>Unnamed Markham Berczy Glen SS</v>
          </cell>
          <cell r="AJ62" t="str">
            <v>A new 1,301 pupil place secondary school in Markham.</v>
          </cell>
          <cell r="AK62" t="str">
            <v>Eligible</v>
          </cell>
          <cell r="AL62" t="str">
            <v>S</v>
          </cell>
          <cell r="AM62">
            <v>6</v>
          </cell>
          <cell r="AN62" t="str">
            <v>2029-30</v>
          </cell>
          <cell r="AO62" t="str">
            <v>New School</v>
          </cell>
          <cell r="AQ62" t="str">
            <v>Accommodation Pressure</v>
          </cell>
          <cell r="AS62" t="str">
            <v>Another Recently Used Repeat Design</v>
          </cell>
          <cell r="AY62" t="str">
            <v>Markham</v>
          </cell>
          <cell r="AZ62" t="str">
            <v>Markham</v>
          </cell>
          <cell r="BA62" t="str">
            <v>GTA</v>
          </cell>
          <cell r="BB62" t="str">
            <v>Estimated based on repeat design</v>
          </cell>
          <cell r="BC62">
            <v>101412336</v>
          </cell>
          <cell r="BD62">
            <v>101412336</v>
          </cell>
          <cell r="BE62">
            <v>101412336</v>
          </cell>
          <cell r="BF62">
            <v>0</v>
          </cell>
          <cell r="BG62">
            <v>146901.11300000001</v>
          </cell>
          <cell r="BH62">
            <v>690.34423176902601</v>
          </cell>
          <cell r="BI62">
            <v>0</v>
          </cell>
          <cell r="BJ62" t="str">
            <v>-</v>
          </cell>
          <cell r="BK62">
            <v>0</v>
          </cell>
          <cell r="BL62">
            <v>1301</v>
          </cell>
          <cell r="BM62">
            <v>0</v>
          </cell>
          <cell r="BN62">
            <v>0</v>
          </cell>
          <cell r="BO62">
            <v>1301</v>
          </cell>
          <cell r="BP62">
            <v>1301</v>
          </cell>
          <cell r="BQ62">
            <v>0</v>
          </cell>
          <cell r="BR62">
            <v>0</v>
          </cell>
          <cell r="BS62" t="str">
            <v>Site identified only</v>
          </cell>
          <cell r="BT62">
            <v>15.38</v>
          </cell>
          <cell r="BU62">
            <v>45689</v>
          </cell>
          <cell r="BV62">
            <v>0</v>
          </cell>
          <cell r="BW62">
            <v>0</v>
          </cell>
        </row>
        <row r="63">
          <cell r="AD63" t="str">
            <v>16|7</v>
          </cell>
          <cell r="AE63">
            <v>16</v>
          </cell>
          <cell r="AF63" t="str">
            <v>York Region District School Board</v>
          </cell>
          <cell r="AG63" t="str">
            <v>Matthew Anderson</v>
          </cell>
          <cell r="AH63" t="str">
            <v>EP</v>
          </cell>
          <cell r="AI63" t="str">
            <v>Unnamed Block 11 SS</v>
          </cell>
          <cell r="AJ63" t="str">
            <v>A new 1,301 pupil place secondary school to address accommodation pressures in Vaughan.</v>
          </cell>
          <cell r="AK63" t="str">
            <v>Eligible</v>
          </cell>
          <cell r="AL63" t="str">
            <v>S</v>
          </cell>
          <cell r="AM63">
            <v>7</v>
          </cell>
          <cell r="AN63" t="str">
            <v>2029-30</v>
          </cell>
          <cell r="AO63" t="str">
            <v>New School</v>
          </cell>
          <cell r="AQ63" t="str">
            <v>Accommodation Pressure</v>
          </cell>
          <cell r="AS63" t="str">
            <v>Another Recently Used Repeat Design</v>
          </cell>
          <cell r="AW63" t="str">
            <v>Major Mackenzie Drive West  &amp; Thomas Cook Avenue</v>
          </cell>
          <cell r="AX63" t="str">
            <v>L4J8X2</v>
          </cell>
          <cell r="AY63" t="str">
            <v xml:space="preserve">Vaughan </v>
          </cell>
          <cell r="BA63" t="str">
            <v>GTA</v>
          </cell>
          <cell r="BB63" t="str">
            <v>Estimated based on repeat design</v>
          </cell>
          <cell r="BC63">
            <v>101412336</v>
          </cell>
          <cell r="BD63">
            <v>101412336</v>
          </cell>
          <cell r="BE63">
            <v>101412336</v>
          </cell>
          <cell r="BF63">
            <v>0</v>
          </cell>
          <cell r="BG63">
            <v>146901.11300000001</v>
          </cell>
          <cell r="BH63">
            <v>690.34423176902601</v>
          </cell>
          <cell r="BI63">
            <v>0</v>
          </cell>
          <cell r="BJ63" t="str">
            <v>-</v>
          </cell>
          <cell r="BK63">
            <v>0</v>
          </cell>
          <cell r="BL63">
            <v>1301</v>
          </cell>
          <cell r="BM63">
            <v>0</v>
          </cell>
          <cell r="BN63">
            <v>0</v>
          </cell>
          <cell r="BO63">
            <v>1301</v>
          </cell>
          <cell r="BP63">
            <v>1301</v>
          </cell>
          <cell r="BQ63">
            <v>0</v>
          </cell>
          <cell r="BR63">
            <v>0</v>
          </cell>
          <cell r="BS63" t="str">
            <v>Site has been purchased</v>
          </cell>
          <cell r="BT63">
            <v>18.68</v>
          </cell>
          <cell r="BU63">
            <v>44027</v>
          </cell>
          <cell r="BV63">
            <v>0</v>
          </cell>
          <cell r="BW63">
            <v>0</v>
          </cell>
        </row>
        <row r="64">
          <cell r="AD64" t="str">
            <v>17|14</v>
          </cell>
          <cell r="AE64">
            <v>17</v>
          </cell>
          <cell r="AF64" t="str">
            <v>Simcoe County District School Board</v>
          </cell>
          <cell r="AG64" t="str">
            <v>Catherine Roy</v>
          </cell>
          <cell r="AH64" t="str">
            <v>EP</v>
          </cell>
          <cell r="AI64" t="str">
            <v>Nottawa Central Elementary School</v>
          </cell>
          <cell r="AJ64" t="str">
            <v xml:space="preserve">A 144 pupil place addition at Nottawa Central PS to address accommodation pressure in Nottawa._x000D__x000D_
</v>
          </cell>
          <cell r="AK64" t="str">
            <v>Eligible</v>
          </cell>
          <cell r="AL64" t="str">
            <v>E</v>
          </cell>
          <cell r="AM64">
            <v>14</v>
          </cell>
          <cell r="AN64" t="str">
            <v>2025-26</v>
          </cell>
          <cell r="AO64" t="str">
            <v>Addition</v>
          </cell>
          <cell r="AQ64" t="str">
            <v>Accommodation Pressure</v>
          </cell>
          <cell r="AS64" t="str">
            <v>Another Recently Used Repeat Design</v>
          </cell>
          <cell r="AW64" t="str">
            <v>Batteaux Road &amp; Townley Street</v>
          </cell>
          <cell r="AX64" t="str">
            <v>L9Y3Z1</v>
          </cell>
          <cell r="AY64" t="str">
            <v>Nottawa</v>
          </cell>
          <cell r="BA64" t="str">
            <v>Central</v>
          </cell>
          <cell r="BB64" t="str">
            <v>Class B cost consultant report</v>
          </cell>
          <cell r="BC64">
            <v>5346109.0659999903</v>
          </cell>
          <cell r="BD64">
            <v>5346109.0659999903</v>
          </cell>
          <cell r="BE64">
            <v>5125046</v>
          </cell>
          <cell r="BF64">
            <v>0</v>
          </cell>
          <cell r="BG64">
            <v>9014.08</v>
          </cell>
          <cell r="BH64">
            <v>568.56008222691605</v>
          </cell>
          <cell r="BI64">
            <v>0</v>
          </cell>
          <cell r="BJ64" t="str">
            <v>-</v>
          </cell>
          <cell r="BK64">
            <v>236</v>
          </cell>
          <cell r="BL64">
            <v>144</v>
          </cell>
          <cell r="BM64">
            <v>0</v>
          </cell>
          <cell r="BN64">
            <v>0</v>
          </cell>
          <cell r="BO64">
            <v>380</v>
          </cell>
          <cell r="BP64">
            <v>144</v>
          </cell>
          <cell r="BQ64">
            <v>0</v>
          </cell>
          <cell r="BR64">
            <v>0</v>
          </cell>
          <cell r="BS64" t="str">
            <v>Existing School Site</v>
          </cell>
          <cell r="BT64">
            <v>17.61</v>
          </cell>
          <cell r="BU64">
            <v>35545</v>
          </cell>
          <cell r="BV64">
            <v>0</v>
          </cell>
          <cell r="BW64">
            <v>221063</v>
          </cell>
        </row>
        <row r="65">
          <cell r="AD65" t="str">
            <v>17|1</v>
          </cell>
          <cell r="AE65">
            <v>17</v>
          </cell>
          <cell r="AF65" t="str">
            <v>Simcoe County District School Board</v>
          </cell>
          <cell r="AG65" t="str">
            <v>Catherine Roy</v>
          </cell>
          <cell r="AH65" t="str">
            <v>EP</v>
          </cell>
          <cell r="AI65" t="str">
            <v>New Angus elementary school</v>
          </cell>
          <cell r="AJ65" t="str">
            <v>A new 593 pupil place elementary school to address accommodation pressure in Angus.</v>
          </cell>
          <cell r="AK65" t="str">
            <v>Eligible</v>
          </cell>
          <cell r="AL65" t="str">
            <v>E</v>
          </cell>
          <cell r="AM65">
            <v>1</v>
          </cell>
          <cell r="AN65" t="str">
            <v>2026-27</v>
          </cell>
          <cell r="AO65" t="str">
            <v>New School</v>
          </cell>
          <cell r="AQ65" t="str">
            <v>Accommodation Pressure</v>
          </cell>
          <cell r="AS65" t="str">
            <v>New Design</v>
          </cell>
          <cell r="AW65" t="str">
            <v>Greenwood Drive &amp; Decarolis Drive</v>
          </cell>
          <cell r="AX65" t="str">
            <v>L0M1B4</v>
          </cell>
          <cell r="AY65" t="str">
            <v>Angus</v>
          </cell>
          <cell r="AZ65" t="str">
            <v>Essa</v>
          </cell>
          <cell r="BA65" t="str">
            <v>Central</v>
          </cell>
          <cell r="BB65" t="str">
            <v>Class D cost consultant report</v>
          </cell>
          <cell r="BC65">
            <v>33986012.886022002</v>
          </cell>
          <cell r="BD65">
            <v>33986012.886022002</v>
          </cell>
          <cell r="BE65">
            <v>32002517</v>
          </cell>
          <cell r="BF65">
            <v>0</v>
          </cell>
          <cell r="BG65">
            <v>58297.760000000002</v>
          </cell>
          <cell r="BH65">
            <v>548.94934613649104</v>
          </cell>
          <cell r="BI65">
            <v>0</v>
          </cell>
          <cell r="BJ65" t="str">
            <v>-</v>
          </cell>
          <cell r="BK65">
            <v>0</v>
          </cell>
          <cell r="BL65">
            <v>593</v>
          </cell>
          <cell r="BM65">
            <v>0</v>
          </cell>
          <cell r="BN65">
            <v>0</v>
          </cell>
          <cell r="BO65">
            <v>593</v>
          </cell>
          <cell r="BP65">
            <v>593</v>
          </cell>
          <cell r="BQ65">
            <v>0</v>
          </cell>
          <cell r="BR65">
            <v>0</v>
          </cell>
          <cell r="BS65" t="str">
            <v>Site has been purchased</v>
          </cell>
          <cell r="BT65">
            <v>4.93</v>
          </cell>
          <cell r="BU65">
            <v>44865</v>
          </cell>
          <cell r="BV65">
            <v>0</v>
          </cell>
          <cell r="BW65">
            <v>1983496</v>
          </cell>
        </row>
        <row r="66">
          <cell r="AD66" t="str">
            <v>17|2</v>
          </cell>
          <cell r="AE66">
            <v>17</v>
          </cell>
          <cell r="AF66" t="str">
            <v>Simcoe County District School Board</v>
          </cell>
          <cell r="AG66" t="str">
            <v>Catherine Roy</v>
          </cell>
          <cell r="AH66" t="str">
            <v>EP</v>
          </cell>
          <cell r="AI66" t="str">
            <v>New Barrie SE #1 (Dean Ave.) elementary school</v>
          </cell>
          <cell r="AJ66" t="str">
            <v xml:space="preserve">A new 662 pupil place elementary school to address accommodation pressure in South East Barrie._x000D__x000D_
</v>
          </cell>
          <cell r="AK66" t="str">
            <v>Eligible</v>
          </cell>
          <cell r="AL66" t="str">
            <v>E</v>
          </cell>
          <cell r="AM66">
            <v>2</v>
          </cell>
          <cell r="AN66" t="str">
            <v>2027-28</v>
          </cell>
          <cell r="AO66" t="str">
            <v>New School</v>
          </cell>
          <cell r="AQ66" t="str">
            <v>Accommodation Pressure</v>
          </cell>
          <cell r="AS66" t="str">
            <v>Another Recently Used Repeat Design</v>
          </cell>
          <cell r="AW66" t="str">
            <v>Dean Avenue &amp; Mapleview Drive East</v>
          </cell>
          <cell r="AX66" t="str">
            <v>L4N5Y9</v>
          </cell>
          <cell r="AY66" t="str">
            <v>Barrie</v>
          </cell>
          <cell r="AZ66" t="str">
            <v>Barrie</v>
          </cell>
          <cell r="BA66" t="str">
            <v>Central</v>
          </cell>
          <cell r="BB66" t="str">
            <v>Class B cost consultant report</v>
          </cell>
          <cell r="BC66">
            <v>30467295.305599902</v>
          </cell>
          <cell r="BD66">
            <v>30467295.305599902</v>
          </cell>
          <cell r="BE66">
            <v>29353316</v>
          </cell>
          <cell r="BF66">
            <v>0</v>
          </cell>
          <cell r="BG66">
            <v>63434.493999999897</v>
          </cell>
          <cell r="BH66">
            <v>462.73429885008602</v>
          </cell>
          <cell r="BI66">
            <v>0</v>
          </cell>
          <cell r="BJ66" t="str">
            <v>-</v>
          </cell>
          <cell r="BK66">
            <v>0</v>
          </cell>
          <cell r="BL66">
            <v>662</v>
          </cell>
          <cell r="BM66">
            <v>0</v>
          </cell>
          <cell r="BN66">
            <v>0</v>
          </cell>
          <cell r="BO66">
            <v>662</v>
          </cell>
          <cell r="BP66">
            <v>662</v>
          </cell>
          <cell r="BQ66">
            <v>0</v>
          </cell>
          <cell r="BR66">
            <v>0</v>
          </cell>
          <cell r="BS66" t="str">
            <v>Site has been purchased</v>
          </cell>
          <cell r="BT66">
            <v>4.99</v>
          </cell>
          <cell r="BU66">
            <v>39013</v>
          </cell>
          <cell r="BV66">
            <v>0</v>
          </cell>
          <cell r="BW66">
            <v>1113979</v>
          </cell>
        </row>
        <row r="67">
          <cell r="AD67" t="str">
            <v>17|3</v>
          </cell>
          <cell r="AE67">
            <v>17</v>
          </cell>
          <cell r="AF67" t="str">
            <v>Simcoe County District School Board</v>
          </cell>
          <cell r="AG67" t="str">
            <v>Catherine Roy</v>
          </cell>
          <cell r="AH67" t="str">
            <v>EP</v>
          </cell>
          <cell r="AI67" t="str">
            <v>New Alcona elementary school</v>
          </cell>
          <cell r="AJ67" t="str">
            <v>A new 613 pupil place elementary school to address accommodation pressure in Alcona.</v>
          </cell>
          <cell r="AK67" t="str">
            <v>Eligible</v>
          </cell>
          <cell r="AL67" t="str">
            <v>E</v>
          </cell>
          <cell r="AM67">
            <v>3</v>
          </cell>
          <cell r="AN67" t="str">
            <v>2026-27</v>
          </cell>
          <cell r="AO67" t="str">
            <v>New School</v>
          </cell>
          <cell r="AQ67" t="str">
            <v>Accommodation Pressure</v>
          </cell>
          <cell r="AS67" t="str">
            <v>Another Recently Used Repeat Design</v>
          </cell>
          <cell r="AW67" t="str">
            <v>Innisfil Beach Road &amp; Jans Boulevard</v>
          </cell>
          <cell r="AX67" t="str">
            <v>L9S4B2</v>
          </cell>
          <cell r="AY67" t="str">
            <v>Alcona</v>
          </cell>
          <cell r="AZ67" t="str">
            <v>Innisfil</v>
          </cell>
          <cell r="BA67" t="str">
            <v>Central</v>
          </cell>
          <cell r="BB67" t="str">
            <v>Class A cost consultant report</v>
          </cell>
          <cell r="BC67">
            <v>32039282.305599902</v>
          </cell>
          <cell r="BD67">
            <v>32039282.305599902</v>
          </cell>
          <cell r="BE67">
            <v>30945037</v>
          </cell>
          <cell r="BF67">
            <v>0</v>
          </cell>
          <cell r="BG67">
            <v>57512.160000000003</v>
          </cell>
          <cell r="BH67">
            <v>538.06077447273697</v>
          </cell>
          <cell r="BI67">
            <v>0</v>
          </cell>
          <cell r="BJ67" t="str">
            <v>-</v>
          </cell>
          <cell r="BK67">
            <v>0</v>
          </cell>
          <cell r="BL67">
            <v>619</v>
          </cell>
          <cell r="BM67">
            <v>0</v>
          </cell>
          <cell r="BN67">
            <v>0</v>
          </cell>
          <cell r="BO67">
            <v>619</v>
          </cell>
          <cell r="BP67">
            <v>619</v>
          </cell>
          <cell r="BQ67">
            <v>0</v>
          </cell>
          <cell r="BR67">
            <v>0</v>
          </cell>
          <cell r="BS67" t="str">
            <v>Site has been purchased</v>
          </cell>
          <cell r="BT67">
            <v>5.78</v>
          </cell>
          <cell r="BU67">
            <v>45215</v>
          </cell>
          <cell r="BV67">
            <v>0</v>
          </cell>
          <cell r="BW67">
            <v>1094245</v>
          </cell>
        </row>
        <row r="68">
          <cell r="AD68" t="str">
            <v>17|4</v>
          </cell>
          <cell r="AE68">
            <v>17</v>
          </cell>
          <cell r="AF68" t="str">
            <v>Simcoe County District School Board</v>
          </cell>
          <cell r="AG68" t="str">
            <v>Catherine Roy</v>
          </cell>
          <cell r="AH68" t="str">
            <v>EP</v>
          </cell>
          <cell r="AI68" t="str">
            <v>Nantry Shores SS addition</v>
          </cell>
          <cell r="AJ68" t="str">
            <v xml:space="preserve">A new 414 secondary pupil place addition to address accommodation pressure in Innisfil._x000D__x000D_
_x000D__x000D_
</v>
          </cell>
          <cell r="AK68" t="str">
            <v>Eligible</v>
          </cell>
          <cell r="AL68" t="str">
            <v>S</v>
          </cell>
          <cell r="AM68">
            <v>4</v>
          </cell>
          <cell r="AN68" t="str">
            <v>2026-27</v>
          </cell>
          <cell r="AO68" t="str">
            <v>Addition</v>
          </cell>
          <cell r="AQ68" t="str">
            <v>Accommodation Pressure</v>
          </cell>
          <cell r="AS68" t="str">
            <v>New Design</v>
          </cell>
          <cell r="AW68" t="str">
            <v>Jans Boulevard &amp; Anna Maria Avenue</v>
          </cell>
          <cell r="AX68" t="str">
            <v>L9S4X5</v>
          </cell>
          <cell r="AY68" t="str">
            <v>Alcona</v>
          </cell>
          <cell r="AZ68" t="str">
            <v>Innisfil</v>
          </cell>
          <cell r="BA68" t="str">
            <v>Central</v>
          </cell>
          <cell r="BB68" t="str">
            <v>Class D cost consultant report</v>
          </cell>
          <cell r="BC68">
            <v>14254128.3784</v>
          </cell>
          <cell r="BD68">
            <v>14254128.3784</v>
          </cell>
          <cell r="BE68">
            <v>13876116</v>
          </cell>
          <cell r="BF68">
            <v>0</v>
          </cell>
          <cell r="BG68">
            <v>26754.969359999999</v>
          </cell>
          <cell r="BH68">
            <v>518.63695897725302</v>
          </cell>
          <cell r="BI68">
            <v>0</v>
          </cell>
          <cell r="BJ68" t="str">
            <v>-</v>
          </cell>
          <cell r="BK68">
            <v>1237</v>
          </cell>
          <cell r="BL68">
            <v>414</v>
          </cell>
          <cell r="BM68">
            <v>0</v>
          </cell>
          <cell r="BN68">
            <v>0</v>
          </cell>
          <cell r="BO68">
            <v>1651</v>
          </cell>
          <cell r="BP68">
            <v>414</v>
          </cell>
          <cell r="BQ68">
            <v>0</v>
          </cell>
          <cell r="BR68">
            <v>0</v>
          </cell>
          <cell r="BS68" t="str">
            <v>Site has been purchased</v>
          </cell>
          <cell r="BT68">
            <v>16.05</v>
          </cell>
          <cell r="BU68">
            <v>36608</v>
          </cell>
          <cell r="BV68">
            <v>0</v>
          </cell>
          <cell r="BW68">
            <v>378012</v>
          </cell>
        </row>
        <row r="69">
          <cell r="AD69" t="str">
            <v>17|5</v>
          </cell>
          <cell r="AE69">
            <v>17</v>
          </cell>
          <cell r="AF69" t="str">
            <v>Simcoe County District School Board</v>
          </cell>
          <cell r="AG69" t="str">
            <v>Catherine Roy</v>
          </cell>
          <cell r="AH69" t="str">
            <v>EP</v>
          </cell>
          <cell r="AI69" t="str">
            <v>Warnica Public School Replacement</v>
          </cell>
          <cell r="AJ69" t="str">
            <v xml:space="preserve">A 665 pupil place replacement school to address facility condition and accommodation pressure in Barrie._x000D__x000D_
</v>
          </cell>
          <cell r="AK69" t="str">
            <v>Eligible</v>
          </cell>
          <cell r="AL69" t="str">
            <v>E</v>
          </cell>
          <cell r="AM69">
            <v>5</v>
          </cell>
          <cell r="AN69" t="str">
            <v>2027-28</v>
          </cell>
          <cell r="AO69" t="str">
            <v>New School</v>
          </cell>
          <cell r="AQ69" t="str">
            <v>Facility Condition</v>
          </cell>
          <cell r="AS69" t="str">
            <v>Another Recently Used Repeat Design</v>
          </cell>
          <cell r="AW69" t="str">
            <v>Warnica Road &amp; Cox Mill Road</v>
          </cell>
          <cell r="AX69" t="str">
            <v>l4N2Z7</v>
          </cell>
          <cell r="AY69" t="str">
            <v>Barrie</v>
          </cell>
          <cell r="AZ69" t="str">
            <v>Barrie</v>
          </cell>
          <cell r="BA69" t="str">
            <v>Central</v>
          </cell>
          <cell r="BB69" t="str">
            <v>Class D cost consultant report</v>
          </cell>
          <cell r="BC69">
            <v>37654556.763999902</v>
          </cell>
          <cell r="BD69">
            <v>37654556.763999902</v>
          </cell>
          <cell r="BE69">
            <v>36277316</v>
          </cell>
          <cell r="BF69">
            <v>0</v>
          </cell>
          <cell r="BG69">
            <v>62783.805</v>
          </cell>
          <cell r="BH69">
            <v>577.81328083571805</v>
          </cell>
          <cell r="BI69">
            <v>0</v>
          </cell>
          <cell r="BJ69" t="str">
            <v>-</v>
          </cell>
          <cell r="BK69">
            <v>0</v>
          </cell>
          <cell r="BL69">
            <v>665</v>
          </cell>
          <cell r="BM69">
            <v>0</v>
          </cell>
          <cell r="BN69">
            <v>0</v>
          </cell>
          <cell r="BO69">
            <v>665</v>
          </cell>
          <cell r="BP69">
            <v>665</v>
          </cell>
          <cell r="BQ69">
            <v>0</v>
          </cell>
          <cell r="BR69">
            <v>0</v>
          </cell>
          <cell r="BS69" t="str">
            <v>Site has been purchased</v>
          </cell>
          <cell r="BT69">
            <v>7.1</v>
          </cell>
          <cell r="BU69">
            <v>42954</v>
          </cell>
          <cell r="BV69">
            <v>0</v>
          </cell>
          <cell r="BW69">
            <v>1377240</v>
          </cell>
          <cell r="BZ69">
            <v>0.213783968199286</v>
          </cell>
          <cell r="CA69">
            <v>-40041564.4978792</v>
          </cell>
        </row>
        <row r="70">
          <cell r="AD70" t="str">
            <v>17|6</v>
          </cell>
          <cell r="AE70">
            <v>17</v>
          </cell>
          <cell r="AF70" t="str">
            <v>Simcoe County District School Board</v>
          </cell>
          <cell r="AG70" t="str">
            <v>Catherine Roy</v>
          </cell>
          <cell r="AH70" t="str">
            <v>EP</v>
          </cell>
          <cell r="AI70" t="str">
            <v>Emma King Elementary School Addition</v>
          </cell>
          <cell r="AJ70" t="str">
            <v xml:space="preserve">A 184 elementary pupil place addition at Emma King ES in Barrie_x000D__x000D_
</v>
          </cell>
          <cell r="AK70" t="str">
            <v>Eligible</v>
          </cell>
          <cell r="AL70" t="str">
            <v>E</v>
          </cell>
          <cell r="AM70">
            <v>6</v>
          </cell>
          <cell r="AN70" t="str">
            <v>2025-26</v>
          </cell>
          <cell r="AO70" t="str">
            <v>Addition</v>
          </cell>
          <cell r="AQ70" t="str">
            <v>Accommodation Pressure</v>
          </cell>
          <cell r="AS70" t="str">
            <v>New Design</v>
          </cell>
          <cell r="AW70" t="str">
            <v>Cundles Road West &amp; Wallace Drive</v>
          </cell>
          <cell r="AX70" t="str">
            <v>L4N7C7</v>
          </cell>
          <cell r="AY70" t="str">
            <v>Barrie</v>
          </cell>
          <cell r="AZ70" t="str">
            <v>Barrie</v>
          </cell>
          <cell r="BA70" t="str">
            <v>Central</v>
          </cell>
          <cell r="BB70" t="str">
            <v>Class D cost consultant report</v>
          </cell>
          <cell r="BC70">
            <v>7361381.9408</v>
          </cell>
          <cell r="BD70">
            <v>7361381.9408</v>
          </cell>
          <cell r="BE70">
            <v>7301210</v>
          </cell>
          <cell r="BF70">
            <v>0</v>
          </cell>
          <cell r="BG70">
            <v>7207.5079999999898</v>
          </cell>
          <cell r="BH70">
            <v>1013.00056840727</v>
          </cell>
          <cell r="BI70">
            <v>0</v>
          </cell>
          <cell r="BJ70" t="str">
            <v>-</v>
          </cell>
          <cell r="BK70">
            <v>409</v>
          </cell>
          <cell r="BL70">
            <v>184</v>
          </cell>
          <cell r="BM70">
            <v>0</v>
          </cell>
          <cell r="BN70">
            <v>-17</v>
          </cell>
          <cell r="BO70">
            <v>576</v>
          </cell>
          <cell r="BP70">
            <v>167</v>
          </cell>
          <cell r="BQ70">
            <v>0</v>
          </cell>
          <cell r="BR70">
            <v>0</v>
          </cell>
          <cell r="BS70" t="str">
            <v>Site has been purchased</v>
          </cell>
          <cell r="BT70">
            <v>5.6</v>
          </cell>
          <cell r="BU70">
            <v>35052</v>
          </cell>
          <cell r="BV70">
            <v>0</v>
          </cell>
          <cell r="BW70">
            <v>60172</v>
          </cell>
        </row>
        <row r="71">
          <cell r="AD71" t="str">
            <v>17|7</v>
          </cell>
          <cell r="AE71">
            <v>17</v>
          </cell>
          <cell r="AF71" t="str">
            <v>Simcoe County District School Board</v>
          </cell>
          <cell r="AG71" t="str">
            <v>Catherine Roy</v>
          </cell>
          <cell r="AH71" t="str">
            <v>EP</v>
          </cell>
          <cell r="AI71" t="str">
            <v>New Tottenham elementary school</v>
          </cell>
          <cell r="AJ71" t="str">
            <v xml:space="preserve">A new 426 pupil place elementary school to address accommodation pressure in Tottenham._x000D__x000D_
</v>
          </cell>
          <cell r="AK71" t="str">
            <v>Eligible</v>
          </cell>
          <cell r="AL71" t="str">
            <v>E</v>
          </cell>
          <cell r="AM71">
            <v>7</v>
          </cell>
          <cell r="AN71" t="str">
            <v>2027-28</v>
          </cell>
          <cell r="AO71" t="str">
            <v>New School</v>
          </cell>
          <cell r="AQ71" t="str">
            <v>Accommodation Pressure</v>
          </cell>
          <cell r="AS71" t="str">
            <v>EDU Catalogue</v>
          </cell>
          <cell r="AW71" t="str">
            <v>Sydie Lane &amp; Mcgahey Street</v>
          </cell>
          <cell r="AX71" t="str">
            <v>L0G1W0</v>
          </cell>
          <cell r="AY71" t="str">
            <v>New Tecumseth</v>
          </cell>
          <cell r="BA71" t="str">
            <v>Central</v>
          </cell>
          <cell r="BB71" t="str">
            <v>Class D cost consultant report</v>
          </cell>
          <cell r="BC71">
            <v>22892222.228</v>
          </cell>
          <cell r="BD71">
            <v>22892222.228</v>
          </cell>
          <cell r="BE71">
            <v>22374678</v>
          </cell>
          <cell r="BF71">
            <v>0</v>
          </cell>
          <cell r="BG71">
            <v>44353.036</v>
          </cell>
          <cell r="BH71">
            <v>504.46778039726502</v>
          </cell>
          <cell r="BI71">
            <v>0</v>
          </cell>
          <cell r="BJ71" t="str">
            <v>-</v>
          </cell>
          <cell r="BK71">
            <v>0</v>
          </cell>
          <cell r="BL71">
            <v>426</v>
          </cell>
          <cell r="BM71">
            <v>0</v>
          </cell>
          <cell r="BN71">
            <v>0</v>
          </cell>
          <cell r="BO71">
            <v>426</v>
          </cell>
          <cell r="BP71">
            <v>426</v>
          </cell>
          <cell r="BQ71">
            <v>0</v>
          </cell>
          <cell r="BR71">
            <v>0</v>
          </cell>
          <cell r="BS71" t="str">
            <v>Site has been purchased</v>
          </cell>
          <cell r="BT71">
            <v>5.2</v>
          </cell>
          <cell r="BU71">
            <v>44661</v>
          </cell>
          <cell r="BV71">
            <v>0</v>
          </cell>
          <cell r="BW71">
            <v>517545</v>
          </cell>
        </row>
        <row r="72">
          <cell r="AD72" t="str">
            <v>17|8</v>
          </cell>
          <cell r="AE72">
            <v>17</v>
          </cell>
          <cell r="AF72" t="str">
            <v>Simcoe County District School Board</v>
          </cell>
          <cell r="AG72" t="str">
            <v>Catherine Roy</v>
          </cell>
          <cell r="AH72" t="str">
            <v>EP</v>
          </cell>
          <cell r="AI72" t="str">
            <v>Ardagh Bluff Public School</v>
          </cell>
          <cell r="AJ72" t="str">
            <v xml:space="preserve">A new 138 elementary pupil place addition to address accommodation pressure at Ardagh Bluff PS in Barrie._x000D__x000D_
</v>
          </cell>
          <cell r="AK72" t="str">
            <v>Eligible</v>
          </cell>
          <cell r="AL72" t="str">
            <v>E</v>
          </cell>
          <cell r="AM72">
            <v>8</v>
          </cell>
          <cell r="AN72" t="str">
            <v>2026-27</v>
          </cell>
          <cell r="AO72" t="str">
            <v>Addition</v>
          </cell>
          <cell r="AQ72" t="str">
            <v>Accommodation Pressure</v>
          </cell>
          <cell r="AS72" t="str">
            <v>New Design</v>
          </cell>
          <cell r="AW72" t="str">
            <v>Summerset Drive &amp; Aubum Court</v>
          </cell>
          <cell r="AX72" t="str">
            <v>L4N6H2</v>
          </cell>
          <cell r="AY72" t="str">
            <v>Barrie</v>
          </cell>
          <cell r="AZ72" t="str">
            <v>Barrie</v>
          </cell>
          <cell r="BA72" t="str">
            <v>Central</v>
          </cell>
          <cell r="BB72" t="str">
            <v>Class B cost consultant report</v>
          </cell>
          <cell r="BC72">
            <v>3374293.72</v>
          </cell>
          <cell r="BD72">
            <v>3374293.72</v>
          </cell>
          <cell r="BE72">
            <v>3369186</v>
          </cell>
          <cell r="BF72">
            <v>0</v>
          </cell>
          <cell r="BG72">
            <v>6733.2</v>
          </cell>
          <cell r="BH72">
            <v>500.38402542624601</v>
          </cell>
          <cell r="BI72">
            <v>0</v>
          </cell>
          <cell r="BJ72" t="str">
            <v>-</v>
          </cell>
          <cell r="BK72">
            <v>576</v>
          </cell>
          <cell r="BL72">
            <v>138</v>
          </cell>
          <cell r="BM72">
            <v>0</v>
          </cell>
          <cell r="BN72">
            <v>0</v>
          </cell>
          <cell r="BO72">
            <v>714</v>
          </cell>
          <cell r="BP72">
            <v>138</v>
          </cell>
          <cell r="BQ72">
            <v>0</v>
          </cell>
          <cell r="BR72">
            <v>0</v>
          </cell>
          <cell r="BS72" t="str">
            <v>Site has been purchased</v>
          </cell>
          <cell r="BT72">
            <v>4.8600000000000003</v>
          </cell>
          <cell r="BU72">
            <v>39785</v>
          </cell>
          <cell r="BV72">
            <v>0</v>
          </cell>
          <cell r="BW72">
            <v>5108</v>
          </cell>
        </row>
        <row r="73">
          <cell r="AD73" t="str">
            <v>17|9</v>
          </cell>
          <cell r="AE73">
            <v>17</v>
          </cell>
          <cell r="AF73" t="str">
            <v>Simcoe County District School Board</v>
          </cell>
          <cell r="AG73" t="str">
            <v>Catherine Roy</v>
          </cell>
          <cell r="AH73" t="str">
            <v>EP</v>
          </cell>
          <cell r="AI73" t="str">
            <v>Baxter Central PS</v>
          </cell>
          <cell r="AJ73" t="str">
            <v xml:space="preserve">A new 92 elementary pupil place addition to address accommodation pressure at Baxter Public School in Baxter._x000D__x000D_
</v>
          </cell>
          <cell r="AK73" t="str">
            <v>Eligible</v>
          </cell>
          <cell r="AL73" t="str">
            <v>E</v>
          </cell>
          <cell r="AM73">
            <v>9</v>
          </cell>
          <cell r="AN73" t="str">
            <v>2026-27</v>
          </cell>
          <cell r="AO73" t="str">
            <v>Addition</v>
          </cell>
          <cell r="AQ73" t="str">
            <v>Accommodation Pressure</v>
          </cell>
          <cell r="AS73" t="str">
            <v>New Design</v>
          </cell>
          <cell r="AW73" t="str">
            <v>Summerset Drive &amp; Wright Drive</v>
          </cell>
          <cell r="AX73" t="str">
            <v>L0L1N0</v>
          </cell>
          <cell r="AY73" t="str">
            <v>Baxter</v>
          </cell>
          <cell r="BA73" t="str">
            <v>Central</v>
          </cell>
          <cell r="BB73" t="str">
            <v>Estimate based on estimate of cost/sq foot</v>
          </cell>
          <cell r="BC73">
            <v>8270475.176</v>
          </cell>
          <cell r="BD73">
            <v>8270475.176</v>
          </cell>
          <cell r="BE73">
            <v>8170749</v>
          </cell>
          <cell r="BF73">
            <v>0</v>
          </cell>
          <cell r="BG73">
            <v>9023.8220399999991</v>
          </cell>
          <cell r="BH73">
            <v>905.464291181877</v>
          </cell>
          <cell r="BI73">
            <v>0</v>
          </cell>
          <cell r="BJ73" t="str">
            <v>-</v>
          </cell>
          <cell r="BK73">
            <v>363</v>
          </cell>
          <cell r="BL73">
            <v>92</v>
          </cell>
          <cell r="BM73">
            <v>0</v>
          </cell>
          <cell r="BN73">
            <v>49</v>
          </cell>
          <cell r="BO73">
            <v>504</v>
          </cell>
          <cell r="BP73">
            <v>141</v>
          </cell>
          <cell r="BQ73">
            <v>0</v>
          </cell>
          <cell r="BR73">
            <v>0</v>
          </cell>
          <cell r="BS73" t="str">
            <v>Site has been purchased</v>
          </cell>
          <cell r="BT73">
            <v>10.39</v>
          </cell>
          <cell r="BU73">
            <v>8974</v>
          </cell>
          <cell r="BV73">
            <v>0</v>
          </cell>
          <cell r="BW73">
            <v>99727</v>
          </cell>
        </row>
        <row r="74">
          <cell r="AD74" t="str">
            <v>17|10</v>
          </cell>
          <cell r="AE74">
            <v>17</v>
          </cell>
          <cell r="AF74" t="str">
            <v>Simcoe County District School Board</v>
          </cell>
          <cell r="AG74" t="str">
            <v>Catherine Roy</v>
          </cell>
          <cell r="AH74" t="str">
            <v>EP</v>
          </cell>
          <cell r="AI74" t="str">
            <v>New Stayner es</v>
          </cell>
          <cell r="AJ74" t="str">
            <v xml:space="preserve">A new 403 pupil place school to address accommodate pressure in Stayner._x000D__x000D_
</v>
          </cell>
          <cell r="AK74" t="str">
            <v>Eligible</v>
          </cell>
          <cell r="AL74" t="str">
            <v>E</v>
          </cell>
          <cell r="AM74">
            <v>10</v>
          </cell>
          <cell r="AN74" t="str">
            <v>2027-28</v>
          </cell>
          <cell r="AO74" t="str">
            <v>New School</v>
          </cell>
          <cell r="AQ74" t="str">
            <v>Accommodation Pressure</v>
          </cell>
          <cell r="AS74" t="str">
            <v>Another Recently Used Repeat Design</v>
          </cell>
          <cell r="AW74" t="str">
            <v>William Street &amp; Perry Street</v>
          </cell>
          <cell r="AX74" t="str">
            <v>L0M1S0</v>
          </cell>
          <cell r="AY74" t="str">
            <v>Stayner</v>
          </cell>
          <cell r="AZ74" t="str">
            <v>Clearview</v>
          </cell>
          <cell r="BA74" t="str">
            <v>Central</v>
          </cell>
          <cell r="BB74" t="str">
            <v>Class B cost consultant report</v>
          </cell>
          <cell r="BC74">
            <v>30100890.292800002</v>
          </cell>
          <cell r="BD74">
            <v>30100890.292800002</v>
          </cell>
          <cell r="BE74">
            <v>28646991</v>
          </cell>
          <cell r="BF74">
            <v>0</v>
          </cell>
          <cell r="BG74">
            <v>40937.536800000002</v>
          </cell>
          <cell r="BH74">
            <v>699.77319833273395</v>
          </cell>
          <cell r="BI74">
            <v>0</v>
          </cell>
          <cell r="BJ74" t="str">
            <v>-</v>
          </cell>
          <cell r="BK74">
            <v>0</v>
          </cell>
          <cell r="BL74">
            <v>403</v>
          </cell>
          <cell r="BM74">
            <v>0</v>
          </cell>
          <cell r="BN74">
            <v>0</v>
          </cell>
          <cell r="BO74">
            <v>403</v>
          </cell>
          <cell r="BP74">
            <v>403</v>
          </cell>
          <cell r="BQ74">
            <v>0</v>
          </cell>
          <cell r="BR74">
            <v>0</v>
          </cell>
          <cell r="BS74" t="str">
            <v>Existing School Site</v>
          </cell>
          <cell r="BT74">
            <v>4.1500000000000004</v>
          </cell>
          <cell r="BU74">
            <v>2287</v>
          </cell>
          <cell r="BV74">
            <v>0</v>
          </cell>
          <cell r="BW74">
            <v>1453899</v>
          </cell>
        </row>
        <row r="75">
          <cell r="AD75" t="str">
            <v>17|12</v>
          </cell>
          <cell r="AE75">
            <v>17</v>
          </cell>
          <cell r="AF75" t="str">
            <v>Simcoe County District School Board</v>
          </cell>
          <cell r="AG75" t="str">
            <v>Catherine Roy</v>
          </cell>
          <cell r="AH75" t="str">
            <v>EP</v>
          </cell>
          <cell r="AI75" t="str">
            <v>New Wasaga Beach 7 to 12</v>
          </cell>
          <cell r="AJ75" t="str">
            <v xml:space="preserve">A new 1,168 pupil place secondary school in Wasaga to address accommodation growth_x000D__x000D_
</v>
          </cell>
          <cell r="AK75" t="str">
            <v>Eligible</v>
          </cell>
          <cell r="AL75" t="str">
            <v>S</v>
          </cell>
          <cell r="AM75">
            <v>12</v>
          </cell>
          <cell r="AN75" t="str">
            <v>2028-29</v>
          </cell>
          <cell r="AO75" t="str">
            <v>New School</v>
          </cell>
          <cell r="AQ75" t="str">
            <v>Accommodation Pressure</v>
          </cell>
          <cell r="AS75" t="str">
            <v>Another Recently Used Repeat Design</v>
          </cell>
          <cell r="AW75" t="str">
            <v>Sunnidale Road South &amp; Sun Valley Avenue</v>
          </cell>
          <cell r="AX75" t="str">
            <v>L9Z1J7</v>
          </cell>
          <cell r="AY75" t="str">
            <v>Wasaga Beach</v>
          </cell>
          <cell r="AZ75" t="str">
            <v>Wasaga Beach</v>
          </cell>
          <cell r="BA75" t="str">
            <v>Central</v>
          </cell>
          <cell r="BB75" t="str">
            <v>Class B cost consultant report</v>
          </cell>
          <cell r="BC75">
            <v>74391317.282399893</v>
          </cell>
          <cell r="BD75">
            <v>74391317.282399893</v>
          </cell>
          <cell r="BE75">
            <v>72275541</v>
          </cell>
          <cell r="BF75">
            <v>0</v>
          </cell>
          <cell r="BG75">
            <v>141831.75075199999</v>
          </cell>
          <cell r="BH75">
            <v>509.58646700749898</v>
          </cell>
          <cell r="BI75">
            <v>0</v>
          </cell>
          <cell r="BJ75" t="str">
            <v>-</v>
          </cell>
          <cell r="BK75">
            <v>0</v>
          </cell>
          <cell r="BL75">
            <v>1168</v>
          </cell>
          <cell r="BM75">
            <v>0</v>
          </cell>
          <cell r="BN75">
            <v>0</v>
          </cell>
          <cell r="BO75">
            <v>1168</v>
          </cell>
          <cell r="BP75">
            <v>1168</v>
          </cell>
          <cell r="BQ75">
            <v>0</v>
          </cell>
          <cell r="BR75">
            <v>0</v>
          </cell>
          <cell r="BS75" t="str">
            <v>Site under option agreement</v>
          </cell>
          <cell r="BT75">
            <v>14.38</v>
          </cell>
          <cell r="BV75">
            <v>0</v>
          </cell>
          <cell r="BW75">
            <v>2115776</v>
          </cell>
        </row>
        <row r="76">
          <cell r="AD76" t="str">
            <v>17|13</v>
          </cell>
          <cell r="AE76">
            <v>17</v>
          </cell>
          <cell r="AF76" t="str">
            <v>Simcoe County District School Board</v>
          </cell>
          <cell r="AG76" t="str">
            <v>Catherine Roy</v>
          </cell>
          <cell r="AH76" t="str">
            <v>EP</v>
          </cell>
          <cell r="AI76" t="str">
            <v>New Barrie Hewitt's Creek elementary school</v>
          </cell>
          <cell r="AJ76" t="str">
            <v xml:space="preserve">A new 616 pupil place school to address accommodation growth in southeast Barrie._x000D__x000D_
</v>
          </cell>
          <cell r="AK76" t="str">
            <v>Eligible</v>
          </cell>
          <cell r="AL76" t="str">
            <v>E</v>
          </cell>
          <cell r="AM76">
            <v>13</v>
          </cell>
          <cell r="AN76" t="str">
            <v>2028-29</v>
          </cell>
          <cell r="AO76" t="str">
            <v>New School</v>
          </cell>
          <cell r="AQ76" t="str">
            <v>Accommodation Pressure</v>
          </cell>
          <cell r="AS76" t="str">
            <v>Another Recently Used Repeat Design</v>
          </cell>
          <cell r="AW76" t="str">
            <v>Ball Gate &amp; Thicketwood Avenue</v>
          </cell>
          <cell r="AX76" t="str">
            <v>L9J0B7</v>
          </cell>
          <cell r="AY76" t="str">
            <v>Barrie</v>
          </cell>
          <cell r="AZ76" t="str">
            <v>Barrie</v>
          </cell>
          <cell r="BA76" t="str">
            <v>Central</v>
          </cell>
          <cell r="BB76" t="str">
            <v>Class B cost consultant report</v>
          </cell>
          <cell r="BC76">
            <v>34898117.885600001</v>
          </cell>
          <cell r="BD76">
            <v>34898117.885600001</v>
          </cell>
          <cell r="BE76">
            <v>32664834</v>
          </cell>
          <cell r="BF76">
            <v>0</v>
          </cell>
          <cell r="BG76">
            <v>60319.135499999997</v>
          </cell>
          <cell r="BH76">
            <v>541.53351593707703</v>
          </cell>
          <cell r="BI76">
            <v>0</v>
          </cell>
          <cell r="BJ76" t="str">
            <v>-</v>
          </cell>
          <cell r="BK76">
            <v>0</v>
          </cell>
          <cell r="BL76">
            <v>616</v>
          </cell>
          <cell r="BM76">
            <v>0</v>
          </cell>
          <cell r="BN76">
            <v>0</v>
          </cell>
          <cell r="BO76">
            <v>616</v>
          </cell>
          <cell r="BP76">
            <v>616</v>
          </cell>
          <cell r="BQ76">
            <v>0</v>
          </cell>
          <cell r="BR76">
            <v>0</v>
          </cell>
          <cell r="BS76" t="str">
            <v>Site under option agreement</v>
          </cell>
          <cell r="BT76">
            <v>4.99</v>
          </cell>
          <cell r="BV76">
            <v>0</v>
          </cell>
          <cell r="BW76">
            <v>2233284</v>
          </cell>
        </row>
        <row r="77">
          <cell r="AD77" t="str">
            <v>18|1</v>
          </cell>
          <cell r="AE77">
            <v>18</v>
          </cell>
          <cell r="AF77" t="str">
            <v>Upper Grand District School Board</v>
          </cell>
          <cell r="AG77" t="str">
            <v>Sandra Chin</v>
          </cell>
          <cell r="AH77" t="str">
            <v>EP</v>
          </cell>
          <cell r="AI77" t="str">
            <v>Rickson Ridge PS Addition</v>
          </cell>
          <cell r="AJ77" t="str">
            <v>A new 138 pupil place addition (6-room) along with a gymnasium expansion to Rickson Ridge PS to address accommodation pressure in South Guelph.</v>
          </cell>
          <cell r="AK77" t="str">
            <v>Eligible</v>
          </cell>
          <cell r="AL77" t="str">
            <v>E</v>
          </cell>
          <cell r="AM77">
            <v>1</v>
          </cell>
          <cell r="AN77" t="str">
            <v>2025-26</v>
          </cell>
          <cell r="AO77" t="str">
            <v>Addition</v>
          </cell>
          <cell r="AQ77" t="str">
            <v>Accommodation Pressure</v>
          </cell>
          <cell r="AS77" t="str">
            <v>New Design</v>
          </cell>
          <cell r="AW77" t="str">
            <v>Rickson Ave &amp; McCurdy Rd</v>
          </cell>
          <cell r="AX77" t="str">
            <v>N1G 4Y6</v>
          </cell>
          <cell r="AY77" t="str">
            <v>Guelph</v>
          </cell>
          <cell r="AZ77" t="str">
            <v>Guelph</v>
          </cell>
          <cell r="BA77" t="str">
            <v>Central</v>
          </cell>
          <cell r="BB77" t="str">
            <v>Estimate based on estimate of cost/sq foot</v>
          </cell>
          <cell r="BC77">
            <v>6081509.6457599904</v>
          </cell>
          <cell r="BD77">
            <v>6081509.6457599904</v>
          </cell>
          <cell r="BE77">
            <v>6081510</v>
          </cell>
          <cell r="BF77">
            <v>0</v>
          </cell>
          <cell r="BG77">
            <v>11768.64</v>
          </cell>
          <cell r="BH77">
            <v>516.75551684476704</v>
          </cell>
          <cell r="BI77">
            <v>0</v>
          </cell>
          <cell r="BJ77" t="str">
            <v>-</v>
          </cell>
          <cell r="BK77">
            <v>490</v>
          </cell>
          <cell r="BL77">
            <v>138</v>
          </cell>
          <cell r="BM77">
            <v>0</v>
          </cell>
          <cell r="BN77">
            <v>0</v>
          </cell>
          <cell r="BO77">
            <v>628</v>
          </cell>
          <cell r="BP77">
            <v>138</v>
          </cell>
          <cell r="BQ77">
            <v>0</v>
          </cell>
          <cell r="BR77">
            <v>0</v>
          </cell>
          <cell r="BS77" t="str">
            <v>Existing School Site</v>
          </cell>
          <cell r="BT77">
            <v>7.8</v>
          </cell>
          <cell r="BV77">
            <v>0</v>
          </cell>
          <cell r="BW77">
            <v>0</v>
          </cell>
        </row>
        <row r="78">
          <cell r="AD78" t="str">
            <v>19|1</v>
          </cell>
          <cell r="AE78">
            <v>19</v>
          </cell>
          <cell r="AF78" t="str">
            <v>Peel District School Board</v>
          </cell>
          <cell r="AG78" t="str">
            <v>Wade Carey</v>
          </cell>
          <cell r="AH78" t="str">
            <v>EP</v>
          </cell>
          <cell r="AI78" t="str">
            <v>Mayfield West #2 PS</v>
          </cell>
          <cell r="AJ78" t="str">
            <v xml:space="preserve">New 850-pupil place elementary school with child care centre providing 73 licensed spaces (1 infant, 1 toddler, and 2 preschool) for the emerging Mayfield West community. _x000D__x000D_
</v>
          </cell>
          <cell r="AK78" t="str">
            <v>Eligible</v>
          </cell>
          <cell r="AL78" t="str">
            <v>E</v>
          </cell>
          <cell r="AM78">
            <v>1</v>
          </cell>
          <cell r="AN78" t="str">
            <v>2027-28</v>
          </cell>
          <cell r="AO78" t="str">
            <v>New School</v>
          </cell>
          <cell r="AQ78" t="str">
            <v>Accommodation Pressure</v>
          </cell>
          <cell r="AS78" t="str">
            <v>EDU Catalogue</v>
          </cell>
          <cell r="AW78" t="str">
            <v>Petch Ave &amp; Tweedhill Ave</v>
          </cell>
          <cell r="AX78" t="str">
            <v>L7C1Z9</v>
          </cell>
          <cell r="AY78" t="str">
            <v>Caledon</v>
          </cell>
          <cell r="AZ78" t="str">
            <v>Caledon</v>
          </cell>
          <cell r="BA78" t="str">
            <v>GTA</v>
          </cell>
          <cell r="BB78" t="str">
            <v>Class A cost consultant report</v>
          </cell>
          <cell r="BC78">
            <v>36273588.504799902</v>
          </cell>
          <cell r="BD78">
            <v>36273588.504799902</v>
          </cell>
          <cell r="BE78">
            <v>33443354</v>
          </cell>
          <cell r="BF78">
            <v>2430234</v>
          </cell>
          <cell r="BG78">
            <v>81106.843999999895</v>
          </cell>
          <cell r="BH78">
            <v>416.72629337173998</v>
          </cell>
          <cell r="BI78">
            <v>6790</v>
          </cell>
          <cell r="BJ78">
            <v>364.39381997054397</v>
          </cell>
          <cell r="BK78">
            <v>0</v>
          </cell>
          <cell r="BL78">
            <v>850</v>
          </cell>
          <cell r="BM78">
            <v>0</v>
          </cell>
          <cell r="BN78">
            <v>0</v>
          </cell>
          <cell r="BO78">
            <v>850</v>
          </cell>
          <cell r="BP78">
            <v>850</v>
          </cell>
          <cell r="BQ78">
            <v>4</v>
          </cell>
          <cell r="BR78">
            <v>73</v>
          </cell>
          <cell r="BS78" t="str">
            <v>Site under option agreement</v>
          </cell>
          <cell r="BT78">
            <v>7.72</v>
          </cell>
          <cell r="BU78">
            <v>45306</v>
          </cell>
          <cell r="BV78">
            <v>0</v>
          </cell>
          <cell r="BW78">
            <v>400000</v>
          </cell>
        </row>
        <row r="79">
          <cell r="AD79" t="str">
            <v>19|2</v>
          </cell>
          <cell r="AE79">
            <v>19</v>
          </cell>
          <cell r="AF79" t="str">
            <v>Peel District School Board</v>
          </cell>
          <cell r="AG79" t="str">
            <v>Wade Carey</v>
          </cell>
          <cell r="AH79" t="str">
            <v>EP</v>
          </cell>
          <cell r="AI79" t="str">
            <v>Mount Pleasant SS</v>
          </cell>
          <cell r="AJ79" t="str">
            <v xml:space="preserve">New 1,660-pupil place secondary school to address accommodation pressure in the Mount Pleasant community in Brampton._x000D__x000D_
</v>
          </cell>
          <cell r="AK79" t="str">
            <v>Eligible</v>
          </cell>
          <cell r="AL79" t="str">
            <v>S</v>
          </cell>
          <cell r="AM79">
            <v>2</v>
          </cell>
          <cell r="AN79" t="str">
            <v>2028-29</v>
          </cell>
          <cell r="AO79" t="str">
            <v>New School</v>
          </cell>
          <cell r="AQ79" t="str">
            <v>Accommodation Pressure</v>
          </cell>
          <cell r="AS79" t="str">
            <v>Another Recently Used Repeat Design</v>
          </cell>
          <cell r="AW79" t="str">
            <v>Remembrance Rd &amp; Thornbush Blvd</v>
          </cell>
          <cell r="AX79" t="str">
            <v>L7A4J3</v>
          </cell>
          <cell r="AY79" t="str">
            <v>Brampton</v>
          </cell>
          <cell r="AZ79" t="str">
            <v>Brampton</v>
          </cell>
          <cell r="BA79" t="str">
            <v>GTA</v>
          </cell>
          <cell r="BB79" t="str">
            <v>Class A cost consultant report</v>
          </cell>
          <cell r="BC79">
            <v>96400100.936399907</v>
          </cell>
          <cell r="BD79">
            <v>96400100.936399907</v>
          </cell>
          <cell r="BE79">
            <v>96400101</v>
          </cell>
          <cell r="BF79">
            <v>0</v>
          </cell>
          <cell r="BG79">
            <v>185067.315999999</v>
          </cell>
          <cell r="BH79">
            <v>520.892089537841</v>
          </cell>
          <cell r="BI79">
            <v>0</v>
          </cell>
          <cell r="BJ79" t="str">
            <v>-</v>
          </cell>
          <cell r="BK79">
            <v>0</v>
          </cell>
          <cell r="BL79">
            <v>1660</v>
          </cell>
          <cell r="BM79">
            <v>0</v>
          </cell>
          <cell r="BN79">
            <v>0</v>
          </cell>
          <cell r="BO79">
            <v>1660</v>
          </cell>
          <cell r="BP79">
            <v>1660</v>
          </cell>
          <cell r="BQ79">
            <v>0</v>
          </cell>
          <cell r="BR79">
            <v>0</v>
          </cell>
          <cell r="BS79" t="str">
            <v>Site has been purchased</v>
          </cell>
          <cell r="BT79">
            <v>15.79</v>
          </cell>
          <cell r="BU79">
            <v>43250</v>
          </cell>
          <cell r="BV79">
            <v>0</v>
          </cell>
          <cell r="BW79">
            <v>0</v>
          </cell>
        </row>
        <row r="80">
          <cell r="AD80" t="str">
            <v>20|1</v>
          </cell>
          <cell r="AE80">
            <v>20</v>
          </cell>
          <cell r="AF80" t="str">
            <v>Halton District School Board</v>
          </cell>
          <cell r="AG80" t="str">
            <v>Catherine Roy</v>
          </cell>
          <cell r="AH80" t="str">
            <v>EP</v>
          </cell>
          <cell r="AI80" t="str">
            <v>Milton District High School Addition</v>
          </cell>
          <cell r="AJ80" t="str">
            <v xml:space="preserve">A 352 secondary pupil place addition, 5 room child care and retrofit and renovation  to Milton DHS in Milton._x000D__x000D_
</v>
          </cell>
          <cell r="AK80" t="str">
            <v>Eligible</v>
          </cell>
          <cell r="AL80" t="str">
            <v>S</v>
          </cell>
          <cell r="AM80">
            <v>1</v>
          </cell>
          <cell r="AN80" t="str">
            <v>2027-28</v>
          </cell>
          <cell r="AO80" t="str">
            <v>Addition</v>
          </cell>
          <cell r="AQ80" t="str">
            <v>Accommodation Pressure</v>
          </cell>
          <cell r="AS80" t="str">
            <v>New Design</v>
          </cell>
          <cell r="AW80" t="str">
            <v>Commercial St &amp; Williams Ave</v>
          </cell>
          <cell r="AX80" t="str">
            <v>L9T2G4</v>
          </cell>
          <cell r="AY80" t="str">
            <v>Town Of Milton</v>
          </cell>
          <cell r="BA80" t="str">
            <v>GTA</v>
          </cell>
          <cell r="BB80" t="str">
            <v>Estimate based on estimate of cost/sq foot</v>
          </cell>
          <cell r="BC80">
            <v>46491565.064889602</v>
          </cell>
          <cell r="BD80">
            <v>46491565.064889602</v>
          </cell>
          <cell r="BE80">
            <v>29915228.825419702</v>
          </cell>
          <cell r="BF80">
            <v>5795019.5244698897</v>
          </cell>
          <cell r="BG80">
            <v>49710.389513697002</v>
          </cell>
          <cell r="BH80">
            <v>601.79027197477501</v>
          </cell>
          <cell r="BI80">
            <v>8462</v>
          </cell>
          <cell r="BJ80">
            <v>684.82858951428602</v>
          </cell>
          <cell r="BK80">
            <v>1151</v>
          </cell>
          <cell r="BL80">
            <v>354</v>
          </cell>
          <cell r="BM80">
            <v>0</v>
          </cell>
          <cell r="BN80">
            <v>-2</v>
          </cell>
          <cell r="BO80">
            <v>1503</v>
          </cell>
          <cell r="BP80">
            <v>352</v>
          </cell>
          <cell r="BQ80">
            <v>5</v>
          </cell>
          <cell r="BR80">
            <v>88</v>
          </cell>
          <cell r="BS80" t="str">
            <v>Existing School Site</v>
          </cell>
          <cell r="BT80">
            <v>17.3</v>
          </cell>
          <cell r="BU80">
            <v>1959</v>
          </cell>
          <cell r="BV80">
            <v>0</v>
          </cell>
          <cell r="BW80">
            <v>0</v>
          </cell>
        </row>
        <row r="81">
          <cell r="AD81" t="str">
            <v>20|2</v>
          </cell>
          <cell r="AE81">
            <v>20</v>
          </cell>
          <cell r="AF81" t="str">
            <v>Halton District School Board</v>
          </cell>
          <cell r="AG81" t="str">
            <v>Catherine Roy</v>
          </cell>
          <cell r="AH81" t="str">
            <v>EP</v>
          </cell>
          <cell r="AI81" t="str">
            <v>Oakville NE #5 PS - 6-Classroom Addition</v>
          </cell>
          <cell r="AJ81" t="str">
            <v xml:space="preserve">A 138 elementary pupil place addition to Oakville #5 PS to address accommodation pressure in Oakville._x000D__x000D_
</v>
          </cell>
          <cell r="AK81" t="str">
            <v>Eligible</v>
          </cell>
          <cell r="AL81" t="str">
            <v>E</v>
          </cell>
          <cell r="AM81">
            <v>2</v>
          </cell>
          <cell r="AN81" t="str">
            <v>2026-27</v>
          </cell>
          <cell r="AO81" t="str">
            <v>Addition</v>
          </cell>
          <cell r="AQ81" t="str">
            <v>Accommodation Pressure</v>
          </cell>
          <cell r="AS81" t="str">
            <v>Another Recently Used Repeat Design</v>
          </cell>
          <cell r="AW81" t="str">
            <v>Sixth Line &amp; Burhampthorpe</v>
          </cell>
          <cell r="AX81" t="str">
            <v>L6M4K4</v>
          </cell>
          <cell r="AY81" t="str">
            <v>Town Of Oakville</v>
          </cell>
          <cell r="BA81" t="str">
            <v>GTA</v>
          </cell>
          <cell r="BB81" t="str">
            <v>Estimate based on estimate of cost/sq foot</v>
          </cell>
          <cell r="BC81">
            <v>41521803.996270403</v>
          </cell>
          <cell r="BD81">
            <v>67567291.676270306</v>
          </cell>
          <cell r="BE81">
            <v>15083411.251454299</v>
          </cell>
          <cell r="BF81">
            <v>1914423.7448159901</v>
          </cell>
          <cell r="BG81">
            <v>7401.09</v>
          </cell>
          <cell r="BH81">
            <v>417.451429652233</v>
          </cell>
          <cell r="BI81">
            <v>0</v>
          </cell>
          <cell r="BJ81">
            <v>690.48033010226595</v>
          </cell>
          <cell r="BK81">
            <v>788</v>
          </cell>
          <cell r="BL81">
            <v>138</v>
          </cell>
          <cell r="BM81">
            <v>0</v>
          </cell>
          <cell r="BN81">
            <v>0</v>
          </cell>
          <cell r="BO81">
            <v>926</v>
          </cell>
          <cell r="BP81">
            <v>138</v>
          </cell>
          <cell r="BQ81">
            <v>0</v>
          </cell>
          <cell r="BR81">
            <v>0</v>
          </cell>
          <cell r="BS81" t="str">
            <v>Site under option agreement</v>
          </cell>
          <cell r="BT81">
            <v>6.84</v>
          </cell>
          <cell r="BU81">
            <v>45658</v>
          </cell>
          <cell r="BV81">
            <v>0</v>
          </cell>
          <cell r="BW81">
            <v>26695487.68</v>
          </cell>
        </row>
        <row r="82">
          <cell r="AD82" t="str">
            <v>20|3</v>
          </cell>
          <cell r="AE82">
            <v>20</v>
          </cell>
          <cell r="AF82" t="str">
            <v>Halton District School Board</v>
          </cell>
          <cell r="AG82" t="str">
            <v>Catherine Roy</v>
          </cell>
          <cell r="AH82" t="str">
            <v>EP</v>
          </cell>
          <cell r="AI82" t="str">
            <v>Oakville NE #1 HS - 6 Classroom Addition</v>
          </cell>
          <cell r="AJ82" t="str">
            <v xml:space="preserve">A 138 pupil place (6 classroom) addition to previously approved Oakville SS #1 in Oakville._x000D__x000D_
</v>
          </cell>
          <cell r="AK82" t="str">
            <v>Eligible</v>
          </cell>
          <cell r="AL82" t="str">
            <v>S</v>
          </cell>
          <cell r="AM82">
            <v>3</v>
          </cell>
          <cell r="AN82" t="str">
            <v>2027-28</v>
          </cell>
          <cell r="AO82" t="str">
            <v>Addition</v>
          </cell>
          <cell r="AQ82" t="str">
            <v>Accommodation Pressure</v>
          </cell>
          <cell r="AS82" t="str">
            <v>New Design</v>
          </cell>
          <cell r="AW82" t="str">
            <v>Sixth Line (NW) &amp; Burhampthorpe Road (NW)</v>
          </cell>
          <cell r="AX82" t="str">
            <v>L6H7C7</v>
          </cell>
          <cell r="AY82" t="str">
            <v>Town Of Oakville</v>
          </cell>
          <cell r="BA82" t="str">
            <v>GTA</v>
          </cell>
          <cell r="BB82" t="str">
            <v>Class B cost consultant report</v>
          </cell>
          <cell r="BC82">
            <v>84787990.818000004</v>
          </cell>
          <cell r="BD82">
            <v>142536014.882</v>
          </cell>
          <cell r="BE82">
            <v>45402993.275199898</v>
          </cell>
          <cell r="BF82">
            <v>2853735.5427999902</v>
          </cell>
          <cell r="BG82">
            <v>6081.3</v>
          </cell>
          <cell r="BH82">
            <v>537.841775975362</v>
          </cell>
          <cell r="BI82">
            <v>0</v>
          </cell>
          <cell r="BJ82" t="str">
            <v>-</v>
          </cell>
          <cell r="BK82">
            <v>1193</v>
          </cell>
          <cell r="BL82">
            <v>138</v>
          </cell>
          <cell r="BM82">
            <v>0</v>
          </cell>
          <cell r="BN82">
            <v>0</v>
          </cell>
          <cell r="BO82">
            <v>1331</v>
          </cell>
          <cell r="BP82">
            <v>138</v>
          </cell>
          <cell r="BQ82">
            <v>0</v>
          </cell>
          <cell r="BR82">
            <v>0</v>
          </cell>
          <cell r="BS82" t="str">
            <v>Site under option agreement</v>
          </cell>
          <cell r="BT82">
            <v>15.182</v>
          </cell>
          <cell r="BU82">
            <v>45536</v>
          </cell>
          <cell r="BV82">
            <v>0</v>
          </cell>
          <cell r="BW82">
            <v>57748024</v>
          </cell>
        </row>
        <row r="83">
          <cell r="AD83" t="str">
            <v>21|1</v>
          </cell>
          <cell r="AE83">
            <v>21</v>
          </cell>
          <cell r="AF83" t="str">
            <v>Hamilton-Wentworth District School Board</v>
          </cell>
          <cell r="AG83" t="str">
            <v>Andre Mercier</v>
          </cell>
          <cell r="AH83" t="str">
            <v>EP</v>
          </cell>
          <cell r="AI83" t="str">
            <v>Waterdown Bay</v>
          </cell>
          <cell r="AJ83" t="str">
            <v>New 504 pupil place school (JK-8) with a five room child care centre to address accommodation pressure in Waterdown.</v>
          </cell>
          <cell r="AK83" t="str">
            <v>Eligible</v>
          </cell>
          <cell r="AL83" t="str">
            <v>E</v>
          </cell>
          <cell r="AM83">
            <v>1</v>
          </cell>
          <cell r="AN83" t="str">
            <v>2027-28</v>
          </cell>
          <cell r="AO83" t="str">
            <v>New School</v>
          </cell>
          <cell r="AQ83" t="str">
            <v>Accommodation Pressure</v>
          </cell>
          <cell r="AS83" t="str">
            <v>Another Recently Used Repeat Design</v>
          </cell>
          <cell r="AW83" t="str">
            <v>Skinner Rd E &amp; Great Falls Blvd</v>
          </cell>
          <cell r="AX83" t="str">
            <v>L0B1C7</v>
          </cell>
          <cell r="AY83" t="str">
            <v>Waterdown , Ontario</v>
          </cell>
          <cell r="BA83" t="str">
            <v>Central</v>
          </cell>
          <cell r="BB83" t="str">
            <v>Class C cost consultant report</v>
          </cell>
          <cell r="BC83">
            <v>24312509.800799899</v>
          </cell>
          <cell r="BD83">
            <v>24312509.800799899</v>
          </cell>
          <cell r="BE83">
            <v>17341739</v>
          </cell>
          <cell r="BF83">
            <v>4115618</v>
          </cell>
          <cell r="BG83">
            <v>47603.735999999903</v>
          </cell>
          <cell r="BH83">
            <v>424.27115040886702</v>
          </cell>
          <cell r="BI83">
            <v>6835</v>
          </cell>
          <cell r="BJ83">
            <v>602.13869265837604</v>
          </cell>
          <cell r="BK83">
            <v>0</v>
          </cell>
          <cell r="BL83">
            <v>504</v>
          </cell>
          <cell r="BM83">
            <v>0</v>
          </cell>
          <cell r="BN83">
            <v>0</v>
          </cell>
          <cell r="BO83">
            <v>504</v>
          </cell>
          <cell r="BP83">
            <v>504</v>
          </cell>
          <cell r="BQ83">
            <v>5</v>
          </cell>
          <cell r="BR83">
            <v>88</v>
          </cell>
          <cell r="BS83" t="str">
            <v>Site has been purchased</v>
          </cell>
          <cell r="BT83">
            <v>5.8410000000000002</v>
          </cell>
          <cell r="BU83">
            <v>44441</v>
          </cell>
          <cell r="BV83">
            <v>0</v>
          </cell>
          <cell r="BW83">
            <v>0</v>
          </cell>
        </row>
        <row r="84">
          <cell r="AD84" t="str">
            <v>21|2</v>
          </cell>
          <cell r="AE84">
            <v>21</v>
          </cell>
          <cell r="AF84" t="str">
            <v>Hamilton-Wentworth District School Board</v>
          </cell>
          <cell r="AG84" t="str">
            <v>Andre Mercier</v>
          </cell>
          <cell r="AH84" t="str">
            <v>EP</v>
          </cell>
          <cell r="AI84" t="str">
            <v>Mount Hope Addition and Renovation</v>
          </cell>
          <cell r="AJ84" t="str">
            <v xml:space="preserve">A 138 pupil place addition and a five room child care centre room together with conversions that will add 40 additional pupil places to Mount Hope PS to address accommodation pressures in Mount Hope. </v>
          </cell>
          <cell r="AK84" t="str">
            <v>Eligible</v>
          </cell>
          <cell r="AL84" t="str">
            <v>E</v>
          </cell>
          <cell r="AM84">
            <v>2</v>
          </cell>
          <cell r="AN84" t="str">
            <v>2026-27</v>
          </cell>
          <cell r="AO84" t="str">
            <v>Addition</v>
          </cell>
          <cell r="AQ84" t="str">
            <v>Accommodation Pressure</v>
          </cell>
          <cell r="AS84" t="str">
            <v>New Design</v>
          </cell>
          <cell r="AW84" t="str">
            <v>Upper James &amp; Airport Rd East</v>
          </cell>
          <cell r="AX84" t="str">
            <v>L8N3L1</v>
          </cell>
          <cell r="AY84" t="str">
            <v>Mount Hope</v>
          </cell>
          <cell r="BA84" t="str">
            <v>Central</v>
          </cell>
          <cell r="BB84" t="str">
            <v>Class C cost consultant report</v>
          </cell>
          <cell r="BC84">
            <v>11398282.356000001</v>
          </cell>
          <cell r="BD84">
            <v>11398282.356000001</v>
          </cell>
          <cell r="BE84">
            <v>6417926.5766399996</v>
          </cell>
          <cell r="BF84">
            <v>4980355.77936</v>
          </cell>
          <cell r="BG84">
            <v>11839.8832</v>
          </cell>
          <cell r="BH84">
            <v>542.05995686173605</v>
          </cell>
          <cell r="BI84">
            <v>8342</v>
          </cell>
          <cell r="BJ84">
            <v>571.91654032126496</v>
          </cell>
          <cell r="BK84">
            <v>363</v>
          </cell>
          <cell r="BL84">
            <v>138</v>
          </cell>
          <cell r="BM84">
            <v>0</v>
          </cell>
          <cell r="BN84">
            <v>40</v>
          </cell>
          <cell r="BO84">
            <v>541</v>
          </cell>
          <cell r="BP84">
            <v>178</v>
          </cell>
          <cell r="BQ84">
            <v>5</v>
          </cell>
          <cell r="BR84">
            <v>88</v>
          </cell>
          <cell r="BS84" t="str">
            <v>Existing School Site</v>
          </cell>
          <cell r="BT84">
            <v>8.7100000000000009</v>
          </cell>
          <cell r="BU84">
            <v>18994</v>
          </cell>
          <cell r="BV84">
            <v>0</v>
          </cell>
          <cell r="BW84">
            <v>0</v>
          </cell>
        </row>
        <row r="85">
          <cell r="AD85" t="str">
            <v>22|1</v>
          </cell>
          <cell r="AE85">
            <v>22</v>
          </cell>
          <cell r="AF85" t="str">
            <v>District School Board of Niagara</v>
          </cell>
          <cell r="AG85" t="str">
            <v>Ghazal Mirzajani</v>
          </cell>
          <cell r="AH85" t="str">
            <v>EP</v>
          </cell>
          <cell r="AI85" t="str">
            <v>New Welland-Thorold elementary</v>
          </cell>
          <cell r="AJ85" t="str">
            <v>Request for land purchase to build a new 726 pupil place elementary school with 49 space childcare centre</v>
          </cell>
          <cell r="AK85" t="str">
            <v>Eligible</v>
          </cell>
          <cell r="AL85" t="str">
            <v>E</v>
          </cell>
          <cell r="AM85">
            <v>1</v>
          </cell>
          <cell r="AN85" t="str">
            <v>2026-27</v>
          </cell>
          <cell r="AO85" t="str">
            <v>New School</v>
          </cell>
          <cell r="AQ85" t="str">
            <v>Accommodation Pressure</v>
          </cell>
          <cell r="AS85" t="str">
            <v>EDU Catalogue</v>
          </cell>
          <cell r="AW85" t="str">
            <v>Niagara Street &amp; Merritt Road</v>
          </cell>
          <cell r="AX85" t="str">
            <v>L3C1M6</v>
          </cell>
          <cell r="AY85" t="str">
            <v>Welland</v>
          </cell>
          <cell r="AZ85" t="str">
            <v>Welland</v>
          </cell>
          <cell r="BA85" t="str">
            <v>Central</v>
          </cell>
          <cell r="BB85" t="str">
            <v>Estimate based on estimate of cost/sq foot</v>
          </cell>
          <cell r="BC85">
            <v>32399425.932</v>
          </cell>
          <cell r="BD85">
            <v>40572225.931999899</v>
          </cell>
          <cell r="BE85">
            <v>27968747</v>
          </cell>
          <cell r="BF85">
            <v>1999271</v>
          </cell>
          <cell r="BG85">
            <v>70149.539999999994</v>
          </cell>
          <cell r="BH85">
            <v>398.70178381782603</v>
          </cell>
          <cell r="BI85">
            <v>5000</v>
          </cell>
          <cell r="BJ85">
            <v>399.85424</v>
          </cell>
          <cell r="BK85">
            <v>0</v>
          </cell>
          <cell r="BL85">
            <v>726</v>
          </cell>
          <cell r="BM85">
            <v>0</v>
          </cell>
          <cell r="BN85">
            <v>0</v>
          </cell>
          <cell r="BO85">
            <v>726</v>
          </cell>
          <cell r="BP85">
            <v>726</v>
          </cell>
          <cell r="BQ85">
            <v>3</v>
          </cell>
          <cell r="BR85">
            <v>49</v>
          </cell>
          <cell r="BS85" t="str">
            <v>Site under option agreement</v>
          </cell>
          <cell r="BT85">
            <v>8.8000000000000007</v>
          </cell>
          <cell r="BU85">
            <v>45352</v>
          </cell>
          <cell r="BV85">
            <v>10604208</v>
          </cell>
          <cell r="BW85">
            <v>0</v>
          </cell>
        </row>
        <row r="86">
          <cell r="AD86" t="str">
            <v>22|2</v>
          </cell>
          <cell r="AE86">
            <v>22</v>
          </cell>
          <cell r="AF86" t="str">
            <v>District School Board of Niagara</v>
          </cell>
          <cell r="AG86" t="str">
            <v>Ghazal Mirzajani</v>
          </cell>
          <cell r="AH86" t="str">
            <v>EP</v>
          </cell>
          <cell r="AI86" t="str">
            <v>New Port Colborne Secondary</v>
          </cell>
          <cell r="AJ86" t="str">
            <v>A 938 pupil place replacement school for Port Colborne secondary school to address facility condition in Port Colborne</v>
          </cell>
          <cell r="AK86" t="str">
            <v>Eligible</v>
          </cell>
          <cell r="AL86" t="str">
            <v>S</v>
          </cell>
          <cell r="AM86">
            <v>2</v>
          </cell>
          <cell r="AN86" t="str">
            <v>2027-28</v>
          </cell>
          <cell r="AO86" t="str">
            <v>New School</v>
          </cell>
          <cell r="AQ86" t="str">
            <v>Facility Condition</v>
          </cell>
          <cell r="AS86" t="str">
            <v>EDU Catalogue</v>
          </cell>
          <cell r="AW86" t="str">
            <v>Elgin Street &amp; Steele Street</v>
          </cell>
          <cell r="AX86" t="str">
            <v>L3K3K4</v>
          </cell>
          <cell r="AY86" t="str">
            <v xml:space="preserve">Port Colborne  </v>
          </cell>
          <cell r="BA86" t="str">
            <v>Central</v>
          </cell>
          <cell r="BB86" t="str">
            <v>Estimated based on repeat design</v>
          </cell>
          <cell r="BC86">
            <v>46970550.405400001</v>
          </cell>
          <cell r="BD86">
            <v>46970550.405400001</v>
          </cell>
          <cell r="BE86">
            <v>46970550</v>
          </cell>
          <cell r="BF86">
            <v>0</v>
          </cell>
          <cell r="BG86">
            <v>108154.51</v>
          </cell>
          <cell r="BH86">
            <v>399.90461922484701</v>
          </cell>
          <cell r="BI86">
            <v>0</v>
          </cell>
          <cell r="BJ86" t="str">
            <v>-</v>
          </cell>
          <cell r="BK86">
            <v>1249</v>
          </cell>
          <cell r="BL86">
            <v>938</v>
          </cell>
          <cell r="BM86">
            <v>-1249</v>
          </cell>
          <cell r="BN86">
            <v>0</v>
          </cell>
          <cell r="BO86">
            <v>938</v>
          </cell>
          <cell r="BP86">
            <v>-311</v>
          </cell>
          <cell r="BQ86">
            <v>0</v>
          </cell>
          <cell r="BR86">
            <v>0</v>
          </cell>
          <cell r="BS86" t="str">
            <v>Existing School Site</v>
          </cell>
          <cell r="BT86">
            <v>9.3000000000000007</v>
          </cell>
          <cell r="BU86">
            <v>7672</v>
          </cell>
          <cell r="BV86">
            <v>0</v>
          </cell>
          <cell r="BW86">
            <v>0</v>
          </cell>
          <cell r="BZ86">
            <v>0.60372813291712901</v>
          </cell>
          <cell r="CA86">
            <v>-14065173.4102844</v>
          </cell>
        </row>
        <row r="87">
          <cell r="AD87" t="str">
            <v>22|3</v>
          </cell>
          <cell r="AE87">
            <v>22</v>
          </cell>
          <cell r="AF87" t="str">
            <v>District School Board of Niagara</v>
          </cell>
          <cell r="AG87" t="str">
            <v>Ghazal Mirzajani</v>
          </cell>
          <cell r="AH87" t="str">
            <v>EP</v>
          </cell>
          <cell r="AI87" t="str">
            <v>Fitch Street Public School Addition</v>
          </cell>
          <cell r="AJ87" t="str">
            <v>8 Classroom addition to add 202 pp, including renovation of the special education room, gymnasium and addition of 49 space Childcare Centre Addition to Fitch Street PS</v>
          </cell>
          <cell r="AK87" t="str">
            <v>Eligible</v>
          </cell>
          <cell r="AL87" t="str">
            <v>E</v>
          </cell>
          <cell r="AM87">
            <v>3</v>
          </cell>
          <cell r="AN87" t="str">
            <v>2025-26</v>
          </cell>
          <cell r="AO87" t="str">
            <v>Addition</v>
          </cell>
          <cell r="AQ87" t="str">
            <v>Accommodation Pressure</v>
          </cell>
          <cell r="AS87" t="str">
            <v>New Design</v>
          </cell>
          <cell r="AW87" t="str">
            <v>Fitch Street &amp; Prince Charles Drive</v>
          </cell>
          <cell r="AX87" t="str">
            <v>L3C4V5</v>
          </cell>
          <cell r="AY87" t="str">
            <v>Welland</v>
          </cell>
          <cell r="AZ87" t="str">
            <v>Welland</v>
          </cell>
          <cell r="BA87" t="str">
            <v>Central</v>
          </cell>
          <cell r="BB87" t="str">
            <v>Estimate based on estimate of cost/sq foot</v>
          </cell>
          <cell r="BC87">
            <v>17164421.896000002</v>
          </cell>
          <cell r="BD87">
            <v>17164421.896000002</v>
          </cell>
          <cell r="BE87">
            <v>12433758</v>
          </cell>
          <cell r="BF87">
            <v>2076036</v>
          </cell>
          <cell r="BG87">
            <v>27791.82</v>
          </cell>
          <cell r="BH87">
            <v>397.97290068804398</v>
          </cell>
          <cell r="BI87">
            <v>4372</v>
          </cell>
          <cell r="BJ87">
            <v>383.74772991765701</v>
          </cell>
          <cell r="BK87">
            <v>394</v>
          </cell>
          <cell r="BL87">
            <v>205</v>
          </cell>
          <cell r="BM87">
            <v>0</v>
          </cell>
          <cell r="BN87">
            <v>-3</v>
          </cell>
          <cell r="BO87">
            <v>596</v>
          </cell>
          <cell r="BP87">
            <v>202</v>
          </cell>
          <cell r="BQ87">
            <v>3</v>
          </cell>
          <cell r="BR87">
            <v>49</v>
          </cell>
          <cell r="BS87" t="str">
            <v>Existing School Site</v>
          </cell>
          <cell r="BT87">
            <v>8.92</v>
          </cell>
          <cell r="BU87">
            <v>20821</v>
          </cell>
          <cell r="BV87">
            <v>0</v>
          </cell>
          <cell r="BW87">
            <v>0</v>
          </cell>
        </row>
        <row r="88">
          <cell r="AD88" t="str">
            <v>23|1</v>
          </cell>
          <cell r="AE88">
            <v>23</v>
          </cell>
          <cell r="AF88" t="str">
            <v>Grand Erie District School Board</v>
          </cell>
          <cell r="AG88" t="str">
            <v>Kelly MacDonald</v>
          </cell>
          <cell r="AH88" t="str">
            <v>EP</v>
          </cell>
          <cell r="AI88" t="str">
            <v>New Paris Elementary School</v>
          </cell>
          <cell r="AJ88" t="str">
            <v>Land Priorities approval to purchase 6 acres and Capital Priorities funding for a new 550 pupil place elementary school and 4 room, 64 space (infant, toddler, pre-school, family) Child Care Centre facility in the Town of Paris.</v>
          </cell>
          <cell r="AK88" t="str">
            <v>Eligible</v>
          </cell>
          <cell r="AL88" t="str">
            <v>E</v>
          </cell>
          <cell r="AM88">
            <v>1</v>
          </cell>
          <cell r="AN88" t="str">
            <v>2027-28</v>
          </cell>
          <cell r="AO88" t="str">
            <v>New School</v>
          </cell>
          <cell r="AQ88" t="str">
            <v>Accommodation Pressure</v>
          </cell>
          <cell r="AS88" t="str">
            <v>EDU Catalogue</v>
          </cell>
          <cell r="AW88" t="str">
            <v>Watts Pond Rd. &amp; Pinehurst Rd.</v>
          </cell>
          <cell r="AX88" t="str">
            <v>N3L3E2</v>
          </cell>
          <cell r="AY88" t="str">
            <v>Paris, On</v>
          </cell>
          <cell r="BA88" t="str">
            <v>Central</v>
          </cell>
          <cell r="BB88" t="str">
            <v>Estimated based on repeat design</v>
          </cell>
          <cell r="BC88">
            <v>32695195.945758998</v>
          </cell>
          <cell r="BD88">
            <v>38695195.945758998</v>
          </cell>
          <cell r="BE88">
            <v>27308348</v>
          </cell>
          <cell r="BF88">
            <v>3854448</v>
          </cell>
          <cell r="BG88">
            <v>53561.94</v>
          </cell>
          <cell r="BH88">
            <v>509.84613668883202</v>
          </cell>
          <cell r="BI88">
            <v>5630</v>
          </cell>
          <cell r="BJ88">
            <v>684.62660092362296</v>
          </cell>
          <cell r="BK88">
            <v>0</v>
          </cell>
          <cell r="BL88">
            <v>550</v>
          </cell>
          <cell r="BM88">
            <v>0</v>
          </cell>
          <cell r="BN88">
            <v>0</v>
          </cell>
          <cell r="BO88">
            <v>550</v>
          </cell>
          <cell r="BP88">
            <v>550</v>
          </cell>
          <cell r="BQ88">
            <v>4</v>
          </cell>
          <cell r="BR88">
            <v>64</v>
          </cell>
          <cell r="BS88" t="str">
            <v>Site under option agreement</v>
          </cell>
          <cell r="BT88">
            <v>6</v>
          </cell>
          <cell r="BU88">
            <v>45473</v>
          </cell>
          <cell r="BV88">
            <v>7532400</v>
          </cell>
          <cell r="BW88">
            <v>0</v>
          </cell>
        </row>
        <row r="89">
          <cell r="AD89" t="str">
            <v>23|2</v>
          </cell>
          <cell r="AE89">
            <v>23</v>
          </cell>
          <cell r="AF89" t="str">
            <v>Grand Erie District School Board</v>
          </cell>
          <cell r="AG89" t="str">
            <v>Kelly MacDonald</v>
          </cell>
          <cell r="AH89" t="str">
            <v>EP</v>
          </cell>
          <cell r="AI89" t="str">
            <v>Cobblestone Elementary School Addition</v>
          </cell>
          <cell r="AJ89" t="str">
            <v>A new 8 room, 184 pupil place addition at Cobblestone Elementary School to address accommodation pressure in Paris.</v>
          </cell>
          <cell r="AK89" t="str">
            <v>Eligible</v>
          </cell>
          <cell r="AL89" t="str">
            <v>E</v>
          </cell>
          <cell r="AM89">
            <v>2</v>
          </cell>
          <cell r="AN89" t="str">
            <v>2026-27</v>
          </cell>
          <cell r="AO89" t="str">
            <v>Addition</v>
          </cell>
          <cell r="AQ89" t="str">
            <v>Accommodation Pressure</v>
          </cell>
          <cell r="AS89" t="str">
            <v>New Design</v>
          </cell>
          <cell r="AW89" t="str">
            <v>Grandville Circle &amp; Cobblestone Dr.</v>
          </cell>
          <cell r="AX89" t="str">
            <v>N3L0A9</v>
          </cell>
          <cell r="AY89" t="str">
            <v>Paris, On</v>
          </cell>
          <cell r="BA89" t="str">
            <v>Central</v>
          </cell>
          <cell r="BB89" t="str">
            <v>Estimate based on estimate of cost/sq foot</v>
          </cell>
          <cell r="BC89">
            <v>4406076.8851914601</v>
          </cell>
          <cell r="BD89">
            <v>4406076.8851914601</v>
          </cell>
          <cell r="BE89">
            <v>4406077</v>
          </cell>
          <cell r="BF89">
            <v>0</v>
          </cell>
          <cell r="BG89">
            <v>9108</v>
          </cell>
          <cell r="BH89">
            <v>483.75899046897803</v>
          </cell>
          <cell r="BI89">
            <v>0</v>
          </cell>
          <cell r="BJ89" t="str">
            <v>-</v>
          </cell>
          <cell r="BK89">
            <v>536</v>
          </cell>
          <cell r="BL89">
            <v>184</v>
          </cell>
          <cell r="BM89">
            <v>0</v>
          </cell>
          <cell r="BN89">
            <v>0</v>
          </cell>
          <cell r="BO89">
            <v>720</v>
          </cell>
          <cell r="BP89">
            <v>184</v>
          </cell>
          <cell r="BQ89">
            <v>0</v>
          </cell>
          <cell r="BR89">
            <v>0</v>
          </cell>
          <cell r="BS89" t="str">
            <v>Existing School Site</v>
          </cell>
          <cell r="BT89">
            <v>7</v>
          </cell>
          <cell r="BV89">
            <v>0</v>
          </cell>
          <cell r="BW89">
            <v>0</v>
          </cell>
        </row>
        <row r="90">
          <cell r="AD90" t="str">
            <v>24|1</v>
          </cell>
          <cell r="AE90">
            <v>24</v>
          </cell>
          <cell r="AF90" t="str">
            <v>Waterloo Region District School Board</v>
          </cell>
          <cell r="AG90" t="str">
            <v>Ghazal Mirzajani</v>
          </cell>
          <cell r="AH90" t="str">
            <v>EP</v>
          </cell>
          <cell r="AI90" t="str">
            <v>North Camrbidge (Equestrian Way)</v>
          </cell>
          <cell r="AJ90" t="str">
            <v>New 620 pupil place elementary school in Cambridge</v>
          </cell>
          <cell r="AK90" t="str">
            <v>Eligible</v>
          </cell>
          <cell r="AL90" t="str">
            <v>E</v>
          </cell>
          <cell r="AM90">
            <v>1</v>
          </cell>
          <cell r="AN90" t="str">
            <v>2027-28</v>
          </cell>
          <cell r="AO90" t="str">
            <v>New School</v>
          </cell>
          <cell r="AQ90" t="str">
            <v>Accommodation Pressure</v>
          </cell>
          <cell r="AS90" t="str">
            <v>Another Recently Used Repeat Design</v>
          </cell>
          <cell r="AW90" t="str">
            <v>Equestrian Way &amp; Dressage Trail</v>
          </cell>
          <cell r="AX90" t="str">
            <v>N2E0C1</v>
          </cell>
          <cell r="AY90" t="str">
            <v>Cambridge</v>
          </cell>
          <cell r="AZ90" t="str">
            <v>Cambridge</v>
          </cell>
          <cell r="BA90" t="str">
            <v>Central</v>
          </cell>
          <cell r="BB90" t="str">
            <v>Estimate based on estimate of cost/sq foot</v>
          </cell>
          <cell r="BC90">
            <v>29698411.958080001</v>
          </cell>
          <cell r="BD90">
            <v>29698411.958080001</v>
          </cell>
          <cell r="BE90">
            <v>28698411.958080001</v>
          </cell>
          <cell r="BF90">
            <v>0</v>
          </cell>
          <cell r="BG90">
            <v>60318.83</v>
          </cell>
          <cell r="BH90">
            <v>475.77865747860102</v>
          </cell>
          <cell r="BI90">
            <v>0</v>
          </cell>
          <cell r="BJ90" t="str">
            <v>-</v>
          </cell>
          <cell r="BK90">
            <v>0</v>
          </cell>
          <cell r="BL90">
            <v>620</v>
          </cell>
          <cell r="BM90">
            <v>0</v>
          </cell>
          <cell r="BN90">
            <v>0</v>
          </cell>
          <cell r="BO90">
            <v>620</v>
          </cell>
          <cell r="BP90">
            <v>620</v>
          </cell>
          <cell r="BQ90">
            <v>0</v>
          </cell>
          <cell r="BR90">
            <v>0</v>
          </cell>
          <cell r="BS90" t="str">
            <v>Site has been purchased</v>
          </cell>
          <cell r="BT90">
            <v>7.0177930000000002</v>
          </cell>
          <cell r="BU90">
            <v>43385</v>
          </cell>
          <cell r="BV90">
            <v>0</v>
          </cell>
          <cell r="BW90">
            <v>0</v>
          </cell>
        </row>
        <row r="91">
          <cell r="AD91" t="str">
            <v>24|2</v>
          </cell>
          <cell r="AE91">
            <v>24</v>
          </cell>
          <cell r="AF91" t="str">
            <v>Waterloo Region District School Board</v>
          </cell>
          <cell r="AG91" t="str">
            <v>Ghazal Mirzajani</v>
          </cell>
          <cell r="AH91" t="str">
            <v>EP</v>
          </cell>
          <cell r="AI91" t="str">
            <v>Parkway Public School Addition</v>
          </cell>
          <cell r="AJ91" t="str">
            <v>115 pupil place 5-classroom addition to JK-6 elementary school including a 5-room child care addition</v>
          </cell>
          <cell r="AK91" t="str">
            <v>Eligible</v>
          </cell>
          <cell r="AL91" t="str">
            <v>E</v>
          </cell>
          <cell r="AM91">
            <v>2</v>
          </cell>
          <cell r="AN91" t="str">
            <v>2026-27</v>
          </cell>
          <cell r="AO91" t="str">
            <v>Addition</v>
          </cell>
          <cell r="AQ91" t="str">
            <v>Accommodation Pressure</v>
          </cell>
          <cell r="AS91" t="str">
            <v>New Design</v>
          </cell>
          <cell r="AW91" t="str">
            <v>Preston Parkway &amp; Parkview Crescent</v>
          </cell>
          <cell r="AX91" t="str">
            <v>N3H5C7</v>
          </cell>
          <cell r="AY91" t="str">
            <v>Cambridge</v>
          </cell>
          <cell r="AZ91" t="str">
            <v>Cambridge</v>
          </cell>
          <cell r="BA91" t="str">
            <v>Central</v>
          </cell>
          <cell r="BB91" t="str">
            <v>Estimate based on estimate of cost/sq foot</v>
          </cell>
          <cell r="BC91">
            <v>9791204.7989883199</v>
          </cell>
          <cell r="BD91">
            <v>9791204.7989883199</v>
          </cell>
          <cell r="BE91">
            <v>5434070.8779613404</v>
          </cell>
          <cell r="BF91">
            <v>4357133.9210269703</v>
          </cell>
          <cell r="BG91">
            <v>10097.459999999901</v>
          </cell>
          <cell r="BH91">
            <v>528.25867871339403</v>
          </cell>
          <cell r="BI91">
            <v>7832</v>
          </cell>
          <cell r="BJ91">
            <v>556.32455580017495</v>
          </cell>
          <cell r="BK91">
            <v>251</v>
          </cell>
          <cell r="BL91">
            <v>115</v>
          </cell>
          <cell r="BM91">
            <v>0</v>
          </cell>
          <cell r="BN91">
            <v>0</v>
          </cell>
          <cell r="BO91">
            <v>366</v>
          </cell>
          <cell r="BP91">
            <v>115</v>
          </cell>
          <cell r="BQ91">
            <v>5</v>
          </cell>
          <cell r="BR91">
            <v>88</v>
          </cell>
          <cell r="BS91" t="str">
            <v>Existing School Site</v>
          </cell>
          <cell r="BT91">
            <v>6.69</v>
          </cell>
          <cell r="BU91">
            <v>27745</v>
          </cell>
          <cell r="BV91">
            <v>0</v>
          </cell>
          <cell r="BW91">
            <v>0</v>
          </cell>
        </row>
        <row r="92">
          <cell r="AD92" t="str">
            <v>25|1</v>
          </cell>
          <cell r="AE92">
            <v>25</v>
          </cell>
          <cell r="AF92" t="str">
            <v>Ottawa-Carleton District School Board</v>
          </cell>
          <cell r="AG92" t="str">
            <v>Wade Carey</v>
          </cell>
          <cell r="AH92" t="str">
            <v>EP</v>
          </cell>
          <cell r="AI92" t="str">
            <v>Earl of March SS addition</v>
          </cell>
          <cell r="AJ92" t="str">
            <v>New 575-pupil place (25-classroom) secondary school addition (grades 9-12) to Earl of March SS (grades 7-12) to address an accommodation pressure in Kanata.</v>
          </cell>
          <cell r="AK92" t="str">
            <v>Eligible</v>
          </cell>
          <cell r="AL92" t="str">
            <v>S</v>
          </cell>
          <cell r="AM92">
            <v>1</v>
          </cell>
          <cell r="AN92" t="str">
            <v>2026-27</v>
          </cell>
          <cell r="AO92" t="str">
            <v>Addition</v>
          </cell>
          <cell r="AQ92" t="str">
            <v>Accommodation Pressure</v>
          </cell>
          <cell r="AS92" t="str">
            <v>New Design</v>
          </cell>
          <cell r="AW92" t="str">
            <v>The Parkway &amp; Teron Road</v>
          </cell>
          <cell r="AX92" t="str">
            <v>K2K1Y4</v>
          </cell>
          <cell r="AY92" t="str">
            <v>Kanata</v>
          </cell>
          <cell r="AZ92" t="str">
            <v>Ottawa</v>
          </cell>
          <cell r="BA92" t="str">
            <v>East</v>
          </cell>
          <cell r="BB92" t="str">
            <v>Estimate based on estimate of cost/sq foot</v>
          </cell>
          <cell r="BC92">
            <v>16902211.608800001</v>
          </cell>
          <cell r="BD92">
            <v>16902211.608800001</v>
          </cell>
          <cell r="BE92">
            <v>16902212</v>
          </cell>
          <cell r="BF92">
            <v>0</v>
          </cell>
          <cell r="BG92">
            <v>36087</v>
          </cell>
          <cell r="BH92">
            <v>468.37397425111499</v>
          </cell>
          <cell r="BI92">
            <v>0</v>
          </cell>
          <cell r="BJ92" t="str">
            <v>-</v>
          </cell>
          <cell r="BK92">
            <v>1572</v>
          </cell>
          <cell r="BL92">
            <v>575</v>
          </cell>
          <cell r="BM92">
            <v>0</v>
          </cell>
          <cell r="BN92">
            <v>0</v>
          </cell>
          <cell r="BO92">
            <v>2147</v>
          </cell>
          <cell r="BP92">
            <v>575</v>
          </cell>
          <cell r="BQ92">
            <v>0</v>
          </cell>
          <cell r="BR92">
            <v>0</v>
          </cell>
          <cell r="BS92" t="str">
            <v>Existing School Site</v>
          </cell>
          <cell r="BT92">
            <v>23.97</v>
          </cell>
          <cell r="BV92">
            <v>0</v>
          </cell>
          <cell r="BW92">
            <v>0</v>
          </cell>
        </row>
        <row r="93">
          <cell r="AD93" t="str">
            <v>25|2</v>
          </cell>
          <cell r="AE93">
            <v>25</v>
          </cell>
          <cell r="AF93" t="str">
            <v>Ottawa-Carleton District School Board</v>
          </cell>
          <cell r="AG93" t="str">
            <v>Wade Carey</v>
          </cell>
          <cell r="AH93" t="str">
            <v>EP</v>
          </cell>
          <cell r="AI93" t="str">
            <v xml:space="preserve">A.Y. Jackson SS Addition </v>
          </cell>
          <cell r="AJ93" t="str">
            <v>New 299-pupil place addition (12-classroom) at A.Y. Jackson Secondary School to address an accommodation pressure in the Kanata South area.</v>
          </cell>
          <cell r="AK93" t="str">
            <v>Eligible</v>
          </cell>
          <cell r="AL93" t="str">
            <v>S</v>
          </cell>
          <cell r="AM93">
            <v>2</v>
          </cell>
          <cell r="AN93" t="str">
            <v>2026-27</v>
          </cell>
          <cell r="AO93" t="str">
            <v>Addition</v>
          </cell>
          <cell r="AQ93" t="str">
            <v>Accommodation Pressure</v>
          </cell>
          <cell r="AS93" t="str">
            <v>New Design</v>
          </cell>
          <cell r="AW93" t="str">
            <v>Abbeyhill Drive &amp; Castelfrank Drive</v>
          </cell>
          <cell r="AX93" t="str">
            <v>K2L1H7</v>
          </cell>
          <cell r="AY93" t="str">
            <v>Ottawa</v>
          </cell>
          <cell r="AZ93" t="str">
            <v>Ottawa</v>
          </cell>
          <cell r="BA93" t="str">
            <v>East</v>
          </cell>
          <cell r="BB93" t="str">
            <v>Estimate based on estimate of cost/sq foot</v>
          </cell>
          <cell r="BC93">
            <v>16396923.140799901</v>
          </cell>
          <cell r="BD93">
            <v>16396923.140799901</v>
          </cell>
          <cell r="BE93">
            <v>16396923</v>
          </cell>
          <cell r="BF93">
            <v>0</v>
          </cell>
          <cell r="BG93">
            <v>36266.400000000001</v>
          </cell>
          <cell r="BH93">
            <v>452.12436692916799</v>
          </cell>
          <cell r="BI93">
            <v>0</v>
          </cell>
          <cell r="BJ93" t="str">
            <v>-</v>
          </cell>
          <cell r="BK93">
            <v>828</v>
          </cell>
          <cell r="BL93">
            <v>299</v>
          </cell>
          <cell r="BM93">
            <v>0</v>
          </cell>
          <cell r="BN93">
            <v>0</v>
          </cell>
          <cell r="BO93">
            <v>1127</v>
          </cell>
          <cell r="BP93">
            <v>299</v>
          </cell>
          <cell r="BQ93">
            <v>0</v>
          </cell>
          <cell r="BR93">
            <v>0</v>
          </cell>
          <cell r="BS93" t="str">
            <v>Existing School Site</v>
          </cell>
          <cell r="BT93">
            <v>20.02</v>
          </cell>
          <cell r="BV93">
            <v>0</v>
          </cell>
          <cell r="BW93">
            <v>0</v>
          </cell>
        </row>
        <row r="94">
          <cell r="AD94" t="str">
            <v>25|3</v>
          </cell>
          <cell r="AE94">
            <v>25</v>
          </cell>
          <cell r="AF94" t="str">
            <v>Ottawa-Carleton District School Board</v>
          </cell>
          <cell r="AG94" t="str">
            <v>Wade Carey</v>
          </cell>
          <cell r="AH94" t="str">
            <v>EP</v>
          </cell>
          <cell r="AI94" t="str">
            <v>Viscount Alexander PS Addition</v>
          </cell>
          <cell r="AJ94" t="str">
            <v>New 118-pupil place (5-classroom) elementary school (JK-6) addition to address an accommodation pressure in the Sandy Hill community of Ottawa.</v>
          </cell>
          <cell r="AK94" t="str">
            <v>Eligible</v>
          </cell>
          <cell r="AL94" t="str">
            <v>E</v>
          </cell>
          <cell r="AM94">
            <v>3</v>
          </cell>
          <cell r="AN94" t="str">
            <v>2026-27</v>
          </cell>
          <cell r="AO94" t="str">
            <v>Addition</v>
          </cell>
          <cell r="AQ94" t="str">
            <v>Accommodation Pressure</v>
          </cell>
          <cell r="AS94" t="str">
            <v>New Design</v>
          </cell>
          <cell r="AW94" t="str">
            <v>Mann Avenue &amp; Russell Avenue</v>
          </cell>
          <cell r="AX94" t="str">
            <v>K1N6Y7</v>
          </cell>
          <cell r="AY94" t="str">
            <v>Ottawa</v>
          </cell>
          <cell r="AZ94" t="str">
            <v>Ottawa</v>
          </cell>
          <cell r="BA94" t="str">
            <v>East</v>
          </cell>
          <cell r="BB94" t="str">
            <v>Estimate based on estimate of cost/sq foot</v>
          </cell>
          <cell r="BC94">
            <v>3279710.92719999</v>
          </cell>
          <cell r="BD94">
            <v>3279710.92719999</v>
          </cell>
          <cell r="BE94">
            <v>3279711</v>
          </cell>
          <cell r="BF94">
            <v>0</v>
          </cell>
          <cell r="BG94">
            <v>7173.24</v>
          </cell>
          <cell r="BH94">
            <v>457.21472126960703</v>
          </cell>
          <cell r="BI94">
            <v>0</v>
          </cell>
          <cell r="BJ94" t="str">
            <v>-</v>
          </cell>
          <cell r="BK94">
            <v>188</v>
          </cell>
          <cell r="BL94">
            <v>118</v>
          </cell>
          <cell r="BM94">
            <v>0</v>
          </cell>
          <cell r="BN94">
            <v>0</v>
          </cell>
          <cell r="BO94">
            <v>306</v>
          </cell>
          <cell r="BP94">
            <v>118</v>
          </cell>
          <cell r="BQ94">
            <v>0</v>
          </cell>
          <cell r="BR94">
            <v>0</v>
          </cell>
          <cell r="BS94" t="str">
            <v>Existing School Site</v>
          </cell>
          <cell r="BT94">
            <v>2.35</v>
          </cell>
          <cell r="BV94">
            <v>0</v>
          </cell>
          <cell r="BW94">
            <v>0</v>
          </cell>
        </row>
        <row r="95">
          <cell r="AD95" t="str">
            <v>25|4</v>
          </cell>
          <cell r="AE95">
            <v>25</v>
          </cell>
          <cell r="AF95" t="str">
            <v>Ottawa-Carleton District School Board</v>
          </cell>
          <cell r="AG95" t="str">
            <v>Wade Carey</v>
          </cell>
          <cell r="AH95" t="str">
            <v>EP</v>
          </cell>
          <cell r="AI95" t="str">
            <v>New East Urban Center Elementary School</v>
          </cell>
          <cell r="AJ95" t="str">
            <v>New 674-pupil place ELE school (JK-8) along with a two-room child care centre (1 toddler, 1 preschool) to address accommodation pressure in the East Urban Centre development area of Ottawa.</v>
          </cell>
          <cell r="AK95" t="str">
            <v>Eligible</v>
          </cell>
          <cell r="AL95" t="str">
            <v>E</v>
          </cell>
          <cell r="AM95">
            <v>4</v>
          </cell>
          <cell r="AN95" t="str">
            <v>2026-27</v>
          </cell>
          <cell r="AO95" t="str">
            <v>New School</v>
          </cell>
          <cell r="AQ95" t="str">
            <v>Accommodation Pressure</v>
          </cell>
          <cell r="AS95" t="str">
            <v>Another Recently Used Repeat Design</v>
          </cell>
          <cell r="AW95" t="str">
            <v>Spring Valley Drive &amp; Joshua Street</v>
          </cell>
          <cell r="AX95" t="str">
            <v>K1C7G5</v>
          </cell>
          <cell r="AY95" t="str">
            <v>Ottawa</v>
          </cell>
          <cell r="AZ95" t="str">
            <v>Ottawa</v>
          </cell>
          <cell r="BA95" t="str">
            <v>East</v>
          </cell>
          <cell r="BB95" t="str">
            <v>Estimated based on repeat design</v>
          </cell>
          <cell r="BC95">
            <v>29673264.460000001</v>
          </cell>
          <cell r="BD95">
            <v>29673264.460000001</v>
          </cell>
          <cell r="BE95">
            <v>28311064</v>
          </cell>
          <cell r="BF95">
            <v>1362200</v>
          </cell>
          <cell r="BG95">
            <v>65832.899999999907</v>
          </cell>
          <cell r="BH95">
            <v>430.04431613980199</v>
          </cell>
          <cell r="BI95">
            <v>3982</v>
          </cell>
          <cell r="BJ95">
            <v>342.089402310396</v>
          </cell>
          <cell r="BK95">
            <v>0</v>
          </cell>
          <cell r="BL95">
            <v>674</v>
          </cell>
          <cell r="BM95">
            <v>0</v>
          </cell>
          <cell r="BN95">
            <v>0</v>
          </cell>
          <cell r="BO95">
            <v>674</v>
          </cell>
          <cell r="BP95">
            <v>674</v>
          </cell>
          <cell r="BQ95">
            <v>2</v>
          </cell>
          <cell r="BR95">
            <v>39</v>
          </cell>
          <cell r="BS95" t="str">
            <v>Site has been purchased</v>
          </cell>
          <cell r="BT95">
            <v>7</v>
          </cell>
          <cell r="BU95">
            <v>43586</v>
          </cell>
          <cell r="BV95">
            <v>0</v>
          </cell>
          <cell r="BW95">
            <v>0</v>
          </cell>
        </row>
        <row r="96">
          <cell r="AD96" t="str">
            <v>25|5</v>
          </cell>
          <cell r="AE96">
            <v>25</v>
          </cell>
          <cell r="AF96" t="str">
            <v>Ottawa-Carleton District School Board</v>
          </cell>
          <cell r="AG96" t="str">
            <v>Wade Carey</v>
          </cell>
          <cell r="AH96" t="str">
            <v>EP</v>
          </cell>
          <cell r="AI96" t="str">
            <v>New Riverside South Elementary School</v>
          </cell>
          <cell r="AJ96" t="str">
            <v>New 628-pupil place elementary school (JK-6) along with a 2-room child care centre (1 toddler, 1 preschool) to address an accommodation pressure in the Riverside South community of Ottawa.</v>
          </cell>
          <cell r="AK96" t="str">
            <v>Eligible</v>
          </cell>
          <cell r="AL96" t="str">
            <v>E</v>
          </cell>
          <cell r="AM96">
            <v>5</v>
          </cell>
          <cell r="AN96" t="str">
            <v>2026-27</v>
          </cell>
          <cell r="AO96" t="str">
            <v>New School</v>
          </cell>
          <cell r="AQ96" t="str">
            <v>Accommodation Pressure</v>
          </cell>
          <cell r="AS96" t="str">
            <v>Another Recently Used Repeat Design</v>
          </cell>
          <cell r="AW96" t="str">
            <v>Brian Good Avenue &amp; Atrium Ridge</v>
          </cell>
          <cell r="AX96" t="str">
            <v>K2M0H2</v>
          </cell>
          <cell r="AY96" t="str">
            <v>Ottawa</v>
          </cell>
          <cell r="AZ96" t="str">
            <v>Ottawa</v>
          </cell>
          <cell r="BA96" t="str">
            <v>East</v>
          </cell>
          <cell r="BB96" t="str">
            <v>Class D cost consultant report</v>
          </cell>
          <cell r="BC96">
            <v>30078364.616</v>
          </cell>
          <cell r="BD96">
            <v>30078364.616</v>
          </cell>
          <cell r="BE96">
            <v>28716165</v>
          </cell>
          <cell r="BF96">
            <v>1362200</v>
          </cell>
          <cell r="BG96">
            <v>62892.119999999901</v>
          </cell>
          <cell r="BH96">
            <v>456.59399962984202</v>
          </cell>
          <cell r="BI96">
            <v>3982</v>
          </cell>
          <cell r="BJ96">
            <v>342.089402310396</v>
          </cell>
          <cell r="BK96">
            <v>0</v>
          </cell>
          <cell r="BL96">
            <v>628</v>
          </cell>
          <cell r="BM96">
            <v>0</v>
          </cell>
          <cell r="BN96">
            <v>0</v>
          </cell>
          <cell r="BO96">
            <v>628</v>
          </cell>
          <cell r="BP96">
            <v>628</v>
          </cell>
          <cell r="BQ96">
            <v>2</v>
          </cell>
          <cell r="BR96">
            <v>39</v>
          </cell>
          <cell r="BS96" t="str">
            <v>Site under option agreement</v>
          </cell>
          <cell r="BT96">
            <v>9.5</v>
          </cell>
          <cell r="BU96">
            <v>45383</v>
          </cell>
          <cell r="BV96">
            <v>0</v>
          </cell>
          <cell r="BW96">
            <v>0</v>
          </cell>
        </row>
        <row r="97">
          <cell r="AD97" t="str">
            <v>26|1.1</v>
          </cell>
          <cell r="AE97">
            <v>26</v>
          </cell>
          <cell r="AF97" t="str">
            <v>Upper Canada District School Board</v>
          </cell>
          <cell r="AG97" t="str">
            <v>Kristin Grunenko</v>
          </cell>
          <cell r="AH97" t="str">
            <v>EP</v>
          </cell>
          <cell r="AI97" t="str">
            <v>New Carleton Place JK-12</v>
          </cell>
          <cell r="AJ97" t="str">
            <v xml:space="preserve">New 1547-pupil place JK-12 replacement school to replace JK-6 Caldwell Street PS); and Carleton Place HS, due to facility condition and under-utilization; and accommodation pressures, respectively._x000D__x000D_
</v>
          </cell>
          <cell r="AK97" t="str">
            <v>Eligible</v>
          </cell>
          <cell r="AL97" t="str">
            <v>E/S</v>
          </cell>
          <cell r="AM97">
            <v>1.1000000000000001</v>
          </cell>
          <cell r="AN97" t="str">
            <v>2029-30</v>
          </cell>
          <cell r="AO97" t="str">
            <v>New School</v>
          </cell>
          <cell r="AQ97" t="str">
            <v>Accommodation Pressure</v>
          </cell>
          <cell r="AS97" t="str">
            <v>New Design</v>
          </cell>
          <cell r="AX97" t="str">
            <v>K7C1M3</v>
          </cell>
          <cell r="AY97" t="str">
            <v>Carleton Place</v>
          </cell>
          <cell r="AZ97" t="str">
            <v>Beckwith</v>
          </cell>
          <cell r="BA97" t="str">
            <v>East</v>
          </cell>
          <cell r="BB97" t="str">
            <v>Estimate based on estimate of cost/sq foot</v>
          </cell>
          <cell r="BC97">
            <v>75107774.244049698</v>
          </cell>
          <cell r="BD97">
            <v>75107774.244049698</v>
          </cell>
          <cell r="BE97">
            <v>75107774</v>
          </cell>
          <cell r="BF97">
            <v>0</v>
          </cell>
          <cell r="BG97">
            <v>167769.359999999</v>
          </cell>
          <cell r="BH97">
            <v>447.68469191305098</v>
          </cell>
          <cell r="BI97">
            <v>0</v>
          </cell>
          <cell r="BJ97" t="str">
            <v>-</v>
          </cell>
          <cell r="BK97">
            <v>0</v>
          </cell>
          <cell r="BL97">
            <v>1547</v>
          </cell>
          <cell r="BM97">
            <v>0</v>
          </cell>
          <cell r="BN97">
            <v>0</v>
          </cell>
          <cell r="BO97">
            <v>1547</v>
          </cell>
          <cell r="BP97">
            <v>1547</v>
          </cell>
          <cell r="BQ97">
            <v>0</v>
          </cell>
          <cell r="BR97">
            <v>0</v>
          </cell>
          <cell r="BS97" t="str">
            <v>No site identified</v>
          </cell>
          <cell r="BV97">
            <v>0</v>
          </cell>
          <cell r="BW97">
            <v>0</v>
          </cell>
        </row>
        <row r="98">
          <cell r="AD98" t="str">
            <v>26|1.2</v>
          </cell>
          <cell r="AE98">
            <v>26</v>
          </cell>
          <cell r="AF98" t="str">
            <v>Upper Canada District School Board</v>
          </cell>
          <cell r="AG98" t="str">
            <v>Kristin Grunenko</v>
          </cell>
          <cell r="AH98" t="str">
            <v>EP</v>
          </cell>
          <cell r="AI98" t="str">
            <v>New Carleton Place 7-12</v>
          </cell>
          <cell r="AJ98" t="str">
            <v>A 1169-pupil place 7-12 replacement school for Carleton Place High School (HS) to address accommodation pressure in the Carleton Place area (Ottawa).</v>
          </cell>
          <cell r="AK98" t="str">
            <v>Eligible</v>
          </cell>
          <cell r="AL98" t="str">
            <v>S</v>
          </cell>
          <cell r="AM98">
            <v>1.2</v>
          </cell>
          <cell r="AN98" t="str">
            <v>2028-29</v>
          </cell>
          <cell r="AO98" t="str">
            <v>New School</v>
          </cell>
          <cell r="AQ98" t="str">
            <v>Accommodation Pressure</v>
          </cell>
          <cell r="AS98" t="str">
            <v>New Design</v>
          </cell>
          <cell r="AX98" t="str">
            <v>K7C1M3</v>
          </cell>
          <cell r="AY98" t="str">
            <v>Carleton Place</v>
          </cell>
          <cell r="AZ98" t="str">
            <v>Beckwith</v>
          </cell>
          <cell r="BA98" t="str">
            <v>East</v>
          </cell>
          <cell r="BB98" t="str">
            <v>Estimate based on estimate of cost/sq foot</v>
          </cell>
          <cell r="BC98">
            <v>60584686.864110902</v>
          </cell>
          <cell r="BD98">
            <v>60584686.864110902</v>
          </cell>
          <cell r="BE98">
            <v>60584687</v>
          </cell>
          <cell r="BF98">
            <v>0</v>
          </cell>
          <cell r="BG98">
            <v>133933.14000000001</v>
          </cell>
          <cell r="BH98">
            <v>452.35023134760303</v>
          </cell>
          <cell r="BI98">
            <v>0</v>
          </cell>
          <cell r="BJ98" t="str">
            <v>-</v>
          </cell>
          <cell r="BK98">
            <v>0</v>
          </cell>
          <cell r="BL98">
            <v>1169</v>
          </cell>
          <cell r="BM98">
            <v>0</v>
          </cell>
          <cell r="BN98">
            <v>0</v>
          </cell>
          <cell r="BO98">
            <v>1169</v>
          </cell>
          <cell r="BP98">
            <v>1169</v>
          </cell>
          <cell r="BQ98">
            <v>0</v>
          </cell>
          <cell r="BR98">
            <v>0</v>
          </cell>
          <cell r="BS98" t="str">
            <v>No site identified</v>
          </cell>
          <cell r="BV98">
            <v>0</v>
          </cell>
          <cell r="BW98">
            <v>0</v>
          </cell>
        </row>
        <row r="99">
          <cell r="AD99" t="str">
            <v>26|2</v>
          </cell>
          <cell r="AE99">
            <v>26</v>
          </cell>
          <cell r="AF99" t="str">
            <v>Upper Canada District School Board</v>
          </cell>
          <cell r="AG99" t="str">
            <v>Kristin Grunenko</v>
          </cell>
          <cell r="AH99" t="str">
            <v>EP</v>
          </cell>
          <cell r="AI99" t="str">
            <v>Beckwith PS Addition</v>
          </cell>
          <cell r="AJ99" t="str">
            <v>A 306-pupil place addition including daycare spaces (3-room child care) to address strong enrolment pressures at Beckwith Public School (PS).</v>
          </cell>
          <cell r="AK99" t="str">
            <v>Eligible</v>
          </cell>
          <cell r="AL99" t="str">
            <v>E</v>
          </cell>
          <cell r="AM99">
            <v>2</v>
          </cell>
          <cell r="AN99" t="str">
            <v>2026-27</v>
          </cell>
          <cell r="AO99" t="str">
            <v>Addition</v>
          </cell>
          <cell r="AQ99" t="str">
            <v>Accommodation Pressure</v>
          </cell>
          <cell r="AS99" t="str">
            <v>New Design</v>
          </cell>
          <cell r="AW99" t="str">
            <v>Beckwith 9th Line &amp; McDiarmid Side Road</v>
          </cell>
          <cell r="AX99" t="str">
            <v>K7C3P2</v>
          </cell>
          <cell r="AY99" t="str">
            <v>Carleton Place</v>
          </cell>
          <cell r="AZ99" t="str">
            <v>Beckwith</v>
          </cell>
          <cell r="BA99" t="str">
            <v>East</v>
          </cell>
          <cell r="BB99" t="str">
            <v>Estimate based on estimate of cost/sq foot</v>
          </cell>
          <cell r="BC99">
            <v>13197484.830009</v>
          </cell>
          <cell r="BD99">
            <v>13197484.830009</v>
          </cell>
          <cell r="BE99">
            <v>10944155</v>
          </cell>
          <cell r="BF99">
            <v>2253329</v>
          </cell>
          <cell r="BG99">
            <v>21526.62</v>
          </cell>
          <cell r="BH99">
            <v>451.26183397917902</v>
          </cell>
          <cell r="BI99">
            <v>3866.86</v>
          </cell>
          <cell r="BJ99">
            <v>530.94614478831102</v>
          </cell>
          <cell r="BK99">
            <v>499</v>
          </cell>
          <cell r="BL99">
            <v>306</v>
          </cell>
          <cell r="BM99">
            <v>0</v>
          </cell>
          <cell r="BN99">
            <v>-75</v>
          </cell>
          <cell r="BO99">
            <v>730</v>
          </cell>
          <cell r="BP99">
            <v>231</v>
          </cell>
          <cell r="BQ99">
            <v>3</v>
          </cell>
          <cell r="BR99">
            <v>49</v>
          </cell>
          <cell r="BS99" t="str">
            <v>Existing School Site</v>
          </cell>
          <cell r="BT99">
            <v>16</v>
          </cell>
          <cell r="BV99">
            <v>0</v>
          </cell>
          <cell r="BW99">
            <v>0</v>
          </cell>
        </row>
        <row r="100">
          <cell r="AD100" t="str">
            <v>26|3</v>
          </cell>
          <cell r="AE100">
            <v>26</v>
          </cell>
          <cell r="AF100" t="str">
            <v>Upper Canada District School Board</v>
          </cell>
          <cell r="AG100" t="str">
            <v>Kristin Grunenko</v>
          </cell>
          <cell r="AH100" t="str">
            <v>EP</v>
          </cell>
          <cell r="AI100" t="str">
            <v>Cambridge PS Addition</v>
          </cell>
          <cell r="AJ100" t="str">
            <v>A new 306-pupil place permanent addition at Cambridge PS in Embrun, resulting in 565-pupil places; which includes the demolition of 11 portables.</v>
          </cell>
          <cell r="AK100" t="str">
            <v>Eligible</v>
          </cell>
          <cell r="AL100" t="str">
            <v>E</v>
          </cell>
          <cell r="AM100">
            <v>3</v>
          </cell>
          <cell r="AN100" t="str">
            <v>2026-27</v>
          </cell>
          <cell r="AO100" t="str">
            <v>Addition</v>
          </cell>
          <cell r="AQ100" t="str">
            <v>Accommodation Pressure</v>
          </cell>
          <cell r="AS100" t="str">
            <v>New Design</v>
          </cell>
          <cell r="AW100" t="str">
            <v>Maple Grove Street &amp; County Road 3</v>
          </cell>
          <cell r="AX100" t="str">
            <v>K0A1W0</v>
          </cell>
          <cell r="AY100" t="str">
            <v>Embrun</v>
          </cell>
          <cell r="AZ100" t="str">
            <v>The Nation</v>
          </cell>
          <cell r="BA100" t="str">
            <v>East</v>
          </cell>
          <cell r="BB100" t="str">
            <v>Estimate based on estimate of cost/sq foot</v>
          </cell>
          <cell r="BC100">
            <v>9915492.8291807901</v>
          </cell>
          <cell r="BD100">
            <v>9915492.8291807901</v>
          </cell>
          <cell r="BE100">
            <v>9915493</v>
          </cell>
          <cell r="BF100">
            <v>0</v>
          </cell>
          <cell r="BG100">
            <v>18654.84</v>
          </cell>
          <cell r="BH100">
            <v>456.22393862294098</v>
          </cell>
          <cell r="BI100">
            <v>0</v>
          </cell>
          <cell r="BJ100" t="str">
            <v>-</v>
          </cell>
          <cell r="BK100">
            <v>259</v>
          </cell>
          <cell r="BL100">
            <v>306</v>
          </cell>
          <cell r="BM100">
            <v>0</v>
          </cell>
          <cell r="BN100">
            <v>0</v>
          </cell>
          <cell r="BO100">
            <v>565</v>
          </cell>
          <cell r="BP100">
            <v>306</v>
          </cell>
          <cell r="BQ100">
            <v>0</v>
          </cell>
          <cell r="BR100">
            <v>0</v>
          </cell>
          <cell r="BS100" t="str">
            <v>Existing School Site</v>
          </cell>
          <cell r="BT100">
            <v>17</v>
          </cell>
          <cell r="BV100">
            <v>0</v>
          </cell>
          <cell r="BW100">
            <v>0</v>
          </cell>
        </row>
        <row r="101">
          <cell r="AD101" t="str">
            <v>26|4</v>
          </cell>
          <cell r="AE101">
            <v>26</v>
          </cell>
          <cell r="AF101" t="str">
            <v>Upper Canada District School Board</v>
          </cell>
          <cell r="AG101" t="str">
            <v>Kristin Grunenko</v>
          </cell>
          <cell r="AH101" t="str">
            <v>EP</v>
          </cell>
          <cell r="AI101" t="str">
            <v>Wellington PS Addition</v>
          </cell>
          <cell r="AJ101" t="str">
            <v>A 225-pupil place addition (including 2 kindergarten classrooms, 7 classrooms and a resource room) with child care at Wellington PS in the Town of Prescott.</v>
          </cell>
          <cell r="AK101" t="str">
            <v>Eligible</v>
          </cell>
          <cell r="AL101" t="str">
            <v>E</v>
          </cell>
          <cell r="AM101">
            <v>4</v>
          </cell>
          <cell r="AN101" t="str">
            <v>2026-27</v>
          </cell>
          <cell r="AO101" t="str">
            <v>Addition</v>
          </cell>
          <cell r="AQ101" t="str">
            <v>School Consolidation</v>
          </cell>
          <cell r="AS101" t="str">
            <v>New Design</v>
          </cell>
          <cell r="AW101" t="str">
            <v>Boundary Street &amp; Churchill Road East</v>
          </cell>
          <cell r="AX101" t="str">
            <v>K0E1T0</v>
          </cell>
          <cell r="AY101" t="str">
            <v>Prescott</v>
          </cell>
          <cell r="AZ101" t="str">
            <v>Prescott</v>
          </cell>
          <cell r="BA101" t="str">
            <v>East</v>
          </cell>
          <cell r="BB101" t="str">
            <v>Estimate based on estimate of cost/sq foot</v>
          </cell>
          <cell r="BC101">
            <v>10471130.573931299</v>
          </cell>
          <cell r="BD101">
            <v>10471130.573931299</v>
          </cell>
          <cell r="BE101">
            <v>6854637</v>
          </cell>
          <cell r="BF101">
            <v>3616494</v>
          </cell>
          <cell r="BG101">
            <v>13453.619999999901</v>
          </cell>
          <cell r="BH101">
            <v>460.13570938183301</v>
          </cell>
          <cell r="BI101">
            <v>6876</v>
          </cell>
          <cell r="BJ101">
            <v>476.20094262328598</v>
          </cell>
          <cell r="BK101">
            <v>213</v>
          </cell>
          <cell r="BL101">
            <v>225</v>
          </cell>
          <cell r="BM101">
            <v>0</v>
          </cell>
          <cell r="BN101">
            <v>0</v>
          </cell>
          <cell r="BO101">
            <v>438</v>
          </cell>
          <cell r="BP101">
            <v>225</v>
          </cell>
          <cell r="BQ101">
            <v>7</v>
          </cell>
          <cell r="BR101">
            <v>127</v>
          </cell>
          <cell r="BS101" t="str">
            <v>Existing School Site</v>
          </cell>
          <cell r="BT101">
            <v>7.6</v>
          </cell>
          <cell r="BV101">
            <v>0</v>
          </cell>
          <cell r="BW101">
            <v>0</v>
          </cell>
          <cell r="BZ101">
            <v>0.271586463639027</v>
          </cell>
          <cell r="CA101">
            <v>587836.26181292499</v>
          </cell>
        </row>
        <row r="102">
          <cell r="AD102" t="str">
            <v>26|5</v>
          </cell>
          <cell r="AE102">
            <v>26</v>
          </cell>
          <cell r="AF102" t="str">
            <v>Upper Canada District School Board</v>
          </cell>
          <cell r="AG102" t="str">
            <v>Kristin Grunenko</v>
          </cell>
          <cell r="AH102" t="str">
            <v>EP</v>
          </cell>
          <cell r="AI102" t="str">
            <v>Caldwell PS New School</v>
          </cell>
          <cell r="AJ102" t="str">
            <v>A 378-pupil place replacement school to address the facility condition of Caldwell Street PS, along with a 4-room child care centre and EarlyON room in Carleton Place.</v>
          </cell>
          <cell r="AK102" t="str">
            <v>Eligible</v>
          </cell>
          <cell r="AL102" t="str">
            <v>E</v>
          </cell>
          <cell r="AM102">
            <v>5</v>
          </cell>
          <cell r="AN102" t="str">
            <v>2027-28</v>
          </cell>
          <cell r="AO102" t="str">
            <v>New School</v>
          </cell>
          <cell r="AQ102" t="str">
            <v>Facility Condition</v>
          </cell>
          <cell r="AS102" t="str">
            <v>EDU Catalogue</v>
          </cell>
          <cell r="AW102" t="str">
            <v>Caldwell Street &amp; Donald Street</v>
          </cell>
          <cell r="AX102" t="str">
            <v>K7C3A5</v>
          </cell>
          <cell r="AY102" t="str">
            <v>Carleton Place</v>
          </cell>
          <cell r="AZ102" t="str">
            <v>Beckwith</v>
          </cell>
          <cell r="BA102" t="str">
            <v>East</v>
          </cell>
          <cell r="BB102" t="str">
            <v>Estimate based on estimate of cost/sq foot</v>
          </cell>
          <cell r="BC102">
            <v>23245672.118444499</v>
          </cell>
          <cell r="BD102">
            <v>23245672.118444499</v>
          </cell>
          <cell r="BE102">
            <v>20242313</v>
          </cell>
          <cell r="BF102">
            <v>3003358</v>
          </cell>
          <cell r="BG102">
            <v>39342.400000000001</v>
          </cell>
          <cell r="BH102">
            <v>461.42686207150001</v>
          </cell>
          <cell r="BI102">
            <v>5719</v>
          </cell>
          <cell r="BJ102">
            <v>472.93958590318101</v>
          </cell>
          <cell r="BK102">
            <v>0</v>
          </cell>
          <cell r="BL102">
            <v>378</v>
          </cell>
          <cell r="BM102">
            <v>0</v>
          </cell>
          <cell r="BN102">
            <v>0</v>
          </cell>
          <cell r="BO102">
            <v>378</v>
          </cell>
          <cell r="BP102">
            <v>378</v>
          </cell>
          <cell r="BQ102">
            <v>4</v>
          </cell>
          <cell r="BR102">
            <v>73</v>
          </cell>
          <cell r="BS102" t="str">
            <v>Existing School Site</v>
          </cell>
          <cell r="BT102">
            <v>6.8</v>
          </cell>
          <cell r="BV102">
            <v>0</v>
          </cell>
          <cell r="BW102">
            <v>0</v>
          </cell>
          <cell r="BZ102">
            <v>0.34965161609310003</v>
          </cell>
          <cell r="CA102">
            <v>-12990996.981548499</v>
          </cell>
        </row>
        <row r="103">
          <cell r="AD103" t="str">
            <v>26|6</v>
          </cell>
          <cell r="AE103">
            <v>26</v>
          </cell>
          <cell r="AF103" t="str">
            <v>Upper Canada District School Board</v>
          </cell>
          <cell r="AG103" t="str">
            <v>Kristin Grunenko</v>
          </cell>
          <cell r="AH103" t="str">
            <v>EP</v>
          </cell>
          <cell r="AI103" t="str">
            <v>Rockland PS Addition</v>
          </cell>
          <cell r="AJ103" t="str">
            <v>An 89-pupil place addition to Rockland PS to address accommodation pressures in the City of Clarence-Rockland.</v>
          </cell>
          <cell r="AK103" t="str">
            <v>Eligible</v>
          </cell>
          <cell r="AL103" t="str">
            <v>E</v>
          </cell>
          <cell r="AM103">
            <v>6</v>
          </cell>
          <cell r="AN103" t="str">
            <v>2026-27</v>
          </cell>
          <cell r="AO103" t="str">
            <v>Addition</v>
          </cell>
          <cell r="AQ103" t="str">
            <v>Accommodation Pressure</v>
          </cell>
          <cell r="AS103" t="str">
            <v>New Design</v>
          </cell>
          <cell r="AW103" t="str">
            <v>St. Joseph Street &amp; Patricia Street</v>
          </cell>
          <cell r="AX103" t="str">
            <v>K4K1C2</v>
          </cell>
          <cell r="AY103" t="str">
            <v>Rockland</v>
          </cell>
          <cell r="AZ103" t="str">
            <v>Clarence-Rockland</v>
          </cell>
          <cell r="BA103" t="str">
            <v>East</v>
          </cell>
          <cell r="BB103" t="str">
            <v>Estimate based on estimate of cost/sq foot</v>
          </cell>
          <cell r="BC103">
            <v>3380618.9279385898</v>
          </cell>
          <cell r="BD103">
            <v>3380618.9279385898</v>
          </cell>
          <cell r="BE103">
            <v>3380618</v>
          </cell>
          <cell r="BF103">
            <v>0</v>
          </cell>
          <cell r="BG103">
            <v>6346.62</v>
          </cell>
          <cell r="BH103">
            <v>457.009259722276</v>
          </cell>
          <cell r="BI103">
            <v>0</v>
          </cell>
          <cell r="BJ103" t="str">
            <v>-</v>
          </cell>
          <cell r="BK103">
            <v>508</v>
          </cell>
          <cell r="BL103">
            <v>87</v>
          </cell>
          <cell r="BM103">
            <v>0</v>
          </cell>
          <cell r="BN103">
            <v>0</v>
          </cell>
          <cell r="BO103">
            <v>595</v>
          </cell>
          <cell r="BP103">
            <v>87</v>
          </cell>
          <cell r="BQ103">
            <v>0</v>
          </cell>
          <cell r="BR103">
            <v>0</v>
          </cell>
          <cell r="BS103" t="str">
            <v>Existing School Site</v>
          </cell>
          <cell r="BT103">
            <v>5</v>
          </cell>
          <cell r="BV103">
            <v>0</v>
          </cell>
          <cell r="BW103">
            <v>0</v>
          </cell>
        </row>
        <row r="104">
          <cell r="AD104" t="str">
            <v>26|7</v>
          </cell>
          <cell r="AE104">
            <v>26</v>
          </cell>
          <cell r="AF104" t="str">
            <v>Upper Canada District School Board</v>
          </cell>
          <cell r="AG104" t="str">
            <v>Kristin Grunenko</v>
          </cell>
          <cell r="AH104" t="str">
            <v>EP</v>
          </cell>
          <cell r="AI104" t="str">
            <v>Montague PS Addition</v>
          </cell>
          <cell r="AJ104" t="str">
            <v>An 101-pupil place addition (4 classrooms, 1 resource room) to be added to Montague PS to address accommodation pressures in Smith Falls.</v>
          </cell>
          <cell r="AK104" t="str">
            <v>Eligible</v>
          </cell>
          <cell r="AL104" t="str">
            <v>E</v>
          </cell>
          <cell r="AM104">
            <v>7</v>
          </cell>
          <cell r="AN104" t="str">
            <v>2026-27</v>
          </cell>
          <cell r="AO104" t="str">
            <v>Addition</v>
          </cell>
          <cell r="AQ104" t="str">
            <v>Accommodation Pressure</v>
          </cell>
          <cell r="AS104" t="str">
            <v>New Design</v>
          </cell>
          <cell r="AW104" t="str">
            <v>Rosedale Road South &amp; Roger Stevens Drive</v>
          </cell>
          <cell r="AX104" t="str">
            <v>K7A4S6</v>
          </cell>
          <cell r="AY104" t="str">
            <v>Smiths Falls</v>
          </cell>
          <cell r="AZ104" t="str">
            <v>Montague</v>
          </cell>
          <cell r="BA104" t="str">
            <v>East</v>
          </cell>
          <cell r="BB104" t="str">
            <v>Estimate based on estimate of cost/sq foot</v>
          </cell>
          <cell r="BC104">
            <v>2834690.5126841702</v>
          </cell>
          <cell r="BD104">
            <v>2834690.5126841702</v>
          </cell>
          <cell r="BE104">
            <v>2834691</v>
          </cell>
          <cell r="BF104">
            <v>0</v>
          </cell>
          <cell r="BG104">
            <v>5376</v>
          </cell>
          <cell r="BH104">
            <v>463.62583755285999</v>
          </cell>
          <cell r="BI104">
            <v>0</v>
          </cell>
          <cell r="BJ104" t="str">
            <v>-</v>
          </cell>
          <cell r="BK104">
            <v>199</v>
          </cell>
          <cell r="BL104">
            <v>101</v>
          </cell>
          <cell r="BM104">
            <v>0</v>
          </cell>
          <cell r="BN104">
            <v>0</v>
          </cell>
          <cell r="BO104">
            <v>300</v>
          </cell>
          <cell r="BP104">
            <v>101</v>
          </cell>
          <cell r="BQ104">
            <v>0</v>
          </cell>
          <cell r="BR104">
            <v>0</v>
          </cell>
          <cell r="BS104" t="str">
            <v>Existing School Site</v>
          </cell>
          <cell r="BT104">
            <v>29.66</v>
          </cell>
          <cell r="BV104">
            <v>0</v>
          </cell>
          <cell r="BW104">
            <v>0</v>
          </cell>
        </row>
        <row r="105">
          <cell r="AD105" t="str">
            <v>26|8</v>
          </cell>
          <cell r="AE105">
            <v>26</v>
          </cell>
          <cell r="AF105" t="str">
            <v>Upper Canada District School Board</v>
          </cell>
          <cell r="AG105" t="str">
            <v>Kristin Grunenko</v>
          </cell>
          <cell r="AH105" t="str">
            <v>EP</v>
          </cell>
          <cell r="AI105" t="str">
            <v>Eamers Corners Public School - Replacment</v>
          </cell>
          <cell r="AJ105" t="str">
            <v>A new 527 pupil place elementary school to replace Eamer’s Corner PS to address the facility condition and accommodation pressures in Cornwall.</v>
          </cell>
          <cell r="AK105" t="str">
            <v>Eligible</v>
          </cell>
          <cell r="AL105" t="str">
            <v>E</v>
          </cell>
          <cell r="AM105">
            <v>8</v>
          </cell>
          <cell r="AN105" t="str">
            <v>2027-28</v>
          </cell>
          <cell r="AO105" t="str">
            <v>New School</v>
          </cell>
          <cell r="AQ105" t="str">
            <v>Accommodation Pressure</v>
          </cell>
          <cell r="AS105" t="str">
            <v>EDU Catalogue</v>
          </cell>
          <cell r="AY105" t="str">
            <v xml:space="preserve">Cornwall </v>
          </cell>
          <cell r="BA105" t="str">
            <v>East</v>
          </cell>
          <cell r="BB105" t="str">
            <v>Estimate based on estimate of cost/sq foot</v>
          </cell>
          <cell r="BC105">
            <v>23824743.152548101</v>
          </cell>
          <cell r="BD105">
            <v>23824743.152548101</v>
          </cell>
          <cell r="BE105">
            <v>23824743</v>
          </cell>
          <cell r="BF105">
            <v>0</v>
          </cell>
          <cell r="BG105">
            <v>51828.77</v>
          </cell>
          <cell r="BH105">
            <v>459.68181673128998</v>
          </cell>
          <cell r="BI105">
            <v>0</v>
          </cell>
          <cell r="BJ105" t="str">
            <v>-</v>
          </cell>
          <cell r="BK105">
            <v>0</v>
          </cell>
          <cell r="BL105">
            <v>527</v>
          </cell>
          <cell r="BM105">
            <v>0</v>
          </cell>
          <cell r="BN105">
            <v>0</v>
          </cell>
          <cell r="BO105">
            <v>527</v>
          </cell>
          <cell r="BP105">
            <v>527</v>
          </cell>
          <cell r="BQ105">
            <v>0</v>
          </cell>
          <cell r="BR105">
            <v>0</v>
          </cell>
          <cell r="BS105" t="str">
            <v>No site identified</v>
          </cell>
          <cell r="BV105">
            <v>0</v>
          </cell>
          <cell r="BW105">
            <v>0</v>
          </cell>
          <cell r="CA105">
            <v>-19353101.6659314</v>
          </cell>
        </row>
        <row r="106">
          <cell r="AD106" t="str">
            <v>26|9</v>
          </cell>
          <cell r="AE106">
            <v>26</v>
          </cell>
          <cell r="AF106" t="str">
            <v>Upper Canada District School Board</v>
          </cell>
          <cell r="AG106" t="str">
            <v>Kristin Grunenko</v>
          </cell>
          <cell r="AH106" t="str">
            <v>EP</v>
          </cell>
          <cell r="AI106" t="str">
            <v>New Perth DCI 7-12</v>
          </cell>
          <cell r="AJ106" t="str">
            <v>An 881-pupil place replacement school to address the facility condition of Perth and District Collegiate Institute, along with a 7-room child care centre in the Town of Perth.</v>
          </cell>
          <cell r="AK106" t="str">
            <v>Eligible</v>
          </cell>
          <cell r="AL106" t="str">
            <v>S</v>
          </cell>
          <cell r="AM106">
            <v>9</v>
          </cell>
          <cell r="AN106" t="str">
            <v>2028-29</v>
          </cell>
          <cell r="AO106" t="str">
            <v>New School</v>
          </cell>
          <cell r="AQ106" t="str">
            <v>Facility Condition</v>
          </cell>
          <cell r="AS106" t="str">
            <v>New Design</v>
          </cell>
          <cell r="AX106" t="str">
            <v>K7H2H3</v>
          </cell>
          <cell r="AY106" t="str">
            <v>Perth</v>
          </cell>
          <cell r="AZ106" t="str">
            <v>Perth</v>
          </cell>
          <cell r="BA106" t="str">
            <v>East</v>
          </cell>
          <cell r="BB106" t="str">
            <v>Estimate based on estimate of cost/sq foot</v>
          </cell>
          <cell r="BC106">
            <v>50061037.277157001</v>
          </cell>
          <cell r="BD106">
            <v>50061037.277157001</v>
          </cell>
          <cell r="BE106">
            <v>46866963</v>
          </cell>
          <cell r="BF106">
            <v>3194074</v>
          </cell>
          <cell r="BG106">
            <v>103683.54</v>
          </cell>
          <cell r="BH106">
            <v>452.01932196702899</v>
          </cell>
          <cell r="BI106">
            <v>6776</v>
          </cell>
          <cell r="BJ106">
            <v>471.38043494918401</v>
          </cell>
          <cell r="BK106">
            <v>0</v>
          </cell>
          <cell r="BL106">
            <v>881</v>
          </cell>
          <cell r="BM106">
            <v>0</v>
          </cell>
          <cell r="BN106">
            <v>0</v>
          </cell>
          <cell r="BO106">
            <v>881</v>
          </cell>
          <cell r="BP106">
            <v>881</v>
          </cell>
          <cell r="BQ106">
            <v>7</v>
          </cell>
          <cell r="BR106">
            <v>127</v>
          </cell>
          <cell r="BS106" t="str">
            <v>No site identified</v>
          </cell>
          <cell r="BV106">
            <v>0</v>
          </cell>
          <cell r="BW106">
            <v>0</v>
          </cell>
          <cell r="BZ106">
            <v>0.39058319519204898</v>
          </cell>
          <cell r="CA106">
            <v>-31579338.223256499</v>
          </cell>
        </row>
        <row r="107">
          <cell r="AD107" t="str">
            <v>27|1</v>
          </cell>
          <cell r="AE107">
            <v>27</v>
          </cell>
          <cell r="AF107" t="str">
            <v>Limestone District School Board</v>
          </cell>
          <cell r="AG107" t="str">
            <v>Kelly MacDonald</v>
          </cell>
          <cell r="AH107" t="str">
            <v>EP</v>
          </cell>
          <cell r="AI107" t="str">
            <v>Kingston West New School</v>
          </cell>
          <cell r="AJ107" t="str">
            <v>A new 490-pupil place elementary school including a two-room child care centre (1 toddler, 1 preschool) to address accommodation pressures in west Kingston.</v>
          </cell>
          <cell r="AK107" t="str">
            <v>Eligible</v>
          </cell>
          <cell r="AL107" t="str">
            <v>E</v>
          </cell>
          <cell r="AM107">
            <v>1</v>
          </cell>
          <cell r="AN107" t="str">
            <v>2026-27</v>
          </cell>
          <cell r="AO107" t="str">
            <v>New School</v>
          </cell>
          <cell r="AQ107" t="str">
            <v>Accommodation Pressure</v>
          </cell>
          <cell r="AS107" t="str">
            <v>EDU Catalogue</v>
          </cell>
          <cell r="AW107" t="str">
            <v>Princess St &amp; Collins Bay Rd</v>
          </cell>
          <cell r="AX107" t="str">
            <v>K7P2T9</v>
          </cell>
          <cell r="AY107" t="str">
            <v>Kingston</v>
          </cell>
          <cell r="AZ107" t="str">
            <v>Kingston</v>
          </cell>
          <cell r="BA107" t="str">
            <v>East</v>
          </cell>
          <cell r="BB107" t="str">
            <v>Estimate based on estimate of cost/sq foot</v>
          </cell>
          <cell r="BC107">
            <v>19427211.190000001</v>
          </cell>
          <cell r="BD107">
            <v>19427211.190000001</v>
          </cell>
          <cell r="BE107">
            <v>18854545</v>
          </cell>
          <cell r="BF107">
            <v>572666</v>
          </cell>
          <cell r="BG107">
            <v>47623.8</v>
          </cell>
          <cell r="BH107">
            <v>380.80634304696298</v>
          </cell>
          <cell r="BI107">
            <v>2295</v>
          </cell>
          <cell r="BJ107">
            <v>361.75999368288001</v>
          </cell>
          <cell r="BK107">
            <v>0</v>
          </cell>
          <cell r="BL107">
            <v>490</v>
          </cell>
          <cell r="BM107">
            <v>0</v>
          </cell>
          <cell r="BN107">
            <v>0</v>
          </cell>
          <cell r="BO107">
            <v>490</v>
          </cell>
          <cell r="BP107">
            <v>490</v>
          </cell>
          <cell r="BQ107">
            <v>2</v>
          </cell>
          <cell r="BR107">
            <v>39</v>
          </cell>
          <cell r="BS107" t="str">
            <v>Site identified only</v>
          </cell>
          <cell r="BT107">
            <v>2.5</v>
          </cell>
          <cell r="BU107">
            <v>45292</v>
          </cell>
          <cell r="BV107">
            <v>0</v>
          </cell>
          <cell r="BW107">
            <v>0</v>
          </cell>
        </row>
        <row r="108">
          <cell r="AD108" t="str">
            <v>30.2|1</v>
          </cell>
          <cell r="AE108">
            <v>30.2</v>
          </cell>
          <cell r="AF108" t="str">
            <v>Nipissing-Parry Sound Catholic District School Board</v>
          </cell>
          <cell r="AG108" t="str">
            <v>Sandra Chin</v>
          </cell>
          <cell r="AH108" t="str">
            <v>EC</v>
          </cell>
          <cell r="AI108" t="str">
            <v>St Theresa Addition</v>
          </cell>
          <cell r="AJ108" t="str">
            <v>A new 92 pupil place addition along with 4 child-care rooms (1 infant, 1 toddler and 2 preschool) to St. Theresa CES to address accommodation pressure in Callander, Ontario.</v>
          </cell>
          <cell r="AK108" t="str">
            <v>Ineligible</v>
          </cell>
          <cell r="AL108" t="str">
            <v>E</v>
          </cell>
          <cell r="AM108">
            <v>1</v>
          </cell>
          <cell r="AN108" t="str">
            <v>2025-26</v>
          </cell>
          <cell r="AO108" t="str">
            <v>Addition</v>
          </cell>
          <cell r="AQ108" t="str">
            <v>Accommodation Pressure</v>
          </cell>
          <cell r="AS108" t="str">
            <v>Another Recently Used Repeat Design</v>
          </cell>
          <cell r="AW108" t="str">
            <v>Callander Bay Drive &amp; Main Street North</v>
          </cell>
          <cell r="AX108" t="str">
            <v>P1B9R3</v>
          </cell>
          <cell r="AY108" t="str">
            <v>Callander</v>
          </cell>
          <cell r="AZ108" t="str">
            <v>Callander</v>
          </cell>
          <cell r="BA108" t="str">
            <v>North</v>
          </cell>
          <cell r="BB108" t="str">
            <v>Estimate based on estimate of cost/sq foot</v>
          </cell>
          <cell r="BC108">
            <v>13102717.830250001</v>
          </cell>
          <cell r="BD108">
            <v>13102717.830250001</v>
          </cell>
          <cell r="BE108">
            <v>5709510.54</v>
          </cell>
          <cell r="BF108">
            <v>7163578</v>
          </cell>
          <cell r="BG108">
            <v>6392.7780000000002</v>
          </cell>
          <cell r="BH108">
            <v>857.83483369827604</v>
          </cell>
          <cell r="BI108">
            <v>7739</v>
          </cell>
          <cell r="BJ108">
            <v>804.92037886031699</v>
          </cell>
          <cell r="BK108">
            <v>291</v>
          </cell>
          <cell r="BL108">
            <v>92</v>
          </cell>
          <cell r="BM108">
            <v>0</v>
          </cell>
          <cell r="BN108">
            <v>0</v>
          </cell>
          <cell r="BO108">
            <v>383</v>
          </cell>
          <cell r="BP108">
            <v>92</v>
          </cell>
          <cell r="BQ108">
            <v>4</v>
          </cell>
          <cell r="BR108">
            <v>73</v>
          </cell>
          <cell r="BS108" t="str">
            <v>Existing School Site</v>
          </cell>
          <cell r="BT108">
            <v>17.8</v>
          </cell>
          <cell r="BU108">
            <v>38488</v>
          </cell>
          <cell r="BV108">
            <v>0</v>
          </cell>
          <cell r="BW108">
            <v>0</v>
          </cell>
        </row>
        <row r="109">
          <cell r="AD109" t="str">
            <v>30.2|2</v>
          </cell>
          <cell r="AE109">
            <v>30.2</v>
          </cell>
          <cell r="AF109" t="str">
            <v>Nipissing-Parry Sound Catholic District School Board</v>
          </cell>
          <cell r="AG109" t="str">
            <v>Sandra Chin</v>
          </cell>
          <cell r="AH109" t="str">
            <v>EC</v>
          </cell>
          <cell r="AI109" t="str">
            <v>SJSH (St. Joseph-Scollard Hall Catholic Secondary School)</v>
          </cell>
          <cell r="AJ109" t="str">
            <v>A new tech addition to SJSH (St. Joseph-Scollard Hall Catholic Secondary School) to address accommodation pressure in North Bay, Ontario.</v>
          </cell>
          <cell r="AK109" t="str">
            <v>Ineligible</v>
          </cell>
          <cell r="AL109" t="str">
            <v>S</v>
          </cell>
          <cell r="AM109">
            <v>2</v>
          </cell>
          <cell r="AN109" t="str">
            <v>2025-26</v>
          </cell>
          <cell r="AO109" t="str">
            <v>Addition</v>
          </cell>
          <cell r="AQ109" t="str">
            <v>Accommodation Pressure</v>
          </cell>
          <cell r="AS109" t="str">
            <v>New Design</v>
          </cell>
          <cell r="AW109" t="str">
            <v>High &amp; O'Brien</v>
          </cell>
          <cell r="AX109" t="str">
            <v>P1B9R3</v>
          </cell>
          <cell r="AY109" t="str">
            <v>North Bay</v>
          </cell>
          <cell r="AZ109" t="str">
            <v>North Bay</v>
          </cell>
          <cell r="BA109" t="str">
            <v>North</v>
          </cell>
          <cell r="BB109" t="str">
            <v>Estimate based on estimate of cost/sq foot</v>
          </cell>
          <cell r="BC109">
            <v>15855376.255661299</v>
          </cell>
          <cell r="BD109">
            <v>15855376.255661299</v>
          </cell>
          <cell r="BE109">
            <v>15855376</v>
          </cell>
          <cell r="BF109">
            <v>0</v>
          </cell>
          <cell r="BG109">
            <v>24863.616000000002</v>
          </cell>
          <cell r="BH109">
            <v>633.19469616412096</v>
          </cell>
          <cell r="BI109">
            <v>0</v>
          </cell>
          <cell r="BJ109" t="str">
            <v>-</v>
          </cell>
          <cell r="BK109">
            <v>1423</v>
          </cell>
          <cell r="BL109">
            <v>161</v>
          </cell>
          <cell r="BM109">
            <v>-115</v>
          </cell>
          <cell r="BN109">
            <v>0</v>
          </cell>
          <cell r="BO109">
            <v>1469</v>
          </cell>
          <cell r="BP109">
            <v>46</v>
          </cell>
          <cell r="BQ109">
            <v>0</v>
          </cell>
          <cell r="BR109">
            <v>0</v>
          </cell>
          <cell r="BS109" t="str">
            <v>Existing School Site</v>
          </cell>
          <cell r="BT109">
            <v>16.600000000000001</v>
          </cell>
          <cell r="BU109">
            <v>11049</v>
          </cell>
          <cell r="BV109">
            <v>0</v>
          </cell>
          <cell r="BW109">
            <v>0</v>
          </cell>
        </row>
        <row r="110">
          <cell r="AD110" t="str">
            <v>36|1</v>
          </cell>
          <cell r="AE110">
            <v>36</v>
          </cell>
          <cell r="AF110" t="str">
            <v>Huron Perth Catholic District School Board</v>
          </cell>
          <cell r="AG110" t="str">
            <v>Sandra Chin</v>
          </cell>
          <cell r="AH110" t="str">
            <v>EC</v>
          </cell>
          <cell r="AI110" t="str">
            <v>St. Mary's School addition and Childcare Addition</v>
          </cell>
          <cell r="AJ110" t="str">
            <v>A new 150 pupil place addition along with 6 child-care rooms (2 infant, 2 toddler and 2 preschool) to St. Mary’s CES to address accommodation pressure in Listowel.</v>
          </cell>
          <cell r="AK110" t="str">
            <v>Eligible</v>
          </cell>
          <cell r="AL110" t="str">
            <v>E</v>
          </cell>
          <cell r="AM110">
            <v>1</v>
          </cell>
          <cell r="AN110" t="str">
            <v>2026-27</v>
          </cell>
          <cell r="AO110" t="str">
            <v>Addition</v>
          </cell>
          <cell r="AQ110" t="str">
            <v>Accommodation Pressure</v>
          </cell>
          <cell r="AS110" t="str">
            <v>Another Recently Used Repeat Design</v>
          </cell>
          <cell r="AW110" t="str">
            <v>Tremaine Avenue &amp; Highway 86</v>
          </cell>
          <cell r="AX110" t="str">
            <v>N4W3G9</v>
          </cell>
          <cell r="AY110" t="str">
            <v>Listowel</v>
          </cell>
          <cell r="AZ110" t="str">
            <v>North Perth</v>
          </cell>
          <cell r="BA110" t="str">
            <v>Southwest</v>
          </cell>
          <cell r="BB110" t="str">
            <v>Estimated based on repeat design</v>
          </cell>
          <cell r="BC110">
            <v>6885499</v>
          </cell>
          <cell r="BD110">
            <v>6885499</v>
          </cell>
          <cell r="BE110">
            <v>4084807</v>
          </cell>
          <cell r="BF110">
            <v>2800692</v>
          </cell>
          <cell r="BG110">
            <v>8665.02</v>
          </cell>
          <cell r="BH110">
            <v>471.41345317148699</v>
          </cell>
          <cell r="BI110">
            <v>8499</v>
          </cell>
          <cell r="BJ110">
            <v>657.90274841437599</v>
          </cell>
          <cell r="BK110">
            <v>274</v>
          </cell>
          <cell r="BL110">
            <v>150</v>
          </cell>
          <cell r="BM110">
            <v>0</v>
          </cell>
          <cell r="BN110">
            <v>0</v>
          </cell>
          <cell r="BO110">
            <v>424</v>
          </cell>
          <cell r="BP110">
            <v>150</v>
          </cell>
          <cell r="BQ110">
            <v>6</v>
          </cell>
          <cell r="BR110">
            <v>98</v>
          </cell>
          <cell r="BS110" t="str">
            <v>Existing School Site</v>
          </cell>
          <cell r="BT110">
            <v>17.510000000000002</v>
          </cell>
          <cell r="BU110">
            <v>38107</v>
          </cell>
          <cell r="BV110">
            <v>0</v>
          </cell>
          <cell r="BW110">
            <v>0</v>
          </cell>
        </row>
        <row r="111">
          <cell r="AD111" t="str">
            <v>37|1</v>
          </cell>
          <cell r="AE111">
            <v>37</v>
          </cell>
          <cell r="AF111" t="str">
            <v>Windsor-Essex Catholic District School Board</v>
          </cell>
          <cell r="AG111" t="str">
            <v>Marisa Martell</v>
          </cell>
          <cell r="AH111" t="str">
            <v>EC</v>
          </cell>
          <cell r="AI111" t="str">
            <v>Replacement of existing L.A. Desmarais CES</v>
          </cell>
          <cell r="AJ111" t="str">
            <v>A new 682 pupil place JK-8 school with a 5 room child care centre to replace the existing L.A. Desmarais CES and address accommodation pressure in Windsor</v>
          </cell>
          <cell r="AK111" t="str">
            <v>Eligible</v>
          </cell>
          <cell r="AL111" t="str">
            <v>E</v>
          </cell>
          <cell r="AM111">
            <v>1</v>
          </cell>
          <cell r="AN111" t="str">
            <v>2027-28</v>
          </cell>
          <cell r="AO111" t="str">
            <v>New School</v>
          </cell>
          <cell r="AQ111" t="str">
            <v>Accommodation Pressure</v>
          </cell>
          <cell r="AS111" t="str">
            <v>EDU Catalogue</v>
          </cell>
          <cell r="AW111" t="str">
            <v>Banwell &amp; McHugh</v>
          </cell>
          <cell r="AX111" t="str">
            <v>N8R1E9</v>
          </cell>
          <cell r="AY111" t="str">
            <v>Windsor</v>
          </cell>
          <cell r="AZ111" t="str">
            <v>Windsor</v>
          </cell>
          <cell r="BA111" t="str">
            <v>Southwest</v>
          </cell>
          <cell r="BB111" t="str">
            <v>Class D cost consultant report</v>
          </cell>
          <cell r="BC111">
            <v>41555419.538160004</v>
          </cell>
          <cell r="BD111">
            <v>41555419.538160004</v>
          </cell>
          <cell r="BE111">
            <v>36306651</v>
          </cell>
          <cell r="BF111">
            <v>3997621</v>
          </cell>
          <cell r="BG111">
            <v>57358.7</v>
          </cell>
          <cell r="BH111">
            <v>651.74997836003899</v>
          </cell>
          <cell r="BI111">
            <v>6200</v>
          </cell>
          <cell r="BJ111">
            <v>672.88517006451605</v>
          </cell>
          <cell r="BK111">
            <v>0</v>
          </cell>
          <cell r="BL111">
            <v>682</v>
          </cell>
          <cell r="BM111">
            <v>0</v>
          </cell>
          <cell r="BN111">
            <v>0</v>
          </cell>
          <cell r="BO111">
            <v>682</v>
          </cell>
          <cell r="BP111">
            <v>682</v>
          </cell>
          <cell r="BQ111">
            <v>5</v>
          </cell>
          <cell r="BR111">
            <v>88</v>
          </cell>
          <cell r="BS111" t="str">
            <v>No site identified</v>
          </cell>
          <cell r="BU111">
            <v>45645</v>
          </cell>
          <cell r="BV111">
            <v>0</v>
          </cell>
          <cell r="BW111">
            <v>0</v>
          </cell>
        </row>
        <row r="112">
          <cell r="AD112" t="str">
            <v>37|2</v>
          </cell>
          <cell r="AE112">
            <v>37</v>
          </cell>
          <cell r="AF112" t="str">
            <v>Windsor-Essex Catholic District School Board</v>
          </cell>
          <cell r="AG112" t="str">
            <v>Marisa Martell</v>
          </cell>
          <cell r="AH112" t="str">
            <v>EC</v>
          </cell>
          <cell r="AI112" t="str">
            <v>Addition at existing St. Joseph CHS</v>
          </cell>
          <cell r="AJ112" t="str">
            <v>A 184 pupil place addition to St. Joseph CHS to address accommodaiton pressure in Windsor</v>
          </cell>
          <cell r="AK112" t="str">
            <v>Eligible</v>
          </cell>
          <cell r="AL112" t="str">
            <v>S</v>
          </cell>
          <cell r="AM112">
            <v>2</v>
          </cell>
          <cell r="AN112" t="str">
            <v>2026-27</v>
          </cell>
          <cell r="AO112" t="str">
            <v>Addition</v>
          </cell>
          <cell r="AQ112" t="str">
            <v>Accommodation Pressure</v>
          </cell>
          <cell r="AS112" t="str">
            <v>New Design</v>
          </cell>
          <cell r="AW112" t="str">
            <v>Clover Avenue &amp; McHugh Street</v>
          </cell>
          <cell r="AX112" t="str">
            <v>N8P2A3</v>
          </cell>
          <cell r="AY112" t="str">
            <v>Windsor</v>
          </cell>
          <cell r="AZ112" t="str">
            <v>Windsor</v>
          </cell>
          <cell r="BA112" t="str">
            <v>Southwest</v>
          </cell>
          <cell r="BB112" t="str">
            <v>Class D cost consultant report</v>
          </cell>
          <cell r="BC112">
            <v>4233976.9655999904</v>
          </cell>
          <cell r="BD112">
            <v>4233976.9655999904</v>
          </cell>
          <cell r="BE112">
            <v>4233977</v>
          </cell>
          <cell r="BF112">
            <v>0</v>
          </cell>
          <cell r="BG112">
            <v>8822.7999999999902</v>
          </cell>
          <cell r="BH112">
            <v>479.89039370721298</v>
          </cell>
          <cell r="BI112">
            <v>0</v>
          </cell>
          <cell r="BJ112" t="str">
            <v>-</v>
          </cell>
          <cell r="BK112">
            <v>1146</v>
          </cell>
          <cell r="BL112">
            <v>184</v>
          </cell>
          <cell r="BM112">
            <v>0</v>
          </cell>
          <cell r="BN112">
            <v>0</v>
          </cell>
          <cell r="BO112">
            <v>1330</v>
          </cell>
          <cell r="BP112">
            <v>184</v>
          </cell>
          <cell r="BQ112">
            <v>0</v>
          </cell>
          <cell r="BR112">
            <v>0</v>
          </cell>
          <cell r="BS112" t="str">
            <v>Existing School Site</v>
          </cell>
          <cell r="BT112">
            <v>18.7</v>
          </cell>
          <cell r="BU112">
            <v>38502</v>
          </cell>
          <cell r="BV112">
            <v>0</v>
          </cell>
          <cell r="BW112">
            <v>0</v>
          </cell>
        </row>
        <row r="113">
          <cell r="AD113" t="str">
            <v>38|1</v>
          </cell>
          <cell r="AE113">
            <v>38</v>
          </cell>
          <cell r="AF113" t="str">
            <v>London District Catholic School Board</v>
          </cell>
          <cell r="AG113" t="str">
            <v>Kristin Grunenko</v>
          </cell>
          <cell r="AH113" t="str">
            <v>EC</v>
          </cell>
          <cell r="AI113" t="str">
            <v>New Southwest London Catholic Elementary School</v>
          </cell>
          <cell r="AJ113" t="str">
            <v>A new 424-pupil place elementary school including a five-room child care centre (1 infant, 2 toddler, 2 preschool) to address accommodation pressures in southwest London.</v>
          </cell>
          <cell r="AK113" t="str">
            <v>Eligible</v>
          </cell>
          <cell r="AL113" t="str">
            <v>E</v>
          </cell>
          <cell r="AM113">
            <v>1</v>
          </cell>
          <cell r="AN113" t="str">
            <v>2026-27</v>
          </cell>
          <cell r="AO113" t="str">
            <v>New School</v>
          </cell>
          <cell r="AQ113" t="str">
            <v>Accommodation Pressure</v>
          </cell>
          <cell r="AS113" t="str">
            <v>EDU Catalogue</v>
          </cell>
          <cell r="AW113" t="str">
            <v>Knott Drive &amp; Roy McDonald Drive</v>
          </cell>
          <cell r="AX113" t="str">
            <v>N6L0J1</v>
          </cell>
          <cell r="AY113" t="str">
            <v>London</v>
          </cell>
          <cell r="AZ113" t="str">
            <v>London</v>
          </cell>
          <cell r="BA113" t="str">
            <v>Southwest</v>
          </cell>
          <cell r="BB113" t="str">
            <v>Estimate based on estimate of cost/sq foot</v>
          </cell>
          <cell r="BC113">
            <v>24980839.499200001</v>
          </cell>
          <cell r="BD113">
            <v>38261639.499200001</v>
          </cell>
          <cell r="BE113">
            <v>21807763</v>
          </cell>
          <cell r="BF113">
            <v>3173077</v>
          </cell>
          <cell r="BG113">
            <v>42689.04</v>
          </cell>
          <cell r="BH113">
            <v>455.696853993437</v>
          </cell>
          <cell r="BI113">
            <v>5719</v>
          </cell>
          <cell r="BJ113">
            <v>498.68995824444801</v>
          </cell>
          <cell r="BK113">
            <v>0</v>
          </cell>
          <cell r="BL113">
            <v>424</v>
          </cell>
          <cell r="BM113">
            <v>0</v>
          </cell>
          <cell r="BN113">
            <v>0</v>
          </cell>
          <cell r="BO113">
            <v>424</v>
          </cell>
          <cell r="BP113">
            <v>424</v>
          </cell>
          <cell r="BQ113">
            <v>5</v>
          </cell>
          <cell r="BR113">
            <v>88</v>
          </cell>
          <cell r="BS113" t="str">
            <v>Site under option agreement</v>
          </cell>
          <cell r="BT113">
            <v>5.8</v>
          </cell>
          <cell r="BU113">
            <v>45566</v>
          </cell>
          <cell r="BV113">
            <v>13280800</v>
          </cell>
          <cell r="BW113">
            <v>0</v>
          </cell>
        </row>
        <row r="114">
          <cell r="AD114" t="str">
            <v>38|2</v>
          </cell>
          <cell r="AE114">
            <v>38</v>
          </cell>
          <cell r="AF114" t="str">
            <v>London District Catholic School Board</v>
          </cell>
          <cell r="AG114" t="str">
            <v>Kristin Grunenko</v>
          </cell>
          <cell r="AH114" t="str">
            <v>EC</v>
          </cell>
          <cell r="AI114" t="str">
            <v>New Middlesex Centre Catholic Elementary School</v>
          </cell>
          <cell r="AJ114" t="str">
            <v>A new 424-pupil place elementary school including a five-room child care centre (1 infant, 2 toddler, 2 preschool) to address accommodation pressures in west London.</v>
          </cell>
          <cell r="AK114" t="str">
            <v>Eligible</v>
          </cell>
          <cell r="AL114" t="str">
            <v>E</v>
          </cell>
          <cell r="AM114">
            <v>2</v>
          </cell>
          <cell r="AN114" t="str">
            <v>2026-27</v>
          </cell>
          <cell r="AO114" t="str">
            <v>New School</v>
          </cell>
          <cell r="AQ114" t="str">
            <v>Accommodation Pressure</v>
          </cell>
          <cell r="AS114" t="str">
            <v>EDU Catalogue</v>
          </cell>
          <cell r="AW114" t="str">
            <v>Glendon Drive &amp; Jefferies Road</v>
          </cell>
          <cell r="AX114" t="str">
            <v>N0L1R0</v>
          </cell>
          <cell r="AY114" t="str">
            <v>Komoka</v>
          </cell>
          <cell r="AZ114" t="str">
            <v>Middlesex Centre</v>
          </cell>
          <cell r="BA114" t="str">
            <v>Southwest</v>
          </cell>
          <cell r="BB114" t="str">
            <v>Estimate based on estimate of cost/sq foot</v>
          </cell>
          <cell r="BC114">
            <v>24193063.3072</v>
          </cell>
          <cell r="BD114">
            <v>31344263.3072</v>
          </cell>
          <cell r="BE114">
            <v>21114520</v>
          </cell>
          <cell r="BF114">
            <v>3078544</v>
          </cell>
          <cell r="BG114">
            <v>42689.04</v>
          </cell>
          <cell r="BH114">
            <v>455.37842543191402</v>
          </cell>
          <cell r="BI114">
            <v>5719</v>
          </cell>
          <cell r="BJ114">
            <v>498.36591865710699</v>
          </cell>
          <cell r="BK114">
            <v>0</v>
          </cell>
          <cell r="BL114">
            <v>424</v>
          </cell>
          <cell r="BM114">
            <v>0</v>
          </cell>
          <cell r="BN114">
            <v>0</v>
          </cell>
          <cell r="BO114">
            <v>424</v>
          </cell>
          <cell r="BP114">
            <v>424</v>
          </cell>
          <cell r="BQ114">
            <v>5</v>
          </cell>
          <cell r="BR114">
            <v>88</v>
          </cell>
          <cell r="BS114" t="str">
            <v>Site under option agreement</v>
          </cell>
          <cell r="BT114">
            <v>5</v>
          </cell>
          <cell r="BU114">
            <v>45566</v>
          </cell>
          <cell r="BV114">
            <v>7151200</v>
          </cell>
          <cell r="BW114">
            <v>0</v>
          </cell>
        </row>
        <row r="115">
          <cell r="AD115" t="str">
            <v>38|3</v>
          </cell>
          <cell r="AE115">
            <v>38</v>
          </cell>
          <cell r="AF115" t="str">
            <v>London District Catholic School Board</v>
          </cell>
          <cell r="AG115" t="str">
            <v>Kristin Grunenko</v>
          </cell>
          <cell r="AH115" t="str">
            <v>EC</v>
          </cell>
          <cell r="AI115" t="str">
            <v>New North London Catholic Secondary School</v>
          </cell>
          <cell r="AJ115" t="str">
            <v>A new 1,203-pupil place secondary school along with a five-room child care centre (1 infant, 2 toddler, 2 preschool) to address accommodation pressures in north London.</v>
          </cell>
          <cell r="AK115" t="str">
            <v>Eligible</v>
          </cell>
          <cell r="AL115" t="str">
            <v>S</v>
          </cell>
          <cell r="AM115">
            <v>3</v>
          </cell>
          <cell r="AN115" t="str">
            <v>2028-29</v>
          </cell>
          <cell r="AO115" t="str">
            <v>New School</v>
          </cell>
          <cell r="AQ115" t="str">
            <v>Accommodation Pressure</v>
          </cell>
          <cell r="AS115" t="str">
            <v>EDU Catalogue</v>
          </cell>
          <cell r="AY115" t="str">
            <v>London</v>
          </cell>
          <cell r="AZ115" t="str">
            <v>London</v>
          </cell>
          <cell r="BA115" t="str">
            <v>Southwest</v>
          </cell>
          <cell r="BB115" t="str">
            <v>Estimate based on estimate of cost/sq foot</v>
          </cell>
          <cell r="BC115">
            <v>78892189</v>
          </cell>
          <cell r="BD115">
            <v>111583389</v>
          </cell>
          <cell r="BE115">
            <v>74805322</v>
          </cell>
          <cell r="BF115">
            <v>4086867</v>
          </cell>
          <cell r="BG115">
            <v>130659.75</v>
          </cell>
          <cell r="BH115">
            <v>513.46913644025801</v>
          </cell>
          <cell r="BI115">
            <v>5719</v>
          </cell>
          <cell r="BJ115">
            <v>561.334673894037</v>
          </cell>
          <cell r="BK115">
            <v>0</v>
          </cell>
          <cell r="BL115">
            <v>1203</v>
          </cell>
          <cell r="BM115">
            <v>0</v>
          </cell>
          <cell r="BN115">
            <v>0</v>
          </cell>
          <cell r="BO115">
            <v>1203</v>
          </cell>
          <cell r="BP115">
            <v>1203</v>
          </cell>
          <cell r="BQ115">
            <v>5</v>
          </cell>
          <cell r="BR115">
            <v>88</v>
          </cell>
          <cell r="BS115" t="str">
            <v>No site identified</v>
          </cell>
          <cell r="BT115">
            <v>15</v>
          </cell>
          <cell r="BU115">
            <v>45748</v>
          </cell>
          <cell r="BV115">
            <v>32691200</v>
          </cell>
          <cell r="BW115">
            <v>0</v>
          </cell>
        </row>
        <row r="116">
          <cell r="AD116" t="str">
            <v>38|4</v>
          </cell>
          <cell r="AE116">
            <v>38</v>
          </cell>
          <cell r="AF116" t="str">
            <v>London District Catholic School Board</v>
          </cell>
          <cell r="AG116" t="str">
            <v>Kristin Grunenko</v>
          </cell>
          <cell r="AH116" t="str">
            <v>EC</v>
          </cell>
          <cell r="AI116" t="str">
            <v>New St. Thomas Catholic Elementary School</v>
          </cell>
          <cell r="AJ116" t="str">
            <v>A new 400-pupil place elementary school along with a 5-room child care centre (88-licensed spaces) to address accommodation pressures in St. Thomas, Ontario.</v>
          </cell>
          <cell r="AK116" t="str">
            <v>Eligible</v>
          </cell>
          <cell r="AL116" t="str">
            <v>E</v>
          </cell>
          <cell r="AM116">
            <v>4</v>
          </cell>
          <cell r="AN116" t="str">
            <v>2026-27</v>
          </cell>
          <cell r="AO116" t="str">
            <v>New School</v>
          </cell>
          <cell r="AQ116" t="str">
            <v>Accommodation Pressure</v>
          </cell>
          <cell r="AS116" t="str">
            <v>EDU Catalogue</v>
          </cell>
          <cell r="AW116" t="str">
            <v>Styles Drive &amp; Benjamin Parkway</v>
          </cell>
          <cell r="AX116" t="str">
            <v>N5R0M4</v>
          </cell>
          <cell r="AY116" t="str">
            <v>St. Thomas</v>
          </cell>
          <cell r="AZ116" t="str">
            <v>St. Thomas</v>
          </cell>
          <cell r="BA116" t="str">
            <v>Southwest</v>
          </cell>
          <cell r="BB116" t="str">
            <v>Estimate based on estimate of cost/sq foot</v>
          </cell>
          <cell r="BC116">
            <v>24193063.3072</v>
          </cell>
          <cell r="BD116">
            <v>31344263.3072</v>
          </cell>
          <cell r="BE116">
            <v>21114520</v>
          </cell>
          <cell r="BF116">
            <v>3078544</v>
          </cell>
          <cell r="BG116">
            <v>40174.400000000001</v>
          </cell>
          <cell r="BH116">
            <v>483.881970070492</v>
          </cell>
          <cell r="BI116">
            <v>5719</v>
          </cell>
          <cell r="BJ116">
            <v>498.36591865710699</v>
          </cell>
          <cell r="BK116">
            <v>0</v>
          </cell>
          <cell r="BL116">
            <v>400</v>
          </cell>
          <cell r="BM116">
            <v>0</v>
          </cell>
          <cell r="BN116">
            <v>0</v>
          </cell>
          <cell r="BO116">
            <v>400</v>
          </cell>
          <cell r="BP116">
            <v>400</v>
          </cell>
          <cell r="BQ116">
            <v>5</v>
          </cell>
          <cell r="BR116">
            <v>88</v>
          </cell>
          <cell r="BS116" t="str">
            <v>Site under option agreement</v>
          </cell>
          <cell r="BT116">
            <v>4.9989999999999899</v>
          </cell>
          <cell r="BU116">
            <v>45566</v>
          </cell>
          <cell r="BV116">
            <v>7151200</v>
          </cell>
          <cell r="BW116">
            <v>0</v>
          </cell>
        </row>
        <row r="117">
          <cell r="AD117" t="str">
            <v>38|5</v>
          </cell>
          <cell r="AE117">
            <v>38</v>
          </cell>
          <cell r="AF117" t="str">
            <v>London District Catholic School Board</v>
          </cell>
          <cell r="AG117" t="str">
            <v>Kristin Grunenko</v>
          </cell>
          <cell r="AH117" t="str">
            <v>EC</v>
          </cell>
          <cell r="AI117" t="str">
            <v>New St. Patricks Catholic Elementary School</v>
          </cell>
          <cell r="AJ117" t="str">
            <v>A new 412-pupil place elementary school along with a child care centre (room count unknown) to address accommodation pressures in the Township of Lucan-Biddulph.</v>
          </cell>
          <cell r="AK117" t="str">
            <v>Eligible</v>
          </cell>
          <cell r="AL117" t="str">
            <v>E</v>
          </cell>
          <cell r="AM117">
            <v>5</v>
          </cell>
          <cell r="AN117" t="str">
            <v>2028-29</v>
          </cell>
          <cell r="AO117" t="str">
            <v>New School</v>
          </cell>
          <cell r="AQ117" t="str">
            <v>Facility Condition</v>
          </cell>
          <cell r="AS117" t="str">
            <v>EDU Catalogue</v>
          </cell>
          <cell r="AW117" t="str">
            <v>Roman Line &amp; Richmond Street</v>
          </cell>
          <cell r="AX117" t="str">
            <v>N0M2J0</v>
          </cell>
          <cell r="AY117" t="str">
            <v>Lucan</v>
          </cell>
          <cell r="AZ117" t="str">
            <v>Lucan Biddulph</v>
          </cell>
          <cell r="BA117" t="str">
            <v>Southwest</v>
          </cell>
          <cell r="BB117" t="str">
            <v>Estimate based on estimate of cost/sq foot</v>
          </cell>
          <cell r="BC117">
            <v>24193063.3072</v>
          </cell>
          <cell r="BD117">
            <v>32365863.3072</v>
          </cell>
          <cell r="BE117">
            <v>21114520</v>
          </cell>
          <cell r="BF117">
            <v>3078544</v>
          </cell>
          <cell r="BG117">
            <v>41125.040000000001</v>
          </cell>
          <cell r="BH117">
            <v>472.69663004339901</v>
          </cell>
          <cell r="BI117">
            <v>5719</v>
          </cell>
          <cell r="BJ117">
            <v>498.36591865710699</v>
          </cell>
          <cell r="BK117">
            <v>0</v>
          </cell>
          <cell r="BL117">
            <v>412</v>
          </cell>
          <cell r="BM117">
            <v>0</v>
          </cell>
          <cell r="BN117">
            <v>0</v>
          </cell>
          <cell r="BO117">
            <v>412</v>
          </cell>
          <cell r="BP117">
            <v>412</v>
          </cell>
          <cell r="BQ117">
            <v>5</v>
          </cell>
          <cell r="BR117">
            <v>88</v>
          </cell>
          <cell r="BS117" t="str">
            <v>No site identified</v>
          </cell>
          <cell r="BU117">
            <v>45748</v>
          </cell>
          <cell r="BV117">
            <v>8172800</v>
          </cell>
          <cell r="BW117">
            <v>0</v>
          </cell>
          <cell r="BZ117">
            <v>0.36609148467067798</v>
          </cell>
          <cell r="CA117">
            <v>-25153564.236485999</v>
          </cell>
        </row>
        <row r="118">
          <cell r="AD118" t="str">
            <v>38|6</v>
          </cell>
          <cell r="AE118">
            <v>38</v>
          </cell>
          <cell r="AF118" t="str">
            <v>London District Catholic School Board</v>
          </cell>
          <cell r="AG118" t="str">
            <v>Kristin Grunenko</v>
          </cell>
          <cell r="AH118" t="str">
            <v>EC</v>
          </cell>
          <cell r="AI118" t="str">
            <v>New St. Thomas Catholic Secondary School</v>
          </cell>
          <cell r="AJ118" t="str">
            <v>A new 550-pupil place secondary school along with a 3-room child care centre (49-licensed spaces) to address accommodation pressures in St. Thomas, Ontario.</v>
          </cell>
          <cell r="AK118" t="str">
            <v>Eligible</v>
          </cell>
          <cell r="AL118" t="str">
            <v>S</v>
          </cell>
          <cell r="AM118">
            <v>6</v>
          </cell>
          <cell r="AN118" t="str">
            <v>2028-29</v>
          </cell>
          <cell r="AO118" t="str">
            <v>New School</v>
          </cell>
          <cell r="AQ118" t="str">
            <v>Accommodation Pressure</v>
          </cell>
          <cell r="AS118" t="str">
            <v>EDU Catalogue</v>
          </cell>
          <cell r="AW118" t="str">
            <v>Talbot Line &amp; Centennial Avenue</v>
          </cell>
          <cell r="AX118" t="str">
            <v>N5R5B2</v>
          </cell>
          <cell r="AY118" t="str">
            <v>St. Thomas</v>
          </cell>
          <cell r="AZ118" t="str">
            <v>St. Thomas</v>
          </cell>
          <cell r="BA118" t="str">
            <v>Southwest</v>
          </cell>
          <cell r="BB118" t="str">
            <v>Estimate based on estimate of cost/sq foot</v>
          </cell>
          <cell r="BC118">
            <v>49013869</v>
          </cell>
          <cell r="BD118">
            <v>57186669</v>
          </cell>
          <cell r="BE118">
            <v>46249642</v>
          </cell>
          <cell r="BF118">
            <v>2764228</v>
          </cell>
          <cell r="BG118">
            <v>73521</v>
          </cell>
          <cell r="BH118">
            <v>560.20757334638995</v>
          </cell>
          <cell r="BI118">
            <v>4164</v>
          </cell>
          <cell r="BJ118">
            <v>599.84966378482204</v>
          </cell>
          <cell r="BK118">
            <v>0</v>
          </cell>
          <cell r="BL118">
            <v>550</v>
          </cell>
          <cell r="BM118">
            <v>0</v>
          </cell>
          <cell r="BN118">
            <v>0</v>
          </cell>
          <cell r="BO118">
            <v>550</v>
          </cell>
          <cell r="BP118">
            <v>550</v>
          </cell>
          <cell r="BQ118">
            <v>3</v>
          </cell>
          <cell r="BR118">
            <v>49</v>
          </cell>
          <cell r="BS118" t="str">
            <v>No site identified</v>
          </cell>
          <cell r="BT118">
            <v>6</v>
          </cell>
          <cell r="BU118">
            <v>45748</v>
          </cell>
          <cell r="BV118">
            <v>8172800</v>
          </cell>
          <cell r="BW118">
            <v>0</v>
          </cell>
        </row>
        <row r="119">
          <cell r="AD119" t="str">
            <v>39|1</v>
          </cell>
          <cell r="AE119">
            <v>39</v>
          </cell>
          <cell r="AF119" t="str">
            <v>St. Clair Catholic District School Board</v>
          </cell>
          <cell r="AG119" t="str">
            <v>Marisa Martell</v>
          </cell>
          <cell r="AH119" t="str">
            <v>EC</v>
          </cell>
          <cell r="AI119" t="str">
            <v>Ursuline College New Build</v>
          </cell>
          <cell r="AJ119" t="str">
            <v>A new 1,327 pupil place replacement school for Ursuline College CSS to address facility condition in Chatham</v>
          </cell>
          <cell r="AK119" t="str">
            <v>Eligible</v>
          </cell>
          <cell r="AL119" t="str">
            <v>S</v>
          </cell>
          <cell r="AM119">
            <v>1</v>
          </cell>
          <cell r="AN119" t="str">
            <v>2027-28</v>
          </cell>
          <cell r="AO119" t="str">
            <v>New School</v>
          </cell>
          <cell r="AQ119" t="str">
            <v>Facility Condition</v>
          </cell>
          <cell r="AS119" t="str">
            <v>Another Recently Used Repeat Design</v>
          </cell>
          <cell r="AW119" t="str">
            <v>Bear Line Road &amp; Gregory Drive West</v>
          </cell>
          <cell r="AX119" t="str">
            <v>N7M5J7</v>
          </cell>
          <cell r="AY119" t="str">
            <v>Chatham, On (Municipality Of Chatham-Kent)</v>
          </cell>
          <cell r="BA119" t="str">
            <v>Southwest</v>
          </cell>
          <cell r="BB119" t="str">
            <v>Estimate based on estimate of cost/sq foot</v>
          </cell>
          <cell r="BC119">
            <v>87072944.984414697</v>
          </cell>
          <cell r="BD119">
            <v>90709840.984414697</v>
          </cell>
          <cell r="BE119">
            <v>84608760</v>
          </cell>
          <cell r="BF119">
            <v>2464184</v>
          </cell>
          <cell r="BG119">
            <v>149028.85</v>
          </cell>
          <cell r="BH119">
            <v>553.21590062890596</v>
          </cell>
          <cell r="BI119">
            <v>4450</v>
          </cell>
          <cell r="BJ119">
            <v>539.23105887069005</v>
          </cell>
          <cell r="BK119">
            <v>0</v>
          </cell>
          <cell r="BL119">
            <v>1327</v>
          </cell>
          <cell r="BM119">
            <v>0</v>
          </cell>
          <cell r="BN119">
            <v>0</v>
          </cell>
          <cell r="BO119">
            <v>1327</v>
          </cell>
          <cell r="BP119">
            <v>1327</v>
          </cell>
          <cell r="BQ119">
            <v>3</v>
          </cell>
          <cell r="BR119">
            <v>49</v>
          </cell>
          <cell r="BS119" t="str">
            <v>Site under option agreement</v>
          </cell>
          <cell r="BT119">
            <v>15</v>
          </cell>
          <cell r="BU119">
            <v>45444</v>
          </cell>
          <cell r="BV119">
            <v>3636896</v>
          </cell>
          <cell r="BW119">
            <v>0</v>
          </cell>
          <cell r="BZ119">
            <v>0.40622772629977799</v>
          </cell>
          <cell r="CA119">
            <v>-88295037.562548503</v>
          </cell>
        </row>
        <row r="120">
          <cell r="AD120" t="str">
            <v>39|2</v>
          </cell>
          <cell r="AE120">
            <v>39</v>
          </cell>
          <cell r="AF120" t="str">
            <v>St. Clair Catholic District School Board</v>
          </cell>
          <cell r="AG120" t="str">
            <v>Marisa Martell</v>
          </cell>
          <cell r="AH120" t="str">
            <v>EC</v>
          </cell>
          <cell r="AI120" t="str">
            <v>St. John Fisher Addition</v>
          </cell>
          <cell r="AJ120" t="str">
            <v>A 92 pupil place addition and renovation to St. John Fisher CS to address accommodation pressures in Forest</v>
          </cell>
          <cell r="AK120" t="str">
            <v>Eligible</v>
          </cell>
          <cell r="AL120" t="str">
            <v>E</v>
          </cell>
          <cell r="AM120">
            <v>2</v>
          </cell>
          <cell r="AN120" t="str">
            <v>2026-27</v>
          </cell>
          <cell r="AO120" t="str">
            <v>Addition</v>
          </cell>
          <cell r="AQ120" t="str">
            <v>Accommodation Pressure</v>
          </cell>
          <cell r="AS120" t="str">
            <v>New Design</v>
          </cell>
          <cell r="AW120" t="str">
            <v>Main Street North &amp; Queen Street East</v>
          </cell>
          <cell r="AX120" t="str">
            <v>N0N1J0</v>
          </cell>
          <cell r="AY120" t="str">
            <v>Forest, On</v>
          </cell>
          <cell r="BA120" t="str">
            <v>Southwest</v>
          </cell>
          <cell r="BB120" t="str">
            <v>Estimate based on estimate of cost/sq foot</v>
          </cell>
          <cell r="BC120">
            <v>3076111.2001503902</v>
          </cell>
          <cell r="BD120">
            <v>3853446.6401503901</v>
          </cell>
          <cell r="BE120">
            <v>2973951</v>
          </cell>
          <cell r="BF120">
            <v>0</v>
          </cell>
          <cell r="BG120">
            <v>4890.982</v>
          </cell>
          <cell r="BH120">
            <v>608.04787262566003</v>
          </cell>
          <cell r="BI120">
            <v>0</v>
          </cell>
          <cell r="BJ120" t="str">
            <v>-</v>
          </cell>
          <cell r="BK120">
            <v>282</v>
          </cell>
          <cell r="BL120">
            <v>92</v>
          </cell>
          <cell r="BM120">
            <v>0</v>
          </cell>
          <cell r="BN120">
            <v>-23</v>
          </cell>
          <cell r="BO120">
            <v>351</v>
          </cell>
          <cell r="BP120">
            <v>69</v>
          </cell>
          <cell r="BQ120">
            <v>0</v>
          </cell>
          <cell r="BR120">
            <v>0</v>
          </cell>
          <cell r="BS120" t="str">
            <v>Site under option agreement</v>
          </cell>
          <cell r="BT120">
            <v>3.19</v>
          </cell>
          <cell r="BU120">
            <v>45383</v>
          </cell>
          <cell r="BV120">
            <v>879495</v>
          </cell>
          <cell r="BW120">
            <v>0</v>
          </cell>
        </row>
        <row r="121">
          <cell r="AD121" t="str">
            <v>39|3</v>
          </cell>
          <cell r="AE121">
            <v>39</v>
          </cell>
          <cell r="AF121" t="str">
            <v>St. Clair Catholic District School Board</v>
          </cell>
          <cell r="AG121" t="str">
            <v>Marisa Martell</v>
          </cell>
          <cell r="AH121" t="str">
            <v>EC</v>
          </cell>
          <cell r="AI121" t="str">
            <v>St. Anne Addition</v>
          </cell>
          <cell r="AJ121" t="str">
            <v>A 138 pupil place addition, renovation, and addition of a gym at St. Anne CS to address accommodation pressure in Blenheim</v>
          </cell>
          <cell r="AK121" t="str">
            <v>Eligible</v>
          </cell>
          <cell r="AL121" t="str">
            <v>E</v>
          </cell>
          <cell r="AM121">
            <v>3</v>
          </cell>
          <cell r="AN121" t="str">
            <v>2026-27</v>
          </cell>
          <cell r="AO121" t="str">
            <v>Addition</v>
          </cell>
          <cell r="AQ121" t="str">
            <v>Accommodation Pressure</v>
          </cell>
          <cell r="AS121" t="str">
            <v>New Design</v>
          </cell>
          <cell r="AW121" t="str">
            <v>Snow Avenue &amp; Little Street South</v>
          </cell>
          <cell r="AX121" t="str">
            <v>N0P1A0</v>
          </cell>
          <cell r="AY121" t="str">
            <v>Blenheim, Ontario (Municipality Of Chatham-Kent)</v>
          </cell>
          <cell r="BA121" t="str">
            <v>Southwest</v>
          </cell>
          <cell r="BB121" t="str">
            <v>Estimate based on estimate of cost/sq foot</v>
          </cell>
          <cell r="BC121">
            <v>4897989.0954719903</v>
          </cell>
          <cell r="BD121">
            <v>4897989.0954719903</v>
          </cell>
          <cell r="BE121">
            <v>4897989</v>
          </cell>
          <cell r="BF121">
            <v>0</v>
          </cell>
          <cell r="BG121">
            <v>9072.9179999999906</v>
          </cell>
          <cell r="BH121">
            <v>539.84716884600903</v>
          </cell>
          <cell r="BI121">
            <v>0</v>
          </cell>
          <cell r="BJ121" t="str">
            <v>-</v>
          </cell>
          <cell r="BK121">
            <v>351</v>
          </cell>
          <cell r="BL121">
            <v>138</v>
          </cell>
          <cell r="BM121">
            <v>0</v>
          </cell>
          <cell r="BN121">
            <v>-23</v>
          </cell>
          <cell r="BO121">
            <v>466</v>
          </cell>
          <cell r="BP121">
            <v>115</v>
          </cell>
          <cell r="BQ121">
            <v>0</v>
          </cell>
          <cell r="BR121">
            <v>0</v>
          </cell>
          <cell r="BS121" t="str">
            <v>Existing School Site</v>
          </cell>
          <cell r="BT121">
            <v>11.88</v>
          </cell>
          <cell r="BU121">
            <v>33604</v>
          </cell>
          <cell r="BV121">
            <v>0</v>
          </cell>
          <cell r="BW121">
            <v>0</v>
          </cell>
        </row>
        <row r="122">
          <cell r="AD122" t="str">
            <v>40|1</v>
          </cell>
          <cell r="AE122">
            <v>40</v>
          </cell>
          <cell r="AF122" t="str">
            <v>Toronto Catholic District School Board</v>
          </cell>
          <cell r="AG122" t="str">
            <v>Matthew Anderson</v>
          </cell>
          <cell r="AH122" t="str">
            <v>EC</v>
          </cell>
          <cell r="AI122" t="str">
            <v>St Raphael</v>
          </cell>
          <cell r="AJ122" t="str">
            <v>A 550 pupil place new replacement school including a 5-room childcare to address accommodation pressure in North York.</v>
          </cell>
          <cell r="AK122" t="str">
            <v>Eligible</v>
          </cell>
          <cell r="AL122" t="str">
            <v>E</v>
          </cell>
          <cell r="AM122">
            <v>1</v>
          </cell>
          <cell r="AN122" t="str">
            <v>2030-31</v>
          </cell>
          <cell r="AO122" t="str">
            <v>New School</v>
          </cell>
          <cell r="AQ122" t="str">
            <v>Accommodation Pressure</v>
          </cell>
          <cell r="AS122" t="str">
            <v>New Design</v>
          </cell>
          <cell r="AW122" t="str">
            <v>Keele St &amp; Wilson Ave</v>
          </cell>
          <cell r="AX122" t="str">
            <v>M3M2K2</v>
          </cell>
          <cell r="AY122" t="str">
            <v>Toronto</v>
          </cell>
          <cell r="AZ122" t="str">
            <v>Toronto</v>
          </cell>
          <cell r="BA122" t="str">
            <v>GTA</v>
          </cell>
          <cell r="BB122" t="str">
            <v>Estimate based on estimate of cost/sq foot</v>
          </cell>
          <cell r="BC122">
            <v>40715134.4912</v>
          </cell>
          <cell r="BD122">
            <v>40715134.4912</v>
          </cell>
          <cell r="BE122">
            <v>33281840</v>
          </cell>
          <cell r="BF122">
            <v>4930172</v>
          </cell>
          <cell r="BG122">
            <v>53695.8</v>
          </cell>
          <cell r="BH122">
            <v>527.59670307174804</v>
          </cell>
          <cell r="BI122">
            <v>8500</v>
          </cell>
          <cell r="BJ122">
            <v>510.060722164705</v>
          </cell>
          <cell r="BK122">
            <v>0</v>
          </cell>
          <cell r="BL122">
            <v>548</v>
          </cell>
          <cell r="BM122">
            <v>0</v>
          </cell>
          <cell r="BN122">
            <v>0</v>
          </cell>
          <cell r="BO122">
            <v>548</v>
          </cell>
          <cell r="BP122">
            <v>548</v>
          </cell>
          <cell r="BQ122">
            <v>5</v>
          </cell>
          <cell r="BR122">
            <v>88</v>
          </cell>
          <cell r="BS122" t="str">
            <v>Existing School Site</v>
          </cell>
          <cell r="BT122">
            <v>2.4</v>
          </cell>
          <cell r="BV122">
            <v>0</v>
          </cell>
          <cell r="BW122">
            <v>2503122</v>
          </cell>
        </row>
        <row r="123">
          <cell r="AD123" t="str">
            <v>40|2</v>
          </cell>
          <cell r="AE123">
            <v>40</v>
          </cell>
          <cell r="AF123" t="str">
            <v>Toronto Catholic District School Board</v>
          </cell>
          <cell r="AG123" t="str">
            <v>Matthew Anderson</v>
          </cell>
          <cell r="AH123" t="str">
            <v>EC</v>
          </cell>
          <cell r="AI123" t="str">
            <v>St Jerome</v>
          </cell>
          <cell r="AJ123" t="str">
            <v>A 650 pupil place replacement school including a 5-room child care for St. Jerome CES to address accommodation pressure in North York.</v>
          </cell>
          <cell r="AK123" t="str">
            <v>Eligible</v>
          </cell>
          <cell r="AL123" t="str">
            <v>E</v>
          </cell>
          <cell r="AM123">
            <v>2</v>
          </cell>
          <cell r="AN123" t="str">
            <v>2030-31</v>
          </cell>
          <cell r="AO123" t="str">
            <v>New School</v>
          </cell>
          <cell r="AQ123" t="str">
            <v>Accommodation Pressure</v>
          </cell>
          <cell r="AS123" t="str">
            <v>Another Recently Used Repeat Design</v>
          </cell>
          <cell r="AW123" t="str">
            <v>Sheppard Ave W &amp; Keele St</v>
          </cell>
          <cell r="AX123" t="str">
            <v>M3J3E9</v>
          </cell>
          <cell r="AY123" t="str">
            <v>Toronto</v>
          </cell>
          <cell r="AZ123" t="str">
            <v>Toronto</v>
          </cell>
          <cell r="BA123" t="str">
            <v>GTA</v>
          </cell>
          <cell r="BB123" t="str">
            <v>Estimated based on repeat design</v>
          </cell>
          <cell r="BC123">
            <v>42907555.516800001</v>
          </cell>
          <cell r="BD123">
            <v>42907555.516800001</v>
          </cell>
          <cell r="BE123">
            <v>35532072</v>
          </cell>
          <cell r="BF123">
            <v>4682513</v>
          </cell>
          <cell r="BG123">
            <v>63690.055</v>
          </cell>
          <cell r="BH123">
            <v>512.40436294802998</v>
          </cell>
          <cell r="BI123">
            <v>7306</v>
          </cell>
          <cell r="BJ123">
            <v>586.46034481248205</v>
          </cell>
          <cell r="BK123">
            <v>0</v>
          </cell>
          <cell r="BL123">
            <v>654</v>
          </cell>
          <cell r="BM123">
            <v>0</v>
          </cell>
          <cell r="BN123">
            <v>0</v>
          </cell>
          <cell r="BO123">
            <v>654</v>
          </cell>
          <cell r="BP123">
            <v>654</v>
          </cell>
          <cell r="BQ123">
            <v>5</v>
          </cell>
          <cell r="BR123">
            <v>88</v>
          </cell>
          <cell r="BS123" t="str">
            <v>Existing School Site</v>
          </cell>
          <cell r="BT123">
            <v>4.0999999999999899</v>
          </cell>
          <cell r="BV123">
            <v>0</v>
          </cell>
          <cell r="BW123">
            <v>2692970</v>
          </cell>
        </row>
        <row r="124">
          <cell r="AD124" t="str">
            <v>40|3</v>
          </cell>
          <cell r="AE124">
            <v>40</v>
          </cell>
          <cell r="AF124" t="str">
            <v>Toronto Catholic District School Board</v>
          </cell>
          <cell r="AG124" t="str">
            <v>Matthew Anderson</v>
          </cell>
          <cell r="AH124" t="str">
            <v>EC</v>
          </cell>
          <cell r="AI124" t="str">
            <v>Notre Dame</v>
          </cell>
          <cell r="AJ124" t="str">
            <v>A 708 pupil place replacement school for Notre Dame CHS to address facility condition in Scarborough.</v>
          </cell>
          <cell r="AK124" t="str">
            <v>Eligible</v>
          </cell>
          <cell r="AL124" t="str">
            <v>S</v>
          </cell>
          <cell r="AM124">
            <v>3</v>
          </cell>
          <cell r="AN124" t="str">
            <v>2030-31</v>
          </cell>
          <cell r="AO124" t="str">
            <v>New School</v>
          </cell>
          <cell r="AQ124" t="str">
            <v>Facility Condition</v>
          </cell>
          <cell r="AS124" t="str">
            <v>New Design</v>
          </cell>
          <cell r="AW124" t="str">
            <v>Malvern Ave &amp; Lyall Ave</v>
          </cell>
          <cell r="AX124" t="str">
            <v>M4E3E1</v>
          </cell>
          <cell r="AY124" t="str">
            <v>Toronto</v>
          </cell>
          <cell r="AZ124" t="str">
            <v>Toronto</v>
          </cell>
          <cell r="BA124" t="str">
            <v>GTA</v>
          </cell>
          <cell r="BB124" t="str">
            <v>Estimate based on estimate of cost/sq foot</v>
          </cell>
          <cell r="BC124">
            <v>54702278.9472</v>
          </cell>
          <cell r="BD124">
            <v>54702278.9472</v>
          </cell>
          <cell r="BE124">
            <v>54702279</v>
          </cell>
          <cell r="BF124">
            <v>0</v>
          </cell>
          <cell r="BG124">
            <v>84651.520000000004</v>
          </cell>
          <cell r="BH124">
            <v>491.20305882753098</v>
          </cell>
          <cell r="BI124">
            <v>0</v>
          </cell>
          <cell r="BJ124" t="str">
            <v>-</v>
          </cell>
          <cell r="BK124">
            <v>0</v>
          </cell>
          <cell r="BL124">
            <v>708</v>
          </cell>
          <cell r="BM124">
            <v>0</v>
          </cell>
          <cell r="BN124">
            <v>0</v>
          </cell>
          <cell r="BO124">
            <v>708</v>
          </cell>
          <cell r="BP124">
            <v>708</v>
          </cell>
          <cell r="BQ124">
            <v>0</v>
          </cell>
          <cell r="BR124">
            <v>0</v>
          </cell>
          <cell r="BS124" t="str">
            <v>Existing School Site</v>
          </cell>
          <cell r="BT124">
            <v>0.99</v>
          </cell>
          <cell r="BV124">
            <v>0</v>
          </cell>
          <cell r="BW124">
            <v>0</v>
          </cell>
          <cell r="BZ124">
            <v>0.65211606908117004</v>
          </cell>
          <cell r="CA124">
            <v>-20586507.151309799</v>
          </cell>
        </row>
        <row r="125">
          <cell r="AD125" t="str">
            <v>40|4</v>
          </cell>
          <cell r="AE125">
            <v>40</v>
          </cell>
          <cell r="AF125" t="str">
            <v>Toronto Catholic District School Board</v>
          </cell>
          <cell r="AG125" t="str">
            <v>Matthew Anderson</v>
          </cell>
          <cell r="AH125" t="str">
            <v>EC</v>
          </cell>
          <cell r="AI125" t="str">
            <v>Chaminade</v>
          </cell>
          <cell r="AJ125" t="str">
            <v>A new 800 pupil place secondary school to address accommodation pressures in Toronto.</v>
          </cell>
          <cell r="AK125" t="str">
            <v>Eligible</v>
          </cell>
          <cell r="AL125" t="str">
            <v>S</v>
          </cell>
          <cell r="AM125">
            <v>4</v>
          </cell>
          <cell r="AN125" t="str">
            <v>2030-31</v>
          </cell>
          <cell r="AO125" t="str">
            <v>New School</v>
          </cell>
          <cell r="AQ125" t="str">
            <v>Facility Condition</v>
          </cell>
          <cell r="AS125" t="str">
            <v>New Design</v>
          </cell>
          <cell r="AW125" t="str">
            <v>Maple Leaf Dr &amp; Black Creek Dr</v>
          </cell>
          <cell r="AX125" t="str">
            <v>M6L1M8</v>
          </cell>
          <cell r="AY125" t="str">
            <v>Toronto</v>
          </cell>
          <cell r="AZ125" t="str">
            <v>Toronto</v>
          </cell>
          <cell r="BA125" t="str">
            <v>GTA</v>
          </cell>
          <cell r="BB125" t="str">
            <v>Estimate based on estimate of cost/sq foot</v>
          </cell>
          <cell r="BC125">
            <v>67492498.750663906</v>
          </cell>
          <cell r="BD125">
            <v>67492498.750663906</v>
          </cell>
          <cell r="BE125">
            <v>67492499</v>
          </cell>
          <cell r="BF125">
            <v>0</v>
          </cell>
          <cell r="BG125">
            <v>93783.28</v>
          </cell>
          <cell r="BH125">
            <v>583.68230352361297</v>
          </cell>
          <cell r="BI125">
            <v>0</v>
          </cell>
          <cell r="BJ125" t="str">
            <v>-</v>
          </cell>
          <cell r="BK125">
            <v>0</v>
          </cell>
          <cell r="BL125">
            <v>800</v>
          </cell>
          <cell r="BM125">
            <v>0</v>
          </cell>
          <cell r="BN125">
            <v>0</v>
          </cell>
          <cell r="BO125">
            <v>800</v>
          </cell>
          <cell r="BP125">
            <v>800</v>
          </cell>
          <cell r="BQ125">
            <v>0</v>
          </cell>
          <cell r="BR125">
            <v>0</v>
          </cell>
          <cell r="BS125" t="str">
            <v>Existing School Site</v>
          </cell>
          <cell r="BT125">
            <v>6.08</v>
          </cell>
          <cell r="BV125">
            <v>0</v>
          </cell>
          <cell r="BW125">
            <v>0</v>
          </cell>
          <cell r="BZ125">
            <v>0.422541428218554</v>
          </cell>
          <cell r="CA125">
            <v>-36299629.465761296</v>
          </cell>
        </row>
        <row r="126">
          <cell r="AD126" t="str">
            <v>40|5</v>
          </cell>
          <cell r="AE126">
            <v>40</v>
          </cell>
          <cell r="AF126" t="str">
            <v>Toronto Catholic District School Board</v>
          </cell>
          <cell r="AG126" t="str">
            <v>Matthew Anderson</v>
          </cell>
          <cell r="AH126" t="str">
            <v>EC</v>
          </cell>
          <cell r="AI126" t="str">
            <v>Duke of York</v>
          </cell>
          <cell r="AJ126" t="str">
            <v>New 609 pupil place elementary school with a 5-room child care and joint school project with CSV Mon Avenir of  a 500 pupil place 7-12 school.</v>
          </cell>
          <cell r="AK126" t="str">
            <v>Eligible</v>
          </cell>
          <cell r="AL126" t="str">
            <v>E</v>
          </cell>
          <cell r="AM126">
            <v>5</v>
          </cell>
          <cell r="AN126" t="str">
            <v>2030-31</v>
          </cell>
          <cell r="AO126" t="str">
            <v>New School</v>
          </cell>
          <cell r="AQ126" t="str">
            <v>School Consolidation</v>
          </cell>
          <cell r="AS126" t="str">
            <v>New Design</v>
          </cell>
          <cell r="AW126" t="str">
            <v>Shuter Street &amp; Parliament Street</v>
          </cell>
          <cell r="AX126" t="str">
            <v>M5A3N6</v>
          </cell>
          <cell r="AY126" t="str">
            <v>Toronto</v>
          </cell>
          <cell r="AZ126" t="str">
            <v>Toronto</v>
          </cell>
          <cell r="BA126" t="str">
            <v>GTA</v>
          </cell>
          <cell r="BB126" t="str">
            <v>Class D cost consultant report</v>
          </cell>
          <cell r="BC126">
            <v>79074250.483999893</v>
          </cell>
          <cell r="BD126">
            <v>79074250.483999893</v>
          </cell>
          <cell r="BE126">
            <v>48578661</v>
          </cell>
          <cell r="BF126">
            <v>7183188</v>
          </cell>
          <cell r="BG126">
            <v>59764.5</v>
          </cell>
          <cell r="BH126">
            <v>493.12199271473798</v>
          </cell>
          <cell r="BI126">
            <v>8500</v>
          </cell>
          <cell r="BJ126">
            <v>533.82241703529405</v>
          </cell>
          <cell r="BK126">
            <v>0</v>
          </cell>
          <cell r="BL126">
            <v>609</v>
          </cell>
          <cell r="BM126">
            <v>0</v>
          </cell>
          <cell r="BN126">
            <v>0</v>
          </cell>
          <cell r="BO126">
            <v>609</v>
          </cell>
          <cell r="BP126">
            <v>609</v>
          </cell>
          <cell r="BQ126">
            <v>5</v>
          </cell>
          <cell r="BR126">
            <v>88</v>
          </cell>
          <cell r="BS126" t="str">
            <v>Site has been purchased</v>
          </cell>
          <cell r="BT126">
            <v>3.5</v>
          </cell>
          <cell r="BV126">
            <v>0</v>
          </cell>
          <cell r="BW126">
            <v>23312401</v>
          </cell>
          <cell r="BZ126">
            <v>0.374735631868158</v>
          </cell>
          <cell r="CA126">
            <v>-8957800.6059454698</v>
          </cell>
        </row>
        <row r="127">
          <cell r="AD127" t="str">
            <v>40|6</v>
          </cell>
          <cell r="AE127">
            <v>40</v>
          </cell>
          <cell r="AF127" t="str">
            <v>Toronto Catholic District School Board</v>
          </cell>
          <cell r="AG127" t="str">
            <v>Matthew Anderson</v>
          </cell>
          <cell r="AH127" t="str">
            <v>EC</v>
          </cell>
          <cell r="AI127" t="str">
            <v>St Cyril</v>
          </cell>
          <cell r="AJ127" t="str">
            <v>A new 450 pupil place St. replacement elementary school including a 5-room child care to address accommodation pressures.</v>
          </cell>
          <cell r="AK127" t="str">
            <v>Eligible</v>
          </cell>
          <cell r="AL127" t="str">
            <v>E</v>
          </cell>
          <cell r="AM127">
            <v>6</v>
          </cell>
          <cell r="AN127" t="str">
            <v>2030-31</v>
          </cell>
          <cell r="AO127" t="str">
            <v>New School</v>
          </cell>
          <cell r="AQ127" t="str">
            <v>Accommodation Pressure</v>
          </cell>
          <cell r="AS127" t="str">
            <v>New Design</v>
          </cell>
          <cell r="AW127" t="str">
            <v>Beecroft Rd &amp; Finch Ave E</v>
          </cell>
          <cell r="AX127" t="str">
            <v>M2N2B9</v>
          </cell>
          <cell r="AY127" t="str">
            <v>Toronto</v>
          </cell>
          <cell r="AZ127" t="str">
            <v>Toronto</v>
          </cell>
          <cell r="BA127" t="str">
            <v>GTA</v>
          </cell>
          <cell r="BB127" t="str">
            <v>Estimate based on estimate of cost/sq foot</v>
          </cell>
          <cell r="BC127">
            <v>36361305.2695999</v>
          </cell>
          <cell r="BD127">
            <v>36361305.2695999</v>
          </cell>
          <cell r="BE127">
            <v>28465289</v>
          </cell>
          <cell r="BF127">
            <v>5360712</v>
          </cell>
          <cell r="BG127">
            <v>45033.04</v>
          </cell>
          <cell r="BH127">
            <v>510.60138786988301</v>
          </cell>
          <cell r="BI127">
            <v>8500</v>
          </cell>
          <cell r="BJ127">
            <v>512.24862880000001</v>
          </cell>
          <cell r="BK127">
            <v>0</v>
          </cell>
          <cell r="BL127">
            <v>453</v>
          </cell>
          <cell r="BM127">
            <v>0</v>
          </cell>
          <cell r="BN127">
            <v>0</v>
          </cell>
          <cell r="BO127">
            <v>453</v>
          </cell>
          <cell r="BP127">
            <v>453</v>
          </cell>
          <cell r="BQ127">
            <v>5</v>
          </cell>
          <cell r="BR127">
            <v>88</v>
          </cell>
          <cell r="BS127" t="str">
            <v>Existing School Site</v>
          </cell>
          <cell r="BT127">
            <v>2.2000000000000002</v>
          </cell>
          <cell r="BV127">
            <v>0</v>
          </cell>
          <cell r="BW127">
            <v>2535304</v>
          </cell>
        </row>
        <row r="128">
          <cell r="AD128" t="str">
            <v>40|7</v>
          </cell>
          <cell r="AE128">
            <v>40</v>
          </cell>
          <cell r="AF128" t="str">
            <v>Toronto Catholic District School Board</v>
          </cell>
          <cell r="AG128" t="str">
            <v>Matthew Anderson</v>
          </cell>
          <cell r="AH128" t="str">
            <v>EC</v>
          </cell>
          <cell r="AI128" t="str">
            <v>St Martin De Porres</v>
          </cell>
          <cell r="AJ128" t="str">
            <v xml:space="preserve">A new 450 pupil place replacement elementary school including a 5-room child care to address accommodation pressure in Scarborough._x000D__x000D_
</v>
          </cell>
          <cell r="AK128" t="str">
            <v>Eligible</v>
          </cell>
          <cell r="AL128" t="str">
            <v>E</v>
          </cell>
          <cell r="AM128">
            <v>7</v>
          </cell>
          <cell r="AN128" t="str">
            <v>2030-31</v>
          </cell>
          <cell r="AO128" t="str">
            <v>New School</v>
          </cell>
          <cell r="AQ128" t="str">
            <v>Accommodation Pressure</v>
          </cell>
          <cell r="AS128" t="str">
            <v>Another Recently Used Repeat Design</v>
          </cell>
          <cell r="AW128" t="str">
            <v>Lawrence Ave E &amp; Morningside Ave</v>
          </cell>
          <cell r="AX128" t="str">
            <v>M1E3E1</v>
          </cell>
          <cell r="AY128" t="str">
            <v>Toronto</v>
          </cell>
          <cell r="AZ128" t="str">
            <v>Toronto</v>
          </cell>
          <cell r="BA128" t="str">
            <v>GTA</v>
          </cell>
          <cell r="BB128" t="str">
            <v>Estimated based on repeat design</v>
          </cell>
          <cell r="BC128">
            <v>35627513.368000001</v>
          </cell>
          <cell r="BD128">
            <v>35627513.368000001</v>
          </cell>
          <cell r="BE128">
            <v>30639959</v>
          </cell>
          <cell r="BF128">
            <v>4987554</v>
          </cell>
          <cell r="BG128">
            <v>48535.71</v>
          </cell>
          <cell r="BH128">
            <v>505.30206855117598</v>
          </cell>
          <cell r="BI128">
            <v>8200</v>
          </cell>
          <cell r="BJ128">
            <v>507.69396224390198</v>
          </cell>
          <cell r="BK128">
            <v>0</v>
          </cell>
          <cell r="BL128">
            <v>456</v>
          </cell>
          <cell r="BM128">
            <v>0</v>
          </cell>
          <cell r="BN128">
            <v>0</v>
          </cell>
          <cell r="BO128">
            <v>456</v>
          </cell>
          <cell r="BP128">
            <v>456</v>
          </cell>
          <cell r="BQ128">
            <v>5</v>
          </cell>
          <cell r="BR128">
            <v>88</v>
          </cell>
          <cell r="BS128" t="str">
            <v>Existing School Site</v>
          </cell>
          <cell r="BT128">
            <v>4.25</v>
          </cell>
          <cell r="BV128">
            <v>0</v>
          </cell>
          <cell r="BW128">
            <v>0</v>
          </cell>
        </row>
        <row r="129">
          <cell r="AD129" t="str">
            <v>40|8</v>
          </cell>
          <cell r="AE129">
            <v>40</v>
          </cell>
          <cell r="AF129" t="str">
            <v>Toronto Catholic District School Board</v>
          </cell>
          <cell r="AG129" t="str">
            <v>Matthew Anderson</v>
          </cell>
          <cell r="AH129" t="str">
            <v>EC</v>
          </cell>
          <cell r="AI129" t="str">
            <v>St Demetrius</v>
          </cell>
          <cell r="AJ129" t="str">
            <v>A 450 pupil place replacement elementary school along with a 5-room child care to address accommodation pressures in Etobicoke</v>
          </cell>
          <cell r="AK129" t="str">
            <v>Eligible</v>
          </cell>
          <cell r="AL129" t="str">
            <v>E</v>
          </cell>
          <cell r="AM129">
            <v>8</v>
          </cell>
          <cell r="AN129" t="str">
            <v>2030-31</v>
          </cell>
          <cell r="AO129" t="str">
            <v>New School</v>
          </cell>
          <cell r="AQ129" t="str">
            <v>Accommodation Pressure</v>
          </cell>
          <cell r="AS129" t="str">
            <v>New Design</v>
          </cell>
          <cell r="AX129" t="str">
            <v>M9P 1A6</v>
          </cell>
          <cell r="AY129" t="str">
            <v>Etobicoke</v>
          </cell>
          <cell r="AZ129" t="str">
            <v>Toronto</v>
          </cell>
          <cell r="BA129" t="str">
            <v>GTA</v>
          </cell>
          <cell r="BB129" t="str">
            <v>Estimate based on estimate of cost/sq foot</v>
          </cell>
          <cell r="BC129">
            <v>36361305.2695999</v>
          </cell>
          <cell r="BD129">
            <v>36361305.2695999</v>
          </cell>
          <cell r="BE129">
            <v>28465289</v>
          </cell>
          <cell r="BF129">
            <v>5360712</v>
          </cell>
          <cell r="BG129">
            <v>45033.04</v>
          </cell>
          <cell r="BH129">
            <v>510.60138786988301</v>
          </cell>
          <cell r="BI129">
            <v>8500</v>
          </cell>
          <cell r="BJ129">
            <v>512.24862880000001</v>
          </cell>
          <cell r="BK129">
            <v>0</v>
          </cell>
          <cell r="BL129">
            <v>453</v>
          </cell>
          <cell r="BM129">
            <v>0</v>
          </cell>
          <cell r="BN129">
            <v>0</v>
          </cell>
          <cell r="BO129">
            <v>453</v>
          </cell>
          <cell r="BP129">
            <v>453</v>
          </cell>
          <cell r="BQ129">
            <v>5</v>
          </cell>
          <cell r="BR129">
            <v>88</v>
          </cell>
          <cell r="BS129" t="str">
            <v>Existing School Site</v>
          </cell>
          <cell r="BT129">
            <v>7.26</v>
          </cell>
          <cell r="BV129">
            <v>0</v>
          </cell>
          <cell r="BW129">
            <v>2535304</v>
          </cell>
        </row>
        <row r="130">
          <cell r="AD130" t="str">
            <v>40|9</v>
          </cell>
          <cell r="AE130">
            <v>40</v>
          </cell>
          <cell r="AF130" t="str">
            <v>Toronto Catholic District School Board</v>
          </cell>
          <cell r="AG130" t="str">
            <v>Matthew Anderson</v>
          </cell>
          <cell r="AH130" t="str">
            <v>EC</v>
          </cell>
          <cell r="AI130" t="str">
            <v>St Benedict</v>
          </cell>
          <cell r="AJ130" t="str">
            <v>A 600 pupil place replacement elementary school and 5-room child elementary school to address facility condition in Etobicoke.</v>
          </cell>
          <cell r="AK130" t="str">
            <v>Eligible</v>
          </cell>
          <cell r="AL130" t="str">
            <v>E</v>
          </cell>
          <cell r="AM130">
            <v>9</v>
          </cell>
          <cell r="AN130" t="str">
            <v>2030-31</v>
          </cell>
          <cell r="AO130" t="str">
            <v>New School</v>
          </cell>
          <cell r="AQ130" t="str">
            <v>Facility Condition</v>
          </cell>
          <cell r="AS130" t="str">
            <v>Another Recently Used Repeat Design</v>
          </cell>
          <cell r="AW130" t="str">
            <v>Kipling Ave &amp; Westhumber Blvd</v>
          </cell>
          <cell r="AX130" t="str">
            <v>M9W4K9</v>
          </cell>
          <cell r="AY130" t="str">
            <v>Toronto</v>
          </cell>
          <cell r="AZ130" t="str">
            <v>Toronto</v>
          </cell>
          <cell r="BA130" t="str">
            <v>GTA</v>
          </cell>
          <cell r="BB130" t="str">
            <v>Estimated based on repeat design</v>
          </cell>
          <cell r="BC130">
            <v>42188459.449600004</v>
          </cell>
          <cell r="BD130">
            <v>42188459.449600004</v>
          </cell>
          <cell r="BE130">
            <v>36888882</v>
          </cell>
          <cell r="BF130">
            <v>5299577</v>
          </cell>
          <cell r="BG130">
            <v>59394.7</v>
          </cell>
          <cell r="BH130">
            <v>497.35359831096002</v>
          </cell>
          <cell r="BI130">
            <v>8650</v>
          </cell>
          <cell r="BJ130">
            <v>507.21943963005702</v>
          </cell>
          <cell r="BK130">
            <v>0</v>
          </cell>
          <cell r="BL130">
            <v>609</v>
          </cell>
          <cell r="BM130">
            <v>0</v>
          </cell>
          <cell r="BN130">
            <v>0</v>
          </cell>
          <cell r="BO130">
            <v>609</v>
          </cell>
          <cell r="BP130">
            <v>609</v>
          </cell>
          <cell r="BQ130">
            <v>5</v>
          </cell>
          <cell r="BR130">
            <v>88</v>
          </cell>
          <cell r="BS130" t="str">
            <v>Existing School Site</v>
          </cell>
          <cell r="BT130">
            <v>2.84</v>
          </cell>
          <cell r="BV130">
            <v>0</v>
          </cell>
          <cell r="BW130">
            <v>0</v>
          </cell>
          <cell r="BZ130">
            <v>0.29273613550498401</v>
          </cell>
          <cell r="CA130">
            <v>-31874811.055835102</v>
          </cell>
        </row>
        <row r="131">
          <cell r="AD131" t="str">
            <v>40|10</v>
          </cell>
          <cell r="AE131">
            <v>40</v>
          </cell>
          <cell r="AF131" t="str">
            <v>Toronto Catholic District School Board</v>
          </cell>
          <cell r="AG131" t="str">
            <v>Matthew Anderson</v>
          </cell>
          <cell r="AH131" t="str">
            <v>EC</v>
          </cell>
          <cell r="AI131" t="str">
            <v>St Dunstan</v>
          </cell>
          <cell r="AJ131" t="str">
            <v>A 450 pupil place replacement school including a 5-room child care  to address facility condition in Scarborough.</v>
          </cell>
          <cell r="AK131" t="str">
            <v>Eligible</v>
          </cell>
          <cell r="AL131" t="str">
            <v>E</v>
          </cell>
          <cell r="AM131">
            <v>10</v>
          </cell>
          <cell r="AN131" t="str">
            <v>2030-31</v>
          </cell>
          <cell r="AO131" t="str">
            <v>New School</v>
          </cell>
          <cell r="AQ131" t="str">
            <v>Facility Condition</v>
          </cell>
          <cell r="AS131" t="str">
            <v>New Design</v>
          </cell>
          <cell r="AX131" t="str">
            <v>M1L 3E4</v>
          </cell>
          <cell r="AY131" t="str">
            <v>Scarborough</v>
          </cell>
          <cell r="AZ131" t="str">
            <v>Toronto</v>
          </cell>
          <cell r="BA131" t="str">
            <v>GTA</v>
          </cell>
          <cell r="BB131" t="str">
            <v>Estimate based on estimate of cost/sq foot</v>
          </cell>
          <cell r="BC131">
            <v>36361305.2695999</v>
          </cell>
          <cell r="BD131">
            <v>36361305.2695999</v>
          </cell>
          <cell r="BE131">
            <v>28465289</v>
          </cell>
          <cell r="BF131">
            <v>5360712</v>
          </cell>
          <cell r="BG131">
            <v>45033.04</v>
          </cell>
          <cell r="BH131">
            <v>510.60138786988301</v>
          </cell>
          <cell r="BI131">
            <v>8500</v>
          </cell>
          <cell r="BJ131">
            <v>512.24862880000001</v>
          </cell>
          <cell r="BK131">
            <v>0</v>
          </cell>
          <cell r="BL131">
            <v>453</v>
          </cell>
          <cell r="BM131">
            <v>0</v>
          </cell>
          <cell r="BN131">
            <v>0</v>
          </cell>
          <cell r="BO131">
            <v>453</v>
          </cell>
          <cell r="BP131">
            <v>453</v>
          </cell>
          <cell r="BQ131">
            <v>5</v>
          </cell>
          <cell r="BR131">
            <v>88</v>
          </cell>
          <cell r="BS131" t="str">
            <v>Existing School Site</v>
          </cell>
          <cell r="BT131">
            <v>1.43</v>
          </cell>
          <cell r="BV131">
            <v>0</v>
          </cell>
          <cell r="BW131">
            <v>2535304</v>
          </cell>
          <cell r="BZ131">
            <v>0.50800008867093305</v>
          </cell>
          <cell r="CA131">
            <v>-24169296.066186398</v>
          </cell>
        </row>
        <row r="132">
          <cell r="AD132" t="str">
            <v>41|1</v>
          </cell>
          <cell r="AE132">
            <v>41</v>
          </cell>
          <cell r="AF132" t="str">
            <v>Peterborough Victoria Northumberland and Clarington Catholic District School Board</v>
          </cell>
          <cell r="AG132" t="str">
            <v>Kelly MacDonald</v>
          </cell>
          <cell r="AH132" t="str">
            <v>EC</v>
          </cell>
          <cell r="AI132" t="str">
            <v xml:space="preserve">New Northglen Catholic Elementary School </v>
          </cell>
          <cell r="AJ132" t="str">
            <v>A new 493 pupil place elementary school along with a 3 room child care providing a total of 49 child care spaces to address accommodation pressure in North Bowmanville.</v>
          </cell>
          <cell r="AK132" t="str">
            <v>Eligible</v>
          </cell>
          <cell r="AL132" t="str">
            <v>E</v>
          </cell>
          <cell r="AM132">
            <v>1</v>
          </cell>
          <cell r="AN132" t="str">
            <v>2026-27</v>
          </cell>
          <cell r="AO132" t="str">
            <v>New School</v>
          </cell>
          <cell r="AQ132" t="str">
            <v>Accommodation Pressure</v>
          </cell>
          <cell r="AS132" t="str">
            <v>Another Recently Used Repeat Design</v>
          </cell>
          <cell r="AW132" t="str">
            <v>Middle Road &amp; Northglen Blvd</v>
          </cell>
          <cell r="AX132" t="str">
            <v>L1C5B8</v>
          </cell>
          <cell r="AY132" t="str">
            <v>Bowmanville</v>
          </cell>
          <cell r="AZ132" t="str">
            <v>Clarington</v>
          </cell>
          <cell r="BA132" t="str">
            <v>Central</v>
          </cell>
          <cell r="BB132" t="str">
            <v>Class D cost consultant report</v>
          </cell>
          <cell r="BC132">
            <v>30858450.280352</v>
          </cell>
          <cell r="BD132">
            <v>39542050.2803519</v>
          </cell>
          <cell r="BE132">
            <v>25126437</v>
          </cell>
          <cell r="BF132">
            <v>2471114</v>
          </cell>
          <cell r="BG132">
            <v>41217.839999999902</v>
          </cell>
          <cell r="BH132">
            <v>627.79701155499595</v>
          </cell>
          <cell r="BI132">
            <v>3764</v>
          </cell>
          <cell r="BJ132">
            <v>656.51262104144496</v>
          </cell>
          <cell r="BK132">
            <v>0</v>
          </cell>
          <cell r="BL132">
            <v>493</v>
          </cell>
          <cell r="BM132">
            <v>0</v>
          </cell>
          <cell r="BN132">
            <v>0</v>
          </cell>
          <cell r="BO132">
            <v>493</v>
          </cell>
          <cell r="BP132">
            <v>493</v>
          </cell>
          <cell r="BQ132">
            <v>3</v>
          </cell>
          <cell r="BR132">
            <v>49</v>
          </cell>
          <cell r="BS132" t="str">
            <v>Site has been purchased</v>
          </cell>
          <cell r="BT132">
            <v>5.03</v>
          </cell>
          <cell r="BU132">
            <v>45209</v>
          </cell>
          <cell r="BV132">
            <v>0</v>
          </cell>
          <cell r="BW132">
            <v>2510900</v>
          </cell>
        </row>
        <row r="133">
          <cell r="AD133" t="str">
            <v>41|2</v>
          </cell>
          <cell r="AE133">
            <v>41</v>
          </cell>
          <cell r="AF133" t="str">
            <v>Peterborough Victoria Northumberland and Clarington Catholic District School Board</v>
          </cell>
          <cell r="AG133" t="str">
            <v>Kelly MacDonald</v>
          </cell>
          <cell r="AH133" t="str">
            <v>EC</v>
          </cell>
          <cell r="AI133" t="str">
            <v>Holy Trinity CSS Classroom Addition</v>
          </cell>
          <cell r="AJ133" t="str">
            <v>A new 253 pupil place technology addition to Holy Trinity School to address accommodation pressure in Courtice.</v>
          </cell>
          <cell r="AK133" t="str">
            <v>Eligible</v>
          </cell>
          <cell r="AL133" t="str">
            <v>S</v>
          </cell>
          <cell r="AM133">
            <v>2</v>
          </cell>
          <cell r="AN133" t="str">
            <v>2026-27</v>
          </cell>
          <cell r="AO133" t="str">
            <v>Addition</v>
          </cell>
          <cell r="AQ133" t="str">
            <v>Accommodation Pressure</v>
          </cell>
          <cell r="AS133" t="str">
            <v>New Design</v>
          </cell>
          <cell r="AW133" t="str">
            <v>Courtice Road &amp; Bloor Street</v>
          </cell>
          <cell r="AX133" t="str">
            <v>L1E2M8</v>
          </cell>
          <cell r="AY133" t="str">
            <v>Courtice</v>
          </cell>
          <cell r="AZ133" t="str">
            <v>Clarington</v>
          </cell>
          <cell r="BA133" t="str">
            <v>Central</v>
          </cell>
          <cell r="BB133" t="str">
            <v>Class D cost consultant report</v>
          </cell>
          <cell r="BC133">
            <v>11691912.926128</v>
          </cell>
          <cell r="BD133">
            <v>11691912.926128</v>
          </cell>
          <cell r="BE133">
            <v>11691913</v>
          </cell>
          <cell r="BF133">
            <v>0</v>
          </cell>
          <cell r="BG133">
            <v>20324.64</v>
          </cell>
          <cell r="BH133">
            <v>575.25805751678695</v>
          </cell>
          <cell r="BI133">
            <v>0</v>
          </cell>
          <cell r="BJ133" t="str">
            <v>-</v>
          </cell>
          <cell r="BK133">
            <v>695</v>
          </cell>
          <cell r="BL133">
            <v>253</v>
          </cell>
          <cell r="BM133">
            <v>0</v>
          </cell>
          <cell r="BN133">
            <v>0</v>
          </cell>
          <cell r="BO133">
            <v>948</v>
          </cell>
          <cell r="BP133">
            <v>253</v>
          </cell>
          <cell r="BQ133">
            <v>0</v>
          </cell>
          <cell r="BR133">
            <v>0</v>
          </cell>
          <cell r="BS133" t="str">
            <v>Existing School Site</v>
          </cell>
          <cell r="BT133">
            <v>16</v>
          </cell>
          <cell r="BV133">
            <v>0</v>
          </cell>
          <cell r="BW133">
            <v>0</v>
          </cell>
        </row>
        <row r="134">
          <cell r="AD134" t="str">
            <v>41|3</v>
          </cell>
          <cell r="AE134">
            <v>41</v>
          </cell>
          <cell r="AF134" t="str">
            <v>Peterborough Victoria Northumberland and Clarington Catholic District School Board</v>
          </cell>
          <cell r="AG134" t="str">
            <v>Kelly MacDonald</v>
          </cell>
          <cell r="AH134" t="str">
            <v>EC</v>
          </cell>
          <cell r="AI134" t="str">
            <v>New Cobourg Catholic Elementary School</v>
          </cell>
          <cell r="AJ134" t="str">
            <v>A new 409 pupil place elementary school including three child care rooms providing a total of 49 child care spaces, which would replace both Notre Dame and St. Michael CES.</v>
          </cell>
          <cell r="AK134" t="str">
            <v>Eligible</v>
          </cell>
          <cell r="AL134" t="str">
            <v>E</v>
          </cell>
          <cell r="AM134">
            <v>3</v>
          </cell>
          <cell r="AN134" t="str">
            <v>2026-27</v>
          </cell>
          <cell r="AO134" t="str">
            <v>New School</v>
          </cell>
          <cell r="AQ134" t="str">
            <v>School Consolidation</v>
          </cell>
          <cell r="AS134" t="str">
            <v>Another Recently Used Repeat Design</v>
          </cell>
          <cell r="AW134" t="str">
            <v>Burnham Street &amp; Bolton Street</v>
          </cell>
          <cell r="AX134" t="str">
            <v>K9A2X6</v>
          </cell>
          <cell r="AY134" t="str">
            <v>Cobourg</v>
          </cell>
          <cell r="AZ134" t="str">
            <v>Cobourg</v>
          </cell>
          <cell r="BA134" t="str">
            <v>Central</v>
          </cell>
          <cell r="BB134" t="str">
            <v>Class D cost consultant report</v>
          </cell>
          <cell r="BC134">
            <v>31711286.949407902</v>
          </cell>
          <cell r="BD134">
            <v>31711286.949407902</v>
          </cell>
          <cell r="BE134">
            <v>29169107</v>
          </cell>
          <cell r="BF134">
            <v>2542180</v>
          </cell>
          <cell r="BG134">
            <v>36379.56</v>
          </cell>
          <cell r="BH134">
            <v>787.64616459924105</v>
          </cell>
          <cell r="BI134">
            <v>3764</v>
          </cell>
          <cell r="BJ134">
            <v>675.39310456960595</v>
          </cell>
          <cell r="BK134">
            <v>0</v>
          </cell>
          <cell r="BL134">
            <v>409</v>
          </cell>
          <cell r="BM134">
            <v>0</v>
          </cell>
          <cell r="BN134">
            <v>0</v>
          </cell>
          <cell r="BO134">
            <v>409</v>
          </cell>
          <cell r="BP134">
            <v>409</v>
          </cell>
          <cell r="BQ134">
            <v>3</v>
          </cell>
          <cell r="BR134">
            <v>49</v>
          </cell>
          <cell r="BS134" t="str">
            <v>Existing School Site</v>
          </cell>
          <cell r="BT134">
            <v>6.2</v>
          </cell>
          <cell r="BV134">
            <v>0</v>
          </cell>
          <cell r="BW134">
            <v>0</v>
          </cell>
          <cell r="BZ134">
            <v>0.38760931106693902</v>
          </cell>
          <cell r="CA134">
            <v>-29063115.0700983</v>
          </cell>
        </row>
        <row r="135">
          <cell r="AD135" t="str">
            <v>42|1</v>
          </cell>
          <cell r="AE135">
            <v>42</v>
          </cell>
          <cell r="AF135" t="str">
            <v>York Catholic District School Board</v>
          </cell>
          <cell r="AG135" t="str">
            <v>Geordie McRuer</v>
          </cell>
          <cell r="AH135" t="str">
            <v>EC</v>
          </cell>
          <cell r="AI135" t="str">
            <v>St. Robert Replacement School</v>
          </cell>
          <cell r="AJ135" t="str">
            <v>placeholder\</v>
          </cell>
          <cell r="AK135" t="str">
            <v>Eligible</v>
          </cell>
          <cell r="AL135" t="str">
            <v>S</v>
          </cell>
          <cell r="AM135">
            <v>1</v>
          </cell>
          <cell r="AN135" t="str">
            <v>2029-30</v>
          </cell>
          <cell r="AO135" t="str">
            <v>New School</v>
          </cell>
          <cell r="AQ135" t="str">
            <v>Facility Condition</v>
          </cell>
          <cell r="AS135" t="str">
            <v>EDU Catalogue</v>
          </cell>
          <cell r="AW135" t="str">
            <v>Highway 407 &amp; Leslie Street</v>
          </cell>
          <cell r="AX135" t="str">
            <v>L3T7P4</v>
          </cell>
          <cell r="AY135" t="str">
            <v>Markham</v>
          </cell>
          <cell r="AZ135" t="str">
            <v>Markham</v>
          </cell>
          <cell r="BA135" t="str">
            <v>GTA</v>
          </cell>
          <cell r="BB135" t="str">
            <v>Estimate based on estimate of cost/sq foot</v>
          </cell>
          <cell r="BC135">
            <v>100248878.7</v>
          </cell>
          <cell r="BD135">
            <v>100248878.7</v>
          </cell>
          <cell r="BE135">
            <v>100248878</v>
          </cell>
          <cell r="BF135">
            <v>0</v>
          </cell>
          <cell r="BG135">
            <v>174488.18</v>
          </cell>
          <cell r="BH135">
            <v>553.18900328950599</v>
          </cell>
          <cell r="BI135">
            <v>0</v>
          </cell>
          <cell r="BJ135" t="str">
            <v>-</v>
          </cell>
          <cell r="BK135">
            <v>0</v>
          </cell>
          <cell r="BL135">
            <v>1623</v>
          </cell>
          <cell r="BM135">
            <v>0</v>
          </cell>
          <cell r="BN135">
            <v>0</v>
          </cell>
          <cell r="BO135">
            <v>1623</v>
          </cell>
          <cell r="BP135">
            <v>1623</v>
          </cell>
          <cell r="BQ135">
            <v>0</v>
          </cell>
          <cell r="BR135">
            <v>0</v>
          </cell>
          <cell r="BS135" t="str">
            <v>Existing School Site</v>
          </cell>
          <cell r="BT135">
            <v>18.96</v>
          </cell>
          <cell r="BU135">
            <v>23986</v>
          </cell>
          <cell r="BV135">
            <v>0</v>
          </cell>
          <cell r="BW135">
            <v>0</v>
          </cell>
          <cell r="BZ135">
            <v>0.29734683662515798</v>
          </cell>
          <cell r="CA135">
            <v>-68859588.588702098</v>
          </cell>
        </row>
        <row r="136">
          <cell r="AD136" t="str">
            <v>42|2</v>
          </cell>
          <cell r="AE136">
            <v>42</v>
          </cell>
          <cell r="AF136" t="str">
            <v>York Catholic District School Board</v>
          </cell>
          <cell r="AG136" t="str">
            <v>Geordie McRuer</v>
          </cell>
          <cell r="AH136" t="str">
            <v>EC</v>
          </cell>
          <cell r="AI136" t="str">
            <v>Vaughan Metropolitan Centre</v>
          </cell>
          <cell r="AJ136" t="str">
            <v>A new joint elementary school of 637 pupil places for YRDSB and of 497 pupil places with a 2 room child care centre for YCDSB in Vaughan to address accommodation pressures.</v>
          </cell>
          <cell r="AK136" t="str">
            <v>Eligible</v>
          </cell>
          <cell r="AL136" t="str">
            <v>E</v>
          </cell>
          <cell r="AM136">
            <v>2</v>
          </cell>
          <cell r="AN136" t="str">
            <v>2029-30</v>
          </cell>
          <cell r="AO136" t="str">
            <v>New School</v>
          </cell>
          <cell r="AQ136" t="str">
            <v>Accommodation Pressure</v>
          </cell>
          <cell r="AS136" t="str">
            <v>New Design</v>
          </cell>
          <cell r="AW136" t="str">
            <v>Highway 7 &amp; Jane Street</v>
          </cell>
          <cell r="AX136" t="str">
            <v>L4K5C3</v>
          </cell>
          <cell r="AY136" t="str">
            <v>Vaughan</v>
          </cell>
          <cell r="AZ136" t="str">
            <v>Vaughan</v>
          </cell>
          <cell r="BA136" t="str">
            <v>GTA</v>
          </cell>
          <cell r="BB136" t="str">
            <v>Estimate based on estimate of cost/sq foot</v>
          </cell>
          <cell r="BC136">
            <v>44337750.242559902</v>
          </cell>
          <cell r="BD136">
            <v>164820146.24256</v>
          </cell>
          <cell r="BE136">
            <v>32618511</v>
          </cell>
          <cell r="BF136">
            <v>2446736</v>
          </cell>
          <cell r="BG136">
            <v>55220.037600000003</v>
          </cell>
          <cell r="BH136">
            <v>590.70062429946597</v>
          </cell>
          <cell r="BI136">
            <v>4203</v>
          </cell>
          <cell r="BJ136">
            <v>582.14042236497698</v>
          </cell>
          <cell r="BK136">
            <v>0</v>
          </cell>
          <cell r="BL136">
            <v>497</v>
          </cell>
          <cell r="BM136">
            <v>0</v>
          </cell>
          <cell r="BN136">
            <v>0</v>
          </cell>
          <cell r="BO136">
            <v>1134</v>
          </cell>
          <cell r="BP136">
            <v>1134</v>
          </cell>
          <cell r="BQ136">
            <v>3</v>
          </cell>
          <cell r="BR136">
            <v>49</v>
          </cell>
          <cell r="BS136" t="str">
            <v>Site identified only</v>
          </cell>
          <cell r="BT136">
            <v>5.15</v>
          </cell>
          <cell r="BU136">
            <v>45444</v>
          </cell>
          <cell r="BV136">
            <v>0</v>
          </cell>
          <cell r="BW136">
            <v>129754899.363199</v>
          </cell>
        </row>
        <row r="137">
          <cell r="AD137" t="str">
            <v>43|1</v>
          </cell>
          <cell r="AE137">
            <v>43</v>
          </cell>
          <cell r="AF137" t="str">
            <v>Dufferin-Peel Catholic District School Board</v>
          </cell>
          <cell r="AG137" t="str">
            <v>Wade Carey</v>
          </cell>
          <cell r="AH137" t="str">
            <v>EC</v>
          </cell>
          <cell r="AI137" t="str">
            <v>Mount Pleasant Catholic Secondary School</v>
          </cell>
          <cell r="AJ137" t="str">
            <v>A new 1,180-pupil place secondary school to address accommodation pressure in the Mount Pleasant community of Brampton.</v>
          </cell>
          <cell r="AK137" t="str">
            <v>Eligible</v>
          </cell>
          <cell r="AL137" t="str">
            <v>S</v>
          </cell>
          <cell r="AM137">
            <v>1</v>
          </cell>
          <cell r="AN137" t="str">
            <v>2027-28</v>
          </cell>
          <cell r="AO137" t="str">
            <v>New School</v>
          </cell>
          <cell r="AQ137" t="str">
            <v>Accommodation Pressure</v>
          </cell>
          <cell r="AS137" t="str">
            <v>Another Recently Used Repeat Design</v>
          </cell>
          <cell r="AW137" t="str">
            <v>Mississauga Road &amp; Wanless Drive</v>
          </cell>
          <cell r="AX137" t="str">
            <v>L7A4V3</v>
          </cell>
          <cell r="AY137" t="str">
            <v>Brampton</v>
          </cell>
          <cell r="AZ137" t="str">
            <v>Brampton</v>
          </cell>
          <cell r="BA137" t="str">
            <v>GTA</v>
          </cell>
          <cell r="BB137" t="str">
            <v>Class D cost consultant report</v>
          </cell>
          <cell r="BC137">
            <v>74541041</v>
          </cell>
          <cell r="BD137">
            <v>74541041</v>
          </cell>
          <cell r="BE137">
            <v>74541041</v>
          </cell>
          <cell r="BF137">
            <v>0</v>
          </cell>
          <cell r="BG137">
            <v>136813.049999999</v>
          </cell>
          <cell r="BH137">
            <v>544.83867584269103</v>
          </cell>
          <cell r="BI137">
            <v>0</v>
          </cell>
          <cell r="BJ137" t="str">
            <v>-</v>
          </cell>
          <cell r="BK137">
            <v>0</v>
          </cell>
          <cell r="BL137">
            <v>1180</v>
          </cell>
          <cell r="BM137">
            <v>0</v>
          </cell>
          <cell r="BN137">
            <v>0</v>
          </cell>
          <cell r="BO137">
            <v>1180</v>
          </cell>
          <cell r="BP137">
            <v>1180</v>
          </cell>
          <cell r="BQ137">
            <v>0</v>
          </cell>
          <cell r="BR137">
            <v>0</v>
          </cell>
          <cell r="BS137" t="str">
            <v>Site has been purchased</v>
          </cell>
          <cell r="BT137">
            <v>16.3</v>
          </cell>
          <cell r="BU137">
            <v>43495</v>
          </cell>
          <cell r="BV137">
            <v>0</v>
          </cell>
          <cell r="BW137">
            <v>0</v>
          </cell>
        </row>
        <row r="138">
          <cell r="AD138" t="str">
            <v>44|1</v>
          </cell>
          <cell r="AE138">
            <v>44</v>
          </cell>
          <cell r="AF138" t="str">
            <v>Simcoe Muskoka Catholic District School Board</v>
          </cell>
          <cell r="AG138" t="str">
            <v>Catherine Roy</v>
          </cell>
          <cell r="AH138" t="str">
            <v>EC</v>
          </cell>
          <cell r="AI138" t="str">
            <v>Angus Catholic Elementary School</v>
          </cell>
          <cell r="AJ138" t="str">
            <v xml:space="preserve">A new 516 pupil place elementary school along with a 3 room child care (1 infant, 1 toddler, 1 preschool) to address accommodation pressure in Angus._x000D__x000D_
</v>
          </cell>
          <cell r="AK138" t="str">
            <v>Eligible</v>
          </cell>
          <cell r="AL138" t="str">
            <v>E</v>
          </cell>
          <cell r="AM138">
            <v>1</v>
          </cell>
          <cell r="AN138" t="str">
            <v>2026-27</v>
          </cell>
          <cell r="AO138" t="str">
            <v>New School</v>
          </cell>
          <cell r="AQ138" t="str">
            <v>Accommodation Pressure</v>
          </cell>
          <cell r="AS138" t="str">
            <v>Another Recently Used Repeat Design</v>
          </cell>
          <cell r="AW138" t="str">
            <v>Vernon Street &amp; County Road 10</v>
          </cell>
          <cell r="AX138" t="str">
            <v>L0M1B1</v>
          </cell>
          <cell r="AY138" t="str">
            <v>Essa Township</v>
          </cell>
          <cell r="BA138" t="str">
            <v>Central</v>
          </cell>
          <cell r="BB138" t="str">
            <v>Class D cost consultant report</v>
          </cell>
          <cell r="BC138">
            <v>33364894.120000001</v>
          </cell>
          <cell r="BD138">
            <v>42947502.119999997</v>
          </cell>
          <cell r="BE138">
            <v>26255480</v>
          </cell>
          <cell r="BF138">
            <v>2654185</v>
          </cell>
          <cell r="BG138">
            <v>49073.557999999997</v>
          </cell>
          <cell r="BH138">
            <v>535.02294663859504</v>
          </cell>
          <cell r="BI138">
            <v>5002</v>
          </cell>
          <cell r="BJ138">
            <v>530.624799520191</v>
          </cell>
          <cell r="BK138">
            <v>0</v>
          </cell>
          <cell r="BL138">
            <v>516</v>
          </cell>
          <cell r="BM138">
            <v>0</v>
          </cell>
          <cell r="BN138">
            <v>0</v>
          </cell>
          <cell r="BO138">
            <v>516</v>
          </cell>
          <cell r="BP138">
            <v>516</v>
          </cell>
          <cell r="BQ138">
            <v>3</v>
          </cell>
          <cell r="BR138">
            <v>49</v>
          </cell>
          <cell r="BS138" t="str">
            <v>Site identified only</v>
          </cell>
          <cell r="BT138">
            <v>6.7</v>
          </cell>
          <cell r="BU138">
            <v>45474</v>
          </cell>
          <cell r="BV138">
            <v>0</v>
          </cell>
          <cell r="BW138">
            <v>14037837</v>
          </cell>
        </row>
        <row r="139">
          <cell r="AD139" t="str">
            <v>44|2</v>
          </cell>
          <cell r="AE139">
            <v>44</v>
          </cell>
          <cell r="AF139" t="str">
            <v>Simcoe Muskoka Catholic District School Board</v>
          </cell>
          <cell r="AG139" t="str">
            <v>Catherine Roy</v>
          </cell>
          <cell r="AH139" t="str">
            <v>EC</v>
          </cell>
          <cell r="AI139" t="str">
            <v>New Wasaga K-12 Catholic Elementary/Secondary School Joint Project With Town Of Wasaga Beach</v>
          </cell>
          <cell r="AJ139" t="str">
            <v xml:space="preserve">A new 1008 pupil place JK-12 school along with a 3 room child care (1 infant, 1 toddler, 1 preschool) to address accommodation pressure in Wasaga Beach._x000D__x000D_
</v>
          </cell>
          <cell r="AK139" t="str">
            <v>Eligible</v>
          </cell>
          <cell r="AL139" t="str">
            <v>E/S</v>
          </cell>
          <cell r="AM139">
            <v>2</v>
          </cell>
          <cell r="AN139" t="str">
            <v>2027-28</v>
          </cell>
          <cell r="AO139" t="str">
            <v>New School</v>
          </cell>
          <cell r="AQ139" t="str">
            <v>Accommodation Pressure</v>
          </cell>
          <cell r="AS139" t="str">
            <v>New Design</v>
          </cell>
          <cell r="AW139" t="str">
            <v>River Road West &amp; Theme Park Drive</v>
          </cell>
          <cell r="AX139" t="str">
            <v>L9Z2X2</v>
          </cell>
          <cell r="AY139" t="str">
            <v>Wasaga Beach</v>
          </cell>
          <cell r="AZ139" t="str">
            <v>Wasaga Beach</v>
          </cell>
          <cell r="BA139" t="str">
            <v>Central</v>
          </cell>
          <cell r="BB139" t="str">
            <v>Class D cost consultant report</v>
          </cell>
          <cell r="BC139">
            <v>70876969.353599906</v>
          </cell>
          <cell r="BD139">
            <v>78134415.753600001</v>
          </cell>
          <cell r="BE139">
            <v>62320064</v>
          </cell>
          <cell r="BF139">
            <v>2621608</v>
          </cell>
          <cell r="BG139">
            <v>123268.32047999901</v>
          </cell>
          <cell r="BH139">
            <v>505.56431576684997</v>
          </cell>
          <cell r="BI139">
            <v>5018</v>
          </cell>
          <cell r="BJ139">
            <v>522.44090601833295</v>
          </cell>
          <cell r="BK139">
            <v>0</v>
          </cell>
          <cell r="BL139">
            <v>1008</v>
          </cell>
          <cell r="BM139">
            <v>0</v>
          </cell>
          <cell r="BN139">
            <v>0</v>
          </cell>
          <cell r="BO139">
            <v>1008</v>
          </cell>
          <cell r="BP139">
            <v>1008</v>
          </cell>
          <cell r="BQ139">
            <v>3</v>
          </cell>
          <cell r="BR139">
            <v>49</v>
          </cell>
          <cell r="BS139" t="str">
            <v>Site identified only</v>
          </cell>
          <cell r="BT139">
            <v>6</v>
          </cell>
          <cell r="BU139">
            <v>45550</v>
          </cell>
          <cell r="BV139">
            <v>0</v>
          </cell>
          <cell r="BW139">
            <v>13192742</v>
          </cell>
        </row>
        <row r="140">
          <cell r="AD140" t="str">
            <v>44|3</v>
          </cell>
          <cell r="AE140">
            <v>44</v>
          </cell>
          <cell r="AF140" t="str">
            <v>Simcoe Muskoka Catholic District School Board</v>
          </cell>
          <cell r="AG140" t="str">
            <v>Catherine Roy</v>
          </cell>
          <cell r="AH140" t="str">
            <v>EC</v>
          </cell>
          <cell r="AI140" t="str">
            <v>Holy Trinity Addition</v>
          </cell>
          <cell r="AJ140" t="str">
            <v xml:space="preserve">A 276 pupil place (12 room) addition to Holy Trinity Catholic High School in Bradford West-Gwillimbury._x000D__x000D_
</v>
          </cell>
          <cell r="AK140" t="str">
            <v>Eligible</v>
          </cell>
          <cell r="AL140" t="str">
            <v>S</v>
          </cell>
          <cell r="AM140">
            <v>3</v>
          </cell>
          <cell r="AN140" t="str">
            <v>2026-27</v>
          </cell>
          <cell r="AO140" t="str">
            <v>Addition</v>
          </cell>
          <cell r="AQ140" t="str">
            <v>Accommodation Pressure</v>
          </cell>
          <cell r="AS140" t="str">
            <v>New Design</v>
          </cell>
          <cell r="AW140" t="str">
            <v>Melbourne Drive &amp; Miller Park Avenue</v>
          </cell>
          <cell r="AX140" t="str">
            <v>L3Z2B3</v>
          </cell>
          <cell r="AY140" t="str">
            <v>Bradford West-Gwillimbury</v>
          </cell>
          <cell r="BA140" t="str">
            <v>Central</v>
          </cell>
          <cell r="BB140" t="str">
            <v>Estimate based on estimate of cost/sq foot</v>
          </cell>
          <cell r="BC140">
            <v>11955274</v>
          </cell>
          <cell r="BD140">
            <v>11955274</v>
          </cell>
          <cell r="BE140">
            <v>10638243</v>
          </cell>
          <cell r="BF140">
            <v>0</v>
          </cell>
          <cell r="BG140">
            <v>15183.66</v>
          </cell>
          <cell r="BH140">
            <v>700.63756722687401</v>
          </cell>
          <cell r="BI140">
            <v>0</v>
          </cell>
          <cell r="BJ140" t="str">
            <v>-</v>
          </cell>
          <cell r="BK140">
            <v>768</v>
          </cell>
          <cell r="BL140">
            <v>276</v>
          </cell>
          <cell r="BM140">
            <v>0</v>
          </cell>
          <cell r="BN140">
            <v>0</v>
          </cell>
          <cell r="BO140">
            <v>1044</v>
          </cell>
          <cell r="BP140">
            <v>276</v>
          </cell>
          <cell r="BQ140">
            <v>0</v>
          </cell>
          <cell r="BR140">
            <v>0</v>
          </cell>
          <cell r="BS140" t="str">
            <v>Existing School Site</v>
          </cell>
          <cell r="BT140">
            <v>10</v>
          </cell>
          <cell r="BU140">
            <v>31048</v>
          </cell>
          <cell r="BV140">
            <v>0</v>
          </cell>
          <cell r="BW140">
            <v>1317031</v>
          </cell>
        </row>
        <row r="141">
          <cell r="AD141" t="str">
            <v>44|4</v>
          </cell>
          <cell r="AE141">
            <v>44</v>
          </cell>
          <cell r="AF141" t="str">
            <v>Simcoe Muskoka Catholic District School Board</v>
          </cell>
          <cell r="AG141" t="str">
            <v>Catherine Roy</v>
          </cell>
          <cell r="AH141" t="str">
            <v>EC</v>
          </cell>
          <cell r="AI141" t="str">
            <v>St. Thomas Aquinas Addition</v>
          </cell>
          <cell r="AJ141" t="str">
            <v>A 276 pupil place addition (12 rooms) and a single gym to St. Thomas Aquinas in New Tecumseth</v>
          </cell>
          <cell r="AK141" t="str">
            <v>Eligible</v>
          </cell>
          <cell r="AL141" t="str">
            <v>S</v>
          </cell>
          <cell r="AM141">
            <v>4</v>
          </cell>
          <cell r="AN141" t="str">
            <v>2026-27</v>
          </cell>
          <cell r="AO141" t="str">
            <v>Addition</v>
          </cell>
          <cell r="AQ141" t="str">
            <v>Accommodation Pressure</v>
          </cell>
          <cell r="AS141" t="str">
            <v>New Design</v>
          </cell>
          <cell r="AW141" t="str">
            <v>Tottenham Road &amp; Nolan Road</v>
          </cell>
          <cell r="AX141" t="str">
            <v>L0G1W0</v>
          </cell>
          <cell r="AY141" t="str">
            <v>New Tecumseth</v>
          </cell>
          <cell r="BA141" t="str">
            <v>Central</v>
          </cell>
          <cell r="BB141" t="str">
            <v>Class D cost consultant report</v>
          </cell>
          <cell r="BC141">
            <v>15999556.4968</v>
          </cell>
          <cell r="BD141">
            <v>15999556.4968</v>
          </cell>
          <cell r="BE141">
            <v>13667080</v>
          </cell>
          <cell r="BF141">
            <v>0</v>
          </cell>
          <cell r="BG141">
            <v>19072.8</v>
          </cell>
          <cell r="BH141">
            <v>716.57440128350299</v>
          </cell>
          <cell r="BI141">
            <v>0</v>
          </cell>
          <cell r="BJ141" t="str">
            <v>-</v>
          </cell>
          <cell r="BK141">
            <v>780</v>
          </cell>
          <cell r="BL141">
            <v>276</v>
          </cell>
          <cell r="BM141">
            <v>0</v>
          </cell>
          <cell r="BN141">
            <v>0</v>
          </cell>
          <cell r="BO141">
            <v>1056</v>
          </cell>
          <cell r="BP141">
            <v>276</v>
          </cell>
          <cell r="BQ141">
            <v>0</v>
          </cell>
          <cell r="BR141">
            <v>0</v>
          </cell>
          <cell r="BS141" t="str">
            <v>Existing School Site</v>
          </cell>
          <cell r="BT141">
            <v>12</v>
          </cell>
          <cell r="BU141">
            <v>31048</v>
          </cell>
          <cell r="BV141">
            <v>0</v>
          </cell>
          <cell r="BW141">
            <v>2332476</v>
          </cell>
        </row>
        <row r="142">
          <cell r="AD142" t="str">
            <v>45|1</v>
          </cell>
          <cell r="AE142">
            <v>45</v>
          </cell>
          <cell r="AF142" t="str">
            <v>Durham Catholic District School Board</v>
          </cell>
          <cell r="AG142" t="str">
            <v>Bianca Salazar</v>
          </cell>
          <cell r="AH142" t="str">
            <v>EC</v>
          </cell>
          <cell r="AI142" t="str">
            <v>St. Kateri Tekakwitha CS Addition</v>
          </cell>
          <cell r="AJ142" t="str">
            <v>138-Pupil Place Addition to St. Kateri Tekakwitha due to Accommodation Pressure in Oshawa.</v>
          </cell>
          <cell r="AK142" t="str">
            <v>Eligible</v>
          </cell>
          <cell r="AL142" t="str">
            <v>E</v>
          </cell>
          <cell r="AM142">
            <v>1</v>
          </cell>
          <cell r="AN142" t="str">
            <v>2026-27</v>
          </cell>
          <cell r="AO142" t="str">
            <v>Addition</v>
          </cell>
          <cell r="AQ142" t="str">
            <v>Accommodation Pressure</v>
          </cell>
          <cell r="AS142" t="str">
            <v>Another Recently Used Repeat Design</v>
          </cell>
          <cell r="AW142" t="str">
            <v>Coldstream Dr &amp; Grandview Street North</v>
          </cell>
          <cell r="AX142" t="str">
            <v>L1K0B5</v>
          </cell>
          <cell r="AY142" t="str">
            <v>Oshawa</v>
          </cell>
          <cell r="AZ142" t="str">
            <v>Oshawa</v>
          </cell>
          <cell r="BA142" t="str">
            <v>GTA</v>
          </cell>
          <cell r="BB142" t="str">
            <v>Estimated based on repeat design</v>
          </cell>
          <cell r="BC142">
            <v>4372448</v>
          </cell>
          <cell r="BD142">
            <v>4372448</v>
          </cell>
          <cell r="BE142">
            <v>4372448</v>
          </cell>
          <cell r="BF142">
            <v>0</v>
          </cell>
          <cell r="BG142">
            <v>7452</v>
          </cell>
          <cell r="BH142">
            <v>586.74825550187802</v>
          </cell>
          <cell r="BI142">
            <v>0</v>
          </cell>
          <cell r="BJ142" t="str">
            <v>-</v>
          </cell>
          <cell r="BK142">
            <v>372</v>
          </cell>
          <cell r="BL142">
            <v>138</v>
          </cell>
          <cell r="BM142">
            <v>0</v>
          </cell>
          <cell r="BN142">
            <v>0</v>
          </cell>
          <cell r="BO142">
            <v>510</v>
          </cell>
          <cell r="BP142">
            <v>138</v>
          </cell>
          <cell r="BQ142">
            <v>0</v>
          </cell>
          <cell r="BR142">
            <v>0</v>
          </cell>
          <cell r="BS142" t="str">
            <v>Existing School Site</v>
          </cell>
          <cell r="BT142">
            <v>5.49</v>
          </cell>
          <cell r="BU142">
            <v>41640</v>
          </cell>
          <cell r="BV142">
            <v>0</v>
          </cell>
          <cell r="BW142">
            <v>0</v>
          </cell>
        </row>
        <row r="143">
          <cell r="AD143" t="str">
            <v>45|2</v>
          </cell>
          <cell r="AE143">
            <v>45</v>
          </cell>
          <cell r="AF143" t="str">
            <v>Durham Catholic District School Board</v>
          </cell>
          <cell r="AG143" t="str">
            <v>Bianca Salazar</v>
          </cell>
          <cell r="AH143" t="str">
            <v>EC</v>
          </cell>
          <cell r="AI143" t="str">
            <v>Unnamed Kedron #1 CES</v>
          </cell>
          <cell r="AJ143" t="str">
            <v>New 622 JK-8 Pupil Place Catholic Elementary School Due to Accommodation Pressure in Oshawa</v>
          </cell>
          <cell r="AK143" t="str">
            <v>Eligible</v>
          </cell>
          <cell r="AL143" t="str">
            <v>E</v>
          </cell>
          <cell r="AM143">
            <v>2</v>
          </cell>
          <cell r="AN143" t="str">
            <v>2027-28</v>
          </cell>
          <cell r="AO143" t="str">
            <v>New School</v>
          </cell>
          <cell r="AQ143" t="str">
            <v>Accommodation Pressure</v>
          </cell>
          <cell r="AS143" t="str">
            <v>Another Recently Used Repeat Design</v>
          </cell>
          <cell r="AW143" t="str">
            <v>BRITANNIA ROAD  &amp; HARMONY ROAD</v>
          </cell>
          <cell r="AX143" t="str">
            <v>L1H8L7</v>
          </cell>
          <cell r="AY143" t="str">
            <v>Oshawa</v>
          </cell>
          <cell r="AZ143" t="str">
            <v>Oshawa</v>
          </cell>
          <cell r="BA143" t="str">
            <v>GTA</v>
          </cell>
          <cell r="BB143" t="str">
            <v>Class D cost consultant report</v>
          </cell>
          <cell r="BC143">
            <v>29499177.920000002</v>
          </cell>
          <cell r="BD143">
            <v>46498601.920000002</v>
          </cell>
          <cell r="BE143">
            <v>29499178</v>
          </cell>
          <cell r="BF143">
            <v>0</v>
          </cell>
          <cell r="BG143">
            <v>61277.52</v>
          </cell>
          <cell r="BH143">
            <v>481.40293406130002</v>
          </cell>
          <cell r="BI143">
            <v>0</v>
          </cell>
          <cell r="BJ143" t="str">
            <v>-</v>
          </cell>
          <cell r="BK143">
            <v>0</v>
          </cell>
          <cell r="BL143">
            <v>622</v>
          </cell>
          <cell r="BM143">
            <v>0</v>
          </cell>
          <cell r="BN143">
            <v>0</v>
          </cell>
          <cell r="BO143">
            <v>622</v>
          </cell>
          <cell r="BP143">
            <v>622</v>
          </cell>
          <cell r="BQ143">
            <v>0</v>
          </cell>
          <cell r="BR143">
            <v>0</v>
          </cell>
          <cell r="BS143" t="str">
            <v>Site under option agreement</v>
          </cell>
          <cell r="BT143">
            <v>5.8</v>
          </cell>
          <cell r="BU143">
            <v>45596</v>
          </cell>
          <cell r="BV143">
            <v>0</v>
          </cell>
          <cell r="BW143">
            <v>16999424</v>
          </cell>
        </row>
        <row r="144">
          <cell r="AD144" t="str">
            <v>45|3</v>
          </cell>
          <cell r="AE144">
            <v>45</v>
          </cell>
          <cell r="AF144" t="str">
            <v>Durham Catholic District School Board</v>
          </cell>
          <cell r="AG144" t="str">
            <v>Bianca Salazar</v>
          </cell>
          <cell r="AH144" t="str">
            <v>EC</v>
          </cell>
          <cell r="AI144" t="str">
            <v>West Whitby CS # 1</v>
          </cell>
          <cell r="AJ144" t="str">
            <v>New JK-8 412 Pupil Place Elementary School due to Accommodation Pressure in Whitby.</v>
          </cell>
          <cell r="AK144" t="str">
            <v>Eligible</v>
          </cell>
          <cell r="AL144" t="str">
            <v>E</v>
          </cell>
          <cell r="AM144">
            <v>3</v>
          </cell>
          <cell r="AN144" t="str">
            <v>2027-28</v>
          </cell>
          <cell r="AO144" t="str">
            <v>New School</v>
          </cell>
          <cell r="AQ144" t="str">
            <v>Accommodation Pressure</v>
          </cell>
          <cell r="AS144" t="str">
            <v>Another Recently Used Repeat Design</v>
          </cell>
          <cell r="AW144" t="str">
            <v>Country Lane &amp; Taunton Road West</v>
          </cell>
          <cell r="AX144" t="str">
            <v>L1N5S4</v>
          </cell>
          <cell r="AY144" t="str">
            <v>Whitby</v>
          </cell>
          <cell r="AZ144" t="str">
            <v>Whitby</v>
          </cell>
          <cell r="BA144" t="str">
            <v>GTA</v>
          </cell>
          <cell r="BB144" t="str">
            <v>Estimated based on repeat design</v>
          </cell>
          <cell r="BC144">
            <v>21329344.23</v>
          </cell>
          <cell r="BD144">
            <v>37879264.229999997</v>
          </cell>
          <cell r="BE144">
            <v>21329344</v>
          </cell>
          <cell r="BF144">
            <v>1050295</v>
          </cell>
          <cell r="BG144">
            <v>41484.18</v>
          </cell>
          <cell r="BH144">
            <v>488.83813395853502</v>
          </cell>
          <cell r="BI144">
            <v>4852</v>
          </cell>
          <cell r="BJ144">
            <v>420.95995591182299</v>
          </cell>
          <cell r="BK144">
            <v>0</v>
          </cell>
          <cell r="BL144">
            <v>412</v>
          </cell>
          <cell r="BM144">
            <v>0</v>
          </cell>
          <cell r="BN144">
            <v>0</v>
          </cell>
          <cell r="BO144">
            <v>412</v>
          </cell>
          <cell r="BP144">
            <v>412</v>
          </cell>
          <cell r="BQ144">
            <v>3</v>
          </cell>
          <cell r="BR144">
            <v>49</v>
          </cell>
          <cell r="BS144" t="str">
            <v>Site under option agreement</v>
          </cell>
          <cell r="BT144">
            <v>6.62</v>
          </cell>
          <cell r="BU144">
            <v>45444</v>
          </cell>
          <cell r="BV144">
            <v>0</v>
          </cell>
          <cell r="BW144">
            <v>16549920</v>
          </cell>
        </row>
        <row r="145">
          <cell r="AD145" t="str">
            <v>46|1</v>
          </cell>
          <cell r="AE145">
            <v>46</v>
          </cell>
          <cell r="AF145" t="str">
            <v>Halton Catholic District School Board</v>
          </cell>
          <cell r="AG145" t="str">
            <v>Sarosh Yousuf</v>
          </cell>
          <cell r="AH145" t="str">
            <v>EC</v>
          </cell>
          <cell r="AI145" t="str">
            <v>Georgetown West CES</v>
          </cell>
          <cell r="AJ145" t="str">
            <v>A new 527 pupil place elementary school along with a 5 room child care ( 1 infant, 2 toddler, 2 preschool) to address accommodation pressure in Georgetown. Holy Cross CES will remain open.</v>
          </cell>
          <cell r="AK145" t="str">
            <v>Eligible</v>
          </cell>
          <cell r="AL145" t="str">
            <v>E</v>
          </cell>
          <cell r="AM145">
            <v>1</v>
          </cell>
          <cell r="AN145" t="str">
            <v>2025-26</v>
          </cell>
          <cell r="AO145" t="str">
            <v>New School</v>
          </cell>
          <cell r="AQ145" t="str">
            <v>Accommodation Pressure</v>
          </cell>
          <cell r="AS145" t="str">
            <v>Another Recently Used Repeat Design</v>
          </cell>
          <cell r="AW145" t="str">
            <v>Berton Boulevard &amp; Atwood Avenue</v>
          </cell>
          <cell r="AX145" t="str">
            <v>L7G1X2</v>
          </cell>
          <cell r="AY145" t="str">
            <v>Halton Hills</v>
          </cell>
          <cell r="BA145" t="str">
            <v>GTA</v>
          </cell>
          <cell r="BB145" t="str">
            <v>Estimate based on estimate of cost/sq foot</v>
          </cell>
          <cell r="BC145">
            <v>26170000</v>
          </cell>
          <cell r="BD145">
            <v>27701647</v>
          </cell>
          <cell r="BE145">
            <v>20900000</v>
          </cell>
          <cell r="BF145">
            <v>5270000</v>
          </cell>
          <cell r="BG145">
            <v>52457.919999999896</v>
          </cell>
          <cell r="BH145">
            <v>398.414576864656</v>
          </cell>
          <cell r="BI145">
            <v>8547</v>
          </cell>
          <cell r="BJ145">
            <v>616.59061659061604</v>
          </cell>
          <cell r="BK145">
            <v>0</v>
          </cell>
          <cell r="BL145">
            <v>527</v>
          </cell>
          <cell r="BM145">
            <v>0</v>
          </cell>
          <cell r="BN145">
            <v>0</v>
          </cell>
          <cell r="BO145">
            <v>527</v>
          </cell>
          <cell r="BP145">
            <v>527</v>
          </cell>
          <cell r="BQ145">
            <v>5</v>
          </cell>
          <cell r="BR145">
            <v>88</v>
          </cell>
          <cell r="BS145" t="str">
            <v>Site has been purchased</v>
          </cell>
          <cell r="BT145">
            <v>5.94</v>
          </cell>
          <cell r="BU145">
            <v>38291</v>
          </cell>
          <cell r="BV145">
            <v>0</v>
          </cell>
          <cell r="BW145">
            <v>0</v>
          </cell>
        </row>
        <row r="146">
          <cell r="AD146" t="str">
            <v>46|2</v>
          </cell>
          <cell r="AE146">
            <v>46</v>
          </cell>
          <cell r="AF146" t="str">
            <v>Halton Catholic District School Board</v>
          </cell>
          <cell r="AG146" t="str">
            <v>Sarosh Yousuf</v>
          </cell>
          <cell r="AH146" t="str">
            <v>EC</v>
          </cell>
          <cell r="AI146" t="str">
            <v>Our Lady of Victory CES Addition</v>
          </cell>
          <cell r="AJ146" t="str">
            <v>A 268 pupil place (12 CR) addition at Our Lady of Victory CES (OTG 291) resulting in an expanded facility of 559 pupil places along with a 5 room child care ( 1 infant, 2 toddler, 2 preschool) to address accommodation pressure in Milton.</v>
          </cell>
          <cell r="AK146" t="str">
            <v>Eligible</v>
          </cell>
          <cell r="AL146" t="str">
            <v>E</v>
          </cell>
          <cell r="AM146">
            <v>2</v>
          </cell>
          <cell r="AN146" t="str">
            <v>2027-28</v>
          </cell>
          <cell r="AO146" t="str">
            <v>Addition</v>
          </cell>
          <cell r="AQ146" t="str">
            <v>Accommodation Pressure</v>
          </cell>
          <cell r="AS146" t="str">
            <v>New Design</v>
          </cell>
          <cell r="AW146" t="str">
            <v>Commercial Street &amp; Derry Street West</v>
          </cell>
          <cell r="AX146" t="str">
            <v>L9T4Z3</v>
          </cell>
          <cell r="AY146" t="str">
            <v>Milton</v>
          </cell>
          <cell r="AZ146" t="str">
            <v>Milton</v>
          </cell>
          <cell r="BA146" t="str">
            <v>GTA</v>
          </cell>
          <cell r="BB146" t="str">
            <v>Estimate based on estimate of cost/sq foot</v>
          </cell>
          <cell r="BC146">
            <v>12750000</v>
          </cell>
          <cell r="BD146">
            <v>12750000</v>
          </cell>
          <cell r="BE146">
            <v>8170000</v>
          </cell>
          <cell r="BF146">
            <v>4580000</v>
          </cell>
          <cell r="BG146">
            <v>17689.34</v>
          </cell>
          <cell r="BH146">
            <v>461.86008070397202</v>
          </cell>
          <cell r="BI146">
            <v>7241</v>
          </cell>
          <cell r="BJ146">
            <v>632.50932191686195</v>
          </cell>
          <cell r="BK146">
            <v>291</v>
          </cell>
          <cell r="BL146">
            <v>268</v>
          </cell>
          <cell r="BM146">
            <v>0</v>
          </cell>
          <cell r="BN146">
            <v>0</v>
          </cell>
          <cell r="BO146">
            <v>559</v>
          </cell>
          <cell r="BP146">
            <v>268</v>
          </cell>
          <cell r="BQ146">
            <v>5</v>
          </cell>
          <cell r="BR146">
            <v>88</v>
          </cell>
          <cell r="BS146" t="str">
            <v>Existing School Site</v>
          </cell>
          <cell r="BT146">
            <v>6.4</v>
          </cell>
          <cell r="BV146">
            <v>0</v>
          </cell>
          <cell r="BW146">
            <v>0</v>
          </cell>
        </row>
        <row r="147">
          <cell r="AD147" t="str">
            <v>46|3</v>
          </cell>
          <cell r="AE147">
            <v>46</v>
          </cell>
          <cell r="AF147" t="str">
            <v>Halton Catholic District School Board</v>
          </cell>
          <cell r="AG147" t="str">
            <v>Sarosh Yousuf</v>
          </cell>
          <cell r="AH147" t="str">
            <v>EC</v>
          </cell>
          <cell r="AI147" t="str">
            <v>St. Catherine of Alexandria CES Addition</v>
          </cell>
          <cell r="AJ147" t="str">
            <v>A 184 pupil place (8 CR) addition and a 46 pupil place (2 CR) demolition at St Catherine of Alexandria CES (OTG 634) for a net classroom addition of 138 pupil places (6 CR) resulting in an expanded facility of 772 pupil places along with a 5 room child care ( 1 infant, 2 toddler, 2 preschool) to address accommodation pressure in South Georgetown.</v>
          </cell>
          <cell r="AK147" t="str">
            <v>Eligible</v>
          </cell>
          <cell r="AL147" t="str">
            <v>E</v>
          </cell>
          <cell r="AM147">
            <v>3</v>
          </cell>
          <cell r="AN147" t="str">
            <v>2027-28</v>
          </cell>
          <cell r="AO147" t="str">
            <v>Addition</v>
          </cell>
          <cell r="AQ147" t="str">
            <v>Accommodation Pressure</v>
          </cell>
          <cell r="AS147" t="str">
            <v>New Design</v>
          </cell>
          <cell r="AW147" t="str">
            <v>Barber Drive &amp; Argyll Road</v>
          </cell>
          <cell r="AX147" t="str">
            <v>L7G5H7</v>
          </cell>
          <cell r="AY147" t="str">
            <v>Halton Hills</v>
          </cell>
          <cell r="BA147" t="str">
            <v>GTA</v>
          </cell>
          <cell r="BB147" t="str">
            <v>Estimate based on estimate of cost/sq foot</v>
          </cell>
          <cell r="BC147">
            <v>10046230</v>
          </cell>
          <cell r="BD147">
            <v>10046230</v>
          </cell>
          <cell r="BE147">
            <v>4104692</v>
          </cell>
          <cell r="BF147">
            <v>5941538</v>
          </cell>
          <cell r="BG147">
            <v>8040</v>
          </cell>
          <cell r="BH147">
            <v>510.53383084577098</v>
          </cell>
          <cell r="BI147">
            <v>9850</v>
          </cell>
          <cell r="BJ147">
            <v>603.20182741116696</v>
          </cell>
          <cell r="BK147">
            <v>634</v>
          </cell>
          <cell r="BL147">
            <v>184</v>
          </cell>
          <cell r="BM147">
            <v>-46</v>
          </cell>
          <cell r="BN147">
            <v>0</v>
          </cell>
          <cell r="BO147">
            <v>772</v>
          </cell>
          <cell r="BP147">
            <v>138</v>
          </cell>
          <cell r="BQ147">
            <v>5</v>
          </cell>
          <cell r="BR147">
            <v>88</v>
          </cell>
          <cell r="BS147" t="str">
            <v>Existing School Site</v>
          </cell>
          <cell r="BT147">
            <v>5.91</v>
          </cell>
          <cell r="BV147">
            <v>0</v>
          </cell>
          <cell r="BW147">
            <v>0</v>
          </cell>
        </row>
        <row r="148">
          <cell r="AD148" t="str">
            <v>46|4</v>
          </cell>
          <cell r="AE148">
            <v>46</v>
          </cell>
          <cell r="AF148" t="str">
            <v>Halton Catholic District School Board</v>
          </cell>
          <cell r="AG148" t="str">
            <v>Sarosh Yousuf</v>
          </cell>
          <cell r="AH148" t="str">
            <v>EC</v>
          </cell>
          <cell r="AI148" t="str">
            <v>Ascension CES Addition</v>
          </cell>
          <cell r="AJ148" t="str">
            <v>A 9 pupil place addition at Ascension CES resulting in an expanded facility of 404 pupil places along with a 3 room child care ( 1 infant, 1 toddler, 1 preschool) to address special education related accommodation pressure in Burlington.</v>
          </cell>
          <cell r="AK148" t="str">
            <v>Ineligible</v>
          </cell>
          <cell r="AL148" t="str">
            <v>E</v>
          </cell>
          <cell r="AM148">
            <v>4</v>
          </cell>
          <cell r="AN148" t="str">
            <v>2027-28</v>
          </cell>
          <cell r="AO148" t="str">
            <v>Addition</v>
          </cell>
          <cell r="AQ148" t="str">
            <v>Accommodation Pressure</v>
          </cell>
          <cell r="AS148" t="str">
            <v>New Design</v>
          </cell>
          <cell r="AW148" t="str">
            <v>New Street &amp; Wedgewood Drive</v>
          </cell>
          <cell r="AX148" t="str">
            <v>L7L1V3</v>
          </cell>
          <cell r="AY148" t="str">
            <v>Burlington</v>
          </cell>
          <cell r="AZ148" t="str">
            <v>Burlington</v>
          </cell>
          <cell r="BA148" t="str">
            <v>GTA</v>
          </cell>
          <cell r="BB148" t="str">
            <v>Estimate based on estimate of cost/sq foot</v>
          </cell>
          <cell r="BC148">
            <v>4986925</v>
          </cell>
          <cell r="BD148">
            <v>4986925</v>
          </cell>
          <cell r="BE148">
            <v>874675</v>
          </cell>
          <cell r="BF148">
            <v>4112250</v>
          </cell>
          <cell r="BG148">
            <v>1568.7</v>
          </cell>
          <cell r="BH148">
            <v>557.57952444699401</v>
          </cell>
          <cell r="BI148">
            <v>5121</v>
          </cell>
          <cell r="BJ148">
            <v>803.01698886936094</v>
          </cell>
          <cell r="BK148">
            <v>395</v>
          </cell>
          <cell r="BL148">
            <v>9</v>
          </cell>
          <cell r="BM148">
            <v>0</v>
          </cell>
          <cell r="BN148">
            <v>0</v>
          </cell>
          <cell r="BO148">
            <v>404</v>
          </cell>
          <cell r="BP148">
            <v>9</v>
          </cell>
          <cell r="BQ148">
            <v>3</v>
          </cell>
          <cell r="BR148">
            <v>49</v>
          </cell>
          <cell r="BS148" t="str">
            <v>Existing School Site</v>
          </cell>
          <cell r="BT148">
            <v>5.73</v>
          </cell>
          <cell r="BV148">
            <v>0</v>
          </cell>
          <cell r="BW148">
            <v>0</v>
          </cell>
        </row>
        <row r="149">
          <cell r="AD149" t="str">
            <v>46|5</v>
          </cell>
          <cell r="AE149">
            <v>46</v>
          </cell>
          <cell r="AF149" t="str">
            <v>Halton Catholic District School Board</v>
          </cell>
          <cell r="AG149" t="str">
            <v>Sarosh Yousuf</v>
          </cell>
          <cell r="AH149" t="str">
            <v>EC</v>
          </cell>
          <cell r="AI149" t="str">
            <v>North Oakville #1 CSS</v>
          </cell>
          <cell r="AJ149" t="str">
            <v>A new 1315 pupil place secondary school to address accommodation pressure in Oakville</v>
          </cell>
          <cell r="AK149" t="str">
            <v>Eligible</v>
          </cell>
          <cell r="AL149" t="str">
            <v>S</v>
          </cell>
          <cell r="AM149">
            <v>5</v>
          </cell>
          <cell r="AN149" t="str">
            <v>2029-30</v>
          </cell>
          <cell r="AO149" t="str">
            <v>New School</v>
          </cell>
          <cell r="AQ149" t="str">
            <v>Accommodation Pressure</v>
          </cell>
          <cell r="AS149" t="str">
            <v>New Design</v>
          </cell>
          <cell r="AW149" t="str">
            <v>Trafalgar Road &amp; Marvin Avenue</v>
          </cell>
          <cell r="AX149" t="str">
            <v>L6H7B9</v>
          </cell>
          <cell r="AY149" t="str">
            <v>Oakville</v>
          </cell>
          <cell r="AZ149" t="str">
            <v>Oakville</v>
          </cell>
          <cell r="BA149" t="str">
            <v>GTA</v>
          </cell>
          <cell r="BB149" t="str">
            <v>Estimate based on estimate of cost/sq foot</v>
          </cell>
          <cell r="BC149">
            <v>62065000</v>
          </cell>
          <cell r="BD149">
            <v>62065000</v>
          </cell>
          <cell r="BE149">
            <v>62065000</v>
          </cell>
          <cell r="BF149">
            <v>0</v>
          </cell>
          <cell r="BG149">
            <v>145992</v>
          </cell>
          <cell r="BH149">
            <v>425.12603430324901</v>
          </cell>
          <cell r="BI149">
            <v>0</v>
          </cell>
          <cell r="BJ149" t="str">
            <v>-</v>
          </cell>
          <cell r="BK149">
            <v>0</v>
          </cell>
          <cell r="BL149">
            <v>1315</v>
          </cell>
          <cell r="BM149">
            <v>0</v>
          </cell>
          <cell r="BN149">
            <v>0</v>
          </cell>
          <cell r="BO149">
            <v>1315</v>
          </cell>
          <cell r="BP149">
            <v>1315</v>
          </cell>
          <cell r="BQ149">
            <v>0</v>
          </cell>
          <cell r="BR149">
            <v>0</v>
          </cell>
          <cell r="BS149" t="str">
            <v>Site identified only</v>
          </cell>
          <cell r="BT149">
            <v>14</v>
          </cell>
          <cell r="BU149">
            <v>46266</v>
          </cell>
          <cell r="BV149">
            <v>0</v>
          </cell>
          <cell r="BW149">
            <v>0</v>
          </cell>
        </row>
        <row r="150">
          <cell r="AD150" t="str">
            <v>46|6</v>
          </cell>
          <cell r="AE150">
            <v>46</v>
          </cell>
          <cell r="AF150" t="str">
            <v>Halton Catholic District School Board</v>
          </cell>
          <cell r="AG150" t="str">
            <v>Sarosh Yousuf</v>
          </cell>
          <cell r="AH150" t="str">
            <v>EC</v>
          </cell>
          <cell r="AI150" t="str">
            <v>North Oakville #3 CES</v>
          </cell>
          <cell r="AJ150" t="str">
            <v>A new 625 pupil place elementary school along with a 5 room child care ( 1 infant, 2 toddler, 2 preschool) to address accommodation pressure in Oakville.</v>
          </cell>
          <cell r="AK150" t="str">
            <v>Eligible</v>
          </cell>
          <cell r="AL150" t="str">
            <v>E</v>
          </cell>
          <cell r="AM150">
            <v>6</v>
          </cell>
          <cell r="AN150" t="str">
            <v>2027-28</v>
          </cell>
          <cell r="AO150" t="str">
            <v>New School</v>
          </cell>
          <cell r="AQ150" t="str">
            <v>Accommodation Pressure</v>
          </cell>
          <cell r="AS150" t="str">
            <v>Another Recently Used Repeat Design</v>
          </cell>
          <cell r="AW150" t="str">
            <v>Settlers Road East &amp; Post Road</v>
          </cell>
          <cell r="AX150" t="str">
            <v>L6H7C8</v>
          </cell>
          <cell r="AY150" t="str">
            <v>Oakville</v>
          </cell>
          <cell r="AZ150" t="str">
            <v>Oakville</v>
          </cell>
          <cell r="BA150" t="str">
            <v>GTA</v>
          </cell>
          <cell r="BB150" t="str">
            <v>Estimate based on estimate of cost/sq foot</v>
          </cell>
          <cell r="BC150">
            <v>29833000</v>
          </cell>
          <cell r="BD150">
            <v>29833000</v>
          </cell>
          <cell r="BE150">
            <v>25030000</v>
          </cell>
          <cell r="BF150">
            <v>4803000</v>
          </cell>
          <cell r="BG150">
            <v>60547.199999999903</v>
          </cell>
          <cell r="BH150">
            <v>413.39649067174003</v>
          </cell>
          <cell r="BI150">
            <v>7000</v>
          </cell>
          <cell r="BJ150">
            <v>686.142857142857</v>
          </cell>
          <cell r="BK150">
            <v>0</v>
          </cell>
          <cell r="BL150">
            <v>625</v>
          </cell>
          <cell r="BM150">
            <v>0</v>
          </cell>
          <cell r="BN150">
            <v>0</v>
          </cell>
          <cell r="BO150">
            <v>625</v>
          </cell>
          <cell r="BP150">
            <v>625</v>
          </cell>
          <cell r="BQ150">
            <v>5</v>
          </cell>
          <cell r="BR150">
            <v>88</v>
          </cell>
          <cell r="BS150" t="str">
            <v>Site identified only</v>
          </cell>
          <cell r="BU150">
            <v>45901</v>
          </cell>
          <cell r="BV150">
            <v>0</v>
          </cell>
          <cell r="BW150">
            <v>0</v>
          </cell>
        </row>
        <row r="151">
          <cell r="AD151" t="str">
            <v>46|7</v>
          </cell>
          <cell r="AE151">
            <v>46</v>
          </cell>
          <cell r="AF151" t="str">
            <v>Halton Catholic District School Board</v>
          </cell>
          <cell r="AG151" t="str">
            <v>Sarosh Yousuf</v>
          </cell>
          <cell r="AH151" t="str">
            <v>EC</v>
          </cell>
          <cell r="AI151" t="str">
            <v>Vision Georgetown #1 CES</v>
          </cell>
          <cell r="AJ151" t="str">
            <v>A new 562 pupil place elementary school along with a 5 room child care ( 1 infant, 2 toddler, 2 preschool) to address accommodation pressure from ongoing residential development in Georgetown particularly the Vision Georgetown Secondary Plan.</v>
          </cell>
          <cell r="AK151" t="str">
            <v>Eligible</v>
          </cell>
          <cell r="AL151" t="str">
            <v>E</v>
          </cell>
          <cell r="AM151">
            <v>7</v>
          </cell>
          <cell r="AN151" t="str">
            <v>2027-28</v>
          </cell>
          <cell r="AO151" t="str">
            <v>New School</v>
          </cell>
          <cell r="AQ151" t="str">
            <v>Accommodation Pressure</v>
          </cell>
          <cell r="AS151" t="str">
            <v>New Design</v>
          </cell>
          <cell r="AW151" t="str">
            <v>10 Side Road &amp; Trafalgar Road</v>
          </cell>
          <cell r="AX151" t="str">
            <v>L7G4S5</v>
          </cell>
          <cell r="AY151" t="str">
            <v>Halton Hills</v>
          </cell>
          <cell r="BA151" t="str">
            <v>GTA</v>
          </cell>
          <cell r="BB151" t="str">
            <v>Estimate based on estimate of cost/sq foot</v>
          </cell>
          <cell r="BC151">
            <v>26615000</v>
          </cell>
          <cell r="BD151">
            <v>26615000</v>
          </cell>
          <cell r="BE151">
            <v>21812000</v>
          </cell>
          <cell r="BF151">
            <v>4803000</v>
          </cell>
          <cell r="BG151">
            <v>55120.5</v>
          </cell>
          <cell r="BH151">
            <v>395.71484293502402</v>
          </cell>
          <cell r="BI151">
            <v>8000</v>
          </cell>
          <cell r="BJ151">
            <v>600.375</v>
          </cell>
          <cell r="BK151">
            <v>0</v>
          </cell>
          <cell r="BL151">
            <v>562</v>
          </cell>
          <cell r="BM151">
            <v>0</v>
          </cell>
          <cell r="BN151">
            <v>0</v>
          </cell>
          <cell r="BO151">
            <v>562</v>
          </cell>
          <cell r="BP151">
            <v>562</v>
          </cell>
          <cell r="BQ151">
            <v>5</v>
          </cell>
          <cell r="BR151">
            <v>88</v>
          </cell>
          <cell r="BS151" t="str">
            <v>Site identified only</v>
          </cell>
          <cell r="BU151">
            <v>45901</v>
          </cell>
          <cell r="BV151">
            <v>0</v>
          </cell>
          <cell r="BW151">
            <v>0</v>
          </cell>
        </row>
        <row r="152">
          <cell r="AD152" t="str">
            <v>47|1</v>
          </cell>
          <cell r="AE152">
            <v>47</v>
          </cell>
          <cell r="AF152" t="str">
            <v>Hamilton-Wentworth Catholic District School Board</v>
          </cell>
          <cell r="AG152" t="str">
            <v>Andre Mercier</v>
          </cell>
          <cell r="AH152" t="str">
            <v>EC</v>
          </cell>
          <cell r="AI152" t="str">
            <v>4388 - St. Paul - Replacement School</v>
          </cell>
          <cell r="AJ152" t="str">
            <v>A replacement school capacity of 527 (current OTG is 340 pupil places) pupil places and a three (3) room child care centre due to accommodation pressures</v>
          </cell>
          <cell r="AK152" t="str">
            <v>Eligible</v>
          </cell>
          <cell r="AL152" t="str">
            <v>E</v>
          </cell>
          <cell r="AM152">
            <v>1</v>
          </cell>
          <cell r="AN152" t="str">
            <v>2026-27</v>
          </cell>
          <cell r="AO152" t="str">
            <v>New School</v>
          </cell>
          <cell r="AQ152" t="str">
            <v>Accommodation Pressure</v>
          </cell>
          <cell r="AS152" t="str">
            <v>Another Recently Used Repeat Design</v>
          </cell>
          <cell r="AW152" t="str">
            <v>Mud Street West, Stoney Creek &amp; Paramount Drive, Stoney Creek</v>
          </cell>
          <cell r="AX152" t="str">
            <v>L8J2H9</v>
          </cell>
          <cell r="AY152" t="str">
            <v>Stoney Creek</v>
          </cell>
          <cell r="AZ152" t="str">
            <v>Hamilton</v>
          </cell>
          <cell r="BA152" t="str">
            <v>Central</v>
          </cell>
          <cell r="BB152" t="str">
            <v>Estimate based on estimate of cost/sq foot</v>
          </cell>
          <cell r="BC152">
            <v>22248668.987057101</v>
          </cell>
          <cell r="BD152">
            <v>22248668.987057101</v>
          </cell>
          <cell r="BE152">
            <v>20716140</v>
          </cell>
          <cell r="BF152">
            <v>1532529</v>
          </cell>
          <cell r="BG152">
            <v>54306.358</v>
          </cell>
          <cell r="BH152">
            <v>367.79994884628201</v>
          </cell>
          <cell r="BI152">
            <v>4435</v>
          </cell>
          <cell r="BJ152">
            <v>345.55341164132699</v>
          </cell>
          <cell r="BK152">
            <v>0</v>
          </cell>
          <cell r="BL152">
            <v>527</v>
          </cell>
          <cell r="BM152">
            <v>0</v>
          </cell>
          <cell r="BN152">
            <v>0</v>
          </cell>
          <cell r="BO152">
            <v>527</v>
          </cell>
          <cell r="BP152">
            <v>527</v>
          </cell>
          <cell r="BQ152">
            <v>3</v>
          </cell>
          <cell r="BR152">
            <v>49</v>
          </cell>
          <cell r="BS152" t="str">
            <v>Existing School Site</v>
          </cell>
          <cell r="BT152">
            <v>3.51</v>
          </cell>
          <cell r="BV152">
            <v>0</v>
          </cell>
          <cell r="BW152">
            <v>0</v>
          </cell>
        </row>
        <row r="153">
          <cell r="AD153" t="str">
            <v>47|2</v>
          </cell>
          <cell r="AE153">
            <v>47</v>
          </cell>
          <cell r="AF153" t="str">
            <v>Hamilton-Wentworth Catholic District School Board</v>
          </cell>
          <cell r="AG153" t="str">
            <v>Andre Mercier</v>
          </cell>
          <cell r="AH153" t="str">
            <v>EC</v>
          </cell>
          <cell r="AI153" t="str">
            <v>St. Francis Xavier</v>
          </cell>
          <cell r="AJ153" t="str">
            <v>A 340 pupil place replacement school and 3 room child care for St. Francis Xavier to address poor facility conditions at St. Francis Xavier.</v>
          </cell>
          <cell r="AK153" t="str">
            <v>Eligible</v>
          </cell>
          <cell r="AL153" t="str">
            <v>E</v>
          </cell>
          <cell r="AM153">
            <v>2</v>
          </cell>
          <cell r="AN153" t="str">
            <v>2026-27</v>
          </cell>
          <cell r="AO153" t="str">
            <v>New School</v>
          </cell>
          <cell r="AQ153" t="str">
            <v>Facility Condition</v>
          </cell>
          <cell r="AS153" t="str">
            <v>EDU Catalogue</v>
          </cell>
          <cell r="AW153" t="str">
            <v>Green Road &amp; Highway 8</v>
          </cell>
          <cell r="AX153" t="str">
            <v>L8J2H9</v>
          </cell>
          <cell r="AY153" t="str">
            <v>Hamilton</v>
          </cell>
          <cell r="AZ153" t="str">
            <v>Hamilton</v>
          </cell>
          <cell r="BA153" t="str">
            <v>Central</v>
          </cell>
          <cell r="BB153" t="str">
            <v>Estimate based on estimate of cost/sq foot</v>
          </cell>
          <cell r="BC153">
            <v>15802730.564200399</v>
          </cell>
          <cell r="BD153">
            <v>15802730.564200399</v>
          </cell>
          <cell r="BE153">
            <v>14706965</v>
          </cell>
          <cell r="BF153">
            <v>1095766</v>
          </cell>
          <cell r="BG153">
            <v>38888.199999999903</v>
          </cell>
          <cell r="BH153">
            <v>354.08794910659299</v>
          </cell>
          <cell r="BI153">
            <v>3000</v>
          </cell>
          <cell r="BJ153">
            <v>365.25521574181101</v>
          </cell>
          <cell r="BK153">
            <v>0</v>
          </cell>
          <cell r="BL153">
            <v>340</v>
          </cell>
          <cell r="BM153">
            <v>0</v>
          </cell>
          <cell r="BN153">
            <v>0</v>
          </cell>
          <cell r="BO153">
            <v>340</v>
          </cell>
          <cell r="BP153">
            <v>340</v>
          </cell>
          <cell r="BQ153">
            <v>3</v>
          </cell>
          <cell r="BR153">
            <v>49</v>
          </cell>
          <cell r="BS153" t="str">
            <v>Existing School Site</v>
          </cell>
          <cell r="BT153">
            <v>4.47</v>
          </cell>
          <cell r="BV153">
            <v>0</v>
          </cell>
          <cell r="BW153">
            <v>0</v>
          </cell>
          <cell r="BZ153">
            <v>0.28180193651412599</v>
          </cell>
          <cell r="CA153">
            <v>-11158056.5646047</v>
          </cell>
        </row>
        <row r="154">
          <cell r="AD154" t="str">
            <v>47|3</v>
          </cell>
          <cell r="AE154">
            <v>47</v>
          </cell>
          <cell r="AF154" t="str">
            <v>Hamilton-Wentworth Catholic District School Board</v>
          </cell>
          <cell r="AG154" t="str">
            <v>Andre Mercier</v>
          </cell>
          <cell r="AH154" t="str">
            <v>EC</v>
          </cell>
          <cell r="AI154" t="str">
            <v>St. Margaret Mary</v>
          </cell>
          <cell r="AJ154" t="str">
            <v>A replacement school, with a three (3) room child care centre, with a OTG capacity of 363 pupil places due to poor facility condition.</v>
          </cell>
          <cell r="AK154" t="str">
            <v>Eligible</v>
          </cell>
          <cell r="AL154" t="str">
            <v>E</v>
          </cell>
          <cell r="AM154">
            <v>3</v>
          </cell>
          <cell r="AN154" t="str">
            <v>2026-27</v>
          </cell>
          <cell r="AO154" t="str">
            <v>New School</v>
          </cell>
          <cell r="AQ154" t="str">
            <v>Facility Condition</v>
          </cell>
          <cell r="AS154" t="str">
            <v>EDU Catalogue</v>
          </cell>
          <cell r="AW154" t="str">
            <v>Brentwood Drive &amp; Wildewood Avenue</v>
          </cell>
          <cell r="AX154" t="str">
            <v>L8J2H9</v>
          </cell>
          <cell r="AY154" t="str">
            <v>Hamilton</v>
          </cell>
          <cell r="AZ154" t="str">
            <v>Hamilton</v>
          </cell>
          <cell r="BA154" t="str">
            <v>Central</v>
          </cell>
          <cell r="BB154" t="str">
            <v>Estimate based on estimate of cost/sq foot</v>
          </cell>
          <cell r="BC154">
            <v>15991524.865464499</v>
          </cell>
          <cell r="BD154">
            <v>15991524.865464499</v>
          </cell>
          <cell r="BE154">
            <v>14869525</v>
          </cell>
          <cell r="BF154">
            <v>1121999</v>
          </cell>
          <cell r="BG154">
            <v>39904.800000000003</v>
          </cell>
          <cell r="BH154">
            <v>353.17536603659403</v>
          </cell>
          <cell r="BI154">
            <v>3000</v>
          </cell>
          <cell r="BJ154">
            <v>373.99979315181298</v>
          </cell>
          <cell r="BK154">
            <v>0</v>
          </cell>
          <cell r="BL154">
            <v>363</v>
          </cell>
          <cell r="BM154">
            <v>0</v>
          </cell>
          <cell r="BN154">
            <v>0</v>
          </cell>
          <cell r="BO154">
            <v>363</v>
          </cell>
          <cell r="BP154">
            <v>363</v>
          </cell>
          <cell r="BQ154">
            <v>3</v>
          </cell>
          <cell r="BR154">
            <v>49</v>
          </cell>
          <cell r="BS154" t="str">
            <v>Existing School Site</v>
          </cell>
          <cell r="BT154">
            <v>2.00999999999999</v>
          </cell>
          <cell r="BV154">
            <v>0</v>
          </cell>
          <cell r="BW154">
            <v>0</v>
          </cell>
          <cell r="BZ154">
            <v>0.36387766546619899</v>
          </cell>
          <cell r="CA154">
            <v>-11849424.647937</v>
          </cell>
        </row>
        <row r="155">
          <cell r="AD155" t="str">
            <v>47|4</v>
          </cell>
          <cell r="AE155">
            <v>47</v>
          </cell>
          <cell r="AF155" t="str">
            <v>Hamilton-Wentworth Catholic District School Board</v>
          </cell>
          <cell r="AG155" t="str">
            <v>Andre Mercier</v>
          </cell>
          <cell r="AH155" t="str">
            <v>EC</v>
          </cell>
          <cell r="AI155" t="str">
            <v>Upper Stoney Creek Secondary</v>
          </cell>
          <cell r="AJ155" t="str">
            <v>A new 1,459 pupil place secondary school to address accommodation pressure in Upper Stoney Creek</v>
          </cell>
          <cell r="AK155" t="str">
            <v>Eligible</v>
          </cell>
          <cell r="AL155" t="str">
            <v>S</v>
          </cell>
          <cell r="AM155">
            <v>4</v>
          </cell>
          <cell r="AN155" t="str">
            <v>2029-30</v>
          </cell>
          <cell r="AO155" t="str">
            <v>New School</v>
          </cell>
          <cell r="AQ155" t="str">
            <v>Accommodation Pressure</v>
          </cell>
          <cell r="AS155" t="str">
            <v>Another Recently Used Repeat Design</v>
          </cell>
          <cell r="AX155" t="str">
            <v>L0R1P0</v>
          </cell>
          <cell r="AY155" t="str">
            <v>Stoney Creek</v>
          </cell>
          <cell r="AZ155" t="str">
            <v>Hamilton</v>
          </cell>
          <cell r="BA155" t="str">
            <v>Central</v>
          </cell>
          <cell r="BB155" t="str">
            <v>Estimate based on estimate of cost/sq foot</v>
          </cell>
          <cell r="BC155">
            <v>67730016.642611802</v>
          </cell>
          <cell r="BD155">
            <v>67730016.642611802</v>
          </cell>
          <cell r="BE155">
            <v>67730017</v>
          </cell>
          <cell r="BF155">
            <v>0</v>
          </cell>
          <cell r="BG155">
            <v>175814.8</v>
          </cell>
          <cell r="BH155">
            <v>385.23501231188601</v>
          </cell>
          <cell r="BI155">
            <v>0</v>
          </cell>
          <cell r="BJ155" t="str">
            <v>-</v>
          </cell>
          <cell r="BK155">
            <v>0</v>
          </cell>
          <cell r="BL155">
            <v>1459</v>
          </cell>
          <cell r="BM155">
            <v>0</v>
          </cell>
          <cell r="BN155">
            <v>0</v>
          </cell>
          <cell r="BO155">
            <v>1459</v>
          </cell>
          <cell r="BP155">
            <v>1459</v>
          </cell>
          <cell r="BQ155">
            <v>0</v>
          </cell>
          <cell r="BR155">
            <v>0</v>
          </cell>
          <cell r="BS155" t="str">
            <v>No site identified</v>
          </cell>
          <cell r="BT155">
            <v>0</v>
          </cell>
          <cell r="BU155">
            <v>45717</v>
          </cell>
          <cell r="BV155">
            <v>0</v>
          </cell>
          <cell r="BW155">
            <v>0</v>
          </cell>
        </row>
        <row r="156">
          <cell r="AD156" t="str">
            <v>47|5</v>
          </cell>
          <cell r="AE156">
            <v>47</v>
          </cell>
          <cell r="AF156" t="str">
            <v>Hamilton-Wentworth Catholic District School Board</v>
          </cell>
          <cell r="AG156" t="str">
            <v>Andre Mercier</v>
          </cell>
          <cell r="AH156" t="str">
            <v>EC</v>
          </cell>
          <cell r="AI156" t="str">
            <v>Mount Hope Elementary</v>
          </cell>
          <cell r="AJ156" t="str">
            <v xml:space="preserve">A new 599 pupil place elementary school along with a 3 room child care (1 infant, 1 toddler, 1 preschool) to address accommodation pressure in Mount Hope._x000D__x000D_
</v>
          </cell>
          <cell r="AK156" t="str">
            <v>Eligible</v>
          </cell>
          <cell r="AL156" t="str">
            <v>E</v>
          </cell>
          <cell r="AM156">
            <v>5</v>
          </cell>
          <cell r="AN156" t="str">
            <v>2027-28</v>
          </cell>
          <cell r="AO156" t="str">
            <v>New School</v>
          </cell>
          <cell r="AQ156" t="str">
            <v>Accommodation Pressure</v>
          </cell>
          <cell r="AS156" t="str">
            <v>Another Recently Used Repeat Design</v>
          </cell>
          <cell r="AX156" t="str">
            <v>L0R1W0</v>
          </cell>
          <cell r="AY156" t="str">
            <v>Hamilton</v>
          </cell>
          <cell r="AZ156" t="str">
            <v>Hamilton</v>
          </cell>
          <cell r="BA156" t="str">
            <v>Central</v>
          </cell>
          <cell r="BB156" t="str">
            <v>Estimate based on estimate of cost/sq foot</v>
          </cell>
          <cell r="BC156">
            <v>22890451.1716398</v>
          </cell>
          <cell r="BD156">
            <v>22890451.1716398</v>
          </cell>
          <cell r="BE156">
            <v>21316724</v>
          </cell>
          <cell r="BF156">
            <v>1573727</v>
          </cell>
          <cell r="BG156">
            <v>58442.038999999997</v>
          </cell>
          <cell r="BH156">
            <v>364.74984025839802</v>
          </cell>
          <cell r="BI156">
            <v>4435</v>
          </cell>
          <cell r="BJ156">
            <v>354.84256640694201</v>
          </cell>
          <cell r="BK156">
            <v>0</v>
          </cell>
          <cell r="BL156">
            <v>599</v>
          </cell>
          <cell r="BM156">
            <v>0</v>
          </cell>
          <cell r="BN156">
            <v>0</v>
          </cell>
          <cell r="BO156">
            <v>599</v>
          </cell>
          <cell r="BP156">
            <v>599</v>
          </cell>
          <cell r="BQ156">
            <v>3</v>
          </cell>
          <cell r="BR156">
            <v>49</v>
          </cell>
          <cell r="BS156" t="str">
            <v>No site identified</v>
          </cell>
          <cell r="BT156">
            <v>0</v>
          </cell>
          <cell r="BU156">
            <v>45537</v>
          </cell>
          <cell r="BV156">
            <v>0</v>
          </cell>
          <cell r="BW156">
            <v>0</v>
          </cell>
        </row>
        <row r="157">
          <cell r="AD157" t="str">
            <v>47|6</v>
          </cell>
          <cell r="AE157">
            <v>47</v>
          </cell>
          <cell r="AF157" t="str">
            <v>Hamilton-Wentworth Catholic District School Board</v>
          </cell>
          <cell r="AG157" t="str">
            <v>Andre Mercier</v>
          </cell>
          <cell r="AH157" t="str">
            <v>EC</v>
          </cell>
          <cell r="AI157" t="str">
            <v>Sts. Peter and Paul</v>
          </cell>
          <cell r="AJ157" t="str">
            <v xml:space="preserve">A replacement school, with a three (3) room child care centre,_x000D__x000D_
with a OTG capacity of 576 pupil places (current OTG is 619) due to poor facility condition._x000D__x000D_
_x000D__x000D_
</v>
          </cell>
          <cell r="AK157" t="str">
            <v>Eligible</v>
          </cell>
          <cell r="AL157" t="str">
            <v>E</v>
          </cell>
          <cell r="AM157">
            <v>6</v>
          </cell>
          <cell r="AN157" t="str">
            <v>2026-27</v>
          </cell>
          <cell r="AO157" t="str">
            <v>New School</v>
          </cell>
          <cell r="AQ157" t="str">
            <v>Facility Condition</v>
          </cell>
          <cell r="AS157" t="str">
            <v>Another Recently Used Repeat Design</v>
          </cell>
          <cell r="AW157" t="str">
            <v>Fennell Avenue East &amp; East 5th Street</v>
          </cell>
          <cell r="AX157" t="str">
            <v>L8J2H9</v>
          </cell>
          <cell r="AY157" t="str">
            <v>Hamilton</v>
          </cell>
          <cell r="AZ157" t="str">
            <v>Hamilton</v>
          </cell>
          <cell r="BA157" t="str">
            <v>Central</v>
          </cell>
          <cell r="BB157" t="str">
            <v>Estimate based on estimate of cost/sq foot</v>
          </cell>
          <cell r="BC157">
            <v>22600913.5479564</v>
          </cell>
          <cell r="BD157">
            <v>22600913.5479564</v>
          </cell>
          <cell r="BE157">
            <v>21049364</v>
          </cell>
          <cell r="BF157">
            <v>1551550</v>
          </cell>
          <cell r="BG157">
            <v>56846.86</v>
          </cell>
          <cell r="BH157">
            <v>352.40023514234599</v>
          </cell>
          <cell r="BI157">
            <v>4435</v>
          </cell>
          <cell r="BJ157">
            <v>349.84217249071997</v>
          </cell>
          <cell r="BK157">
            <v>0</v>
          </cell>
          <cell r="BL157">
            <v>576</v>
          </cell>
          <cell r="BM157">
            <v>0</v>
          </cell>
          <cell r="BN157">
            <v>0</v>
          </cell>
          <cell r="BO157">
            <v>576</v>
          </cell>
          <cell r="BP157">
            <v>576</v>
          </cell>
          <cell r="BQ157">
            <v>3</v>
          </cell>
          <cell r="BR157">
            <v>49</v>
          </cell>
          <cell r="BS157" t="str">
            <v>Existing School Site</v>
          </cell>
          <cell r="BT157">
            <v>5.45</v>
          </cell>
          <cell r="BV157">
            <v>0</v>
          </cell>
          <cell r="BW157">
            <v>0</v>
          </cell>
          <cell r="BZ157">
            <v>0.34224447653003798</v>
          </cell>
          <cell r="CA157">
            <v>-16490955.889155701</v>
          </cell>
        </row>
        <row r="158">
          <cell r="AD158" t="str">
            <v>48|1</v>
          </cell>
          <cell r="AE158">
            <v>48</v>
          </cell>
          <cell r="AF158" t="str">
            <v>Wellington Catholic District School Board</v>
          </cell>
          <cell r="AG158" t="str">
            <v>Sandra Chin</v>
          </cell>
          <cell r="AH158" t="str">
            <v>EC</v>
          </cell>
          <cell r="AI158" t="str">
            <v>New Drayton Catholic Elementary School</v>
          </cell>
          <cell r="AJ158" t="str">
            <v>A new 222 pupil place elementary school along with a 4 room child care (1 infant, 2 toddler, 1 preschool) to address accommodation pressure in the community of Drayton within the Township of Mapleton.</v>
          </cell>
          <cell r="AK158" t="str">
            <v>Eligible</v>
          </cell>
          <cell r="AL158" t="str">
            <v>E</v>
          </cell>
          <cell r="AM158">
            <v>1</v>
          </cell>
          <cell r="AN158" t="str">
            <v>2026-27</v>
          </cell>
          <cell r="AO158" t="str">
            <v>New School</v>
          </cell>
          <cell r="AQ158" t="str">
            <v>Accommodation Pressure</v>
          </cell>
          <cell r="AS158" t="str">
            <v>Another Recently Used Repeat Design</v>
          </cell>
          <cell r="AW158" t="str">
            <v>Conestoga Drive &amp; Bonniewood Drive</v>
          </cell>
          <cell r="AX158" t="str">
            <v>N0G1P0</v>
          </cell>
          <cell r="AY158" t="str">
            <v>Drayton</v>
          </cell>
          <cell r="AZ158" t="str">
            <v>Mapleton</v>
          </cell>
          <cell r="BA158" t="str">
            <v>Central</v>
          </cell>
          <cell r="BB158" t="str">
            <v>Estimated based on repeat design</v>
          </cell>
          <cell r="BC158">
            <v>15074827</v>
          </cell>
          <cell r="BD158">
            <v>15074827</v>
          </cell>
          <cell r="BE158">
            <v>12307612</v>
          </cell>
          <cell r="BF158">
            <v>2467215</v>
          </cell>
          <cell r="BG158">
            <v>26857.56</v>
          </cell>
          <cell r="BH158">
            <v>458.25503135802302</v>
          </cell>
          <cell r="BI158">
            <v>5240</v>
          </cell>
          <cell r="BJ158">
            <v>470.84255725190798</v>
          </cell>
          <cell r="BK158">
            <v>0</v>
          </cell>
          <cell r="BL158">
            <v>222</v>
          </cell>
          <cell r="BM158">
            <v>0</v>
          </cell>
          <cell r="BN158">
            <v>0</v>
          </cell>
          <cell r="BO158">
            <v>222</v>
          </cell>
          <cell r="BP158">
            <v>222</v>
          </cell>
          <cell r="BQ158">
            <v>4</v>
          </cell>
          <cell r="BR158">
            <v>64</v>
          </cell>
          <cell r="BS158" t="str">
            <v>Site identified only</v>
          </cell>
          <cell r="BT158">
            <v>5</v>
          </cell>
          <cell r="BU158">
            <v>45382</v>
          </cell>
          <cell r="BV158">
            <v>75000</v>
          </cell>
          <cell r="BW158">
            <v>225000</v>
          </cell>
        </row>
        <row r="159">
          <cell r="AD159" t="str">
            <v>48|2</v>
          </cell>
          <cell r="AE159">
            <v>48</v>
          </cell>
          <cell r="AF159" t="str">
            <v>Wellington Catholic District School Board</v>
          </cell>
          <cell r="AG159" t="str">
            <v>Sandra Chin</v>
          </cell>
          <cell r="AH159" t="str">
            <v>EC</v>
          </cell>
          <cell r="AI159" t="str">
            <v>New Wellington County Catholic Secondary School</v>
          </cell>
          <cell r="AJ159" t="str">
            <v>A new 492 pupil place secondary school to address accommodation pressure in Fergus, Ontario.</v>
          </cell>
          <cell r="AK159" t="str">
            <v>Eligible</v>
          </cell>
          <cell r="AL159" t="str">
            <v>S</v>
          </cell>
          <cell r="AM159">
            <v>2</v>
          </cell>
          <cell r="AN159" t="str">
            <v>2026-27</v>
          </cell>
          <cell r="AO159" t="str">
            <v>New School</v>
          </cell>
          <cell r="AQ159" t="str">
            <v>Accommodation Pressure</v>
          </cell>
          <cell r="AS159" t="str">
            <v>New Design</v>
          </cell>
          <cell r="AW159" t="str">
            <v>Strathallen Street &amp; Highway 6</v>
          </cell>
          <cell r="AX159" t="str">
            <v>N1M1A1</v>
          </cell>
          <cell r="AY159" t="str">
            <v>Fergus</v>
          </cell>
          <cell r="AZ159" t="str">
            <v>Centre Wellington</v>
          </cell>
          <cell r="BA159" t="str">
            <v>Central</v>
          </cell>
          <cell r="BB159" t="str">
            <v>Estimate based on estimate of cost/sq foot</v>
          </cell>
          <cell r="BC159">
            <v>32015974</v>
          </cell>
          <cell r="BD159">
            <v>32015974</v>
          </cell>
          <cell r="BE159">
            <v>31840974</v>
          </cell>
          <cell r="BF159">
            <v>0</v>
          </cell>
          <cell r="BG159">
            <v>63428.94</v>
          </cell>
          <cell r="BH159">
            <v>501.99442084322999</v>
          </cell>
          <cell r="BI159">
            <v>0</v>
          </cell>
          <cell r="BJ159" t="str">
            <v>-</v>
          </cell>
          <cell r="BK159">
            <v>0</v>
          </cell>
          <cell r="BL159">
            <v>492</v>
          </cell>
          <cell r="BM159">
            <v>0</v>
          </cell>
          <cell r="BN159">
            <v>0</v>
          </cell>
          <cell r="BO159">
            <v>492</v>
          </cell>
          <cell r="BP159">
            <v>492</v>
          </cell>
          <cell r="BQ159">
            <v>0</v>
          </cell>
          <cell r="BR159">
            <v>0</v>
          </cell>
          <cell r="BS159" t="str">
            <v>Existing School Site</v>
          </cell>
          <cell r="BT159">
            <v>9.57</v>
          </cell>
          <cell r="BV159">
            <v>0</v>
          </cell>
          <cell r="BW159">
            <v>175000</v>
          </cell>
        </row>
        <row r="160">
          <cell r="AD160" t="str">
            <v>48|3</v>
          </cell>
          <cell r="AE160">
            <v>48</v>
          </cell>
          <cell r="AF160" t="str">
            <v>Wellington Catholic District School Board</v>
          </cell>
          <cell r="AG160" t="str">
            <v>Sandra Chin</v>
          </cell>
          <cell r="AH160" t="str">
            <v>EC</v>
          </cell>
          <cell r="AI160" t="str">
            <v>Sacred Heart - Rockwood Addition</v>
          </cell>
          <cell r="AJ160" t="str">
            <v>A new 72 pupil place addition to Sacred Heart Catholic Elementary School to address accommodation pressure in Rockwood.</v>
          </cell>
          <cell r="AK160" t="str">
            <v>Eligible</v>
          </cell>
          <cell r="AL160" t="str">
            <v>E</v>
          </cell>
          <cell r="AM160">
            <v>3</v>
          </cell>
          <cell r="AN160" t="str">
            <v>2026-27</v>
          </cell>
          <cell r="AO160" t="str">
            <v>Addition</v>
          </cell>
          <cell r="AQ160" t="str">
            <v>Accommodation Pressure</v>
          </cell>
          <cell r="AS160" t="str">
            <v>New Design</v>
          </cell>
          <cell r="AW160" t="str">
            <v>Main Street North &amp; Edgar Bonner Ave</v>
          </cell>
          <cell r="AX160" t="str">
            <v>N0B2K0</v>
          </cell>
          <cell r="AY160" t="str">
            <v>Rockwood, On</v>
          </cell>
          <cell r="BA160" t="str">
            <v>Central</v>
          </cell>
          <cell r="BB160" t="str">
            <v>Estimate based on estimate of cost/sq foot</v>
          </cell>
          <cell r="BC160">
            <v>2583619</v>
          </cell>
          <cell r="BD160">
            <v>2583619</v>
          </cell>
          <cell r="BE160">
            <v>2583619</v>
          </cell>
          <cell r="BF160">
            <v>0</v>
          </cell>
          <cell r="BG160">
            <v>4159.3999999999896</v>
          </cell>
          <cell r="BH160">
            <v>621.15184882434903</v>
          </cell>
          <cell r="BI160">
            <v>0</v>
          </cell>
          <cell r="BJ160" t="str">
            <v>-</v>
          </cell>
          <cell r="BK160">
            <v>0</v>
          </cell>
          <cell r="BL160">
            <v>72</v>
          </cell>
          <cell r="BM160">
            <v>0</v>
          </cell>
          <cell r="BN160">
            <v>0</v>
          </cell>
          <cell r="BO160">
            <v>72</v>
          </cell>
          <cell r="BP160">
            <v>72</v>
          </cell>
          <cell r="BQ160">
            <v>0</v>
          </cell>
          <cell r="BR160">
            <v>0</v>
          </cell>
          <cell r="BS160" t="str">
            <v>Existing School Site</v>
          </cell>
          <cell r="BT160">
            <v>5.35</v>
          </cell>
          <cell r="BU160">
            <v>45219</v>
          </cell>
          <cell r="BV160">
            <v>0</v>
          </cell>
          <cell r="BW160">
            <v>0</v>
          </cell>
        </row>
        <row r="161">
          <cell r="AD161" t="str">
            <v>49|1</v>
          </cell>
          <cell r="AE161">
            <v>49</v>
          </cell>
          <cell r="AF161" t="str">
            <v>Waterloo Catholic District School Board</v>
          </cell>
          <cell r="AG161" t="str">
            <v>Ghazal Mirzajani</v>
          </cell>
          <cell r="AH161" t="str">
            <v>EC</v>
          </cell>
          <cell r="AI161" t="str">
            <v>St. Gregory CES Addition</v>
          </cell>
          <cell r="AJ161" t="str">
            <v>A new 5 regular classroom and 141 pupil place addition to the St. Gregory (JK-8) school to address accommodation pressure including a 2nd FDK classroom and retrofit to existing school. This project will increase the school OTG from 208 to 349 pp.</v>
          </cell>
          <cell r="AK161" t="str">
            <v>Eligible</v>
          </cell>
          <cell r="AL161" t="str">
            <v>E</v>
          </cell>
          <cell r="AM161">
            <v>1</v>
          </cell>
          <cell r="AN161" t="str">
            <v>2026-27</v>
          </cell>
          <cell r="AO161" t="str">
            <v>Addition</v>
          </cell>
          <cell r="AQ161" t="str">
            <v>Accommodation Pressure</v>
          </cell>
          <cell r="AS161" t="str">
            <v>New Design</v>
          </cell>
          <cell r="AW161" t="str">
            <v>Osborne Street &amp; St. Andrews Street</v>
          </cell>
          <cell r="AX161" t="str">
            <v>N1H3H1</v>
          </cell>
          <cell r="AY161" t="str">
            <v>City Of Cambridge</v>
          </cell>
          <cell r="BA161" t="str">
            <v>Central</v>
          </cell>
          <cell r="BB161" t="str">
            <v>Estimate based on estimate of cost/sq foot</v>
          </cell>
          <cell r="BC161">
            <v>8361026.7352</v>
          </cell>
          <cell r="BD161">
            <v>8361026.7352</v>
          </cell>
          <cell r="BE161">
            <v>8361027</v>
          </cell>
          <cell r="BF161">
            <v>0</v>
          </cell>
          <cell r="BG161">
            <v>8017.5929999999898</v>
          </cell>
          <cell r="BH161">
            <v>1042.8350173424799</v>
          </cell>
          <cell r="BI161">
            <v>0</v>
          </cell>
          <cell r="BJ161" t="str">
            <v>-</v>
          </cell>
          <cell r="BK161">
            <v>242</v>
          </cell>
          <cell r="BL161">
            <v>141</v>
          </cell>
          <cell r="BM161">
            <v>0</v>
          </cell>
          <cell r="BN161">
            <v>-34</v>
          </cell>
          <cell r="BO161">
            <v>349</v>
          </cell>
          <cell r="BP161">
            <v>107</v>
          </cell>
          <cell r="BQ161">
            <v>0</v>
          </cell>
          <cell r="BR161">
            <v>0</v>
          </cell>
          <cell r="BS161" t="str">
            <v>Existing School Site</v>
          </cell>
          <cell r="BT161">
            <v>3.8</v>
          </cell>
          <cell r="BV161">
            <v>0</v>
          </cell>
          <cell r="BW161">
            <v>0</v>
          </cell>
        </row>
        <row r="162">
          <cell r="AD162" t="str">
            <v>49|2</v>
          </cell>
          <cell r="AE162">
            <v>49</v>
          </cell>
          <cell r="AF162" t="str">
            <v>Waterloo Catholic District School Board</v>
          </cell>
          <cell r="AG162" t="str">
            <v>Ghazal Mirzajani</v>
          </cell>
          <cell r="AH162" t="str">
            <v>EC</v>
          </cell>
          <cell r="AI162" t="str">
            <v>St. Boniface CES Addition</v>
          </cell>
          <cell r="AJ162" t="str">
            <v>A 92 pupil place, 4 classroom addition to the St. Boniface CES (replacement school, JK-8)</v>
          </cell>
          <cell r="AK162" t="str">
            <v>Eligible</v>
          </cell>
          <cell r="AL162" t="str">
            <v>E</v>
          </cell>
          <cell r="AM162">
            <v>2</v>
          </cell>
          <cell r="AN162" t="str">
            <v>2025-26</v>
          </cell>
          <cell r="AO162" t="str">
            <v>Addition</v>
          </cell>
          <cell r="AQ162" t="str">
            <v>Accommodation Pressure</v>
          </cell>
          <cell r="AS162" t="str">
            <v>New Design</v>
          </cell>
          <cell r="AW162" t="str">
            <v>Starlight Avenue &amp; Trowbridge Street</v>
          </cell>
          <cell r="AX162" t="str">
            <v>N0B1M0</v>
          </cell>
          <cell r="AY162" t="str">
            <v>Township Of Woolwich (Breslau)</v>
          </cell>
          <cell r="BA162" t="str">
            <v>Central</v>
          </cell>
          <cell r="BB162" t="str">
            <v>Estimate based on estimate of cost/sq foot</v>
          </cell>
          <cell r="BC162">
            <v>2307693.5415999899</v>
          </cell>
          <cell r="BD162">
            <v>2307693.5415999899</v>
          </cell>
          <cell r="BE162">
            <v>2307694</v>
          </cell>
          <cell r="BF162">
            <v>0</v>
          </cell>
          <cell r="BG162">
            <v>4140</v>
          </cell>
          <cell r="BH162">
            <v>557.41389893719702</v>
          </cell>
          <cell r="BI162">
            <v>1085</v>
          </cell>
          <cell r="BJ162" t="str">
            <v>-</v>
          </cell>
          <cell r="BK162">
            <v>268</v>
          </cell>
          <cell r="BL162">
            <v>92</v>
          </cell>
          <cell r="BM162">
            <v>0</v>
          </cell>
          <cell r="BN162">
            <v>0</v>
          </cell>
          <cell r="BO162">
            <v>360</v>
          </cell>
          <cell r="BP162">
            <v>92</v>
          </cell>
          <cell r="BQ162">
            <v>0</v>
          </cell>
          <cell r="BR162">
            <v>0</v>
          </cell>
          <cell r="BS162" t="str">
            <v>Existing School Site</v>
          </cell>
          <cell r="BT162">
            <v>3.48</v>
          </cell>
          <cell r="BV162">
            <v>0</v>
          </cell>
          <cell r="BW162">
            <v>0</v>
          </cell>
        </row>
        <row r="163">
          <cell r="AD163" t="str">
            <v>49|3</v>
          </cell>
          <cell r="AE163">
            <v>49</v>
          </cell>
          <cell r="AF163" t="str">
            <v>Waterloo Catholic District School Board</v>
          </cell>
          <cell r="AG163" t="str">
            <v>Ghazal Mirzajani</v>
          </cell>
          <cell r="AH163" t="str">
            <v>EC</v>
          </cell>
          <cell r="AI163" t="str">
            <v>New North Cambridge CES</v>
          </cell>
          <cell r="AJ163" t="str">
            <v>New 412 pupil place elementary school (JK-8) including 88 childcare spaces in 5-room childcare rooms (1 infant, 2 Toddler, 2 preschool) in the City of Cambridge</v>
          </cell>
          <cell r="AK163" t="str">
            <v>Eligible</v>
          </cell>
          <cell r="AL163" t="str">
            <v>E</v>
          </cell>
          <cell r="AM163">
            <v>3</v>
          </cell>
          <cell r="AN163" t="str">
            <v>2028-29</v>
          </cell>
          <cell r="AO163" t="str">
            <v>New School</v>
          </cell>
          <cell r="AQ163" t="str">
            <v>Accommodation Pressure</v>
          </cell>
          <cell r="AS163" t="str">
            <v>EDU Catalogue</v>
          </cell>
          <cell r="AW163" t="str">
            <v>Equestrian Way &amp; Ridge Road</v>
          </cell>
          <cell r="AX163" t="str">
            <v>N3E0E4</v>
          </cell>
          <cell r="AY163" t="str">
            <v>Cambridge</v>
          </cell>
          <cell r="AZ163" t="str">
            <v>Cambridge</v>
          </cell>
          <cell r="BA163" t="str">
            <v>Central</v>
          </cell>
          <cell r="BB163" t="str">
            <v>Estimate based on estimate of cost/sq foot</v>
          </cell>
          <cell r="BC163">
            <v>22513685.755199902</v>
          </cell>
          <cell r="BD163">
            <v>35473159.547199897</v>
          </cell>
          <cell r="BE163">
            <v>19613077</v>
          </cell>
          <cell r="BF163">
            <v>2900608</v>
          </cell>
          <cell r="BG163">
            <v>41381.945</v>
          </cell>
          <cell r="BH163">
            <v>473.95252463846202</v>
          </cell>
          <cell r="BI163">
            <v>7040</v>
          </cell>
          <cell r="BJ163">
            <v>412.01824545454502</v>
          </cell>
          <cell r="BK163">
            <v>0</v>
          </cell>
          <cell r="BL163">
            <v>412</v>
          </cell>
          <cell r="BM163">
            <v>0</v>
          </cell>
          <cell r="BN163">
            <v>0</v>
          </cell>
          <cell r="BO163">
            <v>412</v>
          </cell>
          <cell r="BP163">
            <v>412</v>
          </cell>
          <cell r="BQ163">
            <v>10</v>
          </cell>
          <cell r="BR163">
            <v>176</v>
          </cell>
          <cell r="BS163" t="str">
            <v>Site identified only</v>
          </cell>
          <cell r="BT163">
            <v>5.95</v>
          </cell>
          <cell r="BU163">
            <v>46054</v>
          </cell>
          <cell r="BV163">
            <v>0</v>
          </cell>
          <cell r="BW163">
            <v>12959473.791999901</v>
          </cell>
        </row>
        <row r="164">
          <cell r="AD164" t="str">
            <v>49|4</v>
          </cell>
          <cell r="AE164">
            <v>49</v>
          </cell>
          <cell r="AF164" t="str">
            <v>Waterloo Catholic District School Board</v>
          </cell>
          <cell r="AG164" t="str">
            <v>Ghazal Mirzajani</v>
          </cell>
          <cell r="AH164" t="str">
            <v>EC</v>
          </cell>
          <cell r="AI164" t="str">
            <v>St. Brigid CES Addition</v>
          </cell>
          <cell r="AJ164" t="str">
            <v>A 6-classroom/138 pupil place addition to the existing St.Brigid CES (JK-8) to respond to enrolment pressure in Ayr</v>
          </cell>
          <cell r="AK164" t="str">
            <v>Eligible</v>
          </cell>
          <cell r="AL164" t="str">
            <v>E</v>
          </cell>
          <cell r="AM164">
            <v>4</v>
          </cell>
          <cell r="AN164" t="str">
            <v>2025-26</v>
          </cell>
          <cell r="AO164" t="str">
            <v>Addition</v>
          </cell>
          <cell r="AQ164" t="str">
            <v>Accommodation Pressure</v>
          </cell>
          <cell r="AS164" t="str">
            <v>New Design</v>
          </cell>
          <cell r="AW164" t="str">
            <v>Broom Street &amp; Northumberland Street</v>
          </cell>
          <cell r="AX164" t="str">
            <v>N0B1E0</v>
          </cell>
          <cell r="AY164" t="str">
            <v>Township Of North Dumfries (Ayr)</v>
          </cell>
          <cell r="BA164" t="str">
            <v>Central</v>
          </cell>
          <cell r="BB164" t="str">
            <v>Estimate based on estimate of cost/sq foot</v>
          </cell>
          <cell r="BC164">
            <v>3590869.6551999901</v>
          </cell>
          <cell r="BD164">
            <v>3590869.6551999901</v>
          </cell>
          <cell r="BE164">
            <v>3590870</v>
          </cell>
          <cell r="BF164">
            <v>0</v>
          </cell>
          <cell r="BG164">
            <v>7215.19199999999</v>
          </cell>
          <cell r="BH164">
            <v>497.68178798291098</v>
          </cell>
          <cell r="BI164">
            <v>0</v>
          </cell>
          <cell r="BJ164" t="str">
            <v>-</v>
          </cell>
          <cell r="BK164">
            <v>234</v>
          </cell>
          <cell r="BL164">
            <v>138</v>
          </cell>
          <cell r="BM164">
            <v>0</v>
          </cell>
          <cell r="BN164">
            <v>0</v>
          </cell>
          <cell r="BO164">
            <v>372</v>
          </cell>
          <cell r="BP164">
            <v>138</v>
          </cell>
          <cell r="BQ164">
            <v>0</v>
          </cell>
          <cell r="BR164">
            <v>0</v>
          </cell>
          <cell r="BS164" t="str">
            <v>Existing School Site</v>
          </cell>
          <cell r="BT164">
            <v>11.49</v>
          </cell>
          <cell r="BV164">
            <v>0</v>
          </cell>
          <cell r="BW164">
            <v>0</v>
          </cell>
        </row>
        <row r="165">
          <cell r="AD165" t="str">
            <v>49|5</v>
          </cell>
          <cell r="AE165">
            <v>49</v>
          </cell>
          <cell r="AF165" t="str">
            <v>Waterloo Catholic District School Board</v>
          </cell>
          <cell r="AG165" t="str">
            <v>Ghazal Mirzajani</v>
          </cell>
          <cell r="AH165" t="str">
            <v>EC</v>
          </cell>
          <cell r="AI165" t="str">
            <v>St. Paul CES Addition</v>
          </cell>
          <cell r="AJ165" t="str">
            <v>7 classroom (161 pupil place) classroom and gymnasium addition and interior renovations on the existing 7.86-acre site of St. Paul CES (JK-8). The existing school capacity will increase from 291 pupil places to 389 pupil places.</v>
          </cell>
          <cell r="AK165" t="str">
            <v>Eligible</v>
          </cell>
          <cell r="AL165" t="str">
            <v>E</v>
          </cell>
          <cell r="AM165">
            <v>5</v>
          </cell>
          <cell r="AN165" t="str">
            <v>2026-27</v>
          </cell>
          <cell r="AO165" t="str">
            <v>Addition</v>
          </cell>
          <cell r="AQ165" t="str">
            <v>Accommodation Pressure</v>
          </cell>
          <cell r="AS165" t="str">
            <v>New Design</v>
          </cell>
          <cell r="AW165" t="str">
            <v>Birchcliffe Avenue &amp; Uplands Drive</v>
          </cell>
          <cell r="AX165" t="str">
            <v>N2M 4V7</v>
          </cell>
          <cell r="AY165" t="str">
            <v>City Of Kitchener</v>
          </cell>
          <cell r="BA165" t="str">
            <v>Central</v>
          </cell>
          <cell r="BB165" t="str">
            <v>Estimate based on estimate of cost/sq foot</v>
          </cell>
          <cell r="BC165">
            <v>8841135.0063999891</v>
          </cell>
          <cell r="BD165">
            <v>8841135.0063999891</v>
          </cell>
          <cell r="BE165">
            <v>8841135</v>
          </cell>
          <cell r="BF165">
            <v>0</v>
          </cell>
          <cell r="BG165">
            <v>15886.6842</v>
          </cell>
          <cell r="BH165">
            <v>556.51229011022895</v>
          </cell>
          <cell r="BI165">
            <v>0</v>
          </cell>
          <cell r="BJ165" t="str">
            <v>-</v>
          </cell>
          <cell r="BK165">
            <v>291</v>
          </cell>
          <cell r="BL165">
            <v>161</v>
          </cell>
          <cell r="BM165">
            <v>-92</v>
          </cell>
          <cell r="BN165">
            <v>29</v>
          </cell>
          <cell r="BO165">
            <v>389</v>
          </cell>
          <cell r="BP165">
            <v>98</v>
          </cell>
          <cell r="BQ165">
            <v>0</v>
          </cell>
          <cell r="BR165">
            <v>0</v>
          </cell>
          <cell r="BS165" t="str">
            <v>Existing School Site</v>
          </cell>
          <cell r="BT165">
            <v>7.86</v>
          </cell>
          <cell r="BV165">
            <v>0</v>
          </cell>
          <cell r="BW165">
            <v>0</v>
          </cell>
        </row>
        <row r="166">
          <cell r="AD166" t="str">
            <v>49|6</v>
          </cell>
          <cell r="AE166">
            <v>49</v>
          </cell>
          <cell r="AF166" t="str">
            <v>Waterloo Catholic District School Board</v>
          </cell>
          <cell r="AG166" t="str">
            <v>Ghazal Mirzajani</v>
          </cell>
          <cell r="AH166" t="str">
            <v>EC</v>
          </cell>
          <cell r="AI166" t="str">
            <v>St. Mark CES Addition</v>
          </cell>
          <cell r="AJ166" t="str">
            <v>4 classroom and 92 pupil place addition to St. Mark (JK-8 elementary school)</v>
          </cell>
          <cell r="AK166" t="str">
            <v>Eligible</v>
          </cell>
          <cell r="AL166" t="str">
            <v>E</v>
          </cell>
          <cell r="AM166">
            <v>6</v>
          </cell>
          <cell r="AN166" t="str">
            <v>2026-27</v>
          </cell>
          <cell r="AO166" t="str">
            <v>Addition</v>
          </cell>
          <cell r="AQ166" t="str">
            <v>Accommodation Pressure</v>
          </cell>
          <cell r="AS166" t="str">
            <v>New Design</v>
          </cell>
          <cell r="AW166" t="str">
            <v>Autumn Hill Crescent &amp; Westheights Drive</v>
          </cell>
          <cell r="AX166" t="str">
            <v>N2N1K8</v>
          </cell>
          <cell r="AY166" t="str">
            <v>City Of Kitchener</v>
          </cell>
          <cell r="BA166" t="str">
            <v>Central</v>
          </cell>
          <cell r="BB166" t="str">
            <v>Estimate based on estimate of cost/sq foot</v>
          </cell>
          <cell r="BC166">
            <v>3014357.87839999</v>
          </cell>
          <cell r="BD166">
            <v>3014357.87839999</v>
          </cell>
          <cell r="BE166">
            <v>3014358</v>
          </cell>
          <cell r="BF166">
            <v>0</v>
          </cell>
          <cell r="BG166">
            <v>18715.008000000002</v>
          </cell>
          <cell r="BH166">
            <v>161.066341964694</v>
          </cell>
          <cell r="BI166">
            <v>0</v>
          </cell>
          <cell r="BJ166" t="str">
            <v>-</v>
          </cell>
          <cell r="BK166">
            <v>259</v>
          </cell>
          <cell r="BL166">
            <v>92</v>
          </cell>
          <cell r="BM166">
            <v>0</v>
          </cell>
          <cell r="BN166">
            <v>-14</v>
          </cell>
          <cell r="BO166">
            <v>337</v>
          </cell>
          <cell r="BP166">
            <v>78</v>
          </cell>
          <cell r="BQ166">
            <v>0</v>
          </cell>
          <cell r="BR166">
            <v>0</v>
          </cell>
          <cell r="BS166" t="str">
            <v>Existing School Site</v>
          </cell>
          <cell r="BT166">
            <v>6.5</v>
          </cell>
          <cell r="BV166">
            <v>0</v>
          </cell>
          <cell r="BW166">
            <v>0</v>
          </cell>
        </row>
        <row r="167">
          <cell r="AD167" t="str">
            <v>50|1</v>
          </cell>
          <cell r="AE167">
            <v>50</v>
          </cell>
          <cell r="AF167" t="str">
            <v>Niagara Catholic District School Board</v>
          </cell>
          <cell r="AG167" t="str">
            <v>Ghazal Mirzajani</v>
          </cell>
          <cell r="AH167" t="str">
            <v>EC</v>
          </cell>
          <cell r="AI167" t="str">
            <v>New South Niagara Falls Elementary School</v>
          </cell>
          <cell r="AJ167" t="str">
            <v>New 363 pupil place elementary school in the community of Niagara Falls within the Niagara Region</v>
          </cell>
          <cell r="AK167" t="str">
            <v>Eligible</v>
          </cell>
          <cell r="AL167" t="str">
            <v>E</v>
          </cell>
          <cell r="AM167">
            <v>1</v>
          </cell>
          <cell r="AN167" t="str">
            <v>2026-27</v>
          </cell>
          <cell r="AO167" t="str">
            <v>New School</v>
          </cell>
          <cell r="AQ167" t="str">
            <v>Accommodation Pressure</v>
          </cell>
          <cell r="AS167" t="str">
            <v>Another Recently Used Repeat Design</v>
          </cell>
          <cell r="AW167" t="str">
            <v>Kalar Road &amp; McLeod Road</v>
          </cell>
          <cell r="AX167" t="str">
            <v>L2E6S5</v>
          </cell>
          <cell r="AY167" t="str">
            <v>Niagara Falls</v>
          </cell>
          <cell r="AZ167" t="str">
            <v>Niagara Falls</v>
          </cell>
          <cell r="BA167" t="str">
            <v>Central</v>
          </cell>
          <cell r="BB167" t="str">
            <v>Class D cost consultant report</v>
          </cell>
          <cell r="BC167">
            <v>14875000</v>
          </cell>
          <cell r="BD167">
            <v>14875000</v>
          </cell>
          <cell r="BE167">
            <v>14875000</v>
          </cell>
          <cell r="BF167">
            <v>0</v>
          </cell>
          <cell r="BG167">
            <v>37250.339999999902</v>
          </cell>
          <cell r="BH167">
            <v>399.32521421280899</v>
          </cell>
          <cell r="BI167">
            <v>0</v>
          </cell>
          <cell r="BJ167" t="str">
            <v>-</v>
          </cell>
          <cell r="BK167">
            <v>0</v>
          </cell>
          <cell r="BL167">
            <v>363</v>
          </cell>
          <cell r="BM167">
            <v>0</v>
          </cell>
          <cell r="BN167">
            <v>0</v>
          </cell>
          <cell r="BO167">
            <v>363</v>
          </cell>
          <cell r="BP167">
            <v>363</v>
          </cell>
          <cell r="BQ167">
            <v>0</v>
          </cell>
          <cell r="BR167">
            <v>0</v>
          </cell>
          <cell r="BS167" t="str">
            <v>Site has been purchased</v>
          </cell>
          <cell r="BT167">
            <v>4.9870000000000001</v>
          </cell>
          <cell r="BU167">
            <v>43951</v>
          </cell>
          <cell r="BV167">
            <v>0</v>
          </cell>
          <cell r="BW167">
            <v>0</v>
          </cell>
        </row>
        <row r="168">
          <cell r="AD168" t="str">
            <v>50|2</v>
          </cell>
          <cell r="AE168">
            <v>50</v>
          </cell>
          <cell r="AF168" t="str">
            <v>Niagara Catholic District School Board</v>
          </cell>
          <cell r="AG168" t="str">
            <v>Ghazal Mirzajani</v>
          </cell>
          <cell r="AH168" t="str">
            <v>EC</v>
          </cell>
          <cell r="AI168" t="str">
            <v>Addition to Existing Blessed Trinity SS Facility</v>
          </cell>
          <cell r="AJ168" t="str">
            <v>Addition to the existing Blessed Trinity CSS facility to add 184 pupil places</v>
          </cell>
          <cell r="AK168" t="str">
            <v>Eligible</v>
          </cell>
          <cell r="AL168" t="str">
            <v>S</v>
          </cell>
          <cell r="AM168">
            <v>2</v>
          </cell>
          <cell r="AN168" t="str">
            <v>2026-27</v>
          </cell>
          <cell r="AO168" t="str">
            <v>Addition</v>
          </cell>
          <cell r="AQ168" t="str">
            <v>Accommodation Pressure</v>
          </cell>
          <cell r="AS168" t="str">
            <v>New Design</v>
          </cell>
          <cell r="AW168" t="str">
            <v>Livingston Avenue &amp; Hemlock Way</v>
          </cell>
          <cell r="AX168" t="str">
            <v>L3M5J6</v>
          </cell>
          <cell r="AY168" t="str">
            <v>Grimsby</v>
          </cell>
          <cell r="AZ168" t="str">
            <v>Grimsby</v>
          </cell>
          <cell r="BA168" t="str">
            <v>Central</v>
          </cell>
          <cell r="BB168" t="str">
            <v>Class D cost consultant report</v>
          </cell>
          <cell r="BC168">
            <v>13738500</v>
          </cell>
          <cell r="BD168">
            <v>13738500</v>
          </cell>
          <cell r="BE168">
            <v>6840000</v>
          </cell>
          <cell r="BF168">
            <v>0</v>
          </cell>
          <cell r="BG168">
            <v>18105.62</v>
          </cell>
          <cell r="BH168">
            <v>758.79754462978894</v>
          </cell>
          <cell r="BI168">
            <v>0</v>
          </cell>
          <cell r="BJ168" t="str">
            <v>-</v>
          </cell>
          <cell r="BK168">
            <v>1122</v>
          </cell>
          <cell r="BL168">
            <v>239</v>
          </cell>
          <cell r="BM168">
            <v>0</v>
          </cell>
          <cell r="BN168">
            <v>0</v>
          </cell>
          <cell r="BO168">
            <v>1361</v>
          </cell>
          <cell r="BP168">
            <v>239</v>
          </cell>
          <cell r="BQ168">
            <v>0</v>
          </cell>
          <cell r="BR168">
            <v>0</v>
          </cell>
          <cell r="BS168" t="str">
            <v>Existing School Site</v>
          </cell>
          <cell r="BT168">
            <v>16.8</v>
          </cell>
          <cell r="BU168">
            <v>34527</v>
          </cell>
          <cell r="BV168">
            <v>0</v>
          </cell>
          <cell r="BW168">
            <v>0</v>
          </cell>
        </row>
        <row r="169">
          <cell r="AD169" t="str">
            <v>50|3</v>
          </cell>
          <cell r="AE169">
            <v>50</v>
          </cell>
          <cell r="AF169" t="str">
            <v>Niagara Catholic District School Board</v>
          </cell>
          <cell r="AG169" t="str">
            <v>Ghazal Mirzajani</v>
          </cell>
          <cell r="AH169" t="str">
            <v>EC</v>
          </cell>
          <cell r="AI169" t="str">
            <v>Addition to Existing Saint Michael CHS Facility</v>
          </cell>
          <cell r="AJ169" t="str">
            <v>184-pupil place (8 regular classroom) permanent addition at Saint Michael Catholic High School facility in Niagara Falls.</v>
          </cell>
          <cell r="AK169" t="str">
            <v>Eligible</v>
          </cell>
          <cell r="AL169" t="str">
            <v>S</v>
          </cell>
          <cell r="AM169">
            <v>3</v>
          </cell>
          <cell r="AN169" t="str">
            <v>2026-27</v>
          </cell>
          <cell r="AO169" t="str">
            <v>Addition</v>
          </cell>
          <cell r="AQ169" t="str">
            <v>Accommodation Pressure</v>
          </cell>
          <cell r="AS169" t="str">
            <v>New Design</v>
          </cell>
          <cell r="AW169" t="str">
            <v>McLeod Road &amp; St. Michael Avenue</v>
          </cell>
          <cell r="AX169" t="str">
            <v>L2E6S5</v>
          </cell>
          <cell r="AY169" t="str">
            <v>Niagara Falls</v>
          </cell>
          <cell r="AZ169" t="str">
            <v>Niagara Falls</v>
          </cell>
          <cell r="BA169" t="str">
            <v>Central</v>
          </cell>
          <cell r="BB169" t="str">
            <v>Estimate based on estimate of cost/sq foot</v>
          </cell>
          <cell r="BC169">
            <v>5277310</v>
          </cell>
          <cell r="BD169">
            <v>5277310</v>
          </cell>
          <cell r="BE169">
            <v>5277310</v>
          </cell>
          <cell r="BF169">
            <v>0</v>
          </cell>
          <cell r="BG169">
            <v>9867</v>
          </cell>
          <cell r="BH169">
            <v>534.84443093138702</v>
          </cell>
          <cell r="BI169">
            <v>0</v>
          </cell>
          <cell r="BJ169" t="str">
            <v>-</v>
          </cell>
          <cell r="BK169">
            <v>1042</v>
          </cell>
          <cell r="BL169">
            <v>184</v>
          </cell>
          <cell r="BM169">
            <v>0</v>
          </cell>
          <cell r="BN169">
            <v>0</v>
          </cell>
          <cell r="BO169">
            <v>1226</v>
          </cell>
          <cell r="BP169">
            <v>184</v>
          </cell>
          <cell r="BQ169">
            <v>0</v>
          </cell>
          <cell r="BR169">
            <v>0</v>
          </cell>
          <cell r="BS169" t="str">
            <v>Existing School Site</v>
          </cell>
          <cell r="BT169">
            <v>16.03</v>
          </cell>
          <cell r="BU169">
            <v>37252</v>
          </cell>
          <cell r="BV169">
            <v>0</v>
          </cell>
          <cell r="BW169">
            <v>0</v>
          </cell>
        </row>
        <row r="170">
          <cell r="AD170" t="str">
            <v>51|1</v>
          </cell>
          <cell r="AE170">
            <v>51</v>
          </cell>
          <cell r="AF170" t="str">
            <v>Brant Haldimand Norfolk Catholic District School Board</v>
          </cell>
          <cell r="AG170" t="str">
            <v>Kelly MacDonald</v>
          </cell>
          <cell r="AH170" t="str">
            <v>EC</v>
          </cell>
          <cell r="AI170" t="str">
            <v>SW Brantford CES and Childcare Centre</v>
          </cell>
          <cell r="AJ170" t="str">
            <v>A new 513 pupil place elementary school including a 49 space (infant, toddler, pre-school) child care to address accommodation pressures in the southwest area of within the City of Brantford.</v>
          </cell>
          <cell r="AK170" t="str">
            <v>Eligible</v>
          </cell>
          <cell r="AL170" t="str">
            <v>E</v>
          </cell>
          <cell r="AM170">
            <v>1</v>
          </cell>
          <cell r="AN170" t="str">
            <v>2027-28</v>
          </cell>
          <cell r="AO170" t="str">
            <v>New School</v>
          </cell>
          <cell r="AQ170" t="str">
            <v>Accommodation Pressure</v>
          </cell>
          <cell r="AS170" t="str">
            <v>EDU Catalogue</v>
          </cell>
          <cell r="AW170" t="str">
            <v>Shellard Lane &amp; Gillespie Drive</v>
          </cell>
          <cell r="AX170" t="str">
            <v>N3T0B9</v>
          </cell>
          <cell r="AY170" t="str">
            <v>Brantford</v>
          </cell>
          <cell r="AZ170" t="str">
            <v>Brantford</v>
          </cell>
          <cell r="BA170" t="str">
            <v>Central</v>
          </cell>
          <cell r="BB170" t="str">
            <v>Estimate based on estimate of cost/sq foot</v>
          </cell>
          <cell r="BC170">
            <v>28169569.4917541</v>
          </cell>
          <cell r="BD170">
            <v>36894442.1317541</v>
          </cell>
          <cell r="BE170">
            <v>25936535.884685401</v>
          </cell>
          <cell r="BF170">
            <v>1466833.6070687401</v>
          </cell>
          <cell r="BG170">
            <v>51146.94</v>
          </cell>
          <cell r="BH170">
            <v>507.09848692190297</v>
          </cell>
          <cell r="BI170">
            <v>3284</v>
          </cell>
          <cell r="BJ170">
            <v>446.66065988695101</v>
          </cell>
          <cell r="BK170">
            <v>0</v>
          </cell>
          <cell r="BL170">
            <v>513</v>
          </cell>
          <cell r="BM170">
            <v>0</v>
          </cell>
          <cell r="BN170">
            <v>0</v>
          </cell>
          <cell r="BO170">
            <v>513</v>
          </cell>
          <cell r="BP170">
            <v>513</v>
          </cell>
          <cell r="BQ170">
            <v>3</v>
          </cell>
          <cell r="BR170">
            <v>49</v>
          </cell>
          <cell r="BS170" t="str">
            <v>Site under option agreement</v>
          </cell>
          <cell r="BT170">
            <v>6.6</v>
          </cell>
          <cell r="BU170">
            <v>45565</v>
          </cell>
          <cell r="BV170">
            <v>0</v>
          </cell>
          <cell r="BW170">
            <v>9491072.6400000006</v>
          </cell>
        </row>
        <row r="171">
          <cell r="AD171" t="str">
            <v>51|2</v>
          </cell>
          <cell r="AE171">
            <v>51</v>
          </cell>
          <cell r="AF171" t="str">
            <v>Brant Haldimand Norfolk Catholic District School Board</v>
          </cell>
          <cell r="AG171" t="str">
            <v>Kelly MacDonald</v>
          </cell>
          <cell r="AH171" t="str">
            <v>EC</v>
          </cell>
          <cell r="AI171" t="str">
            <v>Paris CES and Childcare Centre</v>
          </cell>
          <cell r="AJ171" t="str">
            <v>New 513 pupil place elementary catholic school with a three room and 49 space (infant, toddler, pre-school) child care centre in Paris.</v>
          </cell>
          <cell r="AK171" t="str">
            <v>Eligible</v>
          </cell>
          <cell r="AL171" t="str">
            <v>E</v>
          </cell>
          <cell r="AM171">
            <v>2</v>
          </cell>
          <cell r="AN171" t="str">
            <v>2027-28</v>
          </cell>
          <cell r="AO171" t="str">
            <v>New School</v>
          </cell>
          <cell r="AQ171" t="str">
            <v>Accommodation Pressure</v>
          </cell>
          <cell r="AS171" t="str">
            <v>EDU Catalogue</v>
          </cell>
          <cell r="AW171" t="str">
            <v>Powerline Rd &amp; Pottruff Rd</v>
          </cell>
          <cell r="AX171" t="str">
            <v>N3L4H3</v>
          </cell>
          <cell r="AY171" t="str">
            <v>Paris</v>
          </cell>
          <cell r="AZ171" t="str">
            <v>Brant County</v>
          </cell>
          <cell r="BA171" t="str">
            <v>Central</v>
          </cell>
          <cell r="BB171" t="str">
            <v>Estimate based on estimate of cost/sq foot</v>
          </cell>
          <cell r="BC171">
            <v>28169569.4917541</v>
          </cell>
          <cell r="BD171">
            <v>35641551.891754098</v>
          </cell>
          <cell r="BE171">
            <v>25936535.884685401</v>
          </cell>
          <cell r="BF171">
            <v>1466833.6070687401</v>
          </cell>
          <cell r="BG171">
            <v>51146.94</v>
          </cell>
          <cell r="BH171">
            <v>507.09848692190297</v>
          </cell>
          <cell r="BI171">
            <v>3284</v>
          </cell>
          <cell r="BJ171">
            <v>446.66065988695101</v>
          </cell>
          <cell r="BK171">
            <v>0</v>
          </cell>
          <cell r="BL171">
            <v>513</v>
          </cell>
          <cell r="BM171">
            <v>0</v>
          </cell>
          <cell r="BN171">
            <v>0</v>
          </cell>
          <cell r="BO171">
            <v>513</v>
          </cell>
          <cell r="BP171">
            <v>513</v>
          </cell>
          <cell r="BQ171">
            <v>3</v>
          </cell>
          <cell r="BR171">
            <v>49</v>
          </cell>
          <cell r="BS171" t="str">
            <v>Site under option agreement</v>
          </cell>
          <cell r="BT171">
            <v>6</v>
          </cell>
          <cell r="BU171">
            <v>45565</v>
          </cell>
          <cell r="BV171">
            <v>0</v>
          </cell>
          <cell r="BW171">
            <v>8238182.4000000004</v>
          </cell>
        </row>
        <row r="172">
          <cell r="AD172" t="str">
            <v>51|3</v>
          </cell>
          <cell r="AE172">
            <v>51</v>
          </cell>
          <cell r="AF172" t="str">
            <v>Brant Haldimand Norfolk Catholic District School Board</v>
          </cell>
          <cell r="AG172" t="str">
            <v>Kelly MacDonald</v>
          </cell>
          <cell r="AH172" t="str">
            <v>EC</v>
          </cell>
          <cell r="AI172" t="str">
            <v>St. Bernard of Clairvaux and Childcare Centre</v>
          </cell>
          <cell r="AJ172" t="str">
            <v>New 490 pupil place replacement elementary school and 3 room (49 space) child care centre in Waterford.</v>
          </cell>
          <cell r="AK172" t="str">
            <v>Eligible</v>
          </cell>
          <cell r="AL172" t="str">
            <v>E</v>
          </cell>
          <cell r="AM172">
            <v>3</v>
          </cell>
          <cell r="AN172" t="str">
            <v>2028-29</v>
          </cell>
          <cell r="AO172" t="str">
            <v>New School</v>
          </cell>
          <cell r="AQ172" t="str">
            <v>Facility Condition</v>
          </cell>
          <cell r="AS172" t="str">
            <v>EDU Catalogue</v>
          </cell>
          <cell r="AW172" t="str">
            <v>Washington Street &amp; Thompson Road West</v>
          </cell>
          <cell r="AX172" t="str">
            <v>N0E1Y0</v>
          </cell>
          <cell r="AY172" t="str">
            <v>Waterford</v>
          </cell>
          <cell r="AZ172" t="str">
            <v>Norfolk</v>
          </cell>
          <cell r="BA172" t="str">
            <v>Central</v>
          </cell>
          <cell r="BB172" t="str">
            <v>Estimate based on estimate of cost/sq foot</v>
          </cell>
          <cell r="BC172">
            <v>27206072.542250101</v>
          </cell>
          <cell r="BD172">
            <v>27206072.542250101</v>
          </cell>
          <cell r="BE172">
            <v>25022189.958538398</v>
          </cell>
          <cell r="BF172">
            <v>1468762.58371166</v>
          </cell>
          <cell r="BG172">
            <v>49076.94</v>
          </cell>
          <cell r="BH172">
            <v>509.85635939279098</v>
          </cell>
          <cell r="BI172">
            <v>3284</v>
          </cell>
          <cell r="BJ172">
            <v>447.248046197218</v>
          </cell>
          <cell r="BK172">
            <v>0</v>
          </cell>
          <cell r="BL172">
            <v>490</v>
          </cell>
          <cell r="BM172">
            <v>0</v>
          </cell>
          <cell r="BN172">
            <v>0</v>
          </cell>
          <cell r="BO172">
            <v>490</v>
          </cell>
          <cell r="BP172">
            <v>490</v>
          </cell>
          <cell r="BQ172">
            <v>3</v>
          </cell>
          <cell r="BR172">
            <v>49</v>
          </cell>
          <cell r="BS172" t="str">
            <v>Existing School Site</v>
          </cell>
          <cell r="BT172">
            <v>6.8</v>
          </cell>
          <cell r="BV172">
            <v>715120</v>
          </cell>
          <cell r="BW172">
            <v>0</v>
          </cell>
          <cell r="BZ172">
            <v>0.247811642586409</v>
          </cell>
          <cell r="CA172">
            <v>-32748266.2542077</v>
          </cell>
        </row>
        <row r="173">
          <cell r="AD173" t="str">
            <v>52|1.1</v>
          </cell>
          <cell r="AE173">
            <v>52</v>
          </cell>
          <cell r="AF173" t="str">
            <v>Catholic District School Board of Eastern Ontario</v>
          </cell>
          <cell r="AG173" t="str">
            <v>Wade Carey</v>
          </cell>
          <cell r="AH173" t="str">
            <v>EC</v>
          </cell>
          <cell r="AI173" t="str">
            <v>Notre Dame Addition</v>
          </cell>
          <cell r="AJ173" t="str">
            <v>A 230-pupil place (10-classroom) addition to the existing Notre Dame High School (grades 7-12) to address an accommodation pressure in Carleton Place.</v>
          </cell>
          <cell r="AK173" t="str">
            <v>Eligible</v>
          </cell>
          <cell r="AL173" t="str">
            <v>S</v>
          </cell>
          <cell r="AM173">
            <v>1.1000000000000001</v>
          </cell>
          <cell r="AN173" t="str">
            <v>2026-27</v>
          </cell>
          <cell r="AO173" t="str">
            <v>Addition</v>
          </cell>
          <cell r="AQ173" t="str">
            <v>Accommodation Pressure</v>
          </cell>
          <cell r="AS173" t="str">
            <v>New Design</v>
          </cell>
          <cell r="AW173" t="str">
            <v xml:space="preserve">McKenzie St. &amp; Joseph St. </v>
          </cell>
          <cell r="AX173" t="str">
            <v>K7C 4P2</v>
          </cell>
          <cell r="AY173" t="str">
            <v>Carleton Place</v>
          </cell>
          <cell r="AZ173" t="str">
            <v>Carleton Place</v>
          </cell>
          <cell r="BA173" t="str">
            <v>East</v>
          </cell>
          <cell r="BB173" t="str">
            <v>Class D cost consultant report</v>
          </cell>
          <cell r="BC173">
            <v>5587029.4000000004</v>
          </cell>
          <cell r="BD173">
            <v>5587029.4000000004</v>
          </cell>
          <cell r="BE173">
            <v>5587030</v>
          </cell>
          <cell r="BF173">
            <v>0</v>
          </cell>
          <cell r="BG173">
            <v>10350</v>
          </cell>
          <cell r="BH173">
            <v>461.67990338164202</v>
          </cell>
          <cell r="BI173">
            <v>0</v>
          </cell>
          <cell r="BJ173" t="str">
            <v>-</v>
          </cell>
          <cell r="BK173">
            <v>777</v>
          </cell>
          <cell r="BL173">
            <v>230</v>
          </cell>
          <cell r="BM173">
            <v>0</v>
          </cell>
          <cell r="BN173">
            <v>0</v>
          </cell>
          <cell r="BO173">
            <v>1007</v>
          </cell>
          <cell r="BP173">
            <v>230</v>
          </cell>
          <cell r="BQ173">
            <v>0</v>
          </cell>
          <cell r="BR173">
            <v>0</v>
          </cell>
          <cell r="BS173" t="str">
            <v>Existing School Site</v>
          </cell>
          <cell r="BT173">
            <v>16.27</v>
          </cell>
          <cell r="BV173">
            <v>0</v>
          </cell>
          <cell r="BW173">
            <v>0</v>
          </cell>
        </row>
        <row r="174">
          <cell r="AD174" t="str">
            <v>52|1.2</v>
          </cell>
          <cell r="AE174">
            <v>52</v>
          </cell>
          <cell r="AF174" t="str">
            <v>Catholic District School Board of Eastern Ontario</v>
          </cell>
          <cell r="AG174" t="str">
            <v>Wade Carey</v>
          </cell>
          <cell r="AH174" t="str">
            <v>EC</v>
          </cell>
          <cell r="AI174" t="str">
            <v>St Gregory Addition</v>
          </cell>
          <cell r="AJ174" t="str">
            <v>A 164-pupil place elementary school addition (7-classrooms) and internal renovations (covert 2 classrooms into 1 FDK room) to St. Gregory CES to address an accommodation pressure in Carleton Place.</v>
          </cell>
          <cell r="AK174" t="str">
            <v>Eligible</v>
          </cell>
          <cell r="AL174" t="str">
            <v>E</v>
          </cell>
          <cell r="AM174">
            <v>1.2</v>
          </cell>
          <cell r="AN174" t="str">
            <v>2026-27</v>
          </cell>
          <cell r="AO174" t="str">
            <v>Addition</v>
          </cell>
          <cell r="AQ174" t="str">
            <v>Accommodation Pressure</v>
          </cell>
          <cell r="AS174" t="str">
            <v>New Design</v>
          </cell>
          <cell r="AW174" t="str">
            <v xml:space="preserve">Townline Rd. W &amp; Joseph St. </v>
          </cell>
          <cell r="AX174" t="str">
            <v>K7C3P7</v>
          </cell>
          <cell r="AY174" t="str">
            <v>Carleton Place</v>
          </cell>
          <cell r="AZ174" t="str">
            <v>Carleton Place</v>
          </cell>
          <cell r="BA174" t="str">
            <v>East</v>
          </cell>
          <cell r="BB174" t="str">
            <v>Class D cost consultant report</v>
          </cell>
          <cell r="BC174">
            <v>6100069</v>
          </cell>
          <cell r="BD174">
            <v>6100069</v>
          </cell>
          <cell r="BE174">
            <v>6100069</v>
          </cell>
          <cell r="BF174">
            <v>0</v>
          </cell>
          <cell r="BG174">
            <v>10208.6052</v>
          </cell>
          <cell r="BH174">
            <v>572.73534292422198</v>
          </cell>
          <cell r="BI174">
            <v>0</v>
          </cell>
          <cell r="BJ174" t="str">
            <v>-</v>
          </cell>
          <cell r="BK174">
            <v>458</v>
          </cell>
          <cell r="BL174">
            <v>164</v>
          </cell>
          <cell r="BM174">
            <v>0</v>
          </cell>
          <cell r="BN174">
            <v>-20</v>
          </cell>
          <cell r="BO174">
            <v>602</v>
          </cell>
          <cell r="BP174">
            <v>144</v>
          </cell>
          <cell r="BQ174">
            <v>0</v>
          </cell>
          <cell r="BR174">
            <v>0</v>
          </cell>
          <cell r="BS174" t="str">
            <v>Existing School Site</v>
          </cell>
          <cell r="BV174">
            <v>0</v>
          </cell>
          <cell r="BW174">
            <v>0</v>
          </cell>
        </row>
        <row r="175">
          <cell r="AD175" t="str">
            <v>52|2</v>
          </cell>
          <cell r="AE175">
            <v>52</v>
          </cell>
          <cell r="AF175" t="str">
            <v>Catholic District School Board of Eastern Ontario</v>
          </cell>
          <cell r="AG175" t="str">
            <v>Wade Carey</v>
          </cell>
          <cell r="AH175" t="str">
            <v>EC</v>
          </cell>
          <cell r="AI175" t="str">
            <v>St Thomas Aquinas Addition</v>
          </cell>
          <cell r="AJ175" t="str">
            <v>A 230-pupil place (10-classroom) addition to the existing St. Thomas Aquinas Catholic High School (grades 7-12) to address an accommodation pressure in the town of Russell.</v>
          </cell>
          <cell r="AK175" t="str">
            <v>Eligible</v>
          </cell>
          <cell r="AL175" t="str">
            <v>S</v>
          </cell>
          <cell r="AM175">
            <v>2</v>
          </cell>
          <cell r="AN175" t="str">
            <v>2026-27</v>
          </cell>
          <cell r="AO175" t="str">
            <v>Addition</v>
          </cell>
          <cell r="AQ175" t="str">
            <v>Accommodation Pressure</v>
          </cell>
          <cell r="AS175" t="str">
            <v>Another Recently Used Repeat Design</v>
          </cell>
          <cell r="AX175" t="str">
            <v>K4R 1E5</v>
          </cell>
          <cell r="AY175" t="str">
            <v>Township Of Russell</v>
          </cell>
          <cell r="AZ175" t="str">
            <v>Township Of Russell</v>
          </cell>
          <cell r="BA175" t="str">
            <v>East</v>
          </cell>
          <cell r="BB175" t="str">
            <v>Class D cost consultant report</v>
          </cell>
          <cell r="BC175">
            <v>6509818.98999999</v>
          </cell>
          <cell r="BD175">
            <v>6509818.98999999</v>
          </cell>
          <cell r="BE175">
            <v>6509819</v>
          </cell>
          <cell r="BF175">
            <v>0</v>
          </cell>
          <cell r="BG175">
            <v>12338.800800000001</v>
          </cell>
          <cell r="BH175">
            <v>476.18987414076702</v>
          </cell>
          <cell r="BI175">
            <v>0</v>
          </cell>
          <cell r="BJ175" t="str">
            <v>-</v>
          </cell>
          <cell r="BK175">
            <v>731</v>
          </cell>
          <cell r="BL175">
            <v>230</v>
          </cell>
          <cell r="BM175">
            <v>0</v>
          </cell>
          <cell r="BN175">
            <v>0</v>
          </cell>
          <cell r="BO175">
            <v>961</v>
          </cell>
          <cell r="BP175">
            <v>230</v>
          </cell>
          <cell r="BQ175">
            <v>0</v>
          </cell>
          <cell r="BR175">
            <v>0</v>
          </cell>
          <cell r="BS175" t="str">
            <v>Existing School Site</v>
          </cell>
          <cell r="BT175">
            <v>43</v>
          </cell>
          <cell r="BV175">
            <v>0</v>
          </cell>
          <cell r="BW175">
            <v>0</v>
          </cell>
        </row>
        <row r="176">
          <cell r="AD176" t="str">
            <v>52|3</v>
          </cell>
          <cell r="AE176">
            <v>52</v>
          </cell>
          <cell r="AF176" t="str">
            <v>Catholic District School Board of Eastern Ontario</v>
          </cell>
          <cell r="AG176" t="str">
            <v>Wade Carey</v>
          </cell>
          <cell r="AH176" t="str">
            <v>EC</v>
          </cell>
          <cell r="AI176" t="str">
            <v>New Kemptville Catholic Elementary School</v>
          </cell>
          <cell r="AJ176" t="str">
            <v>New 363-pupil place Catholic elementary school to address an accommodation pressure in Kemptville.</v>
          </cell>
          <cell r="AK176" t="str">
            <v>Eligible</v>
          </cell>
          <cell r="AL176" t="str">
            <v>E</v>
          </cell>
          <cell r="AM176">
            <v>3</v>
          </cell>
          <cell r="AN176" t="str">
            <v>2028-29</v>
          </cell>
          <cell r="AO176" t="str">
            <v>New School</v>
          </cell>
          <cell r="AQ176" t="str">
            <v>Accommodation Pressure</v>
          </cell>
          <cell r="AW176" t="str">
            <v>County Road 44 &amp; Equinelle Drive</v>
          </cell>
          <cell r="AX176" t="str">
            <v>N0G1J0</v>
          </cell>
          <cell r="AY176" t="str">
            <v xml:space="preserve">Kemptville </v>
          </cell>
          <cell r="AZ176" t="str">
            <v>North Grenville</v>
          </cell>
          <cell r="BA176" t="str">
            <v>East</v>
          </cell>
          <cell r="BB176" t="str">
            <v>Class D cost consultant report</v>
          </cell>
          <cell r="BC176">
            <v>17004540.329999901</v>
          </cell>
          <cell r="BD176">
            <v>18690190.2299999</v>
          </cell>
          <cell r="BE176">
            <v>17004540</v>
          </cell>
          <cell r="BF176">
            <v>0</v>
          </cell>
          <cell r="BG176">
            <v>34147.906799999902</v>
          </cell>
          <cell r="BH176">
            <v>473.28568262345101</v>
          </cell>
          <cell r="BI176">
            <v>0</v>
          </cell>
          <cell r="BJ176" t="str">
            <v>-</v>
          </cell>
          <cell r="BK176">
            <v>0</v>
          </cell>
          <cell r="BL176">
            <v>363</v>
          </cell>
          <cell r="BM176">
            <v>0</v>
          </cell>
          <cell r="BN176">
            <v>0</v>
          </cell>
          <cell r="BO176">
            <v>363</v>
          </cell>
          <cell r="BP176">
            <v>363</v>
          </cell>
          <cell r="BQ176">
            <v>0</v>
          </cell>
          <cell r="BR176">
            <v>0</v>
          </cell>
          <cell r="BS176" t="str">
            <v>Site identified only</v>
          </cell>
          <cell r="BT176">
            <v>3</v>
          </cell>
          <cell r="BU176">
            <v>45658</v>
          </cell>
          <cell r="BV176">
            <v>1685650</v>
          </cell>
          <cell r="BW176">
            <v>0</v>
          </cell>
        </row>
        <row r="177">
          <cell r="AD177" t="str">
            <v>52|4</v>
          </cell>
          <cell r="AE177">
            <v>52</v>
          </cell>
          <cell r="AF177" t="str">
            <v>Catholic District School Board of Eastern Ontario</v>
          </cell>
          <cell r="AG177" t="str">
            <v>Wade Carey</v>
          </cell>
          <cell r="AH177" t="str">
            <v>EC</v>
          </cell>
          <cell r="AI177" t="str">
            <v>Renovation to Existing St. Joseph's Catholic Secondary School</v>
          </cell>
          <cell r="AJ177" t="str">
            <v>Internal retrofit and renovation of St. Joseph Catholic Secondary School for the INT panel (7-8) to add 92 additional pupil places (4 classrooms).</v>
          </cell>
          <cell r="AK177" t="str">
            <v>Eligible</v>
          </cell>
          <cell r="AL177" t="str">
            <v>S</v>
          </cell>
          <cell r="AM177">
            <v>4</v>
          </cell>
          <cell r="AN177" t="str">
            <v>2025-26</v>
          </cell>
          <cell r="AO177" t="str">
            <v>Renovation</v>
          </cell>
          <cell r="AQ177" t="str">
            <v>Accommodation Pressure</v>
          </cell>
          <cell r="AS177" t="str">
            <v>New Design</v>
          </cell>
          <cell r="AW177" t="str">
            <v>Cumberland Street &amp; Fifteenth Street West</v>
          </cell>
          <cell r="AX177" t="str">
            <v>K6J4K9</v>
          </cell>
          <cell r="AY177" t="str">
            <v xml:space="preserve">Cornwall </v>
          </cell>
          <cell r="AZ177" t="str">
            <v>Cornwall</v>
          </cell>
          <cell r="BA177" t="str">
            <v>East</v>
          </cell>
          <cell r="BB177" t="str">
            <v>Estimate based on estimate of cost/sq foot</v>
          </cell>
          <cell r="BC177">
            <v>1527265</v>
          </cell>
          <cell r="BD177">
            <v>1527265</v>
          </cell>
          <cell r="BE177">
            <v>1527265</v>
          </cell>
          <cell r="BF177">
            <v>0</v>
          </cell>
          <cell r="BG177">
            <v>5199.84</v>
          </cell>
          <cell r="BH177">
            <v>288.80215545093603</v>
          </cell>
          <cell r="BI177">
            <v>0</v>
          </cell>
          <cell r="BJ177" t="str">
            <v>-</v>
          </cell>
          <cell r="BK177">
            <v>207</v>
          </cell>
          <cell r="BL177">
            <v>92</v>
          </cell>
          <cell r="BM177">
            <v>0</v>
          </cell>
          <cell r="BN177">
            <v>92</v>
          </cell>
          <cell r="BO177">
            <v>391</v>
          </cell>
          <cell r="BP177">
            <v>184</v>
          </cell>
          <cell r="BQ177">
            <v>0</v>
          </cell>
          <cell r="BR177">
            <v>0</v>
          </cell>
          <cell r="BS177" t="str">
            <v>Existing School Site</v>
          </cell>
          <cell r="BV177">
            <v>0</v>
          </cell>
          <cell r="BW177">
            <v>0</v>
          </cell>
        </row>
        <row r="178">
          <cell r="AD178" t="str">
            <v>53|1</v>
          </cell>
          <cell r="AE178">
            <v>53</v>
          </cell>
          <cell r="AF178" t="str">
            <v>Ottawa Catholic School Board</v>
          </cell>
          <cell r="AG178" t="str">
            <v>Wade Carey</v>
          </cell>
          <cell r="AH178" t="str">
            <v>EC</v>
          </cell>
          <cell r="AI178" t="str">
            <v>New Fernbank High School</v>
          </cell>
          <cell r="AJ178" t="str">
            <v>New 1,439-pupil place Catholic intermediate/secondary (grades 7-12) school to address accommodation pressure in the Fernbank community of Stittsville.</v>
          </cell>
          <cell r="AK178" t="str">
            <v>Eligible</v>
          </cell>
          <cell r="AL178" t="str">
            <v>S</v>
          </cell>
          <cell r="AM178">
            <v>1</v>
          </cell>
          <cell r="AN178" t="str">
            <v>2028-29</v>
          </cell>
          <cell r="AO178" t="str">
            <v>New School</v>
          </cell>
          <cell r="AQ178" t="str">
            <v>Accommodation Pressure</v>
          </cell>
          <cell r="AS178" t="str">
            <v>Another Recently Used Repeat Design</v>
          </cell>
          <cell r="AW178" t="str">
            <v>Cope Drive &amp; Atlas Terrace</v>
          </cell>
          <cell r="AX178" t="str">
            <v>K2S1B6</v>
          </cell>
          <cell r="AY178" t="str">
            <v>Ottawa</v>
          </cell>
          <cell r="AZ178" t="str">
            <v>Ottawa</v>
          </cell>
          <cell r="BA178" t="str">
            <v>East</v>
          </cell>
          <cell r="BB178" t="str">
            <v>Estimate based on estimate of cost/sq foot</v>
          </cell>
          <cell r="BC178">
            <v>74958062</v>
          </cell>
          <cell r="BD178">
            <v>74958062</v>
          </cell>
          <cell r="BE178">
            <v>71958062</v>
          </cell>
          <cell r="BF178">
            <v>0</v>
          </cell>
          <cell r="BG178">
            <v>158962.049999999</v>
          </cell>
          <cell r="BH178">
            <v>452.67447167421398</v>
          </cell>
          <cell r="BI178">
            <v>0</v>
          </cell>
          <cell r="BJ178" t="str">
            <v>-</v>
          </cell>
          <cell r="BK178">
            <v>0</v>
          </cell>
          <cell r="BL178">
            <v>1439</v>
          </cell>
          <cell r="BM178">
            <v>0</v>
          </cell>
          <cell r="BN178">
            <v>0</v>
          </cell>
          <cell r="BO178">
            <v>1439</v>
          </cell>
          <cell r="BP178">
            <v>1439</v>
          </cell>
          <cell r="BQ178">
            <v>0</v>
          </cell>
          <cell r="BR178">
            <v>0</v>
          </cell>
          <cell r="BS178" t="str">
            <v>Site has been purchased</v>
          </cell>
          <cell r="BT178">
            <v>18.28</v>
          </cell>
          <cell r="BU178">
            <v>45076</v>
          </cell>
          <cell r="BV178">
            <v>0</v>
          </cell>
          <cell r="BW178">
            <v>3000000</v>
          </cell>
        </row>
        <row r="179">
          <cell r="AD179" t="str">
            <v>53|2</v>
          </cell>
          <cell r="AE179">
            <v>53</v>
          </cell>
          <cell r="AF179" t="str">
            <v>Ottawa Catholic School Board</v>
          </cell>
          <cell r="AG179" t="str">
            <v>Wade Carey</v>
          </cell>
          <cell r="AH179" t="str">
            <v>EC</v>
          </cell>
          <cell r="AI179" t="str">
            <v>New Mer Bleue ES</v>
          </cell>
          <cell r="AJ179" t="str">
            <v xml:space="preserve">New 507-pupil place Catholic elementary school (JK-6) and a two-room child care centre (1 toddler and 1 pre-school) to address accommodation pressure in the Orleans community. _x000D__x000D_
</v>
          </cell>
          <cell r="AK179" t="str">
            <v>Eligible</v>
          </cell>
          <cell r="AL179" t="str">
            <v>E</v>
          </cell>
          <cell r="AM179">
            <v>2</v>
          </cell>
          <cell r="AN179" t="str">
            <v>2026-27</v>
          </cell>
          <cell r="AO179" t="str">
            <v>New School</v>
          </cell>
          <cell r="AQ179" t="str">
            <v>Accommodation Pressure</v>
          </cell>
          <cell r="AS179" t="str">
            <v>EDU Catalogue</v>
          </cell>
          <cell r="AW179" t="str">
            <v>Jerome Jodin Drive &amp; Sweetclover Way</v>
          </cell>
          <cell r="AX179" t="str">
            <v>K4A1E1</v>
          </cell>
          <cell r="AY179" t="str">
            <v>Ottawa</v>
          </cell>
          <cell r="AZ179" t="str">
            <v>Ottawa</v>
          </cell>
          <cell r="BA179" t="str">
            <v>East</v>
          </cell>
          <cell r="BB179" t="str">
            <v>Estimated based on repeat design</v>
          </cell>
          <cell r="BC179">
            <v>22714930</v>
          </cell>
          <cell r="BD179">
            <v>29253170</v>
          </cell>
          <cell r="BE179">
            <v>20299912</v>
          </cell>
          <cell r="BF179">
            <v>1215018</v>
          </cell>
          <cell r="BG179">
            <v>47233.4039999999</v>
          </cell>
          <cell r="BH179">
            <v>429.77872185540502</v>
          </cell>
          <cell r="BI179">
            <v>2777</v>
          </cell>
          <cell r="BJ179">
            <v>437.528988116672</v>
          </cell>
          <cell r="BK179">
            <v>0</v>
          </cell>
          <cell r="BL179">
            <v>507</v>
          </cell>
          <cell r="BM179">
            <v>0</v>
          </cell>
          <cell r="BN179">
            <v>0</v>
          </cell>
          <cell r="BO179">
            <v>507</v>
          </cell>
          <cell r="BP179">
            <v>507</v>
          </cell>
          <cell r="BQ179">
            <v>2</v>
          </cell>
          <cell r="BR179">
            <v>39</v>
          </cell>
          <cell r="BS179" t="str">
            <v>Site under option agreement</v>
          </cell>
          <cell r="BT179">
            <v>6.4</v>
          </cell>
          <cell r="BU179">
            <v>45413</v>
          </cell>
          <cell r="BV179">
            <v>0</v>
          </cell>
          <cell r="BW179">
            <v>7738240</v>
          </cell>
        </row>
        <row r="180">
          <cell r="AD180" t="str">
            <v>53|3</v>
          </cell>
          <cell r="AE180">
            <v>53</v>
          </cell>
          <cell r="AF180" t="str">
            <v>Ottawa Catholic School Board</v>
          </cell>
          <cell r="AG180" t="str">
            <v>Wade Carey</v>
          </cell>
          <cell r="AH180" t="str">
            <v>EC</v>
          </cell>
          <cell r="AI180" t="str">
            <v>St. Philip ES Addition</v>
          </cell>
          <cell r="AJ180" t="str">
            <v>A new 282-pupil place (12-room) addition at St. Philip CES to address an accommodate pressure.</v>
          </cell>
          <cell r="AK180" t="str">
            <v>Eligible</v>
          </cell>
          <cell r="AL180" t="str">
            <v>E</v>
          </cell>
          <cell r="AM180">
            <v>3</v>
          </cell>
          <cell r="AN180" t="str">
            <v>2026-27</v>
          </cell>
          <cell r="AO180" t="str">
            <v>Addition</v>
          </cell>
          <cell r="AQ180" t="str">
            <v>Accommodation Pressure</v>
          </cell>
          <cell r="AS180" t="str">
            <v>Another Recently Used Repeat Design</v>
          </cell>
          <cell r="AW180" t="str">
            <v>Maitland Street &amp; Royal York Street</v>
          </cell>
          <cell r="AX180" t="str">
            <v>K0A2Z0</v>
          </cell>
          <cell r="AY180" t="str">
            <v>Ottawa</v>
          </cell>
          <cell r="AZ180" t="str">
            <v>Ottawa</v>
          </cell>
          <cell r="BA180" t="str">
            <v>East</v>
          </cell>
          <cell r="BB180" t="str">
            <v>Estimate based on estimate of cost/sq foot</v>
          </cell>
          <cell r="BC180">
            <v>15558525</v>
          </cell>
          <cell r="BD180">
            <v>15558525</v>
          </cell>
          <cell r="BE180">
            <v>13227701</v>
          </cell>
          <cell r="BF180">
            <v>0</v>
          </cell>
          <cell r="BG180">
            <v>25378.2</v>
          </cell>
          <cell r="BH180">
            <v>597.30497040767204</v>
          </cell>
          <cell r="BI180">
            <v>0</v>
          </cell>
          <cell r="BJ180" t="str">
            <v>-</v>
          </cell>
          <cell r="BK180">
            <v>354</v>
          </cell>
          <cell r="BL180">
            <v>282</v>
          </cell>
          <cell r="BM180">
            <v>0</v>
          </cell>
          <cell r="BN180">
            <v>0</v>
          </cell>
          <cell r="BO180">
            <v>636</v>
          </cell>
          <cell r="BP180">
            <v>282</v>
          </cell>
          <cell r="BQ180">
            <v>0</v>
          </cell>
          <cell r="BR180">
            <v>0</v>
          </cell>
          <cell r="BS180" t="str">
            <v>Existing School Site</v>
          </cell>
          <cell r="BT180">
            <v>4.09</v>
          </cell>
          <cell r="BV180">
            <v>0</v>
          </cell>
          <cell r="BW180">
            <v>400000</v>
          </cell>
        </row>
        <row r="181">
          <cell r="AD181" t="str">
            <v>53|4</v>
          </cell>
          <cell r="AE181">
            <v>53</v>
          </cell>
          <cell r="AF181" t="str">
            <v>Ottawa Catholic School Board</v>
          </cell>
          <cell r="AG181" t="str">
            <v>Wade Carey</v>
          </cell>
          <cell r="AH181" t="str">
            <v>EC</v>
          </cell>
          <cell r="AI181" t="str">
            <v>New Fernbank North ES</v>
          </cell>
          <cell r="AJ181" t="str">
            <v>New 507-pupil place Catholic elementary school along with a two-room child care centre (1 toddler, 1 preschool) in the Fernbank north area of Stittsville to address an accommodation pressure.</v>
          </cell>
          <cell r="AK181" t="str">
            <v>Eligible</v>
          </cell>
          <cell r="AL181" t="str">
            <v>E</v>
          </cell>
          <cell r="AM181">
            <v>4</v>
          </cell>
          <cell r="AN181" t="str">
            <v>2027-28</v>
          </cell>
          <cell r="AO181" t="str">
            <v>New School</v>
          </cell>
          <cell r="AQ181" t="str">
            <v>Accommodation Pressure</v>
          </cell>
          <cell r="AS181" t="str">
            <v>EDU Catalogue</v>
          </cell>
          <cell r="AW181" t="str">
            <v>Triangle Street &amp; Honeylocust Avenue</v>
          </cell>
          <cell r="AX181" t="str">
            <v>K2V0M1</v>
          </cell>
          <cell r="AY181" t="str">
            <v>Ottawa</v>
          </cell>
          <cell r="AZ181" t="str">
            <v>Ottawa</v>
          </cell>
          <cell r="BA181" t="str">
            <v>East</v>
          </cell>
          <cell r="BB181" t="str">
            <v>Estimate based on estimate of cost/sq foot</v>
          </cell>
          <cell r="BC181">
            <v>23791865</v>
          </cell>
          <cell r="BD181">
            <v>30636585</v>
          </cell>
          <cell r="BE181">
            <v>21334297</v>
          </cell>
          <cell r="BF181">
            <v>1257568</v>
          </cell>
          <cell r="BG181">
            <v>47233.4039999999</v>
          </cell>
          <cell r="BH181">
            <v>451.67815980402298</v>
          </cell>
          <cell r="BI181">
            <v>2777</v>
          </cell>
          <cell r="BJ181">
            <v>452.85127835793998</v>
          </cell>
          <cell r="BK181">
            <v>0</v>
          </cell>
          <cell r="BL181">
            <v>507</v>
          </cell>
          <cell r="BM181">
            <v>0</v>
          </cell>
          <cell r="BN181">
            <v>0</v>
          </cell>
          <cell r="BO181">
            <v>507</v>
          </cell>
          <cell r="BP181">
            <v>507</v>
          </cell>
          <cell r="BQ181">
            <v>2</v>
          </cell>
          <cell r="BR181">
            <v>39</v>
          </cell>
          <cell r="BS181" t="str">
            <v>Site under option agreement</v>
          </cell>
          <cell r="BT181">
            <v>6.7</v>
          </cell>
          <cell r="BU181">
            <v>45778</v>
          </cell>
          <cell r="BV181">
            <v>0</v>
          </cell>
          <cell r="BW181">
            <v>8044720</v>
          </cell>
        </row>
        <row r="182">
          <cell r="AD182" t="str">
            <v>54|1</v>
          </cell>
          <cell r="AE182">
            <v>54</v>
          </cell>
          <cell r="AF182" t="str">
            <v>Renfrew County Catholic District School Board</v>
          </cell>
          <cell r="AG182" t="str">
            <v>Abdul Waing</v>
          </cell>
          <cell r="AH182" t="str">
            <v>EC</v>
          </cell>
          <cell r="AI182" t="str">
            <v xml:space="preserve">New Arnprior 7-12 Catholic School </v>
          </cell>
          <cell r="AJ182" t="str">
            <v>A new 322 pupil place 7-12 Catholic school facility to address accommodation pressure in the Town of Arnprior.</v>
          </cell>
          <cell r="AK182" t="str">
            <v>Eligible</v>
          </cell>
          <cell r="AL182" t="str">
            <v>S</v>
          </cell>
          <cell r="AM182">
            <v>1</v>
          </cell>
          <cell r="AN182" t="str">
            <v>2027-28</v>
          </cell>
          <cell r="AO182" t="str">
            <v>New School</v>
          </cell>
          <cell r="AQ182" t="str">
            <v>Accommodation Pressure</v>
          </cell>
          <cell r="AS182" t="str">
            <v>New Design</v>
          </cell>
          <cell r="AY182" t="str">
            <v>Arnprior</v>
          </cell>
          <cell r="AZ182" t="str">
            <v>Arnprior</v>
          </cell>
          <cell r="BA182" t="str">
            <v>East</v>
          </cell>
          <cell r="BB182" t="str">
            <v>Estimate based on estimate of cost/sq foot</v>
          </cell>
          <cell r="BC182">
            <v>19736800</v>
          </cell>
          <cell r="BD182">
            <v>23436160</v>
          </cell>
          <cell r="BE182">
            <v>18636800</v>
          </cell>
          <cell r="BF182">
            <v>1100000</v>
          </cell>
          <cell r="BG182">
            <v>37232.400000000001</v>
          </cell>
          <cell r="BH182">
            <v>493.83869962720598</v>
          </cell>
          <cell r="BI182">
            <v>3044</v>
          </cell>
          <cell r="BJ182">
            <v>361.36662286465099</v>
          </cell>
          <cell r="BK182">
            <v>0</v>
          </cell>
          <cell r="BL182">
            <v>322</v>
          </cell>
          <cell r="BM182">
            <v>0</v>
          </cell>
          <cell r="BN182">
            <v>0</v>
          </cell>
          <cell r="BO182">
            <v>322</v>
          </cell>
          <cell r="BP182">
            <v>322</v>
          </cell>
          <cell r="BQ182">
            <v>3</v>
          </cell>
          <cell r="BR182">
            <v>49</v>
          </cell>
          <cell r="BS182" t="str">
            <v>No site identified</v>
          </cell>
          <cell r="BU182">
            <v>45534</v>
          </cell>
          <cell r="BV182">
            <v>3699360</v>
          </cell>
          <cell r="BW182">
            <v>0</v>
          </cell>
        </row>
        <row r="183">
          <cell r="AD183" t="str">
            <v>56|1</v>
          </cell>
          <cell r="AE183">
            <v>56</v>
          </cell>
          <cell r="AF183" t="str">
            <v>Conseil scolaire de district du Nord-Est de l’Ontario</v>
          </cell>
          <cell r="AG183" t="str">
            <v>Laval Wong</v>
          </cell>
          <cell r="AH183" t="str">
            <v>FP</v>
          </cell>
          <cell r="AI183" t="str">
            <v>École publique Nipissing Ouest</v>
          </cell>
          <cell r="AJ183" t="str">
            <v xml:space="preserve">A new 253 pupil place Grade 7 to 12 replacement school to provide French-language education access in Sturgeon Falls_x000D__x000D_
</v>
          </cell>
          <cell r="AK183" t="str">
            <v>Eligible</v>
          </cell>
          <cell r="AL183" t="str">
            <v>S</v>
          </cell>
          <cell r="AM183">
            <v>1</v>
          </cell>
          <cell r="AN183" t="str">
            <v>2027-28</v>
          </cell>
          <cell r="AO183" t="str">
            <v>New School</v>
          </cell>
          <cell r="AQ183" t="str">
            <v>French Language Access</v>
          </cell>
          <cell r="AS183" t="str">
            <v>New Design</v>
          </cell>
          <cell r="AW183" t="str">
            <v>Michaud &amp; Ethel</v>
          </cell>
          <cell r="AX183" t="str">
            <v>P2B2Z8</v>
          </cell>
          <cell r="AY183" t="str">
            <v>Sturgeon Falls</v>
          </cell>
          <cell r="AZ183" t="str">
            <v>West Nipissing</v>
          </cell>
          <cell r="BA183" t="str">
            <v>North</v>
          </cell>
          <cell r="BB183" t="str">
            <v>Estimate based on estimate of cost/sq foot</v>
          </cell>
          <cell r="BC183">
            <v>23887727.9079489</v>
          </cell>
          <cell r="BD183">
            <v>24909327.9079489</v>
          </cell>
          <cell r="BE183">
            <v>22406488</v>
          </cell>
          <cell r="BF183">
            <v>0</v>
          </cell>
          <cell r="BG183">
            <v>40572</v>
          </cell>
          <cell r="BH183">
            <v>552.264810902813</v>
          </cell>
          <cell r="BI183">
            <v>0</v>
          </cell>
          <cell r="BJ183" t="str">
            <v>-</v>
          </cell>
          <cell r="BK183">
            <v>0</v>
          </cell>
          <cell r="BL183">
            <v>253</v>
          </cell>
          <cell r="BM183">
            <v>0</v>
          </cell>
          <cell r="BN183">
            <v>0</v>
          </cell>
          <cell r="BO183">
            <v>253</v>
          </cell>
          <cell r="BP183">
            <v>253</v>
          </cell>
          <cell r="BQ183">
            <v>0</v>
          </cell>
          <cell r="BR183">
            <v>0</v>
          </cell>
          <cell r="BS183" t="str">
            <v>Site identified only</v>
          </cell>
          <cell r="BT183">
            <v>14.826000000000001</v>
          </cell>
          <cell r="BU183">
            <v>45505</v>
          </cell>
          <cell r="BV183">
            <v>2502840</v>
          </cell>
          <cell r="BW183">
            <v>0</v>
          </cell>
        </row>
        <row r="184">
          <cell r="AD184" t="str">
            <v>56|2</v>
          </cell>
          <cell r="AE184">
            <v>56</v>
          </cell>
          <cell r="AF184" t="str">
            <v>Conseil scolaire de district du Nord-Est de l’Ontario</v>
          </cell>
          <cell r="AG184" t="str">
            <v>Laval Wong</v>
          </cell>
          <cell r="AH184" t="str">
            <v>FP</v>
          </cell>
          <cell r="AI184" t="str">
            <v>École Mat à 12 Quatre Vents - Parry Sound</v>
          </cell>
          <cell r="AJ184" t="str">
            <v xml:space="preserve">A new 277 pupil place JK to 12 school to replace the lease facility and provide French-language education access in Parry Sound._x000D__x000D_
</v>
          </cell>
          <cell r="AK184" t="str">
            <v>Eligible</v>
          </cell>
          <cell r="AL184" t="str">
            <v>E/S</v>
          </cell>
          <cell r="AM184">
            <v>2</v>
          </cell>
          <cell r="AN184" t="str">
            <v>2026-27</v>
          </cell>
          <cell r="AO184" t="str">
            <v>New School</v>
          </cell>
          <cell r="AQ184" t="str">
            <v>French Language Access</v>
          </cell>
          <cell r="AS184" t="str">
            <v>EDU Catalogue</v>
          </cell>
          <cell r="AW184" t="str">
            <v>rue Joseph &amp; rue Parry Sound Drive</v>
          </cell>
          <cell r="AX184" t="str">
            <v>P2A2G5</v>
          </cell>
          <cell r="AY184" t="str">
            <v>Parry Sound</v>
          </cell>
          <cell r="AZ184" t="str">
            <v>Parry Sound</v>
          </cell>
          <cell r="BA184" t="str">
            <v>North</v>
          </cell>
          <cell r="BB184" t="str">
            <v>Estimate based on estimate of cost/sq foot</v>
          </cell>
          <cell r="BC184">
            <v>23393081.282521501</v>
          </cell>
          <cell r="BD184">
            <v>24414681.282521501</v>
          </cell>
          <cell r="BE184">
            <v>20819350</v>
          </cell>
          <cell r="BF184">
            <v>2139551</v>
          </cell>
          <cell r="BG184">
            <v>39309.269999999902</v>
          </cell>
          <cell r="BH184">
            <v>529.62952143542395</v>
          </cell>
          <cell r="BI184">
            <v>4322</v>
          </cell>
          <cell r="BJ184">
            <v>495.03734947840002</v>
          </cell>
          <cell r="BK184">
            <v>0</v>
          </cell>
          <cell r="BL184">
            <v>277</v>
          </cell>
          <cell r="BM184">
            <v>0</v>
          </cell>
          <cell r="BN184">
            <v>0</v>
          </cell>
          <cell r="BO184">
            <v>277</v>
          </cell>
          <cell r="BP184">
            <v>277</v>
          </cell>
          <cell r="BQ184">
            <v>3</v>
          </cell>
          <cell r="BR184">
            <v>49</v>
          </cell>
          <cell r="BS184" t="str">
            <v>Site identified only</v>
          </cell>
          <cell r="BT184">
            <v>12.5</v>
          </cell>
          <cell r="BU184">
            <v>45473</v>
          </cell>
          <cell r="BV184">
            <v>1455780</v>
          </cell>
          <cell r="BW184">
            <v>0</v>
          </cell>
        </row>
        <row r="185">
          <cell r="AD185" t="str">
            <v>56|3</v>
          </cell>
          <cell r="AE185">
            <v>56</v>
          </cell>
          <cell r="AF185" t="str">
            <v>Conseil scolaire de district du Nord-Est de l’Ontario</v>
          </cell>
          <cell r="AG185" t="str">
            <v>Laval Wong</v>
          </cell>
          <cell r="AH185" t="str">
            <v>FP</v>
          </cell>
          <cell r="AI185" t="str">
            <v>École Écho du Nord -7-12</v>
          </cell>
          <cell r="AJ185" t="str">
            <v>A new 263 pupil place 7 to 12 replacement school for Ecole secondaire Écho du Nord jointly with BSDONE for a 503 pupil place JK to 12 school to replace Kapuskasing Education Centre (Kapuskasing District High School / Diamond Jubilee Elementary School) to address facility condition in Kapuskasing.</v>
          </cell>
          <cell r="AK185" t="str">
            <v>Eligible</v>
          </cell>
          <cell r="AL185" t="str">
            <v>S</v>
          </cell>
          <cell r="AM185">
            <v>3</v>
          </cell>
          <cell r="AN185" t="str">
            <v>2027-28</v>
          </cell>
          <cell r="AO185" t="str">
            <v>New School</v>
          </cell>
          <cell r="AQ185" t="str">
            <v>French Language Access</v>
          </cell>
          <cell r="AS185" t="str">
            <v>New Design</v>
          </cell>
          <cell r="AW185" t="str">
            <v>Montgomery &amp; Devonshire</v>
          </cell>
          <cell r="AX185" t="str">
            <v>P5N0A4</v>
          </cell>
          <cell r="AY185" t="str">
            <v>Kapuskasing</v>
          </cell>
          <cell r="AZ185" t="str">
            <v>Kapuskasing</v>
          </cell>
          <cell r="BA185" t="str">
            <v>North</v>
          </cell>
          <cell r="BB185" t="str">
            <v>Estimate based on estimate of cost/sq foot</v>
          </cell>
          <cell r="BC185">
            <v>19732864.375057299</v>
          </cell>
          <cell r="BD185">
            <v>20335024.375057299</v>
          </cell>
          <cell r="BE185">
            <v>19222064</v>
          </cell>
          <cell r="BF185">
            <v>0</v>
          </cell>
          <cell r="BG185">
            <v>35790.300000000003</v>
          </cell>
          <cell r="BH185">
            <v>537.074692725609</v>
          </cell>
          <cell r="BI185">
            <v>0</v>
          </cell>
          <cell r="BJ185" t="str">
            <v>-</v>
          </cell>
          <cell r="BK185">
            <v>0</v>
          </cell>
          <cell r="BL185">
            <v>262.5</v>
          </cell>
          <cell r="BM185">
            <v>0</v>
          </cell>
          <cell r="BN185">
            <v>0</v>
          </cell>
          <cell r="BO185">
            <v>834</v>
          </cell>
          <cell r="BP185">
            <v>834</v>
          </cell>
          <cell r="BQ185">
            <v>0</v>
          </cell>
          <cell r="BR185">
            <v>0</v>
          </cell>
          <cell r="BS185" t="str">
            <v>Site identified only</v>
          </cell>
          <cell r="BT185">
            <v>24.71</v>
          </cell>
          <cell r="BU185">
            <v>45444</v>
          </cell>
          <cell r="BV185">
            <v>1112960</v>
          </cell>
          <cell r="BW185">
            <v>0</v>
          </cell>
        </row>
        <row r="186">
          <cell r="AD186" t="str">
            <v>56|4</v>
          </cell>
          <cell r="AE186">
            <v>56</v>
          </cell>
          <cell r="AF186" t="str">
            <v>Conseil scolaire de district du Nord-Est de l’Ontario</v>
          </cell>
          <cell r="AG186" t="str">
            <v>Laval Wong</v>
          </cell>
          <cell r="AH186" t="str">
            <v>FP</v>
          </cell>
          <cell r="AI186" t="str">
            <v>Ajout de salle secondaire chez l'école Passeport Jeunesse</v>
          </cell>
          <cell r="AJ186" t="str">
            <v xml:space="preserve">A new 161 pupil place secondary school to replace the currently leased spaces and provide French-language education access in Hearst_x000D__x000D_
</v>
          </cell>
          <cell r="AK186" t="str">
            <v>Eligible</v>
          </cell>
          <cell r="AL186" t="str">
            <v>S</v>
          </cell>
          <cell r="AM186">
            <v>4</v>
          </cell>
          <cell r="AN186" t="str">
            <v>2024-25</v>
          </cell>
          <cell r="AO186" t="str">
            <v>New School</v>
          </cell>
          <cell r="AQ186" t="str">
            <v>French Language Access</v>
          </cell>
          <cell r="AS186" t="str">
            <v>New Design</v>
          </cell>
          <cell r="AW186" t="str">
            <v>rue 9e &amp; rue Kitchener</v>
          </cell>
          <cell r="AX186" t="str">
            <v>P0L1N0</v>
          </cell>
          <cell r="AY186" t="str">
            <v>Hearst</v>
          </cell>
          <cell r="AZ186" t="str">
            <v>Hearst</v>
          </cell>
          <cell r="BA186" t="str">
            <v>North</v>
          </cell>
          <cell r="BB186" t="str">
            <v>Class D cost consultant report</v>
          </cell>
          <cell r="BC186">
            <v>7660467</v>
          </cell>
          <cell r="BD186">
            <v>7660467</v>
          </cell>
          <cell r="BE186">
            <v>7660467</v>
          </cell>
          <cell r="BF186">
            <v>0</v>
          </cell>
          <cell r="BG186">
            <v>3000</v>
          </cell>
          <cell r="BH186">
            <v>2553.489</v>
          </cell>
          <cell r="BI186">
            <v>0</v>
          </cell>
          <cell r="BJ186" t="str">
            <v>-</v>
          </cell>
          <cell r="BK186">
            <v>0</v>
          </cell>
          <cell r="BL186">
            <v>46</v>
          </cell>
          <cell r="BM186">
            <v>0</v>
          </cell>
          <cell r="BN186">
            <v>115</v>
          </cell>
          <cell r="BO186">
            <v>161</v>
          </cell>
          <cell r="BP186">
            <v>161</v>
          </cell>
          <cell r="BQ186">
            <v>0</v>
          </cell>
          <cell r="BR186">
            <v>0</v>
          </cell>
          <cell r="BS186" t="str">
            <v>Existing School Site</v>
          </cell>
          <cell r="BT186">
            <v>0</v>
          </cell>
          <cell r="BU186">
            <v>44440</v>
          </cell>
          <cell r="BV186">
            <v>0</v>
          </cell>
          <cell r="BW186">
            <v>0</v>
          </cell>
          <cell r="CA186">
            <v>-1523833.3175230201</v>
          </cell>
        </row>
        <row r="187">
          <cell r="AD187" t="str">
            <v>57|1</v>
          </cell>
          <cell r="AE187">
            <v>57</v>
          </cell>
          <cell r="AF187" t="str">
            <v>Conseil scolaire public du Grand Nord de l’Ontario</v>
          </cell>
          <cell r="AG187" t="str">
            <v>Ghazal Mirzajani</v>
          </cell>
          <cell r="AH187" t="str">
            <v>FP</v>
          </cell>
          <cell r="AI187" t="str">
            <v>EPMarathon</v>
          </cell>
          <cell r="AJ187" t="str">
            <v>Request to renovate space in an existing English elementary public school to accommodate 95 FLRH students</v>
          </cell>
          <cell r="AK187" t="str">
            <v>Eligible</v>
          </cell>
          <cell r="AL187" t="str">
            <v>E</v>
          </cell>
          <cell r="AM187">
            <v>1</v>
          </cell>
          <cell r="AN187" t="str">
            <v>2026-27</v>
          </cell>
          <cell r="AO187" t="str">
            <v>Renovation</v>
          </cell>
          <cell r="AQ187" t="str">
            <v>French Language Access</v>
          </cell>
          <cell r="AS187" t="str">
            <v>New Design</v>
          </cell>
          <cell r="AX187" t="str">
            <v>P0T2E0</v>
          </cell>
          <cell r="AY187" t="str">
            <v>Marathon</v>
          </cell>
          <cell r="AZ187" t="str">
            <v>Marathon</v>
          </cell>
          <cell r="BA187" t="str">
            <v>North</v>
          </cell>
          <cell r="BB187" t="str">
            <v>Estimate based on estimate of cost/sq foot</v>
          </cell>
          <cell r="BC187">
            <v>4100000</v>
          </cell>
          <cell r="BD187">
            <v>4100000</v>
          </cell>
          <cell r="BE187">
            <v>4100000</v>
          </cell>
          <cell r="BF187">
            <v>0</v>
          </cell>
          <cell r="BG187">
            <v>5916</v>
          </cell>
          <cell r="BH187" t="str">
            <v>-</v>
          </cell>
          <cell r="BI187">
            <v>0</v>
          </cell>
          <cell r="BJ187" t="str">
            <v>-</v>
          </cell>
          <cell r="BK187">
            <v>0</v>
          </cell>
          <cell r="BL187">
            <v>95</v>
          </cell>
          <cell r="BM187">
            <v>0</v>
          </cell>
          <cell r="BN187">
            <v>0</v>
          </cell>
          <cell r="BO187">
            <v>95</v>
          </cell>
          <cell r="BP187">
            <v>95</v>
          </cell>
          <cell r="BQ187">
            <v>0</v>
          </cell>
          <cell r="BR187">
            <v>0</v>
          </cell>
          <cell r="BS187" t="str">
            <v>Existing School Site</v>
          </cell>
          <cell r="BV187">
            <v>0</v>
          </cell>
          <cell r="BW187">
            <v>0</v>
          </cell>
        </row>
        <row r="188">
          <cell r="AD188" t="str">
            <v>58|1</v>
          </cell>
          <cell r="AE188">
            <v>58</v>
          </cell>
          <cell r="AF188" t="str">
            <v>Conseil scolaire Viamonde</v>
          </cell>
          <cell r="AG188" t="str">
            <v>Laval Wong</v>
          </cell>
          <cell r="AH188" t="str">
            <v>FP</v>
          </cell>
          <cell r="AI188" t="str">
            <v>ÉÉ Toronto Beaches-Cliffside</v>
          </cell>
          <cell r="AJ188" t="str">
            <v>A new 380 pupil place French-language public elementary school along with a 4 room child care centre (1 infant, 1 toddler, 2 preschool) to address accommodation pressure in Toronto.</v>
          </cell>
          <cell r="AK188" t="str">
            <v>Eligible</v>
          </cell>
          <cell r="AL188" t="str">
            <v>E</v>
          </cell>
          <cell r="AM188">
            <v>1</v>
          </cell>
          <cell r="AN188" t="str">
            <v>2028-29</v>
          </cell>
          <cell r="AO188" t="str">
            <v>New School</v>
          </cell>
          <cell r="AQ188" t="str">
            <v>Accommodation Pressure</v>
          </cell>
          <cell r="AS188" t="str">
            <v>New Design</v>
          </cell>
          <cell r="AW188" t="str">
            <v>Victoria Park Avenue &amp; Danforth Avenue</v>
          </cell>
          <cell r="AX188" t="str">
            <v>M4E3T3</v>
          </cell>
          <cell r="AY188" t="str">
            <v>Toronto</v>
          </cell>
          <cell r="AZ188" t="str">
            <v>Toronto</v>
          </cell>
          <cell r="BA188" t="str">
            <v>GTA</v>
          </cell>
          <cell r="BB188" t="str">
            <v>Estimate based on estimate of cost/sq foot</v>
          </cell>
          <cell r="BC188">
            <v>53310130</v>
          </cell>
          <cell r="BD188">
            <v>75046411</v>
          </cell>
          <cell r="BE188">
            <v>22682807</v>
          </cell>
          <cell r="BF188">
            <v>3932350</v>
          </cell>
          <cell r="BG188">
            <v>38099.040000000001</v>
          </cell>
          <cell r="BH188">
            <v>595.364266396213</v>
          </cell>
          <cell r="BI188">
            <v>6665</v>
          </cell>
          <cell r="BJ188">
            <v>590</v>
          </cell>
          <cell r="BK188">
            <v>0</v>
          </cell>
          <cell r="BL188">
            <v>380</v>
          </cell>
          <cell r="BM188">
            <v>0</v>
          </cell>
          <cell r="BN188">
            <v>0</v>
          </cell>
          <cell r="BO188">
            <v>380</v>
          </cell>
          <cell r="BP188">
            <v>380</v>
          </cell>
          <cell r="BQ188">
            <v>4</v>
          </cell>
          <cell r="BR188">
            <v>73</v>
          </cell>
          <cell r="BS188" t="str">
            <v>Site identified only</v>
          </cell>
          <cell r="BT188">
            <v>3.06</v>
          </cell>
          <cell r="BU188">
            <v>45412</v>
          </cell>
          <cell r="BV188">
            <v>48431254</v>
          </cell>
          <cell r="BW188">
            <v>0</v>
          </cell>
        </row>
        <row r="189">
          <cell r="AD189" t="str">
            <v>58|2</v>
          </cell>
          <cell r="AE189">
            <v>58</v>
          </cell>
          <cell r="AF189" t="str">
            <v>Conseil scolaire Viamonde</v>
          </cell>
          <cell r="AG189" t="str">
            <v>Laval Wong</v>
          </cell>
          <cell r="AH189" t="str">
            <v>FP</v>
          </cell>
          <cell r="AI189" t="str">
            <v>ÉÉ Chantal-Benoit</v>
          </cell>
          <cell r="AJ189" t="str">
            <v>A new 262 pupil place French-language public elementary school along with a 3 room child care centre (1 infant, 1 toddler, 1 preschool) to replace the currently lease space to provide French-language education access in East Gwillimbury and Newmarket.</v>
          </cell>
          <cell r="AK189" t="str">
            <v>Eligible</v>
          </cell>
          <cell r="AL189" t="str">
            <v>E</v>
          </cell>
          <cell r="AM189">
            <v>2</v>
          </cell>
          <cell r="AN189" t="str">
            <v>2027-28</v>
          </cell>
          <cell r="AO189" t="str">
            <v>New School</v>
          </cell>
          <cell r="AQ189" t="str">
            <v>French Language Access</v>
          </cell>
          <cell r="AS189" t="str">
            <v>New Design</v>
          </cell>
          <cell r="AW189" t="str">
            <v>Green LN W &amp; Yonge St</v>
          </cell>
          <cell r="AX189" t="str">
            <v>L9N0C9</v>
          </cell>
          <cell r="AY189" t="str">
            <v>East Gwillimbury</v>
          </cell>
          <cell r="AZ189" t="str">
            <v>East Gwillimbury</v>
          </cell>
          <cell r="BA189" t="str">
            <v>GTA</v>
          </cell>
          <cell r="BB189" t="str">
            <v>Estimate based on estimate of cost/sq foot</v>
          </cell>
          <cell r="BC189">
            <v>21825491</v>
          </cell>
          <cell r="BD189">
            <v>34595491</v>
          </cell>
          <cell r="BE189">
            <v>16228063</v>
          </cell>
          <cell r="BF189">
            <v>2217888</v>
          </cell>
          <cell r="BG189">
            <v>29831.46</v>
          </cell>
          <cell r="BH189">
            <v>543.99157801864203</v>
          </cell>
          <cell r="BI189">
            <v>4077</v>
          </cell>
          <cell r="BJ189">
            <v>544</v>
          </cell>
          <cell r="BK189">
            <v>0</v>
          </cell>
          <cell r="BL189">
            <v>262</v>
          </cell>
          <cell r="BM189">
            <v>0</v>
          </cell>
          <cell r="BN189">
            <v>0</v>
          </cell>
          <cell r="BO189">
            <v>262</v>
          </cell>
          <cell r="BP189">
            <v>262</v>
          </cell>
          <cell r="BQ189">
            <v>3</v>
          </cell>
          <cell r="BR189">
            <v>49</v>
          </cell>
          <cell r="BS189" t="str">
            <v>Site identified only</v>
          </cell>
          <cell r="BT189">
            <v>5.51</v>
          </cell>
          <cell r="BU189">
            <v>45231</v>
          </cell>
          <cell r="BV189">
            <v>16149540</v>
          </cell>
          <cell r="BW189">
            <v>0</v>
          </cell>
        </row>
        <row r="190">
          <cell r="AD190" t="str">
            <v>58|3</v>
          </cell>
          <cell r="AE190">
            <v>58</v>
          </cell>
          <cell r="AF190" t="str">
            <v>Conseil scolaire Viamonde</v>
          </cell>
          <cell r="AG190" t="str">
            <v>Laval Wong</v>
          </cell>
          <cell r="AH190" t="str">
            <v>FP</v>
          </cell>
          <cell r="AI190" t="str">
            <v>ÉÉ Brampton Nord-Ouest</v>
          </cell>
          <cell r="AJ190" t="str">
            <v>A new 285 pupil place French-language public elementary school along with a 4 room child care centre (1 infant, 1 toddler, 2 preschool) to address accommodation pressure in Peel.</v>
          </cell>
          <cell r="AK190" t="str">
            <v>Eligible</v>
          </cell>
          <cell r="AL190" t="str">
            <v>E</v>
          </cell>
          <cell r="AM190">
            <v>3</v>
          </cell>
          <cell r="AN190" t="str">
            <v>2027-28</v>
          </cell>
          <cell r="AO190" t="str">
            <v>New School</v>
          </cell>
          <cell r="AQ190" t="str">
            <v>Accommodation Pressure</v>
          </cell>
          <cell r="AS190" t="str">
            <v>New Design</v>
          </cell>
          <cell r="AW190" t="str">
            <v>Veterans Dr &amp; Creditview Rd</v>
          </cell>
          <cell r="AX190" t="str">
            <v>L7A0S5</v>
          </cell>
          <cell r="AY190" t="str">
            <v>Brampton</v>
          </cell>
          <cell r="AZ190" t="str">
            <v>Brampton</v>
          </cell>
          <cell r="BA190" t="str">
            <v>GTA</v>
          </cell>
          <cell r="BB190" t="str">
            <v>Estimate based on estimate of cost/sq foot</v>
          </cell>
          <cell r="BC190">
            <v>20875400</v>
          </cell>
          <cell r="BD190">
            <v>31102259</v>
          </cell>
          <cell r="BE190">
            <v>17249639</v>
          </cell>
          <cell r="BF190">
            <v>3625761</v>
          </cell>
          <cell r="BG190">
            <v>31210.080000000002</v>
          </cell>
          <cell r="BH190">
            <v>543.99857353777998</v>
          </cell>
          <cell r="BI190">
            <v>6665</v>
          </cell>
          <cell r="BJ190">
            <v>544.000150037509</v>
          </cell>
          <cell r="BK190">
            <v>0</v>
          </cell>
          <cell r="BL190">
            <v>285</v>
          </cell>
          <cell r="BM190">
            <v>0</v>
          </cell>
          <cell r="BN190">
            <v>0</v>
          </cell>
          <cell r="BO190">
            <v>285</v>
          </cell>
          <cell r="BP190">
            <v>285</v>
          </cell>
          <cell r="BQ190">
            <v>4</v>
          </cell>
          <cell r="BR190">
            <v>73</v>
          </cell>
          <cell r="BS190" t="str">
            <v>Site has been purchased</v>
          </cell>
          <cell r="BT190">
            <v>5.2</v>
          </cell>
          <cell r="BU190">
            <v>44835</v>
          </cell>
          <cell r="BV190">
            <v>0</v>
          </cell>
          <cell r="BW190">
            <v>0</v>
          </cell>
        </row>
        <row r="191">
          <cell r="AD191" t="str">
            <v>58|4</v>
          </cell>
          <cell r="AE191">
            <v>58</v>
          </cell>
          <cell r="AF191" t="str">
            <v>Conseil scolaire Viamonde</v>
          </cell>
          <cell r="AG191" t="str">
            <v>Laval Wong</v>
          </cell>
          <cell r="AH191" t="str">
            <v>FP</v>
          </cell>
          <cell r="AI191" t="str">
            <v>É Markham</v>
          </cell>
          <cell r="AJ191" t="str">
            <v>A new 262 pupil place French-language public elementary school along with a 3 room child care centre (1 infant, 1 toddler, 1 preschool) to provide French-language education access in Markham.</v>
          </cell>
          <cell r="AK191" t="str">
            <v>Eligible</v>
          </cell>
          <cell r="AL191" t="str">
            <v>E</v>
          </cell>
          <cell r="AM191">
            <v>4</v>
          </cell>
          <cell r="AN191" t="str">
            <v>2027-28</v>
          </cell>
          <cell r="AO191" t="str">
            <v>New School</v>
          </cell>
          <cell r="AQ191" t="str">
            <v>French Language Access</v>
          </cell>
          <cell r="AS191" t="str">
            <v>New Design</v>
          </cell>
          <cell r="AW191" t="str">
            <v>Major Mackenzie Dr E &amp; Kennedy Rd</v>
          </cell>
          <cell r="AX191" t="str">
            <v>L6C1N9</v>
          </cell>
          <cell r="AY191" t="str">
            <v>Markham</v>
          </cell>
          <cell r="AZ191" t="str">
            <v>Markham</v>
          </cell>
          <cell r="BA191" t="str">
            <v>GTA</v>
          </cell>
          <cell r="BB191" t="str">
            <v>Estimate based on estimate of cost/sq foot</v>
          </cell>
          <cell r="BC191">
            <v>18445951</v>
          </cell>
          <cell r="BD191">
            <v>18445951</v>
          </cell>
          <cell r="BE191">
            <v>16228063</v>
          </cell>
          <cell r="BF191">
            <v>2217888</v>
          </cell>
          <cell r="BG191">
            <v>29831.46</v>
          </cell>
          <cell r="BH191">
            <v>543.99157801864203</v>
          </cell>
          <cell r="BI191">
            <v>4077</v>
          </cell>
          <cell r="BJ191">
            <v>544</v>
          </cell>
          <cell r="BK191">
            <v>0</v>
          </cell>
          <cell r="BL191">
            <v>262</v>
          </cell>
          <cell r="BM191">
            <v>0</v>
          </cell>
          <cell r="BN191">
            <v>0</v>
          </cell>
          <cell r="BO191">
            <v>262</v>
          </cell>
          <cell r="BP191">
            <v>262</v>
          </cell>
          <cell r="BQ191">
            <v>3</v>
          </cell>
          <cell r="BR191">
            <v>49</v>
          </cell>
          <cell r="BS191" t="str">
            <v>Site identified only</v>
          </cell>
          <cell r="BT191">
            <v>5.5</v>
          </cell>
          <cell r="BU191">
            <v>45748</v>
          </cell>
          <cell r="BV191">
            <v>0</v>
          </cell>
          <cell r="BW191">
            <v>0</v>
          </cell>
        </row>
        <row r="192">
          <cell r="AD192" t="str">
            <v>58|5.1</v>
          </cell>
          <cell r="AE192">
            <v>58</v>
          </cell>
          <cell r="AF192" t="str">
            <v>Conseil scolaire Viamonde</v>
          </cell>
          <cell r="AG192" t="str">
            <v>Laval Wong</v>
          </cell>
          <cell r="AH192" t="str">
            <v>FP</v>
          </cell>
          <cell r="AI192" t="str">
            <v>ÉS Durham Est - ÉÉ Antonine-Maillet</v>
          </cell>
          <cell r="AJ192" t="str">
            <v xml:space="preserve">A new 561 pupil place JK-12 school with a 3 room child care (1 infant, 1 toddler, 1 preschool) to replace ÉÉP Antonine-Maillet and to provide French-language secondary education access in East Durham. _x000D__x000D_
</v>
          </cell>
          <cell r="AK192" t="str">
            <v>Eligible</v>
          </cell>
          <cell r="AL192" t="str">
            <v>E</v>
          </cell>
          <cell r="AM192">
            <v>5.0999999999999996</v>
          </cell>
          <cell r="AN192" t="str">
            <v>2028-29</v>
          </cell>
          <cell r="AO192" t="str">
            <v>New School</v>
          </cell>
          <cell r="AQ192" t="str">
            <v>Facility Condition</v>
          </cell>
          <cell r="AS192" t="str">
            <v>New Design</v>
          </cell>
          <cell r="AW192" t="str">
            <v>Rossland Rd E &amp; Wilson Rd N</v>
          </cell>
          <cell r="AX192" t="str">
            <v>L1G6E8</v>
          </cell>
          <cell r="AY192" t="str">
            <v>Oshawa</v>
          </cell>
          <cell r="AZ192" t="str">
            <v>Oshawa</v>
          </cell>
          <cell r="BA192" t="str">
            <v>GTA</v>
          </cell>
          <cell r="BB192" t="str">
            <v>Estimate based on estimate of cost/sq foot</v>
          </cell>
          <cell r="BC192">
            <v>19283560</v>
          </cell>
          <cell r="BD192">
            <v>19283560</v>
          </cell>
          <cell r="BE192">
            <v>16878129</v>
          </cell>
          <cell r="BF192">
            <v>2405431</v>
          </cell>
          <cell r="BG192">
            <v>28607.4</v>
          </cell>
          <cell r="BH192">
            <v>589.99171543027296</v>
          </cell>
          <cell r="BI192">
            <v>4077</v>
          </cell>
          <cell r="BJ192">
            <v>590.00024527839003</v>
          </cell>
          <cell r="BK192">
            <v>0</v>
          </cell>
          <cell r="BL192">
            <v>239</v>
          </cell>
          <cell r="BM192">
            <v>0</v>
          </cell>
          <cell r="BN192">
            <v>0</v>
          </cell>
          <cell r="BO192">
            <v>239</v>
          </cell>
          <cell r="BP192">
            <v>239</v>
          </cell>
          <cell r="BQ192">
            <v>3</v>
          </cell>
          <cell r="BR192">
            <v>49</v>
          </cell>
          <cell r="BS192" t="str">
            <v>No site identified</v>
          </cell>
          <cell r="BT192">
            <v>12</v>
          </cell>
          <cell r="BU192">
            <v>45748</v>
          </cell>
          <cell r="BV192">
            <v>0</v>
          </cell>
          <cell r="BW192">
            <v>0</v>
          </cell>
          <cell r="BZ192">
            <v>0.44151058271503502</v>
          </cell>
          <cell r="CA192">
            <v>-15408123.350160999</v>
          </cell>
        </row>
        <row r="193">
          <cell r="AD193" t="str">
            <v>58|5.2</v>
          </cell>
          <cell r="AE193">
            <v>58</v>
          </cell>
          <cell r="AF193" t="str">
            <v>Conseil scolaire Viamonde</v>
          </cell>
          <cell r="AG193" t="str">
            <v>Laval Wong</v>
          </cell>
          <cell r="AH193" t="str">
            <v>FP</v>
          </cell>
          <cell r="AI193" t="str">
            <v>ÉS Durham Est - ÉÉ Antonine-Maillet</v>
          </cell>
          <cell r="AJ193" t="str">
            <v xml:space="preserve">A new 561 pupil place JK-12 school with a 3 room child care (1 infant, 1 toddler, 1 preschool) to replace ÉÉP Antonine-Maillet and to provide French-language secondary education access in East Durham. _x000D__x000D_
</v>
          </cell>
          <cell r="AK193" t="str">
            <v>Eligible</v>
          </cell>
          <cell r="AL193" t="str">
            <v>S</v>
          </cell>
          <cell r="AM193">
            <v>5.2</v>
          </cell>
          <cell r="AN193" t="str">
            <v>2028-29</v>
          </cell>
          <cell r="AO193" t="str">
            <v>New School</v>
          </cell>
          <cell r="AQ193" t="str">
            <v>French Language Access</v>
          </cell>
          <cell r="AS193" t="str">
            <v>New Design</v>
          </cell>
          <cell r="AW193" t="str">
            <v>Rossland Rd E &amp; Wilson Rd N</v>
          </cell>
          <cell r="AX193" t="str">
            <v>L1G6E8</v>
          </cell>
          <cell r="AY193" t="str">
            <v>Oshawa</v>
          </cell>
          <cell r="AZ193" t="str">
            <v>Oshawa</v>
          </cell>
          <cell r="BA193" t="str">
            <v>GTA</v>
          </cell>
          <cell r="BB193" t="str">
            <v>Estimate based on estimate of cost/sq foot</v>
          </cell>
          <cell r="BC193">
            <v>27706990</v>
          </cell>
          <cell r="BD193">
            <v>27706990</v>
          </cell>
          <cell r="BE193">
            <v>27706990</v>
          </cell>
          <cell r="BF193">
            <v>0</v>
          </cell>
          <cell r="BG193">
            <v>46961.4</v>
          </cell>
          <cell r="BH193">
            <v>589.99497459615702</v>
          </cell>
          <cell r="BI193">
            <v>0</v>
          </cell>
          <cell r="BJ193" t="str">
            <v>-</v>
          </cell>
          <cell r="BK193">
            <v>0</v>
          </cell>
          <cell r="BL193">
            <v>322</v>
          </cell>
          <cell r="BM193">
            <v>0</v>
          </cell>
          <cell r="BN193">
            <v>0</v>
          </cell>
          <cell r="BO193">
            <v>322</v>
          </cell>
          <cell r="BP193">
            <v>322</v>
          </cell>
          <cell r="BQ193">
            <v>0</v>
          </cell>
          <cell r="BR193">
            <v>0</v>
          </cell>
          <cell r="BS193" t="str">
            <v>No site identified</v>
          </cell>
          <cell r="BT193">
            <v>12</v>
          </cell>
          <cell r="BU193">
            <v>45748</v>
          </cell>
          <cell r="BV193">
            <v>0</v>
          </cell>
          <cell r="BW193">
            <v>0</v>
          </cell>
        </row>
        <row r="194">
          <cell r="AD194" t="str">
            <v>58|6</v>
          </cell>
          <cell r="AE194">
            <v>58</v>
          </cell>
          <cell r="AF194" t="str">
            <v>Conseil scolaire Viamonde</v>
          </cell>
          <cell r="AG194" t="str">
            <v>Laval Wong</v>
          </cell>
          <cell r="AH194" t="str">
            <v>FP</v>
          </cell>
          <cell r="AI194" t="str">
            <v>ÉÉ Cambridge</v>
          </cell>
          <cell r="AJ194" t="str">
            <v xml:space="preserve">A new 262 pupil place French-language public elementary school along with a 3 room child care centre (1 infant, 1 toddler, 1 preschool) to provide French-language education access in Cambridge. _x000D__x000D_
</v>
          </cell>
          <cell r="AK194" t="str">
            <v>Eligible</v>
          </cell>
          <cell r="AL194" t="str">
            <v>E</v>
          </cell>
          <cell r="AM194">
            <v>6</v>
          </cell>
          <cell r="AN194" t="str">
            <v>2027-28</v>
          </cell>
          <cell r="AO194" t="str">
            <v>New School</v>
          </cell>
          <cell r="AQ194" t="str">
            <v>French Language Access</v>
          </cell>
          <cell r="AS194" t="str">
            <v>New Design</v>
          </cell>
          <cell r="AW194" t="str">
            <v>Northview Heights Dr &amp; Acorn Way</v>
          </cell>
          <cell r="AX194" t="str">
            <v>N1R8C5</v>
          </cell>
          <cell r="AY194" t="str">
            <v>Cambridge</v>
          </cell>
          <cell r="AZ194" t="str">
            <v>Cambridge</v>
          </cell>
          <cell r="BA194" t="str">
            <v>GTA</v>
          </cell>
          <cell r="BB194" t="str">
            <v>Estimate based on estimate of cost/sq foot</v>
          </cell>
          <cell r="BC194">
            <v>18445951</v>
          </cell>
          <cell r="BD194">
            <v>18445951</v>
          </cell>
          <cell r="BE194">
            <v>16228063</v>
          </cell>
          <cell r="BF194">
            <v>2217888</v>
          </cell>
          <cell r="BG194">
            <v>29831.46</v>
          </cell>
          <cell r="BH194">
            <v>543.99157801864203</v>
          </cell>
          <cell r="BI194">
            <v>4077</v>
          </cell>
          <cell r="BJ194">
            <v>544</v>
          </cell>
          <cell r="BK194">
            <v>0</v>
          </cell>
          <cell r="BL194">
            <v>262</v>
          </cell>
          <cell r="BM194">
            <v>0</v>
          </cell>
          <cell r="BN194">
            <v>0</v>
          </cell>
          <cell r="BO194">
            <v>262</v>
          </cell>
          <cell r="BP194">
            <v>262</v>
          </cell>
          <cell r="BQ194">
            <v>3</v>
          </cell>
          <cell r="BR194">
            <v>49</v>
          </cell>
          <cell r="BS194" t="str">
            <v>No site identified</v>
          </cell>
          <cell r="BT194">
            <v>5.51</v>
          </cell>
          <cell r="BU194">
            <v>45748</v>
          </cell>
          <cell r="BV194">
            <v>0</v>
          </cell>
          <cell r="BW194">
            <v>0</v>
          </cell>
        </row>
        <row r="195">
          <cell r="AD195" t="str">
            <v>58|7</v>
          </cell>
          <cell r="AE195">
            <v>58</v>
          </cell>
          <cell r="AF195" t="str">
            <v>Conseil scolaire Viamonde</v>
          </cell>
          <cell r="AG195" t="str">
            <v>Laval Wong</v>
          </cell>
          <cell r="AH195" t="str">
            <v>FP</v>
          </cell>
          <cell r="AI195" t="str">
            <v>ÉÉ Yonge-Eglinton</v>
          </cell>
          <cell r="AJ195" t="str">
            <v xml:space="preserve">A new 329 pupil place French-language public elementary school along with a 3 room child care centre (1 infant, 1 toddler, 1 preschool) to provide French-language education access in Yonge and Eglinton area of Toronto. _x000D__x000D_
</v>
          </cell>
          <cell r="AK195" t="str">
            <v>Eligible</v>
          </cell>
          <cell r="AL195" t="str">
            <v>E</v>
          </cell>
          <cell r="AM195">
            <v>7</v>
          </cell>
          <cell r="AN195" t="str">
            <v>2028-29</v>
          </cell>
          <cell r="AO195" t="str">
            <v>New School</v>
          </cell>
          <cell r="AQ195" t="str">
            <v>French Language Access</v>
          </cell>
          <cell r="AS195" t="str">
            <v>New Design</v>
          </cell>
          <cell r="AW195" t="str">
            <v>Yonge St &amp; Hillsdale Ave</v>
          </cell>
          <cell r="AX195" t="str">
            <v>M4S2A9</v>
          </cell>
          <cell r="AY195" t="str">
            <v>Toronto</v>
          </cell>
          <cell r="AZ195" t="str">
            <v>Toronto</v>
          </cell>
          <cell r="BA195" t="str">
            <v>GTA</v>
          </cell>
          <cell r="BB195" t="str">
            <v>Estimate based on estimate of cost/sq foot</v>
          </cell>
          <cell r="BC195">
            <v>64015117</v>
          </cell>
          <cell r="BD195">
            <v>64015117</v>
          </cell>
          <cell r="BE195">
            <v>58482627</v>
          </cell>
          <cell r="BF195">
            <v>5532490</v>
          </cell>
          <cell r="BG195">
            <v>43097.4</v>
          </cell>
          <cell r="BH195">
            <v>1356.9873588661901</v>
          </cell>
          <cell r="BI195">
            <v>4077</v>
          </cell>
          <cell r="BJ195">
            <v>1357.0002452783899</v>
          </cell>
          <cell r="BK195">
            <v>0</v>
          </cell>
          <cell r="BL195">
            <v>429</v>
          </cell>
          <cell r="BM195">
            <v>0</v>
          </cell>
          <cell r="BN195">
            <v>0</v>
          </cell>
          <cell r="BO195">
            <v>429</v>
          </cell>
          <cell r="BP195">
            <v>429</v>
          </cell>
          <cell r="BQ195">
            <v>3</v>
          </cell>
          <cell r="BR195">
            <v>49</v>
          </cell>
          <cell r="BS195" t="str">
            <v>No site identified</v>
          </cell>
          <cell r="BT195">
            <v>3.7</v>
          </cell>
          <cell r="BU195">
            <v>45748</v>
          </cell>
          <cell r="BV195">
            <v>0</v>
          </cell>
          <cell r="BW195">
            <v>0</v>
          </cell>
        </row>
        <row r="196">
          <cell r="AD196" t="str">
            <v>58|8</v>
          </cell>
          <cell r="AE196">
            <v>58</v>
          </cell>
          <cell r="AF196" t="str">
            <v>Conseil scolaire Viamonde</v>
          </cell>
          <cell r="AG196" t="str">
            <v>Laval Wong</v>
          </cell>
          <cell r="AH196" t="str">
            <v>FP</v>
          </cell>
          <cell r="AI196" t="str">
            <v>ÉÉ Viola-Léger</v>
          </cell>
          <cell r="AJ196" t="str">
            <v xml:space="preserve">A new  gymnasium addition and retrofit of existing spaces at École élémentaire publique Viola-Léger to address French-language education access in Clarington. _x000D__x000D_
</v>
          </cell>
          <cell r="AK196" t="str">
            <v>Eligible</v>
          </cell>
          <cell r="AL196" t="str">
            <v>E</v>
          </cell>
          <cell r="AM196">
            <v>8</v>
          </cell>
          <cell r="AN196" t="str">
            <v>2026-27</v>
          </cell>
          <cell r="AO196" t="str">
            <v>Addition</v>
          </cell>
          <cell r="AQ196" t="str">
            <v>French Language Access</v>
          </cell>
          <cell r="AS196" t="str">
            <v>New Design</v>
          </cell>
          <cell r="AW196" t="str">
            <v>Ontario St. &amp; Nelson St.</v>
          </cell>
          <cell r="AX196" t="str">
            <v>L1C2T4</v>
          </cell>
          <cell r="AY196" t="str">
            <v>Bowmanville</v>
          </cell>
          <cell r="AZ196" t="str">
            <v>Clarington</v>
          </cell>
          <cell r="BA196" t="str">
            <v>GTA</v>
          </cell>
          <cell r="BB196" t="str">
            <v>Estimate based on estimate of cost/sq foot</v>
          </cell>
          <cell r="BC196">
            <v>4135588</v>
          </cell>
          <cell r="BD196">
            <v>4135588</v>
          </cell>
          <cell r="BE196">
            <v>4135588</v>
          </cell>
          <cell r="BF196">
            <v>0</v>
          </cell>
          <cell r="BG196">
            <v>6190.8</v>
          </cell>
          <cell r="BH196">
            <v>668.02158040964002</v>
          </cell>
          <cell r="BI196">
            <v>0</v>
          </cell>
          <cell r="BJ196" t="str">
            <v>-</v>
          </cell>
          <cell r="BK196">
            <v>0</v>
          </cell>
          <cell r="BL196">
            <v>0</v>
          </cell>
          <cell r="BM196">
            <v>0</v>
          </cell>
          <cell r="BN196">
            <v>23</v>
          </cell>
          <cell r="BO196">
            <v>23</v>
          </cell>
          <cell r="BP196">
            <v>23</v>
          </cell>
          <cell r="BQ196">
            <v>0</v>
          </cell>
          <cell r="BR196">
            <v>0</v>
          </cell>
          <cell r="BS196" t="str">
            <v>Existing School Site</v>
          </cell>
          <cell r="BT196">
            <v>3.12</v>
          </cell>
          <cell r="BU196">
            <v>42754</v>
          </cell>
          <cell r="BV196">
            <v>0</v>
          </cell>
          <cell r="BW196">
            <v>0</v>
          </cell>
        </row>
        <row r="197">
          <cell r="AD197" t="str">
            <v>58|9</v>
          </cell>
          <cell r="AE197">
            <v>58</v>
          </cell>
          <cell r="AF197" t="str">
            <v>Conseil scolaire Viamonde</v>
          </cell>
          <cell r="AG197" t="str">
            <v>Laval Wong</v>
          </cell>
          <cell r="AH197" t="str">
            <v>FP</v>
          </cell>
          <cell r="AI197" t="str">
            <v>ÉÉ Halton Centre-Sud</v>
          </cell>
          <cell r="AJ197" t="str">
            <v xml:space="preserve">A new 262 pupil place French-language public elementary school along with a 3 room child care centre (1 infant, 1 toddler, 1 preschool) to replace the currently lease space to provide French-language education access in Oakville. _x000D__x000D_
</v>
          </cell>
          <cell r="AK197" t="str">
            <v>Eligible</v>
          </cell>
          <cell r="AL197" t="str">
            <v>E</v>
          </cell>
          <cell r="AM197">
            <v>9</v>
          </cell>
          <cell r="AN197" t="str">
            <v>2027-28</v>
          </cell>
          <cell r="AO197" t="str">
            <v>New School</v>
          </cell>
          <cell r="AQ197" t="str">
            <v>French Language Access</v>
          </cell>
          <cell r="AS197" t="str">
            <v>New Design</v>
          </cell>
          <cell r="AW197" t="str">
            <v>Ashmore Dr &amp; Westoak Trails Blvd</v>
          </cell>
          <cell r="AX197" t="str">
            <v>LM64T7</v>
          </cell>
          <cell r="AY197" t="str">
            <v>Oakville</v>
          </cell>
          <cell r="AZ197" t="str">
            <v>Oakville</v>
          </cell>
          <cell r="BA197" t="str">
            <v>GTA</v>
          </cell>
          <cell r="BB197" t="str">
            <v>Estimate based on estimate of cost/sq foot</v>
          </cell>
          <cell r="BC197">
            <v>18445951</v>
          </cell>
          <cell r="BD197">
            <v>18445951</v>
          </cell>
          <cell r="BE197">
            <v>16228063</v>
          </cell>
          <cell r="BF197">
            <v>2217888</v>
          </cell>
          <cell r="BG197">
            <v>29831.46</v>
          </cell>
          <cell r="BH197">
            <v>543.99157801864203</v>
          </cell>
          <cell r="BI197">
            <v>4077</v>
          </cell>
          <cell r="BJ197">
            <v>544</v>
          </cell>
          <cell r="BK197">
            <v>0</v>
          </cell>
          <cell r="BL197">
            <v>262</v>
          </cell>
          <cell r="BM197">
            <v>0</v>
          </cell>
          <cell r="BN197">
            <v>0</v>
          </cell>
          <cell r="BO197">
            <v>262</v>
          </cell>
          <cell r="BP197">
            <v>262</v>
          </cell>
          <cell r="BQ197">
            <v>3</v>
          </cell>
          <cell r="BR197">
            <v>49</v>
          </cell>
          <cell r="BS197" t="str">
            <v>No site identified</v>
          </cell>
          <cell r="BT197">
            <v>5.5</v>
          </cell>
          <cell r="BU197">
            <v>45778</v>
          </cell>
          <cell r="BV197">
            <v>0</v>
          </cell>
          <cell r="BW197">
            <v>0</v>
          </cell>
        </row>
        <row r="198">
          <cell r="AD198" t="str">
            <v>58|10</v>
          </cell>
          <cell r="AE198">
            <v>58</v>
          </cell>
          <cell r="AF198" t="str">
            <v>Conseil scolaire Viamonde</v>
          </cell>
          <cell r="AG198" t="str">
            <v>Laval Wong</v>
          </cell>
          <cell r="AH198" t="str">
            <v>FP</v>
          </cell>
          <cell r="AI198" t="str">
            <v>École secondaire Le Caron</v>
          </cell>
          <cell r="AJ198" t="str">
            <v xml:space="preserve">A rightsizing of ÉSP Le Caron by demolishing 391 pupil place spaces and adding 253 pupil place to address facility condition at in Penetanguishene. _x000D__x000D_
</v>
          </cell>
          <cell r="AK198" t="str">
            <v>Eligible</v>
          </cell>
          <cell r="AL198" t="str">
            <v>S</v>
          </cell>
          <cell r="AM198">
            <v>10</v>
          </cell>
          <cell r="AN198" t="str">
            <v>2027-28</v>
          </cell>
          <cell r="AO198" t="str">
            <v>Renovation</v>
          </cell>
          <cell r="AQ198" t="str">
            <v>Facility Condition</v>
          </cell>
          <cell r="AS198" t="str">
            <v>New Design</v>
          </cell>
          <cell r="AW198" t="str">
            <v>John St &amp; Gignac Dr</v>
          </cell>
          <cell r="AX198" t="str">
            <v>L9M1N8</v>
          </cell>
          <cell r="AY198" t="str">
            <v>Penetanguishene</v>
          </cell>
          <cell r="AZ198" t="str">
            <v>Penetanguishene</v>
          </cell>
          <cell r="BA198" t="str">
            <v>GTA</v>
          </cell>
          <cell r="BB198" t="str">
            <v>Estimate based on estimate of cost/sq foot</v>
          </cell>
          <cell r="BC198">
            <v>29472828</v>
          </cell>
          <cell r="BD198">
            <v>29472828</v>
          </cell>
          <cell r="BE198">
            <v>29472828</v>
          </cell>
          <cell r="BF198">
            <v>0</v>
          </cell>
          <cell r="BG198">
            <v>40947.360000000001</v>
          </cell>
          <cell r="BH198">
            <v>719.77358247271604</v>
          </cell>
          <cell r="BI198">
            <v>0</v>
          </cell>
          <cell r="BJ198" t="str">
            <v>-</v>
          </cell>
          <cell r="BK198">
            <v>460</v>
          </cell>
          <cell r="BL198">
            <v>253</v>
          </cell>
          <cell r="BM198">
            <v>-391</v>
          </cell>
          <cell r="BN198">
            <v>0</v>
          </cell>
          <cell r="BO198">
            <v>322</v>
          </cell>
          <cell r="BP198">
            <v>-138</v>
          </cell>
          <cell r="BQ198">
            <v>0</v>
          </cell>
          <cell r="BR198">
            <v>0</v>
          </cell>
          <cell r="BS198" t="str">
            <v>Existing School Site</v>
          </cell>
          <cell r="BT198">
            <v>10.8</v>
          </cell>
          <cell r="BU198">
            <v>36161</v>
          </cell>
          <cell r="BV198">
            <v>0</v>
          </cell>
          <cell r="BW198">
            <v>0</v>
          </cell>
          <cell r="BZ198">
            <v>0.33966450362746903</v>
          </cell>
          <cell r="CA198">
            <v>-27885364.310522001</v>
          </cell>
        </row>
        <row r="199">
          <cell r="AD199" t="str">
            <v>59|1</v>
          </cell>
          <cell r="AE199">
            <v>59</v>
          </cell>
          <cell r="AF199" t="str">
            <v>Conseil des écoles publiques de l’Est de l’Ontario</v>
          </cell>
          <cell r="AG199" t="str">
            <v>Daniel Cayouette</v>
          </cell>
          <cell r="AH199" t="str">
            <v>FP</v>
          </cell>
          <cell r="AI199" t="str">
            <v>ÉSP Rockland</v>
          </cell>
          <cell r="AJ199" t="str">
            <v>A new 414 pupil place secondary school, ÉSP Rockland, to provide French language pupil accommodation in the City of Clarence-Rockland.</v>
          </cell>
          <cell r="AK199" t="str">
            <v>Eligible</v>
          </cell>
          <cell r="AL199" t="str">
            <v>S</v>
          </cell>
          <cell r="AM199">
            <v>1</v>
          </cell>
          <cell r="AN199" t="str">
            <v>2027-28</v>
          </cell>
          <cell r="AO199" t="str">
            <v>New School</v>
          </cell>
          <cell r="AQ199" t="str">
            <v>French Language Access</v>
          </cell>
          <cell r="AS199" t="str">
            <v>Another Recently Used Repeat Design</v>
          </cell>
          <cell r="AW199" t="str">
            <v>Rue de l'Étang &amp; Rue de La Berge</v>
          </cell>
          <cell r="AX199" t="str">
            <v>K4K1T2</v>
          </cell>
          <cell r="AY199" t="str">
            <v>Clarence-Rockland</v>
          </cell>
          <cell r="AZ199" t="str">
            <v>Clarence-Rockland</v>
          </cell>
          <cell r="BA199" t="str">
            <v>East</v>
          </cell>
          <cell r="BB199" t="str">
            <v>Class D cost consultant report</v>
          </cell>
          <cell r="BC199">
            <v>24397195.332800001</v>
          </cell>
          <cell r="BD199">
            <v>24397195.332800001</v>
          </cell>
          <cell r="BE199">
            <v>19969089</v>
          </cell>
          <cell r="BF199">
            <v>0</v>
          </cell>
          <cell r="BG199">
            <v>57106.400000000001</v>
          </cell>
          <cell r="BH199">
            <v>427.22348690864698</v>
          </cell>
          <cell r="BI199">
            <v>0</v>
          </cell>
          <cell r="BJ199" t="str">
            <v>-</v>
          </cell>
          <cell r="BK199">
            <v>0</v>
          </cell>
          <cell r="BL199">
            <v>414</v>
          </cell>
          <cell r="BM199">
            <v>0</v>
          </cell>
          <cell r="BN199">
            <v>0</v>
          </cell>
          <cell r="BO199">
            <v>414</v>
          </cell>
          <cell r="BP199">
            <v>414</v>
          </cell>
          <cell r="BQ199">
            <v>0</v>
          </cell>
          <cell r="BR199">
            <v>0</v>
          </cell>
          <cell r="BS199" t="str">
            <v>Site has been purchased</v>
          </cell>
          <cell r="BT199">
            <v>7.78</v>
          </cell>
          <cell r="BU199">
            <v>42380</v>
          </cell>
          <cell r="BV199">
            <v>0</v>
          </cell>
          <cell r="BW199">
            <v>0</v>
          </cell>
        </row>
        <row r="200">
          <cell r="AD200" t="str">
            <v>59|2</v>
          </cell>
          <cell r="AE200">
            <v>59</v>
          </cell>
          <cell r="AF200" t="str">
            <v>Conseil des écoles publiques de l’Est de l’Ontario</v>
          </cell>
          <cell r="AG200" t="str">
            <v>Daniel Cayouette</v>
          </cell>
          <cell r="AH200" t="str">
            <v>FP</v>
          </cell>
          <cell r="AI200" t="str">
            <v>ÉÉP Marie-Curie</v>
          </cell>
          <cell r="AJ200" t="str">
            <v>A 354 pupil place replacement elementary school along with a 3 room child care (2 toddlers, 1 preschooler) to replace ÉÉP Marie-Curie due to condition and right size the school in Ottawa</v>
          </cell>
          <cell r="AK200" t="str">
            <v>Eligible</v>
          </cell>
          <cell r="AL200" t="str">
            <v>E</v>
          </cell>
          <cell r="AM200">
            <v>2</v>
          </cell>
          <cell r="AN200" t="str">
            <v>2027-28</v>
          </cell>
          <cell r="AO200" t="str">
            <v>New School</v>
          </cell>
          <cell r="AQ200" t="str">
            <v>Facility Condition</v>
          </cell>
          <cell r="AS200" t="str">
            <v>Another Recently Used Repeat Design</v>
          </cell>
          <cell r="AW200" t="str">
            <v>Quinlan &amp; Wingate Dr</v>
          </cell>
          <cell r="AX200" t="str">
            <v>K1G1R8</v>
          </cell>
          <cell r="AY200" t="str">
            <v>Otawa</v>
          </cell>
          <cell r="BA200" t="str">
            <v>East</v>
          </cell>
          <cell r="BB200" t="str">
            <v>Class D cost consultant report</v>
          </cell>
          <cell r="BC200">
            <v>24094249.047200002</v>
          </cell>
          <cell r="BD200">
            <v>24094249.047200002</v>
          </cell>
          <cell r="BE200">
            <v>21846279</v>
          </cell>
          <cell r="BF200">
            <v>2247970</v>
          </cell>
          <cell r="BG200">
            <v>37868.58</v>
          </cell>
          <cell r="BH200">
            <v>498.62353894442299</v>
          </cell>
          <cell r="BI200">
            <v>3900</v>
          </cell>
          <cell r="BJ200">
            <v>498.19581353846098</v>
          </cell>
          <cell r="BK200">
            <v>0</v>
          </cell>
          <cell r="BL200">
            <v>354</v>
          </cell>
          <cell r="BM200">
            <v>0</v>
          </cell>
          <cell r="BN200">
            <v>0</v>
          </cell>
          <cell r="BO200">
            <v>354</v>
          </cell>
          <cell r="BP200">
            <v>354</v>
          </cell>
          <cell r="BQ200">
            <v>3</v>
          </cell>
          <cell r="BR200">
            <v>54</v>
          </cell>
          <cell r="BS200" t="str">
            <v>Existing School Site</v>
          </cell>
          <cell r="BT200">
            <v>1.98</v>
          </cell>
          <cell r="BU200">
            <v>33848</v>
          </cell>
          <cell r="BV200">
            <v>0</v>
          </cell>
          <cell r="BW200">
            <v>0</v>
          </cell>
          <cell r="BZ200">
            <v>0.34542963843358798</v>
          </cell>
          <cell r="CA200">
            <v>-15758629.049139099</v>
          </cell>
        </row>
        <row r="201">
          <cell r="AD201" t="str">
            <v>59|3</v>
          </cell>
          <cell r="AE201">
            <v>59</v>
          </cell>
          <cell r="AF201" t="str">
            <v>Conseil des écoles publiques de l’Est de l’Ontario</v>
          </cell>
          <cell r="AG201" t="str">
            <v>Daniel Cayouette</v>
          </cell>
          <cell r="AH201" t="str">
            <v>FP</v>
          </cell>
          <cell r="AI201" t="str">
            <v>ÉSP Orléans Sud</v>
          </cell>
          <cell r="AJ201" t="str">
            <v>A new 713 pupil place secondary school school for ÉSP Orléans-Sud to address accommodation pressure the Orleans area of Ottawa.</v>
          </cell>
          <cell r="AK201" t="str">
            <v>Eligible</v>
          </cell>
          <cell r="AL201" t="str">
            <v>S</v>
          </cell>
          <cell r="AM201">
            <v>3</v>
          </cell>
          <cell r="AN201" t="str">
            <v>2027-28</v>
          </cell>
          <cell r="AO201" t="str">
            <v>New School</v>
          </cell>
          <cell r="AQ201" t="str">
            <v>Accommodation Pressure</v>
          </cell>
          <cell r="AS201" t="str">
            <v>Another Recently Used Repeat Design</v>
          </cell>
          <cell r="AW201" t="str">
            <v>Chemin Mer Bleue &amp; Chemin Renaud</v>
          </cell>
          <cell r="AX201" t="str">
            <v>K4A3V1</v>
          </cell>
          <cell r="AY201" t="str">
            <v>Ottawa</v>
          </cell>
          <cell r="AZ201" t="str">
            <v>Ottawa</v>
          </cell>
          <cell r="BA201" t="str">
            <v>East</v>
          </cell>
          <cell r="BB201" t="str">
            <v>Class D cost consultant report</v>
          </cell>
          <cell r="BC201">
            <v>38161869.021600001</v>
          </cell>
          <cell r="BD201">
            <v>41691019.021600001</v>
          </cell>
          <cell r="BE201">
            <v>29660221</v>
          </cell>
          <cell r="BF201">
            <v>0</v>
          </cell>
          <cell r="BG201">
            <v>84746.2</v>
          </cell>
          <cell r="BH201">
            <v>416.75232580103801</v>
          </cell>
          <cell r="BI201">
            <v>0</v>
          </cell>
          <cell r="BJ201" t="str">
            <v>-</v>
          </cell>
          <cell r="BK201">
            <v>0</v>
          </cell>
          <cell r="BL201">
            <v>713</v>
          </cell>
          <cell r="BM201">
            <v>0</v>
          </cell>
          <cell r="BN201">
            <v>0</v>
          </cell>
          <cell r="BO201">
            <v>713</v>
          </cell>
          <cell r="BP201">
            <v>713</v>
          </cell>
          <cell r="BQ201">
            <v>0</v>
          </cell>
          <cell r="BR201">
            <v>0</v>
          </cell>
          <cell r="BS201" t="str">
            <v>Existing School Site</v>
          </cell>
          <cell r="BT201">
            <v>7.9</v>
          </cell>
          <cell r="BU201">
            <v>43420</v>
          </cell>
          <cell r="BV201">
            <v>0</v>
          </cell>
          <cell r="BW201">
            <v>8501647.932</v>
          </cell>
        </row>
        <row r="202">
          <cell r="AD202" t="str">
            <v>59|4</v>
          </cell>
          <cell r="AE202">
            <v>59</v>
          </cell>
          <cell r="AF202" t="str">
            <v>Conseil des écoles publiques de l’Est de l’Ontario</v>
          </cell>
          <cell r="AG202" t="str">
            <v>Daniel Cayouette</v>
          </cell>
          <cell r="AH202" t="str">
            <v>FP</v>
          </cell>
          <cell r="AI202" t="str">
            <v>ÉSP Louis-Riel</v>
          </cell>
          <cell r="AJ202" t="str">
            <v>A new 253 pupil place addition to ÉSP Louis-Riel to address accommodation pressure in Ottawa</v>
          </cell>
          <cell r="AK202" t="str">
            <v>Eligible</v>
          </cell>
          <cell r="AL202" t="str">
            <v>S</v>
          </cell>
          <cell r="AM202">
            <v>4</v>
          </cell>
          <cell r="AN202" t="str">
            <v>2027-28</v>
          </cell>
          <cell r="AO202" t="str">
            <v>Addition</v>
          </cell>
          <cell r="AQ202" t="str">
            <v>Accommodation Pressure</v>
          </cell>
          <cell r="AS202" t="str">
            <v>New Design</v>
          </cell>
          <cell r="AW202" t="str">
            <v>chemin Bearbrook &amp; promenade Westpark</v>
          </cell>
          <cell r="AX202" t="str">
            <v>K1B4N3</v>
          </cell>
          <cell r="AY202" t="str">
            <v>Ottawa</v>
          </cell>
          <cell r="AZ202" t="str">
            <v>Ottawa</v>
          </cell>
          <cell r="BA202" t="str">
            <v>East</v>
          </cell>
          <cell r="BB202" t="str">
            <v>Estimate based on estimate of cost/sq foot</v>
          </cell>
          <cell r="BC202">
            <v>15609922.854</v>
          </cell>
          <cell r="BD202">
            <v>15609922.854</v>
          </cell>
          <cell r="BE202">
            <v>13153962</v>
          </cell>
          <cell r="BF202">
            <v>0</v>
          </cell>
          <cell r="BG202">
            <v>35994.54</v>
          </cell>
          <cell r="BH202">
            <v>433.67474216922801</v>
          </cell>
          <cell r="BI202">
            <v>0</v>
          </cell>
          <cell r="BJ202" t="str">
            <v>-</v>
          </cell>
          <cell r="BK202">
            <v>1035</v>
          </cell>
          <cell r="BL202">
            <v>253</v>
          </cell>
          <cell r="BM202">
            <v>0</v>
          </cell>
          <cell r="BN202">
            <v>0</v>
          </cell>
          <cell r="BO202">
            <v>1288</v>
          </cell>
          <cell r="BP202">
            <v>253</v>
          </cell>
          <cell r="BQ202">
            <v>0</v>
          </cell>
          <cell r="BR202">
            <v>0</v>
          </cell>
          <cell r="BS202" t="str">
            <v>Existing School Site</v>
          </cell>
          <cell r="BT202">
            <v>15.96</v>
          </cell>
          <cell r="BU202">
            <v>29434</v>
          </cell>
          <cell r="BV202">
            <v>0</v>
          </cell>
          <cell r="BW202">
            <v>2455961.195696</v>
          </cell>
        </row>
        <row r="203">
          <cell r="AD203" t="str">
            <v>59|5</v>
          </cell>
          <cell r="AE203">
            <v>59</v>
          </cell>
          <cell r="AF203" t="str">
            <v>Conseil des écoles publiques de l’Est de l’Ontario</v>
          </cell>
          <cell r="AG203" t="str">
            <v>Daniel Cayouette</v>
          </cell>
          <cell r="AH203" t="str">
            <v>FP</v>
          </cell>
          <cell r="AI203" t="str">
            <v>ÉÉP Rockcliffe</v>
          </cell>
          <cell r="AJ203" t="str">
            <v>A new 697 pupil place school, ÉÉP Rockcliffe, to replace ÉÉP Trille des Bois and to address accommodation pressure in Vanier area of Ottawa.</v>
          </cell>
          <cell r="AK203" t="str">
            <v>Eligible</v>
          </cell>
          <cell r="AL203" t="str">
            <v>E</v>
          </cell>
          <cell r="AM203">
            <v>5</v>
          </cell>
          <cell r="AN203" t="str">
            <v>2027-28</v>
          </cell>
          <cell r="AO203" t="str">
            <v>New School</v>
          </cell>
          <cell r="AQ203" t="str">
            <v>Facility Condition</v>
          </cell>
          <cell r="AS203" t="str">
            <v>EDU Catalogue</v>
          </cell>
          <cell r="AW203" t="str">
            <v>Chemin Mikinak &amp; Chemin Wanaki</v>
          </cell>
          <cell r="AX203" t="str">
            <v>K1K4Z4</v>
          </cell>
          <cell r="AY203" t="str">
            <v>Ottawa</v>
          </cell>
          <cell r="AZ203" t="str">
            <v>Ottawa</v>
          </cell>
          <cell r="BA203" t="str">
            <v>East</v>
          </cell>
          <cell r="BB203" t="str">
            <v>Class D cost consultant report</v>
          </cell>
          <cell r="BC203">
            <v>37666419.5832</v>
          </cell>
          <cell r="BD203">
            <v>46452352.5832</v>
          </cell>
          <cell r="BE203">
            <v>28542775</v>
          </cell>
          <cell r="BF203">
            <v>2572545</v>
          </cell>
          <cell r="BG203">
            <v>66518.759999999893</v>
          </cell>
          <cell r="BH203">
            <v>519.43609041419199</v>
          </cell>
          <cell r="BI203">
            <v>6000</v>
          </cell>
          <cell r="BJ203">
            <v>519.02915826666595</v>
          </cell>
          <cell r="BK203">
            <v>0</v>
          </cell>
          <cell r="BL203">
            <v>697</v>
          </cell>
          <cell r="BM203">
            <v>0</v>
          </cell>
          <cell r="BN203">
            <v>0</v>
          </cell>
          <cell r="BO203">
            <v>697</v>
          </cell>
          <cell r="BP203">
            <v>697</v>
          </cell>
          <cell r="BQ203">
            <v>5</v>
          </cell>
          <cell r="BR203">
            <v>88</v>
          </cell>
          <cell r="BS203" t="str">
            <v>Site has been purchased</v>
          </cell>
          <cell r="BT203">
            <v>6.47</v>
          </cell>
          <cell r="BU203">
            <v>43525</v>
          </cell>
          <cell r="BV203">
            <v>0</v>
          </cell>
          <cell r="BW203">
            <v>0</v>
          </cell>
          <cell r="BZ203">
            <v>0.108028975381918</v>
          </cell>
          <cell r="CA203">
            <v>-22277936.876947299</v>
          </cell>
        </row>
        <row r="204">
          <cell r="AD204" t="str">
            <v>59|6</v>
          </cell>
          <cell r="AE204">
            <v>59</v>
          </cell>
          <cell r="AF204" t="str">
            <v>Conseil des écoles publiques de l’Est de l’Ontario</v>
          </cell>
          <cell r="AG204" t="str">
            <v>Daniel Cayouette</v>
          </cell>
          <cell r="AH204" t="str">
            <v>FP</v>
          </cell>
          <cell r="AI204" t="str">
            <v>ÉÉP Russell</v>
          </cell>
          <cell r="AJ204" t="str">
            <v>A new 259 pupil place elementary school, ÉÉC Russell, along with a 3 room child care (1 infant, 1 toddler, 1 preschool) and 1 EarlyON room to address accommodation pressure in Embrun</v>
          </cell>
          <cell r="AK204" t="str">
            <v>Eligible</v>
          </cell>
          <cell r="AL204" t="str">
            <v>E</v>
          </cell>
          <cell r="AM204">
            <v>6</v>
          </cell>
          <cell r="AN204" t="str">
            <v>2027-28</v>
          </cell>
          <cell r="AO204" t="str">
            <v>New School</v>
          </cell>
          <cell r="AQ204" t="str">
            <v>Accommodation Pressure</v>
          </cell>
          <cell r="AS204" t="str">
            <v>EDU Catalogue</v>
          </cell>
          <cell r="AW204" t="str">
            <v>North Russell road &amp; Central Park boulevard</v>
          </cell>
          <cell r="AX204" t="str">
            <v>K4R1E5</v>
          </cell>
          <cell r="AY204" t="str">
            <v>Russell</v>
          </cell>
          <cell r="AZ204" t="str">
            <v>Russell</v>
          </cell>
          <cell r="BA204" t="str">
            <v>East</v>
          </cell>
          <cell r="BB204" t="str">
            <v>Class D cost consultant report</v>
          </cell>
          <cell r="BC204">
            <v>19561177.943999901</v>
          </cell>
          <cell r="BD204">
            <v>21841779.943999901</v>
          </cell>
          <cell r="BE204">
            <v>12211875</v>
          </cell>
          <cell r="BF204">
            <v>1598805</v>
          </cell>
          <cell r="BG204">
            <v>29764.799999999901</v>
          </cell>
          <cell r="BH204">
            <v>581.11126441971703</v>
          </cell>
          <cell r="BI204">
            <v>3900</v>
          </cell>
          <cell r="BJ204">
            <v>580.64548225640999</v>
          </cell>
          <cell r="BK204">
            <v>0</v>
          </cell>
          <cell r="BL204">
            <v>259</v>
          </cell>
          <cell r="BM204">
            <v>0</v>
          </cell>
          <cell r="BN204">
            <v>0</v>
          </cell>
          <cell r="BO204">
            <v>259</v>
          </cell>
          <cell r="BP204">
            <v>259</v>
          </cell>
          <cell r="BQ204">
            <v>3</v>
          </cell>
          <cell r="BR204">
            <v>49</v>
          </cell>
          <cell r="BS204" t="str">
            <v>Site has been purchased</v>
          </cell>
          <cell r="BT204">
            <v>5.93</v>
          </cell>
          <cell r="BU204">
            <v>43364</v>
          </cell>
          <cell r="BV204">
            <v>0</v>
          </cell>
          <cell r="BW204">
            <v>0</v>
          </cell>
        </row>
        <row r="205">
          <cell r="AD205" t="str">
            <v>59|7</v>
          </cell>
          <cell r="AE205">
            <v>59</v>
          </cell>
          <cell r="AF205" t="str">
            <v>Conseil des écoles publiques de l’Est de l’Ontario</v>
          </cell>
          <cell r="AG205" t="str">
            <v>Daniel Cayouette</v>
          </cell>
          <cell r="AH205" t="str">
            <v>FP</v>
          </cell>
          <cell r="AI205" t="str">
            <v>ÉÉP Leitrim</v>
          </cell>
          <cell r="AJ205" t="str">
            <v>A new 354 pupil place elementary school, ÉÉP Leitrim along with a 3 room child care (1 infant, 1 toddler, 1 preschool) to address accommodation pressure in the Leitrim area of Ottawa.</v>
          </cell>
          <cell r="AK205" t="str">
            <v>Eligible</v>
          </cell>
          <cell r="AL205" t="str">
            <v>E</v>
          </cell>
          <cell r="AM205">
            <v>7</v>
          </cell>
          <cell r="AN205" t="str">
            <v>2027-28</v>
          </cell>
          <cell r="AO205" t="str">
            <v>New School</v>
          </cell>
          <cell r="AQ205" t="str">
            <v>Accommodation Pressure</v>
          </cell>
          <cell r="AS205" t="str">
            <v>Another Recently Used Repeat Design</v>
          </cell>
          <cell r="AW205" t="str">
            <v>Kelly Farm Dr &amp; Barrett Farm Dr</v>
          </cell>
          <cell r="AX205" t="str">
            <v>K1T0E3</v>
          </cell>
          <cell r="AY205" t="str">
            <v>Ottawa</v>
          </cell>
          <cell r="AZ205" t="str">
            <v>Ottawa</v>
          </cell>
          <cell r="BA205" t="str">
            <v>East</v>
          </cell>
          <cell r="BB205" t="str">
            <v>Class D cost consultant report</v>
          </cell>
          <cell r="BC205">
            <v>24292481.140000001</v>
          </cell>
          <cell r="BD205">
            <v>27243101.140000001</v>
          </cell>
          <cell r="BE205">
            <v>15729641</v>
          </cell>
          <cell r="BF205">
            <v>3493546</v>
          </cell>
          <cell r="BG205">
            <v>37868.58</v>
          </cell>
          <cell r="BH205">
            <v>536.75039537262796</v>
          </cell>
          <cell r="BI205">
            <v>3900</v>
          </cell>
          <cell r="BJ205">
            <v>1017.05278276923</v>
          </cell>
          <cell r="BK205">
            <v>0</v>
          </cell>
          <cell r="BL205">
            <v>354</v>
          </cell>
          <cell r="BM205">
            <v>0</v>
          </cell>
          <cell r="BN205">
            <v>0</v>
          </cell>
          <cell r="BO205">
            <v>354</v>
          </cell>
          <cell r="BP205">
            <v>354</v>
          </cell>
          <cell r="BQ205">
            <v>3</v>
          </cell>
          <cell r="BR205">
            <v>49</v>
          </cell>
          <cell r="BS205" t="str">
            <v>Site has been purchased</v>
          </cell>
          <cell r="BT205">
            <v>5.01</v>
          </cell>
          <cell r="BU205">
            <v>44330</v>
          </cell>
          <cell r="BV205">
            <v>0</v>
          </cell>
          <cell r="BW205">
            <v>0</v>
          </cell>
        </row>
        <row r="206">
          <cell r="AD206" t="str">
            <v>59|8</v>
          </cell>
          <cell r="AE206">
            <v>59</v>
          </cell>
          <cell r="AF206" t="str">
            <v>Conseil des écoles publiques de l’Est de l’Ontario</v>
          </cell>
          <cell r="AG206" t="str">
            <v>Daniel Cayouette</v>
          </cell>
          <cell r="AH206" t="str">
            <v>FP</v>
          </cell>
          <cell r="AI206" t="str">
            <v>ÉÉP Mamawi</v>
          </cell>
          <cell r="AJ206" t="str">
            <v>A new 104 pupil place addition and a new gym along with 2 child care rooms (1 toddler and 1 preschool) to ÉÉP Mamawi to address accommodation pressure in Ottawa</v>
          </cell>
          <cell r="AK206" t="str">
            <v>Eligible</v>
          </cell>
          <cell r="AL206" t="str">
            <v>E</v>
          </cell>
          <cell r="AM206">
            <v>8</v>
          </cell>
          <cell r="AN206" t="str">
            <v>2027-28</v>
          </cell>
          <cell r="AO206" t="str">
            <v>Addition</v>
          </cell>
          <cell r="AQ206" t="str">
            <v>Accommodation Pressure</v>
          </cell>
          <cell r="AS206" t="str">
            <v>New Design</v>
          </cell>
          <cell r="AW206" t="str">
            <v>Harrison street &amp; Barnes Crescent</v>
          </cell>
          <cell r="AX206" t="str">
            <v>K2H7N5</v>
          </cell>
          <cell r="AY206" t="str">
            <v>Ottawa</v>
          </cell>
          <cell r="AZ206" t="str">
            <v>Ottawa</v>
          </cell>
          <cell r="BA206" t="str">
            <v>East</v>
          </cell>
          <cell r="BB206" t="str">
            <v>Estimate based on estimate of cost/sq foot</v>
          </cell>
          <cell r="BC206">
            <v>7155540.9254079899</v>
          </cell>
          <cell r="BD206">
            <v>7155540.9254079899</v>
          </cell>
          <cell r="BE206">
            <v>4727523</v>
          </cell>
          <cell r="BF206">
            <v>882474</v>
          </cell>
          <cell r="BG206">
            <v>12820.2</v>
          </cell>
          <cell r="BH206">
            <v>457.43647524999602</v>
          </cell>
          <cell r="BI206">
            <v>2600</v>
          </cell>
          <cell r="BJ206">
            <v>339.41300977230702</v>
          </cell>
          <cell r="BK206">
            <v>265</v>
          </cell>
          <cell r="BL206">
            <v>104</v>
          </cell>
          <cell r="BM206">
            <v>-23</v>
          </cell>
          <cell r="BN206">
            <v>0</v>
          </cell>
          <cell r="BO206">
            <v>346</v>
          </cell>
          <cell r="BP206">
            <v>81</v>
          </cell>
          <cell r="BQ206">
            <v>2</v>
          </cell>
          <cell r="BR206">
            <v>39</v>
          </cell>
          <cell r="BS206" t="str">
            <v>Existing School Site</v>
          </cell>
          <cell r="BT206">
            <v>4.9400000000000004</v>
          </cell>
          <cell r="BU206">
            <v>44344</v>
          </cell>
          <cell r="BV206">
            <v>0</v>
          </cell>
          <cell r="BW206">
            <v>0</v>
          </cell>
        </row>
        <row r="207">
          <cell r="AD207" t="str">
            <v>59|9</v>
          </cell>
          <cell r="AE207">
            <v>59</v>
          </cell>
          <cell r="AF207" t="str">
            <v>Conseil des écoles publiques de l’Est de l’Ontario</v>
          </cell>
          <cell r="AG207" t="str">
            <v>Daniel Cayouette</v>
          </cell>
          <cell r="AH207" t="str">
            <v>FP</v>
          </cell>
          <cell r="AI207" t="str">
            <v>ÉÉP Kingston Ouest</v>
          </cell>
          <cell r="AJ207" t="str">
            <v>A new 259 pupil place elementary school, ÉÉP Kingston Ouest, along with a 3 room child care (1 infant, 1 toddler, 1 preschool) to address accommodation pressure in Kingston.</v>
          </cell>
          <cell r="AK207" t="str">
            <v>Eligible</v>
          </cell>
          <cell r="AL207" t="str">
            <v>E</v>
          </cell>
          <cell r="AM207">
            <v>9</v>
          </cell>
          <cell r="AN207" t="str">
            <v>2027-28</v>
          </cell>
          <cell r="AO207" t="str">
            <v>New School</v>
          </cell>
          <cell r="AQ207" t="str">
            <v>Accommodation Pressure</v>
          </cell>
          <cell r="AS207" t="str">
            <v>EDU Catalogue</v>
          </cell>
          <cell r="AW207" t="str">
            <v>Rue Holden &amp; Promenade Monarch</v>
          </cell>
          <cell r="AX207" t="str">
            <v>K7L4V2</v>
          </cell>
          <cell r="AY207" t="str">
            <v>Kingston</v>
          </cell>
          <cell r="AZ207" t="str">
            <v>Kingston</v>
          </cell>
          <cell r="BA207" t="str">
            <v>East</v>
          </cell>
          <cell r="BB207" t="str">
            <v>Class D cost consultant report</v>
          </cell>
          <cell r="BC207">
            <v>20704183.8664</v>
          </cell>
          <cell r="BD207">
            <v>26186116.8664</v>
          </cell>
          <cell r="BE207">
            <v>12248728</v>
          </cell>
          <cell r="BF207">
            <v>1536395</v>
          </cell>
          <cell r="BG207">
            <v>29764.799999999901</v>
          </cell>
          <cell r="BH207">
            <v>618.06686736010295</v>
          </cell>
          <cell r="BI207">
            <v>3900</v>
          </cell>
          <cell r="BJ207">
            <v>591.67876225640998</v>
          </cell>
          <cell r="BK207">
            <v>0</v>
          </cell>
          <cell r="BL207">
            <v>259</v>
          </cell>
          <cell r="BM207">
            <v>0</v>
          </cell>
          <cell r="BN207">
            <v>0</v>
          </cell>
          <cell r="BO207">
            <v>259</v>
          </cell>
          <cell r="BP207">
            <v>259</v>
          </cell>
          <cell r="BQ207">
            <v>3</v>
          </cell>
          <cell r="BR207">
            <v>49</v>
          </cell>
          <cell r="BS207" t="str">
            <v>Site has been purchased</v>
          </cell>
          <cell r="BT207">
            <v>7.6</v>
          </cell>
          <cell r="BU207">
            <v>44644</v>
          </cell>
          <cell r="BV207">
            <v>2075718.3</v>
          </cell>
          <cell r="BW207">
            <v>0</v>
          </cell>
        </row>
        <row r="208">
          <cell r="AD208" t="str">
            <v>59|10</v>
          </cell>
          <cell r="AE208">
            <v>59</v>
          </cell>
          <cell r="AF208" t="str">
            <v>Conseil des écoles publiques de l’Est de l’Ontario</v>
          </cell>
          <cell r="AG208" t="str">
            <v>Daniel Cayouette</v>
          </cell>
          <cell r="AH208" t="str">
            <v>FP</v>
          </cell>
          <cell r="AI208" t="str">
            <v>ÉSP Ottawa Centre-Ville</v>
          </cell>
          <cell r="AJ208" t="str">
            <v>A new 713 pupil place secondary school to address accommodation pressure in central area of Ottawa.</v>
          </cell>
          <cell r="AK208" t="str">
            <v>Eligible</v>
          </cell>
          <cell r="AL208" t="str">
            <v>S</v>
          </cell>
          <cell r="AM208">
            <v>10</v>
          </cell>
          <cell r="AN208" t="str">
            <v>2027-28</v>
          </cell>
          <cell r="AO208" t="str">
            <v>New School</v>
          </cell>
          <cell r="AQ208" t="str">
            <v>Accommodation Pressure</v>
          </cell>
          <cell r="AS208" t="str">
            <v>New Design</v>
          </cell>
          <cell r="AW208" t="str">
            <v>Rue Slater &amp; Rue Albert</v>
          </cell>
          <cell r="AX208" t="str">
            <v>K1R7X3</v>
          </cell>
          <cell r="AY208" t="str">
            <v>Ottawa</v>
          </cell>
          <cell r="AZ208" t="str">
            <v>Ottawa</v>
          </cell>
          <cell r="BA208" t="str">
            <v>East</v>
          </cell>
          <cell r="BB208" t="str">
            <v>Estimate based on estimate of cost/sq foot</v>
          </cell>
          <cell r="BC208">
            <v>55111100.897600003</v>
          </cell>
          <cell r="BD208">
            <v>55111100.897600003</v>
          </cell>
          <cell r="BE208">
            <v>48470701</v>
          </cell>
          <cell r="BF208">
            <v>0</v>
          </cell>
          <cell r="BG208">
            <v>83535.539999999994</v>
          </cell>
          <cell r="BH208">
            <v>547.03686742193804</v>
          </cell>
          <cell r="BI208">
            <v>0</v>
          </cell>
          <cell r="BJ208" t="str">
            <v>-</v>
          </cell>
          <cell r="BK208">
            <v>0</v>
          </cell>
          <cell r="BL208">
            <v>713</v>
          </cell>
          <cell r="BM208">
            <v>0</v>
          </cell>
          <cell r="BN208">
            <v>0</v>
          </cell>
          <cell r="BO208">
            <v>713</v>
          </cell>
          <cell r="BP208">
            <v>713</v>
          </cell>
          <cell r="BQ208">
            <v>0</v>
          </cell>
          <cell r="BR208">
            <v>0</v>
          </cell>
          <cell r="BS208" t="str">
            <v>Site identified only</v>
          </cell>
          <cell r="BT208">
            <v>2.96</v>
          </cell>
          <cell r="BV208">
            <v>0</v>
          </cell>
          <cell r="BW208">
            <v>6640400</v>
          </cell>
        </row>
        <row r="209">
          <cell r="AD209" t="str">
            <v>60.2|1</v>
          </cell>
          <cell r="AE209">
            <v>60.2</v>
          </cell>
          <cell r="AF209" t="str">
            <v>Conseil scolaire de district catholique Franco-Nord</v>
          </cell>
          <cell r="AG209" t="str">
            <v>Ghazal Mirzajani</v>
          </cell>
          <cell r="AH209" t="str">
            <v>FC</v>
          </cell>
          <cell r="AI209" t="str">
            <v>Ajout - ÉÉC St-Thomas d'Aquin, Astorville</v>
          </cell>
          <cell r="AJ209" t="str">
            <v>77 pp addition to the existing EEC St-Thomas d'Aquin in Astorville</v>
          </cell>
          <cell r="AK209" t="str">
            <v>Eligible</v>
          </cell>
          <cell r="AL209" t="str">
            <v>E</v>
          </cell>
          <cell r="AM209">
            <v>1</v>
          </cell>
          <cell r="AN209" t="str">
            <v>2025-26</v>
          </cell>
          <cell r="AO209" t="str">
            <v>Addition</v>
          </cell>
          <cell r="AQ209" t="str">
            <v>Accommodation Pressure</v>
          </cell>
          <cell r="AS209" t="str">
            <v>New Design</v>
          </cell>
          <cell r="AW209" t="str">
            <v>Chemin Village &amp; Chemin Astorville</v>
          </cell>
          <cell r="AX209" t="str">
            <v>P0H1B0</v>
          </cell>
          <cell r="AY209" t="str">
            <v>Astorville</v>
          </cell>
          <cell r="AZ209" t="str">
            <v>East Ferris</v>
          </cell>
          <cell r="BA209" t="str">
            <v>North</v>
          </cell>
          <cell r="BB209" t="str">
            <v>Estimate based on estimate of cost/sq foot</v>
          </cell>
          <cell r="BC209">
            <v>4017743.0343999998</v>
          </cell>
          <cell r="BD209">
            <v>4017743.0343999998</v>
          </cell>
          <cell r="BE209">
            <v>4017743</v>
          </cell>
          <cell r="BF209">
            <v>0</v>
          </cell>
          <cell r="BG209">
            <v>4792.5</v>
          </cell>
          <cell r="BH209">
            <v>713.00091275952002</v>
          </cell>
          <cell r="BI209">
            <v>0</v>
          </cell>
          <cell r="BJ209" t="str">
            <v>-</v>
          </cell>
          <cell r="BK209">
            <v>268</v>
          </cell>
          <cell r="BL209">
            <v>72</v>
          </cell>
          <cell r="BM209">
            <v>0</v>
          </cell>
          <cell r="BN209">
            <v>0</v>
          </cell>
          <cell r="BO209">
            <v>340</v>
          </cell>
          <cell r="BP209">
            <v>72</v>
          </cell>
          <cell r="BQ209">
            <v>0</v>
          </cell>
          <cell r="BR209">
            <v>0</v>
          </cell>
          <cell r="BS209" t="str">
            <v>Existing School Site</v>
          </cell>
          <cell r="BT209">
            <v>5.19</v>
          </cell>
          <cell r="BU209">
            <v>41862</v>
          </cell>
          <cell r="BV209">
            <v>0</v>
          </cell>
          <cell r="BW209">
            <v>0</v>
          </cell>
        </row>
        <row r="210">
          <cell r="AD210" t="str">
            <v>62|1</v>
          </cell>
          <cell r="AE210">
            <v>62</v>
          </cell>
          <cell r="AF210" t="str">
            <v>Conseil scolaire de district catholique des Aurores boréales</v>
          </cell>
          <cell r="AG210" t="str">
            <v>Ghazal Mirzajani</v>
          </cell>
          <cell r="AH210" t="str">
            <v>FC</v>
          </cell>
          <cell r="AI210" t="str">
            <v>nouvelle école Red Lake</v>
          </cell>
          <cell r="AJ210" t="str">
            <v>Land acquisition and construction of a new 242 pupil places JK-12 school in Red Lake</v>
          </cell>
          <cell r="AK210" t="str">
            <v>Eligible</v>
          </cell>
          <cell r="AL210" t="str">
            <v>E/S</v>
          </cell>
          <cell r="AM210">
            <v>1</v>
          </cell>
          <cell r="AN210" t="str">
            <v>2025-26</v>
          </cell>
          <cell r="AO210" t="str">
            <v>New School</v>
          </cell>
          <cell r="AQ210" t="str">
            <v>Accommodation Pressure</v>
          </cell>
          <cell r="AS210" t="str">
            <v>EDU Catalogue</v>
          </cell>
          <cell r="AW210" t="str">
            <v>Discovery &amp; Hammell</v>
          </cell>
          <cell r="AX210" t="str">
            <v>P0V 2M0</v>
          </cell>
          <cell r="AY210" t="str">
            <v>Red Lake, Ontario</v>
          </cell>
          <cell r="BA210" t="str">
            <v>North</v>
          </cell>
          <cell r="BB210" t="str">
            <v>Estimate based on estimate of cost/sq foot</v>
          </cell>
          <cell r="BC210">
            <v>21520000</v>
          </cell>
          <cell r="BD210">
            <v>22270000</v>
          </cell>
          <cell r="BE210">
            <v>20425000</v>
          </cell>
          <cell r="BF210">
            <v>345000</v>
          </cell>
          <cell r="BG210">
            <v>36287.1</v>
          </cell>
          <cell r="BH210">
            <v>562.87220527404997</v>
          </cell>
          <cell r="BI210">
            <v>5800</v>
          </cell>
          <cell r="BJ210">
            <v>71.875</v>
          </cell>
          <cell r="BK210">
            <v>0</v>
          </cell>
          <cell r="BL210">
            <v>242</v>
          </cell>
          <cell r="BM210">
            <v>0</v>
          </cell>
          <cell r="BN210">
            <v>0</v>
          </cell>
          <cell r="BO210">
            <v>242</v>
          </cell>
          <cell r="BP210">
            <v>242</v>
          </cell>
          <cell r="BQ210">
            <v>1</v>
          </cell>
          <cell r="BR210">
            <v>24</v>
          </cell>
          <cell r="BS210" t="str">
            <v>Site identified only</v>
          </cell>
          <cell r="BU210">
            <v>45352</v>
          </cell>
          <cell r="BV210">
            <v>1250000</v>
          </cell>
          <cell r="BW210">
            <v>0</v>
          </cell>
        </row>
        <row r="211">
          <cell r="AD211" t="str">
            <v>63|1</v>
          </cell>
          <cell r="AE211">
            <v>63</v>
          </cell>
          <cell r="AF211" t="str">
            <v>Conseil scolaire catholique Providence</v>
          </cell>
          <cell r="AG211" t="str">
            <v>Laval Wong</v>
          </cell>
          <cell r="AH211" t="str">
            <v>FC</v>
          </cell>
          <cell r="AI211" t="str">
            <v>ESC de Pain Court</v>
          </cell>
          <cell r="AJ211" t="str">
            <v>A 23 pupil place music room and gymnasium addition including the retrofit of secondary school spaces into seven intermediate school classrooms to École secondaire de Pain Court to address accommodation pressure in Pain Court (Chatham-Kent).</v>
          </cell>
          <cell r="AK211" t="str">
            <v>Eligible</v>
          </cell>
          <cell r="AL211" t="str">
            <v>S</v>
          </cell>
          <cell r="AM211">
            <v>1</v>
          </cell>
          <cell r="AN211" t="str">
            <v>2025-26</v>
          </cell>
          <cell r="AO211" t="str">
            <v>Addition</v>
          </cell>
          <cell r="AQ211" t="str">
            <v>Other</v>
          </cell>
          <cell r="AS211" t="str">
            <v>New Design</v>
          </cell>
          <cell r="AW211" t="str">
            <v>Pain Court Line &amp; Winter Line Road</v>
          </cell>
          <cell r="AX211" t="str">
            <v>N0P1Z0</v>
          </cell>
          <cell r="AY211" t="str">
            <v>Pain Court</v>
          </cell>
          <cell r="AZ211" t="str">
            <v>Chatham-Kent</v>
          </cell>
          <cell r="BA211" t="str">
            <v>Southwest</v>
          </cell>
          <cell r="BB211" t="str">
            <v>Class D cost consultant report</v>
          </cell>
          <cell r="BC211">
            <v>7424010.3600000003</v>
          </cell>
          <cell r="BD211">
            <v>7424010.3600000003</v>
          </cell>
          <cell r="BE211">
            <v>7424010</v>
          </cell>
          <cell r="BF211">
            <v>0</v>
          </cell>
          <cell r="BG211">
            <v>8977.61</v>
          </cell>
          <cell r="BH211">
            <v>826.94730111911701</v>
          </cell>
          <cell r="BI211">
            <v>0</v>
          </cell>
          <cell r="BJ211" t="str">
            <v>-</v>
          </cell>
          <cell r="BK211">
            <v>504</v>
          </cell>
          <cell r="BL211">
            <v>23</v>
          </cell>
          <cell r="BM211">
            <v>0</v>
          </cell>
          <cell r="BN211">
            <v>0</v>
          </cell>
          <cell r="BO211">
            <v>527</v>
          </cell>
          <cell r="BP211">
            <v>23</v>
          </cell>
          <cell r="BQ211">
            <v>0</v>
          </cell>
          <cell r="BR211">
            <v>0</v>
          </cell>
          <cell r="BS211" t="str">
            <v>Existing School Site</v>
          </cell>
          <cell r="BT211">
            <v>16.061824999999899</v>
          </cell>
          <cell r="BU211">
            <v>18994</v>
          </cell>
          <cell r="BV211">
            <v>0</v>
          </cell>
          <cell r="BW211">
            <v>0</v>
          </cell>
        </row>
        <row r="212">
          <cell r="AD212" t="str">
            <v>63|2</v>
          </cell>
          <cell r="AE212">
            <v>63</v>
          </cell>
          <cell r="AF212" t="str">
            <v>Conseil scolaire catholique Providence</v>
          </cell>
          <cell r="AG212" t="str">
            <v>Laval Wong</v>
          </cell>
          <cell r="AH212" t="str">
            <v>FC</v>
          </cell>
          <cell r="AI212" t="str">
            <v>Ecole Elementaire Catholique Saint-Michel</v>
          </cell>
          <cell r="AJ212" t="str">
            <v>A portapak demolition at École élémentaire catholique Saint Michel</v>
          </cell>
          <cell r="AK212" t="str">
            <v>Eligible</v>
          </cell>
          <cell r="AL212" t="str">
            <v>E</v>
          </cell>
          <cell r="AM212">
            <v>2</v>
          </cell>
          <cell r="AN212" t="str">
            <v>2025-26</v>
          </cell>
          <cell r="AO212" t="str">
            <v>Other</v>
          </cell>
          <cell r="AQ212" t="str">
            <v>Other</v>
          </cell>
          <cell r="AS212" t="str">
            <v>New Design</v>
          </cell>
          <cell r="AW212" t="str">
            <v>Oak Street &amp; Erie Street</v>
          </cell>
          <cell r="AX212" t="str">
            <v>N8H5H6</v>
          </cell>
          <cell r="AY212" t="str">
            <v>Leamington</v>
          </cell>
          <cell r="AZ212" t="str">
            <v>Leamington</v>
          </cell>
          <cell r="BA212" t="str">
            <v>Southwest</v>
          </cell>
          <cell r="BB212" t="str">
            <v>Class D cost consultant report</v>
          </cell>
          <cell r="BC212">
            <v>738514.64</v>
          </cell>
          <cell r="BD212">
            <v>738514.64</v>
          </cell>
          <cell r="BE212">
            <v>738515</v>
          </cell>
          <cell r="BF212">
            <v>0</v>
          </cell>
          <cell r="BG212">
            <v>0</v>
          </cell>
          <cell r="BH212" t="str">
            <v>-</v>
          </cell>
          <cell r="BI212">
            <v>0</v>
          </cell>
          <cell r="BJ212" t="str">
            <v>-</v>
          </cell>
          <cell r="BK212">
            <v>613</v>
          </cell>
          <cell r="BL212">
            <v>0</v>
          </cell>
          <cell r="BM212">
            <v>-161</v>
          </cell>
          <cell r="BN212">
            <v>0</v>
          </cell>
          <cell r="BO212">
            <v>452</v>
          </cell>
          <cell r="BP212">
            <v>-161</v>
          </cell>
          <cell r="BQ212">
            <v>0</v>
          </cell>
          <cell r="BR212">
            <v>0</v>
          </cell>
          <cell r="BS212" t="str">
            <v>Existing School Site</v>
          </cell>
          <cell r="BT212">
            <v>6.4247300000000003</v>
          </cell>
          <cell r="BU212">
            <v>34335</v>
          </cell>
          <cell r="BV212">
            <v>0</v>
          </cell>
          <cell r="BW212">
            <v>0</v>
          </cell>
        </row>
        <row r="213">
          <cell r="AD213" t="str">
            <v>63|3</v>
          </cell>
          <cell r="AE213">
            <v>63</v>
          </cell>
          <cell r="AF213" t="str">
            <v>Conseil scolaire catholique Providence</v>
          </cell>
          <cell r="AG213" t="str">
            <v>Laval Wong</v>
          </cell>
          <cell r="AH213" t="str">
            <v>FC</v>
          </cell>
          <cell r="AI213" t="str">
            <v>Ecole elementaire catholique de Stratford sans nom</v>
          </cell>
          <cell r="AJ213" t="str">
            <v xml:space="preserve">A new 259 pupil place elementary school to provide French-language school access in Stratford. _x000D__x000D_
</v>
          </cell>
          <cell r="AK213" t="str">
            <v>Eligible</v>
          </cell>
          <cell r="AL213" t="str">
            <v>E</v>
          </cell>
          <cell r="AM213">
            <v>3</v>
          </cell>
          <cell r="AN213" t="str">
            <v>2027-28</v>
          </cell>
          <cell r="AO213" t="str">
            <v>New School</v>
          </cell>
          <cell r="AQ213" t="str">
            <v>French Language Access</v>
          </cell>
          <cell r="AS213" t="str">
            <v>EDU Catalogue</v>
          </cell>
          <cell r="AX213" t="str">
            <v>N0B2P0</v>
          </cell>
          <cell r="AY213" t="str">
            <v>Stratford</v>
          </cell>
          <cell r="AZ213" t="str">
            <v>Stratford</v>
          </cell>
          <cell r="BA213" t="str">
            <v>Southwest</v>
          </cell>
          <cell r="BB213" t="str">
            <v>Estimate based on estimate of cost/sq foot</v>
          </cell>
          <cell r="BC213">
            <v>20294868.255199902</v>
          </cell>
          <cell r="BD213">
            <v>30242173.255199902</v>
          </cell>
          <cell r="BE213">
            <v>19491477</v>
          </cell>
          <cell r="BF213">
            <v>0</v>
          </cell>
          <cell r="BG213">
            <v>31430</v>
          </cell>
          <cell r="BH213">
            <v>620.15517833916601</v>
          </cell>
          <cell r="BI213">
            <v>0</v>
          </cell>
          <cell r="BJ213" t="str">
            <v>-</v>
          </cell>
          <cell r="BK213">
            <v>0</v>
          </cell>
          <cell r="BL213">
            <v>259</v>
          </cell>
          <cell r="BM213">
            <v>0</v>
          </cell>
          <cell r="BN213">
            <v>0</v>
          </cell>
          <cell r="BO213">
            <v>259</v>
          </cell>
          <cell r="BP213">
            <v>259</v>
          </cell>
          <cell r="BQ213">
            <v>0</v>
          </cell>
          <cell r="BR213">
            <v>0</v>
          </cell>
          <cell r="BS213" t="str">
            <v>No site identified</v>
          </cell>
          <cell r="BT213">
            <v>5.9305199999999898</v>
          </cell>
          <cell r="BU213">
            <v>46022</v>
          </cell>
          <cell r="BV213">
            <v>10750696</v>
          </cell>
          <cell r="BW213">
            <v>0</v>
          </cell>
        </row>
        <row r="214">
          <cell r="AD214" t="str">
            <v>63|4</v>
          </cell>
          <cell r="AE214">
            <v>63</v>
          </cell>
          <cell r="AF214" t="str">
            <v>Conseil scolaire catholique Providence</v>
          </cell>
          <cell r="AG214" t="str">
            <v>Laval Wong</v>
          </cell>
          <cell r="AH214" t="str">
            <v>FC</v>
          </cell>
          <cell r="AI214" t="str">
            <v>Ecole Elementaire Catholique de London Sans Nom</v>
          </cell>
          <cell r="AJ214" t="str">
            <v xml:space="preserve">A new 403 pupil place elementary school to address accommodation pressure in London. _x000D__x000D_
</v>
          </cell>
          <cell r="AK214" t="str">
            <v>Eligible</v>
          </cell>
          <cell r="AL214" t="str">
            <v>E</v>
          </cell>
          <cell r="AM214">
            <v>4</v>
          </cell>
          <cell r="AN214" t="str">
            <v>2028-29</v>
          </cell>
          <cell r="AO214" t="str">
            <v>New School</v>
          </cell>
          <cell r="AQ214" t="str">
            <v>Accommodation Pressure</v>
          </cell>
          <cell r="AS214" t="str">
            <v>EDU Catalogue</v>
          </cell>
          <cell r="AW214" t="str">
            <v>TBD &amp; TBD</v>
          </cell>
          <cell r="AY214" t="str">
            <v>City Of London</v>
          </cell>
          <cell r="BA214" t="str">
            <v>Southwest</v>
          </cell>
          <cell r="BB214" t="str">
            <v>Estimate based on estimate of cost/sq foot</v>
          </cell>
          <cell r="BC214">
            <v>24228875.188143902</v>
          </cell>
          <cell r="BD214">
            <v>34158827.188143902</v>
          </cell>
          <cell r="BE214">
            <v>23425484</v>
          </cell>
          <cell r="BF214">
            <v>0</v>
          </cell>
          <cell r="BG214">
            <v>38295</v>
          </cell>
          <cell r="BH214">
            <v>611.71129881561501</v>
          </cell>
          <cell r="BI214">
            <v>0</v>
          </cell>
          <cell r="BJ214" t="str">
            <v>-</v>
          </cell>
          <cell r="BK214">
            <v>0</v>
          </cell>
          <cell r="BL214">
            <v>403</v>
          </cell>
          <cell r="BM214">
            <v>0</v>
          </cell>
          <cell r="BN214">
            <v>0</v>
          </cell>
          <cell r="BO214">
            <v>403</v>
          </cell>
          <cell r="BP214">
            <v>403</v>
          </cell>
          <cell r="BQ214">
            <v>0</v>
          </cell>
          <cell r="BR214">
            <v>0</v>
          </cell>
          <cell r="BS214" t="str">
            <v>No site identified</v>
          </cell>
          <cell r="BT214">
            <v>5.9303999999999899</v>
          </cell>
          <cell r="BU214">
            <v>46023</v>
          </cell>
          <cell r="BV214">
            <v>10733343</v>
          </cell>
          <cell r="BW214">
            <v>0</v>
          </cell>
        </row>
        <row r="215">
          <cell r="AD215" t="str">
            <v>64|1</v>
          </cell>
          <cell r="AE215">
            <v>64</v>
          </cell>
          <cell r="AF215" t="str">
            <v>Conseil scolaire catholique MonAvenir</v>
          </cell>
          <cell r="AG215" t="str">
            <v>Laval Wong</v>
          </cell>
          <cell r="AH215" t="str">
            <v>FC</v>
          </cell>
          <cell r="AI215" t="str">
            <v>École secondaire Toronto Sud</v>
          </cell>
          <cell r="AJ215" t="str">
            <v xml:space="preserve">A new 527 pupil place 7-12 school to provide French-language secondary education access in downtown Toronto. _x000D__x000D_
</v>
          </cell>
          <cell r="AK215" t="str">
            <v>Eligible</v>
          </cell>
          <cell r="AL215" t="str">
            <v>S</v>
          </cell>
          <cell r="AM215">
            <v>1</v>
          </cell>
          <cell r="AN215" t="str">
            <v>2030-31</v>
          </cell>
          <cell r="AO215" t="str">
            <v>New School</v>
          </cell>
          <cell r="AQ215" t="str">
            <v>French Language Access</v>
          </cell>
          <cell r="AS215" t="str">
            <v>New Design</v>
          </cell>
          <cell r="AW215" t="str">
            <v>Shuter St &amp; Parliament St</v>
          </cell>
          <cell r="AX215" t="str">
            <v>M5A3N6</v>
          </cell>
          <cell r="AY215" t="str">
            <v>Toronto</v>
          </cell>
          <cell r="AZ215" t="str">
            <v>Toronto</v>
          </cell>
          <cell r="BA215" t="str">
            <v>GTA</v>
          </cell>
          <cell r="BB215" t="str">
            <v>Class D cost consultant report</v>
          </cell>
          <cell r="BC215">
            <v>71841832.229620099</v>
          </cell>
          <cell r="BD215">
            <v>71841832.229620099</v>
          </cell>
          <cell r="BE215">
            <v>71841832.229620099</v>
          </cell>
          <cell r="BF215">
            <v>0</v>
          </cell>
          <cell r="BG215">
            <v>70609.08</v>
          </cell>
          <cell r="BH215">
            <v>540.69482405464203</v>
          </cell>
          <cell r="BI215">
            <v>0</v>
          </cell>
          <cell r="BJ215" t="str">
            <v>-</v>
          </cell>
          <cell r="BK215">
            <v>0</v>
          </cell>
          <cell r="BL215">
            <v>527</v>
          </cell>
          <cell r="BM215">
            <v>0</v>
          </cell>
          <cell r="BN215">
            <v>0</v>
          </cell>
          <cell r="BO215">
            <v>527</v>
          </cell>
          <cell r="BP215">
            <v>527</v>
          </cell>
          <cell r="BQ215">
            <v>0</v>
          </cell>
          <cell r="BR215">
            <v>0</v>
          </cell>
          <cell r="BS215" t="str">
            <v>Site has been purchased</v>
          </cell>
          <cell r="BT215">
            <v>3.5039488999999899</v>
          </cell>
          <cell r="BV215">
            <v>0</v>
          </cell>
          <cell r="BW215">
            <v>0</v>
          </cell>
        </row>
        <row r="216">
          <cell r="AD216" t="str">
            <v>64|2</v>
          </cell>
          <cell r="AE216">
            <v>64</v>
          </cell>
          <cell r="AF216" t="str">
            <v>Conseil scolaire catholique MonAvenir</v>
          </cell>
          <cell r="AG216" t="str">
            <v>Laval Wong</v>
          </cell>
          <cell r="AH216" t="str">
            <v>FC</v>
          </cell>
          <cell r="AI216" t="str">
            <v>École secondaire catholique Milton</v>
          </cell>
          <cell r="AJ216" t="str">
            <v xml:space="preserve">A new 502 pupil place 7-12 school with a 3 room child care (1 infant, 1 toddler, 1 preschool) to provide French-language secondary education access in Milton. _x000D__x000D_
</v>
          </cell>
          <cell r="AK216" t="str">
            <v>Eligible</v>
          </cell>
          <cell r="AL216" t="str">
            <v>S</v>
          </cell>
          <cell r="AM216">
            <v>2</v>
          </cell>
          <cell r="AN216" t="str">
            <v>2027-28</v>
          </cell>
          <cell r="AO216" t="str">
            <v>New School</v>
          </cell>
          <cell r="AQ216" t="str">
            <v>French Language Access</v>
          </cell>
          <cell r="AS216" t="str">
            <v>Another Recently Used Repeat Design</v>
          </cell>
          <cell r="AW216" t="str">
            <v>Tremaine Rd &amp; Louis St. Laurent Ave</v>
          </cell>
          <cell r="AX216" t="str">
            <v>L9T2K5</v>
          </cell>
          <cell r="AY216" t="str">
            <v>Milton</v>
          </cell>
          <cell r="AZ216" t="str">
            <v>Milton</v>
          </cell>
          <cell r="BA216" t="str">
            <v>GTA</v>
          </cell>
          <cell r="BB216" t="str">
            <v>Estimated based on repeat design</v>
          </cell>
          <cell r="BC216">
            <v>30107922.527369902</v>
          </cell>
          <cell r="BD216">
            <v>68111442.527370006</v>
          </cell>
          <cell r="BE216">
            <v>27774224.1330336</v>
          </cell>
          <cell r="BF216">
            <v>2333698.3943364001</v>
          </cell>
          <cell r="BG216">
            <v>65669.320000000007</v>
          </cell>
          <cell r="BH216">
            <v>422.94063853613198</v>
          </cell>
          <cell r="BI216">
            <v>5400</v>
          </cell>
          <cell r="BJ216">
            <v>432.16636932155501</v>
          </cell>
          <cell r="BK216">
            <v>0</v>
          </cell>
          <cell r="BL216">
            <v>502</v>
          </cell>
          <cell r="BM216">
            <v>0</v>
          </cell>
          <cell r="BN216">
            <v>0</v>
          </cell>
          <cell r="BO216">
            <v>502</v>
          </cell>
          <cell r="BP216">
            <v>502</v>
          </cell>
          <cell r="BQ216">
            <v>3</v>
          </cell>
          <cell r="BR216">
            <v>49</v>
          </cell>
          <cell r="BS216" t="str">
            <v>Site under option agreement</v>
          </cell>
          <cell r="BT216">
            <v>11.9845925</v>
          </cell>
          <cell r="BU216">
            <v>45473</v>
          </cell>
          <cell r="BV216">
            <v>38003520</v>
          </cell>
          <cell r="BW216">
            <v>0</v>
          </cell>
        </row>
        <row r="217">
          <cell r="AD217" t="str">
            <v>65|1</v>
          </cell>
          <cell r="AE217">
            <v>65</v>
          </cell>
          <cell r="AF217" t="str">
            <v>Conseil scolaire de district catholique de l’Est ontarien</v>
          </cell>
          <cell r="AG217" t="str">
            <v>Daniel Cayouette</v>
          </cell>
          <cell r="AH217" t="str">
            <v>FC</v>
          </cell>
          <cell r="AI217" t="str">
            <v>3390 - Gymnase double à l'ÉSC L'Escale</v>
          </cell>
          <cell r="AJ217" t="str">
            <v>Build a new double gym to better meet the needs of a grade 7 to 12 secondary school with close to 1000 students at ÉSC L’Escale in Rockland</v>
          </cell>
          <cell r="AK217" t="str">
            <v>Ineligible</v>
          </cell>
          <cell r="AL217" t="str">
            <v>S</v>
          </cell>
          <cell r="AM217">
            <v>1</v>
          </cell>
          <cell r="AN217" t="str">
            <v>2025-26</v>
          </cell>
          <cell r="AO217" t="str">
            <v>Addition</v>
          </cell>
          <cell r="AQ217" t="str">
            <v>Other</v>
          </cell>
          <cell r="AS217" t="str">
            <v>New Design</v>
          </cell>
          <cell r="AW217" t="str">
            <v>St-Joseph &amp; Avenue du Parc</v>
          </cell>
          <cell r="AX217" t="str">
            <v>K4K1C3</v>
          </cell>
          <cell r="AY217" t="str">
            <v>Rockland</v>
          </cell>
          <cell r="AZ217" t="str">
            <v>Clarence-Rockland</v>
          </cell>
          <cell r="BA217" t="str">
            <v>East</v>
          </cell>
          <cell r="BB217" t="str">
            <v>Estimate based on estimate of cost/sq foot</v>
          </cell>
          <cell r="BC217">
            <v>4338000</v>
          </cell>
          <cell r="BD217">
            <v>4338000</v>
          </cell>
          <cell r="BE217">
            <v>4338000</v>
          </cell>
          <cell r="BF217">
            <v>0</v>
          </cell>
          <cell r="BG217">
            <v>11040</v>
          </cell>
          <cell r="BH217">
            <v>392.934782608695</v>
          </cell>
          <cell r="BI217">
            <v>0</v>
          </cell>
          <cell r="BJ217" t="str">
            <v>-</v>
          </cell>
          <cell r="BK217">
            <v>23</v>
          </cell>
          <cell r="BL217">
            <v>23</v>
          </cell>
          <cell r="BM217">
            <v>0</v>
          </cell>
          <cell r="BN217">
            <v>0</v>
          </cell>
          <cell r="BO217">
            <v>46</v>
          </cell>
          <cell r="BP217">
            <v>23</v>
          </cell>
          <cell r="BQ217">
            <v>0</v>
          </cell>
          <cell r="BR217">
            <v>0</v>
          </cell>
          <cell r="BS217" t="str">
            <v>Existing School Site</v>
          </cell>
          <cell r="BV217">
            <v>0</v>
          </cell>
          <cell r="BW217">
            <v>0</v>
          </cell>
        </row>
        <row r="218">
          <cell r="AD218" t="str">
            <v>65|2</v>
          </cell>
          <cell r="AE218">
            <v>65</v>
          </cell>
          <cell r="AF218" t="str">
            <v>Conseil scolaire de district catholique de l’Est ontarien</v>
          </cell>
          <cell r="AG218" t="str">
            <v>Daniel Cayouette</v>
          </cell>
          <cell r="AH218" t="str">
            <v>FC</v>
          </cell>
          <cell r="AI218" t="str">
            <v>3180 - Ajout d'un espace de gymnase à l'ÉSC Embrun</v>
          </cell>
          <cell r="AJ218" t="str">
            <v>Build a new double gym to better meet the needs of a grade 7 to 12 secondary school at ÉSC Embrun in Embrun</v>
          </cell>
          <cell r="AK218" t="str">
            <v>Ineligible</v>
          </cell>
          <cell r="AL218" t="str">
            <v>S</v>
          </cell>
          <cell r="AM218">
            <v>2</v>
          </cell>
          <cell r="AN218" t="str">
            <v>2025-26</v>
          </cell>
          <cell r="AO218" t="str">
            <v>Addition</v>
          </cell>
          <cell r="AQ218" t="str">
            <v>Accommodation Pressure</v>
          </cell>
          <cell r="AS218" t="str">
            <v>New Design</v>
          </cell>
          <cell r="AW218" t="str">
            <v>rue St-Jacques &amp; rue Notre-Dame</v>
          </cell>
          <cell r="AX218" t="str">
            <v>K0A1W0</v>
          </cell>
          <cell r="AY218" t="str">
            <v>Embrun</v>
          </cell>
          <cell r="AZ218" t="str">
            <v>The Nation</v>
          </cell>
          <cell r="BA218" t="str">
            <v>East</v>
          </cell>
          <cell r="BB218" t="str">
            <v>Estimate based on estimate of cost/sq foot</v>
          </cell>
          <cell r="BC218">
            <v>4871000</v>
          </cell>
          <cell r="BD218">
            <v>4871000</v>
          </cell>
          <cell r="BE218">
            <v>4871000</v>
          </cell>
          <cell r="BF218">
            <v>0</v>
          </cell>
          <cell r="BG218">
            <v>11040</v>
          </cell>
          <cell r="BH218">
            <v>441.213768115942</v>
          </cell>
          <cell r="BI218">
            <v>0</v>
          </cell>
          <cell r="BJ218" t="str">
            <v>-</v>
          </cell>
          <cell r="BK218">
            <v>23</v>
          </cell>
          <cell r="BL218">
            <v>23</v>
          </cell>
          <cell r="BM218">
            <v>0</v>
          </cell>
          <cell r="BN218">
            <v>0</v>
          </cell>
          <cell r="BO218">
            <v>46</v>
          </cell>
          <cell r="BP218">
            <v>23</v>
          </cell>
          <cell r="BQ218">
            <v>0</v>
          </cell>
          <cell r="BR218">
            <v>0</v>
          </cell>
          <cell r="BS218" t="str">
            <v>Existing School Site</v>
          </cell>
          <cell r="BV218">
            <v>0</v>
          </cell>
          <cell r="BW218">
            <v>0</v>
          </cell>
        </row>
        <row r="219">
          <cell r="AD219" t="str">
            <v>65|3</v>
          </cell>
          <cell r="AE219">
            <v>65</v>
          </cell>
          <cell r="AF219" t="str">
            <v>Conseil scolaire de district catholique de l’Est ontarien</v>
          </cell>
          <cell r="AG219" t="str">
            <v>Daniel Cayouette</v>
          </cell>
          <cell r="AH219" t="str">
            <v>FC</v>
          </cell>
          <cell r="AI219" t="str">
            <v>3150 - Ajout de 2 salles de classes à l'ÉÉC Ste-Lucie</v>
          </cell>
          <cell r="AJ219" t="str">
            <v>A new 46 pupil place addition to ÉÉC Ste-Lucie to address accommodation pressure in Rockland.</v>
          </cell>
          <cell r="AK219" t="str">
            <v>Eligible</v>
          </cell>
          <cell r="AL219" t="str">
            <v>E</v>
          </cell>
          <cell r="AM219">
            <v>3</v>
          </cell>
          <cell r="AN219" t="str">
            <v>2025-26</v>
          </cell>
          <cell r="AO219" t="str">
            <v>Addition</v>
          </cell>
          <cell r="AQ219" t="str">
            <v>Accommodation Pressure</v>
          </cell>
          <cell r="AS219" t="str">
            <v>New Design</v>
          </cell>
          <cell r="AW219" t="str">
            <v>St-Joseph &amp; Avenue du Parc</v>
          </cell>
          <cell r="AX219" t="str">
            <v>K4K1C3</v>
          </cell>
          <cell r="AY219" t="str">
            <v>Rockland</v>
          </cell>
          <cell r="AZ219" t="str">
            <v>Clarence-Rockland</v>
          </cell>
          <cell r="BA219" t="str">
            <v>East</v>
          </cell>
          <cell r="BB219" t="str">
            <v>Estimate based on estimate of cost/sq foot</v>
          </cell>
          <cell r="BC219">
            <v>1192280</v>
          </cell>
          <cell r="BD219">
            <v>1192280</v>
          </cell>
          <cell r="BE219">
            <v>1192280</v>
          </cell>
          <cell r="BF219">
            <v>0</v>
          </cell>
          <cell r="BG219">
            <v>2070</v>
          </cell>
          <cell r="BH219">
            <v>575.980676328502</v>
          </cell>
          <cell r="BI219">
            <v>0</v>
          </cell>
          <cell r="BJ219" t="str">
            <v>-</v>
          </cell>
          <cell r="BK219">
            <v>328</v>
          </cell>
          <cell r="BL219">
            <v>46</v>
          </cell>
          <cell r="BM219">
            <v>0</v>
          </cell>
          <cell r="BN219">
            <v>0</v>
          </cell>
          <cell r="BO219">
            <v>374</v>
          </cell>
          <cell r="BP219">
            <v>46</v>
          </cell>
          <cell r="BQ219">
            <v>0</v>
          </cell>
          <cell r="BR219">
            <v>0</v>
          </cell>
          <cell r="BS219" t="str">
            <v>Existing School Site</v>
          </cell>
          <cell r="BV219">
            <v>0</v>
          </cell>
          <cell r="BW219">
            <v>0</v>
          </cell>
        </row>
        <row r="220">
          <cell r="AD220" t="str">
            <v>66|1</v>
          </cell>
          <cell r="AE220">
            <v>66</v>
          </cell>
          <cell r="AF220" t="str">
            <v>Conseil scolaire de district catholique du Centre-Est de l'Ontario</v>
          </cell>
          <cell r="AG220" t="str">
            <v>Daniel Cayouette</v>
          </cell>
          <cell r="AH220" t="str">
            <v>FC</v>
          </cell>
          <cell r="AI220" t="str">
            <v>ÉSC Riverside Sud</v>
          </cell>
          <cell r="AJ220" t="str">
            <v>A new 826 pupil place secondary school to address accommodation pressure in the Riverside South area of Ottawa.</v>
          </cell>
          <cell r="AK220" t="str">
            <v>Eligible</v>
          </cell>
          <cell r="AL220" t="str">
            <v>S</v>
          </cell>
          <cell r="AM220">
            <v>1</v>
          </cell>
          <cell r="AN220" t="str">
            <v>2027-28</v>
          </cell>
          <cell r="AO220" t="str">
            <v>New School</v>
          </cell>
          <cell r="AQ220" t="str">
            <v>Accommodation Pressure</v>
          </cell>
          <cell r="AS220" t="str">
            <v>EDU Catalogue</v>
          </cell>
          <cell r="AW220" t="str">
            <v>Avenue Borbridge &amp; Avenue Brian Good</v>
          </cell>
          <cell r="AX220" t="str">
            <v>K4M0E2</v>
          </cell>
          <cell r="AY220" t="str">
            <v>Ottawa</v>
          </cell>
          <cell r="AZ220" t="str">
            <v>Ottawa</v>
          </cell>
          <cell r="BA220" t="str">
            <v>East</v>
          </cell>
          <cell r="BB220" t="str">
            <v>Estimate based on estimate of cost/sq foot</v>
          </cell>
          <cell r="BC220">
            <v>50181217</v>
          </cell>
          <cell r="BD220">
            <v>62288278</v>
          </cell>
          <cell r="BE220">
            <v>44848692</v>
          </cell>
          <cell r="BF220">
            <v>0</v>
          </cell>
          <cell r="BG220">
            <v>96352.98</v>
          </cell>
          <cell r="BH220">
            <v>465.462427835651</v>
          </cell>
          <cell r="BI220">
            <v>0</v>
          </cell>
          <cell r="BJ220" t="str">
            <v>-</v>
          </cell>
          <cell r="BK220">
            <v>0</v>
          </cell>
          <cell r="BL220">
            <v>826</v>
          </cell>
          <cell r="BM220">
            <v>0</v>
          </cell>
          <cell r="BN220">
            <v>0</v>
          </cell>
          <cell r="BO220">
            <v>826</v>
          </cell>
          <cell r="BP220">
            <v>826</v>
          </cell>
          <cell r="BQ220">
            <v>0</v>
          </cell>
          <cell r="BR220">
            <v>0</v>
          </cell>
          <cell r="BS220" t="str">
            <v>Site has been purchased</v>
          </cell>
          <cell r="BT220">
            <v>14.82</v>
          </cell>
          <cell r="BU220">
            <v>44819</v>
          </cell>
          <cell r="BV220">
            <v>0</v>
          </cell>
          <cell r="BW220">
            <v>5332525</v>
          </cell>
        </row>
        <row r="221">
          <cell r="AD221" t="str">
            <v>66|2</v>
          </cell>
          <cell r="AE221">
            <v>66</v>
          </cell>
          <cell r="AF221" t="str">
            <v>Conseil scolaire de district catholique du Centre-Est de l'Ontario</v>
          </cell>
          <cell r="AG221" t="str">
            <v>Daniel Cayouette</v>
          </cell>
          <cell r="AH221" t="str">
            <v>FC</v>
          </cell>
          <cell r="AI221" t="str">
            <v>ÉÉC Leitrim</v>
          </cell>
          <cell r="AJ221" t="str">
            <v>A new 305 pupil place elementary school to address accommodation pressure in the Leitrim area of Ottawa.</v>
          </cell>
          <cell r="AK221" t="str">
            <v>Eligible</v>
          </cell>
          <cell r="AL221" t="str">
            <v>E</v>
          </cell>
          <cell r="AM221">
            <v>2</v>
          </cell>
          <cell r="AN221" t="str">
            <v>2026-27</v>
          </cell>
          <cell r="AO221" t="str">
            <v>New School</v>
          </cell>
          <cell r="AQ221" t="str">
            <v>Accommodation Pressure</v>
          </cell>
          <cell r="AS221" t="str">
            <v>EDU Catalogue</v>
          </cell>
          <cell r="AW221" t="str">
            <v>Promenade Findlay Creek &amp; Non identifiée</v>
          </cell>
          <cell r="AX221" t="str">
            <v>K1T0G3</v>
          </cell>
          <cell r="AY221" t="str">
            <v>Ottawa</v>
          </cell>
          <cell r="AZ221" t="str">
            <v>Ottawa</v>
          </cell>
          <cell r="BA221" t="str">
            <v>East</v>
          </cell>
          <cell r="BB221" t="str">
            <v>Estimate based on estimate of cost/sq foot</v>
          </cell>
          <cell r="BC221">
            <v>21263545</v>
          </cell>
          <cell r="BD221">
            <v>21263545</v>
          </cell>
          <cell r="BE221">
            <v>16535531</v>
          </cell>
          <cell r="BF221">
            <v>2395980</v>
          </cell>
          <cell r="BG221">
            <v>33747.9</v>
          </cell>
          <cell r="BH221">
            <v>489.97214641503598</v>
          </cell>
          <cell r="BI221">
            <v>4685</v>
          </cell>
          <cell r="BJ221">
            <v>511.41515474919902</v>
          </cell>
          <cell r="BK221">
            <v>0</v>
          </cell>
          <cell r="BL221">
            <v>305</v>
          </cell>
          <cell r="BM221">
            <v>0</v>
          </cell>
          <cell r="BN221">
            <v>0</v>
          </cell>
          <cell r="BO221">
            <v>305</v>
          </cell>
          <cell r="BP221">
            <v>305</v>
          </cell>
          <cell r="BQ221">
            <v>3</v>
          </cell>
          <cell r="BR221">
            <v>49</v>
          </cell>
          <cell r="BS221" t="str">
            <v>Site identified only</v>
          </cell>
          <cell r="BT221">
            <v>5.55</v>
          </cell>
          <cell r="BU221">
            <v>45595</v>
          </cell>
          <cell r="BV221">
            <v>0</v>
          </cell>
          <cell r="BW221">
            <v>2332034</v>
          </cell>
        </row>
        <row r="222">
          <cell r="AD222" t="str">
            <v>66|3</v>
          </cell>
          <cell r="AE222">
            <v>66</v>
          </cell>
          <cell r="AF222" t="str">
            <v>Conseil scolaire de district catholique du Centre-Est de l'Ontario</v>
          </cell>
          <cell r="AG222" t="str">
            <v>Daniel Cayouette</v>
          </cell>
          <cell r="AH222" t="str">
            <v>FC</v>
          </cell>
          <cell r="AI222" t="str">
            <v>ÉÉC Fernbank</v>
          </cell>
          <cell r="AJ222" t="str">
            <v>A new 400 pupil place elementary school, ÉÉC Fernbank, along with a 3 room child care (1 infant, 1 toddler, 1 preschool) to address accommodation pressure in Ottawa.</v>
          </cell>
          <cell r="AK222" t="str">
            <v>Eligible</v>
          </cell>
          <cell r="AL222" t="str">
            <v>E</v>
          </cell>
          <cell r="AM222">
            <v>3</v>
          </cell>
          <cell r="AN222" t="str">
            <v>2025-26</v>
          </cell>
          <cell r="AO222" t="str">
            <v>New School</v>
          </cell>
          <cell r="AQ222" t="str">
            <v>Accommodation Pressure</v>
          </cell>
          <cell r="AS222" t="str">
            <v>EDU Catalogue</v>
          </cell>
          <cell r="AW222" t="str">
            <v>625, promenade Cope &amp; avenue Shinny</v>
          </cell>
          <cell r="AX222" t="str">
            <v>K2S1S3</v>
          </cell>
          <cell r="AY222" t="str">
            <v>Ottawa</v>
          </cell>
          <cell r="AZ222" t="str">
            <v>Ottawa</v>
          </cell>
          <cell r="BA222" t="str">
            <v>East</v>
          </cell>
          <cell r="BB222" t="str">
            <v>Estimate based on estimate of cost/sq foot</v>
          </cell>
          <cell r="BC222">
            <v>24710077</v>
          </cell>
          <cell r="BD222">
            <v>24710077</v>
          </cell>
          <cell r="BE222">
            <v>19567184</v>
          </cell>
          <cell r="BF222">
            <v>2442220</v>
          </cell>
          <cell r="BG222">
            <v>40912.86</v>
          </cell>
          <cell r="BH222">
            <v>478.26487808478697</v>
          </cell>
          <cell r="BI222">
            <v>4685</v>
          </cell>
          <cell r="BJ222">
            <v>521.28495197438599</v>
          </cell>
          <cell r="BK222">
            <v>0</v>
          </cell>
          <cell r="BL222">
            <v>400</v>
          </cell>
          <cell r="BM222">
            <v>0</v>
          </cell>
          <cell r="BN222">
            <v>0</v>
          </cell>
          <cell r="BO222">
            <v>400</v>
          </cell>
          <cell r="BP222">
            <v>400</v>
          </cell>
          <cell r="BQ222">
            <v>3</v>
          </cell>
          <cell r="BR222">
            <v>49</v>
          </cell>
          <cell r="BS222" t="str">
            <v>Site has been purchased</v>
          </cell>
          <cell r="BT222">
            <v>5.55</v>
          </cell>
          <cell r="BU222">
            <v>43756</v>
          </cell>
          <cell r="BV222">
            <v>0</v>
          </cell>
          <cell r="BW222">
            <v>2700673</v>
          </cell>
        </row>
        <row r="223">
          <cell r="AD223" t="str">
            <v>66|4</v>
          </cell>
          <cell r="AE223">
            <v>66</v>
          </cell>
          <cell r="AF223" t="str">
            <v>Conseil scolaire de district catholique du Centre-Est de l'Ontario</v>
          </cell>
          <cell r="AG223" t="str">
            <v>Daniel Cayouette</v>
          </cell>
          <cell r="AH223" t="str">
            <v>FC</v>
          </cell>
          <cell r="AI223" t="str">
            <v>C.c. Franco-Ouest - pavillon dans l'est de son secteur</v>
          </cell>
          <cell r="AJ223" t="str">
            <v>Purchase and renovation of a building to open a 138 pupil place secondary satellite school for the Collège-catholiques Franco-Ouest to better serve the francophone community.</v>
          </cell>
          <cell r="AK223" t="str">
            <v>Eligible</v>
          </cell>
          <cell r="AL223" t="str">
            <v>S</v>
          </cell>
          <cell r="AM223">
            <v>4</v>
          </cell>
          <cell r="AN223" t="str">
            <v>2026-27</v>
          </cell>
          <cell r="AO223" t="str">
            <v>Renovation</v>
          </cell>
          <cell r="AQ223" t="str">
            <v>French Language Access</v>
          </cell>
          <cell r="AS223" t="str">
            <v>New Design</v>
          </cell>
          <cell r="AW223" t="str">
            <v>96, avenue Empress &amp; Primrose avenue Est</v>
          </cell>
          <cell r="AX223" t="str">
            <v>K1R1A7</v>
          </cell>
          <cell r="AY223" t="str">
            <v>Ottawa</v>
          </cell>
          <cell r="AZ223" t="str">
            <v>Ottawa</v>
          </cell>
          <cell r="BA223" t="str">
            <v>East</v>
          </cell>
          <cell r="BB223" t="str">
            <v>Estimate based on estimate of cost/sq foot</v>
          </cell>
          <cell r="BC223">
            <v>7946862</v>
          </cell>
          <cell r="BD223">
            <v>22760062</v>
          </cell>
          <cell r="BE223">
            <v>7946862</v>
          </cell>
          <cell r="BF223">
            <v>0</v>
          </cell>
          <cell r="BG223">
            <v>15867.24</v>
          </cell>
          <cell r="BH223">
            <v>500.83454967593599</v>
          </cell>
          <cell r="BI223">
            <v>0</v>
          </cell>
          <cell r="BJ223" t="str">
            <v>-</v>
          </cell>
          <cell r="BK223">
            <v>0</v>
          </cell>
          <cell r="BL223">
            <v>138</v>
          </cell>
          <cell r="BM223">
            <v>0</v>
          </cell>
          <cell r="BN223">
            <v>0</v>
          </cell>
          <cell r="BO223">
            <v>138</v>
          </cell>
          <cell r="BP223">
            <v>138</v>
          </cell>
          <cell r="BQ223">
            <v>3</v>
          </cell>
          <cell r="BR223">
            <v>49</v>
          </cell>
          <cell r="BS223" t="str">
            <v>Site identified only</v>
          </cell>
          <cell r="BU223">
            <v>45627</v>
          </cell>
          <cell r="BV223">
            <v>14813200</v>
          </cell>
          <cell r="BW223">
            <v>0</v>
          </cell>
        </row>
        <row r="224">
          <cell r="AD224" t="str">
            <v>66|5</v>
          </cell>
          <cell r="AE224">
            <v>66</v>
          </cell>
          <cell r="AF224" t="str">
            <v>Conseil scolaire de district catholique du Centre-Est de l'Ontario</v>
          </cell>
          <cell r="AG224" t="str">
            <v>Daniel Cayouette</v>
          </cell>
          <cell r="AH224" t="str">
            <v>FC</v>
          </cell>
          <cell r="AI224" t="str">
            <v>ÉÉC Wateridge</v>
          </cell>
          <cell r="AJ224" t="str">
            <v>A new 377 pupil place elementary school, ÉÉC Wateridge along with a 3 room child care (1 infant, 1 toddler, 1 preschool) to address accommodation pressure in Ottawa.</v>
          </cell>
          <cell r="AK224" t="str">
            <v>Eligible</v>
          </cell>
          <cell r="AL224" t="str">
            <v>E</v>
          </cell>
          <cell r="AM224">
            <v>5</v>
          </cell>
          <cell r="AN224" t="str">
            <v>2026-27</v>
          </cell>
          <cell r="AO224" t="str">
            <v>New School</v>
          </cell>
          <cell r="AQ224" t="str">
            <v>Accommodation Pressure</v>
          </cell>
          <cell r="AS224" t="str">
            <v>EDU Catalogue</v>
          </cell>
          <cell r="AW224" t="str">
            <v>Chemin Hemlock &amp; Voie Vedette</v>
          </cell>
          <cell r="AX224" t="str">
            <v>K1K2G8</v>
          </cell>
          <cell r="AY224" t="str">
            <v>Ottawa</v>
          </cell>
          <cell r="AZ224" t="str">
            <v>Ottawa</v>
          </cell>
          <cell r="BA224" t="str">
            <v>East</v>
          </cell>
          <cell r="BB224" t="str">
            <v>Estimate based on estimate of cost/sq foot</v>
          </cell>
          <cell r="BC224">
            <v>24340031</v>
          </cell>
          <cell r="BD224">
            <v>24340031</v>
          </cell>
          <cell r="BE224">
            <v>19272991</v>
          </cell>
          <cell r="BF224">
            <v>2395981</v>
          </cell>
          <cell r="BG224">
            <v>39327.24</v>
          </cell>
          <cell r="BH224">
            <v>490.067215497451</v>
          </cell>
          <cell r="BI224">
            <v>10460.3258195</v>
          </cell>
          <cell r="BJ224">
            <v>229.05414624212199</v>
          </cell>
          <cell r="BK224">
            <v>0</v>
          </cell>
          <cell r="BL224">
            <v>377</v>
          </cell>
          <cell r="BM224">
            <v>0</v>
          </cell>
          <cell r="BN224">
            <v>0</v>
          </cell>
          <cell r="BO224">
            <v>377</v>
          </cell>
          <cell r="BP224">
            <v>377</v>
          </cell>
          <cell r="BQ224">
            <v>3</v>
          </cell>
          <cell r="BR224">
            <v>49</v>
          </cell>
          <cell r="BS224" t="str">
            <v>Site identified only</v>
          </cell>
          <cell r="BT224">
            <v>4.59</v>
          </cell>
          <cell r="BU224">
            <v>45627</v>
          </cell>
          <cell r="BV224">
            <v>2671059</v>
          </cell>
          <cell r="BW224">
            <v>0</v>
          </cell>
        </row>
        <row r="225">
          <cell r="AD225" t="str">
            <v>66|6</v>
          </cell>
          <cell r="AE225">
            <v>66</v>
          </cell>
          <cell r="AF225" t="str">
            <v>Conseil scolaire de district catholique du Centre-Est de l'Ontario</v>
          </cell>
          <cell r="AG225" t="str">
            <v>Daniel Cayouette</v>
          </cell>
          <cell r="AH225" t="str">
            <v>FC</v>
          </cell>
          <cell r="AI225" t="str">
            <v>ÉÉC Édouard-Bond</v>
          </cell>
          <cell r="AJ225" t="str">
            <v>A new 69 pupil place addition along with 1 new child care room and 2 child care room renovations (1 infant, 1 toddler and 1 preschool) to ÉÉC Edouard-Bond to address accommodation pressure in Ottawa.</v>
          </cell>
          <cell r="AK225" t="str">
            <v>Eligible</v>
          </cell>
          <cell r="AL225" t="str">
            <v>E</v>
          </cell>
          <cell r="AM225">
            <v>6</v>
          </cell>
          <cell r="AN225" t="str">
            <v>2025-26</v>
          </cell>
          <cell r="AO225" t="str">
            <v>Addition</v>
          </cell>
          <cell r="AQ225" t="str">
            <v>Accommodation Pressure</v>
          </cell>
          <cell r="AS225" t="str">
            <v>New Design</v>
          </cell>
          <cell r="AW225" t="str">
            <v>920, avenue Parkhaven &amp; Croissant Dresden</v>
          </cell>
          <cell r="AX225" t="str">
            <v>K2B5K3</v>
          </cell>
          <cell r="AY225" t="str">
            <v>Ottawa</v>
          </cell>
          <cell r="AZ225" t="str">
            <v>Ottawa</v>
          </cell>
          <cell r="BA225" t="str">
            <v>East</v>
          </cell>
          <cell r="BB225" t="str">
            <v>Estimate based on estimate of cost/sq foot</v>
          </cell>
          <cell r="BC225">
            <v>3381885</v>
          </cell>
          <cell r="BD225">
            <v>3381885</v>
          </cell>
          <cell r="BE225">
            <v>2144398</v>
          </cell>
          <cell r="BF225">
            <v>1237487</v>
          </cell>
          <cell r="BG225">
            <v>3312</v>
          </cell>
          <cell r="BH225">
            <v>647.46316425120699</v>
          </cell>
          <cell r="BI225">
            <v>1900</v>
          </cell>
          <cell r="BJ225">
            <v>651.30894736842095</v>
          </cell>
          <cell r="BK225">
            <v>395</v>
          </cell>
          <cell r="BL225">
            <v>69</v>
          </cell>
          <cell r="BM225">
            <v>0</v>
          </cell>
          <cell r="BN225">
            <v>0</v>
          </cell>
          <cell r="BO225">
            <v>464</v>
          </cell>
          <cell r="BP225">
            <v>69</v>
          </cell>
          <cell r="BQ225">
            <v>3</v>
          </cell>
          <cell r="BR225">
            <v>23</v>
          </cell>
          <cell r="BS225" t="str">
            <v>Existing School Site</v>
          </cell>
          <cell r="BT225">
            <v>6.62</v>
          </cell>
          <cell r="BV225">
            <v>0</v>
          </cell>
          <cell r="BW225">
            <v>0</v>
          </cell>
        </row>
        <row r="226">
          <cell r="AD226" t="str">
            <v>66|7</v>
          </cell>
          <cell r="AE226">
            <v>66</v>
          </cell>
          <cell r="AF226" t="str">
            <v>Conseil scolaire de district catholique du Centre-Est de l'Ontario</v>
          </cell>
          <cell r="AG226" t="str">
            <v>Daniel Cayouette</v>
          </cell>
          <cell r="AH226" t="str">
            <v>FC</v>
          </cell>
          <cell r="AI226" t="str">
            <v>ÉÉC Notre-Dame-des-Champs</v>
          </cell>
          <cell r="AJ226" t="str">
            <v>A new 92 pupil place addition at ÉÉC Notre-Dame-des-Champs to address accommodation pressure in the Orleans area of Ottawa.</v>
          </cell>
          <cell r="AK226" t="str">
            <v>Eligible</v>
          </cell>
          <cell r="AL226" t="str">
            <v>E</v>
          </cell>
          <cell r="AM226">
            <v>7</v>
          </cell>
          <cell r="AN226" t="str">
            <v>2025-26</v>
          </cell>
          <cell r="AO226" t="str">
            <v>Addition</v>
          </cell>
          <cell r="AQ226" t="str">
            <v>Accommodation Pressure</v>
          </cell>
          <cell r="AS226" t="str">
            <v>Another Recently Used Repeat Design</v>
          </cell>
          <cell r="AW226" t="str">
            <v>6280, chemin Renaud, Ottawa (Navan) &amp; Avenue Glenlivet</v>
          </cell>
          <cell r="AX226" t="str">
            <v>K4B1H9</v>
          </cell>
          <cell r="AY226" t="str">
            <v>Ottawa</v>
          </cell>
          <cell r="AZ226" t="str">
            <v>Ottawa</v>
          </cell>
          <cell r="BA226" t="str">
            <v>East</v>
          </cell>
          <cell r="BB226" t="str">
            <v>Estimate based on estimate of cost/sq foot</v>
          </cell>
          <cell r="BC226">
            <v>3927851</v>
          </cell>
          <cell r="BD226">
            <v>3927851</v>
          </cell>
          <cell r="BE226">
            <v>3550788</v>
          </cell>
          <cell r="BF226">
            <v>0</v>
          </cell>
          <cell r="BG226">
            <v>5492.4</v>
          </cell>
          <cell r="BH226">
            <v>646.49115140922004</v>
          </cell>
          <cell r="BI226">
            <v>0</v>
          </cell>
          <cell r="BJ226" t="str">
            <v>-</v>
          </cell>
          <cell r="BK226">
            <v>366</v>
          </cell>
          <cell r="BL226">
            <v>92</v>
          </cell>
          <cell r="BM226">
            <v>0</v>
          </cell>
          <cell r="BN226">
            <v>0</v>
          </cell>
          <cell r="BO226">
            <v>458</v>
          </cell>
          <cell r="BP226">
            <v>92</v>
          </cell>
          <cell r="BQ226">
            <v>0</v>
          </cell>
          <cell r="BR226">
            <v>0</v>
          </cell>
          <cell r="BS226" t="str">
            <v>Existing School Site</v>
          </cell>
          <cell r="BT226">
            <v>4.8899999999999899</v>
          </cell>
          <cell r="BU226">
            <v>40711</v>
          </cell>
          <cell r="BV226">
            <v>0</v>
          </cell>
          <cell r="BW226">
            <v>377063</v>
          </cell>
        </row>
        <row r="227">
          <cell r="AD227" t="str">
            <v>66|8</v>
          </cell>
          <cell r="AE227">
            <v>66</v>
          </cell>
          <cell r="AF227" t="str">
            <v>Conseil scolaire de district catholique du Centre-Est de l'Ontario</v>
          </cell>
          <cell r="AG227" t="str">
            <v>Daniel Cayouette</v>
          </cell>
          <cell r="AH227" t="str">
            <v>FC</v>
          </cell>
          <cell r="AI227" t="str">
            <v>ÉÉC Notre-Place</v>
          </cell>
          <cell r="AJ227" t="str">
            <v>A new 92 pupil place addition at ÉÉC Notre-Place to address accommodation pressure in the Orleans area of Ottawa.</v>
          </cell>
          <cell r="AK227" t="str">
            <v>Eligible</v>
          </cell>
          <cell r="AL227" t="str">
            <v>E</v>
          </cell>
          <cell r="AM227">
            <v>8</v>
          </cell>
          <cell r="AN227" t="str">
            <v>2025-26</v>
          </cell>
          <cell r="AO227" t="str">
            <v>Addition</v>
          </cell>
          <cell r="AQ227" t="str">
            <v>Accommodation Pressure</v>
          </cell>
          <cell r="AS227" t="str">
            <v>New Design</v>
          </cell>
          <cell r="AW227" t="str">
            <v>665, promenade des Aubépines, Ottawa (Orléans) &amp; Promenade Décœur</v>
          </cell>
          <cell r="AX227" t="str">
            <v>K4A0Z3</v>
          </cell>
          <cell r="AY227" t="str">
            <v>Ottawa</v>
          </cell>
          <cell r="AZ227" t="str">
            <v>Ottawa</v>
          </cell>
          <cell r="BA227" t="str">
            <v>East</v>
          </cell>
          <cell r="BB227" t="str">
            <v>Estimate based on estimate of cost/sq foot</v>
          </cell>
          <cell r="BC227">
            <v>3927851</v>
          </cell>
          <cell r="BD227">
            <v>3927851</v>
          </cell>
          <cell r="BE227">
            <v>3550788</v>
          </cell>
          <cell r="BF227">
            <v>0</v>
          </cell>
          <cell r="BG227">
            <v>5492.4</v>
          </cell>
          <cell r="BH227">
            <v>646.49115140922004</v>
          </cell>
          <cell r="BI227">
            <v>0</v>
          </cell>
          <cell r="BJ227" t="str">
            <v>-</v>
          </cell>
          <cell r="BK227">
            <v>412</v>
          </cell>
          <cell r="BL227">
            <v>92</v>
          </cell>
          <cell r="BM227">
            <v>0</v>
          </cell>
          <cell r="BN227">
            <v>0</v>
          </cell>
          <cell r="BO227">
            <v>504</v>
          </cell>
          <cell r="BP227">
            <v>92</v>
          </cell>
          <cell r="BQ227">
            <v>0</v>
          </cell>
          <cell r="BR227">
            <v>0</v>
          </cell>
          <cell r="BS227" t="str">
            <v>Existing School Site</v>
          </cell>
          <cell r="BT227">
            <v>4.92</v>
          </cell>
          <cell r="BV227">
            <v>0</v>
          </cell>
          <cell r="BW227">
            <v>377063</v>
          </cell>
        </row>
        <row r="228">
          <cell r="AD228" t="str">
            <v>66|9</v>
          </cell>
          <cell r="AE228">
            <v>66</v>
          </cell>
          <cell r="AF228" t="str">
            <v>Conseil scolaire de district catholique du Centre-Est de l'Ontario</v>
          </cell>
          <cell r="AG228" t="str">
            <v>Daniel Cayouette</v>
          </cell>
          <cell r="AH228" t="str">
            <v>FC</v>
          </cell>
          <cell r="AI228" t="str">
            <v>ESC Pierre-Savard - Amphithéâtre</v>
          </cell>
          <cell r="AJ228" t="str">
            <v>A new 500 seat Theater at ÉSC Pierre-Savard to address equivalence for French language pupil accommodation in Ottawa.</v>
          </cell>
          <cell r="AK228" t="str">
            <v>Ineligible</v>
          </cell>
          <cell r="AL228" t="str">
            <v>S</v>
          </cell>
          <cell r="AM228">
            <v>9</v>
          </cell>
          <cell r="AN228" t="str">
            <v>2026-27</v>
          </cell>
          <cell r="AO228" t="str">
            <v>Addition</v>
          </cell>
          <cell r="AQ228" t="str">
            <v>French Language Access</v>
          </cell>
          <cell r="AS228" t="str">
            <v>New Design</v>
          </cell>
          <cell r="AW228" t="str">
            <v>1110, promenade Longfields &amp; Promenade Clearbrook</v>
          </cell>
          <cell r="AX228" t="str">
            <v>K2J0H9</v>
          </cell>
          <cell r="AY228" t="str">
            <v>Ottawa</v>
          </cell>
          <cell r="AZ228" t="str">
            <v>Ottawa</v>
          </cell>
          <cell r="BA228" t="str">
            <v>East</v>
          </cell>
          <cell r="BB228" t="str">
            <v>Estimate based on estimate of cost/sq foot</v>
          </cell>
          <cell r="BC228">
            <v>10307640</v>
          </cell>
          <cell r="BD228">
            <v>10307640</v>
          </cell>
          <cell r="BE228">
            <v>9450974</v>
          </cell>
          <cell r="BF228">
            <v>0</v>
          </cell>
          <cell r="BG228">
            <v>18373.32</v>
          </cell>
          <cell r="BH228">
            <v>514.38575064277904</v>
          </cell>
          <cell r="BI228">
            <v>0</v>
          </cell>
          <cell r="BJ228" t="str">
            <v>-</v>
          </cell>
          <cell r="BK228">
            <v>1122</v>
          </cell>
          <cell r="BL228">
            <v>23</v>
          </cell>
          <cell r="BM228">
            <v>0</v>
          </cell>
          <cell r="BN228">
            <v>0</v>
          </cell>
          <cell r="BO228">
            <v>1145</v>
          </cell>
          <cell r="BP228">
            <v>23</v>
          </cell>
          <cell r="BQ228">
            <v>0</v>
          </cell>
          <cell r="BR228">
            <v>0</v>
          </cell>
          <cell r="BS228" t="str">
            <v>Existing School Site</v>
          </cell>
          <cell r="BT228">
            <v>13.98</v>
          </cell>
          <cell r="BU228">
            <v>38926</v>
          </cell>
          <cell r="BV228">
            <v>0</v>
          </cell>
          <cell r="BW228">
            <v>856666</v>
          </cell>
        </row>
        <row r="229">
          <cell r="AD229" t="str">
            <v>66|10</v>
          </cell>
          <cell r="AE229">
            <v>66</v>
          </cell>
          <cell r="AF229" t="str">
            <v>Conseil scolaire de district catholique du Centre-Est de l'Ontario</v>
          </cell>
          <cell r="AG229" t="str">
            <v>Daniel Cayouette</v>
          </cell>
          <cell r="AH229" t="str">
            <v>FC</v>
          </cell>
          <cell r="AI229" t="str">
            <v>ÉSC L'Envol</v>
          </cell>
          <cell r="AJ229" t="str">
            <v>A new 92 pupil place secondary school addition to ESC l’Envol to address accommodation pressure in Trenton.</v>
          </cell>
          <cell r="AK229" t="str">
            <v>Eligible</v>
          </cell>
          <cell r="AL229" t="str">
            <v>E/S</v>
          </cell>
          <cell r="AM229">
            <v>10</v>
          </cell>
          <cell r="AN229" t="str">
            <v>2026-27</v>
          </cell>
          <cell r="AO229" t="str">
            <v>Addition</v>
          </cell>
          <cell r="AQ229" t="str">
            <v>French Language Access</v>
          </cell>
          <cell r="AS229" t="str">
            <v>New Design</v>
          </cell>
          <cell r="AW229" t="str">
            <v xml:space="preserve">45 promenade Johnon &amp; promenade Lawrence </v>
          </cell>
          <cell r="AX229" t="str">
            <v>K8V1A4</v>
          </cell>
          <cell r="AY229" t="str">
            <v>(Quinte West) Trenton</v>
          </cell>
          <cell r="BA229" t="str">
            <v>East</v>
          </cell>
          <cell r="BB229" t="str">
            <v>Estimate based on estimate of cost/sq foot</v>
          </cell>
          <cell r="BC229">
            <v>4010301</v>
          </cell>
          <cell r="BD229">
            <v>4010301</v>
          </cell>
          <cell r="BE229">
            <v>4010301</v>
          </cell>
          <cell r="BF229">
            <v>0</v>
          </cell>
          <cell r="BG229">
            <v>6201.72</v>
          </cell>
          <cell r="BH229">
            <v>646.64335055436197</v>
          </cell>
          <cell r="BI229">
            <v>0</v>
          </cell>
          <cell r="BJ229" t="str">
            <v>-</v>
          </cell>
          <cell r="BK229">
            <v>239</v>
          </cell>
          <cell r="BL229">
            <v>92</v>
          </cell>
          <cell r="BM229">
            <v>0</v>
          </cell>
          <cell r="BN229">
            <v>0</v>
          </cell>
          <cell r="BO229">
            <v>331</v>
          </cell>
          <cell r="BP229">
            <v>92</v>
          </cell>
          <cell r="BQ229">
            <v>0</v>
          </cell>
          <cell r="BR229">
            <v>0</v>
          </cell>
          <cell r="BS229" t="str">
            <v>Existing School Site</v>
          </cell>
          <cell r="BT229">
            <v>9.76</v>
          </cell>
          <cell r="BV229">
            <v>0</v>
          </cell>
          <cell r="BW229">
            <v>0</v>
          </cell>
        </row>
        <row r="230">
          <cell r="AD230" t="str">
            <v>8|1</v>
          </cell>
          <cell r="AE230">
            <v>8</v>
          </cell>
          <cell r="AF230" t="str">
            <v>Avon Maitland District School Board</v>
          </cell>
          <cell r="AG230" t="str">
            <v>Ghazal Mirzajani</v>
          </cell>
          <cell r="AH230" t="str">
            <v>EP</v>
          </cell>
          <cell r="AI230" t="str">
            <v>Addition to Existing North Perth Westfield PS School Facility</v>
          </cell>
          <cell r="AJ230" t="str">
            <v>Construct a 352-pupil place addition (8 regular classrooms and 6 kindergarten classrooms) and renovate existing kindergarten space into child care space. The resulting school will have a school age capacity of 877 students and 59 childcare spaces.</v>
          </cell>
          <cell r="AK230" t="str">
            <v>Eligible</v>
          </cell>
          <cell r="AL230" t="str">
            <v>E</v>
          </cell>
          <cell r="AM230">
            <v>1</v>
          </cell>
          <cell r="AN230" t="str">
            <v>2025-26</v>
          </cell>
          <cell r="AO230" t="str">
            <v>Addition</v>
          </cell>
          <cell r="AQ230" t="str">
            <v>Accommodation Pressure</v>
          </cell>
          <cell r="AS230" t="str">
            <v>New Design</v>
          </cell>
          <cell r="AW230" t="str">
            <v>Binning Street West &amp; Haverkamp Drive North</v>
          </cell>
          <cell r="AX230" t="str">
            <v>N4W0G3</v>
          </cell>
          <cell r="AY230" t="str">
            <v>Listowel</v>
          </cell>
          <cell r="AZ230" t="str">
            <v>North Perth</v>
          </cell>
          <cell r="BA230" t="str">
            <v>Southwest</v>
          </cell>
          <cell r="BB230" t="str">
            <v>Estimate based on estimate of cost/sq foot</v>
          </cell>
          <cell r="BC230">
            <v>11793970.413286</v>
          </cell>
          <cell r="BD230">
            <v>11793970.413286</v>
          </cell>
          <cell r="BE230">
            <v>11096442</v>
          </cell>
          <cell r="BF230">
            <v>697528</v>
          </cell>
          <cell r="BG230">
            <v>24508.8479999999</v>
          </cell>
          <cell r="BH230">
            <v>452.75250301793301</v>
          </cell>
          <cell r="BI230">
            <v>0</v>
          </cell>
          <cell r="BJ230">
            <v>111.195302917264</v>
          </cell>
          <cell r="BK230">
            <v>629</v>
          </cell>
          <cell r="BL230">
            <v>352</v>
          </cell>
          <cell r="BM230">
            <v>0</v>
          </cell>
          <cell r="BN230">
            <v>-104</v>
          </cell>
          <cell r="BO230">
            <v>877</v>
          </cell>
          <cell r="BP230">
            <v>248</v>
          </cell>
          <cell r="BQ230">
            <v>4</v>
          </cell>
          <cell r="BR230">
            <v>59</v>
          </cell>
          <cell r="BS230" t="str">
            <v>Existing School Site</v>
          </cell>
          <cell r="BT230">
            <v>13</v>
          </cell>
          <cell r="BU230">
            <v>41486</v>
          </cell>
          <cell r="BV230">
            <v>0</v>
          </cell>
          <cell r="BW230">
            <v>0</v>
          </cell>
        </row>
        <row r="231">
          <cell r="AD231" t="str">
            <v>8|2</v>
          </cell>
          <cell r="AE231">
            <v>8</v>
          </cell>
          <cell r="AF231" t="str">
            <v>Avon Maitland District School Board</v>
          </cell>
          <cell r="AG231" t="str">
            <v>Ghazal Mirzajani</v>
          </cell>
          <cell r="AH231" t="str">
            <v>EP</v>
          </cell>
          <cell r="AI231" t="str">
            <v>Avon PS Addition and Child Care Retrofit</v>
          </cell>
          <cell r="AJ231" t="str">
            <v>Construct a 164-pupil place addition (7 classrooms added) and convert an existing classroom into a kindergarten. Renovate existing regular classrooms into 3 childcare spaces resulting in a 92-pupil place reduction in school age capacity</v>
          </cell>
          <cell r="AK231" t="str">
            <v>Eligible</v>
          </cell>
          <cell r="AL231" t="str">
            <v>E</v>
          </cell>
          <cell r="AM231">
            <v>2</v>
          </cell>
          <cell r="AN231" t="str">
            <v>2026-27</v>
          </cell>
          <cell r="AO231" t="str">
            <v>Addition</v>
          </cell>
          <cell r="AQ231" t="str">
            <v>Accommodation Pressure</v>
          </cell>
          <cell r="AS231" t="str">
            <v>New Design</v>
          </cell>
          <cell r="AW231" t="str">
            <v>Huntington Ave. &amp; Avon St.</v>
          </cell>
          <cell r="AX231" t="str">
            <v>N5A6N7</v>
          </cell>
          <cell r="AY231" t="str">
            <v>Stratford</v>
          </cell>
          <cell r="AZ231" t="str">
            <v>Stratford</v>
          </cell>
          <cell r="BA231" t="str">
            <v>Southwest</v>
          </cell>
          <cell r="BB231" t="str">
            <v>Estimate based on estimate of cost/sq foot</v>
          </cell>
          <cell r="BC231">
            <v>5286632.43960563</v>
          </cell>
          <cell r="BD231">
            <v>5286632.43960563</v>
          </cell>
          <cell r="BE231">
            <v>4168133</v>
          </cell>
          <cell r="BF231">
            <v>1118500</v>
          </cell>
          <cell r="BG231">
            <v>9215.64</v>
          </cell>
          <cell r="BH231">
            <v>452.28903229188597</v>
          </cell>
          <cell r="BI231">
            <v>0</v>
          </cell>
          <cell r="BJ231">
            <v>299.11203456576698</v>
          </cell>
          <cell r="BK231">
            <v>377</v>
          </cell>
          <cell r="BL231">
            <v>161</v>
          </cell>
          <cell r="BM231">
            <v>0</v>
          </cell>
          <cell r="BN231">
            <v>-89</v>
          </cell>
          <cell r="BO231">
            <v>449</v>
          </cell>
          <cell r="BP231">
            <v>72</v>
          </cell>
          <cell r="BQ231">
            <v>3</v>
          </cell>
          <cell r="BR231">
            <v>49</v>
          </cell>
          <cell r="BS231" t="str">
            <v>Existing School Site</v>
          </cell>
          <cell r="BT231">
            <v>7</v>
          </cell>
          <cell r="BU231">
            <v>23377</v>
          </cell>
          <cell r="BV231">
            <v>0</v>
          </cell>
          <cell r="BW231">
            <v>0</v>
          </cell>
        </row>
        <row r="232">
          <cell r="AD232" t="str">
            <v>8|3</v>
          </cell>
          <cell r="AE232">
            <v>8</v>
          </cell>
          <cell r="AF232" t="str">
            <v>Avon Maitland District School Board</v>
          </cell>
          <cell r="AG232" t="str">
            <v>Ghazal Mirzajani</v>
          </cell>
          <cell r="AH232" t="str">
            <v>EP</v>
          </cell>
          <cell r="AI232" t="str">
            <v>Bedford PS Addition and Childcare Retrofit</v>
          </cell>
          <cell r="AJ232" t="str">
            <v>Construct a 138 pupil place addition and renovate existing regular classrooms into 3 child care space resulting in a 92 pupil place reduction in school age capacity.</v>
          </cell>
          <cell r="AK232" t="str">
            <v>Eligible</v>
          </cell>
          <cell r="AL232" t="str">
            <v>E</v>
          </cell>
          <cell r="AM232">
            <v>3</v>
          </cell>
          <cell r="AN232" t="str">
            <v>2026-27</v>
          </cell>
          <cell r="AO232" t="str">
            <v>Addition</v>
          </cell>
          <cell r="AQ232" t="str">
            <v>Accommodation Pressure</v>
          </cell>
          <cell r="AS232" t="str">
            <v>New Design</v>
          </cell>
          <cell r="AW232" t="str">
            <v>Bedford Drive &amp; Park Ln Drive</v>
          </cell>
          <cell r="AX232" t="str">
            <v>N5A5J7</v>
          </cell>
          <cell r="AY232" t="str">
            <v>Stratford</v>
          </cell>
          <cell r="AZ232" t="str">
            <v>Stratford</v>
          </cell>
          <cell r="BA232" t="str">
            <v>Southwest</v>
          </cell>
          <cell r="BB232" t="str">
            <v>Estimate based on estimate of cost/sq foot</v>
          </cell>
          <cell r="BC232">
            <v>4923058.2196000004</v>
          </cell>
          <cell r="BD232">
            <v>4923058.2196000004</v>
          </cell>
          <cell r="BE232">
            <v>3665375</v>
          </cell>
          <cell r="BF232">
            <v>1257683</v>
          </cell>
          <cell r="BG232">
            <v>7707.3</v>
          </cell>
          <cell r="BH232">
            <v>472.79465876766102</v>
          </cell>
          <cell r="BI232">
            <v>0</v>
          </cell>
          <cell r="BJ232">
            <v>323.25375456344602</v>
          </cell>
          <cell r="BK232">
            <v>449</v>
          </cell>
          <cell r="BL232">
            <v>138</v>
          </cell>
          <cell r="BM232">
            <v>0</v>
          </cell>
          <cell r="BN232">
            <v>-92</v>
          </cell>
          <cell r="BO232">
            <v>495</v>
          </cell>
          <cell r="BP232">
            <v>46</v>
          </cell>
          <cell r="BQ232">
            <v>3</v>
          </cell>
          <cell r="BR232">
            <v>49</v>
          </cell>
          <cell r="BS232" t="str">
            <v>Existing School Site</v>
          </cell>
          <cell r="BT232">
            <v>6</v>
          </cell>
          <cell r="BU232">
            <v>24108</v>
          </cell>
          <cell r="BV232">
            <v>0</v>
          </cell>
          <cell r="BW232">
            <v>0</v>
          </cell>
        </row>
        <row r="233">
          <cell r="AD233" t="str">
            <v>19|3</v>
          </cell>
          <cell r="AE233">
            <v>19</v>
          </cell>
          <cell r="AF233" t="str">
            <v>Peel District School Board</v>
          </cell>
          <cell r="AG233" t="str">
            <v>Wade Carey</v>
          </cell>
          <cell r="AH233" t="str">
            <v>EP</v>
          </cell>
          <cell r="AI233" t="str">
            <v>TLK Replacement Joint Use</v>
          </cell>
          <cell r="AK233" t="str">
            <v>Ineligible</v>
          </cell>
          <cell r="AL233" t="str">
            <v>S</v>
          </cell>
          <cell r="AO233" t="str">
            <v>New School</v>
          </cell>
          <cell r="AQ233" t="str">
            <v>Other</v>
          </cell>
        </row>
        <row r="234">
          <cell r="AD234" t="str">
            <v>19|4</v>
          </cell>
          <cell r="AE234">
            <v>19</v>
          </cell>
          <cell r="AF234" t="str">
            <v>Peel District School Board</v>
          </cell>
          <cell r="AG234" t="str">
            <v>Wade Carey</v>
          </cell>
          <cell r="AH234" t="str">
            <v>EP</v>
          </cell>
          <cell r="AI234" t="str">
            <v>Brightwater PS</v>
          </cell>
          <cell r="AK234" t="str">
            <v>Ineligible</v>
          </cell>
          <cell r="AL234" t="str">
            <v>E</v>
          </cell>
          <cell r="AO234" t="str">
            <v>New School</v>
          </cell>
          <cell r="AQ234" t="str">
            <v>Other</v>
          </cell>
        </row>
        <row r="235">
          <cell r="AD235" t="str">
            <v>44|5</v>
          </cell>
          <cell r="AE235">
            <v>44</v>
          </cell>
          <cell r="AF235" t="str">
            <v>Simcoe Muskoka Catholic District School Board</v>
          </cell>
          <cell r="AG235" t="str">
            <v>Catherine Roy</v>
          </cell>
          <cell r="AH235" t="str">
            <v>EC</v>
          </cell>
          <cell r="AI235" t="str">
            <v>Portable Request</v>
          </cell>
          <cell r="AK235" t="str">
            <v>Ineligible</v>
          </cell>
          <cell r="AL235" t="str">
            <v>E/S</v>
          </cell>
          <cell r="AO235" t="str">
            <v>Other</v>
          </cell>
          <cell r="AQ235" t="str">
            <v>Other</v>
          </cell>
        </row>
      </sheetData>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979BA2-5FA0-47BC-B88F-AD5C45D85D62}" name="Table1" displayName="Table1" ref="A1:G11" totalsRowShown="0">
  <autoFilter ref="A1:G11" xr:uid="{D7979BA2-5FA0-47BC-B88F-AD5C45D85D62}"/>
  <tableColumns count="7">
    <tableColumn id="1" xr3:uid="{AC888D8E-249F-406E-BB2D-898D865D712B}" name="Board "/>
    <tableColumn id="2" xr3:uid="{99834B35-951E-4502-A771-3689BFB7D62F}" name="Name "/>
    <tableColumn id="3" xr3:uid="{0419F9DE-D756-4638-A048-C435C33D4D34}" name="Title "/>
    <tableColumn id="4" xr3:uid="{2F5FA33B-5CD4-42A0-9444-5EAD2A474103}" name="Email "/>
    <tableColumn id="5" xr3:uid="{415C1599-E34E-4EAC-9960-CC647B2DD4C5}" name="Phone "/>
    <tableColumn id="6" xr3:uid="{93087C5A-99B3-46AE-8296-AD4F4D8C9771}" name="Cell"/>
    <tableColumn id="7" xr3:uid="{91CC0B22-7CCB-4F7D-843E-16AF4E1D7F8D}" name="Address"/>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6D38-5A55-4E57-BA0F-B14E1A809E87}">
  <sheetPr codeName="Sheet1"/>
  <dimension ref="A1:AE12"/>
  <sheetViews>
    <sheetView workbookViewId="0">
      <selection sqref="A1:B1"/>
    </sheetView>
  </sheetViews>
  <sheetFormatPr defaultRowHeight="15" x14ac:dyDescent="0.25"/>
  <cols>
    <col min="1" max="1" width="10.7109375" bestFit="1" customWidth="1"/>
    <col min="2" max="2" width="24.42578125" customWidth="1"/>
    <col min="3" max="3" width="15.7109375" bestFit="1" customWidth="1"/>
    <col min="4" max="4" width="13.85546875" bestFit="1" customWidth="1"/>
    <col min="5" max="5" width="10.42578125" bestFit="1" customWidth="1"/>
    <col min="6" max="6" width="11.85546875" customWidth="1"/>
    <col min="10" max="10" width="9.28515625" customWidth="1"/>
    <col min="11" max="11" width="11.7109375" customWidth="1"/>
    <col min="14" max="14" width="11.7109375" customWidth="1"/>
  </cols>
  <sheetData>
    <row r="1" spans="1:31" s="3" customFormat="1" ht="26.25" thickBot="1" x14ac:dyDescent="0.3">
      <c r="A1" s="184" t="s">
        <v>0</v>
      </c>
      <c r="B1" s="184"/>
      <c r="C1" s="1"/>
      <c r="D1" s="1"/>
      <c r="E1" s="1"/>
      <c r="F1" s="1"/>
      <c r="G1" s="1"/>
      <c r="H1" s="1"/>
      <c r="I1" s="1"/>
      <c r="J1" s="1"/>
      <c r="K1" s="1"/>
      <c r="L1" s="1"/>
      <c r="M1" s="1"/>
      <c r="N1" s="1"/>
      <c r="O1" s="1"/>
      <c r="P1" s="1"/>
      <c r="Q1" s="1"/>
      <c r="R1" s="1"/>
      <c r="S1" s="1"/>
      <c r="T1" s="1"/>
      <c r="U1" s="1"/>
      <c r="V1" s="1"/>
      <c r="W1" s="1"/>
      <c r="X1" s="2"/>
      <c r="Y1" s="2"/>
      <c r="Z1" s="2"/>
      <c r="AA1" s="2"/>
      <c r="AE1" s="22"/>
    </row>
    <row r="2" spans="1:31" s="23" customFormat="1" ht="24.75" customHeight="1" thickBot="1" x14ac:dyDescent="0.3">
      <c r="A2" s="182" t="s">
        <v>1</v>
      </c>
      <c r="B2" s="185"/>
      <c r="C2" s="185"/>
      <c r="D2" s="185"/>
      <c r="E2" s="182" t="s">
        <v>2</v>
      </c>
      <c r="F2" s="185"/>
      <c r="G2" s="185"/>
      <c r="H2" s="185"/>
      <c r="I2" s="185"/>
      <c r="J2" s="185"/>
      <c r="K2" s="185"/>
      <c r="L2" s="185"/>
      <c r="M2" s="182" t="s">
        <v>3</v>
      </c>
      <c r="N2" s="183"/>
      <c r="O2" s="182" t="s">
        <v>4</v>
      </c>
      <c r="P2" s="183"/>
    </row>
    <row r="3" spans="1:31" ht="18.75" thickBot="1" x14ac:dyDescent="0.3">
      <c r="A3" s="73" t="s">
        <v>5</v>
      </c>
      <c r="B3" s="71" t="s">
        <v>6</v>
      </c>
      <c r="C3" s="71" t="s">
        <v>7</v>
      </c>
      <c r="D3" s="71" t="s">
        <v>8</v>
      </c>
      <c r="E3" s="186" t="s">
        <v>9</v>
      </c>
      <c r="F3" s="187"/>
      <c r="G3" s="186" t="s">
        <v>10</v>
      </c>
      <c r="H3" s="187"/>
      <c r="I3" s="186" t="s">
        <v>11</v>
      </c>
      <c r="J3" s="187"/>
      <c r="K3" s="186" t="s">
        <v>12</v>
      </c>
      <c r="L3" s="187"/>
      <c r="M3" s="180" t="s">
        <v>13</v>
      </c>
      <c r="N3" s="181"/>
      <c r="O3" s="182" t="s">
        <v>14</v>
      </c>
      <c r="P3" s="183"/>
    </row>
    <row r="4" spans="1:31" ht="28.5" x14ac:dyDescent="0.25">
      <c r="A4" s="6" t="s">
        <v>15</v>
      </c>
      <c r="B4" s="7" t="s">
        <v>16</v>
      </c>
      <c r="C4" s="7" t="s">
        <v>17</v>
      </c>
      <c r="D4" s="7" t="s">
        <v>18</v>
      </c>
      <c r="E4" s="72" t="s">
        <v>19</v>
      </c>
      <c r="F4" s="72" t="s">
        <v>20</v>
      </c>
      <c r="G4" s="72" t="s">
        <v>19</v>
      </c>
      <c r="H4" s="72" t="s">
        <v>20</v>
      </c>
      <c r="I4" s="72" t="s">
        <v>19</v>
      </c>
      <c r="J4" s="72" t="s">
        <v>20</v>
      </c>
      <c r="K4" s="72" t="s">
        <v>19</v>
      </c>
      <c r="L4" s="72" t="s">
        <v>20</v>
      </c>
      <c r="M4" s="85" t="s">
        <v>21</v>
      </c>
      <c r="N4" s="86" t="s">
        <v>22</v>
      </c>
      <c r="O4" s="182"/>
      <c r="P4" s="183"/>
    </row>
    <row r="5" spans="1:31" x14ac:dyDescent="0.25">
      <c r="A5" s="67" t="s">
        <v>23</v>
      </c>
      <c r="B5" s="68" t="s">
        <v>24</v>
      </c>
      <c r="C5" s="68" t="s">
        <v>25</v>
      </c>
      <c r="D5" s="68" t="s">
        <v>26</v>
      </c>
      <c r="E5" s="68"/>
      <c r="F5" s="68"/>
      <c r="G5" s="68"/>
      <c r="H5" s="68"/>
      <c r="I5" s="68"/>
      <c r="J5" s="68"/>
      <c r="K5" s="68"/>
      <c r="L5" s="81"/>
      <c r="M5" s="67"/>
      <c r="N5" s="69"/>
      <c r="O5" s="67"/>
      <c r="P5" s="69"/>
    </row>
    <row r="6" spans="1:31" ht="28.5" x14ac:dyDescent="0.25">
      <c r="A6" s="60" t="s">
        <v>27</v>
      </c>
      <c r="B6" s="61" t="s">
        <v>28</v>
      </c>
      <c r="C6" s="62">
        <v>3</v>
      </c>
      <c r="D6" s="63" t="s">
        <v>29</v>
      </c>
      <c r="E6" s="65">
        <v>45292</v>
      </c>
      <c r="F6" s="65">
        <v>45413</v>
      </c>
      <c r="G6" s="65">
        <v>45444</v>
      </c>
      <c r="H6" s="65">
        <v>45597</v>
      </c>
      <c r="I6" s="65">
        <v>45627</v>
      </c>
      <c r="J6" s="65">
        <v>45748</v>
      </c>
      <c r="K6" s="65">
        <v>45778</v>
      </c>
      <c r="L6" s="84">
        <v>45901</v>
      </c>
      <c r="M6" s="65">
        <v>45901</v>
      </c>
      <c r="N6" s="87">
        <v>45931</v>
      </c>
      <c r="O6" s="188"/>
      <c r="P6" s="189"/>
    </row>
    <row r="7" spans="1:31" ht="28.5" x14ac:dyDescent="0.25">
      <c r="A7" s="60" t="s">
        <v>30</v>
      </c>
      <c r="B7" s="61" t="s">
        <v>31</v>
      </c>
      <c r="C7" s="62">
        <v>3</v>
      </c>
      <c r="D7" s="63" t="s">
        <v>29</v>
      </c>
      <c r="E7" s="65">
        <v>45323</v>
      </c>
      <c r="F7" s="65">
        <v>45444</v>
      </c>
      <c r="G7" s="65">
        <v>45474</v>
      </c>
      <c r="H7" s="65">
        <v>45627</v>
      </c>
      <c r="I7" s="65">
        <v>45658</v>
      </c>
      <c r="J7" s="65">
        <v>45778</v>
      </c>
      <c r="K7" s="65">
        <v>45809</v>
      </c>
      <c r="L7" s="84">
        <v>45901</v>
      </c>
      <c r="M7" s="65">
        <v>45901</v>
      </c>
      <c r="N7" s="87">
        <v>45931</v>
      </c>
      <c r="O7" s="188"/>
      <c r="P7" s="189"/>
    </row>
    <row r="8" spans="1:31" ht="28.5" x14ac:dyDescent="0.25">
      <c r="A8" s="60" t="s">
        <v>32</v>
      </c>
      <c r="B8" s="61" t="s">
        <v>33</v>
      </c>
      <c r="C8" s="62">
        <v>3</v>
      </c>
      <c r="D8" s="63" t="s">
        <v>29</v>
      </c>
      <c r="E8" s="65">
        <v>45352</v>
      </c>
      <c r="F8" s="65">
        <v>45474</v>
      </c>
      <c r="G8" s="65">
        <v>45505</v>
      </c>
      <c r="H8" s="65">
        <v>45658</v>
      </c>
      <c r="I8" s="65">
        <v>45689</v>
      </c>
      <c r="J8" s="65">
        <v>45809</v>
      </c>
      <c r="K8" s="65">
        <v>45839</v>
      </c>
      <c r="L8" s="84">
        <v>46023</v>
      </c>
      <c r="M8" s="65">
        <v>46023</v>
      </c>
      <c r="N8" s="87">
        <v>46023</v>
      </c>
      <c r="O8" s="188"/>
      <c r="P8" s="189"/>
    </row>
    <row r="9" spans="1:31" ht="29.25" thickBot="1" x14ac:dyDescent="0.3">
      <c r="A9" s="60" t="s">
        <v>34</v>
      </c>
      <c r="B9" s="61" t="s">
        <v>35</v>
      </c>
      <c r="C9" s="62">
        <v>3</v>
      </c>
      <c r="D9" s="63" t="s">
        <v>29</v>
      </c>
      <c r="E9" s="65">
        <v>45383</v>
      </c>
      <c r="F9" s="65">
        <v>45505</v>
      </c>
      <c r="G9" s="65">
        <v>45536</v>
      </c>
      <c r="H9" s="65">
        <v>45689</v>
      </c>
      <c r="I9" s="65">
        <v>45717</v>
      </c>
      <c r="J9" s="65">
        <v>45839</v>
      </c>
      <c r="K9" s="65">
        <v>45870</v>
      </c>
      <c r="L9" s="84">
        <v>46023</v>
      </c>
      <c r="M9" s="88">
        <v>46023</v>
      </c>
      <c r="N9" s="89">
        <v>46023</v>
      </c>
      <c r="O9" s="190"/>
      <c r="P9" s="191"/>
    </row>
    <row r="12" spans="1:31" ht="63" customHeight="1" x14ac:dyDescent="0.25">
      <c r="B12" s="74" t="s">
        <v>36</v>
      </c>
    </row>
  </sheetData>
  <mergeCells count="16">
    <mergeCell ref="O8:P8"/>
    <mergeCell ref="O9:P9"/>
    <mergeCell ref="O2:P2"/>
    <mergeCell ref="O3:P3"/>
    <mergeCell ref="O4:P4"/>
    <mergeCell ref="O6:P6"/>
    <mergeCell ref="O7:P7"/>
    <mergeCell ref="M3:N3"/>
    <mergeCell ref="M2:N2"/>
    <mergeCell ref="A1:B1"/>
    <mergeCell ref="A2:D2"/>
    <mergeCell ref="E3:F3"/>
    <mergeCell ref="G3:H3"/>
    <mergeCell ref="I3:J3"/>
    <mergeCell ref="K3:L3"/>
    <mergeCell ref="E2: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F3390-DD34-45C2-B8BC-08D3EE47468A}">
  <dimension ref="A1:Z34"/>
  <sheetViews>
    <sheetView workbookViewId="0"/>
  </sheetViews>
  <sheetFormatPr defaultRowHeight="15" x14ac:dyDescent="0.25"/>
  <cols>
    <col min="1" max="1" width="33.28515625" bestFit="1" customWidth="1"/>
    <col min="2" max="2" width="28.5703125" bestFit="1" customWidth="1"/>
    <col min="3" max="3" width="39.7109375" bestFit="1" customWidth="1"/>
    <col min="4" max="4" width="20.28515625" customWidth="1"/>
    <col min="5" max="5" width="19.5703125" customWidth="1"/>
    <col min="6" max="11" width="39.7109375" customWidth="1"/>
    <col min="12" max="12" width="15.42578125" bestFit="1" customWidth="1"/>
    <col min="13" max="15" width="20.140625" customWidth="1"/>
    <col min="16" max="16" width="14.85546875" bestFit="1" customWidth="1"/>
    <col min="17" max="17" width="20.7109375" bestFit="1" customWidth="1"/>
    <col min="18" max="18" width="19.140625" bestFit="1" customWidth="1"/>
    <col min="19" max="19" width="27" bestFit="1" customWidth="1"/>
    <col min="20" max="20" width="24.7109375" bestFit="1" customWidth="1"/>
    <col min="21" max="21" width="20.140625" bestFit="1" customWidth="1"/>
    <col min="22" max="23" width="20.140625" customWidth="1"/>
    <col min="24" max="25" width="18" bestFit="1" customWidth="1"/>
    <col min="26" max="26" width="16.85546875" bestFit="1" customWidth="1"/>
  </cols>
  <sheetData>
    <row r="1" spans="1:26" x14ac:dyDescent="0.25">
      <c r="A1" t="str">
        <f>'Project Commitment '!A2</f>
        <v>English</v>
      </c>
    </row>
    <row r="2" spans="1:26" ht="24" customHeight="1" x14ac:dyDescent="0.35">
      <c r="A2" s="146" t="s">
        <v>37</v>
      </c>
      <c r="B2" s="146" t="s">
        <v>38</v>
      </c>
      <c r="C2" s="146" t="s">
        <v>39</v>
      </c>
    </row>
    <row r="3" spans="1:26" ht="15" customHeight="1" x14ac:dyDescent="0.25">
      <c r="A3" s="192" t="s">
        <v>0</v>
      </c>
      <c r="B3" s="192"/>
      <c r="C3" s="192"/>
      <c r="L3" s="147"/>
      <c r="M3" s="147"/>
      <c r="N3" s="147"/>
      <c r="O3" s="147"/>
      <c r="P3" s="147"/>
      <c r="Q3" s="147"/>
      <c r="R3" s="147"/>
      <c r="S3" s="147"/>
      <c r="T3" s="147"/>
      <c r="U3" s="147"/>
      <c r="V3" s="147"/>
    </row>
    <row r="4" spans="1:26" s="114" customFormat="1" x14ac:dyDescent="0.25">
      <c r="A4" s="114" t="s">
        <v>40</v>
      </c>
      <c r="B4" s="114" t="s">
        <v>41</v>
      </c>
      <c r="C4" s="114" t="s">
        <v>42</v>
      </c>
      <c r="L4" s="115"/>
      <c r="M4" s="115"/>
      <c r="N4" s="115"/>
      <c r="O4" s="115"/>
      <c r="P4" s="115"/>
      <c r="Q4" s="115"/>
      <c r="R4" s="115"/>
      <c r="S4" s="115"/>
      <c r="T4" s="115"/>
      <c r="U4" s="115"/>
      <c r="V4" s="115"/>
      <c r="W4" s="115"/>
      <c r="X4" s="115"/>
      <c r="Y4" s="115"/>
      <c r="Z4" s="115"/>
    </row>
    <row r="5" spans="1:26" s="114" customFormat="1" x14ac:dyDescent="0.25">
      <c r="A5" t="str">
        <f>IF($A$1="English",B5,C5)</f>
        <v>Project Info</v>
      </c>
      <c r="B5" t="s">
        <v>43</v>
      </c>
      <c r="L5" s="115"/>
      <c r="M5" s="115"/>
      <c r="N5" s="115"/>
      <c r="O5" s="115"/>
      <c r="P5" s="115"/>
      <c r="Q5" s="115"/>
      <c r="R5" s="115"/>
      <c r="S5" s="115"/>
      <c r="T5" s="115"/>
      <c r="U5" s="115"/>
      <c r="V5" s="115"/>
      <c r="W5" s="115"/>
      <c r="X5" s="115"/>
      <c r="Y5" s="115"/>
      <c r="Z5" s="115"/>
    </row>
    <row r="6" spans="1:26" x14ac:dyDescent="0.25">
      <c r="A6" t="str">
        <f t="shared" ref="A6:A34" si="0">IF($A$1="English",B6,C6)</f>
        <v xml:space="preserve">Key </v>
      </c>
      <c r="B6" t="s">
        <v>44</v>
      </c>
      <c r="D6" s="113"/>
      <c r="E6" s="113"/>
      <c r="F6" s="113"/>
      <c r="G6" s="113"/>
      <c r="H6" s="113"/>
      <c r="I6" s="113"/>
      <c r="J6" s="113"/>
      <c r="K6" s="113"/>
      <c r="L6" s="113"/>
      <c r="M6" s="113"/>
      <c r="N6" s="113"/>
      <c r="O6" s="113"/>
      <c r="P6" s="113"/>
      <c r="Q6" s="113"/>
      <c r="R6" s="113"/>
      <c r="S6" s="113"/>
      <c r="T6" s="113"/>
      <c r="U6" s="113"/>
      <c r="V6" s="113"/>
      <c r="W6" s="116"/>
      <c r="X6" s="116"/>
      <c r="Y6" s="116"/>
      <c r="Z6" s="116"/>
    </row>
    <row r="7" spans="1:26" x14ac:dyDescent="0.25">
      <c r="A7" t="str">
        <f t="shared" si="0"/>
        <v>Project ID</v>
      </c>
      <c r="B7" t="s">
        <v>5</v>
      </c>
      <c r="C7" s="148" t="s">
        <v>45</v>
      </c>
      <c r="D7" s="113"/>
      <c r="E7" s="113"/>
      <c r="F7" s="113"/>
      <c r="G7" s="113"/>
      <c r="H7" s="113"/>
      <c r="I7" s="113"/>
      <c r="J7" s="113"/>
      <c r="K7" s="113"/>
      <c r="L7" s="113"/>
      <c r="M7" s="113"/>
      <c r="N7" s="113"/>
      <c r="O7" s="113"/>
      <c r="P7" s="113"/>
      <c r="Q7" s="113"/>
      <c r="R7" s="113"/>
      <c r="S7" s="113"/>
      <c r="T7" s="113"/>
      <c r="U7" s="113"/>
      <c r="V7" s="113"/>
      <c r="W7" s="116"/>
      <c r="X7" s="116"/>
      <c r="Y7" s="116"/>
      <c r="Z7" s="116"/>
    </row>
    <row r="8" spans="1:26" x14ac:dyDescent="0.25">
      <c r="A8" t="str">
        <f t="shared" si="0"/>
        <v xml:space="preserve">Project Name </v>
      </c>
      <c r="B8" t="s">
        <v>46</v>
      </c>
      <c r="C8" t="s">
        <v>16</v>
      </c>
      <c r="D8" s="113"/>
      <c r="E8" s="113"/>
      <c r="F8" s="113"/>
      <c r="G8" s="113"/>
      <c r="H8" s="113"/>
      <c r="I8" s="113"/>
      <c r="J8" s="113"/>
      <c r="K8" s="113"/>
      <c r="L8" s="113"/>
      <c r="M8" s="113"/>
      <c r="N8" s="113"/>
      <c r="O8" s="113"/>
      <c r="P8" s="113"/>
      <c r="Q8" s="113"/>
      <c r="R8" s="113"/>
      <c r="S8" s="113"/>
      <c r="T8" s="113"/>
      <c r="U8" s="113"/>
      <c r="V8" s="113"/>
      <c r="W8" s="116"/>
      <c r="X8" s="116"/>
      <c r="Y8" s="116"/>
      <c r="Z8" s="116"/>
    </row>
    <row r="9" spans="1:26" x14ac:dyDescent="0.25">
      <c r="A9" t="str">
        <f t="shared" si="0"/>
        <v>Phase 1 - Start</v>
      </c>
      <c r="B9" t="s">
        <v>47</v>
      </c>
      <c r="C9" t="s">
        <v>48</v>
      </c>
    </row>
    <row r="10" spans="1:26" x14ac:dyDescent="0.25">
      <c r="A10" t="str">
        <f t="shared" si="0"/>
        <v xml:space="preserve">Phase 1 - End </v>
      </c>
      <c r="B10" t="s">
        <v>49</v>
      </c>
      <c r="C10" t="s">
        <v>50</v>
      </c>
    </row>
    <row r="11" spans="1:26" x14ac:dyDescent="0.25">
      <c r="A11" t="str">
        <f t="shared" si="0"/>
        <v>Phase 2 - Start</v>
      </c>
      <c r="B11" t="s">
        <v>51</v>
      </c>
      <c r="C11" t="s">
        <v>52</v>
      </c>
    </row>
    <row r="12" spans="1:26" x14ac:dyDescent="0.25">
      <c r="A12" t="str">
        <f t="shared" si="0"/>
        <v>Phase 2 - End</v>
      </c>
      <c r="B12" t="s">
        <v>53</v>
      </c>
      <c r="C12" t="s">
        <v>54</v>
      </c>
    </row>
    <row r="13" spans="1:26" x14ac:dyDescent="0.25">
      <c r="A13" t="str">
        <f t="shared" si="0"/>
        <v>Phase 3 - Start</v>
      </c>
      <c r="B13" t="s">
        <v>55</v>
      </c>
      <c r="C13" t="s">
        <v>56</v>
      </c>
    </row>
    <row r="14" spans="1:26" x14ac:dyDescent="0.25">
      <c r="A14" t="str">
        <f t="shared" si="0"/>
        <v xml:space="preserve">Phase 3 - End </v>
      </c>
      <c r="B14" t="s">
        <v>57</v>
      </c>
      <c r="C14" t="s">
        <v>58</v>
      </c>
    </row>
    <row r="15" spans="1:26" x14ac:dyDescent="0.25">
      <c r="A15" t="str">
        <f t="shared" si="0"/>
        <v>Phase 4 - Start</v>
      </c>
      <c r="B15" t="s">
        <v>59</v>
      </c>
      <c r="C15" t="s">
        <v>60</v>
      </c>
    </row>
    <row r="16" spans="1:26" x14ac:dyDescent="0.25">
      <c r="A16" t="str">
        <f t="shared" si="0"/>
        <v>Phase 4 - End</v>
      </c>
      <c r="B16" t="s">
        <v>61</v>
      </c>
      <c r="C16" t="s">
        <v>62</v>
      </c>
    </row>
    <row r="17" spans="1:3" x14ac:dyDescent="0.25">
      <c r="A17" t="str">
        <f t="shared" si="0"/>
        <v>Phase Dates</v>
      </c>
      <c r="B17" t="s">
        <v>63</v>
      </c>
      <c r="C17" t="s">
        <v>64</v>
      </c>
    </row>
    <row r="18" spans="1:3" x14ac:dyDescent="0.25">
      <c r="A18" t="str">
        <f t="shared" si="0"/>
        <v>Key Milestones</v>
      </c>
      <c r="B18" t="s">
        <v>65</v>
      </c>
      <c r="C18" t="s">
        <v>66</v>
      </c>
    </row>
    <row r="19" spans="1:3" x14ac:dyDescent="0.25">
      <c r="A19" t="str">
        <f t="shared" si="0"/>
        <v xml:space="preserve">Site Purchase </v>
      </c>
      <c r="B19" t="s">
        <v>67</v>
      </c>
      <c r="C19" t="s">
        <v>68</v>
      </c>
    </row>
    <row r="20" spans="1:3" x14ac:dyDescent="0.25">
      <c r="A20" t="str">
        <f t="shared" si="0"/>
        <v xml:space="preserve">Space Template Finalized </v>
      </c>
      <c r="B20" t="s">
        <v>69</v>
      </c>
      <c r="C20" t="s">
        <v>70</v>
      </c>
    </row>
    <row r="21" spans="1:3" x14ac:dyDescent="0.25">
      <c r="A21" t="str">
        <f t="shared" si="0"/>
        <v xml:space="preserve">Signed Joint Use Agreement </v>
      </c>
      <c r="B21" s="145" t="s">
        <v>71</v>
      </c>
    </row>
    <row r="22" spans="1:3" x14ac:dyDescent="0.25">
      <c r="A22" t="str">
        <f t="shared" si="0"/>
        <v>80% Design</v>
      </c>
      <c r="B22" t="s">
        <v>72</v>
      </c>
      <c r="C22" t="s">
        <v>73</v>
      </c>
    </row>
    <row r="23" spans="1:3" x14ac:dyDescent="0.25">
      <c r="A23" t="str">
        <f t="shared" si="0"/>
        <v xml:space="preserve">Class A Cost Estimate </v>
      </c>
      <c r="B23" t="s">
        <v>74</v>
      </c>
      <c r="C23" t="s">
        <v>75</v>
      </c>
    </row>
    <row r="24" spans="1:3" x14ac:dyDescent="0.25">
      <c r="A24" t="str">
        <f t="shared" si="0"/>
        <v>Site Plan Approval</v>
      </c>
      <c r="B24" s="145" t="s">
        <v>76</v>
      </c>
      <c r="C24" t="s">
        <v>77</v>
      </c>
    </row>
    <row r="25" spans="1:3" x14ac:dyDescent="0.25">
      <c r="A25" t="str">
        <f t="shared" si="0"/>
        <v>Build Permit Obtained</v>
      </c>
      <c r="B25" s="145" t="s">
        <v>78</v>
      </c>
      <c r="C25" t="s">
        <v>79</v>
      </c>
    </row>
    <row r="26" spans="1:3" x14ac:dyDescent="0.25">
      <c r="A26" t="str">
        <f t="shared" si="0"/>
        <v xml:space="preserve">Tender Issued </v>
      </c>
      <c r="B26" s="145" t="s">
        <v>80</v>
      </c>
      <c r="C26" t="s">
        <v>81</v>
      </c>
    </row>
    <row r="27" spans="1:3" x14ac:dyDescent="0.25">
      <c r="A27" t="str">
        <f t="shared" si="0"/>
        <v>Construction Start</v>
      </c>
      <c r="B27" t="s">
        <v>82</v>
      </c>
      <c r="C27" t="s">
        <v>83</v>
      </c>
    </row>
    <row r="28" spans="1:3" x14ac:dyDescent="0.25">
      <c r="A28" t="str">
        <f t="shared" si="0"/>
        <v xml:space="preserve">School/Addition Opening </v>
      </c>
      <c r="B28" t="s">
        <v>84</v>
      </c>
      <c r="C28" t="s">
        <v>85</v>
      </c>
    </row>
    <row r="29" spans="1:3" x14ac:dyDescent="0.25">
      <c r="A29" t="str">
        <f t="shared" si="0"/>
        <v>Project Reconciliation</v>
      </c>
      <c r="B29" t="s">
        <v>86</v>
      </c>
      <c r="C29" t="s">
        <v>87</v>
      </c>
    </row>
    <row r="30" spans="1:3" x14ac:dyDescent="0.25">
      <c r="A30" t="str">
        <f t="shared" si="0"/>
        <v>Funding Requested</v>
      </c>
      <c r="B30" t="s">
        <v>88</v>
      </c>
      <c r="C30" t="s">
        <v>89</v>
      </c>
    </row>
    <row r="31" spans="1:3" x14ac:dyDescent="0.25">
      <c r="A31" t="str">
        <f t="shared" si="0"/>
        <v>Cost of Project (Excluding Site)</v>
      </c>
      <c r="B31" t="s">
        <v>90</v>
      </c>
      <c r="C31" t="s">
        <v>91</v>
      </c>
    </row>
    <row r="32" spans="1:3" x14ac:dyDescent="0.25">
      <c r="A32" t="str">
        <f>IF($A$1="English",B32,C32)</f>
        <v>Total Cost of Project (Including Site)</v>
      </c>
      <c r="B32" t="s">
        <v>92</v>
      </c>
      <c r="C32" t="s">
        <v>93</v>
      </c>
    </row>
    <row r="33" spans="1:2" x14ac:dyDescent="0.25">
      <c r="A33" t="str">
        <f t="shared" si="0"/>
        <v xml:space="preserve">Total CP Request </v>
      </c>
      <c r="B33" s="145" t="s">
        <v>94</v>
      </c>
    </row>
    <row r="34" spans="1:2" x14ac:dyDescent="0.25">
      <c r="A34" t="str">
        <f t="shared" si="0"/>
        <v xml:space="preserve">Total Child Care Request </v>
      </c>
      <c r="B34" s="145" t="s">
        <v>95</v>
      </c>
    </row>
  </sheetData>
  <mergeCells count="1">
    <mergeCell ref="A3:C3"/>
  </mergeCells>
  <dataValidations count="1">
    <dataValidation type="date" operator="notEqual" allowBlank="1" showInputMessage="1" showErrorMessage="1" errorTitle="Dates Warning " error="Please enter mm/dd/yyyy" promptTitle="Date" prompt="Please enter dates as mm/dd/yyyy" sqref="L6:L8" xr:uid="{0A4E592F-C961-4E1A-A1EB-8020BCFDCCF2}">
      <formula1>1</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93FB1FCE-8339-4076-B594-FA0E44D30FF4}">
            <xm:f>'Monthly Update'!#REF!&gt;=EDATE(#REF!,6)</xm:f>
            <x14:dxf>
              <fill>
                <patternFill>
                  <bgColor rgb="FFFF0000"/>
                </patternFill>
              </fill>
            </x14:dxf>
          </x14:cfRule>
          <xm:sqref>AO11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C13D3-89C7-4860-9572-F9549D97487A}">
  <dimension ref="A1:D32"/>
  <sheetViews>
    <sheetView workbookViewId="0"/>
  </sheetViews>
  <sheetFormatPr defaultRowHeight="15" x14ac:dyDescent="0.25"/>
  <cols>
    <col min="1" max="1" width="101.5703125" bestFit="1" customWidth="1"/>
    <col min="2" max="2" width="131.42578125" bestFit="1" customWidth="1"/>
  </cols>
  <sheetData>
    <row r="1" spans="1:2" x14ac:dyDescent="0.25">
      <c r="A1" t="s">
        <v>96</v>
      </c>
      <c r="B1" t="s">
        <v>97</v>
      </c>
    </row>
    <row r="2" spans="1:2" x14ac:dyDescent="0.25">
      <c r="A2" t="s">
        <v>98</v>
      </c>
    </row>
    <row r="4" spans="1:2" ht="18.75" x14ac:dyDescent="0.3">
      <c r="A4" s="152" t="s">
        <v>99</v>
      </c>
    </row>
    <row r="5" spans="1:2" x14ac:dyDescent="0.25">
      <c r="A5" t="s">
        <v>100</v>
      </c>
      <c r="B5" t="s">
        <v>97</v>
      </c>
    </row>
    <row r="7" spans="1:2" ht="18.75" x14ac:dyDescent="0.3">
      <c r="A7" s="152" t="s">
        <v>101</v>
      </c>
    </row>
    <row r="8" spans="1:2" x14ac:dyDescent="0.25">
      <c r="A8" t="s">
        <v>102</v>
      </c>
      <c r="B8" t="s">
        <v>97</v>
      </c>
    </row>
    <row r="9" spans="1:2" x14ac:dyDescent="0.25">
      <c r="A9" t="s">
        <v>103</v>
      </c>
      <c r="B9" t="s">
        <v>97</v>
      </c>
    </row>
    <row r="10" spans="1:2" x14ac:dyDescent="0.25">
      <c r="A10" t="s">
        <v>104</v>
      </c>
      <c r="B10" t="s">
        <v>105</v>
      </c>
    </row>
    <row r="11" spans="1:2" x14ac:dyDescent="0.25">
      <c r="A11" t="s">
        <v>106</v>
      </c>
      <c r="B11" t="s">
        <v>97</v>
      </c>
    </row>
    <row r="12" spans="1:2" x14ac:dyDescent="0.25">
      <c r="A12" t="s">
        <v>107</v>
      </c>
      <c r="B12" t="s">
        <v>108</v>
      </c>
    </row>
    <row r="13" spans="1:2" x14ac:dyDescent="0.25">
      <c r="A13" t="s">
        <v>109</v>
      </c>
      <c r="B13" t="s">
        <v>97</v>
      </c>
    </row>
    <row r="14" spans="1:2" x14ac:dyDescent="0.25">
      <c r="A14" t="s">
        <v>110</v>
      </c>
      <c r="B14" t="s">
        <v>111</v>
      </c>
    </row>
    <row r="15" spans="1:2" x14ac:dyDescent="0.25">
      <c r="A15" t="s">
        <v>112</v>
      </c>
      <c r="B15" t="s">
        <v>97</v>
      </c>
    </row>
    <row r="16" spans="1:2" x14ac:dyDescent="0.25">
      <c r="A16" t="s">
        <v>113</v>
      </c>
      <c r="B16" t="s">
        <v>97</v>
      </c>
    </row>
    <row r="17" spans="1:4" x14ac:dyDescent="0.25">
      <c r="A17" t="s">
        <v>114</v>
      </c>
      <c r="B17" t="s">
        <v>115</v>
      </c>
    </row>
    <row r="18" spans="1:4" x14ac:dyDescent="0.25">
      <c r="A18" t="s">
        <v>116</v>
      </c>
    </row>
    <row r="19" spans="1:4" x14ac:dyDescent="0.25">
      <c r="A19" t="s">
        <v>117</v>
      </c>
      <c r="B19" t="s">
        <v>97</v>
      </c>
    </row>
    <row r="20" spans="1:4" x14ac:dyDescent="0.25">
      <c r="A20" t="s">
        <v>118</v>
      </c>
      <c r="B20" t="s">
        <v>119</v>
      </c>
    </row>
    <row r="21" spans="1:4" x14ac:dyDescent="0.25">
      <c r="A21" t="s">
        <v>120</v>
      </c>
      <c r="B21" t="s">
        <v>121</v>
      </c>
    </row>
    <row r="23" spans="1:4" ht="18.75" x14ac:dyDescent="0.3">
      <c r="A23" s="152" t="s">
        <v>122</v>
      </c>
    </row>
    <row r="24" spans="1:4" x14ac:dyDescent="0.25">
      <c r="A24" t="s">
        <v>123</v>
      </c>
      <c r="B24" t="s">
        <v>124</v>
      </c>
      <c r="C24" s="193"/>
      <c r="D24" s="193"/>
    </row>
    <row r="25" spans="1:4" x14ac:dyDescent="0.25">
      <c r="A25" t="s">
        <v>125</v>
      </c>
      <c r="B25" t="s">
        <v>124</v>
      </c>
      <c r="C25" s="193"/>
      <c r="D25" s="193"/>
    </row>
    <row r="26" spans="1:4" x14ac:dyDescent="0.25">
      <c r="A26" t="s">
        <v>126</v>
      </c>
      <c r="B26" t="s">
        <v>124</v>
      </c>
    </row>
    <row r="29" spans="1:4" ht="18.75" x14ac:dyDescent="0.3">
      <c r="A29" s="152" t="s">
        <v>127</v>
      </c>
    </row>
    <row r="30" spans="1:4" x14ac:dyDescent="0.25">
      <c r="A30" t="s">
        <v>128</v>
      </c>
      <c r="B30" t="s">
        <v>129</v>
      </c>
    </row>
    <row r="31" spans="1:4" x14ac:dyDescent="0.25">
      <c r="A31" t="s">
        <v>130</v>
      </c>
      <c r="B31" t="s">
        <v>131</v>
      </c>
    </row>
    <row r="32" spans="1:4" x14ac:dyDescent="0.25">
      <c r="A32" t="s">
        <v>132</v>
      </c>
      <c r="B32" t="s">
        <v>131</v>
      </c>
    </row>
  </sheetData>
  <mergeCells count="1">
    <mergeCell ref="C24:D2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84D3-492E-4FE3-B2E3-90DD5F2FA153}">
  <dimension ref="A1:J13"/>
  <sheetViews>
    <sheetView workbookViewId="0"/>
  </sheetViews>
  <sheetFormatPr defaultRowHeight="15" x14ac:dyDescent="0.25"/>
  <cols>
    <col min="1" max="1" width="12.7109375" bestFit="1" customWidth="1"/>
    <col min="2" max="2" width="33.28515625" customWidth="1"/>
    <col min="3" max="3" width="17" bestFit="1" customWidth="1"/>
    <col min="4" max="4" width="15.42578125" bestFit="1" customWidth="1"/>
    <col min="5" max="5" width="24.140625" customWidth="1"/>
    <col min="6" max="6" width="19.28515625" customWidth="1"/>
    <col min="7" max="8" width="17" bestFit="1" customWidth="1"/>
    <col min="9" max="9" width="20.7109375" bestFit="1" customWidth="1"/>
  </cols>
  <sheetData>
    <row r="1" spans="1:10" ht="4.5" customHeight="1" thickBot="1" x14ac:dyDescent="0.3"/>
    <row r="2" spans="1:10" ht="18.75" thickBot="1" x14ac:dyDescent="0.3">
      <c r="A2" s="194" t="str">
        <f>'Phase - E'!A4</f>
        <v>Project Phase</v>
      </c>
      <c r="B2" s="195"/>
      <c r="C2" s="195"/>
      <c r="D2" s="195"/>
      <c r="E2" s="195"/>
      <c r="F2" s="195"/>
      <c r="G2" s="195"/>
      <c r="H2" s="195"/>
      <c r="I2" s="196"/>
    </row>
    <row r="3" spans="1:10" x14ac:dyDescent="0.25">
      <c r="A3" s="103" t="str">
        <f>"Col"&amp;COLUMN()</f>
        <v>Col1</v>
      </c>
      <c r="B3" s="103" t="str">
        <f t="shared" ref="B3:I3" si="0">"Col"&amp;COLUMN()</f>
        <v>Col2</v>
      </c>
      <c r="C3" s="103" t="str">
        <f t="shared" si="0"/>
        <v>Col3</v>
      </c>
      <c r="D3" s="103" t="str">
        <f t="shared" si="0"/>
        <v>Col4</v>
      </c>
      <c r="E3" s="103" t="str">
        <f t="shared" si="0"/>
        <v>Col5</v>
      </c>
      <c r="F3" s="103" t="str">
        <f t="shared" si="0"/>
        <v>Col6</v>
      </c>
      <c r="G3" s="103" t="str">
        <f t="shared" si="0"/>
        <v>Col7</v>
      </c>
      <c r="H3" s="103" t="str">
        <f t="shared" si="0"/>
        <v>Col8</v>
      </c>
      <c r="I3" s="103" t="str">
        <f t="shared" si="0"/>
        <v>Col9</v>
      </c>
    </row>
    <row r="4" spans="1:10" s="126" customFormat="1" ht="28.5" x14ac:dyDescent="0.25">
      <c r="A4" s="104" t="str">
        <f>'Phase - E'!A5</f>
        <v xml:space="preserve">Project ID </v>
      </c>
      <c r="B4" s="104" t="str">
        <f>'Phase - E'!A6</f>
        <v>Project Name</v>
      </c>
      <c r="C4" s="104" t="str">
        <f>'Phase - E'!A7</f>
        <v>Project Type</v>
      </c>
      <c r="D4" s="104" t="str">
        <f>'Phase - E'!A8</f>
        <v>Project Category</v>
      </c>
      <c r="E4" s="104" t="str">
        <f>'Phase - E'!A9</f>
        <v xml:space="preserve">Construction Status </v>
      </c>
      <c r="F4" s="104" t="str">
        <f>'Phase - E'!A10</f>
        <v>Project Phase</v>
      </c>
      <c r="G4" s="104" t="str">
        <f>'Phase - E'!A11</f>
        <v>Phase Start Date</v>
      </c>
      <c r="H4" s="104" t="str">
        <f>'Phase - E'!B12</f>
        <v xml:space="preserve">Phase End Date </v>
      </c>
      <c r="I4" s="104" t="str">
        <f>'Phase - E'!B13</f>
        <v>Expected Phase Completion - Date</v>
      </c>
    </row>
    <row r="5" spans="1:10" ht="12.75" customHeight="1" x14ac:dyDescent="0.25">
      <c r="A5" s="67" t="s">
        <v>23</v>
      </c>
      <c r="B5" s="67" t="s">
        <v>24</v>
      </c>
      <c r="C5" s="67" t="s">
        <v>133</v>
      </c>
      <c r="D5" s="67" t="s">
        <v>134</v>
      </c>
      <c r="E5" s="67"/>
      <c r="F5" s="67" t="s">
        <v>135</v>
      </c>
      <c r="G5" s="67" t="s">
        <v>136</v>
      </c>
      <c r="H5" s="67" t="s">
        <v>137</v>
      </c>
      <c r="I5" s="67" t="s">
        <v>138</v>
      </c>
    </row>
    <row r="6" spans="1:10" x14ac:dyDescent="0.25">
      <c r="A6" t="s">
        <v>139</v>
      </c>
      <c r="B6" t="str">
        <f>'Monthly Update'!C9</f>
        <v>Churchill Public Elementary School</v>
      </c>
      <c r="C6" t="s">
        <v>140</v>
      </c>
      <c r="D6" t="s">
        <v>141</v>
      </c>
      <c r="E6" t="str">
        <f ca="1">'Monthly Update'!L9</f>
        <v>Pre-Procurement</v>
      </c>
      <c r="F6">
        <f ca="1">IF(
    OR(
        TRIM(UPPER(E6))="PLANNING",
        TRIM(UPPER(E6))="PRE-PROCUREMENT"
    ),
    1,
    IF(
        OR(
            TRIM(UPPER(E6))="TENDER ISSUANCE",
            TRIM(UPPER(E6))="TENDER CLOSED",
            TRIM(UPPER(E6))="CONTRACT AWARDED"
        ),
        2,
        IF(
            OR(
                TRIM(UPPER(E6))="SITE PREP./MOBILIZATION",
                TRIM(UPPER(E6))="CONSTRUCTION",
                TRIM(UPPER(E6))="SUBSTANTIAL COMPLETION"
            ),
            3,
            IF(
                OR(
                    TRIM(UPPER(E6))="COMPLETION",
                    TRIM(UPPER(E6))="PROJECT RECONCILIATION"
                ),
                4,
                ""
            )
        )
    )
)</f>
        <v>1</v>
      </c>
      <c r="G6" s="113">
        <f ca="1">IF(F6=1, IF(ISBLANK(VLOOKUP(A6, 'Project Commitment '!$B$4:$Z$7, 4, FALSE)), "", VLOOKUP(A6, 'Project Commitment '!$B$4:$Z$7, 4, FALSE)),
 IF(F6=2, IF(ISBLANK(VLOOKUP(A6, 'Project Commitment '!$B$4:$Z$7, 6, FALSE)), "", VLOOKUP(A6, 'Project Commitment '!$B$4:$Z$7, 6, FALSE)),
 IF(F6=3, IF(ISBLANK(VLOOKUP(A6, 'Project Commitment '!$B$4:$Z$7, 8, FALSE)), "", VLOOKUP(A6, 'Project Commitment '!$B$4:$Z$7, 8,FALSE)),
 IF(F6=4, IF(ISBLANK(VLOOKUP(A6, 'Project Commitment '!$B$4:$Z$7, 10, FALSE)), "", VLOOKUP(A6, 'Project Commitment '!$B$4:$Z$7,10, FALSE)), ""))))</f>
        <v>45383</v>
      </c>
      <c r="H6" s="113">
        <f ca="1">IF(F6=1, IF(ISBLANK(VLOOKUP(A6, 'Project Commitment '!$B$4:$Z$7, 5, FALSE)), "", VLOOKUP(A6, 'Project Commitment '!$B$4:$Z$7, 5, FALSE)),
 IF(F6=2, IF(ISBLANK(VLOOKUP(A6, 'Project Commitment '!$B$4:$Z$7, 7, FALSE)), "", VLOOKUP(A6, 'Project Commitment '!$B$4:$Z$7, 7, FALSE)),
 IF(F6=3, IF(ISBLANK(VLOOKUP(A6, 'Project Commitment '!$B$4:$Z$7, 9, FALSE)), "", VLOOKUP(A6, 'Project Commitment '!$B$4:$Z$7, 9, FALSE)),
 IF(F6=4, IF(ISBLANK(VLOOKUP(A6, 'Project Commitment '!$B$4:$Z$7, 11, FALSE)), "", VLOOKUP(A6, 'Project Commitment '!$B$4:$Z$7,11, FALSE)), ""))))</f>
        <v>45689</v>
      </c>
      <c r="I6" s="113">
        <f ca="1">IF(F6=1,
    IF(OR(ISBLANK('Monthly Update'!U9), ISBLANK('Monthly Update'!V9), ISBLANK('Monthly Update'!Y9), ISBLANK('Monthly Update'!Z9)),
        "",
        MAX('Monthly Update'!U9, 'Monthly Update'!V9, 'Monthly Update'!Y9, 'Monthly Update'!Z9)),
    IF(F6=2,
        IF(OR(ISBLANK('Monthly Update'!AB9), ISBLANK('Monthly Update'!AE9), ISBLANK('Monthly Update'!AF9), ISBLANK('Monthly Update'!AC9)),
            "",
            MAX('Monthly Update'!AB9, 'Monthly Update'!AE9, 'Monthly Update'!AF9, 'Monthly Update'!AC9)),
        IF(F6=3,
            IF(OR(ISBLANK('Monthly Update'!AI9), ISBLANK('Monthly Update'!AG9), ISBLANK('Monthly Update'!AH9), ISBLANK('Monthly Update'!AK9)),
                "",
                MAX('Monthly Update'!AG9, 'Monthly Update'!AH9, 'Monthly Update'!AI9, 'Monthly Update'!AK9)),
            IF(F6=4,
                IF(COUNTBLANK('Monthly Update'!AL9:AO9),
                    "",
                    MAX('Monthly Update'!AL9:AO9)),
                ""
            )
        )
    )
)</f>
        <v>45717</v>
      </c>
      <c r="J6" s="113" t="str">
        <f ca="1">IF(G6=1, IF(OR(ISBLANK('Monthly Update'!V9), ISBLANK('Monthly Update'!W9), ISBLANK('Monthly Update'!Z9), ISBLANK('Monthly Update'!AA9)), "", MAX('Monthly Update'!V9,'Monthly Update'!W9,'Monthly Update'!Z9,'Monthly Update'!AA9)),
 IF(G6=2, IF(OR(ISBLANK('Monthly Update'!AC9), ISBLANK('Monthly Update'!AF9), ISBLANK('Monthly Update'!AB9), ISBLANK('Monthly Update'!AG9)), "", MAX('Monthly Update'!AC9,'Monthly Update'!AF9:AG9)),
 IF(G6=3, IF(OR(ISBLANK('Monthly Update'!AJ9), ISBLANK('Monthly Update'!AL9)), "", MAX('Monthly Update'!AJ9,'Monthly Update'!AL9)),
 IF(G6=4, IF(COUNTBLANK('Monthly Update'!AN9:AP9), MAX('Monthly Update'!AN9:AP9), ""), ""))))</f>
        <v/>
      </c>
    </row>
    <row r="7" spans="1:10" x14ac:dyDescent="0.25">
      <c r="A7" t="s">
        <v>142</v>
      </c>
      <c r="B7" t="str">
        <f>'Monthly Update'!C10</f>
        <v>Levack Public Elementary School</v>
      </c>
      <c r="C7" t="s">
        <v>143</v>
      </c>
      <c r="D7" t="s">
        <v>141</v>
      </c>
      <c r="E7" t="str">
        <f>'Monthly Update'!L10</f>
        <v>Project Reconciliation</v>
      </c>
      <c r="F7">
        <f t="shared" ref="F7:F9" si="1">IF(
    OR(
        TRIM(UPPER(E7))="PLANNING",
        TRIM(UPPER(E7))="PRE-PROCUREMENT"
    ),
    1,
    IF(
        OR(
            TRIM(UPPER(E7))="TENDER ISSUANCE",
            TRIM(UPPER(E7))="TENDER CLOSED",
            TRIM(UPPER(E7))="CONTRACT AWARDED"
        ),
        2,
        IF(
            OR(
                TRIM(UPPER(E7))="SITE PREP./MOBILIZATION",
                TRIM(UPPER(E7))="CONSTRUCTION",
                TRIM(UPPER(E7))="SUBSTANTIAL COMPLETION"
            ),
            3,
            IF(
                OR(
                    TRIM(UPPER(E7))="COMPLETION",
                    TRIM(UPPER(E7))="PROJECT RECONCILIATION"
                ),
                4,
                ""
            )
        )
    )
)</f>
        <v>4</v>
      </c>
      <c r="G7" s="113">
        <f>IF(F7=1, IF(ISBLANK(VLOOKUP(A7, 'Project Commitment '!$B$4:$Z$7, 4, FALSE)), "", VLOOKUP(A7, 'Project Commitment '!$B$4:$Z$7, 4, FALSE)),
 IF(F7=2, IF(ISBLANK(VLOOKUP(A7, 'Project Commitment '!$B$4:$Z$7, 6, FALSE)), "", VLOOKUP(A7, 'Project Commitment '!$B$4:$Z$7, 6, FALSE)),
 IF(F7=3, IF(ISBLANK(VLOOKUP(A7, 'Project Commitment '!$B$4:$Z$7, 8, FALSE)), "", VLOOKUP(A7, 'Project Commitment '!$B$4:$Z$7, 8,FALSE)),
 IF(F7=4, IF(ISBLANK(VLOOKUP(A7, 'Project Commitment '!$B$4:$Z$7, 10, FALSE)), "", VLOOKUP(A7, 'Project Commitment '!$B$4:$Z$7,10, FALSE)), ""))))</f>
        <v>45323</v>
      </c>
      <c r="H7" s="113">
        <f>IF(F7=1, IF(ISBLANK(VLOOKUP(A7, 'Project Commitment '!$B$4:$Z$7, 5, FALSE)), "", VLOOKUP(A7, 'Project Commitment '!$B$4:$Z$7, 5, FALSE)),
 IF(F7=2, IF(ISBLANK(VLOOKUP(A7, 'Project Commitment '!$B$4:$Z$7, 7, FALSE)), "", VLOOKUP(A7, 'Project Commitment '!$B$4:$Z$7, 7, FALSE)),
 IF(F7=3, IF(ISBLANK(VLOOKUP(A7, 'Project Commitment '!$B$4:$Z$7, 9, FALSE)), "", VLOOKUP(A7, 'Project Commitment '!$B$4:$Z$7, 9, FALSE)),
 IF(F7=4, IF(ISBLANK(VLOOKUP(A7, 'Project Commitment '!$B$4:$Z$7, 11, FALSE)), "", VLOOKUP(A7, 'Project Commitment '!$B$4:$Z$7,11, FALSE)), ""))))</f>
        <v>45352</v>
      </c>
      <c r="I7" s="113" t="str">
        <f>IF(F7=1,
    IF(OR(ISBLANK('Monthly Update'!U10), ISBLANK('Monthly Update'!V10), ISBLANK('Monthly Update'!Y10), ISBLANK('Monthly Update'!Z10)),
        "",
        MAX('Monthly Update'!U10, 'Monthly Update'!V10, 'Monthly Update'!Y10, 'Monthly Update'!Z10)),
    IF(F7=2,
        IF(OR(ISBLANK('Monthly Update'!AB10), ISBLANK('Monthly Update'!AE10), ISBLANK('Monthly Update'!AF10), ISBLANK('Monthly Update'!AC10)),
            "",
            MAX('Monthly Update'!AB10, 'Monthly Update'!AE10, 'Monthly Update'!AF10, 'Monthly Update'!AC10)),
        IF(F7=3,
            IF(OR(ISBLANK('Monthly Update'!AI10), ISBLANK('Monthly Update'!AG10), ISBLANK('Monthly Update'!AH10), ISBLANK('Monthly Update'!AK10)),
                "",
                MAX('Monthly Update'!AG10, 'Monthly Update'!AH10, 'Monthly Update'!AI10, 'Monthly Update'!AK10)),
            IF(F7=4,
                IF(COUNTBLANK('Monthly Update'!AL10:AO10),
                    "",
                    MAX('Monthly Update'!AL10:AO10)),
                ""
            )
        )
    )
)</f>
        <v/>
      </c>
    </row>
    <row r="8" spans="1:10" x14ac:dyDescent="0.25">
      <c r="A8" t="s">
        <v>144</v>
      </c>
      <c r="B8" t="str">
        <f>'Monthly Update'!C11</f>
        <v>Sudbury Consolidation Public Elementary School</v>
      </c>
      <c r="C8" t="s">
        <v>145</v>
      </c>
      <c r="D8" t="s">
        <v>141</v>
      </c>
      <c r="E8" t="str">
        <f>'Monthly Update'!L11</f>
        <v>Pre-Procurement</v>
      </c>
      <c r="F8">
        <f t="shared" si="1"/>
        <v>1</v>
      </c>
      <c r="G8" s="113">
        <f>IF(F8=1, IF(ISBLANK(VLOOKUP(A8, 'Project Commitment '!$B$4:$Z$7, 4, FALSE)), "", VLOOKUP(A8, 'Project Commitment '!$B$4:$Z$7, 4, FALSE)),
 IF(F8=2, IF(ISBLANK(VLOOKUP(A8, 'Project Commitment '!$B$4:$Z$7, 6, FALSE)), "", VLOOKUP(A8, 'Project Commitment '!$B$4:$Z$7, 6, FALSE)),
 IF(F8=3, IF(ISBLANK(VLOOKUP(A8, 'Project Commitment '!$B$4:$Z$7, 8, FALSE)), "", VLOOKUP(A8, 'Project Commitment '!$B$4:$Z$7, 8,FALSE)),
 IF(F8=4, IF(ISBLANK(VLOOKUP(A8, 'Project Commitment '!$B$4:$Z$7, 10, FALSE)), "", VLOOKUP(A8, 'Project Commitment '!$B$4:$Z$7,10, FALSE)), ""))))</f>
        <v>45383</v>
      </c>
      <c r="H8" s="113">
        <f>IF(F8=1, IF(ISBLANK(VLOOKUP(A8, 'Project Commitment '!$B$4:$Z$7, 5, FALSE)), "", VLOOKUP(A8, 'Project Commitment '!$B$4:$Z$7, 5, FALSE)),
 IF(F8=2, IF(ISBLANK(VLOOKUP(A8, 'Project Commitment '!$B$4:$Z$7, 7, FALSE)), "", VLOOKUP(A8, 'Project Commitment '!$B$4:$Z$7, 7, FALSE)),
 IF(F8=3, IF(ISBLANK(VLOOKUP(A8, 'Project Commitment '!$B$4:$Z$7, 9, FALSE)), "", VLOOKUP(A8, 'Project Commitment '!$B$4:$Z$7, 9, FALSE)),
 IF(F8=4, IF(ISBLANK(VLOOKUP(A8, 'Project Commitment '!$B$4:$Z$7, 11, FALSE)), "", VLOOKUP(A8, 'Project Commitment '!$B$4:$Z$7,11, FALSE)), ""))))</f>
        <v>45689</v>
      </c>
      <c r="I8" s="113">
        <f>IF(F8=1,
    IF(OR(ISBLANK('Monthly Update'!U11), ISBLANK('Monthly Update'!V11), ISBLANK('Monthly Update'!Y11), ISBLANK('Monthly Update'!Z11)),
        "",
        MAX('Monthly Update'!U11, 'Monthly Update'!V11, 'Monthly Update'!Y11, 'Monthly Update'!Z11)),
    IF(F8=2,
        IF(OR(ISBLANK('Monthly Update'!AB11), ISBLANK('Monthly Update'!AE11), ISBLANK('Monthly Update'!AF11), ISBLANK('Monthly Update'!AC11)),
            "",
            MAX('Monthly Update'!AB11, 'Monthly Update'!AE11, 'Monthly Update'!AF11, 'Monthly Update'!AC11)),
        IF(F8=3,
            IF(OR(ISBLANK('Monthly Update'!AI11), ISBLANK('Monthly Update'!AG11), ISBLANK('Monthly Update'!AH11), ISBLANK('Monthly Update'!AK11)),
                "",
                MAX('Monthly Update'!AG11, 'Monthly Update'!AH11, 'Monthly Update'!AI11, 'Monthly Update'!AK11)),
            IF(F8=4,
                IF(COUNTBLANK('Monthly Update'!AL11:AO11),
                    "",
                    MAX('Monthly Update'!AL11:AO11)),
                ""
            )
        )
    )
)</f>
        <v>45778</v>
      </c>
    </row>
    <row r="9" spans="1:10" x14ac:dyDescent="0.25">
      <c r="A9" t="s">
        <v>142</v>
      </c>
      <c r="B9" t="str">
        <f>'Monthly Update'!C12</f>
        <v>Little Current Public Elementary School</v>
      </c>
      <c r="C9" t="s">
        <v>143</v>
      </c>
      <c r="D9" t="s">
        <v>146</v>
      </c>
      <c r="E9" t="str">
        <f>'Monthly Update'!L12</f>
        <v>Substantial Completion</v>
      </c>
      <c r="F9">
        <f t="shared" si="1"/>
        <v>3</v>
      </c>
      <c r="G9" s="113">
        <f>IF(F9=1, IF(ISBLANK(VLOOKUP(A9, 'Project Commitment '!$B$4:$Z$7, 4, FALSE)), "", VLOOKUP(A9, 'Project Commitment '!$B$4:$Z$7, 4, FALSE)),
 IF(F9=2, IF(ISBLANK(VLOOKUP(A9, 'Project Commitment '!$B$4:$Z$7, 6, FALSE)), "", VLOOKUP(A9, 'Project Commitment '!$B$4:$Z$7, 6, FALSE)),
 IF(F9=3, IF(ISBLANK(VLOOKUP(A9, 'Project Commitment '!$B$4:$Z$7, 8, FALSE)), "", VLOOKUP(A9, 'Project Commitment '!$B$4:$Z$7, 8,FALSE)),
 IF(F9=4, IF(ISBLANK(VLOOKUP(A9, 'Project Commitment '!$B$4:$Z$7, 10, FALSE)), "", VLOOKUP(A9, 'Project Commitment '!$B$4:$Z$7,10, FALSE)), ""))))</f>
        <v>45689</v>
      </c>
      <c r="H9" s="113">
        <f>IF(F9=1, IF(ISBLANK(VLOOKUP(A9, 'Project Commitment '!$B$4:$Z$7, 5, FALSE)), "", VLOOKUP(A9, 'Project Commitment '!$B$4:$Z$7, 5, FALSE)),
 IF(F9=2, IF(ISBLANK(VLOOKUP(A9, 'Project Commitment '!$B$4:$Z$7, 7, FALSE)), "", VLOOKUP(A9, 'Project Commitment '!$B$4:$Z$7, 7, FALSE)),
 IF(F9=3, IF(ISBLANK(VLOOKUP(A9, 'Project Commitment '!$B$4:$Z$7, 9, FALSE)), "", VLOOKUP(A9, 'Project Commitment '!$B$4:$Z$7, 9, FALSE)),
 IF(F9=4, IF(ISBLANK(VLOOKUP(A9, 'Project Commitment '!$B$4:$Z$7, 11, FALSE)), "", VLOOKUP(A9, 'Project Commitment '!$B$4:$Z$7,11, FALSE)), ""))))</f>
        <v>45689</v>
      </c>
      <c r="I9" s="113">
        <f>IF(F9=1,
    IF(OR(ISBLANK('Monthly Update'!U12), ISBLANK('Monthly Update'!V12), ISBLANK('Monthly Update'!Y12), ISBLANK('Monthly Update'!Z12)),
        "",
        MAX('Monthly Update'!U12, 'Monthly Update'!V12, 'Monthly Update'!Y12, 'Monthly Update'!Z12)),
    IF(F9=2,
        IF(OR(ISBLANK('Monthly Update'!AB12), ISBLANK('Monthly Update'!AE12), ISBLANK('Monthly Update'!AF12), ISBLANK('Monthly Update'!AC12)),
            "",
            MAX('Monthly Update'!AB12, 'Monthly Update'!AE12, 'Monthly Update'!AF12, 'Monthly Update'!AC12)),
        IF(F9=3,
            IF(OR(ISBLANK('Monthly Update'!AI12), ISBLANK('Monthly Update'!AG12), ISBLANK('Monthly Update'!AH12), ISBLANK('Monthly Update'!AK12)),
                "",
                MAX('Monthly Update'!AG12, 'Monthly Update'!AH12, 'Monthly Update'!AI12, 'Monthly Update'!AK12)),
            IF(F9=4,
                IF(COUNTBLANK('Monthly Update'!AL12:AO12),
                    "",
                    MAX('Monthly Update'!AL12:AO12)),
                ""
            )
        )
    )
)</f>
        <v>46388</v>
      </c>
    </row>
    <row r="10" spans="1:10" x14ac:dyDescent="0.25">
      <c r="G10" s="113"/>
      <c r="H10" s="113"/>
      <c r="I10" s="113"/>
    </row>
    <row r="11" spans="1:10" x14ac:dyDescent="0.25">
      <c r="G11" s="113" t="str">
        <f>IF(F11=1, IF(ISBLANK(VLOOKUP(A11, 'Project Commitment '!$B$4:$Z$7, 4, FALSE)), "", VLOOKUP(A11, 'Project Commitment '!$B$4:$Z$7, 4, FALSE)),
 IF(F11=2, IF(ISBLANK(VLOOKUP(A11, 'Project Commitment '!$B$4:$Z$7, 6, FALSE)), "", VLOOKUP(A11, 'Project Commitment '!$B$4:$Z$7, 6, FALSE)),
 IF(F11=3, IF(ISBLANK(VLOOKUP(A11, 'Project Commitment '!$B$4:$Z$7, 8, FALSE)), "", VLOOKUP(A11, 'Project Commitment '!$B$4:$Z$7, 8,FALSE)),
 IF(F11=4, IF(ISBLANK(VLOOKUP(A11, 'Project Commitment '!$B$4:$Z$7, 10, FALSE)), "", VLOOKUP(A11, 'Project Commitment '!$B$4:$Z$7,10, FALSE)), ""))))</f>
        <v/>
      </c>
      <c r="H11" s="113" t="str">
        <f>IF(F11=1, IF(ISBLANK(VLOOKUP(A11, 'Project Commitment '!$B$4:$Z$7, 5, FALSE)), "", VLOOKUP(A11, 'Project Commitment '!$B$4:$Z$7, 5, FALSE)),
 IF(F11=2, IF(ISBLANK(VLOOKUP(A11, 'Project Commitment '!$B$4:$Z$7, 7, FALSE)), "", VLOOKUP(A11, 'Project Commitment '!$B$4:$Z$7, 7, FALSE)),
 IF(F11=3, IF(ISBLANK(VLOOKUP(A11, 'Project Commitment '!$B$4:$Z$7, 9, FALSE)), "", VLOOKUP(A11, 'Project Commitment '!$B$4:$Z$7, 9, FALSE)),
 IF(F11=4, IF(ISBLANK(VLOOKUP(A11, 'Project Commitment '!$B$4:$Z$7, 11, FALSE)), "", VLOOKUP(A11, 'Project Commitment '!$B$4:$Z$7,11, FALSE)), ""))))</f>
        <v/>
      </c>
      <c r="I11" s="113" t="str">
        <f>IF(F11=1,
    IF(OR(ISBLANK('Monthly Update'!U14), ISBLANK('Monthly Update'!V14), ISBLANK('Monthly Update'!Y14), ISBLANK('Monthly Update'!Z14)),
        "",
        MAX('Monthly Update'!U14, 'Monthly Update'!V14, 'Monthly Update'!Y14, 'Monthly Update'!Z14)),
    IF(F11=2,
        IF(OR(ISBLANK('Monthly Update'!AB14), ISBLANK('Monthly Update'!AE14), ISBLANK('Monthly Update'!AF14), ISBLANK('Monthly Update'!AC14)),
            "",
            MAX('Monthly Update'!AB14, 'Monthly Update'!AE14, 'Monthly Update'!AF14, 'Monthly Update'!AC14)),
        IF(F11=3,
            IF(OR(ISBLANK('Monthly Update'!AI14), ISBLANK('Monthly Update'!AG14), ISBLANK('Monthly Update'!AH14), ISBLANK('Monthly Update'!AK14)),
                "",
                MAX('Monthly Update'!AG14, 'Monthly Update'!AH14, 'Monthly Update'!AI14, 'Monthly Update'!AK14)),
            IF(F11=4,
                IF(COUNTBLANK('Monthly Update'!AL14:AO14),
                    "",
                    MAX('Monthly Update'!AL14:AO14)),
                ""
            )
        )
    )
)</f>
        <v/>
      </c>
    </row>
    <row r="12" spans="1:10" x14ac:dyDescent="0.25">
      <c r="G12" s="113" t="str">
        <f>IF(F12=1, IF(ISBLANK(VLOOKUP(A12, 'Project Commitment '!$B$4:$Z$7, 4, FALSE)), "", VLOOKUP(A12, 'Project Commitment '!$B$4:$Z$7, 4, FALSE)),
 IF(F12=2, IF(ISBLANK(VLOOKUP(A12, 'Project Commitment '!$B$4:$Z$7, 6, FALSE)), "", VLOOKUP(A12, 'Project Commitment '!$B$4:$Z$7, 6, FALSE)),
 IF(F12=3, IF(ISBLANK(VLOOKUP(A12, 'Project Commitment '!$B$4:$Z$7, 8, FALSE)), "", VLOOKUP(A12, 'Project Commitment '!$B$4:$Z$7, 8,FALSE)),
 IF(F12=4, IF(ISBLANK(VLOOKUP(A12, 'Project Commitment '!$B$4:$Z$7, 10, FALSE)), "", VLOOKUP(A12, 'Project Commitment '!$B$4:$Z$7,10, FALSE)), ""))))</f>
        <v/>
      </c>
      <c r="H12" s="113" t="str">
        <f>IF(F12=1, IF(ISBLANK(VLOOKUP(A12, 'Project Commitment '!$B$4:$Z$7, 5, FALSE)), "", VLOOKUP(A12, 'Project Commitment '!$B$4:$Z$7, 5, FALSE)),
 IF(F12=2, IF(ISBLANK(VLOOKUP(A12, 'Project Commitment '!$B$4:$Z$7, 7, FALSE)), "", VLOOKUP(A12, 'Project Commitment '!$B$4:$Z$7, 7, FALSE)),
 IF(F12=3, IF(ISBLANK(VLOOKUP(A12, 'Project Commitment '!$B$4:$Z$7, 9, FALSE)), "", VLOOKUP(A12, 'Project Commitment '!$B$4:$Z$7, 9, FALSE)),
 IF(F12=4, IF(ISBLANK(VLOOKUP(A12, 'Project Commitment '!$B$4:$Z$7, 11, FALSE)), "", VLOOKUP(A12, 'Project Commitment '!$B$4:$Z$7,11, FALSE)), ""))))</f>
        <v/>
      </c>
      <c r="I12" s="113" t="str">
        <f>IF(F12=1,
    IF(OR(ISBLANK('Monthly Update'!U15), ISBLANK('Monthly Update'!V15), ISBLANK('Monthly Update'!Y15), ISBLANK('Monthly Update'!Z15)),
        "",
        MAX('Monthly Update'!U15, 'Monthly Update'!V15, 'Monthly Update'!Y15, 'Monthly Update'!Z15)),
    IF(F12=2,
        IF(OR(ISBLANK('Monthly Update'!AB15), ISBLANK('Monthly Update'!AE15), ISBLANK('Monthly Update'!AF15), ISBLANK('Monthly Update'!AC15)),
            "",
            MAX('Monthly Update'!AB15, 'Monthly Update'!AE15, 'Monthly Update'!AF15, 'Monthly Update'!AC15)),
        IF(F12=3,
            IF(OR(ISBLANK('Monthly Update'!AI15), ISBLANK('Monthly Update'!AG15), ISBLANK('Monthly Update'!AH15), ISBLANK('Monthly Update'!AK15)),
                "",
                MAX('Monthly Update'!AG15, 'Monthly Update'!AH15, 'Monthly Update'!AI15, 'Monthly Update'!AK15)),
            IF(F12=4,
                IF(COUNTBLANK('Monthly Update'!AL15:AO15),
                    "",
                    MAX('Monthly Update'!AL15:AO15)),
                ""
            )
        )
    )
)</f>
        <v/>
      </c>
    </row>
    <row r="13" spans="1:10" x14ac:dyDescent="0.25">
      <c r="G13" s="113" t="str">
        <f>IF(F13=1, IF(ISBLANK(VLOOKUP(A13, 'Project Commitment '!$B$4:$Z$7, 4, FALSE)), "", VLOOKUP(A13, 'Project Commitment '!$B$4:$Z$7, 4, FALSE)),
 IF(F13=2, IF(ISBLANK(VLOOKUP(A13, 'Project Commitment '!$B$4:$Z$7, 6, FALSE)), "", VLOOKUP(A13, 'Project Commitment '!$B$4:$Z$7, 6, FALSE)),
 IF(F13=3, IF(ISBLANK(VLOOKUP(A13, 'Project Commitment '!$B$4:$Z$7, 8, FALSE)), "", VLOOKUP(A13, 'Project Commitment '!$B$4:$Z$7, 8,FALSE)),
 IF(F13=4, IF(ISBLANK(VLOOKUP(A13, 'Project Commitment '!$B$4:$Z$7, 10, FALSE)), "", VLOOKUP(A13, 'Project Commitment '!$B$4:$Z$7,10, FALSE)), ""))))</f>
        <v/>
      </c>
      <c r="H13" s="113" t="str">
        <f>IF(F13=1, IF(ISBLANK(VLOOKUP(A13, 'Project Commitment '!$B$4:$Z$7, 5, FALSE)), "", VLOOKUP(A13, 'Project Commitment '!$B$4:$Z$7, 5, FALSE)),
 IF(F13=2, IF(ISBLANK(VLOOKUP(A13, 'Project Commitment '!$B$4:$Z$7, 7, FALSE)), "", VLOOKUP(A13, 'Project Commitment '!$B$4:$Z$7, 7, FALSE)),
 IF(F13=3, IF(ISBLANK(VLOOKUP(A13, 'Project Commitment '!$B$4:$Z$7, 9, FALSE)), "", VLOOKUP(A13, 'Project Commitment '!$B$4:$Z$7, 9, FALSE)),
 IF(F13=4, IF(ISBLANK(VLOOKUP(A13, 'Project Commitment '!$B$4:$Z$7, 11, FALSE)), "", VLOOKUP(A13, 'Project Commitment '!$B$4:$Z$7,11, FALSE)), ""))))</f>
        <v/>
      </c>
      <c r="I13" s="113" t="str">
        <f>IF(F13=1,
    IF(OR(ISBLANK('Monthly Update'!U16), ISBLANK('Monthly Update'!V16), ISBLANK('Monthly Update'!Y16), ISBLANK('Monthly Update'!Z16)),
        "",
        MAX('Monthly Update'!U16, 'Monthly Update'!V16, 'Monthly Update'!Y16, 'Monthly Update'!Z16)),
    IF(F13=2,
        IF(OR(ISBLANK('Monthly Update'!AB16), ISBLANK('Monthly Update'!AE16), ISBLANK('Monthly Update'!AF16), ISBLANK('Monthly Update'!AC16)),
            "",
            MAX('Monthly Update'!AB16, 'Monthly Update'!AE16, 'Monthly Update'!AF16, 'Monthly Update'!AC16)),
        IF(F13=3,
            IF(OR(ISBLANK('Monthly Update'!AI16), ISBLANK('Monthly Update'!AG16), ISBLANK('Monthly Update'!AH16), ISBLANK('Monthly Update'!AK16)),
                "",
                MAX('Monthly Update'!AG16, 'Monthly Update'!AH16, 'Monthly Update'!AI16, 'Monthly Update'!AK16)),
            IF(F13=4,
                IF(COUNTBLANK('Monthly Update'!AL16:AO16),
                    "",
                    MAX('Monthly Update'!AL16:AO16)),
                ""
            )
        )
    )
)</f>
        <v/>
      </c>
    </row>
  </sheetData>
  <mergeCells count="1">
    <mergeCell ref="A2:I2"/>
  </mergeCells>
  <conditionalFormatting sqref="I6:I13">
    <cfRule type="expression" dxfId="26" priority="2">
      <formula>$I$6&gt;$H$6</formula>
    </cfRule>
  </conditionalFormatting>
  <conditionalFormatting sqref="I6:I13">
    <cfRule type="expression" dxfId="25" priority="1">
      <formula>$I$6&lt;=$H$6</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A940E-8427-4727-933C-686B35389CFE}">
  <dimension ref="A1:C13"/>
  <sheetViews>
    <sheetView workbookViewId="0"/>
  </sheetViews>
  <sheetFormatPr defaultRowHeight="15" x14ac:dyDescent="0.25"/>
  <cols>
    <col min="1" max="1" width="20.140625" bestFit="1" customWidth="1"/>
    <col min="2" max="2" width="44.85546875" bestFit="1" customWidth="1"/>
    <col min="3" max="3" width="17" bestFit="1" customWidth="1"/>
    <col min="4" max="4" width="15.42578125" bestFit="1" customWidth="1"/>
    <col min="5" max="5" width="43.42578125" bestFit="1" customWidth="1"/>
    <col min="6" max="6" width="19.28515625" customWidth="1"/>
    <col min="7" max="8" width="17" bestFit="1" customWidth="1"/>
    <col min="9" max="9" width="20.7109375" bestFit="1" customWidth="1"/>
  </cols>
  <sheetData>
    <row r="1" spans="1:3" ht="21" customHeight="1" x14ac:dyDescent="0.25">
      <c r="A1" t="str">
        <f>'Project Commitment '!A2</f>
        <v>English</v>
      </c>
    </row>
    <row r="2" spans="1:3" ht="23.25" x14ac:dyDescent="0.35">
      <c r="A2" s="146" t="s">
        <v>37</v>
      </c>
      <c r="B2" s="146" t="s">
        <v>38</v>
      </c>
      <c r="C2" s="146" t="s">
        <v>39</v>
      </c>
    </row>
    <row r="3" spans="1:3" x14ac:dyDescent="0.25">
      <c r="A3" t="s">
        <v>40</v>
      </c>
      <c r="B3" t="s">
        <v>41</v>
      </c>
      <c r="C3" t="s">
        <v>42</v>
      </c>
    </row>
    <row r="4" spans="1:3" x14ac:dyDescent="0.25">
      <c r="A4" t="str">
        <f>IF($A$1="English",B4,C4)</f>
        <v>Project Phase</v>
      </c>
      <c r="B4" t="s">
        <v>147</v>
      </c>
    </row>
    <row r="5" spans="1:3" ht="12.75" customHeight="1" x14ac:dyDescent="0.25">
      <c r="A5" t="str">
        <f>IF($A$1="English",B5,C5)</f>
        <v xml:space="preserve">Project ID </v>
      </c>
      <c r="B5" t="s">
        <v>148</v>
      </c>
    </row>
    <row r="6" spans="1:3" x14ac:dyDescent="0.25">
      <c r="A6" t="str">
        <f t="shared" ref="A6:A13" si="0">IF($A$1="English",B6,C6)</f>
        <v>Project Name</v>
      </c>
      <c r="B6" t="s">
        <v>6</v>
      </c>
    </row>
    <row r="7" spans="1:3" x14ac:dyDescent="0.25">
      <c r="A7" t="str">
        <f t="shared" si="0"/>
        <v>Project Type</v>
      </c>
      <c r="B7" t="s">
        <v>149</v>
      </c>
    </row>
    <row r="8" spans="1:3" x14ac:dyDescent="0.25">
      <c r="A8" t="str">
        <f t="shared" si="0"/>
        <v>Project Category</v>
      </c>
      <c r="B8" t="s">
        <v>150</v>
      </c>
    </row>
    <row r="9" spans="1:3" x14ac:dyDescent="0.25">
      <c r="A9" t="str">
        <f t="shared" si="0"/>
        <v xml:space="preserve">Construction Status </v>
      </c>
      <c r="B9" t="s">
        <v>151</v>
      </c>
    </row>
    <row r="10" spans="1:3" x14ac:dyDescent="0.25">
      <c r="A10" t="str">
        <f t="shared" si="0"/>
        <v>Project Phase</v>
      </c>
      <c r="B10" t="s">
        <v>147</v>
      </c>
    </row>
    <row r="11" spans="1:3" x14ac:dyDescent="0.25">
      <c r="A11" t="str">
        <f t="shared" si="0"/>
        <v>Phase Start Date</v>
      </c>
      <c r="B11" t="s">
        <v>152</v>
      </c>
    </row>
    <row r="12" spans="1:3" x14ac:dyDescent="0.25">
      <c r="A12" t="str">
        <f t="shared" si="0"/>
        <v xml:space="preserve">Phase End Date </v>
      </c>
      <c r="B12" t="s">
        <v>153</v>
      </c>
    </row>
    <row r="13" spans="1:3" x14ac:dyDescent="0.25">
      <c r="A13" t="str">
        <f t="shared" si="0"/>
        <v>Expected Phase Completion - Date</v>
      </c>
      <c r="B13" t="s">
        <v>154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A51F-45BC-4E25-B367-60D0EF6583CD}">
  <dimension ref="A1:H66"/>
  <sheetViews>
    <sheetView tabSelected="1" workbookViewId="0">
      <selection activeCell="B50" sqref="B50"/>
    </sheetView>
  </sheetViews>
  <sheetFormatPr defaultRowHeight="15" x14ac:dyDescent="0.25"/>
  <cols>
    <col min="1" max="1" width="34.85546875" style="179" bestFit="1" customWidth="1"/>
    <col min="2" max="2" width="88.7109375" style="57" bestFit="1" customWidth="1"/>
    <col min="5" max="5" width="20.28515625" customWidth="1"/>
  </cols>
  <sheetData>
    <row r="1" spans="1:5" s="126" customFormat="1" ht="15.75" thickBot="1" x14ac:dyDescent="0.3">
      <c r="A1" s="172" t="s">
        <v>155</v>
      </c>
      <c r="B1" s="165" t="s">
        <v>156</v>
      </c>
      <c r="D1" s="199" t="s">
        <v>157</v>
      </c>
      <c r="E1" s="200"/>
    </row>
    <row r="2" spans="1:5" ht="45.75" thickBot="1" x14ac:dyDescent="0.3">
      <c r="A2" s="173" t="s">
        <v>148</v>
      </c>
      <c r="B2" s="166" t="s">
        <v>158</v>
      </c>
      <c r="D2" s="169" t="s">
        <v>159</v>
      </c>
      <c r="E2" s="170" t="s">
        <v>160</v>
      </c>
    </row>
    <row r="3" spans="1:5" x14ac:dyDescent="0.25">
      <c r="A3" s="173" t="s">
        <v>46</v>
      </c>
      <c r="B3" s="166" t="s">
        <v>161</v>
      </c>
    </row>
    <row r="4" spans="1:5" x14ac:dyDescent="0.25">
      <c r="A4" s="173" t="s">
        <v>162</v>
      </c>
      <c r="B4" s="167" t="s">
        <v>163</v>
      </c>
    </row>
    <row r="5" spans="1:5" x14ac:dyDescent="0.25">
      <c r="A5" s="173" t="s">
        <v>164</v>
      </c>
      <c r="B5" s="167" t="s">
        <v>165</v>
      </c>
    </row>
    <row r="6" spans="1:5" x14ac:dyDescent="0.25">
      <c r="A6" s="173" t="s">
        <v>166</v>
      </c>
      <c r="B6" s="167" t="s">
        <v>167</v>
      </c>
    </row>
    <row r="7" spans="1:5" ht="45" x14ac:dyDescent="0.25">
      <c r="A7" s="173" t="s">
        <v>168</v>
      </c>
      <c r="B7" s="166" t="s">
        <v>169</v>
      </c>
    </row>
    <row r="8" spans="1:5" ht="45" x14ac:dyDescent="0.25">
      <c r="A8" s="173" t="s">
        <v>170</v>
      </c>
      <c r="B8" s="166" t="s">
        <v>171</v>
      </c>
    </row>
    <row r="9" spans="1:5" ht="45" x14ac:dyDescent="0.25">
      <c r="A9" s="173" t="s">
        <v>172</v>
      </c>
      <c r="B9" s="166" t="s">
        <v>173</v>
      </c>
    </row>
    <row r="10" spans="1:5" ht="45" x14ac:dyDescent="0.25">
      <c r="A10" s="174" t="s">
        <v>151</v>
      </c>
      <c r="B10" s="164" t="s">
        <v>174</v>
      </c>
    </row>
    <row r="11" spans="1:5" ht="45" x14ac:dyDescent="0.25">
      <c r="A11" s="175" t="s">
        <v>175</v>
      </c>
      <c r="B11" s="164" t="s">
        <v>176</v>
      </c>
    </row>
    <row r="12" spans="1:5" ht="60" x14ac:dyDescent="0.25">
      <c r="A12" s="175" t="s">
        <v>177</v>
      </c>
      <c r="B12" s="164" t="s">
        <v>178</v>
      </c>
    </row>
    <row r="13" spans="1:5" ht="45" x14ac:dyDescent="0.25">
      <c r="A13" s="175" t="s">
        <v>179</v>
      </c>
      <c r="B13" s="164" t="s">
        <v>180</v>
      </c>
    </row>
    <row r="14" spans="1:5" ht="30" x14ac:dyDescent="0.25">
      <c r="A14" s="175" t="s">
        <v>181</v>
      </c>
      <c r="B14" s="164" t="s">
        <v>182</v>
      </c>
    </row>
    <row r="15" spans="1:5" ht="30" x14ac:dyDescent="0.25">
      <c r="A15" s="175" t="s">
        <v>183</v>
      </c>
      <c r="B15" s="164" t="s">
        <v>184</v>
      </c>
    </row>
    <row r="16" spans="1:5" ht="45" x14ac:dyDescent="0.25">
      <c r="A16" s="175" t="s">
        <v>185</v>
      </c>
      <c r="B16" s="164" t="s">
        <v>186</v>
      </c>
    </row>
    <row r="17" spans="1:8" ht="30" x14ac:dyDescent="0.25">
      <c r="A17" s="175" t="s">
        <v>187</v>
      </c>
      <c r="B17" s="164" t="s">
        <v>188</v>
      </c>
    </row>
    <row r="18" spans="1:8" ht="45" x14ac:dyDescent="0.25">
      <c r="A18" s="175" t="s">
        <v>189</v>
      </c>
      <c r="B18" s="164" t="s">
        <v>190</v>
      </c>
    </row>
    <row r="19" spans="1:8" ht="30" x14ac:dyDescent="0.25">
      <c r="A19" s="175" t="s">
        <v>191</v>
      </c>
      <c r="B19" s="164" t="s">
        <v>192</v>
      </c>
    </row>
    <row r="20" spans="1:8" ht="45" x14ac:dyDescent="0.25">
      <c r="A20" s="175" t="s">
        <v>193</v>
      </c>
      <c r="B20" s="164" t="s">
        <v>194</v>
      </c>
    </row>
    <row r="21" spans="1:8" x14ac:dyDescent="0.25">
      <c r="A21" s="197" t="s">
        <v>195</v>
      </c>
      <c r="B21" s="198"/>
    </row>
    <row r="22" spans="1:8" ht="30" x14ac:dyDescent="0.25">
      <c r="A22" s="176" t="s">
        <v>196</v>
      </c>
      <c r="B22" s="166" t="s">
        <v>197</v>
      </c>
    </row>
    <row r="23" spans="1:8" x14ac:dyDescent="0.25">
      <c r="A23" s="176" t="s">
        <v>198</v>
      </c>
      <c r="B23" s="166" t="s">
        <v>199</v>
      </c>
    </row>
    <row r="24" spans="1:8" ht="30" x14ac:dyDescent="0.25">
      <c r="A24" s="176" t="s">
        <v>200</v>
      </c>
      <c r="B24" s="166" t="s">
        <v>201</v>
      </c>
    </row>
    <row r="25" spans="1:8" x14ac:dyDescent="0.25">
      <c r="A25" s="176" t="s">
        <v>202</v>
      </c>
      <c r="B25" s="166" t="s">
        <v>203</v>
      </c>
    </row>
    <row r="26" spans="1:8" x14ac:dyDescent="0.25">
      <c r="A26" s="176" t="s">
        <v>204</v>
      </c>
      <c r="B26" s="166" t="s">
        <v>205</v>
      </c>
    </row>
    <row r="27" spans="1:8" x14ac:dyDescent="0.25">
      <c r="A27" s="176" t="s">
        <v>206</v>
      </c>
      <c r="B27" s="166" t="s">
        <v>207</v>
      </c>
    </row>
    <row r="28" spans="1:8" x14ac:dyDescent="0.25">
      <c r="A28" s="197" t="s">
        <v>208</v>
      </c>
      <c r="B28" s="198"/>
      <c r="C28" s="55"/>
      <c r="D28" s="55"/>
      <c r="E28" s="55"/>
      <c r="F28" s="55"/>
      <c r="G28" s="55"/>
      <c r="H28" s="55"/>
    </row>
    <row r="29" spans="1:8" x14ac:dyDescent="0.25">
      <c r="A29" s="174" t="s">
        <v>209</v>
      </c>
      <c r="B29" s="164" t="s">
        <v>210</v>
      </c>
    </row>
    <row r="30" spans="1:8" x14ac:dyDescent="0.25">
      <c r="A30" s="175" t="s">
        <v>211</v>
      </c>
      <c r="B30" s="164" t="s">
        <v>212</v>
      </c>
    </row>
    <row r="31" spans="1:8" x14ac:dyDescent="0.25">
      <c r="A31" s="175" t="s">
        <v>213</v>
      </c>
      <c r="B31" s="164" t="s">
        <v>214</v>
      </c>
    </row>
    <row r="32" spans="1:8" ht="30" x14ac:dyDescent="0.25">
      <c r="A32" s="175" t="s">
        <v>215</v>
      </c>
      <c r="B32" s="164" t="s">
        <v>216</v>
      </c>
    </row>
    <row r="33" spans="1:2" ht="16.5" customHeight="1" x14ac:dyDescent="0.25">
      <c r="A33" s="177" t="s">
        <v>217</v>
      </c>
      <c r="B33" s="164" t="s">
        <v>218</v>
      </c>
    </row>
    <row r="34" spans="1:2" ht="16.5" customHeight="1" x14ac:dyDescent="0.25">
      <c r="A34" s="177" t="s">
        <v>219</v>
      </c>
      <c r="B34" s="164" t="s">
        <v>220</v>
      </c>
    </row>
    <row r="35" spans="1:2" ht="18.75" customHeight="1" x14ac:dyDescent="0.25">
      <c r="A35" s="176" t="s">
        <v>221</v>
      </c>
      <c r="B35" s="166" t="s">
        <v>222</v>
      </c>
    </row>
    <row r="36" spans="1:2" ht="30" x14ac:dyDescent="0.25">
      <c r="A36" s="176" t="s">
        <v>223</v>
      </c>
      <c r="B36" s="166" t="s">
        <v>224</v>
      </c>
    </row>
    <row r="37" spans="1:2" ht="30" x14ac:dyDescent="0.25">
      <c r="A37" s="176" t="s">
        <v>225</v>
      </c>
      <c r="B37" s="166" t="s">
        <v>226</v>
      </c>
    </row>
    <row r="38" spans="1:2" ht="18.75" customHeight="1" x14ac:dyDescent="0.25">
      <c r="A38" s="176" t="s">
        <v>227</v>
      </c>
      <c r="B38" s="166" t="s">
        <v>228</v>
      </c>
    </row>
    <row r="39" spans="1:2" ht="18.75" customHeight="1" x14ac:dyDescent="0.25">
      <c r="A39" s="178" t="s">
        <v>229</v>
      </c>
      <c r="B39" s="171" t="s">
        <v>230</v>
      </c>
    </row>
    <row r="40" spans="1:2" ht="18.75" customHeight="1" x14ac:dyDescent="0.25">
      <c r="A40" s="176" t="s">
        <v>231</v>
      </c>
      <c r="B40" s="166" t="s">
        <v>232</v>
      </c>
    </row>
    <row r="41" spans="1:2" ht="30" x14ac:dyDescent="0.25">
      <c r="A41" s="176" t="s">
        <v>233</v>
      </c>
      <c r="B41" s="166" t="s">
        <v>234</v>
      </c>
    </row>
    <row r="42" spans="1:2" x14ac:dyDescent="0.25">
      <c r="A42" s="197" t="s">
        <v>235</v>
      </c>
      <c r="B42" s="198"/>
    </row>
    <row r="43" spans="1:2" x14ac:dyDescent="0.25">
      <c r="A43" s="176" t="s">
        <v>236</v>
      </c>
      <c r="B43" s="166" t="s">
        <v>237</v>
      </c>
    </row>
    <row r="44" spans="1:2" x14ac:dyDescent="0.25">
      <c r="A44" s="176" t="s">
        <v>238</v>
      </c>
      <c r="B44" s="166" t="s">
        <v>239</v>
      </c>
    </row>
    <row r="45" spans="1:2" ht="30" x14ac:dyDescent="0.25">
      <c r="A45" s="176" t="s">
        <v>240</v>
      </c>
      <c r="B45" s="166" t="s">
        <v>241</v>
      </c>
    </row>
    <row r="46" spans="1:2" ht="30" x14ac:dyDescent="0.25">
      <c r="A46" s="176" t="s">
        <v>242</v>
      </c>
      <c r="B46" s="166" t="s">
        <v>243</v>
      </c>
    </row>
    <row r="47" spans="1:2" x14ac:dyDescent="0.25">
      <c r="A47" s="176" t="s">
        <v>244</v>
      </c>
      <c r="B47" s="166" t="s">
        <v>245</v>
      </c>
    </row>
    <row r="48" spans="1:2" x14ac:dyDescent="0.25">
      <c r="A48" s="197" t="s">
        <v>246</v>
      </c>
      <c r="B48" s="198"/>
    </row>
    <row r="49" spans="1:2" ht="45" x14ac:dyDescent="0.25">
      <c r="A49" s="176" t="s">
        <v>247</v>
      </c>
      <c r="B49" s="166" t="s">
        <v>248</v>
      </c>
    </row>
    <row r="50" spans="1:2" ht="60" x14ac:dyDescent="0.25">
      <c r="A50" s="176" t="s">
        <v>249</v>
      </c>
      <c r="B50" s="166" t="s">
        <v>250</v>
      </c>
    </row>
    <row r="51" spans="1:2" ht="30" x14ac:dyDescent="0.25">
      <c r="A51" s="176" t="s">
        <v>251</v>
      </c>
      <c r="B51" s="166" t="s">
        <v>252</v>
      </c>
    </row>
    <row r="52" spans="1:2" ht="30" x14ac:dyDescent="0.25">
      <c r="A52" s="178" t="s">
        <v>253</v>
      </c>
      <c r="B52" s="171" t="s">
        <v>254</v>
      </c>
    </row>
    <row r="53" spans="1:2" ht="30" x14ac:dyDescent="0.25">
      <c r="A53" s="176" t="s">
        <v>255</v>
      </c>
      <c r="B53" s="166" t="s">
        <v>256</v>
      </c>
    </row>
    <row r="54" spans="1:2" x14ac:dyDescent="0.25">
      <c r="A54" s="197" t="s">
        <v>257</v>
      </c>
      <c r="B54" s="198"/>
    </row>
    <row r="55" spans="1:2" x14ac:dyDescent="0.25">
      <c r="A55" s="176" t="s">
        <v>258</v>
      </c>
      <c r="B55" s="166" t="s">
        <v>259</v>
      </c>
    </row>
    <row r="56" spans="1:2" x14ac:dyDescent="0.25">
      <c r="A56" s="176" t="s">
        <v>260</v>
      </c>
      <c r="B56" s="166" t="s">
        <v>261</v>
      </c>
    </row>
    <row r="57" spans="1:2" ht="60" x14ac:dyDescent="0.25">
      <c r="A57" s="178" t="s">
        <v>262</v>
      </c>
      <c r="B57" s="171" t="s">
        <v>263</v>
      </c>
    </row>
    <row r="58" spans="1:2" x14ac:dyDescent="0.25">
      <c r="A58" s="197" t="s">
        <v>264</v>
      </c>
      <c r="B58" s="198"/>
    </row>
    <row r="59" spans="1:2" x14ac:dyDescent="0.25">
      <c r="A59" s="201" t="s">
        <v>265</v>
      </c>
      <c r="B59" s="202"/>
    </row>
    <row r="60" spans="1:2" x14ac:dyDescent="0.25">
      <c r="A60" s="197" t="s">
        <v>266</v>
      </c>
      <c r="B60" s="198"/>
    </row>
    <row r="61" spans="1:2" ht="45" x14ac:dyDescent="0.25">
      <c r="A61" s="176" t="s">
        <v>267</v>
      </c>
      <c r="B61" s="166" t="s">
        <v>268</v>
      </c>
    </row>
    <row r="62" spans="1:2" x14ac:dyDescent="0.25">
      <c r="A62" s="203" t="s">
        <v>269</v>
      </c>
      <c r="B62" s="204"/>
    </row>
    <row r="63" spans="1:2" x14ac:dyDescent="0.25">
      <c r="A63" s="197" t="s">
        <v>270</v>
      </c>
      <c r="B63" s="198"/>
    </row>
    <row r="64" spans="1:2" x14ac:dyDescent="0.25">
      <c r="A64" s="176" t="s">
        <v>271</v>
      </c>
      <c r="B64" s="168"/>
    </row>
    <row r="65" spans="1:2" x14ac:dyDescent="0.25">
      <c r="A65" s="176" t="s">
        <v>272</v>
      </c>
      <c r="B65" s="168"/>
    </row>
    <row r="66" spans="1:2" x14ac:dyDescent="0.25">
      <c r="A66" s="197" t="s">
        <v>273</v>
      </c>
      <c r="B66" s="198"/>
    </row>
  </sheetData>
  <mergeCells count="12">
    <mergeCell ref="D1:E1"/>
    <mergeCell ref="A59:B59"/>
    <mergeCell ref="A62:B62"/>
    <mergeCell ref="A60:B60"/>
    <mergeCell ref="A63:B63"/>
    <mergeCell ref="A66:B66"/>
    <mergeCell ref="A21:B21"/>
    <mergeCell ref="A28:B28"/>
    <mergeCell ref="A42:B42"/>
    <mergeCell ref="A48:B48"/>
    <mergeCell ref="A54:B54"/>
    <mergeCell ref="A58:B5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E87A5-FB4E-4910-9735-DDAC46808C30}">
  <dimension ref="A1:G1"/>
  <sheetViews>
    <sheetView workbookViewId="0"/>
  </sheetViews>
  <sheetFormatPr defaultRowHeight="15" x14ac:dyDescent="0.25"/>
  <cols>
    <col min="5" max="5" width="9.28515625" customWidth="1"/>
    <col min="7" max="7" width="10.28515625" customWidth="1"/>
    <col min="8" max="8" width="8.7109375"/>
  </cols>
  <sheetData>
    <row r="1" spans="1:7" x14ac:dyDescent="0.25">
      <c r="A1" t="s">
        <v>274</v>
      </c>
      <c r="B1" t="s">
        <v>275</v>
      </c>
      <c r="C1" t="s">
        <v>276</v>
      </c>
      <c r="D1" t="s">
        <v>277</v>
      </c>
      <c r="E1" t="s">
        <v>278</v>
      </c>
      <c r="F1" t="s">
        <v>279</v>
      </c>
      <c r="G1" t="s">
        <v>162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8088B-80A4-45E3-8E27-8F767BFD2D92}">
  <sheetPr codeName="Sheet2"/>
  <dimension ref="A1:TI119"/>
  <sheetViews>
    <sheetView topLeftCell="T1" workbookViewId="0">
      <selection activeCell="F17" sqref="F17"/>
    </sheetView>
  </sheetViews>
  <sheetFormatPr defaultColWidth="10.42578125" defaultRowHeight="14.25" customHeight="1" outlineLevelCol="2" x14ac:dyDescent="0.25"/>
  <cols>
    <col min="1" max="1" width="13.42578125" style="5" customWidth="1"/>
    <col min="2" max="2" width="17" style="5" hidden="1" customWidth="1"/>
    <col min="3" max="3" width="54.7109375" style="5" bestFit="1" customWidth="1"/>
    <col min="4" max="6" width="14.42578125" style="5" customWidth="1"/>
    <col min="7" max="7" width="21.85546875" style="5" hidden="1" customWidth="1"/>
    <col min="8" max="8" width="14.42578125" style="5" hidden="1" customWidth="1"/>
    <col min="9" max="9" width="25" style="5" customWidth="1"/>
    <col min="10" max="10" width="29.7109375" style="5" customWidth="1"/>
    <col min="11" max="11" width="33.85546875" style="5" bestFit="1" customWidth="1"/>
    <col min="12" max="12" width="29.7109375" style="5" customWidth="1"/>
    <col min="13" max="13" width="23.42578125" style="79" customWidth="1" outlineLevel="1"/>
    <col min="14" max="14" width="24" style="79" customWidth="1" outlineLevel="1"/>
    <col min="15" max="15" width="24" style="122" customWidth="1" outlineLevel="1"/>
    <col min="16" max="16" width="24" style="123" customWidth="1" outlineLevel="1"/>
    <col min="17" max="19" width="24" style="79" customWidth="1" outlineLevel="1"/>
    <col min="20" max="20" width="20" style="5" customWidth="1"/>
    <col min="21" max="21" width="19.28515625" style="5" bestFit="1" customWidth="1"/>
    <col min="22" max="22" width="17.5703125" style="5" bestFit="1" customWidth="1"/>
    <col min="23" max="23" width="15.85546875" style="5" customWidth="1"/>
    <col min="24" max="24" width="15.7109375" style="5" customWidth="1"/>
    <col min="25" max="25" width="15.7109375" style="5" bestFit="1" customWidth="1"/>
    <col min="26" max="26" width="17.5703125" style="5" customWidth="1"/>
    <col min="27" max="27" width="35.42578125" style="5" customWidth="1"/>
    <col min="28" max="28" width="15.42578125" style="5" bestFit="1" customWidth="1"/>
    <col min="29" max="29" width="20.5703125" style="5" bestFit="1" customWidth="1"/>
    <col min="30" max="30" width="13.7109375" style="5" bestFit="1" customWidth="1"/>
    <col min="31" max="31" width="20.42578125" style="5" bestFit="1" customWidth="1" collapsed="1"/>
    <col min="32" max="32" width="17.5703125" style="5" bestFit="1" customWidth="1"/>
    <col min="33" max="33" width="12.42578125" style="5" customWidth="1"/>
    <col min="34" max="34" width="13.5703125" style="5" bestFit="1" customWidth="1"/>
    <col min="35" max="35" width="15.140625" style="5" customWidth="1"/>
    <col min="36" max="36" width="13.85546875" style="5" customWidth="1" collapsed="1"/>
    <col min="37" max="37" width="20" style="5" customWidth="1"/>
    <col min="38" max="38" width="18" style="5" bestFit="1" customWidth="1"/>
    <col min="39" max="39" width="18" style="5" hidden="1" customWidth="1"/>
    <col min="40" max="40" width="16.85546875" style="5" bestFit="1" customWidth="1" collapsed="1"/>
    <col min="41" max="41" width="18.140625" style="5" bestFit="1" customWidth="1"/>
    <col min="42" max="42" width="23.42578125" style="5" customWidth="1" outlineLevel="1"/>
    <col min="43" max="43" width="17.7109375" style="83" customWidth="1" outlineLevel="1"/>
    <col min="44" max="44" width="39.140625" style="83" customWidth="1" outlineLevel="1"/>
    <col min="45" max="45" width="28.5703125" style="83" customWidth="1" outlineLevel="1"/>
    <col min="46" max="46" width="25.140625" style="83" customWidth="1"/>
    <col min="47" max="47" width="23.85546875" style="79" customWidth="1"/>
    <col min="48" max="48" width="14.42578125" style="79" customWidth="1" outlineLevel="1"/>
    <col min="49" max="50" width="15" style="79" customWidth="1" outlineLevel="1"/>
    <col min="51" max="51" width="16.28515625" style="79" customWidth="1" outlineLevel="1"/>
    <col min="52" max="53" width="15.5703125" style="79" customWidth="1" outlineLevel="2"/>
    <col min="54" max="54" width="17.5703125" style="79" customWidth="1" outlineLevel="2"/>
    <col min="55" max="55" width="17.28515625" style="79" customWidth="1" outlineLevel="2"/>
    <col min="56" max="57" width="18.42578125" style="79" customWidth="1" outlineLevel="2"/>
    <col min="58" max="58" width="19" style="79" customWidth="1" outlineLevel="2"/>
    <col min="59" max="59" width="23.85546875" style="79" customWidth="1" outlineLevel="2"/>
    <col min="60" max="60" width="24.140625" style="79" customWidth="1" outlineLevel="2"/>
    <col min="61" max="61" width="22.7109375" style="79" customWidth="1" outlineLevel="2"/>
    <col min="62" max="62" width="12.85546875" style="5" customWidth="1"/>
    <col min="63" max="63" width="16.28515625" style="5" customWidth="1"/>
    <col min="64" max="64" width="19.140625" style="5" customWidth="1"/>
    <col min="65" max="65" width="25" style="5" customWidth="1"/>
    <col min="66" max="66" width="15.5703125" style="5" customWidth="1"/>
    <col min="67" max="73" width="20.42578125" style="101" hidden="1" customWidth="1"/>
    <col min="74" max="74" width="17.7109375" style="101" hidden="1" customWidth="1"/>
    <col min="75" max="75" width="36.85546875" style="101" customWidth="1"/>
    <col min="530" max="16384" width="10.42578125" style="5"/>
  </cols>
  <sheetData>
    <row r="1" spans="1:529" s="95" customFormat="1" ht="26.25" thickBot="1" x14ac:dyDescent="0.3">
      <c r="A1" s="208" t="s">
        <v>280</v>
      </c>
      <c r="B1" s="208"/>
      <c r="C1" s="208"/>
      <c r="D1" s="208"/>
      <c r="E1" s="208"/>
      <c r="F1" s="208"/>
      <c r="G1" s="208"/>
      <c r="H1" s="208"/>
      <c r="I1" s="208"/>
      <c r="J1" s="93"/>
      <c r="K1" s="93"/>
      <c r="L1" s="93"/>
      <c r="M1" s="94"/>
      <c r="N1" s="112"/>
      <c r="O1" s="112"/>
      <c r="P1" s="112"/>
      <c r="Q1" s="112"/>
      <c r="R1" s="94"/>
      <c r="S1" s="94"/>
      <c r="T1" s="93"/>
      <c r="U1" s="93"/>
      <c r="V1" s="93"/>
      <c r="W1" s="93"/>
      <c r="X1" s="93"/>
      <c r="Y1" s="93"/>
      <c r="Z1" s="93"/>
      <c r="AA1" s="93"/>
      <c r="AB1" s="93"/>
      <c r="AC1" s="93"/>
      <c r="AD1" s="93"/>
      <c r="AE1" s="93"/>
      <c r="AF1" s="120"/>
      <c r="AG1" s="93"/>
      <c r="AH1" s="93"/>
      <c r="AI1" s="93"/>
      <c r="AJ1" s="155"/>
      <c r="AK1" s="156"/>
      <c r="AL1" s="93"/>
      <c r="AM1" s="93"/>
      <c r="AN1" s="93"/>
      <c r="AO1" s="121"/>
      <c r="AP1" s="93"/>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row>
    <row r="2" spans="1:529" s="95" customFormat="1" ht="43.5" customHeight="1" thickTop="1" thickBot="1" x14ac:dyDescent="0.3">
      <c r="A2" s="221" t="str">
        <f>'Monthly Update - E'!A86</f>
        <v xml:space="preserve">ALL ESTIMATED DATES = UNBOLDED  
ALL ACTUAL DATES = BOLDED </v>
      </c>
      <c r="B2" s="222"/>
      <c r="C2" s="223"/>
      <c r="D2" s="119"/>
      <c r="E2" s="119"/>
      <c r="F2" s="119"/>
      <c r="G2" s="119"/>
      <c r="H2" s="119"/>
      <c r="I2" s="119"/>
      <c r="J2" s="93"/>
      <c r="K2" s="93"/>
      <c r="L2" s="93"/>
      <c r="M2" s="94"/>
      <c r="N2" s="112"/>
      <c r="O2" s="112"/>
      <c r="P2" s="112"/>
      <c r="Q2" s="112"/>
      <c r="R2" s="94"/>
      <c r="S2" s="94"/>
      <c r="T2" s="216" t="str">
        <f>IF(A9&lt;&gt;"", IF(OR(ISBLANK(U9), ISBLANK(V9), ISBLANK(Y9), ISBLANK(Z9), ISBLANK(AE9), ISBLANK(AF9), ISBLANK(AB9), ISBLANK(AC9), ISBLANK(#REF!), ISBLANK(AG9), ISBLANK(AH9), ISBLANK(AI9), ISBLANK(AK9), ISBLANK(AL9), ISBLANK(AN9), ISBLANK(AO9)), "Error: Some fields are empty", "All Fields Are Filled"), "Error: Fields Cannot be Empty")</f>
        <v>All Fields Are Filled</v>
      </c>
      <c r="U2" s="216"/>
      <c r="V2" s="216"/>
      <c r="W2" s="216"/>
      <c r="X2" s="216"/>
      <c r="Y2" s="216"/>
      <c r="Z2" s="216"/>
      <c r="AA2" s="216"/>
      <c r="AB2" s="216"/>
      <c r="AC2" s="216"/>
      <c r="AD2" s="216"/>
      <c r="AE2" s="216"/>
      <c r="AF2" s="216"/>
      <c r="AG2" s="216"/>
      <c r="AH2" s="216"/>
      <c r="AI2" s="216"/>
      <c r="AJ2" s="216"/>
      <c r="AK2" s="216"/>
      <c r="AL2" s="216"/>
      <c r="AM2" s="216"/>
      <c r="AN2" s="216"/>
      <c r="AO2" s="216"/>
      <c r="AP2" s="93"/>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217"/>
      <c r="BP2" s="217"/>
      <c r="BQ2" s="217"/>
      <c r="BR2" s="217"/>
      <c r="BS2" s="217"/>
      <c r="BT2" s="217"/>
      <c r="BU2" s="217"/>
      <c r="BV2" s="217"/>
      <c r="BW2" s="119"/>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row>
    <row r="3" spans="1:529" s="95" customFormat="1" ht="38.1" customHeight="1" thickTop="1" thickBot="1" x14ac:dyDescent="0.3">
      <c r="A3" s="96" t="str">
        <f>'Monthly Update - E'!A4</f>
        <v>Meeting Date</v>
      </c>
      <c r="B3" s="96"/>
      <c r="C3" s="58">
        <f ca="1">TODAY()</f>
        <v>45639</v>
      </c>
      <c r="D3" s="93"/>
      <c r="E3" s="93"/>
      <c r="F3" s="93"/>
      <c r="G3" s="93"/>
      <c r="H3" s="93"/>
      <c r="I3" s="93"/>
      <c r="J3" s="93"/>
      <c r="K3" s="93"/>
      <c r="L3" s="120"/>
      <c r="M3" s="112"/>
      <c r="N3" s="112"/>
      <c r="O3" s="212"/>
      <c r="P3" s="212"/>
      <c r="Q3" s="112"/>
      <c r="R3" s="97"/>
      <c r="S3" s="97"/>
      <c r="T3" s="159"/>
      <c r="V3" s="159"/>
      <c r="W3" s="159"/>
      <c r="X3" s="159"/>
      <c r="Y3" s="159"/>
      <c r="Z3" s="159"/>
      <c r="AA3" s="159"/>
      <c r="AB3" s="159"/>
      <c r="AC3" s="159"/>
      <c r="AD3" s="159"/>
      <c r="AE3" s="159"/>
      <c r="AF3" s="159"/>
      <c r="AG3" s="159"/>
      <c r="AH3" s="159"/>
      <c r="AI3" s="159"/>
      <c r="AJ3" s="159"/>
      <c r="AK3" s="159"/>
      <c r="AL3" s="159"/>
      <c r="AM3" s="159"/>
      <c r="AN3" s="159"/>
      <c r="AO3" s="159"/>
      <c r="AP3" s="93"/>
      <c r="AQ3" s="119"/>
      <c r="AR3" s="119"/>
      <c r="AS3" s="119"/>
      <c r="AT3" s="119"/>
      <c r="AU3" s="119"/>
      <c r="AV3" s="119"/>
      <c r="AW3" s="119"/>
      <c r="AX3" s="119"/>
      <c r="AY3" s="119"/>
      <c r="AZ3" s="119"/>
      <c r="BA3" s="119"/>
      <c r="BB3" s="119"/>
      <c r="BC3" s="119"/>
      <c r="BD3" s="119"/>
      <c r="BE3" s="119"/>
      <c r="BF3" s="119"/>
      <c r="BG3" s="119"/>
      <c r="BH3" s="119"/>
      <c r="BI3" s="119"/>
      <c r="BJ3" s="97"/>
      <c r="BK3" s="97"/>
      <c r="BL3" s="97"/>
      <c r="BM3" s="97"/>
      <c r="BN3" s="97"/>
      <c r="BO3" s="97"/>
      <c r="BP3" s="97"/>
      <c r="BQ3" s="97"/>
      <c r="BR3" s="97"/>
      <c r="BS3" s="97"/>
      <c r="BT3" s="97"/>
      <c r="BU3" s="97"/>
      <c r="BV3" s="97"/>
      <c r="BW3" s="97"/>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row>
    <row r="4" spans="1:529" s="98" customFormat="1" ht="24.75" customHeight="1" thickBot="1" x14ac:dyDescent="0.3">
      <c r="A4" s="218" t="str">
        <f>'Monthly Update - E'!A5</f>
        <v>Section 1: Project Details</v>
      </c>
      <c r="B4" s="219"/>
      <c r="C4" s="219"/>
      <c r="D4" s="219"/>
      <c r="E4" s="219"/>
      <c r="F4" s="219"/>
      <c r="G4" s="219"/>
      <c r="H4" s="219"/>
      <c r="I4" s="219"/>
      <c r="J4" s="219"/>
      <c r="K4" s="219"/>
      <c r="L4" s="220"/>
      <c r="M4" s="124" t="str">
        <f>'Monthly Update - E'!A16</f>
        <v>Section 2: Square Footage Specification</v>
      </c>
      <c r="N4" s="124"/>
      <c r="O4" s="124"/>
      <c r="P4" s="124"/>
      <c r="Q4" s="124"/>
      <c r="R4" s="124"/>
      <c r="S4" s="127"/>
      <c r="T4" s="218" t="str">
        <f>'Monthly Update - E'!A24</f>
        <v xml:space="preserve">Section 3: Phase 1 - Pre-Tender </v>
      </c>
      <c r="U4" s="219"/>
      <c r="V4" s="219"/>
      <c r="W4" s="219"/>
      <c r="X4" s="219"/>
      <c r="Y4" s="219"/>
      <c r="Z4" s="219"/>
      <c r="AA4" s="219"/>
      <c r="AB4" s="218" t="str">
        <f>'Monthly Update - E'!A33</f>
        <v>Section 4: Phase 2 - Tender</v>
      </c>
      <c r="AC4" s="219"/>
      <c r="AD4" s="219"/>
      <c r="AE4" s="219"/>
      <c r="AF4" s="219"/>
      <c r="AG4" s="205" t="str">
        <f>'Monthly Update - E'!A38</f>
        <v>Section 5: Phase 3 - Construction</v>
      </c>
      <c r="AH4" s="206"/>
      <c r="AI4" s="206"/>
      <c r="AJ4" s="206"/>
      <c r="AK4" s="207"/>
      <c r="AL4" s="218" t="str">
        <f>'Monthly Update - E'!A42</f>
        <v>Section 6: Phase 4 - Project Completion</v>
      </c>
      <c r="AM4" s="219"/>
      <c r="AN4" s="219"/>
      <c r="AO4" s="220"/>
      <c r="AP4" s="209" t="str">
        <f>'Monthly Update - E'!A46</f>
        <v xml:space="preserve">Section 7: Approved Project Funding </v>
      </c>
      <c r="AQ4" s="210"/>
      <c r="AR4" s="210"/>
      <c r="AS4" s="210"/>
      <c r="AT4" s="211"/>
      <c r="AU4" s="213" t="str">
        <f>'Monthly Update - E'!A52</f>
        <v xml:space="preserve">Section 8: Projected Construction Cost </v>
      </c>
      <c r="AV4" s="214"/>
      <c r="AW4" s="214"/>
      <c r="AX4" s="214"/>
      <c r="AY4" s="214"/>
      <c r="AZ4" s="214"/>
      <c r="BA4" s="214"/>
      <c r="BB4" s="214"/>
      <c r="BC4" s="214"/>
      <c r="BD4" s="214"/>
      <c r="BE4" s="214"/>
      <c r="BF4" s="214"/>
      <c r="BG4" s="214"/>
      <c r="BH4" s="214"/>
      <c r="BI4" s="214"/>
      <c r="BJ4" s="214"/>
      <c r="BK4" s="214"/>
      <c r="BL4" s="215"/>
      <c r="BM4" s="182" t="str">
        <f>'Monthly Update - E'!A68</f>
        <v>Section 9: Communications Protocol</v>
      </c>
      <c r="BN4" s="183"/>
      <c r="BO4" s="205" t="str">
        <f>'Monthly Update - E'!A72</f>
        <v xml:space="preserve">Section 10: Project Risks and Mitigation Stategies </v>
      </c>
      <c r="BP4" s="206"/>
      <c r="BQ4" s="206"/>
      <c r="BR4" s="206"/>
      <c r="BS4" s="206"/>
      <c r="BT4" s="206"/>
      <c r="BU4" s="206"/>
      <c r="BV4" s="207"/>
      <c r="BW4" s="149" t="str">
        <f>'Monthly Update - E'!A71</f>
        <v xml:space="preserve">Section 10: General Comments </v>
      </c>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row>
    <row r="5" spans="1:529" s="4" customFormat="1" ht="15" x14ac:dyDescent="0.25">
      <c r="A5" s="134" t="str">
        <f>"Col "&amp;COLUMN()</f>
        <v>Col 1</v>
      </c>
      <c r="B5" s="134" t="str">
        <f>"Col "&amp;COLUMN()</f>
        <v>Col 2</v>
      </c>
      <c r="C5" s="134" t="str">
        <f t="shared" ref="C5:BW5" si="0">"Col "&amp;COLUMN()</f>
        <v>Col 3</v>
      </c>
      <c r="D5" s="134" t="str">
        <f t="shared" si="0"/>
        <v>Col 4</v>
      </c>
      <c r="E5" s="134" t="str">
        <f t="shared" si="0"/>
        <v>Col 5</v>
      </c>
      <c r="F5" s="134" t="str">
        <f t="shared" si="0"/>
        <v>Col 6</v>
      </c>
      <c r="G5" s="134" t="str">
        <f t="shared" si="0"/>
        <v>Col 7</v>
      </c>
      <c r="H5" s="134" t="str">
        <f t="shared" si="0"/>
        <v>Col 8</v>
      </c>
      <c r="I5" s="134" t="str">
        <f t="shared" si="0"/>
        <v>Col 9</v>
      </c>
      <c r="J5" s="134" t="str">
        <f t="shared" si="0"/>
        <v>Col 10</v>
      </c>
      <c r="K5" s="134" t="str">
        <f t="shared" si="0"/>
        <v>Col 11</v>
      </c>
      <c r="L5" s="134" t="str">
        <f t="shared" si="0"/>
        <v>Col 12</v>
      </c>
      <c r="M5" s="134" t="str">
        <f t="shared" si="0"/>
        <v>Col 13</v>
      </c>
      <c r="N5" s="134" t="str">
        <f t="shared" si="0"/>
        <v>Col 14</v>
      </c>
      <c r="O5" s="134" t="str">
        <f t="shared" si="0"/>
        <v>Col 15</v>
      </c>
      <c r="P5" s="134" t="str">
        <f t="shared" si="0"/>
        <v>Col 16</v>
      </c>
      <c r="Q5" s="134" t="str">
        <f t="shared" si="0"/>
        <v>Col 17</v>
      </c>
      <c r="R5" s="134" t="str">
        <f t="shared" si="0"/>
        <v>Col 18</v>
      </c>
      <c r="S5" s="134" t="str">
        <f t="shared" si="0"/>
        <v>Col 19</v>
      </c>
      <c r="T5" s="134" t="str">
        <f t="shared" si="0"/>
        <v>Col 20</v>
      </c>
      <c r="U5" s="134" t="str">
        <f t="shared" si="0"/>
        <v>Col 21</v>
      </c>
      <c r="V5" s="134" t="str">
        <f t="shared" si="0"/>
        <v>Col 22</v>
      </c>
      <c r="W5" s="134" t="str">
        <f t="shared" si="0"/>
        <v>Col 23</v>
      </c>
      <c r="X5" s="134" t="str">
        <f t="shared" si="0"/>
        <v>Col 24</v>
      </c>
      <c r="Y5" s="134" t="str">
        <f t="shared" si="0"/>
        <v>Col 25</v>
      </c>
      <c r="Z5" s="134" t="str">
        <f t="shared" si="0"/>
        <v>Col 26</v>
      </c>
      <c r="AA5" s="134" t="str">
        <f t="shared" si="0"/>
        <v>Col 27</v>
      </c>
      <c r="AB5" s="134" t="str">
        <f t="shared" si="0"/>
        <v>Col 28</v>
      </c>
      <c r="AC5" s="134" t="str">
        <f t="shared" si="0"/>
        <v>Col 29</v>
      </c>
      <c r="AD5" s="134" t="str">
        <f t="shared" si="0"/>
        <v>Col 30</v>
      </c>
      <c r="AE5" s="134" t="str">
        <f t="shared" si="0"/>
        <v>Col 31</v>
      </c>
      <c r="AF5" s="134" t="str">
        <f t="shared" si="0"/>
        <v>Col 32</v>
      </c>
      <c r="AG5" s="134" t="str">
        <f t="shared" si="0"/>
        <v>Col 33</v>
      </c>
      <c r="AH5" s="134" t="str">
        <f t="shared" si="0"/>
        <v>Col 34</v>
      </c>
      <c r="AI5" s="134" t="str">
        <f t="shared" si="0"/>
        <v>Col 35</v>
      </c>
      <c r="AJ5" s="134" t="str">
        <f t="shared" si="0"/>
        <v>Col 36</v>
      </c>
      <c r="AK5" s="134" t="str">
        <f t="shared" si="0"/>
        <v>Col 37</v>
      </c>
      <c r="AL5" s="134" t="str">
        <f t="shared" si="0"/>
        <v>Col 38</v>
      </c>
      <c r="AM5" s="134"/>
      <c r="AN5" s="134" t="str">
        <f t="shared" si="0"/>
        <v>Col 40</v>
      </c>
      <c r="AO5" s="134" t="str">
        <f t="shared" si="0"/>
        <v>Col 41</v>
      </c>
      <c r="AP5" s="134" t="str">
        <f t="shared" si="0"/>
        <v>Col 42</v>
      </c>
      <c r="AQ5" s="134" t="str">
        <f t="shared" si="0"/>
        <v>Col 43</v>
      </c>
      <c r="AR5" s="134" t="str">
        <f t="shared" si="0"/>
        <v>Col 44</v>
      </c>
      <c r="AS5" s="134" t="str">
        <f t="shared" si="0"/>
        <v>Col 45</v>
      </c>
      <c r="AT5" s="134" t="str">
        <f t="shared" si="0"/>
        <v>Col 46</v>
      </c>
      <c r="AU5" s="134" t="str">
        <f t="shared" si="0"/>
        <v>Col 47</v>
      </c>
      <c r="AV5" s="134" t="str">
        <f t="shared" si="0"/>
        <v>Col 48</v>
      </c>
      <c r="AW5" s="134" t="str">
        <f t="shared" si="0"/>
        <v>Col 49</v>
      </c>
      <c r="AX5" s="134" t="str">
        <f t="shared" si="0"/>
        <v>Col 50</v>
      </c>
      <c r="AY5" s="134" t="str">
        <f t="shared" si="0"/>
        <v>Col 51</v>
      </c>
      <c r="AZ5" s="134" t="str">
        <f t="shared" si="0"/>
        <v>Col 52</v>
      </c>
      <c r="BA5" s="134" t="str">
        <f t="shared" si="0"/>
        <v>Col 53</v>
      </c>
      <c r="BB5" s="134" t="str">
        <f t="shared" si="0"/>
        <v>Col 54</v>
      </c>
      <c r="BC5" s="134" t="str">
        <f t="shared" si="0"/>
        <v>Col 55</v>
      </c>
      <c r="BD5" s="134" t="str">
        <f t="shared" si="0"/>
        <v>Col 56</v>
      </c>
      <c r="BE5" s="134" t="str">
        <f t="shared" si="0"/>
        <v>Col 57</v>
      </c>
      <c r="BF5" s="134" t="str">
        <f t="shared" si="0"/>
        <v>Col 58</v>
      </c>
      <c r="BG5" s="134" t="str">
        <f t="shared" si="0"/>
        <v>Col 59</v>
      </c>
      <c r="BH5" s="134" t="str">
        <f t="shared" si="0"/>
        <v>Col 60</v>
      </c>
      <c r="BI5" s="134" t="str">
        <f t="shared" si="0"/>
        <v>Col 61</v>
      </c>
      <c r="BJ5" s="134" t="str">
        <f t="shared" si="0"/>
        <v>Col 62</v>
      </c>
      <c r="BK5" s="134" t="str">
        <f t="shared" si="0"/>
        <v>Col 63</v>
      </c>
      <c r="BL5" s="134" t="str">
        <f t="shared" si="0"/>
        <v>Col 64</v>
      </c>
      <c r="BM5" s="134" t="str">
        <f t="shared" si="0"/>
        <v>Col 65</v>
      </c>
      <c r="BN5" s="134" t="str">
        <f t="shared" si="0"/>
        <v>Col 66</v>
      </c>
      <c r="BO5" s="134" t="str">
        <f t="shared" si="0"/>
        <v>Col 67</v>
      </c>
      <c r="BP5" s="134"/>
      <c r="BQ5" s="134"/>
      <c r="BR5" s="134"/>
      <c r="BS5" s="134"/>
      <c r="BT5" s="134"/>
      <c r="BU5" s="134"/>
      <c r="BV5" s="134" t="str">
        <f t="shared" si="0"/>
        <v>Col 74</v>
      </c>
      <c r="BW5" s="134" t="str">
        <f t="shared" si="0"/>
        <v>Col 75</v>
      </c>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row>
    <row r="6" spans="1:529" s="139" customFormat="1" ht="60.75" customHeight="1" x14ac:dyDescent="0.25">
      <c r="A6" s="136" t="str">
        <f>'Monthly Update - E'!A6</f>
        <v>Project ID</v>
      </c>
      <c r="B6" s="162" t="s">
        <v>281</v>
      </c>
      <c r="C6" s="136" t="str">
        <f>'Monthly Update - E'!A7</f>
        <v>Project Name</v>
      </c>
      <c r="D6" s="136" t="str">
        <f>'Monthly Update - E'!A8</f>
        <v>Address</v>
      </c>
      <c r="E6" s="136" t="str">
        <f>'Monthly Update - E'!A9</f>
        <v xml:space="preserve">City </v>
      </c>
      <c r="F6" s="136" t="str">
        <f>'Monthly Update - E'!A10</f>
        <v>Postal Code</v>
      </c>
      <c r="G6" s="162" t="s">
        <v>282</v>
      </c>
      <c r="H6" s="162" t="s">
        <v>283</v>
      </c>
      <c r="I6" s="136" t="str">
        <f>'Monthly Update - E'!A11</f>
        <v>Project Type</v>
      </c>
      <c r="J6" s="136" t="str">
        <f>'Monthly Update - E'!A13</f>
        <v xml:space="preserve">Project Category </v>
      </c>
      <c r="K6" s="137" t="str">
        <f>'Monthly Update - E'!A14</f>
        <v>Project Status</v>
      </c>
      <c r="L6" s="137" t="str">
        <f>'Monthly Update - E'!A15</f>
        <v>Construction Status</v>
      </c>
      <c r="M6" s="137" t="str">
        <f>'Monthly Update - E'!A17</f>
        <v>Anticipate Design Change?</v>
      </c>
      <c r="N6" s="137" t="str">
        <f>'Monthly Update - E'!A18</f>
        <v>Square Footage of New Construction</v>
      </c>
      <c r="O6" s="137" t="str">
        <f>'Monthly Update - E'!A19</f>
        <v>Square Footage of Renovaton/Retrofit</v>
      </c>
      <c r="P6" s="137" t="str">
        <f>'Monthly Update - E'!A20</f>
        <v>Square Footage of Demolition</v>
      </c>
      <c r="Q6" s="137" t="str">
        <f>'Monthly Update - E'!A21</f>
        <v>Square Footage of New Child Care</v>
      </c>
      <c r="R6" s="137" t="str">
        <f>'Monthly Update - E'!A22</f>
        <v xml:space="preserve">Square Footage of Community Space </v>
      </c>
      <c r="S6" s="137" t="str">
        <f>'Monthly Update - E'!A23</f>
        <v>Square Footage of EarlyOn</v>
      </c>
      <c r="T6" s="138" t="str">
        <f>'Monthly Update - E'!A25</f>
        <v>Site Ownership Status</v>
      </c>
      <c r="U6" s="138" t="str">
        <f>'Monthly Update - E'!A26</f>
        <v>Site Purchase Date</v>
      </c>
      <c r="V6" s="138" t="str">
        <f>'Monthly Update - E'!A27</f>
        <v xml:space="preserve">Space Template Approval Date </v>
      </c>
      <c r="W6" s="138" t="str">
        <f>'Monthly Update - E'!A28</f>
        <v xml:space="preserve">Type of Design Used </v>
      </c>
      <c r="X6" s="136" t="str">
        <f>'Monthly Update - E'!A29</f>
        <v xml:space="preserve">Design Status </v>
      </c>
      <c r="Y6" s="136" t="str">
        <f>'Monthly Update - E'!A30</f>
        <v xml:space="preserve">Class A/B Cost Estimate -Date </v>
      </c>
      <c r="Z6" s="136" t="str">
        <f>'Monthly Update - E'!A31</f>
        <v xml:space="preserve">Child Care Floorplan Approval - Date </v>
      </c>
      <c r="AA6" s="136" t="str">
        <f>'Monthly Update - E'!A32</f>
        <v xml:space="preserve">Site, Design and Child Care Related Comments: Include details of scope change if applicable </v>
      </c>
      <c r="AB6" s="136" t="str">
        <f>'Monthly Update - E'!A36</f>
        <v>Site Plan Submission Date</v>
      </c>
      <c r="AC6" s="136" t="str">
        <f>'Monthly Update - E'!A37</f>
        <v>Site Plan Approval Date</v>
      </c>
      <c r="AD6" s="136" t="str">
        <f>'Monthly Update - E'!A81</f>
        <v>Build Permit Obtained</v>
      </c>
      <c r="AE6" s="136" t="str">
        <f>'Monthly Update - E'!A34</f>
        <v xml:space="preserve">Tender Issued Date </v>
      </c>
      <c r="AF6" s="136" t="str">
        <f>'Monthly Update - E'!A35</f>
        <v>Tender Closed</v>
      </c>
      <c r="AG6" s="136" t="str">
        <f>'Monthly Update - E'!A80</f>
        <v>Contract Awarded</v>
      </c>
      <c r="AH6" s="136" t="str">
        <f>'Monthly Update - E'!A84</f>
        <v>Site Prep/Mobilization</v>
      </c>
      <c r="AI6" s="136" t="str">
        <f>'Monthly Update - E'!A39</f>
        <v>Construction Start - Date</v>
      </c>
      <c r="AJ6" s="136" t="str">
        <f>'Monthly Update - E'!A40</f>
        <v>% Construction Progress</v>
      </c>
      <c r="AK6" s="138" t="str">
        <f>'Monthly Update - E'!A41</f>
        <v>Substantial Completion</v>
      </c>
      <c r="AL6" s="136" t="str">
        <f>'Monthly Update - E'!A43</f>
        <v xml:space="preserve">School Opening Date </v>
      </c>
      <c r="AM6" s="136" t="s">
        <v>284</v>
      </c>
      <c r="AN6" s="136" t="str">
        <f>'Monthly Update - E'!A44</f>
        <v>Child Care Opening Date</v>
      </c>
      <c r="AO6" s="136" t="str">
        <f>'Monthly Update - E'!A45</f>
        <v>Project Reconciliation</v>
      </c>
      <c r="AP6" s="136" t="str">
        <f>'Monthly Update - E'!A47</f>
        <v>LP/EDC</v>
      </c>
      <c r="AQ6" s="136" t="str">
        <f>'Monthly Update - E'!A48</f>
        <v>CP</v>
      </c>
      <c r="AR6" s="136" t="str">
        <f>'Monthly Update - E'!A49</f>
        <v>CC</v>
      </c>
      <c r="AS6" s="136" t="str">
        <f>'Monthly Update - E'!A50</f>
        <v xml:space="preserve">Other </v>
      </c>
      <c r="AT6" s="136" t="str">
        <f>'Monthly Update - E'!A51</f>
        <v xml:space="preserve">Total Approved Funding </v>
      </c>
      <c r="AU6" s="137" t="str">
        <f>'Monthly Update - E'!A53</f>
        <v xml:space="preserve">Basis of Cost Estimate </v>
      </c>
      <c r="AV6" s="137" t="s">
        <v>285</v>
      </c>
      <c r="AW6" s="137" t="str">
        <f>'Monthly Update - E'!A82</f>
        <v xml:space="preserve">Site Preparation Cost </v>
      </c>
      <c r="AX6" s="137" t="str">
        <f>'Monthly Update - E'!A83</f>
        <v xml:space="preserve">Site Funding Source </v>
      </c>
      <c r="AY6" s="137" t="str">
        <f>'Monthly Update - E'!A55</f>
        <v>Building Cost - School</v>
      </c>
      <c r="AZ6" s="137" t="str">
        <f>'Monthly Update - E'!A56</f>
        <v>Soft Costs - School</v>
      </c>
      <c r="BA6" s="137" t="str">
        <f>'Monthly Update - E'!A59</f>
        <v>Unique Site Costs - School</v>
      </c>
      <c r="BB6" s="137" t="str">
        <f>'Monthly Update - E'!A57</f>
        <v xml:space="preserve">Building Cost - Child Care </v>
      </c>
      <c r="BC6" s="137" t="str">
        <f>'Monthly Update - E'!A58</f>
        <v xml:space="preserve">Soft Costs -Child Care </v>
      </c>
      <c r="BD6" s="137" t="str">
        <f>'Monthly Update - E'!A60</f>
        <v xml:space="preserve">Unique Site Costs - Child Care </v>
      </c>
      <c r="BE6" s="137" t="str">
        <f>'Monthly Update - E'!A85</f>
        <v xml:space="preserve">Building Cost - Other </v>
      </c>
      <c r="BF6" s="137" t="str">
        <f>'Monthly Update - E'!A61</f>
        <v xml:space="preserve">Unique Site Costs - Other </v>
      </c>
      <c r="BG6" s="137" t="str">
        <f>'Monthly Update - E'!A62</f>
        <v>Municipal/Extraordinary Cost - School</v>
      </c>
      <c r="BH6" s="137" t="str">
        <f>'Monthly Update - E'!A63</f>
        <v>Municipal/Extraordinary Cost - Child Care</v>
      </c>
      <c r="BI6" s="137" t="str">
        <f>'Monthly Update - E'!A64</f>
        <v>Municipal/Extraordinary Cost - Other</v>
      </c>
      <c r="BJ6" s="136" t="str">
        <f>'Monthly Update - E'!A65</f>
        <v xml:space="preserve">Total </v>
      </c>
      <c r="BK6" s="136" t="str">
        <f>'Monthly Update - E'!A66</f>
        <v>Variance</v>
      </c>
      <c r="BL6" s="136" t="str">
        <f>'Monthly Update - E'!A67</f>
        <v>Revised Funding Request</v>
      </c>
      <c r="BM6" s="136" t="str">
        <f>'Monthly Update - E'!A69</f>
        <v xml:space="preserve">Signage </v>
      </c>
      <c r="BN6" s="136" t="str">
        <f>'Monthly Update - E'!A70</f>
        <v>Opening Ceremony - Date</v>
      </c>
      <c r="BO6" s="136" t="str">
        <f>'Monthly Update - E'!A73</f>
        <v>Risk Type</v>
      </c>
      <c r="BP6" s="136" t="str">
        <f>'Monthly Update - E'!A74</f>
        <v>Risk Rating</v>
      </c>
      <c r="BQ6" s="136" t="str">
        <f>'Monthly Update - E'!A75</f>
        <v>Risk Exposure Start Date</v>
      </c>
      <c r="BR6" s="136" t="s">
        <v>286</v>
      </c>
      <c r="BS6" s="136" t="s">
        <v>287</v>
      </c>
      <c r="BT6" s="136" t="s">
        <v>288</v>
      </c>
      <c r="BU6" s="136" t="s">
        <v>289</v>
      </c>
      <c r="BV6" s="136" t="str">
        <f>'Monthly Update - E'!A78</f>
        <v>Mitigation Stategies/Comments</v>
      </c>
      <c r="BW6" s="150" t="str">
        <f>'Monthly Update - E'!A79</f>
        <v>CA Comments</v>
      </c>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row>
    <row r="7" spans="1:529" ht="62.25" hidden="1" customHeight="1" x14ac:dyDescent="0.25">
      <c r="A7" s="106" t="s">
        <v>15</v>
      </c>
      <c r="B7" s="160"/>
      <c r="C7" s="107" t="s">
        <v>16</v>
      </c>
      <c r="D7" s="107"/>
      <c r="E7" s="107"/>
      <c r="F7" s="107"/>
      <c r="G7" s="107"/>
      <c r="H7" s="107"/>
      <c r="I7" s="107" t="s">
        <v>290</v>
      </c>
      <c r="J7" s="108" t="s">
        <v>291</v>
      </c>
      <c r="K7" s="108"/>
      <c r="L7" s="108"/>
      <c r="M7" s="109" t="s">
        <v>292</v>
      </c>
      <c r="N7" s="109" t="s">
        <v>293</v>
      </c>
      <c r="O7" s="133"/>
      <c r="P7" s="133"/>
      <c r="Q7" s="110"/>
      <c r="R7" s="110"/>
      <c r="S7" s="110"/>
      <c r="T7" s="105"/>
      <c r="U7" s="105"/>
      <c r="V7" s="105"/>
      <c r="W7" s="105"/>
      <c r="X7" s="105"/>
      <c r="Y7" s="105"/>
      <c r="Z7" s="105"/>
      <c r="AA7" s="105"/>
      <c r="AB7" s="125"/>
      <c r="AC7" s="105"/>
      <c r="AD7" s="105"/>
      <c r="AE7" s="105"/>
      <c r="AF7" s="135"/>
      <c r="AG7" s="105"/>
      <c r="AH7" s="105"/>
      <c r="AI7" s="105"/>
      <c r="AJ7" s="105"/>
      <c r="AK7" s="105"/>
      <c r="AL7" s="105"/>
      <c r="AM7" s="105"/>
      <c r="AN7" s="105"/>
      <c r="AO7" s="105"/>
      <c r="AP7" s="105"/>
      <c r="AQ7" s="105" t="s">
        <v>294</v>
      </c>
      <c r="AR7" s="105" t="s">
        <v>295</v>
      </c>
      <c r="AS7" s="105" t="s">
        <v>296</v>
      </c>
      <c r="AT7" s="105" t="s">
        <v>297</v>
      </c>
      <c r="AU7" s="109" t="s">
        <v>298</v>
      </c>
      <c r="AV7" s="109"/>
      <c r="AW7" s="109"/>
      <c r="AX7" s="109"/>
      <c r="AY7" s="109" t="s">
        <v>299</v>
      </c>
      <c r="AZ7" s="109" t="s">
        <v>300</v>
      </c>
      <c r="BA7" s="109"/>
      <c r="BB7" s="109"/>
      <c r="BC7" s="109"/>
      <c r="BD7" s="109"/>
      <c r="BE7" s="109"/>
      <c r="BF7" s="109" t="s">
        <v>301</v>
      </c>
      <c r="BG7" s="109"/>
      <c r="BH7" s="109" t="s">
        <v>302</v>
      </c>
      <c r="BI7" s="109"/>
      <c r="BJ7" s="108"/>
      <c r="BK7" s="108"/>
      <c r="BL7" s="108"/>
      <c r="BM7" s="111"/>
      <c r="BN7" s="111"/>
      <c r="BO7" s="21"/>
      <c r="BP7" s="21"/>
      <c r="BQ7" s="21"/>
      <c r="BR7" s="21"/>
      <c r="BS7" s="21"/>
      <c r="BT7" s="21"/>
      <c r="BU7" s="21"/>
      <c r="BV7" s="21"/>
      <c r="BW7" s="21"/>
    </row>
    <row r="8" spans="1:529" ht="5.25" customHeight="1" x14ac:dyDescent="0.25">
      <c r="A8" s="67" t="s">
        <v>23</v>
      </c>
      <c r="B8" s="70"/>
      <c r="C8" s="68" t="s">
        <v>24</v>
      </c>
      <c r="D8" s="68"/>
      <c r="E8" s="68"/>
      <c r="F8" s="68"/>
      <c r="G8" s="68"/>
      <c r="H8" s="68"/>
      <c r="I8" s="68" t="s">
        <v>133</v>
      </c>
      <c r="J8" s="69" t="s">
        <v>134</v>
      </c>
      <c r="K8" s="77"/>
      <c r="L8" s="77"/>
      <c r="M8" s="77" t="s">
        <v>303</v>
      </c>
      <c r="N8" s="77" t="s">
        <v>304</v>
      </c>
      <c r="O8" s="77" t="s">
        <v>305</v>
      </c>
      <c r="P8" s="77"/>
      <c r="Q8" s="77" t="s">
        <v>306</v>
      </c>
      <c r="R8" s="77"/>
      <c r="S8" s="77" t="s">
        <v>307</v>
      </c>
      <c r="T8" s="70"/>
      <c r="U8" s="70"/>
      <c r="V8" s="70"/>
      <c r="W8" s="70"/>
      <c r="X8" s="70"/>
      <c r="Y8" s="70"/>
      <c r="Z8" s="70" t="s">
        <v>308</v>
      </c>
      <c r="AA8" s="70" t="s">
        <v>309</v>
      </c>
      <c r="AB8" s="70"/>
      <c r="AC8" s="70"/>
      <c r="AD8" s="70"/>
      <c r="AE8" s="70"/>
      <c r="AF8" s="70"/>
      <c r="AG8" s="70"/>
      <c r="AH8" s="70"/>
      <c r="AI8" s="70"/>
      <c r="AJ8" s="70"/>
      <c r="AK8" s="70"/>
      <c r="AL8" s="70"/>
      <c r="AM8" s="70"/>
      <c r="AN8" s="70"/>
      <c r="AO8" s="70"/>
      <c r="AP8" s="70"/>
      <c r="AQ8" s="70" t="s">
        <v>310</v>
      </c>
      <c r="AR8" s="70" t="s">
        <v>311</v>
      </c>
      <c r="AS8" s="70" t="s">
        <v>312</v>
      </c>
      <c r="AT8" s="70" t="s">
        <v>313</v>
      </c>
      <c r="AU8" s="76" t="s">
        <v>314</v>
      </c>
      <c r="AV8" s="76"/>
      <c r="AW8" s="76"/>
      <c r="AX8" s="76"/>
      <c r="AY8" s="76" t="s">
        <v>315</v>
      </c>
      <c r="AZ8" s="76" t="s">
        <v>316</v>
      </c>
      <c r="BA8" s="76"/>
      <c r="BB8" s="76"/>
      <c r="BC8" s="76"/>
      <c r="BD8" s="76"/>
      <c r="BE8" s="76"/>
      <c r="BF8" s="76" t="s">
        <v>317</v>
      </c>
      <c r="BG8" s="76"/>
      <c r="BH8" s="76"/>
      <c r="BI8" s="76"/>
      <c r="BJ8" s="81"/>
      <c r="BK8" s="157"/>
      <c r="BL8" s="157"/>
      <c r="BM8" s="67" t="s">
        <v>271</v>
      </c>
      <c r="BN8" s="68" t="s">
        <v>318</v>
      </c>
      <c r="BO8" s="66" t="s">
        <v>319</v>
      </c>
      <c r="BP8" s="66"/>
      <c r="BQ8" s="66"/>
      <c r="BR8" s="66"/>
      <c r="BS8" s="66"/>
      <c r="BT8" s="66"/>
      <c r="BU8" s="66"/>
      <c r="BV8" s="66"/>
      <c r="BW8" s="66" t="s">
        <v>319</v>
      </c>
    </row>
    <row r="9" spans="1:529" ht="15.6" customHeight="1" x14ac:dyDescent="0.25">
      <c r="A9" s="75" t="s">
        <v>139</v>
      </c>
      <c r="B9" s="161" t="s">
        <v>29</v>
      </c>
      <c r="C9" s="62" t="s">
        <v>28</v>
      </c>
      <c r="D9" s="62" t="s">
        <v>320</v>
      </c>
      <c r="E9" s="62" t="s">
        <v>320</v>
      </c>
      <c r="F9" s="62" t="s">
        <v>320</v>
      </c>
      <c r="G9" s="62" t="s">
        <v>321</v>
      </c>
      <c r="H9" s="62" t="s">
        <v>322</v>
      </c>
      <c r="I9" s="132" t="s">
        <v>140</v>
      </c>
      <c r="J9" s="132" t="s">
        <v>141</v>
      </c>
      <c r="K9" s="62" t="s">
        <v>323</v>
      </c>
      <c r="L9" s="132" t="str" cm="1">
        <f t="array" aca="1" ref="L9" ca="1">_xlfn.IFS(
    AND(C3 &gt; U9, C3 &lt; Y9), "Planning",
    AND(C3 &gt; Y9, C3 &lt; AE9), "Pre-Procurement", AND(C3&gt;AE9,C3&lt;AF9),"Tender Issuance",AND(C3&gt;AF9,C3&lt;AG9),"Tender Closed",AND(C3&gt;AAS9,C3&lt;AH9),"Contract Awarded",AND(C3&gt;AH9,C3&lt;AI9),"Site Prep./Mobilization",AND(C3&gt;AI9,C3&lt;AK9),"Construction",AND(C3&gt;=AK9),"Substantial Completion",AND(C3&gt;=AL9),"Completed",AND(C3&lt;AO9),"Project Reconciliation",TRUE,"")</f>
        <v>Pre-Procurement</v>
      </c>
      <c r="M9" s="62"/>
      <c r="N9" s="62"/>
      <c r="O9" s="62"/>
      <c r="P9" s="62"/>
      <c r="Q9" s="78">
        <v>400</v>
      </c>
      <c r="R9" s="62"/>
      <c r="S9" s="62"/>
      <c r="T9" s="64" t="s">
        <v>324</v>
      </c>
      <c r="U9" s="90">
        <v>45383</v>
      </c>
      <c r="V9" s="90">
        <v>45383</v>
      </c>
      <c r="W9" s="117" t="s">
        <v>325</v>
      </c>
      <c r="X9" s="64" t="s">
        <v>326</v>
      </c>
      <c r="Y9" s="90">
        <v>45413</v>
      </c>
      <c r="Z9" s="90">
        <v>45717</v>
      </c>
      <c r="AA9" s="64" t="s">
        <v>327</v>
      </c>
      <c r="AB9" s="90">
        <v>45352</v>
      </c>
      <c r="AC9" s="90">
        <v>45505</v>
      </c>
      <c r="AD9" s="90">
        <v>45717</v>
      </c>
      <c r="AE9" s="90">
        <v>45809</v>
      </c>
      <c r="AF9" s="90">
        <v>45689</v>
      </c>
      <c r="AG9" s="90">
        <v>45383</v>
      </c>
      <c r="AH9" s="90">
        <v>45413</v>
      </c>
      <c r="AI9" s="90">
        <v>45778</v>
      </c>
      <c r="AJ9" s="64">
        <v>20</v>
      </c>
      <c r="AK9" s="90" t="s">
        <v>328</v>
      </c>
      <c r="AL9" s="90">
        <v>46296</v>
      </c>
      <c r="AM9" s="90"/>
      <c r="AN9" s="90">
        <v>45931</v>
      </c>
      <c r="AO9" s="90">
        <v>45931</v>
      </c>
      <c r="AP9" s="129"/>
      <c r="AQ9" s="129">
        <v>20000000</v>
      </c>
      <c r="AR9" s="129">
        <v>5000000</v>
      </c>
      <c r="AS9" s="129">
        <v>1000000</v>
      </c>
      <c r="AT9" s="99">
        <f>SUM(AP9:AS9)</f>
        <v>26000000</v>
      </c>
      <c r="AU9" s="80" t="s">
        <v>329</v>
      </c>
      <c r="AV9" s="128">
        <v>3000000</v>
      </c>
      <c r="AW9" s="118">
        <v>500000</v>
      </c>
      <c r="AX9" s="118" t="s">
        <v>330</v>
      </c>
      <c r="AY9" s="118">
        <v>5000000</v>
      </c>
      <c r="AZ9" s="118">
        <v>2000000</v>
      </c>
      <c r="BA9" s="118"/>
      <c r="BB9" s="118">
        <v>4000000</v>
      </c>
      <c r="BC9" s="118">
        <v>1000000</v>
      </c>
      <c r="BD9" s="118"/>
      <c r="BE9" s="118"/>
      <c r="BF9" s="118">
        <v>1000000</v>
      </c>
      <c r="BG9" s="118">
        <v>3000000</v>
      </c>
      <c r="BH9" s="118">
        <v>2000000</v>
      </c>
      <c r="BI9" s="130"/>
      <c r="BJ9" s="100">
        <f>SUM(AY9:BI9,AV9:AW9)</f>
        <v>21500000</v>
      </c>
      <c r="BK9" s="100">
        <f>AT9-BJ9</f>
        <v>4500000</v>
      </c>
      <c r="BL9" s="62" t="s">
        <v>331</v>
      </c>
      <c r="BM9" s="59" t="s">
        <v>332</v>
      </c>
      <c r="BN9" s="62" t="s">
        <v>327</v>
      </c>
      <c r="BO9" s="131" t="s">
        <v>333</v>
      </c>
      <c r="BP9" s="62"/>
      <c r="BQ9" s="62"/>
      <c r="BR9" s="131"/>
      <c r="BS9" s="131"/>
      <c r="BT9" s="131"/>
      <c r="BU9" s="131"/>
      <c r="BV9" s="131" t="s">
        <v>334</v>
      </c>
      <c r="BW9" s="131"/>
    </row>
    <row r="10" spans="1:529" ht="15.6" customHeight="1" x14ac:dyDescent="0.25">
      <c r="A10" s="75" t="s">
        <v>142</v>
      </c>
      <c r="B10" s="161" t="s">
        <v>29</v>
      </c>
      <c r="C10" s="62" t="s">
        <v>31</v>
      </c>
      <c r="D10" s="62"/>
      <c r="E10" s="64"/>
      <c r="F10" s="62"/>
      <c r="G10" s="62" t="s">
        <v>335</v>
      </c>
      <c r="H10" s="62" t="s">
        <v>336</v>
      </c>
      <c r="I10" s="132" t="s">
        <v>143</v>
      </c>
      <c r="J10" s="132" t="s">
        <v>141</v>
      </c>
      <c r="K10" s="62" t="s">
        <v>337</v>
      </c>
      <c r="L10" s="132" t="str" cm="1">
        <f t="array" ref="L10">_xlfn.IFS(
    AND(C4 &gt; U10, C4 &lt; Y10), "Planning",
    AND(C4 &gt; Y10, C4 &lt; AE10), "Pre-Procurement", AND(C4&gt;AE10,C4&lt;AF10),"Tender Issuance",AND(C4&gt;AF10,C4&lt;AG10),"Tender Closed",AND(C4&gt;AAS10,C4&lt;AH10),"Contract Awarded",AND(C4&gt;AH10,C4&lt;AI10),"Site Prep./Mobilization",AND(C4&gt;AI10,C4&lt;AK10),"Construction",AND(C4&gt;=AK10),"Substantial Completion",AND(C4&gt;=AL10),"Completed",AND(C4&lt;AO10),"Project Reconciliation",TRUE,"")</f>
        <v>Project Reconciliation</v>
      </c>
      <c r="M10" s="62"/>
      <c r="N10" s="78"/>
      <c r="O10" s="62"/>
      <c r="P10" s="78"/>
      <c r="Q10" s="78">
        <v>400</v>
      </c>
      <c r="R10" s="78"/>
      <c r="S10" s="78"/>
      <c r="T10" s="64" t="s">
        <v>324</v>
      </c>
      <c r="U10" s="90">
        <v>45292</v>
      </c>
      <c r="V10" s="90">
        <v>45323</v>
      </c>
      <c r="W10" s="117" t="s">
        <v>338</v>
      </c>
      <c r="X10" s="64" t="s">
        <v>339</v>
      </c>
      <c r="Y10" s="90">
        <v>45444</v>
      </c>
      <c r="Z10" s="90">
        <v>45748</v>
      </c>
      <c r="AA10" s="64"/>
      <c r="AB10" s="90">
        <v>45353</v>
      </c>
      <c r="AC10" s="90">
        <v>45536</v>
      </c>
      <c r="AD10" s="90">
        <v>45717</v>
      </c>
      <c r="AE10" s="90" t="s">
        <v>340</v>
      </c>
      <c r="AF10" s="90" t="s">
        <v>341</v>
      </c>
      <c r="AG10" s="90">
        <v>45383</v>
      </c>
      <c r="AH10" s="90">
        <v>45413</v>
      </c>
      <c r="AI10" s="90" t="s">
        <v>342</v>
      </c>
      <c r="AJ10" s="64">
        <v>90</v>
      </c>
      <c r="AK10" s="90">
        <v>45323</v>
      </c>
      <c r="AL10" s="90">
        <v>45323</v>
      </c>
      <c r="AM10" s="90"/>
      <c r="AN10" s="90">
        <v>45717</v>
      </c>
      <c r="AO10" s="90">
        <v>45323</v>
      </c>
      <c r="AP10" s="129"/>
      <c r="AQ10" s="129"/>
      <c r="AR10" s="129"/>
      <c r="AS10" s="129"/>
      <c r="AT10" s="99">
        <f>SUM(AP10:AS10)</f>
        <v>0</v>
      </c>
      <c r="AU10" s="80" t="s">
        <v>343</v>
      </c>
      <c r="AV10" s="62"/>
      <c r="AW10" s="62"/>
      <c r="AX10" s="128"/>
      <c r="AY10" s="62"/>
      <c r="AZ10" s="62"/>
      <c r="BA10" s="62"/>
      <c r="BB10" s="62"/>
      <c r="BC10" s="62"/>
      <c r="BD10" s="62"/>
      <c r="BE10" s="62"/>
      <c r="BF10" s="62"/>
      <c r="BG10" s="62"/>
      <c r="BH10" s="62"/>
      <c r="BI10" s="62"/>
      <c r="BJ10" s="100">
        <f>SUM(AY10:BI10)</f>
        <v>0</v>
      </c>
      <c r="BK10" s="100"/>
      <c r="BL10" s="62"/>
      <c r="BM10" s="59"/>
      <c r="BN10" s="62"/>
      <c r="BO10" s="131"/>
      <c r="BP10" s="62"/>
      <c r="BQ10" s="62"/>
      <c r="BR10" s="131"/>
      <c r="BS10" s="131"/>
      <c r="BT10" s="131"/>
      <c r="BU10" s="131"/>
      <c r="BV10" s="62"/>
      <c r="BW10" s="62"/>
    </row>
    <row r="11" spans="1:529" ht="15.6" customHeight="1" x14ac:dyDescent="0.25">
      <c r="A11" s="75" t="s">
        <v>144</v>
      </c>
      <c r="B11" s="161" t="s">
        <v>29</v>
      </c>
      <c r="C11" s="62" t="s">
        <v>33</v>
      </c>
      <c r="D11" s="62"/>
      <c r="E11" s="64"/>
      <c r="F11" s="62"/>
      <c r="G11" s="62" t="s">
        <v>344</v>
      </c>
      <c r="H11" s="62"/>
      <c r="I11" s="132" t="s">
        <v>145</v>
      </c>
      <c r="J11" s="132" t="s">
        <v>141</v>
      </c>
      <c r="K11" s="62" t="s">
        <v>345</v>
      </c>
      <c r="L11" s="132" t="str" cm="1">
        <f t="array" ref="L11">_xlfn.IFS(
    AND(C5 &gt; U11, C5 &lt; Y11), "Planning",
    AND(C5 &gt; Y11, C5 &lt; AE11), "Pre-Procurement", AND(C5&gt;AE11,C5&lt;AF11),"Tender Issuance",AND(C5&gt;AF11,C5&lt;AG11),"Tender Closed",AND(C5&gt;AAS11,C5&lt;AH11),"Contract Awarded",AND(C5&gt;AH11,C5&lt;AI11),"Site Prep./Mobilization",AND(C5&gt;AI11,C5&lt;AK11),"Construction",AND(C5&gt;=AK11),"Substantial Completion",AND(C5&gt;=AL11),"Completed",AND(C5&lt;AO11),"Project Reconciliation",TRUE,"")</f>
        <v>Pre-Procurement</v>
      </c>
      <c r="M11" s="62"/>
      <c r="N11" s="78"/>
      <c r="O11" s="62"/>
      <c r="P11" s="78"/>
      <c r="Q11" s="78"/>
      <c r="R11" s="78"/>
      <c r="S11" s="78"/>
      <c r="T11" s="64" t="s">
        <v>324</v>
      </c>
      <c r="U11" s="90">
        <v>45413</v>
      </c>
      <c r="V11" s="90">
        <v>45444</v>
      </c>
      <c r="W11" s="117" t="s">
        <v>325</v>
      </c>
      <c r="X11" s="64" t="s">
        <v>346</v>
      </c>
      <c r="Y11" s="90">
        <v>45474</v>
      </c>
      <c r="Z11" s="90">
        <v>45778</v>
      </c>
      <c r="AA11" s="64"/>
      <c r="AB11" s="90">
        <v>45354</v>
      </c>
      <c r="AC11" s="90">
        <v>45537</v>
      </c>
      <c r="AD11" s="90">
        <v>45717</v>
      </c>
      <c r="AE11" s="90" t="s">
        <v>342</v>
      </c>
      <c r="AF11" s="90" t="s">
        <v>347</v>
      </c>
      <c r="AG11" s="90">
        <v>45383</v>
      </c>
      <c r="AH11" s="90">
        <v>45413</v>
      </c>
      <c r="AI11" s="90" t="s">
        <v>348</v>
      </c>
      <c r="AJ11" s="64">
        <v>60</v>
      </c>
      <c r="AK11" s="90">
        <v>46023</v>
      </c>
      <c r="AL11" s="90">
        <v>45324</v>
      </c>
      <c r="AM11" s="90"/>
      <c r="AN11" s="90">
        <v>45718</v>
      </c>
      <c r="AO11" s="90">
        <v>46388</v>
      </c>
      <c r="AP11" s="129"/>
      <c r="AQ11" s="129"/>
      <c r="AR11" s="129"/>
      <c r="AS11" s="129"/>
      <c r="AT11" s="100">
        <f t="shared" ref="AT11:AT13" si="1">SUM(AQ11:AS11)</f>
        <v>0</v>
      </c>
      <c r="AU11" s="80" t="s">
        <v>349</v>
      </c>
      <c r="AV11" s="62"/>
      <c r="AW11" s="62"/>
      <c r="AX11" s="128"/>
      <c r="AY11" s="62"/>
      <c r="AZ11" s="62"/>
      <c r="BA11" s="62"/>
      <c r="BB11" s="62"/>
      <c r="BC11" s="62"/>
      <c r="BD11" s="62"/>
      <c r="BE11" s="62"/>
      <c r="BF11" s="62"/>
      <c r="BG11" s="62"/>
      <c r="BH11" s="62"/>
      <c r="BI11" s="62"/>
      <c r="BJ11" s="100">
        <f>SUM(AY11:BI11)</f>
        <v>0</v>
      </c>
      <c r="BK11" s="100"/>
      <c r="BL11" s="62"/>
      <c r="BM11" s="62"/>
      <c r="BN11" s="62"/>
      <c r="BO11" s="131"/>
      <c r="BP11" s="62"/>
      <c r="BQ11" s="62"/>
      <c r="BR11" s="131"/>
      <c r="BS11" s="131"/>
      <c r="BT11" s="131"/>
      <c r="BU11" s="131"/>
      <c r="BV11" s="62"/>
      <c r="BW11" s="62"/>
    </row>
    <row r="12" spans="1:529" ht="15.6" customHeight="1" x14ac:dyDescent="0.25">
      <c r="A12" s="75" t="s">
        <v>34</v>
      </c>
      <c r="B12" s="161" t="s">
        <v>29</v>
      </c>
      <c r="C12" s="62" t="s">
        <v>35</v>
      </c>
      <c r="D12" s="62"/>
      <c r="E12" s="64"/>
      <c r="F12" s="62"/>
      <c r="G12" s="62" t="s">
        <v>350</v>
      </c>
      <c r="H12" s="62"/>
      <c r="I12" s="132" t="s">
        <v>143</v>
      </c>
      <c r="J12" s="132" t="s">
        <v>146</v>
      </c>
      <c r="K12" s="62" t="s">
        <v>351</v>
      </c>
      <c r="L12" s="132" t="str" cm="1">
        <f t="array" ref="L12">_xlfn.IFS(
    AND(C6 &gt; U12, C6 &lt; Y12), "Planning",
    AND(C6 &gt; Y12, C6 &lt; AE12), "Pre-Procurement", AND(C6&gt;AE12,C6&lt;AF12),"Tender Issuance",AND(C6&gt;AF12,C6&lt;AG12),"Tender Closed",AND(C6&gt;AAS12,C6&lt;AH12),"Contract Awarded",AND(C6&gt;AH12,C6&lt;AI12),"Site Prep./Mobilization",AND(C6&gt;AI12,C6&lt;AK12),"Construction",AND(C6&gt;=AK12),"Substantial Completion",AND(C6&gt;=AL12),"Completed",AND(C6&lt;AO12),"Project Reconciliation",TRUE,"")</f>
        <v>Substantial Completion</v>
      </c>
      <c r="M12" s="62"/>
      <c r="N12" s="78"/>
      <c r="O12" s="62"/>
      <c r="P12" s="78"/>
      <c r="Q12" s="78"/>
      <c r="R12" s="78"/>
      <c r="S12" s="78"/>
      <c r="T12" s="64" t="s">
        <v>324</v>
      </c>
      <c r="U12" s="90"/>
      <c r="V12" s="90">
        <v>45474</v>
      </c>
      <c r="W12" s="117" t="s">
        <v>352</v>
      </c>
      <c r="X12" s="64" t="s">
        <v>326</v>
      </c>
      <c r="Y12" s="90">
        <v>45505</v>
      </c>
      <c r="Z12" s="90">
        <v>45809</v>
      </c>
      <c r="AA12" s="64"/>
      <c r="AB12" s="90">
        <v>45355</v>
      </c>
      <c r="AC12" s="90">
        <v>45538</v>
      </c>
      <c r="AD12" s="90">
        <v>45717</v>
      </c>
      <c r="AE12" s="90" t="s">
        <v>348</v>
      </c>
      <c r="AF12" s="90" t="s">
        <v>353</v>
      </c>
      <c r="AG12" s="90">
        <v>45383</v>
      </c>
      <c r="AH12" s="90">
        <v>45413</v>
      </c>
      <c r="AI12" s="90" t="s">
        <v>354</v>
      </c>
      <c r="AJ12" s="64"/>
      <c r="AK12" s="90">
        <v>46388</v>
      </c>
      <c r="AL12" s="90">
        <v>45325</v>
      </c>
      <c r="AM12" s="90"/>
      <c r="AN12" s="90">
        <v>45719</v>
      </c>
      <c r="AO12" s="90">
        <v>46753</v>
      </c>
      <c r="AP12" s="129"/>
      <c r="AQ12" s="129"/>
      <c r="AR12" s="129"/>
      <c r="AS12" s="129"/>
      <c r="AT12" s="100">
        <f t="shared" si="1"/>
        <v>0</v>
      </c>
      <c r="AU12" s="62"/>
      <c r="AV12" s="62"/>
      <c r="AW12" s="62"/>
      <c r="AX12" s="128"/>
      <c r="AY12" s="62"/>
      <c r="AZ12" s="62"/>
      <c r="BA12" s="62"/>
      <c r="BB12" s="62"/>
      <c r="BC12" s="62"/>
      <c r="BD12" s="62"/>
      <c r="BE12" s="62"/>
      <c r="BF12" s="62"/>
      <c r="BG12" s="62"/>
      <c r="BH12" s="62"/>
      <c r="BI12" s="62"/>
      <c r="BJ12" s="100">
        <f>SUM(AY12:BI12)</f>
        <v>0</v>
      </c>
      <c r="BK12" s="100"/>
      <c r="BL12" s="62"/>
      <c r="BM12" s="62"/>
      <c r="BN12" s="62"/>
      <c r="BO12" s="131"/>
      <c r="BP12" s="62"/>
      <c r="BQ12" s="62"/>
      <c r="BR12" s="131"/>
      <c r="BS12" s="131"/>
      <c r="BT12" s="131"/>
      <c r="BU12" s="131"/>
      <c r="BV12" s="62"/>
      <c r="BW12" s="62"/>
    </row>
    <row r="13" spans="1:529" ht="15.6" customHeight="1" x14ac:dyDescent="0.25">
      <c r="A13" s="60"/>
      <c r="B13" s="64"/>
      <c r="C13" s="62"/>
      <c r="D13" s="62"/>
      <c r="E13" s="62"/>
      <c r="F13" s="62"/>
      <c r="G13" s="62"/>
      <c r="H13" s="62"/>
      <c r="I13" s="62"/>
      <c r="J13" s="62"/>
      <c r="K13" s="62"/>
      <c r="L13" s="62"/>
      <c r="M13" s="62"/>
      <c r="N13" s="78"/>
      <c r="O13" s="62"/>
      <c r="P13" s="78"/>
      <c r="Q13" s="78"/>
      <c r="R13" s="78"/>
      <c r="S13" s="78"/>
      <c r="T13" s="64"/>
      <c r="U13" s="64"/>
      <c r="V13" s="64"/>
      <c r="W13" s="64"/>
      <c r="X13" s="64"/>
      <c r="Y13" s="64"/>
      <c r="Z13" s="64"/>
      <c r="AA13" s="64"/>
      <c r="AB13" s="64"/>
      <c r="AC13" s="64"/>
      <c r="AD13" s="64"/>
      <c r="AE13" s="64"/>
      <c r="AF13" s="64"/>
      <c r="AG13" s="64"/>
      <c r="AH13" s="64"/>
      <c r="AI13" s="64"/>
      <c r="AJ13" s="64"/>
      <c r="AK13" s="64"/>
      <c r="AL13" s="64"/>
      <c r="AM13" s="64"/>
      <c r="AN13" s="64"/>
      <c r="AO13" s="64"/>
      <c r="AP13" s="64"/>
      <c r="AQ13" s="129"/>
      <c r="AR13" s="82"/>
      <c r="AS13" s="129"/>
      <c r="AT13" s="100">
        <f t="shared" si="1"/>
        <v>0</v>
      </c>
      <c r="AU13" s="62"/>
      <c r="AV13" s="62"/>
      <c r="AW13" s="62"/>
      <c r="AY13" s="62"/>
      <c r="AZ13" s="62"/>
      <c r="BA13" s="62"/>
      <c r="BB13" s="62"/>
      <c r="BC13" s="62"/>
      <c r="BD13" s="62"/>
      <c r="BE13" s="62"/>
      <c r="BF13" s="62"/>
      <c r="BG13" s="62"/>
      <c r="BH13" s="62"/>
      <c r="BI13" s="62"/>
      <c r="BJ13" s="100">
        <f>SUM(AY13:BI13)</f>
        <v>0</v>
      </c>
      <c r="BK13" s="100"/>
      <c r="BL13" s="62"/>
      <c r="BM13" s="62"/>
      <c r="BN13" s="62"/>
      <c r="BO13" s="131"/>
      <c r="BP13" s="62"/>
      <c r="BQ13" s="62"/>
      <c r="BR13" s="131"/>
      <c r="BS13" s="131"/>
      <c r="BT13" s="131"/>
      <c r="BU13" s="131"/>
      <c r="BV13" s="62"/>
      <c r="BW13" s="62"/>
    </row>
    <row r="14" spans="1:529" ht="15.6" customHeight="1" x14ac:dyDescent="0.25">
      <c r="A14" s="60"/>
      <c r="B14" s="64"/>
      <c r="C14" s="62"/>
      <c r="D14" s="62"/>
      <c r="E14" s="62"/>
      <c r="F14" s="62"/>
      <c r="G14" s="62"/>
      <c r="H14" s="62"/>
      <c r="I14" s="62"/>
      <c r="J14" s="62"/>
      <c r="K14" s="62"/>
      <c r="L14" s="62"/>
      <c r="M14" s="78"/>
      <c r="N14" s="78"/>
      <c r="O14" s="62"/>
      <c r="P14" s="78"/>
      <c r="Q14" s="78"/>
      <c r="R14" s="78"/>
      <c r="S14" s="78"/>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82"/>
      <c r="AT14" s="62"/>
      <c r="AU14" s="62"/>
      <c r="AV14" s="62"/>
      <c r="AW14" s="62"/>
      <c r="AX14" s="62"/>
      <c r="AY14" s="62"/>
      <c r="AZ14" s="62"/>
      <c r="BA14" s="62"/>
      <c r="BB14" s="62"/>
      <c r="BC14" s="62"/>
      <c r="BD14" s="62"/>
      <c r="BE14" s="62"/>
      <c r="BF14" s="62"/>
      <c r="BG14" s="62"/>
      <c r="BH14" s="62"/>
      <c r="BI14" s="62"/>
      <c r="BJ14" s="100">
        <f>SUM(AY14:BI14)</f>
        <v>0</v>
      </c>
      <c r="BK14" s="100"/>
      <c r="BL14" s="62"/>
      <c r="BM14" s="62"/>
      <c r="BN14" s="62"/>
      <c r="BO14" s="131"/>
      <c r="BP14" s="62"/>
      <c r="BQ14" s="62"/>
      <c r="BR14" s="131"/>
      <c r="BS14" s="131"/>
      <c r="BT14" s="131"/>
      <c r="BU14" s="131"/>
      <c r="BV14" s="62"/>
      <c r="BW14" s="62"/>
    </row>
    <row r="15" spans="1:529" ht="15.6" customHeight="1" x14ac:dyDescent="0.25">
      <c r="A15" s="60"/>
      <c r="B15" s="64"/>
      <c r="C15" s="62"/>
      <c r="D15" s="62"/>
      <c r="E15" s="62"/>
      <c r="F15" s="62"/>
      <c r="G15" s="62"/>
      <c r="H15" s="62"/>
      <c r="I15" s="62"/>
      <c r="J15" s="62"/>
      <c r="K15" s="62"/>
      <c r="L15" s="62"/>
      <c r="M15" s="78"/>
      <c r="N15" s="78"/>
      <c r="O15" s="62"/>
      <c r="P15" s="78"/>
      <c r="Q15" s="78"/>
      <c r="R15" s="78"/>
      <c r="S15" s="78"/>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82"/>
      <c r="AT15" s="62"/>
      <c r="AU15" s="62"/>
      <c r="AV15" s="62"/>
      <c r="AW15" s="62"/>
      <c r="AX15" s="62"/>
      <c r="AY15" s="62"/>
      <c r="AZ15" s="62"/>
      <c r="BA15" s="62"/>
      <c r="BB15" s="62"/>
      <c r="BC15" s="62"/>
      <c r="BD15" s="62"/>
      <c r="BE15" s="62"/>
      <c r="BF15" s="62"/>
      <c r="BG15" s="62"/>
      <c r="BH15" s="62"/>
      <c r="BI15" s="62"/>
      <c r="BJ15" s="100"/>
      <c r="BK15" s="100"/>
      <c r="BL15" s="62"/>
      <c r="BM15" s="62"/>
      <c r="BN15" s="62"/>
      <c r="BO15" s="131"/>
      <c r="BP15" s="62"/>
      <c r="BQ15" s="62"/>
      <c r="BR15" s="131"/>
      <c r="BS15" s="131"/>
      <c r="BT15" s="131"/>
      <c r="BU15" s="131"/>
      <c r="BV15" s="62"/>
      <c r="BW15" s="62"/>
    </row>
    <row r="16" spans="1:529" ht="15.6" customHeight="1" x14ac:dyDescent="0.25">
      <c r="A16" s="60"/>
      <c r="B16" s="64"/>
      <c r="C16" s="62"/>
      <c r="D16" s="62"/>
      <c r="E16" s="62"/>
      <c r="F16" s="62"/>
      <c r="G16" s="62"/>
      <c r="H16" s="62"/>
      <c r="I16" s="62"/>
      <c r="J16" s="62"/>
      <c r="K16" s="62"/>
      <c r="L16" s="62"/>
      <c r="M16" s="78"/>
      <c r="N16" s="78"/>
      <c r="O16" s="62"/>
      <c r="P16" s="78"/>
      <c r="Q16" s="78"/>
      <c r="R16" s="78"/>
      <c r="S16" s="78"/>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82"/>
      <c r="AT16" s="62"/>
      <c r="AU16" s="62"/>
      <c r="AV16" s="62"/>
      <c r="AW16" s="62"/>
      <c r="AX16" s="62"/>
      <c r="AY16" s="62"/>
      <c r="AZ16" s="62"/>
      <c r="BA16" s="62"/>
      <c r="BB16" s="62"/>
      <c r="BC16" s="62"/>
      <c r="BD16" s="62"/>
      <c r="BE16" s="62"/>
      <c r="BF16" s="62"/>
      <c r="BG16" s="62"/>
      <c r="BH16" s="62"/>
      <c r="BI16" s="62"/>
      <c r="BJ16" s="100"/>
      <c r="BK16" s="100"/>
      <c r="BL16" s="62"/>
      <c r="BM16" s="62"/>
      <c r="BN16" s="62"/>
      <c r="BO16" s="131"/>
      <c r="BP16" s="62"/>
      <c r="BQ16" s="62"/>
      <c r="BR16" s="131"/>
      <c r="BS16" s="131"/>
      <c r="BT16" s="131"/>
      <c r="BU16" s="131"/>
      <c r="BV16" s="62"/>
      <c r="BW16" s="62"/>
    </row>
    <row r="17" spans="1:75" ht="15.6" customHeight="1" x14ac:dyDescent="0.25">
      <c r="A17" s="60" t="s">
        <v>355</v>
      </c>
      <c r="B17" s="64" t="s">
        <v>356</v>
      </c>
      <c r="C17" s="62" t="s">
        <v>357</v>
      </c>
      <c r="D17" s="153" t="s">
        <v>357</v>
      </c>
      <c r="E17" s="153" t="s">
        <v>357</v>
      </c>
      <c r="F17" s="153" t="s">
        <v>357</v>
      </c>
      <c r="G17" s="153"/>
      <c r="H17" s="153"/>
      <c r="I17" s="62" t="s">
        <v>358</v>
      </c>
      <c r="J17" s="62" t="s">
        <v>358</v>
      </c>
      <c r="K17" s="62" t="s">
        <v>359</v>
      </c>
      <c r="L17" s="62" t="s">
        <v>360</v>
      </c>
      <c r="M17" s="78" t="s">
        <v>361</v>
      </c>
      <c r="N17" s="78" t="s">
        <v>362</v>
      </c>
      <c r="O17" s="62" t="s">
        <v>362</v>
      </c>
      <c r="P17" s="78" t="s">
        <v>362</v>
      </c>
      <c r="Q17" s="78" t="s">
        <v>362</v>
      </c>
      <c r="R17" s="78" t="s">
        <v>362</v>
      </c>
      <c r="S17" s="78" t="s">
        <v>362</v>
      </c>
      <c r="T17" s="64" t="s">
        <v>361</v>
      </c>
      <c r="U17" s="64" t="s">
        <v>331</v>
      </c>
      <c r="V17" s="64" t="s">
        <v>331</v>
      </c>
      <c r="W17" s="64" t="s">
        <v>363</v>
      </c>
      <c r="X17" s="64" t="s">
        <v>331</v>
      </c>
      <c r="Y17" s="64" t="s">
        <v>331</v>
      </c>
      <c r="Z17" s="64" t="s">
        <v>331</v>
      </c>
      <c r="AA17" s="64" t="s">
        <v>331</v>
      </c>
      <c r="AB17" s="64" t="s">
        <v>331</v>
      </c>
      <c r="AC17" s="64" t="s">
        <v>331</v>
      </c>
      <c r="AD17" s="64" t="s">
        <v>331</v>
      </c>
      <c r="AE17" s="64" t="s">
        <v>331</v>
      </c>
      <c r="AF17" s="64" t="s">
        <v>331</v>
      </c>
      <c r="AG17" s="64" t="s">
        <v>331</v>
      </c>
      <c r="AH17" s="64" t="s">
        <v>331</v>
      </c>
      <c r="AI17" s="64" t="s">
        <v>331</v>
      </c>
      <c r="AJ17" s="64" t="s">
        <v>361</v>
      </c>
      <c r="AK17" s="64" t="s">
        <v>362</v>
      </c>
      <c r="AL17" s="64" t="s">
        <v>362</v>
      </c>
      <c r="AM17" s="64"/>
      <c r="AN17" s="64" t="s">
        <v>362</v>
      </c>
      <c r="AO17" s="64" t="s">
        <v>331</v>
      </c>
      <c r="AP17" s="154" t="s">
        <v>364</v>
      </c>
      <c r="AQ17" s="154" t="s">
        <v>364</v>
      </c>
      <c r="AR17" s="154" t="s">
        <v>364</v>
      </c>
      <c r="AS17" s="154" t="s">
        <v>364</v>
      </c>
      <c r="AT17" s="62" t="s">
        <v>365</v>
      </c>
      <c r="AU17" s="62" t="s">
        <v>361</v>
      </c>
      <c r="AV17" s="62" t="s">
        <v>331</v>
      </c>
      <c r="AW17" s="62" t="s">
        <v>331</v>
      </c>
      <c r="AX17" s="62" t="s">
        <v>361</v>
      </c>
      <c r="AY17" s="62" t="s">
        <v>331</v>
      </c>
      <c r="AZ17" s="62" t="s">
        <v>331</v>
      </c>
      <c r="BA17" s="62" t="s">
        <v>331</v>
      </c>
      <c r="BB17" s="62" t="s">
        <v>331</v>
      </c>
      <c r="BC17" s="62" t="s">
        <v>331</v>
      </c>
      <c r="BD17" s="62" t="s">
        <v>331</v>
      </c>
      <c r="BE17" s="62" t="s">
        <v>331</v>
      </c>
      <c r="BF17" s="62" t="s">
        <v>331</v>
      </c>
      <c r="BG17" s="62" t="s">
        <v>331</v>
      </c>
      <c r="BH17" s="62" t="s">
        <v>331</v>
      </c>
      <c r="BI17" s="62" t="s">
        <v>331</v>
      </c>
      <c r="BJ17" s="62" t="s">
        <v>366</v>
      </c>
      <c r="BK17" s="62" t="s">
        <v>365</v>
      </c>
      <c r="BL17" s="62" t="s">
        <v>331</v>
      </c>
      <c r="BM17" s="62" t="s">
        <v>367</v>
      </c>
      <c r="BN17" s="62" t="s">
        <v>327</v>
      </c>
      <c r="BO17" s="131" t="s">
        <v>361</v>
      </c>
      <c r="BP17" s="62" t="s">
        <v>361</v>
      </c>
      <c r="BQ17" s="62" t="s">
        <v>331</v>
      </c>
      <c r="BR17" s="131" t="s">
        <v>331</v>
      </c>
      <c r="BS17" s="131"/>
      <c r="BT17" s="131" t="s">
        <v>331</v>
      </c>
      <c r="BU17" s="131"/>
      <c r="BV17" s="62" t="s">
        <v>361</v>
      </c>
      <c r="BW17" s="62" t="s">
        <v>331</v>
      </c>
    </row>
    <row r="18" spans="1:75" ht="15.6" customHeight="1" x14ac:dyDescent="0.25">
      <c r="A18" s="60"/>
      <c r="B18" s="64"/>
      <c r="C18" s="62"/>
      <c r="D18" s="62"/>
      <c r="E18" s="62"/>
      <c r="F18" s="62"/>
      <c r="G18" s="62"/>
      <c r="H18" s="62"/>
      <c r="I18" s="62"/>
      <c r="J18" s="62"/>
      <c r="K18" s="62"/>
      <c r="L18" s="62"/>
      <c r="M18" s="78"/>
      <c r="N18" s="78"/>
      <c r="O18" s="62"/>
      <c r="P18" s="78"/>
      <c r="Q18" s="78"/>
      <c r="R18" s="78"/>
      <c r="S18" s="78"/>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82"/>
      <c r="AT18" s="62"/>
      <c r="AU18" s="62"/>
      <c r="AV18" s="62"/>
      <c r="AW18" s="62"/>
      <c r="AX18" s="62"/>
      <c r="AY18" s="62"/>
      <c r="AZ18" s="62"/>
      <c r="BA18" s="62"/>
      <c r="BB18" s="62"/>
      <c r="BC18" s="62"/>
      <c r="BD18" s="62"/>
      <c r="BE18" s="62"/>
      <c r="BF18" s="62"/>
      <c r="BG18" s="62"/>
      <c r="BH18" s="62"/>
      <c r="BI18" s="62"/>
      <c r="BJ18" s="62"/>
      <c r="BK18" s="62"/>
      <c r="BL18" s="62"/>
      <c r="BM18" s="62"/>
      <c r="BN18" s="62"/>
      <c r="BO18"/>
      <c r="BP18" s="62"/>
      <c r="BQ18" s="62"/>
      <c r="BR18" s="131"/>
      <c r="BS18" s="131"/>
      <c r="BT18" s="131"/>
      <c r="BU18" s="131"/>
      <c r="BV18" s="62"/>
      <c r="BW18" s="62"/>
    </row>
    <row r="19" spans="1:75" ht="15.6" customHeight="1" x14ac:dyDescent="0.25">
      <c r="A19" s="60"/>
      <c r="B19" s="64"/>
      <c r="C19" s="62"/>
      <c r="D19" s="62"/>
      <c r="E19" s="62"/>
      <c r="F19" s="62"/>
      <c r="G19" s="62"/>
      <c r="H19" s="62"/>
      <c r="I19" s="62"/>
      <c r="J19" s="62"/>
      <c r="K19" s="62"/>
      <c r="L19" s="62"/>
      <c r="M19" s="78"/>
      <c r="N19" s="78"/>
      <c r="O19" s="62"/>
      <c r="P19" s="78"/>
      <c r="Q19" s="78"/>
      <c r="R19" s="78"/>
      <c r="S19" s="78"/>
      <c r="T19" s="64"/>
      <c r="U19" s="64"/>
      <c r="V19" s="64"/>
      <c r="W19" s="64"/>
      <c r="X19" s="64"/>
      <c r="Y19" s="64"/>
      <c r="Z19" s="64"/>
      <c r="AA19" s="64"/>
      <c r="AB19" s="64"/>
      <c r="AC19" s="64"/>
      <c r="AD19" s="64"/>
      <c r="AE19" s="64"/>
      <c r="AF19" s="64"/>
      <c r="AG19" s="64"/>
      <c r="AH19" s="64"/>
      <c r="AI19" s="64"/>
      <c r="AJ19" s="64"/>
      <c r="AK19" s="64"/>
      <c r="AL19" s="64"/>
      <c r="AM19" s="64" t="s">
        <v>368</v>
      </c>
      <c r="AN19" s="64"/>
      <c r="AO19" s="64"/>
      <c r="AP19" s="64"/>
      <c r="AQ19" s="64"/>
      <c r="AR19" s="64"/>
      <c r="AS19" s="8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row>
    <row r="20" spans="1:75" ht="15.6" customHeight="1" x14ac:dyDescent="0.25">
      <c r="A20" s="60"/>
      <c r="B20" s="64"/>
      <c r="C20" s="62"/>
      <c r="D20" s="62"/>
      <c r="E20" s="62"/>
      <c r="F20" s="62"/>
      <c r="G20" s="62"/>
      <c r="H20" s="62"/>
      <c r="I20" s="62"/>
      <c r="J20" s="62"/>
      <c r="K20" s="62"/>
      <c r="L20" s="62"/>
      <c r="M20" s="78"/>
      <c r="N20" s="78"/>
      <c r="O20" s="62"/>
      <c r="P20" s="78"/>
      <c r="Q20" s="78"/>
      <c r="R20" s="78"/>
      <c r="S20" s="78"/>
      <c r="T20" s="64"/>
      <c r="U20" s="64"/>
      <c r="V20" s="64"/>
      <c r="W20" s="64"/>
      <c r="X20" s="64"/>
      <c r="Y20" s="64"/>
      <c r="Z20" s="64"/>
      <c r="AA20" s="64"/>
      <c r="AB20" s="64"/>
      <c r="AC20" s="64"/>
      <c r="AD20" s="64"/>
      <c r="AE20" s="64"/>
      <c r="AF20" s="64"/>
      <c r="AG20" s="64"/>
      <c r="AH20" s="64"/>
      <c r="AI20" s="64"/>
      <c r="AJ20" s="64"/>
      <c r="AK20" s="64"/>
      <c r="AL20" s="64"/>
      <c r="AM20" s="64" t="s">
        <v>369</v>
      </c>
      <c r="AN20" s="64"/>
      <c r="AO20" s="64"/>
      <c r="AP20" s="64"/>
      <c r="AQ20" s="64"/>
      <c r="AR20" s="64"/>
      <c r="AS20" s="8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row>
    <row r="21" spans="1:75" ht="15.6" customHeight="1" x14ac:dyDescent="0.25">
      <c r="A21" s="60"/>
      <c r="B21" s="64"/>
      <c r="C21" s="62"/>
      <c r="D21" s="62"/>
      <c r="E21" s="62"/>
      <c r="F21" s="62"/>
      <c r="G21" s="62"/>
      <c r="H21" s="62"/>
      <c r="I21" s="62"/>
      <c r="J21" s="62"/>
      <c r="K21" s="62"/>
      <c r="L21" s="62"/>
      <c r="M21" s="62"/>
      <c r="N21" s="62"/>
      <c r="O21" s="62"/>
      <c r="P21" s="78"/>
      <c r="Q21" s="62"/>
      <c r="R21" s="62"/>
      <c r="S21" s="62"/>
      <c r="T21" s="62"/>
      <c r="U21" s="62"/>
      <c r="V21" s="62"/>
      <c r="W21" s="62"/>
      <c r="X21" s="62"/>
      <c r="Y21" s="62"/>
      <c r="Z21" s="62"/>
      <c r="AA21" s="62"/>
      <c r="AB21" s="64"/>
      <c r="AC21" s="64"/>
      <c r="AD21" s="64"/>
      <c r="AE21" s="62"/>
      <c r="AF21" s="64"/>
      <c r="AG21" s="64"/>
      <c r="AH21" s="64"/>
      <c r="AI21" s="64"/>
      <c r="AJ21" s="64"/>
      <c r="AK21" s="64"/>
      <c r="AL21" s="64"/>
      <c r="AM21" s="64" t="s">
        <v>370</v>
      </c>
      <c r="AN21" s="64"/>
      <c r="AO21" s="64"/>
      <c r="AP21" s="64"/>
      <c r="AQ21" s="64"/>
      <c r="AR21" s="64"/>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row>
    <row r="22" spans="1:75" ht="15.6" customHeight="1" x14ac:dyDescent="0.25">
      <c r="A22" s="60"/>
      <c r="B22" s="64"/>
      <c r="C22" s="62"/>
      <c r="D22" s="62"/>
      <c r="E22" s="62"/>
      <c r="F22" s="62"/>
      <c r="G22" s="62"/>
      <c r="H22" s="62"/>
      <c r="I22" s="62"/>
      <c r="J22" s="62"/>
      <c r="K22" s="62"/>
      <c r="L22" s="62"/>
      <c r="M22" s="62"/>
      <c r="N22" s="62"/>
      <c r="O22" s="62"/>
      <c r="P22" s="78"/>
      <c r="Q22" s="62"/>
      <c r="R22" s="62"/>
      <c r="S22" s="62"/>
      <c r="T22" s="62"/>
      <c r="U22" s="62"/>
      <c r="V22" s="62"/>
      <c r="W22" s="62"/>
      <c r="X22" s="62"/>
      <c r="Y22" s="62"/>
      <c r="Z22" s="62"/>
      <c r="AA22" s="62"/>
      <c r="AB22" s="64"/>
      <c r="AC22" s="64"/>
      <c r="AD22" s="64"/>
      <c r="AE22" s="62"/>
      <c r="AF22" s="64"/>
      <c r="AG22" s="64"/>
      <c r="AH22" s="64"/>
      <c r="AI22" s="64"/>
      <c r="AJ22" s="64"/>
      <c r="AK22" s="64"/>
      <c r="AL22" s="64"/>
      <c r="AM22" s="64"/>
      <c r="AN22" s="64"/>
      <c r="AO22" s="64"/>
      <c r="AP22" s="64"/>
      <c r="AQ22" s="64"/>
      <c r="AR22" s="64"/>
      <c r="AS22" s="62"/>
      <c r="AT22" s="62"/>
      <c r="AU22" s="62"/>
      <c r="AV22" s="62"/>
      <c r="AW22" s="62"/>
      <c r="AX22" s="62"/>
      <c r="AY22" s="62"/>
      <c r="AZ22" s="62"/>
      <c r="BA22" s="62"/>
      <c r="BB22" s="62"/>
      <c r="BC22" s="62"/>
      <c r="BD22" s="62"/>
      <c r="BE22" s="62"/>
      <c r="BF22" s="62"/>
      <c r="BG22" s="62"/>
      <c r="BH22" s="62"/>
      <c r="BI22" s="62"/>
      <c r="BJ22" s="62"/>
      <c r="BK22" s="62"/>
      <c r="BL22" s="158"/>
      <c r="BM22" s="62"/>
      <c r="BN22" s="62"/>
      <c r="BO22" s="62"/>
      <c r="BP22" s="62"/>
      <c r="BQ22" s="62"/>
      <c r="BR22" s="62"/>
      <c r="BS22" s="62"/>
      <c r="BT22" s="62"/>
      <c r="BU22" s="62"/>
      <c r="BV22" s="62"/>
      <c r="BW22" s="62"/>
    </row>
    <row r="23" spans="1:75" ht="15.6" customHeight="1" x14ac:dyDescent="0.25">
      <c r="A23" s="60"/>
      <c r="B23" s="64"/>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4"/>
      <c r="AC23" s="64"/>
      <c r="AD23" s="64"/>
      <c r="AE23" s="62"/>
      <c r="AF23" s="64"/>
      <c r="AG23" s="64"/>
      <c r="AH23" s="64"/>
      <c r="AI23" s="64"/>
      <c r="AJ23" s="64"/>
      <c r="AK23" s="64"/>
      <c r="AL23" s="64"/>
      <c r="AM23" s="64"/>
      <c r="AN23" s="64"/>
      <c r="AO23" s="64"/>
      <c r="AP23" s="64"/>
      <c r="AQ23" s="64"/>
      <c r="AR23" s="64"/>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row>
    <row r="24" spans="1:75" ht="15.6" customHeight="1" x14ac:dyDescent="0.25">
      <c r="A24" s="60"/>
      <c r="B24" s="64"/>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4"/>
      <c r="AC24" s="64"/>
      <c r="AD24" s="64"/>
      <c r="AE24" s="62"/>
      <c r="AF24" s="64"/>
      <c r="AG24" s="64"/>
      <c r="AH24" s="64"/>
      <c r="AI24" s="64"/>
      <c r="AJ24" s="64"/>
      <c r="AK24" s="90"/>
      <c r="AL24" s="64"/>
      <c r="AM24" s="64"/>
      <c r="AN24" s="64"/>
      <c r="AO24" s="64"/>
      <c r="AP24" s="64"/>
      <c r="AQ24" s="64"/>
      <c r="AR24" s="64"/>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row>
    <row r="25" spans="1:75" ht="15.6" customHeight="1" x14ac:dyDescent="0.25">
      <c r="A25" s="60"/>
      <c r="B25" s="64"/>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4"/>
      <c r="AC25" s="64"/>
      <c r="AD25" s="64"/>
      <c r="AE25" s="62"/>
      <c r="AF25" s="64"/>
      <c r="AG25" s="64"/>
      <c r="AH25" s="64"/>
      <c r="AI25" s="64"/>
      <c r="AJ25" s="64"/>
      <c r="AK25" s="64"/>
      <c r="AL25" s="64"/>
      <c r="AM25" s="64"/>
      <c r="AN25" s="64"/>
      <c r="AO25" s="64"/>
      <c r="AP25" s="64"/>
      <c r="AQ25" s="64"/>
      <c r="AR25" s="64"/>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row>
    <row r="26" spans="1:75" ht="15.6" customHeight="1" x14ac:dyDescent="0.25">
      <c r="A26" s="60"/>
      <c r="B26" s="64"/>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4"/>
      <c r="AC26" s="64"/>
      <c r="AD26" s="64"/>
      <c r="AE26" s="62"/>
      <c r="AF26" s="64"/>
      <c r="AG26" s="64"/>
      <c r="AH26" s="64"/>
      <c r="AI26" s="64"/>
      <c r="AJ26" s="64"/>
      <c r="AK26" s="64"/>
      <c r="AL26" s="64"/>
      <c r="AM26" s="64"/>
      <c r="AN26" s="64"/>
      <c r="AO26" s="64"/>
      <c r="AP26" s="64"/>
      <c r="AQ26" s="64"/>
      <c r="AR26" s="64"/>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row>
    <row r="27" spans="1:75" ht="15.6" customHeight="1" x14ac:dyDescent="0.25">
      <c r="A27" s="60"/>
      <c r="B27" s="64"/>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4"/>
      <c r="AC27" s="64"/>
      <c r="AD27" s="64"/>
      <c r="AE27" s="62"/>
      <c r="AF27" s="64"/>
      <c r="AG27" s="64"/>
      <c r="AH27" s="64"/>
      <c r="AI27" s="64"/>
      <c r="AJ27" s="64"/>
      <c r="AK27" s="64"/>
      <c r="AL27" s="64"/>
      <c r="AM27" s="64"/>
      <c r="AN27" s="64"/>
      <c r="AO27" s="64"/>
      <c r="AP27" s="64"/>
      <c r="AQ27" s="64"/>
      <c r="AR27" s="64"/>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row>
    <row r="28" spans="1:75" ht="15.6" customHeight="1" x14ac:dyDescent="0.25">
      <c r="A28" s="60"/>
      <c r="B28" s="64"/>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4"/>
      <c r="AC28" s="64"/>
      <c r="AD28" s="64"/>
      <c r="AE28" s="62"/>
      <c r="AF28" s="64"/>
      <c r="AG28" s="64"/>
      <c r="AH28" s="64"/>
      <c r="AI28" s="64"/>
      <c r="AJ28" s="64"/>
      <c r="AK28" s="64"/>
      <c r="AL28" s="64"/>
      <c r="AM28" s="64"/>
      <c r="AN28" s="64"/>
      <c r="AO28" s="64"/>
      <c r="AP28" s="64"/>
      <c r="AQ28" s="64"/>
      <c r="AR28" s="64"/>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row>
    <row r="29" spans="1:75" ht="15.6" customHeight="1" x14ac:dyDescent="0.25">
      <c r="A29" s="60"/>
      <c r="B29" s="64"/>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row>
    <row r="30" spans="1:75" ht="15.6" customHeight="1" x14ac:dyDescent="0.25">
      <c r="A30" s="60"/>
      <c r="B30" s="64"/>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row>
    <row r="31" spans="1:75" ht="15.6" customHeight="1" x14ac:dyDescent="0.25">
      <c r="A31" s="60"/>
      <c r="B31" s="64"/>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row>
    <row r="32" spans="1:75" ht="15.6" customHeight="1" x14ac:dyDescent="0.25">
      <c r="A32" s="60"/>
      <c r="B32" s="64"/>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row>
    <row r="33" spans="1:75" ht="15.6" customHeight="1" x14ac:dyDescent="0.25">
      <c r="A33" s="60"/>
      <c r="B33" s="64"/>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row>
    <row r="34" spans="1:75" ht="15.6" customHeight="1" x14ac:dyDescent="0.25">
      <c r="A34" s="60"/>
      <c r="B34" s="64"/>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row>
    <row r="35" spans="1:75" ht="15.6" customHeight="1" x14ac:dyDescent="0.25">
      <c r="A35" s="60"/>
      <c r="B35" s="64"/>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row>
    <row r="36" spans="1:75" ht="15.6" customHeight="1" x14ac:dyDescent="0.25">
      <c r="A36" s="60"/>
      <c r="B36" s="64"/>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row>
    <row r="37" spans="1:75" ht="15.6" customHeight="1" x14ac:dyDescent="0.25">
      <c r="A37" s="60"/>
      <c r="B37" s="64"/>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row>
    <row r="38" spans="1:75" ht="15.6" customHeight="1" x14ac:dyDescent="0.25">
      <c r="A38" s="60"/>
      <c r="B38" s="64"/>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row>
    <row r="39" spans="1:75" ht="15.6" customHeight="1" x14ac:dyDescent="0.25">
      <c r="A39" s="60"/>
      <c r="B39" s="64"/>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row>
    <row r="40" spans="1:75" ht="15.6" customHeight="1" x14ac:dyDescent="0.25">
      <c r="A40" s="60"/>
      <c r="B40" s="64"/>
      <c r="C40" s="62"/>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row>
    <row r="41" spans="1:75" ht="15.6" customHeight="1" x14ac:dyDescent="0.25">
      <c r="A41" s="60"/>
      <c r="B41" s="64"/>
      <c r="C41" s="62"/>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row>
    <row r="42" spans="1:75" ht="15.6" customHeight="1" x14ac:dyDescent="0.25">
      <c r="A42" s="60"/>
      <c r="B42" s="64"/>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row>
    <row r="43" spans="1:75" ht="15.6" customHeight="1" x14ac:dyDescent="0.25">
      <c r="A43" s="60"/>
      <c r="B43" s="64"/>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row>
    <row r="44" spans="1:75" ht="15.6" customHeight="1" x14ac:dyDescent="0.25">
      <c r="A44" s="60"/>
      <c r="B44" s="64"/>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row>
    <row r="45" spans="1:75" ht="15.6" customHeight="1" x14ac:dyDescent="0.25">
      <c r="A45" s="60"/>
      <c r="B45" s="64"/>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row>
    <row r="46" spans="1:75" ht="15.6" customHeight="1" x14ac:dyDescent="0.25">
      <c r="A46" s="60"/>
      <c r="B46" s="64"/>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row>
    <row r="47" spans="1:75" ht="15.6" customHeight="1" x14ac:dyDescent="0.25">
      <c r="A47" s="60"/>
      <c r="B47" s="64"/>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c r="BL47" s="62"/>
      <c r="BM47" s="62"/>
      <c r="BN47" s="62"/>
      <c r="BO47" s="62"/>
      <c r="BP47" s="62"/>
      <c r="BQ47" s="62"/>
      <c r="BR47" s="62"/>
      <c r="BS47" s="62"/>
      <c r="BT47" s="62"/>
      <c r="BU47" s="62"/>
      <c r="BV47" s="62"/>
      <c r="BW47" s="62"/>
    </row>
    <row r="48" spans="1:75" ht="15.6" customHeight="1" x14ac:dyDescent="0.25">
      <c r="A48" s="60"/>
      <c r="B48" s="64"/>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row>
    <row r="49" spans="1:75" ht="15.6" customHeight="1" x14ac:dyDescent="0.25">
      <c r="A49" s="60"/>
      <c r="B49" s="64"/>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row>
    <row r="50" spans="1:75" ht="15.6" customHeight="1" x14ac:dyDescent="0.25">
      <c r="A50" s="60"/>
      <c r="B50" s="64"/>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row>
    <row r="51" spans="1:75" ht="15.6" customHeight="1" x14ac:dyDescent="0.25">
      <c r="A51" s="60"/>
      <c r="B51" s="64"/>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row>
    <row r="52" spans="1:75" ht="15.6" customHeight="1" x14ac:dyDescent="0.25">
      <c r="A52" s="60"/>
      <c r="B52" s="64"/>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row>
    <row r="53" spans="1:75" ht="15.6" customHeight="1" x14ac:dyDescent="0.25">
      <c r="A53" s="60"/>
      <c r="B53" s="64"/>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row>
    <row r="54" spans="1:75" ht="15" x14ac:dyDescent="0.25">
      <c r="A54" s="60"/>
      <c r="B54" s="64"/>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row>
    <row r="55" spans="1:75" ht="15.6" customHeight="1" x14ac:dyDescent="0.25">
      <c r="A55" s="60"/>
      <c r="B55" s="64"/>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row>
    <row r="56" spans="1:75" ht="15.6" customHeight="1" x14ac:dyDescent="0.25">
      <c r="A56" s="60"/>
      <c r="B56" s="64"/>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row>
    <row r="57" spans="1:75" ht="15.6" customHeight="1" x14ac:dyDescent="0.25">
      <c r="A57" s="60"/>
      <c r="B57" s="64"/>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row>
    <row r="58" spans="1:75" ht="15.6" customHeight="1" x14ac:dyDescent="0.25">
      <c r="A58" s="60"/>
      <c r="B58" s="64"/>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row>
    <row r="59" spans="1:75" ht="15.6" customHeight="1" x14ac:dyDescent="0.25">
      <c r="A59" s="60"/>
      <c r="B59" s="64"/>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row>
    <row r="60" spans="1:75" ht="15.6" customHeight="1" x14ac:dyDescent="0.25">
      <c r="A60" s="60"/>
      <c r="B60" s="64"/>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row>
    <row r="61" spans="1:75" ht="15.6" customHeight="1" x14ac:dyDescent="0.25">
      <c r="A61" s="60"/>
      <c r="B61" s="64"/>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row>
    <row r="62" spans="1:75" ht="15.6" customHeight="1" x14ac:dyDescent="0.25">
      <c r="A62" s="60"/>
      <c r="B62" s="64"/>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c r="BE62" s="62"/>
      <c r="BF62" s="62"/>
      <c r="BG62" s="62"/>
      <c r="BH62" s="62"/>
      <c r="BI62" s="62"/>
      <c r="BJ62" s="62"/>
      <c r="BK62" s="62"/>
      <c r="BL62" s="62"/>
      <c r="BM62" s="62"/>
      <c r="BN62" s="62"/>
      <c r="BO62" s="62"/>
      <c r="BP62" s="62"/>
      <c r="BQ62" s="62"/>
      <c r="BR62" s="62"/>
      <c r="BS62" s="62"/>
      <c r="BT62" s="62"/>
      <c r="BU62" s="62"/>
      <c r="BV62" s="62"/>
      <c r="BW62" s="62"/>
    </row>
    <row r="63" spans="1:75" ht="15.6" customHeight="1" x14ac:dyDescent="0.25">
      <c r="A63" s="60"/>
      <c r="B63" s="64"/>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row>
    <row r="64" spans="1:75" ht="15.6" customHeight="1" x14ac:dyDescent="0.25">
      <c r="A64" s="60"/>
      <c r="B64" s="64"/>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row>
    <row r="65" spans="1:75" ht="15.6" customHeight="1" x14ac:dyDescent="0.25">
      <c r="A65" s="60"/>
      <c r="B65" s="64"/>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row>
    <row r="66" spans="1:75" ht="15.6" customHeight="1" x14ac:dyDescent="0.25">
      <c r="A66" s="60"/>
      <c r="B66" s="64"/>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row>
    <row r="67" spans="1:75" ht="15.6" customHeight="1" x14ac:dyDescent="0.25">
      <c r="A67" s="60"/>
      <c r="B67" s="64"/>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row>
    <row r="68" spans="1:75" ht="15.6" customHeight="1" x14ac:dyDescent="0.25">
      <c r="A68" s="60"/>
      <c r="B68" s="64"/>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row>
    <row r="69" spans="1:75" ht="15.6" customHeight="1" x14ac:dyDescent="0.25">
      <c r="A69" s="60"/>
      <c r="B69" s="64"/>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row>
    <row r="70" spans="1:75" ht="15.6" customHeight="1" x14ac:dyDescent="0.25">
      <c r="A70" s="60"/>
      <c r="B70" s="64"/>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row>
    <row r="71" spans="1:75" ht="15.6" customHeight="1" x14ac:dyDescent="0.25">
      <c r="A71" s="60"/>
      <c r="B71" s="64"/>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row>
    <row r="72" spans="1:75" ht="15.6" customHeight="1" x14ac:dyDescent="0.25">
      <c r="A72" s="60"/>
      <c r="B72" s="64"/>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row>
    <row r="73" spans="1:75" ht="15.6" customHeight="1" x14ac:dyDescent="0.25">
      <c r="A73" s="60"/>
      <c r="B73" s="64"/>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row>
    <row r="74" spans="1:75" ht="15.6" customHeight="1" x14ac:dyDescent="0.25">
      <c r="A74" s="60"/>
      <c r="B74" s="64"/>
      <c r="C74" s="62"/>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row>
    <row r="75" spans="1:75" ht="15.6" customHeight="1" x14ac:dyDescent="0.25">
      <c r="A75" s="60"/>
      <c r="B75" s="64"/>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row>
    <row r="76" spans="1:75" ht="15.6" customHeight="1" x14ac:dyDescent="0.25">
      <c r="A76" s="60"/>
      <c r="B76" s="64"/>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row>
    <row r="77" spans="1:75" ht="15.6" customHeight="1" x14ac:dyDescent="0.25">
      <c r="A77" s="60"/>
      <c r="B77" s="64"/>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row>
    <row r="78" spans="1:75" ht="15.6" customHeight="1" x14ac:dyDescent="0.25">
      <c r="A78" s="60"/>
      <c r="B78" s="64"/>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row>
    <row r="79" spans="1:75" ht="15.6" customHeight="1" x14ac:dyDescent="0.25">
      <c r="A79" s="60"/>
      <c r="B79" s="64"/>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row>
    <row r="80" spans="1:75" ht="15.6" customHeight="1" x14ac:dyDescent="0.25">
      <c r="A80" s="60"/>
      <c r="B80" s="64"/>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row>
    <row r="81" spans="1:75" ht="15.6" customHeight="1" x14ac:dyDescent="0.25">
      <c r="A81" s="60"/>
      <c r="B81" s="64"/>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row>
    <row r="82" spans="1:75" ht="15.6" customHeight="1" x14ac:dyDescent="0.25">
      <c r="A82" s="60"/>
      <c r="B82" s="64"/>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row>
    <row r="83" spans="1:75" ht="15.6" customHeight="1" x14ac:dyDescent="0.25">
      <c r="A83" s="60"/>
      <c r="B83" s="64"/>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row>
    <row r="84" spans="1:75" ht="15.6" customHeight="1" x14ac:dyDescent="0.25">
      <c r="A84" s="60"/>
      <c r="B84" s="64"/>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row>
    <row r="85" spans="1:75" ht="15.6" customHeight="1" x14ac:dyDescent="0.25">
      <c r="A85" s="60"/>
      <c r="B85" s="64"/>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row>
    <row r="86" spans="1:75" ht="15.6" customHeight="1" x14ac:dyDescent="0.25">
      <c r="A86" s="60"/>
      <c r="B86" s="64"/>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row>
    <row r="87" spans="1:75" ht="15.6" customHeight="1" x14ac:dyDescent="0.25">
      <c r="A87" s="60"/>
      <c r="B87" s="64"/>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row>
    <row r="88" spans="1:75" ht="15.6" customHeight="1" x14ac:dyDescent="0.25">
      <c r="A88" s="60"/>
      <c r="B88" s="64"/>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row>
    <row r="89" spans="1:75" ht="15.6" customHeight="1" x14ac:dyDescent="0.25">
      <c r="A89" s="60"/>
      <c r="B89" s="64"/>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row>
    <row r="90" spans="1:75" ht="15.6" customHeight="1" x14ac:dyDescent="0.25">
      <c r="A90" s="60"/>
      <c r="B90" s="64"/>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row>
    <row r="91" spans="1:75" ht="15.6" customHeight="1" x14ac:dyDescent="0.25">
      <c r="A91" s="60"/>
      <c r="B91" s="64"/>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row>
    <row r="92" spans="1:75" ht="15.6" customHeight="1" x14ac:dyDescent="0.25">
      <c r="A92" s="60"/>
      <c r="B92" s="64"/>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row>
    <row r="93" spans="1:75" ht="15.6" customHeight="1" x14ac:dyDescent="0.25">
      <c r="A93" s="60"/>
      <c r="B93" s="64"/>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row>
    <row r="94" spans="1:75" ht="15.6" customHeight="1" x14ac:dyDescent="0.25">
      <c r="A94" s="60"/>
      <c r="B94" s="64"/>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row>
    <row r="95" spans="1:75" ht="15.6" customHeight="1" x14ac:dyDescent="0.25">
      <c r="A95" s="60"/>
      <c r="B95" s="64"/>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row>
    <row r="96" spans="1:75" ht="15.6" customHeight="1" x14ac:dyDescent="0.25">
      <c r="A96" s="60"/>
      <c r="B96" s="64"/>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row>
    <row r="97" spans="1:75" ht="15.6" customHeight="1" x14ac:dyDescent="0.25">
      <c r="A97" s="60"/>
      <c r="B97" s="64"/>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row>
    <row r="98" spans="1:75" ht="15.6" customHeight="1" x14ac:dyDescent="0.25">
      <c r="A98" s="60"/>
      <c r="B98" s="64"/>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row>
    <row r="99" spans="1:75" ht="15.6" customHeight="1" x14ac:dyDescent="0.25">
      <c r="A99" s="60"/>
      <c r="B99" s="64"/>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row>
    <row r="100" spans="1:75" ht="15.6" customHeight="1" x14ac:dyDescent="0.25">
      <c r="A100" s="60"/>
      <c r="B100" s="64"/>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row>
    <row r="101" spans="1:75" ht="15.6" customHeight="1" x14ac:dyDescent="0.25">
      <c r="A101" s="60"/>
      <c r="B101" s="64"/>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row>
    <row r="102" spans="1:75" ht="15.6" customHeight="1" x14ac:dyDescent="0.25">
      <c r="A102" s="60"/>
      <c r="B102" s="64"/>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row>
    <row r="103" spans="1:75" ht="15.6" customHeight="1" x14ac:dyDescent="0.25">
      <c r="A103" s="60"/>
      <c r="B103" s="64"/>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row>
    <row r="104" spans="1:75" ht="15.6" customHeight="1" x14ac:dyDescent="0.25">
      <c r="A104" s="60"/>
      <c r="B104" s="64"/>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row>
    <row r="105" spans="1:75" ht="15.6" customHeight="1" x14ac:dyDescent="0.25">
      <c r="A105" s="60"/>
      <c r="B105" s="64"/>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row>
    <row r="106" spans="1:75" ht="15.6" customHeight="1" x14ac:dyDescent="0.25">
      <c r="A106" s="60"/>
      <c r="B106" s="64"/>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row>
    <row r="107" spans="1:75" ht="15.6" customHeight="1" x14ac:dyDescent="0.25">
      <c r="A107" s="60"/>
      <c r="B107" s="64"/>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row>
    <row r="108" spans="1:75" ht="15.6" customHeight="1" x14ac:dyDescent="0.25">
      <c r="A108" s="60"/>
      <c r="B108" s="64"/>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row>
    <row r="109" spans="1:75" ht="15.6" customHeight="1" x14ac:dyDescent="0.25">
      <c r="A109" s="60"/>
      <c r="B109" s="64"/>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row>
    <row r="110" spans="1:75" ht="15.6" customHeight="1" x14ac:dyDescent="0.25">
      <c r="A110" s="60"/>
      <c r="B110" s="64"/>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row>
    <row r="111" spans="1:75" ht="15.6" customHeight="1" x14ac:dyDescent="0.25">
      <c r="A111" s="60"/>
      <c r="B111" s="64"/>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row>
    <row r="112" spans="1:75" ht="15.6" customHeight="1" x14ac:dyDescent="0.25">
      <c r="A112" s="60"/>
      <c r="B112" s="64"/>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row>
    <row r="113" spans="1:75" ht="15.6" customHeight="1" x14ac:dyDescent="0.25">
      <c r="A113" s="60"/>
      <c r="B113" s="64"/>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row>
    <row r="114" spans="1:75" ht="15.6" customHeight="1" x14ac:dyDescent="0.25">
      <c r="A114" s="60"/>
      <c r="B114" s="64"/>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row>
    <row r="115" spans="1:75" ht="15.6" customHeight="1" x14ac:dyDescent="0.25">
      <c r="A115" s="60"/>
      <c r="B115" s="64"/>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row>
    <row r="116" spans="1:75" ht="15.6" customHeight="1" x14ac:dyDescent="0.25">
      <c r="A116" s="60"/>
      <c r="B116" s="64"/>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row>
    <row r="117" spans="1:75" ht="15.6" customHeight="1" x14ac:dyDescent="0.25">
      <c r="A117" s="60"/>
      <c r="B117" s="64"/>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row>
    <row r="118" spans="1:75" ht="15.6" customHeight="1" x14ac:dyDescent="0.25">
      <c r="A118" s="60"/>
      <c r="B118" s="64"/>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row>
    <row r="119" spans="1:75" ht="15.6" customHeight="1" x14ac:dyDescent="0.25">
      <c r="A119" s="60"/>
      <c r="B119" s="64"/>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row>
  </sheetData>
  <mergeCells count="16">
    <mergeCell ref="A1:C1"/>
    <mergeCell ref="AL4:AO4"/>
    <mergeCell ref="A4:L4"/>
    <mergeCell ref="T4:AA4"/>
    <mergeCell ref="D1:E1"/>
    <mergeCell ref="AB4:AF4"/>
    <mergeCell ref="A2:C2"/>
    <mergeCell ref="BO4:BV4"/>
    <mergeCell ref="AG4:AK4"/>
    <mergeCell ref="BM4:BN4"/>
    <mergeCell ref="F1:I1"/>
    <mergeCell ref="AP4:AT4"/>
    <mergeCell ref="O3:P3"/>
    <mergeCell ref="AU4:BL4"/>
    <mergeCell ref="T2:AO2"/>
    <mergeCell ref="BO2:BV2"/>
  </mergeCells>
  <phoneticPr fontId="30" type="noConversion"/>
  <conditionalFormatting sqref="BM9">
    <cfRule type="expression" dxfId="24" priority="27">
      <formula>AND($BM$9 ="No/Non", TODAY()-$U$9&gt;60)</formula>
    </cfRule>
  </conditionalFormatting>
  <conditionalFormatting sqref="T2:T3 V3:AO3">
    <cfRule type="expression" dxfId="23" priority="4">
      <formula>T2="All fields are filled"</formula>
    </cfRule>
    <cfRule type="expression" dxfId="22" priority="5">
      <formula>T2="Error: Some fields are empty"</formula>
    </cfRule>
  </conditionalFormatting>
  <conditionalFormatting sqref="A1:XFD2 A3:T3 V3:XFD3 A4:XFD1048576">
    <cfRule type="expression" dxfId="21" priority="1">
      <formula>$C$3&lt;TODAY()</formula>
    </cfRule>
  </conditionalFormatting>
  <dataValidations xWindow="637" yWindow="260" count="7">
    <dataValidation allowBlank="1" showInputMessage="1" showErrorMessage="1" promptTitle="Site Prep/Mobilization" prompt="This will gather information on whether the GC is onsite preparing for construction. This includes putting fences up, bringing equipment to the site, etc. " sqref="AH6" xr:uid="{800A21FE-EFD6-49B8-AE01-F3EBA2E07474}"/>
    <dataValidation type="custom" showErrorMessage="1" errorTitle="Incorrect Entry " error="Cell must be filled in. Please enter either an estinated (unbolded) OR actual date (bolded)." sqref="U9:V16 AD9:AD16 AN9:AO16" xr:uid="{FE7F3EE9-8A51-4D8F-A0B1-15238C599479}">
      <formula1>D9&lt;&gt;""</formula1>
    </dataValidation>
    <dataValidation type="custom" showErrorMessage="1" errorTitle="Incorrect Entry " error="Cell must be filled in. Please enter either an estinated (unbolded) OR actual date (bolded)." sqref="AE9:AF16" xr:uid="{3206FF86-2B41-46E9-96C7-4A7628EDBF37}">
      <formula1>L9&lt;&gt;""</formula1>
    </dataValidation>
    <dataValidation type="custom" showErrorMessage="1" errorTitle="Incorrect Entry " error="Cell must be filled in. Please enter either an estinated (unbolded) OR actual date (bolded)." sqref="AB9:AC16" xr:uid="{1BB4C8A6-7C95-461E-AB55-F4A7FF7B98A0}">
      <formula1>N9&lt;&gt;""</formula1>
    </dataValidation>
    <dataValidation type="custom" allowBlank="1" showErrorMessage="1" errorTitle="Incorrect Entry " error="Cell must be filled in. Please enter either an estinated OR actual date." sqref="W13:X16" xr:uid="{4E1FC4AF-FC8F-42C6-850E-C742DE39CC0C}">
      <formula1>F13&lt;&gt;""</formula1>
    </dataValidation>
    <dataValidation type="custom" showErrorMessage="1" errorTitle="Incorrect Entry " error="Cell must be filled in. Please enter either an estinated (unbolded) OR actual date (bolded)." sqref="Y9:Z16" xr:uid="{F9AF6A5B-22FE-48B7-A33F-7C8E01330B23}">
      <formula1>#REF!&lt;&gt;""</formula1>
    </dataValidation>
    <dataValidation type="custom" showErrorMessage="1" errorTitle="Incorrect Entry " error="Cell must be filled in. Please enter either an estinated (unbolded) OR actual date (bolded)." sqref="AG9:AI16 AK9:AM16" xr:uid="{22D324CB-7BBB-4624-AEAD-3F27F970E72E}">
      <formula1>Q9&lt;&gt;""</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45" id="{FB79A944-8002-4106-91DD-E9F698B3C74F}">
            <xm:f>$AE$9&gt;=EDATE('Project Commitment '!$S$5,6)</xm:f>
            <x14:dxf>
              <fill>
                <patternFill>
                  <bgColor rgb="FFFF0000"/>
                </patternFill>
              </fill>
            </x14:dxf>
          </x14:cfRule>
          <x14:cfRule type="expression" priority="47" id="{E070C8FD-55D9-43C5-980A-DC1FC606AFC4}">
            <xm:f>($AE$9&gt;'Project Commitment '!$S$5)</xm:f>
            <x14:dxf>
              <fill>
                <patternFill>
                  <bgColor rgb="FFFFC000"/>
                </patternFill>
              </fill>
            </x14:dxf>
          </x14:cfRule>
          <xm:sqref>AE9</xm:sqref>
        </x14:conditionalFormatting>
        <x14:conditionalFormatting xmlns:xm="http://schemas.microsoft.com/office/excel/2006/main">
          <x14:cfRule type="expression" priority="28" id="{E8450D71-2001-446C-BB00-6D16917C5609}">
            <xm:f>$BJ$9&gt;='Project Commitment '!$X$5</xm:f>
            <x14:dxf>
              <fill>
                <patternFill>
                  <bgColor rgb="FFFF0000"/>
                </patternFill>
              </fill>
            </x14:dxf>
          </x14:cfRule>
          <x14:cfRule type="expression" priority="29" id="{2048A0D9-5494-4B0C-BB3E-32B2256188E6}">
            <xm:f>AND($BJ$9&gt;=$AT$9, $BJ$9&lt;'Project Commitment '!$X$5)</xm:f>
            <x14:dxf>
              <fill>
                <patternFill>
                  <bgColor rgb="FFFFC000"/>
                </patternFill>
              </fill>
            </x14:dxf>
          </x14:cfRule>
          <xm:sqref>BJ9:BK9</xm:sqref>
        </x14:conditionalFormatting>
        <x14:conditionalFormatting xmlns:xm="http://schemas.microsoft.com/office/excel/2006/main">
          <x14:cfRule type="expression" priority="14" id="{707016C3-71C4-4405-BE95-80F1A2D4CB0D}">
            <xm:f>$AC$9&gt;=EDATE('Project Commitment '!$Q$5,6)</xm:f>
            <x14:dxf>
              <fill>
                <patternFill>
                  <bgColor rgb="FFFF0000"/>
                </patternFill>
              </fill>
            </x14:dxf>
          </x14:cfRule>
          <x14:cfRule type="expression" priority="15" id="{1A440238-4AA0-4333-8922-A2F4A047E5F9}">
            <xm:f>($AC$9&gt;'Project Commitment '!$Q$5)</xm:f>
            <x14:dxf>
              <fill>
                <patternFill>
                  <bgColor rgb="FFFFC000"/>
                </patternFill>
              </fill>
            </x14:dxf>
          </x14:cfRule>
          <xm:sqref>AC9</xm:sqref>
        </x14:conditionalFormatting>
        <x14:conditionalFormatting xmlns:xm="http://schemas.microsoft.com/office/excel/2006/main">
          <x14:cfRule type="expression" priority="54" id="{A1F779EE-36AC-4B5F-AD2C-0E22738DEECA}">
            <xm:f>$V$9&gt;=EDATE('Project Commitment '!$M$5,6)</xm:f>
            <x14:dxf>
              <fill>
                <patternFill>
                  <bgColor rgb="FFFF0000"/>
                </patternFill>
              </fill>
            </x14:dxf>
          </x14:cfRule>
          <x14:cfRule type="expression" priority="55" id="{34CF9E63-D886-408D-B41B-97A91C1DF1A0}">
            <xm:f>$V$9&gt;'Project Commitment '!$M$5</xm:f>
            <x14:dxf>
              <fill>
                <patternFill>
                  <bgColor rgb="FFFFC000"/>
                </patternFill>
              </fill>
            </x14:dxf>
          </x14:cfRule>
          <xm:sqref>V9</xm:sqref>
        </x14:conditionalFormatting>
        <x14:conditionalFormatting xmlns:xm="http://schemas.microsoft.com/office/excel/2006/main">
          <x14:cfRule type="expression" priority="56" id="{63FB948B-C55C-4205-8193-321E871EA33F}">
            <xm:f>$Y$9&gt;=EDATE('Project Commitment '!$P$5,6)</xm:f>
            <x14:dxf>
              <fill>
                <patternFill>
                  <bgColor rgb="FFFF0000"/>
                </patternFill>
              </fill>
            </x14:dxf>
          </x14:cfRule>
          <x14:cfRule type="expression" priority="57" id="{BD592C22-EB97-4F71-B521-0898D814BE48}">
            <xm:f>$Y$9&gt;'Project Commitment '!$P$5</xm:f>
            <x14:dxf>
              <fill>
                <patternFill>
                  <bgColor rgb="FFFFC000"/>
                </patternFill>
              </fill>
            </x14:dxf>
          </x14:cfRule>
          <xm:sqref>Y9</xm:sqref>
        </x14:conditionalFormatting>
        <x14:conditionalFormatting xmlns:xm="http://schemas.microsoft.com/office/excel/2006/main">
          <x14:cfRule type="expression" priority="60" id="{BC0E93D1-38D3-4B8B-B24B-684FCAB95361}">
            <xm:f>$U$9&gt;=EDATE('Project Commitment '!$L$5,6)</xm:f>
            <x14:dxf>
              <fill>
                <patternFill>
                  <bgColor rgb="FFFF0000"/>
                </patternFill>
              </fill>
            </x14:dxf>
          </x14:cfRule>
          <x14:cfRule type="expression" priority="61" id="{0DBEFCBA-A54F-4F59-B9CF-24B4E9F915DC}">
            <xm:f>$U$9&gt;'Project Commitment '!$L$5</xm:f>
            <x14:dxf>
              <fill>
                <patternFill>
                  <bgColor rgb="FFFFC000"/>
                </patternFill>
              </fill>
            </x14:dxf>
          </x14:cfRule>
          <xm:sqref>U9</xm:sqref>
        </x14:conditionalFormatting>
        <x14:conditionalFormatting xmlns:xm="http://schemas.microsoft.com/office/excel/2006/main">
          <x14:cfRule type="expression" priority="62" id="{CE2B27BA-E9AF-42B7-9EDD-4A081B43E45D}">
            <xm:f>$AI$9&gt;=EDATE('Project Commitment '!$T$5,6)</xm:f>
            <x14:dxf>
              <fill>
                <patternFill>
                  <bgColor rgb="FFFF0000"/>
                </patternFill>
              </fill>
            </x14:dxf>
          </x14:cfRule>
          <x14:cfRule type="expression" priority="63" id="{7F56CF86-1F6C-44A0-8FAB-F35D46959780}">
            <xm:f>$AI$9&gt;'Project Commitment '!$T$5</xm:f>
            <x14:dxf>
              <fill>
                <patternFill>
                  <bgColor rgb="FFFFC000"/>
                </patternFill>
              </fill>
            </x14:dxf>
          </x14:cfRule>
          <xm:sqref>AI9</xm:sqref>
        </x14:conditionalFormatting>
        <x14:conditionalFormatting xmlns:xm="http://schemas.microsoft.com/office/excel/2006/main">
          <x14:cfRule type="expression" priority="66" id="{AC343F7E-AEFD-4BA4-95D2-40F04FCBB30B}">
            <xm:f>$AL$9&gt;=EDATE('Project Commitment '!$U$5,6)</xm:f>
            <x14:dxf>
              <fill>
                <patternFill>
                  <bgColor rgb="FFFF0000"/>
                </patternFill>
              </fill>
            </x14:dxf>
          </x14:cfRule>
          <x14:cfRule type="expression" priority="67" id="{4F285F13-597B-4BBE-828A-3D8BF0925D87}">
            <xm:f>$AL$9&gt;'Project Commitment '!$U$5</xm:f>
            <x14:dxf>
              <fill>
                <patternFill>
                  <bgColor rgb="FFFFC000"/>
                </patternFill>
              </fill>
            </x14:dxf>
          </x14:cfRule>
          <xm:sqref>AL9:AM9</xm:sqref>
        </x14:conditionalFormatting>
        <x14:conditionalFormatting xmlns:xm="http://schemas.microsoft.com/office/excel/2006/main">
          <x14:cfRule type="expression" priority="72" id="{460815F1-8AD0-41B7-B12B-3A56382BE03D}">
            <xm:f>$AO$9&gt;=EDATE('Project Commitment '!$V$5,6)</xm:f>
            <x14:dxf>
              <fill>
                <patternFill>
                  <bgColor rgb="FFFF0000"/>
                </patternFill>
              </fill>
            </x14:dxf>
          </x14:cfRule>
          <x14:cfRule type="expression" priority="73" id="{8CF3F555-EBD0-4754-BDB2-CE664C3F43C4}">
            <xm:f>$AO$9&gt;'Project Commitment '!$V$5</xm:f>
            <x14:dxf>
              <fill>
                <patternFill>
                  <bgColor rgb="FFFFC000"/>
                </patternFill>
              </fill>
            </x14:dxf>
          </x14:cfRule>
          <xm:sqref>AN9:AO9</xm:sqref>
        </x14:conditionalFormatting>
        <x14:conditionalFormatting xmlns:xm="http://schemas.microsoft.com/office/excel/2006/main">
          <x14:cfRule type="expression" priority="78" id="{D3DAB322-5421-42B6-9DD3-EEC5ABA50992}">
            <xm:f>#REF!&gt;=EDATE('Project Commitment '!$R$5,6)</xm:f>
            <x14:dxf>
              <fill>
                <patternFill>
                  <bgColor rgb="FFFF0000"/>
                </patternFill>
              </fill>
            </x14:dxf>
          </x14:cfRule>
          <x14:cfRule type="expression" priority="79" id="{8FFE31A2-2997-4D1C-BB3F-F1BBC605B945}">
            <xm:f>#REF!&gt;'Project Commitment '!$R$5</xm:f>
            <x14:dxf>
              <fill>
                <patternFill>
                  <bgColor rgb="FFFFC000"/>
                </patternFill>
              </fill>
            </x14:dxf>
          </x14:cfRule>
          <xm:sqref>AG9:AH12 AD9:AD12</xm:sqref>
        </x14:conditionalFormatting>
      </x14:conditionalFormattings>
    </ext>
    <ext xmlns:x14="http://schemas.microsoft.com/office/spreadsheetml/2009/9/main" uri="{CCE6A557-97BC-4b89-ADB6-D9C93CAAB3DF}">
      <x14:dataValidations xmlns:xm="http://schemas.microsoft.com/office/excel/2006/main" xWindow="637" yWindow="260" count="15">
        <x14:dataValidation type="list" allowBlank="1" showInputMessage="1" showErrorMessage="1" xr:uid="{EBB96C87-9AF0-4D60-973C-90E3DC33DFB5}">
          <x14:formula1>
            <xm:f>List!$A$14:$A$23</xm:f>
          </x14:formula1>
          <xm:sqref>AJ9:AJ11</xm:sqref>
        </x14:dataValidation>
        <x14:dataValidation type="list" allowBlank="1" showInputMessage="1" showErrorMessage="1" xr:uid="{FC39DD65-5F15-4019-B96D-BCEEA320EB4B}">
          <x14:formula1>
            <xm:f>List!$J$2:$J$3</xm:f>
          </x14:formula1>
          <xm:sqref>BM9:BM16</xm:sqref>
        </x14:dataValidation>
        <x14:dataValidation type="list" allowBlank="1" showInputMessage="1" showErrorMessage="1" xr:uid="{F2CC501E-4AF7-4D1C-96B5-6AA7D98825C5}">
          <x14:formula1>
            <xm:f>List!$F$2:$F$6</xm:f>
          </x14:formula1>
          <xm:sqref>T9:T12</xm:sqref>
        </x14:dataValidation>
        <x14:dataValidation type="list" allowBlank="1" showInputMessage="1" showErrorMessage="1" xr:uid="{05EA9D27-2303-47C4-988B-22A82BC99CD5}">
          <x14:formula1>
            <xm:f>List!$H$2:$H$9</xm:f>
          </x14:formula1>
          <xm:sqref>AU9:AU11</xm:sqref>
        </x14:dataValidation>
        <x14:dataValidation type="list" allowBlank="1" showInputMessage="1" showErrorMessage="1" xr:uid="{8B57452B-1C52-4BA4-81F7-A54A575D4B0C}">
          <x14:formula1>
            <xm:f>List!$F$14:$F$21</xm:f>
          </x14:formula1>
          <xm:sqref>BR10:BU16 BO10:BO16 BR18:BU18</xm:sqref>
        </x14:dataValidation>
        <x14:dataValidation type="list" allowBlank="1" showInputMessage="1" showErrorMessage="1" xr:uid="{2C153FB9-4EA7-4870-A1ED-EDB9E1391583}">
          <x14:formula1>
            <xm:f>List!$H$14:$H$16</xm:f>
          </x14:formula1>
          <xm:sqref>AX9:AX12</xm:sqref>
        </x14:dataValidation>
        <x14:dataValidation type="list" allowBlank="1" showInputMessage="1" showErrorMessage="1" xr:uid="{6AE8448D-2C8B-46F7-9B7B-B93178AE9762}">
          <x14:formula1>
            <xm:f>List!$F$14:$F$22</xm:f>
          </x14:formula1>
          <xm:sqref>BR9:BU9</xm:sqref>
        </x14:dataValidation>
        <x14:dataValidation type="list" allowBlank="1" showInputMessage="1" showErrorMessage="1" xr:uid="{A1D18964-3651-496C-8A17-FCBC0A904928}">
          <x14:formula1>
            <xm:f>List!$D$14:$D$15</xm:f>
          </x14:formula1>
          <xm:sqref>K13</xm:sqref>
        </x14:dataValidation>
        <x14:dataValidation type="list" allowBlank="1" showInputMessage="1" showErrorMessage="1" xr:uid="{061FAAFF-2EB9-4BE3-87AD-C886730C64E9}">
          <x14:formula1>
            <xm:f>List!$D$14:$D$17</xm:f>
          </x14:formula1>
          <xm:sqref>K9:K12</xm:sqref>
        </x14:dataValidation>
        <x14:dataValidation type="list" allowBlank="1" showInputMessage="1" showErrorMessage="1" xr:uid="{BFC147ED-AD0D-4ED0-8013-1ED5121C5D56}">
          <x14:formula1>
            <xm:f>List!$F$14:$F$16</xm:f>
          </x14:formula1>
          <xm:sqref>BO9</xm:sqref>
        </x14:dataValidation>
        <x14:dataValidation type="list" allowBlank="1" showInputMessage="1" showErrorMessage="1" xr:uid="{2F02C1CB-3DFC-4346-A4E4-77A45BD89ADE}">
          <x14:formula1>
            <xm:f>List!$G$14:$G$16</xm:f>
          </x14:formula1>
          <xm:sqref>BP9:BP12</xm:sqref>
        </x14:dataValidation>
        <x14:dataValidation type="list" allowBlank="1" showInputMessage="1" showErrorMessage="1" xr:uid="{9358DA06-6D88-4513-9DA5-A597F571CE71}">
          <x14:formula1>
            <xm:f>List!$I$14:$I$17</xm:f>
          </x14:formula1>
          <xm:sqref>BV9</xm:sqref>
        </x14:dataValidation>
        <x14:dataValidation type="list" allowBlank="1" showErrorMessage="1" errorTitle="Incorrect Entry " error="Cell must be filled in. Please enter either an estinated OR actual date." xr:uid="{D500EAF8-8253-42B4-AA13-60D0B7486620}">
          <x14:formula1>
            <xm:f>List!$I$2:$I$4</xm:f>
          </x14:formula1>
          <xm:sqref>W9:W12</xm:sqref>
        </x14:dataValidation>
        <x14:dataValidation type="list" allowBlank="1" showErrorMessage="1" errorTitle="Incorrect Entry " error="Cell must be filled in. Please enter either an estinated OR actual date." xr:uid="{6B2596A0-3E88-4AFB-8162-963BAFF35A60}">
          <x14:formula1>
            <xm:f>List!$G$2:$G$4</xm:f>
          </x14:formula1>
          <xm:sqref>X9:X12</xm:sqref>
        </x14:dataValidation>
        <x14:dataValidation type="list" allowBlank="1" showInputMessage="1" showErrorMessage="1" xr:uid="{AB78EB3C-0D00-4F69-B714-04E557C8C1E8}">
          <x14:formula1>
            <xm:f>List!$E$2:$E$3</xm:f>
          </x14:formula1>
          <xm:sqref>M9:M13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C6F48-3D95-4798-8A88-84FD7FE28D6D}">
  <dimension ref="A1:E12"/>
  <sheetViews>
    <sheetView workbookViewId="0"/>
  </sheetViews>
  <sheetFormatPr defaultRowHeight="15" x14ac:dyDescent="0.25"/>
  <cols>
    <col min="1" max="1" width="53" customWidth="1"/>
    <col min="2" max="2" width="23" customWidth="1"/>
    <col min="3" max="3" width="22.85546875" customWidth="1"/>
  </cols>
  <sheetData>
    <row r="1" spans="1:5" x14ac:dyDescent="0.25">
      <c r="A1" t="s">
        <v>371</v>
      </c>
    </row>
    <row r="2" spans="1:5" x14ac:dyDescent="0.25">
      <c r="A2" t="s">
        <v>372</v>
      </c>
      <c r="D2" t="s">
        <v>373</v>
      </c>
      <c r="E2" t="s">
        <v>374</v>
      </c>
    </row>
    <row r="3" spans="1:5" x14ac:dyDescent="0.25">
      <c r="A3" t="s">
        <v>375</v>
      </c>
      <c r="D3" t="s">
        <v>373</v>
      </c>
    </row>
    <row r="4" spans="1:5" x14ac:dyDescent="0.25">
      <c r="A4" t="s">
        <v>376</v>
      </c>
      <c r="B4" t="s">
        <v>377</v>
      </c>
      <c r="C4" t="s">
        <v>378</v>
      </c>
      <c r="D4" t="s">
        <v>379</v>
      </c>
    </row>
    <row r="5" spans="1:5" x14ac:dyDescent="0.25">
      <c r="B5" t="s">
        <v>380</v>
      </c>
      <c r="C5" t="s">
        <v>381</v>
      </c>
    </row>
    <row r="6" spans="1:5" x14ac:dyDescent="0.25">
      <c r="B6" t="s">
        <v>322</v>
      </c>
      <c r="C6" t="s">
        <v>382</v>
      </c>
    </row>
    <row r="7" spans="1:5" x14ac:dyDescent="0.25">
      <c r="C7" t="s">
        <v>383</v>
      </c>
    </row>
    <row r="8" spans="1:5" x14ac:dyDescent="0.25">
      <c r="C8" t="s">
        <v>384</v>
      </c>
    </row>
    <row r="9" spans="1:5" x14ac:dyDescent="0.25">
      <c r="A9" t="s">
        <v>385</v>
      </c>
      <c r="B9" t="s">
        <v>386</v>
      </c>
    </row>
    <row r="10" spans="1:5" x14ac:dyDescent="0.25">
      <c r="A10" t="s">
        <v>387</v>
      </c>
    </row>
    <row r="11" spans="1:5" x14ac:dyDescent="0.25">
      <c r="A11" t="s">
        <v>388</v>
      </c>
      <c r="B11" t="s">
        <v>389</v>
      </c>
      <c r="C11" t="s">
        <v>390</v>
      </c>
    </row>
    <row r="12" spans="1:5" x14ac:dyDescent="0.25">
      <c r="A12" t="s">
        <v>391</v>
      </c>
      <c r="B12" t="s">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A7AC-E7D6-422A-8560-A4880B4B0BA2}">
  <sheetPr codeName="Sheet6"/>
  <dimension ref="A1:AZ160"/>
  <sheetViews>
    <sheetView workbookViewId="0"/>
  </sheetViews>
  <sheetFormatPr defaultColWidth="10.42578125" defaultRowHeight="14.25" customHeight="1" outlineLevelCol="1" x14ac:dyDescent="0.25"/>
  <cols>
    <col min="1" max="2" width="32.140625" style="5" bestFit="1" customWidth="1"/>
    <col min="3" max="3" width="13" style="5" bestFit="1" customWidth="1"/>
    <col min="4" max="9" width="10.42578125" style="5"/>
    <col min="10" max="13" width="10.42578125" style="79" outlineLevel="1"/>
    <col min="14" max="21" width="10.42578125" style="5"/>
    <col min="22" max="22" width="10.42578125" style="5" collapsed="1"/>
    <col min="23" max="26" width="10.42578125" style="5"/>
    <col min="27" max="27" width="10.42578125" style="5" collapsed="1"/>
    <col min="28" max="29" width="10.42578125" style="5"/>
    <col min="30" max="30" width="10.42578125" style="5" collapsed="1"/>
    <col min="31" max="31" width="10.42578125" style="5"/>
    <col min="32" max="32" width="10.42578125" style="5" outlineLevel="1"/>
    <col min="33" max="35" width="10.42578125" style="83" outlineLevel="1"/>
    <col min="36" max="36" width="10.42578125" style="83"/>
    <col min="37" max="48" width="10.42578125" style="79"/>
    <col min="49" max="51" width="10.42578125" style="5"/>
    <col min="52" max="52" width="10.42578125" style="101"/>
    <col min="53" max="16384" width="10.42578125" style="5"/>
  </cols>
  <sheetData>
    <row r="1" spans="1:39" ht="14.25" customHeight="1" x14ac:dyDescent="0.25">
      <c r="A1" t="str">
        <f>'Project Commitment '!A2</f>
        <v>English</v>
      </c>
      <c r="B1"/>
      <c r="C1"/>
      <c r="D1"/>
      <c r="E1"/>
      <c r="F1"/>
      <c r="G1"/>
      <c r="H1"/>
      <c r="I1"/>
      <c r="J1"/>
      <c r="K1"/>
      <c r="L1"/>
      <c r="M1"/>
      <c r="N1"/>
      <c r="O1"/>
      <c r="P1"/>
      <c r="Q1"/>
      <c r="R1"/>
      <c r="S1"/>
      <c r="T1"/>
      <c r="U1"/>
      <c r="V1"/>
      <c r="W1"/>
      <c r="X1"/>
      <c r="Y1"/>
      <c r="Z1"/>
      <c r="AA1"/>
      <c r="AB1"/>
      <c r="AC1"/>
      <c r="AD1"/>
      <c r="AE1"/>
      <c r="AF1"/>
      <c r="AG1"/>
      <c r="AH1"/>
      <c r="AI1"/>
      <c r="AJ1"/>
      <c r="AK1"/>
      <c r="AL1"/>
      <c r="AM1"/>
    </row>
    <row r="2" spans="1:39" ht="23.25" x14ac:dyDescent="0.35">
      <c r="A2" s="146" t="s">
        <v>37</v>
      </c>
      <c r="B2" s="146" t="s">
        <v>38</v>
      </c>
      <c r="C2" s="146" t="s">
        <v>39</v>
      </c>
      <c r="D2"/>
      <c r="E2"/>
      <c r="F2"/>
      <c r="G2"/>
      <c r="H2"/>
      <c r="I2"/>
      <c r="J2"/>
      <c r="K2"/>
      <c r="L2"/>
      <c r="M2"/>
      <c r="N2"/>
      <c r="O2"/>
      <c r="P2"/>
      <c r="Q2"/>
      <c r="R2"/>
      <c r="S2"/>
      <c r="T2"/>
      <c r="U2"/>
      <c r="V2"/>
      <c r="W2"/>
      <c r="X2"/>
      <c r="Y2"/>
      <c r="Z2"/>
      <c r="AA2"/>
      <c r="AB2"/>
      <c r="AC2"/>
      <c r="AD2"/>
      <c r="AE2"/>
      <c r="AF2"/>
      <c r="AG2"/>
      <c r="AH2"/>
      <c r="AI2"/>
      <c r="AJ2"/>
      <c r="AK2"/>
      <c r="AL2"/>
      <c r="AM2"/>
    </row>
    <row r="3" spans="1:39" ht="14.25" customHeight="1" x14ac:dyDescent="0.25">
      <c r="A3" s="193" t="s">
        <v>392</v>
      </c>
      <c r="B3" s="193"/>
      <c r="C3" s="193"/>
      <c r="D3"/>
      <c r="E3"/>
      <c r="F3"/>
      <c r="G3"/>
      <c r="H3"/>
      <c r="I3"/>
      <c r="J3"/>
      <c r="K3"/>
      <c r="L3"/>
      <c r="M3"/>
      <c r="N3"/>
      <c r="O3"/>
      <c r="P3"/>
      <c r="Q3"/>
      <c r="R3"/>
      <c r="S3"/>
      <c r="T3"/>
      <c r="U3"/>
      <c r="V3"/>
      <c r="W3"/>
      <c r="X3"/>
      <c r="Y3"/>
      <c r="Z3"/>
      <c r="AA3"/>
      <c r="AB3"/>
      <c r="AC3"/>
      <c r="AD3"/>
      <c r="AE3"/>
      <c r="AF3"/>
      <c r="AG3"/>
      <c r="AH3"/>
      <c r="AI3"/>
      <c r="AJ3"/>
      <c r="AK3"/>
      <c r="AL3"/>
      <c r="AM3"/>
    </row>
    <row r="4" spans="1:39" ht="14.25" customHeight="1" x14ac:dyDescent="0.25">
      <c r="A4" t="str">
        <f t="shared" ref="A4:A70" si="0">IF($A$1="English",B4,C4)</f>
        <v>Meeting Date</v>
      </c>
      <c r="B4" t="s">
        <v>393</v>
      </c>
      <c r="C4"/>
      <c r="D4"/>
      <c r="E4"/>
      <c r="F4"/>
      <c r="G4"/>
      <c r="H4"/>
      <c r="I4"/>
      <c r="J4"/>
      <c r="K4"/>
      <c r="L4"/>
      <c r="M4"/>
      <c r="N4"/>
      <c r="O4"/>
      <c r="P4"/>
      <c r="Q4"/>
      <c r="R4"/>
      <c r="S4"/>
      <c r="T4"/>
      <c r="U4"/>
      <c r="V4"/>
      <c r="W4"/>
      <c r="X4"/>
      <c r="Y4"/>
      <c r="Z4"/>
      <c r="AA4"/>
      <c r="AB4"/>
      <c r="AC4"/>
      <c r="AD4"/>
      <c r="AE4"/>
      <c r="AF4"/>
      <c r="AG4"/>
      <c r="AH4"/>
      <c r="AI4"/>
      <c r="AJ4"/>
      <c r="AK4"/>
      <c r="AL4"/>
      <c r="AM4"/>
    </row>
    <row r="5" spans="1:39" ht="14.25" customHeight="1" x14ac:dyDescent="0.25">
      <c r="A5" t="str">
        <f t="shared" si="0"/>
        <v>Section 1: Project Details</v>
      </c>
      <c r="B5" t="s">
        <v>394</v>
      </c>
      <c r="C5" t="s">
        <v>395</v>
      </c>
      <c r="D5"/>
      <c r="E5"/>
      <c r="F5"/>
      <c r="G5"/>
      <c r="H5"/>
      <c r="I5"/>
      <c r="J5"/>
      <c r="K5"/>
      <c r="L5"/>
      <c r="M5"/>
      <c r="N5"/>
      <c r="O5"/>
      <c r="P5"/>
      <c r="Q5"/>
      <c r="R5"/>
      <c r="S5"/>
      <c r="T5"/>
      <c r="U5"/>
      <c r="V5"/>
      <c r="W5"/>
      <c r="X5"/>
      <c r="Y5"/>
      <c r="Z5"/>
      <c r="AA5"/>
      <c r="AB5"/>
      <c r="AC5"/>
      <c r="AD5"/>
      <c r="AE5"/>
      <c r="AF5"/>
      <c r="AG5"/>
      <c r="AH5"/>
      <c r="AI5"/>
      <c r="AJ5"/>
      <c r="AK5"/>
      <c r="AL5"/>
      <c r="AM5"/>
    </row>
    <row r="6" spans="1:39" ht="14.25" customHeight="1" x14ac:dyDescent="0.25">
      <c r="A6" t="str">
        <f t="shared" si="0"/>
        <v>Project ID</v>
      </c>
      <c r="B6" t="s">
        <v>5</v>
      </c>
      <c r="C6"/>
      <c r="D6"/>
      <c r="E6"/>
      <c r="F6"/>
      <c r="G6"/>
      <c r="H6"/>
      <c r="I6"/>
      <c r="J6"/>
      <c r="K6"/>
      <c r="L6"/>
      <c r="M6"/>
      <c r="N6"/>
      <c r="O6"/>
      <c r="P6"/>
      <c r="Q6"/>
      <c r="R6"/>
      <c r="S6"/>
      <c r="T6"/>
      <c r="U6"/>
      <c r="V6"/>
      <c r="W6"/>
      <c r="X6"/>
      <c r="Y6"/>
      <c r="Z6"/>
      <c r="AA6"/>
      <c r="AB6"/>
      <c r="AC6"/>
      <c r="AD6"/>
      <c r="AE6"/>
      <c r="AF6"/>
      <c r="AG6"/>
      <c r="AH6"/>
      <c r="AI6"/>
      <c r="AJ6"/>
      <c r="AK6"/>
      <c r="AL6"/>
      <c r="AM6"/>
    </row>
    <row r="7" spans="1:39" ht="14.25" customHeight="1" x14ac:dyDescent="0.25">
      <c r="A7" t="str">
        <f t="shared" si="0"/>
        <v>Project Name</v>
      </c>
      <c r="B7" t="s">
        <v>6</v>
      </c>
      <c r="C7"/>
      <c r="D7"/>
      <c r="E7"/>
      <c r="F7"/>
      <c r="G7"/>
      <c r="H7"/>
      <c r="I7"/>
      <c r="J7"/>
      <c r="K7"/>
      <c r="L7"/>
      <c r="M7"/>
      <c r="N7"/>
      <c r="O7"/>
      <c r="P7"/>
      <c r="Q7"/>
      <c r="R7"/>
      <c r="S7"/>
      <c r="T7"/>
      <c r="U7"/>
      <c r="V7"/>
      <c r="W7"/>
      <c r="X7"/>
      <c r="Y7"/>
      <c r="Z7"/>
      <c r="AA7"/>
      <c r="AB7"/>
      <c r="AC7"/>
      <c r="AD7"/>
      <c r="AE7"/>
      <c r="AF7"/>
      <c r="AG7"/>
      <c r="AH7"/>
      <c r="AI7"/>
      <c r="AJ7"/>
      <c r="AK7"/>
      <c r="AL7"/>
      <c r="AM7"/>
    </row>
    <row r="8" spans="1:39" ht="14.25" customHeight="1" x14ac:dyDescent="0.25">
      <c r="A8" t="str">
        <f t="shared" si="0"/>
        <v>Address</v>
      </c>
      <c r="B8" t="s">
        <v>162</v>
      </c>
      <c r="C8"/>
      <c r="D8"/>
      <c r="E8"/>
      <c r="F8"/>
      <c r="G8"/>
      <c r="H8"/>
      <c r="I8"/>
      <c r="J8"/>
      <c r="K8"/>
      <c r="L8"/>
      <c r="M8"/>
      <c r="N8"/>
      <c r="O8"/>
      <c r="P8"/>
      <c r="Q8"/>
      <c r="R8"/>
      <c r="S8"/>
      <c r="T8"/>
      <c r="U8"/>
      <c r="V8"/>
      <c r="W8"/>
      <c r="X8"/>
      <c r="Y8"/>
      <c r="Z8"/>
      <c r="AA8"/>
      <c r="AB8"/>
      <c r="AC8"/>
      <c r="AD8"/>
      <c r="AE8"/>
      <c r="AF8"/>
      <c r="AG8"/>
      <c r="AH8"/>
      <c r="AI8"/>
      <c r="AJ8"/>
      <c r="AK8"/>
      <c r="AL8"/>
      <c r="AM8"/>
    </row>
    <row r="9" spans="1:39" ht="14.25" customHeight="1" x14ac:dyDescent="0.25">
      <c r="A9" t="str">
        <f t="shared" si="0"/>
        <v xml:space="preserve">City </v>
      </c>
      <c r="B9" t="s">
        <v>164</v>
      </c>
      <c r="C9"/>
      <c r="D9"/>
      <c r="E9"/>
      <c r="F9"/>
      <c r="G9"/>
      <c r="H9"/>
      <c r="I9"/>
      <c r="J9"/>
      <c r="K9"/>
      <c r="L9"/>
      <c r="M9"/>
      <c r="N9"/>
      <c r="O9"/>
      <c r="P9"/>
      <c r="Q9"/>
      <c r="R9"/>
      <c r="S9"/>
      <c r="T9"/>
      <c r="U9"/>
      <c r="V9"/>
      <c r="W9"/>
      <c r="X9"/>
      <c r="Y9"/>
      <c r="Z9"/>
      <c r="AA9"/>
      <c r="AB9"/>
      <c r="AC9"/>
      <c r="AD9"/>
      <c r="AE9"/>
      <c r="AF9"/>
      <c r="AG9"/>
      <c r="AH9"/>
      <c r="AI9"/>
      <c r="AJ9"/>
      <c r="AK9"/>
      <c r="AL9"/>
      <c r="AM9"/>
    </row>
    <row r="10" spans="1:39" ht="14.25" customHeight="1" x14ac:dyDescent="0.25">
      <c r="A10" t="str">
        <f t="shared" si="0"/>
        <v>Postal Code</v>
      </c>
      <c r="B10" t="s">
        <v>396</v>
      </c>
      <c r="C10"/>
      <c r="D10"/>
      <c r="E10"/>
      <c r="F10"/>
      <c r="G10"/>
      <c r="H10"/>
      <c r="I10"/>
      <c r="J10"/>
      <c r="K10"/>
      <c r="L10"/>
      <c r="M10"/>
      <c r="N10"/>
      <c r="O10"/>
      <c r="P10"/>
      <c r="Q10"/>
      <c r="R10"/>
      <c r="S10"/>
      <c r="T10"/>
      <c r="U10"/>
      <c r="V10"/>
      <c r="W10"/>
      <c r="X10"/>
      <c r="Y10"/>
      <c r="Z10"/>
      <c r="AA10"/>
      <c r="AB10"/>
      <c r="AC10"/>
      <c r="AD10"/>
      <c r="AE10"/>
      <c r="AF10"/>
      <c r="AG10"/>
      <c r="AH10"/>
      <c r="AI10"/>
      <c r="AJ10"/>
      <c r="AK10"/>
      <c r="AL10"/>
      <c r="AM10"/>
    </row>
    <row r="11" spans="1:39" ht="14.25" customHeight="1" x14ac:dyDescent="0.25">
      <c r="A11" t="str">
        <f t="shared" si="0"/>
        <v>Project Type</v>
      </c>
      <c r="B11" t="s">
        <v>149</v>
      </c>
      <c r="C11"/>
      <c r="D11"/>
      <c r="E11"/>
      <c r="F11"/>
      <c r="G11"/>
      <c r="H11"/>
      <c r="I11"/>
      <c r="J11"/>
      <c r="K11"/>
      <c r="L11"/>
      <c r="M11"/>
      <c r="N11"/>
      <c r="O11"/>
      <c r="P11"/>
      <c r="Q11"/>
      <c r="R11"/>
      <c r="S11"/>
      <c r="T11"/>
      <c r="U11"/>
      <c r="V11"/>
      <c r="W11"/>
      <c r="X11"/>
      <c r="Y11"/>
      <c r="Z11"/>
      <c r="AA11"/>
      <c r="AB11"/>
      <c r="AC11"/>
      <c r="AD11"/>
      <c r="AE11"/>
      <c r="AF11"/>
      <c r="AG11"/>
      <c r="AH11"/>
      <c r="AI11"/>
      <c r="AJ11"/>
      <c r="AK11"/>
      <c r="AL11"/>
      <c r="AM11"/>
    </row>
    <row r="12" spans="1:39" ht="14.25" customHeight="1" x14ac:dyDescent="0.25">
      <c r="A12" t="str">
        <f t="shared" si="0"/>
        <v>Approval Period</v>
      </c>
      <c r="B12" t="s">
        <v>397</v>
      </c>
      <c r="C12"/>
      <c r="D12"/>
      <c r="E12"/>
      <c r="F12"/>
      <c r="G12"/>
      <c r="H12"/>
      <c r="I12"/>
      <c r="J12"/>
      <c r="K12"/>
      <c r="L12"/>
      <c r="M12"/>
      <c r="N12"/>
      <c r="O12"/>
      <c r="P12"/>
      <c r="Q12"/>
      <c r="R12"/>
      <c r="S12"/>
      <c r="T12"/>
      <c r="U12"/>
      <c r="V12"/>
      <c r="W12"/>
      <c r="X12"/>
      <c r="Y12"/>
      <c r="Z12"/>
      <c r="AA12"/>
      <c r="AB12"/>
      <c r="AC12"/>
      <c r="AD12"/>
      <c r="AE12"/>
      <c r="AF12"/>
      <c r="AG12"/>
      <c r="AH12"/>
      <c r="AI12"/>
      <c r="AJ12"/>
      <c r="AK12"/>
      <c r="AL12"/>
      <c r="AM12"/>
    </row>
    <row r="13" spans="1:39" ht="14.25" customHeight="1" x14ac:dyDescent="0.25">
      <c r="A13" t="str">
        <f t="shared" si="0"/>
        <v xml:space="preserve">Project Category </v>
      </c>
      <c r="B13" t="s">
        <v>170</v>
      </c>
      <c r="C13"/>
      <c r="D13"/>
      <c r="E13"/>
      <c r="F13"/>
      <c r="G13"/>
      <c r="H13"/>
      <c r="I13"/>
      <c r="J13"/>
      <c r="K13"/>
      <c r="L13"/>
      <c r="M13"/>
      <c r="N13"/>
      <c r="O13"/>
      <c r="P13"/>
      <c r="Q13"/>
      <c r="R13"/>
      <c r="S13"/>
      <c r="T13"/>
      <c r="U13"/>
      <c r="V13"/>
      <c r="W13"/>
      <c r="X13"/>
      <c r="Y13"/>
      <c r="Z13"/>
      <c r="AA13"/>
      <c r="AB13"/>
      <c r="AC13"/>
      <c r="AD13"/>
      <c r="AE13"/>
      <c r="AF13"/>
      <c r="AG13"/>
      <c r="AH13"/>
      <c r="AI13"/>
      <c r="AJ13"/>
      <c r="AK13"/>
      <c r="AL13"/>
      <c r="AM13"/>
    </row>
    <row r="14" spans="1:39" ht="14.25" customHeight="1" x14ac:dyDescent="0.25">
      <c r="A14" t="str">
        <f t="shared" si="0"/>
        <v>Project Status</v>
      </c>
      <c r="B14" t="s">
        <v>398</v>
      </c>
      <c r="C14"/>
      <c r="D14"/>
      <c r="E14"/>
      <c r="F14"/>
      <c r="G14"/>
      <c r="H14"/>
      <c r="I14"/>
      <c r="J14"/>
      <c r="K14"/>
      <c r="L14"/>
      <c r="M14"/>
      <c r="N14"/>
      <c r="O14"/>
      <c r="P14"/>
      <c r="Q14"/>
      <c r="R14"/>
      <c r="S14"/>
      <c r="T14"/>
      <c r="U14"/>
      <c r="V14"/>
      <c r="W14"/>
      <c r="X14"/>
      <c r="Y14"/>
      <c r="Z14"/>
      <c r="AA14"/>
      <c r="AB14"/>
      <c r="AC14"/>
      <c r="AD14"/>
      <c r="AE14"/>
      <c r="AF14"/>
      <c r="AG14"/>
      <c r="AH14"/>
      <c r="AI14"/>
      <c r="AJ14"/>
      <c r="AK14"/>
      <c r="AL14"/>
      <c r="AM14"/>
    </row>
    <row r="15" spans="1:39" ht="14.25" customHeight="1" x14ac:dyDescent="0.25">
      <c r="A15" t="str">
        <f t="shared" si="0"/>
        <v>Construction Status</v>
      </c>
      <c r="B15" t="s">
        <v>399</v>
      </c>
      <c r="C15"/>
      <c r="D15"/>
      <c r="E15"/>
      <c r="F15"/>
      <c r="G15"/>
      <c r="H15"/>
      <c r="I15"/>
      <c r="J15"/>
      <c r="K15"/>
      <c r="L15"/>
      <c r="M15"/>
      <c r="N15"/>
      <c r="O15"/>
      <c r="P15"/>
      <c r="Q15"/>
      <c r="R15"/>
      <c r="S15"/>
      <c r="T15"/>
      <c r="U15"/>
      <c r="V15"/>
      <c r="W15"/>
      <c r="X15"/>
      <c r="Y15"/>
      <c r="Z15"/>
      <c r="AA15"/>
      <c r="AB15"/>
      <c r="AC15"/>
      <c r="AD15"/>
      <c r="AE15"/>
      <c r="AF15"/>
      <c r="AG15"/>
      <c r="AH15"/>
      <c r="AI15"/>
      <c r="AJ15"/>
      <c r="AK15"/>
      <c r="AL15"/>
      <c r="AM15"/>
    </row>
    <row r="16" spans="1:39" ht="14.25" customHeight="1" x14ac:dyDescent="0.25">
      <c r="A16" t="str">
        <f t="shared" si="0"/>
        <v>Section 2: Square Footage Specification</v>
      </c>
      <c r="B16" t="s">
        <v>195</v>
      </c>
      <c r="C16"/>
      <c r="D16"/>
      <c r="E16"/>
      <c r="F16"/>
      <c r="G16"/>
      <c r="H16"/>
      <c r="I16"/>
      <c r="J16"/>
      <c r="K16"/>
      <c r="L16"/>
      <c r="M16"/>
      <c r="N16"/>
      <c r="O16"/>
      <c r="P16"/>
      <c r="Q16"/>
      <c r="R16"/>
      <c r="S16"/>
      <c r="T16"/>
      <c r="U16"/>
      <c r="V16"/>
      <c r="W16"/>
      <c r="X16"/>
      <c r="Y16"/>
      <c r="Z16"/>
      <c r="AA16"/>
      <c r="AB16"/>
      <c r="AC16"/>
      <c r="AD16"/>
      <c r="AE16"/>
      <c r="AF16"/>
      <c r="AG16"/>
      <c r="AH16"/>
      <c r="AI16"/>
      <c r="AJ16"/>
      <c r="AK16"/>
      <c r="AL16"/>
      <c r="AM16"/>
    </row>
    <row r="17" spans="1:39" ht="14.25" customHeight="1" x14ac:dyDescent="0.25">
      <c r="A17" t="str">
        <f t="shared" si="0"/>
        <v>Anticipate Design Change?</v>
      </c>
      <c r="B17" t="s">
        <v>196</v>
      </c>
      <c r="C17"/>
      <c r="D17"/>
      <c r="E17"/>
      <c r="F17"/>
      <c r="G17"/>
      <c r="H17"/>
      <c r="I17"/>
      <c r="J17"/>
      <c r="K17"/>
      <c r="L17"/>
      <c r="M17"/>
      <c r="N17"/>
      <c r="O17"/>
      <c r="P17"/>
      <c r="Q17"/>
      <c r="R17"/>
      <c r="S17"/>
      <c r="T17"/>
      <c r="U17"/>
      <c r="V17"/>
      <c r="W17"/>
      <c r="X17"/>
      <c r="Y17"/>
      <c r="Z17"/>
      <c r="AA17"/>
      <c r="AB17"/>
      <c r="AC17"/>
      <c r="AD17"/>
      <c r="AE17"/>
      <c r="AF17"/>
      <c r="AG17"/>
      <c r="AH17"/>
      <c r="AI17"/>
      <c r="AJ17"/>
      <c r="AK17"/>
      <c r="AL17"/>
      <c r="AM17"/>
    </row>
    <row r="18" spans="1:39" ht="14.25" customHeight="1" x14ac:dyDescent="0.25">
      <c r="A18" t="str">
        <f t="shared" si="0"/>
        <v>Square Footage of New Construction</v>
      </c>
      <c r="B18" t="s">
        <v>198</v>
      </c>
      <c r="C18"/>
      <c r="D18"/>
      <c r="E18"/>
      <c r="F18"/>
      <c r="G18"/>
      <c r="H18"/>
      <c r="I18"/>
      <c r="J18"/>
      <c r="K18"/>
      <c r="L18"/>
      <c r="M18"/>
      <c r="N18"/>
      <c r="O18"/>
      <c r="P18"/>
      <c r="Q18"/>
      <c r="R18"/>
      <c r="S18"/>
      <c r="T18"/>
      <c r="U18"/>
      <c r="V18"/>
      <c r="W18"/>
      <c r="X18"/>
      <c r="Y18"/>
      <c r="Z18"/>
      <c r="AA18"/>
      <c r="AB18"/>
      <c r="AC18"/>
      <c r="AD18"/>
      <c r="AE18"/>
      <c r="AF18"/>
      <c r="AG18"/>
      <c r="AH18"/>
      <c r="AI18"/>
      <c r="AJ18"/>
      <c r="AK18"/>
      <c r="AL18"/>
      <c r="AM18"/>
    </row>
    <row r="19" spans="1:39" ht="14.25" customHeight="1" x14ac:dyDescent="0.25">
      <c r="A19" t="str">
        <f t="shared" si="0"/>
        <v>Square Footage of Renovaton/Retrofit</v>
      </c>
      <c r="B19" t="s">
        <v>400</v>
      </c>
      <c r="C19"/>
      <c r="D19"/>
      <c r="E19"/>
      <c r="F19"/>
      <c r="G19"/>
      <c r="H19"/>
      <c r="I19"/>
      <c r="J19"/>
      <c r="K19"/>
      <c r="L19"/>
      <c r="M19"/>
      <c r="N19"/>
      <c r="O19"/>
      <c r="P19"/>
      <c r="Q19"/>
      <c r="R19"/>
      <c r="S19"/>
      <c r="T19"/>
      <c r="U19"/>
      <c r="V19"/>
      <c r="W19"/>
      <c r="X19"/>
      <c r="Y19"/>
      <c r="Z19"/>
      <c r="AA19"/>
      <c r="AB19"/>
      <c r="AC19"/>
      <c r="AD19"/>
      <c r="AE19"/>
      <c r="AF19"/>
      <c r="AG19"/>
      <c r="AH19"/>
      <c r="AI19"/>
      <c r="AJ19"/>
      <c r="AK19"/>
      <c r="AL19"/>
      <c r="AM19"/>
    </row>
    <row r="20" spans="1:39" ht="14.25" customHeight="1" x14ac:dyDescent="0.25">
      <c r="A20" t="str">
        <f t="shared" si="0"/>
        <v>Square Footage of Demolition</v>
      </c>
      <c r="B20" t="s">
        <v>202</v>
      </c>
      <c r="C20"/>
      <c r="D20"/>
      <c r="E20"/>
      <c r="F20"/>
      <c r="G20"/>
      <c r="H20"/>
      <c r="I20"/>
      <c r="J20"/>
      <c r="K20"/>
      <c r="L20"/>
      <c r="M20"/>
      <c r="N20"/>
      <c r="O20"/>
      <c r="P20"/>
      <c r="Q20"/>
      <c r="R20"/>
      <c r="S20"/>
      <c r="T20"/>
      <c r="U20"/>
      <c r="V20"/>
      <c r="W20"/>
      <c r="X20"/>
      <c r="Y20"/>
      <c r="Z20"/>
      <c r="AA20"/>
      <c r="AB20"/>
      <c r="AC20"/>
      <c r="AD20"/>
      <c r="AE20"/>
      <c r="AF20"/>
      <c r="AG20"/>
      <c r="AH20"/>
      <c r="AI20"/>
      <c r="AJ20"/>
      <c r="AK20"/>
      <c r="AL20"/>
      <c r="AM20"/>
    </row>
    <row r="21" spans="1:39" ht="14.25" customHeight="1" x14ac:dyDescent="0.25">
      <c r="A21" t="str">
        <f t="shared" si="0"/>
        <v>Square Footage of New Child Care</v>
      </c>
      <c r="B21" t="s">
        <v>401</v>
      </c>
      <c r="C21"/>
      <c r="D21"/>
      <c r="E21"/>
      <c r="F21"/>
      <c r="G21"/>
      <c r="H21"/>
      <c r="I21"/>
      <c r="J21"/>
      <c r="K21"/>
      <c r="L21"/>
      <c r="M21"/>
      <c r="N21"/>
      <c r="O21"/>
      <c r="P21"/>
      <c r="Q21"/>
      <c r="R21"/>
      <c r="S21"/>
      <c r="T21"/>
      <c r="U21"/>
      <c r="V21"/>
      <c r="W21"/>
      <c r="X21"/>
      <c r="Y21"/>
      <c r="Z21"/>
      <c r="AA21"/>
      <c r="AB21"/>
      <c r="AC21"/>
      <c r="AD21"/>
      <c r="AE21"/>
      <c r="AF21"/>
      <c r="AG21"/>
      <c r="AH21"/>
      <c r="AI21"/>
      <c r="AJ21"/>
      <c r="AK21"/>
      <c r="AL21"/>
      <c r="AM21"/>
    </row>
    <row r="22" spans="1:39" ht="14.25" customHeight="1" x14ac:dyDescent="0.25">
      <c r="A22" t="str">
        <f t="shared" si="0"/>
        <v xml:space="preserve">Square Footage of Community Space </v>
      </c>
      <c r="B22" t="s">
        <v>402</v>
      </c>
      <c r="C22"/>
      <c r="D22"/>
      <c r="E22"/>
      <c r="F22"/>
      <c r="G22"/>
      <c r="H22"/>
      <c r="I22"/>
      <c r="J22"/>
      <c r="K22"/>
      <c r="L22"/>
      <c r="M22"/>
      <c r="N22"/>
      <c r="O22"/>
      <c r="P22"/>
      <c r="Q22"/>
      <c r="R22"/>
      <c r="S22"/>
      <c r="T22"/>
      <c r="U22"/>
      <c r="V22"/>
      <c r="W22"/>
      <c r="X22"/>
      <c r="Y22"/>
      <c r="Z22"/>
      <c r="AA22"/>
      <c r="AB22"/>
      <c r="AC22"/>
      <c r="AD22"/>
      <c r="AE22"/>
      <c r="AF22"/>
      <c r="AG22"/>
      <c r="AH22"/>
      <c r="AI22"/>
      <c r="AJ22"/>
      <c r="AK22"/>
      <c r="AL22"/>
      <c r="AM22"/>
    </row>
    <row r="23" spans="1:39" ht="14.25" customHeight="1" x14ac:dyDescent="0.25">
      <c r="A23" t="str">
        <f t="shared" si="0"/>
        <v>Square Footage of EarlyOn</v>
      </c>
      <c r="B23" t="s">
        <v>206</v>
      </c>
      <c r="C23"/>
      <c r="D23"/>
      <c r="E23"/>
      <c r="F23"/>
      <c r="G23"/>
      <c r="H23"/>
      <c r="I23"/>
      <c r="J23"/>
      <c r="K23"/>
      <c r="L23"/>
      <c r="M23"/>
      <c r="N23"/>
      <c r="O23"/>
      <c r="P23"/>
      <c r="Q23"/>
      <c r="R23"/>
      <c r="S23"/>
      <c r="T23"/>
      <c r="U23"/>
      <c r="V23"/>
      <c r="W23"/>
      <c r="X23"/>
      <c r="Y23"/>
      <c r="Z23"/>
      <c r="AA23"/>
      <c r="AB23"/>
      <c r="AC23"/>
      <c r="AD23"/>
      <c r="AE23"/>
      <c r="AF23"/>
      <c r="AG23"/>
      <c r="AH23"/>
      <c r="AI23"/>
      <c r="AJ23"/>
      <c r="AK23"/>
      <c r="AL23"/>
      <c r="AM23"/>
    </row>
    <row r="24" spans="1:39" ht="14.25" customHeight="1" x14ac:dyDescent="0.25">
      <c r="A24" t="str">
        <f t="shared" si="0"/>
        <v xml:space="preserve">Section 3: Phase 1 - Pre-Tender </v>
      </c>
      <c r="B24" t="s">
        <v>403</v>
      </c>
      <c r="C24"/>
      <c r="D24"/>
      <c r="E24"/>
      <c r="F24"/>
      <c r="G24"/>
      <c r="H24"/>
      <c r="I24"/>
      <c r="J24"/>
      <c r="K24"/>
      <c r="L24"/>
      <c r="M24"/>
      <c r="N24"/>
      <c r="O24"/>
      <c r="P24"/>
      <c r="Q24"/>
      <c r="R24"/>
      <c r="S24"/>
      <c r="T24"/>
      <c r="U24"/>
      <c r="V24"/>
      <c r="W24"/>
      <c r="X24"/>
      <c r="Y24"/>
      <c r="Z24"/>
      <c r="AA24"/>
      <c r="AB24"/>
      <c r="AC24"/>
      <c r="AD24"/>
      <c r="AE24"/>
      <c r="AF24"/>
      <c r="AG24"/>
      <c r="AH24"/>
      <c r="AI24"/>
      <c r="AJ24"/>
      <c r="AK24"/>
      <c r="AL24"/>
      <c r="AM24"/>
    </row>
    <row r="25" spans="1:39" ht="14.25" customHeight="1" x14ac:dyDescent="0.25">
      <c r="A25" t="str">
        <f t="shared" si="0"/>
        <v>Site Ownership Status</v>
      </c>
      <c r="B25" t="s">
        <v>404</v>
      </c>
      <c r="C25"/>
      <c r="D25"/>
      <c r="E25"/>
      <c r="F25"/>
      <c r="G25"/>
      <c r="H25"/>
      <c r="I25"/>
      <c r="J25"/>
      <c r="K25"/>
      <c r="L25"/>
      <c r="M25"/>
      <c r="N25"/>
      <c r="O25"/>
      <c r="P25"/>
      <c r="Q25"/>
      <c r="R25"/>
      <c r="S25"/>
      <c r="T25"/>
      <c r="U25"/>
      <c r="V25"/>
      <c r="W25"/>
      <c r="X25"/>
      <c r="Y25"/>
      <c r="Z25"/>
      <c r="AA25"/>
      <c r="AB25"/>
      <c r="AC25"/>
      <c r="AD25"/>
      <c r="AE25"/>
      <c r="AF25"/>
      <c r="AG25"/>
      <c r="AH25"/>
      <c r="AI25"/>
      <c r="AJ25"/>
      <c r="AK25"/>
      <c r="AL25"/>
      <c r="AM25"/>
    </row>
    <row r="26" spans="1:39" ht="14.25" customHeight="1" x14ac:dyDescent="0.25">
      <c r="A26" t="str">
        <f t="shared" si="0"/>
        <v>Site Purchase Date</v>
      </c>
      <c r="B26" t="s">
        <v>405</v>
      </c>
      <c r="C26"/>
      <c r="D26"/>
      <c r="E26"/>
      <c r="F26"/>
      <c r="G26"/>
      <c r="H26"/>
      <c r="I26"/>
      <c r="J26"/>
      <c r="K26"/>
      <c r="L26"/>
      <c r="M26"/>
      <c r="N26"/>
      <c r="O26"/>
      <c r="P26"/>
      <c r="Q26"/>
      <c r="R26"/>
      <c r="S26"/>
      <c r="T26"/>
      <c r="U26"/>
      <c r="V26"/>
      <c r="W26"/>
      <c r="X26"/>
      <c r="Y26"/>
      <c r="Z26"/>
      <c r="AA26"/>
      <c r="AB26"/>
      <c r="AC26"/>
      <c r="AD26"/>
      <c r="AE26"/>
      <c r="AF26"/>
      <c r="AG26"/>
      <c r="AH26"/>
      <c r="AI26"/>
      <c r="AJ26"/>
      <c r="AK26"/>
      <c r="AL26"/>
      <c r="AM26"/>
    </row>
    <row r="27" spans="1:39" ht="14.25" customHeight="1" x14ac:dyDescent="0.25">
      <c r="A27" t="str">
        <f t="shared" si="0"/>
        <v xml:space="preserve">Space Template Approval Date </v>
      </c>
      <c r="B27" t="s">
        <v>406</v>
      </c>
      <c r="C27"/>
      <c r="D27"/>
      <c r="E27"/>
      <c r="F27"/>
      <c r="G27"/>
      <c r="H27"/>
      <c r="I27"/>
      <c r="J27"/>
      <c r="K27"/>
      <c r="L27"/>
      <c r="M27"/>
      <c r="N27"/>
      <c r="O27"/>
      <c r="P27"/>
      <c r="Q27"/>
      <c r="R27"/>
      <c r="S27"/>
      <c r="T27"/>
      <c r="U27"/>
      <c r="V27"/>
      <c r="W27"/>
      <c r="X27"/>
      <c r="Y27"/>
      <c r="Z27"/>
      <c r="AA27"/>
      <c r="AB27"/>
      <c r="AC27"/>
      <c r="AD27"/>
      <c r="AE27"/>
      <c r="AF27"/>
      <c r="AG27"/>
      <c r="AH27"/>
      <c r="AI27"/>
      <c r="AJ27"/>
      <c r="AK27"/>
      <c r="AL27"/>
      <c r="AM27"/>
    </row>
    <row r="28" spans="1:39" ht="14.25" customHeight="1" x14ac:dyDescent="0.25">
      <c r="A28" t="str">
        <f t="shared" si="0"/>
        <v xml:space="preserve">Type of Design Used </v>
      </c>
      <c r="B28" t="s">
        <v>407</v>
      </c>
      <c r="C28"/>
      <c r="D28"/>
      <c r="E28"/>
      <c r="F28"/>
      <c r="G28"/>
      <c r="H28"/>
      <c r="I28"/>
      <c r="J28"/>
      <c r="K28"/>
      <c r="L28"/>
      <c r="M28"/>
      <c r="N28"/>
      <c r="O28"/>
      <c r="P28"/>
      <c r="Q28"/>
      <c r="R28"/>
      <c r="S28"/>
      <c r="T28"/>
      <c r="U28"/>
      <c r="V28"/>
      <c r="W28"/>
      <c r="X28"/>
      <c r="Y28"/>
      <c r="Z28"/>
      <c r="AA28"/>
      <c r="AB28"/>
      <c r="AC28"/>
      <c r="AD28"/>
      <c r="AE28"/>
      <c r="AF28"/>
      <c r="AG28"/>
      <c r="AH28"/>
      <c r="AI28"/>
      <c r="AJ28"/>
      <c r="AK28"/>
      <c r="AL28"/>
      <c r="AM28"/>
    </row>
    <row r="29" spans="1:39" ht="14.25" customHeight="1" x14ac:dyDescent="0.25">
      <c r="A29" t="str">
        <f t="shared" si="0"/>
        <v xml:space="preserve">Design Status </v>
      </c>
      <c r="B29" t="s">
        <v>227</v>
      </c>
      <c r="C29"/>
      <c r="D29"/>
      <c r="E29"/>
      <c r="F29"/>
      <c r="G29"/>
      <c r="H29"/>
      <c r="I29"/>
      <c r="J29"/>
      <c r="K29"/>
      <c r="L29"/>
      <c r="M29"/>
      <c r="N29"/>
      <c r="O29"/>
      <c r="P29"/>
      <c r="Q29"/>
      <c r="R29"/>
      <c r="S29"/>
      <c r="T29"/>
      <c r="U29"/>
      <c r="V29"/>
      <c r="W29"/>
      <c r="X29"/>
      <c r="Y29"/>
      <c r="Z29"/>
      <c r="AA29"/>
      <c r="AB29"/>
      <c r="AC29"/>
      <c r="AD29"/>
      <c r="AE29"/>
      <c r="AF29"/>
      <c r="AG29"/>
      <c r="AH29"/>
      <c r="AI29"/>
      <c r="AJ29"/>
      <c r="AK29"/>
      <c r="AL29"/>
      <c r="AM29"/>
    </row>
    <row r="30" spans="1:39" ht="14.25" customHeight="1" x14ac:dyDescent="0.25">
      <c r="A30" t="str">
        <f t="shared" si="0"/>
        <v xml:space="preserve">Class A/B Cost Estimate -Date </v>
      </c>
      <c r="B30" t="s">
        <v>408</v>
      </c>
      <c r="C30"/>
      <c r="D30"/>
      <c r="E30"/>
      <c r="F30"/>
      <c r="G30"/>
      <c r="H30"/>
      <c r="I30"/>
      <c r="J30"/>
      <c r="K30"/>
      <c r="L30"/>
      <c r="M30"/>
      <c r="N30"/>
      <c r="O30"/>
      <c r="P30"/>
      <c r="Q30"/>
      <c r="R30"/>
      <c r="S30"/>
      <c r="T30"/>
      <c r="U30"/>
      <c r="V30"/>
      <c r="W30"/>
      <c r="X30"/>
      <c r="Y30"/>
      <c r="Z30"/>
      <c r="AA30"/>
      <c r="AB30"/>
      <c r="AC30"/>
      <c r="AD30"/>
      <c r="AE30"/>
      <c r="AF30"/>
      <c r="AG30"/>
      <c r="AH30"/>
      <c r="AI30"/>
      <c r="AJ30"/>
      <c r="AK30"/>
      <c r="AL30"/>
      <c r="AM30"/>
    </row>
    <row r="31" spans="1:39" ht="14.25" customHeight="1" x14ac:dyDescent="0.25">
      <c r="A31" t="str">
        <f t="shared" si="0"/>
        <v xml:space="preserve">Child Care Floorplan Approval - Date </v>
      </c>
      <c r="B31" t="s">
        <v>231</v>
      </c>
      <c r="C31"/>
      <c r="D31"/>
      <c r="E31"/>
      <c r="F31"/>
      <c r="G31"/>
      <c r="H31"/>
      <c r="I31"/>
      <c r="J31"/>
      <c r="K31"/>
      <c r="L31"/>
      <c r="M31"/>
      <c r="N31"/>
      <c r="O31"/>
      <c r="P31"/>
      <c r="Q31"/>
      <c r="R31"/>
      <c r="S31"/>
      <c r="T31"/>
      <c r="U31"/>
      <c r="V31"/>
      <c r="W31"/>
      <c r="X31"/>
      <c r="Y31"/>
      <c r="Z31"/>
      <c r="AA31"/>
      <c r="AB31"/>
      <c r="AC31"/>
      <c r="AD31"/>
      <c r="AE31"/>
      <c r="AF31"/>
      <c r="AG31"/>
      <c r="AH31"/>
      <c r="AI31"/>
      <c r="AJ31"/>
      <c r="AK31"/>
      <c r="AL31"/>
      <c r="AM31"/>
    </row>
    <row r="32" spans="1:39" ht="14.25" customHeight="1" x14ac:dyDescent="0.25">
      <c r="A32" t="str">
        <f t="shared" si="0"/>
        <v xml:space="preserve">Site, Design and Child Care Related Comments: Include details of scope change if applicable </v>
      </c>
      <c r="B32" t="s">
        <v>409</v>
      </c>
      <c r="C32"/>
      <c r="D32"/>
      <c r="E32"/>
      <c r="F32"/>
      <c r="G32"/>
      <c r="H32"/>
      <c r="I32"/>
      <c r="J32"/>
      <c r="K32"/>
      <c r="L32"/>
      <c r="M32"/>
      <c r="N32"/>
      <c r="O32"/>
      <c r="P32"/>
      <c r="Q32"/>
      <c r="R32"/>
      <c r="S32"/>
      <c r="T32"/>
      <c r="U32"/>
      <c r="V32"/>
      <c r="W32"/>
      <c r="X32"/>
      <c r="Y32"/>
      <c r="Z32"/>
      <c r="AA32"/>
      <c r="AB32"/>
      <c r="AC32"/>
      <c r="AD32"/>
      <c r="AE32"/>
      <c r="AF32"/>
      <c r="AG32"/>
      <c r="AH32"/>
      <c r="AI32"/>
      <c r="AJ32"/>
      <c r="AK32"/>
      <c r="AL32"/>
      <c r="AM32"/>
    </row>
    <row r="33" spans="1:39" ht="14.25" customHeight="1" x14ac:dyDescent="0.25">
      <c r="A33" t="str">
        <f t="shared" si="0"/>
        <v>Section 4: Phase 2 - Tender</v>
      </c>
      <c r="B33" t="s">
        <v>235</v>
      </c>
      <c r="C33"/>
      <c r="D33"/>
      <c r="E33"/>
      <c r="F33"/>
      <c r="G33"/>
      <c r="H33"/>
      <c r="I33"/>
      <c r="J33"/>
      <c r="K33"/>
      <c r="L33"/>
      <c r="M33"/>
      <c r="N33"/>
      <c r="O33"/>
      <c r="P33"/>
      <c r="Q33"/>
      <c r="R33"/>
      <c r="S33"/>
      <c r="T33"/>
      <c r="U33"/>
      <c r="V33"/>
      <c r="W33"/>
      <c r="X33"/>
      <c r="Y33"/>
      <c r="Z33"/>
      <c r="AA33"/>
      <c r="AB33"/>
      <c r="AC33"/>
      <c r="AD33"/>
      <c r="AE33"/>
      <c r="AF33"/>
      <c r="AG33"/>
      <c r="AH33"/>
      <c r="AI33"/>
      <c r="AJ33"/>
      <c r="AK33"/>
      <c r="AL33"/>
      <c r="AM33"/>
    </row>
    <row r="34" spans="1:39" ht="14.25" customHeight="1" x14ac:dyDescent="0.25">
      <c r="A34" t="str">
        <f t="shared" si="0"/>
        <v xml:space="preserve">Tender Issued Date </v>
      </c>
      <c r="B34" t="s">
        <v>242</v>
      </c>
      <c r="C34"/>
      <c r="D34"/>
      <c r="E34"/>
      <c r="F34"/>
      <c r="G34"/>
      <c r="H34"/>
      <c r="I34"/>
      <c r="J34"/>
      <c r="K34"/>
      <c r="L34"/>
      <c r="M34"/>
      <c r="N34"/>
      <c r="O34"/>
      <c r="P34"/>
      <c r="Q34"/>
      <c r="R34"/>
      <c r="S34"/>
      <c r="T34"/>
      <c r="U34"/>
      <c r="V34"/>
      <c r="W34"/>
      <c r="X34"/>
      <c r="Y34"/>
      <c r="Z34"/>
      <c r="AA34"/>
      <c r="AB34"/>
      <c r="AC34"/>
      <c r="AD34"/>
      <c r="AE34"/>
      <c r="AF34"/>
      <c r="AG34"/>
      <c r="AH34"/>
      <c r="AI34"/>
      <c r="AJ34"/>
      <c r="AK34"/>
      <c r="AL34"/>
      <c r="AM34"/>
    </row>
    <row r="35" spans="1:39" ht="14.25" customHeight="1" x14ac:dyDescent="0.25">
      <c r="A35" t="str">
        <f t="shared" si="0"/>
        <v>Tender Closed</v>
      </c>
      <c r="B35" t="s">
        <v>410</v>
      </c>
      <c r="C35"/>
      <c r="D35"/>
      <c r="E35"/>
      <c r="F35"/>
      <c r="G35"/>
      <c r="H35"/>
      <c r="I35"/>
      <c r="J35"/>
      <c r="K35"/>
      <c r="L35"/>
      <c r="M35"/>
      <c r="N35"/>
      <c r="O35"/>
      <c r="P35"/>
      <c r="Q35"/>
      <c r="R35"/>
      <c r="S35"/>
      <c r="T35"/>
      <c r="U35"/>
      <c r="V35"/>
      <c r="W35"/>
      <c r="X35"/>
      <c r="Y35"/>
      <c r="Z35"/>
      <c r="AA35"/>
      <c r="AB35"/>
      <c r="AC35"/>
      <c r="AD35"/>
      <c r="AE35"/>
      <c r="AF35"/>
      <c r="AG35"/>
      <c r="AH35"/>
      <c r="AI35"/>
      <c r="AJ35"/>
      <c r="AK35"/>
      <c r="AL35"/>
      <c r="AM35"/>
    </row>
    <row r="36" spans="1:39" ht="14.25" customHeight="1" x14ac:dyDescent="0.25">
      <c r="A36" t="str">
        <f t="shared" si="0"/>
        <v>Site Plan Submission Date</v>
      </c>
      <c r="B36" t="s">
        <v>411</v>
      </c>
      <c r="C36"/>
      <c r="D36"/>
      <c r="E36"/>
      <c r="F36"/>
      <c r="G36"/>
      <c r="H36"/>
      <c r="I36"/>
      <c r="J36"/>
      <c r="K36"/>
      <c r="L36"/>
      <c r="M36"/>
      <c r="N36"/>
      <c r="O36"/>
      <c r="P36"/>
      <c r="Q36"/>
      <c r="R36"/>
      <c r="S36"/>
      <c r="T36"/>
      <c r="U36"/>
      <c r="V36"/>
      <c r="W36"/>
      <c r="X36"/>
      <c r="Y36"/>
      <c r="Z36"/>
      <c r="AA36"/>
      <c r="AB36"/>
      <c r="AC36"/>
      <c r="AD36"/>
      <c r="AE36"/>
      <c r="AF36"/>
      <c r="AG36"/>
      <c r="AH36"/>
      <c r="AI36"/>
      <c r="AJ36"/>
      <c r="AK36"/>
      <c r="AL36"/>
      <c r="AM36"/>
    </row>
    <row r="37" spans="1:39" ht="14.25" customHeight="1" x14ac:dyDescent="0.25">
      <c r="A37" t="str">
        <f t="shared" si="0"/>
        <v>Site Plan Approval Date</v>
      </c>
      <c r="B37" t="s">
        <v>412</v>
      </c>
      <c r="C37"/>
      <c r="D37"/>
      <c r="E37"/>
      <c r="F37"/>
      <c r="G37"/>
      <c r="H37"/>
      <c r="I37"/>
      <c r="J37"/>
      <c r="K37"/>
      <c r="L37"/>
      <c r="M37"/>
      <c r="N37"/>
      <c r="O37"/>
      <c r="P37"/>
      <c r="Q37"/>
      <c r="R37"/>
      <c r="S37"/>
      <c r="T37"/>
      <c r="U37"/>
      <c r="V37"/>
      <c r="W37"/>
      <c r="X37"/>
      <c r="Y37"/>
      <c r="Z37"/>
      <c r="AA37"/>
      <c r="AB37"/>
      <c r="AC37"/>
      <c r="AD37"/>
      <c r="AE37"/>
      <c r="AF37"/>
      <c r="AG37"/>
      <c r="AH37"/>
      <c r="AI37"/>
      <c r="AJ37"/>
      <c r="AK37"/>
      <c r="AL37"/>
      <c r="AM37"/>
    </row>
    <row r="38" spans="1:39" ht="14.25" customHeight="1" x14ac:dyDescent="0.25">
      <c r="A38" t="str">
        <f t="shared" si="0"/>
        <v>Section 5: Phase 3 - Construction</v>
      </c>
      <c r="B38" t="s">
        <v>413</v>
      </c>
      <c r="C38"/>
      <c r="D38"/>
      <c r="E38"/>
      <c r="F38"/>
      <c r="G38"/>
      <c r="H38"/>
      <c r="I38"/>
      <c r="J38"/>
      <c r="K38"/>
      <c r="L38"/>
      <c r="M38"/>
      <c r="N38"/>
      <c r="O38"/>
      <c r="P38"/>
      <c r="Q38"/>
      <c r="R38"/>
      <c r="S38"/>
      <c r="T38"/>
      <c r="U38"/>
      <c r="V38"/>
      <c r="W38"/>
      <c r="X38"/>
      <c r="Y38"/>
      <c r="Z38"/>
      <c r="AA38"/>
      <c r="AB38"/>
      <c r="AC38"/>
      <c r="AD38"/>
      <c r="AE38"/>
      <c r="AF38"/>
      <c r="AG38"/>
      <c r="AH38"/>
      <c r="AI38"/>
      <c r="AJ38"/>
      <c r="AK38"/>
      <c r="AL38"/>
      <c r="AM38"/>
    </row>
    <row r="39" spans="1:39" ht="14.25" customHeight="1" x14ac:dyDescent="0.25">
      <c r="A39" t="str">
        <f t="shared" si="0"/>
        <v>Construction Start - Date</v>
      </c>
      <c r="B39" t="s">
        <v>414</v>
      </c>
      <c r="C39"/>
      <c r="D39"/>
      <c r="E39"/>
      <c r="F39"/>
      <c r="G39"/>
      <c r="H39"/>
      <c r="I39"/>
      <c r="J39"/>
      <c r="K39"/>
      <c r="L39"/>
      <c r="M39"/>
      <c r="N39"/>
      <c r="O39"/>
      <c r="P39"/>
      <c r="Q39"/>
      <c r="R39"/>
      <c r="S39"/>
      <c r="T39"/>
      <c r="U39"/>
      <c r="V39"/>
      <c r="W39"/>
      <c r="X39"/>
      <c r="Y39"/>
      <c r="Z39"/>
      <c r="AA39"/>
      <c r="AB39"/>
      <c r="AC39"/>
      <c r="AD39"/>
      <c r="AE39"/>
      <c r="AF39"/>
      <c r="AG39"/>
      <c r="AH39"/>
      <c r="AI39"/>
      <c r="AJ39"/>
      <c r="AK39"/>
      <c r="AL39"/>
      <c r="AM39"/>
    </row>
    <row r="40" spans="1:39" ht="14.25" customHeight="1" x14ac:dyDescent="0.25">
      <c r="A40" t="str">
        <f t="shared" si="0"/>
        <v>% Construction Progress</v>
      </c>
      <c r="B40" t="s">
        <v>253</v>
      </c>
      <c r="C40"/>
      <c r="D40"/>
      <c r="E40"/>
      <c r="F40"/>
      <c r="G40"/>
      <c r="H40"/>
      <c r="I40"/>
      <c r="J40"/>
      <c r="K40"/>
      <c r="L40"/>
      <c r="M40"/>
      <c r="N40"/>
      <c r="O40"/>
      <c r="P40"/>
      <c r="Q40"/>
      <c r="R40"/>
      <c r="S40"/>
      <c r="T40"/>
      <c r="U40"/>
      <c r="V40"/>
      <c r="W40"/>
      <c r="X40"/>
      <c r="Y40"/>
      <c r="Z40"/>
      <c r="AA40"/>
      <c r="AB40"/>
      <c r="AC40"/>
      <c r="AD40"/>
      <c r="AE40"/>
      <c r="AF40"/>
      <c r="AG40"/>
      <c r="AH40"/>
      <c r="AI40"/>
      <c r="AJ40"/>
      <c r="AK40"/>
      <c r="AL40"/>
      <c r="AM40"/>
    </row>
    <row r="41" spans="1:39" ht="14.25" customHeight="1" x14ac:dyDescent="0.25">
      <c r="A41" t="str">
        <f t="shared" si="0"/>
        <v>Substantial Completion</v>
      </c>
      <c r="B41" t="s">
        <v>415</v>
      </c>
      <c r="C41"/>
      <c r="D41"/>
      <c r="E41"/>
      <c r="F41"/>
      <c r="G41"/>
      <c r="H41"/>
      <c r="I41"/>
      <c r="J41"/>
      <c r="K41"/>
      <c r="L41"/>
      <c r="M41"/>
      <c r="N41"/>
      <c r="O41"/>
      <c r="P41"/>
      <c r="Q41"/>
      <c r="R41"/>
      <c r="S41"/>
      <c r="T41"/>
      <c r="U41"/>
      <c r="V41"/>
      <c r="W41"/>
      <c r="X41"/>
      <c r="Y41"/>
      <c r="Z41"/>
      <c r="AA41"/>
      <c r="AB41"/>
      <c r="AC41"/>
      <c r="AD41"/>
      <c r="AE41"/>
      <c r="AF41"/>
      <c r="AG41"/>
      <c r="AH41"/>
      <c r="AI41"/>
      <c r="AJ41"/>
      <c r="AK41"/>
      <c r="AL41"/>
      <c r="AM41"/>
    </row>
    <row r="42" spans="1:39" ht="14.25" customHeight="1" x14ac:dyDescent="0.25">
      <c r="A42" t="str">
        <f t="shared" si="0"/>
        <v>Section 6: Phase 4 - Project Completion</v>
      </c>
      <c r="B42" t="s">
        <v>257</v>
      </c>
      <c r="C42"/>
      <c r="D42"/>
      <c r="E42"/>
      <c r="F42"/>
      <c r="G42"/>
      <c r="H42"/>
      <c r="I42"/>
      <c r="J42"/>
      <c r="K42"/>
      <c r="L42"/>
      <c r="M42"/>
      <c r="N42"/>
      <c r="O42"/>
      <c r="P42"/>
      <c r="Q42"/>
      <c r="R42"/>
      <c r="S42"/>
      <c r="T42"/>
      <c r="U42"/>
      <c r="V42"/>
      <c r="W42"/>
      <c r="X42"/>
      <c r="Y42"/>
      <c r="Z42"/>
      <c r="AA42"/>
      <c r="AB42"/>
      <c r="AC42"/>
      <c r="AD42"/>
      <c r="AE42"/>
      <c r="AF42"/>
      <c r="AG42"/>
      <c r="AH42"/>
      <c r="AI42"/>
      <c r="AJ42"/>
      <c r="AK42"/>
      <c r="AL42"/>
      <c r="AM42"/>
    </row>
    <row r="43" spans="1:39" ht="14.25" customHeight="1" x14ac:dyDescent="0.25">
      <c r="A43" t="str">
        <f t="shared" si="0"/>
        <v xml:space="preserve">School Opening Date </v>
      </c>
      <c r="B43" t="s">
        <v>258</v>
      </c>
      <c r="C43"/>
      <c r="D43"/>
      <c r="E43"/>
      <c r="F43"/>
      <c r="G43"/>
      <c r="H43"/>
      <c r="I43"/>
      <c r="J43"/>
      <c r="K43"/>
      <c r="L43"/>
      <c r="M43"/>
      <c r="N43"/>
      <c r="O43"/>
      <c r="P43"/>
      <c r="Q43"/>
      <c r="R43"/>
      <c r="S43"/>
      <c r="T43"/>
      <c r="U43"/>
      <c r="V43"/>
      <c r="W43"/>
      <c r="X43"/>
      <c r="Y43"/>
      <c r="Z43"/>
      <c r="AA43"/>
      <c r="AB43"/>
      <c r="AC43"/>
      <c r="AD43"/>
      <c r="AE43"/>
      <c r="AF43"/>
      <c r="AG43"/>
      <c r="AH43"/>
      <c r="AI43"/>
      <c r="AJ43"/>
      <c r="AK43"/>
      <c r="AL43"/>
      <c r="AM43"/>
    </row>
    <row r="44" spans="1:39" ht="14.25" customHeight="1" x14ac:dyDescent="0.25">
      <c r="A44" t="str">
        <f t="shared" si="0"/>
        <v>Child Care Opening Date</v>
      </c>
      <c r="B44" t="s">
        <v>416</v>
      </c>
      <c r="C44"/>
      <c r="D44"/>
      <c r="E44"/>
      <c r="F44"/>
      <c r="G44"/>
      <c r="H44"/>
      <c r="I44"/>
      <c r="J44"/>
      <c r="K44"/>
      <c r="L44"/>
      <c r="M44"/>
      <c r="N44"/>
      <c r="O44"/>
      <c r="P44"/>
      <c r="Q44"/>
      <c r="R44"/>
      <c r="S44"/>
      <c r="T44"/>
      <c r="U44"/>
      <c r="V44"/>
      <c r="W44"/>
      <c r="X44"/>
      <c r="Y44"/>
      <c r="Z44"/>
      <c r="AA44"/>
      <c r="AB44"/>
      <c r="AC44"/>
      <c r="AD44"/>
      <c r="AE44"/>
      <c r="AF44"/>
      <c r="AG44"/>
      <c r="AH44"/>
      <c r="AI44"/>
      <c r="AJ44"/>
      <c r="AK44"/>
      <c r="AL44"/>
      <c r="AM44"/>
    </row>
    <row r="45" spans="1:39" ht="14.25" customHeight="1" x14ac:dyDescent="0.25">
      <c r="A45" t="str">
        <f t="shared" si="0"/>
        <v>Project Reconciliation</v>
      </c>
      <c r="B45" t="s">
        <v>86</v>
      </c>
      <c r="C45"/>
      <c r="D45"/>
      <c r="E45"/>
      <c r="F45"/>
      <c r="G45"/>
      <c r="H45"/>
      <c r="I45"/>
      <c r="J45"/>
      <c r="K45"/>
      <c r="L45"/>
      <c r="M45"/>
      <c r="N45"/>
      <c r="O45"/>
      <c r="P45"/>
      <c r="Q45"/>
      <c r="R45"/>
      <c r="S45"/>
      <c r="T45"/>
      <c r="U45"/>
      <c r="V45"/>
      <c r="W45"/>
      <c r="X45"/>
      <c r="Y45"/>
      <c r="Z45"/>
      <c r="AA45"/>
      <c r="AB45"/>
      <c r="AC45"/>
      <c r="AD45"/>
      <c r="AE45"/>
      <c r="AF45"/>
      <c r="AG45"/>
      <c r="AH45"/>
      <c r="AI45"/>
      <c r="AJ45"/>
      <c r="AK45"/>
      <c r="AL45"/>
      <c r="AM45"/>
    </row>
    <row r="46" spans="1:39" ht="14.25" customHeight="1" x14ac:dyDescent="0.25">
      <c r="A46" t="str">
        <f t="shared" si="0"/>
        <v xml:space="preserve">Section 7: Approved Project Funding </v>
      </c>
      <c r="B46" t="s">
        <v>264</v>
      </c>
      <c r="C46" t="s">
        <v>417</v>
      </c>
      <c r="D46"/>
      <c r="E46"/>
      <c r="F46"/>
      <c r="G46"/>
      <c r="H46"/>
      <c r="I46"/>
      <c r="J46"/>
      <c r="K46"/>
      <c r="L46"/>
      <c r="M46"/>
      <c r="N46"/>
      <c r="O46"/>
      <c r="P46"/>
      <c r="Q46"/>
      <c r="R46"/>
      <c r="S46"/>
      <c r="T46"/>
      <c r="U46"/>
      <c r="V46"/>
      <c r="W46"/>
      <c r="X46"/>
      <c r="Y46"/>
      <c r="Z46"/>
      <c r="AA46"/>
      <c r="AB46"/>
      <c r="AC46"/>
      <c r="AD46"/>
      <c r="AE46"/>
      <c r="AF46"/>
      <c r="AG46"/>
      <c r="AH46"/>
      <c r="AI46"/>
      <c r="AJ46"/>
      <c r="AK46"/>
      <c r="AL46"/>
      <c r="AM46"/>
    </row>
    <row r="47" spans="1:39" ht="14.25" customHeight="1" x14ac:dyDescent="0.25">
      <c r="A47" t="str">
        <f t="shared" si="0"/>
        <v>LP/EDC</v>
      </c>
      <c r="B47" t="s">
        <v>418</v>
      </c>
      <c r="C47"/>
      <c r="D47"/>
      <c r="E47"/>
      <c r="F47"/>
      <c r="G47"/>
      <c r="H47"/>
      <c r="I47"/>
      <c r="J47"/>
      <c r="K47"/>
      <c r="L47"/>
      <c r="M47"/>
      <c r="N47"/>
      <c r="O47"/>
      <c r="P47"/>
      <c r="Q47"/>
      <c r="R47"/>
      <c r="S47"/>
      <c r="T47"/>
      <c r="U47"/>
      <c r="V47"/>
      <c r="W47"/>
      <c r="X47"/>
      <c r="Y47"/>
      <c r="Z47"/>
      <c r="AA47"/>
      <c r="AB47"/>
      <c r="AC47"/>
      <c r="AD47"/>
      <c r="AE47"/>
      <c r="AF47"/>
      <c r="AG47"/>
      <c r="AH47"/>
      <c r="AI47"/>
      <c r="AJ47"/>
      <c r="AK47"/>
      <c r="AL47"/>
      <c r="AM47"/>
    </row>
    <row r="48" spans="1:39" ht="14.25" customHeight="1" x14ac:dyDescent="0.25">
      <c r="A48" t="str">
        <f t="shared" si="0"/>
        <v>CP</v>
      </c>
      <c r="B48" t="s">
        <v>419</v>
      </c>
      <c r="C48"/>
      <c r="D48"/>
      <c r="E48"/>
      <c r="F48"/>
      <c r="G48"/>
      <c r="H48"/>
      <c r="I48"/>
      <c r="J48"/>
      <c r="K48"/>
      <c r="L48"/>
      <c r="M48"/>
      <c r="N48"/>
      <c r="O48"/>
      <c r="P48"/>
      <c r="Q48"/>
      <c r="R48"/>
      <c r="S48"/>
      <c r="T48"/>
      <c r="U48"/>
      <c r="V48"/>
      <c r="W48"/>
      <c r="X48"/>
      <c r="Y48"/>
      <c r="Z48"/>
      <c r="AA48"/>
      <c r="AB48"/>
      <c r="AC48"/>
      <c r="AD48"/>
      <c r="AE48"/>
      <c r="AF48"/>
      <c r="AG48"/>
      <c r="AH48"/>
      <c r="AI48"/>
      <c r="AJ48"/>
      <c r="AK48"/>
      <c r="AL48"/>
      <c r="AM48"/>
    </row>
    <row r="49" spans="1:39" ht="14.25" customHeight="1" x14ac:dyDescent="0.25">
      <c r="A49" t="str">
        <f t="shared" si="0"/>
        <v>CC</v>
      </c>
      <c r="B49" t="s">
        <v>420</v>
      </c>
      <c r="C49"/>
      <c r="D49"/>
      <c r="E49"/>
      <c r="F49"/>
      <c r="G49"/>
      <c r="H49"/>
      <c r="I49"/>
      <c r="J49"/>
      <c r="K49"/>
      <c r="L49"/>
      <c r="M49"/>
      <c r="N49"/>
      <c r="O49"/>
      <c r="P49"/>
      <c r="Q49"/>
      <c r="R49"/>
      <c r="S49"/>
      <c r="T49"/>
      <c r="U49"/>
      <c r="V49"/>
      <c r="W49"/>
      <c r="X49"/>
      <c r="Y49"/>
      <c r="Z49"/>
      <c r="AA49"/>
      <c r="AB49"/>
      <c r="AC49"/>
      <c r="AD49"/>
      <c r="AE49"/>
      <c r="AF49"/>
      <c r="AG49"/>
      <c r="AH49"/>
      <c r="AI49"/>
      <c r="AJ49"/>
      <c r="AK49"/>
      <c r="AL49"/>
      <c r="AM49"/>
    </row>
    <row r="50" spans="1:39" ht="14.25" customHeight="1" x14ac:dyDescent="0.25">
      <c r="A50" t="str">
        <f t="shared" si="0"/>
        <v xml:space="preserve">Other </v>
      </c>
      <c r="B50" t="s">
        <v>421</v>
      </c>
      <c r="C50"/>
      <c r="D50"/>
      <c r="E50"/>
      <c r="F50"/>
      <c r="G50"/>
      <c r="H50"/>
      <c r="I50"/>
      <c r="J50"/>
      <c r="K50"/>
      <c r="L50"/>
      <c r="M50"/>
      <c r="N50"/>
      <c r="O50"/>
      <c r="P50"/>
      <c r="Q50"/>
      <c r="R50"/>
      <c r="S50"/>
      <c r="T50"/>
      <c r="U50"/>
      <c r="V50"/>
      <c r="W50"/>
      <c r="X50"/>
      <c r="Y50"/>
      <c r="Z50"/>
      <c r="AA50"/>
      <c r="AB50"/>
      <c r="AC50"/>
      <c r="AD50"/>
      <c r="AE50"/>
      <c r="AF50"/>
      <c r="AG50"/>
      <c r="AH50"/>
      <c r="AI50"/>
      <c r="AJ50"/>
      <c r="AK50"/>
      <c r="AL50"/>
      <c r="AM50"/>
    </row>
    <row r="51" spans="1:39" ht="14.25" customHeight="1" x14ac:dyDescent="0.25">
      <c r="A51" t="str">
        <f t="shared" si="0"/>
        <v xml:space="preserve">Total Approved Funding </v>
      </c>
      <c r="B51" t="s">
        <v>422</v>
      </c>
      <c r="C51"/>
      <c r="D51"/>
      <c r="E51"/>
      <c r="F51"/>
      <c r="G51"/>
      <c r="H51"/>
      <c r="I51"/>
      <c r="J51"/>
      <c r="K51"/>
      <c r="L51"/>
      <c r="M51"/>
      <c r="N51"/>
      <c r="O51"/>
      <c r="P51"/>
      <c r="Q51"/>
      <c r="R51"/>
      <c r="S51"/>
      <c r="T51"/>
      <c r="U51"/>
      <c r="V51"/>
      <c r="W51"/>
      <c r="X51"/>
      <c r="Y51"/>
      <c r="Z51"/>
      <c r="AA51"/>
      <c r="AB51"/>
      <c r="AC51"/>
      <c r="AD51"/>
      <c r="AE51"/>
      <c r="AF51"/>
      <c r="AG51"/>
      <c r="AH51"/>
      <c r="AI51"/>
      <c r="AJ51"/>
      <c r="AK51"/>
      <c r="AL51"/>
      <c r="AM51"/>
    </row>
    <row r="52" spans="1:39" ht="14.25" customHeight="1" x14ac:dyDescent="0.25">
      <c r="A52" t="str">
        <f t="shared" si="0"/>
        <v xml:space="preserve">Section 8: Projected Construction Cost </v>
      </c>
      <c r="B52" t="s">
        <v>266</v>
      </c>
      <c r="C52" t="s">
        <v>423</v>
      </c>
      <c r="D52"/>
      <c r="E52"/>
      <c r="F52"/>
      <c r="G52"/>
      <c r="H52"/>
      <c r="I52"/>
      <c r="J52"/>
      <c r="K52"/>
      <c r="L52"/>
      <c r="M52"/>
      <c r="N52"/>
      <c r="O52"/>
      <c r="P52"/>
      <c r="Q52"/>
      <c r="R52"/>
      <c r="S52"/>
      <c r="T52"/>
      <c r="U52"/>
      <c r="V52"/>
      <c r="W52"/>
      <c r="X52"/>
      <c r="Y52"/>
      <c r="Z52"/>
      <c r="AA52"/>
      <c r="AB52"/>
      <c r="AC52"/>
      <c r="AD52"/>
      <c r="AE52"/>
      <c r="AF52"/>
      <c r="AG52"/>
      <c r="AH52"/>
      <c r="AI52"/>
      <c r="AJ52"/>
      <c r="AK52"/>
      <c r="AL52"/>
      <c r="AM52"/>
    </row>
    <row r="53" spans="1:39" ht="14.25" customHeight="1" x14ac:dyDescent="0.25">
      <c r="A53" t="str">
        <f t="shared" si="0"/>
        <v xml:space="preserve">Basis of Cost Estimate </v>
      </c>
      <c r="B53" t="s">
        <v>267</v>
      </c>
      <c r="C53"/>
      <c r="D53"/>
      <c r="E53"/>
      <c r="F53"/>
      <c r="G53"/>
      <c r="H53"/>
      <c r="I53"/>
      <c r="J53"/>
      <c r="K53"/>
      <c r="L53"/>
      <c r="M53"/>
      <c r="N53"/>
      <c r="O53"/>
      <c r="P53"/>
      <c r="Q53"/>
      <c r="R53"/>
      <c r="S53"/>
      <c r="T53"/>
      <c r="U53"/>
      <c r="V53"/>
      <c r="W53"/>
      <c r="X53"/>
      <c r="Y53"/>
      <c r="Z53"/>
      <c r="AA53"/>
      <c r="AB53"/>
      <c r="AC53"/>
      <c r="AD53"/>
      <c r="AE53"/>
      <c r="AF53"/>
      <c r="AG53"/>
      <c r="AH53"/>
      <c r="AI53"/>
      <c r="AJ53"/>
      <c r="AK53"/>
      <c r="AL53"/>
      <c r="AM53"/>
    </row>
    <row r="54" spans="1:39" ht="14.25" customHeight="1" x14ac:dyDescent="0.25">
      <c r="A54" t="str">
        <f t="shared" si="0"/>
        <v>Land Cost</v>
      </c>
      <c r="B54" t="s">
        <v>424</v>
      </c>
      <c r="C54"/>
      <c r="D54"/>
      <c r="E54"/>
      <c r="F54"/>
      <c r="G54"/>
      <c r="H54"/>
      <c r="I54"/>
      <c r="J54"/>
      <c r="K54"/>
      <c r="L54"/>
      <c r="M54"/>
      <c r="N54"/>
      <c r="O54"/>
      <c r="P54"/>
      <c r="Q54"/>
      <c r="R54"/>
      <c r="S54"/>
      <c r="T54"/>
      <c r="U54"/>
      <c r="V54"/>
      <c r="W54"/>
      <c r="X54"/>
      <c r="Y54"/>
      <c r="Z54"/>
      <c r="AA54"/>
      <c r="AB54"/>
      <c r="AC54"/>
      <c r="AD54"/>
      <c r="AE54"/>
      <c r="AF54"/>
      <c r="AG54"/>
      <c r="AH54"/>
      <c r="AI54"/>
      <c r="AJ54"/>
      <c r="AK54"/>
      <c r="AL54"/>
      <c r="AM54"/>
    </row>
    <row r="55" spans="1:39" ht="14.25" customHeight="1" x14ac:dyDescent="0.25">
      <c r="A55" t="str">
        <f t="shared" si="0"/>
        <v>Building Cost - School</v>
      </c>
      <c r="B55" t="s">
        <v>425</v>
      </c>
      <c r="C55"/>
      <c r="D55"/>
      <c r="E55"/>
      <c r="F55"/>
      <c r="G55"/>
      <c r="H55"/>
      <c r="I55"/>
      <c r="J55"/>
      <c r="K55"/>
      <c r="L55"/>
      <c r="M55"/>
      <c r="N55"/>
      <c r="O55"/>
      <c r="P55"/>
      <c r="Q55"/>
      <c r="R55"/>
      <c r="S55"/>
      <c r="T55"/>
      <c r="U55"/>
      <c r="V55"/>
      <c r="W55"/>
      <c r="X55"/>
      <c r="Y55"/>
      <c r="Z55"/>
      <c r="AA55"/>
      <c r="AB55"/>
      <c r="AC55"/>
      <c r="AD55"/>
      <c r="AE55"/>
      <c r="AF55"/>
      <c r="AG55"/>
      <c r="AH55"/>
      <c r="AI55"/>
      <c r="AJ55"/>
      <c r="AK55"/>
      <c r="AL55"/>
      <c r="AM55"/>
    </row>
    <row r="56" spans="1:39" ht="14.25" customHeight="1" x14ac:dyDescent="0.25">
      <c r="A56" t="str">
        <f t="shared" si="0"/>
        <v>Soft Costs - School</v>
      </c>
      <c r="B56" t="s">
        <v>426</v>
      </c>
      <c r="C56"/>
      <c r="D56"/>
      <c r="E56"/>
      <c r="F56"/>
      <c r="G56"/>
      <c r="H56"/>
      <c r="I56"/>
      <c r="J56"/>
      <c r="K56"/>
      <c r="L56"/>
      <c r="M56"/>
      <c r="N56"/>
      <c r="O56"/>
      <c r="P56"/>
      <c r="Q56"/>
      <c r="R56"/>
      <c r="S56"/>
      <c r="T56"/>
      <c r="U56"/>
      <c r="V56"/>
      <c r="W56"/>
      <c r="X56"/>
      <c r="Y56"/>
      <c r="Z56"/>
      <c r="AA56"/>
      <c r="AB56"/>
      <c r="AC56"/>
      <c r="AD56"/>
      <c r="AE56"/>
      <c r="AF56"/>
      <c r="AG56"/>
      <c r="AH56"/>
      <c r="AI56"/>
      <c r="AJ56"/>
      <c r="AK56"/>
      <c r="AL56"/>
      <c r="AM56"/>
    </row>
    <row r="57" spans="1:39" ht="14.25" customHeight="1" x14ac:dyDescent="0.25">
      <c r="A57" t="str">
        <f t="shared" si="0"/>
        <v xml:space="preserve">Building Cost - Child Care </v>
      </c>
      <c r="B57" t="s">
        <v>427</v>
      </c>
      <c r="C57"/>
      <c r="D57"/>
      <c r="E57"/>
      <c r="F57"/>
      <c r="G57"/>
      <c r="H57"/>
      <c r="I57"/>
      <c r="J57"/>
      <c r="K57"/>
      <c r="L57"/>
      <c r="M57"/>
      <c r="N57"/>
      <c r="O57"/>
      <c r="P57"/>
      <c r="Q57"/>
      <c r="R57"/>
      <c r="S57"/>
      <c r="T57"/>
      <c r="U57"/>
      <c r="V57"/>
      <c r="W57"/>
      <c r="X57"/>
      <c r="Y57"/>
      <c r="Z57"/>
      <c r="AA57"/>
      <c r="AB57"/>
      <c r="AC57"/>
      <c r="AD57"/>
      <c r="AE57"/>
      <c r="AF57"/>
      <c r="AG57"/>
      <c r="AH57"/>
      <c r="AI57"/>
      <c r="AJ57"/>
      <c r="AK57"/>
      <c r="AL57"/>
      <c r="AM57"/>
    </row>
    <row r="58" spans="1:39" ht="14.25" customHeight="1" x14ac:dyDescent="0.25">
      <c r="A58" t="str">
        <f t="shared" si="0"/>
        <v xml:space="preserve">Soft Costs -Child Care </v>
      </c>
      <c r="B58" t="s">
        <v>428</v>
      </c>
      <c r="C58"/>
      <c r="D58"/>
      <c r="E58"/>
      <c r="F58"/>
      <c r="G58"/>
      <c r="H58"/>
      <c r="I58"/>
      <c r="J58"/>
      <c r="K58"/>
      <c r="L58"/>
      <c r="M58"/>
      <c r="N58"/>
      <c r="O58"/>
      <c r="P58"/>
      <c r="Q58"/>
      <c r="R58"/>
      <c r="S58"/>
      <c r="T58"/>
      <c r="U58"/>
      <c r="V58"/>
      <c r="W58"/>
      <c r="X58"/>
      <c r="Y58"/>
      <c r="Z58"/>
      <c r="AA58"/>
      <c r="AB58"/>
      <c r="AC58"/>
      <c r="AD58"/>
      <c r="AE58"/>
      <c r="AF58"/>
      <c r="AG58"/>
      <c r="AH58"/>
      <c r="AI58"/>
      <c r="AJ58"/>
      <c r="AK58"/>
      <c r="AL58"/>
      <c r="AM58"/>
    </row>
    <row r="59" spans="1:39" ht="14.25" customHeight="1" x14ac:dyDescent="0.25">
      <c r="A59" t="str">
        <f t="shared" si="0"/>
        <v>Unique Site Costs - School</v>
      </c>
      <c r="B59" t="s">
        <v>429</v>
      </c>
      <c r="C59"/>
      <c r="D59"/>
      <c r="E59"/>
      <c r="F59"/>
      <c r="G59"/>
      <c r="H59"/>
      <c r="I59"/>
      <c r="J59"/>
      <c r="K59"/>
      <c r="L59"/>
      <c r="M59"/>
      <c r="N59"/>
      <c r="O59"/>
      <c r="P59"/>
      <c r="Q59"/>
      <c r="R59"/>
      <c r="S59"/>
      <c r="T59"/>
      <c r="U59"/>
      <c r="V59"/>
      <c r="W59"/>
      <c r="X59"/>
      <c r="Y59"/>
      <c r="Z59"/>
      <c r="AA59"/>
      <c r="AB59"/>
      <c r="AC59"/>
      <c r="AD59"/>
      <c r="AE59"/>
      <c r="AF59"/>
      <c r="AG59"/>
      <c r="AH59"/>
      <c r="AI59"/>
      <c r="AJ59"/>
      <c r="AK59"/>
      <c r="AL59"/>
      <c r="AM59"/>
    </row>
    <row r="60" spans="1:39" ht="14.25" customHeight="1" x14ac:dyDescent="0.25">
      <c r="A60" t="str">
        <f t="shared" si="0"/>
        <v xml:space="preserve">Unique Site Costs - Child Care </v>
      </c>
      <c r="B60" t="s">
        <v>430</v>
      </c>
      <c r="C60"/>
      <c r="D60"/>
      <c r="E60"/>
      <c r="F60"/>
      <c r="G60"/>
      <c r="H60"/>
      <c r="I60"/>
      <c r="J60"/>
      <c r="K60"/>
      <c r="L60"/>
      <c r="M60"/>
      <c r="N60"/>
      <c r="O60"/>
      <c r="P60"/>
      <c r="Q60"/>
      <c r="R60"/>
      <c r="S60"/>
      <c r="T60"/>
      <c r="U60"/>
      <c r="V60"/>
      <c r="W60"/>
      <c r="X60"/>
      <c r="Y60"/>
      <c r="Z60"/>
      <c r="AA60"/>
      <c r="AB60"/>
      <c r="AC60"/>
      <c r="AD60"/>
      <c r="AE60"/>
      <c r="AF60"/>
      <c r="AG60"/>
      <c r="AH60"/>
      <c r="AI60"/>
      <c r="AJ60"/>
      <c r="AK60"/>
      <c r="AL60"/>
      <c r="AM60"/>
    </row>
    <row r="61" spans="1:39" ht="14.25" customHeight="1" x14ac:dyDescent="0.25">
      <c r="A61" t="str">
        <f t="shared" si="0"/>
        <v xml:space="preserve">Unique Site Costs - Other </v>
      </c>
      <c r="B61" t="s">
        <v>431</v>
      </c>
      <c r="C61"/>
      <c r="D61"/>
      <c r="E61"/>
      <c r="F61"/>
      <c r="G61"/>
      <c r="H61"/>
      <c r="I61"/>
      <c r="J61"/>
      <c r="K61"/>
      <c r="L61"/>
      <c r="M61"/>
      <c r="N61"/>
      <c r="O61"/>
      <c r="P61"/>
      <c r="Q61"/>
      <c r="R61"/>
      <c r="S61"/>
      <c r="T61"/>
      <c r="U61"/>
      <c r="V61"/>
      <c r="W61"/>
      <c r="X61"/>
      <c r="Y61"/>
      <c r="Z61"/>
      <c r="AA61"/>
      <c r="AB61"/>
      <c r="AC61"/>
      <c r="AD61"/>
      <c r="AE61"/>
      <c r="AF61"/>
      <c r="AG61"/>
      <c r="AH61"/>
      <c r="AI61"/>
      <c r="AJ61"/>
      <c r="AK61"/>
      <c r="AL61"/>
      <c r="AM61"/>
    </row>
    <row r="62" spans="1:39" ht="14.25" customHeight="1" x14ac:dyDescent="0.25">
      <c r="A62" t="str">
        <f t="shared" si="0"/>
        <v>Municipal/Extraordinary Cost - School</v>
      </c>
      <c r="B62" t="s">
        <v>432</v>
      </c>
      <c r="C62"/>
      <c r="D62"/>
      <c r="E62"/>
      <c r="F62"/>
      <c r="G62"/>
      <c r="H62"/>
      <c r="I62"/>
      <c r="J62"/>
      <c r="K62"/>
      <c r="L62"/>
      <c r="M62"/>
      <c r="N62"/>
      <c r="O62"/>
      <c r="P62"/>
      <c r="Q62"/>
      <c r="R62"/>
      <c r="S62"/>
      <c r="T62"/>
      <c r="U62"/>
      <c r="V62"/>
      <c r="W62"/>
      <c r="X62"/>
      <c r="Y62"/>
      <c r="Z62"/>
      <c r="AA62"/>
      <c r="AB62"/>
      <c r="AC62"/>
      <c r="AD62"/>
      <c r="AE62"/>
      <c r="AF62"/>
      <c r="AG62"/>
      <c r="AH62"/>
      <c r="AI62"/>
      <c r="AJ62"/>
      <c r="AK62"/>
      <c r="AL62"/>
      <c r="AM62"/>
    </row>
    <row r="63" spans="1:39" ht="14.25" customHeight="1" x14ac:dyDescent="0.25">
      <c r="A63" t="str">
        <f t="shared" si="0"/>
        <v>Municipal/Extraordinary Cost - Child Care</v>
      </c>
      <c r="B63" t="s">
        <v>433</v>
      </c>
      <c r="C63"/>
      <c r="D63"/>
      <c r="E63"/>
      <c r="F63"/>
      <c r="G63"/>
      <c r="H63"/>
      <c r="I63"/>
      <c r="J63"/>
      <c r="K63"/>
      <c r="L63"/>
      <c r="M63"/>
      <c r="N63"/>
      <c r="O63"/>
      <c r="P63"/>
      <c r="Q63"/>
      <c r="R63"/>
      <c r="S63"/>
      <c r="T63"/>
      <c r="U63"/>
      <c r="V63"/>
      <c r="W63"/>
      <c r="X63"/>
      <c r="Y63"/>
      <c r="Z63"/>
      <c r="AA63"/>
      <c r="AB63"/>
      <c r="AC63"/>
      <c r="AD63"/>
      <c r="AE63"/>
      <c r="AF63"/>
      <c r="AG63"/>
      <c r="AH63"/>
      <c r="AI63"/>
      <c r="AJ63"/>
      <c r="AK63"/>
      <c r="AL63"/>
      <c r="AM63"/>
    </row>
    <row r="64" spans="1:39" ht="14.25" customHeight="1" x14ac:dyDescent="0.25">
      <c r="A64" t="str">
        <f t="shared" si="0"/>
        <v>Municipal/Extraordinary Cost - Other</v>
      </c>
      <c r="B64" t="s">
        <v>434</v>
      </c>
      <c r="C64"/>
      <c r="D64"/>
      <c r="E64"/>
      <c r="F64"/>
      <c r="G64"/>
      <c r="H64"/>
      <c r="I64"/>
      <c r="J64"/>
      <c r="K64"/>
      <c r="L64"/>
      <c r="M64"/>
      <c r="N64"/>
      <c r="O64"/>
      <c r="P64"/>
      <c r="Q64"/>
      <c r="R64"/>
      <c r="S64"/>
      <c r="T64"/>
      <c r="U64"/>
      <c r="V64"/>
      <c r="W64"/>
      <c r="X64"/>
      <c r="Y64"/>
      <c r="Z64"/>
      <c r="AA64"/>
      <c r="AB64"/>
      <c r="AC64"/>
      <c r="AD64"/>
      <c r="AE64"/>
      <c r="AF64"/>
      <c r="AG64"/>
      <c r="AH64"/>
      <c r="AI64"/>
      <c r="AJ64"/>
      <c r="AK64"/>
      <c r="AL64"/>
      <c r="AM64"/>
    </row>
    <row r="65" spans="1:39" ht="14.25" customHeight="1" x14ac:dyDescent="0.25">
      <c r="A65" t="str">
        <f t="shared" si="0"/>
        <v xml:space="preserve">Total </v>
      </c>
      <c r="B65" t="s">
        <v>435</v>
      </c>
      <c r="C65"/>
      <c r="D65"/>
      <c r="E65"/>
      <c r="F65"/>
      <c r="G65"/>
      <c r="H65"/>
      <c r="I65"/>
      <c r="J65"/>
      <c r="K65"/>
      <c r="L65"/>
      <c r="M65"/>
      <c r="N65"/>
      <c r="O65"/>
      <c r="P65"/>
      <c r="Q65"/>
      <c r="R65"/>
      <c r="S65"/>
      <c r="T65"/>
      <c r="U65"/>
      <c r="V65"/>
      <c r="W65"/>
      <c r="X65"/>
      <c r="Y65"/>
      <c r="Z65"/>
      <c r="AA65"/>
      <c r="AB65"/>
      <c r="AC65"/>
      <c r="AD65"/>
      <c r="AE65"/>
      <c r="AF65"/>
      <c r="AG65"/>
      <c r="AH65"/>
      <c r="AI65"/>
      <c r="AJ65"/>
      <c r="AK65"/>
      <c r="AL65"/>
      <c r="AM65"/>
    </row>
    <row r="66" spans="1:39" ht="14.25" customHeight="1" x14ac:dyDescent="0.25">
      <c r="A66" t="str">
        <f t="shared" si="0"/>
        <v>Variance</v>
      </c>
      <c r="B66" t="s">
        <v>436</v>
      </c>
      <c r="C66"/>
      <c r="D66"/>
      <c r="E66"/>
      <c r="F66"/>
      <c r="G66"/>
      <c r="H66"/>
      <c r="I66"/>
      <c r="J66"/>
      <c r="K66"/>
      <c r="L66"/>
      <c r="M66"/>
      <c r="N66"/>
      <c r="O66"/>
      <c r="P66"/>
      <c r="Q66"/>
      <c r="R66"/>
      <c r="S66"/>
      <c r="T66"/>
      <c r="U66"/>
      <c r="V66"/>
      <c r="W66"/>
      <c r="X66"/>
      <c r="Y66"/>
      <c r="Z66"/>
      <c r="AA66"/>
      <c r="AB66"/>
      <c r="AC66"/>
      <c r="AD66"/>
      <c r="AE66"/>
      <c r="AF66"/>
      <c r="AG66"/>
      <c r="AH66"/>
      <c r="AI66"/>
      <c r="AJ66"/>
      <c r="AK66"/>
      <c r="AL66"/>
      <c r="AM66"/>
    </row>
    <row r="67" spans="1:39" ht="14.25" customHeight="1" x14ac:dyDescent="0.25">
      <c r="A67" t="str">
        <f t="shared" si="0"/>
        <v>Revised Funding Request</v>
      </c>
      <c r="B67" t="s">
        <v>437</v>
      </c>
      <c r="C67"/>
      <c r="D67"/>
      <c r="E67"/>
      <c r="F67"/>
      <c r="G67"/>
      <c r="H67"/>
      <c r="I67"/>
      <c r="J67"/>
      <c r="K67"/>
      <c r="L67"/>
      <c r="M67"/>
      <c r="N67"/>
      <c r="O67"/>
      <c r="P67"/>
      <c r="Q67"/>
      <c r="R67"/>
      <c r="S67"/>
      <c r="T67"/>
      <c r="U67"/>
      <c r="V67"/>
      <c r="W67"/>
      <c r="X67"/>
      <c r="Y67"/>
      <c r="Z67"/>
      <c r="AA67"/>
      <c r="AB67"/>
      <c r="AC67"/>
      <c r="AD67"/>
      <c r="AE67"/>
      <c r="AF67"/>
      <c r="AG67"/>
      <c r="AH67"/>
      <c r="AI67"/>
      <c r="AJ67"/>
      <c r="AK67"/>
      <c r="AL67"/>
      <c r="AM67"/>
    </row>
    <row r="68" spans="1:39" ht="14.25" customHeight="1" x14ac:dyDescent="0.25">
      <c r="A68" t="str">
        <f t="shared" si="0"/>
        <v>Section 9: Communications Protocol</v>
      </c>
      <c r="B68" t="s">
        <v>438</v>
      </c>
      <c r="C68"/>
      <c r="D68"/>
      <c r="E68"/>
      <c r="F68"/>
      <c r="G68"/>
      <c r="H68"/>
      <c r="I68"/>
      <c r="J68"/>
      <c r="K68"/>
      <c r="L68"/>
      <c r="M68"/>
      <c r="N68"/>
      <c r="O68"/>
      <c r="P68"/>
      <c r="Q68"/>
      <c r="R68"/>
      <c r="S68"/>
      <c r="T68"/>
      <c r="U68"/>
      <c r="V68"/>
      <c r="W68"/>
      <c r="X68"/>
      <c r="Y68"/>
      <c r="Z68"/>
      <c r="AA68"/>
      <c r="AB68"/>
      <c r="AC68"/>
      <c r="AD68"/>
      <c r="AE68"/>
      <c r="AF68"/>
      <c r="AG68"/>
      <c r="AH68"/>
      <c r="AI68"/>
      <c r="AJ68"/>
      <c r="AK68"/>
      <c r="AL68"/>
      <c r="AM68"/>
    </row>
    <row r="69" spans="1:39" ht="14.25" customHeight="1" x14ac:dyDescent="0.25">
      <c r="A69" t="str">
        <f t="shared" si="0"/>
        <v xml:space="preserve">Signage </v>
      </c>
      <c r="B69" t="s">
        <v>271</v>
      </c>
      <c r="C69"/>
      <c r="D69"/>
      <c r="E69"/>
      <c r="F69"/>
      <c r="G69"/>
      <c r="H69"/>
      <c r="I69"/>
      <c r="J69"/>
      <c r="K69"/>
      <c r="L69"/>
      <c r="M69"/>
      <c r="N69"/>
      <c r="O69"/>
      <c r="P69"/>
      <c r="Q69"/>
      <c r="R69"/>
      <c r="S69"/>
      <c r="T69"/>
      <c r="U69"/>
      <c r="V69"/>
      <c r="W69"/>
      <c r="X69"/>
      <c r="Y69"/>
      <c r="Z69"/>
      <c r="AA69"/>
      <c r="AB69"/>
      <c r="AC69"/>
      <c r="AD69"/>
      <c r="AE69"/>
      <c r="AF69"/>
      <c r="AG69"/>
      <c r="AH69"/>
      <c r="AI69"/>
      <c r="AJ69"/>
      <c r="AK69"/>
      <c r="AL69"/>
      <c r="AM69"/>
    </row>
    <row r="70" spans="1:39" ht="14.25" customHeight="1" x14ac:dyDescent="0.25">
      <c r="A70" t="str">
        <f t="shared" si="0"/>
        <v>Opening Ceremony - Date</v>
      </c>
      <c r="B70" t="s">
        <v>439</v>
      </c>
      <c r="C70"/>
      <c r="D70"/>
      <c r="E70"/>
      <c r="F70"/>
      <c r="G70"/>
      <c r="H70"/>
      <c r="I70"/>
      <c r="J70"/>
      <c r="K70"/>
      <c r="L70"/>
      <c r="M70"/>
      <c r="N70"/>
      <c r="O70"/>
      <c r="P70"/>
      <c r="Q70"/>
      <c r="R70"/>
      <c r="S70"/>
      <c r="T70"/>
      <c r="U70"/>
      <c r="V70"/>
      <c r="W70"/>
      <c r="X70"/>
      <c r="Y70"/>
      <c r="Z70"/>
      <c r="AA70"/>
      <c r="AB70"/>
      <c r="AC70"/>
      <c r="AD70"/>
      <c r="AE70"/>
      <c r="AF70"/>
      <c r="AG70"/>
      <c r="AH70"/>
      <c r="AI70"/>
      <c r="AJ70"/>
      <c r="AK70"/>
      <c r="AL70"/>
      <c r="AM70"/>
    </row>
    <row r="71" spans="1:39" ht="14.25" customHeight="1" x14ac:dyDescent="0.25">
      <c r="A71" t="str">
        <f t="shared" ref="A71:A89" si="1">IF($A$1="English",B71,C71)</f>
        <v xml:space="preserve">Section 10: General Comments </v>
      </c>
      <c r="B71" t="s">
        <v>440</v>
      </c>
      <c r="C71" t="s">
        <v>441</v>
      </c>
      <c r="D71"/>
      <c r="E71"/>
      <c r="F71"/>
      <c r="G71"/>
      <c r="H71"/>
      <c r="I71"/>
      <c r="J71"/>
      <c r="K71"/>
      <c r="L71"/>
      <c r="M71"/>
      <c r="N71"/>
      <c r="O71"/>
      <c r="P71"/>
      <c r="Q71"/>
      <c r="R71"/>
      <c r="S71"/>
      <c r="T71"/>
      <c r="U71"/>
      <c r="V71"/>
      <c r="W71"/>
      <c r="X71"/>
      <c r="Y71"/>
      <c r="Z71"/>
      <c r="AA71"/>
      <c r="AB71"/>
      <c r="AC71"/>
      <c r="AD71"/>
      <c r="AE71"/>
      <c r="AF71"/>
      <c r="AG71"/>
      <c r="AH71"/>
      <c r="AI71"/>
      <c r="AJ71"/>
      <c r="AK71"/>
      <c r="AL71"/>
      <c r="AM71"/>
    </row>
    <row r="72" spans="1:39" ht="14.25" customHeight="1" x14ac:dyDescent="0.25">
      <c r="A72" t="str">
        <f t="shared" si="1"/>
        <v xml:space="preserve">Section 10: Project Risks and Mitigation Stategies </v>
      </c>
      <c r="B72" t="s">
        <v>442</v>
      </c>
      <c r="C72"/>
      <c r="D72"/>
      <c r="E72"/>
      <c r="F72"/>
      <c r="G72"/>
      <c r="H72"/>
      <c r="I72"/>
      <c r="J72"/>
      <c r="K72"/>
      <c r="L72"/>
      <c r="M72"/>
      <c r="N72"/>
      <c r="O72"/>
      <c r="P72"/>
      <c r="Q72"/>
      <c r="R72"/>
      <c r="S72"/>
      <c r="T72"/>
      <c r="U72"/>
      <c r="V72"/>
      <c r="W72"/>
      <c r="X72"/>
      <c r="Y72"/>
      <c r="Z72"/>
      <c r="AA72"/>
      <c r="AB72"/>
      <c r="AC72"/>
      <c r="AD72"/>
      <c r="AE72"/>
      <c r="AF72"/>
      <c r="AG72"/>
      <c r="AH72"/>
      <c r="AI72"/>
      <c r="AJ72"/>
      <c r="AK72"/>
      <c r="AL72"/>
      <c r="AM72"/>
    </row>
    <row r="73" spans="1:39" ht="14.25" customHeight="1" x14ac:dyDescent="0.25">
      <c r="A73" t="str">
        <f t="shared" si="1"/>
        <v>Risk Type</v>
      </c>
      <c r="B73" t="s">
        <v>443</v>
      </c>
      <c r="C73"/>
      <c r="D73"/>
      <c r="E73"/>
      <c r="F73"/>
      <c r="G73"/>
      <c r="H73"/>
      <c r="I73"/>
      <c r="J73"/>
      <c r="K73"/>
      <c r="L73"/>
      <c r="M73"/>
      <c r="N73"/>
      <c r="O73"/>
      <c r="P73"/>
      <c r="Q73"/>
      <c r="R73"/>
      <c r="S73"/>
      <c r="T73"/>
      <c r="U73"/>
      <c r="V73"/>
      <c r="W73"/>
      <c r="X73"/>
      <c r="Y73"/>
      <c r="Z73"/>
      <c r="AA73"/>
      <c r="AB73"/>
      <c r="AC73"/>
      <c r="AD73"/>
      <c r="AE73"/>
      <c r="AF73"/>
      <c r="AG73"/>
      <c r="AH73"/>
      <c r="AI73"/>
      <c r="AJ73"/>
      <c r="AK73"/>
      <c r="AL73"/>
      <c r="AM73"/>
    </row>
    <row r="74" spans="1:39" ht="14.1" customHeight="1" x14ac:dyDescent="0.25">
      <c r="A74" t="str">
        <f t="shared" si="1"/>
        <v>Risk Rating</v>
      </c>
      <c r="B74" t="s">
        <v>444</v>
      </c>
      <c r="C74"/>
      <c r="D74"/>
      <c r="E74"/>
      <c r="F74"/>
      <c r="G74"/>
      <c r="H74"/>
      <c r="I74"/>
      <c r="J74"/>
      <c r="K74"/>
      <c r="L74"/>
      <c r="M74"/>
      <c r="N74"/>
      <c r="O74"/>
      <c r="P74"/>
      <c r="Q74"/>
      <c r="R74"/>
      <c r="S74"/>
      <c r="T74"/>
      <c r="U74"/>
      <c r="V74"/>
      <c r="W74"/>
      <c r="X74"/>
      <c r="Y74"/>
      <c r="Z74"/>
      <c r="AA74"/>
      <c r="AB74"/>
      <c r="AC74"/>
      <c r="AD74"/>
      <c r="AE74"/>
      <c r="AF74"/>
      <c r="AG74"/>
      <c r="AH74"/>
      <c r="AI74"/>
      <c r="AJ74"/>
      <c r="AK74"/>
      <c r="AL74"/>
      <c r="AM74"/>
    </row>
    <row r="75" spans="1:39" ht="14.1" customHeight="1" x14ac:dyDescent="0.25">
      <c r="A75" t="str">
        <f t="shared" si="1"/>
        <v>Risk Exposure Start Date</v>
      </c>
      <c r="B75" t="s">
        <v>445</v>
      </c>
      <c r="C75"/>
      <c r="D75"/>
      <c r="E75"/>
      <c r="F75"/>
      <c r="G75"/>
      <c r="H75"/>
      <c r="I75"/>
      <c r="J75"/>
      <c r="K75"/>
      <c r="L75"/>
      <c r="M75"/>
      <c r="N75"/>
      <c r="O75"/>
      <c r="P75"/>
      <c r="Q75"/>
      <c r="R75"/>
      <c r="S75"/>
      <c r="T75"/>
      <c r="U75"/>
      <c r="V75"/>
      <c r="W75"/>
      <c r="X75"/>
      <c r="Y75"/>
      <c r="Z75"/>
      <c r="AA75"/>
      <c r="AB75"/>
      <c r="AC75"/>
      <c r="AD75"/>
      <c r="AE75"/>
      <c r="AF75"/>
      <c r="AG75"/>
      <c r="AH75"/>
      <c r="AI75"/>
      <c r="AJ75"/>
      <c r="AK75"/>
      <c r="AL75"/>
      <c r="AM75"/>
    </row>
    <row r="76" spans="1:39" ht="14.1" customHeight="1" x14ac:dyDescent="0.25">
      <c r="A76" t="str">
        <f t="shared" si="1"/>
        <v>Min-Max Cost of Risk ($M)</v>
      </c>
      <c r="B76" t="s">
        <v>446</v>
      </c>
      <c r="C76"/>
      <c r="D76"/>
      <c r="E76"/>
      <c r="F76"/>
      <c r="G76"/>
      <c r="H76"/>
      <c r="I76"/>
      <c r="J76"/>
      <c r="K76"/>
      <c r="L76"/>
      <c r="M76"/>
      <c r="N76"/>
      <c r="O76"/>
      <c r="P76"/>
      <c r="Q76"/>
      <c r="R76"/>
      <c r="S76"/>
      <c r="T76"/>
      <c r="U76"/>
      <c r="V76"/>
      <c r="W76"/>
      <c r="X76"/>
      <c r="Y76"/>
      <c r="Z76"/>
      <c r="AA76"/>
      <c r="AB76"/>
      <c r="AC76"/>
      <c r="AD76"/>
      <c r="AE76"/>
      <c r="AF76"/>
      <c r="AG76"/>
      <c r="AH76"/>
      <c r="AI76"/>
      <c r="AJ76"/>
      <c r="AK76"/>
      <c r="AL76"/>
      <c r="AM76"/>
    </row>
    <row r="77" spans="1:39" ht="14.1" customHeight="1" x14ac:dyDescent="0.25">
      <c r="A77" t="str">
        <f t="shared" si="1"/>
        <v>Min-Max Delay of Risk (Months)</v>
      </c>
      <c r="B77" t="s">
        <v>447</v>
      </c>
      <c r="C77"/>
      <c r="D77"/>
      <c r="E77"/>
      <c r="F77"/>
      <c r="G77"/>
      <c r="H77"/>
      <c r="I77"/>
      <c r="J77"/>
      <c r="K77"/>
      <c r="L77"/>
      <c r="M77"/>
      <c r="N77"/>
      <c r="O77"/>
      <c r="P77"/>
      <c r="Q77"/>
      <c r="R77"/>
      <c r="S77"/>
      <c r="T77"/>
      <c r="U77"/>
      <c r="V77"/>
      <c r="W77"/>
      <c r="X77"/>
      <c r="Y77"/>
      <c r="Z77"/>
      <c r="AA77"/>
      <c r="AB77"/>
      <c r="AC77"/>
      <c r="AD77"/>
      <c r="AE77"/>
      <c r="AF77"/>
      <c r="AG77"/>
      <c r="AH77"/>
      <c r="AI77"/>
      <c r="AJ77"/>
      <c r="AK77"/>
      <c r="AL77"/>
      <c r="AM77"/>
    </row>
    <row r="78" spans="1:39" ht="14.1" customHeight="1" x14ac:dyDescent="0.25">
      <c r="A78" t="str">
        <f t="shared" si="1"/>
        <v>Mitigation Stategies/Comments</v>
      </c>
      <c r="B78" t="s">
        <v>448</v>
      </c>
      <c r="C78"/>
      <c r="D78"/>
      <c r="E78"/>
      <c r="F78"/>
      <c r="G78"/>
      <c r="H78"/>
      <c r="I78"/>
      <c r="J78"/>
      <c r="K78"/>
      <c r="L78"/>
      <c r="M78"/>
      <c r="N78"/>
      <c r="O78"/>
      <c r="P78"/>
      <c r="Q78"/>
      <c r="R78"/>
      <c r="S78"/>
      <c r="T78"/>
      <c r="U78"/>
      <c r="V78"/>
      <c r="W78"/>
      <c r="X78"/>
      <c r="Y78"/>
      <c r="Z78"/>
      <c r="AA78"/>
      <c r="AB78"/>
      <c r="AC78"/>
      <c r="AD78"/>
      <c r="AE78"/>
      <c r="AF78"/>
      <c r="AG78"/>
      <c r="AH78"/>
      <c r="AI78"/>
      <c r="AJ78"/>
      <c r="AK78"/>
      <c r="AL78"/>
      <c r="AM78"/>
    </row>
    <row r="79" spans="1:39" ht="14.25" customHeight="1" x14ac:dyDescent="0.25">
      <c r="A79" t="str">
        <f t="shared" si="1"/>
        <v>CA Comments</v>
      </c>
      <c r="B79" t="s">
        <v>449</v>
      </c>
      <c r="C79"/>
      <c r="D79"/>
      <c r="E79"/>
      <c r="F79"/>
      <c r="G79"/>
      <c r="H79"/>
      <c r="I79"/>
      <c r="J79"/>
      <c r="K79"/>
      <c r="L79"/>
      <c r="M79"/>
      <c r="N79"/>
      <c r="O79"/>
      <c r="P79"/>
      <c r="Q79"/>
      <c r="R79"/>
      <c r="S79"/>
      <c r="T79"/>
      <c r="U79"/>
      <c r="V79"/>
      <c r="W79"/>
      <c r="X79"/>
      <c r="Y79"/>
      <c r="Z79"/>
      <c r="AA79"/>
      <c r="AB79"/>
      <c r="AC79"/>
      <c r="AD79"/>
      <c r="AE79"/>
      <c r="AF79"/>
      <c r="AG79"/>
      <c r="AH79"/>
      <c r="AI79"/>
      <c r="AJ79"/>
      <c r="AK79"/>
      <c r="AL79"/>
      <c r="AM79"/>
    </row>
    <row r="80" spans="1:39" ht="14.25" customHeight="1" x14ac:dyDescent="0.25">
      <c r="A80" t="str">
        <f t="shared" si="1"/>
        <v>Contract Awarded</v>
      </c>
      <c r="B80" t="s">
        <v>450</v>
      </c>
      <c r="C80"/>
      <c r="D80"/>
      <c r="E80"/>
      <c r="F80"/>
      <c r="G80"/>
      <c r="H80"/>
      <c r="I80"/>
      <c r="J80"/>
      <c r="K80"/>
      <c r="L80"/>
      <c r="M80"/>
      <c r="N80"/>
      <c r="O80"/>
      <c r="P80"/>
      <c r="Q80"/>
      <c r="R80"/>
      <c r="S80"/>
      <c r="T80"/>
      <c r="U80"/>
      <c r="V80"/>
      <c r="W80"/>
      <c r="X80"/>
      <c r="Y80"/>
      <c r="Z80"/>
      <c r="AA80"/>
      <c r="AB80"/>
      <c r="AC80"/>
      <c r="AD80"/>
      <c r="AE80"/>
      <c r="AF80"/>
      <c r="AG80"/>
      <c r="AH80"/>
      <c r="AI80"/>
      <c r="AJ80"/>
      <c r="AK80"/>
      <c r="AL80"/>
      <c r="AM80"/>
    </row>
    <row r="81" spans="1:39" ht="14.25" customHeight="1" x14ac:dyDescent="0.25">
      <c r="A81" t="str">
        <f t="shared" si="1"/>
        <v>Build Permit Obtained</v>
      </c>
      <c r="B81" t="s">
        <v>78</v>
      </c>
      <c r="C81"/>
      <c r="D81"/>
      <c r="E81"/>
      <c r="F81"/>
      <c r="G81"/>
      <c r="H81"/>
      <c r="I81"/>
      <c r="J81"/>
      <c r="K81"/>
      <c r="L81"/>
      <c r="M81"/>
      <c r="N81"/>
      <c r="O81"/>
      <c r="P81"/>
      <c r="Q81"/>
      <c r="R81"/>
      <c r="S81"/>
      <c r="T81"/>
      <c r="U81"/>
      <c r="V81"/>
      <c r="W81"/>
      <c r="X81"/>
      <c r="Y81"/>
      <c r="Z81"/>
      <c r="AA81"/>
      <c r="AB81"/>
      <c r="AC81"/>
      <c r="AD81"/>
      <c r="AE81"/>
      <c r="AF81"/>
      <c r="AG81"/>
      <c r="AH81"/>
      <c r="AI81"/>
      <c r="AJ81"/>
      <c r="AK81"/>
      <c r="AL81"/>
      <c r="AM81"/>
    </row>
    <row r="82" spans="1:39" ht="14.25" customHeight="1" x14ac:dyDescent="0.25">
      <c r="A82" t="str">
        <f t="shared" si="1"/>
        <v xml:space="preserve">Site Preparation Cost </v>
      </c>
      <c r="B82" t="s">
        <v>451</v>
      </c>
      <c r="C82"/>
      <c r="D82"/>
      <c r="E82"/>
      <c r="F82"/>
      <c r="G82"/>
      <c r="H82"/>
      <c r="I82"/>
      <c r="J82"/>
      <c r="K82"/>
      <c r="L82"/>
      <c r="M82"/>
      <c r="N82"/>
      <c r="O82"/>
      <c r="P82"/>
      <c r="Q82"/>
      <c r="R82"/>
      <c r="S82"/>
      <c r="T82"/>
      <c r="U82"/>
      <c r="V82"/>
      <c r="W82"/>
      <c r="X82"/>
      <c r="Y82"/>
      <c r="Z82"/>
      <c r="AA82"/>
      <c r="AB82"/>
      <c r="AC82"/>
      <c r="AD82"/>
      <c r="AE82"/>
      <c r="AF82"/>
      <c r="AG82"/>
      <c r="AH82"/>
      <c r="AI82"/>
      <c r="AJ82"/>
      <c r="AK82"/>
      <c r="AL82"/>
      <c r="AM82"/>
    </row>
    <row r="83" spans="1:39" ht="14.25" customHeight="1" x14ac:dyDescent="0.25">
      <c r="A83" t="str">
        <f t="shared" si="1"/>
        <v xml:space="preserve">Site Funding Source </v>
      </c>
      <c r="B83" t="s">
        <v>452</v>
      </c>
      <c r="C83"/>
      <c r="D83"/>
      <c r="E83"/>
      <c r="F83"/>
      <c r="G83"/>
      <c r="H83"/>
      <c r="I83"/>
      <c r="J83"/>
      <c r="K83"/>
      <c r="L83"/>
      <c r="M83"/>
      <c r="N83"/>
      <c r="O83"/>
      <c r="P83"/>
      <c r="Q83"/>
      <c r="R83"/>
      <c r="S83"/>
      <c r="T83"/>
      <c r="U83"/>
      <c r="V83"/>
      <c r="W83"/>
      <c r="X83"/>
      <c r="Y83"/>
      <c r="Z83"/>
      <c r="AA83"/>
      <c r="AB83"/>
      <c r="AC83"/>
      <c r="AD83"/>
      <c r="AE83"/>
      <c r="AF83"/>
      <c r="AG83"/>
      <c r="AH83"/>
      <c r="AI83"/>
      <c r="AJ83"/>
      <c r="AK83"/>
      <c r="AL83"/>
      <c r="AM83"/>
    </row>
    <row r="84" spans="1:39" ht="14.25" customHeight="1" x14ac:dyDescent="0.25">
      <c r="A84" t="str">
        <f t="shared" si="1"/>
        <v>Site Prep/Mobilization</v>
      </c>
      <c r="B84" t="s">
        <v>453</v>
      </c>
      <c r="C84"/>
      <c r="D84"/>
      <c r="E84"/>
      <c r="F84"/>
      <c r="G84"/>
      <c r="H84"/>
      <c r="I84"/>
      <c r="J84"/>
      <c r="K84"/>
      <c r="L84"/>
      <c r="M84"/>
      <c r="N84"/>
      <c r="O84"/>
      <c r="P84"/>
      <c r="Q84"/>
      <c r="R84"/>
      <c r="S84"/>
      <c r="T84"/>
      <c r="U84"/>
      <c r="V84"/>
      <c r="W84"/>
      <c r="X84"/>
      <c r="Y84"/>
      <c r="Z84"/>
      <c r="AA84"/>
      <c r="AB84"/>
      <c r="AC84"/>
      <c r="AD84"/>
      <c r="AE84"/>
      <c r="AF84"/>
      <c r="AG84"/>
      <c r="AH84"/>
      <c r="AI84"/>
      <c r="AJ84"/>
      <c r="AK84"/>
      <c r="AL84"/>
      <c r="AM84"/>
    </row>
    <row r="85" spans="1:39" ht="14.25" customHeight="1" x14ac:dyDescent="0.25">
      <c r="A85" t="str">
        <f t="shared" si="1"/>
        <v xml:space="preserve">Building Cost - Other </v>
      </c>
      <c r="B85" t="s">
        <v>454</v>
      </c>
      <c r="C85"/>
      <c r="D85"/>
      <c r="E85"/>
      <c r="F85"/>
      <c r="G85"/>
      <c r="H85"/>
      <c r="I85"/>
      <c r="J85"/>
      <c r="K85"/>
      <c r="L85"/>
      <c r="M85"/>
      <c r="N85"/>
      <c r="O85"/>
      <c r="P85"/>
      <c r="Q85"/>
      <c r="R85"/>
      <c r="S85"/>
      <c r="T85"/>
      <c r="U85"/>
      <c r="V85"/>
      <c r="W85"/>
      <c r="X85"/>
      <c r="Y85"/>
      <c r="Z85"/>
      <c r="AA85"/>
      <c r="AB85"/>
      <c r="AC85"/>
      <c r="AD85"/>
      <c r="AE85"/>
      <c r="AF85"/>
      <c r="AG85"/>
      <c r="AH85"/>
      <c r="AI85"/>
      <c r="AJ85"/>
      <c r="AK85"/>
      <c r="AL85"/>
      <c r="AM85"/>
    </row>
    <row r="86" spans="1:39" ht="14.25" customHeight="1" x14ac:dyDescent="0.3">
      <c r="A86" t="str">
        <f t="shared" si="1"/>
        <v xml:space="preserve">ALL ESTIMATED DATES = UNBOLDED  
ALL ACTUAL DATES = BOLDED </v>
      </c>
      <c r="B86" s="147" t="s">
        <v>455</v>
      </c>
      <c r="C86"/>
      <c r="D86"/>
      <c r="E86"/>
      <c r="F86"/>
      <c r="G86"/>
      <c r="H86"/>
      <c r="I86"/>
      <c r="J86"/>
      <c r="K86"/>
      <c r="L86"/>
      <c r="M86"/>
      <c r="N86"/>
      <c r="O86"/>
      <c r="P86"/>
      <c r="Q86"/>
      <c r="R86"/>
      <c r="S86"/>
      <c r="T86"/>
      <c r="U86"/>
      <c r="V86"/>
      <c r="W86"/>
      <c r="X86"/>
      <c r="Y86"/>
      <c r="Z86"/>
      <c r="AA86"/>
      <c r="AB86"/>
      <c r="AC86"/>
      <c r="AD86"/>
      <c r="AE86"/>
      <c r="AF86"/>
      <c r="AG86"/>
      <c r="AH86"/>
      <c r="AI86"/>
      <c r="AJ86"/>
      <c r="AK86"/>
      <c r="AL86"/>
      <c r="AM86"/>
    </row>
    <row r="87" spans="1:39" ht="14.25" customHeight="1" x14ac:dyDescent="0.25">
      <c r="A87">
        <f t="shared" si="1"/>
        <v>0</v>
      </c>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row>
    <row r="88" spans="1:39" ht="14.25" customHeight="1" x14ac:dyDescent="0.25">
      <c r="A88">
        <f t="shared" si="1"/>
        <v>0</v>
      </c>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row>
    <row r="89" spans="1:39" ht="14.25" customHeight="1" x14ac:dyDescent="0.25">
      <c r="A89">
        <f t="shared" si="1"/>
        <v>0</v>
      </c>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row>
    <row r="90" spans="1:39" ht="14.25" customHeight="1" x14ac:dyDescent="0.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row>
    <row r="91" spans="1:39" ht="14.25" customHeight="1" x14ac:dyDescent="0.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row>
    <row r="92" spans="1:39" ht="14.25" customHeight="1" x14ac:dyDescent="0.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row>
    <row r="93" spans="1:39" ht="14.25" customHeight="1" x14ac:dyDescent="0.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row>
    <row r="94" spans="1:39" ht="14.25" customHeight="1" x14ac:dyDescent="0.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row>
    <row r="95" spans="1:39" ht="14.25" customHeight="1" x14ac:dyDescent="0.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row>
    <row r="96" spans="1:39" ht="14.25" customHeight="1" x14ac:dyDescent="0.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row>
    <row r="97" spans="1:39" ht="14.25" customHeight="1" x14ac:dyDescent="0.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row>
    <row r="98" spans="1:39" ht="14.25" customHeight="1"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row>
    <row r="99" spans="1:39" ht="14.25" customHeight="1"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row>
    <row r="100" spans="1:39" ht="14.25" customHeight="1"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row>
    <row r="101" spans="1:39" ht="14.25" customHeight="1"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row>
    <row r="102" spans="1:39" ht="14.25" customHeight="1"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row>
    <row r="103" spans="1:39" ht="14.25" customHeight="1"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row>
    <row r="104" spans="1:39" ht="14.25" customHeight="1"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row>
    <row r="105" spans="1:39" ht="14.25" customHeight="1"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row>
    <row r="106" spans="1:39" ht="14.25" customHeight="1"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row>
    <row r="107" spans="1:39" ht="14.25" customHeight="1"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row>
    <row r="108" spans="1:39" ht="14.25" customHeight="1"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row>
    <row r="109" spans="1:39" ht="14.25" customHeight="1"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row>
    <row r="110" spans="1:39" ht="14.25" customHeight="1"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row>
    <row r="111" spans="1:39" ht="14.25" customHeight="1"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row>
    <row r="112" spans="1:39" ht="14.25" customHeight="1"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row>
    <row r="113" spans="1:39" ht="14.25" customHeight="1"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row>
    <row r="114" spans="1:39" ht="14.25" customHeight="1"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row>
    <row r="115" spans="1:39" ht="14.25" customHeight="1"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row>
    <row r="116" spans="1:39" ht="14.25" customHeight="1"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row>
    <row r="117" spans="1:39" ht="14.25" customHeight="1"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row>
    <row r="118" spans="1:39" ht="14.25" customHeight="1"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row>
    <row r="119" spans="1:39" ht="14.25" customHeight="1"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row>
    <row r="120" spans="1:39" ht="14.25" customHeight="1"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row>
    <row r="121" spans="1:39" ht="14.25" customHeight="1"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row>
    <row r="122" spans="1:39" ht="14.25" customHeight="1"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row>
    <row r="123" spans="1:39" ht="14.25" customHeight="1"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row>
    <row r="124" spans="1:39" ht="14.25" customHeight="1"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row>
    <row r="125" spans="1:39" ht="14.25" customHeight="1"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row>
    <row r="126" spans="1:39" ht="14.25" customHeight="1"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row>
    <row r="127" spans="1:39" ht="14.25" customHeight="1"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row>
    <row r="128" spans="1:39" ht="14.25" customHeight="1"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row>
    <row r="129" spans="1:39" ht="14.25" customHeight="1"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row>
    <row r="130" spans="1:39" ht="14.25" customHeight="1"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row>
    <row r="131" spans="1:39" ht="14.25" customHeight="1"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row>
    <row r="132" spans="1:39" ht="14.25" customHeight="1"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row>
    <row r="133" spans="1:39" ht="14.25" customHeight="1"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row>
    <row r="134" spans="1:39" ht="14.25" customHeight="1"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row>
    <row r="135" spans="1:39" ht="14.25" customHeight="1"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row>
    <row r="136" spans="1:39" ht="14.25" customHeight="1"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row>
    <row r="137" spans="1:39" ht="14.25" customHeight="1"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row>
    <row r="138" spans="1:39" ht="14.25" customHeight="1"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row>
    <row r="139" spans="1:39" ht="14.25" customHeight="1"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row>
    <row r="140" spans="1:39" ht="14.25" customHeight="1"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row>
    <row r="141" spans="1:39" ht="14.25" customHeight="1"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row>
    <row r="142" spans="1:39" ht="14.25" customHeight="1"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row>
    <row r="143" spans="1:39" ht="14.25" customHeight="1"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row>
    <row r="144" spans="1:39" ht="14.25" customHeight="1"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row>
    <row r="145" spans="1:39" ht="14.25" customHeight="1"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row>
    <row r="146" spans="1:39" ht="14.25" customHeight="1"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row>
    <row r="147" spans="1:39" ht="14.25" customHeight="1"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row>
    <row r="148" spans="1:39" ht="14.25" customHeight="1"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row>
    <row r="149" spans="1:39" ht="14.25" customHeight="1"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row>
    <row r="150" spans="1:39" ht="14.25" customHeight="1"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row>
    <row r="151" spans="1:39" ht="14.25" customHeight="1"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row>
    <row r="152" spans="1:39" ht="14.25" customHeight="1"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row>
    <row r="153" spans="1:39" ht="14.25" customHeight="1"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row>
    <row r="154" spans="1:39" ht="14.25" customHeight="1"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row>
    <row r="155" spans="1:39" ht="14.25" customHeight="1"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row>
    <row r="156" spans="1:39" ht="14.25" customHeight="1"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row>
    <row r="157" spans="1:39" ht="14.25" customHeight="1"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row>
    <row r="158" spans="1:39" ht="14.25" customHeight="1"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row>
    <row r="159" spans="1:39" ht="14.25" customHeight="1"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row>
    <row r="160" spans="1:39" ht="14.25" customHeight="1" x14ac:dyDescent="0.25">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row>
  </sheetData>
  <mergeCells count="1">
    <mergeCell ref="A3:C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29C65-FF07-4964-8EE6-580FBADD2E10}">
  <dimension ref="A1:L13"/>
  <sheetViews>
    <sheetView workbookViewId="0">
      <selection sqref="A1:L1"/>
    </sheetView>
  </sheetViews>
  <sheetFormatPr defaultRowHeight="15" customHeight="1" x14ac:dyDescent="0.25"/>
  <cols>
    <col min="1" max="2" width="13.5703125" customWidth="1"/>
    <col min="3" max="3" width="16.42578125" bestFit="1" customWidth="1"/>
    <col min="4" max="5" width="12.42578125" bestFit="1" customWidth="1"/>
    <col min="6" max="6" width="44.85546875" bestFit="1" customWidth="1"/>
    <col min="7" max="11" width="44.85546875" customWidth="1"/>
    <col min="12" max="12" width="81.28515625" customWidth="1"/>
  </cols>
  <sheetData>
    <row r="1" spans="1:12" ht="18" x14ac:dyDescent="0.25">
      <c r="A1" s="224" t="s">
        <v>456</v>
      </c>
      <c r="B1" s="225"/>
      <c r="C1" s="225"/>
      <c r="D1" s="225"/>
      <c r="E1" s="225"/>
      <c r="F1" s="225"/>
      <c r="G1" s="225"/>
      <c r="H1" s="225"/>
      <c r="I1" s="225"/>
      <c r="J1" s="225"/>
      <c r="K1" s="225"/>
      <c r="L1" s="226"/>
    </row>
    <row r="2" spans="1:12" s="126" customFormat="1" ht="28.5" x14ac:dyDescent="0.25">
      <c r="A2" s="140" t="str">
        <f>'Ad-Hoc-Potential Projects - E'!A4</f>
        <v xml:space="preserve">Parent ID </v>
      </c>
      <c r="B2" s="144" t="str">
        <f>'Ad-Hoc-Potential Projects - E'!A5</f>
        <v xml:space="preserve">Project ID </v>
      </c>
      <c r="C2" s="141" t="str">
        <f>'Ad-Hoc-Potential Projects - E'!A6</f>
        <v xml:space="preserve">Submission Type </v>
      </c>
      <c r="D2" s="141" t="str">
        <f>'Ad-Hoc-Potential Projects - E'!A7</f>
        <v xml:space="preserve">Project Type </v>
      </c>
      <c r="E2" s="141" t="str">
        <f>'Ad-Hoc-Potential Projects - E'!A8</f>
        <v>Year Open</v>
      </c>
      <c r="F2" s="141" t="str">
        <f>'Ad-Hoc-Potential Projects - E'!A9</f>
        <v xml:space="preserve">Project Name </v>
      </c>
      <c r="G2" s="141" t="str">
        <f>'Ad-Hoc-Potential Projects - E'!A10</f>
        <v xml:space="preserve">Project Category </v>
      </c>
      <c r="H2" s="163" t="s">
        <v>149</v>
      </c>
      <c r="I2" s="163" t="s">
        <v>457</v>
      </c>
      <c r="J2" s="163" t="s">
        <v>458</v>
      </c>
      <c r="K2" s="163" t="s">
        <v>459</v>
      </c>
      <c r="L2" s="142" t="str">
        <f>'Ad-Hoc-Potential Projects - E'!A11</f>
        <v>Comments</v>
      </c>
    </row>
    <row r="3" spans="1:12" x14ac:dyDescent="0.25">
      <c r="B3" t="s">
        <v>139</v>
      </c>
      <c r="C3" t="s">
        <v>419</v>
      </c>
      <c r="D3" t="s">
        <v>140</v>
      </c>
      <c r="E3">
        <v>2025</v>
      </c>
      <c r="F3" t="s">
        <v>28</v>
      </c>
      <c r="G3" t="s">
        <v>460</v>
      </c>
      <c r="H3" t="s">
        <v>461</v>
      </c>
      <c r="L3" t="s">
        <v>462</v>
      </c>
    </row>
    <row r="4" spans="1:12" x14ac:dyDescent="0.25">
      <c r="B4" t="s">
        <v>142</v>
      </c>
      <c r="C4" t="s">
        <v>419</v>
      </c>
      <c r="D4" t="s">
        <v>463</v>
      </c>
      <c r="E4">
        <v>2026</v>
      </c>
      <c r="F4" t="s">
        <v>31</v>
      </c>
      <c r="G4" t="s">
        <v>464</v>
      </c>
      <c r="H4" t="s">
        <v>463</v>
      </c>
    </row>
    <row r="5" spans="1:12" x14ac:dyDescent="0.25">
      <c r="B5" t="s">
        <v>144</v>
      </c>
      <c r="C5" t="s">
        <v>419</v>
      </c>
      <c r="D5" t="s">
        <v>140</v>
      </c>
      <c r="E5">
        <v>2027</v>
      </c>
      <c r="F5" t="s">
        <v>33</v>
      </c>
      <c r="G5" t="s">
        <v>460</v>
      </c>
      <c r="H5" t="s">
        <v>465</v>
      </c>
    </row>
    <row r="6" spans="1:12" x14ac:dyDescent="0.25">
      <c r="B6" t="s">
        <v>466</v>
      </c>
      <c r="C6" t="s">
        <v>419</v>
      </c>
      <c r="D6" t="s">
        <v>465</v>
      </c>
      <c r="E6">
        <v>2025</v>
      </c>
      <c r="F6" t="s">
        <v>467</v>
      </c>
      <c r="G6" t="s">
        <v>460</v>
      </c>
      <c r="H6" t="s">
        <v>468</v>
      </c>
    </row>
    <row r="7" spans="1:12" x14ac:dyDescent="0.25">
      <c r="B7" t="s">
        <v>469</v>
      </c>
      <c r="C7" t="s">
        <v>419</v>
      </c>
      <c r="D7" t="s">
        <v>470</v>
      </c>
      <c r="E7">
        <v>2025</v>
      </c>
      <c r="F7" t="s">
        <v>471</v>
      </c>
      <c r="G7" t="s">
        <v>460</v>
      </c>
      <c r="H7" t="s">
        <v>140</v>
      </c>
    </row>
    <row r="9" spans="1:12" x14ac:dyDescent="0.25">
      <c r="B9" t="s">
        <v>472</v>
      </c>
      <c r="C9" t="s">
        <v>473</v>
      </c>
      <c r="D9" t="s">
        <v>473</v>
      </c>
      <c r="G9" t="s">
        <v>473</v>
      </c>
    </row>
    <row r="10" spans="1:12" x14ac:dyDescent="0.25">
      <c r="A10" s="227" t="s">
        <v>474</v>
      </c>
      <c r="B10" s="227"/>
      <c r="C10" s="227"/>
      <c r="D10" s="227"/>
      <c r="E10" s="227"/>
      <c r="F10" s="227"/>
      <c r="G10" s="227"/>
      <c r="H10" s="227"/>
      <c r="I10" s="227"/>
      <c r="J10" s="227"/>
      <c r="K10" s="227"/>
      <c r="L10" s="227"/>
    </row>
    <row r="11" spans="1:12" x14ac:dyDescent="0.25"/>
    <row r="13" spans="1:12" x14ac:dyDescent="0.25"/>
  </sheetData>
  <mergeCells count="2">
    <mergeCell ref="A1:L1"/>
    <mergeCell ref="A10:L10"/>
  </mergeCells>
  <phoneticPr fontId="30"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CBFB55EA-BCAC-4969-9E21-C0E636E8B37A}">
          <x14:formula1>
            <xm:f>List!$K$2:$K$6</xm:f>
          </x14:formula1>
          <xm:sqref>G3:G7 I3:K7</xm:sqref>
        </x14:dataValidation>
        <x14:dataValidation type="list" allowBlank="1" showInputMessage="1" showErrorMessage="1" xr:uid="{51C57DDE-3C43-4429-8979-EB6E5AAD47FB}">
          <x14:formula1>
            <xm:f>List!$E$14:$E$17</xm:f>
          </x14:formula1>
          <xm:sqref>C3:C7 D8:E8</xm:sqref>
        </x14:dataValidation>
        <x14:dataValidation type="list" allowBlank="1" showInputMessage="1" showErrorMessage="1" xr:uid="{696B2ABC-D290-493D-BB0A-7B19C5043E72}">
          <x14:formula1>
            <xm:f>List!$L$2:$L$9</xm:f>
          </x14:formula1>
          <xm:sqref>D3:D7 H3:H7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C2BF0-51FE-4C04-A9B3-05821F6A8153}">
  <dimension ref="A1:C11"/>
  <sheetViews>
    <sheetView workbookViewId="0"/>
  </sheetViews>
  <sheetFormatPr defaultRowHeight="15" x14ac:dyDescent="0.25"/>
  <cols>
    <col min="1" max="1" width="12.85546875" bestFit="1" customWidth="1"/>
    <col min="2" max="2" width="14.28515625" bestFit="1" customWidth="1"/>
  </cols>
  <sheetData>
    <row r="1" spans="1:3" x14ac:dyDescent="0.25">
      <c r="A1" t="s">
        <v>38</v>
      </c>
    </row>
    <row r="2" spans="1:3" s="146" customFormat="1" ht="23.25" x14ac:dyDescent="0.35">
      <c r="A2" s="146" t="s">
        <v>37</v>
      </c>
      <c r="B2" s="146" t="s">
        <v>38</v>
      </c>
      <c r="C2" s="146" t="s">
        <v>39</v>
      </c>
    </row>
    <row r="3" spans="1:3" x14ac:dyDescent="0.25">
      <c r="A3" s="193" t="s">
        <v>475</v>
      </c>
      <c r="B3" s="193"/>
      <c r="C3" s="193"/>
    </row>
    <row r="4" spans="1:3" x14ac:dyDescent="0.25">
      <c r="A4" t="str">
        <f t="shared" ref="A4:A11" si="0">IF($A$1="English",B4,C4)</f>
        <v xml:space="preserve">Parent ID </v>
      </c>
      <c r="B4" t="s">
        <v>476</v>
      </c>
    </row>
    <row r="5" spans="1:3" x14ac:dyDescent="0.25">
      <c r="A5" t="str">
        <f t="shared" si="0"/>
        <v xml:space="preserve">Project ID </v>
      </c>
      <c r="B5" t="s">
        <v>148</v>
      </c>
    </row>
    <row r="6" spans="1:3" x14ac:dyDescent="0.25">
      <c r="A6" t="str">
        <f t="shared" si="0"/>
        <v xml:space="preserve">Submission Type </v>
      </c>
      <c r="B6" t="s">
        <v>477</v>
      </c>
    </row>
    <row r="7" spans="1:3" x14ac:dyDescent="0.25">
      <c r="A7" t="str">
        <f t="shared" si="0"/>
        <v xml:space="preserve">Project Type </v>
      </c>
      <c r="B7" t="s">
        <v>168</v>
      </c>
    </row>
    <row r="8" spans="1:3" x14ac:dyDescent="0.25">
      <c r="A8" t="str">
        <f t="shared" si="0"/>
        <v>Year Open</v>
      </c>
      <c r="B8" t="s">
        <v>478</v>
      </c>
    </row>
    <row r="9" spans="1:3" x14ac:dyDescent="0.25">
      <c r="A9" t="str">
        <f t="shared" si="0"/>
        <v xml:space="preserve">Project Name </v>
      </c>
      <c r="B9" t="s">
        <v>46</v>
      </c>
    </row>
    <row r="10" spans="1:3" x14ac:dyDescent="0.25">
      <c r="A10" t="str">
        <f t="shared" si="0"/>
        <v xml:space="preserve">Project Category </v>
      </c>
      <c r="B10" t="s">
        <v>170</v>
      </c>
    </row>
    <row r="11" spans="1:3" x14ac:dyDescent="0.25">
      <c r="A11" t="str">
        <f t="shared" si="0"/>
        <v>Comments</v>
      </c>
      <c r="B11" t="s">
        <v>479</v>
      </c>
    </row>
  </sheetData>
  <mergeCells count="1">
    <mergeCell ref="A3:C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3E719-DB28-413B-9634-CD0F1EBC4362}">
  <dimension ref="A1:AC5"/>
  <sheetViews>
    <sheetView workbookViewId="0"/>
  </sheetViews>
  <sheetFormatPr defaultRowHeight="15" x14ac:dyDescent="0.25"/>
  <cols>
    <col min="1" max="1" width="10" bestFit="1" customWidth="1"/>
    <col min="2" max="2" width="44.85546875" bestFit="1" customWidth="1"/>
    <col min="3" max="3" width="29.28515625" style="113" bestFit="1" customWidth="1"/>
    <col min="4" max="4" width="13.140625" style="113" bestFit="1" customWidth="1"/>
    <col min="5" max="5" width="12.42578125" style="113" bestFit="1" customWidth="1"/>
    <col min="6" max="6" width="15.140625" style="113" bestFit="1" customWidth="1"/>
    <col min="7" max="7" width="18.42578125" style="113" bestFit="1" customWidth="1"/>
    <col min="8" max="8" width="15.7109375" style="113" bestFit="1" customWidth="1"/>
    <col min="9" max="9" width="17.85546875" style="113" bestFit="1" customWidth="1"/>
    <col min="10" max="10" width="17.7109375" style="113" bestFit="1" customWidth="1"/>
    <col min="11" max="11" width="15.85546875" style="113" bestFit="1" customWidth="1"/>
    <col min="12" max="12" width="16.7109375" style="113" bestFit="1" customWidth="1"/>
    <col min="13" max="13" width="14.42578125" style="113" bestFit="1" customWidth="1"/>
    <col min="14" max="14" width="13.140625" style="113" bestFit="1" customWidth="1"/>
    <col min="15" max="15" width="12.42578125" style="113" bestFit="1" customWidth="1"/>
    <col min="16" max="16" width="13.140625" style="113" bestFit="1" customWidth="1"/>
    <col min="17" max="17" width="12.42578125" style="113" bestFit="1" customWidth="1"/>
    <col min="18" max="18" width="15.140625" style="113" bestFit="1" customWidth="1"/>
    <col min="19" max="19" width="18.42578125" style="113" bestFit="1" customWidth="1"/>
    <col min="20" max="20" width="15.7109375" style="113" bestFit="1" customWidth="1"/>
    <col min="21" max="21" width="17.85546875" style="113" bestFit="1" customWidth="1"/>
    <col min="22" max="22" width="17.7109375" style="113" bestFit="1" customWidth="1"/>
    <col min="23" max="23" width="15.85546875" style="113" bestFit="1" customWidth="1"/>
    <col min="24" max="24" width="16.7109375" style="113" bestFit="1" customWidth="1"/>
    <col min="25" max="25" width="14.42578125" style="113" bestFit="1" customWidth="1"/>
    <col min="26" max="26" width="13.140625" style="113" bestFit="1" customWidth="1"/>
    <col min="27" max="27" width="12.42578125" style="113" bestFit="1" customWidth="1"/>
    <col min="28" max="29" width="9.140625" style="113"/>
  </cols>
  <sheetData>
    <row r="1" spans="1:27" ht="24" customHeight="1" x14ac:dyDescent="0.25">
      <c r="A1" s="137" t="s">
        <v>148</v>
      </c>
      <c r="B1" s="137" t="s">
        <v>46</v>
      </c>
      <c r="C1" s="143">
        <v>45413</v>
      </c>
      <c r="D1" s="143">
        <v>45444</v>
      </c>
      <c r="E1" s="143">
        <v>45474</v>
      </c>
      <c r="F1" s="143">
        <v>45505</v>
      </c>
      <c r="G1" s="143">
        <v>45536</v>
      </c>
      <c r="H1" s="143">
        <v>45566</v>
      </c>
      <c r="I1" s="143">
        <v>45597</v>
      </c>
      <c r="J1" s="143">
        <v>45627</v>
      </c>
      <c r="K1" s="143">
        <v>45658</v>
      </c>
      <c r="L1" s="143">
        <v>45689</v>
      </c>
      <c r="M1" s="143">
        <v>45717</v>
      </c>
      <c r="N1" s="143">
        <v>45748</v>
      </c>
      <c r="O1" s="143">
        <v>45778</v>
      </c>
      <c r="P1" s="143">
        <v>45809</v>
      </c>
      <c r="Q1" s="143">
        <v>45839</v>
      </c>
      <c r="R1" s="143">
        <v>45870</v>
      </c>
      <c r="S1" s="143">
        <v>45901</v>
      </c>
      <c r="T1" s="143">
        <v>45931</v>
      </c>
      <c r="U1" s="143">
        <v>45962</v>
      </c>
      <c r="V1" s="143">
        <v>45992</v>
      </c>
      <c r="W1" s="143">
        <v>46023</v>
      </c>
      <c r="X1" s="143">
        <v>46054</v>
      </c>
      <c r="Y1" s="143">
        <v>46082</v>
      </c>
      <c r="Z1" s="143">
        <v>46113</v>
      </c>
      <c r="AA1" s="143">
        <v>46143</v>
      </c>
    </row>
    <row r="2" spans="1:27" x14ac:dyDescent="0.25">
      <c r="A2" t="s">
        <v>139</v>
      </c>
      <c r="B2" t="s">
        <v>28</v>
      </c>
      <c r="C2">
        <f>'Monthly Update'!BW9</f>
        <v>0</v>
      </c>
    </row>
    <row r="3" spans="1:27" x14ac:dyDescent="0.25">
      <c r="A3" t="s">
        <v>142</v>
      </c>
      <c r="B3" t="s">
        <v>31</v>
      </c>
    </row>
    <row r="4" spans="1:27" x14ac:dyDescent="0.25">
      <c r="A4" t="s">
        <v>144</v>
      </c>
      <c r="B4" t="s">
        <v>33</v>
      </c>
    </row>
    <row r="5" spans="1:27" x14ac:dyDescent="0.25">
      <c r="A5" t="s">
        <v>34</v>
      </c>
      <c r="B5" t="s">
        <v>35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51F79-A367-4E56-94C5-B9A73FE05FAD}">
  <dimension ref="A1:Z12"/>
  <sheetViews>
    <sheetView workbookViewId="0">
      <selection sqref="A1:F1"/>
    </sheetView>
  </sheetViews>
  <sheetFormatPr defaultRowHeight="15" x14ac:dyDescent="0.25"/>
  <cols>
    <col min="1" max="1" width="18" bestFit="1" customWidth="1"/>
    <col min="2" max="2" width="9.5703125" bestFit="1" customWidth="1"/>
    <col min="3" max="3" width="39.7109375" bestFit="1" customWidth="1"/>
    <col min="4" max="4" width="20.28515625" hidden="1" customWidth="1"/>
    <col min="5" max="5" width="19.5703125" hidden="1" customWidth="1"/>
    <col min="6" max="11" width="39.7109375" hidden="1" customWidth="1"/>
    <col min="12" max="12" width="20.42578125" bestFit="1" customWidth="1"/>
    <col min="13" max="13" width="27" bestFit="1" customWidth="1"/>
    <col min="14" max="14" width="20.140625" customWidth="1"/>
    <col min="15" max="15" width="23" bestFit="1" customWidth="1"/>
    <col min="16" max="17" width="20.7109375" bestFit="1" customWidth="1"/>
    <col min="18" max="18" width="22.85546875" bestFit="1" customWidth="1"/>
    <col min="19" max="19" width="27" bestFit="1" customWidth="1"/>
    <col min="20" max="20" width="24.7109375" bestFit="1" customWidth="1"/>
    <col min="21" max="21" width="20.140625" bestFit="1" customWidth="1"/>
    <col min="22" max="23" width="20.140625" customWidth="1"/>
    <col min="24" max="25" width="18" bestFit="1" customWidth="1"/>
    <col min="26" max="26" width="16.85546875" bestFit="1" customWidth="1"/>
  </cols>
  <sheetData>
    <row r="1" spans="1:26" ht="21" x14ac:dyDescent="0.35">
      <c r="A1" s="228" t="s">
        <v>0</v>
      </c>
      <c r="B1" s="228"/>
      <c r="C1" s="228"/>
      <c r="D1" s="228"/>
      <c r="E1" s="228"/>
      <c r="F1" s="228"/>
    </row>
    <row r="2" spans="1:26" x14ac:dyDescent="0.25">
      <c r="A2" t="s">
        <v>38</v>
      </c>
      <c r="B2">
        <f>COLUMN()</f>
        <v>2</v>
      </c>
      <c r="C2">
        <f>COLUMN()</f>
        <v>3</v>
      </c>
      <c r="D2">
        <f>COLUMN()</f>
        <v>4</v>
      </c>
      <c r="E2">
        <f>COLUMN()</f>
        <v>5</v>
      </c>
      <c r="F2">
        <f>COLUMN()</f>
        <v>6</v>
      </c>
      <c r="G2">
        <f>COLUMN()</f>
        <v>7</v>
      </c>
      <c r="H2">
        <f>COLUMN()</f>
        <v>8</v>
      </c>
      <c r="I2">
        <f>COLUMN()</f>
        <v>9</v>
      </c>
      <c r="J2">
        <f>COLUMN()</f>
        <v>10</v>
      </c>
      <c r="K2">
        <f>COLUMN()</f>
        <v>11</v>
      </c>
      <c r="L2">
        <f>COLUMN()</f>
        <v>12</v>
      </c>
      <c r="M2">
        <f>COLUMN()</f>
        <v>13</v>
      </c>
      <c r="N2">
        <f>COLUMN()</f>
        <v>14</v>
      </c>
      <c r="O2">
        <f>COLUMN()</f>
        <v>15</v>
      </c>
      <c r="P2">
        <f>COLUMN()</f>
        <v>16</v>
      </c>
      <c r="Q2">
        <f>COLUMN()</f>
        <v>17</v>
      </c>
      <c r="R2">
        <f>COLUMN()</f>
        <v>18</v>
      </c>
      <c r="S2">
        <f>COLUMN()</f>
        <v>19</v>
      </c>
      <c r="T2">
        <f>COLUMN()</f>
        <v>20</v>
      </c>
      <c r="U2">
        <f>COLUMN()</f>
        <v>21</v>
      </c>
      <c r="V2">
        <f>COLUMN()</f>
        <v>22</v>
      </c>
      <c r="W2">
        <f>COLUMN()</f>
        <v>23</v>
      </c>
      <c r="X2">
        <f>COLUMN()</f>
        <v>24</v>
      </c>
      <c r="Y2">
        <f>COLUMN()</f>
        <v>25</v>
      </c>
      <c r="Z2">
        <f>COLUMN()</f>
        <v>26</v>
      </c>
    </row>
    <row r="3" spans="1:26" ht="15" customHeight="1" x14ac:dyDescent="0.25">
      <c r="A3" s="229" t="str">
        <f>'Project Commitment  - E'!A5</f>
        <v>Project Info</v>
      </c>
      <c r="B3" s="229"/>
      <c r="C3" s="229"/>
      <c r="D3" s="231" t="str">
        <f>'Project Commitment  - E'!A17</f>
        <v>Phase Dates</v>
      </c>
      <c r="E3" s="231"/>
      <c r="F3" s="231"/>
      <c r="G3" s="231"/>
      <c r="H3" s="231"/>
      <c r="I3" s="231"/>
      <c r="J3" s="231"/>
      <c r="K3" s="231"/>
      <c r="L3" s="232" t="str">
        <f>'Project Commitment  - E'!A18</f>
        <v>Key Milestones</v>
      </c>
      <c r="M3" s="232"/>
      <c r="N3" s="232"/>
      <c r="O3" s="232"/>
      <c r="P3" s="232"/>
      <c r="Q3" s="232"/>
      <c r="R3" s="232"/>
      <c r="S3" s="232"/>
      <c r="T3" s="232"/>
      <c r="U3" s="232"/>
      <c r="V3" s="232"/>
      <c r="W3" s="230" t="str">
        <f>'Project Commitment  - E'!A30</f>
        <v>Funding Requested</v>
      </c>
      <c r="X3" s="230"/>
      <c r="Y3" s="230"/>
      <c r="Z3" s="230"/>
    </row>
    <row r="4" spans="1:26" s="114" customFormat="1" ht="45" x14ac:dyDescent="0.25">
      <c r="A4" s="114" t="str">
        <f>'Project Commitment  - E'!A6</f>
        <v xml:space="preserve">Key </v>
      </c>
      <c r="B4" s="114" t="str">
        <f>'Project Commitment  - E'!A7</f>
        <v>Project ID</v>
      </c>
      <c r="C4" s="114" t="str">
        <f>'Project Commitment  - E'!A8</f>
        <v xml:space="preserve">Project Name </v>
      </c>
      <c r="D4" s="114" t="str">
        <f>'Project Commitment  - E'!A9</f>
        <v>Phase 1 - Start</v>
      </c>
      <c r="E4" s="114" t="str">
        <f>'Project Commitment  - E'!A10</f>
        <v xml:space="preserve">Phase 1 - End </v>
      </c>
      <c r="F4" s="114" t="str">
        <f>'Project Commitment  - E'!A11</f>
        <v>Phase 2 - Start</v>
      </c>
      <c r="G4" s="114" t="str">
        <f>'Project Commitment  - E'!A12</f>
        <v>Phase 2 - End</v>
      </c>
      <c r="H4" s="114" t="str">
        <f>'Project Commitment  - E'!A13</f>
        <v>Phase 3 - Start</v>
      </c>
      <c r="I4" s="114" t="str">
        <f>'Project Commitment  - E'!A14</f>
        <v xml:space="preserve">Phase 3 - End </v>
      </c>
      <c r="J4" s="114" t="str">
        <f>'Project Commitment  - E'!A15</f>
        <v>Phase 4 - Start</v>
      </c>
      <c r="K4" s="114" t="str">
        <f>'Project Commitment  - E'!A16</f>
        <v>Phase 4 - End</v>
      </c>
      <c r="L4" s="115" t="str">
        <f>'Project Commitment  - E'!A19</f>
        <v xml:space="preserve">Site Purchase </v>
      </c>
      <c r="M4" s="115" t="str">
        <f>'Project Commitment  - E'!A20</f>
        <v xml:space="preserve">Space Template Finalized </v>
      </c>
      <c r="N4" s="115" t="str">
        <f>'Project Commitment  - E'!A21</f>
        <v xml:space="preserve">Signed Joint Use Agreement </v>
      </c>
      <c r="O4" s="115" t="str">
        <f>'Project Commitment  - E'!A22</f>
        <v>80% Design</v>
      </c>
      <c r="P4" s="115" t="str">
        <f>'Project Commitment  - E'!A23</f>
        <v xml:space="preserve">Class A Cost Estimate </v>
      </c>
      <c r="Q4" s="115" t="str">
        <f>'Project Commitment  - E'!A24</f>
        <v>Site Plan Approval</v>
      </c>
      <c r="R4" s="115" t="str">
        <f>'Project Commitment  - E'!A25</f>
        <v>Build Permit Obtained</v>
      </c>
      <c r="S4" s="115" t="str">
        <f>'Project Commitment  - E'!A26</f>
        <v xml:space="preserve">Tender Issued </v>
      </c>
      <c r="T4" s="115" t="str">
        <f>'Project Commitment  - E'!A27</f>
        <v>Construction Start</v>
      </c>
      <c r="U4" s="115" t="str">
        <f>'Project Commitment  - E'!A28</f>
        <v xml:space="preserve">School/Addition Opening </v>
      </c>
      <c r="V4" s="151" t="str">
        <f>'Project Commitment  - E'!A29</f>
        <v>Project Reconciliation</v>
      </c>
      <c r="W4" s="115" t="str">
        <f>'Project Commitment  - E'!A31</f>
        <v>Cost of Project (Excluding Site)</v>
      </c>
      <c r="X4" s="115" t="str">
        <f>'Project Commitment  - E'!A32</f>
        <v>Total Cost of Project (Including Site)</v>
      </c>
      <c r="Y4" s="115" t="str">
        <f>'Project Commitment  - E'!A33</f>
        <v xml:space="preserve">Total CP Request </v>
      </c>
      <c r="Z4" s="115" t="str">
        <f>'Project Commitment  - E'!A34</f>
        <v xml:space="preserve">Total Child Care Request </v>
      </c>
    </row>
    <row r="5" spans="1:26" x14ac:dyDescent="0.25">
      <c r="A5" t="s">
        <v>480</v>
      </c>
      <c r="B5" t="s">
        <v>139</v>
      </c>
      <c r="C5" t="s">
        <v>481</v>
      </c>
      <c r="D5" s="113">
        <f>M5</f>
        <v>45170</v>
      </c>
      <c r="E5" s="113">
        <f>P5</f>
        <v>45383</v>
      </c>
      <c r="F5" s="113">
        <f>S5</f>
        <v>45689</v>
      </c>
      <c r="G5" s="113">
        <f>T5</f>
        <v>45747</v>
      </c>
      <c r="H5" s="113">
        <f>T5</f>
        <v>45747</v>
      </c>
      <c r="I5" s="113">
        <f>U5</f>
        <v>45689</v>
      </c>
      <c r="J5" s="113">
        <f>U5</f>
        <v>45689</v>
      </c>
      <c r="K5" s="113">
        <f>V5</f>
        <v>45931</v>
      </c>
      <c r="L5" s="113">
        <v>45352</v>
      </c>
      <c r="M5" s="113">
        <v>45170</v>
      </c>
      <c r="N5" s="113" t="s">
        <v>482</v>
      </c>
      <c r="O5" s="113">
        <v>45200</v>
      </c>
      <c r="P5" s="113">
        <v>45383</v>
      </c>
      <c r="Q5" s="113">
        <v>45474</v>
      </c>
      <c r="R5" s="113">
        <v>45717</v>
      </c>
      <c r="S5" s="113">
        <v>45689</v>
      </c>
      <c r="T5" s="113">
        <v>45747</v>
      </c>
      <c r="U5" s="113">
        <v>45689</v>
      </c>
      <c r="V5" s="113">
        <f>'Monthly Update'!AO9</f>
        <v>45931</v>
      </c>
      <c r="W5" s="116">
        <f>VLOOKUP(A5,'[1]All Projects Data'!$AD$13:$CA$235,26,FALSE)</f>
        <v>30977807.2299999</v>
      </c>
      <c r="X5" s="116">
        <f>VLOOKUP(A5,'[1]All Projects Data'!$AD$13:$CA$235,27,FALSE)</f>
        <v>39712487.2299999</v>
      </c>
      <c r="Y5" s="116">
        <f>VLOOKUP(A5,'[1]All Projects Data'!$AD$13:$CA$235,28,FALSE)</f>
        <v>26028749</v>
      </c>
      <c r="Z5" s="116">
        <f>VLOOKUP(A5,'[1]All Projects Data'!$AD$13:$CA$235,29,FALSE)</f>
        <v>4762940</v>
      </c>
    </row>
    <row r="6" spans="1:26" x14ac:dyDescent="0.25">
      <c r="A6" t="s">
        <v>483</v>
      </c>
      <c r="B6" t="s">
        <v>142</v>
      </c>
      <c r="C6" t="s">
        <v>484</v>
      </c>
      <c r="D6" s="113">
        <f t="shared" ref="D6:D8" si="0">M6</f>
        <v>45171</v>
      </c>
      <c r="E6" s="113">
        <f t="shared" ref="E6:E8" si="1">P6</f>
        <v>45383</v>
      </c>
      <c r="F6" s="113">
        <f t="shared" ref="F6:F8" si="2">S6</f>
        <v>45689</v>
      </c>
      <c r="G6" s="113">
        <f t="shared" ref="G6:G8" si="3">T6</f>
        <v>45747</v>
      </c>
      <c r="H6" s="113">
        <f t="shared" ref="H6:H8" si="4">T6</f>
        <v>45747</v>
      </c>
      <c r="I6" s="113">
        <f t="shared" ref="I6:I8" si="5">U6</f>
        <v>45689</v>
      </c>
      <c r="J6" s="113">
        <f t="shared" ref="J6:J8" si="6">U6</f>
        <v>45689</v>
      </c>
      <c r="K6" s="113">
        <f t="shared" ref="K6:K8" si="7">V6</f>
        <v>45323</v>
      </c>
      <c r="L6" s="113">
        <v>45352</v>
      </c>
      <c r="M6" s="113">
        <v>45171</v>
      </c>
      <c r="N6" s="113" t="s">
        <v>485</v>
      </c>
      <c r="O6" s="113">
        <v>45200</v>
      </c>
      <c r="P6" s="113">
        <v>45383</v>
      </c>
      <c r="Q6" s="113">
        <v>45474</v>
      </c>
      <c r="R6" s="113">
        <v>45717</v>
      </c>
      <c r="S6" s="113">
        <v>45689</v>
      </c>
      <c r="T6" s="113">
        <v>45747</v>
      </c>
      <c r="U6" s="113">
        <v>45689</v>
      </c>
      <c r="V6" s="113">
        <f>'Monthly Update'!AO10</f>
        <v>45323</v>
      </c>
      <c r="W6" s="116">
        <f>VLOOKUP(A6,'[1]All Projects Data'!$AD$13:$CA$235,26,FALSE)</f>
        <v>31769765.84612</v>
      </c>
      <c r="X6" s="116">
        <f>VLOOKUP(A6,'[1]All Projects Data'!$AD$13:$CA$235,27,FALSE)</f>
        <v>40453365.84612</v>
      </c>
      <c r="Y6" s="116">
        <f>VLOOKUP(A6,'[1]All Projects Data'!$AD$13:$CA$235,28,FALSE)</f>
        <v>27498622</v>
      </c>
      <c r="Z6" s="116">
        <f>VLOOKUP(A6,'[1]All Projects Data'!$AD$13:$CA$235,29,FALSE)</f>
        <v>4086062</v>
      </c>
    </row>
    <row r="7" spans="1:26" x14ac:dyDescent="0.25">
      <c r="A7" t="s">
        <v>486</v>
      </c>
      <c r="B7" t="s">
        <v>144</v>
      </c>
      <c r="C7" t="s">
        <v>487</v>
      </c>
      <c r="D7" s="113">
        <f t="shared" si="0"/>
        <v>45172</v>
      </c>
      <c r="E7" s="113">
        <f t="shared" si="1"/>
        <v>45383</v>
      </c>
      <c r="F7" s="113">
        <f t="shared" si="2"/>
        <v>45689</v>
      </c>
      <c r="G7" s="113">
        <f t="shared" si="3"/>
        <v>45597</v>
      </c>
      <c r="H7" s="113">
        <f t="shared" si="4"/>
        <v>45597</v>
      </c>
      <c r="I7" s="113">
        <f t="shared" si="5"/>
        <v>45536</v>
      </c>
      <c r="J7" s="113">
        <f t="shared" si="6"/>
        <v>45536</v>
      </c>
      <c r="K7" s="113">
        <f t="shared" si="7"/>
        <v>46388</v>
      </c>
      <c r="L7" s="113">
        <v>45352</v>
      </c>
      <c r="M7" s="113">
        <v>45172</v>
      </c>
      <c r="N7" s="113" t="s">
        <v>488</v>
      </c>
      <c r="O7" s="113">
        <v>45200</v>
      </c>
      <c r="P7" s="113">
        <v>45383</v>
      </c>
      <c r="Q7" s="113">
        <v>45474</v>
      </c>
      <c r="R7" s="113">
        <v>45717</v>
      </c>
      <c r="S7" s="113">
        <v>45689</v>
      </c>
      <c r="T7" s="113">
        <v>45597</v>
      </c>
      <c r="U7" s="113">
        <v>45536</v>
      </c>
      <c r="V7" s="113">
        <f>'Monthly Update'!AO11</f>
        <v>46388</v>
      </c>
      <c r="W7" s="116">
        <f>VLOOKUP(A7,'[1]All Projects Data'!$AD$13:$CA$235,26,FALSE)</f>
        <v>28125989.4900399</v>
      </c>
      <c r="X7" s="116">
        <f>VLOOKUP(A7,'[1]All Projects Data'!$AD$13:$CA$235,27,FALSE)</f>
        <v>37565573.4900399</v>
      </c>
      <c r="Y7" s="116">
        <f>VLOOKUP(A7,'[1]All Projects Data'!$AD$13:$CA$235,28,FALSE)</f>
        <v>23999941</v>
      </c>
      <c r="Z7" s="116">
        <f>VLOOKUP(A7,'[1]All Projects Data'!$AD$13:$CA$235,29,FALSE)</f>
        <v>3954660</v>
      </c>
    </row>
    <row r="8" spans="1:26" x14ac:dyDescent="0.25">
      <c r="A8" t="s">
        <v>483</v>
      </c>
      <c r="B8" t="s">
        <v>142</v>
      </c>
      <c r="C8" t="s">
        <v>489</v>
      </c>
      <c r="D8" s="113">
        <f t="shared" si="0"/>
        <v>45173</v>
      </c>
      <c r="E8" s="113">
        <f t="shared" si="1"/>
        <v>45383</v>
      </c>
      <c r="F8" s="113">
        <f t="shared" si="2"/>
        <v>45689</v>
      </c>
      <c r="G8" s="113">
        <f t="shared" si="3"/>
        <v>45598</v>
      </c>
      <c r="H8" s="113">
        <f t="shared" si="4"/>
        <v>45598</v>
      </c>
      <c r="I8" s="113">
        <f t="shared" si="5"/>
        <v>45537</v>
      </c>
      <c r="J8" s="113">
        <f t="shared" si="6"/>
        <v>45537</v>
      </c>
      <c r="K8" s="113">
        <f t="shared" si="7"/>
        <v>46753</v>
      </c>
      <c r="L8" s="113" t="s">
        <v>490</v>
      </c>
      <c r="M8" s="113">
        <v>45173</v>
      </c>
      <c r="N8" s="113" t="s">
        <v>491</v>
      </c>
      <c r="O8" s="113">
        <v>45200</v>
      </c>
      <c r="P8" s="113">
        <v>45383</v>
      </c>
      <c r="Q8" s="113">
        <v>45474</v>
      </c>
      <c r="R8" s="113">
        <v>45717</v>
      </c>
      <c r="S8" s="113">
        <v>45689</v>
      </c>
      <c r="T8" s="113">
        <v>45598</v>
      </c>
      <c r="U8" s="113">
        <v>45537</v>
      </c>
      <c r="V8" s="113">
        <f>'Monthly Update'!AO12</f>
        <v>46753</v>
      </c>
      <c r="W8" s="116">
        <f>VLOOKUP(A8,'[1]All Projects Data'!$AD$13:$CA$235,26,FALSE)</f>
        <v>31769765.84612</v>
      </c>
      <c r="X8" s="116">
        <f>VLOOKUP(A8,'[1]All Projects Data'!$AD$13:$CA$235,27,FALSE)</f>
        <v>40453365.84612</v>
      </c>
      <c r="Y8" s="116">
        <f>VLOOKUP(A8,'[1]All Projects Data'!$AD$13:$CA$235,28,FALSE)</f>
        <v>27498622</v>
      </c>
      <c r="Z8" s="116">
        <f>VLOOKUP(A8,'[1]All Projects Data'!$AD$13:$CA$235,29,FALSE)</f>
        <v>4086062</v>
      </c>
    </row>
    <row r="9" spans="1:26" x14ac:dyDescent="0.25">
      <c r="D9" s="113"/>
      <c r="E9" s="113"/>
    </row>
    <row r="11" spans="1:26" x14ac:dyDescent="0.25">
      <c r="C11" s="145" t="s">
        <v>492</v>
      </c>
    </row>
    <row r="12" spans="1:26" ht="21" x14ac:dyDescent="0.35">
      <c r="A12" s="228"/>
      <c r="B12" s="228"/>
      <c r="C12" s="228"/>
      <c r="D12" s="228"/>
      <c r="E12" s="228"/>
    </row>
  </sheetData>
  <mergeCells count="6">
    <mergeCell ref="A12:E12"/>
    <mergeCell ref="A1:F1"/>
    <mergeCell ref="A3:C3"/>
    <mergeCell ref="W3:Z3"/>
    <mergeCell ref="D3:K3"/>
    <mergeCell ref="L3:V3"/>
  </mergeCells>
  <phoneticPr fontId="30" type="noConversion"/>
  <dataValidations count="1">
    <dataValidation type="date" operator="notEqual" allowBlank="1" showInputMessage="1" showErrorMessage="1" errorTitle="Dates Warning " error="Please enter mm/dd/yyyy" promptTitle="Date" prompt="Please enter dates as mm/dd/yyyy" sqref="L5:L7" xr:uid="{A67145E9-13BA-405D-B9F8-39D67F24AFAF}">
      <formula1>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63" id="{AAA8B012-D3C1-4418-9258-961C04503779}">
            <xm:f>'Monthly Update'!#REF!&gt;=EDATE(#REF!,6)</xm:f>
            <x14:dxf>
              <fill>
                <patternFill>
                  <bgColor rgb="FFFF0000"/>
                </patternFill>
              </fill>
            </x14:dxf>
          </x14:cfRule>
          <xm:sqref>AO10</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B219B-AEB2-44A6-B8AB-614A533D4A08}">
  <dimension ref="A1:C16"/>
  <sheetViews>
    <sheetView workbookViewId="0"/>
  </sheetViews>
  <sheetFormatPr defaultRowHeight="15" x14ac:dyDescent="0.25"/>
  <cols>
    <col min="1" max="1" width="47.7109375" bestFit="1" customWidth="1"/>
    <col min="2" max="2" width="39.85546875" bestFit="1" customWidth="1"/>
  </cols>
  <sheetData>
    <row r="1" spans="1:3" x14ac:dyDescent="0.25">
      <c r="A1" t="s">
        <v>493</v>
      </c>
      <c r="B1" t="s">
        <v>494</v>
      </c>
      <c r="C1" t="s">
        <v>495</v>
      </c>
    </row>
    <row r="2" spans="1:3" x14ac:dyDescent="0.25">
      <c r="B2" t="s">
        <v>496</v>
      </c>
      <c r="C2" t="s">
        <v>97</v>
      </c>
    </row>
    <row r="3" spans="1:3" x14ac:dyDescent="0.25">
      <c r="B3" t="s">
        <v>497</v>
      </c>
      <c r="C3" t="s">
        <v>97</v>
      </c>
    </row>
    <row r="4" spans="1:3" x14ac:dyDescent="0.25">
      <c r="B4" t="s">
        <v>498</v>
      </c>
      <c r="C4" t="s">
        <v>499</v>
      </c>
    </row>
    <row r="5" spans="1:3" x14ac:dyDescent="0.25">
      <c r="B5" t="s">
        <v>500</v>
      </c>
      <c r="C5" t="s">
        <v>97</v>
      </c>
    </row>
    <row r="6" spans="1:3" x14ac:dyDescent="0.25">
      <c r="B6" t="s">
        <v>501</v>
      </c>
      <c r="C6" t="s">
        <v>97</v>
      </c>
    </row>
    <row r="7" spans="1:3" x14ac:dyDescent="0.25">
      <c r="A7" t="s">
        <v>502</v>
      </c>
      <c r="B7" t="s">
        <v>503</v>
      </c>
      <c r="C7" t="s">
        <v>97</v>
      </c>
    </row>
    <row r="14" spans="1:3" x14ac:dyDescent="0.25">
      <c r="A14" t="s">
        <v>493</v>
      </c>
    </row>
    <row r="15" spans="1:3" x14ac:dyDescent="0.25">
      <c r="A15" t="s">
        <v>504</v>
      </c>
    </row>
    <row r="16" spans="1:3" x14ac:dyDescent="0.25">
      <c r="A16" t="s">
        <v>505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B8542-DAA9-4C03-9AE4-48B30FEFFD25}">
  <dimension ref="A1:CN3775"/>
  <sheetViews>
    <sheetView workbookViewId="0"/>
  </sheetViews>
  <sheetFormatPr defaultRowHeight="15" x14ac:dyDescent="0.25"/>
  <sheetData>
    <row r="1" spans="1:92" x14ac:dyDescent="0.25">
      <c r="A1" t="s">
        <v>506</v>
      </c>
      <c r="B1" t="s">
        <v>507</v>
      </c>
      <c r="C1" t="s">
        <v>508</v>
      </c>
      <c r="D1" t="s">
        <v>509</v>
      </c>
      <c r="E1" t="s">
        <v>510</v>
      </c>
      <c r="F1" t="s">
        <v>511</v>
      </c>
      <c r="G1" t="s">
        <v>512</v>
      </c>
      <c r="H1" t="s">
        <v>513</v>
      </c>
      <c r="I1" t="s">
        <v>514</v>
      </c>
      <c r="J1" t="s">
        <v>515</v>
      </c>
      <c r="K1" t="s">
        <v>516</v>
      </c>
      <c r="L1" t="s">
        <v>517</v>
      </c>
      <c r="M1" t="s">
        <v>518</v>
      </c>
      <c r="N1" t="s">
        <v>519</v>
      </c>
      <c r="O1" t="s">
        <v>520</v>
      </c>
      <c r="P1" t="s">
        <v>521</v>
      </c>
      <c r="Q1" t="s">
        <v>522</v>
      </c>
      <c r="R1" t="s">
        <v>523</v>
      </c>
      <c r="S1" t="s">
        <v>524</v>
      </c>
      <c r="T1" t="s">
        <v>525</v>
      </c>
      <c r="U1" t="s">
        <v>526</v>
      </c>
      <c r="V1" t="s">
        <v>527</v>
      </c>
      <c r="W1" t="s">
        <v>528</v>
      </c>
      <c r="X1" t="s">
        <v>529</v>
      </c>
      <c r="Y1" t="s">
        <v>530</v>
      </c>
      <c r="Z1" t="s">
        <v>531</v>
      </c>
      <c r="AA1" t="s">
        <v>532</v>
      </c>
      <c r="AB1" t="s">
        <v>533</v>
      </c>
      <c r="AC1" t="s">
        <v>534</v>
      </c>
      <c r="AD1" t="s">
        <v>535</v>
      </c>
      <c r="AE1" t="s">
        <v>536</v>
      </c>
      <c r="AF1" t="s">
        <v>537</v>
      </c>
      <c r="AG1" t="s">
        <v>538</v>
      </c>
      <c r="AH1" t="s">
        <v>539</v>
      </c>
      <c r="AI1" t="s">
        <v>540</v>
      </c>
      <c r="AJ1" t="s">
        <v>541</v>
      </c>
      <c r="AK1" t="s">
        <v>542</v>
      </c>
      <c r="AL1" t="s">
        <v>543</v>
      </c>
      <c r="AM1" t="s">
        <v>544</v>
      </c>
      <c r="AN1" t="s">
        <v>545</v>
      </c>
      <c r="AO1" t="s">
        <v>546</v>
      </c>
      <c r="AP1" t="s">
        <v>547</v>
      </c>
      <c r="AQ1" t="s">
        <v>548</v>
      </c>
      <c r="AR1" t="s">
        <v>549</v>
      </c>
      <c r="AS1" t="s">
        <v>550</v>
      </c>
      <c r="AT1" t="s">
        <v>551</v>
      </c>
      <c r="AU1" t="s">
        <v>552</v>
      </c>
      <c r="AV1" t="s">
        <v>553</v>
      </c>
      <c r="AW1" t="s">
        <v>554</v>
      </c>
      <c r="AX1" t="s">
        <v>555</v>
      </c>
      <c r="AY1" t="s">
        <v>556</v>
      </c>
      <c r="AZ1" t="s">
        <v>557</v>
      </c>
      <c r="BA1" t="s">
        <v>558</v>
      </c>
      <c r="BB1" t="s">
        <v>559</v>
      </c>
      <c r="BC1" t="s">
        <v>560</v>
      </c>
      <c r="BD1" t="s">
        <v>561</v>
      </c>
      <c r="BE1" t="s">
        <v>562</v>
      </c>
      <c r="BF1" t="s">
        <v>563</v>
      </c>
      <c r="BG1" t="s">
        <v>564</v>
      </c>
      <c r="BH1" t="s">
        <v>565</v>
      </c>
      <c r="BI1" t="s">
        <v>566</v>
      </c>
      <c r="BJ1" t="s">
        <v>567</v>
      </c>
      <c r="BK1" t="s">
        <v>568</v>
      </c>
      <c r="BL1" t="s">
        <v>569</v>
      </c>
      <c r="BM1" t="s">
        <v>570</v>
      </c>
      <c r="BN1" t="s">
        <v>571</v>
      </c>
      <c r="BO1" t="s">
        <v>572</v>
      </c>
      <c r="BP1" t="s">
        <v>573</v>
      </c>
      <c r="BQ1" t="s">
        <v>574</v>
      </c>
      <c r="BR1" t="s">
        <v>575</v>
      </c>
      <c r="BS1" t="s">
        <v>576</v>
      </c>
      <c r="BT1" t="s">
        <v>577</v>
      </c>
      <c r="BU1" t="s">
        <v>578</v>
      </c>
      <c r="BV1" t="s">
        <v>579</v>
      </c>
      <c r="BW1" t="s">
        <v>580</v>
      </c>
      <c r="BX1" t="s">
        <v>419</v>
      </c>
      <c r="BY1" t="s">
        <v>581</v>
      </c>
      <c r="BZ1" t="s">
        <v>420</v>
      </c>
      <c r="CA1" t="s">
        <v>582</v>
      </c>
      <c r="CB1" t="s">
        <v>583</v>
      </c>
      <c r="CC1" t="s">
        <v>584</v>
      </c>
      <c r="CD1" t="s">
        <v>585</v>
      </c>
      <c r="CE1" t="s">
        <v>586</v>
      </c>
      <c r="CF1" t="s">
        <v>587</v>
      </c>
      <c r="CG1" t="s">
        <v>588</v>
      </c>
      <c r="CH1" t="s">
        <v>589</v>
      </c>
      <c r="CI1" t="s">
        <v>590</v>
      </c>
      <c r="CJ1" t="s">
        <v>591</v>
      </c>
      <c r="CK1" t="s">
        <v>592</v>
      </c>
      <c r="CL1" t="s">
        <v>593</v>
      </c>
      <c r="CM1" t="s">
        <v>594</v>
      </c>
      <c r="CN1" t="s">
        <v>595</v>
      </c>
    </row>
    <row r="2" spans="1:92" x14ac:dyDescent="0.25">
      <c r="A2" t="s">
        <v>596</v>
      </c>
      <c r="B2" t="s">
        <v>596</v>
      </c>
      <c r="C2">
        <v>1</v>
      </c>
      <c r="D2" t="s">
        <v>597</v>
      </c>
      <c r="E2">
        <v>28002</v>
      </c>
      <c r="F2" t="s">
        <v>598</v>
      </c>
      <c r="G2" t="s">
        <v>599</v>
      </c>
      <c r="H2" t="s">
        <v>599</v>
      </c>
      <c r="I2" t="s">
        <v>600</v>
      </c>
      <c r="J2">
        <v>18280</v>
      </c>
      <c r="K2">
        <v>19057</v>
      </c>
      <c r="L2" t="s">
        <v>601</v>
      </c>
      <c r="M2" t="s">
        <v>602</v>
      </c>
      <c r="N2" t="s">
        <v>603</v>
      </c>
      <c r="O2" t="s">
        <v>604</v>
      </c>
      <c r="P2" t="s">
        <v>605</v>
      </c>
      <c r="Q2" t="s">
        <v>606</v>
      </c>
      <c r="R2" t="s">
        <v>607</v>
      </c>
      <c r="S2" t="s">
        <v>608</v>
      </c>
      <c r="T2" t="s">
        <v>609</v>
      </c>
      <c r="U2" t="s">
        <v>610</v>
      </c>
      <c r="V2" t="s">
        <v>611</v>
      </c>
      <c r="W2">
        <v>48.475091720000002</v>
      </c>
      <c r="X2">
        <v>-81.288478299999994</v>
      </c>
      <c r="Y2" t="s">
        <v>612</v>
      </c>
      <c r="Z2" t="s">
        <v>612</v>
      </c>
      <c r="AA2" t="s">
        <v>612</v>
      </c>
      <c r="AB2" t="s">
        <v>612</v>
      </c>
      <c r="AC2" t="s">
        <v>612</v>
      </c>
      <c r="AD2" t="s">
        <v>612</v>
      </c>
      <c r="AE2" t="s">
        <v>612</v>
      </c>
      <c r="AF2" t="s">
        <v>612</v>
      </c>
      <c r="AG2" t="s">
        <v>612</v>
      </c>
      <c r="AH2" t="s">
        <v>612</v>
      </c>
      <c r="AI2" t="s">
        <v>612</v>
      </c>
      <c r="AJ2" t="s">
        <v>612</v>
      </c>
      <c r="AK2" t="s">
        <v>612</v>
      </c>
      <c r="AL2" t="s">
        <v>612</v>
      </c>
      <c r="AM2" t="s">
        <v>612</v>
      </c>
      <c r="AN2" t="s">
        <v>612</v>
      </c>
      <c r="AO2" t="s">
        <v>612</v>
      </c>
      <c r="AP2" t="s">
        <v>612</v>
      </c>
      <c r="AQ2" t="s">
        <v>612</v>
      </c>
      <c r="AR2" t="s">
        <v>612</v>
      </c>
      <c r="AS2" t="s">
        <v>612</v>
      </c>
      <c r="AT2" t="s">
        <v>613</v>
      </c>
      <c r="AU2" t="s">
        <v>612</v>
      </c>
      <c r="AV2" t="s">
        <v>614</v>
      </c>
      <c r="AW2" t="s">
        <v>612</v>
      </c>
      <c r="AX2" t="s">
        <v>612</v>
      </c>
      <c r="AY2" t="s">
        <v>615</v>
      </c>
      <c r="AZ2" t="s">
        <v>612</v>
      </c>
      <c r="BA2" t="s">
        <v>612</v>
      </c>
      <c r="BB2" t="s">
        <v>612</v>
      </c>
      <c r="BC2" t="s">
        <v>612</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t="s">
        <v>612</v>
      </c>
      <c r="CI2" t="s">
        <v>616</v>
      </c>
      <c r="CJ2" t="s">
        <v>617</v>
      </c>
      <c r="CK2" t="s">
        <v>617</v>
      </c>
      <c r="CL2" t="s">
        <v>617</v>
      </c>
      <c r="CM2" t="s">
        <v>617</v>
      </c>
      <c r="CN2">
        <v>0</v>
      </c>
    </row>
    <row r="3" spans="1:92" x14ac:dyDescent="0.25">
      <c r="A3" t="s">
        <v>618</v>
      </c>
      <c r="B3" t="s">
        <v>618</v>
      </c>
      <c r="C3">
        <v>1</v>
      </c>
      <c r="D3" t="s">
        <v>597</v>
      </c>
      <c r="E3">
        <v>28002</v>
      </c>
      <c r="F3" t="s">
        <v>598</v>
      </c>
      <c r="G3" t="s">
        <v>619</v>
      </c>
      <c r="H3" t="s">
        <v>620</v>
      </c>
      <c r="I3" t="s">
        <v>600</v>
      </c>
      <c r="J3">
        <v>18280</v>
      </c>
      <c r="K3">
        <v>19057</v>
      </c>
      <c r="L3" t="s">
        <v>601</v>
      </c>
      <c r="M3" t="s">
        <v>602</v>
      </c>
      <c r="N3" t="s">
        <v>603</v>
      </c>
      <c r="O3" t="s">
        <v>604</v>
      </c>
      <c r="P3" t="s">
        <v>605</v>
      </c>
      <c r="Q3" t="s">
        <v>606</v>
      </c>
      <c r="R3" t="s">
        <v>607</v>
      </c>
      <c r="S3" t="s">
        <v>608</v>
      </c>
      <c r="T3" t="s">
        <v>609</v>
      </c>
      <c r="U3" t="s">
        <v>610</v>
      </c>
      <c r="V3" t="s">
        <v>611</v>
      </c>
      <c r="W3">
        <v>48.475091720000002</v>
      </c>
      <c r="X3">
        <v>-81.288478299999994</v>
      </c>
      <c r="Y3" t="s">
        <v>612</v>
      </c>
      <c r="Z3" t="s">
        <v>612</v>
      </c>
      <c r="AA3" t="s">
        <v>612</v>
      </c>
      <c r="AB3" t="s">
        <v>612</v>
      </c>
      <c r="AC3" t="s">
        <v>612</v>
      </c>
      <c r="AD3" t="s">
        <v>612</v>
      </c>
      <c r="AE3" t="s">
        <v>612</v>
      </c>
      <c r="AF3" t="s">
        <v>612</v>
      </c>
      <c r="AG3" t="s">
        <v>612</v>
      </c>
      <c r="AH3" t="s">
        <v>612</v>
      </c>
      <c r="AI3" t="s">
        <v>612</v>
      </c>
      <c r="AJ3" t="s">
        <v>612</v>
      </c>
      <c r="AK3" t="s">
        <v>612</v>
      </c>
      <c r="AL3" t="s">
        <v>612</v>
      </c>
      <c r="AM3" t="s">
        <v>612</v>
      </c>
      <c r="AN3" t="s">
        <v>612</v>
      </c>
      <c r="AO3" t="s">
        <v>612</v>
      </c>
      <c r="AP3" t="s">
        <v>612</v>
      </c>
      <c r="AQ3" t="s">
        <v>612</v>
      </c>
      <c r="AR3" t="s">
        <v>612</v>
      </c>
      <c r="AS3" t="s">
        <v>612</v>
      </c>
      <c r="AT3" t="s">
        <v>613</v>
      </c>
      <c r="AU3" t="s">
        <v>612</v>
      </c>
      <c r="AV3" t="s">
        <v>614</v>
      </c>
      <c r="AW3" t="s">
        <v>612</v>
      </c>
      <c r="AX3">
        <v>680264</v>
      </c>
      <c r="AY3" t="s">
        <v>621</v>
      </c>
      <c r="AZ3" t="s">
        <v>579</v>
      </c>
      <c r="BA3" t="s">
        <v>579</v>
      </c>
      <c r="BB3" t="s">
        <v>622</v>
      </c>
      <c r="BC3">
        <v>42248</v>
      </c>
      <c r="BD3">
        <v>0</v>
      </c>
      <c r="BE3">
        <v>0</v>
      </c>
      <c r="BF3">
        <v>0</v>
      </c>
      <c r="BG3">
        <v>0</v>
      </c>
      <c r="BH3">
        <v>0</v>
      </c>
      <c r="BI3">
        <v>0</v>
      </c>
      <c r="BJ3">
        <v>0</v>
      </c>
      <c r="BK3">
        <v>0</v>
      </c>
      <c r="BL3">
        <v>0</v>
      </c>
      <c r="BM3">
        <v>0</v>
      </c>
      <c r="BN3">
        <v>0</v>
      </c>
      <c r="BO3">
        <v>0</v>
      </c>
      <c r="BP3">
        <v>0</v>
      </c>
      <c r="BQ3">
        <v>0</v>
      </c>
      <c r="BR3">
        <v>0</v>
      </c>
      <c r="BS3">
        <v>0</v>
      </c>
      <c r="BT3">
        <v>0</v>
      </c>
      <c r="BU3">
        <v>0</v>
      </c>
      <c r="BV3">
        <v>981601</v>
      </c>
      <c r="BW3">
        <v>0</v>
      </c>
      <c r="BX3">
        <v>0</v>
      </c>
      <c r="BY3">
        <v>0</v>
      </c>
      <c r="BZ3">
        <v>0</v>
      </c>
      <c r="CA3">
        <v>0</v>
      </c>
      <c r="CB3">
        <v>0</v>
      </c>
      <c r="CC3">
        <v>0</v>
      </c>
      <c r="CD3">
        <v>981601</v>
      </c>
      <c r="CE3">
        <v>981601</v>
      </c>
      <c r="CF3">
        <v>981601</v>
      </c>
      <c r="CG3">
        <v>0</v>
      </c>
      <c r="CH3" t="s">
        <v>612</v>
      </c>
      <c r="CI3" t="s">
        <v>616</v>
      </c>
      <c r="CJ3" t="s">
        <v>617</v>
      </c>
      <c r="CK3" t="s">
        <v>617</v>
      </c>
      <c r="CL3" t="s">
        <v>617</v>
      </c>
      <c r="CM3" t="s">
        <v>617</v>
      </c>
      <c r="CN3">
        <v>0</v>
      </c>
    </row>
    <row r="4" spans="1:92" x14ac:dyDescent="0.25">
      <c r="A4" t="s">
        <v>623</v>
      </c>
      <c r="B4" t="s">
        <v>623</v>
      </c>
      <c r="C4">
        <v>1</v>
      </c>
      <c r="D4" t="s">
        <v>597</v>
      </c>
      <c r="E4">
        <v>28002</v>
      </c>
      <c r="F4" t="s">
        <v>598</v>
      </c>
      <c r="G4" t="s">
        <v>624</v>
      </c>
      <c r="H4" t="s">
        <v>625</v>
      </c>
      <c r="I4" t="s">
        <v>600</v>
      </c>
      <c r="J4">
        <v>18280</v>
      </c>
      <c r="K4">
        <v>19057</v>
      </c>
      <c r="L4" t="s">
        <v>601</v>
      </c>
      <c r="M4" t="s">
        <v>602</v>
      </c>
      <c r="N4" t="s">
        <v>603</v>
      </c>
      <c r="O4" t="s">
        <v>604</v>
      </c>
      <c r="P4" t="s">
        <v>605</v>
      </c>
      <c r="Q4" t="s">
        <v>606</v>
      </c>
      <c r="R4" t="s">
        <v>607</v>
      </c>
      <c r="S4" t="s">
        <v>608</v>
      </c>
      <c r="T4" t="s">
        <v>609</v>
      </c>
      <c r="U4" t="s">
        <v>610</v>
      </c>
      <c r="V4" t="s">
        <v>611</v>
      </c>
      <c r="W4">
        <v>48.475091720000002</v>
      </c>
      <c r="X4">
        <v>-81.288478299999994</v>
      </c>
      <c r="Y4" t="s">
        <v>612</v>
      </c>
      <c r="Z4" t="s">
        <v>612</v>
      </c>
      <c r="AA4" t="s">
        <v>612</v>
      </c>
      <c r="AB4" t="s">
        <v>612</v>
      </c>
      <c r="AC4" t="s">
        <v>612</v>
      </c>
      <c r="AD4" t="s">
        <v>612</v>
      </c>
      <c r="AE4" t="s">
        <v>612</v>
      </c>
      <c r="AF4" t="s">
        <v>612</v>
      </c>
      <c r="AG4" t="s">
        <v>612</v>
      </c>
      <c r="AH4" t="s">
        <v>612</v>
      </c>
      <c r="AI4" t="s">
        <v>612</v>
      </c>
      <c r="AJ4" t="s">
        <v>612</v>
      </c>
      <c r="AK4" t="s">
        <v>612</v>
      </c>
      <c r="AL4" t="s">
        <v>612</v>
      </c>
      <c r="AM4" t="s">
        <v>612</v>
      </c>
      <c r="AN4" t="s">
        <v>612</v>
      </c>
      <c r="AO4" t="s">
        <v>612</v>
      </c>
      <c r="AP4" t="s">
        <v>612</v>
      </c>
      <c r="AQ4" t="s">
        <v>612</v>
      </c>
      <c r="AR4" t="s">
        <v>612</v>
      </c>
      <c r="AS4" t="s">
        <v>612</v>
      </c>
      <c r="AT4" t="s">
        <v>613</v>
      </c>
      <c r="AU4" t="s">
        <v>612</v>
      </c>
      <c r="AV4" t="s">
        <v>614</v>
      </c>
      <c r="AW4" t="s">
        <v>612</v>
      </c>
      <c r="AX4">
        <v>373692</v>
      </c>
      <c r="AY4" t="s">
        <v>621</v>
      </c>
      <c r="AZ4" t="s">
        <v>470</v>
      </c>
      <c r="BA4" t="s">
        <v>470</v>
      </c>
      <c r="BB4" t="s">
        <v>626</v>
      </c>
      <c r="BC4">
        <v>40057</v>
      </c>
      <c r="BD4">
        <v>0</v>
      </c>
      <c r="BE4">
        <v>0</v>
      </c>
      <c r="BF4">
        <v>0</v>
      </c>
      <c r="BG4">
        <v>0</v>
      </c>
      <c r="BH4">
        <v>0</v>
      </c>
      <c r="BI4">
        <v>0</v>
      </c>
      <c r="BJ4">
        <v>0</v>
      </c>
      <c r="BK4">
        <v>0</v>
      </c>
      <c r="BL4">
        <v>0</v>
      </c>
      <c r="BM4">
        <v>0</v>
      </c>
      <c r="BN4">
        <v>0</v>
      </c>
      <c r="BO4">
        <v>0</v>
      </c>
      <c r="BP4">
        <v>0</v>
      </c>
      <c r="BQ4">
        <v>0</v>
      </c>
      <c r="BR4">
        <v>0</v>
      </c>
      <c r="BS4">
        <v>0</v>
      </c>
      <c r="BT4">
        <v>373692</v>
      </c>
      <c r="BU4">
        <v>0</v>
      </c>
      <c r="BV4">
        <v>0</v>
      </c>
      <c r="BW4">
        <v>0</v>
      </c>
      <c r="BX4">
        <v>0</v>
      </c>
      <c r="BY4">
        <v>0</v>
      </c>
      <c r="BZ4">
        <v>0</v>
      </c>
      <c r="CA4">
        <v>0</v>
      </c>
      <c r="CB4">
        <v>0</v>
      </c>
      <c r="CC4">
        <v>0</v>
      </c>
      <c r="CD4">
        <v>373692</v>
      </c>
      <c r="CE4">
        <v>373692</v>
      </c>
      <c r="CF4">
        <v>373692</v>
      </c>
      <c r="CG4">
        <v>0</v>
      </c>
      <c r="CH4" t="s">
        <v>612</v>
      </c>
      <c r="CI4" t="s">
        <v>616</v>
      </c>
      <c r="CJ4" t="s">
        <v>617</v>
      </c>
      <c r="CK4" t="s">
        <v>617</v>
      </c>
      <c r="CL4" t="s">
        <v>617</v>
      </c>
      <c r="CM4" t="s">
        <v>617</v>
      </c>
      <c r="CN4">
        <v>0</v>
      </c>
    </row>
    <row r="5" spans="1:92" x14ac:dyDescent="0.25">
      <c r="A5" t="s">
        <v>627</v>
      </c>
      <c r="B5" t="s">
        <v>627</v>
      </c>
      <c r="C5">
        <v>1</v>
      </c>
      <c r="D5" t="s">
        <v>597</v>
      </c>
      <c r="E5">
        <v>28002</v>
      </c>
      <c r="F5" t="s">
        <v>598</v>
      </c>
      <c r="G5" t="s">
        <v>628</v>
      </c>
      <c r="H5" t="s">
        <v>629</v>
      </c>
      <c r="I5" t="s">
        <v>630</v>
      </c>
      <c r="J5">
        <v>180</v>
      </c>
      <c r="K5">
        <v>5413</v>
      </c>
      <c r="L5" t="s">
        <v>631</v>
      </c>
      <c r="M5" t="s">
        <v>632</v>
      </c>
      <c r="N5" t="s">
        <v>633</v>
      </c>
      <c r="O5" t="s">
        <v>634</v>
      </c>
      <c r="P5" t="s">
        <v>605</v>
      </c>
      <c r="Q5" t="s">
        <v>606</v>
      </c>
      <c r="R5" t="s">
        <v>607</v>
      </c>
      <c r="S5" t="s">
        <v>608</v>
      </c>
      <c r="T5" t="s">
        <v>609</v>
      </c>
      <c r="U5" t="s">
        <v>610</v>
      </c>
      <c r="V5" t="s">
        <v>611</v>
      </c>
      <c r="W5">
        <v>48.482840000000003</v>
      </c>
      <c r="X5">
        <v>-81.209519999999998</v>
      </c>
      <c r="Y5" t="s">
        <v>612</v>
      </c>
      <c r="Z5" t="s">
        <v>612</v>
      </c>
      <c r="AA5" t="s">
        <v>612</v>
      </c>
      <c r="AB5" t="s">
        <v>612</v>
      </c>
      <c r="AC5" t="s">
        <v>612</v>
      </c>
      <c r="AD5" t="s">
        <v>612</v>
      </c>
      <c r="AE5" t="s">
        <v>612</v>
      </c>
      <c r="AF5" t="s">
        <v>612</v>
      </c>
      <c r="AG5" t="s">
        <v>612</v>
      </c>
      <c r="AH5" t="s">
        <v>612</v>
      </c>
      <c r="AI5" t="s">
        <v>612</v>
      </c>
      <c r="AJ5" t="s">
        <v>612</v>
      </c>
      <c r="AK5" t="s">
        <v>612</v>
      </c>
      <c r="AL5" t="s">
        <v>612</v>
      </c>
      <c r="AM5" t="s">
        <v>612</v>
      </c>
      <c r="AN5" t="s">
        <v>612</v>
      </c>
      <c r="AO5" t="s">
        <v>612</v>
      </c>
      <c r="AP5" t="s">
        <v>612</v>
      </c>
      <c r="AQ5" t="s">
        <v>612</v>
      </c>
      <c r="AR5" t="s">
        <v>612</v>
      </c>
      <c r="AS5" t="s">
        <v>612</v>
      </c>
      <c r="AT5" t="s">
        <v>613</v>
      </c>
      <c r="AU5" t="s">
        <v>612</v>
      </c>
      <c r="AV5" t="s">
        <v>635</v>
      </c>
      <c r="AW5">
        <v>39691</v>
      </c>
      <c r="AX5">
        <v>3341985</v>
      </c>
      <c r="AY5" t="s">
        <v>621</v>
      </c>
      <c r="AZ5" t="s">
        <v>140</v>
      </c>
      <c r="BA5" t="s">
        <v>470</v>
      </c>
      <c r="BB5" t="s">
        <v>636</v>
      </c>
      <c r="BC5">
        <v>38961</v>
      </c>
      <c r="BD5">
        <v>2993258</v>
      </c>
      <c r="BE5">
        <v>0</v>
      </c>
      <c r="BF5">
        <v>0</v>
      </c>
      <c r="BG5">
        <v>0</v>
      </c>
      <c r="BH5">
        <v>0</v>
      </c>
      <c r="BI5">
        <v>0</v>
      </c>
      <c r="BJ5">
        <v>0</v>
      </c>
      <c r="BK5">
        <v>0</v>
      </c>
      <c r="BL5">
        <v>0</v>
      </c>
      <c r="BM5">
        <v>0</v>
      </c>
      <c r="BN5">
        <v>0</v>
      </c>
      <c r="BO5">
        <v>0</v>
      </c>
      <c r="BP5">
        <v>0</v>
      </c>
      <c r="BQ5">
        <v>0</v>
      </c>
      <c r="BR5">
        <v>348727</v>
      </c>
      <c r="BS5">
        <v>3341985</v>
      </c>
      <c r="BT5">
        <v>0</v>
      </c>
      <c r="BU5">
        <v>0</v>
      </c>
      <c r="BV5">
        <v>0</v>
      </c>
      <c r="BW5">
        <v>0</v>
      </c>
      <c r="BX5">
        <v>0</v>
      </c>
      <c r="BY5">
        <v>0</v>
      </c>
      <c r="BZ5">
        <v>0</v>
      </c>
      <c r="CA5">
        <v>0</v>
      </c>
      <c r="CB5">
        <v>0</v>
      </c>
      <c r="CC5">
        <v>0</v>
      </c>
      <c r="CD5">
        <v>0</v>
      </c>
      <c r="CE5">
        <v>3341985</v>
      </c>
      <c r="CF5">
        <v>3341985</v>
      </c>
      <c r="CG5">
        <v>0</v>
      </c>
      <c r="CH5" t="s">
        <v>612</v>
      </c>
      <c r="CI5" t="s">
        <v>616</v>
      </c>
      <c r="CJ5" t="s">
        <v>617</v>
      </c>
      <c r="CK5" t="s">
        <v>617</v>
      </c>
      <c r="CL5" t="s">
        <v>617</v>
      </c>
      <c r="CM5" t="s">
        <v>617</v>
      </c>
      <c r="CN5">
        <v>0</v>
      </c>
    </row>
    <row r="6" spans="1:92" x14ac:dyDescent="0.25">
      <c r="A6" t="s">
        <v>637</v>
      </c>
      <c r="B6" t="s">
        <v>637</v>
      </c>
      <c r="C6">
        <v>1</v>
      </c>
      <c r="D6" t="s">
        <v>597</v>
      </c>
      <c r="E6">
        <v>28002</v>
      </c>
      <c r="F6" t="s">
        <v>598</v>
      </c>
      <c r="G6" t="s">
        <v>638</v>
      </c>
      <c r="H6" t="s">
        <v>639</v>
      </c>
      <c r="I6" t="s">
        <v>630</v>
      </c>
      <c r="J6">
        <v>10635</v>
      </c>
      <c r="K6">
        <v>5004</v>
      </c>
      <c r="L6" t="s">
        <v>640</v>
      </c>
      <c r="M6" t="s">
        <v>641</v>
      </c>
      <c r="N6" t="s">
        <v>609</v>
      </c>
      <c r="O6" t="s">
        <v>642</v>
      </c>
      <c r="P6" t="s">
        <v>643</v>
      </c>
      <c r="Q6" t="s">
        <v>638</v>
      </c>
      <c r="R6" t="s">
        <v>644</v>
      </c>
      <c r="S6" t="s">
        <v>608</v>
      </c>
      <c r="T6" t="s">
        <v>609</v>
      </c>
      <c r="U6" t="s">
        <v>610</v>
      </c>
      <c r="V6" t="s">
        <v>611</v>
      </c>
      <c r="W6">
        <v>49.074809999999999</v>
      </c>
      <c r="X6">
        <v>-81.018929999999997</v>
      </c>
      <c r="Y6" t="s">
        <v>612</v>
      </c>
      <c r="Z6" t="s">
        <v>612</v>
      </c>
      <c r="AA6" t="s">
        <v>612</v>
      </c>
      <c r="AB6" t="s">
        <v>612</v>
      </c>
      <c r="AC6" t="s">
        <v>612</v>
      </c>
      <c r="AD6" t="s">
        <v>612</v>
      </c>
      <c r="AE6" t="s">
        <v>612</v>
      </c>
      <c r="AF6" t="s">
        <v>612</v>
      </c>
      <c r="AG6" t="s">
        <v>612</v>
      </c>
      <c r="AH6" t="s">
        <v>612</v>
      </c>
      <c r="AI6" t="s">
        <v>612</v>
      </c>
      <c r="AJ6" t="s">
        <v>612</v>
      </c>
      <c r="AK6" t="s">
        <v>612</v>
      </c>
      <c r="AL6" t="s">
        <v>612</v>
      </c>
      <c r="AM6" t="s">
        <v>612</v>
      </c>
      <c r="AN6" t="s">
        <v>612</v>
      </c>
      <c r="AO6" t="s">
        <v>612</v>
      </c>
      <c r="AP6" t="s">
        <v>612</v>
      </c>
      <c r="AQ6" t="s">
        <v>612</v>
      </c>
      <c r="AR6" t="s">
        <v>612</v>
      </c>
      <c r="AS6" t="s">
        <v>612</v>
      </c>
      <c r="AT6" t="s">
        <v>613</v>
      </c>
      <c r="AU6" t="s">
        <v>612</v>
      </c>
      <c r="AV6" t="s">
        <v>635</v>
      </c>
      <c r="AW6">
        <v>39691</v>
      </c>
      <c r="AX6">
        <v>5566509</v>
      </c>
      <c r="AY6" t="s">
        <v>621</v>
      </c>
      <c r="AZ6" t="s">
        <v>145</v>
      </c>
      <c r="BA6" t="s">
        <v>470</v>
      </c>
      <c r="BB6" t="s">
        <v>645</v>
      </c>
      <c r="BC6">
        <v>38231</v>
      </c>
      <c r="BD6">
        <v>358955</v>
      </c>
      <c r="BE6">
        <v>0</v>
      </c>
      <c r="BF6">
        <v>0</v>
      </c>
      <c r="BG6">
        <v>0</v>
      </c>
      <c r="BH6">
        <v>0</v>
      </c>
      <c r="BI6">
        <v>0</v>
      </c>
      <c r="BJ6">
        <v>0</v>
      </c>
      <c r="BK6">
        <v>0</v>
      </c>
      <c r="BL6">
        <v>0</v>
      </c>
      <c r="BM6">
        <v>0</v>
      </c>
      <c r="BN6">
        <v>0</v>
      </c>
      <c r="BO6">
        <v>0</v>
      </c>
      <c r="BP6">
        <v>0</v>
      </c>
      <c r="BQ6">
        <v>0</v>
      </c>
      <c r="BR6">
        <v>1754521</v>
      </c>
      <c r="BS6">
        <v>2113476</v>
      </c>
      <c r="BT6">
        <v>3453033</v>
      </c>
      <c r="BU6">
        <v>0</v>
      </c>
      <c r="BV6">
        <v>0</v>
      </c>
      <c r="BW6">
        <v>0</v>
      </c>
      <c r="BX6">
        <v>0</v>
      </c>
      <c r="BY6">
        <v>0</v>
      </c>
      <c r="BZ6">
        <v>0</v>
      </c>
      <c r="CA6">
        <v>0</v>
      </c>
      <c r="CB6">
        <v>0</v>
      </c>
      <c r="CC6">
        <v>0</v>
      </c>
      <c r="CD6">
        <v>3453033</v>
      </c>
      <c r="CE6">
        <v>5566509</v>
      </c>
      <c r="CF6">
        <v>5566509</v>
      </c>
      <c r="CG6">
        <v>0</v>
      </c>
      <c r="CH6" t="s">
        <v>612</v>
      </c>
      <c r="CI6" t="s">
        <v>616</v>
      </c>
      <c r="CJ6" t="s">
        <v>617</v>
      </c>
      <c r="CK6" t="s">
        <v>617</v>
      </c>
      <c r="CL6" t="s">
        <v>617</v>
      </c>
      <c r="CM6" t="s">
        <v>617</v>
      </c>
      <c r="CN6">
        <v>0</v>
      </c>
    </row>
    <row r="7" spans="1:92" x14ac:dyDescent="0.25">
      <c r="A7" t="s">
        <v>646</v>
      </c>
      <c r="B7" t="s">
        <v>646</v>
      </c>
      <c r="C7">
        <v>1</v>
      </c>
      <c r="D7" t="s">
        <v>597</v>
      </c>
      <c r="E7">
        <v>28002</v>
      </c>
      <c r="F7" t="s">
        <v>598</v>
      </c>
      <c r="G7" t="s">
        <v>647</v>
      </c>
      <c r="H7" t="s">
        <v>648</v>
      </c>
      <c r="I7" t="s">
        <v>600</v>
      </c>
      <c r="J7">
        <v>18280</v>
      </c>
      <c r="K7">
        <v>19057</v>
      </c>
      <c r="L7" t="s">
        <v>601</v>
      </c>
      <c r="M7" t="s">
        <v>602</v>
      </c>
      <c r="N7" t="s">
        <v>603</v>
      </c>
      <c r="O7" t="s">
        <v>604</v>
      </c>
      <c r="P7" t="s">
        <v>605</v>
      </c>
      <c r="Q7" t="s">
        <v>606</v>
      </c>
      <c r="R7" t="s">
        <v>607</v>
      </c>
      <c r="S7" t="s">
        <v>608</v>
      </c>
      <c r="T7" t="s">
        <v>609</v>
      </c>
      <c r="U7" t="s">
        <v>610</v>
      </c>
      <c r="V7" t="s">
        <v>611</v>
      </c>
      <c r="W7">
        <v>48.475091720000002</v>
      </c>
      <c r="X7">
        <v>-81.288478299999994</v>
      </c>
      <c r="Y7" t="s">
        <v>612</v>
      </c>
      <c r="Z7" t="s">
        <v>612</v>
      </c>
      <c r="AA7" t="s">
        <v>612</v>
      </c>
      <c r="AB7" t="s">
        <v>612</v>
      </c>
      <c r="AC7" t="s">
        <v>612</v>
      </c>
      <c r="AD7" t="s">
        <v>612</v>
      </c>
      <c r="AE7" t="s">
        <v>612</v>
      </c>
      <c r="AF7" t="s">
        <v>612</v>
      </c>
      <c r="AG7" t="s">
        <v>612</v>
      </c>
      <c r="AH7" t="s">
        <v>612</v>
      </c>
      <c r="AI7" t="s">
        <v>612</v>
      </c>
      <c r="AJ7" t="s">
        <v>612</v>
      </c>
      <c r="AK7" t="s">
        <v>612</v>
      </c>
      <c r="AL7" t="s">
        <v>612</v>
      </c>
      <c r="AM7" t="s">
        <v>612</v>
      </c>
      <c r="AN7" t="s">
        <v>612</v>
      </c>
      <c r="AO7" t="s">
        <v>612</v>
      </c>
      <c r="AP7" t="s">
        <v>612</v>
      </c>
      <c r="AQ7" t="s">
        <v>612</v>
      </c>
      <c r="AR7" t="s">
        <v>612</v>
      </c>
      <c r="AS7" t="s">
        <v>612</v>
      </c>
      <c r="AT7" t="s">
        <v>613</v>
      </c>
      <c r="AU7" t="s">
        <v>612</v>
      </c>
      <c r="AV7" t="s">
        <v>614</v>
      </c>
      <c r="AW7" t="s">
        <v>612</v>
      </c>
      <c r="AX7">
        <v>5124700</v>
      </c>
      <c r="AY7" t="s">
        <v>621</v>
      </c>
      <c r="AZ7" t="s">
        <v>143</v>
      </c>
      <c r="BA7" t="s">
        <v>470</v>
      </c>
      <c r="BB7" t="s">
        <v>649</v>
      </c>
      <c r="BC7">
        <v>41518</v>
      </c>
      <c r="BD7">
        <v>0</v>
      </c>
      <c r="BE7">
        <v>0</v>
      </c>
      <c r="BF7">
        <v>0</v>
      </c>
      <c r="BG7">
        <v>0</v>
      </c>
      <c r="BH7">
        <v>0</v>
      </c>
      <c r="BI7">
        <v>0</v>
      </c>
      <c r="BJ7">
        <v>0</v>
      </c>
      <c r="BK7">
        <v>0</v>
      </c>
      <c r="BL7">
        <v>0</v>
      </c>
      <c r="BM7">
        <v>0</v>
      </c>
      <c r="BN7">
        <v>0</v>
      </c>
      <c r="BO7">
        <v>0</v>
      </c>
      <c r="BP7">
        <v>0</v>
      </c>
      <c r="BQ7">
        <v>0</v>
      </c>
      <c r="BR7">
        <v>5124700</v>
      </c>
      <c r="BS7">
        <v>5124700</v>
      </c>
      <c r="BT7">
        <v>0</v>
      </c>
      <c r="BU7">
        <v>0</v>
      </c>
      <c r="BV7">
        <v>0</v>
      </c>
      <c r="BW7">
        <v>0</v>
      </c>
      <c r="BX7">
        <v>0</v>
      </c>
      <c r="BY7">
        <v>0</v>
      </c>
      <c r="BZ7">
        <v>0</v>
      </c>
      <c r="CA7">
        <v>0</v>
      </c>
      <c r="CB7">
        <v>0</v>
      </c>
      <c r="CC7">
        <v>0</v>
      </c>
      <c r="CD7">
        <v>0</v>
      </c>
      <c r="CE7">
        <v>5124700</v>
      </c>
      <c r="CF7">
        <v>5124700</v>
      </c>
      <c r="CG7">
        <v>0</v>
      </c>
      <c r="CH7" t="s">
        <v>612</v>
      </c>
      <c r="CI7" t="s">
        <v>616</v>
      </c>
      <c r="CJ7" t="s">
        <v>617</v>
      </c>
      <c r="CK7" t="s">
        <v>617</v>
      </c>
      <c r="CL7" t="s">
        <v>617</v>
      </c>
      <c r="CM7" t="s">
        <v>617</v>
      </c>
      <c r="CN7">
        <v>0</v>
      </c>
    </row>
    <row r="8" spans="1:92" x14ac:dyDescent="0.25">
      <c r="A8" t="s">
        <v>650</v>
      </c>
      <c r="B8" t="s">
        <v>650</v>
      </c>
      <c r="C8">
        <v>1</v>
      </c>
      <c r="D8" t="s">
        <v>597</v>
      </c>
      <c r="E8">
        <v>28002</v>
      </c>
      <c r="F8" t="s">
        <v>598</v>
      </c>
      <c r="G8" t="s">
        <v>651</v>
      </c>
      <c r="H8" t="s">
        <v>652</v>
      </c>
      <c r="I8" t="s">
        <v>630</v>
      </c>
      <c r="J8">
        <v>309</v>
      </c>
      <c r="K8">
        <v>5490</v>
      </c>
      <c r="L8" t="s">
        <v>653</v>
      </c>
      <c r="M8" t="s">
        <v>654</v>
      </c>
      <c r="N8" t="s">
        <v>655</v>
      </c>
      <c r="O8" t="s">
        <v>656</v>
      </c>
      <c r="P8" t="s">
        <v>657</v>
      </c>
      <c r="Q8" t="s">
        <v>651</v>
      </c>
      <c r="R8" t="s">
        <v>658</v>
      </c>
      <c r="S8" t="s">
        <v>608</v>
      </c>
      <c r="T8" t="s">
        <v>609</v>
      </c>
      <c r="U8" t="s">
        <v>610</v>
      </c>
      <c r="V8" t="s">
        <v>611</v>
      </c>
      <c r="W8">
        <v>48.762520000000002</v>
      </c>
      <c r="X8">
        <v>-80.689819999999997</v>
      </c>
      <c r="Y8" t="s">
        <v>612</v>
      </c>
      <c r="Z8" t="s">
        <v>612</v>
      </c>
      <c r="AA8" t="s">
        <v>612</v>
      </c>
      <c r="AB8" t="s">
        <v>612</v>
      </c>
      <c r="AC8" t="s">
        <v>612</v>
      </c>
      <c r="AD8" t="s">
        <v>612</v>
      </c>
      <c r="AE8" t="s">
        <v>612</v>
      </c>
      <c r="AF8" t="s">
        <v>612</v>
      </c>
      <c r="AG8" t="s">
        <v>612</v>
      </c>
      <c r="AH8" t="s">
        <v>612</v>
      </c>
      <c r="AI8" t="s">
        <v>612</v>
      </c>
      <c r="AJ8" t="s">
        <v>612</v>
      </c>
      <c r="AK8" t="s">
        <v>612</v>
      </c>
      <c r="AL8" t="s">
        <v>612</v>
      </c>
      <c r="AM8" t="s">
        <v>612</v>
      </c>
      <c r="AN8" t="s">
        <v>612</v>
      </c>
      <c r="AO8" t="s">
        <v>612</v>
      </c>
      <c r="AP8" t="s">
        <v>612</v>
      </c>
      <c r="AQ8" t="s">
        <v>612</v>
      </c>
      <c r="AR8" t="s">
        <v>612</v>
      </c>
      <c r="AS8" t="s">
        <v>612</v>
      </c>
      <c r="AT8" t="s">
        <v>613</v>
      </c>
      <c r="AU8" t="s">
        <v>612</v>
      </c>
      <c r="AV8" t="s">
        <v>635</v>
      </c>
      <c r="AW8">
        <v>39691</v>
      </c>
      <c r="AX8">
        <v>5224409</v>
      </c>
      <c r="AY8" t="s">
        <v>621</v>
      </c>
      <c r="AZ8" t="s">
        <v>140</v>
      </c>
      <c r="BA8" t="s">
        <v>470</v>
      </c>
      <c r="BB8" t="s">
        <v>659</v>
      </c>
      <c r="BC8">
        <v>36770</v>
      </c>
      <c r="BD8">
        <v>0</v>
      </c>
      <c r="BE8">
        <v>0</v>
      </c>
      <c r="BF8">
        <v>0</v>
      </c>
      <c r="BG8">
        <v>0</v>
      </c>
      <c r="BH8">
        <v>0</v>
      </c>
      <c r="BI8">
        <v>0</v>
      </c>
      <c r="BJ8">
        <v>0</v>
      </c>
      <c r="BK8">
        <v>0</v>
      </c>
      <c r="BL8">
        <v>0</v>
      </c>
      <c r="BM8">
        <v>0</v>
      </c>
      <c r="BN8">
        <v>0</v>
      </c>
      <c r="BO8">
        <v>0</v>
      </c>
      <c r="BP8">
        <v>0</v>
      </c>
      <c r="BQ8">
        <v>0</v>
      </c>
      <c r="BR8">
        <v>3946648</v>
      </c>
      <c r="BS8">
        <v>3946648</v>
      </c>
      <c r="BT8">
        <v>1277761</v>
      </c>
      <c r="BU8">
        <v>0</v>
      </c>
      <c r="BV8">
        <v>0</v>
      </c>
      <c r="BW8">
        <v>0</v>
      </c>
      <c r="BX8">
        <v>0</v>
      </c>
      <c r="BY8">
        <v>0</v>
      </c>
      <c r="BZ8">
        <v>0</v>
      </c>
      <c r="CA8">
        <v>0</v>
      </c>
      <c r="CB8">
        <v>0</v>
      </c>
      <c r="CC8">
        <v>0</v>
      </c>
      <c r="CD8">
        <v>1277761</v>
      </c>
      <c r="CE8">
        <v>5224409</v>
      </c>
      <c r="CF8">
        <v>5224409</v>
      </c>
      <c r="CG8">
        <v>0</v>
      </c>
      <c r="CH8" t="s">
        <v>612</v>
      </c>
      <c r="CI8" t="s">
        <v>616</v>
      </c>
      <c r="CJ8" t="s">
        <v>617</v>
      </c>
      <c r="CK8" t="s">
        <v>617</v>
      </c>
      <c r="CL8" t="s">
        <v>617</v>
      </c>
      <c r="CM8" t="s">
        <v>617</v>
      </c>
      <c r="CN8">
        <v>0</v>
      </c>
    </row>
    <row r="9" spans="1:92" x14ac:dyDescent="0.25">
      <c r="A9" t="s">
        <v>660</v>
      </c>
      <c r="B9" t="s">
        <v>660</v>
      </c>
      <c r="C9">
        <v>1</v>
      </c>
      <c r="D9" t="s">
        <v>597</v>
      </c>
      <c r="E9">
        <v>28002</v>
      </c>
      <c r="F9" t="s">
        <v>598</v>
      </c>
      <c r="G9" t="s">
        <v>651</v>
      </c>
      <c r="H9" t="s">
        <v>652</v>
      </c>
      <c r="I9" t="s">
        <v>630</v>
      </c>
      <c r="J9">
        <v>309</v>
      </c>
      <c r="K9">
        <v>5490</v>
      </c>
      <c r="L9" t="s">
        <v>661</v>
      </c>
      <c r="M9" t="s">
        <v>654</v>
      </c>
      <c r="N9" t="s">
        <v>655</v>
      </c>
      <c r="O9" t="s">
        <v>656</v>
      </c>
      <c r="P9" t="s">
        <v>657</v>
      </c>
      <c r="Q9" t="s">
        <v>651</v>
      </c>
      <c r="R9" t="s">
        <v>658</v>
      </c>
      <c r="S9" t="s">
        <v>608</v>
      </c>
      <c r="T9" t="s">
        <v>609</v>
      </c>
      <c r="U9" t="s">
        <v>610</v>
      </c>
      <c r="V9" t="s">
        <v>611</v>
      </c>
      <c r="W9">
        <v>48.762520000000002</v>
      </c>
      <c r="X9">
        <v>-80.689819999999997</v>
      </c>
      <c r="Y9">
        <v>41304</v>
      </c>
      <c r="Z9" t="s">
        <v>662</v>
      </c>
      <c r="AA9" t="s">
        <v>662</v>
      </c>
      <c r="AB9">
        <v>41304</v>
      </c>
      <c r="AC9" t="s">
        <v>662</v>
      </c>
      <c r="AD9" t="s">
        <v>662</v>
      </c>
      <c r="AE9" t="s">
        <v>612</v>
      </c>
      <c r="AF9" t="s">
        <v>612</v>
      </c>
      <c r="AG9" t="s">
        <v>612</v>
      </c>
      <c r="AH9" t="s">
        <v>612</v>
      </c>
      <c r="AI9" t="s">
        <v>612</v>
      </c>
      <c r="AJ9" t="s">
        <v>612</v>
      </c>
      <c r="AK9" t="s">
        <v>612</v>
      </c>
      <c r="AL9" t="s">
        <v>612</v>
      </c>
      <c r="AM9" t="s">
        <v>612</v>
      </c>
      <c r="AN9" t="s">
        <v>612</v>
      </c>
      <c r="AO9" t="s">
        <v>612</v>
      </c>
      <c r="AP9" t="s">
        <v>612</v>
      </c>
      <c r="AQ9" t="s">
        <v>612</v>
      </c>
      <c r="AR9" t="s">
        <v>612</v>
      </c>
      <c r="AS9" t="s">
        <v>612</v>
      </c>
      <c r="AT9" t="s">
        <v>613</v>
      </c>
      <c r="AU9" t="s">
        <v>612</v>
      </c>
      <c r="AV9" t="s">
        <v>614</v>
      </c>
      <c r="AW9" t="s">
        <v>612</v>
      </c>
      <c r="AX9">
        <v>5000</v>
      </c>
      <c r="AY9" t="s">
        <v>621</v>
      </c>
      <c r="AZ9" t="s">
        <v>663</v>
      </c>
      <c r="BA9" t="s">
        <v>470</v>
      </c>
      <c r="BB9" t="s">
        <v>662</v>
      </c>
      <c r="BC9">
        <v>41153</v>
      </c>
      <c r="BD9">
        <v>0</v>
      </c>
      <c r="BE9">
        <v>0</v>
      </c>
      <c r="BF9">
        <v>0</v>
      </c>
      <c r="BG9">
        <v>0</v>
      </c>
      <c r="BH9">
        <v>0</v>
      </c>
      <c r="BI9">
        <v>0</v>
      </c>
      <c r="BJ9">
        <v>0</v>
      </c>
      <c r="BK9">
        <v>0</v>
      </c>
      <c r="BL9">
        <v>0</v>
      </c>
      <c r="BM9">
        <v>0</v>
      </c>
      <c r="BN9">
        <v>0</v>
      </c>
      <c r="BO9">
        <v>0</v>
      </c>
      <c r="BP9">
        <v>0</v>
      </c>
      <c r="BQ9">
        <v>0</v>
      </c>
      <c r="BR9">
        <v>0</v>
      </c>
      <c r="BS9">
        <v>0</v>
      </c>
      <c r="BT9">
        <v>0</v>
      </c>
      <c r="BU9">
        <v>0</v>
      </c>
      <c r="BV9">
        <v>0</v>
      </c>
      <c r="BW9">
        <v>5000</v>
      </c>
      <c r="BX9">
        <v>0</v>
      </c>
      <c r="BY9">
        <v>0</v>
      </c>
      <c r="BZ9">
        <v>0</v>
      </c>
      <c r="CA9">
        <v>0</v>
      </c>
      <c r="CB9">
        <v>0</v>
      </c>
      <c r="CC9">
        <v>0</v>
      </c>
      <c r="CD9">
        <v>5000</v>
      </c>
      <c r="CE9">
        <v>5000</v>
      </c>
      <c r="CF9">
        <v>5000</v>
      </c>
      <c r="CG9">
        <v>0</v>
      </c>
      <c r="CH9" t="s">
        <v>612</v>
      </c>
      <c r="CI9" t="s">
        <v>616</v>
      </c>
      <c r="CJ9" t="s">
        <v>617</v>
      </c>
      <c r="CK9" t="s">
        <v>617</v>
      </c>
      <c r="CL9" t="s">
        <v>617</v>
      </c>
      <c r="CM9" t="s">
        <v>617</v>
      </c>
      <c r="CN9">
        <v>5000</v>
      </c>
    </row>
    <row r="10" spans="1:92" x14ac:dyDescent="0.25">
      <c r="A10" t="s">
        <v>664</v>
      </c>
      <c r="B10" t="s">
        <v>664</v>
      </c>
      <c r="C10">
        <v>1</v>
      </c>
      <c r="D10" t="s">
        <v>597</v>
      </c>
      <c r="E10">
        <v>28002</v>
      </c>
      <c r="F10" t="s">
        <v>598</v>
      </c>
      <c r="G10" t="s">
        <v>665</v>
      </c>
      <c r="H10" t="s">
        <v>666</v>
      </c>
      <c r="I10" t="s">
        <v>667</v>
      </c>
      <c r="J10">
        <v>10825</v>
      </c>
      <c r="K10">
        <v>12029</v>
      </c>
      <c r="L10" t="s">
        <v>668</v>
      </c>
      <c r="M10" t="s">
        <v>669</v>
      </c>
      <c r="N10" t="s">
        <v>670</v>
      </c>
      <c r="O10" t="s">
        <v>671</v>
      </c>
      <c r="P10" t="s">
        <v>672</v>
      </c>
      <c r="Q10" t="s">
        <v>673</v>
      </c>
      <c r="R10" t="s">
        <v>674</v>
      </c>
      <c r="S10" t="s">
        <v>675</v>
      </c>
      <c r="T10" t="s">
        <v>676</v>
      </c>
      <c r="U10" t="s">
        <v>610</v>
      </c>
      <c r="V10" t="s">
        <v>611</v>
      </c>
      <c r="W10">
        <v>48.149155649999997</v>
      </c>
      <c r="X10">
        <v>-80.019472559999997</v>
      </c>
      <c r="Y10" t="s">
        <v>612</v>
      </c>
      <c r="Z10" t="s">
        <v>612</v>
      </c>
      <c r="AA10" t="s">
        <v>612</v>
      </c>
      <c r="AB10" t="s">
        <v>612</v>
      </c>
      <c r="AC10" t="s">
        <v>612</v>
      </c>
      <c r="AD10" t="s">
        <v>612</v>
      </c>
      <c r="AE10" t="s">
        <v>612</v>
      </c>
      <c r="AF10" t="s">
        <v>612</v>
      </c>
      <c r="AG10" t="s">
        <v>612</v>
      </c>
      <c r="AH10" t="s">
        <v>612</v>
      </c>
      <c r="AI10" t="s">
        <v>612</v>
      </c>
      <c r="AJ10" t="s">
        <v>612</v>
      </c>
      <c r="AK10" t="s">
        <v>612</v>
      </c>
      <c r="AL10" t="s">
        <v>612</v>
      </c>
      <c r="AM10" t="s">
        <v>612</v>
      </c>
      <c r="AN10" t="s">
        <v>612</v>
      </c>
      <c r="AO10" t="s">
        <v>612</v>
      </c>
      <c r="AP10" t="s">
        <v>612</v>
      </c>
      <c r="AQ10" t="s">
        <v>612</v>
      </c>
      <c r="AR10" t="s">
        <v>612</v>
      </c>
      <c r="AS10" t="s">
        <v>612</v>
      </c>
      <c r="AT10" t="s">
        <v>613</v>
      </c>
      <c r="AU10" t="s">
        <v>612</v>
      </c>
      <c r="AV10" t="s">
        <v>635</v>
      </c>
      <c r="AW10">
        <v>39691</v>
      </c>
      <c r="AX10">
        <v>24370665</v>
      </c>
      <c r="AY10" t="s">
        <v>621</v>
      </c>
      <c r="AZ10" t="s">
        <v>145</v>
      </c>
      <c r="BA10" t="s">
        <v>470</v>
      </c>
      <c r="BB10" t="s">
        <v>636</v>
      </c>
      <c r="BC10">
        <v>38961</v>
      </c>
      <c r="BD10">
        <v>6390975</v>
      </c>
      <c r="BE10">
        <v>0</v>
      </c>
      <c r="BF10">
        <v>0</v>
      </c>
      <c r="BG10">
        <v>0</v>
      </c>
      <c r="BH10">
        <v>0</v>
      </c>
      <c r="BI10">
        <v>0</v>
      </c>
      <c r="BJ10">
        <v>0</v>
      </c>
      <c r="BK10">
        <v>0</v>
      </c>
      <c r="BL10">
        <v>0</v>
      </c>
      <c r="BM10">
        <v>0</v>
      </c>
      <c r="BN10">
        <v>0</v>
      </c>
      <c r="BO10">
        <v>0</v>
      </c>
      <c r="BP10">
        <v>0</v>
      </c>
      <c r="BQ10">
        <v>0</v>
      </c>
      <c r="BR10">
        <v>1111712</v>
      </c>
      <c r="BS10">
        <v>7502687</v>
      </c>
      <c r="BT10">
        <v>16867978</v>
      </c>
      <c r="BU10">
        <v>0</v>
      </c>
      <c r="BV10">
        <v>0</v>
      </c>
      <c r="BW10">
        <v>0</v>
      </c>
      <c r="BX10">
        <v>0</v>
      </c>
      <c r="BY10">
        <v>0</v>
      </c>
      <c r="BZ10">
        <v>0</v>
      </c>
      <c r="CA10">
        <v>0</v>
      </c>
      <c r="CB10">
        <v>0</v>
      </c>
      <c r="CC10">
        <v>0</v>
      </c>
      <c r="CD10">
        <v>16867978</v>
      </c>
      <c r="CE10">
        <v>24370665</v>
      </c>
      <c r="CF10">
        <v>24370665</v>
      </c>
      <c r="CG10">
        <v>0</v>
      </c>
      <c r="CH10" t="s">
        <v>612</v>
      </c>
      <c r="CI10" t="s">
        <v>616</v>
      </c>
      <c r="CJ10" t="s">
        <v>617</v>
      </c>
      <c r="CK10" t="s">
        <v>617</v>
      </c>
      <c r="CL10" t="s">
        <v>617</v>
      </c>
      <c r="CM10" t="s">
        <v>617</v>
      </c>
      <c r="CN10">
        <v>0</v>
      </c>
    </row>
    <row r="11" spans="1:92" x14ac:dyDescent="0.25">
      <c r="A11" t="s">
        <v>677</v>
      </c>
      <c r="B11" t="s">
        <v>677</v>
      </c>
      <c r="C11">
        <v>1</v>
      </c>
      <c r="D11" t="s">
        <v>597</v>
      </c>
      <c r="E11">
        <v>28002</v>
      </c>
      <c r="F11" t="s">
        <v>598</v>
      </c>
      <c r="G11" t="s">
        <v>678</v>
      </c>
      <c r="H11" t="s">
        <v>679</v>
      </c>
      <c r="I11" t="s">
        <v>630</v>
      </c>
      <c r="J11">
        <v>1620</v>
      </c>
      <c r="K11">
        <v>6347</v>
      </c>
      <c r="L11" t="s">
        <v>680</v>
      </c>
      <c r="M11" t="s">
        <v>681</v>
      </c>
      <c r="N11" t="s">
        <v>682</v>
      </c>
      <c r="O11" t="s">
        <v>683</v>
      </c>
      <c r="P11" t="s">
        <v>684</v>
      </c>
      <c r="Q11" t="s">
        <v>685</v>
      </c>
      <c r="R11" t="s">
        <v>686</v>
      </c>
      <c r="S11" t="s">
        <v>675</v>
      </c>
      <c r="T11" t="s">
        <v>676</v>
      </c>
      <c r="U11" t="s">
        <v>610</v>
      </c>
      <c r="V11" t="s">
        <v>611</v>
      </c>
      <c r="W11">
        <v>47.505094200000002</v>
      </c>
      <c r="X11">
        <v>-79.680177400000005</v>
      </c>
      <c r="Y11" t="s">
        <v>612</v>
      </c>
      <c r="Z11" t="s">
        <v>612</v>
      </c>
      <c r="AA11" t="s">
        <v>612</v>
      </c>
      <c r="AB11" t="s">
        <v>612</v>
      </c>
      <c r="AC11" t="s">
        <v>612</v>
      </c>
      <c r="AD11" t="s">
        <v>612</v>
      </c>
      <c r="AE11" t="s">
        <v>612</v>
      </c>
      <c r="AF11" t="s">
        <v>612</v>
      </c>
      <c r="AG11" t="s">
        <v>612</v>
      </c>
      <c r="AH11" t="s">
        <v>612</v>
      </c>
      <c r="AI11" t="s">
        <v>612</v>
      </c>
      <c r="AJ11" t="s">
        <v>612</v>
      </c>
      <c r="AK11" t="s">
        <v>612</v>
      </c>
      <c r="AL11" t="s">
        <v>612</v>
      </c>
      <c r="AM11" t="s">
        <v>612</v>
      </c>
      <c r="AN11" t="s">
        <v>612</v>
      </c>
      <c r="AO11" t="s">
        <v>612</v>
      </c>
      <c r="AP11" t="s">
        <v>612</v>
      </c>
      <c r="AQ11" t="s">
        <v>612</v>
      </c>
      <c r="AR11" t="s">
        <v>612</v>
      </c>
      <c r="AS11" t="s">
        <v>612</v>
      </c>
      <c r="AT11" t="s">
        <v>613</v>
      </c>
      <c r="AU11" t="s">
        <v>612</v>
      </c>
      <c r="AV11" t="s">
        <v>635</v>
      </c>
      <c r="AW11">
        <v>39691</v>
      </c>
      <c r="AX11">
        <v>2588353</v>
      </c>
      <c r="AY11" t="s">
        <v>621</v>
      </c>
      <c r="AZ11" t="s">
        <v>140</v>
      </c>
      <c r="BA11" t="s">
        <v>470</v>
      </c>
      <c r="BB11" t="s">
        <v>645</v>
      </c>
      <c r="BC11">
        <v>38231</v>
      </c>
      <c r="BD11">
        <v>2588353</v>
      </c>
      <c r="BE11">
        <v>0</v>
      </c>
      <c r="BF11">
        <v>0</v>
      </c>
      <c r="BG11">
        <v>0</v>
      </c>
      <c r="BH11">
        <v>0</v>
      </c>
      <c r="BI11">
        <v>0</v>
      </c>
      <c r="BJ11">
        <v>0</v>
      </c>
      <c r="BK11">
        <v>0</v>
      </c>
      <c r="BL11">
        <v>0</v>
      </c>
      <c r="BM11">
        <v>0</v>
      </c>
      <c r="BN11">
        <v>0</v>
      </c>
      <c r="BO11">
        <v>0</v>
      </c>
      <c r="BP11">
        <v>0</v>
      </c>
      <c r="BQ11">
        <v>0</v>
      </c>
      <c r="BR11">
        <v>0</v>
      </c>
      <c r="BS11">
        <v>2588353</v>
      </c>
      <c r="BT11">
        <v>0</v>
      </c>
      <c r="BU11">
        <v>0</v>
      </c>
      <c r="BV11">
        <v>0</v>
      </c>
      <c r="BW11">
        <v>0</v>
      </c>
      <c r="BX11">
        <v>0</v>
      </c>
      <c r="BY11">
        <v>0</v>
      </c>
      <c r="BZ11">
        <v>0</v>
      </c>
      <c r="CA11">
        <v>0</v>
      </c>
      <c r="CB11">
        <v>0</v>
      </c>
      <c r="CC11">
        <v>0</v>
      </c>
      <c r="CD11">
        <v>0</v>
      </c>
      <c r="CE11">
        <v>2588353</v>
      </c>
      <c r="CF11">
        <v>2588353</v>
      </c>
      <c r="CG11">
        <v>0</v>
      </c>
      <c r="CH11" t="s">
        <v>612</v>
      </c>
      <c r="CI11" t="s">
        <v>616</v>
      </c>
      <c r="CJ11" t="s">
        <v>617</v>
      </c>
      <c r="CK11" t="s">
        <v>617</v>
      </c>
      <c r="CL11" t="s">
        <v>617</v>
      </c>
      <c r="CM11" t="s">
        <v>617</v>
      </c>
      <c r="CN11">
        <v>0</v>
      </c>
    </row>
    <row r="12" spans="1:92" x14ac:dyDescent="0.25">
      <c r="A12" t="s">
        <v>687</v>
      </c>
      <c r="B12" t="s">
        <v>687</v>
      </c>
      <c r="C12">
        <v>1</v>
      </c>
      <c r="D12" t="s">
        <v>597</v>
      </c>
      <c r="E12">
        <v>28002</v>
      </c>
      <c r="F12" t="s">
        <v>598</v>
      </c>
      <c r="G12" t="s">
        <v>688</v>
      </c>
      <c r="H12" t="s">
        <v>689</v>
      </c>
      <c r="I12" t="s">
        <v>630</v>
      </c>
      <c r="J12">
        <v>1815</v>
      </c>
      <c r="K12">
        <v>6462</v>
      </c>
      <c r="L12" t="s">
        <v>690</v>
      </c>
      <c r="M12" t="s">
        <v>691</v>
      </c>
      <c r="N12" t="s">
        <v>692</v>
      </c>
      <c r="O12" t="s">
        <v>693</v>
      </c>
      <c r="P12" t="s">
        <v>605</v>
      </c>
      <c r="Q12" t="s">
        <v>606</v>
      </c>
      <c r="R12" t="s">
        <v>607</v>
      </c>
      <c r="S12" t="s">
        <v>608</v>
      </c>
      <c r="T12" t="s">
        <v>609</v>
      </c>
      <c r="U12" t="s">
        <v>610</v>
      </c>
      <c r="V12" t="s">
        <v>611</v>
      </c>
      <c r="W12">
        <v>48.487859999999998</v>
      </c>
      <c r="X12">
        <v>-81.317459999999997</v>
      </c>
      <c r="Y12" t="s">
        <v>612</v>
      </c>
      <c r="Z12" t="s">
        <v>612</v>
      </c>
      <c r="AA12" t="s">
        <v>612</v>
      </c>
      <c r="AB12" t="s">
        <v>612</v>
      </c>
      <c r="AC12" t="s">
        <v>612</v>
      </c>
      <c r="AD12" t="s">
        <v>612</v>
      </c>
      <c r="AE12" t="s">
        <v>612</v>
      </c>
      <c r="AF12" t="s">
        <v>612</v>
      </c>
      <c r="AG12" t="s">
        <v>612</v>
      </c>
      <c r="AH12" t="s">
        <v>612</v>
      </c>
      <c r="AI12" t="s">
        <v>612</v>
      </c>
      <c r="AJ12" t="s">
        <v>612</v>
      </c>
      <c r="AK12" t="s">
        <v>612</v>
      </c>
      <c r="AL12" t="s">
        <v>612</v>
      </c>
      <c r="AM12" t="s">
        <v>612</v>
      </c>
      <c r="AN12" t="s">
        <v>612</v>
      </c>
      <c r="AO12" t="s">
        <v>612</v>
      </c>
      <c r="AP12" t="s">
        <v>612</v>
      </c>
      <c r="AQ12" t="s">
        <v>612</v>
      </c>
      <c r="AR12" t="s">
        <v>612</v>
      </c>
      <c r="AS12" t="s">
        <v>612</v>
      </c>
      <c r="AT12" t="s">
        <v>613</v>
      </c>
      <c r="AU12" t="s">
        <v>612</v>
      </c>
      <c r="AV12" t="s">
        <v>635</v>
      </c>
      <c r="AW12">
        <v>39691</v>
      </c>
      <c r="AX12">
        <v>1575417</v>
      </c>
      <c r="AY12" t="s">
        <v>621</v>
      </c>
      <c r="AZ12" t="s">
        <v>140</v>
      </c>
      <c r="BA12" t="s">
        <v>470</v>
      </c>
      <c r="BB12" t="s">
        <v>694</v>
      </c>
      <c r="BC12">
        <v>37135</v>
      </c>
      <c r="BD12">
        <v>0</v>
      </c>
      <c r="BE12">
        <v>0</v>
      </c>
      <c r="BF12">
        <v>0</v>
      </c>
      <c r="BG12">
        <v>0</v>
      </c>
      <c r="BH12">
        <v>0</v>
      </c>
      <c r="BI12">
        <v>0</v>
      </c>
      <c r="BJ12">
        <v>0</v>
      </c>
      <c r="BK12">
        <v>0</v>
      </c>
      <c r="BL12">
        <v>0</v>
      </c>
      <c r="BM12">
        <v>0</v>
      </c>
      <c r="BN12">
        <v>0</v>
      </c>
      <c r="BO12">
        <v>0</v>
      </c>
      <c r="BP12">
        <v>0</v>
      </c>
      <c r="BQ12">
        <v>0</v>
      </c>
      <c r="BR12">
        <v>1575417</v>
      </c>
      <c r="BS12">
        <v>1575417</v>
      </c>
      <c r="BT12">
        <v>0</v>
      </c>
      <c r="BU12">
        <v>0</v>
      </c>
      <c r="BV12">
        <v>0</v>
      </c>
      <c r="BW12">
        <v>0</v>
      </c>
      <c r="BX12">
        <v>0</v>
      </c>
      <c r="BY12">
        <v>0</v>
      </c>
      <c r="BZ12">
        <v>0</v>
      </c>
      <c r="CA12">
        <v>0</v>
      </c>
      <c r="CB12">
        <v>0</v>
      </c>
      <c r="CC12">
        <v>0</v>
      </c>
      <c r="CD12">
        <v>0</v>
      </c>
      <c r="CE12">
        <v>1575417</v>
      </c>
      <c r="CF12">
        <v>1575417</v>
      </c>
      <c r="CG12">
        <v>0</v>
      </c>
      <c r="CH12" t="s">
        <v>612</v>
      </c>
      <c r="CI12" t="s">
        <v>616</v>
      </c>
      <c r="CJ12" t="s">
        <v>617</v>
      </c>
      <c r="CK12" t="s">
        <v>617</v>
      </c>
      <c r="CL12" t="s">
        <v>617</v>
      </c>
      <c r="CM12" t="s">
        <v>617</v>
      </c>
      <c r="CN12">
        <v>0</v>
      </c>
    </row>
    <row r="13" spans="1:92" x14ac:dyDescent="0.25">
      <c r="A13" t="s">
        <v>695</v>
      </c>
      <c r="B13" t="s">
        <v>695</v>
      </c>
      <c r="C13">
        <v>1</v>
      </c>
      <c r="D13" t="s">
        <v>597</v>
      </c>
      <c r="E13">
        <v>28002</v>
      </c>
      <c r="F13" t="s">
        <v>598</v>
      </c>
      <c r="G13" t="s">
        <v>696</v>
      </c>
      <c r="H13" t="s">
        <v>697</v>
      </c>
      <c r="I13" t="s">
        <v>667</v>
      </c>
      <c r="J13">
        <v>5667</v>
      </c>
      <c r="K13">
        <v>8378</v>
      </c>
      <c r="L13" t="s">
        <v>698</v>
      </c>
      <c r="M13" t="s">
        <v>699</v>
      </c>
      <c r="N13" t="s">
        <v>633</v>
      </c>
      <c r="O13" t="s">
        <v>634</v>
      </c>
      <c r="P13" t="s">
        <v>605</v>
      </c>
      <c r="Q13" t="s">
        <v>606</v>
      </c>
      <c r="R13" t="s">
        <v>607</v>
      </c>
      <c r="S13" t="s">
        <v>608</v>
      </c>
      <c r="T13" t="s">
        <v>609</v>
      </c>
      <c r="U13" t="s">
        <v>610</v>
      </c>
      <c r="V13" t="s">
        <v>611</v>
      </c>
      <c r="W13">
        <v>48.482599999999998</v>
      </c>
      <c r="X13">
        <v>-81.213700000000003</v>
      </c>
      <c r="Y13">
        <v>41824</v>
      </c>
      <c r="Z13" t="s">
        <v>649</v>
      </c>
      <c r="AA13" t="s">
        <v>700</v>
      </c>
      <c r="AB13" t="s">
        <v>612</v>
      </c>
      <c r="AC13" t="s">
        <v>612</v>
      </c>
      <c r="AD13" t="s">
        <v>612</v>
      </c>
      <c r="AE13">
        <v>41824</v>
      </c>
      <c r="AF13" t="s">
        <v>649</v>
      </c>
      <c r="AG13" t="s">
        <v>700</v>
      </c>
      <c r="AH13" t="s">
        <v>612</v>
      </c>
      <c r="AI13" t="s">
        <v>612</v>
      </c>
      <c r="AJ13" t="s">
        <v>612</v>
      </c>
      <c r="AK13" t="s">
        <v>612</v>
      </c>
      <c r="AL13" t="s">
        <v>612</v>
      </c>
      <c r="AM13" t="s">
        <v>612</v>
      </c>
      <c r="AN13" t="s">
        <v>612</v>
      </c>
      <c r="AO13" t="s">
        <v>612</v>
      </c>
      <c r="AP13" t="s">
        <v>612</v>
      </c>
      <c r="AQ13" t="s">
        <v>612</v>
      </c>
      <c r="AR13" t="s">
        <v>612</v>
      </c>
      <c r="AS13" t="s">
        <v>612</v>
      </c>
      <c r="AT13" t="s">
        <v>613</v>
      </c>
      <c r="AU13" t="s">
        <v>612</v>
      </c>
      <c r="AV13" t="s">
        <v>635</v>
      </c>
      <c r="AW13">
        <v>41858</v>
      </c>
      <c r="AX13">
        <v>790000</v>
      </c>
      <c r="AY13" t="s">
        <v>621</v>
      </c>
      <c r="AZ13" t="s">
        <v>143</v>
      </c>
      <c r="BA13" t="s">
        <v>701</v>
      </c>
      <c r="BB13" t="s">
        <v>700</v>
      </c>
      <c r="BC13">
        <v>41883</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790000</v>
      </c>
      <c r="BY13">
        <v>0</v>
      </c>
      <c r="BZ13">
        <v>0</v>
      </c>
      <c r="CA13">
        <v>0</v>
      </c>
      <c r="CB13">
        <v>0</v>
      </c>
      <c r="CC13">
        <v>0</v>
      </c>
      <c r="CD13">
        <v>790000</v>
      </c>
      <c r="CE13">
        <v>790000</v>
      </c>
      <c r="CF13">
        <v>790000</v>
      </c>
      <c r="CG13">
        <v>0</v>
      </c>
      <c r="CH13" t="s">
        <v>612</v>
      </c>
      <c r="CI13" t="s">
        <v>616</v>
      </c>
      <c r="CJ13" t="s">
        <v>702</v>
      </c>
      <c r="CK13" t="s">
        <v>703</v>
      </c>
      <c r="CL13" t="s">
        <v>617</v>
      </c>
      <c r="CM13" t="s">
        <v>617</v>
      </c>
      <c r="CN13">
        <v>790000</v>
      </c>
    </row>
    <row r="14" spans="1:92" x14ac:dyDescent="0.25">
      <c r="A14" t="s">
        <v>704</v>
      </c>
      <c r="B14" t="s">
        <v>704</v>
      </c>
      <c r="C14">
        <v>1</v>
      </c>
      <c r="D14" t="s">
        <v>597</v>
      </c>
      <c r="E14">
        <v>28002</v>
      </c>
      <c r="F14" t="s">
        <v>598</v>
      </c>
      <c r="G14" t="s">
        <v>705</v>
      </c>
      <c r="H14" t="s">
        <v>706</v>
      </c>
      <c r="I14" t="s">
        <v>630</v>
      </c>
      <c r="J14">
        <v>7624</v>
      </c>
      <c r="K14">
        <v>5106</v>
      </c>
      <c r="L14" t="s">
        <v>707</v>
      </c>
      <c r="M14" t="s">
        <v>708</v>
      </c>
      <c r="N14" t="s">
        <v>709</v>
      </c>
      <c r="O14" t="s">
        <v>710</v>
      </c>
      <c r="P14" t="s">
        <v>711</v>
      </c>
      <c r="Q14" t="s">
        <v>705</v>
      </c>
      <c r="R14" t="s">
        <v>712</v>
      </c>
      <c r="S14" t="s">
        <v>608</v>
      </c>
      <c r="T14" t="s">
        <v>609</v>
      </c>
      <c r="U14" t="s">
        <v>610</v>
      </c>
      <c r="V14" t="s">
        <v>611</v>
      </c>
      <c r="W14">
        <v>49.2773143</v>
      </c>
      <c r="X14">
        <v>-81.634219900000005</v>
      </c>
      <c r="Y14" t="s">
        <v>612</v>
      </c>
      <c r="Z14" t="s">
        <v>612</v>
      </c>
      <c r="AA14" t="s">
        <v>612</v>
      </c>
      <c r="AB14" t="s">
        <v>612</v>
      </c>
      <c r="AC14" t="s">
        <v>612</v>
      </c>
      <c r="AD14" t="s">
        <v>612</v>
      </c>
      <c r="AE14" t="s">
        <v>612</v>
      </c>
      <c r="AF14" t="s">
        <v>612</v>
      </c>
      <c r="AG14" t="s">
        <v>612</v>
      </c>
      <c r="AH14" t="s">
        <v>612</v>
      </c>
      <c r="AI14" t="s">
        <v>612</v>
      </c>
      <c r="AJ14" t="s">
        <v>612</v>
      </c>
      <c r="AK14" t="s">
        <v>612</v>
      </c>
      <c r="AL14" t="s">
        <v>612</v>
      </c>
      <c r="AM14" t="s">
        <v>612</v>
      </c>
      <c r="AN14" t="s">
        <v>612</v>
      </c>
      <c r="AO14" t="s">
        <v>612</v>
      </c>
      <c r="AP14" t="s">
        <v>612</v>
      </c>
      <c r="AQ14" t="s">
        <v>612</v>
      </c>
      <c r="AR14" t="s">
        <v>612</v>
      </c>
      <c r="AS14" t="s">
        <v>612</v>
      </c>
      <c r="AT14" t="s">
        <v>613</v>
      </c>
      <c r="AU14" t="s">
        <v>612</v>
      </c>
      <c r="AV14" t="s">
        <v>635</v>
      </c>
      <c r="AW14">
        <v>39691</v>
      </c>
      <c r="AX14">
        <v>3238744</v>
      </c>
      <c r="AY14" t="s">
        <v>621</v>
      </c>
      <c r="AZ14" t="s">
        <v>140</v>
      </c>
      <c r="BA14" t="s">
        <v>470</v>
      </c>
      <c r="BB14" t="s">
        <v>659</v>
      </c>
      <c r="BC14">
        <v>36770</v>
      </c>
      <c r="BD14">
        <v>0</v>
      </c>
      <c r="BE14">
        <v>0</v>
      </c>
      <c r="BF14">
        <v>0</v>
      </c>
      <c r="BG14">
        <v>0</v>
      </c>
      <c r="BH14">
        <v>0</v>
      </c>
      <c r="BI14">
        <v>0</v>
      </c>
      <c r="BJ14">
        <v>0</v>
      </c>
      <c r="BK14">
        <v>0</v>
      </c>
      <c r="BL14">
        <v>0</v>
      </c>
      <c r="BM14">
        <v>0</v>
      </c>
      <c r="BN14">
        <v>0</v>
      </c>
      <c r="BO14">
        <v>0</v>
      </c>
      <c r="BP14">
        <v>0</v>
      </c>
      <c r="BQ14">
        <v>0</v>
      </c>
      <c r="BR14">
        <v>1356505</v>
      </c>
      <c r="BS14">
        <v>1356505</v>
      </c>
      <c r="BT14">
        <v>1882239</v>
      </c>
      <c r="BU14">
        <v>0</v>
      </c>
      <c r="BV14">
        <v>0</v>
      </c>
      <c r="BW14">
        <v>0</v>
      </c>
      <c r="BX14">
        <v>0</v>
      </c>
      <c r="BY14">
        <v>0</v>
      </c>
      <c r="BZ14">
        <v>0</v>
      </c>
      <c r="CA14">
        <v>0</v>
      </c>
      <c r="CB14">
        <v>0</v>
      </c>
      <c r="CC14">
        <v>0</v>
      </c>
      <c r="CD14">
        <v>1882239</v>
      </c>
      <c r="CE14">
        <v>3238744</v>
      </c>
      <c r="CF14">
        <v>3238744</v>
      </c>
      <c r="CG14">
        <v>0</v>
      </c>
      <c r="CH14" t="s">
        <v>612</v>
      </c>
      <c r="CI14" t="s">
        <v>616</v>
      </c>
      <c r="CJ14" t="s">
        <v>617</v>
      </c>
      <c r="CK14" t="s">
        <v>617</v>
      </c>
      <c r="CL14" t="s">
        <v>617</v>
      </c>
      <c r="CM14" t="s">
        <v>617</v>
      </c>
      <c r="CN14">
        <v>0</v>
      </c>
    </row>
    <row r="15" spans="1:92" x14ac:dyDescent="0.25">
      <c r="A15" t="s">
        <v>713</v>
      </c>
      <c r="B15" t="s">
        <v>713</v>
      </c>
      <c r="C15">
        <v>1</v>
      </c>
      <c r="D15" t="s">
        <v>597</v>
      </c>
      <c r="E15">
        <v>28002</v>
      </c>
      <c r="F15" t="s">
        <v>598</v>
      </c>
      <c r="G15" t="s">
        <v>705</v>
      </c>
      <c r="H15" t="s">
        <v>706</v>
      </c>
      <c r="I15" t="s">
        <v>630</v>
      </c>
      <c r="J15">
        <v>7624</v>
      </c>
      <c r="K15">
        <v>5106</v>
      </c>
      <c r="L15" t="s">
        <v>707</v>
      </c>
      <c r="M15" t="s">
        <v>708</v>
      </c>
      <c r="N15" t="s">
        <v>709</v>
      </c>
      <c r="O15" t="s">
        <v>710</v>
      </c>
      <c r="P15" t="s">
        <v>711</v>
      </c>
      <c r="Q15" t="s">
        <v>705</v>
      </c>
      <c r="R15" t="s">
        <v>712</v>
      </c>
      <c r="S15" t="s">
        <v>608</v>
      </c>
      <c r="T15" t="s">
        <v>609</v>
      </c>
      <c r="U15" t="s">
        <v>610</v>
      </c>
      <c r="V15" t="s">
        <v>611</v>
      </c>
      <c r="W15">
        <v>49.2773143</v>
      </c>
      <c r="X15">
        <v>-81.634219900000005</v>
      </c>
      <c r="Y15">
        <v>42086</v>
      </c>
      <c r="Z15" t="s">
        <v>700</v>
      </c>
      <c r="AA15" t="s">
        <v>700</v>
      </c>
      <c r="AB15" t="s">
        <v>612</v>
      </c>
      <c r="AC15" t="s">
        <v>612</v>
      </c>
      <c r="AD15" t="s">
        <v>612</v>
      </c>
      <c r="AE15">
        <v>42086</v>
      </c>
      <c r="AF15" t="s">
        <v>700</v>
      </c>
      <c r="AG15" t="s">
        <v>700</v>
      </c>
      <c r="AH15" t="s">
        <v>612</v>
      </c>
      <c r="AI15" t="s">
        <v>612</v>
      </c>
      <c r="AJ15" t="s">
        <v>612</v>
      </c>
      <c r="AK15" t="s">
        <v>612</v>
      </c>
      <c r="AL15" t="s">
        <v>612</v>
      </c>
      <c r="AM15" t="s">
        <v>612</v>
      </c>
      <c r="AN15" t="s">
        <v>612</v>
      </c>
      <c r="AO15" t="s">
        <v>612</v>
      </c>
      <c r="AP15" t="s">
        <v>612</v>
      </c>
      <c r="AQ15" t="s">
        <v>612</v>
      </c>
      <c r="AR15" t="s">
        <v>612</v>
      </c>
      <c r="AS15" t="s">
        <v>612</v>
      </c>
      <c r="AT15" t="s">
        <v>613</v>
      </c>
      <c r="AU15" t="s">
        <v>612</v>
      </c>
      <c r="AV15" t="s">
        <v>635</v>
      </c>
      <c r="AW15">
        <v>42117</v>
      </c>
      <c r="AX15">
        <v>715991</v>
      </c>
      <c r="AY15" t="s">
        <v>621</v>
      </c>
      <c r="AZ15" t="s">
        <v>143</v>
      </c>
      <c r="BA15" t="s">
        <v>141</v>
      </c>
      <c r="BB15" t="s">
        <v>622</v>
      </c>
      <c r="BC15">
        <v>42400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715991</v>
      </c>
      <c r="BY15">
        <v>0</v>
      </c>
      <c r="BZ15">
        <v>0</v>
      </c>
      <c r="CA15">
        <v>0</v>
      </c>
      <c r="CB15">
        <v>0</v>
      </c>
      <c r="CC15">
        <v>0</v>
      </c>
      <c r="CD15">
        <v>715991</v>
      </c>
      <c r="CE15">
        <v>715991</v>
      </c>
      <c r="CF15">
        <v>715991</v>
      </c>
      <c r="CG15">
        <v>0</v>
      </c>
      <c r="CH15" t="s">
        <v>612</v>
      </c>
      <c r="CI15" t="s">
        <v>616</v>
      </c>
      <c r="CJ15" t="s">
        <v>702</v>
      </c>
      <c r="CK15" t="s">
        <v>703</v>
      </c>
      <c r="CL15" t="s">
        <v>617</v>
      </c>
      <c r="CM15" t="s">
        <v>617</v>
      </c>
      <c r="CN15">
        <v>715991</v>
      </c>
    </row>
    <row r="16" spans="1:92" x14ac:dyDescent="0.25">
      <c r="A16" t="s">
        <v>714</v>
      </c>
      <c r="B16" t="s">
        <v>714</v>
      </c>
      <c r="C16">
        <v>1</v>
      </c>
      <c r="D16" t="s">
        <v>597</v>
      </c>
      <c r="E16">
        <v>28002</v>
      </c>
      <c r="F16" t="s">
        <v>598</v>
      </c>
      <c r="G16" t="s">
        <v>675</v>
      </c>
      <c r="H16" t="s">
        <v>715</v>
      </c>
      <c r="I16" t="s">
        <v>667</v>
      </c>
      <c r="J16">
        <v>5692</v>
      </c>
      <c r="K16">
        <v>8394</v>
      </c>
      <c r="L16" t="s">
        <v>716</v>
      </c>
      <c r="M16" t="s">
        <v>717</v>
      </c>
      <c r="N16" t="s">
        <v>682</v>
      </c>
      <c r="O16" t="s">
        <v>683</v>
      </c>
      <c r="P16" t="s">
        <v>684</v>
      </c>
      <c r="Q16" t="s">
        <v>685</v>
      </c>
      <c r="R16" t="s">
        <v>686</v>
      </c>
      <c r="S16" t="s">
        <v>675</v>
      </c>
      <c r="T16" t="s">
        <v>676</v>
      </c>
      <c r="U16" t="s">
        <v>610</v>
      </c>
      <c r="V16" t="s">
        <v>611</v>
      </c>
      <c r="W16">
        <v>47.511510000000001</v>
      </c>
      <c r="X16">
        <v>-79.679609999999997</v>
      </c>
      <c r="Y16">
        <v>42086</v>
      </c>
      <c r="Z16" t="s">
        <v>700</v>
      </c>
      <c r="AA16" t="s">
        <v>700</v>
      </c>
      <c r="AB16" t="s">
        <v>612</v>
      </c>
      <c r="AC16" t="s">
        <v>612</v>
      </c>
      <c r="AD16" t="s">
        <v>612</v>
      </c>
      <c r="AE16">
        <v>42086</v>
      </c>
      <c r="AF16" t="s">
        <v>700</v>
      </c>
      <c r="AG16" t="s">
        <v>700</v>
      </c>
      <c r="AH16" t="s">
        <v>612</v>
      </c>
      <c r="AI16" t="s">
        <v>612</v>
      </c>
      <c r="AJ16" t="s">
        <v>612</v>
      </c>
      <c r="AK16" t="s">
        <v>612</v>
      </c>
      <c r="AL16" t="s">
        <v>612</v>
      </c>
      <c r="AM16" t="s">
        <v>612</v>
      </c>
      <c r="AN16" t="s">
        <v>612</v>
      </c>
      <c r="AO16" t="s">
        <v>612</v>
      </c>
      <c r="AP16" t="s">
        <v>612</v>
      </c>
      <c r="AQ16" t="s">
        <v>612</v>
      </c>
      <c r="AR16" t="s">
        <v>612</v>
      </c>
      <c r="AS16" t="s">
        <v>612</v>
      </c>
      <c r="AT16" t="s">
        <v>613</v>
      </c>
      <c r="AU16" t="s">
        <v>612</v>
      </c>
      <c r="AV16" t="s">
        <v>635</v>
      </c>
      <c r="AW16">
        <v>42117</v>
      </c>
      <c r="AX16">
        <v>870565</v>
      </c>
      <c r="AY16" t="s">
        <v>621</v>
      </c>
      <c r="AZ16" t="s">
        <v>143</v>
      </c>
      <c r="BA16" t="s">
        <v>141</v>
      </c>
      <c r="BB16" t="s">
        <v>622</v>
      </c>
      <c r="BC16">
        <v>42248</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870565</v>
      </c>
      <c r="BY16">
        <v>0</v>
      </c>
      <c r="BZ16">
        <v>0</v>
      </c>
      <c r="CA16">
        <v>0</v>
      </c>
      <c r="CB16">
        <v>0</v>
      </c>
      <c r="CC16">
        <v>0</v>
      </c>
      <c r="CD16">
        <v>870565</v>
      </c>
      <c r="CE16">
        <v>870565</v>
      </c>
      <c r="CF16">
        <v>870565</v>
      </c>
      <c r="CG16">
        <v>0</v>
      </c>
      <c r="CH16" t="s">
        <v>612</v>
      </c>
      <c r="CI16" t="s">
        <v>616</v>
      </c>
      <c r="CJ16" t="s">
        <v>702</v>
      </c>
      <c r="CK16" t="s">
        <v>703</v>
      </c>
      <c r="CL16" t="s">
        <v>617</v>
      </c>
      <c r="CM16" t="s">
        <v>617</v>
      </c>
      <c r="CN16">
        <v>870565</v>
      </c>
    </row>
    <row r="17" spans="1:92" x14ac:dyDescent="0.25">
      <c r="A17" t="s">
        <v>718</v>
      </c>
      <c r="B17" t="s">
        <v>718</v>
      </c>
      <c r="C17">
        <v>1</v>
      </c>
      <c r="D17" t="s">
        <v>597</v>
      </c>
      <c r="E17">
        <v>28002</v>
      </c>
      <c r="F17" t="s">
        <v>598</v>
      </c>
      <c r="G17" t="s">
        <v>719</v>
      </c>
      <c r="H17" t="s">
        <v>720</v>
      </c>
      <c r="I17" t="s">
        <v>630</v>
      </c>
      <c r="J17">
        <v>15287</v>
      </c>
      <c r="K17">
        <v>18047</v>
      </c>
      <c r="L17" t="s">
        <v>721</v>
      </c>
      <c r="M17" t="s">
        <v>722</v>
      </c>
      <c r="N17" t="s">
        <v>692</v>
      </c>
      <c r="O17" t="s">
        <v>723</v>
      </c>
      <c r="P17" t="s">
        <v>605</v>
      </c>
      <c r="Q17" t="s">
        <v>606</v>
      </c>
      <c r="R17" t="s">
        <v>607</v>
      </c>
      <c r="S17" t="s">
        <v>608</v>
      </c>
      <c r="T17" t="s">
        <v>609</v>
      </c>
      <c r="U17" t="s">
        <v>610</v>
      </c>
      <c r="V17" t="s">
        <v>611</v>
      </c>
      <c r="W17">
        <v>48.464260000000003</v>
      </c>
      <c r="X17">
        <v>-81.337549999999993</v>
      </c>
      <c r="Y17" t="s">
        <v>612</v>
      </c>
      <c r="Z17" t="s">
        <v>612</v>
      </c>
      <c r="AA17" t="s">
        <v>612</v>
      </c>
      <c r="AB17" t="s">
        <v>612</v>
      </c>
      <c r="AC17" t="s">
        <v>612</v>
      </c>
      <c r="AD17" t="s">
        <v>612</v>
      </c>
      <c r="AE17" t="s">
        <v>612</v>
      </c>
      <c r="AF17" t="s">
        <v>612</v>
      </c>
      <c r="AG17" t="s">
        <v>612</v>
      </c>
      <c r="AH17" t="s">
        <v>612</v>
      </c>
      <c r="AI17" t="s">
        <v>612</v>
      </c>
      <c r="AJ17" t="s">
        <v>612</v>
      </c>
      <c r="AK17" t="s">
        <v>612</v>
      </c>
      <c r="AL17" t="s">
        <v>612</v>
      </c>
      <c r="AM17" t="s">
        <v>612</v>
      </c>
      <c r="AN17" t="s">
        <v>612</v>
      </c>
      <c r="AO17" t="s">
        <v>612</v>
      </c>
      <c r="AP17" t="s">
        <v>612</v>
      </c>
      <c r="AQ17" t="s">
        <v>612</v>
      </c>
      <c r="AR17" t="s">
        <v>612</v>
      </c>
      <c r="AS17" t="s">
        <v>612</v>
      </c>
      <c r="AT17" t="s">
        <v>613</v>
      </c>
      <c r="AU17" t="s">
        <v>612</v>
      </c>
      <c r="AV17" t="s">
        <v>614</v>
      </c>
      <c r="AW17" t="s">
        <v>612</v>
      </c>
      <c r="AX17">
        <v>13779114</v>
      </c>
      <c r="AY17" t="s">
        <v>621</v>
      </c>
      <c r="AZ17" t="s">
        <v>145</v>
      </c>
      <c r="BA17" t="s">
        <v>141</v>
      </c>
      <c r="BB17" t="s">
        <v>662</v>
      </c>
      <c r="BC17">
        <v>41153</v>
      </c>
      <c r="BD17">
        <v>0</v>
      </c>
      <c r="BE17">
        <v>0</v>
      </c>
      <c r="BF17">
        <v>949807</v>
      </c>
      <c r="BG17">
        <v>0</v>
      </c>
      <c r="BH17">
        <v>0</v>
      </c>
      <c r="BI17">
        <v>0</v>
      </c>
      <c r="BJ17">
        <v>0</v>
      </c>
      <c r="BK17">
        <v>0</v>
      </c>
      <c r="BL17">
        <v>0</v>
      </c>
      <c r="BM17">
        <v>0</v>
      </c>
      <c r="BN17">
        <v>0</v>
      </c>
      <c r="BO17">
        <v>0</v>
      </c>
      <c r="BP17">
        <v>0</v>
      </c>
      <c r="BQ17">
        <v>0</v>
      </c>
      <c r="BR17">
        <v>0</v>
      </c>
      <c r="BS17">
        <v>949807</v>
      </c>
      <c r="BT17">
        <v>11673401</v>
      </c>
      <c r="BU17">
        <v>0</v>
      </c>
      <c r="BV17">
        <v>1155906</v>
      </c>
      <c r="BW17">
        <v>0</v>
      </c>
      <c r="BX17">
        <v>0</v>
      </c>
      <c r="BY17">
        <v>0</v>
      </c>
      <c r="BZ17">
        <v>0</v>
      </c>
      <c r="CA17">
        <v>0</v>
      </c>
      <c r="CB17">
        <v>0</v>
      </c>
      <c r="CC17">
        <v>0</v>
      </c>
      <c r="CD17">
        <v>12829307</v>
      </c>
      <c r="CE17">
        <v>13779114</v>
      </c>
      <c r="CF17">
        <v>13779114</v>
      </c>
      <c r="CG17">
        <v>0</v>
      </c>
      <c r="CH17" t="s">
        <v>612</v>
      </c>
      <c r="CI17" t="s">
        <v>616</v>
      </c>
      <c r="CJ17" t="s">
        <v>617</v>
      </c>
      <c r="CK17" t="s">
        <v>617</v>
      </c>
      <c r="CL17" t="s">
        <v>617</v>
      </c>
      <c r="CM17" t="s">
        <v>617</v>
      </c>
      <c r="CN17">
        <v>0</v>
      </c>
    </row>
    <row r="18" spans="1:92" x14ac:dyDescent="0.25">
      <c r="A18" t="s">
        <v>724</v>
      </c>
      <c r="B18" t="s">
        <v>724</v>
      </c>
      <c r="C18">
        <v>1</v>
      </c>
      <c r="D18" t="s">
        <v>597</v>
      </c>
      <c r="E18">
        <v>28002</v>
      </c>
      <c r="F18" t="s">
        <v>598</v>
      </c>
      <c r="G18" t="s">
        <v>725</v>
      </c>
      <c r="H18" t="s">
        <v>726</v>
      </c>
      <c r="I18" t="s">
        <v>630</v>
      </c>
      <c r="J18">
        <v>1530</v>
      </c>
      <c r="K18">
        <v>6283</v>
      </c>
      <c r="L18" t="s">
        <v>727</v>
      </c>
      <c r="M18" t="s">
        <v>728</v>
      </c>
      <c r="N18" t="s">
        <v>692</v>
      </c>
      <c r="O18" t="s">
        <v>729</v>
      </c>
      <c r="P18" t="s">
        <v>605</v>
      </c>
      <c r="Q18" t="s">
        <v>606</v>
      </c>
      <c r="R18" t="s">
        <v>607</v>
      </c>
      <c r="S18" t="s">
        <v>608</v>
      </c>
      <c r="T18" t="s">
        <v>609</v>
      </c>
      <c r="U18" t="s">
        <v>610</v>
      </c>
      <c r="V18" t="s">
        <v>611</v>
      </c>
      <c r="W18">
        <v>48.492049999999999</v>
      </c>
      <c r="X18">
        <v>-81.341579999999993</v>
      </c>
      <c r="Y18" t="s">
        <v>612</v>
      </c>
      <c r="Z18" t="s">
        <v>612</v>
      </c>
      <c r="AA18" t="s">
        <v>612</v>
      </c>
      <c r="AB18" t="s">
        <v>612</v>
      </c>
      <c r="AC18" t="s">
        <v>612</v>
      </c>
      <c r="AD18" t="s">
        <v>612</v>
      </c>
      <c r="AE18" t="s">
        <v>612</v>
      </c>
      <c r="AF18" t="s">
        <v>612</v>
      </c>
      <c r="AG18" t="s">
        <v>612</v>
      </c>
      <c r="AH18" t="s">
        <v>612</v>
      </c>
      <c r="AI18" t="s">
        <v>612</v>
      </c>
      <c r="AJ18" t="s">
        <v>612</v>
      </c>
      <c r="AK18" t="s">
        <v>612</v>
      </c>
      <c r="AL18" t="s">
        <v>612</v>
      </c>
      <c r="AM18" t="s">
        <v>612</v>
      </c>
      <c r="AN18" t="s">
        <v>612</v>
      </c>
      <c r="AO18" t="s">
        <v>612</v>
      </c>
      <c r="AP18" t="s">
        <v>612</v>
      </c>
      <c r="AQ18" t="s">
        <v>612</v>
      </c>
      <c r="AR18" t="s">
        <v>612</v>
      </c>
      <c r="AS18" t="s">
        <v>612</v>
      </c>
      <c r="AT18" t="s">
        <v>613</v>
      </c>
      <c r="AU18" t="s">
        <v>612</v>
      </c>
      <c r="AV18" t="s">
        <v>635</v>
      </c>
      <c r="AW18">
        <v>39691</v>
      </c>
      <c r="AX18">
        <v>1159861</v>
      </c>
      <c r="AY18" t="s">
        <v>621</v>
      </c>
      <c r="AZ18" t="s">
        <v>140</v>
      </c>
      <c r="BA18" t="s">
        <v>470</v>
      </c>
      <c r="BB18" t="s">
        <v>694</v>
      </c>
      <c r="BC18">
        <v>37135</v>
      </c>
      <c r="BD18">
        <v>0</v>
      </c>
      <c r="BE18">
        <v>0</v>
      </c>
      <c r="BF18">
        <v>0</v>
      </c>
      <c r="BG18">
        <v>0</v>
      </c>
      <c r="BH18">
        <v>0</v>
      </c>
      <c r="BI18">
        <v>0</v>
      </c>
      <c r="BJ18">
        <v>0</v>
      </c>
      <c r="BK18">
        <v>0</v>
      </c>
      <c r="BL18">
        <v>0</v>
      </c>
      <c r="BM18">
        <v>0</v>
      </c>
      <c r="BN18">
        <v>0</v>
      </c>
      <c r="BO18">
        <v>0</v>
      </c>
      <c r="BP18">
        <v>0</v>
      </c>
      <c r="BQ18">
        <v>0</v>
      </c>
      <c r="BR18">
        <v>1159861</v>
      </c>
      <c r="BS18">
        <v>1159861</v>
      </c>
      <c r="BT18">
        <v>0</v>
      </c>
      <c r="BU18">
        <v>0</v>
      </c>
      <c r="BV18">
        <v>0</v>
      </c>
      <c r="BW18">
        <v>0</v>
      </c>
      <c r="BX18">
        <v>0</v>
      </c>
      <c r="BY18">
        <v>0</v>
      </c>
      <c r="BZ18">
        <v>0</v>
      </c>
      <c r="CA18">
        <v>0</v>
      </c>
      <c r="CB18">
        <v>0</v>
      </c>
      <c r="CC18">
        <v>0</v>
      </c>
      <c r="CD18">
        <v>0</v>
      </c>
      <c r="CE18">
        <v>1159861</v>
      </c>
      <c r="CF18">
        <v>1159861</v>
      </c>
      <c r="CG18">
        <v>0</v>
      </c>
      <c r="CH18" t="s">
        <v>612</v>
      </c>
      <c r="CI18" t="s">
        <v>616</v>
      </c>
      <c r="CJ18" t="s">
        <v>617</v>
      </c>
      <c r="CK18" t="s">
        <v>617</v>
      </c>
      <c r="CL18" t="s">
        <v>617</v>
      </c>
      <c r="CM18" t="s">
        <v>617</v>
      </c>
      <c r="CN18">
        <v>0</v>
      </c>
    </row>
    <row r="19" spans="1:92" x14ac:dyDescent="0.25">
      <c r="A19" t="s">
        <v>730</v>
      </c>
      <c r="B19" t="s">
        <v>730</v>
      </c>
      <c r="C19">
        <v>1</v>
      </c>
      <c r="D19" t="s">
        <v>731</v>
      </c>
      <c r="E19">
        <v>28002</v>
      </c>
      <c r="F19" t="s">
        <v>598</v>
      </c>
      <c r="G19" t="s">
        <v>732</v>
      </c>
      <c r="H19" t="s">
        <v>733</v>
      </c>
      <c r="I19" t="s">
        <v>630</v>
      </c>
      <c r="J19">
        <v>2090</v>
      </c>
      <c r="K19">
        <v>6647</v>
      </c>
      <c r="L19" t="s">
        <v>734</v>
      </c>
      <c r="M19" t="s">
        <v>735</v>
      </c>
      <c r="N19" t="s">
        <v>603</v>
      </c>
      <c r="O19" t="s">
        <v>604</v>
      </c>
      <c r="P19" t="s">
        <v>605</v>
      </c>
      <c r="Q19" t="s">
        <v>606</v>
      </c>
      <c r="R19" t="s">
        <v>607</v>
      </c>
      <c r="S19" t="s">
        <v>608</v>
      </c>
      <c r="T19" t="s">
        <v>609</v>
      </c>
      <c r="U19" t="s">
        <v>610</v>
      </c>
      <c r="V19" t="s">
        <v>611</v>
      </c>
      <c r="W19">
        <v>48.474739999999997</v>
      </c>
      <c r="X19">
        <v>-81.296940000000006</v>
      </c>
      <c r="Y19">
        <v>43090</v>
      </c>
      <c r="Z19" t="s">
        <v>736</v>
      </c>
      <c r="AA19" t="s">
        <v>736</v>
      </c>
      <c r="AB19" t="s">
        <v>612</v>
      </c>
      <c r="AC19" t="s">
        <v>612</v>
      </c>
      <c r="AD19" t="s">
        <v>612</v>
      </c>
      <c r="AE19" t="s">
        <v>612</v>
      </c>
      <c r="AF19" t="s">
        <v>612</v>
      </c>
      <c r="AG19" t="s">
        <v>612</v>
      </c>
      <c r="AH19">
        <v>43090</v>
      </c>
      <c r="AI19" t="s">
        <v>736</v>
      </c>
      <c r="AJ19" t="s">
        <v>736</v>
      </c>
      <c r="AK19" t="s">
        <v>612</v>
      </c>
      <c r="AL19" t="s">
        <v>612</v>
      </c>
      <c r="AM19" t="s">
        <v>612</v>
      </c>
      <c r="AN19" t="s">
        <v>612</v>
      </c>
      <c r="AO19" t="s">
        <v>612</v>
      </c>
      <c r="AP19" t="s">
        <v>612</v>
      </c>
      <c r="AQ19" t="s">
        <v>612</v>
      </c>
      <c r="AR19">
        <v>3</v>
      </c>
      <c r="AS19">
        <v>49</v>
      </c>
      <c r="AT19" t="s">
        <v>737</v>
      </c>
      <c r="AU19" t="s">
        <v>612</v>
      </c>
      <c r="AV19" t="s">
        <v>614</v>
      </c>
      <c r="AW19" t="s">
        <v>612</v>
      </c>
      <c r="AX19">
        <v>0</v>
      </c>
      <c r="AY19" t="s">
        <v>621</v>
      </c>
      <c r="AZ19" t="s">
        <v>143</v>
      </c>
      <c r="BA19" t="s">
        <v>146</v>
      </c>
      <c r="BB19" t="s">
        <v>738</v>
      </c>
      <c r="BC19">
        <v>43711</v>
      </c>
      <c r="BD19">
        <v>0</v>
      </c>
      <c r="BE19">
        <v>0</v>
      </c>
      <c r="BF19">
        <v>0</v>
      </c>
      <c r="BG19">
        <v>369503</v>
      </c>
      <c r="BH19">
        <v>0</v>
      </c>
      <c r="BI19">
        <v>0</v>
      </c>
      <c r="BJ19">
        <v>0</v>
      </c>
      <c r="BK19">
        <v>0</v>
      </c>
      <c r="BL19">
        <v>0</v>
      </c>
      <c r="BM19">
        <v>0</v>
      </c>
      <c r="BN19">
        <v>0</v>
      </c>
      <c r="BO19">
        <v>0</v>
      </c>
      <c r="BP19">
        <v>0</v>
      </c>
      <c r="BQ19">
        <v>0</v>
      </c>
      <c r="BR19">
        <v>0</v>
      </c>
      <c r="BS19">
        <v>369503</v>
      </c>
      <c r="BT19">
        <v>0</v>
      </c>
      <c r="BU19">
        <v>0</v>
      </c>
      <c r="BV19">
        <v>0</v>
      </c>
      <c r="BW19">
        <v>0</v>
      </c>
      <c r="BX19">
        <v>0</v>
      </c>
      <c r="BY19">
        <v>0</v>
      </c>
      <c r="BZ19">
        <v>1134384</v>
      </c>
      <c r="CA19">
        <v>0</v>
      </c>
      <c r="CB19">
        <v>0</v>
      </c>
      <c r="CC19">
        <v>0</v>
      </c>
      <c r="CD19">
        <v>1134384</v>
      </c>
      <c r="CE19">
        <v>1503887</v>
      </c>
      <c r="CF19">
        <v>1503887</v>
      </c>
      <c r="CG19">
        <v>0</v>
      </c>
      <c r="CH19" t="s">
        <v>612</v>
      </c>
      <c r="CI19" t="s">
        <v>616</v>
      </c>
      <c r="CJ19" t="s">
        <v>617</v>
      </c>
      <c r="CK19" t="s">
        <v>617</v>
      </c>
      <c r="CL19" t="s">
        <v>739</v>
      </c>
      <c r="CM19" t="s">
        <v>740</v>
      </c>
      <c r="CN19">
        <v>1134384</v>
      </c>
    </row>
    <row r="20" spans="1:92" x14ac:dyDescent="0.25">
      <c r="A20" t="s">
        <v>741</v>
      </c>
      <c r="B20" t="s">
        <v>741</v>
      </c>
      <c r="C20">
        <v>2</v>
      </c>
      <c r="D20" t="s">
        <v>597</v>
      </c>
      <c r="E20">
        <v>28010</v>
      </c>
      <c r="F20" t="s">
        <v>742</v>
      </c>
      <c r="G20" t="s">
        <v>599</v>
      </c>
      <c r="H20" t="s">
        <v>599</v>
      </c>
      <c r="I20" t="s">
        <v>600</v>
      </c>
      <c r="J20">
        <v>24570</v>
      </c>
      <c r="K20">
        <v>19576</v>
      </c>
      <c r="L20" t="s">
        <v>743</v>
      </c>
      <c r="M20" t="s">
        <v>744</v>
      </c>
      <c r="N20" t="s">
        <v>745</v>
      </c>
      <c r="O20" t="s">
        <v>746</v>
      </c>
      <c r="P20" t="s">
        <v>747</v>
      </c>
      <c r="Q20" t="s">
        <v>748</v>
      </c>
      <c r="R20" t="s">
        <v>749</v>
      </c>
      <c r="S20" t="s">
        <v>750</v>
      </c>
      <c r="T20" t="s">
        <v>751</v>
      </c>
      <c r="U20" t="s">
        <v>610</v>
      </c>
      <c r="V20" t="s">
        <v>611</v>
      </c>
      <c r="W20">
        <v>46.509568559999998</v>
      </c>
      <c r="X20">
        <v>-84.326932470000003</v>
      </c>
      <c r="Y20" t="s">
        <v>752</v>
      </c>
      <c r="Z20" t="s">
        <v>752</v>
      </c>
      <c r="AA20" t="s">
        <v>752</v>
      </c>
      <c r="AB20" t="s">
        <v>612</v>
      </c>
      <c r="AC20" t="s">
        <v>612</v>
      </c>
      <c r="AD20" t="s">
        <v>612</v>
      </c>
      <c r="AE20" t="s">
        <v>752</v>
      </c>
      <c r="AF20" t="s">
        <v>752</v>
      </c>
      <c r="AG20" t="s">
        <v>752</v>
      </c>
      <c r="AH20" t="s">
        <v>612</v>
      </c>
      <c r="AI20" t="s">
        <v>612</v>
      </c>
      <c r="AJ20" t="s">
        <v>612</v>
      </c>
      <c r="AK20" t="s">
        <v>612</v>
      </c>
      <c r="AL20" t="s">
        <v>612</v>
      </c>
      <c r="AM20" t="s">
        <v>612</v>
      </c>
      <c r="AN20" t="s">
        <v>612</v>
      </c>
      <c r="AO20" t="s">
        <v>612</v>
      </c>
      <c r="AP20" t="s">
        <v>612</v>
      </c>
      <c r="AQ20" t="s">
        <v>612</v>
      </c>
      <c r="AR20" t="s">
        <v>612</v>
      </c>
      <c r="AS20" t="s">
        <v>612</v>
      </c>
      <c r="AT20" t="s">
        <v>613</v>
      </c>
      <c r="AU20" t="s">
        <v>612</v>
      </c>
      <c r="AV20" t="s">
        <v>614</v>
      </c>
      <c r="AW20" t="s">
        <v>612</v>
      </c>
      <c r="AX20" t="s">
        <v>612</v>
      </c>
      <c r="AY20" t="s">
        <v>615</v>
      </c>
      <c r="AZ20" t="s">
        <v>612</v>
      </c>
      <c r="BA20" t="s">
        <v>612</v>
      </c>
      <c r="BB20" t="s">
        <v>612</v>
      </c>
      <c r="BC20" t="s">
        <v>612</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21926</v>
      </c>
      <c r="BY20">
        <v>0</v>
      </c>
      <c r="BZ20">
        <v>0</v>
      </c>
      <c r="CA20">
        <v>0</v>
      </c>
      <c r="CB20">
        <v>0</v>
      </c>
      <c r="CC20">
        <v>0</v>
      </c>
      <c r="CD20">
        <v>21926</v>
      </c>
      <c r="CE20">
        <v>21926</v>
      </c>
      <c r="CF20">
        <v>21926</v>
      </c>
      <c r="CG20">
        <v>0</v>
      </c>
      <c r="CH20" t="s">
        <v>612</v>
      </c>
      <c r="CI20" t="s">
        <v>616</v>
      </c>
      <c r="CJ20" t="s">
        <v>753</v>
      </c>
      <c r="CK20" t="s">
        <v>754</v>
      </c>
      <c r="CL20" t="s">
        <v>617</v>
      </c>
      <c r="CM20" t="s">
        <v>617</v>
      </c>
      <c r="CN20">
        <v>21926</v>
      </c>
    </row>
    <row r="21" spans="1:92" x14ac:dyDescent="0.25">
      <c r="A21" t="s">
        <v>755</v>
      </c>
      <c r="B21" t="s">
        <v>755</v>
      </c>
      <c r="C21">
        <v>2</v>
      </c>
      <c r="D21" t="s">
        <v>597</v>
      </c>
      <c r="E21">
        <v>28010</v>
      </c>
      <c r="F21" t="s">
        <v>742</v>
      </c>
      <c r="G21" t="s">
        <v>619</v>
      </c>
      <c r="H21" t="s">
        <v>620</v>
      </c>
      <c r="I21" t="s">
        <v>600</v>
      </c>
      <c r="J21">
        <v>24570</v>
      </c>
      <c r="K21">
        <v>19576</v>
      </c>
      <c r="L21" t="s">
        <v>743</v>
      </c>
      <c r="M21" t="s">
        <v>744</v>
      </c>
      <c r="N21" t="s">
        <v>745</v>
      </c>
      <c r="O21" t="s">
        <v>746</v>
      </c>
      <c r="P21" t="s">
        <v>747</v>
      </c>
      <c r="Q21" t="s">
        <v>748</v>
      </c>
      <c r="R21" t="s">
        <v>749</v>
      </c>
      <c r="S21" t="s">
        <v>750</v>
      </c>
      <c r="T21" t="s">
        <v>751</v>
      </c>
      <c r="U21" t="s">
        <v>610</v>
      </c>
      <c r="V21" t="s">
        <v>611</v>
      </c>
      <c r="W21">
        <v>46.509568559999998</v>
      </c>
      <c r="X21">
        <v>-84.326932470000003</v>
      </c>
      <c r="Y21" t="s">
        <v>612</v>
      </c>
      <c r="Z21" t="s">
        <v>612</v>
      </c>
      <c r="AA21" t="s">
        <v>612</v>
      </c>
      <c r="AB21" t="s">
        <v>612</v>
      </c>
      <c r="AC21" t="s">
        <v>612</v>
      </c>
      <c r="AD21" t="s">
        <v>612</v>
      </c>
      <c r="AE21" t="s">
        <v>612</v>
      </c>
      <c r="AF21" t="s">
        <v>612</v>
      </c>
      <c r="AG21" t="s">
        <v>612</v>
      </c>
      <c r="AH21" t="s">
        <v>612</v>
      </c>
      <c r="AI21" t="s">
        <v>612</v>
      </c>
      <c r="AJ21" t="s">
        <v>612</v>
      </c>
      <c r="AK21" t="s">
        <v>612</v>
      </c>
      <c r="AL21" t="s">
        <v>612</v>
      </c>
      <c r="AM21" t="s">
        <v>612</v>
      </c>
      <c r="AN21" t="s">
        <v>612</v>
      </c>
      <c r="AO21" t="s">
        <v>612</v>
      </c>
      <c r="AP21" t="s">
        <v>612</v>
      </c>
      <c r="AQ21" t="s">
        <v>612</v>
      </c>
      <c r="AR21" t="s">
        <v>612</v>
      </c>
      <c r="AS21" t="s">
        <v>612</v>
      </c>
      <c r="AT21" t="s">
        <v>613</v>
      </c>
      <c r="AU21" t="s">
        <v>612</v>
      </c>
      <c r="AV21" t="s">
        <v>614</v>
      </c>
      <c r="AW21" t="s">
        <v>612</v>
      </c>
      <c r="AX21">
        <v>5130885</v>
      </c>
      <c r="AY21" t="s">
        <v>621</v>
      </c>
      <c r="AZ21" t="s">
        <v>579</v>
      </c>
      <c r="BA21" t="s">
        <v>579</v>
      </c>
      <c r="BB21" t="s">
        <v>622</v>
      </c>
      <c r="BC21">
        <v>42248</v>
      </c>
      <c r="BD21">
        <v>0</v>
      </c>
      <c r="BE21">
        <v>0</v>
      </c>
      <c r="BF21">
        <v>0</v>
      </c>
      <c r="BG21">
        <v>0</v>
      </c>
      <c r="BH21">
        <v>0</v>
      </c>
      <c r="BI21">
        <v>0</v>
      </c>
      <c r="BJ21">
        <v>0</v>
      </c>
      <c r="BK21">
        <v>0</v>
      </c>
      <c r="BL21">
        <v>0</v>
      </c>
      <c r="BM21">
        <v>0</v>
      </c>
      <c r="BN21">
        <v>0</v>
      </c>
      <c r="BO21">
        <v>0</v>
      </c>
      <c r="BP21">
        <v>0</v>
      </c>
      <c r="BQ21">
        <v>0</v>
      </c>
      <c r="BR21">
        <v>0</v>
      </c>
      <c r="BS21">
        <v>0</v>
      </c>
      <c r="BT21">
        <v>0</v>
      </c>
      <c r="BU21">
        <v>0</v>
      </c>
      <c r="BV21">
        <v>5712386</v>
      </c>
      <c r="BW21">
        <v>0</v>
      </c>
      <c r="BX21">
        <v>0</v>
      </c>
      <c r="BY21">
        <v>0</v>
      </c>
      <c r="BZ21">
        <v>0</v>
      </c>
      <c r="CA21">
        <v>0</v>
      </c>
      <c r="CB21">
        <v>0</v>
      </c>
      <c r="CC21">
        <v>0</v>
      </c>
      <c r="CD21">
        <v>5712386</v>
      </c>
      <c r="CE21">
        <v>5712386</v>
      </c>
      <c r="CF21">
        <v>5712386</v>
      </c>
      <c r="CG21">
        <v>0</v>
      </c>
      <c r="CH21" t="s">
        <v>612</v>
      </c>
      <c r="CI21" t="s">
        <v>616</v>
      </c>
      <c r="CJ21" t="s">
        <v>617</v>
      </c>
      <c r="CK21" t="s">
        <v>617</v>
      </c>
      <c r="CL21" t="s">
        <v>617</v>
      </c>
      <c r="CM21" t="s">
        <v>617</v>
      </c>
      <c r="CN21">
        <v>0</v>
      </c>
    </row>
    <row r="22" spans="1:92" x14ac:dyDescent="0.25">
      <c r="A22" t="s">
        <v>756</v>
      </c>
      <c r="B22" t="s">
        <v>756</v>
      </c>
      <c r="C22">
        <v>2</v>
      </c>
      <c r="D22" t="s">
        <v>757</v>
      </c>
      <c r="E22">
        <v>28010</v>
      </c>
      <c r="F22" t="s">
        <v>742</v>
      </c>
      <c r="G22" t="s">
        <v>758</v>
      </c>
      <c r="H22" t="s">
        <v>759</v>
      </c>
      <c r="I22" t="s">
        <v>630</v>
      </c>
      <c r="J22">
        <v>24609</v>
      </c>
      <c r="K22">
        <v>8115</v>
      </c>
      <c r="L22" t="s">
        <v>760</v>
      </c>
      <c r="M22" t="s">
        <v>761</v>
      </c>
      <c r="N22" t="s">
        <v>745</v>
      </c>
      <c r="O22" t="s">
        <v>762</v>
      </c>
      <c r="P22" t="s">
        <v>747</v>
      </c>
      <c r="Q22" t="s">
        <v>748</v>
      </c>
      <c r="R22" t="s">
        <v>749</v>
      </c>
      <c r="S22" t="s">
        <v>750</v>
      </c>
      <c r="T22" t="s">
        <v>751</v>
      </c>
      <c r="U22" t="s">
        <v>610</v>
      </c>
      <c r="V22" t="s">
        <v>611</v>
      </c>
      <c r="W22">
        <v>46.535257340000001</v>
      </c>
      <c r="X22">
        <v>-84.325348599999998</v>
      </c>
      <c r="Y22">
        <v>42317</v>
      </c>
      <c r="Z22" t="s">
        <v>622</v>
      </c>
      <c r="AA22" t="s">
        <v>622</v>
      </c>
      <c r="AB22" t="s">
        <v>612</v>
      </c>
      <c r="AC22" t="s">
        <v>612</v>
      </c>
      <c r="AD22" t="s">
        <v>612</v>
      </c>
      <c r="AE22">
        <v>42317</v>
      </c>
      <c r="AF22" t="s">
        <v>622</v>
      </c>
      <c r="AG22" t="s">
        <v>622</v>
      </c>
      <c r="AH22">
        <v>43090</v>
      </c>
      <c r="AI22" t="s">
        <v>736</v>
      </c>
      <c r="AJ22" t="s">
        <v>736</v>
      </c>
      <c r="AK22" t="s">
        <v>612</v>
      </c>
      <c r="AL22" t="s">
        <v>612</v>
      </c>
      <c r="AM22" t="s">
        <v>612</v>
      </c>
      <c r="AN22" t="s">
        <v>612</v>
      </c>
      <c r="AO22" t="s">
        <v>612</v>
      </c>
      <c r="AP22" t="s">
        <v>612</v>
      </c>
      <c r="AQ22" t="s">
        <v>612</v>
      </c>
      <c r="AR22">
        <v>3</v>
      </c>
      <c r="AS22">
        <v>49</v>
      </c>
      <c r="AT22" t="s">
        <v>737</v>
      </c>
      <c r="AU22" t="s">
        <v>612</v>
      </c>
      <c r="AV22" t="s">
        <v>635</v>
      </c>
      <c r="AW22">
        <v>43084</v>
      </c>
      <c r="AX22">
        <v>17873055</v>
      </c>
      <c r="AY22" t="s">
        <v>621</v>
      </c>
      <c r="AZ22" t="s">
        <v>143</v>
      </c>
      <c r="BA22" t="s">
        <v>701</v>
      </c>
      <c r="BB22" t="s">
        <v>763</v>
      </c>
      <c r="BC22">
        <v>43344</v>
      </c>
      <c r="BD22">
        <v>0</v>
      </c>
      <c r="BE22">
        <v>3169773</v>
      </c>
      <c r="BF22">
        <v>0</v>
      </c>
      <c r="BG22">
        <v>2251545</v>
      </c>
      <c r="BH22">
        <v>0</v>
      </c>
      <c r="BI22">
        <v>0</v>
      </c>
      <c r="BJ22">
        <v>0</v>
      </c>
      <c r="BK22">
        <v>713876</v>
      </c>
      <c r="BL22">
        <v>0</v>
      </c>
      <c r="BM22">
        <v>0</v>
      </c>
      <c r="BN22">
        <v>0</v>
      </c>
      <c r="BO22">
        <v>0</v>
      </c>
      <c r="BP22">
        <v>0</v>
      </c>
      <c r="BQ22">
        <v>0</v>
      </c>
      <c r="BR22">
        <v>0</v>
      </c>
      <c r="BS22">
        <v>6135194</v>
      </c>
      <c r="BT22">
        <v>0</v>
      </c>
      <c r="BU22">
        <v>0</v>
      </c>
      <c r="BV22">
        <v>0</v>
      </c>
      <c r="BW22">
        <v>0</v>
      </c>
      <c r="BX22">
        <v>10800099</v>
      </c>
      <c r="BY22">
        <v>0</v>
      </c>
      <c r="BZ22">
        <v>937758</v>
      </c>
      <c r="CA22">
        <v>0</v>
      </c>
      <c r="CB22">
        <v>0</v>
      </c>
      <c r="CC22">
        <v>0</v>
      </c>
      <c r="CD22">
        <v>11737857</v>
      </c>
      <c r="CE22">
        <v>17873051</v>
      </c>
      <c r="CF22">
        <v>17873051</v>
      </c>
      <c r="CG22">
        <v>0</v>
      </c>
      <c r="CH22" t="s">
        <v>612</v>
      </c>
      <c r="CI22" t="s">
        <v>616</v>
      </c>
      <c r="CJ22" t="s">
        <v>702</v>
      </c>
      <c r="CK22" t="s">
        <v>703</v>
      </c>
      <c r="CL22" t="s">
        <v>764</v>
      </c>
      <c r="CM22" t="s">
        <v>740</v>
      </c>
      <c r="CN22">
        <v>11737857</v>
      </c>
    </row>
    <row r="23" spans="1:92" x14ac:dyDescent="0.25">
      <c r="A23" t="s">
        <v>765</v>
      </c>
      <c r="B23" t="s">
        <v>765</v>
      </c>
      <c r="C23">
        <v>2</v>
      </c>
      <c r="D23" t="s">
        <v>597</v>
      </c>
      <c r="E23">
        <v>28010</v>
      </c>
      <c r="F23" t="s">
        <v>742</v>
      </c>
      <c r="G23" t="s">
        <v>766</v>
      </c>
      <c r="H23" t="s">
        <v>767</v>
      </c>
      <c r="I23" t="s">
        <v>630</v>
      </c>
      <c r="J23">
        <v>2930</v>
      </c>
      <c r="K23">
        <v>5465</v>
      </c>
      <c r="L23" t="s">
        <v>768</v>
      </c>
      <c r="M23" t="s">
        <v>769</v>
      </c>
      <c r="N23" t="s">
        <v>770</v>
      </c>
      <c r="O23" t="s">
        <v>771</v>
      </c>
      <c r="P23" t="s">
        <v>772</v>
      </c>
      <c r="Q23" t="s">
        <v>773</v>
      </c>
      <c r="R23" t="s">
        <v>774</v>
      </c>
      <c r="S23" t="s">
        <v>750</v>
      </c>
      <c r="T23" t="s">
        <v>751</v>
      </c>
      <c r="U23" t="s">
        <v>610</v>
      </c>
      <c r="V23" t="s">
        <v>611</v>
      </c>
      <c r="W23">
        <v>46.302754</v>
      </c>
      <c r="X23">
        <v>-83.781321000000005</v>
      </c>
      <c r="Y23">
        <v>42086</v>
      </c>
      <c r="Z23" t="s">
        <v>700</v>
      </c>
      <c r="AA23" t="s">
        <v>700</v>
      </c>
      <c r="AB23" t="s">
        <v>612</v>
      </c>
      <c r="AC23" t="s">
        <v>612</v>
      </c>
      <c r="AD23" t="s">
        <v>612</v>
      </c>
      <c r="AE23">
        <v>42086</v>
      </c>
      <c r="AF23" t="s">
        <v>700</v>
      </c>
      <c r="AG23" t="s">
        <v>700</v>
      </c>
      <c r="AH23" t="s">
        <v>612</v>
      </c>
      <c r="AI23" t="s">
        <v>612</v>
      </c>
      <c r="AJ23" t="s">
        <v>612</v>
      </c>
      <c r="AK23" t="s">
        <v>612</v>
      </c>
      <c r="AL23" t="s">
        <v>612</v>
      </c>
      <c r="AM23" t="s">
        <v>612</v>
      </c>
      <c r="AN23" t="s">
        <v>612</v>
      </c>
      <c r="AO23" t="s">
        <v>612</v>
      </c>
      <c r="AP23" t="s">
        <v>612</v>
      </c>
      <c r="AQ23" t="s">
        <v>612</v>
      </c>
      <c r="AR23" t="s">
        <v>612</v>
      </c>
      <c r="AS23" t="s">
        <v>612</v>
      </c>
      <c r="AT23" t="s">
        <v>613</v>
      </c>
      <c r="AU23" t="s">
        <v>612</v>
      </c>
      <c r="AV23" t="s">
        <v>614</v>
      </c>
      <c r="AW23" t="s">
        <v>612</v>
      </c>
      <c r="AX23">
        <v>208787</v>
      </c>
      <c r="AY23" t="s">
        <v>621</v>
      </c>
      <c r="AZ23" t="s">
        <v>463</v>
      </c>
      <c r="BA23" t="s">
        <v>141</v>
      </c>
      <c r="BB23" t="s">
        <v>622</v>
      </c>
      <c r="BC23">
        <v>42248</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208787</v>
      </c>
      <c r="BY23">
        <v>0</v>
      </c>
      <c r="BZ23">
        <v>0</v>
      </c>
      <c r="CA23">
        <v>0</v>
      </c>
      <c r="CB23">
        <v>0</v>
      </c>
      <c r="CC23">
        <v>0</v>
      </c>
      <c r="CD23">
        <v>208787</v>
      </c>
      <c r="CE23">
        <v>208787</v>
      </c>
      <c r="CF23">
        <v>208787</v>
      </c>
      <c r="CG23">
        <v>0</v>
      </c>
      <c r="CH23" t="s">
        <v>612</v>
      </c>
      <c r="CI23" t="s">
        <v>616</v>
      </c>
      <c r="CJ23" t="s">
        <v>702</v>
      </c>
      <c r="CK23" t="s">
        <v>703</v>
      </c>
      <c r="CL23" t="s">
        <v>617</v>
      </c>
      <c r="CM23" t="s">
        <v>617</v>
      </c>
      <c r="CN23">
        <v>208787</v>
      </c>
    </row>
    <row r="24" spans="1:92" x14ac:dyDescent="0.25">
      <c r="A24" t="s">
        <v>775</v>
      </c>
      <c r="B24" t="s">
        <v>776</v>
      </c>
      <c r="C24">
        <v>2</v>
      </c>
      <c r="D24" t="s">
        <v>597</v>
      </c>
      <c r="E24">
        <v>28010</v>
      </c>
      <c r="F24" t="s">
        <v>742</v>
      </c>
      <c r="G24" t="s">
        <v>777</v>
      </c>
      <c r="H24" t="s">
        <v>778</v>
      </c>
      <c r="I24" t="s">
        <v>779</v>
      </c>
      <c r="J24">
        <v>5206</v>
      </c>
      <c r="K24">
        <v>8118</v>
      </c>
      <c r="L24" t="s">
        <v>780</v>
      </c>
      <c r="M24" t="s">
        <v>781</v>
      </c>
      <c r="N24" t="s">
        <v>782</v>
      </c>
      <c r="O24" t="s">
        <v>783</v>
      </c>
      <c r="P24" t="s">
        <v>784</v>
      </c>
      <c r="Q24" t="s">
        <v>785</v>
      </c>
      <c r="R24" t="s">
        <v>786</v>
      </c>
      <c r="S24" t="s">
        <v>750</v>
      </c>
      <c r="T24" t="s">
        <v>751</v>
      </c>
      <c r="U24" t="s">
        <v>610</v>
      </c>
      <c r="V24" t="s">
        <v>611</v>
      </c>
      <c r="W24">
        <v>46.340069999999997</v>
      </c>
      <c r="X24">
        <v>-83.936899999999994</v>
      </c>
      <c r="Y24">
        <v>41754</v>
      </c>
      <c r="Z24" t="s">
        <v>649</v>
      </c>
      <c r="AA24" t="s">
        <v>700</v>
      </c>
      <c r="AB24" t="s">
        <v>612</v>
      </c>
      <c r="AC24" t="s">
        <v>612</v>
      </c>
      <c r="AD24" t="s">
        <v>612</v>
      </c>
      <c r="AE24">
        <v>41754</v>
      </c>
      <c r="AF24" t="s">
        <v>649</v>
      </c>
      <c r="AG24" t="s">
        <v>700</v>
      </c>
      <c r="AH24" t="s">
        <v>612</v>
      </c>
      <c r="AI24" t="s">
        <v>612</v>
      </c>
      <c r="AJ24" t="s">
        <v>612</v>
      </c>
      <c r="AK24" t="s">
        <v>612</v>
      </c>
      <c r="AL24" t="s">
        <v>612</v>
      </c>
      <c r="AM24" t="s">
        <v>612</v>
      </c>
      <c r="AN24" t="s">
        <v>612</v>
      </c>
      <c r="AO24" t="s">
        <v>612</v>
      </c>
      <c r="AP24" t="s">
        <v>612</v>
      </c>
      <c r="AQ24">
        <v>125</v>
      </c>
      <c r="AR24" t="s">
        <v>612</v>
      </c>
      <c r="AS24" t="s">
        <v>612</v>
      </c>
      <c r="AT24" t="s">
        <v>613</v>
      </c>
      <c r="AU24" t="s">
        <v>612</v>
      </c>
      <c r="AV24" t="s">
        <v>635</v>
      </c>
      <c r="AW24">
        <v>42109</v>
      </c>
      <c r="AX24">
        <v>3331430</v>
      </c>
      <c r="AY24" t="s">
        <v>621</v>
      </c>
      <c r="AZ24" t="s">
        <v>140</v>
      </c>
      <c r="BA24" t="s">
        <v>141</v>
      </c>
      <c r="BB24" t="s">
        <v>787</v>
      </c>
      <c r="BC24">
        <v>42614</v>
      </c>
      <c r="BD24">
        <v>0</v>
      </c>
      <c r="BE24">
        <v>0</v>
      </c>
      <c r="BF24">
        <v>0</v>
      </c>
      <c r="BG24">
        <v>0</v>
      </c>
      <c r="BH24">
        <v>0</v>
      </c>
      <c r="BI24">
        <v>0</v>
      </c>
      <c r="BJ24">
        <v>0</v>
      </c>
      <c r="BK24">
        <v>0</v>
      </c>
      <c r="BL24">
        <v>0</v>
      </c>
      <c r="BM24">
        <v>0</v>
      </c>
      <c r="BN24">
        <v>0</v>
      </c>
      <c r="BO24">
        <v>0</v>
      </c>
      <c r="BP24">
        <v>0</v>
      </c>
      <c r="BQ24">
        <v>0</v>
      </c>
      <c r="BR24">
        <v>0</v>
      </c>
      <c r="BS24">
        <v>0</v>
      </c>
      <c r="BT24">
        <v>0</v>
      </c>
      <c r="BU24">
        <v>0</v>
      </c>
      <c r="BV24">
        <v>605731</v>
      </c>
      <c r="BW24">
        <v>0</v>
      </c>
      <c r="BX24">
        <v>2463561</v>
      </c>
      <c r="BY24">
        <v>0</v>
      </c>
      <c r="BZ24">
        <v>0</v>
      </c>
      <c r="CA24">
        <v>0</v>
      </c>
      <c r="CB24">
        <v>0</v>
      </c>
      <c r="CC24">
        <v>0</v>
      </c>
      <c r="CD24">
        <v>3069292</v>
      </c>
      <c r="CE24">
        <v>3069292</v>
      </c>
      <c r="CF24">
        <v>3069292</v>
      </c>
      <c r="CG24">
        <v>0</v>
      </c>
      <c r="CH24" t="s">
        <v>612</v>
      </c>
      <c r="CI24" t="s">
        <v>616</v>
      </c>
      <c r="CJ24" t="s">
        <v>702</v>
      </c>
      <c r="CK24" t="s">
        <v>703</v>
      </c>
      <c r="CL24" t="s">
        <v>617</v>
      </c>
      <c r="CM24" t="s">
        <v>617</v>
      </c>
      <c r="CN24">
        <v>2463561</v>
      </c>
    </row>
    <row r="25" spans="1:92" x14ac:dyDescent="0.25">
      <c r="A25" t="s">
        <v>788</v>
      </c>
      <c r="B25" t="s">
        <v>776</v>
      </c>
      <c r="C25">
        <v>2</v>
      </c>
      <c r="D25" t="s">
        <v>597</v>
      </c>
      <c r="E25">
        <v>28010</v>
      </c>
      <c r="F25" t="s">
        <v>742</v>
      </c>
      <c r="G25" t="s">
        <v>777</v>
      </c>
      <c r="H25" t="s">
        <v>778</v>
      </c>
      <c r="I25" t="s">
        <v>779</v>
      </c>
      <c r="J25">
        <v>5206</v>
      </c>
      <c r="K25">
        <v>8118</v>
      </c>
      <c r="L25" t="s">
        <v>789</v>
      </c>
      <c r="M25" t="s">
        <v>781</v>
      </c>
      <c r="N25" t="s">
        <v>782</v>
      </c>
      <c r="O25" t="s">
        <v>783</v>
      </c>
      <c r="P25" t="s">
        <v>784</v>
      </c>
      <c r="Q25" t="s">
        <v>785</v>
      </c>
      <c r="R25" t="s">
        <v>786</v>
      </c>
      <c r="S25" t="s">
        <v>750</v>
      </c>
      <c r="T25" t="s">
        <v>751</v>
      </c>
      <c r="U25" t="s">
        <v>610</v>
      </c>
      <c r="V25" t="s">
        <v>611</v>
      </c>
      <c r="W25">
        <v>46.340069999999997</v>
      </c>
      <c r="X25">
        <v>-83.936899999999994</v>
      </c>
      <c r="Y25">
        <v>41858</v>
      </c>
      <c r="Z25" t="s">
        <v>649</v>
      </c>
      <c r="AA25" t="s">
        <v>700</v>
      </c>
      <c r="AB25">
        <v>41858</v>
      </c>
      <c r="AC25" t="s">
        <v>649</v>
      </c>
      <c r="AD25" t="s">
        <v>700</v>
      </c>
      <c r="AE25" t="s">
        <v>612</v>
      </c>
      <c r="AF25" t="s">
        <v>612</v>
      </c>
      <c r="AG25" t="s">
        <v>612</v>
      </c>
      <c r="AH25" t="s">
        <v>612</v>
      </c>
      <c r="AI25" t="s">
        <v>612</v>
      </c>
      <c r="AJ25" t="s">
        <v>612</v>
      </c>
      <c r="AK25" t="s">
        <v>612</v>
      </c>
      <c r="AL25" t="s">
        <v>612</v>
      </c>
      <c r="AM25" t="s">
        <v>612</v>
      </c>
      <c r="AN25" t="s">
        <v>612</v>
      </c>
      <c r="AO25" t="s">
        <v>612</v>
      </c>
      <c r="AP25" t="s">
        <v>612</v>
      </c>
      <c r="AQ25" t="s">
        <v>612</v>
      </c>
      <c r="AR25" t="s">
        <v>612</v>
      </c>
      <c r="AS25" t="s">
        <v>612</v>
      </c>
      <c r="AT25" t="s">
        <v>612</v>
      </c>
      <c r="AU25" t="s">
        <v>612</v>
      </c>
      <c r="AV25" t="s">
        <v>635</v>
      </c>
      <c r="AW25">
        <v>41858</v>
      </c>
      <c r="AX25">
        <v>2187473</v>
      </c>
      <c r="AY25" t="s">
        <v>621</v>
      </c>
      <c r="AZ25" t="s">
        <v>663</v>
      </c>
      <c r="BA25" t="s">
        <v>141</v>
      </c>
      <c r="BB25" t="s">
        <v>649</v>
      </c>
      <c r="BC25">
        <v>41518</v>
      </c>
      <c r="BD25">
        <v>0</v>
      </c>
      <c r="BE25">
        <v>0</v>
      </c>
      <c r="BF25">
        <v>0</v>
      </c>
      <c r="BG25">
        <v>0</v>
      </c>
      <c r="BH25">
        <v>0</v>
      </c>
      <c r="BI25">
        <v>0</v>
      </c>
      <c r="BJ25">
        <v>0</v>
      </c>
      <c r="BK25">
        <v>0</v>
      </c>
      <c r="BL25">
        <v>0</v>
      </c>
      <c r="BM25">
        <v>0</v>
      </c>
      <c r="BN25">
        <v>0</v>
      </c>
      <c r="BO25">
        <v>0</v>
      </c>
      <c r="BP25">
        <v>0</v>
      </c>
      <c r="BQ25">
        <v>0</v>
      </c>
      <c r="BR25">
        <v>0</v>
      </c>
      <c r="BS25">
        <v>0</v>
      </c>
      <c r="BT25">
        <v>0</v>
      </c>
      <c r="BU25">
        <v>0</v>
      </c>
      <c r="BV25">
        <v>0</v>
      </c>
      <c r="BW25">
        <v>2187473</v>
      </c>
      <c r="BX25">
        <v>0</v>
      </c>
      <c r="BY25">
        <v>0</v>
      </c>
      <c r="BZ25">
        <v>0</v>
      </c>
      <c r="CA25">
        <v>0</v>
      </c>
      <c r="CB25">
        <v>0</v>
      </c>
      <c r="CC25">
        <v>0</v>
      </c>
      <c r="CD25">
        <v>2187473</v>
      </c>
      <c r="CE25">
        <v>2187473</v>
      </c>
      <c r="CF25">
        <v>2187473</v>
      </c>
      <c r="CG25">
        <v>0</v>
      </c>
      <c r="CH25" t="s">
        <v>612</v>
      </c>
      <c r="CI25" t="s">
        <v>616</v>
      </c>
      <c r="CJ25" t="s">
        <v>617</v>
      </c>
      <c r="CK25" t="s">
        <v>617</v>
      </c>
      <c r="CL25" t="s">
        <v>617</v>
      </c>
      <c r="CM25" t="s">
        <v>617</v>
      </c>
      <c r="CN25">
        <v>2187473</v>
      </c>
    </row>
    <row r="26" spans="1:92" x14ac:dyDescent="0.25">
      <c r="A26" t="s">
        <v>790</v>
      </c>
      <c r="B26" t="s">
        <v>790</v>
      </c>
      <c r="C26">
        <v>2</v>
      </c>
      <c r="D26" t="s">
        <v>597</v>
      </c>
      <c r="E26">
        <v>28010</v>
      </c>
      <c r="F26" t="s">
        <v>742</v>
      </c>
      <c r="G26" t="s">
        <v>777</v>
      </c>
      <c r="H26" t="s">
        <v>778</v>
      </c>
      <c r="I26" t="s">
        <v>779</v>
      </c>
      <c r="J26">
        <v>5206</v>
      </c>
      <c r="K26">
        <v>8118</v>
      </c>
      <c r="L26" t="s">
        <v>780</v>
      </c>
      <c r="M26" t="s">
        <v>781</v>
      </c>
      <c r="N26" t="s">
        <v>782</v>
      </c>
      <c r="O26" t="s">
        <v>783</v>
      </c>
      <c r="P26" t="s">
        <v>784</v>
      </c>
      <c r="Q26" t="s">
        <v>785</v>
      </c>
      <c r="R26" t="s">
        <v>786</v>
      </c>
      <c r="S26" t="s">
        <v>750</v>
      </c>
      <c r="T26" t="s">
        <v>751</v>
      </c>
      <c r="U26" t="s">
        <v>610</v>
      </c>
      <c r="V26" t="s">
        <v>611</v>
      </c>
      <c r="W26">
        <v>46.340069999999997</v>
      </c>
      <c r="X26">
        <v>-83.936899999999994</v>
      </c>
      <c r="Y26" t="s">
        <v>612</v>
      </c>
      <c r="Z26" t="s">
        <v>612</v>
      </c>
      <c r="AA26" t="s">
        <v>612</v>
      </c>
      <c r="AB26" t="s">
        <v>612</v>
      </c>
      <c r="AC26" t="s">
        <v>612</v>
      </c>
      <c r="AD26" t="s">
        <v>612</v>
      </c>
      <c r="AE26" t="s">
        <v>612</v>
      </c>
      <c r="AF26" t="s">
        <v>612</v>
      </c>
      <c r="AG26" t="s">
        <v>612</v>
      </c>
      <c r="AH26" t="s">
        <v>612</v>
      </c>
      <c r="AI26" t="s">
        <v>612</v>
      </c>
      <c r="AJ26" t="s">
        <v>612</v>
      </c>
      <c r="AK26" t="s">
        <v>612</v>
      </c>
      <c r="AL26" t="s">
        <v>612</v>
      </c>
      <c r="AM26" t="s">
        <v>612</v>
      </c>
      <c r="AN26" t="s">
        <v>612</v>
      </c>
      <c r="AO26" t="s">
        <v>612</v>
      </c>
      <c r="AP26" t="s">
        <v>612</v>
      </c>
      <c r="AQ26" t="s">
        <v>612</v>
      </c>
      <c r="AR26" t="s">
        <v>612</v>
      </c>
      <c r="AS26" t="s">
        <v>612</v>
      </c>
      <c r="AT26" t="s">
        <v>613</v>
      </c>
      <c r="AU26" t="s">
        <v>612</v>
      </c>
      <c r="AV26" t="s">
        <v>614</v>
      </c>
      <c r="AW26" t="s">
        <v>612</v>
      </c>
      <c r="AX26">
        <v>4679086</v>
      </c>
      <c r="AY26" t="s">
        <v>621</v>
      </c>
      <c r="AZ26" t="s">
        <v>140</v>
      </c>
      <c r="BA26" t="s">
        <v>141</v>
      </c>
      <c r="BB26" t="s">
        <v>649</v>
      </c>
      <c r="BC26">
        <v>41518</v>
      </c>
      <c r="BD26">
        <v>2543000</v>
      </c>
      <c r="BE26">
        <v>0</v>
      </c>
      <c r="BF26">
        <v>0</v>
      </c>
      <c r="BG26">
        <v>1500000</v>
      </c>
      <c r="BH26">
        <v>0</v>
      </c>
      <c r="BI26">
        <v>0</v>
      </c>
      <c r="BJ26">
        <v>0</v>
      </c>
      <c r="BK26">
        <v>0</v>
      </c>
      <c r="BL26">
        <v>0</v>
      </c>
      <c r="BM26">
        <v>0</v>
      </c>
      <c r="BN26">
        <v>0</v>
      </c>
      <c r="BO26">
        <v>0</v>
      </c>
      <c r="BP26">
        <v>0</v>
      </c>
      <c r="BQ26">
        <v>0</v>
      </c>
      <c r="BR26">
        <v>636086</v>
      </c>
      <c r="BS26">
        <v>4679086</v>
      </c>
      <c r="BT26">
        <v>0</v>
      </c>
      <c r="BU26">
        <v>0</v>
      </c>
      <c r="BV26">
        <v>0</v>
      </c>
      <c r="BW26">
        <v>0</v>
      </c>
      <c r="BX26">
        <v>0</v>
      </c>
      <c r="BY26">
        <v>0</v>
      </c>
      <c r="BZ26">
        <v>0</v>
      </c>
      <c r="CA26">
        <v>0</v>
      </c>
      <c r="CB26">
        <v>0</v>
      </c>
      <c r="CC26">
        <v>0</v>
      </c>
      <c r="CD26">
        <v>0</v>
      </c>
      <c r="CE26">
        <v>4679086</v>
      </c>
      <c r="CF26">
        <v>4679086</v>
      </c>
      <c r="CG26">
        <v>0</v>
      </c>
      <c r="CH26" t="s">
        <v>612</v>
      </c>
      <c r="CI26" t="s">
        <v>616</v>
      </c>
      <c r="CJ26" t="s">
        <v>617</v>
      </c>
      <c r="CK26" t="s">
        <v>617</v>
      </c>
      <c r="CL26" t="s">
        <v>617</v>
      </c>
      <c r="CM26" t="s">
        <v>617</v>
      </c>
      <c r="CN26">
        <v>0</v>
      </c>
    </row>
    <row r="27" spans="1:92" x14ac:dyDescent="0.25">
      <c r="A27" t="s">
        <v>791</v>
      </c>
      <c r="B27" t="s">
        <v>792</v>
      </c>
      <c r="C27">
        <v>2</v>
      </c>
      <c r="D27" t="s">
        <v>597</v>
      </c>
      <c r="E27">
        <v>28010</v>
      </c>
      <c r="F27" t="s">
        <v>742</v>
      </c>
      <c r="G27" t="s">
        <v>793</v>
      </c>
      <c r="H27" t="s">
        <v>794</v>
      </c>
      <c r="I27" t="s">
        <v>779</v>
      </c>
      <c r="J27">
        <v>7609</v>
      </c>
      <c r="K27">
        <v>5042</v>
      </c>
      <c r="L27" t="s">
        <v>795</v>
      </c>
      <c r="M27" t="s">
        <v>796</v>
      </c>
      <c r="N27" t="s">
        <v>797</v>
      </c>
      <c r="O27" t="s">
        <v>798</v>
      </c>
      <c r="P27" t="s">
        <v>799</v>
      </c>
      <c r="Q27" t="s">
        <v>793</v>
      </c>
      <c r="R27" t="s">
        <v>800</v>
      </c>
      <c r="S27" t="s">
        <v>801</v>
      </c>
      <c r="T27" t="s">
        <v>802</v>
      </c>
      <c r="U27" t="s">
        <v>610</v>
      </c>
      <c r="V27" t="s">
        <v>611</v>
      </c>
      <c r="W27">
        <v>47.841850000000001</v>
      </c>
      <c r="X27">
        <v>-83.411289999999994</v>
      </c>
      <c r="Y27">
        <v>40999</v>
      </c>
      <c r="Z27" t="s">
        <v>803</v>
      </c>
      <c r="AA27" t="s">
        <v>803</v>
      </c>
      <c r="AB27" t="s">
        <v>612</v>
      </c>
      <c r="AC27" t="s">
        <v>612</v>
      </c>
      <c r="AD27" t="s">
        <v>612</v>
      </c>
      <c r="AE27" t="s">
        <v>804</v>
      </c>
      <c r="AF27" t="s">
        <v>803</v>
      </c>
      <c r="AG27" t="s">
        <v>803</v>
      </c>
      <c r="AH27" t="s">
        <v>612</v>
      </c>
      <c r="AI27" t="s">
        <v>612</v>
      </c>
      <c r="AJ27" t="s">
        <v>612</v>
      </c>
      <c r="AK27" t="s">
        <v>612</v>
      </c>
      <c r="AL27" t="s">
        <v>612</v>
      </c>
      <c r="AM27" t="s">
        <v>612</v>
      </c>
      <c r="AN27" t="s">
        <v>612</v>
      </c>
      <c r="AO27" t="s">
        <v>612</v>
      </c>
      <c r="AP27" t="s">
        <v>612</v>
      </c>
      <c r="AQ27" t="s">
        <v>612</v>
      </c>
      <c r="AR27" t="s">
        <v>612</v>
      </c>
      <c r="AS27" t="s">
        <v>612</v>
      </c>
      <c r="AT27" t="s">
        <v>613</v>
      </c>
      <c r="AU27" t="s">
        <v>612</v>
      </c>
      <c r="AV27" t="s">
        <v>614</v>
      </c>
      <c r="AW27" t="s">
        <v>612</v>
      </c>
      <c r="AX27">
        <v>2609412</v>
      </c>
      <c r="AY27" t="s">
        <v>621</v>
      </c>
      <c r="AZ27" t="s">
        <v>143</v>
      </c>
      <c r="BA27" t="s">
        <v>701</v>
      </c>
      <c r="BB27" t="s">
        <v>662</v>
      </c>
      <c r="BC27">
        <v>41153</v>
      </c>
      <c r="BD27">
        <v>0</v>
      </c>
      <c r="BE27">
        <v>0</v>
      </c>
      <c r="BF27">
        <v>0</v>
      </c>
      <c r="BG27">
        <v>0</v>
      </c>
      <c r="BH27">
        <v>0</v>
      </c>
      <c r="BI27">
        <v>0</v>
      </c>
      <c r="BJ27">
        <v>0</v>
      </c>
      <c r="BK27">
        <v>0</v>
      </c>
      <c r="BL27">
        <v>0</v>
      </c>
      <c r="BM27">
        <v>0</v>
      </c>
      <c r="BN27">
        <v>0</v>
      </c>
      <c r="BO27">
        <v>0</v>
      </c>
      <c r="BP27">
        <v>0</v>
      </c>
      <c r="BQ27">
        <v>0</v>
      </c>
      <c r="BR27">
        <v>0</v>
      </c>
      <c r="BS27">
        <v>0</v>
      </c>
      <c r="BT27">
        <v>0</v>
      </c>
      <c r="BU27">
        <v>0</v>
      </c>
      <c r="BV27">
        <v>109412</v>
      </c>
      <c r="BW27">
        <v>0</v>
      </c>
      <c r="BX27">
        <v>2500000</v>
      </c>
      <c r="BY27">
        <v>0</v>
      </c>
      <c r="BZ27">
        <v>0</v>
      </c>
      <c r="CA27">
        <v>0</v>
      </c>
      <c r="CB27">
        <v>0</v>
      </c>
      <c r="CC27">
        <v>0</v>
      </c>
      <c r="CD27">
        <v>2609412</v>
      </c>
      <c r="CE27">
        <v>2609412</v>
      </c>
      <c r="CF27">
        <v>2609412</v>
      </c>
      <c r="CG27">
        <v>0</v>
      </c>
      <c r="CH27" t="s">
        <v>612</v>
      </c>
      <c r="CI27" t="s">
        <v>616</v>
      </c>
      <c r="CJ27" t="s">
        <v>702</v>
      </c>
      <c r="CK27" t="s">
        <v>703</v>
      </c>
      <c r="CL27" t="s">
        <v>617</v>
      </c>
      <c r="CM27" t="s">
        <v>617</v>
      </c>
      <c r="CN27">
        <v>2500000</v>
      </c>
    </row>
    <row r="28" spans="1:92" x14ac:dyDescent="0.25">
      <c r="A28" t="s">
        <v>805</v>
      </c>
      <c r="B28" t="s">
        <v>792</v>
      </c>
      <c r="C28">
        <v>2</v>
      </c>
      <c r="D28" t="s">
        <v>597</v>
      </c>
      <c r="E28">
        <v>28010</v>
      </c>
      <c r="F28" t="s">
        <v>742</v>
      </c>
      <c r="G28" t="s">
        <v>793</v>
      </c>
      <c r="H28" t="s">
        <v>806</v>
      </c>
      <c r="I28" t="s">
        <v>630</v>
      </c>
      <c r="J28">
        <v>7611</v>
      </c>
      <c r="K28">
        <v>8833</v>
      </c>
      <c r="L28" t="s">
        <v>807</v>
      </c>
      <c r="M28" t="s">
        <v>808</v>
      </c>
      <c r="N28" t="s">
        <v>797</v>
      </c>
      <c r="O28" t="s">
        <v>798</v>
      </c>
      <c r="P28" t="s">
        <v>799</v>
      </c>
      <c r="Q28" t="s">
        <v>793</v>
      </c>
      <c r="R28" t="s">
        <v>800</v>
      </c>
      <c r="S28" t="s">
        <v>801</v>
      </c>
      <c r="T28" t="s">
        <v>802</v>
      </c>
      <c r="U28" t="s">
        <v>610</v>
      </c>
      <c r="V28" t="s">
        <v>611</v>
      </c>
      <c r="W28">
        <v>47.844509979807498</v>
      </c>
      <c r="X28">
        <v>-83.404670972959394</v>
      </c>
      <c r="Y28">
        <v>41782</v>
      </c>
      <c r="Z28" t="s">
        <v>649</v>
      </c>
      <c r="AA28" t="s">
        <v>700</v>
      </c>
      <c r="AB28" t="s">
        <v>612</v>
      </c>
      <c r="AC28" t="s">
        <v>612</v>
      </c>
      <c r="AD28" t="s">
        <v>612</v>
      </c>
      <c r="AE28">
        <v>41782</v>
      </c>
      <c r="AF28" t="s">
        <v>649</v>
      </c>
      <c r="AG28" t="s">
        <v>700</v>
      </c>
      <c r="AH28" t="s">
        <v>612</v>
      </c>
      <c r="AI28" t="s">
        <v>612</v>
      </c>
      <c r="AJ28" t="s">
        <v>612</v>
      </c>
      <c r="AK28" t="s">
        <v>612</v>
      </c>
      <c r="AL28" t="s">
        <v>612</v>
      </c>
      <c r="AM28" t="s">
        <v>612</v>
      </c>
      <c r="AN28" t="s">
        <v>612</v>
      </c>
      <c r="AO28" t="s">
        <v>612</v>
      </c>
      <c r="AP28" t="s">
        <v>612</v>
      </c>
      <c r="AQ28" t="s">
        <v>612</v>
      </c>
      <c r="AR28" t="s">
        <v>612</v>
      </c>
      <c r="AS28" t="s">
        <v>612</v>
      </c>
      <c r="AT28" t="s">
        <v>613</v>
      </c>
      <c r="AU28" t="s">
        <v>612</v>
      </c>
      <c r="AV28" t="s">
        <v>614</v>
      </c>
      <c r="AW28" t="s">
        <v>612</v>
      </c>
      <c r="AX28">
        <v>483523</v>
      </c>
      <c r="AY28" t="s">
        <v>621</v>
      </c>
      <c r="AZ28" t="s">
        <v>463</v>
      </c>
      <c r="BA28" t="s">
        <v>141</v>
      </c>
      <c r="BB28" t="s">
        <v>649</v>
      </c>
      <c r="BC28">
        <v>41518</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483523</v>
      </c>
      <c r="BY28">
        <v>0</v>
      </c>
      <c r="BZ28">
        <v>0</v>
      </c>
      <c r="CA28">
        <v>0</v>
      </c>
      <c r="CB28">
        <v>0</v>
      </c>
      <c r="CC28">
        <v>0</v>
      </c>
      <c r="CD28">
        <v>483523</v>
      </c>
      <c r="CE28">
        <v>483523</v>
      </c>
      <c r="CF28">
        <v>397587</v>
      </c>
      <c r="CG28">
        <v>-85936</v>
      </c>
      <c r="CH28" t="s">
        <v>612</v>
      </c>
      <c r="CI28" t="s">
        <v>616</v>
      </c>
      <c r="CJ28" t="s">
        <v>702</v>
      </c>
      <c r="CK28" t="s">
        <v>703</v>
      </c>
      <c r="CL28" t="s">
        <v>617</v>
      </c>
      <c r="CM28" t="s">
        <v>617</v>
      </c>
      <c r="CN28">
        <v>483523</v>
      </c>
    </row>
    <row r="29" spans="1:92" x14ac:dyDescent="0.25">
      <c r="A29" t="s">
        <v>809</v>
      </c>
      <c r="B29" t="s">
        <v>810</v>
      </c>
      <c r="C29">
        <v>2</v>
      </c>
      <c r="D29" t="s">
        <v>597</v>
      </c>
      <c r="E29">
        <v>28010</v>
      </c>
      <c r="F29" t="s">
        <v>742</v>
      </c>
      <c r="G29" t="s">
        <v>811</v>
      </c>
      <c r="H29" t="s">
        <v>812</v>
      </c>
      <c r="I29" t="s">
        <v>630</v>
      </c>
      <c r="J29">
        <v>14222</v>
      </c>
      <c r="K29">
        <v>12284</v>
      </c>
      <c r="L29" t="s">
        <v>813</v>
      </c>
      <c r="M29" t="s">
        <v>814</v>
      </c>
      <c r="N29" t="s">
        <v>745</v>
      </c>
      <c r="O29" t="s">
        <v>815</v>
      </c>
      <c r="P29" t="s">
        <v>747</v>
      </c>
      <c r="Q29" t="s">
        <v>748</v>
      </c>
      <c r="R29" t="s">
        <v>749</v>
      </c>
      <c r="S29" t="s">
        <v>750</v>
      </c>
      <c r="T29" t="s">
        <v>751</v>
      </c>
      <c r="U29" t="s">
        <v>610</v>
      </c>
      <c r="V29" t="s">
        <v>611</v>
      </c>
      <c r="W29">
        <v>46.5181605</v>
      </c>
      <c r="X29">
        <v>-84.310393500000004</v>
      </c>
      <c r="Y29" t="s">
        <v>612</v>
      </c>
      <c r="Z29" t="s">
        <v>612</v>
      </c>
      <c r="AA29" t="s">
        <v>612</v>
      </c>
      <c r="AB29" t="s">
        <v>612</v>
      </c>
      <c r="AC29" t="s">
        <v>612</v>
      </c>
      <c r="AD29" t="s">
        <v>612</v>
      </c>
      <c r="AE29" t="s">
        <v>612</v>
      </c>
      <c r="AF29" t="s">
        <v>612</v>
      </c>
      <c r="AG29" t="s">
        <v>612</v>
      </c>
      <c r="AH29" t="s">
        <v>612</v>
      </c>
      <c r="AI29" t="s">
        <v>612</v>
      </c>
      <c r="AJ29" t="s">
        <v>612</v>
      </c>
      <c r="AK29" t="s">
        <v>612</v>
      </c>
      <c r="AL29" t="s">
        <v>612</v>
      </c>
      <c r="AM29" t="s">
        <v>612</v>
      </c>
      <c r="AN29" t="s">
        <v>612</v>
      </c>
      <c r="AO29" t="s">
        <v>612</v>
      </c>
      <c r="AP29" t="s">
        <v>612</v>
      </c>
      <c r="AQ29" t="s">
        <v>612</v>
      </c>
      <c r="AR29" t="s">
        <v>612</v>
      </c>
      <c r="AS29" t="s">
        <v>612</v>
      </c>
      <c r="AT29" t="s">
        <v>613</v>
      </c>
      <c r="AU29" t="s">
        <v>612</v>
      </c>
      <c r="AV29" t="s">
        <v>614</v>
      </c>
      <c r="AW29" t="s">
        <v>612</v>
      </c>
      <c r="AX29">
        <v>15488607</v>
      </c>
      <c r="AY29" t="s">
        <v>621</v>
      </c>
      <c r="AZ29" t="s">
        <v>145</v>
      </c>
      <c r="BA29" t="s">
        <v>701</v>
      </c>
      <c r="BB29" t="s">
        <v>803</v>
      </c>
      <c r="BC29">
        <v>40787</v>
      </c>
      <c r="BD29">
        <v>0</v>
      </c>
      <c r="BE29">
        <v>0</v>
      </c>
      <c r="BF29">
        <v>0</v>
      </c>
      <c r="BG29">
        <v>0</v>
      </c>
      <c r="BH29">
        <v>0</v>
      </c>
      <c r="BI29">
        <v>0</v>
      </c>
      <c r="BJ29">
        <v>0</v>
      </c>
      <c r="BK29">
        <v>0</v>
      </c>
      <c r="BL29">
        <v>0</v>
      </c>
      <c r="BM29">
        <v>0</v>
      </c>
      <c r="BN29">
        <v>0</v>
      </c>
      <c r="BO29">
        <v>0</v>
      </c>
      <c r="BP29">
        <v>0</v>
      </c>
      <c r="BQ29">
        <v>0</v>
      </c>
      <c r="BR29">
        <v>0</v>
      </c>
      <c r="BS29">
        <v>0</v>
      </c>
      <c r="BT29">
        <v>15488607</v>
      </c>
      <c r="BU29">
        <v>0</v>
      </c>
      <c r="BV29">
        <v>0</v>
      </c>
      <c r="BW29">
        <v>0</v>
      </c>
      <c r="BX29">
        <v>0</v>
      </c>
      <c r="BY29">
        <v>0</v>
      </c>
      <c r="BZ29">
        <v>0</v>
      </c>
      <c r="CA29">
        <v>0</v>
      </c>
      <c r="CB29">
        <v>0</v>
      </c>
      <c r="CC29">
        <v>0</v>
      </c>
      <c r="CD29">
        <v>15488607</v>
      </c>
      <c r="CE29">
        <v>15488607</v>
      </c>
      <c r="CF29">
        <v>15488607</v>
      </c>
      <c r="CG29">
        <v>0</v>
      </c>
      <c r="CH29" t="s">
        <v>612</v>
      </c>
      <c r="CI29" t="s">
        <v>616</v>
      </c>
      <c r="CJ29" t="s">
        <v>617</v>
      </c>
      <c r="CK29" t="s">
        <v>617</v>
      </c>
      <c r="CL29" t="s">
        <v>617</v>
      </c>
      <c r="CM29" t="s">
        <v>617</v>
      </c>
      <c r="CN29">
        <v>0</v>
      </c>
    </row>
    <row r="30" spans="1:92" x14ac:dyDescent="0.25">
      <c r="A30" t="s">
        <v>816</v>
      </c>
      <c r="B30" t="s">
        <v>810</v>
      </c>
      <c r="C30">
        <v>2</v>
      </c>
      <c r="D30" t="s">
        <v>597</v>
      </c>
      <c r="E30">
        <v>28010</v>
      </c>
      <c r="F30" t="s">
        <v>742</v>
      </c>
      <c r="G30" t="s">
        <v>811</v>
      </c>
      <c r="H30" t="s">
        <v>812</v>
      </c>
      <c r="I30" t="s">
        <v>630</v>
      </c>
      <c r="J30">
        <v>848</v>
      </c>
      <c r="K30">
        <v>5853</v>
      </c>
      <c r="L30" t="s">
        <v>817</v>
      </c>
      <c r="M30" t="s">
        <v>814</v>
      </c>
      <c r="N30" t="s">
        <v>745</v>
      </c>
      <c r="O30" t="s">
        <v>815</v>
      </c>
      <c r="P30" t="s">
        <v>747</v>
      </c>
      <c r="Q30" t="s">
        <v>748</v>
      </c>
      <c r="R30" t="s">
        <v>749</v>
      </c>
      <c r="S30" t="s">
        <v>750</v>
      </c>
      <c r="T30" t="s">
        <v>751</v>
      </c>
      <c r="U30" t="s">
        <v>610</v>
      </c>
      <c r="V30" t="s">
        <v>611</v>
      </c>
      <c r="W30">
        <v>46.517836601416597</v>
      </c>
      <c r="X30">
        <v>-84.309318988333999</v>
      </c>
      <c r="Y30" t="s">
        <v>612</v>
      </c>
      <c r="Z30" t="s">
        <v>612</v>
      </c>
      <c r="AA30" t="s">
        <v>612</v>
      </c>
      <c r="AB30" t="s">
        <v>612</v>
      </c>
      <c r="AC30" t="s">
        <v>612</v>
      </c>
      <c r="AD30" t="s">
        <v>612</v>
      </c>
      <c r="AE30" t="s">
        <v>612</v>
      </c>
      <c r="AF30" t="s">
        <v>612</v>
      </c>
      <c r="AG30" t="s">
        <v>612</v>
      </c>
      <c r="AH30" t="s">
        <v>612</v>
      </c>
      <c r="AI30" t="s">
        <v>612</v>
      </c>
      <c r="AJ30" t="s">
        <v>612</v>
      </c>
      <c r="AK30" t="s">
        <v>612</v>
      </c>
      <c r="AL30" t="s">
        <v>612</v>
      </c>
      <c r="AM30" t="s">
        <v>612</v>
      </c>
      <c r="AN30" t="s">
        <v>612</v>
      </c>
      <c r="AO30" t="s">
        <v>612</v>
      </c>
      <c r="AP30" t="s">
        <v>612</v>
      </c>
      <c r="AQ30" t="s">
        <v>612</v>
      </c>
      <c r="AR30" t="s">
        <v>612</v>
      </c>
      <c r="AS30" t="s">
        <v>612</v>
      </c>
      <c r="AT30" t="s">
        <v>613</v>
      </c>
      <c r="AU30" t="s">
        <v>612</v>
      </c>
      <c r="AV30" t="s">
        <v>635</v>
      </c>
      <c r="AW30">
        <v>39691</v>
      </c>
      <c r="AX30">
        <v>123000</v>
      </c>
      <c r="AY30" t="s">
        <v>621</v>
      </c>
      <c r="AZ30" t="s">
        <v>463</v>
      </c>
      <c r="BA30" t="s">
        <v>701</v>
      </c>
      <c r="BB30" t="s">
        <v>803</v>
      </c>
      <c r="BC30">
        <v>40787</v>
      </c>
      <c r="BD30">
        <v>0</v>
      </c>
      <c r="BE30">
        <v>0</v>
      </c>
      <c r="BF30">
        <v>0</v>
      </c>
      <c r="BG30">
        <v>0</v>
      </c>
      <c r="BH30">
        <v>0</v>
      </c>
      <c r="BI30">
        <v>0</v>
      </c>
      <c r="BJ30">
        <v>0</v>
      </c>
      <c r="BK30">
        <v>0</v>
      </c>
      <c r="BL30">
        <v>0</v>
      </c>
      <c r="BM30">
        <v>0</v>
      </c>
      <c r="BN30">
        <v>0</v>
      </c>
      <c r="BO30">
        <v>0</v>
      </c>
      <c r="BP30">
        <v>0</v>
      </c>
      <c r="BQ30">
        <v>0</v>
      </c>
      <c r="BR30">
        <v>0</v>
      </c>
      <c r="BS30">
        <v>0</v>
      </c>
      <c r="BT30">
        <v>123000</v>
      </c>
      <c r="BU30">
        <v>0</v>
      </c>
      <c r="BV30">
        <v>0</v>
      </c>
      <c r="BW30">
        <v>0</v>
      </c>
      <c r="BX30">
        <v>0</v>
      </c>
      <c r="BY30">
        <v>0</v>
      </c>
      <c r="BZ30">
        <v>0</v>
      </c>
      <c r="CA30">
        <v>0</v>
      </c>
      <c r="CB30">
        <v>0</v>
      </c>
      <c r="CC30">
        <v>0</v>
      </c>
      <c r="CD30">
        <v>123000</v>
      </c>
      <c r="CE30">
        <v>123000</v>
      </c>
      <c r="CF30">
        <v>123000</v>
      </c>
      <c r="CG30">
        <v>0</v>
      </c>
      <c r="CH30" t="s">
        <v>612</v>
      </c>
      <c r="CI30" t="s">
        <v>616</v>
      </c>
      <c r="CJ30" t="s">
        <v>617</v>
      </c>
      <c r="CK30" t="s">
        <v>617</v>
      </c>
      <c r="CL30" t="s">
        <v>617</v>
      </c>
      <c r="CM30" t="s">
        <v>617</v>
      </c>
      <c r="CN30">
        <v>0</v>
      </c>
    </row>
    <row r="31" spans="1:92" x14ac:dyDescent="0.25">
      <c r="A31" t="s">
        <v>818</v>
      </c>
      <c r="B31" t="s">
        <v>818</v>
      </c>
      <c r="C31">
        <v>2</v>
      </c>
      <c r="D31" t="s">
        <v>597</v>
      </c>
      <c r="E31">
        <v>28010</v>
      </c>
      <c r="F31" t="s">
        <v>742</v>
      </c>
      <c r="G31" t="s">
        <v>819</v>
      </c>
      <c r="H31" t="s">
        <v>820</v>
      </c>
      <c r="I31" t="s">
        <v>630</v>
      </c>
      <c r="J31">
        <v>955</v>
      </c>
      <c r="K31">
        <v>5918</v>
      </c>
      <c r="L31" t="s">
        <v>821</v>
      </c>
      <c r="M31" t="s">
        <v>822</v>
      </c>
      <c r="N31" t="s">
        <v>745</v>
      </c>
      <c r="O31" t="s">
        <v>823</v>
      </c>
      <c r="P31" t="s">
        <v>747</v>
      </c>
      <c r="Q31" t="s">
        <v>748</v>
      </c>
      <c r="R31" t="s">
        <v>749</v>
      </c>
      <c r="S31" t="s">
        <v>750</v>
      </c>
      <c r="T31" t="s">
        <v>751</v>
      </c>
      <c r="U31" t="s">
        <v>610</v>
      </c>
      <c r="V31" t="s">
        <v>611</v>
      </c>
      <c r="W31">
        <v>46.509549999999997</v>
      </c>
      <c r="X31">
        <v>-84.265900000000002</v>
      </c>
      <c r="Y31" t="s">
        <v>612</v>
      </c>
      <c r="Z31" t="s">
        <v>612</v>
      </c>
      <c r="AA31" t="s">
        <v>612</v>
      </c>
      <c r="AB31" t="s">
        <v>612</v>
      </c>
      <c r="AC31" t="s">
        <v>612</v>
      </c>
      <c r="AD31" t="s">
        <v>612</v>
      </c>
      <c r="AE31" t="s">
        <v>612</v>
      </c>
      <c r="AF31" t="s">
        <v>612</v>
      </c>
      <c r="AG31" t="s">
        <v>612</v>
      </c>
      <c r="AH31" t="s">
        <v>612</v>
      </c>
      <c r="AI31" t="s">
        <v>612</v>
      </c>
      <c r="AJ31" t="s">
        <v>612</v>
      </c>
      <c r="AK31" t="s">
        <v>612</v>
      </c>
      <c r="AL31" t="s">
        <v>612</v>
      </c>
      <c r="AM31" t="s">
        <v>612</v>
      </c>
      <c r="AN31" t="s">
        <v>612</v>
      </c>
      <c r="AO31" t="s">
        <v>612</v>
      </c>
      <c r="AP31" t="s">
        <v>612</v>
      </c>
      <c r="AQ31" t="s">
        <v>612</v>
      </c>
      <c r="AR31" t="s">
        <v>612</v>
      </c>
      <c r="AS31" t="s">
        <v>612</v>
      </c>
      <c r="AT31" t="s">
        <v>613</v>
      </c>
      <c r="AU31" t="s">
        <v>612</v>
      </c>
      <c r="AV31" t="s">
        <v>635</v>
      </c>
      <c r="AW31">
        <v>39691</v>
      </c>
      <c r="AX31">
        <v>82000</v>
      </c>
      <c r="AY31" t="s">
        <v>621</v>
      </c>
      <c r="AZ31" t="s">
        <v>140</v>
      </c>
      <c r="BA31" t="s">
        <v>470</v>
      </c>
      <c r="BB31" t="s">
        <v>824</v>
      </c>
      <c r="BC31">
        <v>39326</v>
      </c>
      <c r="BD31">
        <v>0</v>
      </c>
      <c r="BE31">
        <v>0</v>
      </c>
      <c r="BF31">
        <v>0</v>
      </c>
      <c r="BG31">
        <v>0</v>
      </c>
      <c r="BH31">
        <v>0</v>
      </c>
      <c r="BI31">
        <v>0</v>
      </c>
      <c r="BJ31">
        <v>0</v>
      </c>
      <c r="BK31">
        <v>0</v>
      </c>
      <c r="BL31">
        <v>0</v>
      </c>
      <c r="BM31">
        <v>0</v>
      </c>
      <c r="BN31">
        <v>0</v>
      </c>
      <c r="BO31">
        <v>0</v>
      </c>
      <c r="BP31">
        <v>0</v>
      </c>
      <c r="BQ31">
        <v>0</v>
      </c>
      <c r="BR31">
        <v>0</v>
      </c>
      <c r="BS31">
        <v>0</v>
      </c>
      <c r="BT31">
        <v>82000</v>
      </c>
      <c r="BU31">
        <v>0</v>
      </c>
      <c r="BV31">
        <v>0</v>
      </c>
      <c r="BW31">
        <v>0</v>
      </c>
      <c r="BX31">
        <v>0</v>
      </c>
      <c r="BY31">
        <v>0</v>
      </c>
      <c r="BZ31">
        <v>0</v>
      </c>
      <c r="CA31">
        <v>0</v>
      </c>
      <c r="CB31">
        <v>0</v>
      </c>
      <c r="CC31">
        <v>0</v>
      </c>
      <c r="CD31">
        <v>82000</v>
      </c>
      <c r="CE31">
        <v>82000</v>
      </c>
      <c r="CF31">
        <v>82000</v>
      </c>
      <c r="CG31">
        <v>0</v>
      </c>
      <c r="CH31" t="s">
        <v>612</v>
      </c>
      <c r="CI31" t="s">
        <v>616</v>
      </c>
      <c r="CJ31" t="s">
        <v>617</v>
      </c>
      <c r="CK31" t="s">
        <v>617</v>
      </c>
      <c r="CL31" t="s">
        <v>617</v>
      </c>
      <c r="CM31" t="s">
        <v>617</v>
      </c>
      <c r="CN31">
        <v>0</v>
      </c>
    </row>
    <row r="32" spans="1:92" x14ac:dyDescent="0.25">
      <c r="A32" t="s">
        <v>825</v>
      </c>
      <c r="B32" t="s">
        <v>825</v>
      </c>
      <c r="C32">
        <v>2</v>
      </c>
      <c r="D32" t="s">
        <v>597</v>
      </c>
      <c r="E32">
        <v>28010</v>
      </c>
      <c r="F32" t="s">
        <v>742</v>
      </c>
      <c r="G32" t="s">
        <v>826</v>
      </c>
      <c r="H32" t="s">
        <v>827</v>
      </c>
      <c r="I32" t="s">
        <v>779</v>
      </c>
      <c r="J32">
        <v>17562</v>
      </c>
      <c r="K32">
        <v>18016</v>
      </c>
      <c r="L32" t="s">
        <v>828</v>
      </c>
      <c r="M32" t="s">
        <v>829</v>
      </c>
      <c r="N32" t="s">
        <v>830</v>
      </c>
      <c r="O32" t="s">
        <v>831</v>
      </c>
      <c r="P32" t="s">
        <v>832</v>
      </c>
      <c r="Q32" t="s">
        <v>826</v>
      </c>
      <c r="R32" t="s">
        <v>833</v>
      </c>
      <c r="S32" t="s">
        <v>750</v>
      </c>
      <c r="T32" t="s">
        <v>751</v>
      </c>
      <c r="U32" t="s">
        <v>610</v>
      </c>
      <c r="V32" t="s">
        <v>611</v>
      </c>
      <c r="W32">
        <v>49.216700000000003</v>
      </c>
      <c r="X32">
        <v>-84.78</v>
      </c>
      <c r="Y32" t="s">
        <v>612</v>
      </c>
      <c r="Z32" t="s">
        <v>612</v>
      </c>
      <c r="AA32" t="s">
        <v>612</v>
      </c>
      <c r="AB32" t="s">
        <v>612</v>
      </c>
      <c r="AC32" t="s">
        <v>612</v>
      </c>
      <c r="AD32" t="s">
        <v>612</v>
      </c>
      <c r="AE32" t="s">
        <v>612</v>
      </c>
      <c r="AF32" t="s">
        <v>612</v>
      </c>
      <c r="AG32" t="s">
        <v>612</v>
      </c>
      <c r="AH32" t="s">
        <v>612</v>
      </c>
      <c r="AI32" t="s">
        <v>612</v>
      </c>
      <c r="AJ32" t="s">
        <v>612</v>
      </c>
      <c r="AK32" t="s">
        <v>612</v>
      </c>
      <c r="AL32" t="s">
        <v>612</v>
      </c>
      <c r="AM32" t="s">
        <v>612</v>
      </c>
      <c r="AN32" t="s">
        <v>612</v>
      </c>
      <c r="AO32" t="s">
        <v>612</v>
      </c>
      <c r="AP32" t="s">
        <v>612</v>
      </c>
      <c r="AQ32" t="s">
        <v>612</v>
      </c>
      <c r="AR32" t="s">
        <v>612</v>
      </c>
      <c r="AS32" t="s">
        <v>612</v>
      </c>
      <c r="AT32" t="s">
        <v>613</v>
      </c>
      <c r="AU32" t="s">
        <v>612</v>
      </c>
      <c r="AV32" t="s">
        <v>614</v>
      </c>
      <c r="AW32" t="s">
        <v>612</v>
      </c>
      <c r="AX32">
        <v>14753201</v>
      </c>
      <c r="AY32" t="s">
        <v>621</v>
      </c>
      <c r="AZ32" t="s">
        <v>145</v>
      </c>
      <c r="BA32" t="s">
        <v>141</v>
      </c>
      <c r="BB32" t="s">
        <v>803</v>
      </c>
      <c r="BC32">
        <v>40787</v>
      </c>
      <c r="BD32">
        <v>0</v>
      </c>
      <c r="BE32">
        <v>0</v>
      </c>
      <c r="BF32">
        <v>0</v>
      </c>
      <c r="BG32">
        <v>0</v>
      </c>
      <c r="BH32">
        <v>0</v>
      </c>
      <c r="BI32">
        <v>1150000</v>
      </c>
      <c r="BJ32">
        <v>0</v>
      </c>
      <c r="BK32">
        <v>0</v>
      </c>
      <c r="BL32">
        <v>0</v>
      </c>
      <c r="BM32">
        <v>0</v>
      </c>
      <c r="BN32">
        <v>0</v>
      </c>
      <c r="BO32">
        <v>0</v>
      </c>
      <c r="BP32">
        <v>0</v>
      </c>
      <c r="BQ32">
        <v>0</v>
      </c>
      <c r="BR32">
        <v>0</v>
      </c>
      <c r="BS32">
        <v>1150000</v>
      </c>
      <c r="BT32">
        <v>13603201</v>
      </c>
      <c r="BU32">
        <v>0</v>
      </c>
      <c r="BV32">
        <v>0</v>
      </c>
      <c r="BW32">
        <v>0</v>
      </c>
      <c r="BX32">
        <v>0</v>
      </c>
      <c r="BY32">
        <v>0</v>
      </c>
      <c r="BZ32">
        <v>0</v>
      </c>
      <c r="CA32">
        <v>0</v>
      </c>
      <c r="CB32">
        <v>0</v>
      </c>
      <c r="CC32">
        <v>0</v>
      </c>
      <c r="CD32">
        <v>13603201</v>
      </c>
      <c r="CE32">
        <v>14753201</v>
      </c>
      <c r="CF32">
        <v>14753201</v>
      </c>
      <c r="CG32">
        <v>0</v>
      </c>
      <c r="CH32" t="s">
        <v>612</v>
      </c>
      <c r="CI32" t="s">
        <v>616</v>
      </c>
      <c r="CJ32" t="s">
        <v>617</v>
      </c>
      <c r="CK32" t="s">
        <v>617</v>
      </c>
      <c r="CL32" t="s">
        <v>617</v>
      </c>
      <c r="CM32" t="s">
        <v>617</v>
      </c>
      <c r="CN32">
        <v>0</v>
      </c>
    </row>
    <row r="33" spans="1:92" x14ac:dyDescent="0.25">
      <c r="A33" t="s">
        <v>834</v>
      </c>
      <c r="B33" t="s">
        <v>834</v>
      </c>
      <c r="C33">
        <v>2</v>
      </c>
      <c r="D33" t="s">
        <v>597</v>
      </c>
      <c r="E33">
        <v>28010</v>
      </c>
      <c r="F33" t="s">
        <v>742</v>
      </c>
      <c r="G33" t="s">
        <v>835</v>
      </c>
      <c r="H33" t="s">
        <v>836</v>
      </c>
      <c r="I33" t="s">
        <v>837</v>
      </c>
      <c r="J33">
        <v>11272</v>
      </c>
      <c r="K33">
        <v>12215</v>
      </c>
      <c r="L33" t="s">
        <v>838</v>
      </c>
      <c r="M33" t="s">
        <v>839</v>
      </c>
      <c r="N33" t="s">
        <v>840</v>
      </c>
      <c r="O33" t="s">
        <v>841</v>
      </c>
      <c r="P33" t="s">
        <v>842</v>
      </c>
      <c r="Q33" t="s">
        <v>843</v>
      </c>
      <c r="R33" t="s">
        <v>844</v>
      </c>
      <c r="S33" t="s">
        <v>844</v>
      </c>
      <c r="T33" t="s">
        <v>802</v>
      </c>
      <c r="U33" t="s">
        <v>610</v>
      </c>
      <c r="V33" t="s">
        <v>611</v>
      </c>
      <c r="W33">
        <v>48.311108390000001</v>
      </c>
      <c r="X33">
        <v>-84.08016542</v>
      </c>
      <c r="Y33" t="s">
        <v>612</v>
      </c>
      <c r="Z33" t="s">
        <v>612</v>
      </c>
      <c r="AA33" t="s">
        <v>612</v>
      </c>
      <c r="AB33" t="s">
        <v>612</v>
      </c>
      <c r="AC33" t="s">
        <v>612</v>
      </c>
      <c r="AD33" t="s">
        <v>612</v>
      </c>
      <c r="AE33" t="s">
        <v>612</v>
      </c>
      <c r="AF33" t="s">
        <v>612</v>
      </c>
      <c r="AG33" t="s">
        <v>612</v>
      </c>
      <c r="AH33" t="s">
        <v>612</v>
      </c>
      <c r="AI33" t="s">
        <v>612</v>
      </c>
      <c r="AJ33" t="s">
        <v>612</v>
      </c>
      <c r="AK33" t="s">
        <v>612</v>
      </c>
      <c r="AL33" t="s">
        <v>612</v>
      </c>
      <c r="AM33" t="s">
        <v>612</v>
      </c>
      <c r="AN33" t="s">
        <v>612</v>
      </c>
      <c r="AO33" t="s">
        <v>612</v>
      </c>
      <c r="AP33" t="s">
        <v>612</v>
      </c>
      <c r="AQ33" t="s">
        <v>612</v>
      </c>
      <c r="AR33" t="s">
        <v>612</v>
      </c>
      <c r="AS33" t="s">
        <v>612</v>
      </c>
      <c r="AT33" t="s">
        <v>613</v>
      </c>
      <c r="AU33" t="s">
        <v>612</v>
      </c>
      <c r="AV33" t="s">
        <v>614</v>
      </c>
      <c r="AW33" t="s">
        <v>612</v>
      </c>
      <c r="AX33">
        <v>30000</v>
      </c>
      <c r="AY33" t="s">
        <v>621</v>
      </c>
      <c r="AZ33" t="s">
        <v>143</v>
      </c>
      <c r="BA33" t="s">
        <v>141</v>
      </c>
      <c r="BB33" t="s">
        <v>626</v>
      </c>
      <c r="BC33">
        <v>40057</v>
      </c>
      <c r="BD33">
        <v>0</v>
      </c>
      <c r="BE33">
        <v>0</v>
      </c>
      <c r="BF33">
        <v>0</v>
      </c>
      <c r="BG33">
        <v>0</v>
      </c>
      <c r="BH33">
        <v>0</v>
      </c>
      <c r="BI33">
        <v>0</v>
      </c>
      <c r="BJ33">
        <v>0</v>
      </c>
      <c r="BK33">
        <v>0</v>
      </c>
      <c r="BL33">
        <v>0</v>
      </c>
      <c r="BM33">
        <v>0</v>
      </c>
      <c r="BN33">
        <v>0</v>
      </c>
      <c r="BO33">
        <v>0</v>
      </c>
      <c r="BP33">
        <v>0</v>
      </c>
      <c r="BQ33">
        <v>0</v>
      </c>
      <c r="BR33">
        <v>0</v>
      </c>
      <c r="BS33">
        <v>0</v>
      </c>
      <c r="BT33">
        <v>30000</v>
      </c>
      <c r="BU33">
        <v>0</v>
      </c>
      <c r="BV33">
        <v>0</v>
      </c>
      <c r="BW33">
        <v>0</v>
      </c>
      <c r="BX33">
        <v>0</v>
      </c>
      <c r="BY33">
        <v>0</v>
      </c>
      <c r="BZ33">
        <v>0</v>
      </c>
      <c r="CA33">
        <v>0</v>
      </c>
      <c r="CB33">
        <v>0</v>
      </c>
      <c r="CC33">
        <v>0</v>
      </c>
      <c r="CD33">
        <v>30000</v>
      </c>
      <c r="CE33">
        <v>30000</v>
      </c>
      <c r="CF33">
        <v>30000</v>
      </c>
      <c r="CG33">
        <v>0</v>
      </c>
      <c r="CH33" t="s">
        <v>612</v>
      </c>
      <c r="CI33" t="s">
        <v>616</v>
      </c>
      <c r="CJ33" t="s">
        <v>617</v>
      </c>
      <c r="CK33" t="s">
        <v>617</v>
      </c>
      <c r="CL33" t="s">
        <v>617</v>
      </c>
      <c r="CM33" t="s">
        <v>617</v>
      </c>
      <c r="CN33">
        <v>0</v>
      </c>
    </row>
    <row r="34" spans="1:92" x14ac:dyDescent="0.25">
      <c r="A34" t="s">
        <v>845</v>
      </c>
      <c r="B34" t="s">
        <v>845</v>
      </c>
      <c r="C34">
        <v>2</v>
      </c>
      <c r="D34" t="s">
        <v>597</v>
      </c>
      <c r="E34">
        <v>28010</v>
      </c>
      <c r="F34" t="s">
        <v>742</v>
      </c>
      <c r="G34" t="s">
        <v>846</v>
      </c>
      <c r="H34" t="s">
        <v>847</v>
      </c>
      <c r="I34" t="s">
        <v>630</v>
      </c>
      <c r="J34">
        <v>5645</v>
      </c>
      <c r="K34">
        <v>5345</v>
      </c>
      <c r="L34" t="s">
        <v>848</v>
      </c>
      <c r="M34" t="s">
        <v>849</v>
      </c>
      <c r="N34" t="s">
        <v>745</v>
      </c>
      <c r="O34" t="s">
        <v>850</v>
      </c>
      <c r="P34" t="s">
        <v>747</v>
      </c>
      <c r="Q34" t="s">
        <v>748</v>
      </c>
      <c r="R34" t="s">
        <v>749</v>
      </c>
      <c r="S34" t="s">
        <v>750</v>
      </c>
      <c r="T34" t="s">
        <v>751</v>
      </c>
      <c r="U34" t="s">
        <v>610</v>
      </c>
      <c r="V34" t="s">
        <v>611</v>
      </c>
      <c r="W34">
        <v>46.5076170843993</v>
      </c>
      <c r="X34">
        <v>-84.287733072993504</v>
      </c>
      <c r="Y34" t="s">
        <v>612</v>
      </c>
      <c r="Z34" t="s">
        <v>612</v>
      </c>
      <c r="AA34" t="s">
        <v>612</v>
      </c>
      <c r="AB34" t="s">
        <v>612</v>
      </c>
      <c r="AC34" t="s">
        <v>612</v>
      </c>
      <c r="AD34" t="s">
        <v>612</v>
      </c>
      <c r="AE34" t="s">
        <v>612</v>
      </c>
      <c r="AF34" t="s">
        <v>612</v>
      </c>
      <c r="AG34" t="s">
        <v>612</v>
      </c>
      <c r="AH34" t="s">
        <v>612</v>
      </c>
      <c r="AI34" t="s">
        <v>612</v>
      </c>
      <c r="AJ34" t="s">
        <v>612</v>
      </c>
      <c r="AK34" t="s">
        <v>612</v>
      </c>
      <c r="AL34" t="s">
        <v>612</v>
      </c>
      <c r="AM34" t="s">
        <v>612</v>
      </c>
      <c r="AN34" t="s">
        <v>612</v>
      </c>
      <c r="AO34" t="s">
        <v>612</v>
      </c>
      <c r="AP34" t="s">
        <v>612</v>
      </c>
      <c r="AQ34" t="s">
        <v>612</v>
      </c>
      <c r="AR34" t="s">
        <v>612</v>
      </c>
      <c r="AS34" t="s">
        <v>612</v>
      </c>
      <c r="AT34" t="s">
        <v>613</v>
      </c>
      <c r="AU34" t="s">
        <v>612</v>
      </c>
      <c r="AV34" t="s">
        <v>614</v>
      </c>
      <c r="AW34" t="s">
        <v>612</v>
      </c>
      <c r="AX34">
        <v>720228</v>
      </c>
      <c r="AY34" t="s">
        <v>621</v>
      </c>
      <c r="AZ34" t="s">
        <v>463</v>
      </c>
      <c r="BA34" t="s">
        <v>470</v>
      </c>
      <c r="BB34" t="s">
        <v>787</v>
      </c>
      <c r="BC34">
        <v>42614</v>
      </c>
      <c r="BD34">
        <v>0</v>
      </c>
      <c r="BE34">
        <v>0</v>
      </c>
      <c r="BF34">
        <v>635000</v>
      </c>
      <c r="BG34">
        <v>85228</v>
      </c>
      <c r="BH34">
        <v>0</v>
      </c>
      <c r="BI34">
        <v>0</v>
      </c>
      <c r="BJ34">
        <v>0</v>
      </c>
      <c r="BK34">
        <v>0</v>
      </c>
      <c r="BL34">
        <v>0</v>
      </c>
      <c r="BM34">
        <v>0</v>
      </c>
      <c r="BN34">
        <v>0</v>
      </c>
      <c r="BO34">
        <v>0</v>
      </c>
      <c r="BP34">
        <v>0</v>
      </c>
      <c r="BQ34">
        <v>0</v>
      </c>
      <c r="BR34">
        <v>0</v>
      </c>
      <c r="BS34">
        <v>720228</v>
      </c>
      <c r="BT34">
        <v>0</v>
      </c>
      <c r="BU34">
        <v>0</v>
      </c>
      <c r="BV34">
        <v>0</v>
      </c>
      <c r="BW34">
        <v>0</v>
      </c>
      <c r="BX34">
        <v>0</v>
      </c>
      <c r="BY34">
        <v>0</v>
      </c>
      <c r="BZ34">
        <v>0</v>
      </c>
      <c r="CA34">
        <v>0</v>
      </c>
      <c r="CB34">
        <v>0</v>
      </c>
      <c r="CC34">
        <v>0</v>
      </c>
      <c r="CD34">
        <v>0</v>
      </c>
      <c r="CE34">
        <v>720228</v>
      </c>
      <c r="CF34">
        <v>720228</v>
      </c>
      <c r="CG34">
        <v>0</v>
      </c>
      <c r="CH34" t="s">
        <v>612</v>
      </c>
      <c r="CI34" t="s">
        <v>616</v>
      </c>
      <c r="CJ34" t="s">
        <v>617</v>
      </c>
      <c r="CK34" t="s">
        <v>617</v>
      </c>
      <c r="CL34" t="s">
        <v>617</v>
      </c>
      <c r="CM34" t="s">
        <v>617</v>
      </c>
      <c r="CN34">
        <v>0</v>
      </c>
    </row>
    <row r="35" spans="1:92" x14ac:dyDescent="0.25">
      <c r="A35" t="s">
        <v>851</v>
      </c>
      <c r="B35" t="s">
        <v>851</v>
      </c>
      <c r="C35">
        <v>2</v>
      </c>
      <c r="D35" t="s">
        <v>597</v>
      </c>
      <c r="E35">
        <v>28010</v>
      </c>
      <c r="F35" t="s">
        <v>742</v>
      </c>
      <c r="G35" t="s">
        <v>852</v>
      </c>
      <c r="H35" t="s">
        <v>853</v>
      </c>
      <c r="I35" t="s">
        <v>667</v>
      </c>
      <c r="J35">
        <v>14496</v>
      </c>
      <c r="K35">
        <v>8128</v>
      </c>
      <c r="L35" t="s">
        <v>854</v>
      </c>
      <c r="M35" t="s">
        <v>855</v>
      </c>
      <c r="N35" t="s">
        <v>745</v>
      </c>
      <c r="O35" t="s">
        <v>856</v>
      </c>
      <c r="P35" t="s">
        <v>747</v>
      </c>
      <c r="Q35" t="s">
        <v>748</v>
      </c>
      <c r="R35" t="s">
        <v>749</v>
      </c>
      <c r="S35" t="s">
        <v>750</v>
      </c>
      <c r="T35" t="s">
        <v>751</v>
      </c>
      <c r="U35" t="s">
        <v>610</v>
      </c>
      <c r="V35" t="s">
        <v>611</v>
      </c>
      <c r="W35">
        <v>46.539510700000001</v>
      </c>
      <c r="X35">
        <v>-84.334917200000007</v>
      </c>
      <c r="Y35" t="s">
        <v>612</v>
      </c>
      <c r="Z35" t="s">
        <v>612</v>
      </c>
      <c r="AA35" t="s">
        <v>612</v>
      </c>
      <c r="AB35" t="s">
        <v>612</v>
      </c>
      <c r="AC35" t="s">
        <v>612</v>
      </c>
      <c r="AD35" t="s">
        <v>612</v>
      </c>
      <c r="AE35" t="s">
        <v>612</v>
      </c>
      <c r="AF35" t="s">
        <v>612</v>
      </c>
      <c r="AG35" t="s">
        <v>612</v>
      </c>
      <c r="AH35" t="s">
        <v>612</v>
      </c>
      <c r="AI35" t="s">
        <v>612</v>
      </c>
      <c r="AJ35" t="s">
        <v>612</v>
      </c>
      <c r="AK35" t="s">
        <v>612</v>
      </c>
      <c r="AL35" t="s">
        <v>612</v>
      </c>
      <c r="AM35" t="s">
        <v>612</v>
      </c>
      <c r="AN35" t="s">
        <v>612</v>
      </c>
      <c r="AO35" t="s">
        <v>612</v>
      </c>
      <c r="AP35" t="s">
        <v>612</v>
      </c>
      <c r="AQ35" t="s">
        <v>612</v>
      </c>
      <c r="AR35" t="s">
        <v>612</v>
      </c>
      <c r="AS35" t="s">
        <v>612</v>
      </c>
      <c r="AT35" t="s">
        <v>613</v>
      </c>
      <c r="AU35" t="s">
        <v>612</v>
      </c>
      <c r="AV35" t="s">
        <v>635</v>
      </c>
      <c r="AW35">
        <v>40044</v>
      </c>
      <c r="AX35">
        <v>46704290</v>
      </c>
      <c r="AY35" t="s">
        <v>621</v>
      </c>
      <c r="AZ35" t="s">
        <v>145</v>
      </c>
      <c r="BA35" t="s">
        <v>701</v>
      </c>
      <c r="BB35" t="s">
        <v>803</v>
      </c>
      <c r="BC35">
        <v>40787</v>
      </c>
      <c r="BD35">
        <v>0</v>
      </c>
      <c r="BE35">
        <v>0</v>
      </c>
      <c r="BF35">
        <v>0</v>
      </c>
      <c r="BG35">
        <v>0</v>
      </c>
      <c r="BH35">
        <v>0</v>
      </c>
      <c r="BI35">
        <v>0</v>
      </c>
      <c r="BJ35">
        <v>0</v>
      </c>
      <c r="BK35">
        <v>0</v>
      </c>
      <c r="BL35">
        <v>0</v>
      </c>
      <c r="BM35">
        <v>0</v>
      </c>
      <c r="BN35">
        <v>0</v>
      </c>
      <c r="BO35">
        <v>0</v>
      </c>
      <c r="BP35">
        <v>0</v>
      </c>
      <c r="BQ35">
        <v>0</v>
      </c>
      <c r="BR35">
        <v>0</v>
      </c>
      <c r="BS35">
        <v>0</v>
      </c>
      <c r="BT35">
        <v>46704290</v>
      </c>
      <c r="BU35">
        <v>0</v>
      </c>
      <c r="BV35">
        <v>0</v>
      </c>
      <c r="BW35">
        <v>0</v>
      </c>
      <c r="BX35">
        <v>0</v>
      </c>
      <c r="BY35">
        <v>0</v>
      </c>
      <c r="BZ35">
        <v>0</v>
      </c>
      <c r="CA35">
        <v>0</v>
      </c>
      <c r="CB35">
        <v>0</v>
      </c>
      <c r="CC35">
        <v>0</v>
      </c>
      <c r="CD35">
        <v>46704290</v>
      </c>
      <c r="CE35">
        <v>46704290</v>
      </c>
      <c r="CF35">
        <v>46704290</v>
      </c>
      <c r="CG35">
        <v>0</v>
      </c>
      <c r="CH35" t="s">
        <v>612</v>
      </c>
      <c r="CI35" t="s">
        <v>616</v>
      </c>
      <c r="CJ35" t="s">
        <v>617</v>
      </c>
      <c r="CK35" t="s">
        <v>617</v>
      </c>
      <c r="CL35" t="s">
        <v>617</v>
      </c>
      <c r="CM35" t="s">
        <v>617</v>
      </c>
      <c r="CN35">
        <v>0</v>
      </c>
    </row>
    <row r="36" spans="1:92" x14ac:dyDescent="0.25">
      <c r="A36" t="s">
        <v>857</v>
      </c>
      <c r="B36" t="s">
        <v>857</v>
      </c>
      <c r="C36">
        <v>2</v>
      </c>
      <c r="D36" t="s">
        <v>858</v>
      </c>
      <c r="E36">
        <v>28010</v>
      </c>
      <c r="F36" t="s">
        <v>742</v>
      </c>
      <c r="G36" t="s">
        <v>777</v>
      </c>
      <c r="H36" t="s">
        <v>778</v>
      </c>
      <c r="I36" t="s">
        <v>779</v>
      </c>
      <c r="J36">
        <v>5206</v>
      </c>
      <c r="K36">
        <v>8118</v>
      </c>
      <c r="L36" t="s">
        <v>780</v>
      </c>
      <c r="M36" t="s">
        <v>781</v>
      </c>
      <c r="N36" t="s">
        <v>782</v>
      </c>
      <c r="O36" t="s">
        <v>783</v>
      </c>
      <c r="P36" t="s">
        <v>784</v>
      </c>
      <c r="Q36" t="s">
        <v>785</v>
      </c>
      <c r="R36" t="s">
        <v>786</v>
      </c>
      <c r="S36" t="s">
        <v>750</v>
      </c>
      <c r="T36" t="s">
        <v>751</v>
      </c>
      <c r="U36" t="s">
        <v>610</v>
      </c>
      <c r="V36" t="s">
        <v>611</v>
      </c>
      <c r="W36">
        <v>46.340069999999997</v>
      </c>
      <c r="X36">
        <v>-83.936899999999994</v>
      </c>
      <c r="Y36">
        <v>42904</v>
      </c>
      <c r="Z36" t="s">
        <v>787</v>
      </c>
      <c r="AA36" t="s">
        <v>736</v>
      </c>
      <c r="AB36" t="s">
        <v>612</v>
      </c>
      <c r="AC36" t="s">
        <v>612</v>
      </c>
      <c r="AD36" t="s">
        <v>612</v>
      </c>
      <c r="AE36">
        <v>42904</v>
      </c>
      <c r="AF36" t="s">
        <v>787</v>
      </c>
      <c r="AG36" t="s">
        <v>736</v>
      </c>
      <c r="AH36">
        <v>43090</v>
      </c>
      <c r="AI36" t="s">
        <v>736</v>
      </c>
      <c r="AJ36" t="s">
        <v>736</v>
      </c>
      <c r="AK36" t="s">
        <v>612</v>
      </c>
      <c r="AL36" t="s">
        <v>612</v>
      </c>
      <c r="AM36" t="s">
        <v>612</v>
      </c>
      <c r="AN36" t="s">
        <v>612</v>
      </c>
      <c r="AO36" t="s">
        <v>612</v>
      </c>
      <c r="AP36" t="s">
        <v>612</v>
      </c>
      <c r="AQ36">
        <v>95</v>
      </c>
      <c r="AR36">
        <v>4</v>
      </c>
      <c r="AS36">
        <v>64</v>
      </c>
      <c r="AT36" t="s">
        <v>737</v>
      </c>
      <c r="AU36" t="s">
        <v>612</v>
      </c>
      <c r="AV36" t="s">
        <v>635</v>
      </c>
      <c r="AW36">
        <v>43740</v>
      </c>
      <c r="AX36">
        <v>8642578</v>
      </c>
      <c r="AY36" t="s">
        <v>621</v>
      </c>
      <c r="AZ36" t="s">
        <v>140</v>
      </c>
      <c r="BA36" t="s">
        <v>141</v>
      </c>
      <c r="BB36" t="s">
        <v>859</v>
      </c>
      <c r="BC36">
        <v>44286</v>
      </c>
      <c r="BD36">
        <v>0</v>
      </c>
      <c r="BE36">
        <v>0</v>
      </c>
      <c r="BF36">
        <v>0</v>
      </c>
      <c r="BG36">
        <v>0</v>
      </c>
      <c r="BH36">
        <v>0</v>
      </c>
      <c r="BI36">
        <v>0</v>
      </c>
      <c r="BJ36">
        <v>0</v>
      </c>
      <c r="BK36">
        <v>0</v>
      </c>
      <c r="BL36">
        <v>0</v>
      </c>
      <c r="BM36">
        <v>0</v>
      </c>
      <c r="BN36">
        <v>0</v>
      </c>
      <c r="BO36">
        <v>0</v>
      </c>
      <c r="BP36">
        <v>0</v>
      </c>
      <c r="BQ36">
        <v>0</v>
      </c>
      <c r="BR36">
        <v>0</v>
      </c>
      <c r="BS36">
        <v>0</v>
      </c>
      <c r="BT36">
        <v>0</v>
      </c>
      <c r="BU36">
        <v>0</v>
      </c>
      <c r="BV36">
        <v>327711</v>
      </c>
      <c r="BW36">
        <v>0</v>
      </c>
      <c r="BX36">
        <v>3699841</v>
      </c>
      <c r="BY36">
        <v>0</v>
      </c>
      <c r="BZ36">
        <v>4615026</v>
      </c>
      <c r="CA36">
        <v>0</v>
      </c>
      <c r="CB36">
        <v>0</v>
      </c>
      <c r="CC36">
        <v>0</v>
      </c>
      <c r="CD36">
        <v>8642578</v>
      </c>
      <c r="CE36">
        <v>8642578</v>
      </c>
      <c r="CF36">
        <v>8642578</v>
      </c>
      <c r="CG36">
        <v>0</v>
      </c>
      <c r="CH36" t="s">
        <v>612</v>
      </c>
      <c r="CI36" t="s">
        <v>860</v>
      </c>
      <c r="CJ36" t="s">
        <v>702</v>
      </c>
      <c r="CK36" t="s">
        <v>703</v>
      </c>
      <c r="CL36" t="s">
        <v>764</v>
      </c>
      <c r="CM36" t="s">
        <v>740</v>
      </c>
      <c r="CN36">
        <v>8314867</v>
      </c>
    </row>
    <row r="37" spans="1:92" x14ac:dyDescent="0.25">
      <c r="A37" t="s">
        <v>861</v>
      </c>
      <c r="B37" t="s">
        <v>861</v>
      </c>
      <c r="C37">
        <v>2</v>
      </c>
      <c r="D37" t="s">
        <v>858</v>
      </c>
      <c r="E37">
        <v>28010</v>
      </c>
      <c r="F37" t="s">
        <v>742</v>
      </c>
      <c r="G37" t="s">
        <v>862</v>
      </c>
      <c r="H37" t="s">
        <v>863</v>
      </c>
      <c r="I37" t="s">
        <v>630</v>
      </c>
      <c r="J37">
        <v>698</v>
      </c>
      <c r="K37">
        <v>5760</v>
      </c>
      <c r="L37" t="s">
        <v>864</v>
      </c>
      <c r="M37" t="s">
        <v>865</v>
      </c>
      <c r="N37" t="s">
        <v>866</v>
      </c>
      <c r="O37" t="s">
        <v>867</v>
      </c>
      <c r="P37" t="s">
        <v>868</v>
      </c>
      <c r="Q37" t="s">
        <v>869</v>
      </c>
      <c r="R37" t="s">
        <v>870</v>
      </c>
      <c r="S37" t="s">
        <v>750</v>
      </c>
      <c r="T37" t="s">
        <v>751</v>
      </c>
      <c r="U37" t="s">
        <v>610</v>
      </c>
      <c r="V37" t="s">
        <v>611</v>
      </c>
      <c r="W37">
        <v>46.485669999999999</v>
      </c>
      <c r="X37">
        <v>-84.063699999999997</v>
      </c>
      <c r="Y37">
        <v>43090</v>
      </c>
      <c r="Z37" t="s">
        <v>736</v>
      </c>
      <c r="AA37" t="s">
        <v>736</v>
      </c>
      <c r="AB37" t="s">
        <v>612</v>
      </c>
      <c r="AC37" t="s">
        <v>612</v>
      </c>
      <c r="AD37" t="s">
        <v>612</v>
      </c>
      <c r="AE37" t="s">
        <v>612</v>
      </c>
      <c r="AF37" t="s">
        <v>612</v>
      </c>
      <c r="AG37" t="s">
        <v>612</v>
      </c>
      <c r="AH37">
        <v>43090</v>
      </c>
      <c r="AI37" t="s">
        <v>736</v>
      </c>
      <c r="AJ37" t="s">
        <v>736</v>
      </c>
      <c r="AK37" t="s">
        <v>612</v>
      </c>
      <c r="AL37" t="s">
        <v>612</v>
      </c>
      <c r="AM37" t="s">
        <v>612</v>
      </c>
      <c r="AN37" t="s">
        <v>612</v>
      </c>
      <c r="AO37" t="s">
        <v>612</v>
      </c>
      <c r="AP37" t="s">
        <v>612</v>
      </c>
      <c r="AQ37" t="s">
        <v>612</v>
      </c>
      <c r="AR37">
        <v>1</v>
      </c>
      <c r="AS37">
        <v>10</v>
      </c>
      <c r="AT37" t="s">
        <v>737</v>
      </c>
      <c r="AU37" t="s">
        <v>612</v>
      </c>
      <c r="AV37" t="s">
        <v>614</v>
      </c>
      <c r="AW37" t="s">
        <v>612</v>
      </c>
      <c r="AX37">
        <v>0</v>
      </c>
      <c r="AY37" t="s">
        <v>621</v>
      </c>
      <c r="AZ37" t="s">
        <v>140</v>
      </c>
      <c r="BA37" t="s">
        <v>146</v>
      </c>
      <c r="BB37" t="s">
        <v>859</v>
      </c>
      <c r="BC37">
        <v>44075</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655422</v>
      </c>
      <c r="CA37">
        <v>0</v>
      </c>
      <c r="CB37">
        <v>0</v>
      </c>
      <c r="CC37">
        <v>0</v>
      </c>
      <c r="CD37">
        <v>655422</v>
      </c>
      <c r="CE37">
        <v>655422</v>
      </c>
      <c r="CF37">
        <v>655422</v>
      </c>
      <c r="CG37">
        <v>0</v>
      </c>
      <c r="CH37" t="s">
        <v>612</v>
      </c>
      <c r="CI37" t="s">
        <v>616</v>
      </c>
      <c r="CJ37" t="s">
        <v>617</v>
      </c>
      <c r="CK37" t="s">
        <v>617</v>
      </c>
      <c r="CL37" t="s">
        <v>739</v>
      </c>
      <c r="CM37" t="s">
        <v>740</v>
      </c>
      <c r="CN37">
        <v>655422</v>
      </c>
    </row>
    <row r="38" spans="1:92" x14ac:dyDescent="0.25">
      <c r="A38" t="s">
        <v>871</v>
      </c>
      <c r="B38" t="s">
        <v>871</v>
      </c>
      <c r="C38">
        <v>2</v>
      </c>
      <c r="D38" t="s">
        <v>757</v>
      </c>
      <c r="E38">
        <v>28010</v>
      </c>
      <c r="F38" t="s">
        <v>742</v>
      </c>
      <c r="G38" t="s">
        <v>872</v>
      </c>
      <c r="H38" t="s">
        <v>873</v>
      </c>
      <c r="I38" t="s">
        <v>630</v>
      </c>
      <c r="J38">
        <v>1946</v>
      </c>
      <c r="K38">
        <v>6556</v>
      </c>
      <c r="L38" t="s">
        <v>874</v>
      </c>
      <c r="M38" t="s">
        <v>875</v>
      </c>
      <c r="N38" t="s">
        <v>745</v>
      </c>
      <c r="O38" t="s">
        <v>876</v>
      </c>
      <c r="P38" t="s">
        <v>747</v>
      </c>
      <c r="Q38" t="s">
        <v>748</v>
      </c>
      <c r="R38" t="s">
        <v>749</v>
      </c>
      <c r="S38" t="s">
        <v>750</v>
      </c>
      <c r="T38" t="s">
        <v>751</v>
      </c>
      <c r="U38" t="s">
        <v>610</v>
      </c>
      <c r="V38" t="s">
        <v>611</v>
      </c>
      <c r="W38">
        <v>46.521769999999997</v>
      </c>
      <c r="X38">
        <v>-84.444069999999996</v>
      </c>
      <c r="Y38">
        <v>43090</v>
      </c>
      <c r="Z38" t="s">
        <v>736</v>
      </c>
      <c r="AA38" t="s">
        <v>736</v>
      </c>
      <c r="AB38" t="s">
        <v>612</v>
      </c>
      <c r="AC38" t="s">
        <v>612</v>
      </c>
      <c r="AD38" t="s">
        <v>612</v>
      </c>
      <c r="AE38" t="s">
        <v>612</v>
      </c>
      <c r="AF38" t="s">
        <v>612</v>
      </c>
      <c r="AG38" t="s">
        <v>612</v>
      </c>
      <c r="AH38">
        <v>43090</v>
      </c>
      <c r="AI38" t="s">
        <v>736</v>
      </c>
      <c r="AJ38" t="s">
        <v>736</v>
      </c>
      <c r="AK38" t="s">
        <v>612</v>
      </c>
      <c r="AL38" t="s">
        <v>612</v>
      </c>
      <c r="AM38" t="s">
        <v>612</v>
      </c>
      <c r="AN38" t="s">
        <v>612</v>
      </c>
      <c r="AO38" t="s">
        <v>612</v>
      </c>
      <c r="AP38" t="s">
        <v>612</v>
      </c>
      <c r="AQ38" t="s">
        <v>612</v>
      </c>
      <c r="AR38">
        <v>3</v>
      </c>
      <c r="AS38">
        <v>49</v>
      </c>
      <c r="AT38" t="s">
        <v>737</v>
      </c>
      <c r="AU38" t="s">
        <v>612</v>
      </c>
      <c r="AV38" t="s">
        <v>614</v>
      </c>
      <c r="AW38" t="s">
        <v>612</v>
      </c>
      <c r="AX38">
        <v>0</v>
      </c>
      <c r="AY38" t="s">
        <v>621</v>
      </c>
      <c r="AZ38" t="s">
        <v>140</v>
      </c>
      <c r="BA38" t="s">
        <v>146</v>
      </c>
      <c r="BB38" t="s">
        <v>859</v>
      </c>
      <c r="BC38">
        <v>44075</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1875515</v>
      </c>
      <c r="CA38">
        <v>0</v>
      </c>
      <c r="CB38">
        <v>0</v>
      </c>
      <c r="CC38">
        <v>0</v>
      </c>
      <c r="CD38">
        <v>1875515</v>
      </c>
      <c r="CE38">
        <v>1875515</v>
      </c>
      <c r="CF38">
        <v>1875515</v>
      </c>
      <c r="CG38">
        <v>0</v>
      </c>
      <c r="CH38" t="s">
        <v>612</v>
      </c>
      <c r="CI38" t="s">
        <v>616</v>
      </c>
      <c r="CJ38" t="s">
        <v>617</v>
      </c>
      <c r="CK38" t="s">
        <v>617</v>
      </c>
      <c r="CL38" t="s">
        <v>739</v>
      </c>
      <c r="CM38" t="s">
        <v>740</v>
      </c>
      <c r="CN38">
        <v>1875515</v>
      </c>
    </row>
    <row r="39" spans="1:92" x14ac:dyDescent="0.25">
      <c r="A39" t="s">
        <v>877</v>
      </c>
      <c r="B39" t="s">
        <v>878</v>
      </c>
      <c r="C39">
        <v>2</v>
      </c>
      <c r="D39" t="s">
        <v>858</v>
      </c>
      <c r="E39">
        <v>28010</v>
      </c>
      <c r="F39" t="s">
        <v>742</v>
      </c>
      <c r="G39" t="s">
        <v>879</v>
      </c>
      <c r="H39" t="s">
        <v>880</v>
      </c>
      <c r="I39" t="s">
        <v>779</v>
      </c>
      <c r="J39">
        <v>24831</v>
      </c>
      <c r="K39">
        <v>19836</v>
      </c>
      <c r="L39" t="s">
        <v>881</v>
      </c>
      <c r="M39" t="s">
        <v>882</v>
      </c>
      <c r="N39" t="s">
        <v>883</v>
      </c>
      <c r="O39" t="s">
        <v>884</v>
      </c>
      <c r="P39" t="s">
        <v>885</v>
      </c>
      <c r="Q39" t="s">
        <v>879</v>
      </c>
      <c r="R39" t="s">
        <v>886</v>
      </c>
      <c r="S39" t="s">
        <v>750</v>
      </c>
      <c r="T39" t="s">
        <v>751</v>
      </c>
      <c r="U39" t="s">
        <v>610</v>
      </c>
      <c r="V39" t="s">
        <v>611</v>
      </c>
      <c r="W39">
        <v>46.183259999999997</v>
      </c>
      <c r="X39">
        <v>-82.97448</v>
      </c>
      <c r="Y39">
        <v>43131</v>
      </c>
      <c r="Z39" t="s">
        <v>736</v>
      </c>
      <c r="AA39" t="s">
        <v>736</v>
      </c>
      <c r="AB39" t="s">
        <v>612</v>
      </c>
      <c r="AC39" t="s">
        <v>612</v>
      </c>
      <c r="AD39" t="s">
        <v>612</v>
      </c>
      <c r="AE39">
        <v>43921</v>
      </c>
      <c r="AF39" t="s">
        <v>738</v>
      </c>
      <c r="AG39" t="s">
        <v>738</v>
      </c>
      <c r="AH39">
        <v>43172</v>
      </c>
      <c r="AI39" t="s">
        <v>736</v>
      </c>
      <c r="AJ39" t="s">
        <v>736</v>
      </c>
      <c r="AK39">
        <v>43172</v>
      </c>
      <c r="AL39" t="s">
        <v>736</v>
      </c>
      <c r="AM39" t="s">
        <v>736</v>
      </c>
      <c r="AN39" t="s">
        <v>612</v>
      </c>
      <c r="AO39" t="s">
        <v>612</v>
      </c>
      <c r="AP39" t="s">
        <v>612</v>
      </c>
      <c r="AQ39">
        <v>381</v>
      </c>
      <c r="AR39">
        <v>4</v>
      </c>
      <c r="AS39">
        <v>64</v>
      </c>
      <c r="AT39" t="s">
        <v>737</v>
      </c>
      <c r="AU39">
        <v>2</v>
      </c>
      <c r="AV39" t="s">
        <v>635</v>
      </c>
      <c r="AW39">
        <v>45203</v>
      </c>
      <c r="AX39">
        <v>44597813</v>
      </c>
      <c r="AY39" t="s">
        <v>887</v>
      </c>
      <c r="AZ39" t="s">
        <v>145</v>
      </c>
      <c r="BA39" t="s">
        <v>141</v>
      </c>
      <c r="BB39" t="s">
        <v>322</v>
      </c>
      <c r="BC39">
        <v>45170</v>
      </c>
      <c r="BD39">
        <v>0</v>
      </c>
      <c r="BE39">
        <v>0</v>
      </c>
      <c r="BF39">
        <v>0</v>
      </c>
      <c r="BG39">
        <v>3000000</v>
      </c>
      <c r="BH39">
        <v>0</v>
      </c>
      <c r="BI39">
        <v>0</v>
      </c>
      <c r="BJ39">
        <v>0</v>
      </c>
      <c r="BK39">
        <v>0</v>
      </c>
      <c r="BL39">
        <v>0</v>
      </c>
      <c r="BM39">
        <v>0</v>
      </c>
      <c r="BN39">
        <v>0</v>
      </c>
      <c r="BO39">
        <v>0</v>
      </c>
      <c r="BP39">
        <v>0</v>
      </c>
      <c r="BQ39">
        <v>0</v>
      </c>
      <c r="BR39">
        <v>0</v>
      </c>
      <c r="BS39">
        <v>3000000</v>
      </c>
      <c r="BT39">
        <v>0</v>
      </c>
      <c r="BU39">
        <v>0</v>
      </c>
      <c r="BV39">
        <v>0</v>
      </c>
      <c r="BW39">
        <v>0</v>
      </c>
      <c r="BX39">
        <v>32415507</v>
      </c>
      <c r="BY39">
        <v>0</v>
      </c>
      <c r="BZ39">
        <v>7328604</v>
      </c>
      <c r="CA39">
        <v>1853702</v>
      </c>
      <c r="CB39">
        <v>0</v>
      </c>
      <c r="CC39">
        <v>0</v>
      </c>
      <c r="CD39">
        <v>41597813</v>
      </c>
      <c r="CE39">
        <v>44597813</v>
      </c>
      <c r="CF39">
        <v>44597813</v>
      </c>
      <c r="CG39">
        <v>0</v>
      </c>
      <c r="CH39" t="s">
        <v>612</v>
      </c>
      <c r="CI39" t="s">
        <v>131</v>
      </c>
      <c r="CJ39" t="s">
        <v>702</v>
      </c>
      <c r="CK39" t="s">
        <v>703</v>
      </c>
      <c r="CL39" t="s">
        <v>764</v>
      </c>
      <c r="CM39" t="s">
        <v>740</v>
      </c>
      <c r="CN39">
        <v>41597813</v>
      </c>
    </row>
    <row r="40" spans="1:92" x14ac:dyDescent="0.25">
      <c r="A40" t="s">
        <v>888</v>
      </c>
      <c r="B40" t="s">
        <v>888</v>
      </c>
      <c r="C40">
        <v>2</v>
      </c>
      <c r="D40" t="s">
        <v>597</v>
      </c>
      <c r="E40">
        <v>28010</v>
      </c>
      <c r="F40" t="s">
        <v>742</v>
      </c>
      <c r="G40" t="s">
        <v>889</v>
      </c>
      <c r="H40" t="s">
        <v>890</v>
      </c>
      <c r="I40" t="s">
        <v>630</v>
      </c>
      <c r="J40">
        <v>1767</v>
      </c>
      <c r="K40">
        <v>6430</v>
      </c>
      <c r="L40" t="s">
        <v>891</v>
      </c>
      <c r="M40" t="s">
        <v>892</v>
      </c>
      <c r="N40" t="s">
        <v>745</v>
      </c>
      <c r="O40" t="s">
        <v>893</v>
      </c>
      <c r="P40" t="s">
        <v>747</v>
      </c>
      <c r="Q40" t="s">
        <v>748</v>
      </c>
      <c r="R40" t="s">
        <v>749</v>
      </c>
      <c r="S40" t="s">
        <v>750</v>
      </c>
      <c r="T40" t="s">
        <v>751</v>
      </c>
      <c r="U40" t="s">
        <v>610</v>
      </c>
      <c r="V40" t="s">
        <v>611</v>
      </c>
      <c r="W40">
        <v>46.515079</v>
      </c>
      <c r="X40">
        <v>-84.258087000000003</v>
      </c>
      <c r="Y40">
        <v>43190</v>
      </c>
      <c r="Z40" t="s">
        <v>736</v>
      </c>
      <c r="AA40" t="s">
        <v>736</v>
      </c>
      <c r="AB40" t="s">
        <v>612</v>
      </c>
      <c r="AC40" t="s">
        <v>612</v>
      </c>
      <c r="AD40" t="s">
        <v>612</v>
      </c>
      <c r="AE40">
        <v>43190</v>
      </c>
      <c r="AF40" t="s">
        <v>736</v>
      </c>
      <c r="AG40" t="s">
        <v>736</v>
      </c>
      <c r="AH40" t="s">
        <v>612</v>
      </c>
      <c r="AI40" t="s">
        <v>612</v>
      </c>
      <c r="AJ40" t="s">
        <v>612</v>
      </c>
      <c r="AK40" t="s">
        <v>612</v>
      </c>
      <c r="AL40" t="s">
        <v>612</v>
      </c>
      <c r="AM40" t="s">
        <v>612</v>
      </c>
      <c r="AN40" t="s">
        <v>612</v>
      </c>
      <c r="AO40" t="s">
        <v>612</v>
      </c>
      <c r="AP40" t="s">
        <v>612</v>
      </c>
      <c r="AQ40" t="s">
        <v>612</v>
      </c>
      <c r="AR40" t="s">
        <v>612</v>
      </c>
      <c r="AS40" t="s">
        <v>612</v>
      </c>
      <c r="AT40" t="s">
        <v>612</v>
      </c>
      <c r="AU40" t="s">
        <v>612</v>
      </c>
      <c r="AV40" t="s">
        <v>614</v>
      </c>
      <c r="AW40" t="s">
        <v>612</v>
      </c>
      <c r="AX40">
        <v>40000</v>
      </c>
      <c r="AY40" t="s">
        <v>621</v>
      </c>
      <c r="AZ40" t="s">
        <v>894</v>
      </c>
      <c r="BA40" t="s">
        <v>894</v>
      </c>
      <c r="BB40" t="s">
        <v>612</v>
      </c>
      <c r="BC40" t="s">
        <v>612</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40000</v>
      </c>
      <c r="BY40">
        <v>0</v>
      </c>
      <c r="BZ40">
        <v>0</v>
      </c>
      <c r="CA40">
        <v>0</v>
      </c>
      <c r="CB40">
        <v>0</v>
      </c>
      <c r="CC40">
        <v>0</v>
      </c>
      <c r="CD40">
        <v>40000</v>
      </c>
      <c r="CE40">
        <v>40000</v>
      </c>
      <c r="CF40">
        <v>40000</v>
      </c>
      <c r="CG40">
        <v>0</v>
      </c>
      <c r="CH40" t="s">
        <v>612</v>
      </c>
      <c r="CI40" t="s">
        <v>616</v>
      </c>
      <c r="CJ40" t="s">
        <v>753</v>
      </c>
      <c r="CK40" t="s">
        <v>703</v>
      </c>
      <c r="CL40" t="s">
        <v>617</v>
      </c>
      <c r="CM40" t="s">
        <v>617</v>
      </c>
      <c r="CN40">
        <v>40000</v>
      </c>
    </row>
    <row r="41" spans="1:92" x14ac:dyDescent="0.25">
      <c r="A41" t="s">
        <v>895</v>
      </c>
      <c r="B41" t="s">
        <v>895</v>
      </c>
      <c r="C41">
        <v>2</v>
      </c>
      <c r="D41" t="s">
        <v>597</v>
      </c>
      <c r="E41">
        <v>28010</v>
      </c>
      <c r="F41" t="s">
        <v>742</v>
      </c>
      <c r="G41" t="s">
        <v>896</v>
      </c>
      <c r="H41" t="s">
        <v>897</v>
      </c>
      <c r="I41" t="s">
        <v>630</v>
      </c>
      <c r="J41">
        <v>682</v>
      </c>
      <c r="K41">
        <v>5748</v>
      </c>
      <c r="L41" t="s">
        <v>898</v>
      </c>
      <c r="M41" t="s">
        <v>899</v>
      </c>
      <c r="N41" t="s">
        <v>745</v>
      </c>
      <c r="O41" t="s">
        <v>900</v>
      </c>
      <c r="P41" t="s">
        <v>747</v>
      </c>
      <c r="Q41" t="s">
        <v>748</v>
      </c>
      <c r="R41" t="s">
        <v>749</v>
      </c>
      <c r="S41" t="s">
        <v>750</v>
      </c>
      <c r="T41" t="s">
        <v>751</v>
      </c>
      <c r="U41" t="s">
        <v>610</v>
      </c>
      <c r="V41" t="s">
        <v>611</v>
      </c>
      <c r="W41">
        <v>46.516112999999997</v>
      </c>
      <c r="X41">
        <v>-84.278670000000005</v>
      </c>
      <c r="Y41" t="s">
        <v>612</v>
      </c>
      <c r="Z41" t="s">
        <v>612</v>
      </c>
      <c r="AA41" t="s">
        <v>612</v>
      </c>
      <c r="AB41" t="s">
        <v>612</v>
      </c>
      <c r="AC41" t="s">
        <v>612</v>
      </c>
      <c r="AD41" t="s">
        <v>612</v>
      </c>
      <c r="AE41" t="s">
        <v>612</v>
      </c>
      <c r="AF41" t="s">
        <v>612</v>
      </c>
      <c r="AG41" t="s">
        <v>612</v>
      </c>
      <c r="AH41" t="s">
        <v>612</v>
      </c>
      <c r="AI41" t="s">
        <v>612</v>
      </c>
      <c r="AJ41" t="s">
        <v>612</v>
      </c>
      <c r="AK41" t="s">
        <v>612</v>
      </c>
      <c r="AL41" t="s">
        <v>612</v>
      </c>
      <c r="AM41" t="s">
        <v>612</v>
      </c>
      <c r="AN41" t="s">
        <v>612</v>
      </c>
      <c r="AO41" t="s">
        <v>612</v>
      </c>
      <c r="AP41" t="s">
        <v>612</v>
      </c>
      <c r="AQ41" t="s">
        <v>612</v>
      </c>
      <c r="AR41" t="s">
        <v>612</v>
      </c>
      <c r="AS41" t="s">
        <v>612</v>
      </c>
      <c r="AT41" t="s">
        <v>612</v>
      </c>
      <c r="AU41" t="s">
        <v>612</v>
      </c>
      <c r="AV41" t="s">
        <v>635</v>
      </c>
      <c r="AW41">
        <v>42327</v>
      </c>
      <c r="AX41">
        <v>1238281</v>
      </c>
      <c r="AY41" t="s">
        <v>621</v>
      </c>
      <c r="AZ41" t="s">
        <v>579</v>
      </c>
      <c r="BA41" t="s">
        <v>579</v>
      </c>
      <c r="BB41" t="s">
        <v>787</v>
      </c>
      <c r="BC41">
        <v>42614</v>
      </c>
      <c r="BD41">
        <v>608311</v>
      </c>
      <c r="BE41">
        <v>0</v>
      </c>
      <c r="BF41">
        <v>0</v>
      </c>
      <c r="BG41">
        <v>0</v>
      </c>
      <c r="BH41">
        <v>0</v>
      </c>
      <c r="BI41">
        <v>0</v>
      </c>
      <c r="BJ41">
        <v>0</v>
      </c>
      <c r="BK41">
        <v>0</v>
      </c>
      <c r="BL41">
        <v>0</v>
      </c>
      <c r="BM41">
        <v>0</v>
      </c>
      <c r="BN41">
        <v>0</v>
      </c>
      <c r="BO41">
        <v>0</v>
      </c>
      <c r="BP41">
        <v>0</v>
      </c>
      <c r="BQ41">
        <v>0</v>
      </c>
      <c r="BR41">
        <v>0</v>
      </c>
      <c r="BS41">
        <v>608311</v>
      </c>
      <c r="BT41">
        <v>0</v>
      </c>
      <c r="BU41">
        <v>0</v>
      </c>
      <c r="BV41">
        <v>629970</v>
      </c>
      <c r="BW41">
        <v>0</v>
      </c>
      <c r="BX41">
        <v>0</v>
      </c>
      <c r="BY41">
        <v>0</v>
      </c>
      <c r="BZ41">
        <v>0</v>
      </c>
      <c r="CA41">
        <v>0</v>
      </c>
      <c r="CB41">
        <v>0</v>
      </c>
      <c r="CC41">
        <v>0</v>
      </c>
      <c r="CD41">
        <v>629970</v>
      </c>
      <c r="CE41">
        <v>1238281</v>
      </c>
      <c r="CF41">
        <v>1238281</v>
      </c>
      <c r="CG41">
        <v>0</v>
      </c>
      <c r="CH41" t="s">
        <v>612</v>
      </c>
      <c r="CI41" t="s">
        <v>616</v>
      </c>
      <c r="CJ41" t="s">
        <v>617</v>
      </c>
      <c r="CK41" t="s">
        <v>617</v>
      </c>
      <c r="CL41" t="s">
        <v>617</v>
      </c>
      <c r="CM41" t="s">
        <v>617</v>
      </c>
      <c r="CN41">
        <v>0</v>
      </c>
    </row>
    <row r="42" spans="1:92" x14ac:dyDescent="0.25">
      <c r="A42" t="s">
        <v>901</v>
      </c>
      <c r="B42" t="s">
        <v>901</v>
      </c>
      <c r="C42">
        <v>2</v>
      </c>
      <c r="D42" t="s">
        <v>757</v>
      </c>
      <c r="E42">
        <v>28010</v>
      </c>
      <c r="F42" t="s">
        <v>742</v>
      </c>
      <c r="G42" t="s">
        <v>902</v>
      </c>
      <c r="H42" t="s">
        <v>903</v>
      </c>
      <c r="I42" t="s">
        <v>630</v>
      </c>
      <c r="J42">
        <v>2279</v>
      </c>
      <c r="K42">
        <v>6759</v>
      </c>
      <c r="L42" t="s">
        <v>904</v>
      </c>
      <c r="M42" t="s">
        <v>905</v>
      </c>
      <c r="N42" t="s">
        <v>745</v>
      </c>
      <c r="O42" t="s">
        <v>906</v>
      </c>
      <c r="P42" t="s">
        <v>747</v>
      </c>
      <c r="Q42" t="s">
        <v>748</v>
      </c>
      <c r="R42" t="s">
        <v>749</v>
      </c>
      <c r="S42" t="s">
        <v>750</v>
      </c>
      <c r="T42" t="s">
        <v>751</v>
      </c>
      <c r="U42" t="s">
        <v>610</v>
      </c>
      <c r="V42" t="s">
        <v>611</v>
      </c>
      <c r="W42">
        <v>46.545813622583502</v>
      </c>
      <c r="X42">
        <v>-84.308003428816605</v>
      </c>
      <c r="Y42">
        <v>43922</v>
      </c>
      <c r="Z42" t="s">
        <v>738</v>
      </c>
      <c r="AA42" t="s">
        <v>859</v>
      </c>
      <c r="AB42" t="s">
        <v>612</v>
      </c>
      <c r="AC42" t="s">
        <v>612</v>
      </c>
      <c r="AD42" t="s">
        <v>612</v>
      </c>
      <c r="AE42">
        <v>43921</v>
      </c>
      <c r="AF42" t="s">
        <v>738</v>
      </c>
      <c r="AG42" t="s">
        <v>738</v>
      </c>
      <c r="AH42">
        <v>43921</v>
      </c>
      <c r="AI42" t="s">
        <v>738</v>
      </c>
      <c r="AJ42" t="s">
        <v>738</v>
      </c>
      <c r="AK42" t="s">
        <v>612</v>
      </c>
      <c r="AL42" t="s">
        <v>612</v>
      </c>
      <c r="AM42" t="s">
        <v>612</v>
      </c>
      <c r="AN42" t="s">
        <v>612</v>
      </c>
      <c r="AO42" t="s">
        <v>612</v>
      </c>
      <c r="AP42" t="s">
        <v>612</v>
      </c>
      <c r="AQ42">
        <v>92</v>
      </c>
      <c r="AR42">
        <v>3</v>
      </c>
      <c r="AS42">
        <v>49</v>
      </c>
      <c r="AT42" t="s">
        <v>612</v>
      </c>
      <c r="AU42" t="s">
        <v>612</v>
      </c>
      <c r="AV42" t="s">
        <v>635</v>
      </c>
      <c r="AW42">
        <v>44960</v>
      </c>
      <c r="AX42">
        <v>7952061</v>
      </c>
      <c r="AY42" t="s">
        <v>887</v>
      </c>
      <c r="AZ42" t="s">
        <v>140</v>
      </c>
      <c r="BA42" t="s">
        <v>460</v>
      </c>
      <c r="BB42" t="s">
        <v>322</v>
      </c>
      <c r="BC42">
        <v>45170</v>
      </c>
      <c r="BD42">
        <v>500000</v>
      </c>
      <c r="BE42">
        <v>0</v>
      </c>
      <c r="BF42">
        <v>0</v>
      </c>
      <c r="BG42">
        <v>0</v>
      </c>
      <c r="BH42">
        <v>0</v>
      </c>
      <c r="BI42">
        <v>0</v>
      </c>
      <c r="BJ42">
        <v>0</v>
      </c>
      <c r="BK42">
        <v>0</v>
      </c>
      <c r="BL42">
        <v>0</v>
      </c>
      <c r="BM42">
        <v>0</v>
      </c>
      <c r="BN42">
        <v>0</v>
      </c>
      <c r="BO42">
        <v>0</v>
      </c>
      <c r="BP42">
        <v>0</v>
      </c>
      <c r="BQ42">
        <v>0</v>
      </c>
      <c r="BR42">
        <v>0</v>
      </c>
      <c r="BS42">
        <v>500000</v>
      </c>
      <c r="BT42">
        <v>0</v>
      </c>
      <c r="BU42">
        <v>0</v>
      </c>
      <c r="BV42">
        <v>0</v>
      </c>
      <c r="BW42">
        <v>0</v>
      </c>
      <c r="BX42">
        <v>4486481</v>
      </c>
      <c r="BY42">
        <v>0</v>
      </c>
      <c r="BZ42">
        <v>2965580</v>
      </c>
      <c r="CA42">
        <v>0</v>
      </c>
      <c r="CB42">
        <v>0</v>
      </c>
      <c r="CC42">
        <v>0</v>
      </c>
      <c r="CD42">
        <v>7452061</v>
      </c>
      <c r="CE42">
        <v>7952061</v>
      </c>
      <c r="CF42">
        <v>7952061</v>
      </c>
      <c r="CG42">
        <v>0</v>
      </c>
      <c r="CH42" t="s">
        <v>612</v>
      </c>
      <c r="CI42" t="s">
        <v>131</v>
      </c>
      <c r="CJ42" t="s">
        <v>702</v>
      </c>
      <c r="CK42" t="s">
        <v>703</v>
      </c>
      <c r="CL42" t="s">
        <v>764</v>
      </c>
      <c r="CM42" t="s">
        <v>740</v>
      </c>
      <c r="CN42">
        <v>7452061</v>
      </c>
    </row>
    <row r="43" spans="1:92" x14ac:dyDescent="0.25">
      <c r="A43" t="s">
        <v>907</v>
      </c>
      <c r="B43" t="s">
        <v>878</v>
      </c>
      <c r="C43">
        <v>2</v>
      </c>
      <c r="D43" t="s">
        <v>597</v>
      </c>
      <c r="E43">
        <v>28010</v>
      </c>
      <c r="F43" t="s">
        <v>742</v>
      </c>
      <c r="G43" t="s">
        <v>879</v>
      </c>
      <c r="H43" t="s">
        <v>880</v>
      </c>
      <c r="I43" t="s">
        <v>779</v>
      </c>
      <c r="J43">
        <v>24831</v>
      </c>
      <c r="K43">
        <v>19836</v>
      </c>
      <c r="L43" t="s">
        <v>908</v>
      </c>
      <c r="M43" t="s">
        <v>882</v>
      </c>
      <c r="N43" t="s">
        <v>883</v>
      </c>
      <c r="O43" t="s">
        <v>884</v>
      </c>
      <c r="P43" t="s">
        <v>885</v>
      </c>
      <c r="Q43" t="s">
        <v>879</v>
      </c>
      <c r="R43" t="s">
        <v>886</v>
      </c>
      <c r="S43" t="s">
        <v>750</v>
      </c>
      <c r="T43" t="s">
        <v>751</v>
      </c>
      <c r="U43" t="s">
        <v>610</v>
      </c>
      <c r="V43" t="s">
        <v>611</v>
      </c>
      <c r="W43">
        <v>46.183259999999997</v>
      </c>
      <c r="X43">
        <v>-82.97448</v>
      </c>
      <c r="Y43">
        <v>44186</v>
      </c>
      <c r="Z43" t="s">
        <v>859</v>
      </c>
      <c r="AA43" t="s">
        <v>859</v>
      </c>
      <c r="AB43">
        <v>44186</v>
      </c>
      <c r="AC43" t="s">
        <v>859</v>
      </c>
      <c r="AD43" t="s">
        <v>859</v>
      </c>
      <c r="AE43" t="s">
        <v>612</v>
      </c>
      <c r="AF43" t="s">
        <v>612</v>
      </c>
      <c r="AG43" t="s">
        <v>612</v>
      </c>
      <c r="AH43" t="s">
        <v>612</v>
      </c>
      <c r="AI43" t="s">
        <v>612</v>
      </c>
      <c r="AJ43" t="s">
        <v>612</v>
      </c>
      <c r="AK43" t="s">
        <v>612</v>
      </c>
      <c r="AL43" t="s">
        <v>612</v>
      </c>
      <c r="AM43" t="s">
        <v>612</v>
      </c>
      <c r="AN43" t="s">
        <v>612</v>
      </c>
      <c r="AO43" t="s">
        <v>612</v>
      </c>
      <c r="AP43" t="s">
        <v>612</v>
      </c>
      <c r="AQ43" t="s">
        <v>612</v>
      </c>
      <c r="AR43" t="s">
        <v>612</v>
      </c>
      <c r="AS43" t="s">
        <v>612</v>
      </c>
      <c r="AT43" t="s">
        <v>613</v>
      </c>
      <c r="AU43" t="s">
        <v>612</v>
      </c>
      <c r="AV43" t="s">
        <v>635</v>
      </c>
      <c r="AW43">
        <v>44186</v>
      </c>
      <c r="AX43">
        <v>488000</v>
      </c>
      <c r="AY43" t="s">
        <v>621</v>
      </c>
      <c r="AZ43" t="s">
        <v>663</v>
      </c>
      <c r="BA43" t="s">
        <v>141</v>
      </c>
      <c r="BB43" t="s">
        <v>909</v>
      </c>
      <c r="BC43">
        <v>44440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488000</v>
      </c>
      <c r="BX43">
        <v>0</v>
      </c>
      <c r="BY43">
        <v>0</v>
      </c>
      <c r="BZ43">
        <v>0</v>
      </c>
      <c r="CA43">
        <v>0</v>
      </c>
      <c r="CB43">
        <v>0</v>
      </c>
      <c r="CC43">
        <v>0</v>
      </c>
      <c r="CD43">
        <v>488000</v>
      </c>
      <c r="CE43">
        <v>488000</v>
      </c>
      <c r="CF43">
        <v>488000</v>
      </c>
      <c r="CG43">
        <v>0</v>
      </c>
      <c r="CH43" t="s">
        <v>612</v>
      </c>
      <c r="CI43" t="s">
        <v>616</v>
      </c>
      <c r="CJ43" t="s">
        <v>617</v>
      </c>
      <c r="CK43" t="s">
        <v>617</v>
      </c>
      <c r="CL43" t="s">
        <v>617</v>
      </c>
      <c r="CM43" t="s">
        <v>617</v>
      </c>
      <c r="CN43">
        <v>488000</v>
      </c>
    </row>
    <row r="44" spans="1:92" x14ac:dyDescent="0.25">
      <c r="A44" t="s">
        <v>910</v>
      </c>
      <c r="B44" t="s">
        <v>910</v>
      </c>
      <c r="C44">
        <v>2</v>
      </c>
      <c r="D44" t="s">
        <v>858</v>
      </c>
      <c r="E44">
        <v>28010</v>
      </c>
      <c r="F44" t="s">
        <v>742</v>
      </c>
      <c r="G44" t="s">
        <v>911</v>
      </c>
      <c r="H44" t="s">
        <v>912</v>
      </c>
      <c r="I44" t="s">
        <v>630</v>
      </c>
      <c r="J44">
        <v>993</v>
      </c>
      <c r="K44">
        <v>5946</v>
      </c>
      <c r="L44" t="s">
        <v>913</v>
      </c>
      <c r="M44" t="s">
        <v>914</v>
      </c>
      <c r="N44" t="s">
        <v>745</v>
      </c>
      <c r="O44" t="s">
        <v>915</v>
      </c>
      <c r="P44" t="s">
        <v>747</v>
      </c>
      <c r="Q44" t="s">
        <v>748</v>
      </c>
      <c r="R44" t="s">
        <v>749</v>
      </c>
      <c r="S44" t="s">
        <v>750</v>
      </c>
      <c r="T44" t="s">
        <v>751</v>
      </c>
      <c r="U44" t="s">
        <v>610</v>
      </c>
      <c r="V44" t="s">
        <v>611</v>
      </c>
      <c r="W44">
        <v>46.532800000000002</v>
      </c>
      <c r="X44">
        <v>-84.389510000000001</v>
      </c>
      <c r="Y44">
        <v>44672</v>
      </c>
      <c r="Z44" t="s">
        <v>909</v>
      </c>
      <c r="AA44" t="s">
        <v>380</v>
      </c>
      <c r="AB44" t="s">
        <v>612</v>
      </c>
      <c r="AC44" t="s">
        <v>612</v>
      </c>
      <c r="AD44" t="s">
        <v>612</v>
      </c>
      <c r="AE44">
        <v>44672</v>
      </c>
      <c r="AF44" t="s">
        <v>909</v>
      </c>
      <c r="AG44" t="s">
        <v>380</v>
      </c>
      <c r="AH44">
        <v>44672</v>
      </c>
      <c r="AI44" t="s">
        <v>909</v>
      </c>
      <c r="AJ44" t="s">
        <v>380</v>
      </c>
      <c r="AK44" t="s">
        <v>612</v>
      </c>
      <c r="AL44" t="s">
        <v>612</v>
      </c>
      <c r="AM44" t="s">
        <v>612</v>
      </c>
      <c r="AN44" t="s">
        <v>612</v>
      </c>
      <c r="AO44" t="s">
        <v>612</v>
      </c>
      <c r="AP44" t="s">
        <v>612</v>
      </c>
      <c r="AQ44">
        <v>26</v>
      </c>
      <c r="AR44">
        <v>4</v>
      </c>
      <c r="AS44">
        <v>64</v>
      </c>
      <c r="AT44" t="s">
        <v>613</v>
      </c>
      <c r="AU44" t="s">
        <v>612</v>
      </c>
      <c r="AV44" t="s">
        <v>887</v>
      </c>
      <c r="AW44" t="s">
        <v>612</v>
      </c>
      <c r="AX44" t="s">
        <v>612</v>
      </c>
      <c r="AY44" t="s">
        <v>887</v>
      </c>
      <c r="AZ44" t="s">
        <v>140</v>
      </c>
      <c r="BA44" t="s">
        <v>460</v>
      </c>
      <c r="BB44" t="s">
        <v>916</v>
      </c>
      <c r="BC44">
        <v>46266</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1305072</v>
      </c>
      <c r="BY44">
        <v>0</v>
      </c>
      <c r="BZ44">
        <v>3233668</v>
      </c>
      <c r="CA44">
        <v>0</v>
      </c>
      <c r="CB44">
        <v>0</v>
      </c>
      <c r="CC44">
        <v>0</v>
      </c>
      <c r="CD44">
        <v>4538740</v>
      </c>
      <c r="CE44">
        <v>4538740</v>
      </c>
      <c r="CF44">
        <v>4538740</v>
      </c>
      <c r="CG44">
        <v>0</v>
      </c>
      <c r="CH44" t="s">
        <v>612</v>
      </c>
      <c r="CI44" t="s">
        <v>917</v>
      </c>
      <c r="CJ44" t="s">
        <v>702</v>
      </c>
      <c r="CK44" t="s">
        <v>703</v>
      </c>
      <c r="CL44" t="s">
        <v>764</v>
      </c>
      <c r="CM44" t="s">
        <v>740</v>
      </c>
      <c r="CN44">
        <v>4538740</v>
      </c>
    </row>
    <row r="45" spans="1:92" x14ac:dyDescent="0.25">
      <c r="A45" t="s">
        <v>918</v>
      </c>
      <c r="B45" t="s">
        <v>918</v>
      </c>
      <c r="C45">
        <v>2</v>
      </c>
      <c r="E45">
        <v>28010</v>
      </c>
      <c r="F45" t="s">
        <v>742</v>
      </c>
      <c r="G45" t="s">
        <v>919</v>
      </c>
      <c r="H45" t="s">
        <v>920</v>
      </c>
      <c r="I45" t="s">
        <v>779</v>
      </c>
      <c r="J45">
        <v>5758</v>
      </c>
      <c r="M45" t="s">
        <v>921</v>
      </c>
      <c r="N45" t="s">
        <v>922</v>
      </c>
      <c r="O45" t="s">
        <v>923</v>
      </c>
      <c r="Q45" t="s">
        <v>748</v>
      </c>
      <c r="R45" t="s">
        <v>749</v>
      </c>
      <c r="S45" t="s">
        <v>750</v>
      </c>
      <c r="T45" t="s">
        <v>751</v>
      </c>
      <c r="U45" t="s">
        <v>610</v>
      </c>
      <c r="V45" t="s">
        <v>611</v>
      </c>
      <c r="AY45" t="s">
        <v>887</v>
      </c>
      <c r="AZ45" t="s">
        <v>663</v>
      </c>
      <c r="BA45" t="s">
        <v>141</v>
      </c>
      <c r="BB45" t="s">
        <v>909</v>
      </c>
      <c r="BC45">
        <v>44440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G45">
        <v>0</v>
      </c>
      <c r="CH45" t="s">
        <v>612</v>
      </c>
      <c r="CI45" t="s">
        <v>616</v>
      </c>
      <c r="CJ45" t="s">
        <v>617</v>
      </c>
      <c r="CK45" t="s">
        <v>617</v>
      </c>
      <c r="CL45" t="s">
        <v>617</v>
      </c>
      <c r="CM45" t="s">
        <v>617</v>
      </c>
      <c r="CN45">
        <v>0</v>
      </c>
    </row>
    <row r="46" spans="1:92" x14ac:dyDescent="0.25">
      <c r="A46" t="s">
        <v>924</v>
      </c>
      <c r="B46" t="s">
        <v>924</v>
      </c>
      <c r="C46">
        <v>3</v>
      </c>
      <c r="D46" t="s">
        <v>597</v>
      </c>
      <c r="E46">
        <v>28029</v>
      </c>
      <c r="F46" t="s">
        <v>29</v>
      </c>
      <c r="G46" t="s">
        <v>599</v>
      </c>
      <c r="H46" t="s">
        <v>599</v>
      </c>
      <c r="I46" t="s">
        <v>600</v>
      </c>
      <c r="J46">
        <v>15766</v>
      </c>
      <c r="K46">
        <v>18083</v>
      </c>
      <c r="L46" t="s">
        <v>925</v>
      </c>
      <c r="M46" t="s">
        <v>926</v>
      </c>
      <c r="N46" t="s">
        <v>802</v>
      </c>
      <c r="O46" t="s">
        <v>927</v>
      </c>
      <c r="P46" t="s">
        <v>842</v>
      </c>
      <c r="Q46" t="s">
        <v>843</v>
      </c>
      <c r="R46" t="s">
        <v>844</v>
      </c>
      <c r="S46" t="s">
        <v>844</v>
      </c>
      <c r="T46" t="s">
        <v>802</v>
      </c>
      <c r="U46" t="s">
        <v>610</v>
      </c>
      <c r="V46" t="s">
        <v>611</v>
      </c>
      <c r="W46">
        <v>46.491598260000004</v>
      </c>
      <c r="X46">
        <v>-80.990925369999999</v>
      </c>
      <c r="Y46" t="s">
        <v>752</v>
      </c>
      <c r="Z46" t="s">
        <v>752</v>
      </c>
      <c r="AA46" t="s">
        <v>752</v>
      </c>
      <c r="AB46" t="s">
        <v>612</v>
      </c>
      <c r="AC46" t="s">
        <v>612</v>
      </c>
      <c r="AD46" t="s">
        <v>612</v>
      </c>
      <c r="AE46" t="s">
        <v>752</v>
      </c>
      <c r="AF46" t="s">
        <v>752</v>
      </c>
      <c r="AG46" t="s">
        <v>752</v>
      </c>
      <c r="AH46" t="s">
        <v>612</v>
      </c>
      <c r="AI46" t="s">
        <v>612</v>
      </c>
      <c r="AJ46" t="s">
        <v>612</v>
      </c>
      <c r="AK46" t="s">
        <v>612</v>
      </c>
      <c r="AL46" t="s">
        <v>612</v>
      </c>
      <c r="AM46" t="s">
        <v>612</v>
      </c>
      <c r="AN46" t="s">
        <v>612</v>
      </c>
      <c r="AO46" t="s">
        <v>612</v>
      </c>
      <c r="AP46" t="s">
        <v>612</v>
      </c>
      <c r="AQ46" t="s">
        <v>612</v>
      </c>
      <c r="AR46" t="s">
        <v>612</v>
      </c>
      <c r="AS46" t="s">
        <v>612</v>
      </c>
      <c r="AT46" t="s">
        <v>613</v>
      </c>
      <c r="AU46" t="s">
        <v>612</v>
      </c>
      <c r="AV46" t="s">
        <v>614</v>
      </c>
      <c r="AW46" t="s">
        <v>612</v>
      </c>
      <c r="AX46" t="s">
        <v>612</v>
      </c>
      <c r="AY46" t="s">
        <v>615</v>
      </c>
      <c r="AZ46" t="s">
        <v>612</v>
      </c>
      <c r="BA46" t="s">
        <v>612</v>
      </c>
      <c r="BB46" t="s">
        <v>612</v>
      </c>
      <c r="BC46" t="s">
        <v>612</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13417</v>
      </c>
      <c r="BY46">
        <v>0</v>
      </c>
      <c r="BZ46">
        <v>0</v>
      </c>
      <c r="CA46">
        <v>0</v>
      </c>
      <c r="CB46">
        <v>0</v>
      </c>
      <c r="CC46">
        <v>0</v>
      </c>
      <c r="CD46">
        <v>13417</v>
      </c>
      <c r="CE46">
        <v>13417</v>
      </c>
      <c r="CF46">
        <v>0</v>
      </c>
      <c r="CG46">
        <v>-13417</v>
      </c>
      <c r="CH46" t="s">
        <v>612</v>
      </c>
      <c r="CI46" t="s">
        <v>616</v>
      </c>
      <c r="CJ46" t="s">
        <v>753</v>
      </c>
      <c r="CK46" t="s">
        <v>754</v>
      </c>
      <c r="CL46" t="s">
        <v>617</v>
      </c>
      <c r="CM46" t="s">
        <v>617</v>
      </c>
      <c r="CN46">
        <v>13417</v>
      </c>
    </row>
    <row r="47" spans="1:92" x14ac:dyDescent="0.25">
      <c r="A47" t="s">
        <v>928</v>
      </c>
      <c r="B47" t="s">
        <v>928</v>
      </c>
      <c r="C47">
        <v>3</v>
      </c>
      <c r="D47" t="s">
        <v>597</v>
      </c>
      <c r="E47">
        <v>28029</v>
      </c>
      <c r="F47" t="s">
        <v>29</v>
      </c>
      <c r="G47" t="s">
        <v>619</v>
      </c>
      <c r="H47" t="s">
        <v>620</v>
      </c>
      <c r="I47" t="s">
        <v>600</v>
      </c>
      <c r="J47">
        <v>15766</v>
      </c>
      <c r="K47">
        <v>18083</v>
      </c>
      <c r="L47" t="s">
        <v>925</v>
      </c>
      <c r="M47" t="s">
        <v>926</v>
      </c>
      <c r="N47" t="s">
        <v>802</v>
      </c>
      <c r="O47" t="s">
        <v>927</v>
      </c>
      <c r="P47" t="s">
        <v>842</v>
      </c>
      <c r="Q47" t="s">
        <v>843</v>
      </c>
      <c r="R47" t="s">
        <v>844</v>
      </c>
      <c r="S47" t="s">
        <v>844</v>
      </c>
      <c r="T47" t="s">
        <v>802</v>
      </c>
      <c r="U47" t="s">
        <v>610</v>
      </c>
      <c r="V47" t="s">
        <v>611</v>
      </c>
      <c r="W47">
        <v>46.491598260000004</v>
      </c>
      <c r="X47">
        <v>-80.990925369999999</v>
      </c>
      <c r="Y47" t="s">
        <v>612</v>
      </c>
      <c r="Z47" t="s">
        <v>612</v>
      </c>
      <c r="AA47" t="s">
        <v>612</v>
      </c>
      <c r="AB47" t="s">
        <v>612</v>
      </c>
      <c r="AC47" t="s">
        <v>612</v>
      </c>
      <c r="AD47" t="s">
        <v>612</v>
      </c>
      <c r="AE47" t="s">
        <v>612</v>
      </c>
      <c r="AF47" t="s">
        <v>612</v>
      </c>
      <c r="AG47" t="s">
        <v>612</v>
      </c>
      <c r="AH47" t="s">
        <v>612</v>
      </c>
      <c r="AI47" t="s">
        <v>612</v>
      </c>
      <c r="AJ47" t="s">
        <v>612</v>
      </c>
      <c r="AK47" t="s">
        <v>612</v>
      </c>
      <c r="AL47" t="s">
        <v>612</v>
      </c>
      <c r="AM47" t="s">
        <v>612</v>
      </c>
      <c r="AN47" t="s">
        <v>612</v>
      </c>
      <c r="AO47" t="s">
        <v>612</v>
      </c>
      <c r="AP47" t="s">
        <v>612</v>
      </c>
      <c r="AQ47" t="s">
        <v>612</v>
      </c>
      <c r="AR47" t="s">
        <v>612</v>
      </c>
      <c r="AS47" t="s">
        <v>612</v>
      </c>
      <c r="AT47" t="s">
        <v>613</v>
      </c>
      <c r="AU47" t="s">
        <v>612</v>
      </c>
      <c r="AV47" t="s">
        <v>614</v>
      </c>
      <c r="AW47" t="s">
        <v>612</v>
      </c>
      <c r="AX47">
        <v>3667576</v>
      </c>
      <c r="AY47" t="s">
        <v>621</v>
      </c>
      <c r="AZ47" t="s">
        <v>579</v>
      </c>
      <c r="BA47" t="s">
        <v>579</v>
      </c>
      <c r="BB47" t="s">
        <v>622</v>
      </c>
      <c r="BC47">
        <v>42248</v>
      </c>
      <c r="BD47">
        <v>0</v>
      </c>
      <c r="BE47">
        <v>0</v>
      </c>
      <c r="BF47">
        <v>0</v>
      </c>
      <c r="BG47">
        <v>0</v>
      </c>
      <c r="BH47">
        <v>0</v>
      </c>
      <c r="BI47">
        <v>0</v>
      </c>
      <c r="BJ47">
        <v>0</v>
      </c>
      <c r="BK47">
        <v>0</v>
      </c>
      <c r="BL47">
        <v>0</v>
      </c>
      <c r="BM47">
        <v>0</v>
      </c>
      <c r="BN47">
        <v>0</v>
      </c>
      <c r="BO47">
        <v>0</v>
      </c>
      <c r="BP47">
        <v>0</v>
      </c>
      <c r="BQ47">
        <v>0</v>
      </c>
      <c r="BR47">
        <v>0</v>
      </c>
      <c r="BS47">
        <v>0</v>
      </c>
      <c r="BT47">
        <v>0</v>
      </c>
      <c r="BU47">
        <v>0</v>
      </c>
      <c r="BV47">
        <v>3670634</v>
      </c>
      <c r="BW47">
        <v>0</v>
      </c>
      <c r="BX47">
        <v>0</v>
      </c>
      <c r="BY47">
        <v>0</v>
      </c>
      <c r="BZ47">
        <v>0</v>
      </c>
      <c r="CA47">
        <v>0</v>
      </c>
      <c r="CB47">
        <v>0</v>
      </c>
      <c r="CC47">
        <v>0</v>
      </c>
      <c r="CD47">
        <v>3670634</v>
      </c>
      <c r="CE47">
        <v>3670634</v>
      </c>
      <c r="CF47">
        <v>3667015</v>
      </c>
      <c r="CG47">
        <v>-3619</v>
      </c>
      <c r="CH47" t="s">
        <v>612</v>
      </c>
      <c r="CI47" t="s">
        <v>616</v>
      </c>
      <c r="CJ47" t="s">
        <v>617</v>
      </c>
      <c r="CK47" t="s">
        <v>617</v>
      </c>
      <c r="CL47" t="s">
        <v>617</v>
      </c>
      <c r="CM47" t="s">
        <v>617</v>
      </c>
      <c r="CN47">
        <v>0</v>
      </c>
    </row>
    <row r="48" spans="1:92" x14ac:dyDescent="0.25">
      <c r="A48" t="s">
        <v>929</v>
      </c>
      <c r="B48" t="s">
        <v>929</v>
      </c>
      <c r="C48">
        <v>3</v>
      </c>
      <c r="D48" t="s">
        <v>597</v>
      </c>
      <c r="E48">
        <v>28029</v>
      </c>
      <c r="F48" t="s">
        <v>29</v>
      </c>
      <c r="G48" t="s">
        <v>930</v>
      </c>
      <c r="H48" t="s">
        <v>931</v>
      </c>
      <c r="I48" t="s">
        <v>630</v>
      </c>
      <c r="J48">
        <v>42</v>
      </c>
      <c r="K48">
        <v>5324</v>
      </c>
      <c r="L48" t="s">
        <v>932</v>
      </c>
      <c r="M48" t="s">
        <v>933</v>
      </c>
      <c r="N48" t="s">
        <v>802</v>
      </c>
      <c r="O48" t="s">
        <v>934</v>
      </c>
      <c r="P48" t="s">
        <v>842</v>
      </c>
      <c r="Q48" t="s">
        <v>843</v>
      </c>
      <c r="R48" t="s">
        <v>844</v>
      </c>
      <c r="S48" t="s">
        <v>844</v>
      </c>
      <c r="T48" t="s">
        <v>802</v>
      </c>
      <c r="U48" t="s">
        <v>610</v>
      </c>
      <c r="V48" t="s">
        <v>611</v>
      </c>
      <c r="W48">
        <v>46.485238500000001</v>
      </c>
      <c r="X48">
        <v>-80.995211999999995</v>
      </c>
      <c r="Y48" t="s">
        <v>612</v>
      </c>
      <c r="Z48" t="s">
        <v>612</v>
      </c>
      <c r="AA48" t="s">
        <v>612</v>
      </c>
      <c r="AB48" t="s">
        <v>612</v>
      </c>
      <c r="AC48" t="s">
        <v>612</v>
      </c>
      <c r="AD48" t="s">
        <v>612</v>
      </c>
      <c r="AE48" t="s">
        <v>612</v>
      </c>
      <c r="AF48" t="s">
        <v>612</v>
      </c>
      <c r="AG48" t="s">
        <v>612</v>
      </c>
      <c r="AH48" t="s">
        <v>612</v>
      </c>
      <c r="AI48" t="s">
        <v>612</v>
      </c>
      <c r="AJ48" t="s">
        <v>612</v>
      </c>
      <c r="AK48" t="s">
        <v>612</v>
      </c>
      <c r="AL48" t="s">
        <v>612</v>
      </c>
      <c r="AM48" t="s">
        <v>612</v>
      </c>
      <c r="AN48" t="s">
        <v>612</v>
      </c>
      <c r="AO48" t="s">
        <v>612</v>
      </c>
      <c r="AP48" t="s">
        <v>612</v>
      </c>
      <c r="AQ48" t="s">
        <v>612</v>
      </c>
      <c r="AR48" t="s">
        <v>612</v>
      </c>
      <c r="AS48" t="s">
        <v>612</v>
      </c>
      <c r="AT48" t="s">
        <v>613</v>
      </c>
      <c r="AU48" t="s">
        <v>612</v>
      </c>
      <c r="AV48" t="s">
        <v>614</v>
      </c>
      <c r="AW48" t="s">
        <v>612</v>
      </c>
      <c r="AX48">
        <v>1413977</v>
      </c>
      <c r="AY48" t="s">
        <v>621</v>
      </c>
      <c r="AZ48" t="s">
        <v>140</v>
      </c>
      <c r="BA48" t="s">
        <v>470</v>
      </c>
      <c r="BB48" t="s">
        <v>626</v>
      </c>
      <c r="BC48">
        <v>40057</v>
      </c>
      <c r="BD48">
        <v>0</v>
      </c>
      <c r="BE48">
        <v>0</v>
      </c>
      <c r="BF48">
        <v>0</v>
      </c>
      <c r="BG48">
        <v>0</v>
      </c>
      <c r="BH48">
        <v>0</v>
      </c>
      <c r="BI48">
        <v>0</v>
      </c>
      <c r="BJ48">
        <v>0</v>
      </c>
      <c r="BK48">
        <v>0</v>
      </c>
      <c r="BL48">
        <v>0</v>
      </c>
      <c r="BM48">
        <v>0</v>
      </c>
      <c r="BN48">
        <v>0</v>
      </c>
      <c r="BO48">
        <v>0</v>
      </c>
      <c r="BP48">
        <v>0</v>
      </c>
      <c r="BQ48">
        <v>0</v>
      </c>
      <c r="BR48">
        <v>0</v>
      </c>
      <c r="BS48">
        <v>0</v>
      </c>
      <c r="BT48">
        <v>1413977</v>
      </c>
      <c r="BU48">
        <v>0</v>
      </c>
      <c r="BV48">
        <v>0</v>
      </c>
      <c r="BW48">
        <v>0</v>
      </c>
      <c r="BX48">
        <v>0</v>
      </c>
      <c r="BY48">
        <v>0</v>
      </c>
      <c r="BZ48">
        <v>0</v>
      </c>
      <c r="CA48">
        <v>0</v>
      </c>
      <c r="CB48">
        <v>0</v>
      </c>
      <c r="CC48">
        <v>0</v>
      </c>
      <c r="CD48">
        <v>1413977</v>
      </c>
      <c r="CE48">
        <v>1413977</v>
      </c>
      <c r="CF48">
        <v>1413977</v>
      </c>
      <c r="CG48">
        <v>0</v>
      </c>
      <c r="CH48" t="s">
        <v>612</v>
      </c>
      <c r="CI48" t="s">
        <v>616</v>
      </c>
      <c r="CJ48" t="s">
        <v>617</v>
      </c>
      <c r="CK48" t="s">
        <v>617</v>
      </c>
      <c r="CL48" t="s">
        <v>617</v>
      </c>
      <c r="CM48" t="s">
        <v>617</v>
      </c>
      <c r="CN48">
        <v>0</v>
      </c>
    </row>
    <row r="49" spans="1:92" x14ac:dyDescent="0.25">
      <c r="A49" t="s">
        <v>935</v>
      </c>
      <c r="B49" t="s">
        <v>935</v>
      </c>
      <c r="C49">
        <v>3</v>
      </c>
      <c r="D49" t="s">
        <v>597</v>
      </c>
      <c r="E49">
        <v>28029</v>
      </c>
      <c r="F49" t="s">
        <v>29</v>
      </c>
      <c r="G49" t="s">
        <v>936</v>
      </c>
      <c r="H49" t="s">
        <v>937</v>
      </c>
      <c r="I49" t="s">
        <v>630</v>
      </c>
      <c r="J49">
        <v>5982</v>
      </c>
      <c r="K49">
        <v>8516</v>
      </c>
      <c r="L49" t="s">
        <v>938</v>
      </c>
      <c r="M49" t="s">
        <v>939</v>
      </c>
      <c r="N49" t="s">
        <v>802</v>
      </c>
      <c r="O49" t="s">
        <v>940</v>
      </c>
      <c r="P49" t="s">
        <v>842</v>
      </c>
      <c r="Q49" t="s">
        <v>843</v>
      </c>
      <c r="R49" t="s">
        <v>844</v>
      </c>
      <c r="S49" t="s">
        <v>844</v>
      </c>
      <c r="T49" t="s">
        <v>802</v>
      </c>
      <c r="U49" t="s">
        <v>610</v>
      </c>
      <c r="V49" t="s">
        <v>611</v>
      </c>
      <c r="W49">
        <v>46.436239999999998</v>
      </c>
      <c r="X49">
        <v>-80.99485</v>
      </c>
      <c r="Y49" t="s">
        <v>612</v>
      </c>
      <c r="Z49" t="s">
        <v>612</v>
      </c>
      <c r="AA49" t="s">
        <v>612</v>
      </c>
      <c r="AB49" t="s">
        <v>612</v>
      </c>
      <c r="AC49" t="s">
        <v>612</v>
      </c>
      <c r="AD49" t="s">
        <v>612</v>
      </c>
      <c r="AE49" t="s">
        <v>612</v>
      </c>
      <c r="AF49" t="s">
        <v>612</v>
      </c>
      <c r="AG49" t="s">
        <v>612</v>
      </c>
      <c r="AH49" t="s">
        <v>612</v>
      </c>
      <c r="AI49" t="s">
        <v>612</v>
      </c>
      <c r="AJ49" t="s">
        <v>612</v>
      </c>
      <c r="AK49" t="s">
        <v>612</v>
      </c>
      <c r="AL49" t="s">
        <v>612</v>
      </c>
      <c r="AM49" t="s">
        <v>612</v>
      </c>
      <c r="AN49" t="s">
        <v>612</v>
      </c>
      <c r="AO49" t="s">
        <v>612</v>
      </c>
      <c r="AP49" t="s">
        <v>612</v>
      </c>
      <c r="AQ49" t="s">
        <v>612</v>
      </c>
      <c r="AR49" t="s">
        <v>612</v>
      </c>
      <c r="AS49" t="s">
        <v>612</v>
      </c>
      <c r="AT49" t="s">
        <v>613</v>
      </c>
      <c r="AU49" t="s">
        <v>612</v>
      </c>
      <c r="AV49" t="s">
        <v>635</v>
      </c>
      <c r="AW49">
        <v>39691</v>
      </c>
      <c r="AX49">
        <v>614851</v>
      </c>
      <c r="AY49" t="s">
        <v>621</v>
      </c>
      <c r="AZ49" t="s">
        <v>140</v>
      </c>
      <c r="BA49" t="s">
        <v>470</v>
      </c>
      <c r="BB49" t="s">
        <v>941</v>
      </c>
      <c r="BC49">
        <v>39692</v>
      </c>
      <c r="BD49">
        <v>0</v>
      </c>
      <c r="BE49">
        <v>0</v>
      </c>
      <c r="BF49">
        <v>0</v>
      </c>
      <c r="BG49">
        <v>0</v>
      </c>
      <c r="BH49">
        <v>0</v>
      </c>
      <c r="BI49">
        <v>0</v>
      </c>
      <c r="BJ49">
        <v>0</v>
      </c>
      <c r="BK49">
        <v>0</v>
      </c>
      <c r="BL49">
        <v>0</v>
      </c>
      <c r="BM49">
        <v>0</v>
      </c>
      <c r="BN49">
        <v>0</v>
      </c>
      <c r="BO49">
        <v>0</v>
      </c>
      <c r="BP49">
        <v>0</v>
      </c>
      <c r="BQ49">
        <v>0</v>
      </c>
      <c r="BR49">
        <v>0</v>
      </c>
      <c r="BS49">
        <v>0</v>
      </c>
      <c r="BT49">
        <v>614851</v>
      </c>
      <c r="BU49">
        <v>0</v>
      </c>
      <c r="BV49">
        <v>0</v>
      </c>
      <c r="BW49">
        <v>0</v>
      </c>
      <c r="BX49">
        <v>0</v>
      </c>
      <c r="BY49">
        <v>0</v>
      </c>
      <c r="BZ49">
        <v>0</v>
      </c>
      <c r="CA49">
        <v>0</v>
      </c>
      <c r="CB49">
        <v>0</v>
      </c>
      <c r="CC49">
        <v>0</v>
      </c>
      <c r="CD49">
        <v>614851</v>
      </c>
      <c r="CE49">
        <v>614851</v>
      </c>
      <c r="CF49">
        <v>614851</v>
      </c>
      <c r="CG49">
        <v>0</v>
      </c>
      <c r="CH49" t="s">
        <v>612</v>
      </c>
      <c r="CI49" t="s">
        <v>616</v>
      </c>
      <c r="CJ49" t="s">
        <v>617</v>
      </c>
      <c r="CK49" t="s">
        <v>617</v>
      </c>
      <c r="CL49" t="s">
        <v>617</v>
      </c>
      <c r="CM49" t="s">
        <v>617</v>
      </c>
      <c r="CN49">
        <v>0</v>
      </c>
    </row>
    <row r="50" spans="1:92" x14ac:dyDescent="0.25">
      <c r="A50" t="s">
        <v>942</v>
      </c>
      <c r="B50" t="s">
        <v>942</v>
      </c>
      <c r="C50">
        <v>3</v>
      </c>
      <c r="D50" t="s">
        <v>597</v>
      </c>
      <c r="E50">
        <v>28029</v>
      </c>
      <c r="F50" t="s">
        <v>29</v>
      </c>
      <c r="G50" t="s">
        <v>936</v>
      </c>
      <c r="H50" t="s">
        <v>937</v>
      </c>
      <c r="I50" t="s">
        <v>630</v>
      </c>
      <c r="J50">
        <v>5982</v>
      </c>
      <c r="K50">
        <v>8516</v>
      </c>
      <c r="L50" t="s">
        <v>938</v>
      </c>
      <c r="M50" t="s">
        <v>939</v>
      </c>
      <c r="N50" t="s">
        <v>802</v>
      </c>
      <c r="O50" t="s">
        <v>940</v>
      </c>
      <c r="P50" t="s">
        <v>842</v>
      </c>
      <c r="Q50" t="s">
        <v>843</v>
      </c>
      <c r="R50" t="s">
        <v>844</v>
      </c>
      <c r="S50" t="s">
        <v>844</v>
      </c>
      <c r="T50" t="s">
        <v>802</v>
      </c>
      <c r="U50" t="s">
        <v>610</v>
      </c>
      <c r="V50" t="s">
        <v>611</v>
      </c>
      <c r="W50">
        <v>46.436239999999998</v>
      </c>
      <c r="X50">
        <v>-80.99485</v>
      </c>
      <c r="Y50" t="s">
        <v>612</v>
      </c>
      <c r="Z50" t="s">
        <v>612</v>
      </c>
      <c r="AA50" t="s">
        <v>612</v>
      </c>
      <c r="AB50" t="s">
        <v>612</v>
      </c>
      <c r="AC50" t="s">
        <v>612</v>
      </c>
      <c r="AD50" t="s">
        <v>612</v>
      </c>
      <c r="AE50" t="s">
        <v>612</v>
      </c>
      <c r="AF50" t="s">
        <v>612</v>
      </c>
      <c r="AG50" t="s">
        <v>612</v>
      </c>
      <c r="AH50" t="s">
        <v>612</v>
      </c>
      <c r="AI50" t="s">
        <v>612</v>
      </c>
      <c r="AJ50" t="s">
        <v>612</v>
      </c>
      <c r="AK50" t="s">
        <v>612</v>
      </c>
      <c r="AL50" t="s">
        <v>612</v>
      </c>
      <c r="AM50" t="s">
        <v>612</v>
      </c>
      <c r="AN50" t="s">
        <v>612</v>
      </c>
      <c r="AO50" t="s">
        <v>612</v>
      </c>
      <c r="AP50" t="s">
        <v>612</v>
      </c>
      <c r="AQ50" t="s">
        <v>612</v>
      </c>
      <c r="AR50" t="s">
        <v>612</v>
      </c>
      <c r="AS50" t="s">
        <v>612</v>
      </c>
      <c r="AT50" t="s">
        <v>613</v>
      </c>
      <c r="AU50" t="s">
        <v>612</v>
      </c>
      <c r="AV50" t="s">
        <v>614</v>
      </c>
      <c r="AW50" t="s">
        <v>612</v>
      </c>
      <c r="AX50">
        <v>4369904</v>
      </c>
      <c r="AY50" t="s">
        <v>621</v>
      </c>
      <c r="AZ50" t="s">
        <v>140</v>
      </c>
      <c r="BA50" t="s">
        <v>470</v>
      </c>
      <c r="BB50" t="s">
        <v>662</v>
      </c>
      <c r="BC50">
        <v>41153</v>
      </c>
      <c r="BD50">
        <v>1000000</v>
      </c>
      <c r="BE50">
        <v>0</v>
      </c>
      <c r="BF50">
        <v>0</v>
      </c>
      <c r="BG50">
        <v>0</v>
      </c>
      <c r="BH50">
        <v>0</v>
      </c>
      <c r="BI50">
        <v>765000</v>
      </c>
      <c r="BJ50">
        <v>0</v>
      </c>
      <c r="BK50">
        <v>0</v>
      </c>
      <c r="BL50">
        <v>0</v>
      </c>
      <c r="BM50">
        <v>0</v>
      </c>
      <c r="BN50">
        <v>0</v>
      </c>
      <c r="BO50">
        <v>0</v>
      </c>
      <c r="BP50">
        <v>0</v>
      </c>
      <c r="BQ50">
        <v>0</v>
      </c>
      <c r="BR50">
        <v>0</v>
      </c>
      <c r="BS50">
        <v>1765000</v>
      </c>
      <c r="BT50">
        <v>357904</v>
      </c>
      <c r="BU50">
        <v>1243000</v>
      </c>
      <c r="BV50">
        <v>1004000</v>
      </c>
      <c r="BW50">
        <v>0</v>
      </c>
      <c r="BX50">
        <v>0</v>
      </c>
      <c r="BY50">
        <v>0</v>
      </c>
      <c r="BZ50">
        <v>0</v>
      </c>
      <c r="CA50">
        <v>0</v>
      </c>
      <c r="CB50">
        <v>0</v>
      </c>
      <c r="CC50">
        <v>0</v>
      </c>
      <c r="CD50">
        <v>2604904</v>
      </c>
      <c r="CE50">
        <v>4369904</v>
      </c>
      <c r="CF50">
        <v>4369904</v>
      </c>
      <c r="CG50">
        <v>0</v>
      </c>
      <c r="CH50" t="s">
        <v>612</v>
      </c>
      <c r="CI50" t="s">
        <v>616</v>
      </c>
      <c r="CJ50" t="s">
        <v>617</v>
      </c>
      <c r="CK50" t="s">
        <v>617</v>
      </c>
      <c r="CL50" t="s">
        <v>617</v>
      </c>
      <c r="CM50" t="s">
        <v>617</v>
      </c>
      <c r="CN50">
        <v>0</v>
      </c>
    </row>
    <row r="51" spans="1:92" x14ac:dyDescent="0.25">
      <c r="A51" t="s">
        <v>943</v>
      </c>
      <c r="B51" t="s">
        <v>943</v>
      </c>
      <c r="C51">
        <v>3</v>
      </c>
      <c r="D51" t="s">
        <v>597</v>
      </c>
      <c r="E51">
        <v>28029</v>
      </c>
      <c r="F51" t="s">
        <v>29</v>
      </c>
      <c r="G51" t="s">
        <v>944</v>
      </c>
      <c r="H51" t="s">
        <v>28</v>
      </c>
      <c r="I51" t="s">
        <v>630</v>
      </c>
      <c r="J51">
        <v>448</v>
      </c>
      <c r="K51">
        <v>5589</v>
      </c>
      <c r="L51" t="s">
        <v>945</v>
      </c>
      <c r="M51" t="s">
        <v>946</v>
      </c>
      <c r="N51" t="s">
        <v>802</v>
      </c>
      <c r="O51" t="s">
        <v>947</v>
      </c>
      <c r="P51" t="s">
        <v>842</v>
      </c>
      <c r="Q51" t="s">
        <v>843</v>
      </c>
      <c r="R51" t="s">
        <v>844</v>
      </c>
      <c r="S51" t="s">
        <v>844</v>
      </c>
      <c r="T51" t="s">
        <v>802</v>
      </c>
      <c r="U51" t="s">
        <v>610</v>
      </c>
      <c r="V51" t="s">
        <v>611</v>
      </c>
      <c r="W51">
        <v>46.518659999999997</v>
      </c>
      <c r="X51">
        <v>-80.934349999999995</v>
      </c>
      <c r="Y51" t="s">
        <v>612</v>
      </c>
      <c r="Z51" t="s">
        <v>612</v>
      </c>
      <c r="AA51" t="s">
        <v>612</v>
      </c>
      <c r="AB51" t="s">
        <v>612</v>
      </c>
      <c r="AC51" t="s">
        <v>612</v>
      </c>
      <c r="AD51" t="s">
        <v>612</v>
      </c>
      <c r="AE51" t="s">
        <v>612</v>
      </c>
      <c r="AF51" t="s">
        <v>612</v>
      </c>
      <c r="AG51" t="s">
        <v>612</v>
      </c>
      <c r="AH51" t="s">
        <v>612</v>
      </c>
      <c r="AI51" t="s">
        <v>612</v>
      </c>
      <c r="AJ51" t="s">
        <v>612</v>
      </c>
      <c r="AK51" t="s">
        <v>612</v>
      </c>
      <c r="AL51" t="s">
        <v>612</v>
      </c>
      <c r="AM51" t="s">
        <v>612</v>
      </c>
      <c r="AN51" t="s">
        <v>612</v>
      </c>
      <c r="AO51" t="s">
        <v>612</v>
      </c>
      <c r="AP51" t="s">
        <v>612</v>
      </c>
      <c r="AQ51" t="s">
        <v>612</v>
      </c>
      <c r="AR51" t="s">
        <v>612</v>
      </c>
      <c r="AS51" t="s">
        <v>612</v>
      </c>
      <c r="AT51" t="s">
        <v>613</v>
      </c>
      <c r="AU51" t="s">
        <v>612</v>
      </c>
      <c r="AV51" t="s">
        <v>614</v>
      </c>
      <c r="AW51" t="s">
        <v>612</v>
      </c>
      <c r="AX51">
        <v>4348704</v>
      </c>
      <c r="AY51" t="s">
        <v>621</v>
      </c>
      <c r="AZ51" t="s">
        <v>143</v>
      </c>
      <c r="BA51" t="s">
        <v>470</v>
      </c>
      <c r="BB51" t="s">
        <v>700</v>
      </c>
      <c r="BC51">
        <v>41883</v>
      </c>
      <c r="BD51">
        <v>1800000</v>
      </c>
      <c r="BE51">
        <v>0</v>
      </c>
      <c r="BF51">
        <v>310000</v>
      </c>
      <c r="BG51">
        <v>1700000</v>
      </c>
      <c r="BH51">
        <v>0</v>
      </c>
      <c r="BI51">
        <v>0</v>
      </c>
      <c r="BJ51">
        <v>0</v>
      </c>
      <c r="BK51">
        <v>0</v>
      </c>
      <c r="BL51">
        <v>0</v>
      </c>
      <c r="BM51">
        <v>0</v>
      </c>
      <c r="BN51">
        <v>0</v>
      </c>
      <c r="BO51">
        <v>0</v>
      </c>
      <c r="BP51">
        <v>0</v>
      </c>
      <c r="BQ51">
        <v>0</v>
      </c>
      <c r="BR51">
        <v>0</v>
      </c>
      <c r="BS51">
        <v>3810000</v>
      </c>
      <c r="BT51">
        <v>0</v>
      </c>
      <c r="BU51">
        <v>0</v>
      </c>
      <c r="BV51">
        <v>538704</v>
      </c>
      <c r="BW51">
        <v>0</v>
      </c>
      <c r="BX51">
        <v>0</v>
      </c>
      <c r="BY51">
        <v>0</v>
      </c>
      <c r="BZ51">
        <v>0</v>
      </c>
      <c r="CA51">
        <v>0</v>
      </c>
      <c r="CB51">
        <v>0</v>
      </c>
      <c r="CC51">
        <v>0</v>
      </c>
      <c r="CD51">
        <v>538704</v>
      </c>
      <c r="CE51">
        <v>4348704</v>
      </c>
      <c r="CF51">
        <v>4348704</v>
      </c>
      <c r="CG51">
        <v>0</v>
      </c>
      <c r="CH51" t="s">
        <v>612</v>
      </c>
      <c r="CI51" t="s">
        <v>616</v>
      </c>
      <c r="CJ51" t="s">
        <v>617</v>
      </c>
      <c r="CK51" t="s">
        <v>617</v>
      </c>
      <c r="CL51" t="s">
        <v>617</v>
      </c>
      <c r="CM51" t="s">
        <v>617</v>
      </c>
      <c r="CN51">
        <v>0</v>
      </c>
    </row>
    <row r="52" spans="1:92" x14ac:dyDescent="0.25">
      <c r="A52" t="s">
        <v>948</v>
      </c>
      <c r="B52" t="s">
        <v>948</v>
      </c>
      <c r="C52">
        <v>3</v>
      </c>
      <c r="D52" t="s">
        <v>597</v>
      </c>
      <c r="E52">
        <v>28029</v>
      </c>
      <c r="F52" t="s">
        <v>29</v>
      </c>
      <c r="G52" t="s">
        <v>949</v>
      </c>
      <c r="H52" t="s">
        <v>950</v>
      </c>
      <c r="I52" t="s">
        <v>779</v>
      </c>
      <c r="J52">
        <v>5357</v>
      </c>
      <c r="K52">
        <v>5035</v>
      </c>
      <c r="L52" t="s">
        <v>951</v>
      </c>
      <c r="M52" t="s">
        <v>952</v>
      </c>
      <c r="N52" t="s">
        <v>953</v>
      </c>
      <c r="O52" t="s">
        <v>954</v>
      </c>
      <c r="P52" t="s">
        <v>955</v>
      </c>
      <c r="Q52" t="s">
        <v>956</v>
      </c>
      <c r="R52" t="s">
        <v>957</v>
      </c>
      <c r="S52" t="s">
        <v>801</v>
      </c>
      <c r="T52" t="s">
        <v>802</v>
      </c>
      <c r="U52" t="s">
        <v>610</v>
      </c>
      <c r="V52" t="s">
        <v>611</v>
      </c>
      <c r="W52">
        <v>46.263219999999997</v>
      </c>
      <c r="X52">
        <v>-81.770229999999998</v>
      </c>
      <c r="Y52">
        <v>41754</v>
      </c>
      <c r="Z52" t="s">
        <v>649</v>
      </c>
      <c r="AA52" t="s">
        <v>700</v>
      </c>
      <c r="AB52" t="s">
        <v>612</v>
      </c>
      <c r="AC52" t="s">
        <v>612</v>
      </c>
      <c r="AD52" t="s">
        <v>612</v>
      </c>
      <c r="AE52">
        <v>41754</v>
      </c>
      <c r="AF52" t="s">
        <v>649</v>
      </c>
      <c r="AG52" t="s">
        <v>700</v>
      </c>
      <c r="AH52" t="s">
        <v>612</v>
      </c>
      <c r="AI52" t="s">
        <v>612</v>
      </c>
      <c r="AJ52" t="s">
        <v>612</v>
      </c>
      <c r="AK52" t="s">
        <v>612</v>
      </c>
      <c r="AL52" t="s">
        <v>612</v>
      </c>
      <c r="AM52" t="s">
        <v>612</v>
      </c>
      <c r="AN52" t="s">
        <v>612</v>
      </c>
      <c r="AO52" t="s">
        <v>612</v>
      </c>
      <c r="AP52" t="s">
        <v>612</v>
      </c>
      <c r="AQ52" t="s">
        <v>612</v>
      </c>
      <c r="AR52" t="s">
        <v>612</v>
      </c>
      <c r="AS52" t="s">
        <v>612</v>
      </c>
      <c r="AT52" t="s">
        <v>613</v>
      </c>
      <c r="AU52" t="s">
        <v>612</v>
      </c>
      <c r="AV52" t="s">
        <v>635</v>
      </c>
      <c r="AW52">
        <v>44603</v>
      </c>
      <c r="AX52">
        <v>9261143</v>
      </c>
      <c r="AY52" t="s">
        <v>621</v>
      </c>
      <c r="AZ52" t="s">
        <v>143</v>
      </c>
      <c r="BA52" t="s">
        <v>141</v>
      </c>
      <c r="BB52" t="s">
        <v>787</v>
      </c>
      <c r="BC52">
        <v>42614</v>
      </c>
      <c r="BD52">
        <v>1400000</v>
      </c>
      <c r="BE52">
        <v>0</v>
      </c>
      <c r="BF52">
        <v>0</v>
      </c>
      <c r="BG52">
        <v>0</v>
      </c>
      <c r="BH52">
        <v>0</v>
      </c>
      <c r="BI52">
        <v>0</v>
      </c>
      <c r="BJ52">
        <v>0</v>
      </c>
      <c r="BK52">
        <v>0</v>
      </c>
      <c r="BL52">
        <v>0</v>
      </c>
      <c r="BM52">
        <v>0</v>
      </c>
      <c r="BN52">
        <v>0</v>
      </c>
      <c r="BO52">
        <v>0</v>
      </c>
      <c r="BP52">
        <v>0</v>
      </c>
      <c r="BQ52">
        <v>0</v>
      </c>
      <c r="BR52">
        <v>0</v>
      </c>
      <c r="BS52">
        <v>1400000</v>
      </c>
      <c r="BT52">
        <v>0</v>
      </c>
      <c r="BU52">
        <v>0</v>
      </c>
      <c r="BV52">
        <v>559136</v>
      </c>
      <c r="BW52">
        <v>0</v>
      </c>
      <c r="BX52">
        <v>6187720</v>
      </c>
      <c r="BY52">
        <v>0</v>
      </c>
      <c r="BZ52">
        <v>0</v>
      </c>
      <c r="CA52">
        <v>0</v>
      </c>
      <c r="CB52">
        <v>0</v>
      </c>
      <c r="CC52">
        <v>0</v>
      </c>
      <c r="CD52">
        <v>6746856</v>
      </c>
      <c r="CE52">
        <v>8146856</v>
      </c>
      <c r="CF52">
        <v>8146856</v>
      </c>
      <c r="CG52">
        <v>0</v>
      </c>
      <c r="CH52" t="s">
        <v>612</v>
      </c>
      <c r="CI52" t="s">
        <v>616</v>
      </c>
      <c r="CJ52" t="s">
        <v>702</v>
      </c>
      <c r="CK52" t="s">
        <v>703</v>
      </c>
      <c r="CL52" t="s">
        <v>617</v>
      </c>
      <c r="CM52" t="s">
        <v>617</v>
      </c>
      <c r="CN52">
        <v>6187720</v>
      </c>
    </row>
    <row r="53" spans="1:92" x14ac:dyDescent="0.25">
      <c r="A53" t="s">
        <v>958</v>
      </c>
      <c r="B53" t="s">
        <v>958</v>
      </c>
      <c r="C53">
        <v>3</v>
      </c>
      <c r="D53" t="s">
        <v>597</v>
      </c>
      <c r="E53">
        <v>28029</v>
      </c>
      <c r="F53" t="s">
        <v>29</v>
      </c>
      <c r="G53" t="s">
        <v>959</v>
      </c>
      <c r="H53" t="s">
        <v>35</v>
      </c>
      <c r="I53" t="s">
        <v>630</v>
      </c>
      <c r="J53">
        <v>1373</v>
      </c>
      <c r="K53">
        <v>6175</v>
      </c>
      <c r="L53" t="s">
        <v>960</v>
      </c>
      <c r="M53" t="s">
        <v>961</v>
      </c>
      <c r="N53" t="s">
        <v>962</v>
      </c>
      <c r="O53" t="s">
        <v>963</v>
      </c>
      <c r="P53" t="s">
        <v>964</v>
      </c>
      <c r="Q53" t="s">
        <v>965</v>
      </c>
      <c r="R53" t="s">
        <v>966</v>
      </c>
      <c r="S53" t="s">
        <v>967</v>
      </c>
      <c r="T53" t="s">
        <v>968</v>
      </c>
      <c r="U53" t="s">
        <v>610</v>
      </c>
      <c r="V53" t="s">
        <v>611</v>
      </c>
      <c r="W53">
        <v>45.976309999999998</v>
      </c>
      <c r="X53">
        <v>-81.9268</v>
      </c>
      <c r="Y53" t="s">
        <v>612</v>
      </c>
      <c r="Z53" t="s">
        <v>612</v>
      </c>
      <c r="AA53" t="s">
        <v>612</v>
      </c>
      <c r="AB53" t="s">
        <v>612</v>
      </c>
      <c r="AC53" t="s">
        <v>612</v>
      </c>
      <c r="AD53" t="s">
        <v>612</v>
      </c>
      <c r="AE53" t="s">
        <v>612</v>
      </c>
      <c r="AF53" t="s">
        <v>612</v>
      </c>
      <c r="AG53" t="s">
        <v>612</v>
      </c>
      <c r="AH53" t="s">
        <v>612</v>
      </c>
      <c r="AI53" t="s">
        <v>612</v>
      </c>
      <c r="AJ53" t="s">
        <v>612</v>
      </c>
      <c r="AK53" t="s">
        <v>612</v>
      </c>
      <c r="AL53" t="s">
        <v>612</v>
      </c>
      <c r="AM53" t="s">
        <v>612</v>
      </c>
      <c r="AN53" t="s">
        <v>612</v>
      </c>
      <c r="AO53" t="s">
        <v>612</v>
      </c>
      <c r="AP53" t="s">
        <v>612</v>
      </c>
      <c r="AQ53" t="s">
        <v>612</v>
      </c>
      <c r="AR53" t="s">
        <v>612</v>
      </c>
      <c r="AS53" t="s">
        <v>612</v>
      </c>
      <c r="AT53" t="s">
        <v>613</v>
      </c>
      <c r="AU53" t="s">
        <v>612</v>
      </c>
      <c r="AV53" t="s">
        <v>635</v>
      </c>
      <c r="AW53">
        <v>39691</v>
      </c>
      <c r="AX53">
        <v>923535</v>
      </c>
      <c r="AY53" t="s">
        <v>621</v>
      </c>
      <c r="AZ53" t="s">
        <v>140</v>
      </c>
      <c r="BA53" t="s">
        <v>470</v>
      </c>
      <c r="BB53" t="s">
        <v>941</v>
      </c>
      <c r="BC53">
        <v>39692</v>
      </c>
      <c r="BD53">
        <v>0</v>
      </c>
      <c r="BE53">
        <v>0</v>
      </c>
      <c r="BF53">
        <v>0</v>
      </c>
      <c r="BG53">
        <v>0</v>
      </c>
      <c r="BH53">
        <v>0</v>
      </c>
      <c r="BI53">
        <v>0</v>
      </c>
      <c r="BJ53">
        <v>0</v>
      </c>
      <c r="BK53">
        <v>0</v>
      </c>
      <c r="BL53">
        <v>0</v>
      </c>
      <c r="BM53">
        <v>0</v>
      </c>
      <c r="BN53">
        <v>0</v>
      </c>
      <c r="BO53">
        <v>0</v>
      </c>
      <c r="BP53">
        <v>0</v>
      </c>
      <c r="BQ53">
        <v>0</v>
      </c>
      <c r="BR53">
        <v>0</v>
      </c>
      <c r="BS53">
        <v>0</v>
      </c>
      <c r="BT53">
        <v>923535</v>
      </c>
      <c r="BU53">
        <v>0</v>
      </c>
      <c r="BV53">
        <v>0</v>
      </c>
      <c r="BW53">
        <v>0</v>
      </c>
      <c r="BX53">
        <v>0</v>
      </c>
      <c r="BY53">
        <v>0</v>
      </c>
      <c r="BZ53">
        <v>0</v>
      </c>
      <c r="CA53">
        <v>0</v>
      </c>
      <c r="CB53">
        <v>0</v>
      </c>
      <c r="CC53">
        <v>0</v>
      </c>
      <c r="CD53">
        <v>923535</v>
      </c>
      <c r="CE53">
        <v>923535</v>
      </c>
      <c r="CF53">
        <v>923535</v>
      </c>
      <c r="CG53">
        <v>0</v>
      </c>
      <c r="CH53" t="s">
        <v>612</v>
      </c>
      <c r="CI53" t="s">
        <v>616</v>
      </c>
      <c r="CJ53" t="s">
        <v>617</v>
      </c>
      <c r="CK53" t="s">
        <v>617</v>
      </c>
      <c r="CL53" t="s">
        <v>617</v>
      </c>
      <c r="CM53" t="s">
        <v>617</v>
      </c>
      <c r="CN53">
        <v>0</v>
      </c>
    </row>
    <row r="54" spans="1:92" x14ac:dyDescent="0.25">
      <c r="A54" t="s">
        <v>969</v>
      </c>
      <c r="B54" t="s">
        <v>969</v>
      </c>
      <c r="C54">
        <v>3</v>
      </c>
      <c r="D54" t="s">
        <v>597</v>
      </c>
      <c r="E54">
        <v>28029</v>
      </c>
      <c r="F54" t="s">
        <v>29</v>
      </c>
      <c r="G54" t="s">
        <v>970</v>
      </c>
      <c r="H54" t="s">
        <v>971</v>
      </c>
      <c r="I54" t="s">
        <v>630</v>
      </c>
      <c r="J54">
        <v>14407</v>
      </c>
      <c r="K54">
        <v>3000</v>
      </c>
      <c r="L54" t="s">
        <v>972</v>
      </c>
      <c r="M54" t="s">
        <v>973</v>
      </c>
      <c r="N54" t="s">
        <v>802</v>
      </c>
      <c r="O54" t="s">
        <v>974</v>
      </c>
      <c r="P54" t="s">
        <v>842</v>
      </c>
      <c r="Q54" t="s">
        <v>843</v>
      </c>
      <c r="R54" t="s">
        <v>844</v>
      </c>
      <c r="S54" t="s">
        <v>844</v>
      </c>
      <c r="T54" t="s">
        <v>802</v>
      </c>
      <c r="U54" t="s">
        <v>610</v>
      </c>
      <c r="V54" t="s">
        <v>611</v>
      </c>
      <c r="W54">
        <v>46.464039999999997</v>
      </c>
      <c r="X54">
        <v>-81.005880000000005</v>
      </c>
      <c r="Y54" t="s">
        <v>612</v>
      </c>
      <c r="Z54" t="s">
        <v>612</v>
      </c>
      <c r="AA54" t="s">
        <v>612</v>
      </c>
      <c r="AB54" t="s">
        <v>612</v>
      </c>
      <c r="AC54" t="s">
        <v>612</v>
      </c>
      <c r="AD54" t="s">
        <v>612</v>
      </c>
      <c r="AE54" t="s">
        <v>612</v>
      </c>
      <c r="AF54" t="s">
        <v>612</v>
      </c>
      <c r="AG54" t="s">
        <v>612</v>
      </c>
      <c r="AH54" t="s">
        <v>612</v>
      </c>
      <c r="AI54" t="s">
        <v>612</v>
      </c>
      <c r="AJ54" t="s">
        <v>612</v>
      </c>
      <c r="AK54" t="s">
        <v>612</v>
      </c>
      <c r="AL54" t="s">
        <v>612</v>
      </c>
      <c r="AM54" t="s">
        <v>612</v>
      </c>
      <c r="AN54" t="s">
        <v>612</v>
      </c>
      <c r="AO54" t="s">
        <v>612</v>
      </c>
      <c r="AP54" t="s">
        <v>612</v>
      </c>
      <c r="AQ54" t="s">
        <v>612</v>
      </c>
      <c r="AR54" t="s">
        <v>612</v>
      </c>
      <c r="AS54" t="s">
        <v>612</v>
      </c>
      <c r="AT54" t="s">
        <v>613</v>
      </c>
      <c r="AU54" t="s">
        <v>612</v>
      </c>
      <c r="AV54" t="s">
        <v>635</v>
      </c>
      <c r="AW54">
        <v>39691</v>
      </c>
      <c r="AX54">
        <v>9250</v>
      </c>
      <c r="AY54" t="s">
        <v>621</v>
      </c>
      <c r="AZ54" t="s">
        <v>140</v>
      </c>
      <c r="BA54" t="s">
        <v>470</v>
      </c>
      <c r="BB54" t="s">
        <v>975</v>
      </c>
      <c r="BC54">
        <v>38596</v>
      </c>
      <c r="BD54">
        <v>0</v>
      </c>
      <c r="BE54">
        <v>0</v>
      </c>
      <c r="BF54">
        <v>0</v>
      </c>
      <c r="BG54">
        <v>0</v>
      </c>
      <c r="BH54">
        <v>0</v>
      </c>
      <c r="BI54">
        <v>0</v>
      </c>
      <c r="BJ54">
        <v>0</v>
      </c>
      <c r="BK54">
        <v>0</v>
      </c>
      <c r="BL54">
        <v>0</v>
      </c>
      <c r="BM54">
        <v>0</v>
      </c>
      <c r="BN54">
        <v>0</v>
      </c>
      <c r="BO54">
        <v>0</v>
      </c>
      <c r="BP54">
        <v>0</v>
      </c>
      <c r="BQ54">
        <v>0</v>
      </c>
      <c r="BR54">
        <v>0</v>
      </c>
      <c r="BS54">
        <v>0</v>
      </c>
      <c r="BT54">
        <v>9250</v>
      </c>
      <c r="BU54">
        <v>0</v>
      </c>
      <c r="BV54">
        <v>0</v>
      </c>
      <c r="BW54">
        <v>0</v>
      </c>
      <c r="BX54">
        <v>0</v>
      </c>
      <c r="BY54">
        <v>0</v>
      </c>
      <c r="BZ54">
        <v>0</v>
      </c>
      <c r="CA54">
        <v>0</v>
      </c>
      <c r="CB54">
        <v>0</v>
      </c>
      <c r="CC54">
        <v>0</v>
      </c>
      <c r="CD54">
        <v>9250</v>
      </c>
      <c r="CE54">
        <v>9250</v>
      </c>
      <c r="CF54">
        <v>9250</v>
      </c>
      <c r="CG54">
        <v>0</v>
      </c>
      <c r="CH54" t="s">
        <v>612</v>
      </c>
      <c r="CI54" t="s">
        <v>616</v>
      </c>
      <c r="CJ54" t="s">
        <v>617</v>
      </c>
      <c r="CK54" t="s">
        <v>617</v>
      </c>
      <c r="CL54" t="s">
        <v>617</v>
      </c>
      <c r="CM54" t="s">
        <v>617</v>
      </c>
      <c r="CN54">
        <v>0</v>
      </c>
    </row>
    <row r="55" spans="1:92" x14ac:dyDescent="0.25">
      <c r="A55" t="s">
        <v>976</v>
      </c>
      <c r="B55" t="s">
        <v>976</v>
      </c>
      <c r="C55">
        <v>3</v>
      </c>
      <c r="D55" t="s">
        <v>597</v>
      </c>
      <c r="E55">
        <v>28029</v>
      </c>
      <c r="F55" t="s">
        <v>29</v>
      </c>
      <c r="G55" t="s">
        <v>970</v>
      </c>
      <c r="H55" t="s">
        <v>971</v>
      </c>
      <c r="I55" t="s">
        <v>630</v>
      </c>
      <c r="J55">
        <v>14407</v>
      </c>
      <c r="K55">
        <v>3000</v>
      </c>
      <c r="L55" t="s">
        <v>972</v>
      </c>
      <c r="M55" t="s">
        <v>973</v>
      </c>
      <c r="N55" t="s">
        <v>802</v>
      </c>
      <c r="O55" t="s">
        <v>974</v>
      </c>
      <c r="P55" t="s">
        <v>842</v>
      </c>
      <c r="Q55" t="s">
        <v>843</v>
      </c>
      <c r="R55" t="s">
        <v>844</v>
      </c>
      <c r="S55" t="s">
        <v>844</v>
      </c>
      <c r="T55" t="s">
        <v>802</v>
      </c>
      <c r="U55" t="s">
        <v>610</v>
      </c>
      <c r="V55" t="s">
        <v>611</v>
      </c>
      <c r="W55">
        <v>46.464039999999997</v>
      </c>
      <c r="X55">
        <v>-81.005880000000005</v>
      </c>
      <c r="Y55">
        <v>40731</v>
      </c>
      <c r="Z55" t="s">
        <v>977</v>
      </c>
      <c r="AA55" t="s">
        <v>803</v>
      </c>
      <c r="AB55" t="s">
        <v>612</v>
      </c>
      <c r="AC55" t="s">
        <v>612</v>
      </c>
      <c r="AD55" t="s">
        <v>612</v>
      </c>
      <c r="AE55">
        <v>40731</v>
      </c>
      <c r="AF55" t="s">
        <v>977</v>
      </c>
      <c r="AG55" t="s">
        <v>803</v>
      </c>
      <c r="AH55" t="s">
        <v>612</v>
      </c>
      <c r="AI55" t="s">
        <v>612</v>
      </c>
      <c r="AJ55" t="s">
        <v>612</v>
      </c>
      <c r="AK55" t="s">
        <v>612</v>
      </c>
      <c r="AL55" t="s">
        <v>612</v>
      </c>
      <c r="AM55" t="s">
        <v>612</v>
      </c>
      <c r="AN55" t="s">
        <v>612</v>
      </c>
      <c r="AO55" t="s">
        <v>612</v>
      </c>
      <c r="AP55" t="s">
        <v>612</v>
      </c>
      <c r="AQ55">
        <v>600</v>
      </c>
      <c r="AR55" t="s">
        <v>612</v>
      </c>
      <c r="AS55" t="s">
        <v>612</v>
      </c>
      <c r="AT55" t="s">
        <v>613</v>
      </c>
      <c r="AU55" t="s">
        <v>612</v>
      </c>
      <c r="AV55" t="s">
        <v>614</v>
      </c>
      <c r="AW55" t="s">
        <v>612</v>
      </c>
      <c r="AX55">
        <v>16893070</v>
      </c>
      <c r="AY55" t="s">
        <v>621</v>
      </c>
      <c r="AZ55" t="s">
        <v>145</v>
      </c>
      <c r="BA55" t="s">
        <v>701</v>
      </c>
      <c r="BB55" t="s">
        <v>649</v>
      </c>
      <c r="BC55">
        <v>41518</v>
      </c>
      <c r="BD55">
        <v>0</v>
      </c>
      <c r="BE55">
        <v>0</v>
      </c>
      <c r="BF55">
        <v>141000</v>
      </c>
      <c r="BG55">
        <v>711600</v>
      </c>
      <c r="BH55">
        <v>0</v>
      </c>
      <c r="BI55">
        <v>0</v>
      </c>
      <c r="BJ55">
        <v>0</v>
      </c>
      <c r="BK55">
        <v>0</v>
      </c>
      <c r="BL55">
        <v>0</v>
      </c>
      <c r="BM55">
        <v>0</v>
      </c>
      <c r="BN55">
        <v>0</v>
      </c>
      <c r="BO55">
        <v>0</v>
      </c>
      <c r="BP55">
        <v>0</v>
      </c>
      <c r="BQ55">
        <v>0</v>
      </c>
      <c r="BR55">
        <v>0</v>
      </c>
      <c r="BS55">
        <v>852600</v>
      </c>
      <c r="BT55">
        <v>0</v>
      </c>
      <c r="BU55">
        <v>0</v>
      </c>
      <c r="BV55">
        <v>1118273</v>
      </c>
      <c r="BW55">
        <v>0</v>
      </c>
      <c r="BX55">
        <v>14922197</v>
      </c>
      <c r="BY55">
        <v>0</v>
      </c>
      <c r="BZ55">
        <v>0</v>
      </c>
      <c r="CA55">
        <v>0</v>
      </c>
      <c r="CB55">
        <v>0</v>
      </c>
      <c r="CC55">
        <v>0</v>
      </c>
      <c r="CD55">
        <v>16040470</v>
      </c>
      <c r="CE55">
        <v>16893070</v>
      </c>
      <c r="CF55">
        <v>16893070</v>
      </c>
      <c r="CG55">
        <v>0</v>
      </c>
      <c r="CH55" t="s">
        <v>612</v>
      </c>
      <c r="CI55" t="s">
        <v>616</v>
      </c>
      <c r="CJ55" t="s">
        <v>702</v>
      </c>
      <c r="CK55" t="s">
        <v>703</v>
      </c>
      <c r="CL55" t="s">
        <v>617</v>
      </c>
      <c r="CM55" t="s">
        <v>617</v>
      </c>
      <c r="CN55">
        <v>14922197</v>
      </c>
    </row>
    <row r="56" spans="1:92" x14ac:dyDescent="0.25">
      <c r="A56" t="s">
        <v>978</v>
      </c>
      <c r="B56" t="s">
        <v>978</v>
      </c>
      <c r="C56">
        <v>3</v>
      </c>
      <c r="D56" t="s">
        <v>597</v>
      </c>
      <c r="E56">
        <v>28029</v>
      </c>
      <c r="F56" t="s">
        <v>29</v>
      </c>
      <c r="G56" t="s">
        <v>979</v>
      </c>
      <c r="H56" t="s">
        <v>980</v>
      </c>
      <c r="I56" t="s">
        <v>630</v>
      </c>
      <c r="J56">
        <v>996</v>
      </c>
      <c r="K56">
        <v>5215</v>
      </c>
      <c r="L56" t="s">
        <v>981</v>
      </c>
      <c r="M56" t="s">
        <v>982</v>
      </c>
      <c r="N56" t="s">
        <v>983</v>
      </c>
      <c r="O56" t="s">
        <v>984</v>
      </c>
      <c r="P56" t="s">
        <v>985</v>
      </c>
      <c r="Q56" t="s">
        <v>986</v>
      </c>
      <c r="R56" t="s">
        <v>987</v>
      </c>
      <c r="S56" t="s">
        <v>801</v>
      </c>
      <c r="T56" t="s">
        <v>802</v>
      </c>
      <c r="U56" t="s">
        <v>610</v>
      </c>
      <c r="V56" t="s">
        <v>611</v>
      </c>
      <c r="W56">
        <v>46.492899999999999</v>
      </c>
      <c r="X56">
        <v>-80.540059999999997</v>
      </c>
      <c r="Y56" t="s">
        <v>612</v>
      </c>
      <c r="Z56" t="s">
        <v>612</v>
      </c>
      <c r="AA56" t="s">
        <v>612</v>
      </c>
      <c r="AB56" t="s">
        <v>612</v>
      </c>
      <c r="AC56" t="s">
        <v>612</v>
      </c>
      <c r="AD56" t="s">
        <v>612</v>
      </c>
      <c r="AE56" t="s">
        <v>612</v>
      </c>
      <c r="AF56" t="s">
        <v>612</v>
      </c>
      <c r="AG56" t="s">
        <v>612</v>
      </c>
      <c r="AH56" t="s">
        <v>612</v>
      </c>
      <c r="AI56" t="s">
        <v>612</v>
      </c>
      <c r="AJ56" t="s">
        <v>612</v>
      </c>
      <c r="AK56" t="s">
        <v>612</v>
      </c>
      <c r="AL56" t="s">
        <v>612</v>
      </c>
      <c r="AM56" t="s">
        <v>612</v>
      </c>
      <c r="AN56" t="s">
        <v>612</v>
      </c>
      <c r="AO56" t="s">
        <v>612</v>
      </c>
      <c r="AP56" t="s">
        <v>612</v>
      </c>
      <c r="AQ56" t="s">
        <v>612</v>
      </c>
      <c r="AR56" t="s">
        <v>612</v>
      </c>
      <c r="AS56" t="s">
        <v>612</v>
      </c>
      <c r="AT56" t="s">
        <v>613</v>
      </c>
      <c r="AU56" t="s">
        <v>612</v>
      </c>
      <c r="AV56" t="s">
        <v>614</v>
      </c>
      <c r="AW56" t="s">
        <v>612</v>
      </c>
      <c r="AX56">
        <v>1090236</v>
      </c>
      <c r="AY56" t="s">
        <v>621</v>
      </c>
      <c r="AZ56" t="s">
        <v>140</v>
      </c>
      <c r="BA56" t="s">
        <v>701</v>
      </c>
      <c r="BB56" t="s">
        <v>626</v>
      </c>
      <c r="BC56">
        <v>40057</v>
      </c>
      <c r="BD56">
        <v>0</v>
      </c>
      <c r="BE56">
        <v>0</v>
      </c>
      <c r="BF56">
        <v>0</v>
      </c>
      <c r="BG56">
        <v>0</v>
      </c>
      <c r="BH56">
        <v>0</v>
      </c>
      <c r="BI56">
        <v>0</v>
      </c>
      <c r="BJ56">
        <v>0</v>
      </c>
      <c r="BK56">
        <v>0</v>
      </c>
      <c r="BL56">
        <v>0</v>
      </c>
      <c r="BM56">
        <v>0</v>
      </c>
      <c r="BN56">
        <v>0</v>
      </c>
      <c r="BO56">
        <v>0</v>
      </c>
      <c r="BP56">
        <v>0</v>
      </c>
      <c r="BQ56">
        <v>0</v>
      </c>
      <c r="BR56">
        <v>0</v>
      </c>
      <c r="BS56">
        <v>0</v>
      </c>
      <c r="BT56">
        <v>1090236</v>
      </c>
      <c r="BU56">
        <v>0</v>
      </c>
      <c r="BV56">
        <v>0</v>
      </c>
      <c r="BW56">
        <v>0</v>
      </c>
      <c r="BX56">
        <v>0</v>
      </c>
      <c r="BY56">
        <v>0</v>
      </c>
      <c r="BZ56">
        <v>0</v>
      </c>
      <c r="CA56">
        <v>0</v>
      </c>
      <c r="CB56">
        <v>0</v>
      </c>
      <c r="CC56">
        <v>0</v>
      </c>
      <c r="CD56">
        <v>1090236</v>
      </c>
      <c r="CE56">
        <v>1090236</v>
      </c>
      <c r="CF56">
        <v>1090236</v>
      </c>
      <c r="CG56">
        <v>0</v>
      </c>
      <c r="CH56" t="s">
        <v>612</v>
      </c>
      <c r="CI56" t="s">
        <v>616</v>
      </c>
      <c r="CJ56" t="s">
        <v>617</v>
      </c>
      <c r="CK56" t="s">
        <v>617</v>
      </c>
      <c r="CL56" t="s">
        <v>617</v>
      </c>
      <c r="CM56" t="s">
        <v>617</v>
      </c>
      <c r="CN56">
        <v>0</v>
      </c>
    </row>
    <row r="57" spans="1:92" x14ac:dyDescent="0.25">
      <c r="A57" t="s">
        <v>988</v>
      </c>
      <c r="B57" t="s">
        <v>988</v>
      </c>
      <c r="C57">
        <v>3</v>
      </c>
      <c r="D57" t="s">
        <v>597</v>
      </c>
      <c r="E57">
        <v>28029</v>
      </c>
      <c r="F57" t="s">
        <v>29</v>
      </c>
      <c r="G57" t="s">
        <v>989</v>
      </c>
      <c r="H57" t="s">
        <v>990</v>
      </c>
      <c r="I57" t="s">
        <v>630</v>
      </c>
      <c r="J57">
        <v>1880</v>
      </c>
      <c r="K57">
        <v>6510</v>
      </c>
      <c r="L57" t="s">
        <v>991</v>
      </c>
      <c r="M57" t="s">
        <v>992</v>
      </c>
      <c r="N57" t="s">
        <v>802</v>
      </c>
      <c r="O57" t="s">
        <v>993</v>
      </c>
      <c r="P57" t="s">
        <v>842</v>
      </c>
      <c r="Q57" t="s">
        <v>843</v>
      </c>
      <c r="R57" t="s">
        <v>844</v>
      </c>
      <c r="S57" t="s">
        <v>844</v>
      </c>
      <c r="T57" t="s">
        <v>802</v>
      </c>
      <c r="U57" t="s">
        <v>610</v>
      </c>
      <c r="V57" t="s">
        <v>611</v>
      </c>
      <c r="W57">
        <v>46.486440000000002</v>
      </c>
      <c r="X57">
        <v>-81.013030000000001</v>
      </c>
      <c r="Y57" t="s">
        <v>612</v>
      </c>
      <c r="Z57" t="s">
        <v>612</v>
      </c>
      <c r="AA57" t="s">
        <v>612</v>
      </c>
      <c r="AB57" t="s">
        <v>612</v>
      </c>
      <c r="AC57" t="s">
        <v>612</v>
      </c>
      <c r="AD57" t="s">
        <v>612</v>
      </c>
      <c r="AE57" t="s">
        <v>612</v>
      </c>
      <c r="AF57" t="s">
        <v>612</v>
      </c>
      <c r="AG57" t="s">
        <v>612</v>
      </c>
      <c r="AH57" t="s">
        <v>612</v>
      </c>
      <c r="AI57" t="s">
        <v>612</v>
      </c>
      <c r="AJ57" t="s">
        <v>612</v>
      </c>
      <c r="AK57" t="s">
        <v>612</v>
      </c>
      <c r="AL57" t="s">
        <v>612</v>
      </c>
      <c r="AM57" t="s">
        <v>612</v>
      </c>
      <c r="AN57" t="s">
        <v>612</v>
      </c>
      <c r="AO57" t="s">
        <v>612</v>
      </c>
      <c r="AP57" t="s">
        <v>612</v>
      </c>
      <c r="AQ57" t="s">
        <v>612</v>
      </c>
      <c r="AR57" t="s">
        <v>612</v>
      </c>
      <c r="AS57" t="s">
        <v>612</v>
      </c>
      <c r="AT57" t="s">
        <v>613</v>
      </c>
      <c r="AU57" t="s">
        <v>612</v>
      </c>
      <c r="AV57" t="s">
        <v>614</v>
      </c>
      <c r="AW57" t="s">
        <v>612</v>
      </c>
      <c r="AX57">
        <v>9425143</v>
      </c>
      <c r="AY57" t="s">
        <v>621</v>
      </c>
      <c r="AZ57" t="s">
        <v>140</v>
      </c>
      <c r="BA57" t="s">
        <v>701</v>
      </c>
      <c r="BB57" t="s">
        <v>803</v>
      </c>
      <c r="BC57">
        <v>40787</v>
      </c>
      <c r="BD57">
        <v>0</v>
      </c>
      <c r="BE57">
        <v>0</v>
      </c>
      <c r="BF57">
        <v>0</v>
      </c>
      <c r="BG57">
        <v>0</v>
      </c>
      <c r="BH57">
        <v>0</v>
      </c>
      <c r="BI57">
        <v>0</v>
      </c>
      <c r="BJ57">
        <v>0</v>
      </c>
      <c r="BK57">
        <v>0</v>
      </c>
      <c r="BL57">
        <v>0</v>
      </c>
      <c r="BM57">
        <v>0</v>
      </c>
      <c r="BN57">
        <v>0</v>
      </c>
      <c r="BO57">
        <v>0</v>
      </c>
      <c r="BP57">
        <v>0</v>
      </c>
      <c r="BQ57">
        <v>0</v>
      </c>
      <c r="BR57">
        <v>0</v>
      </c>
      <c r="BS57">
        <v>0</v>
      </c>
      <c r="BT57">
        <v>1305143</v>
      </c>
      <c r="BU57">
        <v>0</v>
      </c>
      <c r="BV57">
        <v>0</v>
      </c>
      <c r="BW57">
        <v>0</v>
      </c>
      <c r="BX57">
        <v>0</v>
      </c>
      <c r="BY57">
        <v>8120000</v>
      </c>
      <c r="BZ57">
        <v>0</v>
      </c>
      <c r="CA57">
        <v>0</v>
      </c>
      <c r="CB57">
        <v>0</v>
      </c>
      <c r="CC57">
        <v>0</v>
      </c>
      <c r="CD57">
        <v>9425143</v>
      </c>
      <c r="CE57">
        <v>9425143</v>
      </c>
      <c r="CF57">
        <v>9425143</v>
      </c>
      <c r="CG57">
        <v>0</v>
      </c>
      <c r="CH57" t="s">
        <v>612</v>
      </c>
      <c r="CI57" t="s">
        <v>616</v>
      </c>
      <c r="CJ57" t="s">
        <v>617</v>
      </c>
      <c r="CK57" t="s">
        <v>617</v>
      </c>
      <c r="CL57" t="s">
        <v>617</v>
      </c>
      <c r="CM57" t="s">
        <v>617</v>
      </c>
      <c r="CN57">
        <v>0</v>
      </c>
    </row>
    <row r="58" spans="1:92" x14ac:dyDescent="0.25">
      <c r="A58" t="s">
        <v>994</v>
      </c>
      <c r="B58" t="s">
        <v>994</v>
      </c>
      <c r="C58">
        <v>3</v>
      </c>
      <c r="D58" t="s">
        <v>597</v>
      </c>
      <c r="E58">
        <v>28029</v>
      </c>
      <c r="F58" t="s">
        <v>29</v>
      </c>
      <c r="G58" t="s">
        <v>995</v>
      </c>
      <c r="H58" t="s">
        <v>996</v>
      </c>
      <c r="I58" t="s">
        <v>630</v>
      </c>
      <c r="J58">
        <v>1920</v>
      </c>
      <c r="K58">
        <v>6541</v>
      </c>
      <c r="L58" t="s">
        <v>997</v>
      </c>
      <c r="M58" t="s">
        <v>998</v>
      </c>
      <c r="N58" t="s">
        <v>802</v>
      </c>
      <c r="O58" t="s">
        <v>999</v>
      </c>
      <c r="P58" t="s">
        <v>842</v>
      </c>
      <c r="Q58" t="s">
        <v>843</v>
      </c>
      <c r="R58" t="s">
        <v>844</v>
      </c>
      <c r="S58" t="s">
        <v>844</v>
      </c>
      <c r="T58" t="s">
        <v>802</v>
      </c>
      <c r="U58" t="s">
        <v>610</v>
      </c>
      <c r="V58" t="s">
        <v>611</v>
      </c>
      <c r="W58">
        <v>46.506459999999997</v>
      </c>
      <c r="X58">
        <v>-80.995329999999996</v>
      </c>
      <c r="Y58" t="s">
        <v>612</v>
      </c>
      <c r="Z58" t="s">
        <v>612</v>
      </c>
      <c r="AA58" t="s">
        <v>612</v>
      </c>
      <c r="AB58" t="s">
        <v>612</v>
      </c>
      <c r="AC58" t="s">
        <v>612</v>
      </c>
      <c r="AD58" t="s">
        <v>612</v>
      </c>
      <c r="AE58" t="s">
        <v>612</v>
      </c>
      <c r="AF58" t="s">
        <v>612</v>
      </c>
      <c r="AG58" t="s">
        <v>612</v>
      </c>
      <c r="AH58" t="s">
        <v>612</v>
      </c>
      <c r="AI58" t="s">
        <v>612</v>
      </c>
      <c r="AJ58" t="s">
        <v>612</v>
      </c>
      <c r="AK58" t="s">
        <v>612</v>
      </c>
      <c r="AL58" t="s">
        <v>612</v>
      </c>
      <c r="AM58" t="s">
        <v>612</v>
      </c>
      <c r="AN58" t="s">
        <v>612</v>
      </c>
      <c r="AO58" t="s">
        <v>612</v>
      </c>
      <c r="AP58" t="s">
        <v>612</v>
      </c>
      <c r="AQ58" t="s">
        <v>612</v>
      </c>
      <c r="AR58" t="s">
        <v>612</v>
      </c>
      <c r="AS58" t="s">
        <v>612</v>
      </c>
      <c r="AT58" t="s">
        <v>613</v>
      </c>
      <c r="AU58" t="s">
        <v>612</v>
      </c>
      <c r="AV58" t="s">
        <v>614</v>
      </c>
      <c r="AW58" t="s">
        <v>612</v>
      </c>
      <c r="AX58">
        <v>138554</v>
      </c>
      <c r="AY58" t="s">
        <v>621</v>
      </c>
      <c r="AZ58" t="s">
        <v>140</v>
      </c>
      <c r="BA58" t="s">
        <v>470</v>
      </c>
      <c r="BB58" t="s">
        <v>626</v>
      </c>
      <c r="BC58">
        <v>40057</v>
      </c>
      <c r="BD58">
        <v>0</v>
      </c>
      <c r="BE58">
        <v>0</v>
      </c>
      <c r="BF58">
        <v>0</v>
      </c>
      <c r="BG58">
        <v>0</v>
      </c>
      <c r="BH58">
        <v>0</v>
      </c>
      <c r="BI58">
        <v>0</v>
      </c>
      <c r="BJ58">
        <v>0</v>
      </c>
      <c r="BK58">
        <v>0</v>
      </c>
      <c r="BL58">
        <v>0</v>
      </c>
      <c r="BM58">
        <v>0</v>
      </c>
      <c r="BN58">
        <v>0</v>
      </c>
      <c r="BO58">
        <v>0</v>
      </c>
      <c r="BP58">
        <v>0</v>
      </c>
      <c r="BQ58">
        <v>0</v>
      </c>
      <c r="BR58">
        <v>0</v>
      </c>
      <c r="BS58">
        <v>0</v>
      </c>
      <c r="BT58">
        <v>138554</v>
      </c>
      <c r="BU58">
        <v>0</v>
      </c>
      <c r="BV58">
        <v>0</v>
      </c>
      <c r="BW58">
        <v>0</v>
      </c>
      <c r="BX58">
        <v>0</v>
      </c>
      <c r="BY58">
        <v>0</v>
      </c>
      <c r="BZ58">
        <v>0</v>
      </c>
      <c r="CA58">
        <v>0</v>
      </c>
      <c r="CB58">
        <v>0</v>
      </c>
      <c r="CC58">
        <v>0</v>
      </c>
      <c r="CD58">
        <v>138554</v>
      </c>
      <c r="CE58">
        <v>138554</v>
      </c>
      <c r="CF58">
        <v>138554</v>
      </c>
      <c r="CG58">
        <v>0</v>
      </c>
      <c r="CH58" t="s">
        <v>612</v>
      </c>
      <c r="CI58" t="s">
        <v>616</v>
      </c>
      <c r="CJ58" t="s">
        <v>617</v>
      </c>
      <c r="CK58" t="s">
        <v>617</v>
      </c>
      <c r="CL58" t="s">
        <v>617</v>
      </c>
      <c r="CM58" t="s">
        <v>617</v>
      </c>
      <c r="CN58">
        <v>0</v>
      </c>
    </row>
    <row r="59" spans="1:92" x14ac:dyDescent="0.25">
      <c r="A59" t="s">
        <v>1000</v>
      </c>
      <c r="B59" t="s">
        <v>1000</v>
      </c>
      <c r="C59">
        <v>3</v>
      </c>
      <c r="D59" t="s">
        <v>597</v>
      </c>
      <c r="E59">
        <v>28029</v>
      </c>
      <c r="F59" t="s">
        <v>29</v>
      </c>
      <c r="G59" t="s">
        <v>1001</v>
      </c>
      <c r="H59" t="s">
        <v>1002</v>
      </c>
      <c r="I59" t="s">
        <v>630</v>
      </c>
      <c r="J59">
        <v>1964</v>
      </c>
      <c r="K59">
        <v>6567</v>
      </c>
      <c r="L59" t="s">
        <v>1003</v>
      </c>
      <c r="M59" t="s">
        <v>1004</v>
      </c>
      <c r="N59" t="s">
        <v>1005</v>
      </c>
      <c r="O59" t="s">
        <v>1006</v>
      </c>
      <c r="P59" t="s">
        <v>842</v>
      </c>
      <c r="Q59" t="s">
        <v>843</v>
      </c>
      <c r="R59" t="s">
        <v>844</v>
      </c>
      <c r="S59" t="s">
        <v>844</v>
      </c>
      <c r="T59" t="s">
        <v>802</v>
      </c>
      <c r="U59" t="s">
        <v>610</v>
      </c>
      <c r="V59" t="s">
        <v>611</v>
      </c>
      <c r="W59">
        <v>46.654449999999997</v>
      </c>
      <c r="X59">
        <v>-80.939679999999996</v>
      </c>
      <c r="Y59" t="s">
        <v>612</v>
      </c>
      <c r="Z59" t="s">
        <v>612</v>
      </c>
      <c r="AA59" t="s">
        <v>612</v>
      </c>
      <c r="AB59" t="s">
        <v>612</v>
      </c>
      <c r="AC59" t="s">
        <v>612</v>
      </c>
      <c r="AD59" t="s">
        <v>612</v>
      </c>
      <c r="AE59" t="s">
        <v>612</v>
      </c>
      <c r="AF59" t="s">
        <v>612</v>
      </c>
      <c r="AG59" t="s">
        <v>612</v>
      </c>
      <c r="AH59" t="s">
        <v>612</v>
      </c>
      <c r="AI59" t="s">
        <v>612</v>
      </c>
      <c r="AJ59" t="s">
        <v>612</v>
      </c>
      <c r="AK59" t="s">
        <v>612</v>
      </c>
      <c r="AL59" t="s">
        <v>612</v>
      </c>
      <c r="AM59" t="s">
        <v>612</v>
      </c>
      <c r="AN59" t="s">
        <v>612</v>
      </c>
      <c r="AO59" t="s">
        <v>612</v>
      </c>
      <c r="AP59" t="s">
        <v>612</v>
      </c>
      <c r="AQ59" t="s">
        <v>612</v>
      </c>
      <c r="AR59" t="s">
        <v>612</v>
      </c>
      <c r="AS59" t="s">
        <v>612</v>
      </c>
      <c r="AT59" t="s">
        <v>613</v>
      </c>
      <c r="AU59" t="s">
        <v>612</v>
      </c>
      <c r="AV59" t="s">
        <v>635</v>
      </c>
      <c r="AW59">
        <v>39691</v>
      </c>
      <c r="AX59">
        <v>749593</v>
      </c>
      <c r="AY59" t="s">
        <v>621</v>
      </c>
      <c r="AZ59" t="s">
        <v>140</v>
      </c>
      <c r="BA59" t="s">
        <v>470</v>
      </c>
      <c r="BB59" t="s">
        <v>824</v>
      </c>
      <c r="BC59">
        <v>39326</v>
      </c>
      <c r="BD59">
        <v>0</v>
      </c>
      <c r="BE59">
        <v>0</v>
      </c>
      <c r="BF59">
        <v>0</v>
      </c>
      <c r="BG59">
        <v>0</v>
      </c>
      <c r="BH59">
        <v>0</v>
      </c>
      <c r="BI59">
        <v>0</v>
      </c>
      <c r="BJ59">
        <v>0</v>
      </c>
      <c r="BK59">
        <v>0</v>
      </c>
      <c r="BL59">
        <v>0</v>
      </c>
      <c r="BM59">
        <v>0</v>
      </c>
      <c r="BN59">
        <v>0</v>
      </c>
      <c r="BO59">
        <v>0</v>
      </c>
      <c r="BP59">
        <v>0</v>
      </c>
      <c r="BQ59">
        <v>0</v>
      </c>
      <c r="BR59">
        <v>0</v>
      </c>
      <c r="BS59">
        <v>0</v>
      </c>
      <c r="BT59">
        <v>749593</v>
      </c>
      <c r="BU59">
        <v>0</v>
      </c>
      <c r="BV59">
        <v>0</v>
      </c>
      <c r="BW59">
        <v>0</v>
      </c>
      <c r="BX59">
        <v>0</v>
      </c>
      <c r="BY59">
        <v>0</v>
      </c>
      <c r="BZ59">
        <v>0</v>
      </c>
      <c r="CA59">
        <v>0</v>
      </c>
      <c r="CB59">
        <v>0</v>
      </c>
      <c r="CC59">
        <v>0</v>
      </c>
      <c r="CD59">
        <v>749593</v>
      </c>
      <c r="CE59">
        <v>749593</v>
      </c>
      <c r="CF59">
        <v>749593</v>
      </c>
      <c r="CG59">
        <v>0</v>
      </c>
      <c r="CH59" t="s">
        <v>612</v>
      </c>
      <c r="CI59" t="s">
        <v>616</v>
      </c>
      <c r="CJ59" t="s">
        <v>617</v>
      </c>
      <c r="CK59" t="s">
        <v>617</v>
      </c>
      <c r="CL59" t="s">
        <v>617</v>
      </c>
      <c r="CM59" t="s">
        <v>617</v>
      </c>
      <c r="CN59">
        <v>0</v>
      </c>
    </row>
    <row r="60" spans="1:92" x14ac:dyDescent="0.25">
      <c r="A60" t="s">
        <v>1007</v>
      </c>
      <c r="B60" t="s">
        <v>1007</v>
      </c>
      <c r="C60">
        <v>3</v>
      </c>
      <c r="D60" t="s">
        <v>597</v>
      </c>
      <c r="E60">
        <v>28029</v>
      </c>
      <c r="F60" t="s">
        <v>29</v>
      </c>
      <c r="G60" t="s">
        <v>1008</v>
      </c>
      <c r="H60" t="s">
        <v>1009</v>
      </c>
      <c r="I60" t="s">
        <v>630</v>
      </c>
      <c r="J60">
        <v>1945</v>
      </c>
      <c r="K60">
        <v>6555</v>
      </c>
      <c r="L60" t="s">
        <v>1010</v>
      </c>
      <c r="M60" t="s">
        <v>1011</v>
      </c>
      <c r="O60" t="s">
        <v>1012</v>
      </c>
      <c r="P60" t="s">
        <v>842</v>
      </c>
      <c r="Q60" t="s">
        <v>843</v>
      </c>
      <c r="R60" t="s">
        <v>844</v>
      </c>
      <c r="S60" t="s">
        <v>844</v>
      </c>
      <c r="T60" t="s">
        <v>802</v>
      </c>
      <c r="U60" t="s">
        <v>610</v>
      </c>
      <c r="V60" t="s">
        <v>611</v>
      </c>
      <c r="W60">
        <v>46.450099999999999</v>
      </c>
      <c r="X60">
        <v>-80.993870000000001</v>
      </c>
      <c r="Y60" t="s">
        <v>612</v>
      </c>
      <c r="Z60" t="s">
        <v>612</v>
      </c>
      <c r="AA60" t="s">
        <v>612</v>
      </c>
      <c r="AB60" t="s">
        <v>612</v>
      </c>
      <c r="AC60" t="s">
        <v>612</v>
      </c>
      <c r="AD60" t="s">
        <v>612</v>
      </c>
      <c r="AE60" t="s">
        <v>612</v>
      </c>
      <c r="AF60" t="s">
        <v>612</v>
      </c>
      <c r="AG60" t="s">
        <v>612</v>
      </c>
      <c r="AH60" t="s">
        <v>612</v>
      </c>
      <c r="AI60" t="s">
        <v>612</v>
      </c>
      <c r="AJ60" t="s">
        <v>612</v>
      </c>
      <c r="AK60" t="s">
        <v>612</v>
      </c>
      <c r="AL60" t="s">
        <v>612</v>
      </c>
      <c r="AM60" t="s">
        <v>612</v>
      </c>
      <c r="AN60" t="s">
        <v>612</v>
      </c>
      <c r="AO60" t="s">
        <v>612</v>
      </c>
      <c r="AP60" t="s">
        <v>612</v>
      </c>
      <c r="AQ60" t="s">
        <v>612</v>
      </c>
      <c r="AR60" t="s">
        <v>612</v>
      </c>
      <c r="AS60" t="s">
        <v>612</v>
      </c>
      <c r="AT60" t="s">
        <v>613</v>
      </c>
      <c r="AU60" t="s">
        <v>612</v>
      </c>
      <c r="AV60" t="s">
        <v>614</v>
      </c>
      <c r="AW60" t="s">
        <v>612</v>
      </c>
      <c r="AX60">
        <v>2734518</v>
      </c>
      <c r="AY60" t="s">
        <v>621</v>
      </c>
      <c r="AZ60" t="s">
        <v>140</v>
      </c>
      <c r="BA60" t="s">
        <v>470</v>
      </c>
      <c r="BB60" t="s">
        <v>662</v>
      </c>
      <c r="BC60">
        <v>41153</v>
      </c>
      <c r="BD60">
        <v>500000</v>
      </c>
      <c r="BE60">
        <v>0</v>
      </c>
      <c r="BF60">
        <v>0</v>
      </c>
      <c r="BG60">
        <v>0</v>
      </c>
      <c r="BH60">
        <v>0</v>
      </c>
      <c r="BI60">
        <v>927000</v>
      </c>
      <c r="BJ60">
        <v>0</v>
      </c>
      <c r="BK60">
        <v>0</v>
      </c>
      <c r="BL60">
        <v>0</v>
      </c>
      <c r="BM60">
        <v>0</v>
      </c>
      <c r="BN60">
        <v>0</v>
      </c>
      <c r="BO60">
        <v>0</v>
      </c>
      <c r="BP60">
        <v>0</v>
      </c>
      <c r="BQ60">
        <v>0</v>
      </c>
      <c r="BR60">
        <v>0</v>
      </c>
      <c r="BS60">
        <v>1427000</v>
      </c>
      <c r="BT60">
        <v>233078</v>
      </c>
      <c r="BU60">
        <v>277496</v>
      </c>
      <c r="BV60">
        <v>796944</v>
      </c>
      <c r="BW60">
        <v>0</v>
      </c>
      <c r="BX60">
        <v>0</v>
      </c>
      <c r="BY60">
        <v>0</v>
      </c>
      <c r="BZ60">
        <v>0</v>
      </c>
      <c r="CA60">
        <v>0</v>
      </c>
      <c r="CB60">
        <v>0</v>
      </c>
      <c r="CC60">
        <v>0</v>
      </c>
      <c r="CD60">
        <v>1307518</v>
      </c>
      <c r="CE60">
        <v>2734518</v>
      </c>
      <c r="CF60">
        <v>2734518</v>
      </c>
      <c r="CG60">
        <v>0</v>
      </c>
      <c r="CH60" t="s">
        <v>612</v>
      </c>
      <c r="CI60" t="s">
        <v>616</v>
      </c>
      <c r="CJ60" t="s">
        <v>617</v>
      </c>
      <c r="CK60" t="s">
        <v>617</v>
      </c>
      <c r="CL60" t="s">
        <v>617</v>
      </c>
      <c r="CM60" t="s">
        <v>617</v>
      </c>
      <c r="CN60">
        <v>0</v>
      </c>
    </row>
    <row r="61" spans="1:92" x14ac:dyDescent="0.25">
      <c r="A61" t="s">
        <v>1013</v>
      </c>
      <c r="B61" t="s">
        <v>1013</v>
      </c>
      <c r="C61">
        <v>3</v>
      </c>
      <c r="D61" t="s">
        <v>597</v>
      </c>
      <c r="E61">
        <v>28029</v>
      </c>
      <c r="F61" t="s">
        <v>29</v>
      </c>
      <c r="G61" t="s">
        <v>1014</v>
      </c>
      <c r="H61" t="s">
        <v>1015</v>
      </c>
      <c r="I61" t="s">
        <v>667</v>
      </c>
      <c r="J61">
        <v>5975</v>
      </c>
      <c r="K61">
        <v>8512</v>
      </c>
      <c r="L61" t="s">
        <v>1016</v>
      </c>
      <c r="M61" t="s">
        <v>1017</v>
      </c>
      <c r="N61" t="s">
        <v>802</v>
      </c>
      <c r="O61" t="s">
        <v>1018</v>
      </c>
      <c r="P61" t="s">
        <v>842</v>
      </c>
      <c r="Q61" t="s">
        <v>843</v>
      </c>
      <c r="R61" t="s">
        <v>844</v>
      </c>
      <c r="S61" t="s">
        <v>844</v>
      </c>
      <c r="T61" t="s">
        <v>802</v>
      </c>
      <c r="U61" t="s">
        <v>610</v>
      </c>
      <c r="V61" t="s">
        <v>611</v>
      </c>
      <c r="W61">
        <v>46.497109999999999</v>
      </c>
      <c r="X61">
        <v>-80.998639999999995</v>
      </c>
      <c r="Y61" t="s">
        <v>612</v>
      </c>
      <c r="Z61" t="s">
        <v>612</v>
      </c>
      <c r="AA61" t="s">
        <v>612</v>
      </c>
      <c r="AB61" t="s">
        <v>612</v>
      </c>
      <c r="AC61" t="s">
        <v>612</v>
      </c>
      <c r="AD61" t="s">
        <v>612</v>
      </c>
      <c r="AE61" t="s">
        <v>612</v>
      </c>
      <c r="AF61" t="s">
        <v>612</v>
      </c>
      <c r="AG61" t="s">
        <v>612</v>
      </c>
      <c r="AH61" t="s">
        <v>612</v>
      </c>
      <c r="AI61" t="s">
        <v>612</v>
      </c>
      <c r="AJ61" t="s">
        <v>612</v>
      </c>
      <c r="AK61" t="s">
        <v>612</v>
      </c>
      <c r="AL61" t="s">
        <v>612</v>
      </c>
      <c r="AM61" t="s">
        <v>612</v>
      </c>
      <c r="AN61" t="s">
        <v>612</v>
      </c>
      <c r="AO61" t="s">
        <v>612</v>
      </c>
      <c r="AP61" t="s">
        <v>612</v>
      </c>
      <c r="AQ61" t="s">
        <v>612</v>
      </c>
      <c r="AR61" t="s">
        <v>612</v>
      </c>
      <c r="AS61" t="s">
        <v>612</v>
      </c>
      <c r="AT61" t="s">
        <v>613</v>
      </c>
      <c r="AU61" t="s">
        <v>612</v>
      </c>
      <c r="AV61" t="s">
        <v>614</v>
      </c>
      <c r="AW61" t="s">
        <v>612</v>
      </c>
      <c r="AX61">
        <v>23587179</v>
      </c>
      <c r="AY61" t="s">
        <v>621</v>
      </c>
      <c r="AZ61" t="s">
        <v>140</v>
      </c>
      <c r="BA61" t="s">
        <v>701</v>
      </c>
      <c r="BB61" t="s">
        <v>662</v>
      </c>
      <c r="BC61">
        <v>41153</v>
      </c>
      <c r="BD61">
        <v>0</v>
      </c>
      <c r="BE61">
        <v>0</v>
      </c>
      <c r="BF61">
        <v>0</v>
      </c>
      <c r="BG61">
        <v>2100000</v>
      </c>
      <c r="BH61">
        <v>0</v>
      </c>
      <c r="BI61">
        <v>0</v>
      </c>
      <c r="BJ61">
        <v>0</v>
      </c>
      <c r="BK61">
        <v>0</v>
      </c>
      <c r="BL61">
        <v>0</v>
      </c>
      <c r="BM61">
        <v>0</v>
      </c>
      <c r="BN61">
        <v>0</v>
      </c>
      <c r="BO61">
        <v>0</v>
      </c>
      <c r="BP61">
        <v>0</v>
      </c>
      <c r="BQ61">
        <v>0</v>
      </c>
      <c r="BR61">
        <v>0</v>
      </c>
      <c r="BS61">
        <v>2100000</v>
      </c>
      <c r="BT61">
        <v>0</v>
      </c>
      <c r="BU61">
        <v>6487179</v>
      </c>
      <c r="BV61">
        <v>0</v>
      </c>
      <c r="BW61">
        <v>0</v>
      </c>
      <c r="BX61">
        <v>0</v>
      </c>
      <c r="BY61">
        <v>15000000</v>
      </c>
      <c r="BZ61">
        <v>0</v>
      </c>
      <c r="CA61">
        <v>0</v>
      </c>
      <c r="CB61">
        <v>0</v>
      </c>
      <c r="CC61">
        <v>0</v>
      </c>
      <c r="CD61">
        <v>21487179</v>
      </c>
      <c r="CE61">
        <v>23587179</v>
      </c>
      <c r="CF61">
        <v>23587179</v>
      </c>
      <c r="CG61">
        <v>0</v>
      </c>
      <c r="CH61" t="s">
        <v>612</v>
      </c>
      <c r="CI61" t="s">
        <v>616</v>
      </c>
      <c r="CJ61" t="s">
        <v>617</v>
      </c>
      <c r="CK61" t="s">
        <v>617</v>
      </c>
      <c r="CL61" t="s">
        <v>617</v>
      </c>
      <c r="CM61" t="s">
        <v>617</v>
      </c>
      <c r="CN61">
        <v>0</v>
      </c>
    </row>
    <row r="62" spans="1:92" x14ac:dyDescent="0.25">
      <c r="A62" t="s">
        <v>1019</v>
      </c>
      <c r="B62" t="s">
        <v>1019</v>
      </c>
      <c r="C62">
        <v>3</v>
      </c>
      <c r="D62" t="s">
        <v>597</v>
      </c>
      <c r="E62">
        <v>28029</v>
      </c>
      <c r="F62" t="s">
        <v>29</v>
      </c>
      <c r="G62" t="s">
        <v>1020</v>
      </c>
      <c r="H62" t="s">
        <v>1021</v>
      </c>
      <c r="I62" t="s">
        <v>630</v>
      </c>
      <c r="J62">
        <v>11050</v>
      </c>
      <c r="K62">
        <v>6812</v>
      </c>
      <c r="L62" t="s">
        <v>1022</v>
      </c>
      <c r="M62" t="s">
        <v>1023</v>
      </c>
      <c r="N62" t="s">
        <v>1024</v>
      </c>
      <c r="O62" t="s">
        <v>1025</v>
      </c>
      <c r="P62" t="s">
        <v>842</v>
      </c>
      <c r="Q62" t="s">
        <v>843</v>
      </c>
      <c r="R62" t="s">
        <v>844</v>
      </c>
      <c r="S62" t="s">
        <v>844</v>
      </c>
      <c r="T62" t="s">
        <v>802</v>
      </c>
      <c r="U62" t="s">
        <v>610</v>
      </c>
      <c r="V62" t="s">
        <v>611</v>
      </c>
      <c r="W62">
        <v>46.5953339</v>
      </c>
      <c r="X62">
        <v>-81.016909100000007</v>
      </c>
      <c r="Y62" t="s">
        <v>612</v>
      </c>
      <c r="Z62" t="s">
        <v>612</v>
      </c>
      <c r="AA62" t="s">
        <v>612</v>
      </c>
      <c r="AB62" t="s">
        <v>612</v>
      </c>
      <c r="AC62" t="s">
        <v>612</v>
      </c>
      <c r="AD62" t="s">
        <v>612</v>
      </c>
      <c r="AE62" t="s">
        <v>612</v>
      </c>
      <c r="AF62" t="s">
        <v>612</v>
      </c>
      <c r="AG62" t="s">
        <v>612</v>
      </c>
      <c r="AH62" t="s">
        <v>612</v>
      </c>
      <c r="AI62" t="s">
        <v>612</v>
      </c>
      <c r="AJ62" t="s">
        <v>612</v>
      </c>
      <c r="AK62" t="s">
        <v>612</v>
      </c>
      <c r="AL62" t="s">
        <v>612</v>
      </c>
      <c r="AM62" t="s">
        <v>612</v>
      </c>
      <c r="AN62" t="s">
        <v>612</v>
      </c>
      <c r="AO62" t="s">
        <v>612</v>
      </c>
      <c r="AP62" t="s">
        <v>612</v>
      </c>
      <c r="AQ62" t="s">
        <v>612</v>
      </c>
      <c r="AR62" t="s">
        <v>612</v>
      </c>
      <c r="AS62" t="s">
        <v>612</v>
      </c>
      <c r="AT62" t="s">
        <v>613</v>
      </c>
      <c r="AU62" t="s">
        <v>612</v>
      </c>
      <c r="AV62" t="s">
        <v>635</v>
      </c>
      <c r="AW62">
        <v>39691</v>
      </c>
      <c r="AX62">
        <v>17374591</v>
      </c>
      <c r="AY62" t="s">
        <v>621</v>
      </c>
      <c r="AZ62" t="s">
        <v>145</v>
      </c>
      <c r="BA62" t="s">
        <v>701</v>
      </c>
      <c r="BB62" t="s">
        <v>941</v>
      </c>
      <c r="BC62">
        <v>39692</v>
      </c>
      <c r="BD62">
        <v>5000000</v>
      </c>
      <c r="BE62">
        <v>0</v>
      </c>
      <c r="BF62">
        <v>0</v>
      </c>
      <c r="BG62">
        <v>0</v>
      </c>
      <c r="BH62">
        <v>0</v>
      </c>
      <c r="BI62">
        <v>0</v>
      </c>
      <c r="BJ62">
        <v>0</v>
      </c>
      <c r="BK62">
        <v>0</v>
      </c>
      <c r="BL62">
        <v>0</v>
      </c>
      <c r="BM62">
        <v>0</v>
      </c>
      <c r="BN62">
        <v>0</v>
      </c>
      <c r="BO62">
        <v>0</v>
      </c>
      <c r="BP62">
        <v>0</v>
      </c>
      <c r="BQ62">
        <v>0</v>
      </c>
      <c r="BR62">
        <v>1420819</v>
      </c>
      <c r="BS62">
        <v>6420819</v>
      </c>
      <c r="BT62">
        <v>10953772</v>
      </c>
      <c r="BU62">
        <v>0</v>
      </c>
      <c r="BV62">
        <v>0</v>
      </c>
      <c r="BW62">
        <v>0</v>
      </c>
      <c r="BX62">
        <v>0</v>
      </c>
      <c r="BY62">
        <v>0</v>
      </c>
      <c r="BZ62">
        <v>0</v>
      </c>
      <c r="CA62">
        <v>0</v>
      </c>
      <c r="CB62">
        <v>0</v>
      </c>
      <c r="CC62">
        <v>0</v>
      </c>
      <c r="CD62">
        <v>10953772</v>
      </c>
      <c r="CE62">
        <v>17374591</v>
      </c>
      <c r="CF62">
        <v>17374591</v>
      </c>
      <c r="CG62">
        <v>0</v>
      </c>
      <c r="CH62" t="s">
        <v>612</v>
      </c>
      <c r="CI62" t="s">
        <v>616</v>
      </c>
      <c r="CJ62" t="s">
        <v>617</v>
      </c>
      <c r="CK62" t="s">
        <v>617</v>
      </c>
      <c r="CL62" t="s">
        <v>617</v>
      </c>
      <c r="CM62" t="s">
        <v>617</v>
      </c>
      <c r="CN62">
        <v>0</v>
      </c>
    </row>
    <row r="63" spans="1:92" x14ac:dyDescent="0.25">
      <c r="A63" t="s">
        <v>1026</v>
      </c>
      <c r="B63" t="s">
        <v>1026</v>
      </c>
      <c r="C63">
        <v>3</v>
      </c>
      <c r="D63" t="s">
        <v>597</v>
      </c>
      <c r="E63">
        <v>28029</v>
      </c>
      <c r="F63" t="s">
        <v>29</v>
      </c>
      <c r="G63" t="s">
        <v>1027</v>
      </c>
      <c r="H63" t="s">
        <v>1028</v>
      </c>
      <c r="I63" t="s">
        <v>630</v>
      </c>
      <c r="J63">
        <v>11335</v>
      </c>
      <c r="K63">
        <v>8286</v>
      </c>
      <c r="L63" t="s">
        <v>1029</v>
      </c>
      <c r="M63" t="s">
        <v>1030</v>
      </c>
      <c r="N63" t="s">
        <v>1031</v>
      </c>
      <c r="O63" t="s">
        <v>1032</v>
      </c>
      <c r="P63" t="s">
        <v>842</v>
      </c>
      <c r="Q63" t="s">
        <v>843</v>
      </c>
      <c r="R63" t="s">
        <v>844</v>
      </c>
      <c r="S63" t="s">
        <v>844</v>
      </c>
      <c r="T63" t="s">
        <v>802</v>
      </c>
      <c r="U63" t="s">
        <v>610</v>
      </c>
      <c r="V63" t="s">
        <v>611</v>
      </c>
      <c r="W63">
        <v>46.438772299999997</v>
      </c>
      <c r="X63">
        <v>-81.140842699999993</v>
      </c>
      <c r="Y63" t="s">
        <v>612</v>
      </c>
      <c r="Z63" t="s">
        <v>612</v>
      </c>
      <c r="AA63" t="s">
        <v>612</v>
      </c>
      <c r="AB63" t="s">
        <v>612</v>
      </c>
      <c r="AC63" t="s">
        <v>612</v>
      </c>
      <c r="AD63" t="s">
        <v>612</v>
      </c>
      <c r="AE63" t="s">
        <v>612</v>
      </c>
      <c r="AF63" t="s">
        <v>612</v>
      </c>
      <c r="AG63" t="s">
        <v>612</v>
      </c>
      <c r="AH63" t="s">
        <v>612</v>
      </c>
      <c r="AI63" t="s">
        <v>612</v>
      </c>
      <c r="AJ63" t="s">
        <v>612</v>
      </c>
      <c r="AK63" t="s">
        <v>612</v>
      </c>
      <c r="AL63" t="s">
        <v>612</v>
      </c>
      <c r="AM63" t="s">
        <v>612</v>
      </c>
      <c r="AN63" t="s">
        <v>612</v>
      </c>
      <c r="AO63" t="s">
        <v>612</v>
      </c>
      <c r="AP63" t="s">
        <v>612</v>
      </c>
      <c r="AQ63" t="s">
        <v>612</v>
      </c>
      <c r="AR63" t="s">
        <v>612</v>
      </c>
      <c r="AS63" t="s">
        <v>612</v>
      </c>
      <c r="AT63" t="s">
        <v>613</v>
      </c>
      <c r="AU63" t="s">
        <v>612</v>
      </c>
      <c r="AV63" t="s">
        <v>614</v>
      </c>
      <c r="AW63" t="s">
        <v>612</v>
      </c>
      <c r="AX63">
        <v>13734680</v>
      </c>
      <c r="AY63" t="s">
        <v>621</v>
      </c>
      <c r="AZ63" t="s">
        <v>145</v>
      </c>
      <c r="BA63" t="s">
        <v>701</v>
      </c>
      <c r="BB63" t="s">
        <v>626</v>
      </c>
      <c r="BC63">
        <v>40057</v>
      </c>
      <c r="BD63">
        <v>441000</v>
      </c>
      <c r="BE63">
        <v>0</v>
      </c>
      <c r="BF63">
        <v>0</v>
      </c>
      <c r="BG63">
        <v>0</v>
      </c>
      <c r="BH63">
        <v>0</v>
      </c>
      <c r="BI63">
        <v>0</v>
      </c>
      <c r="BJ63">
        <v>0</v>
      </c>
      <c r="BK63">
        <v>0</v>
      </c>
      <c r="BL63">
        <v>0</v>
      </c>
      <c r="BM63">
        <v>0</v>
      </c>
      <c r="BN63">
        <v>0</v>
      </c>
      <c r="BO63">
        <v>0</v>
      </c>
      <c r="BP63">
        <v>0</v>
      </c>
      <c r="BQ63">
        <v>0</v>
      </c>
      <c r="BR63">
        <v>1000559</v>
      </c>
      <c r="BS63">
        <v>1441559</v>
      </c>
      <c r="BT63">
        <v>12293121</v>
      </c>
      <c r="BU63">
        <v>0</v>
      </c>
      <c r="BV63">
        <v>0</v>
      </c>
      <c r="BW63">
        <v>0</v>
      </c>
      <c r="BX63">
        <v>0</v>
      </c>
      <c r="BY63">
        <v>0</v>
      </c>
      <c r="BZ63">
        <v>0</v>
      </c>
      <c r="CA63">
        <v>0</v>
      </c>
      <c r="CB63">
        <v>0</v>
      </c>
      <c r="CC63">
        <v>0</v>
      </c>
      <c r="CD63">
        <v>12293121</v>
      </c>
      <c r="CE63">
        <v>13734680</v>
      </c>
      <c r="CF63">
        <v>13734680</v>
      </c>
      <c r="CG63">
        <v>0</v>
      </c>
      <c r="CH63" t="s">
        <v>612</v>
      </c>
      <c r="CI63" t="s">
        <v>616</v>
      </c>
      <c r="CJ63" t="s">
        <v>617</v>
      </c>
      <c r="CK63" t="s">
        <v>617</v>
      </c>
      <c r="CL63" t="s">
        <v>617</v>
      </c>
      <c r="CM63" t="s">
        <v>617</v>
      </c>
      <c r="CN63">
        <v>0</v>
      </c>
    </row>
    <row r="64" spans="1:92" x14ac:dyDescent="0.25">
      <c r="A64" t="s">
        <v>1033</v>
      </c>
      <c r="B64" t="s">
        <v>1033</v>
      </c>
      <c r="C64">
        <v>3</v>
      </c>
      <c r="D64" t="s">
        <v>597</v>
      </c>
      <c r="E64">
        <v>28029</v>
      </c>
      <c r="F64" t="s">
        <v>29</v>
      </c>
      <c r="G64" t="s">
        <v>1034</v>
      </c>
      <c r="H64" t="s">
        <v>648</v>
      </c>
      <c r="I64" t="s">
        <v>600</v>
      </c>
      <c r="J64">
        <v>2445</v>
      </c>
      <c r="K64">
        <v>6877</v>
      </c>
      <c r="L64" t="s">
        <v>1035</v>
      </c>
      <c r="M64" t="s">
        <v>1036</v>
      </c>
      <c r="N64" t="s">
        <v>802</v>
      </c>
      <c r="O64" t="s">
        <v>1037</v>
      </c>
      <c r="P64" t="s">
        <v>842</v>
      </c>
      <c r="Q64" t="s">
        <v>843</v>
      </c>
      <c r="R64" t="s">
        <v>844</v>
      </c>
      <c r="S64" t="s">
        <v>844</v>
      </c>
      <c r="T64" t="s">
        <v>802</v>
      </c>
      <c r="U64" t="s">
        <v>610</v>
      </c>
      <c r="V64" t="s">
        <v>611</v>
      </c>
      <c r="W64">
        <v>46.480559999999997</v>
      </c>
      <c r="X64">
        <v>-81.005420000000001</v>
      </c>
      <c r="Y64" t="s">
        <v>612</v>
      </c>
      <c r="Z64" t="s">
        <v>612</v>
      </c>
      <c r="AA64" t="s">
        <v>612</v>
      </c>
      <c r="AB64" t="s">
        <v>612</v>
      </c>
      <c r="AC64" t="s">
        <v>612</v>
      </c>
      <c r="AD64" t="s">
        <v>612</v>
      </c>
      <c r="AE64" t="s">
        <v>612</v>
      </c>
      <c r="AF64" t="s">
        <v>612</v>
      </c>
      <c r="AG64" t="s">
        <v>612</v>
      </c>
      <c r="AH64" t="s">
        <v>612</v>
      </c>
      <c r="AI64" t="s">
        <v>612</v>
      </c>
      <c r="AJ64" t="s">
        <v>612</v>
      </c>
      <c r="AK64" t="s">
        <v>612</v>
      </c>
      <c r="AL64" t="s">
        <v>612</v>
      </c>
      <c r="AM64" t="s">
        <v>612</v>
      </c>
      <c r="AN64" t="s">
        <v>612</v>
      </c>
      <c r="AO64" t="s">
        <v>612</v>
      </c>
      <c r="AP64" t="s">
        <v>612</v>
      </c>
      <c r="AQ64" t="s">
        <v>612</v>
      </c>
      <c r="AR64" t="s">
        <v>612</v>
      </c>
      <c r="AS64" t="s">
        <v>612</v>
      </c>
      <c r="AT64" t="s">
        <v>613</v>
      </c>
      <c r="AU64" t="s">
        <v>612</v>
      </c>
      <c r="AV64" t="s">
        <v>614</v>
      </c>
      <c r="AW64" t="s">
        <v>612</v>
      </c>
      <c r="AX64">
        <v>6200000</v>
      </c>
      <c r="AY64" t="s">
        <v>621</v>
      </c>
      <c r="AZ64" t="s">
        <v>143</v>
      </c>
      <c r="BA64" t="s">
        <v>470</v>
      </c>
      <c r="BB64" t="s">
        <v>787</v>
      </c>
      <c r="BC64">
        <v>42614</v>
      </c>
      <c r="BD64">
        <v>2000000</v>
      </c>
      <c r="BE64">
        <v>0</v>
      </c>
      <c r="BF64">
        <v>0</v>
      </c>
      <c r="BG64">
        <v>4200000</v>
      </c>
      <c r="BH64">
        <v>0</v>
      </c>
      <c r="BI64">
        <v>0</v>
      </c>
      <c r="BJ64">
        <v>0</v>
      </c>
      <c r="BK64">
        <v>0</v>
      </c>
      <c r="BL64">
        <v>0</v>
      </c>
      <c r="BM64">
        <v>0</v>
      </c>
      <c r="BN64">
        <v>0</v>
      </c>
      <c r="BO64">
        <v>0</v>
      </c>
      <c r="BP64">
        <v>0</v>
      </c>
      <c r="BQ64">
        <v>0</v>
      </c>
      <c r="BR64">
        <v>0</v>
      </c>
      <c r="BS64">
        <v>6200000</v>
      </c>
      <c r="BT64">
        <v>0</v>
      </c>
      <c r="BU64">
        <v>0</v>
      </c>
      <c r="BV64">
        <v>0</v>
      </c>
      <c r="BW64">
        <v>0</v>
      </c>
      <c r="BX64">
        <v>0</v>
      </c>
      <c r="BY64">
        <v>0</v>
      </c>
      <c r="BZ64">
        <v>0</v>
      </c>
      <c r="CA64">
        <v>0</v>
      </c>
      <c r="CB64">
        <v>0</v>
      </c>
      <c r="CC64">
        <v>0</v>
      </c>
      <c r="CD64">
        <v>0</v>
      </c>
      <c r="CE64">
        <v>6200000</v>
      </c>
      <c r="CF64">
        <v>6200000</v>
      </c>
      <c r="CG64">
        <v>0</v>
      </c>
      <c r="CH64" t="s">
        <v>612</v>
      </c>
      <c r="CI64" t="s">
        <v>616</v>
      </c>
      <c r="CJ64" t="s">
        <v>617</v>
      </c>
      <c r="CK64" t="s">
        <v>617</v>
      </c>
      <c r="CL64" t="s">
        <v>617</v>
      </c>
      <c r="CM64" t="s">
        <v>617</v>
      </c>
      <c r="CN64">
        <v>0</v>
      </c>
    </row>
    <row r="65" spans="1:92" x14ac:dyDescent="0.25">
      <c r="A65" t="s">
        <v>1038</v>
      </c>
      <c r="B65" t="s">
        <v>1038</v>
      </c>
      <c r="C65">
        <v>3</v>
      </c>
      <c r="D65" t="s">
        <v>597</v>
      </c>
      <c r="E65">
        <v>28029</v>
      </c>
      <c r="F65" t="s">
        <v>29</v>
      </c>
      <c r="G65" t="s">
        <v>1039</v>
      </c>
      <c r="H65" t="s">
        <v>1040</v>
      </c>
      <c r="I65" t="s">
        <v>667</v>
      </c>
      <c r="J65">
        <v>5853</v>
      </c>
      <c r="K65">
        <v>5078</v>
      </c>
      <c r="L65" t="s">
        <v>1041</v>
      </c>
      <c r="M65" t="s">
        <v>1042</v>
      </c>
      <c r="N65" t="s">
        <v>1043</v>
      </c>
      <c r="O65" t="s">
        <v>1044</v>
      </c>
      <c r="P65" t="s">
        <v>842</v>
      </c>
      <c r="Q65" t="s">
        <v>843</v>
      </c>
      <c r="R65" t="s">
        <v>844</v>
      </c>
      <c r="S65" t="s">
        <v>844</v>
      </c>
      <c r="T65" t="s">
        <v>802</v>
      </c>
      <c r="U65" t="s">
        <v>610</v>
      </c>
      <c r="V65" t="s">
        <v>611</v>
      </c>
      <c r="W65">
        <v>46.569899999999997</v>
      </c>
      <c r="X65">
        <v>-81.193920000000006</v>
      </c>
      <c r="Y65">
        <v>42904</v>
      </c>
      <c r="Z65" t="s">
        <v>787</v>
      </c>
      <c r="AA65" t="s">
        <v>736</v>
      </c>
      <c r="AB65" t="s">
        <v>612</v>
      </c>
      <c r="AC65" t="s">
        <v>612</v>
      </c>
      <c r="AD65" t="s">
        <v>612</v>
      </c>
      <c r="AE65">
        <v>42904</v>
      </c>
      <c r="AF65" t="s">
        <v>787</v>
      </c>
      <c r="AG65" t="s">
        <v>736</v>
      </c>
      <c r="AH65" t="s">
        <v>612</v>
      </c>
      <c r="AI65" t="s">
        <v>612</v>
      </c>
      <c r="AJ65" t="s">
        <v>612</v>
      </c>
      <c r="AK65" t="s">
        <v>612</v>
      </c>
      <c r="AL65" t="s">
        <v>612</v>
      </c>
      <c r="AM65" t="s">
        <v>612</v>
      </c>
      <c r="AN65" t="s">
        <v>612</v>
      </c>
      <c r="AO65" t="s">
        <v>612</v>
      </c>
      <c r="AP65" t="s">
        <v>612</v>
      </c>
      <c r="AQ65" t="s">
        <v>612</v>
      </c>
      <c r="AR65" t="s">
        <v>612</v>
      </c>
      <c r="AS65" t="s">
        <v>612</v>
      </c>
      <c r="AT65" t="s">
        <v>613</v>
      </c>
      <c r="AU65" t="s">
        <v>612</v>
      </c>
      <c r="AV65" t="s">
        <v>635</v>
      </c>
      <c r="AW65">
        <v>43741</v>
      </c>
      <c r="AX65">
        <v>9095826</v>
      </c>
      <c r="AY65" t="s">
        <v>621</v>
      </c>
      <c r="AZ65" t="s">
        <v>143</v>
      </c>
      <c r="BA65" t="s">
        <v>141</v>
      </c>
      <c r="BB65" t="s">
        <v>909</v>
      </c>
      <c r="BC65">
        <v>44440</v>
      </c>
      <c r="BD65">
        <v>682415</v>
      </c>
      <c r="BE65">
        <v>2530758</v>
      </c>
      <c r="BF65">
        <v>0</v>
      </c>
      <c r="BG65">
        <v>0</v>
      </c>
      <c r="BH65">
        <v>0</v>
      </c>
      <c r="BI65">
        <v>0</v>
      </c>
      <c r="BJ65">
        <v>0</v>
      </c>
      <c r="BK65">
        <v>0</v>
      </c>
      <c r="BL65">
        <v>0</v>
      </c>
      <c r="BM65">
        <v>0</v>
      </c>
      <c r="BN65">
        <v>0</v>
      </c>
      <c r="BO65">
        <v>0</v>
      </c>
      <c r="BP65">
        <v>0</v>
      </c>
      <c r="BQ65">
        <v>0</v>
      </c>
      <c r="BR65">
        <v>0</v>
      </c>
      <c r="BS65">
        <v>3213173</v>
      </c>
      <c r="BT65">
        <v>0</v>
      </c>
      <c r="BU65">
        <v>0</v>
      </c>
      <c r="BV65">
        <v>0</v>
      </c>
      <c r="BW65">
        <v>0</v>
      </c>
      <c r="BX65">
        <v>5882653</v>
      </c>
      <c r="BY65">
        <v>0</v>
      </c>
      <c r="BZ65">
        <v>0</v>
      </c>
      <c r="CA65">
        <v>0</v>
      </c>
      <c r="CB65">
        <v>0</v>
      </c>
      <c r="CC65">
        <v>0</v>
      </c>
      <c r="CD65">
        <v>5882653</v>
      </c>
      <c r="CE65">
        <v>9095826</v>
      </c>
      <c r="CF65">
        <v>9095826</v>
      </c>
      <c r="CG65">
        <v>0</v>
      </c>
      <c r="CH65" t="s">
        <v>612</v>
      </c>
      <c r="CI65" t="s">
        <v>616</v>
      </c>
      <c r="CJ65" t="s">
        <v>702</v>
      </c>
      <c r="CK65" t="s">
        <v>703</v>
      </c>
      <c r="CL65" t="s">
        <v>617</v>
      </c>
      <c r="CM65" t="s">
        <v>617</v>
      </c>
      <c r="CN65">
        <v>5882653</v>
      </c>
    </row>
    <row r="66" spans="1:92" x14ac:dyDescent="0.25">
      <c r="A66" t="s">
        <v>27</v>
      </c>
      <c r="B66" t="s">
        <v>27</v>
      </c>
      <c r="C66">
        <v>3</v>
      </c>
      <c r="D66" t="s">
        <v>1045</v>
      </c>
      <c r="E66">
        <v>28029</v>
      </c>
      <c r="F66" t="s">
        <v>29</v>
      </c>
      <c r="G66" t="s">
        <v>944</v>
      </c>
      <c r="H66" t="s">
        <v>28</v>
      </c>
      <c r="I66" t="s">
        <v>630</v>
      </c>
      <c r="J66">
        <v>448</v>
      </c>
      <c r="K66">
        <v>5589</v>
      </c>
      <c r="L66" t="s">
        <v>945</v>
      </c>
      <c r="M66" t="s">
        <v>946</v>
      </c>
      <c r="N66" t="s">
        <v>802</v>
      </c>
      <c r="O66" t="s">
        <v>947</v>
      </c>
      <c r="P66" t="s">
        <v>842</v>
      </c>
      <c r="Q66" t="s">
        <v>843</v>
      </c>
      <c r="R66" t="s">
        <v>844</v>
      </c>
      <c r="S66" t="s">
        <v>844</v>
      </c>
      <c r="T66" t="s">
        <v>802</v>
      </c>
      <c r="U66" t="s">
        <v>610</v>
      </c>
      <c r="V66" t="s">
        <v>611</v>
      </c>
      <c r="W66">
        <v>46.518659999999997</v>
      </c>
      <c r="X66">
        <v>-80.934349999999995</v>
      </c>
      <c r="Y66">
        <v>42904</v>
      </c>
      <c r="Z66" t="s">
        <v>787</v>
      </c>
      <c r="AA66" t="s">
        <v>736</v>
      </c>
      <c r="AB66" t="s">
        <v>612</v>
      </c>
      <c r="AC66" t="s">
        <v>612</v>
      </c>
      <c r="AD66" t="s">
        <v>612</v>
      </c>
      <c r="AE66">
        <v>42904</v>
      </c>
      <c r="AF66" t="s">
        <v>787</v>
      </c>
      <c r="AG66" t="s">
        <v>736</v>
      </c>
      <c r="AH66">
        <v>43090</v>
      </c>
      <c r="AI66" t="s">
        <v>736</v>
      </c>
      <c r="AJ66" t="s">
        <v>736</v>
      </c>
      <c r="AK66" t="s">
        <v>612</v>
      </c>
      <c r="AL66" t="s">
        <v>612</v>
      </c>
      <c r="AM66" t="s">
        <v>612</v>
      </c>
      <c r="AN66" t="s">
        <v>612</v>
      </c>
      <c r="AO66" t="s">
        <v>612</v>
      </c>
      <c r="AP66" t="s">
        <v>612</v>
      </c>
      <c r="AQ66" t="s">
        <v>612</v>
      </c>
      <c r="AR66">
        <v>3</v>
      </c>
      <c r="AS66">
        <v>49</v>
      </c>
      <c r="AT66" t="s">
        <v>737</v>
      </c>
      <c r="AU66" t="s">
        <v>612</v>
      </c>
      <c r="AV66" t="s">
        <v>635</v>
      </c>
      <c r="AW66">
        <v>44278</v>
      </c>
      <c r="AX66">
        <v>4266712</v>
      </c>
      <c r="AY66" t="s">
        <v>1046</v>
      </c>
      <c r="AZ66" t="s">
        <v>140</v>
      </c>
      <c r="BA66" t="s">
        <v>141</v>
      </c>
      <c r="BB66" t="s">
        <v>380</v>
      </c>
      <c r="BC66">
        <v>44805</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1635574</v>
      </c>
      <c r="BY66">
        <v>0</v>
      </c>
      <c r="BZ66">
        <v>2631138</v>
      </c>
      <c r="CA66">
        <v>0</v>
      </c>
      <c r="CB66">
        <v>0</v>
      </c>
      <c r="CC66">
        <v>0</v>
      </c>
      <c r="CD66">
        <v>4266712</v>
      </c>
      <c r="CE66">
        <v>4266712</v>
      </c>
      <c r="CF66">
        <v>4266712</v>
      </c>
      <c r="CG66">
        <v>0</v>
      </c>
      <c r="CH66" t="s">
        <v>612</v>
      </c>
      <c r="CI66" t="s">
        <v>860</v>
      </c>
      <c r="CJ66" t="s">
        <v>702</v>
      </c>
      <c r="CK66" t="s">
        <v>703</v>
      </c>
      <c r="CL66" t="s">
        <v>764</v>
      </c>
      <c r="CM66" t="s">
        <v>740</v>
      </c>
      <c r="CN66">
        <v>4266712</v>
      </c>
    </row>
    <row r="67" spans="1:92" x14ac:dyDescent="0.25">
      <c r="A67" t="s">
        <v>1047</v>
      </c>
      <c r="B67" t="s">
        <v>1047</v>
      </c>
      <c r="C67">
        <v>3</v>
      </c>
      <c r="D67" t="s">
        <v>597</v>
      </c>
      <c r="E67">
        <v>28029</v>
      </c>
      <c r="F67" t="s">
        <v>29</v>
      </c>
      <c r="G67" t="s">
        <v>1048</v>
      </c>
      <c r="H67" t="s">
        <v>1049</v>
      </c>
      <c r="I67" t="s">
        <v>667</v>
      </c>
      <c r="J67">
        <v>5234</v>
      </c>
      <c r="K67">
        <v>8134</v>
      </c>
      <c r="L67" t="s">
        <v>1050</v>
      </c>
      <c r="M67" t="s">
        <v>1051</v>
      </c>
      <c r="N67" t="s">
        <v>1024</v>
      </c>
      <c r="O67" t="s">
        <v>1052</v>
      </c>
      <c r="P67" t="s">
        <v>842</v>
      </c>
      <c r="Q67" t="s">
        <v>843</v>
      </c>
      <c r="R67" t="s">
        <v>844</v>
      </c>
      <c r="S67" t="s">
        <v>844</v>
      </c>
      <c r="T67" t="s">
        <v>802</v>
      </c>
      <c r="U67" t="s">
        <v>610</v>
      </c>
      <c r="V67" t="s">
        <v>611</v>
      </c>
      <c r="W67">
        <v>46.611699999999999</v>
      </c>
      <c r="X67">
        <v>-81.020070000000004</v>
      </c>
      <c r="Y67">
        <v>42904</v>
      </c>
      <c r="Z67" t="s">
        <v>787</v>
      </c>
      <c r="AA67" t="s">
        <v>736</v>
      </c>
      <c r="AB67" t="s">
        <v>612</v>
      </c>
      <c r="AC67" t="s">
        <v>612</v>
      </c>
      <c r="AD67" t="s">
        <v>612</v>
      </c>
      <c r="AE67">
        <v>42904</v>
      </c>
      <c r="AF67" t="s">
        <v>787</v>
      </c>
      <c r="AG67" t="s">
        <v>736</v>
      </c>
      <c r="AH67" t="s">
        <v>612</v>
      </c>
      <c r="AI67" t="s">
        <v>612</v>
      </c>
      <c r="AJ67" t="s">
        <v>612</v>
      </c>
      <c r="AK67" t="s">
        <v>612</v>
      </c>
      <c r="AL67" t="s">
        <v>612</v>
      </c>
      <c r="AM67" t="s">
        <v>612</v>
      </c>
      <c r="AN67" t="s">
        <v>612</v>
      </c>
      <c r="AO67" t="s">
        <v>612</v>
      </c>
      <c r="AP67" t="s">
        <v>612</v>
      </c>
      <c r="AQ67" t="s">
        <v>612</v>
      </c>
      <c r="AR67" t="s">
        <v>612</v>
      </c>
      <c r="AS67" t="s">
        <v>612</v>
      </c>
      <c r="AT67" t="s">
        <v>613</v>
      </c>
      <c r="AU67" t="s">
        <v>612</v>
      </c>
      <c r="AV67" t="s">
        <v>614</v>
      </c>
      <c r="AW67" t="s">
        <v>612</v>
      </c>
      <c r="AX67">
        <v>0</v>
      </c>
      <c r="AY67" t="s">
        <v>621</v>
      </c>
      <c r="AZ67" t="s">
        <v>140</v>
      </c>
      <c r="BA67" t="s">
        <v>141</v>
      </c>
      <c r="BB67" t="s">
        <v>763</v>
      </c>
      <c r="BC67">
        <v>43344</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1635590</v>
      </c>
      <c r="BY67">
        <v>0</v>
      </c>
      <c r="BZ67">
        <v>0</v>
      </c>
      <c r="CA67">
        <v>0</v>
      </c>
      <c r="CB67">
        <v>0</v>
      </c>
      <c r="CC67">
        <v>0</v>
      </c>
      <c r="CD67">
        <v>1635590</v>
      </c>
      <c r="CE67">
        <v>1635590</v>
      </c>
      <c r="CF67">
        <v>1635590</v>
      </c>
      <c r="CG67">
        <v>0</v>
      </c>
      <c r="CH67" t="s">
        <v>612</v>
      </c>
      <c r="CI67" t="s">
        <v>616</v>
      </c>
      <c r="CJ67" t="s">
        <v>702</v>
      </c>
      <c r="CK67" t="s">
        <v>703</v>
      </c>
      <c r="CL67" t="s">
        <v>617</v>
      </c>
      <c r="CM67" t="s">
        <v>617</v>
      </c>
      <c r="CN67">
        <v>1635590</v>
      </c>
    </row>
    <row r="68" spans="1:92" x14ac:dyDescent="0.25">
      <c r="A68" t="s">
        <v>30</v>
      </c>
      <c r="B68" t="s">
        <v>30</v>
      </c>
      <c r="C68">
        <v>3</v>
      </c>
      <c r="D68" t="s">
        <v>1045</v>
      </c>
      <c r="E68">
        <v>28029</v>
      </c>
      <c r="F68" t="s">
        <v>29</v>
      </c>
      <c r="G68" t="s">
        <v>1053</v>
      </c>
      <c r="H68" t="s">
        <v>31</v>
      </c>
      <c r="I68" t="s">
        <v>630</v>
      </c>
      <c r="J68">
        <v>5483</v>
      </c>
      <c r="K68">
        <v>8280</v>
      </c>
      <c r="L68" t="s">
        <v>1054</v>
      </c>
      <c r="M68" t="s">
        <v>1055</v>
      </c>
      <c r="N68" t="s">
        <v>1056</v>
      </c>
      <c r="O68" t="s">
        <v>1057</v>
      </c>
      <c r="P68" t="s">
        <v>842</v>
      </c>
      <c r="Q68" t="s">
        <v>843</v>
      </c>
      <c r="R68" t="s">
        <v>844</v>
      </c>
      <c r="S68" t="s">
        <v>844</v>
      </c>
      <c r="T68" t="s">
        <v>802</v>
      </c>
      <c r="U68" t="s">
        <v>610</v>
      </c>
      <c r="V68" t="s">
        <v>611</v>
      </c>
      <c r="W68">
        <v>46.645060000000001</v>
      </c>
      <c r="X68">
        <v>-81.396699999999996</v>
      </c>
      <c r="Y68">
        <v>42904</v>
      </c>
      <c r="Z68" t="s">
        <v>787</v>
      </c>
      <c r="AA68" t="s">
        <v>736</v>
      </c>
      <c r="AB68" t="s">
        <v>612</v>
      </c>
      <c r="AC68" t="s">
        <v>612</v>
      </c>
      <c r="AD68" t="s">
        <v>612</v>
      </c>
      <c r="AE68">
        <v>42904</v>
      </c>
      <c r="AF68" t="s">
        <v>787</v>
      </c>
      <c r="AG68" t="s">
        <v>736</v>
      </c>
      <c r="AH68">
        <v>42951</v>
      </c>
      <c r="AI68" t="s">
        <v>787</v>
      </c>
      <c r="AJ68" t="s">
        <v>736</v>
      </c>
      <c r="AK68" t="s">
        <v>612</v>
      </c>
      <c r="AL68" t="s">
        <v>612</v>
      </c>
      <c r="AM68" t="s">
        <v>612</v>
      </c>
      <c r="AN68" t="s">
        <v>612</v>
      </c>
      <c r="AO68" t="s">
        <v>612</v>
      </c>
      <c r="AP68" t="s">
        <v>612</v>
      </c>
      <c r="AQ68" t="s">
        <v>612</v>
      </c>
      <c r="AR68">
        <v>2</v>
      </c>
      <c r="AS68">
        <v>39</v>
      </c>
      <c r="AT68" t="s">
        <v>737</v>
      </c>
      <c r="AU68" t="s">
        <v>612</v>
      </c>
      <c r="AV68" t="s">
        <v>635</v>
      </c>
      <c r="AW68">
        <v>43740</v>
      </c>
      <c r="AX68">
        <v>1319879</v>
      </c>
      <c r="AY68" t="s">
        <v>1046</v>
      </c>
      <c r="AZ68" t="s">
        <v>143</v>
      </c>
      <c r="BA68" t="s">
        <v>141</v>
      </c>
      <c r="BB68" t="s">
        <v>322</v>
      </c>
      <c r="BC68">
        <v>45170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730000</v>
      </c>
      <c r="BY68">
        <v>0</v>
      </c>
      <c r="BZ68">
        <v>589879</v>
      </c>
      <c r="CA68">
        <v>0</v>
      </c>
      <c r="CB68">
        <v>0</v>
      </c>
      <c r="CC68">
        <v>0</v>
      </c>
      <c r="CD68">
        <v>1319879</v>
      </c>
      <c r="CE68">
        <v>1319879</v>
      </c>
      <c r="CF68">
        <v>1319879</v>
      </c>
      <c r="CG68">
        <v>0</v>
      </c>
      <c r="CH68" t="s">
        <v>612</v>
      </c>
      <c r="CI68" t="s">
        <v>860</v>
      </c>
      <c r="CJ68" t="s">
        <v>702</v>
      </c>
      <c r="CK68" t="s">
        <v>703</v>
      </c>
      <c r="CL68" t="s">
        <v>764</v>
      </c>
      <c r="CM68" t="s">
        <v>740</v>
      </c>
      <c r="CN68">
        <v>1319879</v>
      </c>
    </row>
    <row r="69" spans="1:92" x14ac:dyDescent="0.25">
      <c r="A69" t="s">
        <v>32</v>
      </c>
      <c r="B69" t="s">
        <v>32</v>
      </c>
      <c r="C69">
        <v>3</v>
      </c>
      <c r="D69" t="s">
        <v>1045</v>
      </c>
      <c r="E69">
        <v>28029</v>
      </c>
      <c r="F69" t="s">
        <v>29</v>
      </c>
      <c r="G69" t="s">
        <v>1058</v>
      </c>
      <c r="H69" t="s">
        <v>33</v>
      </c>
      <c r="I69" t="s">
        <v>630</v>
      </c>
      <c r="J69">
        <v>24674</v>
      </c>
      <c r="K69">
        <v>8271</v>
      </c>
      <c r="L69" t="s">
        <v>1059</v>
      </c>
      <c r="M69" t="s">
        <v>1060</v>
      </c>
      <c r="N69" t="s">
        <v>802</v>
      </c>
      <c r="O69" t="s">
        <v>1061</v>
      </c>
      <c r="P69" t="s">
        <v>842</v>
      </c>
      <c r="Q69" t="s">
        <v>843</v>
      </c>
      <c r="R69" t="s">
        <v>844</v>
      </c>
      <c r="S69" t="s">
        <v>844</v>
      </c>
      <c r="T69" t="s">
        <v>802</v>
      </c>
      <c r="U69" t="s">
        <v>610</v>
      </c>
      <c r="V69" t="s">
        <v>611</v>
      </c>
      <c r="W69">
        <v>46.524298000000002</v>
      </c>
      <c r="X69">
        <v>-80.939865999999995</v>
      </c>
      <c r="Y69">
        <v>42904</v>
      </c>
      <c r="Z69" t="s">
        <v>787</v>
      </c>
      <c r="AA69" t="s">
        <v>736</v>
      </c>
      <c r="AB69" t="s">
        <v>612</v>
      </c>
      <c r="AC69" t="s">
        <v>612</v>
      </c>
      <c r="AD69" t="s">
        <v>612</v>
      </c>
      <c r="AE69">
        <v>42904</v>
      </c>
      <c r="AF69" t="s">
        <v>787</v>
      </c>
      <c r="AG69" t="s">
        <v>736</v>
      </c>
      <c r="AH69">
        <v>42951</v>
      </c>
      <c r="AI69" t="s">
        <v>787</v>
      </c>
      <c r="AJ69" t="s">
        <v>736</v>
      </c>
      <c r="AK69">
        <v>42951</v>
      </c>
      <c r="AL69" t="s">
        <v>787</v>
      </c>
      <c r="AM69" t="s">
        <v>736</v>
      </c>
      <c r="AN69" t="s">
        <v>612</v>
      </c>
      <c r="AO69" t="s">
        <v>612</v>
      </c>
      <c r="AP69" t="s">
        <v>612</v>
      </c>
      <c r="AQ69">
        <v>387</v>
      </c>
      <c r="AR69">
        <v>3</v>
      </c>
      <c r="AS69">
        <v>49</v>
      </c>
      <c r="AT69" t="s">
        <v>737</v>
      </c>
      <c r="AU69">
        <v>1</v>
      </c>
      <c r="AV69" t="s">
        <v>635</v>
      </c>
      <c r="AW69">
        <v>44651</v>
      </c>
      <c r="AX69">
        <v>16264180</v>
      </c>
      <c r="AY69" t="s">
        <v>1046</v>
      </c>
      <c r="AZ69" t="s">
        <v>145</v>
      </c>
      <c r="BA69" t="s">
        <v>141</v>
      </c>
      <c r="BB69" t="s">
        <v>380</v>
      </c>
      <c r="BC69">
        <v>44805</v>
      </c>
      <c r="BD69">
        <v>0</v>
      </c>
      <c r="BE69">
        <v>0</v>
      </c>
      <c r="BF69">
        <v>2100000</v>
      </c>
      <c r="BG69">
        <v>0</v>
      </c>
      <c r="BH69">
        <v>0</v>
      </c>
      <c r="BI69">
        <v>0</v>
      </c>
      <c r="BJ69">
        <v>0</v>
      </c>
      <c r="BK69">
        <v>0</v>
      </c>
      <c r="BL69">
        <v>0</v>
      </c>
      <c r="BM69">
        <v>0</v>
      </c>
      <c r="BN69">
        <v>0</v>
      </c>
      <c r="BO69">
        <v>0</v>
      </c>
      <c r="BP69">
        <v>0</v>
      </c>
      <c r="BQ69">
        <v>0</v>
      </c>
      <c r="BR69">
        <v>0</v>
      </c>
      <c r="BS69">
        <v>2100000</v>
      </c>
      <c r="BT69">
        <v>0</v>
      </c>
      <c r="BU69">
        <v>0</v>
      </c>
      <c r="BV69">
        <v>1134384</v>
      </c>
      <c r="BW69">
        <v>0</v>
      </c>
      <c r="BX69">
        <v>10527505</v>
      </c>
      <c r="BY69">
        <v>0</v>
      </c>
      <c r="BZ69">
        <v>1912412</v>
      </c>
      <c r="CA69">
        <v>589879</v>
      </c>
      <c r="CB69">
        <v>0</v>
      </c>
      <c r="CC69">
        <v>0</v>
      </c>
      <c r="CD69">
        <v>14164180</v>
      </c>
      <c r="CE69">
        <v>16264180</v>
      </c>
      <c r="CF69">
        <v>16264180</v>
      </c>
      <c r="CG69">
        <v>0</v>
      </c>
      <c r="CH69" t="s">
        <v>612</v>
      </c>
      <c r="CI69" t="s">
        <v>860</v>
      </c>
      <c r="CJ69" t="s">
        <v>702</v>
      </c>
      <c r="CK69" t="s">
        <v>703</v>
      </c>
      <c r="CL69" t="s">
        <v>764</v>
      </c>
      <c r="CM69" t="s">
        <v>740</v>
      </c>
      <c r="CN69">
        <v>13029796</v>
      </c>
    </row>
    <row r="70" spans="1:92" x14ac:dyDescent="0.25">
      <c r="A70" t="s">
        <v>1062</v>
      </c>
      <c r="B70" t="s">
        <v>1062</v>
      </c>
      <c r="C70">
        <v>3</v>
      </c>
      <c r="D70" t="s">
        <v>1063</v>
      </c>
      <c r="E70">
        <v>28029</v>
      </c>
      <c r="F70" t="s">
        <v>29</v>
      </c>
      <c r="G70" t="s">
        <v>979</v>
      </c>
      <c r="H70" t="s">
        <v>980</v>
      </c>
      <c r="I70" t="s">
        <v>630</v>
      </c>
      <c r="J70">
        <v>996</v>
      </c>
      <c r="K70">
        <v>5215</v>
      </c>
      <c r="L70" t="s">
        <v>981</v>
      </c>
      <c r="M70" t="s">
        <v>982</v>
      </c>
      <c r="N70" t="s">
        <v>983</v>
      </c>
      <c r="O70" t="s">
        <v>1064</v>
      </c>
      <c r="P70" t="s">
        <v>985</v>
      </c>
      <c r="Q70" t="s">
        <v>986</v>
      </c>
      <c r="R70" t="s">
        <v>987</v>
      </c>
      <c r="S70" t="s">
        <v>801</v>
      </c>
      <c r="T70" t="s">
        <v>802</v>
      </c>
      <c r="U70" t="s">
        <v>610</v>
      </c>
      <c r="V70" t="s">
        <v>611</v>
      </c>
      <c r="W70">
        <v>46.492899999999999</v>
      </c>
      <c r="X70">
        <v>-80.540059999999997</v>
      </c>
      <c r="Y70">
        <v>43090</v>
      </c>
      <c r="Z70" t="s">
        <v>736</v>
      </c>
      <c r="AA70" t="s">
        <v>736</v>
      </c>
      <c r="AB70" t="s">
        <v>612</v>
      </c>
      <c r="AC70" t="s">
        <v>612</v>
      </c>
      <c r="AD70" t="s">
        <v>612</v>
      </c>
      <c r="AE70" t="s">
        <v>612</v>
      </c>
      <c r="AF70" t="s">
        <v>612</v>
      </c>
      <c r="AG70" t="s">
        <v>612</v>
      </c>
      <c r="AH70">
        <v>43090</v>
      </c>
      <c r="AI70" t="s">
        <v>736</v>
      </c>
      <c r="AJ70" t="s">
        <v>736</v>
      </c>
      <c r="AK70" t="s">
        <v>612</v>
      </c>
      <c r="AL70" t="s">
        <v>612</v>
      </c>
      <c r="AM70" t="s">
        <v>612</v>
      </c>
      <c r="AN70" t="s">
        <v>612</v>
      </c>
      <c r="AO70" t="s">
        <v>612</v>
      </c>
      <c r="AP70" t="s">
        <v>612</v>
      </c>
      <c r="AQ70" t="s">
        <v>612</v>
      </c>
      <c r="AR70">
        <v>2</v>
      </c>
      <c r="AS70">
        <v>30</v>
      </c>
      <c r="AT70" t="s">
        <v>737</v>
      </c>
      <c r="AU70" t="s">
        <v>612</v>
      </c>
      <c r="AV70" t="s">
        <v>635</v>
      </c>
      <c r="AW70">
        <v>43266</v>
      </c>
      <c r="AX70">
        <v>933171</v>
      </c>
      <c r="AY70" t="s">
        <v>621</v>
      </c>
      <c r="AZ70" t="s">
        <v>143</v>
      </c>
      <c r="BA70" t="s">
        <v>146</v>
      </c>
      <c r="BB70" t="s">
        <v>763</v>
      </c>
      <c r="BC70">
        <v>43344</v>
      </c>
      <c r="BD70">
        <v>0</v>
      </c>
      <c r="BE70">
        <v>0</v>
      </c>
      <c r="BF70">
        <v>0</v>
      </c>
      <c r="BG70">
        <v>0</v>
      </c>
      <c r="BH70">
        <v>0</v>
      </c>
      <c r="BI70">
        <v>0</v>
      </c>
      <c r="BJ70">
        <v>0</v>
      </c>
      <c r="BK70">
        <v>429000</v>
      </c>
      <c r="BL70">
        <v>0</v>
      </c>
      <c r="BM70">
        <v>0</v>
      </c>
      <c r="BN70">
        <v>0</v>
      </c>
      <c r="BO70">
        <v>0</v>
      </c>
      <c r="BP70">
        <v>0</v>
      </c>
      <c r="BQ70">
        <v>0</v>
      </c>
      <c r="BR70">
        <v>0</v>
      </c>
      <c r="BS70">
        <v>429000</v>
      </c>
      <c r="BT70">
        <v>0</v>
      </c>
      <c r="BU70">
        <v>0</v>
      </c>
      <c r="BV70">
        <v>0</v>
      </c>
      <c r="BW70">
        <v>0</v>
      </c>
      <c r="BX70">
        <v>0</v>
      </c>
      <c r="BY70">
        <v>0</v>
      </c>
      <c r="BZ70">
        <v>504171</v>
      </c>
      <c r="CA70">
        <v>0</v>
      </c>
      <c r="CB70">
        <v>0</v>
      </c>
      <c r="CC70">
        <v>0</v>
      </c>
      <c r="CD70">
        <v>504171</v>
      </c>
      <c r="CE70">
        <v>933171</v>
      </c>
      <c r="CF70">
        <v>933171</v>
      </c>
      <c r="CG70">
        <v>0</v>
      </c>
      <c r="CH70" t="s">
        <v>612</v>
      </c>
      <c r="CI70" t="s">
        <v>616</v>
      </c>
      <c r="CJ70" t="s">
        <v>617</v>
      </c>
      <c r="CK70" t="s">
        <v>617</v>
      </c>
      <c r="CL70" t="s">
        <v>739</v>
      </c>
      <c r="CM70" t="s">
        <v>740</v>
      </c>
      <c r="CN70">
        <v>504171</v>
      </c>
    </row>
    <row r="71" spans="1:92" x14ac:dyDescent="0.25">
      <c r="A71" t="s">
        <v>34</v>
      </c>
      <c r="B71" t="s">
        <v>34</v>
      </c>
      <c r="C71">
        <v>3</v>
      </c>
      <c r="D71" t="s">
        <v>1063</v>
      </c>
      <c r="E71">
        <v>28029</v>
      </c>
      <c r="F71" t="s">
        <v>29</v>
      </c>
      <c r="G71" t="s">
        <v>959</v>
      </c>
      <c r="H71" t="s">
        <v>35</v>
      </c>
      <c r="I71" t="s">
        <v>630</v>
      </c>
      <c r="J71">
        <v>1373</v>
      </c>
      <c r="K71">
        <v>6175</v>
      </c>
      <c r="L71" t="s">
        <v>960</v>
      </c>
      <c r="M71" t="s">
        <v>961</v>
      </c>
      <c r="N71" t="s">
        <v>962</v>
      </c>
      <c r="O71" t="s">
        <v>963</v>
      </c>
      <c r="P71" t="s">
        <v>964</v>
      </c>
      <c r="Q71" t="s">
        <v>965</v>
      </c>
      <c r="R71" t="s">
        <v>966</v>
      </c>
      <c r="S71" t="s">
        <v>967</v>
      </c>
      <c r="T71" t="s">
        <v>968</v>
      </c>
      <c r="U71" t="s">
        <v>610</v>
      </c>
      <c r="V71" t="s">
        <v>611</v>
      </c>
      <c r="W71">
        <v>45.976309999999998</v>
      </c>
      <c r="X71">
        <v>-81.9268</v>
      </c>
      <c r="Y71">
        <v>43090</v>
      </c>
      <c r="Z71" t="s">
        <v>736</v>
      </c>
      <c r="AA71" t="s">
        <v>736</v>
      </c>
      <c r="AB71" t="s">
        <v>612</v>
      </c>
      <c r="AC71" t="s">
        <v>612</v>
      </c>
      <c r="AD71" t="s">
        <v>612</v>
      </c>
      <c r="AE71" t="s">
        <v>612</v>
      </c>
      <c r="AF71" t="s">
        <v>612</v>
      </c>
      <c r="AG71" t="s">
        <v>612</v>
      </c>
      <c r="AH71">
        <v>43090</v>
      </c>
      <c r="AI71" t="s">
        <v>736</v>
      </c>
      <c r="AJ71" t="s">
        <v>736</v>
      </c>
      <c r="AK71" t="s">
        <v>612</v>
      </c>
      <c r="AL71" t="s">
        <v>612</v>
      </c>
      <c r="AM71" t="s">
        <v>612</v>
      </c>
      <c r="AN71" t="s">
        <v>612</v>
      </c>
      <c r="AO71" t="s">
        <v>612</v>
      </c>
      <c r="AP71" t="s">
        <v>612</v>
      </c>
      <c r="AQ71" t="s">
        <v>612</v>
      </c>
      <c r="AR71">
        <v>1</v>
      </c>
      <c r="AS71">
        <v>10</v>
      </c>
      <c r="AT71" t="s">
        <v>737</v>
      </c>
      <c r="AU71" t="s">
        <v>612</v>
      </c>
      <c r="AV71" t="s">
        <v>887</v>
      </c>
      <c r="AW71" t="s">
        <v>612</v>
      </c>
      <c r="AX71">
        <v>0</v>
      </c>
      <c r="AY71" t="s">
        <v>887</v>
      </c>
      <c r="AZ71" t="s">
        <v>143</v>
      </c>
      <c r="BA71" t="s">
        <v>146</v>
      </c>
      <c r="BB71" t="s">
        <v>380</v>
      </c>
      <c r="BC71">
        <v>44805</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327711</v>
      </c>
      <c r="CA71">
        <v>0</v>
      </c>
      <c r="CB71">
        <v>0</v>
      </c>
      <c r="CC71">
        <v>0</v>
      </c>
      <c r="CD71">
        <v>327711</v>
      </c>
      <c r="CE71">
        <v>327711</v>
      </c>
      <c r="CF71">
        <v>327711</v>
      </c>
      <c r="CG71">
        <v>0</v>
      </c>
      <c r="CH71" t="s">
        <v>612</v>
      </c>
      <c r="CI71" t="s">
        <v>860</v>
      </c>
      <c r="CJ71" t="s">
        <v>617</v>
      </c>
      <c r="CK71" t="s">
        <v>617</v>
      </c>
      <c r="CL71" t="s">
        <v>739</v>
      </c>
      <c r="CM71" t="s">
        <v>740</v>
      </c>
      <c r="CN71">
        <v>327711</v>
      </c>
    </row>
    <row r="72" spans="1:92" x14ac:dyDescent="0.25">
      <c r="A72" t="s">
        <v>1065</v>
      </c>
      <c r="B72" t="s">
        <v>1065</v>
      </c>
      <c r="C72">
        <v>3</v>
      </c>
      <c r="D72" t="s">
        <v>1063</v>
      </c>
      <c r="E72">
        <v>28029</v>
      </c>
      <c r="F72" t="s">
        <v>29</v>
      </c>
      <c r="G72" t="s">
        <v>1066</v>
      </c>
      <c r="H72" t="s">
        <v>1067</v>
      </c>
      <c r="I72" t="s">
        <v>630</v>
      </c>
      <c r="J72">
        <v>2075</v>
      </c>
      <c r="K72">
        <v>6637</v>
      </c>
      <c r="L72" t="s">
        <v>1068</v>
      </c>
      <c r="M72" t="s">
        <v>1069</v>
      </c>
      <c r="N72" t="s">
        <v>1070</v>
      </c>
      <c r="O72" t="s">
        <v>1071</v>
      </c>
      <c r="P72" t="s">
        <v>1072</v>
      </c>
      <c r="Q72" t="s">
        <v>1073</v>
      </c>
      <c r="R72" t="s">
        <v>1074</v>
      </c>
      <c r="S72" t="s">
        <v>801</v>
      </c>
      <c r="T72" t="s">
        <v>802</v>
      </c>
      <c r="U72" t="s">
        <v>610</v>
      </c>
      <c r="V72" t="s">
        <v>611</v>
      </c>
      <c r="W72">
        <v>46.206099999999999</v>
      </c>
      <c r="X72">
        <v>-82.08193</v>
      </c>
      <c r="Y72">
        <v>43090</v>
      </c>
      <c r="Z72" t="s">
        <v>736</v>
      </c>
      <c r="AA72" t="s">
        <v>736</v>
      </c>
      <c r="AB72" t="s">
        <v>612</v>
      </c>
      <c r="AC72" t="s">
        <v>612</v>
      </c>
      <c r="AD72" t="s">
        <v>612</v>
      </c>
      <c r="AE72" t="s">
        <v>612</v>
      </c>
      <c r="AF72" t="s">
        <v>612</v>
      </c>
      <c r="AG72" t="s">
        <v>612</v>
      </c>
      <c r="AH72">
        <v>43090</v>
      </c>
      <c r="AI72" t="s">
        <v>736</v>
      </c>
      <c r="AJ72" t="s">
        <v>736</v>
      </c>
      <c r="AK72" t="s">
        <v>612</v>
      </c>
      <c r="AL72" t="s">
        <v>612</v>
      </c>
      <c r="AM72" t="s">
        <v>612</v>
      </c>
      <c r="AN72" t="s">
        <v>612</v>
      </c>
      <c r="AO72" t="s">
        <v>612</v>
      </c>
      <c r="AP72" t="s">
        <v>612</v>
      </c>
      <c r="AQ72" t="s">
        <v>612</v>
      </c>
      <c r="AR72">
        <v>2</v>
      </c>
      <c r="AS72">
        <v>30</v>
      </c>
      <c r="AT72" t="s">
        <v>737</v>
      </c>
      <c r="AU72" t="s">
        <v>612</v>
      </c>
      <c r="AV72" t="s">
        <v>635</v>
      </c>
      <c r="AW72">
        <v>43266</v>
      </c>
      <c r="AX72">
        <v>605005</v>
      </c>
      <c r="AY72" t="s">
        <v>621</v>
      </c>
      <c r="AZ72" t="s">
        <v>143</v>
      </c>
      <c r="BA72" t="s">
        <v>146</v>
      </c>
      <c r="BB72" t="s">
        <v>738</v>
      </c>
      <c r="BC72">
        <v>43709</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605005</v>
      </c>
      <c r="CA72">
        <v>0</v>
      </c>
      <c r="CB72">
        <v>0</v>
      </c>
      <c r="CC72">
        <v>0</v>
      </c>
      <c r="CD72">
        <v>605005</v>
      </c>
      <c r="CE72">
        <v>605005</v>
      </c>
      <c r="CF72">
        <v>603391</v>
      </c>
      <c r="CG72">
        <v>-1614</v>
      </c>
      <c r="CH72" t="s">
        <v>612</v>
      </c>
      <c r="CI72" t="s">
        <v>616</v>
      </c>
      <c r="CJ72" t="s">
        <v>617</v>
      </c>
      <c r="CK72" t="s">
        <v>617</v>
      </c>
      <c r="CL72" t="s">
        <v>739</v>
      </c>
      <c r="CM72" t="s">
        <v>740</v>
      </c>
      <c r="CN72">
        <v>605005</v>
      </c>
    </row>
    <row r="73" spans="1:92" x14ac:dyDescent="0.25">
      <c r="A73" t="s">
        <v>1075</v>
      </c>
      <c r="B73" t="s">
        <v>1075</v>
      </c>
      <c r="C73">
        <v>3</v>
      </c>
      <c r="D73" t="s">
        <v>1045</v>
      </c>
      <c r="E73">
        <v>28029</v>
      </c>
      <c r="F73" t="s">
        <v>29</v>
      </c>
      <c r="G73" t="s">
        <v>936</v>
      </c>
      <c r="H73" t="s">
        <v>937</v>
      </c>
      <c r="I73" t="s">
        <v>630</v>
      </c>
      <c r="J73">
        <v>5982</v>
      </c>
      <c r="K73">
        <v>8516</v>
      </c>
      <c r="L73" t="s">
        <v>938</v>
      </c>
      <c r="M73" t="s">
        <v>939</v>
      </c>
      <c r="N73" t="s">
        <v>802</v>
      </c>
      <c r="O73" t="s">
        <v>940</v>
      </c>
      <c r="P73" t="s">
        <v>842</v>
      </c>
      <c r="Q73" t="s">
        <v>843</v>
      </c>
      <c r="R73" t="s">
        <v>844</v>
      </c>
      <c r="S73" t="s">
        <v>844</v>
      </c>
      <c r="T73" t="s">
        <v>802</v>
      </c>
      <c r="U73" t="s">
        <v>610</v>
      </c>
      <c r="V73" t="s">
        <v>611</v>
      </c>
      <c r="W73">
        <v>46.436239999999998</v>
      </c>
      <c r="X73">
        <v>-80.99485</v>
      </c>
      <c r="Y73">
        <v>43090</v>
      </c>
      <c r="Z73" t="s">
        <v>736</v>
      </c>
      <c r="AA73" t="s">
        <v>736</v>
      </c>
      <c r="AB73" t="s">
        <v>612</v>
      </c>
      <c r="AC73" t="s">
        <v>612</v>
      </c>
      <c r="AD73" t="s">
        <v>612</v>
      </c>
      <c r="AE73" t="s">
        <v>612</v>
      </c>
      <c r="AF73" t="s">
        <v>612</v>
      </c>
      <c r="AG73" t="s">
        <v>612</v>
      </c>
      <c r="AH73">
        <v>43090</v>
      </c>
      <c r="AI73" t="s">
        <v>736</v>
      </c>
      <c r="AJ73" t="s">
        <v>736</v>
      </c>
      <c r="AK73" t="s">
        <v>612</v>
      </c>
      <c r="AL73" t="s">
        <v>612</v>
      </c>
      <c r="AM73" t="s">
        <v>612</v>
      </c>
      <c r="AN73" t="s">
        <v>612</v>
      </c>
      <c r="AO73" t="s">
        <v>612</v>
      </c>
      <c r="AP73" t="s">
        <v>612</v>
      </c>
      <c r="AQ73" t="s">
        <v>612</v>
      </c>
      <c r="AR73" t="s">
        <v>612</v>
      </c>
      <c r="AS73" t="s">
        <v>612</v>
      </c>
      <c r="AT73" t="s">
        <v>737</v>
      </c>
      <c r="AU73" t="s">
        <v>612</v>
      </c>
      <c r="AV73" t="s">
        <v>1076</v>
      </c>
      <c r="AW73" t="s">
        <v>612</v>
      </c>
      <c r="AX73">
        <v>0</v>
      </c>
      <c r="AY73" t="s">
        <v>1076</v>
      </c>
      <c r="AZ73" t="s">
        <v>1076</v>
      </c>
      <c r="BA73" t="s">
        <v>146</v>
      </c>
      <c r="BB73" t="s">
        <v>1077</v>
      </c>
      <c r="BC73" t="s">
        <v>1077</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884820</v>
      </c>
      <c r="CA73">
        <v>0</v>
      </c>
      <c r="CB73">
        <v>0</v>
      </c>
      <c r="CC73">
        <v>0</v>
      </c>
      <c r="CD73">
        <v>884820</v>
      </c>
      <c r="CE73">
        <v>884820</v>
      </c>
      <c r="CF73">
        <v>0</v>
      </c>
      <c r="CG73">
        <v>-884820</v>
      </c>
      <c r="CH73" t="s">
        <v>612</v>
      </c>
      <c r="CI73" t="s">
        <v>616</v>
      </c>
      <c r="CJ73" t="s">
        <v>617</v>
      </c>
      <c r="CK73" t="s">
        <v>617</v>
      </c>
      <c r="CL73" t="s">
        <v>617</v>
      </c>
      <c r="CM73" t="s">
        <v>617</v>
      </c>
      <c r="CN73">
        <v>884820</v>
      </c>
    </row>
    <row r="74" spans="1:92" x14ac:dyDescent="0.25">
      <c r="A74" t="s">
        <v>1078</v>
      </c>
      <c r="B74" t="s">
        <v>1078</v>
      </c>
      <c r="C74">
        <v>3</v>
      </c>
      <c r="D74" t="s">
        <v>1063</v>
      </c>
      <c r="E74">
        <v>28029</v>
      </c>
      <c r="F74" t="s">
        <v>29</v>
      </c>
      <c r="G74" t="s">
        <v>1079</v>
      </c>
      <c r="H74" t="s">
        <v>1080</v>
      </c>
      <c r="I74" t="s">
        <v>630</v>
      </c>
      <c r="J74">
        <v>105</v>
      </c>
      <c r="K74">
        <v>5360</v>
      </c>
      <c r="L74" t="s">
        <v>1081</v>
      </c>
      <c r="M74" t="s">
        <v>1082</v>
      </c>
      <c r="N74" t="s">
        <v>1083</v>
      </c>
      <c r="O74" t="s">
        <v>1084</v>
      </c>
      <c r="P74" t="s">
        <v>1085</v>
      </c>
      <c r="Q74" t="s">
        <v>1079</v>
      </c>
      <c r="R74" t="s">
        <v>1086</v>
      </c>
      <c r="S74" t="s">
        <v>967</v>
      </c>
      <c r="T74" t="s">
        <v>968</v>
      </c>
      <c r="U74" t="s">
        <v>610</v>
      </c>
      <c r="V74" t="s">
        <v>611</v>
      </c>
      <c r="W74">
        <v>45.74619818</v>
      </c>
      <c r="X74">
        <v>-81.811256549999996</v>
      </c>
      <c r="Y74">
        <v>43090</v>
      </c>
      <c r="Z74" t="s">
        <v>736</v>
      </c>
      <c r="AA74" t="s">
        <v>736</v>
      </c>
      <c r="AB74" t="s">
        <v>612</v>
      </c>
      <c r="AC74" t="s">
        <v>612</v>
      </c>
      <c r="AD74" t="s">
        <v>612</v>
      </c>
      <c r="AE74" t="s">
        <v>612</v>
      </c>
      <c r="AF74" t="s">
        <v>612</v>
      </c>
      <c r="AG74" t="s">
        <v>612</v>
      </c>
      <c r="AH74">
        <v>43090</v>
      </c>
      <c r="AI74" t="s">
        <v>736</v>
      </c>
      <c r="AJ74" t="s">
        <v>736</v>
      </c>
      <c r="AK74">
        <v>43090</v>
      </c>
      <c r="AL74" t="s">
        <v>736</v>
      </c>
      <c r="AM74" t="s">
        <v>736</v>
      </c>
      <c r="AN74" t="s">
        <v>612</v>
      </c>
      <c r="AO74" t="s">
        <v>612</v>
      </c>
      <c r="AP74" t="s">
        <v>612</v>
      </c>
      <c r="AQ74" t="s">
        <v>612</v>
      </c>
      <c r="AR74">
        <v>1</v>
      </c>
      <c r="AS74">
        <v>15</v>
      </c>
      <c r="AT74" t="s">
        <v>737</v>
      </c>
      <c r="AU74">
        <v>1</v>
      </c>
      <c r="AV74" t="s">
        <v>635</v>
      </c>
      <c r="AW74">
        <v>44235</v>
      </c>
      <c r="AX74">
        <v>1595635</v>
      </c>
      <c r="AY74" t="s">
        <v>621</v>
      </c>
      <c r="AZ74" t="s">
        <v>140</v>
      </c>
      <c r="BA74" t="s">
        <v>146</v>
      </c>
      <c r="BB74" t="s">
        <v>738</v>
      </c>
      <c r="BC74">
        <v>43709</v>
      </c>
      <c r="BD74">
        <v>0</v>
      </c>
      <c r="BE74">
        <v>0</v>
      </c>
      <c r="BF74">
        <v>284791</v>
      </c>
      <c r="BG74">
        <v>0</v>
      </c>
      <c r="BH74">
        <v>0</v>
      </c>
      <c r="BI74">
        <v>0</v>
      </c>
      <c r="BJ74">
        <v>0</v>
      </c>
      <c r="BK74">
        <v>0</v>
      </c>
      <c r="BL74">
        <v>0</v>
      </c>
      <c r="BM74">
        <v>0</v>
      </c>
      <c r="BN74">
        <v>0</v>
      </c>
      <c r="BO74">
        <v>0</v>
      </c>
      <c r="BP74">
        <v>0</v>
      </c>
      <c r="BQ74">
        <v>0</v>
      </c>
      <c r="BR74">
        <v>0</v>
      </c>
      <c r="BS74">
        <v>284791</v>
      </c>
      <c r="BT74">
        <v>0</v>
      </c>
      <c r="BU74">
        <v>0</v>
      </c>
      <c r="BV74">
        <v>0</v>
      </c>
      <c r="BW74">
        <v>0</v>
      </c>
      <c r="BX74">
        <v>0</v>
      </c>
      <c r="BY74">
        <v>0</v>
      </c>
      <c r="BZ74">
        <v>655422</v>
      </c>
      <c r="CA74">
        <v>655422</v>
      </c>
      <c r="CB74">
        <v>0</v>
      </c>
      <c r="CC74">
        <v>0</v>
      </c>
      <c r="CD74">
        <v>1310844</v>
      </c>
      <c r="CE74">
        <v>1595635</v>
      </c>
      <c r="CF74">
        <v>1595635</v>
      </c>
      <c r="CG74">
        <v>0</v>
      </c>
      <c r="CH74" t="s">
        <v>612</v>
      </c>
      <c r="CI74" t="s">
        <v>616</v>
      </c>
      <c r="CJ74" t="s">
        <v>617</v>
      </c>
      <c r="CK74" t="s">
        <v>617</v>
      </c>
      <c r="CL74" t="s">
        <v>739</v>
      </c>
      <c r="CM74" t="s">
        <v>740</v>
      </c>
      <c r="CN74">
        <v>1310844</v>
      </c>
    </row>
    <row r="75" spans="1:92" x14ac:dyDescent="0.25">
      <c r="A75" t="s">
        <v>1087</v>
      </c>
      <c r="B75" t="s">
        <v>1087</v>
      </c>
      <c r="C75">
        <v>3</v>
      </c>
      <c r="D75" t="s">
        <v>1063</v>
      </c>
      <c r="E75">
        <v>28029</v>
      </c>
      <c r="F75" t="s">
        <v>29</v>
      </c>
      <c r="G75" t="s">
        <v>1088</v>
      </c>
      <c r="H75" t="s">
        <v>1089</v>
      </c>
      <c r="I75" t="s">
        <v>630</v>
      </c>
      <c r="J75">
        <v>331</v>
      </c>
      <c r="K75">
        <v>5505</v>
      </c>
      <c r="L75" t="s">
        <v>1090</v>
      </c>
      <c r="M75" t="s">
        <v>1091</v>
      </c>
      <c r="N75" t="s">
        <v>1092</v>
      </c>
      <c r="O75" t="s">
        <v>1093</v>
      </c>
      <c r="P75" t="s">
        <v>1094</v>
      </c>
      <c r="Q75" t="s">
        <v>1088</v>
      </c>
      <c r="R75" t="s">
        <v>1095</v>
      </c>
      <c r="S75" t="s">
        <v>967</v>
      </c>
      <c r="T75" t="s">
        <v>968</v>
      </c>
      <c r="U75" t="s">
        <v>610</v>
      </c>
      <c r="V75" t="s">
        <v>611</v>
      </c>
      <c r="W75">
        <v>45.729700000000001</v>
      </c>
      <c r="X75">
        <v>-82.166579999999996</v>
      </c>
      <c r="Y75">
        <v>43090</v>
      </c>
      <c r="Z75" t="s">
        <v>736</v>
      </c>
      <c r="AA75" t="s">
        <v>736</v>
      </c>
      <c r="AB75" t="s">
        <v>612</v>
      </c>
      <c r="AC75" t="s">
        <v>612</v>
      </c>
      <c r="AD75" t="s">
        <v>612</v>
      </c>
      <c r="AE75" t="s">
        <v>612</v>
      </c>
      <c r="AF75" t="s">
        <v>612</v>
      </c>
      <c r="AG75" t="s">
        <v>612</v>
      </c>
      <c r="AH75">
        <v>43090</v>
      </c>
      <c r="AI75" t="s">
        <v>736</v>
      </c>
      <c r="AJ75" t="s">
        <v>736</v>
      </c>
      <c r="AK75" t="s">
        <v>612</v>
      </c>
      <c r="AL75" t="s">
        <v>612</v>
      </c>
      <c r="AM75" t="s">
        <v>612</v>
      </c>
      <c r="AN75" t="s">
        <v>612</v>
      </c>
      <c r="AO75" t="s">
        <v>612</v>
      </c>
      <c r="AP75" t="s">
        <v>612</v>
      </c>
      <c r="AQ75" t="s">
        <v>612</v>
      </c>
      <c r="AR75">
        <v>1</v>
      </c>
      <c r="AS75">
        <v>15</v>
      </c>
      <c r="AT75" t="s">
        <v>737</v>
      </c>
      <c r="AU75" t="s">
        <v>612</v>
      </c>
      <c r="AV75" t="s">
        <v>635</v>
      </c>
      <c r="AW75">
        <v>43266</v>
      </c>
      <c r="AX75">
        <v>1030422</v>
      </c>
      <c r="AY75" t="s">
        <v>621</v>
      </c>
      <c r="AZ75" t="s">
        <v>143</v>
      </c>
      <c r="BA75" t="s">
        <v>146</v>
      </c>
      <c r="BB75" t="s">
        <v>763</v>
      </c>
      <c r="BC75">
        <v>43344</v>
      </c>
      <c r="BD75">
        <v>0</v>
      </c>
      <c r="BE75">
        <v>702711</v>
      </c>
      <c r="BF75">
        <v>0</v>
      </c>
      <c r="BG75">
        <v>0</v>
      </c>
      <c r="BH75">
        <v>0</v>
      </c>
      <c r="BI75">
        <v>0</v>
      </c>
      <c r="BJ75">
        <v>0</v>
      </c>
      <c r="BK75">
        <v>0</v>
      </c>
      <c r="BL75">
        <v>0</v>
      </c>
      <c r="BM75">
        <v>0</v>
      </c>
      <c r="BN75">
        <v>0</v>
      </c>
      <c r="BO75">
        <v>0</v>
      </c>
      <c r="BP75">
        <v>0</v>
      </c>
      <c r="BQ75">
        <v>0</v>
      </c>
      <c r="BR75">
        <v>0</v>
      </c>
      <c r="BS75">
        <v>702711</v>
      </c>
      <c r="BT75">
        <v>0</v>
      </c>
      <c r="BU75">
        <v>0</v>
      </c>
      <c r="BV75">
        <v>0</v>
      </c>
      <c r="BW75">
        <v>0</v>
      </c>
      <c r="BX75">
        <v>0</v>
      </c>
      <c r="BY75">
        <v>0</v>
      </c>
      <c r="BZ75">
        <v>327711</v>
      </c>
      <c r="CA75">
        <v>0</v>
      </c>
      <c r="CB75">
        <v>0</v>
      </c>
      <c r="CC75">
        <v>0</v>
      </c>
      <c r="CD75">
        <v>327711</v>
      </c>
      <c r="CE75">
        <v>1030422</v>
      </c>
      <c r="CF75">
        <v>1030422</v>
      </c>
      <c r="CG75">
        <v>0</v>
      </c>
      <c r="CH75" t="s">
        <v>612</v>
      </c>
      <c r="CI75" t="s">
        <v>616</v>
      </c>
      <c r="CJ75" t="s">
        <v>617</v>
      </c>
      <c r="CK75" t="s">
        <v>617</v>
      </c>
      <c r="CL75" t="s">
        <v>739</v>
      </c>
      <c r="CM75" t="s">
        <v>740</v>
      </c>
      <c r="CN75">
        <v>327711</v>
      </c>
    </row>
    <row r="76" spans="1:92" x14ac:dyDescent="0.25">
      <c r="A76" t="s">
        <v>1096</v>
      </c>
      <c r="B76" t="s">
        <v>1096</v>
      </c>
      <c r="C76">
        <v>3</v>
      </c>
      <c r="D76" t="s">
        <v>1045</v>
      </c>
      <c r="E76">
        <v>28029</v>
      </c>
      <c r="F76" t="s">
        <v>29</v>
      </c>
      <c r="G76" t="s">
        <v>1097</v>
      </c>
      <c r="H76" t="s">
        <v>1098</v>
      </c>
      <c r="I76" t="s">
        <v>630</v>
      </c>
      <c r="J76">
        <v>608</v>
      </c>
      <c r="K76">
        <v>5694</v>
      </c>
      <c r="L76" t="s">
        <v>1099</v>
      </c>
      <c r="M76" t="s">
        <v>1100</v>
      </c>
      <c r="N76" t="s">
        <v>1101</v>
      </c>
      <c r="O76" t="s">
        <v>1102</v>
      </c>
      <c r="P76" t="s">
        <v>842</v>
      </c>
      <c r="Q76" t="s">
        <v>843</v>
      </c>
      <c r="R76" t="s">
        <v>844</v>
      </c>
      <c r="S76" t="s">
        <v>844</v>
      </c>
      <c r="T76" t="s">
        <v>802</v>
      </c>
      <c r="U76" t="s">
        <v>610</v>
      </c>
      <c r="V76" t="s">
        <v>611</v>
      </c>
      <c r="W76">
        <v>46.58567</v>
      </c>
      <c r="X76">
        <v>-81.336609999999993</v>
      </c>
      <c r="Y76">
        <v>43090</v>
      </c>
      <c r="Z76" t="s">
        <v>736</v>
      </c>
      <c r="AA76" t="s">
        <v>736</v>
      </c>
      <c r="AB76" t="s">
        <v>612</v>
      </c>
      <c r="AC76" t="s">
        <v>612</v>
      </c>
      <c r="AD76" t="s">
        <v>612</v>
      </c>
      <c r="AE76" t="s">
        <v>612</v>
      </c>
      <c r="AF76" t="s">
        <v>612</v>
      </c>
      <c r="AG76" t="s">
        <v>612</v>
      </c>
      <c r="AH76">
        <v>43090</v>
      </c>
      <c r="AI76" t="s">
        <v>736</v>
      </c>
      <c r="AJ76" t="s">
        <v>736</v>
      </c>
      <c r="AK76" t="s">
        <v>612</v>
      </c>
      <c r="AL76" t="s">
        <v>612</v>
      </c>
      <c r="AM76" t="s">
        <v>612</v>
      </c>
      <c r="AN76" t="s">
        <v>612</v>
      </c>
      <c r="AO76" t="s">
        <v>612</v>
      </c>
      <c r="AP76" t="s">
        <v>612</v>
      </c>
      <c r="AQ76" t="s">
        <v>612</v>
      </c>
      <c r="AR76" t="s">
        <v>612</v>
      </c>
      <c r="AS76" t="s">
        <v>612</v>
      </c>
      <c r="AT76" t="s">
        <v>737</v>
      </c>
      <c r="AU76" t="s">
        <v>612</v>
      </c>
      <c r="AV76" t="s">
        <v>1076</v>
      </c>
      <c r="AW76" t="s">
        <v>612</v>
      </c>
      <c r="AX76">
        <v>0</v>
      </c>
      <c r="AY76" t="s">
        <v>1076</v>
      </c>
      <c r="AZ76" t="s">
        <v>1076</v>
      </c>
      <c r="BA76" t="s">
        <v>146</v>
      </c>
      <c r="BB76" t="s">
        <v>1077</v>
      </c>
      <c r="BC76" t="s">
        <v>1077</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294940</v>
      </c>
      <c r="CA76">
        <v>0</v>
      </c>
      <c r="CB76">
        <v>0</v>
      </c>
      <c r="CC76">
        <v>0</v>
      </c>
      <c r="CD76">
        <v>294940</v>
      </c>
      <c r="CE76">
        <v>294940</v>
      </c>
      <c r="CF76">
        <v>0</v>
      </c>
      <c r="CG76">
        <v>-294940</v>
      </c>
      <c r="CH76" t="s">
        <v>612</v>
      </c>
      <c r="CI76" t="s">
        <v>616</v>
      </c>
      <c r="CJ76" t="s">
        <v>617</v>
      </c>
      <c r="CK76" t="s">
        <v>617</v>
      </c>
      <c r="CL76" t="s">
        <v>617</v>
      </c>
      <c r="CM76" t="s">
        <v>617</v>
      </c>
      <c r="CN76">
        <v>294940</v>
      </c>
    </row>
    <row r="77" spans="1:92" x14ac:dyDescent="0.25">
      <c r="A77" t="s">
        <v>1103</v>
      </c>
      <c r="B77" t="s">
        <v>948</v>
      </c>
      <c r="C77">
        <v>3</v>
      </c>
      <c r="D77" t="s">
        <v>597</v>
      </c>
      <c r="E77">
        <v>28029</v>
      </c>
      <c r="F77" t="s">
        <v>29</v>
      </c>
      <c r="G77" t="s">
        <v>1104</v>
      </c>
      <c r="H77" t="s">
        <v>1105</v>
      </c>
      <c r="I77" t="s">
        <v>630</v>
      </c>
      <c r="J77">
        <v>759</v>
      </c>
      <c r="K77">
        <v>5802</v>
      </c>
      <c r="L77" t="s">
        <v>1106</v>
      </c>
      <c r="M77" t="s">
        <v>1107</v>
      </c>
      <c r="N77" t="s">
        <v>953</v>
      </c>
      <c r="O77" t="s">
        <v>1108</v>
      </c>
      <c r="P77" t="s">
        <v>955</v>
      </c>
      <c r="Q77" t="s">
        <v>956</v>
      </c>
      <c r="R77" t="s">
        <v>957</v>
      </c>
      <c r="S77" t="s">
        <v>801</v>
      </c>
      <c r="T77" t="s">
        <v>802</v>
      </c>
      <c r="U77" t="s">
        <v>610</v>
      </c>
      <c r="V77" t="s">
        <v>611</v>
      </c>
      <c r="W77">
        <v>46.262369848953199</v>
      </c>
      <c r="X77">
        <v>-81.768342701562204</v>
      </c>
      <c r="Y77">
        <v>44603</v>
      </c>
      <c r="Z77" t="s">
        <v>909</v>
      </c>
      <c r="AA77" t="s">
        <v>909</v>
      </c>
      <c r="AB77" t="s">
        <v>612</v>
      </c>
      <c r="AC77" t="s">
        <v>612</v>
      </c>
      <c r="AD77" t="s">
        <v>612</v>
      </c>
      <c r="AE77">
        <v>44603</v>
      </c>
      <c r="AF77" t="s">
        <v>909</v>
      </c>
      <c r="AG77" t="s">
        <v>909</v>
      </c>
      <c r="AH77" t="s">
        <v>612</v>
      </c>
      <c r="AI77" t="s">
        <v>612</v>
      </c>
      <c r="AJ77" t="s">
        <v>612</v>
      </c>
      <c r="AK77" t="s">
        <v>612</v>
      </c>
      <c r="AL77" t="s">
        <v>612</v>
      </c>
      <c r="AM77" t="s">
        <v>612</v>
      </c>
      <c r="AN77" t="s">
        <v>612</v>
      </c>
      <c r="AO77" t="s">
        <v>612</v>
      </c>
      <c r="AP77" t="s">
        <v>612</v>
      </c>
      <c r="AQ77" t="s">
        <v>612</v>
      </c>
      <c r="AR77" t="s">
        <v>612</v>
      </c>
      <c r="AS77" t="s">
        <v>612</v>
      </c>
      <c r="AT77" t="s">
        <v>613</v>
      </c>
      <c r="AU77" t="s">
        <v>612</v>
      </c>
      <c r="AV77" t="s">
        <v>635</v>
      </c>
      <c r="AW77">
        <v>44603</v>
      </c>
      <c r="AX77">
        <v>2136802</v>
      </c>
      <c r="AY77" t="s">
        <v>621</v>
      </c>
      <c r="AZ77" t="s">
        <v>463</v>
      </c>
      <c r="BA77" t="s">
        <v>141</v>
      </c>
      <c r="BB77" t="s">
        <v>909</v>
      </c>
      <c r="BC77">
        <v>44804</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2643743</v>
      </c>
      <c r="BY77">
        <v>0</v>
      </c>
      <c r="BZ77">
        <v>607346</v>
      </c>
      <c r="CA77">
        <v>0</v>
      </c>
      <c r="CB77">
        <v>0</v>
      </c>
      <c r="CC77">
        <v>0</v>
      </c>
      <c r="CD77">
        <v>3251089</v>
      </c>
      <c r="CE77">
        <v>3251089</v>
      </c>
      <c r="CF77">
        <v>3251089</v>
      </c>
      <c r="CG77">
        <v>0</v>
      </c>
      <c r="CH77" t="s">
        <v>612</v>
      </c>
      <c r="CI77" t="s">
        <v>616</v>
      </c>
      <c r="CJ77" t="s">
        <v>702</v>
      </c>
      <c r="CK77" t="s">
        <v>703</v>
      </c>
      <c r="CL77" t="s">
        <v>764</v>
      </c>
      <c r="CM77" t="s">
        <v>740</v>
      </c>
      <c r="CN77">
        <v>3251089</v>
      </c>
    </row>
    <row r="78" spans="1:92" x14ac:dyDescent="0.25">
      <c r="A78" t="s">
        <v>1109</v>
      </c>
      <c r="B78" t="s">
        <v>1109</v>
      </c>
      <c r="C78">
        <v>4</v>
      </c>
      <c r="D78" t="s">
        <v>597</v>
      </c>
      <c r="E78">
        <v>28037</v>
      </c>
      <c r="F78" t="s">
        <v>1110</v>
      </c>
      <c r="G78" t="s">
        <v>599</v>
      </c>
      <c r="H78" t="s">
        <v>599</v>
      </c>
      <c r="I78" t="s">
        <v>600</v>
      </c>
      <c r="J78">
        <v>2386</v>
      </c>
      <c r="K78">
        <v>6832</v>
      </c>
      <c r="L78" t="s">
        <v>1111</v>
      </c>
      <c r="M78" t="s">
        <v>1112</v>
      </c>
      <c r="N78" t="s">
        <v>1113</v>
      </c>
      <c r="O78" t="s">
        <v>1114</v>
      </c>
      <c r="P78" t="s">
        <v>1115</v>
      </c>
      <c r="Q78" t="s">
        <v>1116</v>
      </c>
      <c r="R78" t="s">
        <v>1117</v>
      </c>
      <c r="S78" t="s">
        <v>1118</v>
      </c>
      <c r="T78" t="s">
        <v>1119</v>
      </c>
      <c r="U78" t="s">
        <v>610</v>
      </c>
      <c r="V78" t="s">
        <v>611</v>
      </c>
      <c r="W78">
        <v>46.346600000000002</v>
      </c>
      <c r="X78">
        <v>-79.436700000000002</v>
      </c>
      <c r="Y78" t="s">
        <v>612</v>
      </c>
      <c r="Z78" t="s">
        <v>612</v>
      </c>
      <c r="AA78" t="s">
        <v>612</v>
      </c>
      <c r="AB78" t="s">
        <v>612</v>
      </c>
      <c r="AC78" t="s">
        <v>612</v>
      </c>
      <c r="AD78" t="s">
        <v>612</v>
      </c>
      <c r="AE78" t="s">
        <v>612</v>
      </c>
      <c r="AF78" t="s">
        <v>612</v>
      </c>
      <c r="AG78" t="s">
        <v>612</v>
      </c>
      <c r="AH78" t="s">
        <v>612</v>
      </c>
      <c r="AI78" t="s">
        <v>612</v>
      </c>
      <c r="AJ78" t="s">
        <v>612</v>
      </c>
      <c r="AK78" t="s">
        <v>612</v>
      </c>
      <c r="AL78" t="s">
        <v>612</v>
      </c>
      <c r="AM78" t="s">
        <v>612</v>
      </c>
      <c r="AN78" t="s">
        <v>612</v>
      </c>
      <c r="AO78" t="s">
        <v>612</v>
      </c>
      <c r="AP78" t="s">
        <v>612</v>
      </c>
      <c r="AQ78" t="s">
        <v>612</v>
      </c>
      <c r="AR78" t="s">
        <v>612</v>
      </c>
      <c r="AS78" t="s">
        <v>612</v>
      </c>
      <c r="AT78" t="s">
        <v>613</v>
      </c>
      <c r="AU78" t="s">
        <v>612</v>
      </c>
      <c r="AV78" t="s">
        <v>614</v>
      </c>
      <c r="AW78" t="s">
        <v>612</v>
      </c>
      <c r="AX78" t="s">
        <v>612</v>
      </c>
      <c r="AY78" t="s">
        <v>615</v>
      </c>
      <c r="AZ78" t="s">
        <v>612</v>
      </c>
      <c r="BA78" t="s">
        <v>612</v>
      </c>
      <c r="BB78" t="s">
        <v>612</v>
      </c>
      <c r="BC78" t="s">
        <v>612</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t="s">
        <v>612</v>
      </c>
      <c r="CI78" t="s">
        <v>616</v>
      </c>
      <c r="CJ78" t="s">
        <v>617</v>
      </c>
      <c r="CK78" t="s">
        <v>617</v>
      </c>
      <c r="CL78" t="s">
        <v>617</v>
      </c>
      <c r="CM78" t="s">
        <v>617</v>
      </c>
      <c r="CN78">
        <v>0</v>
      </c>
    </row>
    <row r="79" spans="1:92" x14ac:dyDescent="0.25">
      <c r="A79" t="s">
        <v>1120</v>
      </c>
      <c r="B79" t="s">
        <v>1120</v>
      </c>
      <c r="C79">
        <v>4</v>
      </c>
      <c r="D79" t="s">
        <v>597</v>
      </c>
      <c r="E79">
        <v>28037</v>
      </c>
      <c r="F79" t="s">
        <v>1110</v>
      </c>
      <c r="G79" t="s">
        <v>619</v>
      </c>
      <c r="H79" t="s">
        <v>620</v>
      </c>
      <c r="I79" t="s">
        <v>600</v>
      </c>
      <c r="J79">
        <v>2386</v>
      </c>
      <c r="K79">
        <v>6832</v>
      </c>
      <c r="L79" t="s">
        <v>1111</v>
      </c>
      <c r="M79" t="s">
        <v>1112</v>
      </c>
      <c r="N79" t="s">
        <v>1113</v>
      </c>
      <c r="O79" t="s">
        <v>1114</v>
      </c>
      <c r="P79" t="s">
        <v>1115</v>
      </c>
      <c r="Q79" t="s">
        <v>1116</v>
      </c>
      <c r="R79" t="s">
        <v>1117</v>
      </c>
      <c r="S79" t="s">
        <v>1118</v>
      </c>
      <c r="T79" t="s">
        <v>1119</v>
      </c>
      <c r="U79" t="s">
        <v>610</v>
      </c>
      <c r="V79" t="s">
        <v>611</v>
      </c>
      <c r="W79">
        <v>46.346600000000002</v>
      </c>
      <c r="X79">
        <v>-79.436700000000002</v>
      </c>
      <c r="Y79" t="s">
        <v>612</v>
      </c>
      <c r="Z79" t="s">
        <v>612</v>
      </c>
      <c r="AA79" t="s">
        <v>612</v>
      </c>
      <c r="AB79" t="s">
        <v>612</v>
      </c>
      <c r="AC79" t="s">
        <v>612</v>
      </c>
      <c r="AD79" t="s">
        <v>612</v>
      </c>
      <c r="AE79" t="s">
        <v>612</v>
      </c>
      <c r="AF79" t="s">
        <v>612</v>
      </c>
      <c r="AG79" t="s">
        <v>612</v>
      </c>
      <c r="AH79" t="s">
        <v>612</v>
      </c>
      <c r="AI79" t="s">
        <v>612</v>
      </c>
      <c r="AJ79" t="s">
        <v>612</v>
      </c>
      <c r="AK79" t="s">
        <v>612</v>
      </c>
      <c r="AL79" t="s">
        <v>612</v>
      </c>
      <c r="AM79" t="s">
        <v>612</v>
      </c>
      <c r="AN79" t="s">
        <v>612</v>
      </c>
      <c r="AO79" t="s">
        <v>612</v>
      </c>
      <c r="AP79" t="s">
        <v>612</v>
      </c>
      <c r="AQ79" t="s">
        <v>612</v>
      </c>
      <c r="AR79" t="s">
        <v>612</v>
      </c>
      <c r="AS79" t="s">
        <v>612</v>
      </c>
      <c r="AT79" t="s">
        <v>613</v>
      </c>
      <c r="AU79" t="s">
        <v>612</v>
      </c>
      <c r="AV79" t="s">
        <v>614</v>
      </c>
      <c r="AW79" t="s">
        <v>612</v>
      </c>
      <c r="AX79">
        <v>3288458</v>
      </c>
      <c r="AY79" t="s">
        <v>621</v>
      </c>
      <c r="AZ79" t="s">
        <v>579</v>
      </c>
      <c r="BA79" t="s">
        <v>579</v>
      </c>
      <c r="BB79" t="s">
        <v>622</v>
      </c>
      <c r="BC79">
        <v>42248</v>
      </c>
      <c r="BD79">
        <v>0</v>
      </c>
      <c r="BE79">
        <v>0</v>
      </c>
      <c r="BF79">
        <v>0</v>
      </c>
      <c r="BG79">
        <v>0</v>
      </c>
      <c r="BH79">
        <v>0</v>
      </c>
      <c r="BI79">
        <v>0</v>
      </c>
      <c r="BJ79">
        <v>0</v>
      </c>
      <c r="BK79">
        <v>0</v>
      </c>
      <c r="BL79">
        <v>0</v>
      </c>
      <c r="BM79">
        <v>0</v>
      </c>
      <c r="BN79">
        <v>0</v>
      </c>
      <c r="BO79">
        <v>0</v>
      </c>
      <c r="BP79">
        <v>0</v>
      </c>
      <c r="BQ79">
        <v>0</v>
      </c>
      <c r="BR79">
        <v>0</v>
      </c>
      <c r="BS79">
        <v>0</v>
      </c>
      <c r="BT79">
        <v>0</v>
      </c>
      <c r="BU79">
        <v>0</v>
      </c>
      <c r="BV79">
        <v>3772465</v>
      </c>
      <c r="BW79">
        <v>0</v>
      </c>
      <c r="BX79">
        <v>0</v>
      </c>
      <c r="BY79">
        <v>0</v>
      </c>
      <c r="BZ79">
        <v>0</v>
      </c>
      <c r="CA79">
        <v>0</v>
      </c>
      <c r="CB79">
        <v>0</v>
      </c>
      <c r="CC79">
        <v>0</v>
      </c>
      <c r="CD79">
        <v>3772465</v>
      </c>
      <c r="CE79">
        <v>3772465</v>
      </c>
      <c r="CF79">
        <v>2733981</v>
      </c>
      <c r="CG79">
        <v>-1038484</v>
      </c>
      <c r="CH79" t="s">
        <v>612</v>
      </c>
      <c r="CI79" t="s">
        <v>616</v>
      </c>
      <c r="CJ79" t="s">
        <v>617</v>
      </c>
      <c r="CK79" t="s">
        <v>617</v>
      </c>
      <c r="CL79" t="s">
        <v>617</v>
      </c>
      <c r="CM79" t="s">
        <v>617</v>
      </c>
      <c r="CN79">
        <v>0</v>
      </c>
    </row>
    <row r="80" spans="1:92" x14ac:dyDescent="0.25">
      <c r="A80" t="s">
        <v>1121</v>
      </c>
      <c r="B80" t="s">
        <v>1121</v>
      </c>
      <c r="C80">
        <v>4</v>
      </c>
      <c r="D80" t="s">
        <v>597</v>
      </c>
      <c r="E80">
        <v>28037</v>
      </c>
      <c r="F80" t="s">
        <v>1110</v>
      </c>
      <c r="G80" t="s">
        <v>1122</v>
      </c>
      <c r="H80" t="s">
        <v>1123</v>
      </c>
      <c r="I80" t="s">
        <v>667</v>
      </c>
      <c r="J80">
        <v>16843</v>
      </c>
      <c r="K80">
        <v>19022</v>
      </c>
      <c r="L80" t="s">
        <v>1124</v>
      </c>
      <c r="M80" t="s">
        <v>1125</v>
      </c>
      <c r="N80" t="s">
        <v>1126</v>
      </c>
      <c r="O80" t="s">
        <v>1127</v>
      </c>
      <c r="P80" t="s">
        <v>1128</v>
      </c>
      <c r="Q80" t="s">
        <v>1129</v>
      </c>
      <c r="R80" t="s">
        <v>1130</v>
      </c>
      <c r="S80" t="s">
        <v>1131</v>
      </c>
      <c r="T80" t="s">
        <v>1132</v>
      </c>
      <c r="U80" t="s">
        <v>610</v>
      </c>
      <c r="V80" t="s">
        <v>611</v>
      </c>
      <c r="W80">
        <v>45.817343520000001</v>
      </c>
      <c r="X80">
        <v>-79.369141949999999</v>
      </c>
      <c r="Y80" t="s">
        <v>612</v>
      </c>
      <c r="Z80" t="s">
        <v>612</v>
      </c>
      <c r="AA80" t="s">
        <v>612</v>
      </c>
      <c r="AB80" t="s">
        <v>612</v>
      </c>
      <c r="AC80" t="s">
        <v>612</v>
      </c>
      <c r="AD80" t="s">
        <v>612</v>
      </c>
      <c r="AE80" t="s">
        <v>612</v>
      </c>
      <c r="AF80" t="s">
        <v>612</v>
      </c>
      <c r="AG80" t="s">
        <v>612</v>
      </c>
      <c r="AH80" t="s">
        <v>612</v>
      </c>
      <c r="AI80" t="s">
        <v>612</v>
      </c>
      <c r="AJ80" t="s">
        <v>612</v>
      </c>
      <c r="AK80" t="s">
        <v>612</v>
      </c>
      <c r="AL80" t="s">
        <v>612</v>
      </c>
      <c r="AM80" t="s">
        <v>612</v>
      </c>
      <c r="AN80" t="s">
        <v>612</v>
      </c>
      <c r="AO80" t="s">
        <v>612</v>
      </c>
      <c r="AP80" t="s">
        <v>612</v>
      </c>
      <c r="AQ80">
        <v>467</v>
      </c>
      <c r="AR80" t="s">
        <v>612</v>
      </c>
      <c r="AS80" t="s">
        <v>612</v>
      </c>
      <c r="AT80" t="s">
        <v>613</v>
      </c>
      <c r="AU80" t="s">
        <v>612</v>
      </c>
      <c r="AV80" t="s">
        <v>614</v>
      </c>
      <c r="AW80" t="s">
        <v>612</v>
      </c>
      <c r="AX80">
        <v>28317686</v>
      </c>
      <c r="AY80" t="s">
        <v>621</v>
      </c>
      <c r="AZ80" t="s">
        <v>145</v>
      </c>
      <c r="BA80" t="s">
        <v>701</v>
      </c>
      <c r="BB80" t="s">
        <v>803</v>
      </c>
      <c r="BC80">
        <v>40787</v>
      </c>
      <c r="BD80">
        <v>2650975</v>
      </c>
      <c r="BE80">
        <v>0</v>
      </c>
      <c r="BF80">
        <v>950831</v>
      </c>
      <c r="BG80">
        <v>300000</v>
      </c>
      <c r="BH80">
        <v>0</v>
      </c>
      <c r="BI80">
        <v>0</v>
      </c>
      <c r="BJ80">
        <v>0</v>
      </c>
      <c r="BK80">
        <v>0</v>
      </c>
      <c r="BL80">
        <v>0</v>
      </c>
      <c r="BM80">
        <v>0</v>
      </c>
      <c r="BN80">
        <v>0</v>
      </c>
      <c r="BO80">
        <v>0</v>
      </c>
      <c r="BP80">
        <v>0</v>
      </c>
      <c r="BQ80">
        <v>0</v>
      </c>
      <c r="BR80">
        <v>0</v>
      </c>
      <c r="BS80">
        <v>3901806</v>
      </c>
      <c r="BT80">
        <v>24415880</v>
      </c>
      <c r="BU80">
        <v>0</v>
      </c>
      <c r="BV80">
        <v>0</v>
      </c>
      <c r="BW80">
        <v>0</v>
      </c>
      <c r="BX80">
        <v>0</v>
      </c>
      <c r="BY80">
        <v>0</v>
      </c>
      <c r="BZ80">
        <v>0</v>
      </c>
      <c r="CA80">
        <v>0</v>
      </c>
      <c r="CB80">
        <v>0</v>
      </c>
      <c r="CC80">
        <v>0</v>
      </c>
      <c r="CD80">
        <v>24415880</v>
      </c>
      <c r="CE80">
        <v>28317686</v>
      </c>
      <c r="CF80">
        <v>28317686</v>
      </c>
      <c r="CG80">
        <v>0</v>
      </c>
      <c r="CH80" t="s">
        <v>612</v>
      </c>
      <c r="CI80" t="s">
        <v>616</v>
      </c>
      <c r="CJ80" t="s">
        <v>617</v>
      </c>
      <c r="CK80" t="s">
        <v>617</v>
      </c>
      <c r="CL80" t="s">
        <v>617</v>
      </c>
      <c r="CM80" t="s">
        <v>617</v>
      </c>
      <c r="CN80">
        <v>0</v>
      </c>
    </row>
    <row r="81" spans="1:92" x14ac:dyDescent="0.25">
      <c r="A81" t="s">
        <v>1133</v>
      </c>
      <c r="B81" t="s">
        <v>1133</v>
      </c>
      <c r="C81">
        <v>4</v>
      </c>
      <c r="D81" t="s">
        <v>597</v>
      </c>
      <c r="E81">
        <v>28037</v>
      </c>
      <c r="F81" t="s">
        <v>1110</v>
      </c>
      <c r="G81" t="s">
        <v>1134</v>
      </c>
      <c r="H81" t="s">
        <v>1135</v>
      </c>
      <c r="I81" t="s">
        <v>630</v>
      </c>
      <c r="J81">
        <v>279</v>
      </c>
      <c r="K81">
        <v>5469</v>
      </c>
      <c r="L81" t="s">
        <v>1136</v>
      </c>
      <c r="M81" t="s">
        <v>1137</v>
      </c>
      <c r="N81" t="s">
        <v>1138</v>
      </c>
      <c r="O81" t="s">
        <v>1139</v>
      </c>
      <c r="P81" t="s">
        <v>1140</v>
      </c>
      <c r="Q81" t="s">
        <v>1141</v>
      </c>
      <c r="R81" t="s">
        <v>1142</v>
      </c>
      <c r="S81" t="s">
        <v>1131</v>
      </c>
      <c r="T81" t="s">
        <v>1132</v>
      </c>
      <c r="U81" t="s">
        <v>610</v>
      </c>
      <c r="V81" t="s">
        <v>611</v>
      </c>
      <c r="W81">
        <v>45.615169999999999</v>
      </c>
      <c r="X81">
        <v>-79.405770000000004</v>
      </c>
      <c r="Y81" t="s">
        <v>612</v>
      </c>
      <c r="Z81" t="s">
        <v>612</v>
      </c>
      <c r="AA81" t="s">
        <v>612</v>
      </c>
      <c r="AB81" t="s">
        <v>612</v>
      </c>
      <c r="AC81" t="s">
        <v>612</v>
      </c>
      <c r="AD81" t="s">
        <v>612</v>
      </c>
      <c r="AE81" t="s">
        <v>612</v>
      </c>
      <c r="AF81" t="s">
        <v>612</v>
      </c>
      <c r="AG81" t="s">
        <v>612</v>
      </c>
      <c r="AH81" t="s">
        <v>612</v>
      </c>
      <c r="AI81" t="s">
        <v>612</v>
      </c>
      <c r="AJ81" t="s">
        <v>612</v>
      </c>
      <c r="AK81" t="s">
        <v>612</v>
      </c>
      <c r="AL81" t="s">
        <v>612</v>
      </c>
      <c r="AM81" t="s">
        <v>612</v>
      </c>
      <c r="AN81" t="s">
        <v>612</v>
      </c>
      <c r="AO81" t="s">
        <v>612</v>
      </c>
      <c r="AP81" t="s">
        <v>612</v>
      </c>
      <c r="AQ81" t="s">
        <v>612</v>
      </c>
      <c r="AR81" t="s">
        <v>612</v>
      </c>
      <c r="AS81" t="s">
        <v>612</v>
      </c>
      <c r="AT81" t="s">
        <v>613</v>
      </c>
      <c r="AU81" t="s">
        <v>612</v>
      </c>
      <c r="AV81" t="s">
        <v>635</v>
      </c>
      <c r="AW81">
        <v>39691</v>
      </c>
      <c r="AX81">
        <v>4660750</v>
      </c>
      <c r="AY81" t="s">
        <v>621</v>
      </c>
      <c r="AZ81" t="s">
        <v>140</v>
      </c>
      <c r="BA81" t="s">
        <v>470</v>
      </c>
      <c r="BB81" t="s">
        <v>659</v>
      </c>
      <c r="BC81">
        <v>36770</v>
      </c>
      <c r="BD81">
        <v>0</v>
      </c>
      <c r="BE81">
        <v>0</v>
      </c>
      <c r="BF81">
        <v>0</v>
      </c>
      <c r="BG81">
        <v>0</v>
      </c>
      <c r="BH81">
        <v>0</v>
      </c>
      <c r="BI81">
        <v>0</v>
      </c>
      <c r="BJ81">
        <v>0</v>
      </c>
      <c r="BK81">
        <v>0</v>
      </c>
      <c r="BL81">
        <v>0</v>
      </c>
      <c r="BM81">
        <v>0</v>
      </c>
      <c r="BN81">
        <v>0</v>
      </c>
      <c r="BO81">
        <v>0</v>
      </c>
      <c r="BP81">
        <v>0</v>
      </c>
      <c r="BQ81">
        <v>0</v>
      </c>
      <c r="BR81">
        <v>1735474</v>
      </c>
      <c r="BS81">
        <v>1735474</v>
      </c>
      <c r="BT81">
        <v>2925276</v>
      </c>
      <c r="BU81">
        <v>0</v>
      </c>
      <c r="BV81">
        <v>0</v>
      </c>
      <c r="BW81">
        <v>0</v>
      </c>
      <c r="BX81">
        <v>0</v>
      </c>
      <c r="BY81">
        <v>0</v>
      </c>
      <c r="BZ81">
        <v>0</v>
      </c>
      <c r="CA81">
        <v>0</v>
      </c>
      <c r="CB81">
        <v>0</v>
      </c>
      <c r="CC81">
        <v>0</v>
      </c>
      <c r="CD81">
        <v>2925276</v>
      </c>
      <c r="CE81">
        <v>4660750</v>
      </c>
      <c r="CF81">
        <v>4660750</v>
      </c>
      <c r="CG81">
        <v>0</v>
      </c>
      <c r="CH81" t="s">
        <v>612</v>
      </c>
      <c r="CI81" t="s">
        <v>616</v>
      </c>
      <c r="CJ81" t="s">
        <v>617</v>
      </c>
      <c r="CK81" t="s">
        <v>617</v>
      </c>
      <c r="CL81" t="s">
        <v>617</v>
      </c>
      <c r="CM81" t="s">
        <v>617</v>
      </c>
      <c r="CN81">
        <v>0</v>
      </c>
    </row>
    <row r="82" spans="1:92" x14ac:dyDescent="0.25">
      <c r="A82" t="s">
        <v>1143</v>
      </c>
      <c r="B82" t="s">
        <v>1143</v>
      </c>
      <c r="C82">
        <v>4</v>
      </c>
      <c r="D82" t="s">
        <v>597</v>
      </c>
      <c r="E82">
        <v>28037</v>
      </c>
      <c r="F82" t="s">
        <v>1110</v>
      </c>
      <c r="G82" t="s">
        <v>1134</v>
      </c>
      <c r="H82" t="s">
        <v>1135</v>
      </c>
      <c r="I82" t="s">
        <v>630</v>
      </c>
      <c r="J82">
        <v>279</v>
      </c>
      <c r="K82">
        <v>5469</v>
      </c>
      <c r="L82" t="s">
        <v>1136</v>
      </c>
      <c r="M82" t="s">
        <v>1137</v>
      </c>
      <c r="N82" t="s">
        <v>1138</v>
      </c>
      <c r="O82" t="s">
        <v>1139</v>
      </c>
      <c r="P82" t="s">
        <v>1140</v>
      </c>
      <c r="Q82" t="s">
        <v>1141</v>
      </c>
      <c r="R82" t="s">
        <v>1142</v>
      </c>
      <c r="S82" t="s">
        <v>1131</v>
      </c>
      <c r="T82" t="s">
        <v>1132</v>
      </c>
      <c r="U82" t="s">
        <v>610</v>
      </c>
      <c r="V82" t="s">
        <v>611</v>
      </c>
      <c r="W82">
        <v>45.615169999999999</v>
      </c>
      <c r="X82">
        <v>-79.405770000000004</v>
      </c>
      <c r="Y82">
        <v>42086</v>
      </c>
      <c r="Z82" t="s">
        <v>700</v>
      </c>
      <c r="AA82" t="s">
        <v>700</v>
      </c>
      <c r="AB82" t="s">
        <v>612</v>
      </c>
      <c r="AC82" t="s">
        <v>612</v>
      </c>
      <c r="AD82" t="s">
        <v>612</v>
      </c>
      <c r="AE82">
        <v>42086</v>
      </c>
      <c r="AF82" t="s">
        <v>700</v>
      </c>
      <c r="AG82" t="s">
        <v>700</v>
      </c>
      <c r="AH82" t="s">
        <v>612</v>
      </c>
      <c r="AI82" t="s">
        <v>612</v>
      </c>
      <c r="AJ82" t="s">
        <v>612</v>
      </c>
      <c r="AK82" t="s">
        <v>612</v>
      </c>
      <c r="AL82" t="s">
        <v>612</v>
      </c>
      <c r="AM82" t="s">
        <v>612</v>
      </c>
      <c r="AN82" t="s">
        <v>612</v>
      </c>
      <c r="AO82" t="s">
        <v>612</v>
      </c>
      <c r="AP82" t="s">
        <v>612</v>
      </c>
      <c r="AQ82" t="s">
        <v>612</v>
      </c>
      <c r="AR82" t="s">
        <v>612</v>
      </c>
      <c r="AS82" t="s">
        <v>612</v>
      </c>
      <c r="AT82" t="s">
        <v>613</v>
      </c>
      <c r="AU82" t="s">
        <v>612</v>
      </c>
      <c r="AV82" t="s">
        <v>635</v>
      </c>
      <c r="AW82">
        <v>42570</v>
      </c>
      <c r="AX82">
        <v>2191130</v>
      </c>
      <c r="AY82" t="s">
        <v>621</v>
      </c>
      <c r="AZ82" t="s">
        <v>143</v>
      </c>
      <c r="BA82" t="s">
        <v>141</v>
      </c>
      <c r="BB82" t="s">
        <v>736</v>
      </c>
      <c r="BC82">
        <v>42979</v>
      </c>
      <c r="BD82">
        <v>0</v>
      </c>
      <c r="BE82">
        <v>0</v>
      </c>
      <c r="BF82">
        <v>0</v>
      </c>
      <c r="BG82">
        <v>0</v>
      </c>
      <c r="BH82">
        <v>0</v>
      </c>
      <c r="BI82">
        <v>0</v>
      </c>
      <c r="BJ82">
        <v>0</v>
      </c>
      <c r="BK82">
        <v>0</v>
      </c>
      <c r="BL82">
        <v>0</v>
      </c>
      <c r="BM82">
        <v>0</v>
      </c>
      <c r="BN82">
        <v>0</v>
      </c>
      <c r="BO82">
        <v>0</v>
      </c>
      <c r="BP82">
        <v>0</v>
      </c>
      <c r="BQ82">
        <v>0</v>
      </c>
      <c r="BR82">
        <v>0</v>
      </c>
      <c r="BS82">
        <v>0</v>
      </c>
      <c r="BT82">
        <v>0</v>
      </c>
      <c r="BU82">
        <v>0</v>
      </c>
      <c r="BV82">
        <v>547065</v>
      </c>
      <c r="BW82">
        <v>0</v>
      </c>
      <c r="BX82">
        <v>1644065</v>
      </c>
      <c r="BY82">
        <v>0</v>
      </c>
      <c r="BZ82">
        <v>0</v>
      </c>
      <c r="CA82">
        <v>0</v>
      </c>
      <c r="CB82">
        <v>0</v>
      </c>
      <c r="CC82">
        <v>0</v>
      </c>
      <c r="CD82">
        <v>2191130</v>
      </c>
      <c r="CE82">
        <v>2191130</v>
      </c>
      <c r="CF82">
        <v>2191130</v>
      </c>
      <c r="CG82">
        <v>0</v>
      </c>
      <c r="CH82" t="s">
        <v>612</v>
      </c>
      <c r="CI82" t="s">
        <v>616</v>
      </c>
      <c r="CJ82" t="s">
        <v>702</v>
      </c>
      <c r="CK82" t="s">
        <v>703</v>
      </c>
      <c r="CL82" t="s">
        <v>617</v>
      </c>
      <c r="CM82" t="s">
        <v>617</v>
      </c>
      <c r="CN82">
        <v>1644065</v>
      </c>
    </row>
    <row r="83" spans="1:92" x14ac:dyDescent="0.25">
      <c r="A83" t="s">
        <v>1144</v>
      </c>
      <c r="B83" t="s">
        <v>1144</v>
      </c>
      <c r="C83">
        <v>4</v>
      </c>
      <c r="D83" t="s">
        <v>597</v>
      </c>
      <c r="E83">
        <v>28037</v>
      </c>
      <c r="F83" t="s">
        <v>1110</v>
      </c>
      <c r="G83" t="s">
        <v>1145</v>
      </c>
      <c r="H83" t="s">
        <v>1146</v>
      </c>
      <c r="I83" t="s">
        <v>667</v>
      </c>
      <c r="J83">
        <v>1340</v>
      </c>
      <c r="K83">
        <v>6155</v>
      </c>
      <c r="L83" t="s">
        <v>1147</v>
      </c>
      <c r="M83" t="s">
        <v>1148</v>
      </c>
      <c r="N83" t="s">
        <v>1113</v>
      </c>
      <c r="O83" t="s">
        <v>1149</v>
      </c>
      <c r="P83" t="s">
        <v>1115</v>
      </c>
      <c r="Q83" t="s">
        <v>1116</v>
      </c>
      <c r="R83" t="s">
        <v>1117</v>
      </c>
      <c r="S83" t="s">
        <v>1118</v>
      </c>
      <c r="T83" t="s">
        <v>1119</v>
      </c>
      <c r="U83" t="s">
        <v>610</v>
      </c>
      <c r="V83" t="s">
        <v>611</v>
      </c>
      <c r="W83">
        <v>46.323709999999998</v>
      </c>
      <c r="X83">
        <v>-79.437110000000004</v>
      </c>
      <c r="Y83" t="s">
        <v>612</v>
      </c>
      <c r="Z83" t="s">
        <v>612</v>
      </c>
      <c r="AA83" t="s">
        <v>612</v>
      </c>
      <c r="AB83" t="s">
        <v>612</v>
      </c>
      <c r="AC83" t="s">
        <v>612</v>
      </c>
      <c r="AD83" t="s">
        <v>612</v>
      </c>
      <c r="AE83" t="s">
        <v>612</v>
      </c>
      <c r="AF83" t="s">
        <v>612</v>
      </c>
      <c r="AG83" t="s">
        <v>612</v>
      </c>
      <c r="AH83" t="s">
        <v>612</v>
      </c>
      <c r="AI83" t="s">
        <v>612</v>
      </c>
      <c r="AJ83" t="s">
        <v>612</v>
      </c>
      <c r="AK83" t="s">
        <v>612</v>
      </c>
      <c r="AL83" t="s">
        <v>612</v>
      </c>
      <c r="AM83" t="s">
        <v>612</v>
      </c>
      <c r="AN83" t="s">
        <v>612</v>
      </c>
      <c r="AO83" t="s">
        <v>612</v>
      </c>
      <c r="AP83" t="s">
        <v>612</v>
      </c>
      <c r="AQ83" t="s">
        <v>612</v>
      </c>
      <c r="AR83" t="s">
        <v>612</v>
      </c>
      <c r="AS83" t="s">
        <v>612</v>
      </c>
      <c r="AT83" t="s">
        <v>613</v>
      </c>
      <c r="AU83" t="s">
        <v>612</v>
      </c>
      <c r="AV83" t="s">
        <v>614</v>
      </c>
      <c r="AW83" t="s">
        <v>612</v>
      </c>
      <c r="AX83">
        <v>786536</v>
      </c>
      <c r="AY83" t="s">
        <v>621</v>
      </c>
      <c r="AZ83" t="s">
        <v>143</v>
      </c>
      <c r="BA83" t="s">
        <v>470</v>
      </c>
      <c r="BB83" t="s">
        <v>662</v>
      </c>
      <c r="BC83">
        <v>41153</v>
      </c>
      <c r="BD83">
        <v>0</v>
      </c>
      <c r="BE83">
        <v>0</v>
      </c>
      <c r="BF83">
        <v>0</v>
      </c>
      <c r="BG83">
        <v>786536</v>
      </c>
      <c r="BH83">
        <v>0</v>
      </c>
      <c r="BI83">
        <v>0</v>
      </c>
      <c r="BJ83">
        <v>0</v>
      </c>
      <c r="BK83">
        <v>0</v>
      </c>
      <c r="BL83">
        <v>0</v>
      </c>
      <c r="BM83">
        <v>0</v>
      </c>
      <c r="BN83">
        <v>0</v>
      </c>
      <c r="BO83">
        <v>0</v>
      </c>
      <c r="BP83">
        <v>0</v>
      </c>
      <c r="BQ83">
        <v>0</v>
      </c>
      <c r="BR83">
        <v>0</v>
      </c>
      <c r="BS83">
        <v>786536</v>
      </c>
      <c r="BT83">
        <v>0</v>
      </c>
      <c r="BU83">
        <v>0</v>
      </c>
      <c r="BV83">
        <v>0</v>
      </c>
      <c r="BW83">
        <v>0</v>
      </c>
      <c r="BX83">
        <v>0</v>
      </c>
      <c r="BY83">
        <v>0</v>
      </c>
      <c r="BZ83">
        <v>0</v>
      </c>
      <c r="CA83">
        <v>0</v>
      </c>
      <c r="CB83">
        <v>0</v>
      </c>
      <c r="CC83">
        <v>0</v>
      </c>
      <c r="CD83">
        <v>0</v>
      </c>
      <c r="CE83">
        <v>786536</v>
      </c>
      <c r="CF83">
        <v>786536</v>
      </c>
      <c r="CG83">
        <v>0</v>
      </c>
      <c r="CH83" t="s">
        <v>612</v>
      </c>
      <c r="CI83" t="s">
        <v>616</v>
      </c>
      <c r="CJ83" t="s">
        <v>617</v>
      </c>
      <c r="CK83" t="s">
        <v>617</v>
      </c>
      <c r="CL83" t="s">
        <v>617</v>
      </c>
      <c r="CM83" t="s">
        <v>617</v>
      </c>
      <c r="CN83">
        <v>0</v>
      </c>
    </row>
    <row r="84" spans="1:92" x14ac:dyDescent="0.25">
      <c r="A84" t="s">
        <v>1150</v>
      </c>
      <c r="B84" t="s">
        <v>1151</v>
      </c>
      <c r="C84">
        <v>4</v>
      </c>
      <c r="D84" t="s">
        <v>597</v>
      </c>
      <c r="E84">
        <v>28037</v>
      </c>
      <c r="F84" t="s">
        <v>1110</v>
      </c>
      <c r="G84" t="s">
        <v>1152</v>
      </c>
      <c r="H84" t="s">
        <v>1153</v>
      </c>
      <c r="I84" t="s">
        <v>630</v>
      </c>
      <c r="J84">
        <v>24393</v>
      </c>
      <c r="K84">
        <v>19394</v>
      </c>
      <c r="L84" t="s">
        <v>1154</v>
      </c>
      <c r="M84" t="s">
        <v>1155</v>
      </c>
      <c r="N84" t="s">
        <v>1132</v>
      </c>
      <c r="O84" t="s">
        <v>1156</v>
      </c>
      <c r="P84" t="s">
        <v>1157</v>
      </c>
      <c r="Q84" t="s">
        <v>1152</v>
      </c>
      <c r="R84" t="s">
        <v>1158</v>
      </c>
      <c r="S84" t="s">
        <v>1131</v>
      </c>
      <c r="T84" t="s">
        <v>1132</v>
      </c>
      <c r="U84" t="s">
        <v>610</v>
      </c>
      <c r="V84" t="s">
        <v>611</v>
      </c>
      <c r="W84">
        <v>45.357549800000001</v>
      </c>
      <c r="X84">
        <v>-80.029351770000005</v>
      </c>
      <c r="Y84" t="s">
        <v>752</v>
      </c>
      <c r="Z84" t="s">
        <v>752</v>
      </c>
      <c r="AA84" t="s">
        <v>752</v>
      </c>
      <c r="AB84" t="s">
        <v>612</v>
      </c>
      <c r="AC84" t="s">
        <v>612</v>
      </c>
      <c r="AD84" t="s">
        <v>612</v>
      </c>
      <c r="AE84" t="s">
        <v>752</v>
      </c>
      <c r="AF84" t="s">
        <v>752</v>
      </c>
      <c r="AG84" t="s">
        <v>752</v>
      </c>
      <c r="AH84" t="s">
        <v>612</v>
      </c>
      <c r="AI84" t="s">
        <v>612</v>
      </c>
      <c r="AJ84" t="s">
        <v>612</v>
      </c>
      <c r="AK84" t="s">
        <v>612</v>
      </c>
      <c r="AL84" t="s">
        <v>612</v>
      </c>
      <c r="AM84" t="s">
        <v>612</v>
      </c>
      <c r="AN84" t="s">
        <v>612</v>
      </c>
      <c r="AO84" t="s">
        <v>612</v>
      </c>
      <c r="AP84" t="s">
        <v>612</v>
      </c>
      <c r="AQ84">
        <v>640</v>
      </c>
      <c r="AR84" t="s">
        <v>612</v>
      </c>
      <c r="AS84" t="s">
        <v>612</v>
      </c>
      <c r="AT84" t="s">
        <v>613</v>
      </c>
      <c r="AU84" t="s">
        <v>612</v>
      </c>
      <c r="AV84" t="s">
        <v>635</v>
      </c>
      <c r="AW84">
        <v>41599</v>
      </c>
      <c r="AX84">
        <v>12572291</v>
      </c>
      <c r="AY84" t="s">
        <v>621</v>
      </c>
      <c r="AZ84" t="s">
        <v>145</v>
      </c>
      <c r="BA84" t="s">
        <v>701</v>
      </c>
      <c r="BB84" t="s">
        <v>787</v>
      </c>
      <c r="BC84">
        <v>42614</v>
      </c>
      <c r="BD84">
        <v>0</v>
      </c>
      <c r="BE84">
        <v>0</v>
      </c>
      <c r="BF84">
        <v>0</v>
      </c>
      <c r="BG84">
        <v>0</v>
      </c>
      <c r="BH84">
        <v>0</v>
      </c>
      <c r="BI84">
        <v>0</v>
      </c>
      <c r="BJ84">
        <v>0</v>
      </c>
      <c r="BK84">
        <v>0</v>
      </c>
      <c r="BL84">
        <v>0</v>
      </c>
      <c r="BM84">
        <v>0</v>
      </c>
      <c r="BN84">
        <v>0</v>
      </c>
      <c r="BO84">
        <v>0</v>
      </c>
      <c r="BP84">
        <v>0</v>
      </c>
      <c r="BQ84">
        <v>0</v>
      </c>
      <c r="BR84">
        <v>0</v>
      </c>
      <c r="BS84">
        <v>0</v>
      </c>
      <c r="BT84">
        <v>0</v>
      </c>
      <c r="BU84">
        <v>0</v>
      </c>
      <c r="BV84">
        <v>510749</v>
      </c>
      <c r="BW84">
        <v>0</v>
      </c>
      <c r="BX84">
        <v>12061542</v>
      </c>
      <c r="BY84">
        <v>0</v>
      </c>
      <c r="BZ84">
        <v>0</v>
      </c>
      <c r="CA84">
        <v>0</v>
      </c>
      <c r="CB84">
        <v>0</v>
      </c>
      <c r="CC84">
        <v>0</v>
      </c>
      <c r="CD84">
        <v>12572291</v>
      </c>
      <c r="CE84">
        <v>12572291</v>
      </c>
      <c r="CF84">
        <v>12572291</v>
      </c>
      <c r="CG84">
        <v>0</v>
      </c>
      <c r="CH84" t="s">
        <v>612</v>
      </c>
      <c r="CI84" t="s">
        <v>616</v>
      </c>
      <c r="CJ84" t="s">
        <v>753</v>
      </c>
      <c r="CK84" t="s">
        <v>754</v>
      </c>
      <c r="CL84" t="s">
        <v>617</v>
      </c>
      <c r="CM84" t="s">
        <v>617</v>
      </c>
      <c r="CN84">
        <v>12061542</v>
      </c>
    </row>
    <row r="85" spans="1:92" x14ac:dyDescent="0.25">
      <c r="A85" t="s">
        <v>1159</v>
      </c>
      <c r="B85" t="s">
        <v>1151</v>
      </c>
      <c r="C85">
        <v>4</v>
      </c>
      <c r="D85" t="s">
        <v>597</v>
      </c>
      <c r="E85">
        <v>28037</v>
      </c>
      <c r="F85" t="s">
        <v>1110</v>
      </c>
      <c r="G85" t="s">
        <v>1152</v>
      </c>
      <c r="H85" t="s">
        <v>1153</v>
      </c>
      <c r="I85" t="s">
        <v>630</v>
      </c>
      <c r="J85">
        <v>24393</v>
      </c>
      <c r="K85">
        <v>19394</v>
      </c>
      <c r="L85" t="s">
        <v>1160</v>
      </c>
      <c r="M85" t="s">
        <v>1155</v>
      </c>
      <c r="N85" t="s">
        <v>1132</v>
      </c>
      <c r="O85" t="s">
        <v>1156</v>
      </c>
      <c r="P85" t="s">
        <v>1157</v>
      </c>
      <c r="Q85" t="s">
        <v>1152</v>
      </c>
      <c r="R85" t="s">
        <v>1158</v>
      </c>
      <c r="S85" t="s">
        <v>1131</v>
      </c>
      <c r="T85" t="s">
        <v>1132</v>
      </c>
      <c r="U85" t="s">
        <v>610</v>
      </c>
      <c r="V85" t="s">
        <v>611</v>
      </c>
      <c r="W85">
        <v>45.357549800000001</v>
      </c>
      <c r="X85">
        <v>-80.029351770000005</v>
      </c>
      <c r="Y85">
        <v>41038</v>
      </c>
      <c r="Z85" t="s">
        <v>803</v>
      </c>
      <c r="AA85" t="s">
        <v>662</v>
      </c>
      <c r="AB85">
        <v>41038</v>
      </c>
      <c r="AC85" t="s">
        <v>803</v>
      </c>
      <c r="AD85" t="s">
        <v>662</v>
      </c>
      <c r="AE85" t="s">
        <v>612</v>
      </c>
      <c r="AF85" t="s">
        <v>612</v>
      </c>
      <c r="AG85" t="s">
        <v>612</v>
      </c>
      <c r="AH85" t="s">
        <v>612</v>
      </c>
      <c r="AI85" t="s">
        <v>612</v>
      </c>
      <c r="AJ85" t="s">
        <v>612</v>
      </c>
      <c r="AK85" t="s">
        <v>612</v>
      </c>
      <c r="AL85" t="s">
        <v>612</v>
      </c>
      <c r="AM85" t="s">
        <v>612</v>
      </c>
      <c r="AN85" t="s">
        <v>612</v>
      </c>
      <c r="AO85" t="s">
        <v>612</v>
      </c>
      <c r="AP85" t="s">
        <v>612</v>
      </c>
      <c r="AQ85" t="s">
        <v>612</v>
      </c>
      <c r="AR85" t="s">
        <v>612</v>
      </c>
      <c r="AS85" t="s">
        <v>612</v>
      </c>
      <c r="AT85" t="s">
        <v>612</v>
      </c>
      <c r="AU85" t="s">
        <v>612</v>
      </c>
      <c r="AV85" t="s">
        <v>635</v>
      </c>
      <c r="AW85">
        <v>41038</v>
      </c>
      <c r="AX85">
        <v>2495517</v>
      </c>
      <c r="AY85" t="s">
        <v>621</v>
      </c>
      <c r="AZ85" t="s">
        <v>663</v>
      </c>
      <c r="BA85" t="s">
        <v>701</v>
      </c>
      <c r="BB85" t="s">
        <v>803</v>
      </c>
      <c r="BC85">
        <v>40787</v>
      </c>
      <c r="BD85">
        <v>0</v>
      </c>
      <c r="BE85">
        <v>0</v>
      </c>
      <c r="BF85">
        <v>0</v>
      </c>
      <c r="BG85">
        <v>0</v>
      </c>
      <c r="BH85">
        <v>0</v>
      </c>
      <c r="BI85">
        <v>0</v>
      </c>
      <c r="BJ85">
        <v>0</v>
      </c>
      <c r="BK85">
        <v>0</v>
      </c>
      <c r="BL85">
        <v>0</v>
      </c>
      <c r="BM85">
        <v>0</v>
      </c>
      <c r="BN85">
        <v>0</v>
      </c>
      <c r="BO85">
        <v>0</v>
      </c>
      <c r="BP85">
        <v>0</v>
      </c>
      <c r="BQ85">
        <v>0</v>
      </c>
      <c r="BR85">
        <v>0</v>
      </c>
      <c r="BS85">
        <v>0</v>
      </c>
      <c r="BT85">
        <v>0</v>
      </c>
      <c r="BU85">
        <v>0</v>
      </c>
      <c r="BV85">
        <v>0</v>
      </c>
      <c r="BW85">
        <v>2495517</v>
      </c>
      <c r="BX85">
        <v>0</v>
      </c>
      <c r="BY85">
        <v>0</v>
      </c>
      <c r="BZ85">
        <v>0</v>
      </c>
      <c r="CA85">
        <v>0</v>
      </c>
      <c r="CB85">
        <v>0</v>
      </c>
      <c r="CC85">
        <v>0</v>
      </c>
      <c r="CD85">
        <v>2495517</v>
      </c>
      <c r="CE85">
        <v>2495517</v>
      </c>
      <c r="CF85">
        <v>2495517</v>
      </c>
      <c r="CG85">
        <v>0</v>
      </c>
      <c r="CH85" t="s">
        <v>612</v>
      </c>
      <c r="CI85" t="s">
        <v>616</v>
      </c>
      <c r="CJ85" t="s">
        <v>617</v>
      </c>
      <c r="CK85" t="s">
        <v>617</v>
      </c>
      <c r="CL85" t="s">
        <v>617</v>
      </c>
      <c r="CM85" t="s">
        <v>617</v>
      </c>
      <c r="CN85">
        <v>2495517</v>
      </c>
    </row>
    <row r="86" spans="1:92" x14ac:dyDescent="0.25">
      <c r="A86" t="s">
        <v>1161</v>
      </c>
      <c r="B86" t="s">
        <v>1161</v>
      </c>
      <c r="C86">
        <v>4</v>
      </c>
      <c r="D86" t="s">
        <v>1162</v>
      </c>
      <c r="E86">
        <v>28037</v>
      </c>
      <c r="F86" t="s">
        <v>1110</v>
      </c>
      <c r="G86" t="s">
        <v>1152</v>
      </c>
      <c r="H86" t="s">
        <v>1163</v>
      </c>
      <c r="I86" t="s">
        <v>779</v>
      </c>
      <c r="J86" t="s">
        <v>1164</v>
      </c>
      <c r="K86">
        <v>8334</v>
      </c>
      <c r="L86" t="s">
        <v>1165</v>
      </c>
      <c r="M86" t="s">
        <v>1166</v>
      </c>
      <c r="N86" t="s">
        <v>1132</v>
      </c>
      <c r="O86" t="s">
        <v>1167</v>
      </c>
      <c r="P86" t="s">
        <v>1157</v>
      </c>
      <c r="Q86" t="s">
        <v>1152</v>
      </c>
      <c r="R86" t="s">
        <v>1158</v>
      </c>
      <c r="S86" t="s">
        <v>1131</v>
      </c>
      <c r="T86" t="s">
        <v>1132</v>
      </c>
      <c r="U86" t="s">
        <v>610</v>
      </c>
      <c r="V86" t="s">
        <v>611</v>
      </c>
      <c r="W86">
        <v>45.35447482</v>
      </c>
      <c r="X86">
        <v>-80.038831369999997</v>
      </c>
      <c r="Y86">
        <v>42086</v>
      </c>
      <c r="Z86" t="s">
        <v>700</v>
      </c>
      <c r="AA86" t="s">
        <v>700</v>
      </c>
      <c r="AB86" t="s">
        <v>612</v>
      </c>
      <c r="AC86" t="s">
        <v>612</v>
      </c>
      <c r="AD86" t="s">
        <v>612</v>
      </c>
      <c r="AE86">
        <v>42086</v>
      </c>
      <c r="AF86" t="s">
        <v>700</v>
      </c>
      <c r="AG86" t="s">
        <v>700</v>
      </c>
      <c r="AH86">
        <v>42317</v>
      </c>
      <c r="AI86" t="s">
        <v>622</v>
      </c>
      <c r="AJ86" t="s">
        <v>622</v>
      </c>
      <c r="AK86">
        <v>43090</v>
      </c>
      <c r="AL86" t="s">
        <v>736</v>
      </c>
      <c r="AM86" t="s">
        <v>736</v>
      </c>
      <c r="AN86" t="s">
        <v>612</v>
      </c>
      <c r="AO86" t="s">
        <v>612</v>
      </c>
      <c r="AP86" t="s">
        <v>612</v>
      </c>
      <c r="AQ86">
        <v>815</v>
      </c>
      <c r="AR86">
        <v>3</v>
      </c>
      <c r="AS86">
        <v>49</v>
      </c>
      <c r="AT86" t="s">
        <v>613</v>
      </c>
      <c r="AU86">
        <v>1</v>
      </c>
      <c r="AV86" t="s">
        <v>635</v>
      </c>
      <c r="AW86">
        <v>45075</v>
      </c>
      <c r="AX86">
        <v>58562436</v>
      </c>
      <c r="AY86" t="s">
        <v>1046</v>
      </c>
      <c r="AZ86" t="s">
        <v>145</v>
      </c>
      <c r="BA86" t="s">
        <v>141</v>
      </c>
      <c r="BB86" t="s">
        <v>336</v>
      </c>
      <c r="BC86">
        <v>45536</v>
      </c>
      <c r="BD86">
        <v>0</v>
      </c>
      <c r="BE86">
        <v>0</v>
      </c>
      <c r="BF86">
        <v>1775000</v>
      </c>
      <c r="BG86">
        <v>2000000</v>
      </c>
      <c r="BH86">
        <v>0</v>
      </c>
      <c r="BI86">
        <v>0</v>
      </c>
      <c r="BJ86">
        <v>0</v>
      </c>
      <c r="BK86">
        <v>0</v>
      </c>
      <c r="BL86">
        <v>0</v>
      </c>
      <c r="BM86">
        <v>0</v>
      </c>
      <c r="BN86">
        <v>0</v>
      </c>
      <c r="BO86">
        <v>0</v>
      </c>
      <c r="BP86">
        <v>0</v>
      </c>
      <c r="BQ86">
        <v>0</v>
      </c>
      <c r="BR86">
        <v>0</v>
      </c>
      <c r="BS86">
        <v>3775000</v>
      </c>
      <c r="BT86">
        <v>0</v>
      </c>
      <c r="BU86">
        <v>0</v>
      </c>
      <c r="BV86">
        <v>1153330</v>
      </c>
      <c r="BW86">
        <v>0</v>
      </c>
      <c r="BX86">
        <v>44475281</v>
      </c>
      <c r="BY86">
        <v>0</v>
      </c>
      <c r="BZ86">
        <v>4672909</v>
      </c>
      <c r="CA86">
        <v>554588</v>
      </c>
      <c r="CB86">
        <v>0</v>
      </c>
      <c r="CC86">
        <v>0</v>
      </c>
      <c r="CD86">
        <v>50856108</v>
      </c>
      <c r="CE86">
        <v>54631108</v>
      </c>
      <c r="CF86">
        <v>58562436</v>
      </c>
      <c r="CG86">
        <v>3931328</v>
      </c>
      <c r="CH86" t="s">
        <v>612</v>
      </c>
      <c r="CI86" t="s">
        <v>860</v>
      </c>
      <c r="CJ86" t="s">
        <v>702</v>
      </c>
      <c r="CK86" t="s">
        <v>703</v>
      </c>
      <c r="CL86" t="s">
        <v>764</v>
      </c>
      <c r="CM86" t="s">
        <v>740</v>
      </c>
      <c r="CN86">
        <v>49702778</v>
      </c>
    </row>
    <row r="87" spans="1:92" x14ac:dyDescent="0.25">
      <c r="A87" t="s">
        <v>1168</v>
      </c>
      <c r="B87" t="s">
        <v>1168</v>
      </c>
      <c r="C87">
        <v>4</v>
      </c>
      <c r="D87" t="s">
        <v>597</v>
      </c>
      <c r="E87">
        <v>28037</v>
      </c>
      <c r="F87" t="s">
        <v>1110</v>
      </c>
      <c r="G87" t="s">
        <v>1169</v>
      </c>
      <c r="H87" t="s">
        <v>1170</v>
      </c>
      <c r="I87" t="s">
        <v>630</v>
      </c>
      <c r="J87">
        <v>6381</v>
      </c>
      <c r="K87">
        <v>6243</v>
      </c>
      <c r="L87" t="s">
        <v>1171</v>
      </c>
      <c r="M87" t="s">
        <v>1172</v>
      </c>
      <c r="N87" t="s">
        <v>1113</v>
      </c>
      <c r="O87" t="s">
        <v>1173</v>
      </c>
      <c r="P87" t="s">
        <v>1115</v>
      </c>
      <c r="Q87" t="s">
        <v>1116</v>
      </c>
      <c r="R87" t="s">
        <v>1117</v>
      </c>
      <c r="S87" t="s">
        <v>1118</v>
      </c>
      <c r="T87" t="s">
        <v>1119</v>
      </c>
      <c r="U87" t="s">
        <v>610</v>
      </c>
      <c r="V87" t="s">
        <v>611</v>
      </c>
      <c r="W87">
        <v>46.281300000000002</v>
      </c>
      <c r="X87">
        <v>-79.439400000000006</v>
      </c>
      <c r="Y87" t="s">
        <v>612</v>
      </c>
      <c r="Z87" t="s">
        <v>612</v>
      </c>
      <c r="AA87" t="s">
        <v>612</v>
      </c>
      <c r="AB87" t="s">
        <v>612</v>
      </c>
      <c r="AC87" t="s">
        <v>612</v>
      </c>
      <c r="AD87" t="s">
        <v>612</v>
      </c>
      <c r="AE87" t="s">
        <v>612</v>
      </c>
      <c r="AF87" t="s">
        <v>612</v>
      </c>
      <c r="AG87" t="s">
        <v>612</v>
      </c>
      <c r="AH87" t="s">
        <v>612</v>
      </c>
      <c r="AI87" t="s">
        <v>612</v>
      </c>
      <c r="AJ87" t="s">
        <v>612</v>
      </c>
      <c r="AK87" t="s">
        <v>612</v>
      </c>
      <c r="AL87" t="s">
        <v>612</v>
      </c>
      <c r="AM87" t="s">
        <v>612</v>
      </c>
      <c r="AN87" t="s">
        <v>612</v>
      </c>
      <c r="AO87" t="s">
        <v>612</v>
      </c>
      <c r="AP87" t="s">
        <v>612</v>
      </c>
      <c r="AQ87" t="s">
        <v>612</v>
      </c>
      <c r="AR87" t="s">
        <v>612</v>
      </c>
      <c r="AS87" t="s">
        <v>612</v>
      </c>
      <c r="AT87" t="s">
        <v>613</v>
      </c>
      <c r="AU87" t="s">
        <v>612</v>
      </c>
      <c r="AV87" t="s">
        <v>614</v>
      </c>
      <c r="AW87" t="s">
        <v>612</v>
      </c>
      <c r="AX87">
        <v>1510749</v>
      </c>
      <c r="AY87" t="s">
        <v>621</v>
      </c>
      <c r="AZ87" t="s">
        <v>143</v>
      </c>
      <c r="BA87" t="s">
        <v>470</v>
      </c>
      <c r="BB87" t="s">
        <v>700</v>
      </c>
      <c r="BC87">
        <v>41883</v>
      </c>
      <c r="BD87">
        <v>0</v>
      </c>
      <c r="BE87">
        <v>0</v>
      </c>
      <c r="BF87">
        <v>0</v>
      </c>
      <c r="BG87">
        <v>0</v>
      </c>
      <c r="BH87">
        <v>0</v>
      </c>
      <c r="BI87">
        <v>0</v>
      </c>
      <c r="BJ87">
        <v>0</v>
      </c>
      <c r="BK87">
        <v>0</v>
      </c>
      <c r="BL87">
        <v>0</v>
      </c>
      <c r="BM87">
        <v>0</v>
      </c>
      <c r="BN87">
        <v>0</v>
      </c>
      <c r="BO87">
        <v>0</v>
      </c>
      <c r="BP87">
        <v>0</v>
      </c>
      <c r="BQ87">
        <v>0</v>
      </c>
      <c r="BR87">
        <v>0</v>
      </c>
      <c r="BS87">
        <v>0</v>
      </c>
      <c r="BT87">
        <v>1000000</v>
      </c>
      <c r="BU87">
        <v>0</v>
      </c>
      <c r="BV87">
        <v>510749</v>
      </c>
      <c r="BW87">
        <v>0</v>
      </c>
      <c r="BX87">
        <v>0</v>
      </c>
      <c r="BY87">
        <v>0</v>
      </c>
      <c r="BZ87">
        <v>0</v>
      </c>
      <c r="CA87">
        <v>0</v>
      </c>
      <c r="CB87">
        <v>0</v>
      </c>
      <c r="CC87">
        <v>0</v>
      </c>
      <c r="CD87">
        <v>1510749</v>
      </c>
      <c r="CE87">
        <v>1510749</v>
      </c>
      <c r="CF87">
        <v>1510749</v>
      </c>
      <c r="CG87">
        <v>0</v>
      </c>
      <c r="CH87" t="s">
        <v>612</v>
      </c>
      <c r="CI87" t="s">
        <v>616</v>
      </c>
      <c r="CJ87" t="s">
        <v>617</v>
      </c>
      <c r="CK87" t="s">
        <v>617</v>
      </c>
      <c r="CL87" t="s">
        <v>617</v>
      </c>
      <c r="CM87" t="s">
        <v>617</v>
      </c>
      <c r="CN87">
        <v>0</v>
      </c>
    </row>
    <row r="88" spans="1:92" x14ac:dyDescent="0.25">
      <c r="A88" t="s">
        <v>1174</v>
      </c>
      <c r="B88" t="s">
        <v>1174</v>
      </c>
      <c r="C88">
        <v>4</v>
      </c>
      <c r="D88" t="s">
        <v>597</v>
      </c>
      <c r="E88">
        <v>28037</v>
      </c>
      <c r="F88" t="s">
        <v>1110</v>
      </c>
      <c r="G88" t="s">
        <v>1175</v>
      </c>
      <c r="H88" t="s">
        <v>1176</v>
      </c>
      <c r="I88" t="s">
        <v>630</v>
      </c>
      <c r="J88">
        <v>10061</v>
      </c>
      <c r="K88">
        <v>10381</v>
      </c>
      <c r="L88" t="s">
        <v>1177</v>
      </c>
      <c r="M88" t="s">
        <v>1178</v>
      </c>
      <c r="N88" t="s">
        <v>1113</v>
      </c>
      <c r="O88" t="s">
        <v>1179</v>
      </c>
      <c r="P88" t="s">
        <v>1115</v>
      </c>
      <c r="Q88" t="s">
        <v>1116</v>
      </c>
      <c r="R88" t="s">
        <v>1117</v>
      </c>
      <c r="S88" t="s">
        <v>1118</v>
      </c>
      <c r="T88" t="s">
        <v>1119</v>
      </c>
      <c r="U88" t="s">
        <v>610</v>
      </c>
      <c r="V88" t="s">
        <v>611</v>
      </c>
      <c r="W88">
        <v>46.337079500000002</v>
      </c>
      <c r="X88">
        <v>-79.433564709999999</v>
      </c>
      <c r="Y88" t="s">
        <v>612</v>
      </c>
      <c r="Z88" t="s">
        <v>612</v>
      </c>
      <c r="AA88" t="s">
        <v>612</v>
      </c>
      <c r="AB88" t="s">
        <v>612</v>
      </c>
      <c r="AC88" t="s">
        <v>612</v>
      </c>
      <c r="AD88" t="s">
        <v>612</v>
      </c>
      <c r="AE88" t="s">
        <v>612</v>
      </c>
      <c r="AF88" t="s">
        <v>612</v>
      </c>
      <c r="AG88" t="s">
        <v>612</v>
      </c>
      <c r="AH88" t="s">
        <v>612</v>
      </c>
      <c r="AI88" t="s">
        <v>612</v>
      </c>
      <c r="AJ88" t="s">
        <v>612</v>
      </c>
      <c r="AK88" t="s">
        <v>612</v>
      </c>
      <c r="AL88" t="s">
        <v>612</v>
      </c>
      <c r="AM88" t="s">
        <v>612</v>
      </c>
      <c r="AN88" t="s">
        <v>612</v>
      </c>
      <c r="AO88" t="s">
        <v>612</v>
      </c>
      <c r="AP88" t="s">
        <v>612</v>
      </c>
      <c r="AQ88" t="s">
        <v>612</v>
      </c>
      <c r="AR88" t="s">
        <v>612</v>
      </c>
      <c r="AS88" t="s">
        <v>612</v>
      </c>
      <c r="AT88" t="s">
        <v>613</v>
      </c>
      <c r="AU88" t="s">
        <v>612</v>
      </c>
      <c r="AV88" t="s">
        <v>635</v>
      </c>
      <c r="AW88">
        <v>39691</v>
      </c>
      <c r="AX88">
        <v>6578752</v>
      </c>
      <c r="AY88" t="s">
        <v>621</v>
      </c>
      <c r="AZ88" t="s">
        <v>145</v>
      </c>
      <c r="BA88" t="s">
        <v>470</v>
      </c>
      <c r="BB88" t="s">
        <v>659</v>
      </c>
      <c r="BC88">
        <v>36770</v>
      </c>
      <c r="BD88">
        <v>0</v>
      </c>
      <c r="BE88">
        <v>0</v>
      </c>
      <c r="BF88">
        <v>0</v>
      </c>
      <c r="BG88">
        <v>0</v>
      </c>
      <c r="BH88">
        <v>0</v>
      </c>
      <c r="BI88">
        <v>0</v>
      </c>
      <c r="BJ88">
        <v>0</v>
      </c>
      <c r="BK88">
        <v>0</v>
      </c>
      <c r="BL88">
        <v>0</v>
      </c>
      <c r="BM88">
        <v>0</v>
      </c>
      <c r="BN88">
        <v>0</v>
      </c>
      <c r="BO88">
        <v>0</v>
      </c>
      <c r="BP88">
        <v>0</v>
      </c>
      <c r="BQ88">
        <v>0</v>
      </c>
      <c r="BR88">
        <v>3023267</v>
      </c>
      <c r="BS88">
        <v>3023267</v>
      </c>
      <c r="BT88">
        <v>3555485</v>
      </c>
      <c r="BU88">
        <v>0</v>
      </c>
      <c r="BV88">
        <v>0</v>
      </c>
      <c r="BW88">
        <v>0</v>
      </c>
      <c r="BX88">
        <v>0</v>
      </c>
      <c r="BY88">
        <v>0</v>
      </c>
      <c r="BZ88">
        <v>0</v>
      </c>
      <c r="CA88">
        <v>0</v>
      </c>
      <c r="CB88">
        <v>0</v>
      </c>
      <c r="CC88">
        <v>0</v>
      </c>
      <c r="CD88">
        <v>3555485</v>
      </c>
      <c r="CE88">
        <v>6578752</v>
      </c>
      <c r="CF88">
        <v>6578752</v>
      </c>
      <c r="CG88">
        <v>0</v>
      </c>
      <c r="CH88" t="s">
        <v>612</v>
      </c>
      <c r="CI88" t="s">
        <v>616</v>
      </c>
      <c r="CJ88" t="s">
        <v>617</v>
      </c>
      <c r="CK88" t="s">
        <v>617</v>
      </c>
      <c r="CL88" t="s">
        <v>617</v>
      </c>
      <c r="CM88" t="s">
        <v>617</v>
      </c>
      <c r="CN88">
        <v>0</v>
      </c>
    </row>
    <row r="89" spans="1:92" x14ac:dyDescent="0.25">
      <c r="A89" t="s">
        <v>1180</v>
      </c>
      <c r="B89" t="s">
        <v>1180</v>
      </c>
      <c r="C89">
        <v>4</v>
      </c>
      <c r="D89" t="s">
        <v>597</v>
      </c>
      <c r="E89">
        <v>28037</v>
      </c>
      <c r="F89" t="s">
        <v>1110</v>
      </c>
      <c r="G89" t="s">
        <v>1181</v>
      </c>
      <c r="H89" t="s">
        <v>1182</v>
      </c>
      <c r="I89" t="s">
        <v>630</v>
      </c>
      <c r="J89">
        <v>10695</v>
      </c>
      <c r="K89">
        <v>5020</v>
      </c>
      <c r="L89" t="s">
        <v>1183</v>
      </c>
      <c r="M89" t="s">
        <v>1184</v>
      </c>
      <c r="N89" t="s">
        <v>1185</v>
      </c>
      <c r="O89" t="s">
        <v>1186</v>
      </c>
      <c r="P89" t="s">
        <v>1187</v>
      </c>
      <c r="Q89" t="s">
        <v>1188</v>
      </c>
      <c r="R89" t="s">
        <v>1189</v>
      </c>
      <c r="S89" t="s">
        <v>1118</v>
      </c>
      <c r="T89" t="s">
        <v>1119</v>
      </c>
      <c r="U89" t="s">
        <v>610</v>
      </c>
      <c r="V89" t="s">
        <v>611</v>
      </c>
      <c r="W89">
        <v>46.3733</v>
      </c>
      <c r="X89">
        <v>-79.919799999999995</v>
      </c>
      <c r="Y89" t="s">
        <v>612</v>
      </c>
      <c r="Z89" t="s">
        <v>612</v>
      </c>
      <c r="AA89" t="s">
        <v>612</v>
      </c>
      <c r="AB89" t="s">
        <v>612</v>
      </c>
      <c r="AC89" t="s">
        <v>612</v>
      </c>
      <c r="AD89" t="s">
        <v>612</v>
      </c>
      <c r="AE89" t="s">
        <v>612</v>
      </c>
      <c r="AF89" t="s">
        <v>612</v>
      </c>
      <c r="AG89" t="s">
        <v>612</v>
      </c>
      <c r="AH89" t="s">
        <v>612</v>
      </c>
      <c r="AI89" t="s">
        <v>612</v>
      </c>
      <c r="AJ89" t="s">
        <v>612</v>
      </c>
      <c r="AK89" t="s">
        <v>612</v>
      </c>
      <c r="AL89" t="s">
        <v>612</v>
      </c>
      <c r="AM89" t="s">
        <v>612</v>
      </c>
      <c r="AN89" t="s">
        <v>612</v>
      </c>
      <c r="AO89" t="s">
        <v>612</v>
      </c>
      <c r="AP89" t="s">
        <v>612</v>
      </c>
      <c r="AQ89" t="s">
        <v>612</v>
      </c>
      <c r="AR89" t="s">
        <v>612</v>
      </c>
      <c r="AS89" t="s">
        <v>612</v>
      </c>
      <c r="AT89" t="s">
        <v>613</v>
      </c>
      <c r="AU89" t="s">
        <v>612</v>
      </c>
      <c r="AV89" t="s">
        <v>635</v>
      </c>
      <c r="AW89">
        <v>39691</v>
      </c>
      <c r="AX89">
        <v>5420068</v>
      </c>
      <c r="AY89" t="s">
        <v>621</v>
      </c>
      <c r="AZ89" t="s">
        <v>145</v>
      </c>
      <c r="BA89" t="s">
        <v>470</v>
      </c>
      <c r="BB89" t="s">
        <v>975</v>
      </c>
      <c r="BC89">
        <v>38596</v>
      </c>
      <c r="BD89">
        <v>0</v>
      </c>
      <c r="BE89">
        <v>0</v>
      </c>
      <c r="BF89">
        <v>0</v>
      </c>
      <c r="BG89">
        <v>0</v>
      </c>
      <c r="BH89">
        <v>0</v>
      </c>
      <c r="BI89">
        <v>0</v>
      </c>
      <c r="BJ89">
        <v>0</v>
      </c>
      <c r="BK89">
        <v>0</v>
      </c>
      <c r="BL89">
        <v>0</v>
      </c>
      <c r="BM89">
        <v>0</v>
      </c>
      <c r="BN89">
        <v>0</v>
      </c>
      <c r="BO89">
        <v>0</v>
      </c>
      <c r="BP89">
        <v>0</v>
      </c>
      <c r="BQ89">
        <v>0</v>
      </c>
      <c r="BR89">
        <v>2559611</v>
      </c>
      <c r="BS89">
        <v>2559611</v>
      </c>
      <c r="BT89">
        <v>2860457</v>
      </c>
      <c r="BU89">
        <v>0</v>
      </c>
      <c r="BV89">
        <v>0</v>
      </c>
      <c r="BW89">
        <v>0</v>
      </c>
      <c r="BX89">
        <v>0</v>
      </c>
      <c r="BY89">
        <v>0</v>
      </c>
      <c r="BZ89">
        <v>0</v>
      </c>
      <c r="CA89">
        <v>0</v>
      </c>
      <c r="CB89">
        <v>0</v>
      </c>
      <c r="CC89">
        <v>0</v>
      </c>
      <c r="CD89">
        <v>2860457</v>
      </c>
      <c r="CE89">
        <v>5420068</v>
      </c>
      <c r="CF89">
        <v>5420068</v>
      </c>
      <c r="CG89">
        <v>0</v>
      </c>
      <c r="CH89" t="s">
        <v>612</v>
      </c>
      <c r="CI89" t="s">
        <v>616</v>
      </c>
      <c r="CJ89" t="s">
        <v>617</v>
      </c>
      <c r="CK89" t="s">
        <v>617</v>
      </c>
      <c r="CL89" t="s">
        <v>617</v>
      </c>
      <c r="CM89" t="s">
        <v>617</v>
      </c>
      <c r="CN89">
        <v>0</v>
      </c>
    </row>
    <row r="90" spans="1:92" x14ac:dyDescent="0.25">
      <c r="A90" t="s">
        <v>1190</v>
      </c>
      <c r="B90" t="s">
        <v>1191</v>
      </c>
      <c r="C90">
        <v>4</v>
      </c>
      <c r="D90" t="s">
        <v>597</v>
      </c>
      <c r="E90">
        <v>28037</v>
      </c>
      <c r="F90" t="s">
        <v>1110</v>
      </c>
      <c r="G90" t="s">
        <v>1192</v>
      </c>
      <c r="H90" t="s">
        <v>1193</v>
      </c>
      <c r="I90" t="s">
        <v>630</v>
      </c>
      <c r="J90">
        <v>24473</v>
      </c>
      <c r="K90">
        <v>8708</v>
      </c>
      <c r="L90" t="s">
        <v>1194</v>
      </c>
      <c r="M90" t="s">
        <v>1195</v>
      </c>
      <c r="N90" t="s">
        <v>1113</v>
      </c>
      <c r="O90" t="s">
        <v>1196</v>
      </c>
      <c r="P90" t="s">
        <v>1115</v>
      </c>
      <c r="Q90" t="s">
        <v>1116</v>
      </c>
      <c r="R90" t="s">
        <v>1117</v>
      </c>
      <c r="S90" t="s">
        <v>1118</v>
      </c>
      <c r="T90" t="s">
        <v>1119</v>
      </c>
      <c r="U90" t="s">
        <v>610</v>
      </c>
      <c r="V90" t="s">
        <v>611</v>
      </c>
      <c r="W90">
        <v>46.329839399999997</v>
      </c>
      <c r="X90">
        <v>-79.479313399999995</v>
      </c>
      <c r="Y90">
        <v>41754</v>
      </c>
      <c r="Z90" t="s">
        <v>649</v>
      </c>
      <c r="AA90" t="s">
        <v>700</v>
      </c>
      <c r="AB90" t="s">
        <v>612</v>
      </c>
      <c r="AC90" t="s">
        <v>612</v>
      </c>
      <c r="AD90" t="s">
        <v>612</v>
      </c>
      <c r="AE90">
        <v>41754</v>
      </c>
      <c r="AF90" t="s">
        <v>649</v>
      </c>
      <c r="AG90" t="s">
        <v>700</v>
      </c>
      <c r="AH90" t="s">
        <v>612</v>
      </c>
      <c r="AI90" t="s">
        <v>612</v>
      </c>
      <c r="AJ90" t="s">
        <v>612</v>
      </c>
      <c r="AK90" t="s">
        <v>612</v>
      </c>
      <c r="AL90" t="s">
        <v>612</v>
      </c>
      <c r="AM90" t="s">
        <v>612</v>
      </c>
      <c r="AN90" t="s">
        <v>612</v>
      </c>
      <c r="AO90" t="s">
        <v>612</v>
      </c>
      <c r="AP90" t="s">
        <v>612</v>
      </c>
      <c r="AQ90">
        <v>507</v>
      </c>
      <c r="AR90" t="s">
        <v>612</v>
      </c>
      <c r="AS90" t="s">
        <v>612</v>
      </c>
      <c r="AT90" t="s">
        <v>613</v>
      </c>
      <c r="AU90" t="s">
        <v>612</v>
      </c>
      <c r="AV90" t="s">
        <v>635</v>
      </c>
      <c r="AW90">
        <v>44414</v>
      </c>
      <c r="AX90">
        <v>11584628</v>
      </c>
      <c r="AY90" t="s">
        <v>621</v>
      </c>
      <c r="AZ90" t="s">
        <v>145</v>
      </c>
      <c r="BA90" t="s">
        <v>141</v>
      </c>
      <c r="BB90" t="s">
        <v>787</v>
      </c>
      <c r="BC90">
        <v>42614</v>
      </c>
      <c r="BD90">
        <v>0</v>
      </c>
      <c r="BE90">
        <v>0</v>
      </c>
      <c r="BF90">
        <v>0</v>
      </c>
      <c r="BG90">
        <v>0</v>
      </c>
      <c r="BH90">
        <v>0</v>
      </c>
      <c r="BI90">
        <v>0</v>
      </c>
      <c r="BJ90">
        <v>0</v>
      </c>
      <c r="BK90">
        <v>0</v>
      </c>
      <c r="BL90">
        <v>0</v>
      </c>
      <c r="BM90">
        <v>0</v>
      </c>
      <c r="BN90">
        <v>0</v>
      </c>
      <c r="BO90">
        <v>0</v>
      </c>
      <c r="BP90">
        <v>0</v>
      </c>
      <c r="BQ90">
        <v>0</v>
      </c>
      <c r="BR90">
        <v>0</v>
      </c>
      <c r="BS90">
        <v>0</v>
      </c>
      <c r="BT90">
        <v>0</v>
      </c>
      <c r="BU90">
        <v>0</v>
      </c>
      <c r="BV90">
        <v>1663431</v>
      </c>
      <c r="BW90">
        <v>0</v>
      </c>
      <c r="BX90">
        <v>9921197</v>
      </c>
      <c r="BY90">
        <v>0</v>
      </c>
      <c r="BZ90">
        <v>0</v>
      </c>
      <c r="CA90">
        <v>0</v>
      </c>
      <c r="CB90">
        <v>0</v>
      </c>
      <c r="CC90">
        <v>0</v>
      </c>
      <c r="CD90">
        <v>11584628</v>
      </c>
      <c r="CE90">
        <v>11584628</v>
      </c>
      <c r="CF90">
        <v>11584628</v>
      </c>
      <c r="CG90">
        <v>0</v>
      </c>
      <c r="CH90" t="s">
        <v>612</v>
      </c>
      <c r="CI90" t="s">
        <v>616</v>
      </c>
      <c r="CJ90" t="s">
        <v>702</v>
      </c>
      <c r="CK90" t="s">
        <v>703</v>
      </c>
      <c r="CL90" t="s">
        <v>617</v>
      </c>
      <c r="CM90" t="s">
        <v>617</v>
      </c>
      <c r="CN90">
        <v>9921197</v>
      </c>
    </row>
    <row r="91" spans="1:92" x14ac:dyDescent="0.25">
      <c r="A91" t="s">
        <v>1197</v>
      </c>
      <c r="B91" t="s">
        <v>1191</v>
      </c>
      <c r="C91">
        <v>4</v>
      </c>
      <c r="D91" t="s">
        <v>597</v>
      </c>
      <c r="E91">
        <v>28037</v>
      </c>
      <c r="F91" t="s">
        <v>1110</v>
      </c>
      <c r="G91" t="s">
        <v>1198</v>
      </c>
      <c r="H91" t="s">
        <v>1199</v>
      </c>
      <c r="I91" t="s">
        <v>630</v>
      </c>
      <c r="J91">
        <v>6380</v>
      </c>
      <c r="K91">
        <v>8708</v>
      </c>
      <c r="L91" t="s">
        <v>1200</v>
      </c>
      <c r="M91" t="s">
        <v>1195</v>
      </c>
      <c r="N91" t="s">
        <v>1113</v>
      </c>
      <c r="O91" t="s">
        <v>1196</v>
      </c>
      <c r="P91" t="s">
        <v>1115</v>
      </c>
      <c r="Q91" t="s">
        <v>1116</v>
      </c>
      <c r="R91" t="s">
        <v>1117</v>
      </c>
      <c r="S91" t="s">
        <v>1118</v>
      </c>
      <c r="T91" t="s">
        <v>1119</v>
      </c>
      <c r="U91" t="s">
        <v>610</v>
      </c>
      <c r="V91" t="s">
        <v>611</v>
      </c>
      <c r="W91">
        <v>46.329832000000003</v>
      </c>
      <c r="X91">
        <v>-79.479062999999996</v>
      </c>
      <c r="Y91">
        <v>41754</v>
      </c>
      <c r="Z91" t="s">
        <v>649</v>
      </c>
      <c r="AA91" t="s">
        <v>700</v>
      </c>
      <c r="AB91" t="s">
        <v>612</v>
      </c>
      <c r="AC91" t="s">
        <v>612</v>
      </c>
      <c r="AD91" t="s">
        <v>612</v>
      </c>
      <c r="AE91">
        <v>41754</v>
      </c>
      <c r="AF91" t="s">
        <v>649</v>
      </c>
      <c r="AG91" t="s">
        <v>700</v>
      </c>
      <c r="AH91" t="s">
        <v>612</v>
      </c>
      <c r="AI91" t="s">
        <v>612</v>
      </c>
      <c r="AJ91" t="s">
        <v>612</v>
      </c>
      <c r="AK91" t="s">
        <v>612</v>
      </c>
      <c r="AL91" t="s">
        <v>612</v>
      </c>
      <c r="AM91" t="s">
        <v>612</v>
      </c>
      <c r="AN91" t="s">
        <v>612</v>
      </c>
      <c r="AO91" t="s">
        <v>612</v>
      </c>
      <c r="AP91" t="s">
        <v>612</v>
      </c>
      <c r="AQ91">
        <v>507</v>
      </c>
      <c r="AR91" t="s">
        <v>612</v>
      </c>
      <c r="AS91" t="s">
        <v>612</v>
      </c>
      <c r="AT91" t="s">
        <v>613</v>
      </c>
      <c r="AU91" t="s">
        <v>612</v>
      </c>
      <c r="AV91" t="s">
        <v>614</v>
      </c>
      <c r="AW91" t="s">
        <v>612</v>
      </c>
      <c r="AX91">
        <v>809546</v>
      </c>
      <c r="AY91" t="s">
        <v>621</v>
      </c>
      <c r="AZ91" t="s">
        <v>463</v>
      </c>
      <c r="BA91" t="s">
        <v>701</v>
      </c>
      <c r="BB91" t="s">
        <v>787</v>
      </c>
      <c r="BC91">
        <v>42614</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809546</v>
      </c>
      <c r="BY91">
        <v>0</v>
      </c>
      <c r="BZ91">
        <v>0</v>
      </c>
      <c r="CA91">
        <v>0</v>
      </c>
      <c r="CB91">
        <v>0</v>
      </c>
      <c r="CC91">
        <v>0</v>
      </c>
      <c r="CD91">
        <v>809546</v>
      </c>
      <c r="CE91">
        <v>809546</v>
      </c>
      <c r="CF91">
        <v>809546</v>
      </c>
      <c r="CG91">
        <v>0</v>
      </c>
      <c r="CH91" t="s">
        <v>612</v>
      </c>
      <c r="CI91" t="s">
        <v>616</v>
      </c>
      <c r="CJ91" t="s">
        <v>702</v>
      </c>
      <c r="CK91" t="s">
        <v>703</v>
      </c>
      <c r="CL91" t="s">
        <v>617</v>
      </c>
      <c r="CM91" t="s">
        <v>617</v>
      </c>
      <c r="CN91">
        <v>809546</v>
      </c>
    </row>
    <row r="92" spans="1:92" x14ac:dyDescent="0.25">
      <c r="A92" t="s">
        <v>1201</v>
      </c>
      <c r="B92" t="s">
        <v>1201</v>
      </c>
      <c r="C92">
        <v>4</v>
      </c>
      <c r="D92" t="s">
        <v>1162</v>
      </c>
      <c r="E92">
        <v>28037</v>
      </c>
      <c r="F92" t="s">
        <v>1110</v>
      </c>
      <c r="G92" t="s">
        <v>1134</v>
      </c>
      <c r="H92" t="s">
        <v>1135</v>
      </c>
      <c r="I92" t="s">
        <v>630</v>
      </c>
      <c r="J92">
        <v>279</v>
      </c>
      <c r="K92">
        <v>5469</v>
      </c>
      <c r="L92" t="s">
        <v>1136</v>
      </c>
      <c r="M92" t="s">
        <v>1137</v>
      </c>
      <c r="N92" t="s">
        <v>1138</v>
      </c>
      <c r="O92" t="s">
        <v>1139</v>
      </c>
      <c r="P92" t="s">
        <v>1140</v>
      </c>
      <c r="Q92" t="s">
        <v>1141</v>
      </c>
      <c r="R92" t="s">
        <v>1142</v>
      </c>
      <c r="S92" t="s">
        <v>1131</v>
      </c>
      <c r="T92" t="s">
        <v>1132</v>
      </c>
      <c r="U92" t="s">
        <v>610</v>
      </c>
      <c r="V92" t="s">
        <v>611</v>
      </c>
      <c r="W92">
        <v>45.615169999999999</v>
      </c>
      <c r="X92">
        <v>-79.405770000000004</v>
      </c>
      <c r="Y92">
        <v>42695</v>
      </c>
      <c r="Z92" t="s">
        <v>787</v>
      </c>
      <c r="AA92" t="s">
        <v>787</v>
      </c>
      <c r="AB92" t="s">
        <v>612</v>
      </c>
      <c r="AC92" t="s">
        <v>612</v>
      </c>
      <c r="AD92" t="s">
        <v>612</v>
      </c>
      <c r="AE92" t="s">
        <v>612</v>
      </c>
      <c r="AF92" t="s">
        <v>612</v>
      </c>
      <c r="AG92" t="s">
        <v>612</v>
      </c>
      <c r="AH92" t="s">
        <v>612</v>
      </c>
      <c r="AI92" t="s">
        <v>612</v>
      </c>
      <c r="AJ92" t="s">
        <v>612</v>
      </c>
      <c r="AK92">
        <v>42695</v>
      </c>
      <c r="AL92" t="s">
        <v>787</v>
      </c>
      <c r="AM92" t="s">
        <v>787</v>
      </c>
      <c r="AN92" t="s">
        <v>612</v>
      </c>
      <c r="AO92" t="s">
        <v>612</v>
      </c>
      <c r="AP92" t="s">
        <v>612</v>
      </c>
      <c r="AQ92" t="s">
        <v>612</v>
      </c>
      <c r="AR92" t="s">
        <v>612</v>
      </c>
      <c r="AS92" t="s">
        <v>612</v>
      </c>
      <c r="AT92" t="s">
        <v>613</v>
      </c>
      <c r="AU92">
        <v>1</v>
      </c>
      <c r="AV92" t="s">
        <v>635</v>
      </c>
      <c r="AW92">
        <v>42958</v>
      </c>
      <c r="AX92">
        <v>563923</v>
      </c>
      <c r="AY92" t="s">
        <v>621</v>
      </c>
      <c r="AZ92" t="s">
        <v>140</v>
      </c>
      <c r="BA92" t="s">
        <v>146</v>
      </c>
      <c r="BB92" t="s">
        <v>763</v>
      </c>
      <c r="BC92">
        <v>43344</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599963</v>
      </c>
      <c r="CB92">
        <v>0</v>
      </c>
      <c r="CC92">
        <v>0</v>
      </c>
      <c r="CD92">
        <v>599963</v>
      </c>
      <c r="CE92">
        <v>599963</v>
      </c>
      <c r="CF92">
        <v>563923</v>
      </c>
      <c r="CG92">
        <v>-36040</v>
      </c>
      <c r="CH92" t="s">
        <v>612</v>
      </c>
      <c r="CI92" t="s">
        <v>616</v>
      </c>
      <c r="CJ92" t="s">
        <v>617</v>
      </c>
      <c r="CK92" t="s">
        <v>617</v>
      </c>
      <c r="CL92" t="s">
        <v>617</v>
      </c>
      <c r="CM92" t="s">
        <v>617</v>
      </c>
      <c r="CN92">
        <v>599963</v>
      </c>
    </row>
    <row r="93" spans="1:92" x14ac:dyDescent="0.25">
      <c r="A93" t="s">
        <v>1202</v>
      </c>
      <c r="B93" t="s">
        <v>1202</v>
      </c>
      <c r="C93">
        <v>4</v>
      </c>
      <c r="D93" t="s">
        <v>1203</v>
      </c>
      <c r="E93">
        <v>28037</v>
      </c>
      <c r="F93" t="s">
        <v>1110</v>
      </c>
      <c r="G93" t="s">
        <v>1192</v>
      </c>
      <c r="H93" t="s">
        <v>1193</v>
      </c>
      <c r="I93" t="s">
        <v>630</v>
      </c>
      <c r="J93">
        <v>24473</v>
      </c>
      <c r="K93">
        <v>8708</v>
      </c>
      <c r="L93" t="s">
        <v>1194</v>
      </c>
      <c r="M93" t="s">
        <v>1195</v>
      </c>
      <c r="N93" t="s">
        <v>1113</v>
      </c>
      <c r="O93" t="s">
        <v>1196</v>
      </c>
      <c r="P93" t="s">
        <v>1115</v>
      </c>
      <c r="Q93" t="s">
        <v>1116</v>
      </c>
      <c r="R93" t="s">
        <v>1117</v>
      </c>
      <c r="S93" t="s">
        <v>1118</v>
      </c>
      <c r="T93" t="s">
        <v>1119</v>
      </c>
      <c r="U93" t="s">
        <v>610</v>
      </c>
      <c r="V93" t="s">
        <v>611</v>
      </c>
      <c r="W93">
        <v>46.329839399999997</v>
      </c>
      <c r="X93">
        <v>-79.479313399999995</v>
      </c>
      <c r="Y93">
        <v>42317</v>
      </c>
      <c r="Z93" t="s">
        <v>622</v>
      </c>
      <c r="AA93" t="s">
        <v>622</v>
      </c>
      <c r="AB93" t="s">
        <v>612</v>
      </c>
      <c r="AC93" t="s">
        <v>612</v>
      </c>
      <c r="AD93" t="s">
        <v>612</v>
      </c>
      <c r="AE93" t="s">
        <v>612</v>
      </c>
      <c r="AF93" t="s">
        <v>612</v>
      </c>
      <c r="AG93" t="s">
        <v>612</v>
      </c>
      <c r="AH93">
        <v>42317</v>
      </c>
      <c r="AI93" t="s">
        <v>622</v>
      </c>
      <c r="AJ93" t="s">
        <v>622</v>
      </c>
      <c r="AK93" t="s">
        <v>612</v>
      </c>
      <c r="AL93" t="s">
        <v>612</v>
      </c>
      <c r="AM93" t="s">
        <v>612</v>
      </c>
      <c r="AN93" t="s">
        <v>612</v>
      </c>
      <c r="AO93" t="s">
        <v>612</v>
      </c>
      <c r="AP93" t="s">
        <v>612</v>
      </c>
      <c r="AQ93" t="s">
        <v>612</v>
      </c>
      <c r="AR93">
        <v>4</v>
      </c>
      <c r="AS93">
        <v>73</v>
      </c>
      <c r="AT93" t="s">
        <v>613</v>
      </c>
      <c r="AU93" t="s">
        <v>612</v>
      </c>
      <c r="AV93" t="s">
        <v>635</v>
      </c>
      <c r="AW93">
        <v>42895</v>
      </c>
      <c r="AX93">
        <v>2704028</v>
      </c>
      <c r="AY93" t="s">
        <v>621</v>
      </c>
      <c r="AZ93" t="s">
        <v>140</v>
      </c>
      <c r="BA93" t="s">
        <v>146</v>
      </c>
      <c r="BB93" t="s">
        <v>763</v>
      </c>
      <c r="BC93">
        <v>43344</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2989389</v>
      </c>
      <c r="CA93">
        <v>0</v>
      </c>
      <c r="CB93">
        <v>0</v>
      </c>
      <c r="CC93">
        <v>0</v>
      </c>
      <c r="CD93">
        <v>2989389</v>
      </c>
      <c r="CE93">
        <v>2989389</v>
      </c>
      <c r="CF93">
        <v>2704028</v>
      </c>
      <c r="CG93">
        <v>-285361</v>
      </c>
      <c r="CH93" t="s">
        <v>612</v>
      </c>
      <c r="CI93" t="s">
        <v>616</v>
      </c>
      <c r="CJ93" t="s">
        <v>617</v>
      </c>
      <c r="CK93" t="s">
        <v>617</v>
      </c>
      <c r="CL93" t="s">
        <v>739</v>
      </c>
      <c r="CM93" t="s">
        <v>740</v>
      </c>
      <c r="CN93">
        <v>2989389</v>
      </c>
    </row>
    <row r="94" spans="1:92" x14ac:dyDescent="0.25">
      <c r="A94" t="s">
        <v>1204</v>
      </c>
      <c r="B94" t="s">
        <v>1204</v>
      </c>
      <c r="C94">
        <v>4</v>
      </c>
      <c r="D94" t="s">
        <v>1203</v>
      </c>
      <c r="E94">
        <v>28037</v>
      </c>
      <c r="F94" t="s">
        <v>1110</v>
      </c>
      <c r="G94" t="s">
        <v>1205</v>
      </c>
      <c r="H94" t="s">
        <v>1206</v>
      </c>
      <c r="I94" t="s">
        <v>630</v>
      </c>
      <c r="J94">
        <v>24797</v>
      </c>
      <c r="K94">
        <v>6844</v>
      </c>
      <c r="L94" t="s">
        <v>1207</v>
      </c>
      <c r="M94" t="s">
        <v>1208</v>
      </c>
      <c r="N94" t="s">
        <v>1113</v>
      </c>
      <c r="O94" t="s">
        <v>1209</v>
      </c>
      <c r="P94" t="s">
        <v>1115</v>
      </c>
      <c r="Q94" t="s">
        <v>1116</v>
      </c>
      <c r="R94" t="s">
        <v>1117</v>
      </c>
      <c r="S94" t="s">
        <v>1118</v>
      </c>
      <c r="T94" t="s">
        <v>1119</v>
      </c>
      <c r="U94" t="s">
        <v>610</v>
      </c>
      <c r="V94" t="s">
        <v>611</v>
      </c>
      <c r="W94">
        <v>46.329417390000003</v>
      </c>
      <c r="X94">
        <v>-79.428894549999995</v>
      </c>
      <c r="Y94">
        <v>43131</v>
      </c>
      <c r="Z94" t="s">
        <v>736</v>
      </c>
      <c r="AA94" t="s">
        <v>736</v>
      </c>
      <c r="AB94" t="s">
        <v>612</v>
      </c>
      <c r="AC94" t="s">
        <v>612</v>
      </c>
      <c r="AD94" t="s">
        <v>612</v>
      </c>
      <c r="AE94">
        <v>43131</v>
      </c>
      <c r="AF94" t="s">
        <v>736</v>
      </c>
      <c r="AG94" t="s">
        <v>736</v>
      </c>
      <c r="AH94">
        <v>43172</v>
      </c>
      <c r="AI94" t="s">
        <v>736</v>
      </c>
      <c r="AJ94" t="s">
        <v>736</v>
      </c>
      <c r="AK94">
        <v>43172</v>
      </c>
      <c r="AL94" t="s">
        <v>736</v>
      </c>
      <c r="AM94" t="s">
        <v>736</v>
      </c>
      <c r="AN94" t="s">
        <v>612</v>
      </c>
      <c r="AO94" t="s">
        <v>612</v>
      </c>
      <c r="AP94" t="s">
        <v>612</v>
      </c>
      <c r="AQ94">
        <v>308</v>
      </c>
      <c r="AR94">
        <v>4</v>
      </c>
      <c r="AS94">
        <v>73</v>
      </c>
      <c r="AT94" t="s">
        <v>737</v>
      </c>
      <c r="AU94">
        <v>1</v>
      </c>
      <c r="AV94" t="s">
        <v>635</v>
      </c>
      <c r="AW94">
        <v>44414</v>
      </c>
      <c r="AX94">
        <v>19363537</v>
      </c>
      <c r="AY94" t="s">
        <v>1046</v>
      </c>
      <c r="AZ94" t="s">
        <v>145</v>
      </c>
      <c r="BA94" t="s">
        <v>141</v>
      </c>
      <c r="BB94" t="s">
        <v>322</v>
      </c>
      <c r="BC94">
        <v>45170</v>
      </c>
      <c r="BD94">
        <v>0</v>
      </c>
      <c r="BE94">
        <v>0</v>
      </c>
      <c r="BF94">
        <v>3067960</v>
      </c>
      <c r="BG94">
        <v>664989</v>
      </c>
      <c r="BH94">
        <v>0</v>
      </c>
      <c r="BI94">
        <v>0</v>
      </c>
      <c r="BJ94">
        <v>0</v>
      </c>
      <c r="BK94">
        <v>0</v>
      </c>
      <c r="BL94">
        <v>0</v>
      </c>
      <c r="BM94">
        <v>0</v>
      </c>
      <c r="BN94">
        <v>0</v>
      </c>
      <c r="BO94">
        <v>0</v>
      </c>
      <c r="BP94">
        <v>0</v>
      </c>
      <c r="BQ94">
        <v>0</v>
      </c>
      <c r="BR94">
        <v>0</v>
      </c>
      <c r="BS94">
        <v>3732949</v>
      </c>
      <c r="BT94">
        <v>0</v>
      </c>
      <c r="BU94">
        <v>0</v>
      </c>
      <c r="BV94">
        <v>898174</v>
      </c>
      <c r="BW94">
        <v>0</v>
      </c>
      <c r="BX94">
        <v>11692571</v>
      </c>
      <c r="BY94">
        <v>0</v>
      </c>
      <c r="BZ94">
        <v>2439880</v>
      </c>
      <c r="CA94">
        <v>599963</v>
      </c>
      <c r="CB94">
        <v>0</v>
      </c>
      <c r="CC94">
        <v>0</v>
      </c>
      <c r="CD94">
        <v>15630588</v>
      </c>
      <c r="CE94">
        <v>19363537</v>
      </c>
      <c r="CF94">
        <v>19363537</v>
      </c>
      <c r="CG94">
        <v>0</v>
      </c>
      <c r="CH94" t="s">
        <v>612</v>
      </c>
      <c r="CI94" t="s">
        <v>860</v>
      </c>
      <c r="CJ94" t="s">
        <v>702</v>
      </c>
      <c r="CK94" t="s">
        <v>703</v>
      </c>
      <c r="CL94" t="s">
        <v>764</v>
      </c>
      <c r="CM94" t="s">
        <v>740</v>
      </c>
      <c r="CN94">
        <v>14732414</v>
      </c>
    </row>
    <row r="95" spans="1:92" x14ac:dyDescent="0.25">
      <c r="A95" t="s">
        <v>1210</v>
      </c>
      <c r="B95" t="s">
        <v>1204</v>
      </c>
      <c r="C95">
        <v>4</v>
      </c>
      <c r="D95" t="s">
        <v>597</v>
      </c>
      <c r="E95">
        <v>28037</v>
      </c>
      <c r="F95" t="s">
        <v>1110</v>
      </c>
      <c r="G95" t="s">
        <v>1205</v>
      </c>
      <c r="H95" t="s">
        <v>1206</v>
      </c>
      <c r="I95" t="s">
        <v>630</v>
      </c>
      <c r="J95">
        <v>24797</v>
      </c>
      <c r="K95">
        <v>6844</v>
      </c>
      <c r="L95" t="s">
        <v>1211</v>
      </c>
      <c r="M95" t="s">
        <v>1208</v>
      </c>
      <c r="N95" t="s">
        <v>1113</v>
      </c>
      <c r="O95" t="s">
        <v>1209</v>
      </c>
      <c r="P95" t="s">
        <v>1115</v>
      </c>
      <c r="Q95" t="s">
        <v>1116</v>
      </c>
      <c r="R95" t="s">
        <v>1117</v>
      </c>
      <c r="S95" t="s">
        <v>1118</v>
      </c>
      <c r="T95" t="s">
        <v>1119</v>
      </c>
      <c r="U95" t="s">
        <v>610</v>
      </c>
      <c r="V95" t="s">
        <v>611</v>
      </c>
      <c r="W95">
        <v>46.329417390000003</v>
      </c>
      <c r="X95">
        <v>-79.428894549999995</v>
      </c>
      <c r="Y95">
        <v>44414</v>
      </c>
      <c r="Z95" t="s">
        <v>859</v>
      </c>
      <c r="AA95" t="s">
        <v>909</v>
      </c>
      <c r="AB95" t="s">
        <v>612</v>
      </c>
      <c r="AC95" t="s">
        <v>612</v>
      </c>
      <c r="AD95" t="s">
        <v>612</v>
      </c>
      <c r="AE95">
        <v>44414</v>
      </c>
      <c r="AF95" t="s">
        <v>859</v>
      </c>
      <c r="AG95" t="s">
        <v>909</v>
      </c>
      <c r="AH95" t="s">
        <v>612</v>
      </c>
      <c r="AI95" t="s">
        <v>612</v>
      </c>
      <c r="AJ95" t="s">
        <v>612</v>
      </c>
      <c r="AK95" t="s">
        <v>612</v>
      </c>
      <c r="AL95" t="s">
        <v>612</v>
      </c>
      <c r="AM95" t="s">
        <v>612</v>
      </c>
      <c r="AN95" t="s">
        <v>612</v>
      </c>
      <c r="AO95" t="s">
        <v>612</v>
      </c>
      <c r="AP95" t="s">
        <v>612</v>
      </c>
      <c r="AQ95" t="s">
        <v>612</v>
      </c>
      <c r="AR95" t="s">
        <v>612</v>
      </c>
      <c r="AS95" t="s">
        <v>612</v>
      </c>
      <c r="AT95" t="s">
        <v>613</v>
      </c>
      <c r="AU95" t="s">
        <v>612</v>
      </c>
      <c r="AV95" t="s">
        <v>635</v>
      </c>
      <c r="AW95">
        <v>44414</v>
      </c>
      <c r="AX95">
        <v>408475</v>
      </c>
      <c r="AY95" t="s">
        <v>1046</v>
      </c>
      <c r="AZ95" t="s">
        <v>463</v>
      </c>
      <c r="BA95" t="s">
        <v>141</v>
      </c>
      <c r="BB95" t="s">
        <v>380</v>
      </c>
      <c r="BC95">
        <v>44805</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408475</v>
      </c>
      <c r="BY95">
        <v>0</v>
      </c>
      <c r="BZ95">
        <v>0</v>
      </c>
      <c r="CA95">
        <v>0</v>
      </c>
      <c r="CB95">
        <v>0</v>
      </c>
      <c r="CC95">
        <v>0</v>
      </c>
      <c r="CD95">
        <v>408475</v>
      </c>
      <c r="CE95">
        <v>408475</v>
      </c>
      <c r="CF95">
        <v>408475</v>
      </c>
      <c r="CG95">
        <v>0</v>
      </c>
      <c r="CH95" t="s">
        <v>612</v>
      </c>
      <c r="CI95" t="s">
        <v>804</v>
      </c>
      <c r="CJ95" t="s">
        <v>702</v>
      </c>
      <c r="CK95" t="s">
        <v>703</v>
      </c>
      <c r="CL95" t="s">
        <v>617</v>
      </c>
      <c r="CM95" t="s">
        <v>617</v>
      </c>
      <c r="CN95">
        <v>408475</v>
      </c>
    </row>
    <row r="96" spans="1:92" x14ac:dyDescent="0.25">
      <c r="A96" t="s">
        <v>1212</v>
      </c>
      <c r="B96" t="s">
        <v>1161</v>
      </c>
      <c r="C96">
        <v>4</v>
      </c>
      <c r="D96" t="s">
        <v>1162</v>
      </c>
      <c r="E96">
        <v>28037</v>
      </c>
      <c r="F96" t="s">
        <v>1110</v>
      </c>
      <c r="G96" t="s">
        <v>1152</v>
      </c>
      <c r="H96" t="s">
        <v>1163</v>
      </c>
      <c r="I96" t="s">
        <v>779</v>
      </c>
      <c r="J96" t="s">
        <v>1164</v>
      </c>
      <c r="K96">
        <v>8334</v>
      </c>
      <c r="L96" t="s">
        <v>1165</v>
      </c>
      <c r="M96" t="s">
        <v>1166</v>
      </c>
      <c r="N96" t="s">
        <v>1132</v>
      </c>
      <c r="O96" t="s">
        <v>1167</v>
      </c>
      <c r="P96" t="s">
        <v>1157</v>
      </c>
      <c r="Q96" t="s">
        <v>1152</v>
      </c>
      <c r="R96" t="s">
        <v>1158</v>
      </c>
      <c r="S96" t="s">
        <v>1131</v>
      </c>
      <c r="T96" t="s">
        <v>1132</v>
      </c>
      <c r="U96" t="s">
        <v>610</v>
      </c>
      <c r="V96" t="s">
        <v>611</v>
      </c>
      <c r="W96">
        <v>45.35447482</v>
      </c>
      <c r="X96">
        <v>-80.038831369999997</v>
      </c>
      <c r="Y96">
        <v>42086</v>
      </c>
      <c r="Z96" t="s">
        <v>700</v>
      </c>
      <c r="AA96" t="s">
        <v>700</v>
      </c>
      <c r="AB96" t="s">
        <v>612</v>
      </c>
      <c r="AC96" t="s">
        <v>612</v>
      </c>
      <c r="AD96" t="s">
        <v>612</v>
      </c>
      <c r="AE96">
        <v>42086</v>
      </c>
      <c r="AF96" t="s">
        <v>700</v>
      </c>
      <c r="AG96" t="s">
        <v>700</v>
      </c>
      <c r="AH96">
        <v>42317</v>
      </c>
      <c r="AI96" t="s">
        <v>622</v>
      </c>
      <c r="AJ96" t="s">
        <v>622</v>
      </c>
      <c r="AK96">
        <v>43090</v>
      </c>
      <c r="AL96" t="s">
        <v>736</v>
      </c>
      <c r="AM96" t="s">
        <v>736</v>
      </c>
      <c r="AN96" t="s">
        <v>612</v>
      </c>
      <c r="AO96" t="s">
        <v>612</v>
      </c>
      <c r="AP96" t="s">
        <v>612</v>
      </c>
      <c r="AQ96">
        <v>815</v>
      </c>
      <c r="AR96">
        <v>3</v>
      </c>
      <c r="AS96">
        <v>49</v>
      </c>
      <c r="AT96" t="s">
        <v>613</v>
      </c>
      <c r="AU96">
        <v>1</v>
      </c>
      <c r="AV96" t="s">
        <v>635</v>
      </c>
      <c r="AW96">
        <v>45075</v>
      </c>
      <c r="AY96" t="s">
        <v>1046</v>
      </c>
      <c r="AZ96" t="s">
        <v>463</v>
      </c>
      <c r="BA96" t="s">
        <v>141</v>
      </c>
      <c r="BB96" t="s">
        <v>336</v>
      </c>
      <c r="BC96">
        <v>45536</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2429489</v>
      </c>
      <c r="BY96">
        <v>0</v>
      </c>
      <c r="BZ96">
        <v>0</v>
      </c>
      <c r="CA96">
        <v>0</v>
      </c>
      <c r="CB96">
        <v>0</v>
      </c>
      <c r="CC96">
        <v>0</v>
      </c>
      <c r="CD96">
        <v>2429489</v>
      </c>
      <c r="CE96">
        <v>2429489</v>
      </c>
      <c r="CF96">
        <v>58562436</v>
      </c>
      <c r="CG96">
        <v>56132947</v>
      </c>
      <c r="CH96" t="s">
        <v>612</v>
      </c>
      <c r="CI96" t="s">
        <v>860</v>
      </c>
      <c r="CJ96" t="s">
        <v>702</v>
      </c>
      <c r="CK96" t="s">
        <v>703</v>
      </c>
      <c r="CL96" t="s">
        <v>764</v>
      </c>
      <c r="CM96" t="s">
        <v>740</v>
      </c>
      <c r="CN96">
        <v>2429489</v>
      </c>
    </row>
    <row r="97" spans="1:92" x14ac:dyDescent="0.25">
      <c r="A97" t="s">
        <v>1213</v>
      </c>
      <c r="B97" t="s">
        <v>1161</v>
      </c>
      <c r="C97">
        <v>4</v>
      </c>
      <c r="D97" t="s">
        <v>1162</v>
      </c>
      <c r="E97">
        <v>28037</v>
      </c>
      <c r="F97" t="s">
        <v>1110</v>
      </c>
      <c r="G97" t="s">
        <v>1152</v>
      </c>
      <c r="H97" t="s">
        <v>1163</v>
      </c>
      <c r="I97" t="s">
        <v>779</v>
      </c>
      <c r="J97" t="s">
        <v>1164</v>
      </c>
      <c r="K97">
        <v>8334</v>
      </c>
      <c r="L97" t="s">
        <v>1165</v>
      </c>
      <c r="M97" t="s">
        <v>1166</v>
      </c>
      <c r="N97" t="s">
        <v>1132</v>
      </c>
      <c r="O97" t="s">
        <v>1167</v>
      </c>
      <c r="P97" t="s">
        <v>1157</v>
      </c>
      <c r="Q97" t="s">
        <v>1152</v>
      </c>
      <c r="R97" t="s">
        <v>1158</v>
      </c>
      <c r="S97" t="s">
        <v>1131</v>
      </c>
      <c r="T97" t="s">
        <v>1132</v>
      </c>
      <c r="U97" t="s">
        <v>610</v>
      </c>
      <c r="V97" t="s">
        <v>611</v>
      </c>
      <c r="W97">
        <v>45.35447482</v>
      </c>
      <c r="X97">
        <v>-80.038831369999997</v>
      </c>
      <c r="Y97">
        <v>42086</v>
      </c>
      <c r="Z97" t="s">
        <v>700</v>
      </c>
      <c r="AA97" t="s">
        <v>700</v>
      </c>
      <c r="AB97" t="s">
        <v>612</v>
      </c>
      <c r="AC97" t="s">
        <v>612</v>
      </c>
      <c r="AD97" t="s">
        <v>612</v>
      </c>
      <c r="AE97">
        <v>42086</v>
      </c>
      <c r="AF97" t="s">
        <v>700</v>
      </c>
      <c r="AG97" t="s">
        <v>700</v>
      </c>
      <c r="AH97">
        <v>42317</v>
      </c>
      <c r="AI97" t="s">
        <v>622</v>
      </c>
      <c r="AJ97" t="s">
        <v>622</v>
      </c>
      <c r="AK97">
        <v>43090</v>
      </c>
      <c r="AL97" t="s">
        <v>736</v>
      </c>
      <c r="AM97" t="s">
        <v>736</v>
      </c>
      <c r="AN97" t="s">
        <v>612</v>
      </c>
      <c r="AO97" t="s">
        <v>612</v>
      </c>
      <c r="AP97" t="s">
        <v>612</v>
      </c>
      <c r="AQ97">
        <v>815</v>
      </c>
      <c r="AR97">
        <v>3</v>
      </c>
      <c r="AS97">
        <v>49</v>
      </c>
      <c r="AT97" t="s">
        <v>613</v>
      </c>
      <c r="AU97">
        <v>1</v>
      </c>
      <c r="AV97" t="s">
        <v>635</v>
      </c>
      <c r="AW97">
        <v>45075</v>
      </c>
      <c r="AY97" t="s">
        <v>1046</v>
      </c>
      <c r="AZ97" t="s">
        <v>1214</v>
      </c>
      <c r="BA97" t="s">
        <v>141</v>
      </c>
      <c r="BB97" t="s">
        <v>336</v>
      </c>
      <c r="BC97">
        <v>45536</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1501839</v>
      </c>
      <c r="BY97">
        <v>0</v>
      </c>
      <c r="BZ97">
        <v>0</v>
      </c>
      <c r="CA97">
        <v>0</v>
      </c>
      <c r="CB97">
        <v>0</v>
      </c>
      <c r="CC97">
        <v>0</v>
      </c>
      <c r="CD97">
        <v>1501839</v>
      </c>
      <c r="CE97">
        <v>1501839</v>
      </c>
      <c r="CF97">
        <v>58562436</v>
      </c>
      <c r="CG97">
        <v>57060597</v>
      </c>
      <c r="CH97" t="s">
        <v>612</v>
      </c>
      <c r="CI97" t="s">
        <v>860</v>
      </c>
      <c r="CJ97" t="s">
        <v>702</v>
      </c>
      <c r="CK97" t="s">
        <v>703</v>
      </c>
      <c r="CL97" t="s">
        <v>764</v>
      </c>
      <c r="CM97" t="s">
        <v>740</v>
      </c>
      <c r="CN97">
        <v>1501839</v>
      </c>
    </row>
    <row r="98" spans="1:92" x14ac:dyDescent="0.25">
      <c r="A98" t="s">
        <v>1215</v>
      </c>
      <c r="B98" t="s">
        <v>1215</v>
      </c>
      <c r="C98">
        <v>5.0999999999999996</v>
      </c>
      <c r="D98" t="s">
        <v>597</v>
      </c>
      <c r="E98">
        <v>28045</v>
      </c>
      <c r="F98" t="s">
        <v>1216</v>
      </c>
      <c r="G98" t="s">
        <v>599</v>
      </c>
      <c r="H98" t="s">
        <v>599</v>
      </c>
      <c r="I98" t="s">
        <v>600</v>
      </c>
      <c r="J98">
        <v>10911</v>
      </c>
      <c r="K98">
        <v>12074</v>
      </c>
      <c r="L98" t="s">
        <v>1217</v>
      </c>
      <c r="M98" t="s">
        <v>1218</v>
      </c>
      <c r="N98" t="s">
        <v>1219</v>
      </c>
      <c r="O98" t="s">
        <v>1220</v>
      </c>
      <c r="P98" t="s">
        <v>1221</v>
      </c>
      <c r="Q98" t="s">
        <v>1222</v>
      </c>
      <c r="R98" t="s">
        <v>1223</v>
      </c>
      <c r="S98" t="s">
        <v>1224</v>
      </c>
      <c r="T98" t="s">
        <v>1219</v>
      </c>
      <c r="U98" t="s">
        <v>1225</v>
      </c>
      <c r="V98" t="s">
        <v>611</v>
      </c>
      <c r="W98">
        <v>49.767773247104898</v>
      </c>
      <c r="X98">
        <v>-94.524223285950995</v>
      </c>
      <c r="Y98" t="s">
        <v>612</v>
      </c>
      <c r="Z98" t="s">
        <v>612</v>
      </c>
      <c r="AA98" t="s">
        <v>612</v>
      </c>
      <c r="AB98" t="s">
        <v>612</v>
      </c>
      <c r="AC98" t="s">
        <v>612</v>
      </c>
      <c r="AD98" t="s">
        <v>612</v>
      </c>
      <c r="AE98" t="s">
        <v>612</v>
      </c>
      <c r="AF98" t="s">
        <v>612</v>
      </c>
      <c r="AG98" t="s">
        <v>612</v>
      </c>
      <c r="AH98" t="s">
        <v>612</v>
      </c>
      <c r="AI98" t="s">
        <v>612</v>
      </c>
      <c r="AJ98" t="s">
        <v>612</v>
      </c>
      <c r="AK98" t="s">
        <v>612</v>
      </c>
      <c r="AL98" t="s">
        <v>612</v>
      </c>
      <c r="AM98" t="s">
        <v>612</v>
      </c>
      <c r="AN98" t="s">
        <v>612</v>
      </c>
      <c r="AO98" t="s">
        <v>612</v>
      </c>
      <c r="AP98" t="s">
        <v>612</v>
      </c>
      <c r="AQ98" t="s">
        <v>612</v>
      </c>
      <c r="AR98" t="s">
        <v>612</v>
      </c>
      <c r="AS98" t="s">
        <v>612</v>
      </c>
      <c r="AT98" t="s">
        <v>613</v>
      </c>
      <c r="AU98" t="s">
        <v>612</v>
      </c>
      <c r="AV98" t="s">
        <v>614</v>
      </c>
      <c r="AW98" t="s">
        <v>612</v>
      </c>
      <c r="AX98" t="s">
        <v>612</v>
      </c>
      <c r="AY98" t="s">
        <v>615</v>
      </c>
      <c r="AZ98" t="s">
        <v>612</v>
      </c>
      <c r="BA98" t="s">
        <v>612</v>
      </c>
      <c r="BB98" t="s">
        <v>612</v>
      </c>
      <c r="BC98" t="s">
        <v>612</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t="s">
        <v>612</v>
      </c>
      <c r="CI98" t="s">
        <v>616</v>
      </c>
      <c r="CJ98" t="s">
        <v>617</v>
      </c>
      <c r="CK98" t="s">
        <v>617</v>
      </c>
      <c r="CL98" t="s">
        <v>617</v>
      </c>
      <c r="CM98" t="s">
        <v>617</v>
      </c>
      <c r="CN98">
        <v>0</v>
      </c>
    </row>
    <row r="99" spans="1:92" x14ac:dyDescent="0.25">
      <c r="A99" t="s">
        <v>1226</v>
      </c>
      <c r="B99" t="s">
        <v>1226</v>
      </c>
      <c r="C99">
        <v>5.0999999999999996</v>
      </c>
      <c r="D99" t="s">
        <v>597</v>
      </c>
      <c r="E99">
        <v>28045</v>
      </c>
      <c r="F99" t="s">
        <v>1216</v>
      </c>
      <c r="G99" t="s">
        <v>619</v>
      </c>
      <c r="H99" t="s">
        <v>620</v>
      </c>
      <c r="I99" t="s">
        <v>600</v>
      </c>
      <c r="J99">
        <v>10911</v>
      </c>
      <c r="K99">
        <v>12074</v>
      </c>
      <c r="L99" t="s">
        <v>1217</v>
      </c>
      <c r="M99" t="s">
        <v>1218</v>
      </c>
      <c r="N99" t="s">
        <v>1219</v>
      </c>
      <c r="O99" t="s">
        <v>1220</v>
      </c>
      <c r="P99" t="s">
        <v>1221</v>
      </c>
      <c r="Q99" t="s">
        <v>1222</v>
      </c>
      <c r="R99" t="s">
        <v>1223</v>
      </c>
      <c r="S99" t="s">
        <v>1224</v>
      </c>
      <c r="T99" t="s">
        <v>1219</v>
      </c>
      <c r="U99" t="s">
        <v>1225</v>
      </c>
      <c r="V99" t="s">
        <v>611</v>
      </c>
      <c r="W99">
        <v>49.767773247104898</v>
      </c>
      <c r="X99">
        <v>-94.524223285950995</v>
      </c>
      <c r="Y99" t="s">
        <v>612</v>
      </c>
      <c r="Z99" t="s">
        <v>612</v>
      </c>
      <c r="AA99" t="s">
        <v>612</v>
      </c>
      <c r="AB99" t="s">
        <v>612</v>
      </c>
      <c r="AC99" t="s">
        <v>612</v>
      </c>
      <c r="AD99" t="s">
        <v>612</v>
      </c>
      <c r="AE99" t="s">
        <v>612</v>
      </c>
      <c r="AF99" t="s">
        <v>612</v>
      </c>
      <c r="AG99" t="s">
        <v>612</v>
      </c>
      <c r="AH99" t="s">
        <v>612</v>
      </c>
      <c r="AI99" t="s">
        <v>612</v>
      </c>
      <c r="AJ99" t="s">
        <v>612</v>
      </c>
      <c r="AK99" t="s">
        <v>612</v>
      </c>
      <c r="AL99" t="s">
        <v>612</v>
      </c>
      <c r="AM99" t="s">
        <v>612</v>
      </c>
      <c r="AN99" t="s">
        <v>612</v>
      </c>
      <c r="AO99" t="s">
        <v>612</v>
      </c>
      <c r="AP99" t="s">
        <v>612</v>
      </c>
      <c r="AQ99" t="s">
        <v>612</v>
      </c>
      <c r="AR99" t="s">
        <v>612</v>
      </c>
      <c r="AS99" t="s">
        <v>612</v>
      </c>
      <c r="AT99" t="s">
        <v>613</v>
      </c>
      <c r="AU99" t="s">
        <v>612</v>
      </c>
      <c r="AV99" t="s">
        <v>614</v>
      </c>
      <c r="AW99" t="s">
        <v>612</v>
      </c>
      <c r="AX99">
        <v>84509</v>
      </c>
      <c r="AY99" t="s">
        <v>621</v>
      </c>
      <c r="AZ99" t="s">
        <v>579</v>
      </c>
      <c r="BA99" t="s">
        <v>579</v>
      </c>
      <c r="BB99" t="s">
        <v>622</v>
      </c>
      <c r="BC99">
        <v>42248</v>
      </c>
      <c r="BD99">
        <v>0</v>
      </c>
      <c r="BE99">
        <v>0</v>
      </c>
      <c r="BF99">
        <v>0</v>
      </c>
      <c r="BG99">
        <v>0</v>
      </c>
      <c r="BH99">
        <v>0</v>
      </c>
      <c r="BI99">
        <v>0</v>
      </c>
      <c r="BJ99">
        <v>0</v>
      </c>
      <c r="BK99">
        <v>0</v>
      </c>
      <c r="BL99">
        <v>0</v>
      </c>
      <c r="BM99">
        <v>0</v>
      </c>
      <c r="BN99">
        <v>0</v>
      </c>
      <c r="BO99">
        <v>0</v>
      </c>
      <c r="BP99">
        <v>0</v>
      </c>
      <c r="BQ99">
        <v>0</v>
      </c>
      <c r="BR99">
        <v>0</v>
      </c>
      <c r="BS99">
        <v>0</v>
      </c>
      <c r="BT99">
        <v>0</v>
      </c>
      <c r="BU99">
        <v>0</v>
      </c>
      <c r="BV99">
        <v>190236</v>
      </c>
      <c r="BW99">
        <v>0</v>
      </c>
      <c r="BX99">
        <v>0</v>
      </c>
      <c r="BY99">
        <v>0</v>
      </c>
      <c r="BZ99">
        <v>0</v>
      </c>
      <c r="CA99">
        <v>0</v>
      </c>
      <c r="CB99">
        <v>0</v>
      </c>
      <c r="CC99">
        <v>0</v>
      </c>
      <c r="CD99">
        <v>190236</v>
      </c>
      <c r="CE99">
        <v>190236</v>
      </c>
      <c r="CF99">
        <v>84509</v>
      </c>
      <c r="CG99">
        <v>-105727</v>
      </c>
      <c r="CH99" t="s">
        <v>612</v>
      </c>
      <c r="CI99" t="s">
        <v>616</v>
      </c>
      <c r="CJ99" t="s">
        <v>617</v>
      </c>
      <c r="CK99" t="s">
        <v>617</v>
      </c>
      <c r="CL99" t="s">
        <v>617</v>
      </c>
      <c r="CM99" t="s">
        <v>617</v>
      </c>
      <c r="CN99">
        <v>0</v>
      </c>
    </row>
    <row r="100" spans="1:92" x14ac:dyDescent="0.25">
      <c r="A100" t="s">
        <v>1227</v>
      </c>
      <c r="B100" t="s">
        <v>1227</v>
      </c>
      <c r="C100">
        <v>5.0999999999999996</v>
      </c>
      <c r="D100" t="s">
        <v>597</v>
      </c>
      <c r="E100">
        <v>28045</v>
      </c>
      <c r="F100" t="s">
        <v>1216</v>
      </c>
      <c r="G100" t="s">
        <v>1228</v>
      </c>
      <c r="H100" t="s">
        <v>1229</v>
      </c>
      <c r="I100" t="s">
        <v>667</v>
      </c>
      <c r="J100">
        <v>7528</v>
      </c>
      <c r="K100">
        <v>8768</v>
      </c>
      <c r="L100" t="s">
        <v>1230</v>
      </c>
      <c r="M100" t="s">
        <v>1231</v>
      </c>
      <c r="N100" t="s">
        <v>1219</v>
      </c>
      <c r="O100" t="s">
        <v>1232</v>
      </c>
      <c r="P100" t="s">
        <v>1221</v>
      </c>
      <c r="Q100" t="s">
        <v>1222</v>
      </c>
      <c r="R100" t="s">
        <v>1223</v>
      </c>
      <c r="S100" t="s">
        <v>1224</v>
      </c>
      <c r="T100" t="s">
        <v>1219</v>
      </c>
      <c r="U100" t="s">
        <v>1225</v>
      </c>
      <c r="V100" t="s">
        <v>611</v>
      </c>
      <c r="W100">
        <v>49.7774</v>
      </c>
      <c r="X100">
        <v>-94.4619</v>
      </c>
      <c r="Y100" t="s">
        <v>612</v>
      </c>
      <c r="Z100" t="s">
        <v>612</v>
      </c>
      <c r="AA100" t="s">
        <v>612</v>
      </c>
      <c r="AB100" t="s">
        <v>612</v>
      </c>
      <c r="AC100" t="s">
        <v>612</v>
      </c>
      <c r="AD100" t="s">
        <v>612</v>
      </c>
      <c r="AE100" t="s">
        <v>612</v>
      </c>
      <c r="AF100" t="s">
        <v>612</v>
      </c>
      <c r="AG100" t="s">
        <v>612</v>
      </c>
      <c r="AH100" t="s">
        <v>612</v>
      </c>
      <c r="AI100" t="s">
        <v>612</v>
      </c>
      <c r="AJ100" t="s">
        <v>612</v>
      </c>
      <c r="AK100" t="s">
        <v>612</v>
      </c>
      <c r="AL100" t="s">
        <v>612</v>
      </c>
      <c r="AM100" t="s">
        <v>612</v>
      </c>
      <c r="AN100" t="s">
        <v>612</v>
      </c>
      <c r="AO100" t="s">
        <v>612</v>
      </c>
      <c r="AP100" t="s">
        <v>612</v>
      </c>
      <c r="AQ100" t="s">
        <v>612</v>
      </c>
      <c r="AR100" t="s">
        <v>612</v>
      </c>
      <c r="AS100" t="s">
        <v>612</v>
      </c>
      <c r="AT100" t="s">
        <v>613</v>
      </c>
      <c r="AU100" t="s">
        <v>612</v>
      </c>
      <c r="AV100" t="s">
        <v>635</v>
      </c>
      <c r="AW100">
        <v>39691</v>
      </c>
      <c r="AX100">
        <v>2397308</v>
      </c>
      <c r="AY100" t="s">
        <v>621</v>
      </c>
      <c r="AZ100" t="s">
        <v>140</v>
      </c>
      <c r="BA100" t="s">
        <v>470</v>
      </c>
      <c r="BB100" t="s">
        <v>694</v>
      </c>
      <c r="BC100">
        <v>37135</v>
      </c>
      <c r="BD100">
        <v>0</v>
      </c>
      <c r="BE100">
        <v>0</v>
      </c>
      <c r="BF100">
        <v>0</v>
      </c>
      <c r="BG100">
        <v>0</v>
      </c>
      <c r="BH100">
        <v>0</v>
      </c>
      <c r="BI100">
        <v>0</v>
      </c>
      <c r="BJ100">
        <v>0</v>
      </c>
      <c r="BK100">
        <v>0</v>
      </c>
      <c r="BL100">
        <v>0</v>
      </c>
      <c r="BM100">
        <v>0</v>
      </c>
      <c r="BN100">
        <v>0</v>
      </c>
      <c r="BO100">
        <v>0</v>
      </c>
      <c r="BP100">
        <v>0</v>
      </c>
      <c r="BQ100">
        <v>0</v>
      </c>
      <c r="BR100">
        <v>0</v>
      </c>
      <c r="BS100">
        <v>0</v>
      </c>
      <c r="BT100">
        <v>2397308</v>
      </c>
      <c r="BU100">
        <v>0</v>
      </c>
      <c r="BV100">
        <v>0</v>
      </c>
      <c r="BW100">
        <v>0</v>
      </c>
      <c r="BX100">
        <v>0</v>
      </c>
      <c r="BY100">
        <v>0</v>
      </c>
      <c r="BZ100">
        <v>0</v>
      </c>
      <c r="CA100">
        <v>0</v>
      </c>
      <c r="CB100">
        <v>0</v>
      </c>
      <c r="CC100">
        <v>0</v>
      </c>
      <c r="CD100">
        <v>2397308</v>
      </c>
      <c r="CE100">
        <v>2397308</v>
      </c>
      <c r="CF100">
        <v>2397308</v>
      </c>
      <c r="CG100">
        <v>0</v>
      </c>
      <c r="CH100" t="s">
        <v>612</v>
      </c>
      <c r="CI100" t="s">
        <v>616</v>
      </c>
      <c r="CJ100" t="s">
        <v>617</v>
      </c>
      <c r="CK100" t="s">
        <v>617</v>
      </c>
      <c r="CL100" t="s">
        <v>617</v>
      </c>
      <c r="CM100" t="s">
        <v>617</v>
      </c>
      <c r="CN100">
        <v>0</v>
      </c>
    </row>
    <row r="101" spans="1:92" x14ac:dyDescent="0.25">
      <c r="A101" t="s">
        <v>1233</v>
      </c>
      <c r="B101" t="s">
        <v>1233</v>
      </c>
      <c r="C101">
        <v>5.0999999999999996</v>
      </c>
      <c r="D101" t="s">
        <v>597</v>
      </c>
      <c r="E101">
        <v>28045</v>
      </c>
      <c r="F101" t="s">
        <v>1216</v>
      </c>
      <c r="G101" t="s">
        <v>1228</v>
      </c>
      <c r="H101" t="s">
        <v>1229</v>
      </c>
      <c r="I101" t="s">
        <v>667</v>
      </c>
      <c r="J101">
        <v>7528</v>
      </c>
      <c r="K101">
        <v>8768</v>
      </c>
      <c r="L101" t="s">
        <v>1230</v>
      </c>
      <c r="M101" t="s">
        <v>1231</v>
      </c>
      <c r="N101" t="s">
        <v>1219</v>
      </c>
      <c r="O101" t="s">
        <v>1232</v>
      </c>
      <c r="P101" t="s">
        <v>1221</v>
      </c>
      <c r="Q101" t="s">
        <v>1222</v>
      </c>
      <c r="R101" t="s">
        <v>1223</v>
      </c>
      <c r="S101" t="s">
        <v>1224</v>
      </c>
      <c r="T101" t="s">
        <v>1219</v>
      </c>
      <c r="U101" t="s">
        <v>1225</v>
      </c>
      <c r="V101" t="s">
        <v>611</v>
      </c>
      <c r="W101">
        <v>49.7774</v>
      </c>
      <c r="X101">
        <v>-94.4619</v>
      </c>
      <c r="Y101" t="s">
        <v>612</v>
      </c>
      <c r="Z101" t="s">
        <v>612</v>
      </c>
      <c r="AA101" t="s">
        <v>612</v>
      </c>
      <c r="AB101" t="s">
        <v>612</v>
      </c>
      <c r="AC101" t="s">
        <v>612</v>
      </c>
      <c r="AD101" t="s">
        <v>612</v>
      </c>
      <c r="AE101" t="s">
        <v>612</v>
      </c>
      <c r="AF101" t="s">
        <v>612</v>
      </c>
      <c r="AG101" t="s">
        <v>612</v>
      </c>
      <c r="AH101" t="s">
        <v>612</v>
      </c>
      <c r="AI101" t="s">
        <v>612</v>
      </c>
      <c r="AJ101" t="s">
        <v>612</v>
      </c>
      <c r="AK101" t="s">
        <v>612</v>
      </c>
      <c r="AL101" t="s">
        <v>612</v>
      </c>
      <c r="AM101" t="s">
        <v>612</v>
      </c>
      <c r="AN101" t="s">
        <v>612</v>
      </c>
      <c r="AO101" t="s">
        <v>612</v>
      </c>
      <c r="AP101" t="s">
        <v>612</v>
      </c>
      <c r="AQ101" t="s">
        <v>612</v>
      </c>
      <c r="AR101" t="s">
        <v>612</v>
      </c>
      <c r="AS101" t="s">
        <v>612</v>
      </c>
      <c r="AT101" t="s">
        <v>613</v>
      </c>
      <c r="AU101" t="s">
        <v>612</v>
      </c>
      <c r="AV101" t="s">
        <v>635</v>
      </c>
      <c r="AW101">
        <v>39691</v>
      </c>
      <c r="AX101">
        <v>1859346</v>
      </c>
      <c r="AY101" t="s">
        <v>621</v>
      </c>
      <c r="AZ101" t="s">
        <v>143</v>
      </c>
      <c r="BA101" t="s">
        <v>470</v>
      </c>
      <c r="BB101" t="s">
        <v>941</v>
      </c>
      <c r="BC101">
        <v>39692</v>
      </c>
      <c r="BD101">
        <v>1700000</v>
      </c>
      <c r="BE101">
        <v>0</v>
      </c>
      <c r="BF101">
        <v>0</v>
      </c>
      <c r="BG101">
        <v>0</v>
      </c>
      <c r="BH101">
        <v>0</v>
      </c>
      <c r="BI101">
        <v>0</v>
      </c>
      <c r="BJ101">
        <v>0</v>
      </c>
      <c r="BK101">
        <v>0</v>
      </c>
      <c r="BL101">
        <v>0</v>
      </c>
      <c r="BM101">
        <v>0</v>
      </c>
      <c r="BN101">
        <v>0</v>
      </c>
      <c r="BO101">
        <v>0</v>
      </c>
      <c r="BP101">
        <v>0</v>
      </c>
      <c r="BQ101">
        <v>0</v>
      </c>
      <c r="BR101">
        <v>159346</v>
      </c>
      <c r="BS101">
        <v>1859346</v>
      </c>
      <c r="BT101">
        <v>0</v>
      </c>
      <c r="BU101">
        <v>0</v>
      </c>
      <c r="BV101">
        <v>0</v>
      </c>
      <c r="BW101">
        <v>0</v>
      </c>
      <c r="BX101">
        <v>0</v>
      </c>
      <c r="BY101">
        <v>0</v>
      </c>
      <c r="BZ101">
        <v>0</v>
      </c>
      <c r="CA101">
        <v>0</v>
      </c>
      <c r="CB101">
        <v>0</v>
      </c>
      <c r="CC101">
        <v>0</v>
      </c>
      <c r="CD101">
        <v>0</v>
      </c>
      <c r="CE101">
        <v>1859346</v>
      </c>
      <c r="CF101">
        <v>1859346</v>
      </c>
      <c r="CG101">
        <v>0</v>
      </c>
      <c r="CH101" t="s">
        <v>612</v>
      </c>
      <c r="CI101" t="s">
        <v>616</v>
      </c>
      <c r="CJ101" t="s">
        <v>617</v>
      </c>
      <c r="CK101" t="s">
        <v>617</v>
      </c>
      <c r="CL101" t="s">
        <v>617</v>
      </c>
      <c r="CM101" t="s">
        <v>617</v>
      </c>
      <c r="CN101">
        <v>0</v>
      </c>
    </row>
    <row r="102" spans="1:92" x14ac:dyDescent="0.25">
      <c r="A102" t="s">
        <v>1234</v>
      </c>
      <c r="B102" t="s">
        <v>1234</v>
      </c>
      <c r="C102">
        <v>5.0999999999999996</v>
      </c>
      <c r="D102" t="s">
        <v>597</v>
      </c>
      <c r="E102">
        <v>28045</v>
      </c>
      <c r="F102" t="s">
        <v>1216</v>
      </c>
      <c r="G102" t="s">
        <v>1235</v>
      </c>
      <c r="H102" t="s">
        <v>1236</v>
      </c>
      <c r="I102" t="s">
        <v>667</v>
      </c>
      <c r="J102">
        <v>5316</v>
      </c>
      <c r="K102">
        <v>8186</v>
      </c>
      <c r="L102" t="s">
        <v>1237</v>
      </c>
      <c r="M102" t="s">
        <v>1238</v>
      </c>
      <c r="N102" t="s">
        <v>1239</v>
      </c>
      <c r="O102" t="s">
        <v>1240</v>
      </c>
      <c r="P102" t="s">
        <v>1241</v>
      </c>
      <c r="Q102" t="s">
        <v>1235</v>
      </c>
      <c r="R102" t="s">
        <v>1242</v>
      </c>
      <c r="S102" t="s">
        <v>1224</v>
      </c>
      <c r="T102" t="s">
        <v>1219</v>
      </c>
      <c r="U102" t="s">
        <v>1225</v>
      </c>
      <c r="V102" t="s">
        <v>611</v>
      </c>
      <c r="W102">
        <v>49.780999999999999</v>
      </c>
      <c r="X102">
        <v>-92.832300000000004</v>
      </c>
      <c r="Y102" t="s">
        <v>612</v>
      </c>
      <c r="Z102" t="s">
        <v>612</v>
      </c>
      <c r="AA102" t="s">
        <v>612</v>
      </c>
      <c r="AB102" t="s">
        <v>612</v>
      </c>
      <c r="AC102" t="s">
        <v>612</v>
      </c>
      <c r="AD102" t="s">
        <v>612</v>
      </c>
      <c r="AE102" t="s">
        <v>612</v>
      </c>
      <c r="AF102" t="s">
        <v>612</v>
      </c>
      <c r="AG102" t="s">
        <v>612</v>
      </c>
      <c r="AH102" t="s">
        <v>612</v>
      </c>
      <c r="AI102" t="s">
        <v>612</v>
      </c>
      <c r="AJ102" t="s">
        <v>612</v>
      </c>
      <c r="AK102" t="s">
        <v>612</v>
      </c>
      <c r="AL102" t="s">
        <v>612</v>
      </c>
      <c r="AM102" t="s">
        <v>612</v>
      </c>
      <c r="AN102" t="s">
        <v>612</v>
      </c>
      <c r="AO102" t="s">
        <v>612</v>
      </c>
      <c r="AP102" t="s">
        <v>612</v>
      </c>
      <c r="AQ102" t="s">
        <v>612</v>
      </c>
      <c r="AR102" t="s">
        <v>612</v>
      </c>
      <c r="AS102" t="s">
        <v>612</v>
      </c>
      <c r="AT102" t="s">
        <v>613</v>
      </c>
      <c r="AU102" t="s">
        <v>612</v>
      </c>
      <c r="AV102" t="s">
        <v>635</v>
      </c>
      <c r="AW102">
        <v>41774</v>
      </c>
      <c r="AX102">
        <v>590000</v>
      </c>
      <c r="AY102" t="s">
        <v>621</v>
      </c>
      <c r="AZ102" t="s">
        <v>143</v>
      </c>
      <c r="BA102" t="s">
        <v>470</v>
      </c>
      <c r="BB102" t="s">
        <v>700</v>
      </c>
      <c r="BC102">
        <v>41883</v>
      </c>
      <c r="BD102">
        <v>0</v>
      </c>
      <c r="BE102">
        <v>0</v>
      </c>
      <c r="BF102">
        <v>0</v>
      </c>
      <c r="BG102">
        <v>360000</v>
      </c>
      <c r="BH102">
        <v>0</v>
      </c>
      <c r="BI102">
        <v>0</v>
      </c>
      <c r="BJ102">
        <v>0</v>
      </c>
      <c r="BK102">
        <v>0</v>
      </c>
      <c r="BL102">
        <v>0</v>
      </c>
      <c r="BM102">
        <v>0</v>
      </c>
      <c r="BN102">
        <v>0</v>
      </c>
      <c r="BO102">
        <v>0</v>
      </c>
      <c r="BP102">
        <v>0</v>
      </c>
      <c r="BQ102">
        <v>0</v>
      </c>
      <c r="BR102">
        <v>230000</v>
      </c>
      <c r="BS102">
        <v>590000</v>
      </c>
      <c r="BT102">
        <v>0</v>
      </c>
      <c r="BU102">
        <v>0</v>
      </c>
      <c r="BV102">
        <v>0</v>
      </c>
      <c r="BW102">
        <v>0</v>
      </c>
      <c r="BX102">
        <v>0</v>
      </c>
      <c r="BY102">
        <v>0</v>
      </c>
      <c r="BZ102">
        <v>0</v>
      </c>
      <c r="CA102">
        <v>0</v>
      </c>
      <c r="CB102">
        <v>0</v>
      </c>
      <c r="CC102">
        <v>0</v>
      </c>
      <c r="CD102">
        <v>0</v>
      </c>
      <c r="CE102">
        <v>590000</v>
      </c>
      <c r="CF102">
        <v>590000</v>
      </c>
      <c r="CG102">
        <v>0</v>
      </c>
      <c r="CH102" t="s">
        <v>612</v>
      </c>
      <c r="CI102" t="s">
        <v>616</v>
      </c>
      <c r="CJ102" t="s">
        <v>617</v>
      </c>
      <c r="CK102" t="s">
        <v>617</v>
      </c>
      <c r="CL102" t="s">
        <v>617</v>
      </c>
      <c r="CM102" t="s">
        <v>617</v>
      </c>
      <c r="CN102">
        <v>0</v>
      </c>
    </row>
    <row r="103" spans="1:92" x14ac:dyDescent="0.25">
      <c r="A103" t="s">
        <v>1243</v>
      </c>
      <c r="B103" t="s">
        <v>1243</v>
      </c>
      <c r="C103">
        <v>5.0999999999999996</v>
      </c>
      <c r="D103" t="s">
        <v>597</v>
      </c>
      <c r="E103">
        <v>28045</v>
      </c>
      <c r="F103" t="s">
        <v>1216</v>
      </c>
      <c r="G103" t="s">
        <v>1244</v>
      </c>
      <c r="H103" t="s">
        <v>1245</v>
      </c>
      <c r="I103" t="s">
        <v>667</v>
      </c>
      <c r="J103">
        <v>10912</v>
      </c>
      <c r="K103">
        <v>12075</v>
      </c>
      <c r="L103" t="s">
        <v>1246</v>
      </c>
      <c r="M103" t="s">
        <v>1247</v>
      </c>
      <c r="N103" t="s">
        <v>1239</v>
      </c>
      <c r="O103" t="s">
        <v>1248</v>
      </c>
      <c r="P103" t="s">
        <v>1241</v>
      </c>
      <c r="Q103" t="s">
        <v>1235</v>
      </c>
      <c r="R103" t="s">
        <v>1242</v>
      </c>
      <c r="S103" t="s">
        <v>1224</v>
      </c>
      <c r="T103" t="s">
        <v>1219</v>
      </c>
      <c r="U103" t="s">
        <v>1225</v>
      </c>
      <c r="V103" t="s">
        <v>611</v>
      </c>
      <c r="W103">
        <v>49.780450000000002</v>
      </c>
      <c r="X103">
        <v>-92.833569999999995</v>
      </c>
      <c r="Y103" t="s">
        <v>612</v>
      </c>
      <c r="Z103" t="s">
        <v>612</v>
      </c>
      <c r="AA103" t="s">
        <v>612</v>
      </c>
      <c r="AB103" t="s">
        <v>612</v>
      </c>
      <c r="AC103" t="s">
        <v>612</v>
      </c>
      <c r="AD103" t="s">
        <v>612</v>
      </c>
      <c r="AE103" t="s">
        <v>612</v>
      </c>
      <c r="AF103" t="s">
        <v>612</v>
      </c>
      <c r="AG103" t="s">
        <v>612</v>
      </c>
      <c r="AH103" t="s">
        <v>612</v>
      </c>
      <c r="AI103" t="s">
        <v>612</v>
      </c>
      <c r="AJ103" t="s">
        <v>612</v>
      </c>
      <c r="AK103" t="s">
        <v>612</v>
      </c>
      <c r="AL103" t="s">
        <v>612</v>
      </c>
      <c r="AM103" t="s">
        <v>612</v>
      </c>
      <c r="AN103" t="s">
        <v>612</v>
      </c>
      <c r="AO103" t="s">
        <v>612</v>
      </c>
      <c r="AP103" t="s">
        <v>612</v>
      </c>
      <c r="AQ103" t="s">
        <v>612</v>
      </c>
      <c r="AR103" t="s">
        <v>612</v>
      </c>
      <c r="AS103" t="s">
        <v>612</v>
      </c>
      <c r="AT103" t="s">
        <v>613</v>
      </c>
      <c r="AU103" t="s">
        <v>612</v>
      </c>
      <c r="AV103" t="s">
        <v>635</v>
      </c>
      <c r="AW103">
        <v>39691</v>
      </c>
      <c r="AX103">
        <v>7500136</v>
      </c>
      <c r="AY103" t="s">
        <v>621</v>
      </c>
      <c r="AZ103" t="s">
        <v>145</v>
      </c>
      <c r="BA103" t="s">
        <v>470</v>
      </c>
      <c r="BB103" t="s">
        <v>645</v>
      </c>
      <c r="BC103">
        <v>38231</v>
      </c>
      <c r="BD103">
        <v>0</v>
      </c>
      <c r="BE103">
        <v>0</v>
      </c>
      <c r="BF103">
        <v>0</v>
      </c>
      <c r="BG103">
        <v>0</v>
      </c>
      <c r="BH103">
        <v>0</v>
      </c>
      <c r="BI103">
        <v>0</v>
      </c>
      <c r="BJ103">
        <v>0</v>
      </c>
      <c r="BK103">
        <v>0</v>
      </c>
      <c r="BL103">
        <v>0</v>
      </c>
      <c r="BM103">
        <v>0</v>
      </c>
      <c r="BN103">
        <v>0</v>
      </c>
      <c r="BO103">
        <v>0</v>
      </c>
      <c r="BP103">
        <v>0</v>
      </c>
      <c r="BQ103">
        <v>0</v>
      </c>
      <c r="BR103">
        <v>7500136</v>
      </c>
      <c r="BS103">
        <v>7500136</v>
      </c>
      <c r="BT103">
        <v>0</v>
      </c>
      <c r="BU103">
        <v>0</v>
      </c>
      <c r="BV103">
        <v>0</v>
      </c>
      <c r="BW103">
        <v>0</v>
      </c>
      <c r="BX103">
        <v>0</v>
      </c>
      <c r="BY103">
        <v>0</v>
      </c>
      <c r="BZ103">
        <v>0</v>
      </c>
      <c r="CA103">
        <v>0</v>
      </c>
      <c r="CB103">
        <v>0</v>
      </c>
      <c r="CC103">
        <v>0</v>
      </c>
      <c r="CD103">
        <v>0</v>
      </c>
      <c r="CE103">
        <v>7500136</v>
      </c>
      <c r="CF103">
        <v>7500136</v>
      </c>
      <c r="CG103">
        <v>0</v>
      </c>
      <c r="CH103" t="s">
        <v>612</v>
      </c>
      <c r="CI103" t="s">
        <v>616</v>
      </c>
      <c r="CJ103" t="s">
        <v>617</v>
      </c>
      <c r="CK103" t="s">
        <v>617</v>
      </c>
      <c r="CL103" t="s">
        <v>617</v>
      </c>
      <c r="CM103" t="s">
        <v>617</v>
      </c>
      <c r="CN103">
        <v>0</v>
      </c>
    </row>
    <row r="104" spans="1:92" x14ac:dyDescent="0.25">
      <c r="A104" t="s">
        <v>1249</v>
      </c>
      <c r="B104" t="s">
        <v>1249</v>
      </c>
      <c r="C104">
        <v>5.0999999999999996</v>
      </c>
      <c r="D104" t="s">
        <v>597</v>
      </c>
      <c r="E104">
        <v>28045</v>
      </c>
      <c r="F104" t="s">
        <v>1216</v>
      </c>
      <c r="G104" t="s">
        <v>1250</v>
      </c>
      <c r="H104" t="s">
        <v>1251</v>
      </c>
      <c r="I104" t="s">
        <v>630</v>
      </c>
      <c r="J104">
        <v>7537</v>
      </c>
      <c r="K104">
        <v>8773</v>
      </c>
      <c r="L104" t="s">
        <v>1252</v>
      </c>
      <c r="M104" t="s">
        <v>1253</v>
      </c>
      <c r="N104" t="s">
        <v>1219</v>
      </c>
      <c r="O104" t="s">
        <v>1254</v>
      </c>
      <c r="P104" t="s">
        <v>1221</v>
      </c>
      <c r="Q104" t="s">
        <v>1222</v>
      </c>
      <c r="R104" t="s">
        <v>1223</v>
      </c>
      <c r="S104" t="s">
        <v>1224</v>
      </c>
      <c r="T104" t="s">
        <v>1219</v>
      </c>
      <c r="U104" t="s">
        <v>1225</v>
      </c>
      <c r="V104" t="s">
        <v>611</v>
      </c>
      <c r="W104">
        <v>49.772790000000001</v>
      </c>
      <c r="X104">
        <v>-94.472430000000003</v>
      </c>
      <c r="Y104" t="s">
        <v>612</v>
      </c>
      <c r="Z104" t="s">
        <v>612</v>
      </c>
      <c r="AA104" t="s">
        <v>612</v>
      </c>
      <c r="AB104" t="s">
        <v>612</v>
      </c>
      <c r="AC104" t="s">
        <v>612</v>
      </c>
      <c r="AD104" t="s">
        <v>612</v>
      </c>
      <c r="AE104" t="s">
        <v>612</v>
      </c>
      <c r="AF104" t="s">
        <v>612</v>
      </c>
      <c r="AG104" t="s">
        <v>612</v>
      </c>
      <c r="AH104" t="s">
        <v>612</v>
      </c>
      <c r="AI104" t="s">
        <v>612</v>
      </c>
      <c r="AJ104" t="s">
        <v>612</v>
      </c>
      <c r="AK104" t="s">
        <v>612</v>
      </c>
      <c r="AL104" t="s">
        <v>612</v>
      </c>
      <c r="AM104" t="s">
        <v>612</v>
      </c>
      <c r="AN104" t="s">
        <v>612</v>
      </c>
      <c r="AO104" t="s">
        <v>612</v>
      </c>
      <c r="AP104" t="s">
        <v>612</v>
      </c>
      <c r="AQ104" t="s">
        <v>612</v>
      </c>
      <c r="AR104" t="s">
        <v>612</v>
      </c>
      <c r="AS104" t="s">
        <v>612</v>
      </c>
      <c r="AT104" t="s">
        <v>613</v>
      </c>
      <c r="AU104" t="s">
        <v>612</v>
      </c>
      <c r="AV104" t="s">
        <v>635</v>
      </c>
      <c r="AW104">
        <v>39691</v>
      </c>
      <c r="AX104">
        <v>3408414</v>
      </c>
      <c r="AY104" t="s">
        <v>621</v>
      </c>
      <c r="AZ104" t="s">
        <v>143</v>
      </c>
      <c r="BA104" t="s">
        <v>470</v>
      </c>
      <c r="BB104" t="s">
        <v>1255</v>
      </c>
      <c r="BC104">
        <v>37865</v>
      </c>
      <c r="BD104">
        <v>1698844</v>
      </c>
      <c r="BE104">
        <v>0</v>
      </c>
      <c r="BF104">
        <v>0</v>
      </c>
      <c r="BG104">
        <v>0</v>
      </c>
      <c r="BH104">
        <v>0</v>
      </c>
      <c r="BI104">
        <v>0</v>
      </c>
      <c r="BJ104">
        <v>0</v>
      </c>
      <c r="BK104">
        <v>0</v>
      </c>
      <c r="BL104">
        <v>0</v>
      </c>
      <c r="BM104">
        <v>0</v>
      </c>
      <c r="BN104">
        <v>0</v>
      </c>
      <c r="BO104">
        <v>0</v>
      </c>
      <c r="BP104">
        <v>0</v>
      </c>
      <c r="BQ104">
        <v>0</v>
      </c>
      <c r="BR104">
        <v>908414</v>
      </c>
      <c r="BS104">
        <v>2607258</v>
      </c>
      <c r="BT104">
        <v>801156</v>
      </c>
      <c r="BU104">
        <v>0</v>
      </c>
      <c r="BV104">
        <v>0</v>
      </c>
      <c r="BW104">
        <v>0</v>
      </c>
      <c r="BX104">
        <v>0</v>
      </c>
      <c r="BY104">
        <v>0</v>
      </c>
      <c r="BZ104">
        <v>0</v>
      </c>
      <c r="CA104">
        <v>0</v>
      </c>
      <c r="CB104">
        <v>0</v>
      </c>
      <c r="CC104">
        <v>0</v>
      </c>
      <c r="CD104">
        <v>801156</v>
      </c>
      <c r="CE104">
        <v>3408414</v>
      </c>
      <c r="CF104">
        <v>3408414</v>
      </c>
      <c r="CG104">
        <v>0</v>
      </c>
      <c r="CH104" t="s">
        <v>612</v>
      </c>
      <c r="CI104" t="s">
        <v>616</v>
      </c>
      <c r="CJ104" t="s">
        <v>617</v>
      </c>
      <c r="CK104" t="s">
        <v>617</v>
      </c>
      <c r="CL104" t="s">
        <v>617</v>
      </c>
      <c r="CM104" t="s">
        <v>617</v>
      </c>
      <c r="CN104">
        <v>0</v>
      </c>
    </row>
    <row r="105" spans="1:92" x14ac:dyDescent="0.25">
      <c r="A105" t="s">
        <v>1256</v>
      </c>
      <c r="B105" t="s">
        <v>1256</v>
      </c>
      <c r="C105">
        <v>5.0999999999999996</v>
      </c>
      <c r="D105" t="s">
        <v>597</v>
      </c>
      <c r="E105">
        <v>28045</v>
      </c>
      <c r="F105" t="s">
        <v>1216</v>
      </c>
      <c r="G105" t="s">
        <v>1257</v>
      </c>
      <c r="H105" t="s">
        <v>1258</v>
      </c>
      <c r="I105" t="s">
        <v>630</v>
      </c>
      <c r="J105">
        <v>7539</v>
      </c>
      <c r="K105">
        <v>8775</v>
      </c>
      <c r="L105" t="s">
        <v>1259</v>
      </c>
      <c r="M105" t="s">
        <v>1260</v>
      </c>
      <c r="N105" t="s">
        <v>1219</v>
      </c>
      <c r="O105" t="s">
        <v>1261</v>
      </c>
      <c r="P105" t="s">
        <v>1221</v>
      </c>
      <c r="Q105" t="s">
        <v>1222</v>
      </c>
      <c r="R105" t="s">
        <v>1223</v>
      </c>
      <c r="S105" t="s">
        <v>1224</v>
      </c>
      <c r="T105" t="s">
        <v>1219</v>
      </c>
      <c r="U105" t="s">
        <v>1225</v>
      </c>
      <c r="V105" t="s">
        <v>611</v>
      </c>
      <c r="W105">
        <v>49.762239999999998</v>
      </c>
      <c r="X105">
        <v>-94.481899999999996</v>
      </c>
      <c r="Y105" t="s">
        <v>612</v>
      </c>
      <c r="Z105" t="s">
        <v>612</v>
      </c>
      <c r="AA105" t="s">
        <v>612</v>
      </c>
      <c r="AB105" t="s">
        <v>612</v>
      </c>
      <c r="AC105" t="s">
        <v>612</v>
      </c>
      <c r="AD105" t="s">
        <v>612</v>
      </c>
      <c r="AE105" t="s">
        <v>612</v>
      </c>
      <c r="AF105" t="s">
        <v>612</v>
      </c>
      <c r="AG105" t="s">
        <v>612</v>
      </c>
      <c r="AH105" t="s">
        <v>612</v>
      </c>
      <c r="AI105" t="s">
        <v>612</v>
      </c>
      <c r="AJ105" t="s">
        <v>612</v>
      </c>
      <c r="AK105" t="s">
        <v>612</v>
      </c>
      <c r="AL105" t="s">
        <v>612</v>
      </c>
      <c r="AM105" t="s">
        <v>612</v>
      </c>
      <c r="AN105" t="s">
        <v>612</v>
      </c>
      <c r="AO105" t="s">
        <v>612</v>
      </c>
      <c r="AP105" t="s">
        <v>612</v>
      </c>
      <c r="AQ105" t="s">
        <v>612</v>
      </c>
      <c r="AR105" t="s">
        <v>612</v>
      </c>
      <c r="AS105" t="s">
        <v>612</v>
      </c>
      <c r="AT105" t="s">
        <v>613</v>
      </c>
      <c r="AU105" t="s">
        <v>612</v>
      </c>
      <c r="AV105" t="s">
        <v>635</v>
      </c>
      <c r="AW105">
        <v>41774</v>
      </c>
      <c r="AX105">
        <v>986493</v>
      </c>
      <c r="AY105" t="s">
        <v>621</v>
      </c>
      <c r="AZ105" t="s">
        <v>143</v>
      </c>
      <c r="BA105" t="s">
        <v>470</v>
      </c>
      <c r="BB105" t="s">
        <v>700</v>
      </c>
      <c r="BC105">
        <v>41883</v>
      </c>
      <c r="BD105">
        <v>0</v>
      </c>
      <c r="BE105">
        <v>0</v>
      </c>
      <c r="BF105">
        <v>0</v>
      </c>
      <c r="BG105">
        <v>986493</v>
      </c>
      <c r="BH105">
        <v>0</v>
      </c>
      <c r="BI105">
        <v>0</v>
      </c>
      <c r="BJ105">
        <v>0</v>
      </c>
      <c r="BK105">
        <v>0</v>
      </c>
      <c r="BL105">
        <v>0</v>
      </c>
      <c r="BM105">
        <v>0</v>
      </c>
      <c r="BN105">
        <v>0</v>
      </c>
      <c r="BO105">
        <v>0</v>
      </c>
      <c r="BP105">
        <v>0</v>
      </c>
      <c r="BQ105">
        <v>0</v>
      </c>
      <c r="BR105">
        <v>0</v>
      </c>
      <c r="BS105">
        <v>986493</v>
      </c>
      <c r="BT105">
        <v>0</v>
      </c>
      <c r="BU105">
        <v>0</v>
      </c>
      <c r="BV105">
        <v>0</v>
      </c>
      <c r="BW105">
        <v>0</v>
      </c>
      <c r="BX105">
        <v>0</v>
      </c>
      <c r="BY105">
        <v>0</v>
      </c>
      <c r="BZ105">
        <v>0</v>
      </c>
      <c r="CA105">
        <v>0</v>
      </c>
      <c r="CB105">
        <v>0</v>
      </c>
      <c r="CC105">
        <v>0</v>
      </c>
      <c r="CD105">
        <v>0</v>
      </c>
      <c r="CE105">
        <v>986493</v>
      </c>
      <c r="CF105">
        <v>986493</v>
      </c>
      <c r="CG105">
        <v>0</v>
      </c>
      <c r="CH105" t="s">
        <v>612</v>
      </c>
      <c r="CI105" t="s">
        <v>616</v>
      </c>
      <c r="CJ105" t="s">
        <v>617</v>
      </c>
      <c r="CK105" t="s">
        <v>617</v>
      </c>
      <c r="CL105" t="s">
        <v>617</v>
      </c>
      <c r="CM105" t="s">
        <v>617</v>
      </c>
      <c r="CN105">
        <v>0</v>
      </c>
    </row>
    <row r="106" spans="1:92" x14ac:dyDescent="0.25">
      <c r="A106" t="s">
        <v>1262</v>
      </c>
      <c r="B106" t="s">
        <v>1262</v>
      </c>
      <c r="C106">
        <v>5.0999999999999996</v>
      </c>
      <c r="D106" t="s">
        <v>597</v>
      </c>
      <c r="E106">
        <v>28045</v>
      </c>
      <c r="F106" t="s">
        <v>1216</v>
      </c>
      <c r="G106" t="s">
        <v>1263</v>
      </c>
      <c r="H106" t="s">
        <v>648</v>
      </c>
      <c r="I106" t="s">
        <v>600</v>
      </c>
      <c r="J106">
        <v>10911</v>
      </c>
      <c r="K106">
        <v>12074</v>
      </c>
      <c r="L106" t="s">
        <v>1217</v>
      </c>
      <c r="M106" t="s">
        <v>1218</v>
      </c>
      <c r="N106" t="s">
        <v>1219</v>
      </c>
      <c r="O106" t="s">
        <v>1220</v>
      </c>
      <c r="P106" t="s">
        <v>1221</v>
      </c>
      <c r="Q106" t="s">
        <v>1222</v>
      </c>
      <c r="R106" t="s">
        <v>1223</v>
      </c>
      <c r="S106" t="s">
        <v>1224</v>
      </c>
      <c r="T106" t="s">
        <v>1219</v>
      </c>
      <c r="U106" t="s">
        <v>1225</v>
      </c>
      <c r="V106" t="s">
        <v>611</v>
      </c>
      <c r="W106">
        <v>49.767773247104898</v>
      </c>
      <c r="X106">
        <v>-94.524223285950995</v>
      </c>
      <c r="Y106" t="s">
        <v>612</v>
      </c>
      <c r="Z106" t="s">
        <v>612</v>
      </c>
      <c r="AA106" t="s">
        <v>612</v>
      </c>
      <c r="AB106" t="s">
        <v>612</v>
      </c>
      <c r="AC106" t="s">
        <v>612</v>
      </c>
      <c r="AD106" t="s">
        <v>612</v>
      </c>
      <c r="AE106" t="s">
        <v>612</v>
      </c>
      <c r="AF106" t="s">
        <v>612</v>
      </c>
      <c r="AG106" t="s">
        <v>612</v>
      </c>
      <c r="AH106" t="s">
        <v>612</v>
      </c>
      <c r="AI106" t="s">
        <v>612</v>
      </c>
      <c r="AJ106" t="s">
        <v>612</v>
      </c>
      <c r="AK106" t="s">
        <v>612</v>
      </c>
      <c r="AL106" t="s">
        <v>612</v>
      </c>
      <c r="AM106" t="s">
        <v>612</v>
      </c>
      <c r="AN106" t="s">
        <v>612</v>
      </c>
      <c r="AO106" t="s">
        <v>612</v>
      </c>
      <c r="AP106" t="s">
        <v>612</v>
      </c>
      <c r="AQ106" t="s">
        <v>612</v>
      </c>
      <c r="AR106" t="s">
        <v>612</v>
      </c>
      <c r="AS106" t="s">
        <v>612</v>
      </c>
      <c r="AT106" t="s">
        <v>613</v>
      </c>
      <c r="AU106" t="s">
        <v>612</v>
      </c>
      <c r="AV106" t="s">
        <v>635</v>
      </c>
      <c r="AW106">
        <v>41752</v>
      </c>
      <c r="AX106">
        <v>160398</v>
      </c>
      <c r="AY106" t="s">
        <v>621</v>
      </c>
      <c r="AZ106" t="s">
        <v>143</v>
      </c>
      <c r="BA106" t="s">
        <v>470</v>
      </c>
      <c r="BB106" t="s">
        <v>700</v>
      </c>
      <c r="BC106">
        <v>41883</v>
      </c>
      <c r="BD106">
        <v>0</v>
      </c>
      <c r="BE106">
        <v>0</v>
      </c>
      <c r="BF106">
        <v>150000</v>
      </c>
      <c r="BG106">
        <v>0</v>
      </c>
      <c r="BH106">
        <v>0</v>
      </c>
      <c r="BI106">
        <v>0</v>
      </c>
      <c r="BJ106">
        <v>0</v>
      </c>
      <c r="BK106">
        <v>0</v>
      </c>
      <c r="BL106">
        <v>0</v>
      </c>
      <c r="BM106">
        <v>0</v>
      </c>
      <c r="BN106">
        <v>0</v>
      </c>
      <c r="BO106">
        <v>0</v>
      </c>
      <c r="BP106">
        <v>0</v>
      </c>
      <c r="BQ106">
        <v>0</v>
      </c>
      <c r="BR106">
        <v>10398</v>
      </c>
      <c r="BS106">
        <v>160398</v>
      </c>
      <c r="BT106">
        <v>0</v>
      </c>
      <c r="BU106">
        <v>0</v>
      </c>
      <c r="BV106">
        <v>0</v>
      </c>
      <c r="BW106">
        <v>0</v>
      </c>
      <c r="BX106">
        <v>0</v>
      </c>
      <c r="BY106">
        <v>0</v>
      </c>
      <c r="BZ106">
        <v>0</v>
      </c>
      <c r="CA106">
        <v>0</v>
      </c>
      <c r="CB106">
        <v>0</v>
      </c>
      <c r="CC106">
        <v>0</v>
      </c>
      <c r="CD106">
        <v>0</v>
      </c>
      <c r="CE106">
        <v>160398</v>
      </c>
      <c r="CF106">
        <v>160398</v>
      </c>
      <c r="CG106">
        <v>0</v>
      </c>
      <c r="CH106" t="s">
        <v>612</v>
      </c>
      <c r="CI106" t="s">
        <v>616</v>
      </c>
      <c r="CJ106" t="s">
        <v>617</v>
      </c>
      <c r="CK106" t="s">
        <v>617</v>
      </c>
      <c r="CL106" t="s">
        <v>617</v>
      </c>
      <c r="CM106" t="s">
        <v>617</v>
      </c>
      <c r="CN106">
        <v>0</v>
      </c>
    </row>
    <row r="107" spans="1:92" x14ac:dyDescent="0.25">
      <c r="A107" t="s">
        <v>1264</v>
      </c>
      <c r="B107" t="s">
        <v>1264</v>
      </c>
      <c r="C107">
        <v>5.0999999999999996</v>
      </c>
      <c r="D107" t="s">
        <v>597</v>
      </c>
      <c r="E107">
        <v>28045</v>
      </c>
      <c r="F107" t="s">
        <v>1216</v>
      </c>
      <c r="G107" t="s">
        <v>1265</v>
      </c>
      <c r="H107" t="s">
        <v>1266</v>
      </c>
      <c r="I107" t="s">
        <v>630</v>
      </c>
      <c r="J107">
        <v>10179</v>
      </c>
      <c r="K107">
        <v>10451</v>
      </c>
      <c r="L107" t="s">
        <v>1267</v>
      </c>
      <c r="M107" t="s">
        <v>1268</v>
      </c>
      <c r="N107" t="s">
        <v>1239</v>
      </c>
      <c r="O107" t="s">
        <v>1269</v>
      </c>
      <c r="P107" t="s">
        <v>1241</v>
      </c>
      <c r="Q107" t="s">
        <v>1235</v>
      </c>
      <c r="R107" t="s">
        <v>1242</v>
      </c>
      <c r="S107" t="s">
        <v>1224</v>
      </c>
      <c r="T107" t="s">
        <v>1219</v>
      </c>
      <c r="U107" t="s">
        <v>1225</v>
      </c>
      <c r="V107" t="s">
        <v>611</v>
      </c>
      <c r="W107">
        <v>49.793320000000001</v>
      </c>
      <c r="X107">
        <v>-92.837509999999995</v>
      </c>
      <c r="Y107" t="s">
        <v>612</v>
      </c>
      <c r="Z107" t="s">
        <v>612</v>
      </c>
      <c r="AA107" t="s">
        <v>612</v>
      </c>
      <c r="AB107" t="s">
        <v>612</v>
      </c>
      <c r="AC107" t="s">
        <v>612</v>
      </c>
      <c r="AD107" t="s">
        <v>612</v>
      </c>
      <c r="AE107" t="s">
        <v>612</v>
      </c>
      <c r="AF107" t="s">
        <v>612</v>
      </c>
      <c r="AG107" t="s">
        <v>612</v>
      </c>
      <c r="AH107" t="s">
        <v>612</v>
      </c>
      <c r="AI107" t="s">
        <v>612</v>
      </c>
      <c r="AJ107" t="s">
        <v>612</v>
      </c>
      <c r="AK107" t="s">
        <v>612</v>
      </c>
      <c r="AL107" t="s">
        <v>612</v>
      </c>
      <c r="AM107" t="s">
        <v>612</v>
      </c>
      <c r="AN107" t="s">
        <v>612</v>
      </c>
      <c r="AO107" t="s">
        <v>612</v>
      </c>
      <c r="AP107" t="s">
        <v>612</v>
      </c>
      <c r="AQ107" t="s">
        <v>612</v>
      </c>
      <c r="AR107" t="s">
        <v>612</v>
      </c>
      <c r="AS107" t="s">
        <v>612</v>
      </c>
      <c r="AT107" t="s">
        <v>613</v>
      </c>
      <c r="AU107" t="s">
        <v>612</v>
      </c>
      <c r="AV107" t="s">
        <v>635</v>
      </c>
      <c r="AW107">
        <v>39691</v>
      </c>
      <c r="AX107">
        <v>9639547</v>
      </c>
      <c r="AY107" t="s">
        <v>621</v>
      </c>
      <c r="AZ107" t="s">
        <v>145</v>
      </c>
      <c r="BA107" t="s">
        <v>470</v>
      </c>
      <c r="BB107" t="s">
        <v>1255</v>
      </c>
      <c r="BC107">
        <v>37865</v>
      </c>
      <c r="BD107">
        <v>6500000</v>
      </c>
      <c r="BE107">
        <v>0</v>
      </c>
      <c r="BF107">
        <v>0</v>
      </c>
      <c r="BG107">
        <v>0</v>
      </c>
      <c r="BH107">
        <v>0</v>
      </c>
      <c r="BI107">
        <v>0</v>
      </c>
      <c r="BJ107">
        <v>0</v>
      </c>
      <c r="BK107">
        <v>0</v>
      </c>
      <c r="BL107">
        <v>0</v>
      </c>
      <c r="BM107">
        <v>0</v>
      </c>
      <c r="BN107">
        <v>0</v>
      </c>
      <c r="BO107">
        <v>0</v>
      </c>
      <c r="BP107">
        <v>0</v>
      </c>
      <c r="BQ107">
        <v>0</v>
      </c>
      <c r="BR107">
        <v>3139547</v>
      </c>
      <c r="BS107">
        <v>9639547</v>
      </c>
      <c r="BT107">
        <v>0</v>
      </c>
      <c r="BU107">
        <v>0</v>
      </c>
      <c r="BV107">
        <v>0</v>
      </c>
      <c r="BW107">
        <v>0</v>
      </c>
      <c r="BX107">
        <v>0</v>
      </c>
      <c r="BY107">
        <v>0</v>
      </c>
      <c r="BZ107">
        <v>0</v>
      </c>
      <c r="CA107">
        <v>0</v>
      </c>
      <c r="CB107">
        <v>0</v>
      </c>
      <c r="CC107">
        <v>0</v>
      </c>
      <c r="CD107">
        <v>0</v>
      </c>
      <c r="CE107">
        <v>9639547</v>
      </c>
      <c r="CF107">
        <v>9639547</v>
      </c>
      <c r="CG107">
        <v>0</v>
      </c>
      <c r="CH107" t="s">
        <v>612</v>
      </c>
      <c r="CI107" t="s">
        <v>616</v>
      </c>
      <c r="CJ107" t="s">
        <v>617</v>
      </c>
      <c r="CK107" t="s">
        <v>617</v>
      </c>
      <c r="CL107" t="s">
        <v>617</v>
      </c>
      <c r="CM107" t="s">
        <v>617</v>
      </c>
      <c r="CN107">
        <v>0</v>
      </c>
    </row>
    <row r="108" spans="1:92" x14ac:dyDescent="0.25">
      <c r="A108" t="s">
        <v>1270</v>
      </c>
      <c r="B108" t="s">
        <v>1271</v>
      </c>
      <c r="C108">
        <v>5.0999999999999996</v>
      </c>
      <c r="D108" t="s">
        <v>597</v>
      </c>
      <c r="E108">
        <v>28045</v>
      </c>
      <c r="F108" t="s">
        <v>1216</v>
      </c>
      <c r="G108" t="s">
        <v>1272</v>
      </c>
      <c r="H108" t="s">
        <v>1273</v>
      </c>
      <c r="I108" t="s">
        <v>630</v>
      </c>
      <c r="J108">
        <v>17731</v>
      </c>
      <c r="K108">
        <v>6589</v>
      </c>
      <c r="L108" t="s">
        <v>1274</v>
      </c>
      <c r="M108" t="s">
        <v>1275</v>
      </c>
      <c r="N108" t="s">
        <v>1239</v>
      </c>
      <c r="O108" t="s">
        <v>1276</v>
      </c>
      <c r="P108" t="s">
        <v>1241</v>
      </c>
      <c r="Q108" t="s">
        <v>1235</v>
      </c>
      <c r="R108" t="s">
        <v>1242</v>
      </c>
      <c r="S108" t="s">
        <v>1224</v>
      </c>
      <c r="T108" t="s">
        <v>1219</v>
      </c>
      <c r="U108" t="s">
        <v>1225</v>
      </c>
      <c r="V108" t="s">
        <v>611</v>
      </c>
      <c r="W108">
        <v>49.773600000000002</v>
      </c>
      <c r="X108">
        <v>-92.840459999999993</v>
      </c>
      <c r="Y108" t="s">
        <v>612</v>
      </c>
      <c r="Z108" t="s">
        <v>612</v>
      </c>
      <c r="AA108" t="s">
        <v>612</v>
      </c>
      <c r="AB108" t="s">
        <v>612</v>
      </c>
      <c r="AC108" t="s">
        <v>612</v>
      </c>
      <c r="AD108" t="s">
        <v>612</v>
      </c>
      <c r="AE108" t="s">
        <v>612</v>
      </c>
      <c r="AF108" t="s">
        <v>612</v>
      </c>
      <c r="AG108" t="s">
        <v>612</v>
      </c>
      <c r="AH108" t="s">
        <v>612</v>
      </c>
      <c r="AI108" t="s">
        <v>612</v>
      </c>
      <c r="AJ108" t="s">
        <v>612</v>
      </c>
      <c r="AK108" t="s">
        <v>612</v>
      </c>
      <c r="AL108" t="s">
        <v>612</v>
      </c>
      <c r="AM108" t="s">
        <v>612</v>
      </c>
      <c r="AN108" t="s">
        <v>612</v>
      </c>
      <c r="AO108" t="s">
        <v>612</v>
      </c>
      <c r="AP108" t="s">
        <v>612</v>
      </c>
      <c r="AQ108">
        <v>470</v>
      </c>
      <c r="AR108" t="s">
        <v>612</v>
      </c>
      <c r="AS108" t="s">
        <v>612</v>
      </c>
      <c r="AT108" t="s">
        <v>613</v>
      </c>
      <c r="AU108" t="s">
        <v>612</v>
      </c>
      <c r="AV108" t="s">
        <v>614</v>
      </c>
      <c r="AW108" t="s">
        <v>612</v>
      </c>
      <c r="AX108">
        <v>14865098</v>
      </c>
      <c r="AY108" t="s">
        <v>621</v>
      </c>
      <c r="AZ108" t="s">
        <v>145</v>
      </c>
      <c r="BA108" t="s">
        <v>701</v>
      </c>
      <c r="BB108" t="s">
        <v>803</v>
      </c>
      <c r="BC108">
        <v>40787</v>
      </c>
      <c r="BD108">
        <v>0</v>
      </c>
      <c r="BE108">
        <v>0</v>
      </c>
      <c r="BF108">
        <v>200000</v>
      </c>
      <c r="BG108">
        <v>0</v>
      </c>
      <c r="BH108">
        <v>0</v>
      </c>
      <c r="BI108">
        <v>0</v>
      </c>
      <c r="BJ108">
        <v>0</v>
      </c>
      <c r="BK108">
        <v>0</v>
      </c>
      <c r="BL108">
        <v>0</v>
      </c>
      <c r="BM108">
        <v>0</v>
      </c>
      <c r="BN108">
        <v>0</v>
      </c>
      <c r="BO108">
        <v>0</v>
      </c>
      <c r="BP108">
        <v>0</v>
      </c>
      <c r="BQ108">
        <v>0</v>
      </c>
      <c r="BR108">
        <v>1488565</v>
      </c>
      <c r="BS108">
        <v>1688565</v>
      </c>
      <c r="BT108">
        <v>13176533</v>
      </c>
      <c r="BU108">
        <v>0</v>
      </c>
      <c r="BV108">
        <v>0</v>
      </c>
      <c r="BW108">
        <v>0</v>
      </c>
      <c r="BX108">
        <v>0</v>
      </c>
      <c r="BY108">
        <v>0</v>
      </c>
      <c r="BZ108">
        <v>0</v>
      </c>
      <c r="CA108">
        <v>0</v>
      </c>
      <c r="CB108">
        <v>0</v>
      </c>
      <c r="CC108">
        <v>0</v>
      </c>
      <c r="CD108">
        <v>13176533</v>
      </c>
      <c r="CE108">
        <v>14865098</v>
      </c>
      <c r="CF108">
        <v>14865098</v>
      </c>
      <c r="CG108">
        <v>0</v>
      </c>
      <c r="CH108" t="s">
        <v>612</v>
      </c>
      <c r="CI108" t="s">
        <v>616</v>
      </c>
      <c r="CJ108" t="s">
        <v>617</v>
      </c>
      <c r="CK108" t="s">
        <v>617</v>
      </c>
      <c r="CL108" t="s">
        <v>617</v>
      </c>
      <c r="CM108" t="s">
        <v>617</v>
      </c>
      <c r="CN108">
        <v>0</v>
      </c>
    </row>
    <row r="109" spans="1:92" x14ac:dyDescent="0.25">
      <c r="A109" t="s">
        <v>1277</v>
      </c>
      <c r="B109" t="s">
        <v>1271</v>
      </c>
      <c r="C109">
        <v>5.0999999999999996</v>
      </c>
      <c r="D109" t="s">
        <v>597</v>
      </c>
      <c r="E109">
        <v>28045</v>
      </c>
      <c r="F109" t="s">
        <v>1216</v>
      </c>
      <c r="G109" t="s">
        <v>1278</v>
      </c>
      <c r="H109" t="s">
        <v>1279</v>
      </c>
      <c r="I109" t="s">
        <v>630</v>
      </c>
      <c r="J109">
        <v>2000</v>
      </c>
      <c r="K109">
        <v>6589</v>
      </c>
      <c r="L109" t="s">
        <v>1280</v>
      </c>
      <c r="M109" t="s">
        <v>1275</v>
      </c>
      <c r="N109" t="s">
        <v>1239</v>
      </c>
      <c r="O109" t="s">
        <v>1276</v>
      </c>
      <c r="P109" t="s">
        <v>1241</v>
      </c>
      <c r="Q109" t="s">
        <v>1235</v>
      </c>
      <c r="R109" t="s">
        <v>1242</v>
      </c>
      <c r="S109" t="s">
        <v>1224</v>
      </c>
      <c r="T109" t="s">
        <v>1219</v>
      </c>
      <c r="U109" t="s">
        <v>1225</v>
      </c>
      <c r="V109" t="s">
        <v>611</v>
      </c>
      <c r="W109">
        <v>49.774231997057498</v>
      </c>
      <c r="X109">
        <v>-92.840500317084505</v>
      </c>
      <c r="Y109" t="s">
        <v>612</v>
      </c>
      <c r="Z109" t="s">
        <v>612</v>
      </c>
      <c r="AA109" t="s">
        <v>612</v>
      </c>
      <c r="AB109" t="s">
        <v>612</v>
      </c>
      <c r="AC109" t="s">
        <v>612</v>
      </c>
      <c r="AD109" t="s">
        <v>612</v>
      </c>
      <c r="AE109" t="s">
        <v>612</v>
      </c>
      <c r="AF109" t="s">
        <v>612</v>
      </c>
      <c r="AG109" t="s">
        <v>612</v>
      </c>
      <c r="AH109" t="s">
        <v>612</v>
      </c>
      <c r="AI109" t="s">
        <v>612</v>
      </c>
      <c r="AJ109" t="s">
        <v>612</v>
      </c>
      <c r="AK109" t="s">
        <v>612</v>
      </c>
      <c r="AL109" t="s">
        <v>612</v>
      </c>
      <c r="AM109" t="s">
        <v>612</v>
      </c>
      <c r="AN109" t="s">
        <v>612</v>
      </c>
      <c r="AO109" t="s">
        <v>612</v>
      </c>
      <c r="AP109" t="s">
        <v>612</v>
      </c>
      <c r="AQ109" t="s">
        <v>612</v>
      </c>
      <c r="AR109" t="s">
        <v>612</v>
      </c>
      <c r="AS109" t="s">
        <v>612</v>
      </c>
      <c r="AT109" t="s">
        <v>613</v>
      </c>
      <c r="AU109" t="s">
        <v>612</v>
      </c>
      <c r="AV109" t="s">
        <v>614</v>
      </c>
      <c r="AW109" t="s">
        <v>612</v>
      </c>
      <c r="AX109">
        <v>446000</v>
      </c>
      <c r="AY109" t="s">
        <v>621</v>
      </c>
      <c r="AZ109" t="s">
        <v>463</v>
      </c>
      <c r="BA109" t="s">
        <v>701</v>
      </c>
      <c r="BB109" t="s">
        <v>803</v>
      </c>
      <c r="BC109">
        <v>40787</v>
      </c>
      <c r="BD109">
        <v>0</v>
      </c>
      <c r="BE109">
        <v>0</v>
      </c>
      <c r="BF109">
        <v>0</v>
      </c>
      <c r="BG109">
        <v>0</v>
      </c>
      <c r="BH109">
        <v>0</v>
      </c>
      <c r="BI109">
        <v>0</v>
      </c>
      <c r="BJ109">
        <v>0</v>
      </c>
      <c r="BK109">
        <v>0</v>
      </c>
      <c r="BL109">
        <v>0</v>
      </c>
      <c r="BM109">
        <v>0</v>
      </c>
      <c r="BN109">
        <v>0</v>
      </c>
      <c r="BO109">
        <v>0</v>
      </c>
      <c r="BP109">
        <v>0</v>
      </c>
      <c r="BQ109">
        <v>0</v>
      </c>
      <c r="BR109">
        <v>0</v>
      </c>
      <c r="BS109">
        <v>0</v>
      </c>
      <c r="BT109">
        <v>446000</v>
      </c>
      <c r="BU109">
        <v>0</v>
      </c>
      <c r="BV109">
        <v>0</v>
      </c>
      <c r="BW109">
        <v>0</v>
      </c>
      <c r="BX109">
        <v>0</v>
      </c>
      <c r="BY109">
        <v>0</v>
      </c>
      <c r="BZ109">
        <v>0</v>
      </c>
      <c r="CA109">
        <v>0</v>
      </c>
      <c r="CB109">
        <v>0</v>
      </c>
      <c r="CC109">
        <v>0</v>
      </c>
      <c r="CD109">
        <v>446000</v>
      </c>
      <c r="CE109">
        <v>446000</v>
      </c>
      <c r="CF109">
        <v>446000</v>
      </c>
      <c r="CG109">
        <v>0</v>
      </c>
      <c r="CH109" t="s">
        <v>612</v>
      </c>
      <c r="CI109" t="s">
        <v>616</v>
      </c>
      <c r="CJ109" t="s">
        <v>617</v>
      </c>
      <c r="CK109" t="s">
        <v>617</v>
      </c>
      <c r="CL109" t="s">
        <v>617</v>
      </c>
      <c r="CM109" t="s">
        <v>617</v>
      </c>
      <c r="CN109">
        <v>0</v>
      </c>
    </row>
    <row r="110" spans="1:92" x14ac:dyDescent="0.25">
      <c r="A110" t="s">
        <v>1281</v>
      </c>
      <c r="B110" t="s">
        <v>1282</v>
      </c>
      <c r="C110">
        <v>5.0999999999999996</v>
      </c>
      <c r="D110" t="s">
        <v>597</v>
      </c>
      <c r="E110">
        <v>28045</v>
      </c>
      <c r="F110" t="s">
        <v>1216</v>
      </c>
      <c r="G110" t="s">
        <v>1283</v>
      </c>
      <c r="H110" t="s">
        <v>1284</v>
      </c>
      <c r="I110" t="s">
        <v>667</v>
      </c>
      <c r="J110">
        <v>24468</v>
      </c>
      <c r="K110">
        <v>10450</v>
      </c>
      <c r="L110" t="s">
        <v>1285</v>
      </c>
      <c r="M110" t="s">
        <v>1286</v>
      </c>
      <c r="N110" t="s">
        <v>1287</v>
      </c>
      <c r="O110" t="s">
        <v>1288</v>
      </c>
      <c r="P110" t="s">
        <v>1289</v>
      </c>
      <c r="Q110" t="s">
        <v>1290</v>
      </c>
      <c r="R110" t="s">
        <v>1291</v>
      </c>
      <c r="S110" t="s">
        <v>1224</v>
      </c>
      <c r="T110" t="s">
        <v>1219</v>
      </c>
      <c r="U110" t="s">
        <v>1225</v>
      </c>
      <c r="V110" t="s">
        <v>611</v>
      </c>
      <c r="W110">
        <v>50.109454399999997</v>
      </c>
      <c r="X110">
        <v>-91.911548569999994</v>
      </c>
      <c r="Y110">
        <v>41754</v>
      </c>
      <c r="Z110" t="s">
        <v>649</v>
      </c>
      <c r="AA110" t="s">
        <v>700</v>
      </c>
      <c r="AB110" t="s">
        <v>612</v>
      </c>
      <c r="AC110" t="s">
        <v>612</v>
      </c>
      <c r="AD110" t="s">
        <v>612</v>
      </c>
      <c r="AE110">
        <v>41754</v>
      </c>
      <c r="AF110" t="s">
        <v>649</v>
      </c>
      <c r="AG110" t="s">
        <v>700</v>
      </c>
      <c r="AH110" t="s">
        <v>612</v>
      </c>
      <c r="AI110" t="s">
        <v>612</v>
      </c>
      <c r="AJ110" t="s">
        <v>612</v>
      </c>
      <c r="AK110" t="s">
        <v>612</v>
      </c>
      <c r="AL110" t="s">
        <v>612</v>
      </c>
      <c r="AM110" t="s">
        <v>612</v>
      </c>
      <c r="AN110" t="s">
        <v>612</v>
      </c>
      <c r="AO110" t="s">
        <v>612</v>
      </c>
      <c r="AP110" t="s">
        <v>612</v>
      </c>
      <c r="AQ110">
        <v>513</v>
      </c>
      <c r="AR110" t="s">
        <v>612</v>
      </c>
      <c r="AS110" t="s">
        <v>612</v>
      </c>
      <c r="AT110" t="s">
        <v>613</v>
      </c>
      <c r="AU110" t="s">
        <v>612</v>
      </c>
      <c r="AV110" t="s">
        <v>635</v>
      </c>
      <c r="AW110">
        <v>42916</v>
      </c>
      <c r="AX110">
        <v>28866492</v>
      </c>
      <c r="AY110" t="s">
        <v>621</v>
      </c>
      <c r="AZ110" t="s">
        <v>145</v>
      </c>
      <c r="BA110" t="s">
        <v>701</v>
      </c>
      <c r="BB110" t="s">
        <v>763</v>
      </c>
      <c r="BC110">
        <v>43344</v>
      </c>
      <c r="BD110">
        <v>0</v>
      </c>
      <c r="BE110">
        <v>0</v>
      </c>
      <c r="BF110">
        <v>0</v>
      </c>
      <c r="BG110">
        <v>2316232</v>
      </c>
      <c r="BH110">
        <v>0</v>
      </c>
      <c r="BI110">
        <v>0</v>
      </c>
      <c r="BJ110">
        <v>0</v>
      </c>
      <c r="BK110">
        <v>0</v>
      </c>
      <c r="BL110">
        <v>0</v>
      </c>
      <c r="BM110">
        <v>527024</v>
      </c>
      <c r="BN110">
        <v>0</v>
      </c>
      <c r="BO110">
        <v>2078332</v>
      </c>
      <c r="BP110">
        <v>0</v>
      </c>
      <c r="BQ110">
        <v>150000</v>
      </c>
      <c r="BR110">
        <v>0</v>
      </c>
      <c r="BS110">
        <v>5071588</v>
      </c>
      <c r="BT110">
        <v>0</v>
      </c>
      <c r="BU110">
        <v>0</v>
      </c>
      <c r="BV110">
        <v>0</v>
      </c>
      <c r="BW110">
        <v>0</v>
      </c>
      <c r="BX110">
        <v>23794904</v>
      </c>
      <c r="BY110">
        <v>0</v>
      </c>
      <c r="BZ110">
        <v>0</v>
      </c>
      <c r="CA110">
        <v>0</v>
      </c>
      <c r="CB110">
        <v>0</v>
      </c>
      <c r="CC110">
        <v>0</v>
      </c>
      <c r="CD110">
        <v>23794904</v>
      </c>
      <c r="CE110">
        <v>28866492</v>
      </c>
      <c r="CF110">
        <v>28866492</v>
      </c>
      <c r="CG110">
        <v>0</v>
      </c>
      <c r="CH110" t="s">
        <v>612</v>
      </c>
      <c r="CI110" t="s">
        <v>616</v>
      </c>
      <c r="CJ110" t="s">
        <v>702</v>
      </c>
      <c r="CK110" t="s">
        <v>703</v>
      </c>
      <c r="CL110" t="s">
        <v>617</v>
      </c>
      <c r="CM110" t="s">
        <v>617</v>
      </c>
      <c r="CN110">
        <v>23794904</v>
      </c>
    </row>
    <row r="111" spans="1:92" x14ac:dyDescent="0.25">
      <c r="A111" t="s">
        <v>1292</v>
      </c>
      <c r="B111" t="s">
        <v>1282</v>
      </c>
      <c r="C111">
        <v>5.0999999999999996</v>
      </c>
      <c r="D111" t="s">
        <v>597</v>
      </c>
      <c r="E111">
        <v>28045</v>
      </c>
      <c r="F111" t="s">
        <v>1216</v>
      </c>
      <c r="G111" t="s">
        <v>1283</v>
      </c>
      <c r="H111" t="s">
        <v>1284</v>
      </c>
      <c r="I111" t="s">
        <v>667</v>
      </c>
      <c r="J111">
        <v>24468</v>
      </c>
      <c r="K111">
        <v>10450</v>
      </c>
      <c r="L111" t="s">
        <v>1293</v>
      </c>
      <c r="M111" t="s">
        <v>1286</v>
      </c>
      <c r="N111" t="s">
        <v>1287</v>
      </c>
      <c r="O111" t="s">
        <v>1288</v>
      </c>
      <c r="P111" t="s">
        <v>1289</v>
      </c>
      <c r="Q111" t="s">
        <v>1290</v>
      </c>
      <c r="R111" t="s">
        <v>1291</v>
      </c>
      <c r="S111" t="s">
        <v>1224</v>
      </c>
      <c r="T111" t="s">
        <v>1219</v>
      </c>
      <c r="U111" t="s">
        <v>1225</v>
      </c>
      <c r="V111" t="s">
        <v>611</v>
      </c>
      <c r="W111">
        <v>50.109454399999997</v>
      </c>
      <c r="X111">
        <v>-91.911548569999994</v>
      </c>
      <c r="Y111">
        <v>42296</v>
      </c>
      <c r="Z111" t="s">
        <v>622</v>
      </c>
      <c r="AA111" t="s">
        <v>622</v>
      </c>
      <c r="AB111">
        <v>42296</v>
      </c>
      <c r="AC111" t="s">
        <v>622</v>
      </c>
      <c r="AD111" t="s">
        <v>622</v>
      </c>
      <c r="AE111" t="s">
        <v>612</v>
      </c>
      <c r="AF111" t="s">
        <v>612</v>
      </c>
      <c r="AG111" t="s">
        <v>612</v>
      </c>
      <c r="AH111" t="s">
        <v>612</v>
      </c>
      <c r="AI111" t="s">
        <v>612</v>
      </c>
      <c r="AJ111" t="s">
        <v>612</v>
      </c>
      <c r="AK111" t="s">
        <v>612</v>
      </c>
      <c r="AL111" t="s">
        <v>612</v>
      </c>
      <c r="AM111" t="s">
        <v>612</v>
      </c>
      <c r="AN111" t="s">
        <v>612</v>
      </c>
      <c r="AO111" t="s">
        <v>612</v>
      </c>
      <c r="AP111" t="s">
        <v>612</v>
      </c>
      <c r="AQ111" t="s">
        <v>612</v>
      </c>
      <c r="AR111" t="s">
        <v>612</v>
      </c>
      <c r="AS111" t="s">
        <v>612</v>
      </c>
      <c r="AT111" t="s">
        <v>612</v>
      </c>
      <c r="AU111" t="s">
        <v>612</v>
      </c>
      <c r="AV111" t="s">
        <v>635</v>
      </c>
      <c r="AW111">
        <v>42296</v>
      </c>
      <c r="AX111">
        <v>936833</v>
      </c>
      <c r="AY111" t="s">
        <v>621</v>
      </c>
      <c r="AZ111" t="s">
        <v>663</v>
      </c>
      <c r="BA111" t="s">
        <v>701</v>
      </c>
      <c r="BB111" t="s">
        <v>622</v>
      </c>
      <c r="BC111">
        <v>42248</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936833</v>
      </c>
      <c r="BX111">
        <v>0</v>
      </c>
      <c r="BY111">
        <v>0</v>
      </c>
      <c r="BZ111">
        <v>0</v>
      </c>
      <c r="CA111">
        <v>0</v>
      </c>
      <c r="CB111">
        <v>0</v>
      </c>
      <c r="CC111">
        <v>0</v>
      </c>
      <c r="CD111">
        <v>936833</v>
      </c>
      <c r="CE111">
        <v>936833</v>
      </c>
      <c r="CF111">
        <v>936833</v>
      </c>
      <c r="CG111">
        <v>0</v>
      </c>
      <c r="CH111" t="s">
        <v>612</v>
      </c>
      <c r="CI111" t="s">
        <v>616</v>
      </c>
      <c r="CJ111" t="s">
        <v>617</v>
      </c>
      <c r="CK111" t="s">
        <v>617</v>
      </c>
      <c r="CL111" t="s">
        <v>617</v>
      </c>
      <c r="CM111" t="s">
        <v>617</v>
      </c>
      <c r="CN111">
        <v>936833</v>
      </c>
    </row>
    <row r="112" spans="1:92" x14ac:dyDescent="0.25">
      <c r="A112" t="s">
        <v>1294</v>
      </c>
      <c r="B112" t="s">
        <v>1294</v>
      </c>
      <c r="C112">
        <v>5.0999999999999996</v>
      </c>
      <c r="D112" t="s">
        <v>597</v>
      </c>
      <c r="E112">
        <v>28045</v>
      </c>
      <c r="F112" t="s">
        <v>1216</v>
      </c>
      <c r="G112" t="s">
        <v>1295</v>
      </c>
      <c r="H112" t="s">
        <v>1296</v>
      </c>
      <c r="I112" t="s">
        <v>667</v>
      </c>
      <c r="J112">
        <v>5610</v>
      </c>
      <c r="K112">
        <v>8352</v>
      </c>
      <c r="L112" t="s">
        <v>1297</v>
      </c>
      <c r="M112" t="s">
        <v>1298</v>
      </c>
      <c r="N112" t="s">
        <v>1299</v>
      </c>
      <c r="O112" t="s">
        <v>1300</v>
      </c>
      <c r="P112" t="s">
        <v>1301</v>
      </c>
      <c r="Q112" t="s">
        <v>1302</v>
      </c>
      <c r="R112" t="s">
        <v>1303</v>
      </c>
      <c r="S112" t="s">
        <v>1224</v>
      </c>
      <c r="T112" t="s">
        <v>1219</v>
      </c>
      <c r="U112" t="s">
        <v>1225</v>
      </c>
      <c r="V112" t="s">
        <v>611</v>
      </c>
      <c r="W112">
        <v>51.014119999999998</v>
      </c>
      <c r="X112">
        <v>-93.817949999999996</v>
      </c>
      <c r="Y112" t="s">
        <v>612</v>
      </c>
      <c r="Z112" t="s">
        <v>612</v>
      </c>
      <c r="AA112" t="s">
        <v>612</v>
      </c>
      <c r="AB112" t="s">
        <v>612</v>
      </c>
      <c r="AC112" t="s">
        <v>612</v>
      </c>
      <c r="AD112" t="s">
        <v>612</v>
      </c>
      <c r="AE112" t="s">
        <v>612</v>
      </c>
      <c r="AF112" t="s">
        <v>612</v>
      </c>
      <c r="AG112" t="s">
        <v>612</v>
      </c>
      <c r="AH112" t="s">
        <v>612</v>
      </c>
      <c r="AI112" t="s">
        <v>612</v>
      </c>
      <c r="AJ112" t="s">
        <v>612</v>
      </c>
      <c r="AK112" t="s">
        <v>612</v>
      </c>
      <c r="AL112" t="s">
        <v>612</v>
      </c>
      <c r="AM112" t="s">
        <v>612</v>
      </c>
      <c r="AN112" t="s">
        <v>612</v>
      </c>
      <c r="AO112" t="s">
        <v>612</v>
      </c>
      <c r="AP112" t="s">
        <v>612</v>
      </c>
      <c r="AQ112" t="s">
        <v>612</v>
      </c>
      <c r="AR112" t="s">
        <v>612</v>
      </c>
      <c r="AS112" t="s">
        <v>612</v>
      </c>
      <c r="AT112" t="s">
        <v>613</v>
      </c>
      <c r="AU112" t="s">
        <v>612</v>
      </c>
      <c r="AV112" t="s">
        <v>635</v>
      </c>
      <c r="AW112">
        <v>39691</v>
      </c>
      <c r="AX112">
        <v>6534178</v>
      </c>
      <c r="AY112" t="s">
        <v>621</v>
      </c>
      <c r="AZ112" t="s">
        <v>143</v>
      </c>
      <c r="BA112" t="s">
        <v>470</v>
      </c>
      <c r="BB112" t="s">
        <v>1255</v>
      </c>
      <c r="BC112">
        <v>37865</v>
      </c>
      <c r="BD112">
        <v>4434178</v>
      </c>
      <c r="BE112">
        <v>0</v>
      </c>
      <c r="BF112">
        <v>0</v>
      </c>
      <c r="BG112">
        <v>0</v>
      </c>
      <c r="BH112">
        <v>0</v>
      </c>
      <c r="BI112">
        <v>0</v>
      </c>
      <c r="BJ112">
        <v>0</v>
      </c>
      <c r="BK112">
        <v>0</v>
      </c>
      <c r="BL112">
        <v>0</v>
      </c>
      <c r="BM112">
        <v>0</v>
      </c>
      <c r="BN112">
        <v>0</v>
      </c>
      <c r="BO112">
        <v>0</v>
      </c>
      <c r="BP112">
        <v>0</v>
      </c>
      <c r="BQ112">
        <v>0</v>
      </c>
      <c r="BR112">
        <v>2100000</v>
      </c>
      <c r="BS112">
        <v>6534178</v>
      </c>
      <c r="BT112">
        <v>0</v>
      </c>
      <c r="BU112">
        <v>0</v>
      </c>
      <c r="BV112">
        <v>0</v>
      </c>
      <c r="BW112">
        <v>0</v>
      </c>
      <c r="BX112">
        <v>0</v>
      </c>
      <c r="BY112">
        <v>0</v>
      </c>
      <c r="BZ112">
        <v>0</v>
      </c>
      <c r="CA112">
        <v>0</v>
      </c>
      <c r="CB112">
        <v>0</v>
      </c>
      <c r="CC112">
        <v>0</v>
      </c>
      <c r="CD112">
        <v>0</v>
      </c>
      <c r="CE112">
        <v>6534178</v>
      </c>
      <c r="CF112">
        <v>6534178</v>
      </c>
      <c r="CG112">
        <v>0</v>
      </c>
      <c r="CH112" t="s">
        <v>612</v>
      </c>
      <c r="CI112" t="s">
        <v>616</v>
      </c>
      <c r="CJ112" t="s">
        <v>617</v>
      </c>
      <c r="CK112" t="s">
        <v>617</v>
      </c>
      <c r="CL112" t="s">
        <v>617</v>
      </c>
      <c r="CM112" t="s">
        <v>617</v>
      </c>
      <c r="CN112">
        <v>0</v>
      </c>
    </row>
    <row r="113" spans="1:92" x14ac:dyDescent="0.25">
      <c r="A113" t="s">
        <v>1304</v>
      </c>
      <c r="B113" t="s">
        <v>1304</v>
      </c>
      <c r="C113">
        <v>5.0999999999999996</v>
      </c>
      <c r="D113" t="s">
        <v>597</v>
      </c>
      <c r="E113">
        <v>28045</v>
      </c>
      <c r="F113" t="s">
        <v>1216</v>
      </c>
      <c r="G113" t="s">
        <v>1295</v>
      </c>
      <c r="H113" t="s">
        <v>1296</v>
      </c>
      <c r="I113" t="s">
        <v>667</v>
      </c>
      <c r="J113">
        <v>5610</v>
      </c>
      <c r="K113">
        <v>8352</v>
      </c>
      <c r="L113" t="s">
        <v>1297</v>
      </c>
      <c r="M113" t="s">
        <v>1298</v>
      </c>
      <c r="N113" t="s">
        <v>1299</v>
      </c>
      <c r="O113" t="s">
        <v>1300</v>
      </c>
      <c r="P113" t="s">
        <v>1301</v>
      </c>
      <c r="Q113" t="s">
        <v>1302</v>
      </c>
      <c r="R113" t="s">
        <v>1303</v>
      </c>
      <c r="S113" t="s">
        <v>1224</v>
      </c>
      <c r="T113" t="s">
        <v>1219</v>
      </c>
      <c r="U113" t="s">
        <v>1225</v>
      </c>
      <c r="V113" t="s">
        <v>611</v>
      </c>
      <c r="W113">
        <v>51.014119999999998</v>
      </c>
      <c r="X113">
        <v>-93.817949999999996</v>
      </c>
      <c r="Y113" t="s">
        <v>612</v>
      </c>
      <c r="Z113" t="s">
        <v>612</v>
      </c>
      <c r="AA113" t="s">
        <v>612</v>
      </c>
      <c r="AB113" t="s">
        <v>612</v>
      </c>
      <c r="AC113" t="s">
        <v>612</v>
      </c>
      <c r="AD113" t="s">
        <v>612</v>
      </c>
      <c r="AE113" t="s">
        <v>612</v>
      </c>
      <c r="AF113" t="s">
        <v>612</v>
      </c>
      <c r="AG113" t="s">
        <v>612</v>
      </c>
      <c r="AH113" t="s">
        <v>612</v>
      </c>
      <c r="AI113" t="s">
        <v>612</v>
      </c>
      <c r="AJ113" t="s">
        <v>612</v>
      </c>
      <c r="AK113" t="s">
        <v>612</v>
      </c>
      <c r="AL113" t="s">
        <v>612</v>
      </c>
      <c r="AM113" t="s">
        <v>612</v>
      </c>
      <c r="AN113" t="s">
        <v>612</v>
      </c>
      <c r="AO113" t="s">
        <v>612</v>
      </c>
      <c r="AP113" t="s">
        <v>612</v>
      </c>
      <c r="AQ113" t="s">
        <v>612</v>
      </c>
      <c r="AR113" t="s">
        <v>612</v>
      </c>
      <c r="AS113" t="s">
        <v>612</v>
      </c>
      <c r="AT113" t="s">
        <v>613</v>
      </c>
      <c r="AU113" t="s">
        <v>612</v>
      </c>
      <c r="AV113" t="s">
        <v>635</v>
      </c>
      <c r="AW113">
        <v>41774</v>
      </c>
      <c r="AX113">
        <v>339341</v>
      </c>
      <c r="AY113" t="s">
        <v>621</v>
      </c>
      <c r="AZ113" t="s">
        <v>143</v>
      </c>
      <c r="BA113" t="s">
        <v>701</v>
      </c>
      <c r="BB113" t="s">
        <v>622</v>
      </c>
      <c r="BC113">
        <v>42248</v>
      </c>
      <c r="BD113">
        <v>0</v>
      </c>
      <c r="BE113">
        <v>0</v>
      </c>
      <c r="BF113">
        <v>0</v>
      </c>
      <c r="BG113">
        <v>339341</v>
      </c>
      <c r="BH113">
        <v>0</v>
      </c>
      <c r="BI113">
        <v>0</v>
      </c>
      <c r="BJ113">
        <v>0</v>
      </c>
      <c r="BK113">
        <v>0</v>
      </c>
      <c r="BL113">
        <v>0</v>
      </c>
      <c r="BM113">
        <v>0</v>
      </c>
      <c r="BN113">
        <v>0</v>
      </c>
      <c r="BO113">
        <v>0</v>
      </c>
      <c r="BP113">
        <v>0</v>
      </c>
      <c r="BQ113">
        <v>0</v>
      </c>
      <c r="BR113">
        <v>0</v>
      </c>
      <c r="BS113">
        <v>339341</v>
      </c>
      <c r="BT113">
        <v>0</v>
      </c>
      <c r="BU113">
        <v>0</v>
      </c>
      <c r="BV113">
        <v>0</v>
      </c>
      <c r="BW113">
        <v>0</v>
      </c>
      <c r="BX113">
        <v>0</v>
      </c>
      <c r="BY113">
        <v>0</v>
      </c>
      <c r="BZ113">
        <v>0</v>
      </c>
      <c r="CA113">
        <v>0</v>
      </c>
      <c r="CB113">
        <v>0</v>
      </c>
      <c r="CC113">
        <v>0</v>
      </c>
      <c r="CD113">
        <v>0</v>
      </c>
      <c r="CE113">
        <v>339341</v>
      </c>
      <c r="CF113">
        <v>339341</v>
      </c>
      <c r="CG113">
        <v>0</v>
      </c>
      <c r="CH113" t="s">
        <v>612</v>
      </c>
      <c r="CI113" t="s">
        <v>616</v>
      </c>
      <c r="CJ113" t="s">
        <v>617</v>
      </c>
      <c r="CK113" t="s">
        <v>617</v>
      </c>
      <c r="CL113" t="s">
        <v>617</v>
      </c>
      <c r="CM113" t="s">
        <v>617</v>
      </c>
      <c r="CN113">
        <v>0</v>
      </c>
    </row>
    <row r="114" spans="1:92" x14ac:dyDescent="0.25">
      <c r="A114" t="s">
        <v>1305</v>
      </c>
      <c r="B114" t="s">
        <v>1305</v>
      </c>
      <c r="C114">
        <v>5.0999999999999996</v>
      </c>
      <c r="D114" t="s">
        <v>597</v>
      </c>
      <c r="E114">
        <v>28045</v>
      </c>
      <c r="F114" t="s">
        <v>1216</v>
      </c>
      <c r="G114" t="s">
        <v>1306</v>
      </c>
      <c r="H114" t="s">
        <v>1307</v>
      </c>
      <c r="I114" t="s">
        <v>1308</v>
      </c>
      <c r="J114">
        <v>2442</v>
      </c>
      <c r="K114">
        <v>6874</v>
      </c>
      <c r="L114" t="s">
        <v>1309</v>
      </c>
      <c r="M114" t="s">
        <v>1310</v>
      </c>
      <c r="N114" t="s">
        <v>1287</v>
      </c>
      <c r="O114" t="s">
        <v>1311</v>
      </c>
      <c r="P114" t="s">
        <v>1289</v>
      </c>
      <c r="Q114" t="s">
        <v>1290</v>
      </c>
      <c r="R114" t="s">
        <v>1291</v>
      </c>
      <c r="S114" t="s">
        <v>1224</v>
      </c>
      <c r="T114" t="s">
        <v>1219</v>
      </c>
      <c r="U114" t="s">
        <v>1225</v>
      </c>
      <c r="V114" t="s">
        <v>611</v>
      </c>
      <c r="W114">
        <v>50.093530000000001</v>
      </c>
      <c r="X114">
        <v>-91.919600000000003</v>
      </c>
      <c r="Y114" t="s">
        <v>612</v>
      </c>
      <c r="Z114" t="s">
        <v>612</v>
      </c>
      <c r="AA114" t="s">
        <v>612</v>
      </c>
      <c r="AB114" t="s">
        <v>612</v>
      </c>
      <c r="AC114" t="s">
        <v>612</v>
      </c>
      <c r="AD114" t="s">
        <v>612</v>
      </c>
      <c r="AE114" t="s">
        <v>612</v>
      </c>
      <c r="AF114" t="s">
        <v>612</v>
      </c>
      <c r="AG114" t="s">
        <v>612</v>
      </c>
      <c r="AH114" t="s">
        <v>612</v>
      </c>
      <c r="AI114" t="s">
        <v>612</v>
      </c>
      <c r="AJ114" t="s">
        <v>612</v>
      </c>
      <c r="AK114" t="s">
        <v>612</v>
      </c>
      <c r="AL114" t="s">
        <v>612</v>
      </c>
      <c r="AM114" t="s">
        <v>612</v>
      </c>
      <c r="AN114" t="s">
        <v>612</v>
      </c>
      <c r="AO114" t="s">
        <v>612</v>
      </c>
      <c r="AP114" t="s">
        <v>612</v>
      </c>
      <c r="AQ114" t="s">
        <v>612</v>
      </c>
      <c r="AR114" t="s">
        <v>612</v>
      </c>
      <c r="AS114" t="s">
        <v>612</v>
      </c>
      <c r="AT114" t="s">
        <v>613</v>
      </c>
      <c r="AU114" t="s">
        <v>612</v>
      </c>
      <c r="AV114" t="s">
        <v>635</v>
      </c>
      <c r="AW114">
        <v>39691</v>
      </c>
      <c r="AX114">
        <v>515774</v>
      </c>
      <c r="AY114" t="s">
        <v>621</v>
      </c>
      <c r="AZ114" t="s">
        <v>143</v>
      </c>
      <c r="BA114" t="s">
        <v>470</v>
      </c>
      <c r="BB114" t="s">
        <v>1255</v>
      </c>
      <c r="BC114">
        <v>37865</v>
      </c>
      <c r="BD114">
        <v>420000</v>
      </c>
      <c r="BE114">
        <v>0</v>
      </c>
      <c r="BF114">
        <v>0</v>
      </c>
      <c r="BG114">
        <v>0</v>
      </c>
      <c r="BH114">
        <v>0</v>
      </c>
      <c r="BI114">
        <v>0</v>
      </c>
      <c r="BJ114">
        <v>0</v>
      </c>
      <c r="BK114">
        <v>0</v>
      </c>
      <c r="BL114">
        <v>0</v>
      </c>
      <c r="BM114">
        <v>0</v>
      </c>
      <c r="BN114">
        <v>0</v>
      </c>
      <c r="BO114">
        <v>0</v>
      </c>
      <c r="BP114">
        <v>0</v>
      </c>
      <c r="BQ114">
        <v>0</v>
      </c>
      <c r="BR114">
        <v>95774</v>
      </c>
      <c r="BS114">
        <v>515774</v>
      </c>
      <c r="BT114">
        <v>0</v>
      </c>
      <c r="BU114">
        <v>0</v>
      </c>
      <c r="BV114">
        <v>0</v>
      </c>
      <c r="BW114">
        <v>0</v>
      </c>
      <c r="BX114">
        <v>0</v>
      </c>
      <c r="BY114">
        <v>0</v>
      </c>
      <c r="BZ114">
        <v>0</v>
      </c>
      <c r="CA114">
        <v>0</v>
      </c>
      <c r="CB114">
        <v>0</v>
      </c>
      <c r="CC114">
        <v>0</v>
      </c>
      <c r="CD114">
        <v>0</v>
      </c>
      <c r="CE114">
        <v>515774</v>
      </c>
      <c r="CF114">
        <v>515774</v>
      </c>
      <c r="CG114">
        <v>0</v>
      </c>
      <c r="CH114" t="s">
        <v>612</v>
      </c>
      <c r="CI114" t="s">
        <v>616</v>
      </c>
      <c r="CJ114" t="s">
        <v>617</v>
      </c>
      <c r="CK114" t="s">
        <v>617</v>
      </c>
      <c r="CL114" t="s">
        <v>617</v>
      </c>
      <c r="CM114" t="s">
        <v>617</v>
      </c>
      <c r="CN114">
        <v>0</v>
      </c>
    </row>
    <row r="115" spans="1:92" x14ac:dyDescent="0.25">
      <c r="A115" t="s">
        <v>1312</v>
      </c>
      <c r="B115" t="s">
        <v>1312</v>
      </c>
      <c r="C115">
        <v>5.0999999999999996</v>
      </c>
      <c r="D115" t="s">
        <v>597</v>
      </c>
      <c r="E115">
        <v>28045</v>
      </c>
      <c r="F115" t="s">
        <v>1216</v>
      </c>
      <c r="G115" t="s">
        <v>1313</v>
      </c>
      <c r="H115" t="s">
        <v>1314</v>
      </c>
      <c r="I115" t="s">
        <v>630</v>
      </c>
      <c r="J115">
        <v>10178</v>
      </c>
      <c r="K115">
        <v>10450</v>
      </c>
      <c r="L115" t="s">
        <v>1315</v>
      </c>
      <c r="M115" t="s">
        <v>1316</v>
      </c>
      <c r="N115" t="s">
        <v>1287</v>
      </c>
      <c r="O115" t="s">
        <v>1317</v>
      </c>
      <c r="P115" t="s">
        <v>1289</v>
      </c>
      <c r="Q115" t="s">
        <v>1290</v>
      </c>
      <c r="R115" t="s">
        <v>1291</v>
      </c>
      <c r="S115" t="s">
        <v>1224</v>
      </c>
      <c r="T115" t="s">
        <v>1219</v>
      </c>
      <c r="U115" t="s">
        <v>1225</v>
      </c>
      <c r="V115" t="s">
        <v>611</v>
      </c>
      <c r="W115">
        <v>50.107140000000001</v>
      </c>
      <c r="X115">
        <v>-91.909880000000001</v>
      </c>
      <c r="Y115" t="s">
        <v>612</v>
      </c>
      <c r="Z115" t="s">
        <v>612</v>
      </c>
      <c r="AA115" t="s">
        <v>612</v>
      </c>
      <c r="AB115" t="s">
        <v>612</v>
      </c>
      <c r="AC115" t="s">
        <v>612</v>
      </c>
      <c r="AD115" t="s">
        <v>612</v>
      </c>
      <c r="AE115" t="s">
        <v>612</v>
      </c>
      <c r="AF115" t="s">
        <v>612</v>
      </c>
      <c r="AG115" t="s">
        <v>612</v>
      </c>
      <c r="AH115" t="s">
        <v>612</v>
      </c>
      <c r="AI115" t="s">
        <v>612</v>
      </c>
      <c r="AJ115" t="s">
        <v>612</v>
      </c>
      <c r="AK115" t="s">
        <v>612</v>
      </c>
      <c r="AL115" t="s">
        <v>612</v>
      </c>
      <c r="AM115" t="s">
        <v>612</v>
      </c>
      <c r="AN115" t="s">
        <v>612</v>
      </c>
      <c r="AO115" t="s">
        <v>612</v>
      </c>
      <c r="AP115" t="s">
        <v>612</v>
      </c>
      <c r="AQ115" t="s">
        <v>612</v>
      </c>
      <c r="AR115" t="s">
        <v>612</v>
      </c>
      <c r="AS115" t="s">
        <v>612</v>
      </c>
      <c r="AT115" t="s">
        <v>613</v>
      </c>
      <c r="AU115" t="s">
        <v>612</v>
      </c>
      <c r="AV115" t="s">
        <v>635</v>
      </c>
      <c r="AW115">
        <v>39691</v>
      </c>
      <c r="AX115">
        <v>9115682</v>
      </c>
      <c r="AY115" t="s">
        <v>621</v>
      </c>
      <c r="AZ115" t="s">
        <v>145</v>
      </c>
      <c r="BA115" t="s">
        <v>470</v>
      </c>
      <c r="BB115" t="s">
        <v>1318</v>
      </c>
      <c r="BC115">
        <v>37500</v>
      </c>
      <c r="BD115">
        <v>7568514</v>
      </c>
      <c r="BE115">
        <v>0</v>
      </c>
      <c r="BF115">
        <v>0</v>
      </c>
      <c r="BG115">
        <v>0</v>
      </c>
      <c r="BH115">
        <v>0</v>
      </c>
      <c r="BI115">
        <v>0</v>
      </c>
      <c r="BJ115">
        <v>0</v>
      </c>
      <c r="BK115">
        <v>0</v>
      </c>
      <c r="BL115">
        <v>0</v>
      </c>
      <c r="BM115">
        <v>0</v>
      </c>
      <c r="BN115">
        <v>0</v>
      </c>
      <c r="BO115">
        <v>0</v>
      </c>
      <c r="BP115">
        <v>0</v>
      </c>
      <c r="BQ115">
        <v>0</v>
      </c>
      <c r="BR115">
        <v>1547168</v>
      </c>
      <c r="BS115">
        <v>9115682</v>
      </c>
      <c r="BT115">
        <v>0</v>
      </c>
      <c r="BU115">
        <v>0</v>
      </c>
      <c r="BV115">
        <v>0</v>
      </c>
      <c r="BW115">
        <v>0</v>
      </c>
      <c r="BX115">
        <v>0</v>
      </c>
      <c r="BY115">
        <v>0</v>
      </c>
      <c r="BZ115">
        <v>0</v>
      </c>
      <c r="CA115">
        <v>0</v>
      </c>
      <c r="CB115">
        <v>0</v>
      </c>
      <c r="CC115">
        <v>0</v>
      </c>
      <c r="CD115">
        <v>0</v>
      </c>
      <c r="CE115">
        <v>9115682</v>
      </c>
      <c r="CF115">
        <v>9115682</v>
      </c>
      <c r="CG115">
        <v>0</v>
      </c>
      <c r="CH115" t="s">
        <v>612</v>
      </c>
      <c r="CI115" t="s">
        <v>616</v>
      </c>
      <c r="CJ115" t="s">
        <v>617</v>
      </c>
      <c r="CK115" t="s">
        <v>617</v>
      </c>
      <c r="CL115" t="s">
        <v>617</v>
      </c>
      <c r="CM115" t="s">
        <v>617</v>
      </c>
      <c r="CN115">
        <v>0</v>
      </c>
    </row>
    <row r="116" spans="1:92" x14ac:dyDescent="0.25">
      <c r="A116" t="s">
        <v>1319</v>
      </c>
      <c r="B116" t="s">
        <v>1319</v>
      </c>
      <c r="C116">
        <v>5.0999999999999996</v>
      </c>
      <c r="D116" t="s">
        <v>597</v>
      </c>
      <c r="E116">
        <v>28045</v>
      </c>
      <c r="F116" t="s">
        <v>1216</v>
      </c>
      <c r="G116" t="s">
        <v>1320</v>
      </c>
      <c r="H116" t="s">
        <v>1321</v>
      </c>
      <c r="I116" t="s">
        <v>630</v>
      </c>
      <c r="J116">
        <v>11286</v>
      </c>
      <c r="K116">
        <v>12203</v>
      </c>
      <c r="L116" t="s">
        <v>1322</v>
      </c>
      <c r="M116" t="s">
        <v>1323</v>
      </c>
      <c r="N116" t="s">
        <v>1324</v>
      </c>
      <c r="O116" t="s">
        <v>1325</v>
      </c>
      <c r="P116" t="s">
        <v>1326</v>
      </c>
      <c r="Q116" t="s">
        <v>1320</v>
      </c>
      <c r="R116" t="s">
        <v>1327</v>
      </c>
      <c r="S116" t="s">
        <v>1328</v>
      </c>
      <c r="T116" t="s">
        <v>1329</v>
      </c>
      <c r="U116" t="s">
        <v>1225</v>
      </c>
      <c r="V116" t="s">
        <v>611</v>
      </c>
      <c r="W116">
        <v>49.048990000000003</v>
      </c>
      <c r="X116">
        <v>-90.471630000000005</v>
      </c>
      <c r="Y116" t="s">
        <v>612</v>
      </c>
      <c r="Z116" t="s">
        <v>612</v>
      </c>
      <c r="AA116" t="s">
        <v>612</v>
      </c>
      <c r="AB116" t="s">
        <v>612</v>
      </c>
      <c r="AC116" t="s">
        <v>612</v>
      </c>
      <c r="AD116" t="s">
        <v>612</v>
      </c>
      <c r="AE116" t="s">
        <v>612</v>
      </c>
      <c r="AF116" t="s">
        <v>612</v>
      </c>
      <c r="AG116" t="s">
        <v>612</v>
      </c>
      <c r="AH116" t="s">
        <v>612</v>
      </c>
      <c r="AI116" t="s">
        <v>612</v>
      </c>
      <c r="AJ116" t="s">
        <v>612</v>
      </c>
      <c r="AK116" t="s">
        <v>612</v>
      </c>
      <c r="AL116" t="s">
        <v>612</v>
      </c>
      <c r="AM116" t="s">
        <v>612</v>
      </c>
      <c r="AN116" t="s">
        <v>612</v>
      </c>
      <c r="AO116" t="s">
        <v>612</v>
      </c>
      <c r="AP116" t="s">
        <v>612</v>
      </c>
      <c r="AQ116" t="s">
        <v>612</v>
      </c>
      <c r="AR116" t="s">
        <v>612</v>
      </c>
      <c r="AS116" t="s">
        <v>612</v>
      </c>
      <c r="AT116" t="s">
        <v>613</v>
      </c>
      <c r="AU116" t="s">
        <v>612</v>
      </c>
      <c r="AV116" t="s">
        <v>635</v>
      </c>
      <c r="AW116">
        <v>41774</v>
      </c>
      <c r="AX116">
        <v>52391</v>
      </c>
      <c r="AY116" t="s">
        <v>621</v>
      </c>
      <c r="AZ116" t="s">
        <v>143</v>
      </c>
      <c r="BA116" t="s">
        <v>470</v>
      </c>
      <c r="BB116" t="s">
        <v>622</v>
      </c>
      <c r="BC116">
        <v>42248</v>
      </c>
      <c r="BD116">
        <v>0</v>
      </c>
      <c r="BE116">
        <v>0</v>
      </c>
      <c r="BF116">
        <v>0</v>
      </c>
      <c r="BG116">
        <v>1567</v>
      </c>
      <c r="BH116">
        <v>0</v>
      </c>
      <c r="BI116">
        <v>0</v>
      </c>
      <c r="BJ116">
        <v>0</v>
      </c>
      <c r="BK116">
        <v>0</v>
      </c>
      <c r="BL116">
        <v>0</v>
      </c>
      <c r="BM116">
        <v>0</v>
      </c>
      <c r="BN116">
        <v>0</v>
      </c>
      <c r="BO116">
        <v>0</v>
      </c>
      <c r="BP116">
        <v>0</v>
      </c>
      <c r="BQ116">
        <v>0</v>
      </c>
      <c r="BR116">
        <v>50824</v>
      </c>
      <c r="BS116">
        <v>52391</v>
      </c>
      <c r="BT116">
        <v>0</v>
      </c>
      <c r="BU116">
        <v>0</v>
      </c>
      <c r="BV116">
        <v>0</v>
      </c>
      <c r="BW116">
        <v>0</v>
      </c>
      <c r="BX116">
        <v>0</v>
      </c>
      <c r="BY116">
        <v>0</v>
      </c>
      <c r="BZ116">
        <v>0</v>
      </c>
      <c r="CA116">
        <v>0</v>
      </c>
      <c r="CB116">
        <v>0</v>
      </c>
      <c r="CC116">
        <v>0</v>
      </c>
      <c r="CD116">
        <v>0</v>
      </c>
      <c r="CE116">
        <v>52391</v>
      </c>
      <c r="CF116">
        <v>52391</v>
      </c>
      <c r="CG116">
        <v>0</v>
      </c>
      <c r="CH116" t="s">
        <v>612</v>
      </c>
      <c r="CI116" t="s">
        <v>616</v>
      </c>
      <c r="CJ116" t="s">
        <v>617</v>
      </c>
      <c r="CK116" t="s">
        <v>617</v>
      </c>
      <c r="CL116" t="s">
        <v>617</v>
      </c>
      <c r="CM116" t="s">
        <v>617</v>
      </c>
      <c r="CN116">
        <v>0</v>
      </c>
    </row>
    <row r="117" spans="1:92" x14ac:dyDescent="0.25">
      <c r="A117" t="s">
        <v>1330</v>
      </c>
      <c r="B117" t="s">
        <v>1330</v>
      </c>
      <c r="C117">
        <v>5.0999999999999996</v>
      </c>
      <c r="D117" t="s">
        <v>597</v>
      </c>
      <c r="E117">
        <v>28045</v>
      </c>
      <c r="F117" t="s">
        <v>1216</v>
      </c>
      <c r="G117" t="s">
        <v>1331</v>
      </c>
      <c r="H117" t="s">
        <v>1332</v>
      </c>
      <c r="I117" t="s">
        <v>630</v>
      </c>
      <c r="J117">
        <v>7532</v>
      </c>
      <c r="K117">
        <v>8771</v>
      </c>
      <c r="L117" t="s">
        <v>1333</v>
      </c>
      <c r="M117" t="s">
        <v>1334</v>
      </c>
      <c r="N117" t="s">
        <v>1219</v>
      </c>
      <c r="O117" t="s">
        <v>1335</v>
      </c>
      <c r="P117" t="s">
        <v>1221</v>
      </c>
      <c r="Q117" t="s">
        <v>1222</v>
      </c>
      <c r="R117" t="s">
        <v>1223</v>
      </c>
      <c r="S117" t="s">
        <v>1224</v>
      </c>
      <c r="T117" t="s">
        <v>1219</v>
      </c>
      <c r="U117" t="s">
        <v>1225</v>
      </c>
      <c r="V117" t="s">
        <v>611</v>
      </c>
      <c r="W117">
        <v>49.783140000000003</v>
      </c>
      <c r="X117">
        <v>-94.445650000000001</v>
      </c>
      <c r="Y117" t="s">
        <v>612</v>
      </c>
      <c r="Z117" t="s">
        <v>612</v>
      </c>
      <c r="AA117" t="s">
        <v>612</v>
      </c>
      <c r="AB117" t="s">
        <v>612</v>
      </c>
      <c r="AC117" t="s">
        <v>612</v>
      </c>
      <c r="AD117" t="s">
        <v>612</v>
      </c>
      <c r="AE117" t="s">
        <v>612</v>
      </c>
      <c r="AF117" t="s">
        <v>612</v>
      </c>
      <c r="AG117" t="s">
        <v>612</v>
      </c>
      <c r="AH117" t="s">
        <v>612</v>
      </c>
      <c r="AI117" t="s">
        <v>612</v>
      </c>
      <c r="AJ117" t="s">
        <v>612</v>
      </c>
      <c r="AK117" t="s">
        <v>612</v>
      </c>
      <c r="AL117" t="s">
        <v>612</v>
      </c>
      <c r="AM117" t="s">
        <v>612</v>
      </c>
      <c r="AN117" t="s">
        <v>612</v>
      </c>
      <c r="AO117" t="s">
        <v>612</v>
      </c>
      <c r="AP117" t="s">
        <v>612</v>
      </c>
      <c r="AQ117" t="s">
        <v>612</v>
      </c>
      <c r="AR117" t="s">
        <v>612</v>
      </c>
      <c r="AS117" t="s">
        <v>612</v>
      </c>
      <c r="AT117" t="s">
        <v>613</v>
      </c>
      <c r="AU117" t="s">
        <v>612</v>
      </c>
      <c r="AV117" t="s">
        <v>635</v>
      </c>
      <c r="AW117">
        <v>41774</v>
      </c>
      <c r="AX117">
        <v>1518213</v>
      </c>
      <c r="AY117" t="s">
        <v>621</v>
      </c>
      <c r="AZ117" t="s">
        <v>143</v>
      </c>
      <c r="BA117" t="s">
        <v>470</v>
      </c>
      <c r="BB117" t="s">
        <v>700</v>
      </c>
      <c r="BC117">
        <v>41883</v>
      </c>
      <c r="BD117">
        <v>0</v>
      </c>
      <c r="BE117">
        <v>0</v>
      </c>
      <c r="BF117">
        <v>53974</v>
      </c>
      <c r="BG117">
        <v>325000</v>
      </c>
      <c r="BH117">
        <v>0</v>
      </c>
      <c r="BI117">
        <v>0</v>
      </c>
      <c r="BJ117">
        <v>0</v>
      </c>
      <c r="BK117">
        <v>0</v>
      </c>
      <c r="BL117">
        <v>0</v>
      </c>
      <c r="BM117">
        <v>0</v>
      </c>
      <c r="BN117">
        <v>0</v>
      </c>
      <c r="BO117">
        <v>0</v>
      </c>
      <c r="BP117">
        <v>0</v>
      </c>
      <c r="BQ117">
        <v>0</v>
      </c>
      <c r="BR117">
        <v>0</v>
      </c>
      <c r="BS117">
        <v>378974</v>
      </c>
      <c r="BT117">
        <v>0</v>
      </c>
      <c r="BU117">
        <v>0</v>
      </c>
      <c r="BV117">
        <v>1139239</v>
      </c>
      <c r="BW117">
        <v>0</v>
      </c>
      <c r="BX117">
        <v>0</v>
      </c>
      <c r="BY117">
        <v>0</v>
      </c>
      <c r="BZ117">
        <v>0</v>
      </c>
      <c r="CA117">
        <v>0</v>
      </c>
      <c r="CB117">
        <v>0</v>
      </c>
      <c r="CC117">
        <v>0</v>
      </c>
      <c r="CD117">
        <v>1139239</v>
      </c>
      <c r="CE117">
        <v>1518213</v>
      </c>
      <c r="CF117">
        <v>1518213</v>
      </c>
      <c r="CG117">
        <v>0</v>
      </c>
      <c r="CH117" t="s">
        <v>612</v>
      </c>
      <c r="CI117" t="s">
        <v>616</v>
      </c>
      <c r="CJ117" t="s">
        <v>617</v>
      </c>
      <c r="CK117" t="s">
        <v>617</v>
      </c>
      <c r="CL117" t="s">
        <v>617</v>
      </c>
      <c r="CM117" t="s">
        <v>617</v>
      </c>
      <c r="CN117">
        <v>0</v>
      </c>
    </row>
    <row r="118" spans="1:92" x14ac:dyDescent="0.25">
      <c r="A118" t="s">
        <v>1336</v>
      </c>
      <c r="B118" t="s">
        <v>1336</v>
      </c>
      <c r="C118">
        <v>5.0999999999999996</v>
      </c>
      <c r="D118" t="s">
        <v>1337</v>
      </c>
      <c r="E118">
        <v>28045</v>
      </c>
      <c r="F118" t="s">
        <v>1216</v>
      </c>
      <c r="G118" t="s">
        <v>1250</v>
      </c>
      <c r="H118" t="s">
        <v>1251</v>
      </c>
      <c r="I118" t="s">
        <v>630</v>
      </c>
      <c r="J118">
        <v>7537</v>
      </c>
      <c r="K118">
        <v>8773</v>
      </c>
      <c r="L118" t="s">
        <v>1252</v>
      </c>
      <c r="M118" t="s">
        <v>1253</v>
      </c>
      <c r="N118" t="s">
        <v>1219</v>
      </c>
      <c r="O118" t="s">
        <v>1254</v>
      </c>
      <c r="P118" t="s">
        <v>1221</v>
      </c>
      <c r="Q118" t="s">
        <v>1222</v>
      </c>
      <c r="R118" t="s">
        <v>1223</v>
      </c>
      <c r="S118" t="s">
        <v>1224</v>
      </c>
      <c r="T118" t="s">
        <v>1219</v>
      </c>
      <c r="U118" t="s">
        <v>1225</v>
      </c>
      <c r="V118" t="s">
        <v>611</v>
      </c>
      <c r="W118">
        <v>49.772790000000001</v>
      </c>
      <c r="X118">
        <v>-94.472430000000003</v>
      </c>
      <c r="Y118">
        <v>42695</v>
      </c>
      <c r="Z118" t="s">
        <v>787</v>
      </c>
      <c r="AA118" t="s">
        <v>787</v>
      </c>
      <c r="AB118" t="s">
        <v>612</v>
      </c>
      <c r="AC118" t="s">
        <v>612</v>
      </c>
      <c r="AD118" t="s">
        <v>612</v>
      </c>
      <c r="AE118" t="s">
        <v>612</v>
      </c>
      <c r="AF118" t="s">
        <v>612</v>
      </c>
      <c r="AG118" t="s">
        <v>612</v>
      </c>
      <c r="AH118">
        <v>42695</v>
      </c>
      <c r="AI118" t="s">
        <v>787</v>
      </c>
      <c r="AJ118" t="s">
        <v>787</v>
      </c>
      <c r="AK118" t="s">
        <v>612</v>
      </c>
      <c r="AL118" t="s">
        <v>612</v>
      </c>
      <c r="AM118" t="s">
        <v>612</v>
      </c>
      <c r="AN118" t="s">
        <v>612</v>
      </c>
      <c r="AO118" t="s">
        <v>612</v>
      </c>
      <c r="AP118" t="s">
        <v>612</v>
      </c>
      <c r="AQ118" t="s">
        <v>612</v>
      </c>
      <c r="AR118">
        <v>2</v>
      </c>
      <c r="AS118">
        <v>15</v>
      </c>
      <c r="AT118" t="s">
        <v>737</v>
      </c>
      <c r="AU118" t="s">
        <v>612</v>
      </c>
      <c r="AV118" t="s">
        <v>635</v>
      </c>
      <c r="AW118">
        <v>43966</v>
      </c>
      <c r="AX118">
        <v>1715836</v>
      </c>
      <c r="AY118" t="s">
        <v>621</v>
      </c>
      <c r="AZ118" t="s">
        <v>140</v>
      </c>
      <c r="BA118" t="s">
        <v>146</v>
      </c>
      <c r="BB118" t="s">
        <v>859</v>
      </c>
      <c r="BC118">
        <v>44287</v>
      </c>
      <c r="BD118">
        <v>0</v>
      </c>
      <c r="BE118">
        <v>909164</v>
      </c>
      <c r="BF118">
        <v>0</v>
      </c>
      <c r="BG118">
        <v>0</v>
      </c>
      <c r="BH118">
        <v>0</v>
      </c>
      <c r="BI118">
        <v>0</v>
      </c>
      <c r="BJ118">
        <v>0</v>
      </c>
      <c r="BK118">
        <v>0</v>
      </c>
      <c r="BL118">
        <v>0</v>
      </c>
      <c r="BM118">
        <v>0</v>
      </c>
      <c r="BN118">
        <v>0</v>
      </c>
      <c r="BO118">
        <v>0</v>
      </c>
      <c r="BP118">
        <v>0</v>
      </c>
      <c r="BQ118">
        <v>0</v>
      </c>
      <c r="BR118">
        <v>0</v>
      </c>
      <c r="BS118">
        <v>909164</v>
      </c>
      <c r="BT118">
        <v>0</v>
      </c>
      <c r="BU118">
        <v>0</v>
      </c>
      <c r="BV118">
        <v>0</v>
      </c>
      <c r="BW118">
        <v>0</v>
      </c>
      <c r="BX118">
        <v>0</v>
      </c>
      <c r="BY118">
        <v>0</v>
      </c>
      <c r="BZ118">
        <v>806672</v>
      </c>
      <c r="CA118">
        <v>0</v>
      </c>
      <c r="CB118">
        <v>0</v>
      </c>
      <c r="CC118">
        <v>0</v>
      </c>
      <c r="CD118">
        <v>806672</v>
      </c>
      <c r="CE118">
        <v>1715836</v>
      </c>
      <c r="CF118">
        <v>1715836</v>
      </c>
      <c r="CG118">
        <v>0</v>
      </c>
      <c r="CH118" t="s">
        <v>612</v>
      </c>
      <c r="CI118" t="s">
        <v>616</v>
      </c>
      <c r="CJ118" t="s">
        <v>617</v>
      </c>
      <c r="CK118" t="s">
        <v>617</v>
      </c>
      <c r="CL118" t="s">
        <v>739</v>
      </c>
      <c r="CM118" t="s">
        <v>740</v>
      </c>
      <c r="CN118">
        <v>806672</v>
      </c>
    </row>
    <row r="119" spans="1:92" x14ac:dyDescent="0.25">
      <c r="A119" t="s">
        <v>1338</v>
      </c>
      <c r="B119" t="s">
        <v>1338</v>
      </c>
      <c r="C119">
        <v>5.0999999999999996</v>
      </c>
      <c r="D119" t="s">
        <v>1337</v>
      </c>
      <c r="E119">
        <v>28045</v>
      </c>
      <c r="F119" t="s">
        <v>1216</v>
      </c>
      <c r="G119" t="s">
        <v>1339</v>
      </c>
      <c r="H119" t="s">
        <v>1340</v>
      </c>
      <c r="I119" t="s">
        <v>630</v>
      </c>
      <c r="J119">
        <v>7538</v>
      </c>
      <c r="K119">
        <v>8774</v>
      </c>
      <c r="L119" t="s">
        <v>1341</v>
      </c>
      <c r="M119" t="s">
        <v>1342</v>
      </c>
      <c r="N119" t="s">
        <v>1343</v>
      </c>
      <c r="O119" t="s">
        <v>1344</v>
      </c>
      <c r="P119" t="s">
        <v>1221</v>
      </c>
      <c r="Q119" t="s">
        <v>1222</v>
      </c>
      <c r="R119" t="s">
        <v>1223</v>
      </c>
      <c r="S119" t="s">
        <v>1224</v>
      </c>
      <c r="T119" t="s">
        <v>1219</v>
      </c>
      <c r="U119" t="s">
        <v>1225</v>
      </c>
      <c r="V119" t="s">
        <v>611</v>
      </c>
      <c r="W119">
        <v>49.76</v>
      </c>
      <c r="X119">
        <v>-94.561000000000007</v>
      </c>
      <c r="Y119">
        <v>42695</v>
      </c>
      <c r="Z119" t="s">
        <v>787</v>
      </c>
      <c r="AA119" t="s">
        <v>787</v>
      </c>
      <c r="AB119" t="s">
        <v>612</v>
      </c>
      <c r="AC119" t="s">
        <v>612</v>
      </c>
      <c r="AD119" t="s">
        <v>612</v>
      </c>
      <c r="AE119" t="s">
        <v>612</v>
      </c>
      <c r="AF119" t="s">
        <v>612</v>
      </c>
      <c r="AG119" t="s">
        <v>612</v>
      </c>
      <c r="AH119">
        <v>42695</v>
      </c>
      <c r="AI119" t="s">
        <v>787</v>
      </c>
      <c r="AJ119" t="s">
        <v>787</v>
      </c>
      <c r="AK119" t="s">
        <v>612</v>
      </c>
      <c r="AL119" t="s">
        <v>612</v>
      </c>
      <c r="AM119" t="s">
        <v>612</v>
      </c>
      <c r="AN119" t="s">
        <v>612</v>
      </c>
      <c r="AO119" t="s">
        <v>612</v>
      </c>
      <c r="AP119" t="s">
        <v>612</v>
      </c>
      <c r="AQ119" t="s">
        <v>612</v>
      </c>
      <c r="AR119">
        <v>1</v>
      </c>
      <c r="AS119">
        <v>24</v>
      </c>
      <c r="AT119" t="s">
        <v>737</v>
      </c>
      <c r="AU119" t="s">
        <v>612</v>
      </c>
      <c r="AV119" t="s">
        <v>635</v>
      </c>
      <c r="AW119">
        <v>44096</v>
      </c>
      <c r="AX119">
        <v>998244</v>
      </c>
      <c r="AY119" t="s">
        <v>621</v>
      </c>
      <c r="AZ119" t="s">
        <v>143</v>
      </c>
      <c r="BA119" t="s">
        <v>146</v>
      </c>
      <c r="BB119" t="s">
        <v>859</v>
      </c>
      <c r="BC119">
        <v>44286</v>
      </c>
      <c r="BD119">
        <v>0</v>
      </c>
      <c r="BE119">
        <v>496056</v>
      </c>
      <c r="BF119">
        <v>0</v>
      </c>
      <c r="BG119">
        <v>0</v>
      </c>
      <c r="BH119">
        <v>0</v>
      </c>
      <c r="BI119">
        <v>0</v>
      </c>
      <c r="BJ119">
        <v>83703</v>
      </c>
      <c r="BK119">
        <v>0</v>
      </c>
      <c r="BL119">
        <v>0</v>
      </c>
      <c r="BM119">
        <v>0</v>
      </c>
      <c r="BN119">
        <v>0</v>
      </c>
      <c r="BO119">
        <v>0</v>
      </c>
      <c r="BP119">
        <v>0</v>
      </c>
      <c r="BQ119">
        <v>0</v>
      </c>
      <c r="BR119">
        <v>0</v>
      </c>
      <c r="BS119">
        <v>579759</v>
      </c>
      <c r="BT119">
        <v>0</v>
      </c>
      <c r="BU119">
        <v>0</v>
      </c>
      <c r="BV119">
        <v>15149</v>
      </c>
      <c r="BW119">
        <v>0</v>
      </c>
      <c r="BX119">
        <v>0</v>
      </c>
      <c r="BY119">
        <v>0</v>
      </c>
      <c r="BZ119">
        <v>403336</v>
      </c>
      <c r="CA119">
        <v>0</v>
      </c>
      <c r="CB119">
        <v>0</v>
      </c>
      <c r="CC119">
        <v>0</v>
      </c>
      <c r="CD119">
        <v>418485</v>
      </c>
      <c r="CE119">
        <v>998244</v>
      </c>
      <c r="CF119">
        <v>998244</v>
      </c>
      <c r="CG119">
        <v>0</v>
      </c>
      <c r="CH119" t="s">
        <v>612</v>
      </c>
      <c r="CI119" t="s">
        <v>860</v>
      </c>
      <c r="CJ119" t="s">
        <v>617</v>
      </c>
      <c r="CK119" t="s">
        <v>617</v>
      </c>
      <c r="CL119" t="s">
        <v>739</v>
      </c>
      <c r="CM119" t="s">
        <v>740</v>
      </c>
      <c r="CN119">
        <v>403336</v>
      </c>
    </row>
    <row r="120" spans="1:92" x14ac:dyDescent="0.25">
      <c r="A120" t="s">
        <v>1345</v>
      </c>
      <c r="B120" t="s">
        <v>1345</v>
      </c>
      <c r="C120">
        <v>5.0999999999999996</v>
      </c>
      <c r="D120" t="s">
        <v>1337</v>
      </c>
      <c r="E120">
        <v>28045</v>
      </c>
      <c r="F120" t="s">
        <v>1216</v>
      </c>
      <c r="G120" t="s">
        <v>1265</v>
      </c>
      <c r="H120" t="s">
        <v>1266</v>
      </c>
      <c r="I120" t="s">
        <v>630</v>
      </c>
      <c r="J120">
        <v>10179</v>
      </c>
      <c r="K120">
        <v>10451</v>
      </c>
      <c r="L120" t="s">
        <v>1267</v>
      </c>
      <c r="M120" t="s">
        <v>1268</v>
      </c>
      <c r="N120" t="s">
        <v>1239</v>
      </c>
      <c r="O120" t="s">
        <v>1269</v>
      </c>
      <c r="P120" t="s">
        <v>1241</v>
      </c>
      <c r="Q120" t="s">
        <v>1235</v>
      </c>
      <c r="R120" t="s">
        <v>1242</v>
      </c>
      <c r="S120" t="s">
        <v>1224</v>
      </c>
      <c r="T120" t="s">
        <v>1219</v>
      </c>
      <c r="U120" t="s">
        <v>1225</v>
      </c>
      <c r="V120" t="s">
        <v>611</v>
      </c>
      <c r="W120">
        <v>49.793320000000001</v>
      </c>
      <c r="X120">
        <v>-92.837509999999995</v>
      </c>
      <c r="Y120">
        <v>42695</v>
      </c>
      <c r="Z120" t="s">
        <v>787</v>
      </c>
      <c r="AA120" t="s">
        <v>787</v>
      </c>
      <c r="AB120" t="s">
        <v>612</v>
      </c>
      <c r="AC120" t="s">
        <v>612</v>
      </c>
      <c r="AD120" t="s">
        <v>612</v>
      </c>
      <c r="AE120" t="s">
        <v>612</v>
      </c>
      <c r="AF120" t="s">
        <v>612</v>
      </c>
      <c r="AG120" t="s">
        <v>612</v>
      </c>
      <c r="AH120">
        <v>42695</v>
      </c>
      <c r="AI120" t="s">
        <v>787</v>
      </c>
      <c r="AJ120" t="s">
        <v>787</v>
      </c>
      <c r="AK120" t="s">
        <v>612</v>
      </c>
      <c r="AL120" t="s">
        <v>612</v>
      </c>
      <c r="AM120" t="s">
        <v>612</v>
      </c>
      <c r="AN120" t="s">
        <v>612</v>
      </c>
      <c r="AO120" t="s">
        <v>612</v>
      </c>
      <c r="AP120" t="s">
        <v>612</v>
      </c>
      <c r="AQ120" t="s">
        <v>612</v>
      </c>
      <c r="AR120">
        <v>2</v>
      </c>
      <c r="AS120">
        <v>31</v>
      </c>
      <c r="AT120" t="s">
        <v>737</v>
      </c>
      <c r="AU120" t="s">
        <v>612</v>
      </c>
      <c r="AV120" t="s">
        <v>614</v>
      </c>
      <c r="AW120" t="s">
        <v>612</v>
      </c>
      <c r="AX120">
        <v>0</v>
      </c>
      <c r="AY120" t="s">
        <v>621</v>
      </c>
      <c r="AZ120" t="s">
        <v>140</v>
      </c>
      <c r="BA120" t="s">
        <v>146</v>
      </c>
      <c r="BB120" t="s">
        <v>763</v>
      </c>
      <c r="BC120">
        <v>43344</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169358</v>
      </c>
      <c r="CA120">
        <v>0</v>
      </c>
      <c r="CB120">
        <v>0</v>
      </c>
      <c r="CC120">
        <v>0</v>
      </c>
      <c r="CD120">
        <v>169358</v>
      </c>
      <c r="CE120">
        <v>169358</v>
      </c>
      <c r="CF120">
        <v>806672</v>
      </c>
      <c r="CG120">
        <v>637314</v>
      </c>
      <c r="CH120" t="s">
        <v>612</v>
      </c>
      <c r="CI120" t="s">
        <v>616</v>
      </c>
      <c r="CJ120" t="s">
        <v>617</v>
      </c>
      <c r="CK120" t="s">
        <v>617</v>
      </c>
      <c r="CL120" t="s">
        <v>739</v>
      </c>
      <c r="CM120" t="s">
        <v>740</v>
      </c>
      <c r="CN120">
        <v>169358</v>
      </c>
    </row>
    <row r="121" spans="1:92" x14ac:dyDescent="0.25">
      <c r="A121" t="s">
        <v>1346</v>
      </c>
      <c r="B121" t="s">
        <v>1346</v>
      </c>
      <c r="C121">
        <v>5.0999999999999996</v>
      </c>
      <c r="D121" t="s">
        <v>1337</v>
      </c>
      <c r="E121">
        <v>28045</v>
      </c>
      <c r="F121" t="s">
        <v>1216</v>
      </c>
      <c r="G121" t="s">
        <v>1272</v>
      </c>
      <c r="H121" t="s">
        <v>1273</v>
      </c>
      <c r="I121" t="s">
        <v>630</v>
      </c>
      <c r="J121">
        <v>17731</v>
      </c>
      <c r="K121">
        <v>6589</v>
      </c>
      <c r="L121" t="s">
        <v>1274</v>
      </c>
      <c r="M121" t="s">
        <v>1275</v>
      </c>
      <c r="N121" t="s">
        <v>1239</v>
      </c>
      <c r="O121" t="s">
        <v>1276</v>
      </c>
      <c r="P121" t="s">
        <v>1241</v>
      </c>
      <c r="Q121" t="s">
        <v>1235</v>
      </c>
      <c r="R121" t="s">
        <v>1242</v>
      </c>
      <c r="S121" t="s">
        <v>1224</v>
      </c>
      <c r="T121" t="s">
        <v>1219</v>
      </c>
      <c r="U121" t="s">
        <v>1225</v>
      </c>
      <c r="V121" t="s">
        <v>611</v>
      </c>
      <c r="W121">
        <v>49.773600000000002</v>
      </c>
      <c r="X121">
        <v>-92.840459999999993</v>
      </c>
      <c r="Y121">
        <v>42695</v>
      </c>
      <c r="Z121" t="s">
        <v>787</v>
      </c>
      <c r="AA121" t="s">
        <v>787</v>
      </c>
      <c r="AB121" t="s">
        <v>612</v>
      </c>
      <c r="AC121" t="s">
        <v>612</v>
      </c>
      <c r="AD121" t="s">
        <v>612</v>
      </c>
      <c r="AE121" t="s">
        <v>612</v>
      </c>
      <c r="AF121" t="s">
        <v>612</v>
      </c>
      <c r="AG121" t="s">
        <v>612</v>
      </c>
      <c r="AH121">
        <v>42695</v>
      </c>
      <c r="AI121" t="s">
        <v>787</v>
      </c>
      <c r="AJ121" t="s">
        <v>787</v>
      </c>
      <c r="AK121" t="s">
        <v>612</v>
      </c>
      <c r="AL121" t="s">
        <v>612</v>
      </c>
      <c r="AM121" t="s">
        <v>612</v>
      </c>
      <c r="AN121" t="s">
        <v>612</v>
      </c>
      <c r="AO121" t="s">
        <v>612</v>
      </c>
      <c r="AP121" t="s">
        <v>612</v>
      </c>
      <c r="AQ121" t="s">
        <v>612</v>
      </c>
      <c r="AR121">
        <v>1</v>
      </c>
      <c r="AS121">
        <v>24</v>
      </c>
      <c r="AT121" t="s">
        <v>737</v>
      </c>
      <c r="AU121" t="s">
        <v>612</v>
      </c>
      <c r="AV121" t="s">
        <v>635</v>
      </c>
      <c r="AW121">
        <v>42984</v>
      </c>
      <c r="AX121">
        <v>294695</v>
      </c>
      <c r="AY121" t="s">
        <v>621</v>
      </c>
      <c r="AZ121" t="s">
        <v>140</v>
      </c>
      <c r="BA121" t="s">
        <v>146</v>
      </c>
      <c r="BB121" t="s">
        <v>736</v>
      </c>
      <c r="BC121">
        <v>43131</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361075</v>
      </c>
      <c r="CA121">
        <v>0</v>
      </c>
      <c r="CB121">
        <v>0</v>
      </c>
      <c r="CC121">
        <v>0</v>
      </c>
      <c r="CD121">
        <v>361075</v>
      </c>
      <c r="CE121">
        <v>361075</v>
      </c>
      <c r="CF121">
        <v>294695</v>
      </c>
      <c r="CG121">
        <v>-66380</v>
      </c>
      <c r="CH121" t="s">
        <v>612</v>
      </c>
      <c r="CI121" t="s">
        <v>616</v>
      </c>
      <c r="CJ121" t="s">
        <v>617</v>
      </c>
      <c r="CK121" t="s">
        <v>617</v>
      </c>
      <c r="CL121" t="s">
        <v>739</v>
      </c>
      <c r="CM121" t="s">
        <v>740</v>
      </c>
      <c r="CN121">
        <v>361075</v>
      </c>
    </row>
    <row r="122" spans="1:92" x14ac:dyDescent="0.25">
      <c r="A122" t="s">
        <v>1347</v>
      </c>
      <c r="B122" t="s">
        <v>1347</v>
      </c>
      <c r="C122">
        <v>5.0999999999999996</v>
      </c>
      <c r="D122" t="s">
        <v>1337</v>
      </c>
      <c r="E122">
        <v>28045</v>
      </c>
      <c r="F122" t="s">
        <v>1216</v>
      </c>
      <c r="G122" t="s">
        <v>1313</v>
      </c>
      <c r="H122" t="s">
        <v>1314</v>
      </c>
      <c r="I122" t="s">
        <v>630</v>
      </c>
      <c r="J122">
        <v>10178</v>
      </c>
      <c r="K122">
        <v>10450</v>
      </c>
      <c r="L122" t="s">
        <v>1315</v>
      </c>
      <c r="M122" t="s">
        <v>1316</v>
      </c>
      <c r="N122" t="s">
        <v>1287</v>
      </c>
      <c r="O122" t="s">
        <v>1317</v>
      </c>
      <c r="P122" t="s">
        <v>1289</v>
      </c>
      <c r="Q122" t="s">
        <v>1290</v>
      </c>
      <c r="R122" t="s">
        <v>1291</v>
      </c>
      <c r="S122" t="s">
        <v>1224</v>
      </c>
      <c r="T122" t="s">
        <v>1219</v>
      </c>
      <c r="U122" t="s">
        <v>1225</v>
      </c>
      <c r="V122" t="s">
        <v>611</v>
      </c>
      <c r="W122">
        <v>50.107140000000001</v>
      </c>
      <c r="X122">
        <v>-91.909880000000001</v>
      </c>
      <c r="Y122">
        <v>42695</v>
      </c>
      <c r="Z122" t="s">
        <v>787</v>
      </c>
      <c r="AA122" t="s">
        <v>787</v>
      </c>
      <c r="AB122" t="s">
        <v>612</v>
      </c>
      <c r="AC122" t="s">
        <v>612</v>
      </c>
      <c r="AD122" t="s">
        <v>612</v>
      </c>
      <c r="AE122" t="s">
        <v>612</v>
      </c>
      <c r="AF122" t="s">
        <v>612</v>
      </c>
      <c r="AG122" t="s">
        <v>612</v>
      </c>
      <c r="AH122">
        <v>42695</v>
      </c>
      <c r="AI122" t="s">
        <v>787</v>
      </c>
      <c r="AJ122" t="s">
        <v>787</v>
      </c>
      <c r="AK122">
        <v>42695</v>
      </c>
      <c r="AL122" t="s">
        <v>787</v>
      </c>
      <c r="AM122" t="s">
        <v>787</v>
      </c>
      <c r="AN122" t="s">
        <v>612</v>
      </c>
      <c r="AO122" t="s">
        <v>612</v>
      </c>
      <c r="AP122" t="s">
        <v>612</v>
      </c>
      <c r="AQ122" t="s">
        <v>612</v>
      </c>
      <c r="AR122">
        <v>2</v>
      </c>
      <c r="AS122">
        <v>39</v>
      </c>
      <c r="AT122" t="s">
        <v>737</v>
      </c>
      <c r="AU122">
        <v>1</v>
      </c>
      <c r="AV122" t="s">
        <v>635</v>
      </c>
      <c r="AW122">
        <v>43287</v>
      </c>
      <c r="AX122">
        <v>1910008</v>
      </c>
      <c r="AY122" t="s">
        <v>621</v>
      </c>
      <c r="AZ122" t="s">
        <v>140</v>
      </c>
      <c r="BA122" t="s">
        <v>146</v>
      </c>
      <c r="BB122" t="s">
        <v>763</v>
      </c>
      <c r="BC122">
        <v>43344</v>
      </c>
      <c r="BD122">
        <v>0</v>
      </c>
      <c r="BE122">
        <v>700000</v>
      </c>
      <c r="BF122">
        <v>0</v>
      </c>
      <c r="BG122">
        <v>0</v>
      </c>
      <c r="BH122">
        <v>0</v>
      </c>
      <c r="BI122">
        <v>0</v>
      </c>
      <c r="BJ122">
        <v>0</v>
      </c>
      <c r="BK122">
        <v>0</v>
      </c>
      <c r="BL122">
        <v>0</v>
      </c>
      <c r="BM122">
        <v>0</v>
      </c>
      <c r="BN122">
        <v>0</v>
      </c>
      <c r="BO122">
        <v>0</v>
      </c>
      <c r="BP122">
        <v>0</v>
      </c>
      <c r="BQ122">
        <v>0</v>
      </c>
      <c r="BR122">
        <v>0</v>
      </c>
      <c r="BS122">
        <v>700000</v>
      </c>
      <c r="BT122">
        <v>0</v>
      </c>
      <c r="BU122">
        <v>0</v>
      </c>
      <c r="BV122">
        <v>0</v>
      </c>
      <c r="BW122">
        <v>0</v>
      </c>
      <c r="BX122">
        <v>0</v>
      </c>
      <c r="BY122">
        <v>0</v>
      </c>
      <c r="BZ122">
        <v>806672</v>
      </c>
      <c r="CA122">
        <v>403336</v>
      </c>
      <c r="CB122">
        <v>0</v>
      </c>
      <c r="CC122">
        <v>0</v>
      </c>
      <c r="CD122">
        <v>1210008</v>
      </c>
      <c r="CE122">
        <v>1910008</v>
      </c>
      <c r="CF122">
        <v>1910008</v>
      </c>
      <c r="CG122">
        <v>0</v>
      </c>
      <c r="CH122" t="s">
        <v>612</v>
      </c>
      <c r="CI122" t="s">
        <v>616</v>
      </c>
      <c r="CJ122" t="s">
        <v>617</v>
      </c>
      <c r="CK122" t="s">
        <v>617</v>
      </c>
      <c r="CL122" t="s">
        <v>739</v>
      </c>
      <c r="CM122" t="s">
        <v>740</v>
      </c>
      <c r="CN122">
        <v>1210008</v>
      </c>
    </row>
    <row r="123" spans="1:92" x14ac:dyDescent="0.25">
      <c r="A123" t="s">
        <v>1348</v>
      </c>
      <c r="B123" t="s">
        <v>1348</v>
      </c>
      <c r="C123">
        <v>5.0999999999999996</v>
      </c>
      <c r="D123" t="s">
        <v>597</v>
      </c>
      <c r="E123">
        <v>28045</v>
      </c>
      <c r="F123" t="s">
        <v>1216</v>
      </c>
      <c r="G123" t="s">
        <v>1331</v>
      </c>
      <c r="H123" t="s">
        <v>1332</v>
      </c>
      <c r="I123" t="s">
        <v>630</v>
      </c>
      <c r="J123">
        <v>7532</v>
      </c>
      <c r="K123">
        <v>8771</v>
      </c>
      <c r="L123" t="s">
        <v>1333</v>
      </c>
      <c r="M123" t="s">
        <v>1334</v>
      </c>
      <c r="N123" t="s">
        <v>1219</v>
      </c>
      <c r="O123" t="s">
        <v>1335</v>
      </c>
      <c r="P123" t="s">
        <v>1221</v>
      </c>
      <c r="Q123" t="s">
        <v>1222</v>
      </c>
      <c r="R123" t="s">
        <v>1223</v>
      </c>
      <c r="S123" t="s">
        <v>1224</v>
      </c>
      <c r="T123" t="s">
        <v>1219</v>
      </c>
      <c r="U123" t="s">
        <v>1225</v>
      </c>
      <c r="V123" t="s">
        <v>611</v>
      </c>
      <c r="W123">
        <v>49.783140000000003</v>
      </c>
      <c r="X123">
        <v>-94.445650000000001</v>
      </c>
      <c r="Y123" t="s">
        <v>612</v>
      </c>
      <c r="Z123" t="s">
        <v>612</v>
      </c>
      <c r="AA123" t="s">
        <v>612</v>
      </c>
      <c r="AB123" t="s">
        <v>612</v>
      </c>
      <c r="AC123" t="s">
        <v>612</v>
      </c>
      <c r="AD123" t="s">
        <v>612</v>
      </c>
      <c r="AE123" t="s">
        <v>612</v>
      </c>
      <c r="AF123" t="s">
        <v>612</v>
      </c>
      <c r="AG123" t="s">
        <v>612</v>
      </c>
      <c r="AH123" t="s">
        <v>612</v>
      </c>
      <c r="AI123" t="s">
        <v>612</v>
      </c>
      <c r="AJ123" t="s">
        <v>612</v>
      </c>
      <c r="AK123" t="s">
        <v>612</v>
      </c>
      <c r="AL123" t="s">
        <v>612</v>
      </c>
      <c r="AM123" t="s">
        <v>612</v>
      </c>
      <c r="AN123" t="s">
        <v>612</v>
      </c>
      <c r="AO123" t="s">
        <v>612</v>
      </c>
      <c r="AP123" t="s">
        <v>612</v>
      </c>
      <c r="AQ123" t="s">
        <v>612</v>
      </c>
      <c r="AR123" t="s">
        <v>612</v>
      </c>
      <c r="AS123" t="s">
        <v>612</v>
      </c>
      <c r="AT123" t="s">
        <v>613</v>
      </c>
      <c r="AU123" t="s">
        <v>612</v>
      </c>
      <c r="AV123" t="s">
        <v>635</v>
      </c>
      <c r="AW123">
        <v>42443</v>
      </c>
      <c r="AX123">
        <v>1260000</v>
      </c>
      <c r="AY123" t="s">
        <v>621</v>
      </c>
      <c r="AZ123" t="s">
        <v>143</v>
      </c>
      <c r="BA123" t="s">
        <v>701</v>
      </c>
      <c r="BB123" t="s">
        <v>787</v>
      </c>
      <c r="BC123">
        <v>42614</v>
      </c>
      <c r="BD123">
        <v>0</v>
      </c>
      <c r="BE123">
        <v>0</v>
      </c>
      <c r="BF123">
        <v>0</v>
      </c>
      <c r="BG123">
        <v>1140000</v>
      </c>
      <c r="BH123">
        <v>0</v>
      </c>
      <c r="BI123">
        <v>0</v>
      </c>
      <c r="BJ123">
        <v>0</v>
      </c>
      <c r="BK123">
        <v>0</v>
      </c>
      <c r="BL123">
        <v>0</v>
      </c>
      <c r="BM123">
        <v>0</v>
      </c>
      <c r="BN123">
        <v>0</v>
      </c>
      <c r="BO123">
        <v>0</v>
      </c>
      <c r="BP123">
        <v>0</v>
      </c>
      <c r="BQ123">
        <v>0</v>
      </c>
      <c r="BR123">
        <v>120000</v>
      </c>
      <c r="BS123">
        <v>1260000</v>
      </c>
      <c r="BT123">
        <v>0</v>
      </c>
      <c r="BU123">
        <v>0</v>
      </c>
      <c r="BV123">
        <v>0</v>
      </c>
      <c r="BW123">
        <v>0</v>
      </c>
      <c r="BX123">
        <v>0</v>
      </c>
      <c r="BY123">
        <v>0</v>
      </c>
      <c r="BZ123">
        <v>0</v>
      </c>
      <c r="CA123">
        <v>0</v>
      </c>
      <c r="CB123">
        <v>0</v>
      </c>
      <c r="CC123">
        <v>0</v>
      </c>
      <c r="CD123">
        <v>0</v>
      </c>
      <c r="CE123">
        <v>1260000</v>
      </c>
      <c r="CF123">
        <v>1260000</v>
      </c>
      <c r="CG123">
        <v>0</v>
      </c>
      <c r="CH123" t="s">
        <v>612</v>
      </c>
      <c r="CI123" t="s">
        <v>616</v>
      </c>
      <c r="CJ123" t="s">
        <v>617</v>
      </c>
      <c r="CK123" t="s">
        <v>617</v>
      </c>
      <c r="CL123" t="s">
        <v>617</v>
      </c>
      <c r="CM123" t="s">
        <v>617</v>
      </c>
      <c r="CN123">
        <v>0</v>
      </c>
    </row>
    <row r="124" spans="1:92" x14ac:dyDescent="0.25">
      <c r="A124" t="s">
        <v>1349</v>
      </c>
      <c r="B124" t="s">
        <v>1349</v>
      </c>
      <c r="C124">
        <v>5.0999999999999996</v>
      </c>
      <c r="D124" t="s">
        <v>597</v>
      </c>
      <c r="E124">
        <v>28045</v>
      </c>
      <c r="F124" t="s">
        <v>1216</v>
      </c>
      <c r="G124" t="s">
        <v>1350</v>
      </c>
      <c r="H124" t="s">
        <v>1351</v>
      </c>
      <c r="I124" t="s">
        <v>630</v>
      </c>
      <c r="J124">
        <v>25362</v>
      </c>
      <c r="K124">
        <v>12202</v>
      </c>
      <c r="L124" t="s">
        <v>1352</v>
      </c>
      <c r="M124" t="s">
        <v>1353</v>
      </c>
      <c r="N124" t="s">
        <v>1354</v>
      </c>
      <c r="O124" t="s">
        <v>1355</v>
      </c>
      <c r="P124" t="s">
        <v>1356</v>
      </c>
      <c r="Q124" t="s">
        <v>1328</v>
      </c>
      <c r="R124" t="s">
        <v>1328</v>
      </c>
      <c r="S124" t="s">
        <v>1328</v>
      </c>
      <c r="T124" t="s">
        <v>1329</v>
      </c>
      <c r="U124" t="s">
        <v>1225</v>
      </c>
      <c r="V124" t="s">
        <v>611</v>
      </c>
      <c r="W124" t="s">
        <v>804</v>
      </c>
      <c r="X124" t="s">
        <v>804</v>
      </c>
      <c r="Y124">
        <v>43922</v>
      </c>
      <c r="Z124" t="s">
        <v>738</v>
      </c>
      <c r="AA124" t="s">
        <v>859</v>
      </c>
      <c r="AB124" t="s">
        <v>612</v>
      </c>
      <c r="AC124" t="s">
        <v>612</v>
      </c>
      <c r="AD124" t="s">
        <v>612</v>
      </c>
      <c r="AE124">
        <v>43921</v>
      </c>
      <c r="AF124" t="s">
        <v>738</v>
      </c>
      <c r="AG124" t="s">
        <v>738</v>
      </c>
      <c r="AH124" t="s">
        <v>612</v>
      </c>
      <c r="AI124" t="s">
        <v>612</v>
      </c>
      <c r="AJ124" t="s">
        <v>612</v>
      </c>
      <c r="AK124" t="s">
        <v>612</v>
      </c>
      <c r="AL124" t="s">
        <v>612</v>
      </c>
      <c r="AM124" t="s">
        <v>612</v>
      </c>
      <c r="AN124" t="s">
        <v>612</v>
      </c>
      <c r="AO124" t="s">
        <v>612</v>
      </c>
      <c r="AP124" t="s">
        <v>612</v>
      </c>
      <c r="AQ124">
        <v>95</v>
      </c>
      <c r="AR124" t="s">
        <v>612</v>
      </c>
      <c r="AS124" t="s">
        <v>612</v>
      </c>
      <c r="AT124" t="s">
        <v>612</v>
      </c>
      <c r="AU124" t="s">
        <v>612</v>
      </c>
      <c r="AV124" t="s">
        <v>887</v>
      </c>
      <c r="AW124" t="s">
        <v>612</v>
      </c>
      <c r="AX124">
        <v>0</v>
      </c>
      <c r="AY124" t="s">
        <v>887</v>
      </c>
      <c r="AZ124" t="s">
        <v>145</v>
      </c>
      <c r="BA124" t="s">
        <v>701</v>
      </c>
      <c r="BB124" t="s">
        <v>322</v>
      </c>
      <c r="BC124">
        <v>45170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4750222</v>
      </c>
      <c r="BY124">
        <v>0</v>
      </c>
      <c r="BZ124">
        <v>0</v>
      </c>
      <c r="CA124">
        <v>0</v>
      </c>
      <c r="CB124">
        <v>0</v>
      </c>
      <c r="CC124">
        <v>0</v>
      </c>
      <c r="CD124">
        <v>4750222</v>
      </c>
      <c r="CE124">
        <v>4750222</v>
      </c>
      <c r="CF124">
        <v>4750222</v>
      </c>
      <c r="CG124">
        <v>0</v>
      </c>
      <c r="CH124" t="s">
        <v>612</v>
      </c>
      <c r="CI124" t="s">
        <v>1357</v>
      </c>
      <c r="CJ124" t="s">
        <v>702</v>
      </c>
      <c r="CK124" t="s">
        <v>703</v>
      </c>
      <c r="CL124" t="s">
        <v>617</v>
      </c>
      <c r="CM124" t="s">
        <v>617</v>
      </c>
      <c r="CN124">
        <v>4750222</v>
      </c>
    </row>
    <row r="125" spans="1:92" x14ac:dyDescent="0.25">
      <c r="A125" t="s">
        <v>1358</v>
      </c>
      <c r="B125" t="s">
        <v>1358</v>
      </c>
      <c r="C125">
        <v>5.0999999999999996</v>
      </c>
      <c r="D125" t="s">
        <v>1337</v>
      </c>
      <c r="E125">
        <v>28045</v>
      </c>
      <c r="F125" t="s">
        <v>1216</v>
      </c>
      <c r="G125" t="s">
        <v>1359</v>
      </c>
      <c r="H125" t="s">
        <v>1360</v>
      </c>
      <c r="I125" t="s">
        <v>630</v>
      </c>
      <c r="J125">
        <v>2364</v>
      </c>
      <c r="K125">
        <v>6815</v>
      </c>
      <c r="L125" t="s">
        <v>1361</v>
      </c>
      <c r="M125" t="s">
        <v>1362</v>
      </c>
      <c r="N125" t="s">
        <v>1363</v>
      </c>
      <c r="O125" t="s">
        <v>1364</v>
      </c>
      <c r="P125" t="s">
        <v>1365</v>
      </c>
      <c r="Q125" t="s">
        <v>1366</v>
      </c>
      <c r="R125" t="s">
        <v>1367</v>
      </c>
      <c r="S125" t="s">
        <v>1224</v>
      </c>
      <c r="T125" t="s">
        <v>1219</v>
      </c>
      <c r="U125" t="s">
        <v>1225</v>
      </c>
      <c r="V125" t="s">
        <v>611</v>
      </c>
      <c r="W125">
        <v>49.856699999999996</v>
      </c>
      <c r="X125">
        <v>-93.384900000000002</v>
      </c>
      <c r="Y125">
        <v>44280</v>
      </c>
      <c r="Z125" t="s">
        <v>859</v>
      </c>
      <c r="AA125" t="s">
        <v>859</v>
      </c>
      <c r="AB125" t="s">
        <v>612</v>
      </c>
      <c r="AC125" t="s">
        <v>612</v>
      </c>
      <c r="AD125" t="s">
        <v>612</v>
      </c>
      <c r="AE125" t="s">
        <v>612</v>
      </c>
      <c r="AF125" t="s">
        <v>612</v>
      </c>
      <c r="AG125" t="s">
        <v>612</v>
      </c>
      <c r="AH125">
        <v>44280</v>
      </c>
      <c r="AI125" t="s">
        <v>859</v>
      </c>
      <c r="AJ125" t="s">
        <v>859</v>
      </c>
      <c r="AK125" t="s">
        <v>612</v>
      </c>
      <c r="AL125" t="s">
        <v>612</v>
      </c>
      <c r="AM125" t="s">
        <v>612</v>
      </c>
      <c r="AN125" t="s">
        <v>612</v>
      </c>
      <c r="AO125" t="s">
        <v>612</v>
      </c>
      <c r="AP125" t="s">
        <v>612</v>
      </c>
      <c r="AQ125" t="s">
        <v>612</v>
      </c>
      <c r="AR125">
        <v>1</v>
      </c>
      <c r="AS125">
        <v>15</v>
      </c>
      <c r="AT125" t="s">
        <v>613</v>
      </c>
      <c r="AU125" t="s">
        <v>612</v>
      </c>
      <c r="AV125" t="s">
        <v>635</v>
      </c>
      <c r="AW125">
        <v>45177</v>
      </c>
      <c r="AX125">
        <v>2175488</v>
      </c>
      <c r="AY125" t="s">
        <v>621</v>
      </c>
      <c r="AZ125" t="s">
        <v>143</v>
      </c>
      <c r="BA125" t="s">
        <v>146</v>
      </c>
      <c r="BB125" t="s">
        <v>909</v>
      </c>
      <c r="BC125">
        <v>44440</v>
      </c>
      <c r="BD125">
        <v>650000</v>
      </c>
      <c r="BE125">
        <v>300000</v>
      </c>
      <c r="BF125">
        <v>0</v>
      </c>
      <c r="BG125">
        <v>0</v>
      </c>
      <c r="BH125">
        <v>0</v>
      </c>
      <c r="BI125">
        <v>0</v>
      </c>
      <c r="BJ125">
        <v>0</v>
      </c>
      <c r="BK125">
        <v>0</v>
      </c>
      <c r="BL125">
        <v>0</v>
      </c>
      <c r="BM125">
        <v>0</v>
      </c>
      <c r="BN125">
        <v>0</v>
      </c>
      <c r="BO125">
        <v>0</v>
      </c>
      <c r="BP125">
        <v>0</v>
      </c>
      <c r="BQ125">
        <v>0</v>
      </c>
      <c r="BR125">
        <v>0</v>
      </c>
      <c r="BS125">
        <v>950000</v>
      </c>
      <c r="BT125">
        <v>0</v>
      </c>
      <c r="BU125">
        <v>0</v>
      </c>
      <c r="BV125">
        <v>0</v>
      </c>
      <c r="BW125">
        <v>0</v>
      </c>
      <c r="BX125">
        <v>0</v>
      </c>
      <c r="BY125">
        <v>0</v>
      </c>
      <c r="BZ125">
        <v>1225488</v>
      </c>
      <c r="CA125">
        <v>0</v>
      </c>
      <c r="CB125">
        <v>0</v>
      </c>
      <c r="CC125">
        <v>0</v>
      </c>
      <c r="CD125">
        <v>1225488</v>
      </c>
      <c r="CE125">
        <v>2175488</v>
      </c>
      <c r="CF125">
        <v>2175488</v>
      </c>
      <c r="CG125">
        <v>0</v>
      </c>
      <c r="CH125" t="s">
        <v>612</v>
      </c>
      <c r="CI125" t="s">
        <v>1368</v>
      </c>
      <c r="CJ125" t="s">
        <v>617</v>
      </c>
      <c r="CK125" t="s">
        <v>617</v>
      </c>
      <c r="CL125" t="s">
        <v>739</v>
      </c>
      <c r="CM125" t="s">
        <v>740</v>
      </c>
      <c r="CN125">
        <v>1225488</v>
      </c>
    </row>
    <row r="126" spans="1:92" x14ac:dyDescent="0.25">
      <c r="A126" t="s">
        <v>1369</v>
      </c>
      <c r="B126" t="s">
        <v>1369</v>
      </c>
      <c r="C126">
        <v>5.0999999999999996</v>
      </c>
      <c r="D126" t="s">
        <v>1337</v>
      </c>
      <c r="E126">
        <v>28045</v>
      </c>
      <c r="F126" t="s">
        <v>1216</v>
      </c>
      <c r="G126" t="s">
        <v>1370</v>
      </c>
      <c r="H126" t="s">
        <v>1371</v>
      </c>
      <c r="I126" t="s">
        <v>630</v>
      </c>
      <c r="J126">
        <v>9475</v>
      </c>
      <c r="K126">
        <v>5121</v>
      </c>
      <c r="L126" t="s">
        <v>1372</v>
      </c>
      <c r="M126" t="s">
        <v>1373</v>
      </c>
      <c r="N126" t="s">
        <v>1374</v>
      </c>
      <c r="O126" t="s">
        <v>1375</v>
      </c>
      <c r="P126" t="s">
        <v>1376</v>
      </c>
      <c r="Q126" t="s">
        <v>1370</v>
      </c>
      <c r="R126" t="s">
        <v>1377</v>
      </c>
      <c r="S126" t="s">
        <v>1224</v>
      </c>
      <c r="T126" t="s">
        <v>1219</v>
      </c>
      <c r="U126" t="s">
        <v>1225</v>
      </c>
      <c r="V126" t="s">
        <v>611</v>
      </c>
      <c r="W126">
        <v>49.40932797</v>
      </c>
      <c r="X126">
        <v>-91.660862080000001</v>
      </c>
      <c r="Y126">
        <v>44280</v>
      </c>
      <c r="Z126" t="s">
        <v>859</v>
      </c>
      <c r="AA126" t="s">
        <v>859</v>
      </c>
      <c r="AB126" t="s">
        <v>612</v>
      </c>
      <c r="AC126" t="s">
        <v>612</v>
      </c>
      <c r="AD126" t="s">
        <v>612</v>
      </c>
      <c r="AE126" t="s">
        <v>612</v>
      </c>
      <c r="AF126" t="s">
        <v>612</v>
      </c>
      <c r="AG126" t="s">
        <v>612</v>
      </c>
      <c r="AH126">
        <v>44280</v>
      </c>
      <c r="AI126" t="s">
        <v>859</v>
      </c>
      <c r="AJ126" t="s">
        <v>859</v>
      </c>
      <c r="AK126" t="s">
        <v>612</v>
      </c>
      <c r="AL126" t="s">
        <v>612</v>
      </c>
      <c r="AM126" t="s">
        <v>612</v>
      </c>
      <c r="AN126" t="s">
        <v>612</v>
      </c>
      <c r="AO126" t="s">
        <v>612</v>
      </c>
      <c r="AP126" t="s">
        <v>612</v>
      </c>
      <c r="AQ126" t="s">
        <v>612</v>
      </c>
      <c r="AR126">
        <v>1</v>
      </c>
      <c r="AS126">
        <v>15</v>
      </c>
      <c r="AT126" t="s">
        <v>613</v>
      </c>
      <c r="AU126" t="s">
        <v>612</v>
      </c>
      <c r="AV126" t="s">
        <v>635</v>
      </c>
      <c r="AW126">
        <v>45177</v>
      </c>
      <c r="AX126">
        <v>1917589</v>
      </c>
      <c r="AY126" t="s">
        <v>887</v>
      </c>
      <c r="AZ126" t="s">
        <v>143</v>
      </c>
      <c r="BA126" t="s">
        <v>146</v>
      </c>
      <c r="BB126" t="s">
        <v>322</v>
      </c>
      <c r="BC126">
        <v>45174</v>
      </c>
      <c r="BD126">
        <v>50000</v>
      </c>
      <c r="BE126">
        <v>465633</v>
      </c>
      <c r="BF126">
        <v>0</v>
      </c>
      <c r="BG126">
        <v>0</v>
      </c>
      <c r="BH126">
        <v>0</v>
      </c>
      <c r="BI126">
        <v>0</v>
      </c>
      <c r="BJ126">
        <v>0</v>
      </c>
      <c r="BK126">
        <v>0</v>
      </c>
      <c r="BL126">
        <v>0</v>
      </c>
      <c r="BM126">
        <v>0</v>
      </c>
      <c r="BN126">
        <v>0</v>
      </c>
      <c r="BO126">
        <v>0</v>
      </c>
      <c r="BP126">
        <v>0</v>
      </c>
      <c r="BQ126">
        <v>0</v>
      </c>
      <c r="BR126">
        <v>0</v>
      </c>
      <c r="BS126">
        <v>515633</v>
      </c>
      <c r="BT126">
        <v>0</v>
      </c>
      <c r="BU126">
        <v>0</v>
      </c>
      <c r="BV126">
        <v>0</v>
      </c>
      <c r="BW126">
        <v>0</v>
      </c>
      <c r="BX126">
        <v>0</v>
      </c>
      <c r="BY126">
        <v>0</v>
      </c>
      <c r="BZ126">
        <v>1401956</v>
      </c>
      <c r="CA126">
        <v>0</v>
      </c>
      <c r="CB126">
        <v>0</v>
      </c>
      <c r="CC126">
        <v>0</v>
      </c>
      <c r="CD126">
        <v>1401956</v>
      </c>
      <c r="CE126">
        <v>1917589</v>
      </c>
      <c r="CF126">
        <v>1917589</v>
      </c>
      <c r="CG126">
        <v>0</v>
      </c>
      <c r="CH126" t="s">
        <v>612</v>
      </c>
      <c r="CI126" t="s">
        <v>1368</v>
      </c>
      <c r="CJ126" t="s">
        <v>617</v>
      </c>
      <c r="CK126" t="s">
        <v>617</v>
      </c>
      <c r="CL126" t="s">
        <v>739</v>
      </c>
      <c r="CM126" t="s">
        <v>740</v>
      </c>
      <c r="CN126">
        <v>1401956</v>
      </c>
    </row>
    <row r="127" spans="1:92" x14ac:dyDescent="0.25">
      <c r="A127" t="s">
        <v>1378</v>
      </c>
      <c r="B127" t="s">
        <v>1378</v>
      </c>
      <c r="C127">
        <v>5.2</v>
      </c>
      <c r="D127" t="s">
        <v>597</v>
      </c>
      <c r="E127">
        <v>28053</v>
      </c>
      <c r="F127" t="s">
        <v>1379</v>
      </c>
      <c r="G127" t="s">
        <v>599</v>
      </c>
      <c r="H127" t="s">
        <v>599</v>
      </c>
      <c r="I127" t="s">
        <v>600</v>
      </c>
      <c r="J127">
        <v>15775</v>
      </c>
      <c r="K127">
        <v>10142</v>
      </c>
      <c r="L127" t="s">
        <v>1380</v>
      </c>
      <c r="M127" t="s">
        <v>1381</v>
      </c>
      <c r="N127" t="s">
        <v>1382</v>
      </c>
      <c r="O127" t="s">
        <v>1383</v>
      </c>
      <c r="P127" t="s">
        <v>1384</v>
      </c>
      <c r="Q127" t="s">
        <v>1385</v>
      </c>
      <c r="R127" t="s">
        <v>1386</v>
      </c>
      <c r="S127" t="s">
        <v>1387</v>
      </c>
      <c r="T127" t="s">
        <v>1388</v>
      </c>
      <c r="U127" t="s">
        <v>1225</v>
      </c>
      <c r="V127" t="s">
        <v>611</v>
      </c>
      <c r="W127">
        <v>48.613460000000003</v>
      </c>
      <c r="X127">
        <v>-93.387069999999994</v>
      </c>
      <c r="Y127" t="s">
        <v>752</v>
      </c>
      <c r="Z127" t="s">
        <v>752</v>
      </c>
      <c r="AA127" t="s">
        <v>752</v>
      </c>
      <c r="AB127" t="s">
        <v>612</v>
      </c>
      <c r="AC127" t="s">
        <v>612</v>
      </c>
      <c r="AD127" t="s">
        <v>612</v>
      </c>
      <c r="AE127" t="s">
        <v>752</v>
      </c>
      <c r="AF127" t="s">
        <v>752</v>
      </c>
      <c r="AG127" t="s">
        <v>752</v>
      </c>
      <c r="AH127" t="s">
        <v>612</v>
      </c>
      <c r="AI127" t="s">
        <v>612</v>
      </c>
      <c r="AJ127" t="s">
        <v>612</v>
      </c>
      <c r="AK127" t="s">
        <v>612</v>
      </c>
      <c r="AL127" t="s">
        <v>612</v>
      </c>
      <c r="AM127" t="s">
        <v>612</v>
      </c>
      <c r="AN127" t="s">
        <v>612</v>
      </c>
      <c r="AO127" t="s">
        <v>612</v>
      </c>
      <c r="AP127" t="s">
        <v>612</v>
      </c>
      <c r="AQ127" t="s">
        <v>612</v>
      </c>
      <c r="AR127" t="s">
        <v>612</v>
      </c>
      <c r="AS127" t="s">
        <v>612</v>
      </c>
      <c r="AT127" t="s">
        <v>613</v>
      </c>
      <c r="AU127" t="s">
        <v>612</v>
      </c>
      <c r="AV127" t="s">
        <v>614</v>
      </c>
      <c r="AW127" t="s">
        <v>612</v>
      </c>
      <c r="AX127" t="s">
        <v>612</v>
      </c>
      <c r="AY127" t="s">
        <v>615</v>
      </c>
      <c r="AZ127" t="s">
        <v>612</v>
      </c>
      <c r="BA127" t="s">
        <v>612</v>
      </c>
      <c r="BB127" t="s">
        <v>612</v>
      </c>
      <c r="BC127" t="s">
        <v>612</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286700</v>
      </c>
      <c r="BY127">
        <v>0</v>
      </c>
      <c r="BZ127">
        <v>0</v>
      </c>
      <c r="CA127">
        <v>0</v>
      </c>
      <c r="CB127">
        <v>0</v>
      </c>
      <c r="CC127">
        <v>0</v>
      </c>
      <c r="CD127">
        <v>286700</v>
      </c>
      <c r="CE127">
        <v>286700</v>
      </c>
      <c r="CF127">
        <v>0</v>
      </c>
      <c r="CG127">
        <v>-286700</v>
      </c>
      <c r="CH127" t="s">
        <v>612</v>
      </c>
      <c r="CI127" t="s">
        <v>616</v>
      </c>
      <c r="CJ127" t="s">
        <v>753</v>
      </c>
      <c r="CK127" t="s">
        <v>754</v>
      </c>
      <c r="CL127" t="s">
        <v>617</v>
      </c>
      <c r="CM127" t="s">
        <v>617</v>
      </c>
      <c r="CN127">
        <v>286700</v>
      </c>
    </row>
    <row r="128" spans="1:92" x14ac:dyDescent="0.25">
      <c r="A128" t="s">
        <v>1389</v>
      </c>
      <c r="B128" t="s">
        <v>1389</v>
      </c>
      <c r="C128">
        <v>5.2</v>
      </c>
      <c r="D128" t="s">
        <v>597</v>
      </c>
      <c r="E128">
        <v>28053</v>
      </c>
      <c r="F128" t="s">
        <v>1379</v>
      </c>
      <c r="G128" t="s">
        <v>619</v>
      </c>
      <c r="H128" t="s">
        <v>620</v>
      </c>
      <c r="I128" t="s">
        <v>600</v>
      </c>
      <c r="J128">
        <v>15775</v>
      </c>
      <c r="K128">
        <v>10142</v>
      </c>
      <c r="L128" t="s">
        <v>1380</v>
      </c>
      <c r="M128" t="s">
        <v>1381</v>
      </c>
      <c r="N128" t="s">
        <v>1382</v>
      </c>
      <c r="O128" t="s">
        <v>1383</v>
      </c>
      <c r="P128" t="s">
        <v>1384</v>
      </c>
      <c r="Q128" t="s">
        <v>1385</v>
      </c>
      <c r="R128" t="s">
        <v>1386</v>
      </c>
      <c r="S128" t="s">
        <v>1387</v>
      </c>
      <c r="T128" t="s">
        <v>1388</v>
      </c>
      <c r="U128" t="s">
        <v>1225</v>
      </c>
      <c r="V128" t="s">
        <v>611</v>
      </c>
      <c r="W128">
        <v>48.613460000000003</v>
      </c>
      <c r="X128">
        <v>-93.387069999999994</v>
      </c>
      <c r="Y128" t="s">
        <v>612</v>
      </c>
      <c r="Z128" t="s">
        <v>612</v>
      </c>
      <c r="AA128" t="s">
        <v>612</v>
      </c>
      <c r="AB128" t="s">
        <v>612</v>
      </c>
      <c r="AC128" t="s">
        <v>612</v>
      </c>
      <c r="AD128" t="s">
        <v>612</v>
      </c>
      <c r="AE128" t="s">
        <v>612</v>
      </c>
      <c r="AF128" t="s">
        <v>612</v>
      </c>
      <c r="AG128" t="s">
        <v>612</v>
      </c>
      <c r="AH128" t="s">
        <v>612</v>
      </c>
      <c r="AI128" t="s">
        <v>612</v>
      </c>
      <c r="AJ128" t="s">
        <v>612</v>
      </c>
      <c r="AK128" t="s">
        <v>612</v>
      </c>
      <c r="AL128" t="s">
        <v>612</v>
      </c>
      <c r="AM128" t="s">
        <v>612</v>
      </c>
      <c r="AN128" t="s">
        <v>612</v>
      </c>
      <c r="AO128" t="s">
        <v>612</v>
      </c>
      <c r="AP128" t="s">
        <v>612</v>
      </c>
      <c r="AQ128" t="s">
        <v>612</v>
      </c>
      <c r="AR128" t="s">
        <v>612</v>
      </c>
      <c r="AS128" t="s">
        <v>612</v>
      </c>
      <c r="AT128" t="s">
        <v>613</v>
      </c>
      <c r="AU128" t="s">
        <v>612</v>
      </c>
      <c r="AV128" t="s">
        <v>614</v>
      </c>
      <c r="AW128" t="s">
        <v>612</v>
      </c>
      <c r="AX128">
        <v>0</v>
      </c>
      <c r="AY128" t="s">
        <v>615</v>
      </c>
      <c r="AZ128" t="s">
        <v>579</v>
      </c>
      <c r="BA128" t="s">
        <v>579</v>
      </c>
      <c r="BB128" t="s">
        <v>622</v>
      </c>
      <c r="BC128">
        <v>42248</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12404</v>
      </c>
      <c r="BW128">
        <v>0</v>
      </c>
      <c r="BX128">
        <v>0</v>
      </c>
      <c r="BY128">
        <v>0</v>
      </c>
      <c r="BZ128">
        <v>0</v>
      </c>
      <c r="CA128">
        <v>0</v>
      </c>
      <c r="CB128">
        <v>0</v>
      </c>
      <c r="CC128">
        <v>0</v>
      </c>
      <c r="CD128">
        <v>12404</v>
      </c>
      <c r="CE128">
        <v>12404</v>
      </c>
      <c r="CF128">
        <v>0</v>
      </c>
      <c r="CG128">
        <v>-12404</v>
      </c>
      <c r="CH128" t="s">
        <v>612</v>
      </c>
      <c r="CI128" t="s">
        <v>616</v>
      </c>
      <c r="CJ128" t="s">
        <v>617</v>
      </c>
      <c r="CK128" t="s">
        <v>617</v>
      </c>
      <c r="CL128" t="s">
        <v>617</v>
      </c>
      <c r="CM128" t="s">
        <v>617</v>
      </c>
      <c r="CN128">
        <v>0</v>
      </c>
    </row>
    <row r="129" spans="1:92" x14ac:dyDescent="0.25">
      <c r="A129" t="s">
        <v>1390</v>
      </c>
      <c r="B129" t="s">
        <v>1391</v>
      </c>
      <c r="C129">
        <v>5.2</v>
      </c>
      <c r="D129" t="s">
        <v>597</v>
      </c>
      <c r="E129">
        <v>28053</v>
      </c>
      <c r="F129" t="s">
        <v>1379</v>
      </c>
      <c r="G129" t="s">
        <v>1392</v>
      </c>
      <c r="H129" t="s">
        <v>1393</v>
      </c>
      <c r="I129" t="s">
        <v>630</v>
      </c>
      <c r="J129">
        <v>9377</v>
      </c>
      <c r="K129">
        <v>10136</v>
      </c>
      <c r="L129" t="s">
        <v>1394</v>
      </c>
      <c r="M129" t="s">
        <v>1395</v>
      </c>
      <c r="N129" t="s">
        <v>1396</v>
      </c>
      <c r="O129" t="s">
        <v>1397</v>
      </c>
      <c r="P129" t="s">
        <v>1398</v>
      </c>
      <c r="Q129" t="s">
        <v>1399</v>
      </c>
      <c r="R129" t="s">
        <v>1400</v>
      </c>
      <c r="S129" t="s">
        <v>1387</v>
      </c>
      <c r="T129" t="s">
        <v>1388</v>
      </c>
      <c r="U129" t="s">
        <v>1225</v>
      </c>
      <c r="V129" t="s">
        <v>611</v>
      </c>
      <c r="W129">
        <v>48.630800000000001</v>
      </c>
      <c r="X129">
        <v>-93.830200000000005</v>
      </c>
      <c r="Y129" t="s">
        <v>612</v>
      </c>
      <c r="Z129" t="s">
        <v>612</v>
      </c>
      <c r="AA129" t="s">
        <v>612</v>
      </c>
      <c r="AB129" t="s">
        <v>612</v>
      </c>
      <c r="AC129" t="s">
        <v>612</v>
      </c>
      <c r="AD129" t="s">
        <v>612</v>
      </c>
      <c r="AE129" t="s">
        <v>612</v>
      </c>
      <c r="AF129" t="s">
        <v>612</v>
      </c>
      <c r="AG129" t="s">
        <v>612</v>
      </c>
      <c r="AH129" t="s">
        <v>612</v>
      </c>
      <c r="AI129" t="s">
        <v>612</v>
      </c>
      <c r="AJ129" t="s">
        <v>612</v>
      </c>
      <c r="AK129" t="s">
        <v>612</v>
      </c>
      <c r="AL129" t="s">
        <v>612</v>
      </c>
      <c r="AM129" t="s">
        <v>612</v>
      </c>
      <c r="AN129" t="s">
        <v>612</v>
      </c>
      <c r="AO129" t="s">
        <v>612</v>
      </c>
      <c r="AP129" t="s">
        <v>612</v>
      </c>
      <c r="AQ129" t="s">
        <v>612</v>
      </c>
      <c r="AR129" t="s">
        <v>612</v>
      </c>
      <c r="AS129" t="s">
        <v>612</v>
      </c>
      <c r="AT129" t="s">
        <v>613</v>
      </c>
      <c r="AU129" t="s">
        <v>612</v>
      </c>
      <c r="AV129" t="s">
        <v>635</v>
      </c>
      <c r="AW129">
        <v>42461</v>
      </c>
      <c r="AX129">
        <v>6832784</v>
      </c>
      <c r="AY129" t="s">
        <v>621</v>
      </c>
      <c r="AZ129" t="s">
        <v>143</v>
      </c>
      <c r="BA129" t="s">
        <v>701</v>
      </c>
      <c r="BB129" t="s">
        <v>763</v>
      </c>
      <c r="BC129">
        <v>43344</v>
      </c>
      <c r="BD129">
        <v>304318</v>
      </c>
      <c r="BE129">
        <v>0</v>
      </c>
      <c r="BF129">
        <v>0</v>
      </c>
      <c r="BG129">
        <v>4394482</v>
      </c>
      <c r="BH129">
        <v>0</v>
      </c>
      <c r="BI129">
        <v>0</v>
      </c>
      <c r="BJ129">
        <v>0</v>
      </c>
      <c r="BK129">
        <v>0</v>
      </c>
      <c r="BL129">
        <v>0</v>
      </c>
      <c r="BM129">
        <v>0</v>
      </c>
      <c r="BN129">
        <v>0</v>
      </c>
      <c r="BO129">
        <v>0</v>
      </c>
      <c r="BP129">
        <v>0</v>
      </c>
      <c r="BQ129">
        <v>0</v>
      </c>
      <c r="BR129">
        <v>2133984</v>
      </c>
      <c r="BS129">
        <v>6832784</v>
      </c>
      <c r="BT129">
        <v>0</v>
      </c>
      <c r="BU129">
        <v>0</v>
      </c>
      <c r="BV129">
        <v>0</v>
      </c>
      <c r="BW129">
        <v>0</v>
      </c>
      <c r="BX129">
        <v>0</v>
      </c>
      <c r="BY129">
        <v>0</v>
      </c>
      <c r="BZ129">
        <v>0</v>
      </c>
      <c r="CA129">
        <v>0</v>
      </c>
      <c r="CB129">
        <v>0</v>
      </c>
      <c r="CC129">
        <v>0</v>
      </c>
      <c r="CD129">
        <v>0</v>
      </c>
      <c r="CE129">
        <v>6832784</v>
      </c>
      <c r="CF129">
        <v>6832784</v>
      </c>
      <c r="CG129">
        <v>0</v>
      </c>
      <c r="CH129" t="s">
        <v>612</v>
      </c>
      <c r="CI129" t="s">
        <v>616</v>
      </c>
      <c r="CJ129" t="s">
        <v>617</v>
      </c>
      <c r="CK129" t="s">
        <v>617</v>
      </c>
      <c r="CL129" t="s">
        <v>617</v>
      </c>
      <c r="CM129" t="s">
        <v>617</v>
      </c>
      <c r="CN129">
        <v>0</v>
      </c>
    </row>
    <row r="130" spans="1:92" x14ac:dyDescent="0.25">
      <c r="A130" t="s">
        <v>1401</v>
      </c>
      <c r="B130" t="s">
        <v>1391</v>
      </c>
      <c r="C130">
        <v>5.2</v>
      </c>
      <c r="D130" t="s">
        <v>597</v>
      </c>
      <c r="E130">
        <v>28053</v>
      </c>
      <c r="F130" t="s">
        <v>1379</v>
      </c>
      <c r="G130" t="s">
        <v>1392</v>
      </c>
      <c r="H130" t="s">
        <v>1393</v>
      </c>
      <c r="I130" t="s">
        <v>630</v>
      </c>
      <c r="J130">
        <v>9377</v>
      </c>
      <c r="K130">
        <v>10136</v>
      </c>
      <c r="L130" t="s">
        <v>1394</v>
      </c>
      <c r="M130" t="s">
        <v>1395</v>
      </c>
      <c r="N130" t="s">
        <v>1396</v>
      </c>
      <c r="O130" t="s">
        <v>1397</v>
      </c>
      <c r="P130" t="s">
        <v>1398</v>
      </c>
      <c r="Q130" t="s">
        <v>1399</v>
      </c>
      <c r="R130" t="s">
        <v>1400</v>
      </c>
      <c r="S130" t="s">
        <v>1387</v>
      </c>
      <c r="T130" t="s">
        <v>1388</v>
      </c>
      <c r="U130" t="s">
        <v>1225</v>
      </c>
      <c r="V130" t="s">
        <v>611</v>
      </c>
      <c r="W130">
        <v>48.630800000000001</v>
      </c>
      <c r="X130">
        <v>-93.830200000000005</v>
      </c>
      <c r="Y130" t="s">
        <v>612</v>
      </c>
      <c r="Z130" t="s">
        <v>612</v>
      </c>
      <c r="AA130" t="s">
        <v>612</v>
      </c>
      <c r="AB130" t="s">
        <v>612</v>
      </c>
      <c r="AC130" t="s">
        <v>612</v>
      </c>
      <c r="AD130" t="s">
        <v>612</v>
      </c>
      <c r="AE130" t="s">
        <v>612</v>
      </c>
      <c r="AF130" t="s">
        <v>612</v>
      </c>
      <c r="AG130" t="s">
        <v>612</v>
      </c>
      <c r="AH130" t="s">
        <v>612</v>
      </c>
      <c r="AI130" t="s">
        <v>612</v>
      </c>
      <c r="AJ130" t="s">
        <v>612</v>
      </c>
      <c r="AK130" t="s">
        <v>612</v>
      </c>
      <c r="AL130" t="s">
        <v>612</v>
      </c>
      <c r="AM130" t="s">
        <v>612</v>
      </c>
      <c r="AN130" t="s">
        <v>612</v>
      </c>
      <c r="AO130" t="s">
        <v>612</v>
      </c>
      <c r="AP130" t="s">
        <v>612</v>
      </c>
      <c r="AQ130" t="s">
        <v>612</v>
      </c>
      <c r="AR130" t="s">
        <v>612</v>
      </c>
      <c r="AS130" t="s">
        <v>612</v>
      </c>
      <c r="AT130" t="s">
        <v>613</v>
      </c>
      <c r="AU130" t="s">
        <v>612</v>
      </c>
      <c r="AV130" t="s">
        <v>614</v>
      </c>
      <c r="AW130" t="s">
        <v>612</v>
      </c>
      <c r="AX130">
        <v>150000</v>
      </c>
      <c r="AY130" t="s">
        <v>621</v>
      </c>
      <c r="AZ130" t="s">
        <v>463</v>
      </c>
      <c r="BA130" t="s">
        <v>470</v>
      </c>
      <c r="BB130" t="s">
        <v>787</v>
      </c>
      <c r="BC130">
        <v>42614</v>
      </c>
      <c r="BD130">
        <v>0</v>
      </c>
      <c r="BE130">
        <v>0</v>
      </c>
      <c r="BF130">
        <v>0</v>
      </c>
      <c r="BG130">
        <v>150000</v>
      </c>
      <c r="BH130">
        <v>0</v>
      </c>
      <c r="BI130">
        <v>0</v>
      </c>
      <c r="BJ130">
        <v>0</v>
      </c>
      <c r="BK130">
        <v>0</v>
      </c>
      <c r="BL130">
        <v>0</v>
      </c>
      <c r="BM130">
        <v>0</v>
      </c>
      <c r="BN130">
        <v>0</v>
      </c>
      <c r="BO130">
        <v>0</v>
      </c>
      <c r="BP130">
        <v>0</v>
      </c>
      <c r="BQ130">
        <v>0</v>
      </c>
      <c r="BR130">
        <v>7795</v>
      </c>
      <c r="BS130">
        <v>157795</v>
      </c>
      <c r="BT130">
        <v>0</v>
      </c>
      <c r="BU130">
        <v>0</v>
      </c>
      <c r="BV130">
        <v>0</v>
      </c>
      <c r="BW130">
        <v>0</v>
      </c>
      <c r="BX130">
        <v>0</v>
      </c>
      <c r="BY130">
        <v>0</v>
      </c>
      <c r="BZ130">
        <v>0</v>
      </c>
      <c r="CA130">
        <v>0</v>
      </c>
      <c r="CB130">
        <v>0</v>
      </c>
      <c r="CC130">
        <v>0</v>
      </c>
      <c r="CD130">
        <v>0</v>
      </c>
      <c r="CE130">
        <v>157795</v>
      </c>
      <c r="CF130">
        <v>157795</v>
      </c>
      <c r="CG130">
        <v>0</v>
      </c>
      <c r="CH130" t="s">
        <v>612</v>
      </c>
      <c r="CI130" t="s">
        <v>616</v>
      </c>
      <c r="CJ130" t="s">
        <v>617</v>
      </c>
      <c r="CK130" t="s">
        <v>617</v>
      </c>
      <c r="CL130" t="s">
        <v>617</v>
      </c>
      <c r="CM130" t="s">
        <v>617</v>
      </c>
      <c r="CN130">
        <v>0</v>
      </c>
    </row>
    <row r="131" spans="1:92" x14ac:dyDescent="0.25">
      <c r="A131" t="s">
        <v>1402</v>
      </c>
      <c r="B131" t="s">
        <v>1402</v>
      </c>
      <c r="C131">
        <v>5.2</v>
      </c>
      <c r="D131" t="s">
        <v>597</v>
      </c>
      <c r="E131">
        <v>28053</v>
      </c>
      <c r="F131" t="s">
        <v>1379</v>
      </c>
      <c r="G131" t="s">
        <v>1403</v>
      </c>
      <c r="H131" t="s">
        <v>1404</v>
      </c>
      <c r="I131" t="s">
        <v>630</v>
      </c>
      <c r="J131">
        <v>9380</v>
      </c>
      <c r="K131">
        <v>10139</v>
      </c>
      <c r="L131" t="s">
        <v>1405</v>
      </c>
      <c r="M131" t="s">
        <v>1406</v>
      </c>
      <c r="N131" t="s">
        <v>1382</v>
      </c>
      <c r="O131" t="s">
        <v>1407</v>
      </c>
      <c r="P131" t="s">
        <v>1384</v>
      </c>
      <c r="Q131" t="s">
        <v>1385</v>
      </c>
      <c r="R131" t="s">
        <v>1386</v>
      </c>
      <c r="S131" t="s">
        <v>1387</v>
      </c>
      <c r="T131" t="s">
        <v>1388</v>
      </c>
      <c r="U131" t="s">
        <v>1225</v>
      </c>
      <c r="V131" t="s">
        <v>611</v>
      </c>
      <c r="W131">
        <v>48.6098</v>
      </c>
      <c r="X131">
        <v>-93.420699999999997</v>
      </c>
      <c r="Y131" t="s">
        <v>612</v>
      </c>
      <c r="Z131" t="s">
        <v>612</v>
      </c>
      <c r="AA131" t="s">
        <v>612</v>
      </c>
      <c r="AB131" t="s">
        <v>612</v>
      </c>
      <c r="AC131" t="s">
        <v>612</v>
      </c>
      <c r="AD131" t="s">
        <v>612</v>
      </c>
      <c r="AE131" t="s">
        <v>612</v>
      </c>
      <c r="AF131" t="s">
        <v>612</v>
      </c>
      <c r="AG131" t="s">
        <v>612</v>
      </c>
      <c r="AH131" t="s">
        <v>612</v>
      </c>
      <c r="AI131" t="s">
        <v>612</v>
      </c>
      <c r="AJ131" t="s">
        <v>612</v>
      </c>
      <c r="AK131" t="s">
        <v>612</v>
      </c>
      <c r="AL131" t="s">
        <v>612</v>
      </c>
      <c r="AM131" t="s">
        <v>612</v>
      </c>
      <c r="AN131" t="s">
        <v>612</v>
      </c>
      <c r="AO131" t="s">
        <v>612</v>
      </c>
      <c r="AP131" t="s">
        <v>612</v>
      </c>
      <c r="AQ131" t="s">
        <v>612</v>
      </c>
      <c r="AR131" t="s">
        <v>612</v>
      </c>
      <c r="AS131" t="s">
        <v>612</v>
      </c>
      <c r="AT131" t="s">
        <v>613</v>
      </c>
      <c r="AU131" t="s">
        <v>612</v>
      </c>
      <c r="AV131" t="s">
        <v>635</v>
      </c>
      <c r="AW131">
        <v>39691</v>
      </c>
      <c r="AX131">
        <v>6229374</v>
      </c>
      <c r="AY131" t="s">
        <v>621</v>
      </c>
      <c r="AZ131" t="s">
        <v>140</v>
      </c>
      <c r="BA131" t="s">
        <v>470</v>
      </c>
      <c r="BB131" t="s">
        <v>645</v>
      </c>
      <c r="BC131">
        <v>38231</v>
      </c>
      <c r="BD131">
        <v>0</v>
      </c>
      <c r="BE131">
        <v>0</v>
      </c>
      <c r="BF131">
        <v>0</v>
      </c>
      <c r="BG131">
        <v>0</v>
      </c>
      <c r="BH131">
        <v>0</v>
      </c>
      <c r="BI131">
        <v>0</v>
      </c>
      <c r="BJ131">
        <v>0</v>
      </c>
      <c r="BK131">
        <v>0</v>
      </c>
      <c r="BL131">
        <v>0</v>
      </c>
      <c r="BM131">
        <v>0</v>
      </c>
      <c r="BN131">
        <v>0</v>
      </c>
      <c r="BO131">
        <v>0</v>
      </c>
      <c r="BP131">
        <v>0</v>
      </c>
      <c r="BQ131">
        <v>0</v>
      </c>
      <c r="BR131">
        <v>1614977</v>
      </c>
      <c r="BS131">
        <v>1614977</v>
      </c>
      <c r="BT131">
        <v>4614397</v>
      </c>
      <c r="BU131">
        <v>0</v>
      </c>
      <c r="BV131">
        <v>0</v>
      </c>
      <c r="BW131">
        <v>0</v>
      </c>
      <c r="BX131">
        <v>0</v>
      </c>
      <c r="BY131">
        <v>0</v>
      </c>
      <c r="BZ131">
        <v>0</v>
      </c>
      <c r="CA131">
        <v>0</v>
      </c>
      <c r="CB131">
        <v>0</v>
      </c>
      <c r="CC131">
        <v>0</v>
      </c>
      <c r="CD131">
        <v>4614397</v>
      </c>
      <c r="CE131">
        <v>6229374</v>
      </c>
      <c r="CF131">
        <v>6229374</v>
      </c>
      <c r="CG131">
        <v>0</v>
      </c>
      <c r="CH131" t="s">
        <v>612</v>
      </c>
      <c r="CI131" t="s">
        <v>616</v>
      </c>
      <c r="CJ131" t="s">
        <v>617</v>
      </c>
      <c r="CK131" t="s">
        <v>617</v>
      </c>
      <c r="CL131" t="s">
        <v>617</v>
      </c>
      <c r="CM131" t="s">
        <v>617</v>
      </c>
      <c r="CN131">
        <v>0</v>
      </c>
    </row>
    <row r="132" spans="1:92" x14ac:dyDescent="0.25">
      <c r="A132" t="s">
        <v>1408</v>
      </c>
      <c r="B132" t="s">
        <v>1408</v>
      </c>
      <c r="C132">
        <v>5.2</v>
      </c>
      <c r="D132" t="s">
        <v>597</v>
      </c>
      <c r="E132">
        <v>28053</v>
      </c>
      <c r="F132" t="s">
        <v>1379</v>
      </c>
      <c r="G132" t="s">
        <v>1403</v>
      </c>
      <c r="H132" t="s">
        <v>1404</v>
      </c>
      <c r="I132" t="s">
        <v>630</v>
      </c>
      <c r="J132">
        <v>9380</v>
      </c>
      <c r="K132">
        <v>10139</v>
      </c>
      <c r="L132" t="s">
        <v>1405</v>
      </c>
      <c r="M132" t="s">
        <v>1406</v>
      </c>
      <c r="N132" t="s">
        <v>1382</v>
      </c>
      <c r="O132" t="s">
        <v>1407</v>
      </c>
      <c r="P132" t="s">
        <v>1384</v>
      </c>
      <c r="Q132" t="s">
        <v>1385</v>
      </c>
      <c r="R132" t="s">
        <v>1386</v>
      </c>
      <c r="S132" t="s">
        <v>1387</v>
      </c>
      <c r="T132" t="s">
        <v>1388</v>
      </c>
      <c r="U132" t="s">
        <v>1225</v>
      </c>
      <c r="V132" t="s">
        <v>611</v>
      </c>
      <c r="W132">
        <v>48.6098</v>
      </c>
      <c r="X132">
        <v>-93.420699999999997</v>
      </c>
      <c r="Y132" t="s">
        <v>612</v>
      </c>
      <c r="Z132" t="s">
        <v>612</v>
      </c>
      <c r="AA132" t="s">
        <v>612</v>
      </c>
      <c r="AB132" t="s">
        <v>612</v>
      </c>
      <c r="AC132" t="s">
        <v>612</v>
      </c>
      <c r="AD132" t="s">
        <v>612</v>
      </c>
      <c r="AE132" t="s">
        <v>612</v>
      </c>
      <c r="AF132" t="s">
        <v>612</v>
      </c>
      <c r="AG132" t="s">
        <v>612</v>
      </c>
      <c r="AH132" t="s">
        <v>612</v>
      </c>
      <c r="AI132" t="s">
        <v>612</v>
      </c>
      <c r="AJ132" t="s">
        <v>612</v>
      </c>
      <c r="AK132" t="s">
        <v>612</v>
      </c>
      <c r="AL132" t="s">
        <v>612</v>
      </c>
      <c r="AM132" t="s">
        <v>612</v>
      </c>
      <c r="AN132" t="s">
        <v>612</v>
      </c>
      <c r="AO132" t="s">
        <v>612</v>
      </c>
      <c r="AP132" t="s">
        <v>612</v>
      </c>
      <c r="AQ132" t="s">
        <v>612</v>
      </c>
      <c r="AR132" t="s">
        <v>612</v>
      </c>
      <c r="AS132" t="s">
        <v>612</v>
      </c>
      <c r="AT132" t="s">
        <v>613</v>
      </c>
      <c r="AU132" t="s">
        <v>612</v>
      </c>
      <c r="AV132" t="s">
        <v>635</v>
      </c>
      <c r="AW132">
        <v>39691</v>
      </c>
      <c r="AX132">
        <v>2955907</v>
      </c>
      <c r="AY132" t="s">
        <v>621</v>
      </c>
      <c r="AZ132" t="s">
        <v>143</v>
      </c>
      <c r="BA132" t="s">
        <v>470</v>
      </c>
      <c r="BB132" t="s">
        <v>636</v>
      </c>
      <c r="BC132">
        <v>38961</v>
      </c>
      <c r="BD132">
        <v>0</v>
      </c>
      <c r="BE132">
        <v>0</v>
      </c>
      <c r="BF132">
        <v>0</v>
      </c>
      <c r="BG132">
        <v>0</v>
      </c>
      <c r="BH132">
        <v>0</v>
      </c>
      <c r="BI132">
        <v>0</v>
      </c>
      <c r="BJ132">
        <v>0</v>
      </c>
      <c r="BK132">
        <v>0</v>
      </c>
      <c r="BL132">
        <v>0</v>
      </c>
      <c r="BM132">
        <v>0</v>
      </c>
      <c r="BN132">
        <v>0</v>
      </c>
      <c r="BO132">
        <v>0</v>
      </c>
      <c r="BP132">
        <v>0</v>
      </c>
      <c r="BQ132">
        <v>0</v>
      </c>
      <c r="BR132">
        <v>2955907</v>
      </c>
      <c r="BS132">
        <v>2955907</v>
      </c>
      <c r="BT132">
        <v>0</v>
      </c>
      <c r="BU132">
        <v>0</v>
      </c>
      <c r="BV132">
        <v>0</v>
      </c>
      <c r="BW132">
        <v>0</v>
      </c>
      <c r="BX132">
        <v>0</v>
      </c>
      <c r="BY132">
        <v>0</v>
      </c>
      <c r="BZ132">
        <v>0</v>
      </c>
      <c r="CA132">
        <v>0</v>
      </c>
      <c r="CB132">
        <v>0</v>
      </c>
      <c r="CC132">
        <v>0</v>
      </c>
      <c r="CD132">
        <v>0</v>
      </c>
      <c r="CE132">
        <v>2955907</v>
      </c>
      <c r="CF132">
        <v>2955907</v>
      </c>
      <c r="CG132">
        <v>0</v>
      </c>
      <c r="CH132" t="s">
        <v>612</v>
      </c>
      <c r="CI132" t="s">
        <v>616</v>
      </c>
      <c r="CJ132" t="s">
        <v>617</v>
      </c>
      <c r="CK132" t="s">
        <v>617</v>
      </c>
      <c r="CL132" t="s">
        <v>617</v>
      </c>
      <c r="CM132" t="s">
        <v>617</v>
      </c>
      <c r="CN132">
        <v>0</v>
      </c>
    </row>
    <row r="133" spans="1:92" x14ac:dyDescent="0.25">
      <c r="A133" t="s">
        <v>1409</v>
      </c>
      <c r="B133" t="s">
        <v>1409</v>
      </c>
      <c r="C133">
        <v>5.2</v>
      </c>
      <c r="D133" t="s">
        <v>597</v>
      </c>
      <c r="E133">
        <v>28053</v>
      </c>
      <c r="F133" t="s">
        <v>1379</v>
      </c>
      <c r="G133" t="s">
        <v>1403</v>
      </c>
      <c r="H133" t="s">
        <v>1404</v>
      </c>
      <c r="I133" t="s">
        <v>630</v>
      </c>
      <c r="J133">
        <v>9380</v>
      </c>
      <c r="K133">
        <v>10139</v>
      </c>
      <c r="L133" t="s">
        <v>1405</v>
      </c>
      <c r="M133" t="s">
        <v>1406</v>
      </c>
      <c r="N133" t="s">
        <v>1382</v>
      </c>
      <c r="O133" t="s">
        <v>1407</v>
      </c>
      <c r="P133" t="s">
        <v>1384</v>
      </c>
      <c r="Q133" t="s">
        <v>1385</v>
      </c>
      <c r="R133" t="s">
        <v>1386</v>
      </c>
      <c r="S133" t="s">
        <v>1387</v>
      </c>
      <c r="T133" t="s">
        <v>1388</v>
      </c>
      <c r="U133" t="s">
        <v>1225</v>
      </c>
      <c r="V133" t="s">
        <v>611</v>
      </c>
      <c r="W133">
        <v>48.6098</v>
      </c>
      <c r="X133">
        <v>-93.420699999999997</v>
      </c>
      <c r="Y133" t="s">
        <v>612</v>
      </c>
      <c r="Z133" t="s">
        <v>612</v>
      </c>
      <c r="AA133" t="s">
        <v>612</v>
      </c>
      <c r="AB133" t="s">
        <v>612</v>
      </c>
      <c r="AC133" t="s">
        <v>612</v>
      </c>
      <c r="AD133" t="s">
        <v>612</v>
      </c>
      <c r="AE133" t="s">
        <v>612</v>
      </c>
      <c r="AF133" t="s">
        <v>612</v>
      </c>
      <c r="AG133" t="s">
        <v>612</v>
      </c>
      <c r="AH133" t="s">
        <v>612</v>
      </c>
      <c r="AI133" t="s">
        <v>612</v>
      </c>
      <c r="AJ133" t="s">
        <v>612</v>
      </c>
      <c r="AK133" t="s">
        <v>612</v>
      </c>
      <c r="AL133" t="s">
        <v>612</v>
      </c>
      <c r="AM133" t="s">
        <v>612</v>
      </c>
      <c r="AN133" t="s">
        <v>612</v>
      </c>
      <c r="AO133" t="s">
        <v>612</v>
      </c>
      <c r="AP133" t="s">
        <v>612</v>
      </c>
      <c r="AQ133" t="s">
        <v>612</v>
      </c>
      <c r="AR133" t="s">
        <v>612</v>
      </c>
      <c r="AS133" t="s">
        <v>612</v>
      </c>
      <c r="AT133" t="s">
        <v>613</v>
      </c>
      <c r="AU133" t="s">
        <v>612</v>
      </c>
      <c r="AV133" t="s">
        <v>614</v>
      </c>
      <c r="AW133" t="s">
        <v>612</v>
      </c>
      <c r="AX133">
        <v>1087095</v>
      </c>
      <c r="AY133" t="s">
        <v>621</v>
      </c>
      <c r="AZ133" t="s">
        <v>140</v>
      </c>
      <c r="BA133" t="s">
        <v>470</v>
      </c>
      <c r="BB133" t="s">
        <v>649</v>
      </c>
      <c r="BC133">
        <v>41518</v>
      </c>
      <c r="BD133">
        <v>0</v>
      </c>
      <c r="BE133">
        <v>0</v>
      </c>
      <c r="BF133">
        <v>0</v>
      </c>
      <c r="BG133">
        <v>243896</v>
      </c>
      <c r="BH133">
        <v>0</v>
      </c>
      <c r="BI133">
        <v>0</v>
      </c>
      <c r="BJ133">
        <v>0</v>
      </c>
      <c r="BK133">
        <v>0</v>
      </c>
      <c r="BL133">
        <v>0</v>
      </c>
      <c r="BM133">
        <v>0</v>
      </c>
      <c r="BN133">
        <v>0</v>
      </c>
      <c r="BO133">
        <v>0</v>
      </c>
      <c r="BP133">
        <v>0</v>
      </c>
      <c r="BQ133">
        <v>0</v>
      </c>
      <c r="BR133">
        <v>0</v>
      </c>
      <c r="BS133">
        <v>243896</v>
      </c>
      <c r="BT133">
        <v>0</v>
      </c>
      <c r="BU133">
        <v>0</v>
      </c>
      <c r="BV133">
        <v>843199</v>
      </c>
      <c r="BW133">
        <v>0</v>
      </c>
      <c r="BX133">
        <v>0</v>
      </c>
      <c r="BY133">
        <v>0</v>
      </c>
      <c r="BZ133">
        <v>0</v>
      </c>
      <c r="CA133">
        <v>0</v>
      </c>
      <c r="CB133">
        <v>0</v>
      </c>
      <c r="CC133">
        <v>0</v>
      </c>
      <c r="CD133">
        <v>843199</v>
      </c>
      <c r="CE133">
        <v>1087095</v>
      </c>
      <c r="CF133">
        <v>1087095</v>
      </c>
      <c r="CG133">
        <v>0</v>
      </c>
      <c r="CH133" t="s">
        <v>612</v>
      </c>
      <c r="CI133" t="s">
        <v>616</v>
      </c>
      <c r="CJ133" t="s">
        <v>617</v>
      </c>
      <c r="CK133" t="s">
        <v>617</v>
      </c>
      <c r="CL133" t="s">
        <v>617</v>
      </c>
      <c r="CM133" t="s">
        <v>617</v>
      </c>
      <c r="CN133">
        <v>0</v>
      </c>
    </row>
    <row r="134" spans="1:92" x14ac:dyDescent="0.25">
      <c r="A134" t="s">
        <v>1410</v>
      </c>
      <c r="B134" t="s">
        <v>1410</v>
      </c>
      <c r="C134">
        <v>5.2</v>
      </c>
      <c r="D134" t="s">
        <v>597</v>
      </c>
      <c r="E134">
        <v>28053</v>
      </c>
      <c r="F134" t="s">
        <v>1379</v>
      </c>
      <c r="G134" t="s">
        <v>1411</v>
      </c>
      <c r="H134" t="s">
        <v>1412</v>
      </c>
      <c r="I134" t="s">
        <v>630</v>
      </c>
      <c r="J134">
        <v>11676</v>
      </c>
      <c r="K134">
        <v>12336</v>
      </c>
      <c r="L134" t="s">
        <v>1413</v>
      </c>
      <c r="M134" t="s">
        <v>1414</v>
      </c>
      <c r="N134" t="s">
        <v>1415</v>
      </c>
      <c r="O134" t="s">
        <v>1416</v>
      </c>
      <c r="P134" t="s">
        <v>1417</v>
      </c>
      <c r="Q134" t="s">
        <v>1387</v>
      </c>
      <c r="R134" t="s">
        <v>1387</v>
      </c>
      <c r="S134" t="s">
        <v>1387</v>
      </c>
      <c r="T134" t="s">
        <v>1388</v>
      </c>
      <c r="U134" t="s">
        <v>1225</v>
      </c>
      <c r="V134" t="s">
        <v>611</v>
      </c>
      <c r="W134">
        <v>48.75938</v>
      </c>
      <c r="X134">
        <v>-92.620760000000004</v>
      </c>
      <c r="Y134" t="s">
        <v>612</v>
      </c>
      <c r="Z134" t="s">
        <v>612</v>
      </c>
      <c r="AA134" t="s">
        <v>612</v>
      </c>
      <c r="AB134" t="s">
        <v>612</v>
      </c>
      <c r="AC134" t="s">
        <v>612</v>
      </c>
      <c r="AD134" t="s">
        <v>612</v>
      </c>
      <c r="AE134" t="s">
        <v>612</v>
      </c>
      <c r="AF134" t="s">
        <v>612</v>
      </c>
      <c r="AG134" t="s">
        <v>612</v>
      </c>
      <c r="AH134" t="s">
        <v>612</v>
      </c>
      <c r="AI134" t="s">
        <v>612</v>
      </c>
      <c r="AJ134" t="s">
        <v>612</v>
      </c>
      <c r="AK134" t="s">
        <v>612</v>
      </c>
      <c r="AL134" t="s">
        <v>612</v>
      </c>
      <c r="AM134" t="s">
        <v>612</v>
      </c>
      <c r="AN134" t="s">
        <v>612</v>
      </c>
      <c r="AO134" t="s">
        <v>612</v>
      </c>
      <c r="AP134" t="s">
        <v>612</v>
      </c>
      <c r="AQ134">
        <v>200</v>
      </c>
      <c r="AR134" t="s">
        <v>612</v>
      </c>
      <c r="AS134" t="s">
        <v>612</v>
      </c>
      <c r="AT134" t="s">
        <v>613</v>
      </c>
      <c r="AU134" t="s">
        <v>612</v>
      </c>
      <c r="AV134" t="s">
        <v>614</v>
      </c>
      <c r="AW134" t="s">
        <v>612</v>
      </c>
      <c r="AX134">
        <v>6695151</v>
      </c>
      <c r="AY134" t="s">
        <v>621</v>
      </c>
      <c r="AZ134" t="s">
        <v>145</v>
      </c>
      <c r="BA134" t="s">
        <v>701</v>
      </c>
      <c r="BB134" t="s">
        <v>803</v>
      </c>
      <c r="BC134">
        <v>40787</v>
      </c>
      <c r="BD134">
        <v>0</v>
      </c>
      <c r="BE134">
        <v>0</v>
      </c>
      <c r="BF134">
        <v>0</v>
      </c>
      <c r="BG134">
        <v>0</v>
      </c>
      <c r="BH134">
        <v>0</v>
      </c>
      <c r="BI134">
        <v>0</v>
      </c>
      <c r="BJ134">
        <v>0</v>
      </c>
      <c r="BK134">
        <v>0</v>
      </c>
      <c r="BL134">
        <v>0</v>
      </c>
      <c r="BM134">
        <v>0</v>
      </c>
      <c r="BN134">
        <v>0</v>
      </c>
      <c r="BO134">
        <v>0</v>
      </c>
      <c r="BP134">
        <v>0</v>
      </c>
      <c r="BQ134">
        <v>0</v>
      </c>
      <c r="BR134">
        <v>0</v>
      </c>
      <c r="BS134">
        <v>0</v>
      </c>
      <c r="BT134">
        <v>6695151</v>
      </c>
      <c r="BU134">
        <v>0</v>
      </c>
      <c r="BV134">
        <v>0</v>
      </c>
      <c r="BW134">
        <v>0</v>
      </c>
      <c r="BX134">
        <v>0</v>
      </c>
      <c r="BY134">
        <v>0</v>
      </c>
      <c r="BZ134">
        <v>0</v>
      </c>
      <c r="CA134">
        <v>0</v>
      </c>
      <c r="CB134">
        <v>0</v>
      </c>
      <c r="CC134">
        <v>0</v>
      </c>
      <c r="CD134">
        <v>6695151</v>
      </c>
      <c r="CE134">
        <v>6695151</v>
      </c>
      <c r="CF134">
        <v>6475507</v>
      </c>
      <c r="CG134">
        <v>-219644</v>
      </c>
      <c r="CH134" t="s">
        <v>612</v>
      </c>
      <c r="CI134" t="s">
        <v>616</v>
      </c>
      <c r="CJ134" t="s">
        <v>617</v>
      </c>
      <c r="CK134" t="s">
        <v>617</v>
      </c>
      <c r="CL134" t="s">
        <v>617</v>
      </c>
      <c r="CM134" t="s">
        <v>617</v>
      </c>
      <c r="CN134">
        <v>0</v>
      </c>
    </row>
    <row r="135" spans="1:92" x14ac:dyDescent="0.25">
      <c r="A135" t="s">
        <v>1418</v>
      </c>
      <c r="B135" t="s">
        <v>1418</v>
      </c>
      <c r="C135">
        <v>5.2</v>
      </c>
      <c r="D135" t="s">
        <v>597</v>
      </c>
      <c r="E135">
        <v>28053</v>
      </c>
      <c r="F135" t="s">
        <v>1379</v>
      </c>
      <c r="G135" t="s">
        <v>1419</v>
      </c>
      <c r="H135" t="s">
        <v>1420</v>
      </c>
      <c r="I135" t="s">
        <v>630</v>
      </c>
      <c r="J135">
        <v>11300</v>
      </c>
      <c r="K135">
        <v>10142</v>
      </c>
      <c r="L135" t="s">
        <v>1421</v>
      </c>
      <c r="M135" t="s">
        <v>1422</v>
      </c>
      <c r="N135" t="s">
        <v>1382</v>
      </c>
      <c r="O135" t="s">
        <v>1383</v>
      </c>
      <c r="P135" t="s">
        <v>1384</v>
      </c>
      <c r="Q135" t="s">
        <v>1385</v>
      </c>
      <c r="R135" t="s">
        <v>1386</v>
      </c>
      <c r="S135" t="s">
        <v>1387</v>
      </c>
      <c r="T135" t="s">
        <v>1388</v>
      </c>
      <c r="U135" t="s">
        <v>1225</v>
      </c>
      <c r="V135" t="s">
        <v>611</v>
      </c>
      <c r="W135">
        <v>48.613460000000003</v>
      </c>
      <c r="X135">
        <v>-93.387069999999994</v>
      </c>
      <c r="Y135" t="s">
        <v>612</v>
      </c>
      <c r="Z135" t="s">
        <v>612</v>
      </c>
      <c r="AA135" t="s">
        <v>612</v>
      </c>
      <c r="AB135" t="s">
        <v>612</v>
      </c>
      <c r="AC135" t="s">
        <v>612</v>
      </c>
      <c r="AD135" t="s">
        <v>612</v>
      </c>
      <c r="AE135" t="s">
        <v>612</v>
      </c>
      <c r="AF135" t="s">
        <v>612</v>
      </c>
      <c r="AG135" t="s">
        <v>612</v>
      </c>
      <c r="AH135" t="s">
        <v>612</v>
      </c>
      <c r="AI135" t="s">
        <v>612</v>
      </c>
      <c r="AJ135" t="s">
        <v>612</v>
      </c>
      <c r="AK135" t="s">
        <v>612</v>
      </c>
      <c r="AL135" t="s">
        <v>612</v>
      </c>
      <c r="AM135" t="s">
        <v>612</v>
      </c>
      <c r="AN135" t="s">
        <v>612</v>
      </c>
      <c r="AO135" t="s">
        <v>612</v>
      </c>
      <c r="AP135" t="s">
        <v>612</v>
      </c>
      <c r="AQ135">
        <v>473</v>
      </c>
      <c r="AR135" t="s">
        <v>612</v>
      </c>
      <c r="AS135" t="s">
        <v>612</v>
      </c>
      <c r="AT135" t="s">
        <v>613</v>
      </c>
      <c r="AU135" t="s">
        <v>612</v>
      </c>
      <c r="AV135" t="s">
        <v>614</v>
      </c>
      <c r="AW135" t="s">
        <v>612</v>
      </c>
      <c r="AX135">
        <v>14343309</v>
      </c>
      <c r="AY135" t="s">
        <v>621</v>
      </c>
      <c r="AZ135" t="s">
        <v>145</v>
      </c>
      <c r="BA135" t="s">
        <v>701</v>
      </c>
      <c r="BB135" t="s">
        <v>977</v>
      </c>
      <c r="BC135">
        <v>40422</v>
      </c>
      <c r="BD135">
        <v>0</v>
      </c>
      <c r="BE135">
        <v>0</v>
      </c>
      <c r="BF135">
        <v>133914</v>
      </c>
      <c r="BG135">
        <v>0</v>
      </c>
      <c r="BH135">
        <v>0</v>
      </c>
      <c r="BI135">
        <v>0</v>
      </c>
      <c r="BJ135">
        <v>0</v>
      </c>
      <c r="BK135">
        <v>0</v>
      </c>
      <c r="BL135">
        <v>0</v>
      </c>
      <c r="BM135">
        <v>0</v>
      </c>
      <c r="BN135">
        <v>0</v>
      </c>
      <c r="BO135">
        <v>0</v>
      </c>
      <c r="BP135">
        <v>0</v>
      </c>
      <c r="BQ135">
        <v>0</v>
      </c>
      <c r="BR135">
        <v>451079</v>
      </c>
      <c r="BS135">
        <v>584993</v>
      </c>
      <c r="BT135">
        <v>13758316</v>
      </c>
      <c r="BU135">
        <v>0</v>
      </c>
      <c r="BV135">
        <v>0</v>
      </c>
      <c r="BW135">
        <v>0</v>
      </c>
      <c r="BX135">
        <v>0</v>
      </c>
      <c r="BY135">
        <v>0</v>
      </c>
      <c r="BZ135">
        <v>0</v>
      </c>
      <c r="CA135">
        <v>0</v>
      </c>
      <c r="CB135">
        <v>0</v>
      </c>
      <c r="CC135">
        <v>0</v>
      </c>
      <c r="CD135">
        <v>13758316</v>
      </c>
      <c r="CE135">
        <v>14343309</v>
      </c>
      <c r="CF135">
        <v>14343309</v>
      </c>
      <c r="CG135">
        <v>0</v>
      </c>
      <c r="CH135" t="s">
        <v>612</v>
      </c>
      <c r="CI135" t="s">
        <v>616</v>
      </c>
      <c r="CJ135" t="s">
        <v>617</v>
      </c>
      <c r="CK135" t="s">
        <v>617</v>
      </c>
      <c r="CL135" t="s">
        <v>617</v>
      </c>
      <c r="CM135" t="s">
        <v>617</v>
      </c>
      <c r="CN135">
        <v>0</v>
      </c>
    </row>
    <row r="136" spans="1:92" x14ac:dyDescent="0.25">
      <c r="A136" t="s">
        <v>1423</v>
      </c>
      <c r="B136" t="s">
        <v>1423</v>
      </c>
      <c r="C136">
        <v>5.2</v>
      </c>
      <c r="D136" t="s">
        <v>1424</v>
      </c>
      <c r="E136">
        <v>28053</v>
      </c>
      <c r="F136" t="s">
        <v>1379</v>
      </c>
      <c r="G136" t="s">
        <v>1425</v>
      </c>
      <c r="H136" t="s">
        <v>1426</v>
      </c>
      <c r="I136" t="s">
        <v>779</v>
      </c>
      <c r="J136" t="s">
        <v>1427</v>
      </c>
      <c r="K136">
        <v>20369</v>
      </c>
      <c r="L136" t="s">
        <v>1428</v>
      </c>
      <c r="M136" t="s">
        <v>1429</v>
      </c>
      <c r="N136" t="s">
        <v>1388</v>
      </c>
      <c r="O136" t="s">
        <v>1430</v>
      </c>
      <c r="P136" t="s">
        <v>1431</v>
      </c>
      <c r="Q136" t="s">
        <v>1425</v>
      </c>
      <c r="R136" t="s">
        <v>1432</v>
      </c>
      <c r="S136" t="s">
        <v>1387</v>
      </c>
      <c r="T136" t="s">
        <v>1388</v>
      </c>
      <c r="U136" t="s">
        <v>1225</v>
      </c>
      <c r="V136" t="s">
        <v>611</v>
      </c>
      <c r="W136">
        <v>48.719355739999997</v>
      </c>
      <c r="X136">
        <v>-94.561739189999997</v>
      </c>
      <c r="Y136">
        <v>42904</v>
      </c>
      <c r="Z136" t="s">
        <v>787</v>
      </c>
      <c r="AA136" t="s">
        <v>736</v>
      </c>
      <c r="AB136" t="s">
        <v>612</v>
      </c>
      <c r="AC136" t="s">
        <v>612</v>
      </c>
      <c r="AD136" t="s">
        <v>612</v>
      </c>
      <c r="AE136">
        <v>43921</v>
      </c>
      <c r="AF136" t="s">
        <v>738</v>
      </c>
      <c r="AG136" t="s">
        <v>738</v>
      </c>
      <c r="AH136">
        <v>43090</v>
      </c>
      <c r="AI136" t="s">
        <v>736</v>
      </c>
      <c r="AJ136" t="s">
        <v>736</v>
      </c>
      <c r="AK136">
        <v>43090</v>
      </c>
      <c r="AL136" t="s">
        <v>736</v>
      </c>
      <c r="AM136" t="s">
        <v>736</v>
      </c>
      <c r="AN136" t="s">
        <v>612</v>
      </c>
      <c r="AO136" t="s">
        <v>612</v>
      </c>
      <c r="AP136" t="s">
        <v>612</v>
      </c>
      <c r="AQ136">
        <v>311</v>
      </c>
      <c r="AR136">
        <v>2</v>
      </c>
      <c r="AS136">
        <v>39</v>
      </c>
      <c r="AT136" t="s">
        <v>737</v>
      </c>
      <c r="AU136">
        <v>1</v>
      </c>
      <c r="AV136" t="s">
        <v>635</v>
      </c>
      <c r="AW136">
        <v>45044</v>
      </c>
      <c r="AX136">
        <v>30173882</v>
      </c>
      <c r="AY136" t="s">
        <v>1046</v>
      </c>
      <c r="AZ136" t="s">
        <v>145</v>
      </c>
      <c r="BA136" t="s">
        <v>141</v>
      </c>
      <c r="BB136" t="s">
        <v>322</v>
      </c>
      <c r="BC136">
        <v>45170</v>
      </c>
      <c r="BD136">
        <v>0</v>
      </c>
      <c r="BE136">
        <v>0</v>
      </c>
      <c r="BF136">
        <v>304509</v>
      </c>
      <c r="BG136">
        <v>4386727</v>
      </c>
      <c r="BH136">
        <v>0</v>
      </c>
      <c r="BI136">
        <v>0</v>
      </c>
      <c r="BJ136">
        <v>0</v>
      </c>
      <c r="BK136">
        <v>0</v>
      </c>
      <c r="BL136">
        <v>0</v>
      </c>
      <c r="BM136">
        <v>0</v>
      </c>
      <c r="BN136">
        <v>0</v>
      </c>
      <c r="BO136">
        <v>0</v>
      </c>
      <c r="BP136">
        <v>0</v>
      </c>
      <c r="BQ136">
        <v>0</v>
      </c>
      <c r="BR136">
        <v>0</v>
      </c>
      <c r="BS136">
        <v>4691236</v>
      </c>
      <c r="BT136">
        <v>0</v>
      </c>
      <c r="BU136">
        <v>0</v>
      </c>
      <c r="BV136">
        <v>0</v>
      </c>
      <c r="BW136">
        <v>0</v>
      </c>
      <c r="BX136">
        <v>21950513</v>
      </c>
      <c r="BY136">
        <v>0</v>
      </c>
      <c r="BZ136">
        <v>2725460</v>
      </c>
      <c r="CA136">
        <v>806673</v>
      </c>
      <c r="CB136">
        <v>0</v>
      </c>
      <c r="CC136">
        <v>0</v>
      </c>
      <c r="CD136">
        <v>25482646</v>
      </c>
      <c r="CE136">
        <v>30173882</v>
      </c>
      <c r="CF136">
        <v>30173882</v>
      </c>
      <c r="CG136">
        <v>0</v>
      </c>
      <c r="CH136" t="s">
        <v>612</v>
      </c>
      <c r="CI136" t="s">
        <v>131</v>
      </c>
      <c r="CJ136" t="s">
        <v>702</v>
      </c>
      <c r="CK136" t="s">
        <v>703</v>
      </c>
      <c r="CL136" t="s">
        <v>764</v>
      </c>
      <c r="CM136" t="s">
        <v>740</v>
      </c>
      <c r="CN136">
        <v>25482646</v>
      </c>
    </row>
    <row r="137" spans="1:92" x14ac:dyDescent="0.25">
      <c r="A137" t="s">
        <v>1433</v>
      </c>
      <c r="B137" t="s">
        <v>1433</v>
      </c>
      <c r="C137">
        <v>5.2</v>
      </c>
      <c r="D137" t="s">
        <v>1424</v>
      </c>
      <c r="E137">
        <v>28053</v>
      </c>
      <c r="F137" t="s">
        <v>1379</v>
      </c>
      <c r="G137" t="s">
        <v>1392</v>
      </c>
      <c r="H137" t="s">
        <v>1393</v>
      </c>
      <c r="I137" t="s">
        <v>630</v>
      </c>
      <c r="J137">
        <v>9377</v>
      </c>
      <c r="K137">
        <v>10136</v>
      </c>
      <c r="L137" t="s">
        <v>1394</v>
      </c>
      <c r="M137" t="s">
        <v>1395</v>
      </c>
      <c r="N137" t="s">
        <v>1396</v>
      </c>
      <c r="O137" t="s">
        <v>1397</v>
      </c>
      <c r="P137" t="s">
        <v>1398</v>
      </c>
      <c r="Q137" t="s">
        <v>1399</v>
      </c>
      <c r="R137" t="s">
        <v>1400</v>
      </c>
      <c r="S137" t="s">
        <v>1387</v>
      </c>
      <c r="T137" t="s">
        <v>1388</v>
      </c>
      <c r="U137" t="s">
        <v>1225</v>
      </c>
      <c r="V137" t="s">
        <v>611</v>
      </c>
      <c r="W137">
        <v>48.630800000000001</v>
      </c>
      <c r="X137">
        <v>-93.830200000000005</v>
      </c>
      <c r="Y137">
        <v>43090</v>
      </c>
      <c r="Z137" t="s">
        <v>736</v>
      </c>
      <c r="AA137" t="s">
        <v>736</v>
      </c>
      <c r="AB137" t="s">
        <v>612</v>
      </c>
      <c r="AC137" t="s">
        <v>612</v>
      </c>
      <c r="AD137" t="s">
        <v>612</v>
      </c>
      <c r="AE137" t="s">
        <v>612</v>
      </c>
      <c r="AF137" t="s">
        <v>612</v>
      </c>
      <c r="AG137" t="s">
        <v>612</v>
      </c>
      <c r="AH137">
        <v>43090</v>
      </c>
      <c r="AI137" t="s">
        <v>736</v>
      </c>
      <c r="AJ137" t="s">
        <v>736</v>
      </c>
      <c r="AK137" t="s">
        <v>612</v>
      </c>
      <c r="AL137" t="s">
        <v>612</v>
      </c>
      <c r="AM137" t="s">
        <v>612</v>
      </c>
      <c r="AN137" t="s">
        <v>612</v>
      </c>
      <c r="AO137" t="s">
        <v>612</v>
      </c>
      <c r="AP137" t="s">
        <v>612</v>
      </c>
      <c r="AQ137" t="s">
        <v>612</v>
      </c>
      <c r="AR137">
        <v>3</v>
      </c>
      <c r="AS137">
        <v>49</v>
      </c>
      <c r="AT137" t="s">
        <v>737</v>
      </c>
      <c r="AU137" t="s">
        <v>612</v>
      </c>
      <c r="AV137" t="s">
        <v>635</v>
      </c>
      <c r="AW137">
        <v>44006</v>
      </c>
      <c r="AX137">
        <v>3016680</v>
      </c>
      <c r="AY137" t="s">
        <v>621</v>
      </c>
      <c r="AZ137" t="s">
        <v>140</v>
      </c>
      <c r="BA137" t="s">
        <v>146</v>
      </c>
      <c r="BB137" t="s">
        <v>909</v>
      </c>
      <c r="BC137">
        <v>44440</v>
      </c>
      <c r="BD137">
        <v>0</v>
      </c>
      <c r="BE137">
        <v>28799</v>
      </c>
      <c r="BF137">
        <v>0</v>
      </c>
      <c r="BG137">
        <v>0</v>
      </c>
      <c r="BH137">
        <v>0</v>
      </c>
      <c r="BI137">
        <v>0</v>
      </c>
      <c r="BJ137">
        <v>0</v>
      </c>
      <c r="BK137">
        <v>0</v>
      </c>
      <c r="BL137">
        <v>0</v>
      </c>
      <c r="BM137">
        <v>0</v>
      </c>
      <c r="BN137">
        <v>0</v>
      </c>
      <c r="BO137">
        <v>0</v>
      </c>
      <c r="BP137">
        <v>0</v>
      </c>
      <c r="BQ137">
        <v>0</v>
      </c>
      <c r="BR137">
        <v>0</v>
      </c>
      <c r="BS137">
        <v>28799</v>
      </c>
      <c r="BT137">
        <v>0</v>
      </c>
      <c r="BU137">
        <v>0</v>
      </c>
      <c r="BV137">
        <v>0</v>
      </c>
      <c r="BW137">
        <v>0</v>
      </c>
      <c r="BX137">
        <v>0</v>
      </c>
      <c r="BY137">
        <v>0</v>
      </c>
      <c r="BZ137">
        <v>2987881</v>
      </c>
      <c r="CA137">
        <v>0</v>
      </c>
      <c r="CB137">
        <v>0</v>
      </c>
      <c r="CC137">
        <v>0</v>
      </c>
      <c r="CD137">
        <v>2987881</v>
      </c>
      <c r="CE137">
        <v>3016680</v>
      </c>
      <c r="CF137">
        <v>3016680</v>
      </c>
      <c r="CG137">
        <v>0</v>
      </c>
      <c r="CH137" t="s">
        <v>612</v>
      </c>
      <c r="CI137" t="s">
        <v>860</v>
      </c>
      <c r="CJ137" t="s">
        <v>617</v>
      </c>
      <c r="CK137" t="s">
        <v>617</v>
      </c>
      <c r="CL137" t="s">
        <v>739</v>
      </c>
      <c r="CM137" t="s">
        <v>740</v>
      </c>
      <c r="CN137">
        <v>2987881</v>
      </c>
    </row>
    <row r="138" spans="1:92" x14ac:dyDescent="0.25">
      <c r="A138" t="s">
        <v>1434</v>
      </c>
      <c r="B138" t="s">
        <v>1434</v>
      </c>
      <c r="C138">
        <v>5.2</v>
      </c>
      <c r="D138" t="s">
        <v>1424</v>
      </c>
      <c r="E138">
        <v>28053</v>
      </c>
      <c r="F138" t="s">
        <v>1379</v>
      </c>
      <c r="G138" t="s">
        <v>1419</v>
      </c>
      <c r="H138" t="s">
        <v>1420</v>
      </c>
      <c r="I138" t="s">
        <v>630</v>
      </c>
      <c r="J138">
        <v>11300</v>
      </c>
      <c r="K138">
        <v>10142</v>
      </c>
      <c r="L138" t="s">
        <v>1421</v>
      </c>
      <c r="M138" t="s">
        <v>1422</v>
      </c>
      <c r="N138" t="s">
        <v>1382</v>
      </c>
      <c r="O138" t="s">
        <v>1383</v>
      </c>
      <c r="P138" t="s">
        <v>1384</v>
      </c>
      <c r="Q138" t="s">
        <v>1385</v>
      </c>
      <c r="R138" t="s">
        <v>1386</v>
      </c>
      <c r="S138" t="s">
        <v>1387</v>
      </c>
      <c r="T138" t="s">
        <v>1388</v>
      </c>
      <c r="U138" t="s">
        <v>1225</v>
      </c>
      <c r="V138" t="s">
        <v>611</v>
      </c>
      <c r="W138">
        <v>48.613460000000003</v>
      </c>
      <c r="X138">
        <v>-93.387069999999994</v>
      </c>
      <c r="Y138">
        <v>43090</v>
      </c>
      <c r="Z138" t="s">
        <v>736</v>
      </c>
      <c r="AA138" t="s">
        <v>736</v>
      </c>
      <c r="AB138" t="s">
        <v>612</v>
      </c>
      <c r="AC138" t="s">
        <v>612</v>
      </c>
      <c r="AD138" t="s">
        <v>612</v>
      </c>
      <c r="AE138" t="s">
        <v>612</v>
      </c>
      <c r="AF138" t="s">
        <v>612</v>
      </c>
      <c r="AG138" t="s">
        <v>612</v>
      </c>
      <c r="AH138">
        <v>43090</v>
      </c>
      <c r="AI138" t="s">
        <v>736</v>
      </c>
      <c r="AJ138" t="s">
        <v>736</v>
      </c>
      <c r="AK138" t="s">
        <v>612</v>
      </c>
      <c r="AL138" t="s">
        <v>612</v>
      </c>
      <c r="AM138" t="s">
        <v>612</v>
      </c>
      <c r="AN138" t="s">
        <v>612</v>
      </c>
      <c r="AO138" t="s">
        <v>612</v>
      </c>
      <c r="AP138" t="s">
        <v>612</v>
      </c>
      <c r="AQ138" t="s">
        <v>612</v>
      </c>
      <c r="AR138">
        <v>3</v>
      </c>
      <c r="AS138">
        <v>49</v>
      </c>
      <c r="AT138" t="s">
        <v>737</v>
      </c>
      <c r="AU138" t="s">
        <v>612</v>
      </c>
      <c r="AV138" t="s">
        <v>635</v>
      </c>
      <c r="AW138">
        <v>43727</v>
      </c>
      <c r="AX138">
        <v>1210009</v>
      </c>
      <c r="AY138" t="s">
        <v>621</v>
      </c>
      <c r="AZ138" t="s">
        <v>140</v>
      </c>
      <c r="BA138" t="s">
        <v>146</v>
      </c>
      <c r="BB138" t="s">
        <v>859</v>
      </c>
      <c r="BC138">
        <v>44075</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1210009</v>
      </c>
      <c r="CA138">
        <v>0</v>
      </c>
      <c r="CB138">
        <v>0</v>
      </c>
      <c r="CC138">
        <v>0</v>
      </c>
      <c r="CD138">
        <v>1210009</v>
      </c>
      <c r="CE138">
        <v>1210009</v>
      </c>
      <c r="CF138">
        <v>1210009</v>
      </c>
      <c r="CG138">
        <v>0</v>
      </c>
      <c r="CH138" t="s">
        <v>612</v>
      </c>
      <c r="CI138" t="s">
        <v>616</v>
      </c>
      <c r="CJ138" t="s">
        <v>617</v>
      </c>
      <c r="CK138" t="s">
        <v>617</v>
      </c>
      <c r="CL138" t="s">
        <v>739</v>
      </c>
      <c r="CM138" t="s">
        <v>740</v>
      </c>
      <c r="CN138">
        <v>1210009</v>
      </c>
    </row>
    <row r="139" spans="1:92" x14ac:dyDescent="0.25">
      <c r="A139" t="s">
        <v>1435</v>
      </c>
      <c r="B139" t="s">
        <v>1435</v>
      </c>
      <c r="C139">
        <v>5.2</v>
      </c>
      <c r="D139" t="s">
        <v>1424</v>
      </c>
      <c r="E139">
        <v>28053</v>
      </c>
      <c r="F139" t="s">
        <v>1379</v>
      </c>
      <c r="G139" t="s">
        <v>1436</v>
      </c>
      <c r="H139" t="s">
        <v>1437</v>
      </c>
      <c r="I139" t="s">
        <v>779</v>
      </c>
      <c r="J139" t="s">
        <v>1438</v>
      </c>
      <c r="K139">
        <v>5122</v>
      </c>
      <c r="L139" t="s">
        <v>1439</v>
      </c>
      <c r="M139" t="s">
        <v>1440</v>
      </c>
      <c r="N139" t="s">
        <v>1441</v>
      </c>
      <c r="O139" t="s">
        <v>1442</v>
      </c>
      <c r="P139" t="s">
        <v>1443</v>
      </c>
      <c r="Q139" t="s">
        <v>1436</v>
      </c>
      <c r="R139" t="s">
        <v>1444</v>
      </c>
      <c r="S139" t="s">
        <v>1387</v>
      </c>
      <c r="T139" t="s">
        <v>1388</v>
      </c>
      <c r="U139" t="s">
        <v>1225</v>
      </c>
      <c r="V139" t="s">
        <v>611</v>
      </c>
      <c r="W139">
        <v>48.76249</v>
      </c>
      <c r="X139">
        <v>-91.612409999999997</v>
      </c>
      <c r="Y139">
        <v>43131</v>
      </c>
      <c r="Z139" t="s">
        <v>736</v>
      </c>
      <c r="AA139" t="s">
        <v>736</v>
      </c>
      <c r="AB139" t="s">
        <v>612</v>
      </c>
      <c r="AC139" t="s">
        <v>612</v>
      </c>
      <c r="AD139" t="s">
        <v>612</v>
      </c>
      <c r="AE139">
        <v>43172</v>
      </c>
      <c r="AF139" t="s">
        <v>736</v>
      </c>
      <c r="AG139" t="s">
        <v>736</v>
      </c>
      <c r="AH139">
        <v>43172</v>
      </c>
      <c r="AI139" t="s">
        <v>736</v>
      </c>
      <c r="AJ139" t="s">
        <v>736</v>
      </c>
      <c r="AK139">
        <v>43172</v>
      </c>
      <c r="AL139" t="s">
        <v>736</v>
      </c>
      <c r="AM139" t="s">
        <v>736</v>
      </c>
      <c r="AN139" t="s">
        <v>612</v>
      </c>
      <c r="AO139" t="s">
        <v>612</v>
      </c>
      <c r="AP139" t="s">
        <v>612</v>
      </c>
      <c r="AQ139">
        <v>354</v>
      </c>
      <c r="AR139">
        <v>3</v>
      </c>
      <c r="AS139">
        <v>49</v>
      </c>
      <c r="AT139" t="s">
        <v>737</v>
      </c>
      <c r="AU139">
        <v>1</v>
      </c>
      <c r="AV139" t="s">
        <v>635</v>
      </c>
      <c r="AW139">
        <v>43993</v>
      </c>
      <c r="AX139">
        <v>30949076</v>
      </c>
      <c r="AY139" t="s">
        <v>1046</v>
      </c>
      <c r="AZ139" t="s">
        <v>140</v>
      </c>
      <c r="BA139" t="s">
        <v>141</v>
      </c>
      <c r="BB139" t="s">
        <v>380</v>
      </c>
      <c r="BC139">
        <v>44805</v>
      </c>
      <c r="BD139">
        <v>1474764</v>
      </c>
      <c r="BE139">
        <v>5024797</v>
      </c>
      <c r="BF139">
        <v>0</v>
      </c>
      <c r="BG139">
        <v>0</v>
      </c>
      <c r="BH139">
        <v>0</v>
      </c>
      <c r="BI139">
        <v>0</v>
      </c>
      <c r="BJ139">
        <v>0</v>
      </c>
      <c r="BK139">
        <v>0</v>
      </c>
      <c r="BL139">
        <v>0</v>
      </c>
      <c r="BM139">
        <v>0</v>
      </c>
      <c r="BN139">
        <v>0</v>
      </c>
      <c r="BO139">
        <v>0</v>
      </c>
      <c r="BP139">
        <v>0</v>
      </c>
      <c r="BQ139">
        <v>0</v>
      </c>
      <c r="BR139">
        <v>0</v>
      </c>
      <c r="BS139">
        <v>6499561</v>
      </c>
      <c r="BT139">
        <v>0</v>
      </c>
      <c r="BU139">
        <v>0</v>
      </c>
      <c r="BV139">
        <v>0</v>
      </c>
      <c r="BW139">
        <v>0</v>
      </c>
      <c r="BX139">
        <v>21021155</v>
      </c>
      <c r="BY139">
        <v>0</v>
      </c>
      <c r="BZ139">
        <v>2571270</v>
      </c>
      <c r="CA139">
        <v>857090</v>
      </c>
      <c r="CB139">
        <v>0</v>
      </c>
      <c r="CC139">
        <v>0</v>
      </c>
      <c r="CD139">
        <v>24449515</v>
      </c>
      <c r="CE139">
        <v>30949076</v>
      </c>
      <c r="CF139">
        <v>30949076</v>
      </c>
      <c r="CG139">
        <v>0</v>
      </c>
      <c r="CH139" t="s">
        <v>612</v>
      </c>
      <c r="CI139" t="s">
        <v>860</v>
      </c>
      <c r="CJ139" t="s">
        <v>702</v>
      </c>
      <c r="CK139" t="s">
        <v>703</v>
      </c>
      <c r="CL139" t="s">
        <v>764</v>
      </c>
      <c r="CM139" t="s">
        <v>740</v>
      </c>
      <c r="CN139">
        <v>24449515</v>
      </c>
    </row>
    <row r="140" spans="1:92" x14ac:dyDescent="0.25">
      <c r="A140" t="s">
        <v>1445</v>
      </c>
      <c r="B140" t="s">
        <v>910</v>
      </c>
      <c r="C140">
        <v>5.2</v>
      </c>
      <c r="D140" t="s">
        <v>597</v>
      </c>
      <c r="E140">
        <v>28053</v>
      </c>
      <c r="F140" t="s">
        <v>1379</v>
      </c>
      <c r="G140" t="s">
        <v>1446</v>
      </c>
      <c r="H140" t="s">
        <v>1447</v>
      </c>
      <c r="I140" t="s">
        <v>630</v>
      </c>
      <c r="J140" t="s">
        <v>804</v>
      </c>
      <c r="K140" t="s">
        <v>804</v>
      </c>
      <c r="L140" t="s">
        <v>804</v>
      </c>
      <c r="M140" t="s">
        <v>804</v>
      </c>
      <c r="N140" t="s">
        <v>1343</v>
      </c>
      <c r="O140" t="s">
        <v>1448</v>
      </c>
      <c r="P140" t="s">
        <v>1221</v>
      </c>
      <c r="Q140" t="s">
        <v>1222</v>
      </c>
      <c r="R140" t="s">
        <v>1223</v>
      </c>
      <c r="S140" t="s">
        <v>1224</v>
      </c>
      <c r="T140" t="s">
        <v>1219</v>
      </c>
      <c r="U140" t="s">
        <v>1225</v>
      </c>
      <c r="V140" t="s">
        <v>611</v>
      </c>
      <c r="W140" t="s">
        <v>804</v>
      </c>
      <c r="X140" t="s">
        <v>804</v>
      </c>
      <c r="Y140">
        <v>44672</v>
      </c>
      <c r="Z140" t="s">
        <v>909</v>
      </c>
      <c r="AA140" t="s">
        <v>380</v>
      </c>
      <c r="AB140" t="s">
        <v>612</v>
      </c>
      <c r="AC140" t="s">
        <v>612</v>
      </c>
      <c r="AD140" t="s">
        <v>612</v>
      </c>
      <c r="AE140">
        <v>44672</v>
      </c>
      <c r="AF140" t="s">
        <v>909</v>
      </c>
      <c r="AG140" t="s">
        <v>380</v>
      </c>
      <c r="AH140" t="s">
        <v>612</v>
      </c>
      <c r="AI140" t="s">
        <v>612</v>
      </c>
      <c r="AJ140" t="s">
        <v>612</v>
      </c>
      <c r="AK140" t="s">
        <v>612</v>
      </c>
      <c r="AL140" t="s">
        <v>612</v>
      </c>
      <c r="AM140" t="s">
        <v>612</v>
      </c>
      <c r="AN140" t="s">
        <v>612</v>
      </c>
      <c r="AO140" t="s">
        <v>612</v>
      </c>
      <c r="AP140" t="s">
        <v>612</v>
      </c>
      <c r="AQ140">
        <v>46</v>
      </c>
      <c r="AR140" t="s">
        <v>612</v>
      </c>
      <c r="AS140" t="s">
        <v>612</v>
      </c>
      <c r="AT140" t="s">
        <v>613</v>
      </c>
      <c r="AU140" t="s">
        <v>612</v>
      </c>
      <c r="AV140" t="s">
        <v>887</v>
      </c>
      <c r="AW140" t="s">
        <v>612</v>
      </c>
      <c r="AX140" t="s">
        <v>612</v>
      </c>
      <c r="AY140" t="s">
        <v>887</v>
      </c>
      <c r="AZ140" t="s">
        <v>145</v>
      </c>
      <c r="BA140" t="s">
        <v>701</v>
      </c>
      <c r="BB140" t="s">
        <v>1449</v>
      </c>
      <c r="BC140">
        <v>46637</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2638903</v>
      </c>
      <c r="BY140">
        <v>0</v>
      </c>
      <c r="BZ140">
        <v>0</v>
      </c>
      <c r="CA140">
        <v>0</v>
      </c>
      <c r="CB140">
        <v>0</v>
      </c>
      <c r="CC140">
        <v>0</v>
      </c>
      <c r="CD140">
        <v>2638903</v>
      </c>
      <c r="CE140">
        <v>2638903</v>
      </c>
      <c r="CF140">
        <v>2638903</v>
      </c>
      <c r="CG140">
        <v>0</v>
      </c>
      <c r="CH140" t="s">
        <v>612</v>
      </c>
      <c r="CI140" t="s">
        <v>917</v>
      </c>
      <c r="CJ140" t="s">
        <v>702</v>
      </c>
      <c r="CK140" t="s">
        <v>703</v>
      </c>
      <c r="CL140" t="s">
        <v>617</v>
      </c>
      <c r="CM140" t="s">
        <v>617</v>
      </c>
      <c r="CN140">
        <v>2638903</v>
      </c>
    </row>
    <row r="141" spans="1:92" x14ac:dyDescent="0.25">
      <c r="A141" t="s">
        <v>1450</v>
      </c>
      <c r="B141" t="s">
        <v>1450</v>
      </c>
      <c r="C141">
        <v>6.1</v>
      </c>
      <c r="D141" t="s">
        <v>597</v>
      </c>
      <c r="E141">
        <v>28061</v>
      </c>
      <c r="F141" t="s">
        <v>1451</v>
      </c>
      <c r="G141" t="s">
        <v>599</v>
      </c>
      <c r="H141" t="s">
        <v>599</v>
      </c>
      <c r="I141" t="s">
        <v>600</v>
      </c>
      <c r="J141">
        <v>16129</v>
      </c>
      <c r="K141">
        <v>18104</v>
      </c>
      <c r="L141" t="s">
        <v>1452</v>
      </c>
      <c r="M141" t="s">
        <v>1453</v>
      </c>
      <c r="N141" t="s">
        <v>1329</v>
      </c>
      <c r="O141" t="s">
        <v>1454</v>
      </c>
      <c r="P141" t="s">
        <v>1455</v>
      </c>
      <c r="Q141" t="s">
        <v>1456</v>
      </c>
      <c r="R141" t="s">
        <v>1457</v>
      </c>
      <c r="S141" t="s">
        <v>1328</v>
      </c>
      <c r="T141" t="s">
        <v>1329</v>
      </c>
      <c r="U141" t="s">
        <v>1225</v>
      </c>
      <c r="V141" t="s">
        <v>611</v>
      </c>
      <c r="W141">
        <v>48.382072780000001</v>
      </c>
      <c r="X141">
        <v>-89.269469209999997</v>
      </c>
      <c r="Y141" t="s">
        <v>752</v>
      </c>
      <c r="Z141" t="s">
        <v>752</v>
      </c>
      <c r="AA141" t="s">
        <v>752</v>
      </c>
      <c r="AB141" t="s">
        <v>612</v>
      </c>
      <c r="AC141" t="s">
        <v>612</v>
      </c>
      <c r="AD141" t="s">
        <v>612</v>
      </c>
      <c r="AE141" t="s">
        <v>752</v>
      </c>
      <c r="AF141" t="s">
        <v>752</v>
      </c>
      <c r="AG141" t="s">
        <v>752</v>
      </c>
      <c r="AH141" t="s">
        <v>612</v>
      </c>
      <c r="AI141" t="s">
        <v>612</v>
      </c>
      <c r="AJ141" t="s">
        <v>612</v>
      </c>
      <c r="AK141" t="s">
        <v>612</v>
      </c>
      <c r="AL141" t="s">
        <v>612</v>
      </c>
      <c r="AM141" t="s">
        <v>612</v>
      </c>
      <c r="AN141" t="s">
        <v>612</v>
      </c>
      <c r="AO141" t="s">
        <v>612</v>
      </c>
      <c r="AP141" t="s">
        <v>612</v>
      </c>
      <c r="AQ141" t="s">
        <v>612</v>
      </c>
      <c r="AR141" t="s">
        <v>612</v>
      </c>
      <c r="AS141" t="s">
        <v>612</v>
      </c>
      <c r="AT141" t="s">
        <v>613</v>
      </c>
      <c r="AU141" t="s">
        <v>612</v>
      </c>
      <c r="AV141" t="s">
        <v>614</v>
      </c>
      <c r="AW141" t="s">
        <v>612</v>
      </c>
      <c r="AX141" t="s">
        <v>612</v>
      </c>
      <c r="AY141" t="s">
        <v>615</v>
      </c>
      <c r="AZ141" t="s">
        <v>612</v>
      </c>
      <c r="BA141" t="s">
        <v>612</v>
      </c>
      <c r="BB141" t="s">
        <v>612</v>
      </c>
      <c r="BC141" t="s">
        <v>612</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318112</v>
      </c>
      <c r="BY141">
        <v>0</v>
      </c>
      <c r="BZ141">
        <v>0</v>
      </c>
      <c r="CA141">
        <v>0</v>
      </c>
      <c r="CB141">
        <v>0</v>
      </c>
      <c r="CC141">
        <v>0</v>
      </c>
      <c r="CD141">
        <v>318112</v>
      </c>
      <c r="CE141">
        <v>318112</v>
      </c>
      <c r="CF141">
        <v>0</v>
      </c>
      <c r="CG141">
        <v>-318112</v>
      </c>
      <c r="CH141" t="s">
        <v>612</v>
      </c>
      <c r="CI141" t="s">
        <v>616</v>
      </c>
      <c r="CJ141" t="s">
        <v>753</v>
      </c>
      <c r="CK141" t="s">
        <v>754</v>
      </c>
      <c r="CL141" t="s">
        <v>617</v>
      </c>
      <c r="CM141" t="s">
        <v>617</v>
      </c>
      <c r="CN141">
        <v>318112</v>
      </c>
    </row>
    <row r="142" spans="1:92" x14ac:dyDescent="0.25">
      <c r="A142" t="s">
        <v>1458</v>
      </c>
      <c r="B142" t="s">
        <v>1458</v>
      </c>
      <c r="C142">
        <v>6.1</v>
      </c>
      <c r="D142" t="s">
        <v>597</v>
      </c>
      <c r="E142">
        <v>28061</v>
      </c>
      <c r="F142" t="s">
        <v>1451</v>
      </c>
      <c r="G142" t="s">
        <v>619</v>
      </c>
      <c r="H142" t="s">
        <v>620</v>
      </c>
      <c r="I142" t="s">
        <v>600</v>
      </c>
      <c r="J142">
        <v>16129</v>
      </c>
      <c r="K142">
        <v>18104</v>
      </c>
      <c r="L142" t="s">
        <v>1452</v>
      </c>
      <c r="M142" t="s">
        <v>1453</v>
      </c>
      <c r="N142" t="s">
        <v>1329</v>
      </c>
      <c r="O142" t="s">
        <v>1454</v>
      </c>
      <c r="P142" t="s">
        <v>1455</v>
      </c>
      <c r="Q142" t="s">
        <v>1456</v>
      </c>
      <c r="R142" t="s">
        <v>1457</v>
      </c>
      <c r="S142" t="s">
        <v>1328</v>
      </c>
      <c r="T142" t="s">
        <v>1329</v>
      </c>
      <c r="U142" t="s">
        <v>1225</v>
      </c>
      <c r="V142" t="s">
        <v>611</v>
      </c>
      <c r="W142">
        <v>48.382072780000001</v>
      </c>
      <c r="X142">
        <v>-89.269469209999997</v>
      </c>
      <c r="Y142" t="s">
        <v>612</v>
      </c>
      <c r="Z142" t="s">
        <v>612</v>
      </c>
      <c r="AA142" t="s">
        <v>612</v>
      </c>
      <c r="AB142" t="s">
        <v>612</v>
      </c>
      <c r="AC142" t="s">
        <v>612</v>
      </c>
      <c r="AD142" t="s">
        <v>612</v>
      </c>
      <c r="AE142" t="s">
        <v>612</v>
      </c>
      <c r="AF142" t="s">
        <v>612</v>
      </c>
      <c r="AG142" t="s">
        <v>612</v>
      </c>
      <c r="AH142" t="s">
        <v>612</v>
      </c>
      <c r="AI142" t="s">
        <v>612</v>
      </c>
      <c r="AJ142" t="s">
        <v>612</v>
      </c>
      <c r="AK142" t="s">
        <v>612</v>
      </c>
      <c r="AL142" t="s">
        <v>612</v>
      </c>
      <c r="AM142" t="s">
        <v>612</v>
      </c>
      <c r="AN142" t="s">
        <v>612</v>
      </c>
      <c r="AO142" t="s">
        <v>612</v>
      </c>
      <c r="AP142" t="s">
        <v>612</v>
      </c>
      <c r="AQ142" t="s">
        <v>612</v>
      </c>
      <c r="AR142" t="s">
        <v>612</v>
      </c>
      <c r="AS142" t="s">
        <v>612</v>
      </c>
      <c r="AT142" t="s">
        <v>613</v>
      </c>
      <c r="AU142" t="s">
        <v>612</v>
      </c>
      <c r="AV142" t="s">
        <v>614</v>
      </c>
      <c r="AW142" t="s">
        <v>612</v>
      </c>
      <c r="AX142">
        <v>4688922</v>
      </c>
      <c r="AY142" t="s">
        <v>621</v>
      </c>
      <c r="AZ142" t="s">
        <v>579</v>
      </c>
      <c r="BA142" t="s">
        <v>579</v>
      </c>
      <c r="BB142" t="s">
        <v>622</v>
      </c>
      <c r="BC142">
        <v>42248</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4688923</v>
      </c>
      <c r="BW142">
        <v>0</v>
      </c>
      <c r="BX142">
        <v>0</v>
      </c>
      <c r="BY142">
        <v>0</v>
      </c>
      <c r="BZ142">
        <v>0</v>
      </c>
      <c r="CA142">
        <v>0</v>
      </c>
      <c r="CB142">
        <v>0</v>
      </c>
      <c r="CC142">
        <v>0</v>
      </c>
      <c r="CD142">
        <v>4688923</v>
      </c>
      <c r="CE142">
        <v>4688923</v>
      </c>
      <c r="CF142">
        <v>4688923</v>
      </c>
      <c r="CG142">
        <v>0</v>
      </c>
      <c r="CH142" t="s">
        <v>612</v>
      </c>
      <c r="CI142" t="s">
        <v>616</v>
      </c>
      <c r="CJ142" t="s">
        <v>617</v>
      </c>
      <c r="CK142" t="s">
        <v>617</v>
      </c>
      <c r="CL142" t="s">
        <v>617</v>
      </c>
      <c r="CM142" t="s">
        <v>617</v>
      </c>
      <c r="CN142">
        <v>0</v>
      </c>
    </row>
    <row r="143" spans="1:92" x14ac:dyDescent="0.25">
      <c r="A143" t="s">
        <v>1459</v>
      </c>
      <c r="B143" t="s">
        <v>1459</v>
      </c>
      <c r="C143">
        <v>6.1</v>
      </c>
      <c r="D143" t="s">
        <v>597</v>
      </c>
      <c r="E143">
        <v>28061</v>
      </c>
      <c r="F143" t="s">
        <v>1451</v>
      </c>
      <c r="G143" t="s">
        <v>1460</v>
      </c>
      <c r="H143" t="s">
        <v>1461</v>
      </c>
      <c r="I143" t="s">
        <v>1462</v>
      </c>
      <c r="J143">
        <v>11284</v>
      </c>
      <c r="K143">
        <v>12195</v>
      </c>
      <c r="L143" t="s">
        <v>1463</v>
      </c>
      <c r="M143" t="s">
        <v>1464</v>
      </c>
      <c r="N143" t="s">
        <v>1465</v>
      </c>
      <c r="O143" t="s">
        <v>1466</v>
      </c>
      <c r="P143" t="s">
        <v>1356</v>
      </c>
      <c r="Q143" t="s">
        <v>1328</v>
      </c>
      <c r="R143" t="s">
        <v>1328</v>
      </c>
      <c r="S143" t="s">
        <v>1328</v>
      </c>
      <c r="T143" t="s">
        <v>1329</v>
      </c>
      <c r="U143" t="s">
        <v>1225</v>
      </c>
      <c r="V143" t="s">
        <v>611</v>
      </c>
      <c r="W143">
        <v>50.295180000000002</v>
      </c>
      <c r="X143">
        <v>-89.446430000000007</v>
      </c>
      <c r="Y143" t="s">
        <v>612</v>
      </c>
      <c r="Z143" t="s">
        <v>612</v>
      </c>
      <c r="AA143" t="s">
        <v>612</v>
      </c>
      <c r="AB143" t="s">
        <v>612</v>
      </c>
      <c r="AC143" t="s">
        <v>612</v>
      </c>
      <c r="AD143" t="s">
        <v>612</v>
      </c>
      <c r="AE143" t="s">
        <v>612</v>
      </c>
      <c r="AF143" t="s">
        <v>612</v>
      </c>
      <c r="AG143" t="s">
        <v>612</v>
      </c>
      <c r="AH143" t="s">
        <v>612</v>
      </c>
      <c r="AI143" t="s">
        <v>612</v>
      </c>
      <c r="AJ143" t="s">
        <v>612</v>
      </c>
      <c r="AK143" t="s">
        <v>612</v>
      </c>
      <c r="AL143" t="s">
        <v>612</v>
      </c>
      <c r="AM143" t="s">
        <v>612</v>
      </c>
      <c r="AN143" t="s">
        <v>612</v>
      </c>
      <c r="AO143" t="s">
        <v>612</v>
      </c>
      <c r="AP143" t="s">
        <v>612</v>
      </c>
      <c r="AQ143" t="s">
        <v>612</v>
      </c>
      <c r="AR143" t="s">
        <v>612</v>
      </c>
      <c r="AS143" t="s">
        <v>612</v>
      </c>
      <c r="AT143" t="s">
        <v>613</v>
      </c>
      <c r="AU143" t="s">
        <v>612</v>
      </c>
      <c r="AV143" t="s">
        <v>614</v>
      </c>
      <c r="AW143" t="s">
        <v>612</v>
      </c>
      <c r="AX143">
        <v>374698</v>
      </c>
      <c r="AY143" t="s">
        <v>621</v>
      </c>
      <c r="AZ143" t="s">
        <v>143</v>
      </c>
      <c r="BA143" t="s">
        <v>470</v>
      </c>
      <c r="BB143" t="s">
        <v>649</v>
      </c>
      <c r="BC143">
        <v>41518</v>
      </c>
      <c r="BD143">
        <v>0</v>
      </c>
      <c r="BE143">
        <v>0</v>
      </c>
      <c r="BF143">
        <v>0</v>
      </c>
      <c r="BG143">
        <v>0</v>
      </c>
      <c r="BH143">
        <v>0</v>
      </c>
      <c r="BI143">
        <v>0</v>
      </c>
      <c r="BJ143">
        <v>0</v>
      </c>
      <c r="BK143">
        <v>0</v>
      </c>
      <c r="BL143">
        <v>0</v>
      </c>
      <c r="BM143">
        <v>0</v>
      </c>
      <c r="BN143">
        <v>0</v>
      </c>
      <c r="BO143">
        <v>0</v>
      </c>
      <c r="BP143">
        <v>0</v>
      </c>
      <c r="BQ143">
        <v>0</v>
      </c>
      <c r="BR143">
        <v>0</v>
      </c>
      <c r="BS143">
        <v>0</v>
      </c>
      <c r="BT143">
        <v>374698</v>
      </c>
      <c r="BU143">
        <v>0</v>
      </c>
      <c r="BV143">
        <v>0</v>
      </c>
      <c r="BW143">
        <v>0</v>
      </c>
      <c r="BX143">
        <v>0</v>
      </c>
      <c r="BY143">
        <v>0</v>
      </c>
      <c r="BZ143">
        <v>0</v>
      </c>
      <c r="CA143">
        <v>0</v>
      </c>
      <c r="CB143">
        <v>0</v>
      </c>
      <c r="CC143">
        <v>0</v>
      </c>
      <c r="CD143">
        <v>374698</v>
      </c>
      <c r="CE143">
        <v>374698</v>
      </c>
      <c r="CF143">
        <v>374698</v>
      </c>
      <c r="CG143">
        <v>0</v>
      </c>
      <c r="CH143" t="s">
        <v>612</v>
      </c>
      <c r="CI143" t="s">
        <v>616</v>
      </c>
      <c r="CJ143" t="s">
        <v>617</v>
      </c>
      <c r="CK143" t="s">
        <v>617</v>
      </c>
      <c r="CL143" t="s">
        <v>617</v>
      </c>
      <c r="CM143" t="s">
        <v>617</v>
      </c>
      <c r="CN143">
        <v>0</v>
      </c>
    </row>
    <row r="144" spans="1:92" x14ac:dyDescent="0.25">
      <c r="A144" t="s">
        <v>1467</v>
      </c>
      <c r="B144" t="s">
        <v>1467</v>
      </c>
      <c r="C144">
        <v>6.1</v>
      </c>
      <c r="D144" t="s">
        <v>1468</v>
      </c>
      <c r="E144">
        <v>28061</v>
      </c>
      <c r="F144" t="s">
        <v>1451</v>
      </c>
      <c r="G144" t="s">
        <v>1469</v>
      </c>
      <c r="H144" t="s">
        <v>1470</v>
      </c>
      <c r="I144" t="s">
        <v>630</v>
      </c>
      <c r="J144">
        <v>7563</v>
      </c>
      <c r="K144">
        <v>8793</v>
      </c>
      <c r="L144" t="s">
        <v>1471</v>
      </c>
      <c r="M144" t="s">
        <v>1472</v>
      </c>
      <c r="N144" t="s">
        <v>1329</v>
      </c>
      <c r="O144" t="s">
        <v>1473</v>
      </c>
      <c r="P144" t="s">
        <v>1455</v>
      </c>
      <c r="Q144" t="s">
        <v>1456</v>
      </c>
      <c r="R144" t="s">
        <v>1457</v>
      </c>
      <c r="S144" t="s">
        <v>1328</v>
      </c>
      <c r="T144" t="s">
        <v>1329</v>
      </c>
      <c r="U144" t="s">
        <v>1225</v>
      </c>
      <c r="V144" t="s">
        <v>611</v>
      </c>
      <c r="W144">
        <v>48.37209</v>
      </c>
      <c r="X144">
        <v>-89.266739999999999</v>
      </c>
      <c r="Y144">
        <v>42509</v>
      </c>
      <c r="Z144" t="s">
        <v>622</v>
      </c>
      <c r="AA144" t="s">
        <v>787</v>
      </c>
      <c r="AB144" t="s">
        <v>612</v>
      </c>
      <c r="AC144" t="s">
        <v>612</v>
      </c>
      <c r="AD144" t="s">
        <v>612</v>
      </c>
      <c r="AE144">
        <v>42509</v>
      </c>
      <c r="AF144" t="s">
        <v>622</v>
      </c>
      <c r="AG144" t="s">
        <v>787</v>
      </c>
      <c r="AH144">
        <v>42509</v>
      </c>
      <c r="AI144" t="s">
        <v>622</v>
      </c>
      <c r="AJ144" t="s">
        <v>787</v>
      </c>
      <c r="AK144" t="s">
        <v>612</v>
      </c>
      <c r="AL144" t="s">
        <v>612</v>
      </c>
      <c r="AM144" t="s">
        <v>612</v>
      </c>
      <c r="AN144" t="s">
        <v>612</v>
      </c>
      <c r="AO144" t="s">
        <v>612</v>
      </c>
      <c r="AP144" t="s">
        <v>612</v>
      </c>
      <c r="AQ144">
        <v>101</v>
      </c>
      <c r="AR144">
        <v>3</v>
      </c>
      <c r="AS144">
        <v>49</v>
      </c>
      <c r="AT144" t="s">
        <v>613</v>
      </c>
      <c r="AU144" t="s">
        <v>612</v>
      </c>
      <c r="AV144" t="s">
        <v>635</v>
      </c>
      <c r="AW144">
        <v>42828</v>
      </c>
      <c r="AX144">
        <v>6015680</v>
      </c>
      <c r="AY144" t="s">
        <v>621</v>
      </c>
      <c r="AZ144" t="s">
        <v>140</v>
      </c>
      <c r="BA144" t="s">
        <v>141</v>
      </c>
      <c r="BB144" t="s">
        <v>763</v>
      </c>
      <c r="BC144">
        <v>43466</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963854</v>
      </c>
      <c r="BW144">
        <v>0</v>
      </c>
      <c r="BX144">
        <v>3124117</v>
      </c>
      <c r="BY144">
        <v>0</v>
      </c>
      <c r="BZ144">
        <v>1927709</v>
      </c>
      <c r="CA144">
        <v>0</v>
      </c>
      <c r="CB144">
        <v>0</v>
      </c>
      <c r="CC144">
        <v>0</v>
      </c>
      <c r="CD144">
        <v>6015680</v>
      </c>
      <c r="CE144">
        <v>6015680</v>
      </c>
      <c r="CF144">
        <v>6015680</v>
      </c>
      <c r="CG144">
        <v>0</v>
      </c>
      <c r="CH144" t="s">
        <v>612</v>
      </c>
      <c r="CI144" t="s">
        <v>616</v>
      </c>
      <c r="CJ144" t="s">
        <v>702</v>
      </c>
      <c r="CK144" t="s">
        <v>703</v>
      </c>
      <c r="CL144" t="s">
        <v>764</v>
      </c>
      <c r="CM144" t="s">
        <v>740</v>
      </c>
      <c r="CN144">
        <v>5051826</v>
      </c>
    </row>
    <row r="145" spans="1:92" x14ac:dyDescent="0.25">
      <c r="A145" t="s">
        <v>1474</v>
      </c>
      <c r="B145" t="s">
        <v>1474</v>
      </c>
      <c r="C145">
        <v>6.1</v>
      </c>
      <c r="D145" t="s">
        <v>597</v>
      </c>
      <c r="E145">
        <v>28061</v>
      </c>
      <c r="F145" t="s">
        <v>1451</v>
      </c>
      <c r="G145" t="s">
        <v>1475</v>
      </c>
      <c r="H145" t="s">
        <v>1476</v>
      </c>
      <c r="I145" t="s">
        <v>667</v>
      </c>
      <c r="J145">
        <v>11101</v>
      </c>
      <c r="K145">
        <v>12362</v>
      </c>
      <c r="L145" t="s">
        <v>1477</v>
      </c>
      <c r="M145" t="s">
        <v>1478</v>
      </c>
      <c r="N145" t="s">
        <v>1329</v>
      </c>
      <c r="O145" t="s">
        <v>1479</v>
      </c>
      <c r="P145" t="s">
        <v>1455</v>
      </c>
      <c r="Q145" t="s">
        <v>1456</v>
      </c>
      <c r="R145" t="s">
        <v>1457</v>
      </c>
      <c r="S145" t="s">
        <v>1328</v>
      </c>
      <c r="T145" t="s">
        <v>1329</v>
      </c>
      <c r="U145" t="s">
        <v>1225</v>
      </c>
      <c r="V145" t="s">
        <v>611</v>
      </c>
      <c r="W145">
        <v>48.449460000000002</v>
      </c>
      <c r="X145">
        <v>-89.227450000000005</v>
      </c>
      <c r="Y145" t="s">
        <v>612</v>
      </c>
      <c r="Z145" t="s">
        <v>612</v>
      </c>
      <c r="AA145" t="s">
        <v>612</v>
      </c>
      <c r="AB145" t="s">
        <v>612</v>
      </c>
      <c r="AC145" t="s">
        <v>612</v>
      </c>
      <c r="AD145" t="s">
        <v>612</v>
      </c>
      <c r="AE145" t="s">
        <v>612</v>
      </c>
      <c r="AF145" t="s">
        <v>612</v>
      </c>
      <c r="AG145" t="s">
        <v>612</v>
      </c>
      <c r="AH145" t="s">
        <v>612</v>
      </c>
      <c r="AI145" t="s">
        <v>612</v>
      </c>
      <c r="AJ145" t="s">
        <v>612</v>
      </c>
      <c r="AK145" t="s">
        <v>612</v>
      </c>
      <c r="AL145" t="s">
        <v>612</v>
      </c>
      <c r="AM145" t="s">
        <v>612</v>
      </c>
      <c r="AN145" t="s">
        <v>612</v>
      </c>
      <c r="AO145" t="s">
        <v>612</v>
      </c>
      <c r="AP145" t="s">
        <v>612</v>
      </c>
      <c r="AQ145" t="s">
        <v>612</v>
      </c>
      <c r="AR145" t="s">
        <v>612</v>
      </c>
      <c r="AS145" t="s">
        <v>612</v>
      </c>
      <c r="AT145" t="s">
        <v>613</v>
      </c>
      <c r="AU145" t="s">
        <v>612</v>
      </c>
      <c r="AV145" t="s">
        <v>614</v>
      </c>
      <c r="AW145" t="s">
        <v>612</v>
      </c>
      <c r="AX145">
        <v>31836503</v>
      </c>
      <c r="AY145" t="s">
        <v>621</v>
      </c>
      <c r="AZ145" t="s">
        <v>145</v>
      </c>
      <c r="BA145" t="s">
        <v>470</v>
      </c>
      <c r="BB145" t="s">
        <v>626</v>
      </c>
      <c r="BC145">
        <v>40057</v>
      </c>
      <c r="BD145">
        <v>0</v>
      </c>
      <c r="BE145">
        <v>0</v>
      </c>
      <c r="BF145">
        <v>1848023</v>
      </c>
      <c r="BG145">
        <v>0</v>
      </c>
      <c r="BH145">
        <v>0</v>
      </c>
      <c r="BI145">
        <v>0</v>
      </c>
      <c r="BJ145">
        <v>0</v>
      </c>
      <c r="BK145">
        <v>0</v>
      </c>
      <c r="BL145">
        <v>0</v>
      </c>
      <c r="BM145">
        <v>0</v>
      </c>
      <c r="BN145">
        <v>0</v>
      </c>
      <c r="BO145">
        <v>0</v>
      </c>
      <c r="BP145">
        <v>0</v>
      </c>
      <c r="BQ145">
        <v>0</v>
      </c>
      <c r="BR145">
        <v>0</v>
      </c>
      <c r="BS145">
        <v>1848023</v>
      </c>
      <c r="BT145">
        <v>29988480</v>
      </c>
      <c r="BU145">
        <v>0</v>
      </c>
      <c r="BV145">
        <v>0</v>
      </c>
      <c r="BW145">
        <v>0</v>
      </c>
      <c r="BX145">
        <v>0</v>
      </c>
      <c r="BY145">
        <v>0</v>
      </c>
      <c r="BZ145">
        <v>0</v>
      </c>
      <c r="CA145">
        <v>0</v>
      </c>
      <c r="CB145">
        <v>0</v>
      </c>
      <c r="CC145">
        <v>0</v>
      </c>
      <c r="CD145">
        <v>29988480</v>
      </c>
      <c r="CE145">
        <v>31836503</v>
      </c>
      <c r="CF145">
        <v>31836503</v>
      </c>
      <c r="CG145">
        <v>0</v>
      </c>
      <c r="CH145" t="s">
        <v>612</v>
      </c>
      <c r="CI145" t="s">
        <v>616</v>
      </c>
      <c r="CJ145" t="s">
        <v>617</v>
      </c>
      <c r="CK145" t="s">
        <v>617</v>
      </c>
      <c r="CL145" t="s">
        <v>617</v>
      </c>
      <c r="CM145" t="s">
        <v>617</v>
      </c>
      <c r="CN145">
        <v>0</v>
      </c>
    </row>
    <row r="146" spans="1:92" x14ac:dyDescent="0.25">
      <c r="A146" t="s">
        <v>1480</v>
      </c>
      <c r="B146" t="s">
        <v>1480</v>
      </c>
      <c r="C146">
        <v>6.1</v>
      </c>
      <c r="D146" t="s">
        <v>597</v>
      </c>
      <c r="E146">
        <v>28061</v>
      </c>
      <c r="F146" t="s">
        <v>1451</v>
      </c>
      <c r="G146" t="s">
        <v>1481</v>
      </c>
      <c r="H146" t="s">
        <v>1482</v>
      </c>
      <c r="I146" t="s">
        <v>630</v>
      </c>
      <c r="J146">
        <v>11017</v>
      </c>
      <c r="K146">
        <v>12146</v>
      </c>
      <c r="L146" t="s">
        <v>1483</v>
      </c>
      <c r="M146" t="s">
        <v>1484</v>
      </c>
      <c r="N146" t="s">
        <v>1329</v>
      </c>
      <c r="O146" t="s">
        <v>1485</v>
      </c>
      <c r="P146" t="s">
        <v>1455</v>
      </c>
      <c r="Q146" t="s">
        <v>1456</v>
      </c>
      <c r="R146" t="s">
        <v>1457</v>
      </c>
      <c r="S146" t="s">
        <v>1328</v>
      </c>
      <c r="T146" t="s">
        <v>1329</v>
      </c>
      <c r="U146" t="s">
        <v>1225</v>
      </c>
      <c r="V146" t="s">
        <v>611</v>
      </c>
      <c r="W146">
        <v>48.450830000000003</v>
      </c>
      <c r="X146">
        <v>-89.285560000000004</v>
      </c>
      <c r="Y146" t="s">
        <v>612</v>
      </c>
      <c r="Z146" t="s">
        <v>612</v>
      </c>
      <c r="AA146" t="s">
        <v>612</v>
      </c>
      <c r="AB146" t="s">
        <v>612</v>
      </c>
      <c r="AC146" t="s">
        <v>612</v>
      </c>
      <c r="AD146" t="s">
        <v>612</v>
      </c>
      <c r="AE146" t="s">
        <v>612</v>
      </c>
      <c r="AF146" t="s">
        <v>612</v>
      </c>
      <c r="AG146" t="s">
        <v>612</v>
      </c>
      <c r="AH146" t="s">
        <v>612</v>
      </c>
      <c r="AI146" t="s">
        <v>612</v>
      </c>
      <c r="AJ146" t="s">
        <v>612</v>
      </c>
      <c r="AK146" t="s">
        <v>612</v>
      </c>
      <c r="AL146" t="s">
        <v>612</v>
      </c>
      <c r="AM146" t="s">
        <v>612</v>
      </c>
      <c r="AN146" t="s">
        <v>612</v>
      </c>
      <c r="AO146" t="s">
        <v>612</v>
      </c>
      <c r="AP146" t="s">
        <v>612</v>
      </c>
      <c r="AQ146" t="s">
        <v>612</v>
      </c>
      <c r="AR146" t="s">
        <v>612</v>
      </c>
      <c r="AS146" t="s">
        <v>612</v>
      </c>
      <c r="AT146" t="s">
        <v>613</v>
      </c>
      <c r="AU146" t="s">
        <v>612</v>
      </c>
      <c r="AV146" t="s">
        <v>635</v>
      </c>
      <c r="AW146">
        <v>39691</v>
      </c>
      <c r="AX146">
        <v>11195679</v>
      </c>
      <c r="AY146" t="s">
        <v>621</v>
      </c>
      <c r="AZ146" t="s">
        <v>145</v>
      </c>
      <c r="BA146" t="s">
        <v>470</v>
      </c>
      <c r="BB146" t="s">
        <v>824</v>
      </c>
      <c r="BC146">
        <v>39326</v>
      </c>
      <c r="BD146">
        <v>0</v>
      </c>
      <c r="BE146">
        <v>0</v>
      </c>
      <c r="BF146">
        <v>4025984</v>
      </c>
      <c r="BG146">
        <v>0</v>
      </c>
      <c r="BH146">
        <v>0</v>
      </c>
      <c r="BI146">
        <v>0</v>
      </c>
      <c r="BJ146">
        <v>0</v>
      </c>
      <c r="BK146">
        <v>0</v>
      </c>
      <c r="BL146">
        <v>0</v>
      </c>
      <c r="BM146">
        <v>0</v>
      </c>
      <c r="BN146">
        <v>0</v>
      </c>
      <c r="BO146">
        <v>0</v>
      </c>
      <c r="BP146">
        <v>0</v>
      </c>
      <c r="BQ146">
        <v>0</v>
      </c>
      <c r="BR146">
        <v>7169695</v>
      </c>
      <c r="BS146">
        <v>11195679</v>
      </c>
      <c r="BT146">
        <v>0</v>
      </c>
      <c r="BU146">
        <v>0</v>
      </c>
      <c r="BV146">
        <v>0</v>
      </c>
      <c r="BW146">
        <v>0</v>
      </c>
      <c r="BX146">
        <v>0</v>
      </c>
      <c r="BY146">
        <v>0</v>
      </c>
      <c r="BZ146">
        <v>0</v>
      </c>
      <c r="CA146">
        <v>0</v>
      </c>
      <c r="CB146">
        <v>0</v>
      </c>
      <c r="CC146">
        <v>0</v>
      </c>
      <c r="CD146">
        <v>0</v>
      </c>
      <c r="CE146">
        <v>11195679</v>
      </c>
      <c r="CF146">
        <v>11195679</v>
      </c>
      <c r="CG146">
        <v>0</v>
      </c>
      <c r="CH146" t="s">
        <v>612</v>
      </c>
      <c r="CI146" t="s">
        <v>616</v>
      </c>
      <c r="CJ146" t="s">
        <v>617</v>
      </c>
      <c r="CK146" t="s">
        <v>617</v>
      </c>
      <c r="CL146" t="s">
        <v>617</v>
      </c>
      <c r="CM146" t="s">
        <v>617</v>
      </c>
      <c r="CN146">
        <v>0</v>
      </c>
    </row>
    <row r="147" spans="1:92" x14ac:dyDescent="0.25">
      <c r="A147" t="s">
        <v>1486</v>
      </c>
      <c r="B147" t="s">
        <v>1486</v>
      </c>
      <c r="C147">
        <v>6.1</v>
      </c>
      <c r="D147" t="s">
        <v>597</v>
      </c>
      <c r="E147">
        <v>28061</v>
      </c>
      <c r="F147" t="s">
        <v>1451</v>
      </c>
      <c r="G147" t="s">
        <v>1481</v>
      </c>
      <c r="H147" t="s">
        <v>1482</v>
      </c>
      <c r="I147" t="s">
        <v>630</v>
      </c>
      <c r="J147">
        <v>11017</v>
      </c>
      <c r="K147">
        <v>12146</v>
      </c>
      <c r="L147" t="s">
        <v>1483</v>
      </c>
      <c r="M147" t="s">
        <v>1484</v>
      </c>
      <c r="N147" t="s">
        <v>1329</v>
      </c>
      <c r="O147" t="s">
        <v>1485</v>
      </c>
      <c r="P147" t="s">
        <v>1455</v>
      </c>
      <c r="Q147" t="s">
        <v>1456</v>
      </c>
      <c r="R147" t="s">
        <v>1457</v>
      </c>
      <c r="S147" t="s">
        <v>1328</v>
      </c>
      <c r="T147" t="s">
        <v>1329</v>
      </c>
      <c r="U147" t="s">
        <v>1225</v>
      </c>
      <c r="V147" t="s">
        <v>611</v>
      </c>
      <c r="W147">
        <v>48.450830000000003</v>
      </c>
      <c r="X147">
        <v>-89.285560000000004</v>
      </c>
      <c r="Y147">
        <v>40731</v>
      </c>
      <c r="Z147" t="s">
        <v>977</v>
      </c>
      <c r="AA147" t="s">
        <v>803</v>
      </c>
      <c r="AB147" t="s">
        <v>612</v>
      </c>
      <c r="AC147" t="s">
        <v>612</v>
      </c>
      <c r="AD147" t="s">
        <v>612</v>
      </c>
      <c r="AE147">
        <v>40731</v>
      </c>
      <c r="AF147" t="s">
        <v>977</v>
      </c>
      <c r="AG147" t="s">
        <v>803</v>
      </c>
      <c r="AH147" t="s">
        <v>612</v>
      </c>
      <c r="AI147" t="s">
        <v>612</v>
      </c>
      <c r="AJ147" t="s">
        <v>612</v>
      </c>
      <c r="AK147" t="s">
        <v>612</v>
      </c>
      <c r="AL147" t="s">
        <v>612</v>
      </c>
      <c r="AM147" t="s">
        <v>612</v>
      </c>
      <c r="AN147" t="s">
        <v>612</v>
      </c>
      <c r="AO147" t="s">
        <v>612</v>
      </c>
      <c r="AP147" t="s">
        <v>612</v>
      </c>
      <c r="AQ147">
        <v>98</v>
      </c>
      <c r="AR147" t="s">
        <v>612</v>
      </c>
      <c r="AS147" t="s">
        <v>612</v>
      </c>
      <c r="AT147" t="s">
        <v>613</v>
      </c>
      <c r="AU147" t="s">
        <v>612</v>
      </c>
      <c r="AV147" t="s">
        <v>614</v>
      </c>
      <c r="AW147" t="s">
        <v>612</v>
      </c>
      <c r="AX147">
        <v>1678475</v>
      </c>
      <c r="AY147" t="s">
        <v>621</v>
      </c>
      <c r="AZ147" t="s">
        <v>140</v>
      </c>
      <c r="BA147" t="s">
        <v>141</v>
      </c>
      <c r="BB147" t="s">
        <v>662</v>
      </c>
      <c r="BC147">
        <v>41153</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50000</v>
      </c>
      <c r="BW147">
        <v>0</v>
      </c>
      <c r="BX147">
        <v>1628475</v>
      </c>
      <c r="BY147">
        <v>0</v>
      </c>
      <c r="BZ147">
        <v>0</v>
      </c>
      <c r="CA147">
        <v>0</v>
      </c>
      <c r="CB147">
        <v>0</v>
      </c>
      <c r="CC147">
        <v>0</v>
      </c>
      <c r="CD147">
        <v>1678475</v>
      </c>
      <c r="CE147">
        <v>1678475</v>
      </c>
      <c r="CF147">
        <v>1678475</v>
      </c>
      <c r="CG147">
        <v>0</v>
      </c>
      <c r="CH147" t="s">
        <v>612</v>
      </c>
      <c r="CI147" t="s">
        <v>616</v>
      </c>
      <c r="CJ147" t="s">
        <v>702</v>
      </c>
      <c r="CK147" t="s">
        <v>703</v>
      </c>
      <c r="CL147" t="s">
        <v>617</v>
      </c>
      <c r="CM147" t="s">
        <v>617</v>
      </c>
      <c r="CN147">
        <v>1628475</v>
      </c>
    </row>
    <row r="148" spans="1:92" x14ac:dyDescent="0.25">
      <c r="A148" t="s">
        <v>1487</v>
      </c>
      <c r="B148" t="s">
        <v>1488</v>
      </c>
      <c r="C148">
        <v>6.1</v>
      </c>
      <c r="D148" t="s">
        <v>1468</v>
      </c>
      <c r="E148">
        <v>28061</v>
      </c>
      <c r="F148" t="s">
        <v>1451</v>
      </c>
      <c r="G148" t="s">
        <v>1489</v>
      </c>
      <c r="H148" t="s">
        <v>1490</v>
      </c>
      <c r="I148" t="s">
        <v>630</v>
      </c>
      <c r="J148">
        <v>24675</v>
      </c>
      <c r="K148">
        <v>5228</v>
      </c>
      <c r="L148" t="s">
        <v>1491</v>
      </c>
      <c r="M148" t="s">
        <v>1492</v>
      </c>
      <c r="N148" t="s">
        <v>1329</v>
      </c>
      <c r="O148" t="s">
        <v>1493</v>
      </c>
      <c r="P148" t="s">
        <v>1455</v>
      </c>
      <c r="Q148" t="s">
        <v>1456</v>
      </c>
      <c r="R148" t="s">
        <v>1457</v>
      </c>
      <c r="S148" t="s">
        <v>1328</v>
      </c>
      <c r="T148" t="s">
        <v>1329</v>
      </c>
      <c r="U148" t="s">
        <v>1225</v>
      </c>
      <c r="V148" t="s">
        <v>611</v>
      </c>
      <c r="W148">
        <v>48.388390000000001</v>
      </c>
      <c r="X148">
        <v>-89.280959999999993</v>
      </c>
      <c r="Y148">
        <v>42904</v>
      </c>
      <c r="Z148" t="s">
        <v>787</v>
      </c>
      <c r="AA148" t="s">
        <v>736</v>
      </c>
      <c r="AB148" t="s">
        <v>612</v>
      </c>
      <c r="AC148" t="s">
        <v>612</v>
      </c>
      <c r="AD148" t="s">
        <v>612</v>
      </c>
      <c r="AE148">
        <v>42904</v>
      </c>
      <c r="AF148" t="s">
        <v>787</v>
      </c>
      <c r="AG148" t="s">
        <v>736</v>
      </c>
      <c r="AH148">
        <v>43090</v>
      </c>
      <c r="AI148" t="s">
        <v>736</v>
      </c>
      <c r="AJ148" t="s">
        <v>736</v>
      </c>
      <c r="AK148" t="s">
        <v>612</v>
      </c>
      <c r="AL148" t="s">
        <v>612</v>
      </c>
      <c r="AM148" t="s">
        <v>612</v>
      </c>
      <c r="AN148" t="s">
        <v>612</v>
      </c>
      <c r="AO148" t="s">
        <v>612</v>
      </c>
      <c r="AP148" t="s">
        <v>612</v>
      </c>
      <c r="AQ148">
        <v>745</v>
      </c>
      <c r="AR148">
        <v>3</v>
      </c>
      <c r="AS148">
        <v>49</v>
      </c>
      <c r="AT148" t="s">
        <v>737</v>
      </c>
      <c r="AU148" t="s">
        <v>612</v>
      </c>
      <c r="AV148" t="s">
        <v>635</v>
      </c>
      <c r="AW148">
        <v>43206</v>
      </c>
      <c r="AX148">
        <v>32180790</v>
      </c>
      <c r="AY148" t="s">
        <v>621</v>
      </c>
      <c r="AZ148" t="s">
        <v>145</v>
      </c>
      <c r="BA148" t="s">
        <v>141</v>
      </c>
      <c r="BB148" t="s">
        <v>859</v>
      </c>
      <c r="BC148">
        <v>44075</v>
      </c>
      <c r="BD148">
        <v>0</v>
      </c>
      <c r="BE148">
        <v>0</v>
      </c>
      <c r="BF148">
        <v>4000000</v>
      </c>
      <c r="BG148">
        <v>200000</v>
      </c>
      <c r="BH148">
        <v>0</v>
      </c>
      <c r="BI148">
        <v>0</v>
      </c>
      <c r="BJ148">
        <v>0</v>
      </c>
      <c r="BK148">
        <v>0</v>
      </c>
      <c r="BL148">
        <v>0</v>
      </c>
      <c r="BM148">
        <v>0</v>
      </c>
      <c r="BN148">
        <v>0</v>
      </c>
      <c r="BO148">
        <v>0</v>
      </c>
      <c r="BP148">
        <v>0</v>
      </c>
      <c r="BQ148">
        <v>0</v>
      </c>
      <c r="BR148">
        <v>0</v>
      </c>
      <c r="BS148">
        <v>4200000</v>
      </c>
      <c r="BT148">
        <v>0</v>
      </c>
      <c r="BU148">
        <v>0</v>
      </c>
      <c r="BV148">
        <v>2016682</v>
      </c>
      <c r="BW148">
        <v>0</v>
      </c>
      <c r="BX148">
        <v>23630918</v>
      </c>
      <c r="BY148">
        <v>0</v>
      </c>
      <c r="BZ148">
        <v>2333190</v>
      </c>
      <c r="CA148">
        <v>0</v>
      </c>
      <c r="CB148">
        <v>0</v>
      </c>
      <c r="CC148">
        <v>0</v>
      </c>
      <c r="CD148">
        <v>27980790</v>
      </c>
      <c r="CE148">
        <v>32180790</v>
      </c>
      <c r="CF148">
        <v>32180790</v>
      </c>
      <c r="CG148">
        <v>0</v>
      </c>
      <c r="CH148" t="s">
        <v>612</v>
      </c>
      <c r="CI148" t="s">
        <v>616</v>
      </c>
      <c r="CJ148" t="s">
        <v>702</v>
      </c>
      <c r="CK148" t="s">
        <v>703</v>
      </c>
      <c r="CL148" t="s">
        <v>764</v>
      </c>
      <c r="CM148" t="s">
        <v>740</v>
      </c>
      <c r="CN148">
        <v>25964108</v>
      </c>
    </row>
    <row r="149" spans="1:92" x14ac:dyDescent="0.25">
      <c r="A149" t="s">
        <v>1494</v>
      </c>
      <c r="B149" t="s">
        <v>1488</v>
      </c>
      <c r="C149">
        <v>6.1</v>
      </c>
      <c r="D149" t="s">
        <v>597</v>
      </c>
      <c r="E149">
        <v>28061</v>
      </c>
      <c r="F149" t="s">
        <v>1451</v>
      </c>
      <c r="G149" t="s">
        <v>1495</v>
      </c>
      <c r="H149" t="s">
        <v>1496</v>
      </c>
      <c r="I149" t="s">
        <v>667</v>
      </c>
      <c r="J149">
        <v>7567</v>
      </c>
      <c r="K149">
        <v>5228</v>
      </c>
      <c r="L149" t="s">
        <v>1497</v>
      </c>
      <c r="M149" t="s">
        <v>1492</v>
      </c>
      <c r="N149" t="s">
        <v>1329</v>
      </c>
      <c r="O149" t="s">
        <v>1493</v>
      </c>
      <c r="P149" t="s">
        <v>1455</v>
      </c>
      <c r="Q149" t="s">
        <v>1456</v>
      </c>
      <c r="R149" t="s">
        <v>1457</v>
      </c>
      <c r="S149" t="s">
        <v>1328</v>
      </c>
      <c r="T149" t="s">
        <v>1329</v>
      </c>
      <c r="U149" t="s">
        <v>1225</v>
      </c>
      <c r="V149" t="s">
        <v>611</v>
      </c>
      <c r="W149">
        <v>48.389000000000003</v>
      </c>
      <c r="X149">
        <v>-89.282650000000004</v>
      </c>
      <c r="Y149">
        <v>43206</v>
      </c>
      <c r="Z149" t="s">
        <v>736</v>
      </c>
      <c r="AA149" t="s">
        <v>763</v>
      </c>
      <c r="AB149" t="s">
        <v>612</v>
      </c>
      <c r="AC149" t="s">
        <v>612</v>
      </c>
      <c r="AD149" t="s">
        <v>612</v>
      </c>
      <c r="AE149">
        <v>43206</v>
      </c>
      <c r="AF149" t="s">
        <v>736</v>
      </c>
      <c r="AG149" t="s">
        <v>763</v>
      </c>
      <c r="AH149" t="s">
        <v>612</v>
      </c>
      <c r="AI149" t="s">
        <v>612</v>
      </c>
      <c r="AJ149" t="s">
        <v>612</v>
      </c>
      <c r="AK149" t="s">
        <v>612</v>
      </c>
      <c r="AL149" t="s">
        <v>612</v>
      </c>
      <c r="AM149" t="s">
        <v>612</v>
      </c>
      <c r="AN149" t="s">
        <v>612</v>
      </c>
      <c r="AO149" t="s">
        <v>612</v>
      </c>
      <c r="AP149" t="s">
        <v>612</v>
      </c>
      <c r="AQ149" t="s">
        <v>612</v>
      </c>
      <c r="AR149" t="s">
        <v>612</v>
      </c>
      <c r="AS149" t="s">
        <v>612</v>
      </c>
      <c r="AT149" t="s">
        <v>613</v>
      </c>
      <c r="AU149" t="s">
        <v>612</v>
      </c>
      <c r="AV149" t="s">
        <v>635</v>
      </c>
      <c r="AW149">
        <v>43206</v>
      </c>
      <c r="AX149">
        <v>3491187</v>
      </c>
      <c r="AY149" t="s">
        <v>621</v>
      </c>
      <c r="AZ149" t="s">
        <v>463</v>
      </c>
      <c r="BA149" t="s">
        <v>141</v>
      </c>
      <c r="BB149" t="s">
        <v>763</v>
      </c>
      <c r="BC149">
        <v>43344</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3491187</v>
      </c>
      <c r="BY149">
        <v>0</v>
      </c>
      <c r="BZ149">
        <v>0</v>
      </c>
      <c r="CA149">
        <v>0</v>
      </c>
      <c r="CB149">
        <v>0</v>
      </c>
      <c r="CC149">
        <v>0</v>
      </c>
      <c r="CD149">
        <v>3491187</v>
      </c>
      <c r="CE149">
        <v>3491187</v>
      </c>
      <c r="CF149">
        <v>3491187</v>
      </c>
      <c r="CG149">
        <v>0</v>
      </c>
      <c r="CH149" t="s">
        <v>612</v>
      </c>
      <c r="CI149" t="s">
        <v>616</v>
      </c>
      <c r="CJ149" t="s">
        <v>702</v>
      </c>
      <c r="CK149" t="s">
        <v>703</v>
      </c>
      <c r="CL149" t="s">
        <v>617</v>
      </c>
      <c r="CM149" t="s">
        <v>617</v>
      </c>
      <c r="CN149">
        <v>3491187</v>
      </c>
    </row>
    <row r="150" spans="1:92" x14ac:dyDescent="0.25">
      <c r="A150" t="s">
        <v>1498</v>
      </c>
      <c r="B150" t="s">
        <v>1498</v>
      </c>
      <c r="C150">
        <v>6.1</v>
      </c>
      <c r="D150" t="s">
        <v>597</v>
      </c>
      <c r="E150">
        <v>28061</v>
      </c>
      <c r="F150" t="s">
        <v>1451</v>
      </c>
      <c r="G150" t="s">
        <v>1499</v>
      </c>
      <c r="H150" t="s">
        <v>1500</v>
      </c>
      <c r="I150" t="s">
        <v>667</v>
      </c>
      <c r="J150">
        <v>7572</v>
      </c>
      <c r="K150">
        <v>8802</v>
      </c>
      <c r="L150" t="s">
        <v>1501</v>
      </c>
      <c r="M150" t="s">
        <v>1502</v>
      </c>
      <c r="N150" t="s">
        <v>1329</v>
      </c>
      <c r="O150" t="s">
        <v>1503</v>
      </c>
      <c r="P150" t="s">
        <v>1455</v>
      </c>
      <c r="Q150" t="s">
        <v>1456</v>
      </c>
      <c r="R150" t="s">
        <v>1457</v>
      </c>
      <c r="S150" t="s">
        <v>1328</v>
      </c>
      <c r="T150" t="s">
        <v>1329</v>
      </c>
      <c r="U150" t="s">
        <v>1225</v>
      </c>
      <c r="V150" t="s">
        <v>611</v>
      </c>
      <c r="W150">
        <v>48.373159999999999</v>
      </c>
      <c r="X150">
        <v>-89.291049999999998</v>
      </c>
      <c r="Y150">
        <v>42904</v>
      </c>
      <c r="Z150" t="s">
        <v>787</v>
      </c>
      <c r="AA150" t="s">
        <v>736</v>
      </c>
      <c r="AB150" t="s">
        <v>612</v>
      </c>
      <c r="AC150" t="s">
        <v>612</v>
      </c>
      <c r="AD150" t="s">
        <v>612</v>
      </c>
      <c r="AE150">
        <v>42904</v>
      </c>
      <c r="AF150" t="s">
        <v>787</v>
      </c>
      <c r="AG150" t="s">
        <v>736</v>
      </c>
      <c r="AH150" t="s">
        <v>612</v>
      </c>
      <c r="AI150" t="s">
        <v>612</v>
      </c>
      <c r="AJ150" t="s">
        <v>612</v>
      </c>
      <c r="AK150" t="s">
        <v>612</v>
      </c>
      <c r="AL150" t="s">
        <v>612</v>
      </c>
      <c r="AM150" t="s">
        <v>612</v>
      </c>
      <c r="AN150" t="s">
        <v>612</v>
      </c>
      <c r="AO150" t="s">
        <v>612</v>
      </c>
      <c r="AP150" t="s">
        <v>612</v>
      </c>
      <c r="AQ150">
        <v>79</v>
      </c>
      <c r="AR150" t="s">
        <v>612</v>
      </c>
      <c r="AS150" t="s">
        <v>612</v>
      </c>
      <c r="AT150" t="s">
        <v>613</v>
      </c>
      <c r="AU150" t="s">
        <v>612</v>
      </c>
      <c r="AV150" t="s">
        <v>635</v>
      </c>
      <c r="AW150">
        <v>43180</v>
      </c>
      <c r="AX150">
        <v>7164119</v>
      </c>
      <c r="AY150" t="s">
        <v>621</v>
      </c>
      <c r="AZ150" t="s">
        <v>140</v>
      </c>
      <c r="BA150" t="s">
        <v>141</v>
      </c>
      <c r="BB150" t="s">
        <v>763</v>
      </c>
      <c r="BC150">
        <v>43344</v>
      </c>
      <c r="BD150">
        <v>2414444</v>
      </c>
      <c r="BE150">
        <v>0</v>
      </c>
      <c r="BF150">
        <v>0</v>
      </c>
      <c r="BG150">
        <v>0</v>
      </c>
      <c r="BH150">
        <v>0</v>
      </c>
      <c r="BI150">
        <v>0</v>
      </c>
      <c r="BJ150">
        <v>0</v>
      </c>
      <c r="BK150">
        <v>0</v>
      </c>
      <c r="BL150">
        <v>0</v>
      </c>
      <c r="BM150">
        <v>0</v>
      </c>
      <c r="BN150">
        <v>0</v>
      </c>
      <c r="BO150">
        <v>0</v>
      </c>
      <c r="BP150">
        <v>0</v>
      </c>
      <c r="BQ150">
        <v>0</v>
      </c>
      <c r="BR150">
        <v>0</v>
      </c>
      <c r="BS150">
        <v>2414444</v>
      </c>
      <c r="BT150">
        <v>0</v>
      </c>
      <c r="BU150">
        <v>0</v>
      </c>
      <c r="BV150">
        <v>0</v>
      </c>
      <c r="BW150">
        <v>0</v>
      </c>
      <c r="BX150">
        <v>4749675</v>
      </c>
      <c r="BY150">
        <v>0</v>
      </c>
      <c r="BZ150">
        <v>0</v>
      </c>
      <c r="CA150">
        <v>0</v>
      </c>
      <c r="CB150">
        <v>0</v>
      </c>
      <c r="CC150">
        <v>0</v>
      </c>
      <c r="CD150">
        <v>4749675</v>
      </c>
      <c r="CE150">
        <v>7164119</v>
      </c>
      <c r="CF150">
        <v>7164119</v>
      </c>
      <c r="CG150">
        <v>0</v>
      </c>
      <c r="CH150" t="s">
        <v>612</v>
      </c>
      <c r="CI150" t="s">
        <v>616</v>
      </c>
      <c r="CJ150" t="s">
        <v>702</v>
      </c>
      <c r="CK150" t="s">
        <v>703</v>
      </c>
      <c r="CL150" t="s">
        <v>617</v>
      </c>
      <c r="CM150" t="s">
        <v>617</v>
      </c>
      <c r="CN150">
        <v>4749675</v>
      </c>
    </row>
    <row r="151" spans="1:92" x14ac:dyDescent="0.25">
      <c r="A151" t="s">
        <v>1504</v>
      </c>
      <c r="B151" t="s">
        <v>1504</v>
      </c>
      <c r="C151">
        <v>6.2</v>
      </c>
      <c r="D151" t="s">
        <v>597</v>
      </c>
      <c r="E151">
        <v>28070</v>
      </c>
      <c r="F151" t="s">
        <v>1505</v>
      </c>
      <c r="G151" t="s">
        <v>599</v>
      </c>
      <c r="H151" t="s">
        <v>599</v>
      </c>
      <c r="I151" t="s">
        <v>600</v>
      </c>
      <c r="J151">
        <v>16161</v>
      </c>
      <c r="K151">
        <v>5013</v>
      </c>
      <c r="L151" t="s">
        <v>1506</v>
      </c>
      <c r="M151" t="s">
        <v>1507</v>
      </c>
      <c r="N151" t="s">
        <v>1508</v>
      </c>
      <c r="O151" t="s">
        <v>1509</v>
      </c>
      <c r="P151" t="s">
        <v>1510</v>
      </c>
      <c r="Q151" t="s">
        <v>1511</v>
      </c>
      <c r="R151" t="s">
        <v>1512</v>
      </c>
      <c r="S151" t="s">
        <v>1328</v>
      </c>
      <c r="T151" t="s">
        <v>1329</v>
      </c>
      <c r="U151" t="s">
        <v>1225</v>
      </c>
      <c r="V151" t="s">
        <v>611</v>
      </c>
      <c r="W151">
        <v>48.717939999999999</v>
      </c>
      <c r="X151">
        <v>-86.371979999999994</v>
      </c>
      <c r="Y151" t="s">
        <v>612</v>
      </c>
      <c r="Z151" t="s">
        <v>612</v>
      </c>
      <c r="AA151" t="s">
        <v>612</v>
      </c>
      <c r="AB151" t="s">
        <v>612</v>
      </c>
      <c r="AC151" t="s">
        <v>612</v>
      </c>
      <c r="AD151" t="s">
        <v>612</v>
      </c>
      <c r="AE151" t="s">
        <v>612</v>
      </c>
      <c r="AF151" t="s">
        <v>612</v>
      </c>
      <c r="AG151" t="s">
        <v>612</v>
      </c>
      <c r="AH151" t="s">
        <v>612</v>
      </c>
      <c r="AI151" t="s">
        <v>612</v>
      </c>
      <c r="AJ151" t="s">
        <v>612</v>
      </c>
      <c r="AK151" t="s">
        <v>612</v>
      </c>
      <c r="AL151" t="s">
        <v>612</v>
      </c>
      <c r="AM151" t="s">
        <v>612</v>
      </c>
      <c r="AN151" t="s">
        <v>612</v>
      </c>
      <c r="AO151" t="s">
        <v>612</v>
      </c>
      <c r="AP151" t="s">
        <v>612</v>
      </c>
      <c r="AQ151" t="s">
        <v>612</v>
      </c>
      <c r="AR151" t="s">
        <v>612</v>
      </c>
      <c r="AS151" t="s">
        <v>612</v>
      </c>
      <c r="AT151" t="s">
        <v>613</v>
      </c>
      <c r="AU151" t="s">
        <v>612</v>
      </c>
      <c r="AV151" t="s">
        <v>614</v>
      </c>
      <c r="AW151" t="s">
        <v>612</v>
      </c>
      <c r="AX151" t="s">
        <v>612</v>
      </c>
      <c r="AY151" t="s">
        <v>615</v>
      </c>
      <c r="AZ151" t="s">
        <v>612</v>
      </c>
      <c r="BA151" t="s">
        <v>612</v>
      </c>
      <c r="BB151" t="s">
        <v>612</v>
      </c>
      <c r="BC151" t="s">
        <v>612</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t="s">
        <v>612</v>
      </c>
      <c r="CI151" t="s">
        <v>616</v>
      </c>
      <c r="CJ151" t="s">
        <v>617</v>
      </c>
      <c r="CK151" t="s">
        <v>617</v>
      </c>
      <c r="CL151" t="s">
        <v>617</v>
      </c>
      <c r="CM151" t="s">
        <v>617</v>
      </c>
      <c r="CN151">
        <v>0</v>
      </c>
    </row>
    <row r="152" spans="1:92" x14ac:dyDescent="0.25">
      <c r="A152" t="s">
        <v>1513</v>
      </c>
      <c r="B152" t="s">
        <v>1513</v>
      </c>
      <c r="C152">
        <v>6.2</v>
      </c>
      <c r="D152" t="s">
        <v>597</v>
      </c>
      <c r="E152">
        <v>28070</v>
      </c>
      <c r="F152" t="s">
        <v>1505</v>
      </c>
      <c r="G152" t="s">
        <v>619</v>
      </c>
      <c r="H152" t="s">
        <v>620</v>
      </c>
      <c r="I152" t="s">
        <v>600</v>
      </c>
      <c r="J152">
        <v>16161</v>
      </c>
      <c r="K152">
        <v>5013</v>
      </c>
      <c r="L152" t="s">
        <v>1506</v>
      </c>
      <c r="M152" t="s">
        <v>1507</v>
      </c>
      <c r="N152" t="s">
        <v>1508</v>
      </c>
      <c r="O152" t="s">
        <v>1509</v>
      </c>
      <c r="P152" t="s">
        <v>1510</v>
      </c>
      <c r="Q152" t="s">
        <v>1511</v>
      </c>
      <c r="R152" t="s">
        <v>1512</v>
      </c>
      <c r="S152" t="s">
        <v>1328</v>
      </c>
      <c r="T152" t="s">
        <v>1329</v>
      </c>
      <c r="U152" t="s">
        <v>1225</v>
      </c>
      <c r="V152" t="s">
        <v>611</v>
      </c>
      <c r="W152">
        <v>48.717939999999999</v>
      </c>
      <c r="X152">
        <v>-86.371979999999994</v>
      </c>
      <c r="Y152" t="s">
        <v>612</v>
      </c>
      <c r="Z152" t="s">
        <v>612</v>
      </c>
      <c r="AA152" t="s">
        <v>612</v>
      </c>
      <c r="AB152" t="s">
        <v>612</v>
      </c>
      <c r="AC152" t="s">
        <v>612</v>
      </c>
      <c r="AD152" t="s">
        <v>612</v>
      </c>
      <c r="AE152" t="s">
        <v>612</v>
      </c>
      <c r="AF152" t="s">
        <v>612</v>
      </c>
      <c r="AG152" t="s">
        <v>612</v>
      </c>
      <c r="AH152" t="s">
        <v>612</v>
      </c>
      <c r="AI152" t="s">
        <v>612</v>
      </c>
      <c r="AJ152" t="s">
        <v>612</v>
      </c>
      <c r="AK152" t="s">
        <v>612</v>
      </c>
      <c r="AL152" t="s">
        <v>612</v>
      </c>
      <c r="AM152" t="s">
        <v>612</v>
      </c>
      <c r="AN152" t="s">
        <v>612</v>
      </c>
      <c r="AO152" t="s">
        <v>612</v>
      </c>
      <c r="AP152" t="s">
        <v>612</v>
      </c>
      <c r="AQ152" t="s">
        <v>612</v>
      </c>
      <c r="AR152" t="s">
        <v>612</v>
      </c>
      <c r="AS152" t="s">
        <v>612</v>
      </c>
      <c r="AT152" t="s">
        <v>613</v>
      </c>
      <c r="AU152" t="s">
        <v>612</v>
      </c>
      <c r="AV152" t="s">
        <v>614</v>
      </c>
      <c r="AW152" t="s">
        <v>612</v>
      </c>
      <c r="AX152">
        <v>61230</v>
      </c>
      <c r="AY152" t="s">
        <v>621</v>
      </c>
      <c r="AZ152" t="s">
        <v>579</v>
      </c>
      <c r="BA152" t="s">
        <v>579</v>
      </c>
      <c r="BB152" t="s">
        <v>622</v>
      </c>
      <c r="BC152">
        <v>42248</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59615</v>
      </c>
      <c r="BW152">
        <v>0</v>
      </c>
      <c r="BX152">
        <v>0</v>
      </c>
      <c r="BY152">
        <v>0</v>
      </c>
      <c r="BZ152">
        <v>0</v>
      </c>
      <c r="CA152">
        <v>0</v>
      </c>
      <c r="CB152">
        <v>0</v>
      </c>
      <c r="CC152">
        <v>0</v>
      </c>
      <c r="CD152">
        <v>59615</v>
      </c>
      <c r="CE152">
        <v>59615</v>
      </c>
      <c r="CF152">
        <v>61230</v>
      </c>
      <c r="CG152">
        <v>1615</v>
      </c>
      <c r="CH152" t="s">
        <v>612</v>
      </c>
      <c r="CI152" t="s">
        <v>616</v>
      </c>
      <c r="CJ152" t="s">
        <v>617</v>
      </c>
      <c r="CK152" t="s">
        <v>617</v>
      </c>
      <c r="CL152" t="s">
        <v>617</v>
      </c>
      <c r="CM152" t="s">
        <v>617</v>
      </c>
      <c r="CN152">
        <v>0</v>
      </c>
    </row>
    <row r="153" spans="1:92" x14ac:dyDescent="0.25">
      <c r="A153" t="s">
        <v>1514</v>
      </c>
      <c r="B153" t="s">
        <v>1515</v>
      </c>
      <c r="C153">
        <v>6.2</v>
      </c>
      <c r="D153" t="s">
        <v>597</v>
      </c>
      <c r="E153">
        <v>28070</v>
      </c>
      <c r="F153" t="s">
        <v>1505</v>
      </c>
      <c r="G153" t="s">
        <v>1516</v>
      </c>
      <c r="H153" t="s">
        <v>1517</v>
      </c>
      <c r="I153" t="s">
        <v>630</v>
      </c>
      <c r="J153">
        <v>17408</v>
      </c>
      <c r="K153">
        <v>8223</v>
      </c>
      <c r="L153" t="s">
        <v>1518</v>
      </c>
      <c r="M153" t="s">
        <v>1519</v>
      </c>
      <c r="N153" t="s">
        <v>1520</v>
      </c>
      <c r="O153" t="s">
        <v>1521</v>
      </c>
      <c r="P153" t="s">
        <v>1522</v>
      </c>
      <c r="Q153" t="s">
        <v>1523</v>
      </c>
      <c r="R153" t="s">
        <v>1524</v>
      </c>
      <c r="S153" t="s">
        <v>1328</v>
      </c>
      <c r="T153" t="s">
        <v>1329</v>
      </c>
      <c r="U153" t="s">
        <v>1225</v>
      </c>
      <c r="V153" t="s">
        <v>611</v>
      </c>
      <c r="W153">
        <v>49.72166</v>
      </c>
      <c r="X153">
        <v>-86.955430000000007</v>
      </c>
      <c r="Y153" t="s">
        <v>612</v>
      </c>
      <c r="Z153" t="s">
        <v>612</v>
      </c>
      <c r="AA153" t="s">
        <v>612</v>
      </c>
      <c r="AB153" t="s">
        <v>612</v>
      </c>
      <c r="AC153" t="s">
        <v>612</v>
      </c>
      <c r="AD153" t="s">
        <v>612</v>
      </c>
      <c r="AE153" t="s">
        <v>612</v>
      </c>
      <c r="AF153" t="s">
        <v>612</v>
      </c>
      <c r="AG153" t="s">
        <v>612</v>
      </c>
      <c r="AH153" t="s">
        <v>612</v>
      </c>
      <c r="AI153" t="s">
        <v>612</v>
      </c>
      <c r="AJ153" t="s">
        <v>612</v>
      </c>
      <c r="AK153" t="s">
        <v>612</v>
      </c>
      <c r="AL153" t="s">
        <v>612</v>
      </c>
      <c r="AM153" t="s">
        <v>612</v>
      </c>
      <c r="AN153" t="s">
        <v>612</v>
      </c>
      <c r="AO153" t="s">
        <v>612</v>
      </c>
      <c r="AP153" t="s">
        <v>612</v>
      </c>
      <c r="AQ153" t="s">
        <v>612</v>
      </c>
      <c r="AR153" t="s">
        <v>612</v>
      </c>
      <c r="AS153" t="s">
        <v>612</v>
      </c>
      <c r="AT153" t="s">
        <v>613</v>
      </c>
      <c r="AU153" t="s">
        <v>612</v>
      </c>
      <c r="AV153" t="s">
        <v>614</v>
      </c>
      <c r="AW153" t="s">
        <v>612</v>
      </c>
      <c r="AX153">
        <v>5505422</v>
      </c>
      <c r="AY153" t="s">
        <v>621</v>
      </c>
      <c r="AZ153" t="s">
        <v>143</v>
      </c>
      <c r="BA153" t="s">
        <v>470</v>
      </c>
      <c r="BB153" t="s">
        <v>803</v>
      </c>
      <c r="BC153">
        <v>40787</v>
      </c>
      <c r="BD153">
        <v>0</v>
      </c>
      <c r="BE153">
        <v>0</v>
      </c>
      <c r="BF153">
        <v>0</v>
      </c>
      <c r="BG153">
        <v>0</v>
      </c>
      <c r="BH153">
        <v>0</v>
      </c>
      <c r="BI153">
        <v>715000</v>
      </c>
      <c r="BJ153">
        <v>0</v>
      </c>
      <c r="BK153">
        <v>0</v>
      </c>
      <c r="BL153">
        <v>0</v>
      </c>
      <c r="BM153">
        <v>0</v>
      </c>
      <c r="BN153">
        <v>0</v>
      </c>
      <c r="BO153">
        <v>0</v>
      </c>
      <c r="BP153">
        <v>0</v>
      </c>
      <c r="BQ153">
        <v>0</v>
      </c>
      <c r="BR153">
        <v>0</v>
      </c>
      <c r="BS153">
        <v>715000</v>
      </c>
      <c r="BT153">
        <v>4790422</v>
      </c>
      <c r="BU153">
        <v>0</v>
      </c>
      <c r="BV153">
        <v>0</v>
      </c>
      <c r="BW153">
        <v>0</v>
      </c>
      <c r="BX153">
        <v>0</v>
      </c>
      <c r="BY153">
        <v>0</v>
      </c>
      <c r="BZ153">
        <v>0</v>
      </c>
      <c r="CA153">
        <v>0</v>
      </c>
      <c r="CB153">
        <v>0</v>
      </c>
      <c r="CC153">
        <v>0</v>
      </c>
      <c r="CD153">
        <v>4790422</v>
      </c>
      <c r="CE153">
        <v>5505422</v>
      </c>
      <c r="CF153">
        <v>5505422</v>
      </c>
      <c r="CG153">
        <v>0</v>
      </c>
      <c r="CH153" t="s">
        <v>612</v>
      </c>
      <c r="CI153" t="s">
        <v>616</v>
      </c>
      <c r="CJ153" t="s">
        <v>617</v>
      </c>
      <c r="CK153" t="s">
        <v>617</v>
      </c>
      <c r="CL153" t="s">
        <v>617</v>
      </c>
      <c r="CM153" t="s">
        <v>617</v>
      </c>
      <c r="CN153">
        <v>0</v>
      </c>
    </row>
    <row r="154" spans="1:92" x14ac:dyDescent="0.25">
      <c r="A154" t="s">
        <v>1525</v>
      </c>
      <c r="B154" t="s">
        <v>1515</v>
      </c>
      <c r="C154">
        <v>6.2</v>
      </c>
      <c r="D154" t="s">
        <v>597</v>
      </c>
      <c r="E154">
        <v>28070</v>
      </c>
      <c r="F154" t="s">
        <v>1505</v>
      </c>
      <c r="G154" t="s">
        <v>1516</v>
      </c>
      <c r="H154" t="s">
        <v>1526</v>
      </c>
      <c r="I154" t="s">
        <v>1527</v>
      </c>
      <c r="J154">
        <v>896</v>
      </c>
      <c r="K154">
        <v>8223</v>
      </c>
      <c r="L154" t="s">
        <v>1528</v>
      </c>
      <c r="M154" t="s">
        <v>1529</v>
      </c>
      <c r="N154" t="s">
        <v>1520</v>
      </c>
      <c r="O154" t="s">
        <v>1521</v>
      </c>
      <c r="P154" t="s">
        <v>1522</v>
      </c>
      <c r="Q154" t="s">
        <v>1523</v>
      </c>
      <c r="R154" t="s">
        <v>1524</v>
      </c>
      <c r="S154" t="s">
        <v>1328</v>
      </c>
      <c r="T154" t="s">
        <v>1329</v>
      </c>
      <c r="U154" t="s">
        <v>1225</v>
      </c>
      <c r="V154" t="s">
        <v>611</v>
      </c>
      <c r="W154">
        <v>49.722110000000001</v>
      </c>
      <c r="X154">
        <v>-86.956149999999994</v>
      </c>
      <c r="Y154" t="s">
        <v>612</v>
      </c>
      <c r="Z154" t="s">
        <v>612</v>
      </c>
      <c r="AA154" t="s">
        <v>612</v>
      </c>
      <c r="AB154" t="s">
        <v>612</v>
      </c>
      <c r="AC154" t="s">
        <v>612</v>
      </c>
      <c r="AD154" t="s">
        <v>612</v>
      </c>
      <c r="AE154" t="s">
        <v>612</v>
      </c>
      <c r="AF154" t="s">
        <v>612</v>
      </c>
      <c r="AG154" t="s">
        <v>612</v>
      </c>
      <c r="AH154" t="s">
        <v>612</v>
      </c>
      <c r="AI154" t="s">
        <v>612</v>
      </c>
      <c r="AJ154" t="s">
        <v>612</v>
      </c>
      <c r="AK154" t="s">
        <v>612</v>
      </c>
      <c r="AL154" t="s">
        <v>612</v>
      </c>
      <c r="AM154" t="s">
        <v>612</v>
      </c>
      <c r="AN154" t="s">
        <v>612</v>
      </c>
      <c r="AO154" t="s">
        <v>612</v>
      </c>
      <c r="AP154" t="s">
        <v>612</v>
      </c>
      <c r="AQ154" t="s">
        <v>612</v>
      </c>
      <c r="AR154" t="s">
        <v>612</v>
      </c>
      <c r="AS154" t="s">
        <v>612</v>
      </c>
      <c r="AT154" t="s">
        <v>613</v>
      </c>
      <c r="AU154" t="s">
        <v>612</v>
      </c>
      <c r="AV154" t="s">
        <v>614</v>
      </c>
      <c r="AW154" t="s">
        <v>612</v>
      </c>
      <c r="AX154">
        <v>525425</v>
      </c>
      <c r="AY154" t="s">
        <v>621</v>
      </c>
      <c r="AZ154" t="s">
        <v>463</v>
      </c>
      <c r="BA154" t="s">
        <v>470</v>
      </c>
      <c r="BB154" t="s">
        <v>803</v>
      </c>
      <c r="BC154">
        <v>40787</v>
      </c>
      <c r="BD154">
        <v>0</v>
      </c>
      <c r="BE154">
        <v>0</v>
      </c>
      <c r="BF154">
        <v>0</v>
      </c>
      <c r="BG154">
        <v>0</v>
      </c>
      <c r="BH154">
        <v>0</v>
      </c>
      <c r="BI154">
        <v>0</v>
      </c>
      <c r="BJ154">
        <v>0</v>
      </c>
      <c r="BK154">
        <v>0</v>
      </c>
      <c r="BL154">
        <v>0</v>
      </c>
      <c r="BM154">
        <v>0</v>
      </c>
      <c r="BN154">
        <v>0</v>
      </c>
      <c r="BO154">
        <v>0</v>
      </c>
      <c r="BP154">
        <v>0</v>
      </c>
      <c r="BQ154">
        <v>0</v>
      </c>
      <c r="BR154">
        <v>0</v>
      </c>
      <c r="BS154">
        <v>0</v>
      </c>
      <c r="BT154">
        <v>525425</v>
      </c>
      <c r="BU154">
        <v>0</v>
      </c>
      <c r="BV154">
        <v>0</v>
      </c>
      <c r="BW154">
        <v>0</v>
      </c>
      <c r="BX154">
        <v>0</v>
      </c>
      <c r="BY154">
        <v>0</v>
      </c>
      <c r="BZ154">
        <v>0</v>
      </c>
      <c r="CA154">
        <v>0</v>
      </c>
      <c r="CB154">
        <v>0</v>
      </c>
      <c r="CC154">
        <v>0</v>
      </c>
      <c r="CD154">
        <v>525425</v>
      </c>
      <c r="CE154">
        <v>525425</v>
      </c>
      <c r="CF154">
        <v>525425</v>
      </c>
      <c r="CG154">
        <v>0</v>
      </c>
      <c r="CH154" t="s">
        <v>612</v>
      </c>
      <c r="CI154" t="s">
        <v>616</v>
      </c>
      <c r="CJ154" t="s">
        <v>617</v>
      </c>
      <c r="CK154" t="s">
        <v>617</v>
      </c>
      <c r="CL154" t="s">
        <v>617</v>
      </c>
      <c r="CM154" t="s">
        <v>617</v>
      </c>
      <c r="CN154">
        <v>0</v>
      </c>
    </row>
    <row r="155" spans="1:92" x14ac:dyDescent="0.25">
      <c r="A155" t="s">
        <v>1530</v>
      </c>
      <c r="B155" t="s">
        <v>1530</v>
      </c>
      <c r="C155">
        <v>6.2</v>
      </c>
      <c r="D155" t="s">
        <v>597</v>
      </c>
      <c r="E155">
        <v>28070</v>
      </c>
      <c r="F155" t="s">
        <v>1505</v>
      </c>
      <c r="G155" t="s">
        <v>1531</v>
      </c>
      <c r="H155" t="s">
        <v>1532</v>
      </c>
      <c r="I155" t="s">
        <v>667</v>
      </c>
      <c r="J155">
        <v>5388</v>
      </c>
      <c r="K155">
        <v>8223</v>
      </c>
      <c r="L155" t="s">
        <v>1518</v>
      </c>
      <c r="M155" t="s">
        <v>1519</v>
      </c>
      <c r="N155" t="s">
        <v>1520</v>
      </c>
      <c r="O155" t="s">
        <v>1521</v>
      </c>
      <c r="P155" t="s">
        <v>1522</v>
      </c>
      <c r="Q155" t="s">
        <v>1523</v>
      </c>
      <c r="R155" t="s">
        <v>1524</v>
      </c>
      <c r="S155" t="s">
        <v>1328</v>
      </c>
      <c r="T155" t="s">
        <v>1329</v>
      </c>
      <c r="U155" t="s">
        <v>1225</v>
      </c>
      <c r="V155" t="s">
        <v>611</v>
      </c>
      <c r="W155">
        <v>49.721879999999999</v>
      </c>
      <c r="X155">
        <v>-86.953829999999996</v>
      </c>
      <c r="Y155" t="s">
        <v>612</v>
      </c>
      <c r="Z155" t="s">
        <v>612</v>
      </c>
      <c r="AA155" t="s">
        <v>612</v>
      </c>
      <c r="AB155" t="s">
        <v>612</v>
      </c>
      <c r="AC155" t="s">
        <v>612</v>
      </c>
      <c r="AD155" t="s">
        <v>612</v>
      </c>
      <c r="AE155" t="s">
        <v>612</v>
      </c>
      <c r="AF155" t="s">
        <v>612</v>
      </c>
      <c r="AG155" t="s">
        <v>612</v>
      </c>
      <c r="AH155" t="s">
        <v>612</v>
      </c>
      <c r="AI155" t="s">
        <v>612</v>
      </c>
      <c r="AJ155" t="s">
        <v>612</v>
      </c>
      <c r="AK155" t="s">
        <v>612</v>
      </c>
      <c r="AL155" t="s">
        <v>612</v>
      </c>
      <c r="AM155" t="s">
        <v>612</v>
      </c>
      <c r="AN155" t="s">
        <v>612</v>
      </c>
      <c r="AO155" t="s">
        <v>612</v>
      </c>
      <c r="AP155" t="s">
        <v>612</v>
      </c>
      <c r="AQ155" t="s">
        <v>612</v>
      </c>
      <c r="AR155" t="s">
        <v>612</v>
      </c>
      <c r="AS155" t="s">
        <v>612</v>
      </c>
      <c r="AT155" t="s">
        <v>613</v>
      </c>
      <c r="AU155" t="s">
        <v>612</v>
      </c>
      <c r="AV155" t="s">
        <v>614</v>
      </c>
      <c r="AW155" t="s">
        <v>612</v>
      </c>
      <c r="AX155">
        <v>156667</v>
      </c>
      <c r="AY155" t="s">
        <v>621</v>
      </c>
      <c r="AZ155" t="s">
        <v>143</v>
      </c>
      <c r="BA155" t="s">
        <v>470</v>
      </c>
      <c r="BB155" t="s">
        <v>662</v>
      </c>
      <c r="BC155">
        <v>41153</v>
      </c>
      <c r="BD155">
        <v>0</v>
      </c>
      <c r="BE155">
        <v>0</v>
      </c>
      <c r="BF155">
        <v>156667</v>
      </c>
      <c r="BG155">
        <v>0</v>
      </c>
      <c r="BH155">
        <v>0</v>
      </c>
      <c r="BI155">
        <v>0</v>
      </c>
      <c r="BJ155">
        <v>0</v>
      </c>
      <c r="BK155">
        <v>0</v>
      </c>
      <c r="BL155">
        <v>0</v>
      </c>
      <c r="BM155">
        <v>0</v>
      </c>
      <c r="BN155">
        <v>0</v>
      </c>
      <c r="BO155">
        <v>0</v>
      </c>
      <c r="BP155">
        <v>0</v>
      </c>
      <c r="BQ155">
        <v>0</v>
      </c>
      <c r="BR155">
        <v>0</v>
      </c>
      <c r="BS155">
        <v>156667</v>
      </c>
      <c r="BT155">
        <v>0</v>
      </c>
      <c r="BU155">
        <v>0</v>
      </c>
      <c r="BV155">
        <v>0</v>
      </c>
      <c r="BW155">
        <v>0</v>
      </c>
      <c r="BX155">
        <v>0</v>
      </c>
      <c r="BY155">
        <v>0</v>
      </c>
      <c r="BZ155">
        <v>0</v>
      </c>
      <c r="CA155">
        <v>0</v>
      </c>
      <c r="CB155">
        <v>0</v>
      </c>
      <c r="CC155">
        <v>0</v>
      </c>
      <c r="CD155">
        <v>0</v>
      </c>
      <c r="CE155">
        <v>156667</v>
      </c>
      <c r="CF155">
        <v>156667</v>
      </c>
      <c r="CG155">
        <v>0</v>
      </c>
      <c r="CH155" t="s">
        <v>612</v>
      </c>
      <c r="CI155" t="s">
        <v>616</v>
      </c>
      <c r="CJ155" t="s">
        <v>617</v>
      </c>
      <c r="CK155" t="s">
        <v>617</v>
      </c>
      <c r="CL155" t="s">
        <v>617</v>
      </c>
      <c r="CM155" t="s">
        <v>617</v>
      </c>
      <c r="CN155">
        <v>0</v>
      </c>
    </row>
    <row r="156" spans="1:92" x14ac:dyDescent="0.25">
      <c r="A156" t="s">
        <v>1533</v>
      </c>
      <c r="B156" t="s">
        <v>1534</v>
      </c>
      <c r="C156">
        <v>6.2</v>
      </c>
      <c r="D156" t="s">
        <v>597</v>
      </c>
      <c r="E156">
        <v>28070</v>
      </c>
      <c r="F156" t="s">
        <v>1505</v>
      </c>
      <c r="G156" t="s">
        <v>1535</v>
      </c>
      <c r="H156" t="s">
        <v>1536</v>
      </c>
      <c r="I156" t="s">
        <v>667</v>
      </c>
      <c r="J156">
        <v>9319</v>
      </c>
      <c r="K156">
        <v>11050</v>
      </c>
      <c r="L156" t="s">
        <v>1537</v>
      </c>
      <c r="M156" t="s">
        <v>1538</v>
      </c>
      <c r="N156" t="s">
        <v>1539</v>
      </c>
      <c r="O156" t="s">
        <v>1540</v>
      </c>
      <c r="P156" t="s">
        <v>1541</v>
      </c>
      <c r="Q156" t="s">
        <v>1535</v>
      </c>
      <c r="R156" t="s">
        <v>1542</v>
      </c>
      <c r="S156" t="s">
        <v>1328</v>
      </c>
      <c r="T156" t="s">
        <v>1329</v>
      </c>
      <c r="U156" t="s">
        <v>1225</v>
      </c>
      <c r="V156" t="s">
        <v>611</v>
      </c>
      <c r="W156">
        <v>49.117460000000001</v>
      </c>
      <c r="X156">
        <v>-85.841939999999994</v>
      </c>
      <c r="Y156" t="s">
        <v>612</v>
      </c>
      <c r="Z156" t="s">
        <v>612</v>
      </c>
      <c r="AA156" t="s">
        <v>612</v>
      </c>
      <c r="AB156" t="s">
        <v>612</v>
      </c>
      <c r="AC156" t="s">
        <v>612</v>
      </c>
      <c r="AD156" t="s">
        <v>612</v>
      </c>
      <c r="AE156" t="s">
        <v>612</v>
      </c>
      <c r="AF156" t="s">
        <v>612</v>
      </c>
      <c r="AG156" t="s">
        <v>612</v>
      </c>
      <c r="AH156" t="s">
        <v>612</v>
      </c>
      <c r="AI156" t="s">
        <v>612</v>
      </c>
      <c r="AJ156" t="s">
        <v>612</v>
      </c>
      <c r="AK156" t="s">
        <v>612</v>
      </c>
      <c r="AL156" t="s">
        <v>612</v>
      </c>
      <c r="AM156" t="s">
        <v>612</v>
      </c>
      <c r="AN156" t="s">
        <v>612</v>
      </c>
      <c r="AO156" t="s">
        <v>612</v>
      </c>
      <c r="AP156" t="s">
        <v>612</v>
      </c>
      <c r="AQ156" t="s">
        <v>612</v>
      </c>
      <c r="AR156" t="s">
        <v>612</v>
      </c>
      <c r="AS156" t="s">
        <v>612</v>
      </c>
      <c r="AT156" t="s">
        <v>613</v>
      </c>
      <c r="AU156" t="s">
        <v>612</v>
      </c>
      <c r="AV156" t="s">
        <v>635</v>
      </c>
      <c r="AW156">
        <v>39691</v>
      </c>
      <c r="AX156">
        <v>6704488</v>
      </c>
      <c r="AY156" t="s">
        <v>621</v>
      </c>
      <c r="AZ156" t="s">
        <v>145</v>
      </c>
      <c r="BA156" t="s">
        <v>470</v>
      </c>
      <c r="BB156" t="s">
        <v>1543</v>
      </c>
      <c r="BC156">
        <v>36039</v>
      </c>
      <c r="BD156">
        <v>0</v>
      </c>
      <c r="BE156">
        <v>0</v>
      </c>
      <c r="BF156">
        <v>0</v>
      </c>
      <c r="BG156">
        <v>0</v>
      </c>
      <c r="BH156">
        <v>0</v>
      </c>
      <c r="BI156">
        <v>0</v>
      </c>
      <c r="BJ156">
        <v>0</v>
      </c>
      <c r="BK156">
        <v>0</v>
      </c>
      <c r="BL156">
        <v>0</v>
      </c>
      <c r="BM156">
        <v>0</v>
      </c>
      <c r="BN156">
        <v>0</v>
      </c>
      <c r="BO156">
        <v>0</v>
      </c>
      <c r="BP156">
        <v>0</v>
      </c>
      <c r="BQ156">
        <v>0</v>
      </c>
      <c r="BR156">
        <v>2495202</v>
      </c>
      <c r="BS156">
        <v>2495202</v>
      </c>
      <c r="BT156">
        <v>4209286</v>
      </c>
      <c r="BU156">
        <v>0</v>
      </c>
      <c r="BV156">
        <v>0</v>
      </c>
      <c r="BW156">
        <v>0</v>
      </c>
      <c r="BX156">
        <v>0</v>
      </c>
      <c r="BY156">
        <v>0</v>
      </c>
      <c r="BZ156">
        <v>0</v>
      </c>
      <c r="CA156">
        <v>0</v>
      </c>
      <c r="CB156">
        <v>0</v>
      </c>
      <c r="CC156">
        <v>0</v>
      </c>
      <c r="CD156">
        <v>4209286</v>
      </c>
      <c r="CE156">
        <v>6704488</v>
      </c>
      <c r="CF156">
        <v>6704488</v>
      </c>
      <c r="CG156">
        <v>0</v>
      </c>
      <c r="CH156" t="s">
        <v>612</v>
      </c>
      <c r="CI156" t="s">
        <v>616</v>
      </c>
      <c r="CJ156" t="s">
        <v>617</v>
      </c>
      <c r="CK156" t="s">
        <v>617</v>
      </c>
      <c r="CL156" t="s">
        <v>617</v>
      </c>
      <c r="CM156" t="s">
        <v>617</v>
      </c>
      <c r="CN156">
        <v>0</v>
      </c>
    </row>
    <row r="157" spans="1:92" x14ac:dyDescent="0.25">
      <c r="A157" t="s">
        <v>1544</v>
      </c>
      <c r="B157" t="s">
        <v>1534</v>
      </c>
      <c r="C157">
        <v>6.2</v>
      </c>
      <c r="D157" t="s">
        <v>597</v>
      </c>
      <c r="E157">
        <v>28070</v>
      </c>
      <c r="F157" t="s">
        <v>1505</v>
      </c>
      <c r="G157" t="s">
        <v>1545</v>
      </c>
      <c r="H157" t="s">
        <v>1546</v>
      </c>
      <c r="I157" t="s">
        <v>1527</v>
      </c>
      <c r="J157">
        <v>5504</v>
      </c>
      <c r="K157">
        <v>5222</v>
      </c>
      <c r="L157" t="s">
        <v>1547</v>
      </c>
      <c r="M157" t="s">
        <v>1548</v>
      </c>
      <c r="N157" t="s">
        <v>1539</v>
      </c>
      <c r="O157" t="s">
        <v>1540</v>
      </c>
      <c r="P157" t="s">
        <v>1541</v>
      </c>
      <c r="Q157" t="s">
        <v>1535</v>
      </c>
      <c r="R157" t="s">
        <v>1542</v>
      </c>
      <c r="S157" t="s">
        <v>1328</v>
      </c>
      <c r="T157" t="s">
        <v>1329</v>
      </c>
      <c r="U157" t="s">
        <v>1225</v>
      </c>
      <c r="V157" t="s">
        <v>611</v>
      </c>
      <c r="W157">
        <v>49.13</v>
      </c>
      <c r="X157">
        <v>-85.84</v>
      </c>
      <c r="Y157" t="s">
        <v>612</v>
      </c>
      <c r="Z157" t="s">
        <v>612</v>
      </c>
      <c r="AA157" t="s">
        <v>612</v>
      </c>
      <c r="AB157" t="s">
        <v>612</v>
      </c>
      <c r="AC157" t="s">
        <v>612</v>
      </c>
      <c r="AD157" t="s">
        <v>612</v>
      </c>
      <c r="AE157" t="s">
        <v>612</v>
      </c>
      <c r="AF157" t="s">
        <v>612</v>
      </c>
      <c r="AG157" t="s">
        <v>612</v>
      </c>
      <c r="AH157" t="s">
        <v>612</v>
      </c>
      <c r="AI157" t="s">
        <v>612</v>
      </c>
      <c r="AJ157" t="s">
        <v>612</v>
      </c>
      <c r="AK157" t="s">
        <v>612</v>
      </c>
      <c r="AL157" t="s">
        <v>612</v>
      </c>
      <c r="AM157" t="s">
        <v>612</v>
      </c>
      <c r="AN157" t="s">
        <v>612</v>
      </c>
      <c r="AO157" t="s">
        <v>612</v>
      </c>
      <c r="AP157" t="s">
        <v>612</v>
      </c>
      <c r="AQ157" t="s">
        <v>612</v>
      </c>
      <c r="AR157" t="s">
        <v>612</v>
      </c>
      <c r="AS157" t="s">
        <v>612</v>
      </c>
      <c r="AT157" t="s">
        <v>613</v>
      </c>
      <c r="AU157" t="s">
        <v>612</v>
      </c>
      <c r="AV157" t="s">
        <v>614</v>
      </c>
      <c r="AW157" t="s">
        <v>612</v>
      </c>
      <c r="AX157">
        <v>399565</v>
      </c>
      <c r="AY157" t="s">
        <v>621</v>
      </c>
      <c r="AZ157" t="s">
        <v>463</v>
      </c>
      <c r="BA157" t="s">
        <v>470</v>
      </c>
      <c r="BB157" t="s">
        <v>803</v>
      </c>
      <c r="BC157">
        <v>40787</v>
      </c>
      <c r="BD157">
        <v>0</v>
      </c>
      <c r="BE157">
        <v>0</v>
      </c>
      <c r="BF157">
        <v>0</v>
      </c>
      <c r="BG157">
        <v>0</v>
      </c>
      <c r="BH157">
        <v>0</v>
      </c>
      <c r="BI157">
        <v>0</v>
      </c>
      <c r="BJ157">
        <v>0</v>
      </c>
      <c r="BK157">
        <v>0</v>
      </c>
      <c r="BL157">
        <v>0</v>
      </c>
      <c r="BM157">
        <v>0</v>
      </c>
      <c r="BN157">
        <v>0</v>
      </c>
      <c r="BO157">
        <v>0</v>
      </c>
      <c r="BP157">
        <v>0</v>
      </c>
      <c r="BQ157">
        <v>0</v>
      </c>
      <c r="BR157">
        <v>0</v>
      </c>
      <c r="BS157">
        <v>0</v>
      </c>
      <c r="BT157">
        <v>399565</v>
      </c>
      <c r="BU157">
        <v>0</v>
      </c>
      <c r="BV157">
        <v>0</v>
      </c>
      <c r="BW157">
        <v>0</v>
      </c>
      <c r="BX157">
        <v>0</v>
      </c>
      <c r="BY157">
        <v>0</v>
      </c>
      <c r="BZ157">
        <v>0</v>
      </c>
      <c r="CA157">
        <v>0</v>
      </c>
      <c r="CB157">
        <v>0</v>
      </c>
      <c r="CC157">
        <v>0</v>
      </c>
      <c r="CD157">
        <v>399565</v>
      </c>
      <c r="CE157">
        <v>399565</v>
      </c>
      <c r="CF157">
        <v>399565</v>
      </c>
      <c r="CG157">
        <v>0</v>
      </c>
      <c r="CH157" t="s">
        <v>612</v>
      </c>
      <c r="CI157" t="s">
        <v>616</v>
      </c>
      <c r="CJ157" t="s">
        <v>617</v>
      </c>
      <c r="CK157" t="s">
        <v>617</v>
      </c>
      <c r="CL157" t="s">
        <v>617</v>
      </c>
      <c r="CM157" t="s">
        <v>617</v>
      </c>
      <c r="CN157">
        <v>0</v>
      </c>
    </row>
    <row r="158" spans="1:92" x14ac:dyDescent="0.25">
      <c r="A158" t="s">
        <v>1549</v>
      </c>
      <c r="B158" t="s">
        <v>1549</v>
      </c>
      <c r="C158">
        <v>6.2</v>
      </c>
      <c r="D158" t="s">
        <v>597</v>
      </c>
      <c r="E158">
        <v>28070</v>
      </c>
      <c r="F158" t="s">
        <v>1505</v>
      </c>
      <c r="G158" t="s">
        <v>1511</v>
      </c>
      <c r="H158" t="s">
        <v>1550</v>
      </c>
      <c r="I158" t="s">
        <v>667</v>
      </c>
      <c r="J158">
        <v>5507</v>
      </c>
      <c r="K158">
        <v>5013</v>
      </c>
      <c r="L158" t="s">
        <v>1551</v>
      </c>
      <c r="M158" t="s">
        <v>1552</v>
      </c>
      <c r="N158" t="s">
        <v>1508</v>
      </c>
      <c r="O158" t="s">
        <v>1509</v>
      </c>
      <c r="P158" t="s">
        <v>1510</v>
      </c>
      <c r="Q158" t="s">
        <v>1511</v>
      </c>
      <c r="R158" t="s">
        <v>1512</v>
      </c>
      <c r="S158" t="s">
        <v>1328</v>
      </c>
      <c r="T158" t="s">
        <v>1329</v>
      </c>
      <c r="U158" t="s">
        <v>1225</v>
      </c>
      <c r="V158" t="s">
        <v>611</v>
      </c>
      <c r="W158">
        <v>48.717939999999999</v>
      </c>
      <c r="X158">
        <v>-86.371979999999994</v>
      </c>
      <c r="Y158" t="s">
        <v>612</v>
      </c>
      <c r="Z158" t="s">
        <v>612</v>
      </c>
      <c r="AA158" t="s">
        <v>612</v>
      </c>
      <c r="AB158" t="s">
        <v>612</v>
      </c>
      <c r="AC158" t="s">
        <v>612</v>
      </c>
      <c r="AD158" t="s">
        <v>612</v>
      </c>
      <c r="AE158" t="s">
        <v>612</v>
      </c>
      <c r="AF158" t="s">
        <v>612</v>
      </c>
      <c r="AG158" t="s">
        <v>612</v>
      </c>
      <c r="AH158" t="s">
        <v>612</v>
      </c>
      <c r="AI158" t="s">
        <v>612</v>
      </c>
      <c r="AJ158" t="s">
        <v>612</v>
      </c>
      <c r="AK158" t="s">
        <v>612</v>
      </c>
      <c r="AL158" t="s">
        <v>612</v>
      </c>
      <c r="AM158" t="s">
        <v>612</v>
      </c>
      <c r="AN158" t="s">
        <v>612</v>
      </c>
      <c r="AO158" t="s">
        <v>612</v>
      </c>
      <c r="AP158" t="s">
        <v>612</v>
      </c>
      <c r="AQ158" t="s">
        <v>612</v>
      </c>
      <c r="AR158" t="s">
        <v>612</v>
      </c>
      <c r="AS158" t="s">
        <v>612</v>
      </c>
      <c r="AT158" t="s">
        <v>613</v>
      </c>
      <c r="AU158" t="s">
        <v>612</v>
      </c>
      <c r="AV158" t="s">
        <v>614</v>
      </c>
      <c r="AW158" t="s">
        <v>612</v>
      </c>
      <c r="AX158">
        <v>156666</v>
      </c>
      <c r="AY158" t="s">
        <v>621</v>
      </c>
      <c r="AZ158" t="s">
        <v>143</v>
      </c>
      <c r="BA158" t="s">
        <v>470</v>
      </c>
      <c r="BB158" t="s">
        <v>662</v>
      </c>
      <c r="BC158">
        <v>41153</v>
      </c>
      <c r="BD158">
        <v>0</v>
      </c>
      <c r="BE158">
        <v>0</v>
      </c>
      <c r="BF158">
        <v>156666</v>
      </c>
      <c r="BG158">
        <v>0</v>
      </c>
      <c r="BH158">
        <v>0</v>
      </c>
      <c r="BI158">
        <v>0</v>
      </c>
      <c r="BJ158">
        <v>0</v>
      </c>
      <c r="BK158">
        <v>0</v>
      </c>
      <c r="BL158">
        <v>0</v>
      </c>
      <c r="BM158">
        <v>0</v>
      </c>
      <c r="BN158">
        <v>0</v>
      </c>
      <c r="BO158">
        <v>0</v>
      </c>
      <c r="BP158">
        <v>0</v>
      </c>
      <c r="BQ158">
        <v>0</v>
      </c>
      <c r="BR158">
        <v>0</v>
      </c>
      <c r="BS158">
        <v>156666</v>
      </c>
      <c r="BT158">
        <v>0</v>
      </c>
      <c r="BU158">
        <v>0</v>
      </c>
      <c r="BV158">
        <v>0</v>
      </c>
      <c r="BW158">
        <v>0</v>
      </c>
      <c r="BX158">
        <v>0</v>
      </c>
      <c r="BY158">
        <v>0</v>
      </c>
      <c r="BZ158">
        <v>0</v>
      </c>
      <c r="CA158">
        <v>0</v>
      </c>
      <c r="CB158">
        <v>0</v>
      </c>
      <c r="CC158">
        <v>0</v>
      </c>
      <c r="CD158">
        <v>0</v>
      </c>
      <c r="CE158">
        <v>156666</v>
      </c>
      <c r="CF158">
        <v>156666</v>
      </c>
      <c r="CG158">
        <v>0</v>
      </c>
      <c r="CH158" t="s">
        <v>612</v>
      </c>
      <c r="CI158" t="s">
        <v>616</v>
      </c>
      <c r="CJ158" t="s">
        <v>617</v>
      </c>
      <c r="CK158" t="s">
        <v>617</v>
      </c>
      <c r="CL158" t="s">
        <v>617</v>
      </c>
      <c r="CM158" t="s">
        <v>617</v>
      </c>
      <c r="CN158">
        <v>0</v>
      </c>
    </row>
    <row r="159" spans="1:92" x14ac:dyDescent="0.25">
      <c r="A159" t="s">
        <v>1553</v>
      </c>
      <c r="B159" t="s">
        <v>1553</v>
      </c>
      <c r="C159">
        <v>6.2</v>
      </c>
      <c r="D159" t="s">
        <v>597</v>
      </c>
      <c r="E159">
        <v>28070</v>
      </c>
      <c r="F159" t="s">
        <v>1505</v>
      </c>
      <c r="G159" t="s">
        <v>1554</v>
      </c>
      <c r="H159" t="s">
        <v>1555</v>
      </c>
      <c r="I159" t="s">
        <v>667</v>
      </c>
      <c r="J159">
        <v>5542</v>
      </c>
      <c r="K159">
        <v>8315</v>
      </c>
      <c r="L159" t="s">
        <v>1556</v>
      </c>
      <c r="M159" t="s">
        <v>1557</v>
      </c>
      <c r="N159" t="s">
        <v>1558</v>
      </c>
      <c r="O159" t="s">
        <v>1559</v>
      </c>
      <c r="P159" t="s">
        <v>1560</v>
      </c>
      <c r="Q159" t="s">
        <v>1561</v>
      </c>
      <c r="R159" t="s">
        <v>1562</v>
      </c>
      <c r="S159" t="s">
        <v>1328</v>
      </c>
      <c r="T159" t="s">
        <v>1329</v>
      </c>
      <c r="U159" t="s">
        <v>1225</v>
      </c>
      <c r="V159" t="s">
        <v>611</v>
      </c>
      <c r="W159">
        <v>48.93779</v>
      </c>
      <c r="X159">
        <v>-88.260170000000002</v>
      </c>
      <c r="Y159" t="s">
        <v>612</v>
      </c>
      <c r="Z159" t="s">
        <v>612</v>
      </c>
      <c r="AA159" t="s">
        <v>612</v>
      </c>
      <c r="AB159" t="s">
        <v>612</v>
      </c>
      <c r="AC159" t="s">
        <v>612</v>
      </c>
      <c r="AD159" t="s">
        <v>612</v>
      </c>
      <c r="AE159" t="s">
        <v>612</v>
      </c>
      <c r="AF159" t="s">
        <v>612</v>
      </c>
      <c r="AG159" t="s">
        <v>612</v>
      </c>
      <c r="AH159" t="s">
        <v>612</v>
      </c>
      <c r="AI159" t="s">
        <v>612</v>
      </c>
      <c r="AJ159" t="s">
        <v>612</v>
      </c>
      <c r="AK159" t="s">
        <v>612</v>
      </c>
      <c r="AL159" t="s">
        <v>612</v>
      </c>
      <c r="AM159" t="s">
        <v>612</v>
      </c>
      <c r="AN159" t="s">
        <v>612</v>
      </c>
      <c r="AO159" t="s">
        <v>612</v>
      </c>
      <c r="AP159" t="s">
        <v>612</v>
      </c>
      <c r="AQ159" t="s">
        <v>612</v>
      </c>
      <c r="AR159" t="s">
        <v>612</v>
      </c>
      <c r="AS159" t="s">
        <v>612</v>
      </c>
      <c r="AT159" t="s">
        <v>613</v>
      </c>
      <c r="AU159" t="s">
        <v>612</v>
      </c>
      <c r="AV159" t="s">
        <v>614</v>
      </c>
      <c r="AW159" t="s">
        <v>612</v>
      </c>
      <c r="AX159">
        <v>156667</v>
      </c>
      <c r="AY159" t="s">
        <v>621</v>
      </c>
      <c r="AZ159" t="s">
        <v>143</v>
      </c>
      <c r="BA159" t="s">
        <v>470</v>
      </c>
      <c r="BB159" t="s">
        <v>662</v>
      </c>
      <c r="BC159">
        <v>41153</v>
      </c>
      <c r="BD159">
        <v>0</v>
      </c>
      <c r="BE159">
        <v>0</v>
      </c>
      <c r="BF159">
        <v>156667</v>
      </c>
      <c r="BG159">
        <v>0</v>
      </c>
      <c r="BH159">
        <v>0</v>
      </c>
      <c r="BI159">
        <v>0</v>
      </c>
      <c r="BJ159">
        <v>0</v>
      </c>
      <c r="BK159">
        <v>0</v>
      </c>
      <c r="BL159">
        <v>0</v>
      </c>
      <c r="BM159">
        <v>0</v>
      </c>
      <c r="BN159">
        <v>0</v>
      </c>
      <c r="BO159">
        <v>0</v>
      </c>
      <c r="BP159">
        <v>0</v>
      </c>
      <c r="BQ159">
        <v>0</v>
      </c>
      <c r="BR159">
        <v>0</v>
      </c>
      <c r="BS159">
        <v>156667</v>
      </c>
      <c r="BT159">
        <v>0</v>
      </c>
      <c r="BU159">
        <v>0</v>
      </c>
      <c r="BV159">
        <v>0</v>
      </c>
      <c r="BW159">
        <v>0</v>
      </c>
      <c r="BX159">
        <v>0</v>
      </c>
      <c r="BY159">
        <v>0</v>
      </c>
      <c r="BZ159">
        <v>0</v>
      </c>
      <c r="CA159">
        <v>0</v>
      </c>
      <c r="CB159">
        <v>0</v>
      </c>
      <c r="CC159">
        <v>0</v>
      </c>
      <c r="CD159">
        <v>0</v>
      </c>
      <c r="CE159">
        <v>156667</v>
      </c>
      <c r="CF159">
        <v>156667</v>
      </c>
      <c r="CG159">
        <v>0</v>
      </c>
      <c r="CH159" t="s">
        <v>612</v>
      </c>
      <c r="CI159" t="s">
        <v>616</v>
      </c>
      <c r="CJ159" t="s">
        <v>617</v>
      </c>
      <c r="CK159" t="s">
        <v>617</v>
      </c>
      <c r="CL159" t="s">
        <v>617</v>
      </c>
      <c r="CM159" t="s">
        <v>617</v>
      </c>
      <c r="CN159">
        <v>0</v>
      </c>
    </row>
    <row r="160" spans="1:92" x14ac:dyDescent="0.25">
      <c r="A160" t="s">
        <v>1563</v>
      </c>
      <c r="B160" t="s">
        <v>1563</v>
      </c>
      <c r="C160">
        <v>6.2</v>
      </c>
      <c r="D160" t="s">
        <v>1468</v>
      </c>
      <c r="E160">
        <v>28070</v>
      </c>
      <c r="F160" t="s">
        <v>1505</v>
      </c>
      <c r="G160" t="s">
        <v>1516</v>
      </c>
      <c r="H160" t="s">
        <v>1517</v>
      </c>
      <c r="I160" t="s">
        <v>630</v>
      </c>
      <c r="J160">
        <v>17408</v>
      </c>
      <c r="K160">
        <v>8223</v>
      </c>
      <c r="L160" t="s">
        <v>1518</v>
      </c>
      <c r="M160" t="s">
        <v>1519</v>
      </c>
      <c r="N160" t="s">
        <v>1520</v>
      </c>
      <c r="O160" t="s">
        <v>1521</v>
      </c>
      <c r="P160" t="s">
        <v>1522</v>
      </c>
      <c r="Q160" t="s">
        <v>1523</v>
      </c>
      <c r="R160" t="s">
        <v>1524</v>
      </c>
      <c r="S160" t="s">
        <v>1328</v>
      </c>
      <c r="T160" t="s">
        <v>1329</v>
      </c>
      <c r="U160" t="s">
        <v>1225</v>
      </c>
      <c r="V160" t="s">
        <v>611</v>
      </c>
      <c r="W160">
        <v>49.72166</v>
      </c>
      <c r="X160">
        <v>-86.955430000000007</v>
      </c>
      <c r="Y160">
        <v>42695</v>
      </c>
      <c r="Z160" t="s">
        <v>787</v>
      </c>
      <c r="AA160" t="s">
        <v>787</v>
      </c>
      <c r="AB160" t="s">
        <v>612</v>
      </c>
      <c r="AC160" t="s">
        <v>612</v>
      </c>
      <c r="AD160" t="s">
        <v>612</v>
      </c>
      <c r="AE160" t="s">
        <v>612</v>
      </c>
      <c r="AF160" t="s">
        <v>612</v>
      </c>
      <c r="AG160" t="s">
        <v>612</v>
      </c>
      <c r="AH160">
        <v>42695</v>
      </c>
      <c r="AI160" t="s">
        <v>787</v>
      </c>
      <c r="AJ160" t="s">
        <v>787</v>
      </c>
      <c r="AK160">
        <v>42695</v>
      </c>
      <c r="AL160" t="s">
        <v>787</v>
      </c>
      <c r="AM160" t="s">
        <v>787</v>
      </c>
      <c r="AN160" t="s">
        <v>612</v>
      </c>
      <c r="AO160" t="s">
        <v>612</v>
      </c>
      <c r="AP160" t="s">
        <v>612</v>
      </c>
      <c r="AQ160" t="s">
        <v>612</v>
      </c>
      <c r="AR160">
        <v>3</v>
      </c>
      <c r="AS160">
        <v>49</v>
      </c>
      <c r="AT160" t="s">
        <v>737</v>
      </c>
      <c r="AU160">
        <v>1</v>
      </c>
      <c r="AV160" t="s">
        <v>635</v>
      </c>
      <c r="AW160">
        <v>43980</v>
      </c>
      <c r="AX160">
        <v>5206495</v>
      </c>
      <c r="AY160" t="s">
        <v>621</v>
      </c>
      <c r="AZ160" t="s">
        <v>143</v>
      </c>
      <c r="BA160" t="s">
        <v>146</v>
      </c>
      <c r="BB160" t="s">
        <v>909</v>
      </c>
      <c r="BC160">
        <v>44440</v>
      </c>
      <c r="BD160">
        <v>0</v>
      </c>
      <c r="BE160">
        <v>0</v>
      </c>
      <c r="BF160">
        <v>0</v>
      </c>
      <c r="BG160">
        <v>195771</v>
      </c>
      <c r="BH160">
        <v>0</v>
      </c>
      <c r="BI160">
        <v>0</v>
      </c>
      <c r="BJ160">
        <v>0</v>
      </c>
      <c r="BK160">
        <v>0</v>
      </c>
      <c r="BL160">
        <v>0</v>
      </c>
      <c r="BM160">
        <v>0</v>
      </c>
      <c r="BN160">
        <v>0</v>
      </c>
      <c r="BO160">
        <v>0</v>
      </c>
      <c r="BP160">
        <v>0</v>
      </c>
      <c r="BQ160">
        <v>0</v>
      </c>
      <c r="BR160">
        <v>0</v>
      </c>
      <c r="BS160">
        <v>195771</v>
      </c>
      <c r="BT160">
        <v>0</v>
      </c>
      <c r="BU160">
        <v>0</v>
      </c>
      <c r="BV160">
        <v>0</v>
      </c>
      <c r="BW160">
        <v>0</v>
      </c>
      <c r="BX160">
        <v>0</v>
      </c>
      <c r="BY160">
        <v>0</v>
      </c>
      <c r="BZ160">
        <v>4204052</v>
      </c>
      <c r="CA160">
        <v>806672</v>
      </c>
      <c r="CB160">
        <v>0</v>
      </c>
      <c r="CC160">
        <v>0</v>
      </c>
      <c r="CD160">
        <v>5010724</v>
      </c>
      <c r="CE160">
        <v>5206495</v>
      </c>
      <c r="CF160">
        <v>5206495</v>
      </c>
      <c r="CG160">
        <v>0</v>
      </c>
      <c r="CH160" t="s">
        <v>612</v>
      </c>
      <c r="CI160" t="s">
        <v>860</v>
      </c>
      <c r="CJ160" t="s">
        <v>617</v>
      </c>
      <c r="CK160" t="s">
        <v>617</v>
      </c>
      <c r="CL160" t="s">
        <v>739</v>
      </c>
      <c r="CM160" t="s">
        <v>740</v>
      </c>
      <c r="CN160">
        <v>5010724</v>
      </c>
    </row>
    <row r="161" spans="1:92" x14ac:dyDescent="0.25">
      <c r="A161" t="s">
        <v>1564</v>
      </c>
      <c r="B161" t="s">
        <v>1564</v>
      </c>
      <c r="C161">
        <v>6.2</v>
      </c>
      <c r="D161" t="s">
        <v>597</v>
      </c>
      <c r="E161">
        <v>28070</v>
      </c>
      <c r="F161" t="s">
        <v>1505</v>
      </c>
      <c r="G161" t="s">
        <v>1531</v>
      </c>
      <c r="H161" t="s">
        <v>1532</v>
      </c>
      <c r="I161" t="s">
        <v>667</v>
      </c>
      <c r="J161">
        <v>5388</v>
      </c>
      <c r="K161">
        <v>8223</v>
      </c>
      <c r="L161" t="s">
        <v>1518</v>
      </c>
      <c r="M161" t="s">
        <v>1519</v>
      </c>
      <c r="N161" t="s">
        <v>1520</v>
      </c>
      <c r="O161" t="s">
        <v>1521</v>
      </c>
      <c r="P161" t="s">
        <v>1522</v>
      </c>
      <c r="Q161" t="s">
        <v>1523</v>
      </c>
      <c r="R161" t="s">
        <v>1524</v>
      </c>
      <c r="S161" t="s">
        <v>1328</v>
      </c>
      <c r="T161" t="s">
        <v>1329</v>
      </c>
      <c r="U161" t="s">
        <v>1225</v>
      </c>
      <c r="V161" t="s">
        <v>611</v>
      </c>
      <c r="W161">
        <v>49.721879999999999</v>
      </c>
      <c r="X161">
        <v>-86.953829999999996</v>
      </c>
      <c r="Y161">
        <v>43796</v>
      </c>
      <c r="Z161" t="s">
        <v>738</v>
      </c>
      <c r="AA161" t="s">
        <v>738</v>
      </c>
      <c r="AB161" t="s">
        <v>612</v>
      </c>
      <c r="AC161" t="s">
        <v>612</v>
      </c>
      <c r="AD161" t="s">
        <v>612</v>
      </c>
      <c r="AE161">
        <v>43796</v>
      </c>
      <c r="AF161" t="s">
        <v>738</v>
      </c>
      <c r="AG161" t="s">
        <v>738</v>
      </c>
      <c r="AH161" t="s">
        <v>612</v>
      </c>
      <c r="AI161" t="s">
        <v>612</v>
      </c>
      <c r="AJ161" t="s">
        <v>612</v>
      </c>
      <c r="AK161" t="s">
        <v>612</v>
      </c>
      <c r="AL161" t="s">
        <v>612</v>
      </c>
      <c r="AM161" t="s">
        <v>612</v>
      </c>
      <c r="AN161" t="s">
        <v>612</v>
      </c>
      <c r="AO161" t="s">
        <v>612</v>
      </c>
      <c r="AP161" t="s">
        <v>612</v>
      </c>
      <c r="AQ161" t="s">
        <v>612</v>
      </c>
      <c r="AR161" t="s">
        <v>612</v>
      </c>
      <c r="AS161" t="s">
        <v>612</v>
      </c>
      <c r="AT161" t="s">
        <v>613</v>
      </c>
      <c r="AU161" t="s">
        <v>612</v>
      </c>
      <c r="AV161" t="s">
        <v>635</v>
      </c>
      <c r="AW161">
        <v>43980</v>
      </c>
      <c r="AX161">
        <v>5034654</v>
      </c>
      <c r="AY161" t="s">
        <v>621</v>
      </c>
      <c r="AZ161" t="s">
        <v>143</v>
      </c>
      <c r="BA161" t="s">
        <v>701</v>
      </c>
      <c r="BB161" t="s">
        <v>909</v>
      </c>
      <c r="BC161">
        <v>44440</v>
      </c>
      <c r="BD161">
        <v>2161023</v>
      </c>
      <c r="BE161">
        <v>1860121</v>
      </c>
      <c r="BF161">
        <v>0</v>
      </c>
      <c r="BG161">
        <v>0</v>
      </c>
      <c r="BH161">
        <v>0</v>
      </c>
      <c r="BI161">
        <v>0</v>
      </c>
      <c r="BJ161">
        <v>0</v>
      </c>
      <c r="BK161">
        <v>0</v>
      </c>
      <c r="BL161">
        <v>0</v>
      </c>
      <c r="BM161">
        <v>0</v>
      </c>
      <c r="BN161">
        <v>0</v>
      </c>
      <c r="BO161">
        <v>0</v>
      </c>
      <c r="BP161">
        <v>0</v>
      </c>
      <c r="BQ161">
        <v>0</v>
      </c>
      <c r="BR161">
        <v>0</v>
      </c>
      <c r="BS161">
        <v>4021144</v>
      </c>
      <c r="BT161">
        <v>0</v>
      </c>
      <c r="BU161">
        <v>0</v>
      </c>
      <c r="BV161">
        <v>0</v>
      </c>
      <c r="BW161">
        <v>0</v>
      </c>
      <c r="BX161">
        <v>1013510</v>
      </c>
      <c r="BY161">
        <v>0</v>
      </c>
      <c r="BZ161">
        <v>0</v>
      </c>
      <c r="CA161">
        <v>0</v>
      </c>
      <c r="CB161">
        <v>0</v>
      </c>
      <c r="CC161">
        <v>0</v>
      </c>
      <c r="CD161">
        <v>1013510</v>
      </c>
      <c r="CE161">
        <v>5034654</v>
      </c>
      <c r="CF161">
        <v>5034654</v>
      </c>
      <c r="CG161">
        <v>0</v>
      </c>
      <c r="CH161" t="s">
        <v>612</v>
      </c>
      <c r="CI161" t="s">
        <v>860</v>
      </c>
      <c r="CJ161" t="s">
        <v>702</v>
      </c>
      <c r="CK161" t="s">
        <v>703</v>
      </c>
      <c r="CL161" t="s">
        <v>617</v>
      </c>
      <c r="CM161" t="s">
        <v>617</v>
      </c>
      <c r="CN161">
        <v>1013510</v>
      </c>
    </row>
    <row r="162" spans="1:92" x14ac:dyDescent="0.25">
      <c r="A162" t="s">
        <v>1565</v>
      </c>
      <c r="B162" t="s">
        <v>1565</v>
      </c>
      <c r="C162">
        <v>7</v>
      </c>
      <c r="D162" t="s">
        <v>597</v>
      </c>
      <c r="E162">
        <v>66001</v>
      </c>
      <c r="F162" t="s">
        <v>1566</v>
      </c>
      <c r="G162" t="s">
        <v>599</v>
      </c>
      <c r="H162" t="s">
        <v>599</v>
      </c>
      <c r="I162" t="s">
        <v>600</v>
      </c>
      <c r="J162">
        <v>10805</v>
      </c>
      <c r="K162">
        <v>12045</v>
      </c>
      <c r="L162" t="s">
        <v>1567</v>
      </c>
      <c r="M162" t="s">
        <v>1568</v>
      </c>
      <c r="N162" t="s">
        <v>1569</v>
      </c>
      <c r="O162" t="s">
        <v>1570</v>
      </c>
      <c r="P162" t="s">
        <v>1571</v>
      </c>
      <c r="Q162" t="s">
        <v>1572</v>
      </c>
      <c r="R162" t="s">
        <v>1573</v>
      </c>
      <c r="S162" t="s">
        <v>1574</v>
      </c>
      <c r="T162" t="s">
        <v>1575</v>
      </c>
      <c r="U162" t="s">
        <v>1576</v>
      </c>
      <c r="V162" t="s">
        <v>1577</v>
      </c>
      <c r="W162">
        <v>44.310248880000003</v>
      </c>
      <c r="X162">
        <v>-81.09597875</v>
      </c>
      <c r="Y162" t="s">
        <v>612</v>
      </c>
      <c r="Z162" t="s">
        <v>612</v>
      </c>
      <c r="AA162" t="s">
        <v>612</v>
      </c>
      <c r="AB162" t="s">
        <v>612</v>
      </c>
      <c r="AC162" t="s">
        <v>612</v>
      </c>
      <c r="AD162" t="s">
        <v>612</v>
      </c>
      <c r="AE162" t="s">
        <v>612</v>
      </c>
      <c r="AF162" t="s">
        <v>612</v>
      </c>
      <c r="AG162" t="s">
        <v>612</v>
      </c>
      <c r="AH162" t="s">
        <v>612</v>
      </c>
      <c r="AI162" t="s">
        <v>612</v>
      </c>
      <c r="AJ162" t="s">
        <v>612</v>
      </c>
      <c r="AK162" t="s">
        <v>612</v>
      </c>
      <c r="AL162" t="s">
        <v>612</v>
      </c>
      <c r="AM162" t="s">
        <v>612</v>
      </c>
      <c r="AN162" t="s">
        <v>612</v>
      </c>
      <c r="AO162" t="s">
        <v>612</v>
      </c>
      <c r="AP162" t="s">
        <v>612</v>
      </c>
      <c r="AQ162" t="s">
        <v>612</v>
      </c>
      <c r="AR162" t="s">
        <v>612</v>
      </c>
      <c r="AS162" t="s">
        <v>612</v>
      </c>
      <c r="AT162" t="s">
        <v>613</v>
      </c>
      <c r="AU162" t="s">
        <v>612</v>
      </c>
      <c r="AV162" t="s">
        <v>614</v>
      </c>
      <c r="AW162" t="s">
        <v>612</v>
      </c>
      <c r="AX162" t="s">
        <v>612</v>
      </c>
      <c r="AY162" t="s">
        <v>615</v>
      </c>
      <c r="AZ162" t="s">
        <v>612</v>
      </c>
      <c r="BA162" t="s">
        <v>612</v>
      </c>
      <c r="BB162" t="s">
        <v>612</v>
      </c>
      <c r="BC162" t="s">
        <v>612</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t="s">
        <v>612</v>
      </c>
      <c r="CI162" t="s">
        <v>616</v>
      </c>
      <c r="CJ162" t="s">
        <v>617</v>
      </c>
      <c r="CK162" t="s">
        <v>617</v>
      </c>
      <c r="CL162" t="s">
        <v>617</v>
      </c>
      <c r="CM162" t="s">
        <v>617</v>
      </c>
      <c r="CN162">
        <v>0</v>
      </c>
    </row>
    <row r="163" spans="1:92" x14ac:dyDescent="0.25">
      <c r="A163" t="s">
        <v>1578</v>
      </c>
      <c r="B163" t="s">
        <v>1578</v>
      </c>
      <c r="C163">
        <v>7</v>
      </c>
      <c r="D163" t="s">
        <v>597</v>
      </c>
      <c r="E163">
        <v>66001</v>
      </c>
      <c r="F163" t="s">
        <v>1566</v>
      </c>
      <c r="G163" t="s">
        <v>619</v>
      </c>
      <c r="H163" t="s">
        <v>620</v>
      </c>
      <c r="I163" t="s">
        <v>600</v>
      </c>
      <c r="J163">
        <v>10805</v>
      </c>
      <c r="K163">
        <v>12045</v>
      </c>
      <c r="L163" t="s">
        <v>1567</v>
      </c>
      <c r="M163" t="s">
        <v>1568</v>
      </c>
      <c r="N163" t="s">
        <v>1569</v>
      </c>
      <c r="O163" t="s">
        <v>1570</v>
      </c>
      <c r="P163" t="s">
        <v>1571</v>
      </c>
      <c r="Q163" t="s">
        <v>1572</v>
      </c>
      <c r="R163" t="s">
        <v>1573</v>
      </c>
      <c r="S163" t="s">
        <v>1574</v>
      </c>
      <c r="T163" t="s">
        <v>1575</v>
      </c>
      <c r="U163" t="s">
        <v>1576</v>
      </c>
      <c r="V163" t="s">
        <v>1577</v>
      </c>
      <c r="W163">
        <v>44.310248880000003</v>
      </c>
      <c r="X163">
        <v>-81.09597875</v>
      </c>
      <c r="Y163" t="s">
        <v>612</v>
      </c>
      <c r="Z163" t="s">
        <v>612</v>
      </c>
      <c r="AA163" t="s">
        <v>612</v>
      </c>
      <c r="AB163" t="s">
        <v>612</v>
      </c>
      <c r="AC163" t="s">
        <v>612</v>
      </c>
      <c r="AD163" t="s">
        <v>612</v>
      </c>
      <c r="AE163" t="s">
        <v>612</v>
      </c>
      <c r="AF163" t="s">
        <v>612</v>
      </c>
      <c r="AG163" t="s">
        <v>612</v>
      </c>
      <c r="AH163" t="s">
        <v>612</v>
      </c>
      <c r="AI163" t="s">
        <v>612</v>
      </c>
      <c r="AJ163" t="s">
        <v>612</v>
      </c>
      <c r="AK163" t="s">
        <v>612</v>
      </c>
      <c r="AL163" t="s">
        <v>612</v>
      </c>
      <c r="AM163" t="s">
        <v>612</v>
      </c>
      <c r="AN163" t="s">
        <v>612</v>
      </c>
      <c r="AO163" t="s">
        <v>612</v>
      </c>
      <c r="AP163" t="s">
        <v>612</v>
      </c>
      <c r="AQ163" t="s">
        <v>612</v>
      </c>
      <c r="AR163" t="s">
        <v>612</v>
      </c>
      <c r="AS163" t="s">
        <v>612</v>
      </c>
      <c r="AT163" t="s">
        <v>613</v>
      </c>
      <c r="AU163" t="s">
        <v>612</v>
      </c>
      <c r="AV163" t="s">
        <v>614</v>
      </c>
      <c r="AW163" t="s">
        <v>612</v>
      </c>
      <c r="AX163">
        <v>6862927</v>
      </c>
      <c r="AY163" t="s">
        <v>621</v>
      </c>
      <c r="AZ163" t="s">
        <v>579</v>
      </c>
      <c r="BA163" t="s">
        <v>579</v>
      </c>
      <c r="BB163" t="s">
        <v>622</v>
      </c>
      <c r="BC163">
        <v>42248</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6862927</v>
      </c>
      <c r="BW163">
        <v>0</v>
      </c>
      <c r="BX163">
        <v>0</v>
      </c>
      <c r="BY163">
        <v>0</v>
      </c>
      <c r="BZ163">
        <v>0</v>
      </c>
      <c r="CA163">
        <v>0</v>
      </c>
      <c r="CB163">
        <v>0</v>
      </c>
      <c r="CC163">
        <v>0</v>
      </c>
      <c r="CD163">
        <v>6862927</v>
      </c>
      <c r="CE163">
        <v>6862927</v>
      </c>
      <c r="CF163">
        <v>6862927</v>
      </c>
      <c r="CG163">
        <v>0</v>
      </c>
      <c r="CH163" t="s">
        <v>612</v>
      </c>
      <c r="CI163" t="s">
        <v>616</v>
      </c>
      <c r="CJ163" t="s">
        <v>617</v>
      </c>
      <c r="CK163" t="s">
        <v>617</v>
      </c>
      <c r="CL163" t="s">
        <v>617</v>
      </c>
      <c r="CM163" t="s">
        <v>617</v>
      </c>
      <c r="CN163">
        <v>0</v>
      </c>
    </row>
    <row r="164" spans="1:92" x14ac:dyDescent="0.25">
      <c r="A164" t="s">
        <v>1579</v>
      </c>
      <c r="B164" t="s">
        <v>1579</v>
      </c>
      <c r="C164">
        <v>7</v>
      </c>
      <c r="D164" t="s">
        <v>597</v>
      </c>
      <c r="E164">
        <v>66001</v>
      </c>
      <c r="F164" t="s">
        <v>1566</v>
      </c>
      <c r="G164" t="s">
        <v>624</v>
      </c>
      <c r="H164" t="s">
        <v>625</v>
      </c>
      <c r="I164" t="s">
        <v>600</v>
      </c>
      <c r="J164">
        <v>10805</v>
      </c>
      <c r="K164">
        <v>12045</v>
      </c>
      <c r="L164" t="s">
        <v>1567</v>
      </c>
      <c r="M164" t="s">
        <v>1568</v>
      </c>
      <c r="N164" t="s">
        <v>1569</v>
      </c>
      <c r="O164" t="s">
        <v>1570</v>
      </c>
      <c r="P164" t="s">
        <v>1571</v>
      </c>
      <c r="Q164" t="s">
        <v>1572</v>
      </c>
      <c r="R164" t="s">
        <v>1573</v>
      </c>
      <c r="S164" t="s">
        <v>1574</v>
      </c>
      <c r="T164" t="s">
        <v>1575</v>
      </c>
      <c r="U164" t="s">
        <v>1576</v>
      </c>
      <c r="V164" t="s">
        <v>1577</v>
      </c>
      <c r="W164">
        <v>44.310248880000003</v>
      </c>
      <c r="X164">
        <v>-81.09597875</v>
      </c>
      <c r="Y164" t="s">
        <v>612</v>
      </c>
      <c r="Z164" t="s">
        <v>612</v>
      </c>
      <c r="AA164" t="s">
        <v>612</v>
      </c>
      <c r="AB164" t="s">
        <v>612</v>
      </c>
      <c r="AC164" t="s">
        <v>612</v>
      </c>
      <c r="AD164" t="s">
        <v>612</v>
      </c>
      <c r="AE164" t="s">
        <v>612</v>
      </c>
      <c r="AF164" t="s">
        <v>612</v>
      </c>
      <c r="AG164" t="s">
        <v>612</v>
      </c>
      <c r="AH164" t="s">
        <v>612</v>
      </c>
      <c r="AI164" t="s">
        <v>612</v>
      </c>
      <c r="AJ164" t="s">
        <v>612</v>
      </c>
      <c r="AK164" t="s">
        <v>612</v>
      </c>
      <c r="AL164" t="s">
        <v>612</v>
      </c>
      <c r="AM164" t="s">
        <v>612</v>
      </c>
      <c r="AN164" t="s">
        <v>612</v>
      </c>
      <c r="AO164" t="s">
        <v>612</v>
      </c>
      <c r="AP164" t="s">
        <v>612</v>
      </c>
      <c r="AQ164" t="s">
        <v>612</v>
      </c>
      <c r="AR164" t="s">
        <v>612</v>
      </c>
      <c r="AS164" t="s">
        <v>612</v>
      </c>
      <c r="AT164" t="s">
        <v>613</v>
      </c>
      <c r="AU164" t="s">
        <v>612</v>
      </c>
      <c r="AV164" t="s">
        <v>635</v>
      </c>
      <c r="AW164">
        <v>39691</v>
      </c>
      <c r="AX164">
        <v>443039</v>
      </c>
      <c r="AY164" t="s">
        <v>621</v>
      </c>
      <c r="AZ164" t="s">
        <v>470</v>
      </c>
      <c r="BA164" t="s">
        <v>470</v>
      </c>
      <c r="BB164" t="s">
        <v>1255</v>
      </c>
      <c r="BC164">
        <v>37865</v>
      </c>
      <c r="BD164">
        <v>0</v>
      </c>
      <c r="BE164">
        <v>0</v>
      </c>
      <c r="BF164">
        <v>0</v>
      </c>
      <c r="BG164">
        <v>0</v>
      </c>
      <c r="BH164">
        <v>0</v>
      </c>
      <c r="BI164">
        <v>0</v>
      </c>
      <c r="BJ164">
        <v>0</v>
      </c>
      <c r="BK164">
        <v>0</v>
      </c>
      <c r="BL164">
        <v>0</v>
      </c>
      <c r="BM164">
        <v>0</v>
      </c>
      <c r="BN164">
        <v>0</v>
      </c>
      <c r="BO164">
        <v>0</v>
      </c>
      <c r="BP164">
        <v>0</v>
      </c>
      <c r="BQ164">
        <v>0</v>
      </c>
      <c r="BR164">
        <v>0</v>
      </c>
      <c r="BS164">
        <v>0</v>
      </c>
      <c r="BT164">
        <v>443039</v>
      </c>
      <c r="BU164">
        <v>0</v>
      </c>
      <c r="BV164">
        <v>0</v>
      </c>
      <c r="BW164">
        <v>0</v>
      </c>
      <c r="BX164">
        <v>0</v>
      </c>
      <c r="BY164">
        <v>0</v>
      </c>
      <c r="BZ164">
        <v>0</v>
      </c>
      <c r="CA164">
        <v>0</v>
      </c>
      <c r="CB164">
        <v>0</v>
      </c>
      <c r="CC164">
        <v>0</v>
      </c>
      <c r="CD164">
        <v>443039</v>
      </c>
      <c r="CE164">
        <v>443039</v>
      </c>
      <c r="CF164">
        <v>443039</v>
      </c>
      <c r="CG164">
        <v>0</v>
      </c>
      <c r="CH164" t="s">
        <v>612</v>
      </c>
      <c r="CI164" t="s">
        <v>616</v>
      </c>
      <c r="CJ164" t="s">
        <v>617</v>
      </c>
      <c r="CK164" t="s">
        <v>617</v>
      </c>
      <c r="CL164" t="s">
        <v>617</v>
      </c>
      <c r="CM164" t="s">
        <v>617</v>
      </c>
      <c r="CN164">
        <v>0</v>
      </c>
    </row>
    <row r="165" spans="1:92" x14ac:dyDescent="0.25">
      <c r="A165" t="s">
        <v>1580</v>
      </c>
      <c r="B165" t="s">
        <v>1580</v>
      </c>
      <c r="C165">
        <v>7</v>
      </c>
      <c r="D165" t="s">
        <v>597</v>
      </c>
      <c r="E165">
        <v>66001</v>
      </c>
      <c r="F165" t="s">
        <v>1566</v>
      </c>
      <c r="G165" t="s">
        <v>1581</v>
      </c>
      <c r="H165" t="s">
        <v>1582</v>
      </c>
      <c r="I165" t="s">
        <v>630</v>
      </c>
      <c r="J165">
        <v>11297</v>
      </c>
      <c r="K165">
        <v>5328</v>
      </c>
      <c r="L165" t="s">
        <v>1583</v>
      </c>
      <c r="M165" t="s">
        <v>1584</v>
      </c>
      <c r="N165" t="s">
        <v>1585</v>
      </c>
      <c r="O165" t="s">
        <v>1586</v>
      </c>
      <c r="P165" t="s">
        <v>1587</v>
      </c>
      <c r="Q165" t="s">
        <v>1588</v>
      </c>
      <c r="R165" t="s">
        <v>1589</v>
      </c>
      <c r="S165" t="s">
        <v>1590</v>
      </c>
      <c r="T165" t="s">
        <v>1591</v>
      </c>
      <c r="U165" t="s">
        <v>1576</v>
      </c>
      <c r="V165" t="s">
        <v>1577</v>
      </c>
      <c r="W165">
        <v>44.572980000000001</v>
      </c>
      <c r="X165">
        <v>-80.929419999999993</v>
      </c>
      <c r="Y165" t="s">
        <v>612</v>
      </c>
      <c r="Z165" t="s">
        <v>612</v>
      </c>
      <c r="AA165" t="s">
        <v>612</v>
      </c>
      <c r="AB165" t="s">
        <v>612</v>
      </c>
      <c r="AC165" t="s">
        <v>612</v>
      </c>
      <c r="AD165" t="s">
        <v>612</v>
      </c>
      <c r="AE165" t="s">
        <v>612</v>
      </c>
      <c r="AF165" t="s">
        <v>612</v>
      </c>
      <c r="AG165" t="s">
        <v>612</v>
      </c>
      <c r="AH165" t="s">
        <v>612</v>
      </c>
      <c r="AI165" t="s">
        <v>612</v>
      </c>
      <c r="AJ165" t="s">
        <v>612</v>
      </c>
      <c r="AK165" t="s">
        <v>612</v>
      </c>
      <c r="AL165" t="s">
        <v>612</v>
      </c>
      <c r="AM165" t="s">
        <v>612</v>
      </c>
      <c r="AN165" t="s">
        <v>612</v>
      </c>
      <c r="AO165" t="s">
        <v>612</v>
      </c>
      <c r="AP165" t="s">
        <v>612</v>
      </c>
      <c r="AQ165" t="s">
        <v>612</v>
      </c>
      <c r="AR165" t="s">
        <v>612</v>
      </c>
      <c r="AS165" t="s">
        <v>612</v>
      </c>
      <c r="AT165" t="s">
        <v>613</v>
      </c>
      <c r="AU165" t="s">
        <v>612</v>
      </c>
      <c r="AV165" t="s">
        <v>614</v>
      </c>
      <c r="AW165" t="s">
        <v>612</v>
      </c>
      <c r="AX165">
        <v>6455905</v>
      </c>
      <c r="AY165" t="s">
        <v>621</v>
      </c>
      <c r="AZ165" t="s">
        <v>145</v>
      </c>
      <c r="BA165" t="s">
        <v>470</v>
      </c>
      <c r="BB165" t="s">
        <v>803</v>
      </c>
      <c r="BC165">
        <v>40787</v>
      </c>
      <c r="BD165">
        <v>0</v>
      </c>
      <c r="BE165">
        <v>0</v>
      </c>
      <c r="BF165">
        <v>559000</v>
      </c>
      <c r="BG165">
        <v>0</v>
      </c>
      <c r="BH165">
        <v>0</v>
      </c>
      <c r="BI165">
        <v>0</v>
      </c>
      <c r="BJ165">
        <v>0</v>
      </c>
      <c r="BK165">
        <v>0</v>
      </c>
      <c r="BL165">
        <v>0</v>
      </c>
      <c r="BM165">
        <v>0</v>
      </c>
      <c r="BN165">
        <v>0</v>
      </c>
      <c r="BO165">
        <v>0</v>
      </c>
      <c r="BP165">
        <v>0</v>
      </c>
      <c r="BQ165">
        <v>0</v>
      </c>
      <c r="BR165">
        <v>256195</v>
      </c>
      <c r="BS165">
        <v>815195</v>
      </c>
      <c r="BT165">
        <v>5640710</v>
      </c>
      <c r="BU165">
        <v>0</v>
      </c>
      <c r="BV165">
        <v>0</v>
      </c>
      <c r="BW165">
        <v>0</v>
      </c>
      <c r="BX165">
        <v>0</v>
      </c>
      <c r="BY165">
        <v>0</v>
      </c>
      <c r="BZ165">
        <v>0</v>
      </c>
      <c r="CA165">
        <v>0</v>
      </c>
      <c r="CB165">
        <v>0</v>
      </c>
      <c r="CC165">
        <v>0</v>
      </c>
      <c r="CD165">
        <v>5640710</v>
      </c>
      <c r="CE165">
        <v>6455905</v>
      </c>
      <c r="CF165">
        <v>6455905</v>
      </c>
      <c r="CG165">
        <v>0</v>
      </c>
      <c r="CH165" t="s">
        <v>612</v>
      </c>
      <c r="CI165" t="s">
        <v>616</v>
      </c>
      <c r="CJ165" t="s">
        <v>617</v>
      </c>
      <c r="CK165" t="s">
        <v>617</v>
      </c>
      <c r="CL165" t="s">
        <v>617</v>
      </c>
      <c r="CM165" t="s">
        <v>617</v>
      </c>
      <c r="CN165">
        <v>0</v>
      </c>
    </row>
    <row r="166" spans="1:92" x14ac:dyDescent="0.25">
      <c r="A166" t="s">
        <v>1592</v>
      </c>
      <c r="B166" t="s">
        <v>1592</v>
      </c>
      <c r="C166">
        <v>7</v>
      </c>
      <c r="D166" t="s">
        <v>597</v>
      </c>
      <c r="E166">
        <v>66001</v>
      </c>
      <c r="F166" t="s">
        <v>1566</v>
      </c>
      <c r="G166" t="s">
        <v>1593</v>
      </c>
      <c r="H166" t="s">
        <v>648</v>
      </c>
      <c r="I166" t="s">
        <v>600</v>
      </c>
      <c r="J166">
        <v>10805</v>
      </c>
      <c r="K166">
        <v>12045</v>
      </c>
      <c r="L166" t="s">
        <v>1567</v>
      </c>
      <c r="M166" t="s">
        <v>1568</v>
      </c>
      <c r="N166" t="s">
        <v>1569</v>
      </c>
      <c r="O166" t="s">
        <v>1570</v>
      </c>
      <c r="P166" t="s">
        <v>1571</v>
      </c>
      <c r="Q166" t="s">
        <v>1572</v>
      </c>
      <c r="R166" t="s">
        <v>1573</v>
      </c>
      <c r="S166" t="s">
        <v>1574</v>
      </c>
      <c r="T166" t="s">
        <v>1575</v>
      </c>
      <c r="U166" t="s">
        <v>1576</v>
      </c>
      <c r="V166" t="s">
        <v>1577</v>
      </c>
      <c r="W166">
        <v>44.310248880000003</v>
      </c>
      <c r="X166">
        <v>-81.09597875</v>
      </c>
      <c r="Y166" t="s">
        <v>612</v>
      </c>
      <c r="Z166" t="s">
        <v>612</v>
      </c>
      <c r="AA166" t="s">
        <v>612</v>
      </c>
      <c r="AB166" t="s">
        <v>612</v>
      </c>
      <c r="AC166" t="s">
        <v>612</v>
      </c>
      <c r="AD166" t="s">
        <v>612</v>
      </c>
      <c r="AE166" t="s">
        <v>612</v>
      </c>
      <c r="AF166" t="s">
        <v>612</v>
      </c>
      <c r="AG166" t="s">
        <v>612</v>
      </c>
      <c r="AH166" t="s">
        <v>612</v>
      </c>
      <c r="AI166" t="s">
        <v>612</v>
      </c>
      <c r="AJ166" t="s">
        <v>612</v>
      </c>
      <c r="AK166" t="s">
        <v>612</v>
      </c>
      <c r="AL166" t="s">
        <v>612</v>
      </c>
      <c r="AM166" t="s">
        <v>612</v>
      </c>
      <c r="AN166" t="s">
        <v>612</v>
      </c>
      <c r="AO166" t="s">
        <v>612</v>
      </c>
      <c r="AP166" t="s">
        <v>612</v>
      </c>
      <c r="AQ166" t="s">
        <v>612</v>
      </c>
      <c r="AR166" t="s">
        <v>612</v>
      </c>
      <c r="AS166" t="s">
        <v>612</v>
      </c>
      <c r="AT166" t="s">
        <v>613</v>
      </c>
      <c r="AU166" t="s">
        <v>612</v>
      </c>
      <c r="AV166" t="s">
        <v>614</v>
      </c>
      <c r="AW166" t="s">
        <v>612</v>
      </c>
      <c r="AX166">
        <v>9480000</v>
      </c>
      <c r="AY166" t="s">
        <v>621</v>
      </c>
      <c r="AZ166" t="s">
        <v>143</v>
      </c>
      <c r="BA166" t="s">
        <v>470</v>
      </c>
      <c r="BB166" t="s">
        <v>626</v>
      </c>
      <c r="BC166">
        <v>40057</v>
      </c>
      <c r="BD166">
        <v>0</v>
      </c>
      <c r="BE166">
        <v>0</v>
      </c>
      <c r="BF166">
        <v>0</v>
      </c>
      <c r="BG166">
        <v>0</v>
      </c>
      <c r="BH166">
        <v>0</v>
      </c>
      <c r="BI166">
        <v>0</v>
      </c>
      <c r="BJ166">
        <v>0</v>
      </c>
      <c r="BK166">
        <v>0</v>
      </c>
      <c r="BL166">
        <v>0</v>
      </c>
      <c r="BM166">
        <v>0</v>
      </c>
      <c r="BN166">
        <v>0</v>
      </c>
      <c r="BO166">
        <v>0</v>
      </c>
      <c r="BP166">
        <v>0</v>
      </c>
      <c r="BQ166">
        <v>0</v>
      </c>
      <c r="BR166">
        <v>9480000</v>
      </c>
      <c r="BS166">
        <v>9480000</v>
      </c>
      <c r="BT166">
        <v>0</v>
      </c>
      <c r="BU166">
        <v>0</v>
      </c>
      <c r="BV166">
        <v>0</v>
      </c>
      <c r="BW166">
        <v>0</v>
      </c>
      <c r="BX166">
        <v>0</v>
      </c>
      <c r="BY166">
        <v>0</v>
      </c>
      <c r="BZ166">
        <v>0</v>
      </c>
      <c r="CA166">
        <v>0</v>
      </c>
      <c r="CB166">
        <v>0</v>
      </c>
      <c r="CC166">
        <v>0</v>
      </c>
      <c r="CD166">
        <v>0</v>
      </c>
      <c r="CE166">
        <v>9480000</v>
      </c>
      <c r="CF166">
        <v>9480000</v>
      </c>
      <c r="CG166">
        <v>0</v>
      </c>
      <c r="CH166" t="s">
        <v>612</v>
      </c>
      <c r="CI166" t="s">
        <v>616</v>
      </c>
      <c r="CJ166" t="s">
        <v>617</v>
      </c>
      <c r="CK166" t="s">
        <v>617</v>
      </c>
      <c r="CL166" t="s">
        <v>617</v>
      </c>
      <c r="CM166" t="s">
        <v>617</v>
      </c>
      <c r="CN166">
        <v>0</v>
      </c>
    </row>
    <row r="167" spans="1:92" x14ac:dyDescent="0.25">
      <c r="A167" t="s">
        <v>1594</v>
      </c>
      <c r="B167" t="s">
        <v>1594</v>
      </c>
      <c r="C167">
        <v>7</v>
      </c>
      <c r="D167" t="s">
        <v>597</v>
      </c>
      <c r="E167">
        <v>66001</v>
      </c>
      <c r="F167" t="s">
        <v>1566</v>
      </c>
      <c r="G167" t="s">
        <v>1595</v>
      </c>
      <c r="H167" t="s">
        <v>1596</v>
      </c>
      <c r="I167" t="s">
        <v>667</v>
      </c>
      <c r="J167">
        <v>6083</v>
      </c>
      <c r="K167">
        <v>8562</v>
      </c>
      <c r="L167" t="s">
        <v>1597</v>
      </c>
      <c r="M167" t="s">
        <v>1598</v>
      </c>
      <c r="N167" t="s">
        <v>1569</v>
      </c>
      <c r="O167" t="s">
        <v>1570</v>
      </c>
      <c r="P167" t="s">
        <v>1571</v>
      </c>
      <c r="Q167" t="s">
        <v>1572</v>
      </c>
      <c r="R167" t="s">
        <v>1573</v>
      </c>
      <c r="S167" t="s">
        <v>1574</v>
      </c>
      <c r="T167" t="s">
        <v>1575</v>
      </c>
      <c r="U167" t="s">
        <v>1576</v>
      </c>
      <c r="V167" t="s">
        <v>1577</v>
      </c>
      <c r="W167">
        <v>44.294519999999999</v>
      </c>
      <c r="X167">
        <v>-81.089439999999996</v>
      </c>
      <c r="Y167">
        <v>41298</v>
      </c>
      <c r="Z167" t="s">
        <v>662</v>
      </c>
      <c r="AA167" t="s">
        <v>662</v>
      </c>
      <c r="AB167" t="s">
        <v>612</v>
      </c>
      <c r="AC167" t="s">
        <v>612</v>
      </c>
      <c r="AD167" t="s">
        <v>612</v>
      </c>
      <c r="AE167">
        <v>41298</v>
      </c>
      <c r="AF167" t="s">
        <v>662</v>
      </c>
      <c r="AG167" t="s">
        <v>662</v>
      </c>
      <c r="AH167" t="s">
        <v>612</v>
      </c>
      <c r="AI167" t="s">
        <v>612</v>
      </c>
      <c r="AJ167" t="s">
        <v>612</v>
      </c>
      <c r="AK167" t="s">
        <v>612</v>
      </c>
      <c r="AL167" t="s">
        <v>612</v>
      </c>
      <c r="AM167" t="s">
        <v>612</v>
      </c>
      <c r="AN167" t="s">
        <v>612</v>
      </c>
      <c r="AO167" t="s">
        <v>612</v>
      </c>
      <c r="AP167" t="s">
        <v>612</v>
      </c>
      <c r="AQ167">
        <v>98</v>
      </c>
      <c r="AR167" t="s">
        <v>612</v>
      </c>
      <c r="AS167" t="s">
        <v>612</v>
      </c>
      <c r="AT167" t="s">
        <v>613</v>
      </c>
      <c r="AU167" t="s">
        <v>612</v>
      </c>
      <c r="AV167" t="s">
        <v>614</v>
      </c>
      <c r="AW167" t="s">
        <v>612</v>
      </c>
      <c r="AX167">
        <v>2417264</v>
      </c>
      <c r="AY167" t="s">
        <v>621</v>
      </c>
      <c r="AZ167" t="s">
        <v>140</v>
      </c>
      <c r="BA167" t="s">
        <v>460</v>
      </c>
      <c r="BB167" t="s">
        <v>700</v>
      </c>
      <c r="BC167">
        <v>41883</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1258906</v>
      </c>
      <c r="BW167">
        <v>0</v>
      </c>
      <c r="BX167">
        <v>1158358</v>
      </c>
      <c r="BY167">
        <v>0</v>
      </c>
      <c r="BZ167">
        <v>0</v>
      </c>
      <c r="CA167">
        <v>0</v>
      </c>
      <c r="CB167">
        <v>0</v>
      </c>
      <c r="CC167">
        <v>0</v>
      </c>
      <c r="CD167">
        <v>2417264</v>
      </c>
      <c r="CE167">
        <v>2417264</v>
      </c>
      <c r="CF167">
        <v>2417264</v>
      </c>
      <c r="CG167">
        <v>0</v>
      </c>
      <c r="CH167" t="s">
        <v>612</v>
      </c>
      <c r="CI167" t="s">
        <v>616</v>
      </c>
      <c r="CJ167" t="s">
        <v>702</v>
      </c>
      <c r="CK167" t="s">
        <v>703</v>
      </c>
      <c r="CL167" t="s">
        <v>617</v>
      </c>
      <c r="CM167" t="s">
        <v>617</v>
      </c>
      <c r="CN167">
        <v>1158358</v>
      </c>
    </row>
    <row r="168" spans="1:92" x14ac:dyDescent="0.25">
      <c r="A168" t="s">
        <v>1599</v>
      </c>
      <c r="B168" t="s">
        <v>1599</v>
      </c>
      <c r="C168">
        <v>7</v>
      </c>
      <c r="D168" t="s">
        <v>597</v>
      </c>
      <c r="E168">
        <v>66001</v>
      </c>
      <c r="F168" t="s">
        <v>1566</v>
      </c>
      <c r="G168" t="s">
        <v>1600</v>
      </c>
      <c r="H168" t="s">
        <v>1601</v>
      </c>
      <c r="I168" t="s">
        <v>630</v>
      </c>
      <c r="J168">
        <v>565</v>
      </c>
      <c r="K168">
        <v>5669</v>
      </c>
      <c r="L168" t="s">
        <v>1602</v>
      </c>
      <c r="M168" t="s">
        <v>1603</v>
      </c>
      <c r="N168" t="s">
        <v>1604</v>
      </c>
      <c r="O168" t="s">
        <v>1605</v>
      </c>
      <c r="P168" t="s">
        <v>1606</v>
      </c>
      <c r="Q168" t="s">
        <v>1607</v>
      </c>
      <c r="R168" t="s">
        <v>1608</v>
      </c>
      <c r="S168" t="s">
        <v>1590</v>
      </c>
      <c r="T168" t="s">
        <v>1591</v>
      </c>
      <c r="U168" t="s">
        <v>1576</v>
      </c>
      <c r="V168" t="s">
        <v>1577</v>
      </c>
      <c r="W168">
        <v>44.144550000000002</v>
      </c>
      <c r="X168">
        <v>-81.021039999999999</v>
      </c>
      <c r="Y168" t="s">
        <v>612</v>
      </c>
      <c r="Z168" t="s">
        <v>612</v>
      </c>
      <c r="AA168" t="s">
        <v>612</v>
      </c>
      <c r="AB168" t="s">
        <v>612</v>
      </c>
      <c r="AC168" t="s">
        <v>612</v>
      </c>
      <c r="AD168" t="s">
        <v>612</v>
      </c>
      <c r="AE168" t="s">
        <v>612</v>
      </c>
      <c r="AF168" t="s">
        <v>612</v>
      </c>
      <c r="AG168" t="s">
        <v>612</v>
      </c>
      <c r="AH168" t="s">
        <v>612</v>
      </c>
      <c r="AI168" t="s">
        <v>612</v>
      </c>
      <c r="AJ168" t="s">
        <v>612</v>
      </c>
      <c r="AK168" t="s">
        <v>612</v>
      </c>
      <c r="AL168" t="s">
        <v>612</v>
      </c>
      <c r="AM168" t="s">
        <v>612</v>
      </c>
      <c r="AN168" t="s">
        <v>612</v>
      </c>
      <c r="AO168" t="s">
        <v>612</v>
      </c>
      <c r="AP168" t="s">
        <v>612</v>
      </c>
      <c r="AQ168" t="s">
        <v>612</v>
      </c>
      <c r="AR168" t="s">
        <v>612</v>
      </c>
      <c r="AS168" t="s">
        <v>612</v>
      </c>
      <c r="AT168" t="s">
        <v>613</v>
      </c>
      <c r="AU168" t="s">
        <v>612</v>
      </c>
      <c r="AV168" t="s">
        <v>635</v>
      </c>
      <c r="AW168">
        <v>39691</v>
      </c>
      <c r="AX168">
        <v>45446</v>
      </c>
      <c r="AY168" t="s">
        <v>621</v>
      </c>
      <c r="AZ168" t="s">
        <v>143</v>
      </c>
      <c r="BA168" t="s">
        <v>470</v>
      </c>
      <c r="BB168" t="s">
        <v>1255</v>
      </c>
      <c r="BC168">
        <v>37865</v>
      </c>
      <c r="BD168">
        <v>45446</v>
      </c>
      <c r="BE168">
        <v>0</v>
      </c>
      <c r="BF168">
        <v>0</v>
      </c>
      <c r="BG168">
        <v>0</v>
      </c>
      <c r="BH168">
        <v>0</v>
      </c>
      <c r="BI168">
        <v>0</v>
      </c>
      <c r="BJ168">
        <v>0</v>
      </c>
      <c r="BK168">
        <v>0</v>
      </c>
      <c r="BL168">
        <v>0</v>
      </c>
      <c r="BM168">
        <v>0</v>
      </c>
      <c r="BN168">
        <v>0</v>
      </c>
      <c r="BO168">
        <v>0</v>
      </c>
      <c r="BP168">
        <v>0</v>
      </c>
      <c r="BQ168">
        <v>0</v>
      </c>
      <c r="BR168">
        <v>0</v>
      </c>
      <c r="BS168">
        <v>45446</v>
      </c>
      <c r="BT168">
        <v>0</v>
      </c>
      <c r="BU168">
        <v>0</v>
      </c>
      <c r="BV168">
        <v>0</v>
      </c>
      <c r="BW168">
        <v>0</v>
      </c>
      <c r="BX168">
        <v>0</v>
      </c>
      <c r="BY168">
        <v>0</v>
      </c>
      <c r="BZ168">
        <v>0</v>
      </c>
      <c r="CA168">
        <v>0</v>
      </c>
      <c r="CB168">
        <v>0</v>
      </c>
      <c r="CC168">
        <v>0</v>
      </c>
      <c r="CD168">
        <v>0</v>
      </c>
      <c r="CE168">
        <v>45446</v>
      </c>
      <c r="CF168">
        <v>45446</v>
      </c>
      <c r="CG168">
        <v>0</v>
      </c>
      <c r="CH168" t="s">
        <v>612</v>
      </c>
      <c r="CI168" t="s">
        <v>616</v>
      </c>
      <c r="CJ168" t="s">
        <v>617</v>
      </c>
      <c r="CK168" t="s">
        <v>617</v>
      </c>
      <c r="CL168" t="s">
        <v>617</v>
      </c>
      <c r="CM168" t="s">
        <v>617</v>
      </c>
      <c r="CN168">
        <v>0</v>
      </c>
    </row>
    <row r="169" spans="1:92" x14ac:dyDescent="0.25">
      <c r="A169" t="s">
        <v>1609</v>
      </c>
      <c r="B169" t="s">
        <v>1609</v>
      </c>
      <c r="C169">
        <v>7</v>
      </c>
      <c r="D169" t="s">
        <v>597</v>
      </c>
      <c r="E169">
        <v>66001</v>
      </c>
      <c r="F169" t="s">
        <v>1566</v>
      </c>
      <c r="G169" t="s">
        <v>1600</v>
      </c>
      <c r="H169" t="s">
        <v>1601</v>
      </c>
      <c r="I169" t="s">
        <v>630</v>
      </c>
      <c r="J169">
        <v>565</v>
      </c>
      <c r="K169">
        <v>5669</v>
      </c>
      <c r="L169" t="s">
        <v>1602</v>
      </c>
      <c r="M169" t="s">
        <v>1603</v>
      </c>
      <c r="N169" t="s">
        <v>1604</v>
      </c>
      <c r="O169" t="s">
        <v>1605</v>
      </c>
      <c r="P169" t="s">
        <v>1606</v>
      </c>
      <c r="Q169" t="s">
        <v>1607</v>
      </c>
      <c r="R169" t="s">
        <v>1608</v>
      </c>
      <c r="S169" t="s">
        <v>1590</v>
      </c>
      <c r="T169" t="s">
        <v>1591</v>
      </c>
      <c r="U169" t="s">
        <v>1576</v>
      </c>
      <c r="V169" t="s">
        <v>1577</v>
      </c>
      <c r="W169">
        <v>44.144550000000002</v>
      </c>
      <c r="X169">
        <v>-81.021039999999999</v>
      </c>
      <c r="Y169" t="s">
        <v>612</v>
      </c>
      <c r="Z169" t="s">
        <v>612</v>
      </c>
      <c r="AA169" t="s">
        <v>612</v>
      </c>
      <c r="AB169" t="s">
        <v>612</v>
      </c>
      <c r="AC169" t="s">
        <v>612</v>
      </c>
      <c r="AD169" t="s">
        <v>612</v>
      </c>
      <c r="AE169" t="s">
        <v>612</v>
      </c>
      <c r="AF169" t="s">
        <v>612</v>
      </c>
      <c r="AG169" t="s">
        <v>612</v>
      </c>
      <c r="AH169" t="s">
        <v>612</v>
      </c>
      <c r="AI169" t="s">
        <v>612</v>
      </c>
      <c r="AJ169" t="s">
        <v>612</v>
      </c>
      <c r="AK169" t="s">
        <v>612</v>
      </c>
      <c r="AL169" t="s">
        <v>612</v>
      </c>
      <c r="AM169" t="s">
        <v>612</v>
      </c>
      <c r="AN169" t="s">
        <v>612</v>
      </c>
      <c r="AO169" t="s">
        <v>612</v>
      </c>
      <c r="AP169" t="s">
        <v>612</v>
      </c>
      <c r="AQ169" t="s">
        <v>612</v>
      </c>
      <c r="AR169" t="s">
        <v>612</v>
      </c>
      <c r="AS169" t="s">
        <v>612</v>
      </c>
      <c r="AT169" t="s">
        <v>613</v>
      </c>
      <c r="AU169" t="s">
        <v>612</v>
      </c>
      <c r="AV169" t="s">
        <v>614</v>
      </c>
      <c r="AW169" t="s">
        <v>612</v>
      </c>
      <c r="AX169">
        <v>1488654</v>
      </c>
      <c r="AY169" t="s">
        <v>621</v>
      </c>
      <c r="AZ169" t="s">
        <v>143</v>
      </c>
      <c r="BA169" t="s">
        <v>470</v>
      </c>
      <c r="BB169" t="s">
        <v>700</v>
      </c>
      <c r="BC169">
        <v>41883</v>
      </c>
      <c r="BD169">
        <v>0</v>
      </c>
      <c r="BE169">
        <v>0</v>
      </c>
      <c r="BF169">
        <v>0</v>
      </c>
      <c r="BG169">
        <v>0</v>
      </c>
      <c r="BH169">
        <v>0</v>
      </c>
      <c r="BI169">
        <v>0</v>
      </c>
      <c r="BJ169">
        <v>0</v>
      </c>
      <c r="BK169">
        <v>0</v>
      </c>
      <c r="BL169">
        <v>0</v>
      </c>
      <c r="BM169">
        <v>0</v>
      </c>
      <c r="BN169">
        <v>0</v>
      </c>
      <c r="BO169">
        <v>0</v>
      </c>
      <c r="BP169">
        <v>0</v>
      </c>
      <c r="BQ169">
        <v>0</v>
      </c>
      <c r="BR169">
        <v>480920</v>
      </c>
      <c r="BS169">
        <v>480920</v>
      </c>
      <c r="BT169">
        <v>0</v>
      </c>
      <c r="BU169">
        <v>0</v>
      </c>
      <c r="BV169">
        <v>1007734</v>
      </c>
      <c r="BW169">
        <v>0</v>
      </c>
      <c r="BX169">
        <v>0</v>
      </c>
      <c r="BY169">
        <v>0</v>
      </c>
      <c r="BZ169">
        <v>0</v>
      </c>
      <c r="CA169">
        <v>0</v>
      </c>
      <c r="CB169">
        <v>0</v>
      </c>
      <c r="CC169">
        <v>0</v>
      </c>
      <c r="CD169">
        <v>1007734</v>
      </c>
      <c r="CE169">
        <v>1488654</v>
      </c>
      <c r="CF169">
        <v>1488654</v>
      </c>
      <c r="CG169">
        <v>0</v>
      </c>
      <c r="CH169" t="s">
        <v>612</v>
      </c>
      <c r="CI169" t="s">
        <v>616</v>
      </c>
      <c r="CJ169" t="s">
        <v>617</v>
      </c>
      <c r="CK169" t="s">
        <v>617</v>
      </c>
      <c r="CL169" t="s">
        <v>617</v>
      </c>
      <c r="CM169" t="s">
        <v>617</v>
      </c>
      <c r="CN169">
        <v>0</v>
      </c>
    </row>
    <row r="170" spans="1:92" x14ac:dyDescent="0.25">
      <c r="A170" t="s">
        <v>1610</v>
      </c>
      <c r="B170" t="s">
        <v>1610</v>
      </c>
      <c r="C170">
        <v>7</v>
      </c>
      <c r="D170" t="s">
        <v>597</v>
      </c>
      <c r="E170">
        <v>66001</v>
      </c>
      <c r="F170" t="s">
        <v>1566</v>
      </c>
      <c r="G170" t="s">
        <v>1611</v>
      </c>
      <c r="H170" t="s">
        <v>1612</v>
      </c>
      <c r="I170" t="s">
        <v>630</v>
      </c>
      <c r="J170">
        <v>9315</v>
      </c>
      <c r="K170">
        <v>10119</v>
      </c>
      <c r="L170" t="s">
        <v>1613</v>
      </c>
      <c r="M170" t="s">
        <v>1614</v>
      </c>
      <c r="N170" t="s">
        <v>1615</v>
      </c>
      <c r="O170" t="s">
        <v>1616</v>
      </c>
      <c r="P170" t="s">
        <v>1617</v>
      </c>
      <c r="Q170" t="s">
        <v>1618</v>
      </c>
      <c r="R170" t="s">
        <v>1619</v>
      </c>
      <c r="S170" t="s">
        <v>1590</v>
      </c>
      <c r="T170" t="s">
        <v>1591</v>
      </c>
      <c r="U170" t="s">
        <v>1576</v>
      </c>
      <c r="V170" t="s">
        <v>1577</v>
      </c>
      <c r="W170">
        <v>44.16386</v>
      </c>
      <c r="X170">
        <v>-80.398579999999995</v>
      </c>
      <c r="Y170" t="s">
        <v>612</v>
      </c>
      <c r="Z170" t="s">
        <v>612</v>
      </c>
      <c r="AA170" t="s">
        <v>612</v>
      </c>
      <c r="AB170" t="s">
        <v>612</v>
      </c>
      <c r="AC170" t="s">
        <v>612</v>
      </c>
      <c r="AD170" t="s">
        <v>612</v>
      </c>
      <c r="AE170" t="s">
        <v>612</v>
      </c>
      <c r="AF170" t="s">
        <v>612</v>
      </c>
      <c r="AG170" t="s">
        <v>612</v>
      </c>
      <c r="AH170" t="s">
        <v>612</v>
      </c>
      <c r="AI170" t="s">
        <v>612</v>
      </c>
      <c r="AJ170" t="s">
        <v>612</v>
      </c>
      <c r="AK170" t="s">
        <v>612</v>
      </c>
      <c r="AL170" t="s">
        <v>612</v>
      </c>
      <c r="AM170" t="s">
        <v>612</v>
      </c>
      <c r="AN170" t="s">
        <v>612</v>
      </c>
      <c r="AO170" t="s">
        <v>612</v>
      </c>
      <c r="AP170" t="s">
        <v>612</v>
      </c>
      <c r="AQ170" t="s">
        <v>612</v>
      </c>
      <c r="AR170" t="s">
        <v>612</v>
      </c>
      <c r="AS170" t="s">
        <v>612</v>
      </c>
      <c r="AT170" t="s">
        <v>613</v>
      </c>
      <c r="AU170" t="s">
        <v>612</v>
      </c>
      <c r="AV170" t="s">
        <v>635</v>
      </c>
      <c r="AW170">
        <v>39691</v>
      </c>
      <c r="AX170">
        <v>2644337</v>
      </c>
      <c r="AY170" t="s">
        <v>621</v>
      </c>
      <c r="AZ170" t="s">
        <v>140</v>
      </c>
      <c r="BA170" t="s">
        <v>470</v>
      </c>
      <c r="BB170" t="s">
        <v>694</v>
      </c>
      <c r="BC170">
        <v>37135</v>
      </c>
      <c r="BD170">
        <v>0</v>
      </c>
      <c r="BE170">
        <v>0</v>
      </c>
      <c r="BF170">
        <v>0</v>
      </c>
      <c r="BG170">
        <v>0</v>
      </c>
      <c r="BH170">
        <v>0</v>
      </c>
      <c r="BI170">
        <v>0</v>
      </c>
      <c r="BJ170">
        <v>0</v>
      </c>
      <c r="BK170">
        <v>0</v>
      </c>
      <c r="BL170">
        <v>0</v>
      </c>
      <c r="BM170">
        <v>0</v>
      </c>
      <c r="BN170">
        <v>0</v>
      </c>
      <c r="BO170">
        <v>0</v>
      </c>
      <c r="BP170">
        <v>0</v>
      </c>
      <c r="BQ170">
        <v>0</v>
      </c>
      <c r="BR170">
        <v>472789</v>
      </c>
      <c r="BS170">
        <v>472789</v>
      </c>
      <c r="BT170">
        <v>2171548</v>
      </c>
      <c r="BU170">
        <v>0</v>
      </c>
      <c r="BV170">
        <v>0</v>
      </c>
      <c r="BW170">
        <v>0</v>
      </c>
      <c r="BX170">
        <v>0</v>
      </c>
      <c r="BY170">
        <v>0</v>
      </c>
      <c r="BZ170">
        <v>0</v>
      </c>
      <c r="CA170">
        <v>0</v>
      </c>
      <c r="CB170">
        <v>0</v>
      </c>
      <c r="CC170">
        <v>0</v>
      </c>
      <c r="CD170">
        <v>2171548</v>
      </c>
      <c r="CE170">
        <v>2644337</v>
      </c>
      <c r="CF170">
        <v>2644337</v>
      </c>
      <c r="CG170">
        <v>0</v>
      </c>
      <c r="CH170" t="s">
        <v>612</v>
      </c>
      <c r="CI170" t="s">
        <v>616</v>
      </c>
      <c r="CJ170" t="s">
        <v>617</v>
      </c>
      <c r="CK170" t="s">
        <v>617</v>
      </c>
      <c r="CL170" t="s">
        <v>617</v>
      </c>
      <c r="CM170" t="s">
        <v>617</v>
      </c>
      <c r="CN170">
        <v>0</v>
      </c>
    </row>
    <row r="171" spans="1:92" x14ac:dyDescent="0.25">
      <c r="A171" t="s">
        <v>1620</v>
      </c>
      <c r="B171" t="s">
        <v>1620</v>
      </c>
      <c r="C171">
        <v>7</v>
      </c>
      <c r="D171" t="s">
        <v>597</v>
      </c>
      <c r="E171">
        <v>66001</v>
      </c>
      <c r="F171" t="s">
        <v>1566</v>
      </c>
      <c r="G171" t="s">
        <v>1621</v>
      </c>
      <c r="H171" t="s">
        <v>1622</v>
      </c>
      <c r="I171" t="s">
        <v>630</v>
      </c>
      <c r="J171">
        <v>710</v>
      </c>
      <c r="K171">
        <v>5768</v>
      </c>
      <c r="L171" t="s">
        <v>1623</v>
      </c>
      <c r="M171" t="s">
        <v>1624</v>
      </c>
      <c r="N171" t="s">
        <v>1625</v>
      </c>
      <c r="O171" t="s">
        <v>1626</v>
      </c>
      <c r="P171" t="s">
        <v>1617</v>
      </c>
      <c r="Q171" t="s">
        <v>1618</v>
      </c>
      <c r="R171" t="s">
        <v>1619</v>
      </c>
      <c r="S171" t="s">
        <v>1590</v>
      </c>
      <c r="T171" t="s">
        <v>1591</v>
      </c>
      <c r="U171" t="s">
        <v>1576</v>
      </c>
      <c r="V171" t="s">
        <v>1577</v>
      </c>
      <c r="W171">
        <v>44.067729999999997</v>
      </c>
      <c r="X171">
        <v>-80.760549999999995</v>
      </c>
      <c r="Y171" t="s">
        <v>612</v>
      </c>
      <c r="Z171" t="s">
        <v>612</v>
      </c>
      <c r="AA171" t="s">
        <v>612</v>
      </c>
      <c r="AB171" t="s">
        <v>612</v>
      </c>
      <c r="AC171" t="s">
        <v>612</v>
      </c>
      <c r="AD171" t="s">
        <v>612</v>
      </c>
      <c r="AE171" t="s">
        <v>612</v>
      </c>
      <c r="AF171" t="s">
        <v>612</v>
      </c>
      <c r="AG171" t="s">
        <v>612</v>
      </c>
      <c r="AH171" t="s">
        <v>612</v>
      </c>
      <c r="AI171" t="s">
        <v>612</v>
      </c>
      <c r="AJ171" t="s">
        <v>612</v>
      </c>
      <c r="AK171" t="s">
        <v>612</v>
      </c>
      <c r="AL171" t="s">
        <v>612</v>
      </c>
      <c r="AM171" t="s">
        <v>612</v>
      </c>
      <c r="AN171" t="s">
        <v>612</v>
      </c>
      <c r="AO171" t="s">
        <v>612</v>
      </c>
      <c r="AP171" t="s">
        <v>612</v>
      </c>
      <c r="AQ171" t="s">
        <v>612</v>
      </c>
      <c r="AR171" t="s">
        <v>612</v>
      </c>
      <c r="AS171" t="s">
        <v>612</v>
      </c>
      <c r="AT171" t="s">
        <v>613</v>
      </c>
      <c r="AU171" t="s">
        <v>612</v>
      </c>
      <c r="AV171" t="s">
        <v>635</v>
      </c>
      <c r="AW171">
        <v>39691</v>
      </c>
      <c r="AX171">
        <v>9277</v>
      </c>
      <c r="AY171" t="s">
        <v>621</v>
      </c>
      <c r="AZ171" t="s">
        <v>140</v>
      </c>
      <c r="BA171" t="s">
        <v>470</v>
      </c>
      <c r="BB171" t="s">
        <v>636</v>
      </c>
      <c r="BC171">
        <v>38961</v>
      </c>
      <c r="BD171">
        <v>0</v>
      </c>
      <c r="BE171">
        <v>0</v>
      </c>
      <c r="BF171">
        <v>0</v>
      </c>
      <c r="BG171">
        <v>0</v>
      </c>
      <c r="BH171">
        <v>0</v>
      </c>
      <c r="BI171">
        <v>0</v>
      </c>
      <c r="BJ171">
        <v>0</v>
      </c>
      <c r="BK171">
        <v>0</v>
      </c>
      <c r="BL171">
        <v>0</v>
      </c>
      <c r="BM171">
        <v>0</v>
      </c>
      <c r="BN171">
        <v>0</v>
      </c>
      <c r="BO171">
        <v>0</v>
      </c>
      <c r="BP171">
        <v>0</v>
      </c>
      <c r="BQ171">
        <v>0</v>
      </c>
      <c r="BR171">
        <v>9277</v>
      </c>
      <c r="BS171">
        <v>9277</v>
      </c>
      <c r="BT171">
        <v>0</v>
      </c>
      <c r="BU171">
        <v>0</v>
      </c>
      <c r="BV171">
        <v>0</v>
      </c>
      <c r="BW171">
        <v>0</v>
      </c>
      <c r="BX171">
        <v>0</v>
      </c>
      <c r="BY171">
        <v>0</v>
      </c>
      <c r="BZ171">
        <v>0</v>
      </c>
      <c r="CA171">
        <v>0</v>
      </c>
      <c r="CB171">
        <v>0</v>
      </c>
      <c r="CC171">
        <v>0</v>
      </c>
      <c r="CD171">
        <v>0</v>
      </c>
      <c r="CE171">
        <v>9277</v>
      </c>
      <c r="CF171">
        <v>9277</v>
      </c>
      <c r="CG171">
        <v>0</v>
      </c>
      <c r="CH171" t="s">
        <v>612</v>
      </c>
      <c r="CI171" t="s">
        <v>616</v>
      </c>
      <c r="CJ171" t="s">
        <v>617</v>
      </c>
      <c r="CK171" t="s">
        <v>617</v>
      </c>
      <c r="CL171" t="s">
        <v>617</v>
      </c>
      <c r="CM171" t="s">
        <v>617</v>
      </c>
      <c r="CN171">
        <v>0</v>
      </c>
    </row>
    <row r="172" spans="1:92" x14ac:dyDescent="0.25">
      <c r="A172" t="s">
        <v>1627</v>
      </c>
      <c r="B172" t="s">
        <v>1627</v>
      </c>
      <c r="C172">
        <v>7</v>
      </c>
      <c r="D172" t="s">
        <v>597</v>
      </c>
      <c r="E172">
        <v>66001</v>
      </c>
      <c r="F172" t="s">
        <v>1566</v>
      </c>
      <c r="G172" t="s">
        <v>1628</v>
      </c>
      <c r="H172" t="s">
        <v>1629</v>
      </c>
      <c r="I172" t="s">
        <v>667</v>
      </c>
      <c r="J172">
        <v>5404</v>
      </c>
      <c r="K172">
        <v>8236</v>
      </c>
      <c r="L172" t="s">
        <v>1630</v>
      </c>
      <c r="M172" t="s">
        <v>1631</v>
      </c>
      <c r="N172" t="s">
        <v>1632</v>
      </c>
      <c r="O172" t="s">
        <v>1633</v>
      </c>
      <c r="P172" t="s">
        <v>1634</v>
      </c>
      <c r="Q172" t="s">
        <v>1628</v>
      </c>
      <c r="R172" t="s">
        <v>1635</v>
      </c>
      <c r="S172" t="s">
        <v>1590</v>
      </c>
      <c r="T172" t="s">
        <v>1591</v>
      </c>
      <c r="U172" t="s">
        <v>1576</v>
      </c>
      <c r="V172" t="s">
        <v>1577</v>
      </c>
      <c r="W172">
        <v>44.25712</v>
      </c>
      <c r="X172">
        <v>-80.543139999999994</v>
      </c>
      <c r="Y172" t="s">
        <v>612</v>
      </c>
      <c r="Z172" t="s">
        <v>612</v>
      </c>
      <c r="AA172" t="s">
        <v>612</v>
      </c>
      <c r="AB172" t="s">
        <v>612</v>
      </c>
      <c r="AC172" t="s">
        <v>612</v>
      </c>
      <c r="AD172" t="s">
        <v>612</v>
      </c>
      <c r="AE172" t="s">
        <v>612</v>
      </c>
      <c r="AF172" t="s">
        <v>612</v>
      </c>
      <c r="AG172" t="s">
        <v>612</v>
      </c>
      <c r="AH172" t="s">
        <v>612</v>
      </c>
      <c r="AI172" t="s">
        <v>612</v>
      </c>
      <c r="AJ172" t="s">
        <v>612</v>
      </c>
      <c r="AK172" t="s">
        <v>612</v>
      </c>
      <c r="AL172" t="s">
        <v>612</v>
      </c>
      <c r="AM172" t="s">
        <v>612</v>
      </c>
      <c r="AN172" t="s">
        <v>612</v>
      </c>
      <c r="AO172" t="s">
        <v>612</v>
      </c>
      <c r="AP172" t="s">
        <v>612</v>
      </c>
      <c r="AQ172" t="s">
        <v>612</v>
      </c>
      <c r="AR172" t="s">
        <v>612</v>
      </c>
      <c r="AS172" t="s">
        <v>612</v>
      </c>
      <c r="AT172" t="s">
        <v>613</v>
      </c>
      <c r="AU172" t="s">
        <v>612</v>
      </c>
      <c r="AV172" t="s">
        <v>635</v>
      </c>
      <c r="AW172">
        <v>39691</v>
      </c>
      <c r="AX172">
        <v>4889839</v>
      </c>
      <c r="AY172" t="s">
        <v>621</v>
      </c>
      <c r="AZ172" t="s">
        <v>140</v>
      </c>
      <c r="BA172" t="s">
        <v>470</v>
      </c>
      <c r="BB172" t="s">
        <v>975</v>
      </c>
      <c r="BC172">
        <v>38596</v>
      </c>
      <c r="BD172">
        <v>1368908</v>
      </c>
      <c r="BE172">
        <v>0</v>
      </c>
      <c r="BF172">
        <v>0</v>
      </c>
      <c r="BG172">
        <v>0</v>
      </c>
      <c r="BH172">
        <v>0</v>
      </c>
      <c r="BI172">
        <v>0</v>
      </c>
      <c r="BJ172">
        <v>0</v>
      </c>
      <c r="BK172">
        <v>0</v>
      </c>
      <c r="BL172">
        <v>0</v>
      </c>
      <c r="BM172">
        <v>0</v>
      </c>
      <c r="BN172">
        <v>0</v>
      </c>
      <c r="BO172">
        <v>0</v>
      </c>
      <c r="BP172">
        <v>0</v>
      </c>
      <c r="BQ172">
        <v>0</v>
      </c>
      <c r="BR172">
        <v>502588</v>
      </c>
      <c r="BS172">
        <v>1871496</v>
      </c>
      <c r="BT172">
        <v>3018343</v>
      </c>
      <c r="BU172">
        <v>0</v>
      </c>
      <c r="BV172">
        <v>0</v>
      </c>
      <c r="BW172">
        <v>0</v>
      </c>
      <c r="BX172">
        <v>0</v>
      </c>
      <c r="BY172">
        <v>0</v>
      </c>
      <c r="BZ172">
        <v>0</v>
      </c>
      <c r="CA172">
        <v>0</v>
      </c>
      <c r="CB172">
        <v>0</v>
      </c>
      <c r="CC172">
        <v>0</v>
      </c>
      <c r="CD172">
        <v>3018343</v>
      </c>
      <c r="CE172">
        <v>4889839</v>
      </c>
      <c r="CF172">
        <v>4889839</v>
      </c>
      <c r="CG172">
        <v>0</v>
      </c>
      <c r="CH172" t="s">
        <v>612</v>
      </c>
      <c r="CI172" t="s">
        <v>616</v>
      </c>
      <c r="CJ172" t="s">
        <v>617</v>
      </c>
      <c r="CK172" t="s">
        <v>617</v>
      </c>
      <c r="CL172" t="s">
        <v>617</v>
      </c>
      <c r="CM172" t="s">
        <v>617</v>
      </c>
      <c r="CN172">
        <v>0</v>
      </c>
    </row>
    <row r="173" spans="1:92" x14ac:dyDescent="0.25">
      <c r="A173" t="s">
        <v>1636</v>
      </c>
      <c r="B173" t="s">
        <v>1636</v>
      </c>
      <c r="C173">
        <v>7</v>
      </c>
      <c r="D173" t="s">
        <v>597</v>
      </c>
      <c r="E173">
        <v>66001</v>
      </c>
      <c r="F173" t="s">
        <v>1566</v>
      </c>
      <c r="G173" t="s">
        <v>1637</v>
      </c>
      <c r="H173" t="s">
        <v>1638</v>
      </c>
      <c r="I173" t="s">
        <v>630</v>
      </c>
      <c r="J173">
        <v>11011</v>
      </c>
      <c r="K173">
        <v>6052</v>
      </c>
      <c r="L173" t="s">
        <v>1639</v>
      </c>
      <c r="M173" t="s">
        <v>1640</v>
      </c>
      <c r="N173" t="s">
        <v>1604</v>
      </c>
      <c r="O173" t="s">
        <v>1641</v>
      </c>
      <c r="P173" t="s">
        <v>1606</v>
      </c>
      <c r="Q173" t="s">
        <v>1607</v>
      </c>
      <c r="R173" t="s">
        <v>1608</v>
      </c>
      <c r="S173" t="s">
        <v>1590</v>
      </c>
      <c r="T173" t="s">
        <v>1591</v>
      </c>
      <c r="U173" t="s">
        <v>1576</v>
      </c>
      <c r="V173" t="s">
        <v>1577</v>
      </c>
      <c r="W173">
        <v>44.156260000000003</v>
      </c>
      <c r="X173">
        <v>-81.022289999999998</v>
      </c>
      <c r="Y173" t="s">
        <v>612</v>
      </c>
      <c r="Z173" t="s">
        <v>612</v>
      </c>
      <c r="AA173" t="s">
        <v>612</v>
      </c>
      <c r="AB173" t="s">
        <v>612</v>
      </c>
      <c r="AC173" t="s">
        <v>612</v>
      </c>
      <c r="AD173" t="s">
        <v>612</v>
      </c>
      <c r="AE173" t="s">
        <v>612</v>
      </c>
      <c r="AF173" t="s">
        <v>612</v>
      </c>
      <c r="AG173" t="s">
        <v>612</v>
      </c>
      <c r="AH173" t="s">
        <v>612</v>
      </c>
      <c r="AI173" t="s">
        <v>612</v>
      </c>
      <c r="AJ173" t="s">
        <v>612</v>
      </c>
      <c r="AK173" t="s">
        <v>612</v>
      </c>
      <c r="AL173" t="s">
        <v>612</v>
      </c>
      <c r="AM173" t="s">
        <v>612</v>
      </c>
      <c r="AN173" t="s">
        <v>612</v>
      </c>
      <c r="AO173" t="s">
        <v>612</v>
      </c>
      <c r="AP173" t="s">
        <v>612</v>
      </c>
      <c r="AQ173" t="s">
        <v>612</v>
      </c>
      <c r="AR173" t="s">
        <v>612</v>
      </c>
      <c r="AS173" t="s">
        <v>612</v>
      </c>
      <c r="AT173" t="s">
        <v>613</v>
      </c>
      <c r="AU173" t="s">
        <v>612</v>
      </c>
      <c r="AV173" t="s">
        <v>635</v>
      </c>
      <c r="AW173">
        <v>39691</v>
      </c>
      <c r="AX173">
        <v>8519631</v>
      </c>
      <c r="AY173" t="s">
        <v>621</v>
      </c>
      <c r="AZ173" t="s">
        <v>145</v>
      </c>
      <c r="BA173" t="s">
        <v>470</v>
      </c>
      <c r="BB173" t="s">
        <v>824</v>
      </c>
      <c r="BC173">
        <v>39326</v>
      </c>
      <c r="BD173">
        <v>0</v>
      </c>
      <c r="BE173">
        <v>0</v>
      </c>
      <c r="BF173">
        <v>0</v>
      </c>
      <c r="BG173">
        <v>0</v>
      </c>
      <c r="BH173">
        <v>0</v>
      </c>
      <c r="BI173">
        <v>0</v>
      </c>
      <c r="BJ173">
        <v>0</v>
      </c>
      <c r="BK173">
        <v>0</v>
      </c>
      <c r="BL173">
        <v>0</v>
      </c>
      <c r="BM173">
        <v>0</v>
      </c>
      <c r="BN173">
        <v>0</v>
      </c>
      <c r="BO173">
        <v>0</v>
      </c>
      <c r="BP173">
        <v>0</v>
      </c>
      <c r="BQ173">
        <v>0</v>
      </c>
      <c r="BR173">
        <v>1671868</v>
      </c>
      <c r="BS173">
        <v>1671868</v>
      </c>
      <c r="BT173">
        <v>6847763</v>
      </c>
      <c r="BU173">
        <v>0</v>
      </c>
      <c r="BV173">
        <v>0</v>
      </c>
      <c r="BW173">
        <v>0</v>
      </c>
      <c r="BX173">
        <v>0</v>
      </c>
      <c r="BY173">
        <v>0</v>
      </c>
      <c r="BZ173">
        <v>0</v>
      </c>
      <c r="CA173">
        <v>0</v>
      </c>
      <c r="CB173">
        <v>0</v>
      </c>
      <c r="CC173">
        <v>0</v>
      </c>
      <c r="CD173">
        <v>6847763</v>
      </c>
      <c r="CE173">
        <v>8519631</v>
      </c>
      <c r="CF173">
        <v>8519631</v>
      </c>
      <c r="CG173">
        <v>0</v>
      </c>
      <c r="CH173" t="s">
        <v>612</v>
      </c>
      <c r="CI173" t="s">
        <v>616</v>
      </c>
      <c r="CJ173" t="s">
        <v>617</v>
      </c>
      <c r="CK173" t="s">
        <v>617</v>
      </c>
      <c r="CL173" t="s">
        <v>617</v>
      </c>
      <c r="CM173" t="s">
        <v>617</v>
      </c>
      <c r="CN173">
        <v>0</v>
      </c>
    </row>
    <row r="174" spans="1:92" x14ac:dyDescent="0.25">
      <c r="A174" t="s">
        <v>1642</v>
      </c>
      <c r="B174" t="s">
        <v>1642</v>
      </c>
      <c r="C174">
        <v>7</v>
      </c>
      <c r="D174" t="s">
        <v>597</v>
      </c>
      <c r="E174">
        <v>66001</v>
      </c>
      <c r="F174" t="s">
        <v>1566</v>
      </c>
      <c r="G174" t="s">
        <v>1643</v>
      </c>
      <c r="H174" t="s">
        <v>1644</v>
      </c>
      <c r="I174" t="s">
        <v>630</v>
      </c>
      <c r="J174">
        <v>1099</v>
      </c>
      <c r="K174">
        <v>6011</v>
      </c>
      <c r="L174" t="s">
        <v>1645</v>
      </c>
      <c r="M174" t="s">
        <v>1646</v>
      </c>
      <c r="N174" t="s">
        <v>1647</v>
      </c>
      <c r="O174" t="s">
        <v>1648</v>
      </c>
      <c r="P174" t="s">
        <v>1649</v>
      </c>
      <c r="Q174" t="s">
        <v>1650</v>
      </c>
      <c r="R174" t="s">
        <v>1651</v>
      </c>
      <c r="S174" t="s">
        <v>1590</v>
      </c>
      <c r="T174" t="s">
        <v>1591</v>
      </c>
      <c r="U174" t="s">
        <v>1576</v>
      </c>
      <c r="V174" t="s">
        <v>1577</v>
      </c>
      <c r="W174">
        <v>44.412709999999997</v>
      </c>
      <c r="X174">
        <v>-80.827799999999996</v>
      </c>
      <c r="Y174" t="s">
        <v>612</v>
      </c>
      <c r="Z174" t="s">
        <v>612</v>
      </c>
      <c r="AA174" t="s">
        <v>612</v>
      </c>
      <c r="AB174" t="s">
        <v>612</v>
      </c>
      <c r="AC174" t="s">
        <v>612</v>
      </c>
      <c r="AD174" t="s">
        <v>612</v>
      </c>
      <c r="AE174" t="s">
        <v>612</v>
      </c>
      <c r="AF174" t="s">
        <v>612</v>
      </c>
      <c r="AG174" t="s">
        <v>612</v>
      </c>
      <c r="AH174" t="s">
        <v>612</v>
      </c>
      <c r="AI174" t="s">
        <v>612</v>
      </c>
      <c r="AJ174" t="s">
        <v>612</v>
      </c>
      <c r="AK174" t="s">
        <v>612</v>
      </c>
      <c r="AL174" t="s">
        <v>612</v>
      </c>
      <c r="AM174" t="s">
        <v>612</v>
      </c>
      <c r="AN174" t="s">
        <v>612</v>
      </c>
      <c r="AO174" t="s">
        <v>612</v>
      </c>
      <c r="AP174" t="s">
        <v>612</v>
      </c>
      <c r="AQ174" t="s">
        <v>612</v>
      </c>
      <c r="AR174" t="s">
        <v>612</v>
      </c>
      <c r="AS174" t="s">
        <v>612</v>
      </c>
      <c r="AT174" t="s">
        <v>613</v>
      </c>
      <c r="AU174" t="s">
        <v>612</v>
      </c>
      <c r="AV174" t="s">
        <v>635</v>
      </c>
      <c r="AW174">
        <v>39691</v>
      </c>
      <c r="AX174">
        <v>42916</v>
      </c>
      <c r="AY174" t="s">
        <v>621</v>
      </c>
      <c r="AZ174" t="s">
        <v>143</v>
      </c>
      <c r="BA174" t="s">
        <v>470</v>
      </c>
      <c r="BB174" t="s">
        <v>1255</v>
      </c>
      <c r="BC174">
        <v>37865</v>
      </c>
      <c r="BD174">
        <v>42916</v>
      </c>
      <c r="BE174">
        <v>0</v>
      </c>
      <c r="BF174">
        <v>0</v>
      </c>
      <c r="BG174">
        <v>0</v>
      </c>
      <c r="BH174">
        <v>0</v>
      </c>
      <c r="BI174">
        <v>0</v>
      </c>
      <c r="BJ174">
        <v>0</v>
      </c>
      <c r="BK174">
        <v>0</v>
      </c>
      <c r="BL174">
        <v>0</v>
      </c>
      <c r="BM174">
        <v>0</v>
      </c>
      <c r="BN174">
        <v>0</v>
      </c>
      <c r="BO174">
        <v>0</v>
      </c>
      <c r="BP174">
        <v>0</v>
      </c>
      <c r="BQ174">
        <v>0</v>
      </c>
      <c r="BR174">
        <v>0</v>
      </c>
      <c r="BS174">
        <v>42916</v>
      </c>
      <c r="BT174">
        <v>0</v>
      </c>
      <c r="BU174">
        <v>0</v>
      </c>
      <c r="BV174">
        <v>0</v>
      </c>
      <c r="BW174">
        <v>0</v>
      </c>
      <c r="BX174">
        <v>0</v>
      </c>
      <c r="BY174">
        <v>0</v>
      </c>
      <c r="BZ174">
        <v>0</v>
      </c>
      <c r="CA174">
        <v>0</v>
      </c>
      <c r="CB174">
        <v>0</v>
      </c>
      <c r="CC174">
        <v>0</v>
      </c>
      <c r="CD174">
        <v>0</v>
      </c>
      <c r="CE174">
        <v>42916</v>
      </c>
      <c r="CF174">
        <v>42916</v>
      </c>
      <c r="CG174">
        <v>0</v>
      </c>
      <c r="CH174" t="s">
        <v>612</v>
      </c>
      <c r="CI174" t="s">
        <v>616</v>
      </c>
      <c r="CJ174" t="s">
        <v>617</v>
      </c>
      <c r="CK174" t="s">
        <v>617</v>
      </c>
      <c r="CL174" t="s">
        <v>617</v>
      </c>
      <c r="CM174" t="s">
        <v>617</v>
      </c>
      <c r="CN174">
        <v>0</v>
      </c>
    </row>
    <row r="175" spans="1:92" x14ac:dyDescent="0.25">
      <c r="A175" t="s">
        <v>1652</v>
      </c>
      <c r="B175" t="s">
        <v>1652</v>
      </c>
      <c r="C175">
        <v>7</v>
      </c>
      <c r="D175" t="s">
        <v>597</v>
      </c>
      <c r="E175">
        <v>66001</v>
      </c>
      <c r="F175" t="s">
        <v>1566</v>
      </c>
      <c r="G175" t="s">
        <v>1653</v>
      </c>
      <c r="H175" t="s">
        <v>1654</v>
      </c>
      <c r="I175" t="s">
        <v>667</v>
      </c>
      <c r="J175">
        <v>5411</v>
      </c>
      <c r="K175">
        <v>8241</v>
      </c>
      <c r="L175" t="s">
        <v>1655</v>
      </c>
      <c r="M175" t="s">
        <v>1656</v>
      </c>
      <c r="N175" t="s">
        <v>1604</v>
      </c>
      <c r="O175" t="s">
        <v>1657</v>
      </c>
      <c r="P175" t="s">
        <v>1606</v>
      </c>
      <c r="Q175" t="s">
        <v>1607</v>
      </c>
      <c r="R175" t="s">
        <v>1608</v>
      </c>
      <c r="S175" t="s">
        <v>1590</v>
      </c>
      <c r="T175" t="s">
        <v>1591</v>
      </c>
      <c r="U175" t="s">
        <v>1576</v>
      </c>
      <c r="V175" t="s">
        <v>1577</v>
      </c>
      <c r="W175">
        <v>44.14781</v>
      </c>
      <c r="X175">
        <v>-81.030940000000001</v>
      </c>
      <c r="Y175">
        <v>41183</v>
      </c>
      <c r="Z175" t="s">
        <v>662</v>
      </c>
      <c r="AA175" t="s">
        <v>662</v>
      </c>
      <c r="AB175">
        <v>41183</v>
      </c>
      <c r="AC175" t="s">
        <v>662</v>
      </c>
      <c r="AD175" t="s">
        <v>662</v>
      </c>
      <c r="AE175" t="s">
        <v>612</v>
      </c>
      <c r="AF175" t="s">
        <v>612</v>
      </c>
      <c r="AG175" t="s">
        <v>612</v>
      </c>
      <c r="AH175" t="s">
        <v>612</v>
      </c>
      <c r="AI175" t="s">
        <v>612</v>
      </c>
      <c r="AJ175" t="s">
        <v>612</v>
      </c>
      <c r="AK175" t="s">
        <v>612</v>
      </c>
      <c r="AL175" t="s">
        <v>612</v>
      </c>
      <c r="AM175" t="s">
        <v>612</v>
      </c>
      <c r="AN175" t="s">
        <v>612</v>
      </c>
      <c r="AO175" t="s">
        <v>612</v>
      </c>
      <c r="AP175" t="s">
        <v>612</v>
      </c>
      <c r="AQ175" t="s">
        <v>612</v>
      </c>
      <c r="AR175" t="s">
        <v>612</v>
      </c>
      <c r="AS175" t="s">
        <v>612</v>
      </c>
      <c r="AT175" t="s">
        <v>613</v>
      </c>
      <c r="AU175" t="s">
        <v>612</v>
      </c>
      <c r="AV175" t="s">
        <v>614</v>
      </c>
      <c r="AW175" t="s">
        <v>612</v>
      </c>
      <c r="AX175">
        <v>1040181</v>
      </c>
      <c r="AY175" t="s">
        <v>621</v>
      </c>
      <c r="AZ175" t="s">
        <v>663</v>
      </c>
      <c r="BA175" t="s">
        <v>470</v>
      </c>
      <c r="BB175" t="s">
        <v>649</v>
      </c>
      <c r="BC175">
        <v>41518</v>
      </c>
      <c r="BD175">
        <v>0</v>
      </c>
      <c r="BE175">
        <v>0</v>
      </c>
      <c r="BF175">
        <v>0</v>
      </c>
      <c r="BG175">
        <v>0</v>
      </c>
      <c r="BH175">
        <v>0</v>
      </c>
      <c r="BI175">
        <v>0</v>
      </c>
      <c r="BJ175">
        <v>0</v>
      </c>
      <c r="BK175">
        <v>0</v>
      </c>
      <c r="BL175">
        <v>0</v>
      </c>
      <c r="BM175">
        <v>0</v>
      </c>
      <c r="BN175">
        <v>0</v>
      </c>
      <c r="BO175">
        <v>0</v>
      </c>
      <c r="BP175">
        <v>0</v>
      </c>
      <c r="BQ175">
        <v>0</v>
      </c>
      <c r="BR175">
        <v>10073</v>
      </c>
      <c r="BS175">
        <v>10073</v>
      </c>
      <c r="BT175">
        <v>0</v>
      </c>
      <c r="BU175">
        <v>0</v>
      </c>
      <c r="BV175">
        <v>0</v>
      </c>
      <c r="BW175">
        <v>1030108</v>
      </c>
      <c r="BX175">
        <v>0</v>
      </c>
      <c r="BY175">
        <v>0</v>
      </c>
      <c r="BZ175">
        <v>0</v>
      </c>
      <c r="CA175">
        <v>0</v>
      </c>
      <c r="CB175">
        <v>0</v>
      </c>
      <c r="CC175">
        <v>0</v>
      </c>
      <c r="CD175">
        <v>1030108</v>
      </c>
      <c r="CE175">
        <v>1040181</v>
      </c>
      <c r="CF175">
        <v>1040181</v>
      </c>
      <c r="CG175">
        <v>0</v>
      </c>
      <c r="CH175" t="s">
        <v>612</v>
      </c>
      <c r="CI175" t="s">
        <v>616</v>
      </c>
      <c r="CJ175" t="s">
        <v>617</v>
      </c>
      <c r="CK175" t="s">
        <v>617</v>
      </c>
      <c r="CL175" t="s">
        <v>617</v>
      </c>
      <c r="CM175" t="s">
        <v>617</v>
      </c>
      <c r="CN175">
        <v>1030108</v>
      </c>
    </row>
    <row r="176" spans="1:92" x14ac:dyDescent="0.25">
      <c r="A176" t="s">
        <v>1658</v>
      </c>
      <c r="B176" t="s">
        <v>1658</v>
      </c>
      <c r="C176">
        <v>7</v>
      </c>
      <c r="D176" t="s">
        <v>597</v>
      </c>
      <c r="E176">
        <v>66001</v>
      </c>
      <c r="F176" t="s">
        <v>1566</v>
      </c>
      <c r="G176" t="s">
        <v>1653</v>
      </c>
      <c r="H176" t="s">
        <v>1654</v>
      </c>
      <c r="I176" t="s">
        <v>667</v>
      </c>
      <c r="J176">
        <v>24616</v>
      </c>
      <c r="K176">
        <v>19622</v>
      </c>
      <c r="L176" t="s">
        <v>1659</v>
      </c>
      <c r="M176" t="s">
        <v>1660</v>
      </c>
      <c r="N176" t="s">
        <v>1604</v>
      </c>
      <c r="O176" t="s">
        <v>1661</v>
      </c>
      <c r="P176" t="s">
        <v>1606</v>
      </c>
      <c r="Q176" t="s">
        <v>1607</v>
      </c>
      <c r="R176" t="s">
        <v>1608</v>
      </c>
      <c r="S176" t="s">
        <v>1590</v>
      </c>
      <c r="T176" t="s">
        <v>1591</v>
      </c>
      <c r="U176" t="s">
        <v>1576</v>
      </c>
      <c r="V176" t="s">
        <v>1577</v>
      </c>
      <c r="W176">
        <v>44.147649999999999</v>
      </c>
      <c r="X176">
        <v>-81.012289999999993</v>
      </c>
      <c r="Y176">
        <v>42086</v>
      </c>
      <c r="Z176" t="s">
        <v>700</v>
      </c>
      <c r="AA176" t="s">
        <v>700</v>
      </c>
      <c r="AB176" t="s">
        <v>612</v>
      </c>
      <c r="AC176" t="s">
        <v>612</v>
      </c>
      <c r="AD176" t="s">
        <v>612</v>
      </c>
      <c r="AE176">
        <v>42086</v>
      </c>
      <c r="AF176" t="s">
        <v>700</v>
      </c>
      <c r="AG176" t="s">
        <v>700</v>
      </c>
      <c r="AH176" t="s">
        <v>612</v>
      </c>
      <c r="AI176" t="s">
        <v>612</v>
      </c>
      <c r="AJ176" t="s">
        <v>612</v>
      </c>
      <c r="AK176" t="s">
        <v>612</v>
      </c>
      <c r="AL176" t="s">
        <v>612</v>
      </c>
      <c r="AM176" t="s">
        <v>612</v>
      </c>
      <c r="AN176" t="s">
        <v>612</v>
      </c>
      <c r="AO176" t="s">
        <v>612</v>
      </c>
      <c r="AP176" t="s">
        <v>612</v>
      </c>
      <c r="AQ176">
        <v>737</v>
      </c>
      <c r="AR176" t="s">
        <v>612</v>
      </c>
      <c r="AS176" t="s">
        <v>612</v>
      </c>
      <c r="AT176" t="s">
        <v>613</v>
      </c>
      <c r="AU176" t="s">
        <v>612</v>
      </c>
      <c r="AV176" t="s">
        <v>635</v>
      </c>
      <c r="AW176">
        <v>42864</v>
      </c>
      <c r="AX176">
        <v>22934975</v>
      </c>
      <c r="AY176" t="s">
        <v>621</v>
      </c>
      <c r="AZ176" t="s">
        <v>145</v>
      </c>
      <c r="BA176" t="s">
        <v>141</v>
      </c>
      <c r="BB176" t="s">
        <v>738</v>
      </c>
      <c r="BC176">
        <v>43709</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21734975</v>
      </c>
      <c r="BY176">
        <v>0</v>
      </c>
      <c r="BZ176">
        <v>0</v>
      </c>
      <c r="CA176">
        <v>0</v>
      </c>
      <c r="CB176">
        <v>0</v>
      </c>
      <c r="CC176">
        <v>0</v>
      </c>
      <c r="CD176">
        <v>21734975</v>
      </c>
      <c r="CE176">
        <v>21734975</v>
      </c>
      <c r="CF176">
        <v>21734975</v>
      </c>
      <c r="CG176">
        <v>0</v>
      </c>
      <c r="CH176" t="s">
        <v>612</v>
      </c>
      <c r="CI176" t="s">
        <v>616</v>
      </c>
      <c r="CJ176" t="s">
        <v>702</v>
      </c>
      <c r="CK176" t="s">
        <v>703</v>
      </c>
      <c r="CL176" t="s">
        <v>617</v>
      </c>
      <c r="CM176" t="s">
        <v>617</v>
      </c>
      <c r="CN176">
        <v>21734975</v>
      </c>
    </row>
    <row r="177" spans="1:92" x14ac:dyDescent="0.25">
      <c r="A177" t="s">
        <v>1662</v>
      </c>
      <c r="B177" t="s">
        <v>1662</v>
      </c>
      <c r="C177">
        <v>7</v>
      </c>
      <c r="D177" t="s">
        <v>597</v>
      </c>
      <c r="E177">
        <v>66001</v>
      </c>
      <c r="F177" t="s">
        <v>1566</v>
      </c>
      <c r="G177" t="s">
        <v>1663</v>
      </c>
      <c r="H177" t="s">
        <v>1664</v>
      </c>
      <c r="I177" t="s">
        <v>630</v>
      </c>
      <c r="J177">
        <v>1255</v>
      </c>
      <c r="K177">
        <v>6096</v>
      </c>
      <c r="L177" t="s">
        <v>1665</v>
      </c>
      <c r="M177" t="s">
        <v>1666</v>
      </c>
      <c r="N177" t="s">
        <v>1585</v>
      </c>
      <c r="O177" t="s">
        <v>1667</v>
      </c>
      <c r="P177" t="s">
        <v>1668</v>
      </c>
      <c r="Q177" t="s">
        <v>1669</v>
      </c>
      <c r="R177" t="s">
        <v>1670</v>
      </c>
      <c r="S177" t="s">
        <v>1590</v>
      </c>
      <c r="T177" t="s">
        <v>1591</v>
      </c>
      <c r="U177" t="s">
        <v>1576</v>
      </c>
      <c r="V177" t="s">
        <v>1577</v>
      </c>
      <c r="W177">
        <v>44.588979999999999</v>
      </c>
      <c r="X177">
        <v>-80.954400000000007</v>
      </c>
      <c r="Y177">
        <v>40731</v>
      </c>
      <c r="Z177" t="s">
        <v>977</v>
      </c>
      <c r="AA177" t="s">
        <v>803</v>
      </c>
      <c r="AB177" t="s">
        <v>612</v>
      </c>
      <c r="AC177" t="s">
        <v>612</v>
      </c>
      <c r="AD177" t="s">
        <v>612</v>
      </c>
      <c r="AE177">
        <v>40731</v>
      </c>
      <c r="AF177" t="s">
        <v>977</v>
      </c>
      <c r="AG177" t="s">
        <v>803</v>
      </c>
      <c r="AH177" t="s">
        <v>612</v>
      </c>
      <c r="AI177" t="s">
        <v>612</v>
      </c>
      <c r="AJ177" t="s">
        <v>612</v>
      </c>
      <c r="AK177" t="s">
        <v>612</v>
      </c>
      <c r="AL177" t="s">
        <v>612</v>
      </c>
      <c r="AM177" t="s">
        <v>612</v>
      </c>
      <c r="AN177" t="s">
        <v>612</v>
      </c>
      <c r="AO177" t="s">
        <v>612</v>
      </c>
      <c r="AP177" t="s">
        <v>612</v>
      </c>
      <c r="AQ177">
        <v>95</v>
      </c>
      <c r="AR177" t="s">
        <v>612</v>
      </c>
      <c r="AS177" t="s">
        <v>612</v>
      </c>
      <c r="AT177" t="s">
        <v>613</v>
      </c>
      <c r="AU177" t="s">
        <v>612</v>
      </c>
      <c r="AV177" t="s">
        <v>614</v>
      </c>
      <c r="AW177" t="s">
        <v>612</v>
      </c>
      <c r="AX177">
        <v>1745694</v>
      </c>
      <c r="AY177" t="s">
        <v>621</v>
      </c>
      <c r="AZ177" t="s">
        <v>140</v>
      </c>
      <c r="BA177" t="s">
        <v>460</v>
      </c>
      <c r="BB177" t="s">
        <v>803</v>
      </c>
      <c r="BC177">
        <v>40787</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185740</v>
      </c>
      <c r="BW177">
        <v>0</v>
      </c>
      <c r="BX177">
        <v>1559954</v>
      </c>
      <c r="BY177">
        <v>0</v>
      </c>
      <c r="BZ177">
        <v>0</v>
      </c>
      <c r="CA177">
        <v>0</v>
      </c>
      <c r="CB177">
        <v>0</v>
      </c>
      <c r="CC177">
        <v>0</v>
      </c>
      <c r="CD177">
        <v>1745694</v>
      </c>
      <c r="CE177">
        <v>1745694</v>
      </c>
      <c r="CF177">
        <v>1745694</v>
      </c>
      <c r="CG177">
        <v>0</v>
      </c>
      <c r="CH177" t="s">
        <v>612</v>
      </c>
      <c r="CI177" t="s">
        <v>616</v>
      </c>
      <c r="CJ177" t="s">
        <v>702</v>
      </c>
      <c r="CK177" t="s">
        <v>703</v>
      </c>
      <c r="CL177" t="s">
        <v>617</v>
      </c>
      <c r="CM177" t="s">
        <v>617</v>
      </c>
      <c r="CN177">
        <v>1559954</v>
      </c>
    </row>
    <row r="178" spans="1:92" x14ac:dyDescent="0.25">
      <c r="A178" t="s">
        <v>1671</v>
      </c>
      <c r="B178" t="s">
        <v>1671</v>
      </c>
      <c r="C178">
        <v>7</v>
      </c>
      <c r="D178" t="s">
        <v>597</v>
      </c>
      <c r="E178">
        <v>66001</v>
      </c>
      <c r="F178" t="s">
        <v>1566</v>
      </c>
      <c r="G178" t="s">
        <v>1672</v>
      </c>
      <c r="H178" t="s">
        <v>1673</v>
      </c>
      <c r="I178" t="s">
        <v>630</v>
      </c>
      <c r="J178">
        <v>10582</v>
      </c>
      <c r="K178">
        <v>5836</v>
      </c>
      <c r="L178" t="s">
        <v>1674</v>
      </c>
      <c r="M178" t="s">
        <v>1675</v>
      </c>
      <c r="N178" t="s">
        <v>1632</v>
      </c>
      <c r="O178" t="s">
        <v>1633</v>
      </c>
      <c r="P178" t="s">
        <v>1634</v>
      </c>
      <c r="Q178" t="s">
        <v>1628</v>
      </c>
      <c r="R178" t="s">
        <v>1635</v>
      </c>
      <c r="S178" t="s">
        <v>1590</v>
      </c>
      <c r="T178" t="s">
        <v>1591</v>
      </c>
      <c r="U178" t="s">
        <v>1576</v>
      </c>
      <c r="V178" t="s">
        <v>1577</v>
      </c>
      <c r="W178">
        <v>44.257489999999997</v>
      </c>
      <c r="X178">
        <v>-80.549710000000005</v>
      </c>
      <c r="Y178" t="s">
        <v>612</v>
      </c>
      <c r="Z178" t="s">
        <v>612</v>
      </c>
      <c r="AA178" t="s">
        <v>612</v>
      </c>
      <c r="AB178" t="s">
        <v>612</v>
      </c>
      <c r="AC178" t="s">
        <v>612</v>
      </c>
      <c r="AD178" t="s">
        <v>612</v>
      </c>
      <c r="AE178" t="s">
        <v>612</v>
      </c>
      <c r="AF178" t="s">
        <v>612</v>
      </c>
      <c r="AG178" t="s">
        <v>612</v>
      </c>
      <c r="AH178" t="s">
        <v>612</v>
      </c>
      <c r="AI178" t="s">
        <v>612</v>
      </c>
      <c r="AJ178" t="s">
        <v>612</v>
      </c>
      <c r="AK178" t="s">
        <v>612</v>
      </c>
      <c r="AL178" t="s">
        <v>612</v>
      </c>
      <c r="AM178" t="s">
        <v>612</v>
      </c>
      <c r="AN178" t="s">
        <v>612</v>
      </c>
      <c r="AO178" t="s">
        <v>612</v>
      </c>
      <c r="AP178" t="s">
        <v>612</v>
      </c>
      <c r="AQ178" t="s">
        <v>612</v>
      </c>
      <c r="AR178" t="s">
        <v>612</v>
      </c>
      <c r="AS178" t="s">
        <v>612</v>
      </c>
      <c r="AT178" t="s">
        <v>613</v>
      </c>
      <c r="AU178" t="s">
        <v>612</v>
      </c>
      <c r="AV178" t="s">
        <v>635</v>
      </c>
      <c r="AW178">
        <v>39691</v>
      </c>
      <c r="AX178">
        <v>8059509</v>
      </c>
      <c r="AY178" t="s">
        <v>621</v>
      </c>
      <c r="AZ178" t="s">
        <v>140</v>
      </c>
      <c r="BA178" t="s">
        <v>470</v>
      </c>
      <c r="BB178" t="s">
        <v>645</v>
      </c>
      <c r="BC178">
        <v>38231</v>
      </c>
      <c r="BD178">
        <v>0</v>
      </c>
      <c r="BE178">
        <v>0</v>
      </c>
      <c r="BF178">
        <v>0</v>
      </c>
      <c r="BG178">
        <v>0</v>
      </c>
      <c r="BH178">
        <v>0</v>
      </c>
      <c r="BI178">
        <v>0</v>
      </c>
      <c r="BJ178">
        <v>0</v>
      </c>
      <c r="BK178">
        <v>0</v>
      </c>
      <c r="BL178">
        <v>0</v>
      </c>
      <c r="BM178">
        <v>0</v>
      </c>
      <c r="BN178">
        <v>0</v>
      </c>
      <c r="BO178">
        <v>0</v>
      </c>
      <c r="BP178">
        <v>0</v>
      </c>
      <c r="BQ178">
        <v>0</v>
      </c>
      <c r="BR178">
        <v>2684042</v>
      </c>
      <c r="BS178">
        <v>2684042</v>
      </c>
      <c r="BT178">
        <v>5375467</v>
      </c>
      <c r="BU178">
        <v>0</v>
      </c>
      <c r="BV178">
        <v>0</v>
      </c>
      <c r="BW178">
        <v>0</v>
      </c>
      <c r="BX178">
        <v>0</v>
      </c>
      <c r="BY178">
        <v>0</v>
      </c>
      <c r="BZ178">
        <v>0</v>
      </c>
      <c r="CA178">
        <v>0</v>
      </c>
      <c r="CB178">
        <v>0</v>
      </c>
      <c r="CC178">
        <v>0</v>
      </c>
      <c r="CD178">
        <v>5375467</v>
      </c>
      <c r="CE178">
        <v>8059509</v>
      </c>
      <c r="CF178">
        <v>8059509</v>
      </c>
      <c r="CG178">
        <v>0</v>
      </c>
      <c r="CH178" t="s">
        <v>612</v>
      </c>
      <c r="CI178" t="s">
        <v>616</v>
      </c>
      <c r="CJ178" t="s">
        <v>617</v>
      </c>
      <c r="CK178" t="s">
        <v>617</v>
      </c>
      <c r="CL178" t="s">
        <v>617</v>
      </c>
      <c r="CM178" t="s">
        <v>617</v>
      </c>
      <c r="CN178">
        <v>0</v>
      </c>
    </row>
    <row r="179" spans="1:92" x14ac:dyDescent="0.25">
      <c r="A179" t="s">
        <v>1676</v>
      </c>
      <c r="B179" t="s">
        <v>1677</v>
      </c>
      <c r="C179">
        <v>7</v>
      </c>
      <c r="D179" t="s">
        <v>1678</v>
      </c>
      <c r="E179">
        <v>66001</v>
      </c>
      <c r="F179" t="s">
        <v>1566</v>
      </c>
      <c r="G179" t="s">
        <v>1679</v>
      </c>
      <c r="H179" t="s">
        <v>1680</v>
      </c>
      <c r="I179" t="s">
        <v>779</v>
      </c>
      <c r="J179" t="s">
        <v>1681</v>
      </c>
      <c r="K179">
        <v>6725</v>
      </c>
      <c r="L179" t="s">
        <v>1682</v>
      </c>
      <c r="M179" t="s">
        <v>1683</v>
      </c>
      <c r="N179" t="s">
        <v>1684</v>
      </c>
      <c r="O179" t="s">
        <v>1685</v>
      </c>
      <c r="P179" t="s">
        <v>1686</v>
      </c>
      <c r="Q179" t="s">
        <v>1687</v>
      </c>
      <c r="R179" t="s">
        <v>1688</v>
      </c>
      <c r="S179" t="s">
        <v>1590</v>
      </c>
      <c r="T179" t="s">
        <v>1591</v>
      </c>
      <c r="U179" t="s">
        <v>1576</v>
      </c>
      <c r="V179" t="s">
        <v>1577</v>
      </c>
      <c r="W179">
        <v>44.595140000000001</v>
      </c>
      <c r="X179">
        <v>-80.583619999999996</v>
      </c>
      <c r="Y179">
        <v>42509</v>
      </c>
      <c r="Z179" t="s">
        <v>622</v>
      </c>
      <c r="AA179" t="s">
        <v>787</v>
      </c>
      <c r="AB179" t="s">
        <v>612</v>
      </c>
      <c r="AC179" t="s">
        <v>612</v>
      </c>
      <c r="AD179" t="s">
        <v>612</v>
      </c>
      <c r="AE179">
        <v>42509</v>
      </c>
      <c r="AF179" t="s">
        <v>622</v>
      </c>
      <c r="AG179" t="s">
        <v>787</v>
      </c>
      <c r="AH179" t="s">
        <v>612</v>
      </c>
      <c r="AI179" t="s">
        <v>612</v>
      </c>
      <c r="AJ179" t="s">
        <v>612</v>
      </c>
      <c r="AK179">
        <v>43073</v>
      </c>
      <c r="AL179" t="s">
        <v>736</v>
      </c>
      <c r="AM179" t="s">
        <v>736</v>
      </c>
      <c r="AN179" t="s">
        <v>612</v>
      </c>
      <c r="AO179" t="s">
        <v>612</v>
      </c>
      <c r="AP179" t="s">
        <v>612</v>
      </c>
      <c r="AQ179">
        <v>1033</v>
      </c>
      <c r="AR179" t="s">
        <v>612</v>
      </c>
      <c r="AS179" t="s">
        <v>612</v>
      </c>
      <c r="AT179" t="s">
        <v>613</v>
      </c>
      <c r="AU179">
        <v>1</v>
      </c>
      <c r="AV179" t="s">
        <v>635</v>
      </c>
      <c r="AW179">
        <v>44385</v>
      </c>
      <c r="AX179">
        <v>27577965</v>
      </c>
      <c r="AY179" t="s">
        <v>621</v>
      </c>
      <c r="AZ179" t="s">
        <v>145</v>
      </c>
      <c r="BA179" t="s">
        <v>141</v>
      </c>
      <c r="BB179" t="s">
        <v>909</v>
      </c>
      <c r="BC179">
        <v>44440</v>
      </c>
      <c r="BD179">
        <v>0</v>
      </c>
      <c r="BE179">
        <v>0</v>
      </c>
      <c r="BF179">
        <v>636165</v>
      </c>
      <c r="BG179">
        <v>0</v>
      </c>
      <c r="BH179">
        <v>0</v>
      </c>
      <c r="BI179">
        <v>0</v>
      </c>
      <c r="BJ179">
        <v>0</v>
      </c>
      <c r="BK179">
        <v>0</v>
      </c>
      <c r="BL179">
        <v>0</v>
      </c>
      <c r="BM179">
        <v>0</v>
      </c>
      <c r="BN179">
        <v>0</v>
      </c>
      <c r="BO179">
        <v>0</v>
      </c>
      <c r="BP179">
        <v>0</v>
      </c>
      <c r="BQ179">
        <v>0</v>
      </c>
      <c r="BR179">
        <v>0</v>
      </c>
      <c r="BS179">
        <v>636165</v>
      </c>
      <c r="BT179">
        <v>0</v>
      </c>
      <c r="BU179">
        <v>0</v>
      </c>
      <c r="BV179">
        <v>1297496</v>
      </c>
      <c r="BW179">
        <v>0</v>
      </c>
      <c r="BX179">
        <v>25114925</v>
      </c>
      <c r="BY179">
        <v>0</v>
      </c>
      <c r="BZ179">
        <v>0</v>
      </c>
      <c r="CA179">
        <v>529379</v>
      </c>
      <c r="CB179">
        <v>0</v>
      </c>
      <c r="CC179">
        <v>0</v>
      </c>
      <c r="CD179">
        <v>26941800</v>
      </c>
      <c r="CE179">
        <v>27577965</v>
      </c>
      <c r="CF179">
        <v>27577965</v>
      </c>
      <c r="CG179">
        <v>0</v>
      </c>
      <c r="CH179" t="s">
        <v>612</v>
      </c>
      <c r="CI179" t="s">
        <v>860</v>
      </c>
      <c r="CJ179" t="s">
        <v>702</v>
      </c>
      <c r="CK179" t="s">
        <v>703</v>
      </c>
      <c r="CL179" t="s">
        <v>617</v>
      </c>
      <c r="CM179" t="s">
        <v>617</v>
      </c>
      <c r="CN179">
        <v>25644304</v>
      </c>
    </row>
    <row r="180" spans="1:92" x14ac:dyDescent="0.25">
      <c r="A180" t="s">
        <v>1689</v>
      </c>
      <c r="B180" t="s">
        <v>1677</v>
      </c>
      <c r="C180">
        <v>7</v>
      </c>
      <c r="D180" t="s">
        <v>597</v>
      </c>
      <c r="E180">
        <v>66001</v>
      </c>
      <c r="F180" t="s">
        <v>1566</v>
      </c>
      <c r="G180" t="s">
        <v>1679</v>
      </c>
      <c r="H180" t="s">
        <v>1680</v>
      </c>
      <c r="I180" t="s">
        <v>779</v>
      </c>
      <c r="J180" t="s">
        <v>1681</v>
      </c>
      <c r="K180">
        <v>6725</v>
      </c>
      <c r="L180" t="s">
        <v>1690</v>
      </c>
      <c r="M180" t="s">
        <v>1683</v>
      </c>
      <c r="N180" t="s">
        <v>1684</v>
      </c>
      <c r="O180" t="s">
        <v>1685</v>
      </c>
      <c r="P180" t="s">
        <v>1686</v>
      </c>
      <c r="Q180" t="s">
        <v>1687</v>
      </c>
      <c r="R180" t="s">
        <v>1688</v>
      </c>
      <c r="S180" t="s">
        <v>1590</v>
      </c>
      <c r="T180" t="s">
        <v>1591</v>
      </c>
      <c r="U180" t="s">
        <v>1576</v>
      </c>
      <c r="V180" t="s">
        <v>1577</v>
      </c>
      <c r="W180">
        <v>44.595140000000001</v>
      </c>
      <c r="X180">
        <v>-80.583619999999996</v>
      </c>
      <c r="Y180">
        <v>43402</v>
      </c>
      <c r="Z180" t="s">
        <v>763</v>
      </c>
      <c r="AA180" t="s">
        <v>763</v>
      </c>
      <c r="AB180">
        <v>43402</v>
      </c>
      <c r="AC180" t="s">
        <v>763</v>
      </c>
      <c r="AD180" t="s">
        <v>763</v>
      </c>
      <c r="AE180" t="s">
        <v>612</v>
      </c>
      <c r="AF180" t="s">
        <v>612</v>
      </c>
      <c r="AG180" t="s">
        <v>612</v>
      </c>
      <c r="AH180" t="s">
        <v>612</v>
      </c>
      <c r="AI180" t="s">
        <v>612</v>
      </c>
      <c r="AJ180" t="s">
        <v>612</v>
      </c>
      <c r="AK180" t="s">
        <v>612</v>
      </c>
      <c r="AL180" t="s">
        <v>612</v>
      </c>
      <c r="AM180" t="s">
        <v>612</v>
      </c>
      <c r="AN180" t="s">
        <v>612</v>
      </c>
      <c r="AO180" t="s">
        <v>612</v>
      </c>
      <c r="AP180" t="s">
        <v>612</v>
      </c>
      <c r="AQ180" t="s">
        <v>612</v>
      </c>
      <c r="AR180" t="s">
        <v>612</v>
      </c>
      <c r="AS180" t="s">
        <v>612</v>
      </c>
      <c r="AT180" t="s">
        <v>613</v>
      </c>
      <c r="AU180" t="s">
        <v>612</v>
      </c>
      <c r="AV180" t="s">
        <v>635</v>
      </c>
      <c r="AW180">
        <v>44385</v>
      </c>
      <c r="AX180">
        <v>2053830</v>
      </c>
      <c r="AY180" t="s">
        <v>621</v>
      </c>
      <c r="AZ180" t="s">
        <v>663</v>
      </c>
      <c r="BA180" t="s">
        <v>141</v>
      </c>
      <c r="BB180" t="s">
        <v>909</v>
      </c>
      <c r="BC180">
        <v>44440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2053830</v>
      </c>
      <c r="BX180">
        <v>0</v>
      </c>
      <c r="BY180">
        <v>0</v>
      </c>
      <c r="BZ180">
        <v>0</v>
      </c>
      <c r="CA180">
        <v>0</v>
      </c>
      <c r="CB180">
        <v>0</v>
      </c>
      <c r="CC180">
        <v>0</v>
      </c>
      <c r="CD180">
        <v>2053830</v>
      </c>
      <c r="CE180">
        <v>2053830</v>
      </c>
      <c r="CF180">
        <v>2053830</v>
      </c>
      <c r="CG180">
        <v>0</v>
      </c>
      <c r="CH180" t="s">
        <v>612</v>
      </c>
      <c r="CI180" t="s">
        <v>616</v>
      </c>
      <c r="CJ180" t="s">
        <v>617</v>
      </c>
      <c r="CK180" t="s">
        <v>617</v>
      </c>
      <c r="CL180" t="s">
        <v>617</v>
      </c>
      <c r="CM180" t="s">
        <v>617</v>
      </c>
      <c r="CN180">
        <v>2053830</v>
      </c>
    </row>
    <row r="181" spans="1:92" x14ac:dyDescent="0.25">
      <c r="A181" t="s">
        <v>1691</v>
      </c>
      <c r="B181" t="s">
        <v>1691</v>
      </c>
      <c r="C181">
        <v>7</v>
      </c>
      <c r="D181" t="s">
        <v>597</v>
      </c>
      <c r="E181">
        <v>66001</v>
      </c>
      <c r="F181" t="s">
        <v>1566</v>
      </c>
      <c r="G181" t="s">
        <v>1692</v>
      </c>
      <c r="H181" t="s">
        <v>1693</v>
      </c>
      <c r="I181" t="s">
        <v>630</v>
      </c>
      <c r="J181">
        <v>385</v>
      </c>
      <c r="K181">
        <v>5548</v>
      </c>
      <c r="L181" t="s">
        <v>1694</v>
      </c>
      <c r="M181" t="s">
        <v>1695</v>
      </c>
      <c r="N181" t="s">
        <v>1696</v>
      </c>
      <c r="O181" t="s">
        <v>1697</v>
      </c>
      <c r="P181" t="s">
        <v>1634</v>
      </c>
      <c r="Q181" t="s">
        <v>1628</v>
      </c>
      <c r="R181" t="s">
        <v>1635</v>
      </c>
      <c r="S181" t="s">
        <v>1590</v>
      </c>
      <c r="T181" t="s">
        <v>1591</v>
      </c>
      <c r="U181" t="s">
        <v>1576</v>
      </c>
      <c r="V181" t="s">
        <v>1577</v>
      </c>
      <c r="W181">
        <v>44.311079999999997</v>
      </c>
      <c r="X181">
        <v>-80.390699999999995</v>
      </c>
      <c r="Y181" t="s">
        <v>612</v>
      </c>
      <c r="Z181" t="s">
        <v>612</v>
      </c>
      <c r="AA181" t="s">
        <v>612</v>
      </c>
      <c r="AB181" t="s">
        <v>612</v>
      </c>
      <c r="AC181" t="s">
        <v>612</v>
      </c>
      <c r="AD181" t="s">
        <v>612</v>
      </c>
      <c r="AE181" t="s">
        <v>612</v>
      </c>
      <c r="AF181" t="s">
        <v>612</v>
      </c>
      <c r="AG181" t="s">
        <v>612</v>
      </c>
      <c r="AH181" t="s">
        <v>612</v>
      </c>
      <c r="AI181" t="s">
        <v>612</v>
      </c>
      <c r="AJ181" t="s">
        <v>612</v>
      </c>
      <c r="AK181" t="s">
        <v>612</v>
      </c>
      <c r="AL181" t="s">
        <v>612</v>
      </c>
      <c r="AM181" t="s">
        <v>612</v>
      </c>
      <c r="AN181" t="s">
        <v>612</v>
      </c>
      <c r="AO181" t="s">
        <v>612</v>
      </c>
      <c r="AP181" t="s">
        <v>612</v>
      </c>
      <c r="AQ181" t="s">
        <v>612</v>
      </c>
      <c r="AR181" t="s">
        <v>612</v>
      </c>
      <c r="AS181" t="s">
        <v>612</v>
      </c>
      <c r="AT181" t="s">
        <v>613</v>
      </c>
      <c r="AU181" t="s">
        <v>612</v>
      </c>
      <c r="AV181" t="s">
        <v>635</v>
      </c>
      <c r="AW181">
        <v>39691</v>
      </c>
      <c r="AX181">
        <v>46779</v>
      </c>
      <c r="AY181" t="s">
        <v>621</v>
      </c>
      <c r="AZ181" t="s">
        <v>143</v>
      </c>
      <c r="BA181" t="s">
        <v>470</v>
      </c>
      <c r="BB181" t="s">
        <v>1255</v>
      </c>
      <c r="BC181">
        <v>37865</v>
      </c>
      <c r="BD181">
        <v>46779</v>
      </c>
      <c r="BE181">
        <v>0</v>
      </c>
      <c r="BF181">
        <v>0</v>
      </c>
      <c r="BG181">
        <v>0</v>
      </c>
      <c r="BH181">
        <v>0</v>
      </c>
      <c r="BI181">
        <v>0</v>
      </c>
      <c r="BJ181">
        <v>0</v>
      </c>
      <c r="BK181">
        <v>0</v>
      </c>
      <c r="BL181">
        <v>0</v>
      </c>
      <c r="BM181">
        <v>0</v>
      </c>
      <c r="BN181">
        <v>0</v>
      </c>
      <c r="BO181">
        <v>0</v>
      </c>
      <c r="BP181">
        <v>0</v>
      </c>
      <c r="BQ181">
        <v>0</v>
      </c>
      <c r="BR181">
        <v>0</v>
      </c>
      <c r="BS181">
        <v>46779</v>
      </c>
      <c r="BT181">
        <v>0</v>
      </c>
      <c r="BU181">
        <v>0</v>
      </c>
      <c r="BV181">
        <v>0</v>
      </c>
      <c r="BW181">
        <v>0</v>
      </c>
      <c r="BX181">
        <v>0</v>
      </c>
      <c r="BY181">
        <v>0</v>
      </c>
      <c r="BZ181">
        <v>0</v>
      </c>
      <c r="CA181">
        <v>0</v>
      </c>
      <c r="CB181">
        <v>0</v>
      </c>
      <c r="CC181">
        <v>0</v>
      </c>
      <c r="CD181">
        <v>0</v>
      </c>
      <c r="CE181">
        <v>46779</v>
      </c>
      <c r="CF181">
        <v>46779</v>
      </c>
      <c r="CG181">
        <v>0</v>
      </c>
      <c r="CH181" t="s">
        <v>612</v>
      </c>
      <c r="CI181" t="s">
        <v>616</v>
      </c>
      <c r="CJ181" t="s">
        <v>617</v>
      </c>
      <c r="CK181" t="s">
        <v>617</v>
      </c>
      <c r="CL181" t="s">
        <v>617</v>
      </c>
      <c r="CM181" t="s">
        <v>617</v>
      </c>
      <c r="CN181">
        <v>0</v>
      </c>
    </row>
    <row r="182" spans="1:92" x14ac:dyDescent="0.25">
      <c r="A182" t="s">
        <v>1698</v>
      </c>
      <c r="B182" t="s">
        <v>1698</v>
      </c>
      <c r="C182">
        <v>7</v>
      </c>
      <c r="D182" t="s">
        <v>597</v>
      </c>
      <c r="E182">
        <v>66001</v>
      </c>
      <c r="F182" t="s">
        <v>1566</v>
      </c>
      <c r="G182" t="s">
        <v>1699</v>
      </c>
      <c r="H182" t="s">
        <v>1700</v>
      </c>
      <c r="I182" t="s">
        <v>667</v>
      </c>
      <c r="J182">
        <v>10581</v>
      </c>
      <c r="K182">
        <v>11292</v>
      </c>
      <c r="L182" t="s">
        <v>1701</v>
      </c>
      <c r="M182" t="s">
        <v>1702</v>
      </c>
      <c r="N182" t="s">
        <v>1703</v>
      </c>
      <c r="O182" t="s">
        <v>1704</v>
      </c>
      <c r="P182" t="s">
        <v>1705</v>
      </c>
      <c r="Q182" t="s">
        <v>1706</v>
      </c>
      <c r="R182" t="s">
        <v>1707</v>
      </c>
      <c r="S182" t="s">
        <v>1574</v>
      </c>
      <c r="T182" t="s">
        <v>1575</v>
      </c>
      <c r="U182" t="s">
        <v>1576</v>
      </c>
      <c r="V182" t="s">
        <v>1577</v>
      </c>
      <c r="W182">
        <v>44.740689869999997</v>
      </c>
      <c r="X182">
        <v>-81.150833050000003</v>
      </c>
      <c r="Y182" t="s">
        <v>612</v>
      </c>
      <c r="Z182" t="s">
        <v>612</v>
      </c>
      <c r="AA182" t="s">
        <v>612</v>
      </c>
      <c r="AB182" t="s">
        <v>612</v>
      </c>
      <c r="AC182" t="s">
        <v>612</v>
      </c>
      <c r="AD182" t="s">
        <v>612</v>
      </c>
      <c r="AE182" t="s">
        <v>612</v>
      </c>
      <c r="AF182" t="s">
        <v>612</v>
      </c>
      <c r="AG182" t="s">
        <v>612</v>
      </c>
      <c r="AH182" t="s">
        <v>612</v>
      </c>
      <c r="AI182" t="s">
        <v>612</v>
      </c>
      <c r="AJ182" t="s">
        <v>612</v>
      </c>
      <c r="AK182" t="s">
        <v>612</v>
      </c>
      <c r="AL182" t="s">
        <v>612</v>
      </c>
      <c r="AM182" t="s">
        <v>612</v>
      </c>
      <c r="AN182" t="s">
        <v>612</v>
      </c>
      <c r="AO182" t="s">
        <v>612</v>
      </c>
      <c r="AP182" t="s">
        <v>612</v>
      </c>
      <c r="AQ182" t="s">
        <v>612</v>
      </c>
      <c r="AR182" t="s">
        <v>612</v>
      </c>
      <c r="AS182" t="s">
        <v>612</v>
      </c>
      <c r="AT182" t="s">
        <v>613</v>
      </c>
      <c r="AU182" t="s">
        <v>612</v>
      </c>
      <c r="AV182" t="s">
        <v>635</v>
      </c>
      <c r="AW182">
        <v>39691</v>
      </c>
      <c r="AX182">
        <v>16282637</v>
      </c>
      <c r="AY182" t="s">
        <v>621</v>
      </c>
      <c r="AZ182" t="s">
        <v>145</v>
      </c>
      <c r="BA182" t="s">
        <v>470</v>
      </c>
      <c r="BB182" t="s">
        <v>975</v>
      </c>
      <c r="BC182">
        <v>38596</v>
      </c>
      <c r="BD182">
        <v>0</v>
      </c>
      <c r="BE182">
        <v>0</v>
      </c>
      <c r="BF182">
        <v>0</v>
      </c>
      <c r="BG182">
        <v>0</v>
      </c>
      <c r="BH182">
        <v>0</v>
      </c>
      <c r="BI182">
        <v>0</v>
      </c>
      <c r="BJ182">
        <v>0</v>
      </c>
      <c r="BK182">
        <v>0</v>
      </c>
      <c r="BL182">
        <v>0</v>
      </c>
      <c r="BM182">
        <v>0</v>
      </c>
      <c r="BN182">
        <v>0</v>
      </c>
      <c r="BO182">
        <v>0</v>
      </c>
      <c r="BP182">
        <v>0</v>
      </c>
      <c r="BQ182">
        <v>0</v>
      </c>
      <c r="BR182">
        <v>1698104</v>
      </c>
      <c r="BS182">
        <v>1698104</v>
      </c>
      <c r="BT182">
        <v>14584533</v>
      </c>
      <c r="BU182">
        <v>0</v>
      </c>
      <c r="BV182">
        <v>0</v>
      </c>
      <c r="BW182">
        <v>0</v>
      </c>
      <c r="BX182">
        <v>0</v>
      </c>
      <c r="BY182">
        <v>0</v>
      </c>
      <c r="BZ182">
        <v>0</v>
      </c>
      <c r="CA182">
        <v>0</v>
      </c>
      <c r="CB182">
        <v>0</v>
      </c>
      <c r="CC182">
        <v>0</v>
      </c>
      <c r="CD182">
        <v>14584533</v>
      </c>
      <c r="CE182">
        <v>16282637</v>
      </c>
      <c r="CF182">
        <v>16282637</v>
      </c>
      <c r="CG182">
        <v>0</v>
      </c>
      <c r="CH182" t="s">
        <v>612</v>
      </c>
      <c r="CI182" t="s">
        <v>616</v>
      </c>
      <c r="CJ182" t="s">
        <v>617</v>
      </c>
      <c r="CK182" t="s">
        <v>617</v>
      </c>
      <c r="CL182" t="s">
        <v>617</v>
      </c>
      <c r="CM182" t="s">
        <v>617</v>
      </c>
      <c r="CN182">
        <v>0</v>
      </c>
    </row>
    <row r="183" spans="1:92" x14ac:dyDescent="0.25">
      <c r="A183" t="s">
        <v>1708</v>
      </c>
      <c r="B183" t="s">
        <v>1708</v>
      </c>
      <c r="C183">
        <v>7</v>
      </c>
      <c r="D183" t="s">
        <v>597</v>
      </c>
      <c r="E183">
        <v>66001</v>
      </c>
      <c r="F183" t="s">
        <v>1566</v>
      </c>
      <c r="G183" t="s">
        <v>1709</v>
      </c>
      <c r="H183" t="s">
        <v>1710</v>
      </c>
      <c r="I183" t="s">
        <v>630</v>
      </c>
      <c r="J183">
        <v>9373</v>
      </c>
      <c r="K183">
        <v>10132</v>
      </c>
      <c r="L183" t="s">
        <v>1711</v>
      </c>
      <c r="M183" t="s">
        <v>1712</v>
      </c>
      <c r="N183" t="s">
        <v>1713</v>
      </c>
      <c r="O183" t="s">
        <v>1714</v>
      </c>
      <c r="P183" t="s">
        <v>1715</v>
      </c>
      <c r="Q183" t="s">
        <v>1716</v>
      </c>
      <c r="R183" t="s">
        <v>1717</v>
      </c>
      <c r="S183" t="s">
        <v>1574</v>
      </c>
      <c r="T183" t="s">
        <v>1575</v>
      </c>
      <c r="U183" t="s">
        <v>1576</v>
      </c>
      <c r="V183" t="s">
        <v>1577</v>
      </c>
      <c r="W183">
        <v>44.073160000000001</v>
      </c>
      <c r="X183">
        <v>-81.58229</v>
      </c>
      <c r="Y183" t="s">
        <v>612</v>
      </c>
      <c r="Z183" t="s">
        <v>612</v>
      </c>
      <c r="AA183" t="s">
        <v>612</v>
      </c>
      <c r="AB183" t="s">
        <v>612</v>
      </c>
      <c r="AC183" t="s">
        <v>612</v>
      </c>
      <c r="AD183" t="s">
        <v>612</v>
      </c>
      <c r="AE183" t="s">
        <v>612</v>
      </c>
      <c r="AF183" t="s">
        <v>612</v>
      </c>
      <c r="AG183" t="s">
        <v>612</v>
      </c>
      <c r="AH183" t="s">
        <v>612</v>
      </c>
      <c r="AI183" t="s">
        <v>612</v>
      </c>
      <c r="AJ183" t="s">
        <v>612</v>
      </c>
      <c r="AK183" t="s">
        <v>612</v>
      </c>
      <c r="AL183" t="s">
        <v>612</v>
      </c>
      <c r="AM183" t="s">
        <v>612</v>
      </c>
      <c r="AN183" t="s">
        <v>612</v>
      </c>
      <c r="AO183" t="s">
        <v>612</v>
      </c>
      <c r="AP183" t="s">
        <v>612</v>
      </c>
      <c r="AQ183" t="s">
        <v>612</v>
      </c>
      <c r="AR183" t="s">
        <v>612</v>
      </c>
      <c r="AS183" t="s">
        <v>612</v>
      </c>
      <c r="AT183" t="s">
        <v>613</v>
      </c>
      <c r="AU183" t="s">
        <v>612</v>
      </c>
      <c r="AV183" t="s">
        <v>635</v>
      </c>
      <c r="AW183">
        <v>39691</v>
      </c>
      <c r="AX183">
        <v>2776685</v>
      </c>
      <c r="AY183" t="s">
        <v>621</v>
      </c>
      <c r="AZ183" t="s">
        <v>140</v>
      </c>
      <c r="BA183" t="s">
        <v>470</v>
      </c>
      <c r="BB183" t="s">
        <v>694</v>
      </c>
      <c r="BC183">
        <v>37135</v>
      </c>
      <c r="BD183">
        <v>2776685</v>
      </c>
      <c r="BE183">
        <v>0</v>
      </c>
      <c r="BF183">
        <v>0</v>
      </c>
      <c r="BG183">
        <v>0</v>
      </c>
      <c r="BH183">
        <v>0</v>
      </c>
      <c r="BI183">
        <v>0</v>
      </c>
      <c r="BJ183">
        <v>0</v>
      </c>
      <c r="BK183">
        <v>0</v>
      </c>
      <c r="BL183">
        <v>0</v>
      </c>
      <c r="BM183">
        <v>0</v>
      </c>
      <c r="BN183">
        <v>0</v>
      </c>
      <c r="BO183">
        <v>0</v>
      </c>
      <c r="BP183">
        <v>0</v>
      </c>
      <c r="BQ183">
        <v>0</v>
      </c>
      <c r="BR183">
        <v>0</v>
      </c>
      <c r="BS183">
        <v>2776685</v>
      </c>
      <c r="BT183">
        <v>0</v>
      </c>
      <c r="BU183">
        <v>0</v>
      </c>
      <c r="BV183">
        <v>0</v>
      </c>
      <c r="BW183">
        <v>0</v>
      </c>
      <c r="BX183">
        <v>0</v>
      </c>
      <c r="BY183">
        <v>0</v>
      </c>
      <c r="BZ183">
        <v>0</v>
      </c>
      <c r="CA183">
        <v>0</v>
      </c>
      <c r="CB183">
        <v>0</v>
      </c>
      <c r="CC183">
        <v>0</v>
      </c>
      <c r="CD183">
        <v>0</v>
      </c>
      <c r="CE183">
        <v>2776685</v>
      </c>
      <c r="CF183">
        <v>2776685</v>
      </c>
      <c r="CG183">
        <v>0</v>
      </c>
      <c r="CH183" t="s">
        <v>612</v>
      </c>
      <c r="CI183" t="s">
        <v>616</v>
      </c>
      <c r="CJ183" t="s">
        <v>617</v>
      </c>
      <c r="CK183" t="s">
        <v>617</v>
      </c>
      <c r="CL183" t="s">
        <v>617</v>
      </c>
      <c r="CM183" t="s">
        <v>617</v>
      </c>
      <c r="CN183">
        <v>0</v>
      </c>
    </row>
    <row r="184" spans="1:92" x14ac:dyDescent="0.25">
      <c r="A184" t="s">
        <v>1718</v>
      </c>
      <c r="B184" t="s">
        <v>1718</v>
      </c>
      <c r="C184">
        <v>7</v>
      </c>
      <c r="D184" t="s">
        <v>597</v>
      </c>
      <c r="E184">
        <v>66001</v>
      </c>
      <c r="F184" t="s">
        <v>1566</v>
      </c>
      <c r="G184" t="s">
        <v>1719</v>
      </c>
      <c r="H184" t="s">
        <v>1720</v>
      </c>
      <c r="I184" t="s">
        <v>667</v>
      </c>
      <c r="J184">
        <v>5626</v>
      </c>
      <c r="K184">
        <v>8362</v>
      </c>
      <c r="L184" t="s">
        <v>1721</v>
      </c>
      <c r="M184" t="s">
        <v>1722</v>
      </c>
      <c r="N184" t="s">
        <v>1723</v>
      </c>
      <c r="O184" t="s">
        <v>1724</v>
      </c>
      <c r="P184" t="s">
        <v>1725</v>
      </c>
      <c r="Q184" t="s">
        <v>1726</v>
      </c>
      <c r="R184" t="s">
        <v>1727</v>
      </c>
      <c r="S184" t="s">
        <v>1574</v>
      </c>
      <c r="T184" t="s">
        <v>1575</v>
      </c>
      <c r="U184" t="s">
        <v>1576</v>
      </c>
      <c r="V184" t="s">
        <v>1577</v>
      </c>
      <c r="W184">
        <v>44.432899999999997</v>
      </c>
      <c r="X184">
        <v>-81.383369999999999</v>
      </c>
      <c r="Y184" t="s">
        <v>612</v>
      </c>
      <c r="Z184" t="s">
        <v>612</v>
      </c>
      <c r="AA184" t="s">
        <v>612</v>
      </c>
      <c r="AB184" t="s">
        <v>612</v>
      </c>
      <c r="AC184" t="s">
        <v>612</v>
      </c>
      <c r="AD184" t="s">
        <v>612</v>
      </c>
      <c r="AE184" t="s">
        <v>612</v>
      </c>
      <c r="AF184" t="s">
        <v>612</v>
      </c>
      <c r="AG184" t="s">
        <v>612</v>
      </c>
      <c r="AH184" t="s">
        <v>612</v>
      </c>
      <c r="AI184" t="s">
        <v>612</v>
      </c>
      <c r="AJ184" t="s">
        <v>612</v>
      </c>
      <c r="AK184" t="s">
        <v>612</v>
      </c>
      <c r="AL184" t="s">
        <v>612</v>
      </c>
      <c r="AM184" t="s">
        <v>612</v>
      </c>
      <c r="AN184" t="s">
        <v>612</v>
      </c>
      <c r="AO184" t="s">
        <v>612</v>
      </c>
      <c r="AP184" t="s">
        <v>612</v>
      </c>
      <c r="AQ184" t="s">
        <v>612</v>
      </c>
      <c r="AR184" t="s">
        <v>612</v>
      </c>
      <c r="AS184" t="s">
        <v>612</v>
      </c>
      <c r="AT184" t="s">
        <v>613</v>
      </c>
      <c r="AU184" t="s">
        <v>612</v>
      </c>
      <c r="AV184" t="s">
        <v>614</v>
      </c>
      <c r="AW184" t="s">
        <v>612</v>
      </c>
      <c r="AX184">
        <v>9485136</v>
      </c>
      <c r="AY184" t="s">
        <v>621</v>
      </c>
      <c r="AZ184" t="s">
        <v>143</v>
      </c>
      <c r="BA184" t="s">
        <v>470</v>
      </c>
      <c r="BB184" t="s">
        <v>700</v>
      </c>
      <c r="BC184">
        <v>41883</v>
      </c>
      <c r="BD184">
        <v>1641074</v>
      </c>
      <c r="BE184">
        <v>0</v>
      </c>
      <c r="BF184">
        <v>823796</v>
      </c>
      <c r="BG184">
        <v>0</v>
      </c>
      <c r="BH184">
        <v>0</v>
      </c>
      <c r="BI184">
        <v>0</v>
      </c>
      <c r="BJ184">
        <v>0</v>
      </c>
      <c r="BK184">
        <v>0</v>
      </c>
      <c r="BL184">
        <v>0</v>
      </c>
      <c r="BM184">
        <v>0</v>
      </c>
      <c r="BN184">
        <v>0</v>
      </c>
      <c r="BO184">
        <v>0</v>
      </c>
      <c r="BP184">
        <v>0</v>
      </c>
      <c r="BQ184">
        <v>0</v>
      </c>
      <c r="BR184">
        <v>7020266</v>
      </c>
      <c r="BS184">
        <v>9485136</v>
      </c>
      <c r="BT184">
        <v>0</v>
      </c>
      <c r="BU184">
        <v>0</v>
      </c>
      <c r="BV184">
        <v>0</v>
      </c>
      <c r="BW184">
        <v>0</v>
      </c>
      <c r="BX184">
        <v>0</v>
      </c>
      <c r="BY184">
        <v>0</v>
      </c>
      <c r="BZ184">
        <v>0</v>
      </c>
      <c r="CA184">
        <v>0</v>
      </c>
      <c r="CB184">
        <v>0</v>
      </c>
      <c r="CC184">
        <v>0</v>
      </c>
      <c r="CD184">
        <v>0</v>
      </c>
      <c r="CE184">
        <v>9485136</v>
      </c>
      <c r="CF184">
        <v>9485136</v>
      </c>
      <c r="CG184">
        <v>0</v>
      </c>
      <c r="CH184" t="s">
        <v>612</v>
      </c>
      <c r="CI184" t="s">
        <v>616</v>
      </c>
      <c r="CJ184" t="s">
        <v>617</v>
      </c>
      <c r="CK184" t="s">
        <v>617</v>
      </c>
      <c r="CL184" t="s">
        <v>617</v>
      </c>
      <c r="CM184" t="s">
        <v>617</v>
      </c>
      <c r="CN184">
        <v>0</v>
      </c>
    </row>
    <row r="185" spans="1:92" x14ac:dyDescent="0.25">
      <c r="A185" t="s">
        <v>1728</v>
      </c>
      <c r="B185" t="s">
        <v>1728</v>
      </c>
      <c r="C185">
        <v>7</v>
      </c>
      <c r="D185" t="s">
        <v>597</v>
      </c>
      <c r="E185">
        <v>66001</v>
      </c>
      <c r="F185" t="s">
        <v>1566</v>
      </c>
      <c r="G185" t="s">
        <v>1729</v>
      </c>
      <c r="H185" t="s">
        <v>1730</v>
      </c>
      <c r="I185" t="s">
        <v>630</v>
      </c>
      <c r="J185">
        <v>653</v>
      </c>
      <c r="K185">
        <v>5729</v>
      </c>
      <c r="L185" t="s">
        <v>1731</v>
      </c>
      <c r="M185" t="s">
        <v>1732</v>
      </c>
      <c r="N185" t="s">
        <v>1733</v>
      </c>
      <c r="O185" t="s">
        <v>1734</v>
      </c>
      <c r="P185" t="s">
        <v>1735</v>
      </c>
      <c r="Q185" t="s">
        <v>1736</v>
      </c>
      <c r="R185" t="s">
        <v>1737</v>
      </c>
      <c r="S185" t="s">
        <v>1590</v>
      </c>
      <c r="T185" t="s">
        <v>1591</v>
      </c>
      <c r="U185" t="s">
        <v>1576</v>
      </c>
      <c r="V185" t="s">
        <v>1577</v>
      </c>
      <c r="W185">
        <v>44.174439999999997</v>
      </c>
      <c r="X185">
        <v>-80.812799999999996</v>
      </c>
      <c r="Y185" t="s">
        <v>612</v>
      </c>
      <c r="Z185" t="s">
        <v>612</v>
      </c>
      <c r="AA185" t="s">
        <v>612</v>
      </c>
      <c r="AB185" t="s">
        <v>612</v>
      </c>
      <c r="AC185" t="s">
        <v>612</v>
      </c>
      <c r="AD185" t="s">
        <v>612</v>
      </c>
      <c r="AE185" t="s">
        <v>612</v>
      </c>
      <c r="AF185" t="s">
        <v>612</v>
      </c>
      <c r="AG185" t="s">
        <v>612</v>
      </c>
      <c r="AH185" t="s">
        <v>612</v>
      </c>
      <c r="AI185" t="s">
        <v>612</v>
      </c>
      <c r="AJ185" t="s">
        <v>612</v>
      </c>
      <c r="AK185" t="s">
        <v>612</v>
      </c>
      <c r="AL185" t="s">
        <v>612</v>
      </c>
      <c r="AM185" t="s">
        <v>612</v>
      </c>
      <c r="AN185" t="s">
        <v>612</v>
      </c>
      <c r="AO185" t="s">
        <v>612</v>
      </c>
      <c r="AP185" t="s">
        <v>612</v>
      </c>
      <c r="AQ185" t="s">
        <v>612</v>
      </c>
      <c r="AR185" t="s">
        <v>612</v>
      </c>
      <c r="AS185" t="s">
        <v>612</v>
      </c>
      <c r="AT185" t="s">
        <v>613</v>
      </c>
      <c r="AU185" t="s">
        <v>612</v>
      </c>
      <c r="AV185" t="s">
        <v>635</v>
      </c>
      <c r="AW185">
        <v>39691</v>
      </c>
      <c r="AX185">
        <v>87601</v>
      </c>
      <c r="AY185" t="s">
        <v>621</v>
      </c>
      <c r="AZ185" t="s">
        <v>140</v>
      </c>
      <c r="BA185" t="s">
        <v>470</v>
      </c>
      <c r="BB185" t="s">
        <v>1255</v>
      </c>
      <c r="BC185">
        <v>37865</v>
      </c>
      <c r="BD185">
        <v>0</v>
      </c>
      <c r="BE185">
        <v>0</v>
      </c>
      <c r="BF185">
        <v>0</v>
      </c>
      <c r="BG185">
        <v>0</v>
      </c>
      <c r="BH185">
        <v>0</v>
      </c>
      <c r="BI185">
        <v>0</v>
      </c>
      <c r="BJ185">
        <v>0</v>
      </c>
      <c r="BK185">
        <v>0</v>
      </c>
      <c r="BL185">
        <v>0</v>
      </c>
      <c r="BM185">
        <v>0</v>
      </c>
      <c r="BN185">
        <v>0</v>
      </c>
      <c r="BO185">
        <v>0</v>
      </c>
      <c r="BP185">
        <v>0</v>
      </c>
      <c r="BQ185">
        <v>0</v>
      </c>
      <c r="BR185">
        <v>87601</v>
      </c>
      <c r="BS185">
        <v>87601</v>
      </c>
      <c r="BT185">
        <v>0</v>
      </c>
      <c r="BU185">
        <v>0</v>
      </c>
      <c r="BV185">
        <v>0</v>
      </c>
      <c r="BW185">
        <v>0</v>
      </c>
      <c r="BX185">
        <v>0</v>
      </c>
      <c r="BY185">
        <v>0</v>
      </c>
      <c r="BZ185">
        <v>0</v>
      </c>
      <c r="CA185">
        <v>0</v>
      </c>
      <c r="CB185">
        <v>0</v>
      </c>
      <c r="CC185">
        <v>0</v>
      </c>
      <c r="CD185">
        <v>0</v>
      </c>
      <c r="CE185">
        <v>87601</v>
      </c>
      <c r="CF185">
        <v>87601</v>
      </c>
      <c r="CG185">
        <v>0</v>
      </c>
      <c r="CH185" t="s">
        <v>612</v>
      </c>
      <c r="CI185" t="s">
        <v>616</v>
      </c>
      <c r="CJ185" t="s">
        <v>617</v>
      </c>
      <c r="CK185" t="s">
        <v>617</v>
      </c>
      <c r="CL185" t="s">
        <v>617</v>
      </c>
      <c r="CM185" t="s">
        <v>617</v>
      </c>
      <c r="CN185">
        <v>0</v>
      </c>
    </row>
    <row r="186" spans="1:92" x14ac:dyDescent="0.25">
      <c r="A186" t="s">
        <v>1738</v>
      </c>
      <c r="B186" t="s">
        <v>1738</v>
      </c>
      <c r="C186">
        <v>7</v>
      </c>
      <c r="D186" t="s">
        <v>597</v>
      </c>
      <c r="E186">
        <v>66001</v>
      </c>
      <c r="F186" t="s">
        <v>1566</v>
      </c>
      <c r="G186" t="s">
        <v>1729</v>
      </c>
      <c r="H186" t="s">
        <v>1730</v>
      </c>
      <c r="I186" t="s">
        <v>630</v>
      </c>
      <c r="J186">
        <v>653</v>
      </c>
      <c r="K186">
        <v>5729</v>
      </c>
      <c r="L186" t="s">
        <v>1731</v>
      </c>
      <c r="M186" t="s">
        <v>1732</v>
      </c>
      <c r="N186" t="s">
        <v>1733</v>
      </c>
      <c r="O186" t="s">
        <v>1734</v>
      </c>
      <c r="P186" t="s">
        <v>1735</v>
      </c>
      <c r="Q186" t="s">
        <v>1736</v>
      </c>
      <c r="R186" t="s">
        <v>1737</v>
      </c>
      <c r="S186" t="s">
        <v>1590</v>
      </c>
      <c r="T186" t="s">
        <v>1591</v>
      </c>
      <c r="U186" t="s">
        <v>1576</v>
      </c>
      <c r="V186" t="s">
        <v>1577</v>
      </c>
      <c r="W186">
        <v>44.174439999999997</v>
      </c>
      <c r="X186">
        <v>-80.812799999999996</v>
      </c>
      <c r="Y186" t="s">
        <v>612</v>
      </c>
      <c r="Z186" t="s">
        <v>612</v>
      </c>
      <c r="AA186" t="s">
        <v>612</v>
      </c>
      <c r="AB186" t="s">
        <v>612</v>
      </c>
      <c r="AC186" t="s">
        <v>612</v>
      </c>
      <c r="AD186" t="s">
        <v>612</v>
      </c>
      <c r="AE186" t="s">
        <v>612</v>
      </c>
      <c r="AF186" t="s">
        <v>612</v>
      </c>
      <c r="AG186" t="s">
        <v>612</v>
      </c>
      <c r="AH186" t="s">
        <v>612</v>
      </c>
      <c r="AI186" t="s">
        <v>612</v>
      </c>
      <c r="AJ186" t="s">
        <v>612</v>
      </c>
      <c r="AK186" t="s">
        <v>612</v>
      </c>
      <c r="AL186" t="s">
        <v>612</v>
      </c>
      <c r="AM186" t="s">
        <v>612</v>
      </c>
      <c r="AN186" t="s">
        <v>612</v>
      </c>
      <c r="AO186" t="s">
        <v>612</v>
      </c>
      <c r="AP186" t="s">
        <v>612</v>
      </c>
      <c r="AQ186" t="s">
        <v>612</v>
      </c>
      <c r="AR186" t="s">
        <v>612</v>
      </c>
      <c r="AS186" t="s">
        <v>612</v>
      </c>
      <c r="AT186" t="s">
        <v>613</v>
      </c>
      <c r="AU186" t="s">
        <v>612</v>
      </c>
      <c r="AV186" t="s">
        <v>635</v>
      </c>
      <c r="AW186">
        <v>39691</v>
      </c>
      <c r="AX186">
        <v>5772568</v>
      </c>
      <c r="AY186" t="s">
        <v>621</v>
      </c>
      <c r="AZ186" t="s">
        <v>140</v>
      </c>
      <c r="BA186" t="s">
        <v>470</v>
      </c>
      <c r="BB186" t="s">
        <v>645</v>
      </c>
      <c r="BC186">
        <v>38231</v>
      </c>
      <c r="BD186">
        <v>119476</v>
      </c>
      <c r="BE186">
        <v>0</v>
      </c>
      <c r="BF186">
        <v>0</v>
      </c>
      <c r="BG186">
        <v>0</v>
      </c>
      <c r="BH186">
        <v>0</v>
      </c>
      <c r="BI186">
        <v>0</v>
      </c>
      <c r="BJ186">
        <v>0</v>
      </c>
      <c r="BK186">
        <v>0</v>
      </c>
      <c r="BL186">
        <v>0</v>
      </c>
      <c r="BM186">
        <v>0</v>
      </c>
      <c r="BN186">
        <v>0</v>
      </c>
      <c r="BO186">
        <v>0</v>
      </c>
      <c r="BP186">
        <v>0</v>
      </c>
      <c r="BQ186">
        <v>0</v>
      </c>
      <c r="BR186">
        <v>2567652</v>
      </c>
      <c r="BS186">
        <v>2687128</v>
      </c>
      <c r="BT186">
        <v>3085440</v>
      </c>
      <c r="BU186">
        <v>0</v>
      </c>
      <c r="BV186">
        <v>0</v>
      </c>
      <c r="BW186">
        <v>0</v>
      </c>
      <c r="BX186">
        <v>0</v>
      </c>
      <c r="BY186">
        <v>0</v>
      </c>
      <c r="BZ186">
        <v>0</v>
      </c>
      <c r="CA186">
        <v>0</v>
      </c>
      <c r="CB186">
        <v>0</v>
      </c>
      <c r="CC186">
        <v>0</v>
      </c>
      <c r="CD186">
        <v>3085440</v>
      </c>
      <c r="CE186">
        <v>5772568</v>
      </c>
      <c r="CF186">
        <v>5772568</v>
      </c>
      <c r="CG186">
        <v>0</v>
      </c>
      <c r="CH186" t="s">
        <v>612</v>
      </c>
      <c r="CI186" t="s">
        <v>616</v>
      </c>
      <c r="CJ186" t="s">
        <v>617</v>
      </c>
      <c r="CK186" t="s">
        <v>617</v>
      </c>
      <c r="CL186" t="s">
        <v>617</v>
      </c>
      <c r="CM186" t="s">
        <v>617</v>
      </c>
      <c r="CN186">
        <v>0</v>
      </c>
    </row>
    <row r="187" spans="1:92" x14ac:dyDescent="0.25">
      <c r="A187" t="s">
        <v>1739</v>
      </c>
      <c r="B187" t="s">
        <v>1739</v>
      </c>
      <c r="C187">
        <v>7</v>
      </c>
      <c r="D187" t="s">
        <v>597</v>
      </c>
      <c r="E187">
        <v>66001</v>
      </c>
      <c r="F187" t="s">
        <v>1566</v>
      </c>
      <c r="G187" t="s">
        <v>1740</v>
      </c>
      <c r="H187" t="s">
        <v>1741</v>
      </c>
      <c r="I187" t="s">
        <v>630</v>
      </c>
      <c r="J187">
        <v>2272</v>
      </c>
      <c r="K187">
        <v>6755</v>
      </c>
      <c r="L187" t="s">
        <v>1742</v>
      </c>
      <c r="M187" t="s">
        <v>1743</v>
      </c>
      <c r="N187" t="s">
        <v>1585</v>
      </c>
      <c r="O187" t="s">
        <v>1744</v>
      </c>
      <c r="P187" t="s">
        <v>1587</v>
      </c>
      <c r="Q187" t="s">
        <v>1588</v>
      </c>
      <c r="R187" t="s">
        <v>1589</v>
      </c>
      <c r="S187" t="s">
        <v>1590</v>
      </c>
      <c r="T187" t="s">
        <v>1591</v>
      </c>
      <c r="U187" t="s">
        <v>1576</v>
      </c>
      <c r="V187" t="s">
        <v>1577</v>
      </c>
      <c r="W187">
        <v>44.567100000000003</v>
      </c>
      <c r="X187">
        <v>-80.921000000000006</v>
      </c>
      <c r="Y187" t="s">
        <v>612</v>
      </c>
      <c r="Z187" t="s">
        <v>612</v>
      </c>
      <c r="AA187" t="s">
        <v>612</v>
      </c>
      <c r="AB187" t="s">
        <v>612</v>
      </c>
      <c r="AC187" t="s">
        <v>612</v>
      </c>
      <c r="AD187" t="s">
        <v>612</v>
      </c>
      <c r="AE187" t="s">
        <v>612</v>
      </c>
      <c r="AF187" t="s">
        <v>612</v>
      </c>
      <c r="AG187" t="s">
        <v>612</v>
      </c>
      <c r="AH187" t="s">
        <v>612</v>
      </c>
      <c r="AI187" t="s">
        <v>612</v>
      </c>
      <c r="AJ187" t="s">
        <v>612</v>
      </c>
      <c r="AK187" t="s">
        <v>612</v>
      </c>
      <c r="AL187" t="s">
        <v>612</v>
      </c>
      <c r="AM187" t="s">
        <v>612</v>
      </c>
      <c r="AN187" t="s">
        <v>612</v>
      </c>
      <c r="AO187" t="s">
        <v>612</v>
      </c>
      <c r="AP187" t="s">
        <v>612</v>
      </c>
      <c r="AQ187" t="s">
        <v>612</v>
      </c>
      <c r="AR187" t="s">
        <v>612</v>
      </c>
      <c r="AS187" t="s">
        <v>612</v>
      </c>
      <c r="AT187" t="s">
        <v>613</v>
      </c>
      <c r="AU187" t="s">
        <v>612</v>
      </c>
      <c r="AV187" t="s">
        <v>614</v>
      </c>
      <c r="AW187" t="s">
        <v>612</v>
      </c>
      <c r="AX187">
        <v>2231495</v>
      </c>
      <c r="AY187" t="s">
        <v>621</v>
      </c>
      <c r="AZ187" t="s">
        <v>140</v>
      </c>
      <c r="BA187" t="s">
        <v>470</v>
      </c>
      <c r="BB187" t="s">
        <v>977</v>
      </c>
      <c r="BC187">
        <v>40422</v>
      </c>
      <c r="BD187">
        <v>0</v>
      </c>
      <c r="BE187">
        <v>0</v>
      </c>
      <c r="BF187">
        <v>486000</v>
      </c>
      <c r="BG187">
        <v>0</v>
      </c>
      <c r="BH187">
        <v>0</v>
      </c>
      <c r="BI187">
        <v>0</v>
      </c>
      <c r="BJ187">
        <v>0</v>
      </c>
      <c r="BK187">
        <v>0</v>
      </c>
      <c r="BL187">
        <v>0</v>
      </c>
      <c r="BM187">
        <v>0</v>
      </c>
      <c r="BN187">
        <v>0</v>
      </c>
      <c r="BO187">
        <v>0</v>
      </c>
      <c r="BP187">
        <v>0</v>
      </c>
      <c r="BQ187">
        <v>0</v>
      </c>
      <c r="BR187">
        <v>0</v>
      </c>
      <c r="BS187">
        <v>486000</v>
      </c>
      <c r="BT187">
        <v>840483</v>
      </c>
      <c r="BU187">
        <v>0</v>
      </c>
      <c r="BV187">
        <v>905012</v>
      </c>
      <c r="BW187">
        <v>0</v>
      </c>
      <c r="BX187">
        <v>0</v>
      </c>
      <c r="BY187">
        <v>0</v>
      </c>
      <c r="BZ187">
        <v>0</v>
      </c>
      <c r="CA187">
        <v>0</v>
      </c>
      <c r="CB187">
        <v>0</v>
      </c>
      <c r="CC187">
        <v>0</v>
      </c>
      <c r="CD187">
        <v>1745495</v>
      </c>
      <c r="CE187">
        <v>2231495</v>
      </c>
      <c r="CF187">
        <v>2231495</v>
      </c>
      <c r="CG187">
        <v>0</v>
      </c>
      <c r="CH187" t="s">
        <v>612</v>
      </c>
      <c r="CI187" t="s">
        <v>616</v>
      </c>
      <c r="CJ187" t="s">
        <v>617</v>
      </c>
      <c r="CK187" t="s">
        <v>617</v>
      </c>
      <c r="CL187" t="s">
        <v>617</v>
      </c>
      <c r="CM187" t="s">
        <v>617</v>
      </c>
      <c r="CN187">
        <v>0</v>
      </c>
    </row>
    <row r="188" spans="1:92" x14ac:dyDescent="0.25">
      <c r="A188" t="s">
        <v>1745</v>
      </c>
      <c r="B188" t="s">
        <v>1745</v>
      </c>
      <c r="C188">
        <v>7</v>
      </c>
      <c r="D188" t="s">
        <v>597</v>
      </c>
      <c r="E188">
        <v>66001</v>
      </c>
      <c r="F188" t="s">
        <v>1566</v>
      </c>
      <c r="G188" t="s">
        <v>1746</v>
      </c>
      <c r="H188" t="s">
        <v>1747</v>
      </c>
      <c r="I188" t="s">
        <v>779</v>
      </c>
      <c r="J188">
        <v>11301</v>
      </c>
      <c r="K188">
        <v>8414</v>
      </c>
      <c r="L188" t="s">
        <v>1748</v>
      </c>
      <c r="M188" t="s">
        <v>1749</v>
      </c>
      <c r="N188" t="s">
        <v>1750</v>
      </c>
      <c r="O188" t="s">
        <v>1751</v>
      </c>
      <c r="P188" t="s">
        <v>1752</v>
      </c>
      <c r="Q188" t="s">
        <v>1753</v>
      </c>
      <c r="R188" t="s">
        <v>1754</v>
      </c>
      <c r="S188" t="s">
        <v>1574</v>
      </c>
      <c r="T188" t="s">
        <v>1575</v>
      </c>
      <c r="U188" t="s">
        <v>1576</v>
      </c>
      <c r="V188" t="s">
        <v>1577</v>
      </c>
      <c r="W188">
        <v>44.117319999999999</v>
      </c>
      <c r="X188">
        <v>-81.147649999999999</v>
      </c>
      <c r="Y188" t="s">
        <v>612</v>
      </c>
      <c r="Z188" t="s">
        <v>612</v>
      </c>
      <c r="AA188" t="s">
        <v>612</v>
      </c>
      <c r="AB188" t="s">
        <v>612</v>
      </c>
      <c r="AC188" t="s">
        <v>612</v>
      </c>
      <c r="AD188" t="s">
        <v>612</v>
      </c>
      <c r="AE188" t="s">
        <v>612</v>
      </c>
      <c r="AF188" t="s">
        <v>612</v>
      </c>
      <c r="AG188" t="s">
        <v>612</v>
      </c>
      <c r="AH188" t="s">
        <v>612</v>
      </c>
      <c r="AI188" t="s">
        <v>612</v>
      </c>
      <c r="AJ188" t="s">
        <v>612</v>
      </c>
      <c r="AK188" t="s">
        <v>612</v>
      </c>
      <c r="AL188" t="s">
        <v>612</v>
      </c>
      <c r="AM188" t="s">
        <v>612</v>
      </c>
      <c r="AN188" t="s">
        <v>612</v>
      </c>
      <c r="AO188" t="s">
        <v>612</v>
      </c>
      <c r="AP188" t="s">
        <v>612</v>
      </c>
      <c r="AQ188" t="s">
        <v>612</v>
      </c>
      <c r="AR188" t="s">
        <v>612</v>
      </c>
      <c r="AS188" t="s">
        <v>612</v>
      </c>
      <c r="AT188" t="s">
        <v>613</v>
      </c>
      <c r="AU188" t="s">
        <v>612</v>
      </c>
      <c r="AV188" t="s">
        <v>614</v>
      </c>
      <c r="AW188" t="s">
        <v>612</v>
      </c>
      <c r="AX188">
        <v>21146648</v>
      </c>
      <c r="AY188" t="s">
        <v>621</v>
      </c>
      <c r="AZ188" t="s">
        <v>145</v>
      </c>
      <c r="BA188" t="s">
        <v>701</v>
      </c>
      <c r="BB188" t="s">
        <v>662</v>
      </c>
      <c r="BC188">
        <v>41153</v>
      </c>
      <c r="BD188">
        <v>0</v>
      </c>
      <c r="BE188">
        <v>0</v>
      </c>
      <c r="BF188">
        <v>200000</v>
      </c>
      <c r="BG188">
        <v>0</v>
      </c>
      <c r="BH188">
        <v>0</v>
      </c>
      <c r="BI188">
        <v>0</v>
      </c>
      <c r="BJ188">
        <v>0</v>
      </c>
      <c r="BK188">
        <v>0</v>
      </c>
      <c r="BL188">
        <v>0</v>
      </c>
      <c r="BM188">
        <v>0</v>
      </c>
      <c r="BN188">
        <v>0</v>
      </c>
      <c r="BO188">
        <v>0</v>
      </c>
      <c r="BP188">
        <v>0</v>
      </c>
      <c r="BQ188">
        <v>0</v>
      </c>
      <c r="BR188">
        <v>36662</v>
      </c>
      <c r="BS188">
        <v>236662</v>
      </c>
      <c r="BT188">
        <v>20457480</v>
      </c>
      <c r="BU188">
        <v>0</v>
      </c>
      <c r="BV188">
        <v>452506</v>
      </c>
      <c r="BW188">
        <v>0</v>
      </c>
      <c r="BX188">
        <v>0</v>
      </c>
      <c r="BY188">
        <v>0</v>
      </c>
      <c r="BZ188">
        <v>0</v>
      </c>
      <c r="CA188">
        <v>0</v>
      </c>
      <c r="CB188">
        <v>0</v>
      </c>
      <c r="CC188">
        <v>0</v>
      </c>
      <c r="CD188">
        <v>20909986</v>
      </c>
      <c r="CE188">
        <v>21146648</v>
      </c>
      <c r="CF188">
        <v>21146648</v>
      </c>
      <c r="CG188">
        <v>0</v>
      </c>
      <c r="CH188" t="s">
        <v>612</v>
      </c>
      <c r="CI188" t="s">
        <v>616</v>
      </c>
      <c r="CJ188" t="s">
        <v>617</v>
      </c>
      <c r="CK188" t="s">
        <v>617</v>
      </c>
      <c r="CL188" t="s">
        <v>617</v>
      </c>
      <c r="CM188" t="s">
        <v>617</v>
      </c>
      <c r="CN188">
        <v>0</v>
      </c>
    </row>
    <row r="189" spans="1:92" x14ac:dyDescent="0.25">
      <c r="A189" t="s">
        <v>1755</v>
      </c>
      <c r="B189" t="s">
        <v>1756</v>
      </c>
      <c r="C189">
        <v>7</v>
      </c>
      <c r="D189" t="s">
        <v>1678</v>
      </c>
      <c r="E189">
        <v>66001</v>
      </c>
      <c r="F189" t="s">
        <v>1566</v>
      </c>
      <c r="G189" t="s">
        <v>1757</v>
      </c>
      <c r="H189" t="s">
        <v>1758</v>
      </c>
      <c r="I189" t="s">
        <v>630</v>
      </c>
      <c r="J189">
        <v>24614</v>
      </c>
      <c r="K189">
        <v>5124</v>
      </c>
      <c r="L189" t="s">
        <v>1759</v>
      </c>
      <c r="M189" t="s">
        <v>1760</v>
      </c>
      <c r="N189" t="s">
        <v>1585</v>
      </c>
      <c r="O189" t="s">
        <v>1761</v>
      </c>
      <c r="P189" t="s">
        <v>1587</v>
      </c>
      <c r="Q189" t="s">
        <v>1588</v>
      </c>
      <c r="R189" t="s">
        <v>1589</v>
      </c>
      <c r="S189" t="s">
        <v>1590</v>
      </c>
      <c r="T189" t="s">
        <v>1591</v>
      </c>
      <c r="U189" t="s">
        <v>1576</v>
      </c>
      <c r="V189" t="s">
        <v>1577</v>
      </c>
      <c r="W189">
        <v>44.567129999999999</v>
      </c>
      <c r="X189">
        <v>-80.916129999999995</v>
      </c>
      <c r="Y189">
        <v>42685</v>
      </c>
      <c r="Z189" t="s">
        <v>787</v>
      </c>
      <c r="AA189" t="s">
        <v>787</v>
      </c>
      <c r="AB189" t="s">
        <v>612</v>
      </c>
      <c r="AC189" t="s">
        <v>612</v>
      </c>
      <c r="AD189" t="s">
        <v>612</v>
      </c>
      <c r="AE189">
        <v>42685</v>
      </c>
      <c r="AF189" t="s">
        <v>787</v>
      </c>
      <c r="AG189" t="s">
        <v>787</v>
      </c>
      <c r="AH189">
        <v>42695</v>
      </c>
      <c r="AI189" t="s">
        <v>787</v>
      </c>
      <c r="AJ189" t="s">
        <v>787</v>
      </c>
      <c r="AK189">
        <v>42695</v>
      </c>
      <c r="AL189" t="s">
        <v>787</v>
      </c>
      <c r="AM189" t="s">
        <v>787</v>
      </c>
      <c r="AN189" t="s">
        <v>612</v>
      </c>
      <c r="AO189" t="s">
        <v>612</v>
      </c>
      <c r="AP189" t="s">
        <v>612</v>
      </c>
      <c r="AQ189" t="s">
        <v>612</v>
      </c>
      <c r="AR189">
        <v>4</v>
      </c>
      <c r="AS189">
        <v>60</v>
      </c>
      <c r="AT189" t="s">
        <v>737</v>
      </c>
      <c r="AU189">
        <v>2</v>
      </c>
      <c r="AV189" t="s">
        <v>614</v>
      </c>
      <c r="AW189" t="s">
        <v>612</v>
      </c>
      <c r="AX189">
        <v>0</v>
      </c>
      <c r="AY189" t="s">
        <v>621</v>
      </c>
      <c r="AZ189" t="s">
        <v>143</v>
      </c>
      <c r="BA189" t="s">
        <v>141</v>
      </c>
      <c r="BB189" t="s">
        <v>736</v>
      </c>
      <c r="BC189">
        <v>42979</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1946841</v>
      </c>
      <c r="BY189">
        <v>0</v>
      </c>
      <c r="BZ189">
        <v>2077181</v>
      </c>
      <c r="CA189">
        <v>1038591</v>
      </c>
      <c r="CB189">
        <v>0</v>
      </c>
      <c r="CC189">
        <v>0</v>
      </c>
      <c r="CD189">
        <v>5062613</v>
      </c>
      <c r="CE189">
        <v>5062613</v>
      </c>
      <c r="CF189">
        <v>5062613</v>
      </c>
      <c r="CG189">
        <v>0</v>
      </c>
      <c r="CH189" t="s">
        <v>612</v>
      </c>
      <c r="CI189" t="s">
        <v>616</v>
      </c>
      <c r="CJ189" t="s">
        <v>702</v>
      </c>
      <c r="CK189" t="s">
        <v>703</v>
      </c>
      <c r="CL189" t="s">
        <v>764</v>
      </c>
      <c r="CM189" t="s">
        <v>740</v>
      </c>
      <c r="CN189">
        <v>5062613</v>
      </c>
    </row>
    <row r="190" spans="1:92" x14ac:dyDescent="0.25">
      <c r="A190" t="s">
        <v>1762</v>
      </c>
      <c r="B190" t="s">
        <v>1756</v>
      </c>
      <c r="C190">
        <v>7</v>
      </c>
      <c r="D190" t="s">
        <v>597</v>
      </c>
      <c r="E190">
        <v>66001</v>
      </c>
      <c r="F190" t="s">
        <v>1566</v>
      </c>
      <c r="G190" t="s">
        <v>1588</v>
      </c>
      <c r="H190" t="s">
        <v>1763</v>
      </c>
      <c r="I190" t="s">
        <v>1462</v>
      </c>
      <c r="J190">
        <v>5918</v>
      </c>
      <c r="K190">
        <v>5124</v>
      </c>
      <c r="L190" t="s">
        <v>1759</v>
      </c>
      <c r="M190" t="s">
        <v>1760</v>
      </c>
      <c r="N190" t="s">
        <v>1585</v>
      </c>
      <c r="O190" t="s">
        <v>1761</v>
      </c>
      <c r="P190" t="s">
        <v>1587</v>
      </c>
      <c r="Q190" t="s">
        <v>1588</v>
      </c>
      <c r="R190" t="s">
        <v>1589</v>
      </c>
      <c r="S190" t="s">
        <v>1590</v>
      </c>
      <c r="T190" t="s">
        <v>1591</v>
      </c>
      <c r="U190" t="s">
        <v>1576</v>
      </c>
      <c r="V190" t="s">
        <v>1577</v>
      </c>
      <c r="W190">
        <v>44.567948234664897</v>
      </c>
      <c r="X190">
        <v>-80.916841817217403</v>
      </c>
      <c r="Y190" t="s">
        <v>612</v>
      </c>
      <c r="Z190" t="s">
        <v>612</v>
      </c>
      <c r="AA190" t="s">
        <v>612</v>
      </c>
      <c r="AB190" t="s">
        <v>612</v>
      </c>
      <c r="AC190" t="s">
        <v>612</v>
      </c>
      <c r="AD190" t="s">
        <v>612</v>
      </c>
      <c r="AE190" t="s">
        <v>612</v>
      </c>
      <c r="AF190" t="s">
        <v>612</v>
      </c>
      <c r="AG190" t="s">
        <v>612</v>
      </c>
      <c r="AH190" t="s">
        <v>612</v>
      </c>
      <c r="AI190" t="s">
        <v>612</v>
      </c>
      <c r="AJ190" t="s">
        <v>612</v>
      </c>
      <c r="AK190" t="s">
        <v>612</v>
      </c>
      <c r="AL190" t="s">
        <v>612</v>
      </c>
      <c r="AM190" t="s">
        <v>612</v>
      </c>
      <c r="AN190" t="s">
        <v>612</v>
      </c>
      <c r="AO190" t="s">
        <v>612</v>
      </c>
      <c r="AP190" t="s">
        <v>612</v>
      </c>
      <c r="AQ190" t="s">
        <v>612</v>
      </c>
      <c r="AR190" t="s">
        <v>612</v>
      </c>
      <c r="AS190" t="s">
        <v>612</v>
      </c>
      <c r="AT190" t="s">
        <v>613</v>
      </c>
      <c r="AU190" t="s">
        <v>612</v>
      </c>
      <c r="AV190" t="s">
        <v>635</v>
      </c>
      <c r="AW190">
        <v>39691</v>
      </c>
      <c r="AX190">
        <v>1075000</v>
      </c>
      <c r="AY190" t="s">
        <v>621</v>
      </c>
      <c r="AZ190" t="s">
        <v>463</v>
      </c>
      <c r="BA190" t="s">
        <v>470</v>
      </c>
      <c r="BB190" t="s">
        <v>1255</v>
      </c>
      <c r="BC190">
        <v>37865</v>
      </c>
      <c r="BD190">
        <v>1075000</v>
      </c>
      <c r="BE190">
        <v>0</v>
      </c>
      <c r="BF190">
        <v>0</v>
      </c>
      <c r="BG190">
        <v>0</v>
      </c>
      <c r="BH190">
        <v>0</v>
      </c>
      <c r="BI190">
        <v>0</v>
      </c>
      <c r="BJ190">
        <v>0</v>
      </c>
      <c r="BK190">
        <v>0</v>
      </c>
      <c r="BL190">
        <v>0</v>
      </c>
      <c r="BM190">
        <v>0</v>
      </c>
      <c r="BN190">
        <v>0</v>
      </c>
      <c r="BO190">
        <v>0</v>
      </c>
      <c r="BP190">
        <v>0</v>
      </c>
      <c r="BQ190">
        <v>0</v>
      </c>
      <c r="BR190">
        <v>0</v>
      </c>
      <c r="BS190">
        <v>1075000</v>
      </c>
      <c r="BT190">
        <v>0</v>
      </c>
      <c r="BU190">
        <v>0</v>
      </c>
      <c r="BV190">
        <v>0</v>
      </c>
      <c r="BW190">
        <v>0</v>
      </c>
      <c r="BX190">
        <v>0</v>
      </c>
      <c r="BY190">
        <v>0</v>
      </c>
      <c r="BZ190">
        <v>0</v>
      </c>
      <c r="CA190">
        <v>0</v>
      </c>
      <c r="CB190">
        <v>0</v>
      </c>
      <c r="CC190">
        <v>0</v>
      </c>
      <c r="CD190">
        <v>0</v>
      </c>
      <c r="CE190">
        <v>1075000</v>
      </c>
      <c r="CF190">
        <v>1075000</v>
      </c>
      <c r="CG190">
        <v>0</v>
      </c>
      <c r="CH190" t="s">
        <v>612</v>
      </c>
      <c r="CI190" t="s">
        <v>616</v>
      </c>
      <c r="CJ190" t="s">
        <v>617</v>
      </c>
      <c r="CK190" t="s">
        <v>617</v>
      </c>
      <c r="CL190" t="s">
        <v>617</v>
      </c>
      <c r="CM190" t="s">
        <v>617</v>
      </c>
      <c r="CN190">
        <v>0</v>
      </c>
    </row>
    <row r="191" spans="1:92" x14ac:dyDescent="0.25">
      <c r="A191" t="s">
        <v>1764</v>
      </c>
      <c r="B191" t="s">
        <v>1764</v>
      </c>
      <c r="C191">
        <v>7</v>
      </c>
      <c r="D191" t="s">
        <v>597</v>
      </c>
      <c r="E191">
        <v>66001</v>
      </c>
      <c r="F191" t="s">
        <v>1566</v>
      </c>
      <c r="G191" t="s">
        <v>1765</v>
      </c>
      <c r="H191" t="s">
        <v>1766</v>
      </c>
      <c r="I191" t="s">
        <v>667</v>
      </c>
      <c r="J191">
        <v>5740</v>
      </c>
      <c r="K191">
        <v>8425</v>
      </c>
      <c r="L191" t="s">
        <v>1767</v>
      </c>
      <c r="M191" t="s">
        <v>1768</v>
      </c>
      <c r="N191" t="s">
        <v>1585</v>
      </c>
      <c r="O191" t="s">
        <v>1769</v>
      </c>
      <c r="P191" t="s">
        <v>1587</v>
      </c>
      <c r="Q191" t="s">
        <v>1588</v>
      </c>
      <c r="R191" t="s">
        <v>1589</v>
      </c>
      <c r="S191" t="s">
        <v>1590</v>
      </c>
      <c r="T191" t="s">
        <v>1591</v>
      </c>
      <c r="U191" t="s">
        <v>1576</v>
      </c>
      <c r="V191" t="s">
        <v>1577</v>
      </c>
      <c r="W191">
        <v>44.565130000000003</v>
      </c>
      <c r="X191">
        <v>-80.957520000000002</v>
      </c>
      <c r="Y191">
        <v>42685</v>
      </c>
      <c r="Z191" t="s">
        <v>787</v>
      </c>
      <c r="AA191" t="s">
        <v>787</v>
      </c>
      <c r="AB191" t="s">
        <v>612</v>
      </c>
      <c r="AC191" t="s">
        <v>612</v>
      </c>
      <c r="AD191" t="s">
        <v>612</v>
      </c>
      <c r="AE191">
        <v>42685</v>
      </c>
      <c r="AF191" t="s">
        <v>787</v>
      </c>
      <c r="AG191" t="s">
        <v>787</v>
      </c>
      <c r="AH191" t="s">
        <v>612</v>
      </c>
      <c r="AI191" t="s">
        <v>612</v>
      </c>
      <c r="AJ191" t="s">
        <v>612</v>
      </c>
      <c r="AK191" t="s">
        <v>612</v>
      </c>
      <c r="AL191" t="s">
        <v>612</v>
      </c>
      <c r="AM191" t="s">
        <v>612</v>
      </c>
      <c r="AN191" t="s">
        <v>612</v>
      </c>
      <c r="AO191" t="s">
        <v>612</v>
      </c>
      <c r="AP191" t="s">
        <v>612</v>
      </c>
      <c r="AQ191" t="s">
        <v>612</v>
      </c>
      <c r="AR191" t="s">
        <v>612</v>
      </c>
      <c r="AS191" t="s">
        <v>612</v>
      </c>
      <c r="AT191" t="s">
        <v>613</v>
      </c>
      <c r="AU191" t="s">
        <v>612</v>
      </c>
      <c r="AV191" t="s">
        <v>614</v>
      </c>
      <c r="AW191" t="s">
        <v>612</v>
      </c>
      <c r="AX191">
        <v>0</v>
      </c>
      <c r="AY191" t="s">
        <v>621</v>
      </c>
      <c r="AZ191" t="s">
        <v>143</v>
      </c>
      <c r="BA191" t="s">
        <v>141</v>
      </c>
      <c r="BB191" t="s">
        <v>787</v>
      </c>
      <c r="BC191">
        <v>42614</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6728750</v>
      </c>
      <c r="BY191">
        <v>0</v>
      </c>
      <c r="BZ191">
        <v>0</v>
      </c>
      <c r="CA191">
        <v>0</v>
      </c>
      <c r="CB191">
        <v>0</v>
      </c>
      <c r="CC191">
        <v>0</v>
      </c>
      <c r="CD191">
        <v>6728750</v>
      </c>
      <c r="CE191">
        <v>6728750</v>
      </c>
      <c r="CF191">
        <v>6728750</v>
      </c>
      <c r="CG191">
        <v>0</v>
      </c>
      <c r="CH191" t="s">
        <v>612</v>
      </c>
      <c r="CI191" t="s">
        <v>616</v>
      </c>
      <c r="CJ191" t="s">
        <v>702</v>
      </c>
      <c r="CK191" t="s">
        <v>703</v>
      </c>
      <c r="CL191" t="s">
        <v>617</v>
      </c>
      <c r="CM191" t="s">
        <v>617</v>
      </c>
      <c r="CN191">
        <v>6728750</v>
      </c>
    </row>
    <row r="192" spans="1:92" x14ac:dyDescent="0.25">
      <c r="A192" t="s">
        <v>1770</v>
      </c>
      <c r="B192" t="s">
        <v>1770</v>
      </c>
      <c r="C192">
        <v>7</v>
      </c>
      <c r="D192" t="s">
        <v>597</v>
      </c>
      <c r="E192">
        <v>66001</v>
      </c>
      <c r="F192" t="s">
        <v>1566</v>
      </c>
      <c r="G192" t="s">
        <v>1771</v>
      </c>
      <c r="H192" t="s">
        <v>1772</v>
      </c>
      <c r="I192" t="s">
        <v>779</v>
      </c>
      <c r="J192">
        <v>273</v>
      </c>
      <c r="K192">
        <v>5105</v>
      </c>
      <c r="L192" t="s">
        <v>1773</v>
      </c>
      <c r="M192" t="s">
        <v>1774</v>
      </c>
      <c r="N192" t="s">
        <v>1775</v>
      </c>
      <c r="O192" t="s">
        <v>1776</v>
      </c>
      <c r="P192" t="s">
        <v>1777</v>
      </c>
      <c r="Q192" t="s">
        <v>1778</v>
      </c>
      <c r="R192" t="s">
        <v>1779</v>
      </c>
      <c r="S192" t="s">
        <v>1574</v>
      </c>
      <c r="T192" t="s">
        <v>1575</v>
      </c>
      <c r="U192" t="s">
        <v>1576</v>
      </c>
      <c r="V192" t="s">
        <v>1577</v>
      </c>
      <c r="W192">
        <v>44.98509</v>
      </c>
      <c r="X192">
        <v>-81.250829999999993</v>
      </c>
      <c r="Y192">
        <v>42904</v>
      </c>
      <c r="Z192" t="s">
        <v>787</v>
      </c>
      <c r="AA192" t="s">
        <v>736</v>
      </c>
      <c r="AB192" t="s">
        <v>612</v>
      </c>
      <c r="AC192" t="s">
        <v>612</v>
      </c>
      <c r="AD192" t="s">
        <v>612</v>
      </c>
      <c r="AE192">
        <v>42904</v>
      </c>
      <c r="AF192" t="s">
        <v>787</v>
      </c>
      <c r="AG192" t="s">
        <v>736</v>
      </c>
      <c r="AH192" t="s">
        <v>612</v>
      </c>
      <c r="AI192" t="s">
        <v>612</v>
      </c>
      <c r="AJ192" t="s">
        <v>612</v>
      </c>
      <c r="AK192" t="s">
        <v>612</v>
      </c>
      <c r="AL192" t="s">
        <v>612</v>
      </c>
      <c r="AM192" t="s">
        <v>612</v>
      </c>
      <c r="AN192" t="s">
        <v>612</v>
      </c>
      <c r="AO192" t="s">
        <v>612</v>
      </c>
      <c r="AP192" t="s">
        <v>612</v>
      </c>
      <c r="AQ192" t="s">
        <v>612</v>
      </c>
      <c r="AR192" t="s">
        <v>612</v>
      </c>
      <c r="AS192" t="s">
        <v>612</v>
      </c>
      <c r="AT192" t="s">
        <v>613</v>
      </c>
      <c r="AU192" t="s">
        <v>612</v>
      </c>
      <c r="AV192" t="s">
        <v>614</v>
      </c>
      <c r="AW192" t="s">
        <v>612</v>
      </c>
      <c r="AX192">
        <v>0</v>
      </c>
      <c r="AY192" t="s">
        <v>621</v>
      </c>
      <c r="AZ192" t="s">
        <v>143</v>
      </c>
      <c r="BA192" t="s">
        <v>141</v>
      </c>
      <c r="BB192" t="s">
        <v>763</v>
      </c>
      <c r="BC192">
        <v>43347</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326800</v>
      </c>
      <c r="BY192">
        <v>0</v>
      </c>
      <c r="BZ192">
        <v>0</v>
      </c>
      <c r="CA192">
        <v>0</v>
      </c>
      <c r="CB192">
        <v>0</v>
      </c>
      <c r="CC192">
        <v>0</v>
      </c>
      <c r="CD192">
        <v>326800</v>
      </c>
      <c r="CE192">
        <v>326800</v>
      </c>
      <c r="CF192">
        <v>326800</v>
      </c>
      <c r="CG192">
        <v>0</v>
      </c>
      <c r="CH192" t="s">
        <v>612</v>
      </c>
      <c r="CI192" t="s">
        <v>616</v>
      </c>
      <c r="CJ192" t="s">
        <v>702</v>
      </c>
      <c r="CK192" t="s">
        <v>703</v>
      </c>
      <c r="CL192" t="s">
        <v>617</v>
      </c>
      <c r="CM192" t="s">
        <v>617</v>
      </c>
      <c r="CN192">
        <v>326800</v>
      </c>
    </row>
    <row r="193" spans="1:92" x14ac:dyDescent="0.25">
      <c r="A193" t="s">
        <v>1780</v>
      </c>
      <c r="B193" t="s">
        <v>1780</v>
      </c>
      <c r="C193">
        <v>7</v>
      </c>
      <c r="D193" t="s">
        <v>1781</v>
      </c>
      <c r="E193">
        <v>66001</v>
      </c>
      <c r="F193" t="s">
        <v>1566</v>
      </c>
      <c r="G193" t="s">
        <v>1782</v>
      </c>
      <c r="H193" t="s">
        <v>1783</v>
      </c>
      <c r="I193" t="s">
        <v>630</v>
      </c>
      <c r="J193">
        <v>54</v>
      </c>
      <c r="K193">
        <v>5331</v>
      </c>
      <c r="L193" t="s">
        <v>1784</v>
      </c>
      <c r="M193" t="s">
        <v>1785</v>
      </c>
      <c r="N193" t="s">
        <v>1786</v>
      </c>
      <c r="O193" t="s">
        <v>1787</v>
      </c>
      <c r="P193" t="s">
        <v>1705</v>
      </c>
      <c r="Q193" t="s">
        <v>1706</v>
      </c>
      <c r="R193" t="s">
        <v>1707</v>
      </c>
      <c r="S193" t="s">
        <v>1574</v>
      </c>
      <c r="T193" t="s">
        <v>1575</v>
      </c>
      <c r="U193" t="s">
        <v>1576</v>
      </c>
      <c r="V193" t="s">
        <v>1577</v>
      </c>
      <c r="W193">
        <v>44.650460000000002</v>
      </c>
      <c r="X193">
        <v>-81.256839999999997</v>
      </c>
      <c r="Y193">
        <v>43090</v>
      </c>
      <c r="Z193" t="s">
        <v>736</v>
      </c>
      <c r="AA193" t="s">
        <v>736</v>
      </c>
      <c r="AB193" t="s">
        <v>612</v>
      </c>
      <c r="AC193" t="s">
        <v>612</v>
      </c>
      <c r="AD193" t="s">
        <v>612</v>
      </c>
      <c r="AE193" t="s">
        <v>612</v>
      </c>
      <c r="AF193" t="s">
        <v>612</v>
      </c>
      <c r="AG193" t="s">
        <v>612</v>
      </c>
      <c r="AH193">
        <v>43090</v>
      </c>
      <c r="AI193" t="s">
        <v>736</v>
      </c>
      <c r="AJ193" t="s">
        <v>736</v>
      </c>
      <c r="AK193" t="s">
        <v>612</v>
      </c>
      <c r="AL193" t="s">
        <v>612</v>
      </c>
      <c r="AM193" t="s">
        <v>612</v>
      </c>
      <c r="AN193" t="s">
        <v>612</v>
      </c>
      <c r="AO193" t="s">
        <v>612</v>
      </c>
      <c r="AP193" t="s">
        <v>612</v>
      </c>
      <c r="AQ193" t="s">
        <v>612</v>
      </c>
      <c r="AR193">
        <v>3</v>
      </c>
      <c r="AS193">
        <v>49</v>
      </c>
      <c r="AT193" t="s">
        <v>737</v>
      </c>
      <c r="AU193" t="s">
        <v>612</v>
      </c>
      <c r="AV193" t="s">
        <v>614</v>
      </c>
      <c r="AW193" t="s">
        <v>612</v>
      </c>
      <c r="AX193">
        <v>0</v>
      </c>
      <c r="AY193" t="s">
        <v>621</v>
      </c>
      <c r="AZ193" t="s">
        <v>143</v>
      </c>
      <c r="BA193" t="s">
        <v>146</v>
      </c>
      <c r="BB193" t="s">
        <v>763</v>
      </c>
      <c r="BC193">
        <v>43344</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529380</v>
      </c>
      <c r="CA193">
        <v>0</v>
      </c>
      <c r="CB193">
        <v>0</v>
      </c>
      <c r="CC193">
        <v>0</v>
      </c>
      <c r="CD193">
        <v>529380</v>
      </c>
      <c r="CE193">
        <v>529380</v>
      </c>
      <c r="CF193">
        <v>514510</v>
      </c>
      <c r="CG193">
        <v>-14870</v>
      </c>
      <c r="CH193" t="s">
        <v>612</v>
      </c>
      <c r="CI193" t="s">
        <v>616</v>
      </c>
      <c r="CJ193" t="s">
        <v>617</v>
      </c>
      <c r="CK193" t="s">
        <v>617</v>
      </c>
      <c r="CL193" t="s">
        <v>739</v>
      </c>
      <c r="CM193" t="s">
        <v>740</v>
      </c>
      <c r="CN193">
        <v>529380</v>
      </c>
    </row>
    <row r="194" spans="1:92" x14ac:dyDescent="0.25">
      <c r="A194" t="s">
        <v>1788</v>
      </c>
      <c r="B194" t="s">
        <v>1788</v>
      </c>
      <c r="C194">
        <v>7</v>
      </c>
      <c r="D194" t="s">
        <v>1678</v>
      </c>
      <c r="E194">
        <v>66001</v>
      </c>
      <c r="F194" t="s">
        <v>1566</v>
      </c>
      <c r="G194" t="s">
        <v>1729</v>
      </c>
      <c r="H194" t="s">
        <v>1730</v>
      </c>
      <c r="I194" t="s">
        <v>630</v>
      </c>
      <c r="J194">
        <v>653</v>
      </c>
      <c r="K194">
        <v>5729</v>
      </c>
      <c r="L194" t="s">
        <v>1731</v>
      </c>
      <c r="M194" t="s">
        <v>1732</v>
      </c>
      <c r="N194" t="s">
        <v>1733</v>
      </c>
      <c r="O194" t="s">
        <v>1734</v>
      </c>
      <c r="P194" t="s">
        <v>1735</v>
      </c>
      <c r="Q194" t="s">
        <v>1736</v>
      </c>
      <c r="R194" t="s">
        <v>1737</v>
      </c>
      <c r="S194" t="s">
        <v>1590</v>
      </c>
      <c r="T194" t="s">
        <v>1591</v>
      </c>
      <c r="U194" t="s">
        <v>1576</v>
      </c>
      <c r="V194" t="s">
        <v>1577</v>
      </c>
      <c r="W194">
        <v>44.174439999999997</v>
      </c>
      <c r="X194">
        <v>-80.812799999999996</v>
      </c>
      <c r="Y194">
        <v>43090</v>
      </c>
      <c r="Z194" t="s">
        <v>736</v>
      </c>
      <c r="AA194" t="s">
        <v>736</v>
      </c>
      <c r="AB194" t="s">
        <v>612</v>
      </c>
      <c r="AC194" t="s">
        <v>612</v>
      </c>
      <c r="AD194" t="s">
        <v>612</v>
      </c>
      <c r="AE194" t="s">
        <v>612</v>
      </c>
      <c r="AF194" t="s">
        <v>612</v>
      </c>
      <c r="AG194" t="s">
        <v>612</v>
      </c>
      <c r="AH194">
        <v>43090</v>
      </c>
      <c r="AI194" t="s">
        <v>736</v>
      </c>
      <c r="AJ194" t="s">
        <v>736</v>
      </c>
      <c r="AK194" t="s">
        <v>612</v>
      </c>
      <c r="AL194" t="s">
        <v>612</v>
      </c>
      <c r="AM194" t="s">
        <v>612</v>
      </c>
      <c r="AN194" t="s">
        <v>612</v>
      </c>
      <c r="AO194" t="s">
        <v>612</v>
      </c>
      <c r="AP194" t="s">
        <v>612</v>
      </c>
      <c r="AQ194" t="s">
        <v>612</v>
      </c>
      <c r="AR194">
        <v>2</v>
      </c>
      <c r="AS194">
        <v>39</v>
      </c>
      <c r="AT194" t="s">
        <v>737</v>
      </c>
      <c r="AU194" t="s">
        <v>612</v>
      </c>
      <c r="AV194" t="s">
        <v>635</v>
      </c>
      <c r="AW194">
        <v>44356</v>
      </c>
      <c r="AX194">
        <v>2163227</v>
      </c>
      <c r="AY194" t="s">
        <v>1046</v>
      </c>
      <c r="AZ194" t="s">
        <v>140</v>
      </c>
      <c r="BA194" t="s">
        <v>146</v>
      </c>
      <c r="BB194" t="s">
        <v>380</v>
      </c>
      <c r="BC194">
        <v>44805</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2163227</v>
      </c>
      <c r="CA194">
        <v>0</v>
      </c>
      <c r="CB194">
        <v>0</v>
      </c>
      <c r="CC194">
        <v>0</v>
      </c>
      <c r="CD194">
        <v>2163227</v>
      </c>
      <c r="CE194">
        <v>2163227</v>
      </c>
      <c r="CF194">
        <v>2163227</v>
      </c>
      <c r="CG194">
        <v>0</v>
      </c>
      <c r="CH194" t="s">
        <v>612</v>
      </c>
      <c r="CI194" t="s">
        <v>860</v>
      </c>
      <c r="CJ194" t="s">
        <v>617</v>
      </c>
      <c r="CK194" t="s">
        <v>617</v>
      </c>
      <c r="CL194" t="s">
        <v>739</v>
      </c>
      <c r="CM194" t="s">
        <v>740</v>
      </c>
      <c r="CN194">
        <v>2163227</v>
      </c>
    </row>
    <row r="195" spans="1:92" x14ac:dyDescent="0.25">
      <c r="A195" t="s">
        <v>1789</v>
      </c>
      <c r="B195" t="s">
        <v>1790</v>
      </c>
      <c r="C195">
        <v>7</v>
      </c>
      <c r="D195" t="s">
        <v>1678</v>
      </c>
      <c r="E195">
        <v>66001</v>
      </c>
      <c r="F195" t="s">
        <v>1566</v>
      </c>
      <c r="G195" t="s">
        <v>1791</v>
      </c>
      <c r="H195" t="s">
        <v>1792</v>
      </c>
      <c r="I195" t="s">
        <v>630</v>
      </c>
      <c r="J195">
        <v>24793</v>
      </c>
      <c r="K195">
        <v>19800</v>
      </c>
      <c r="L195" t="s">
        <v>1793</v>
      </c>
      <c r="M195" t="s">
        <v>804</v>
      </c>
      <c r="N195" t="s">
        <v>1794</v>
      </c>
      <c r="O195" t="s">
        <v>804</v>
      </c>
      <c r="P195" t="s">
        <v>1634</v>
      </c>
      <c r="Q195" t="s">
        <v>1628</v>
      </c>
      <c r="R195" t="s">
        <v>1635</v>
      </c>
      <c r="S195" t="s">
        <v>1590</v>
      </c>
      <c r="T195" t="s">
        <v>1591</v>
      </c>
      <c r="U195" t="s">
        <v>1576</v>
      </c>
      <c r="V195" t="s">
        <v>1577</v>
      </c>
      <c r="W195" t="s">
        <v>804</v>
      </c>
      <c r="X195" t="s">
        <v>804</v>
      </c>
      <c r="Y195">
        <v>43131</v>
      </c>
      <c r="Z195" t="s">
        <v>736</v>
      </c>
      <c r="AA195" t="s">
        <v>736</v>
      </c>
      <c r="AB195" t="s">
        <v>612</v>
      </c>
      <c r="AC195" t="s">
        <v>612</v>
      </c>
      <c r="AD195" t="s">
        <v>612</v>
      </c>
      <c r="AE195">
        <v>43131</v>
      </c>
      <c r="AF195" t="s">
        <v>736</v>
      </c>
      <c r="AG195" t="s">
        <v>736</v>
      </c>
      <c r="AH195">
        <v>43172</v>
      </c>
      <c r="AI195" t="s">
        <v>736</v>
      </c>
      <c r="AJ195" t="s">
        <v>736</v>
      </c>
      <c r="AK195">
        <v>43172</v>
      </c>
      <c r="AL195" t="s">
        <v>736</v>
      </c>
      <c r="AM195" t="s">
        <v>736</v>
      </c>
      <c r="AN195" t="s">
        <v>612</v>
      </c>
      <c r="AO195" t="s">
        <v>612</v>
      </c>
      <c r="AP195" t="s">
        <v>612</v>
      </c>
      <c r="AQ195">
        <v>236</v>
      </c>
      <c r="AR195">
        <v>2</v>
      </c>
      <c r="AS195">
        <v>39</v>
      </c>
      <c r="AT195" t="s">
        <v>737</v>
      </c>
      <c r="AU195">
        <v>2</v>
      </c>
      <c r="AV195" t="s">
        <v>635</v>
      </c>
      <c r="AW195">
        <v>45076</v>
      </c>
      <c r="AX195">
        <v>19644390</v>
      </c>
      <c r="AY195" t="s">
        <v>887</v>
      </c>
      <c r="AZ195" t="s">
        <v>145</v>
      </c>
      <c r="BA195" t="s">
        <v>701</v>
      </c>
      <c r="BB195" t="s">
        <v>322</v>
      </c>
      <c r="BC195">
        <v>45170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16672407</v>
      </c>
      <c r="BY195">
        <v>0</v>
      </c>
      <c r="BZ195">
        <v>1913225</v>
      </c>
      <c r="CA195">
        <v>855555</v>
      </c>
      <c r="CB195">
        <v>0</v>
      </c>
      <c r="CC195">
        <v>0</v>
      </c>
      <c r="CD195">
        <v>19441187</v>
      </c>
      <c r="CE195">
        <v>19441187</v>
      </c>
      <c r="CF195">
        <v>19644390</v>
      </c>
      <c r="CG195">
        <v>203203</v>
      </c>
      <c r="CH195" t="s">
        <v>612</v>
      </c>
      <c r="CI195" t="s">
        <v>860</v>
      </c>
      <c r="CJ195" t="s">
        <v>702</v>
      </c>
      <c r="CK195" t="s">
        <v>703</v>
      </c>
      <c r="CL195" t="s">
        <v>764</v>
      </c>
      <c r="CM195" t="s">
        <v>740</v>
      </c>
      <c r="CN195">
        <v>19441187</v>
      </c>
    </row>
    <row r="196" spans="1:92" x14ac:dyDescent="0.25">
      <c r="A196" t="s">
        <v>1795</v>
      </c>
      <c r="B196" t="s">
        <v>1790</v>
      </c>
      <c r="C196">
        <v>7</v>
      </c>
      <c r="D196" t="s">
        <v>597</v>
      </c>
      <c r="E196">
        <v>66001</v>
      </c>
      <c r="F196" t="s">
        <v>1566</v>
      </c>
      <c r="G196" t="s">
        <v>1791</v>
      </c>
      <c r="H196" t="s">
        <v>1792</v>
      </c>
      <c r="I196" t="s">
        <v>630</v>
      </c>
      <c r="J196">
        <v>24793</v>
      </c>
      <c r="K196">
        <v>19800</v>
      </c>
      <c r="L196" t="s">
        <v>1796</v>
      </c>
      <c r="M196" t="s">
        <v>804</v>
      </c>
      <c r="N196" t="s">
        <v>1794</v>
      </c>
      <c r="O196" t="s">
        <v>804</v>
      </c>
      <c r="P196" t="s">
        <v>1634</v>
      </c>
      <c r="Q196" t="s">
        <v>1628</v>
      </c>
      <c r="R196" t="s">
        <v>1635</v>
      </c>
      <c r="S196" t="s">
        <v>1590</v>
      </c>
      <c r="T196" t="s">
        <v>1591</v>
      </c>
      <c r="U196" t="s">
        <v>1576</v>
      </c>
      <c r="V196" t="s">
        <v>1577</v>
      </c>
      <c r="W196" t="s">
        <v>804</v>
      </c>
      <c r="X196" t="s">
        <v>804</v>
      </c>
      <c r="Y196">
        <v>43837</v>
      </c>
      <c r="Z196" t="s">
        <v>738</v>
      </c>
      <c r="AA196" t="s">
        <v>738</v>
      </c>
      <c r="AB196">
        <v>43837</v>
      </c>
      <c r="AC196" t="s">
        <v>738</v>
      </c>
      <c r="AD196" t="s">
        <v>738</v>
      </c>
      <c r="AE196" t="s">
        <v>612</v>
      </c>
      <c r="AF196" t="s">
        <v>612</v>
      </c>
      <c r="AG196" t="s">
        <v>612</v>
      </c>
      <c r="AH196" t="s">
        <v>612</v>
      </c>
      <c r="AI196" t="s">
        <v>612</v>
      </c>
      <c r="AJ196" t="s">
        <v>612</v>
      </c>
      <c r="AK196" t="s">
        <v>612</v>
      </c>
      <c r="AL196" t="s">
        <v>612</v>
      </c>
      <c r="AM196" t="s">
        <v>612</v>
      </c>
      <c r="AN196" t="s">
        <v>612</v>
      </c>
      <c r="AO196" t="s">
        <v>612</v>
      </c>
      <c r="AP196" t="s">
        <v>612</v>
      </c>
      <c r="AQ196" t="s">
        <v>612</v>
      </c>
      <c r="AR196" t="s">
        <v>612</v>
      </c>
      <c r="AS196" t="s">
        <v>612</v>
      </c>
      <c r="AT196" t="s">
        <v>613</v>
      </c>
      <c r="AU196" t="s">
        <v>612</v>
      </c>
      <c r="AV196" t="s">
        <v>635</v>
      </c>
      <c r="AW196">
        <v>43837</v>
      </c>
      <c r="AX196">
        <v>320254</v>
      </c>
      <c r="AY196" t="s">
        <v>621</v>
      </c>
      <c r="AZ196" t="s">
        <v>663</v>
      </c>
      <c r="BA196" t="s">
        <v>701</v>
      </c>
      <c r="BB196" t="s">
        <v>859</v>
      </c>
      <c r="BC196">
        <v>44075</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320254</v>
      </c>
      <c r="BX196">
        <v>0</v>
      </c>
      <c r="BY196">
        <v>0</v>
      </c>
      <c r="BZ196">
        <v>0</v>
      </c>
      <c r="CA196">
        <v>0</v>
      </c>
      <c r="CB196">
        <v>0</v>
      </c>
      <c r="CC196">
        <v>0</v>
      </c>
      <c r="CD196">
        <v>320254</v>
      </c>
      <c r="CE196">
        <v>320254</v>
      </c>
      <c r="CF196">
        <v>320254</v>
      </c>
      <c r="CG196">
        <v>0</v>
      </c>
      <c r="CH196" t="s">
        <v>612</v>
      </c>
      <c r="CI196" t="s">
        <v>616</v>
      </c>
      <c r="CJ196" t="s">
        <v>617</v>
      </c>
      <c r="CK196" t="s">
        <v>617</v>
      </c>
      <c r="CL196" t="s">
        <v>617</v>
      </c>
      <c r="CM196" t="s">
        <v>617</v>
      </c>
      <c r="CN196">
        <v>320254</v>
      </c>
    </row>
    <row r="197" spans="1:92" x14ac:dyDescent="0.25">
      <c r="A197" t="s">
        <v>1797</v>
      </c>
      <c r="B197" t="s">
        <v>1797</v>
      </c>
      <c r="C197">
        <v>7</v>
      </c>
      <c r="D197" t="s">
        <v>1678</v>
      </c>
      <c r="E197">
        <v>66001</v>
      </c>
      <c r="F197" t="s">
        <v>1566</v>
      </c>
      <c r="G197" t="s">
        <v>1621</v>
      </c>
      <c r="H197" t="s">
        <v>1622</v>
      </c>
      <c r="I197" t="s">
        <v>630</v>
      </c>
      <c r="J197">
        <v>710</v>
      </c>
      <c r="K197">
        <v>5768</v>
      </c>
      <c r="L197" t="s">
        <v>1623</v>
      </c>
      <c r="M197" t="s">
        <v>1624</v>
      </c>
      <c r="N197" t="s">
        <v>1625</v>
      </c>
      <c r="O197" t="s">
        <v>1626</v>
      </c>
      <c r="P197" t="s">
        <v>1617</v>
      </c>
      <c r="Q197" t="s">
        <v>1618</v>
      </c>
      <c r="R197" t="s">
        <v>1619</v>
      </c>
      <c r="S197" t="s">
        <v>1590</v>
      </c>
      <c r="T197" t="s">
        <v>1591</v>
      </c>
      <c r="U197" t="s">
        <v>1576</v>
      </c>
      <c r="V197" t="s">
        <v>1577</v>
      </c>
      <c r="W197">
        <v>44.067729999999997</v>
      </c>
      <c r="X197">
        <v>-80.760549999999995</v>
      </c>
      <c r="Y197">
        <v>43223</v>
      </c>
      <c r="Z197" t="s">
        <v>736</v>
      </c>
      <c r="AA197" t="s">
        <v>763</v>
      </c>
      <c r="AB197" t="s">
        <v>612</v>
      </c>
      <c r="AC197" t="s">
        <v>612</v>
      </c>
      <c r="AD197" t="s">
        <v>612</v>
      </c>
      <c r="AE197" t="s">
        <v>612</v>
      </c>
      <c r="AF197" t="s">
        <v>612</v>
      </c>
      <c r="AG197" t="s">
        <v>612</v>
      </c>
      <c r="AH197">
        <v>43223</v>
      </c>
      <c r="AI197" t="s">
        <v>736</v>
      </c>
      <c r="AJ197" t="s">
        <v>763</v>
      </c>
      <c r="AK197">
        <v>43223</v>
      </c>
      <c r="AL197" t="s">
        <v>736</v>
      </c>
      <c r="AM197" t="s">
        <v>763</v>
      </c>
      <c r="AN197" t="s">
        <v>612</v>
      </c>
      <c r="AO197" t="s">
        <v>612</v>
      </c>
      <c r="AP197" t="s">
        <v>612</v>
      </c>
      <c r="AQ197" t="s">
        <v>612</v>
      </c>
      <c r="AR197">
        <v>2</v>
      </c>
      <c r="AS197">
        <v>39</v>
      </c>
      <c r="AT197" t="s">
        <v>737</v>
      </c>
      <c r="AU197">
        <v>2</v>
      </c>
      <c r="AV197" t="s">
        <v>635</v>
      </c>
      <c r="AW197">
        <v>44673</v>
      </c>
      <c r="AX197">
        <v>3929000</v>
      </c>
      <c r="AY197" t="s">
        <v>1046</v>
      </c>
      <c r="AZ197" t="s">
        <v>140</v>
      </c>
      <c r="BA197" t="s">
        <v>146</v>
      </c>
      <c r="BB197" t="s">
        <v>380</v>
      </c>
      <c r="BC197">
        <v>44805</v>
      </c>
      <c r="BD197">
        <v>464005</v>
      </c>
      <c r="BE197">
        <v>236200</v>
      </c>
      <c r="BF197">
        <v>0</v>
      </c>
      <c r="BG197">
        <v>0</v>
      </c>
      <c r="BH197">
        <v>0</v>
      </c>
      <c r="BI197">
        <v>0</v>
      </c>
      <c r="BJ197">
        <v>0</v>
      </c>
      <c r="BK197">
        <v>0</v>
      </c>
      <c r="BL197">
        <v>0</v>
      </c>
      <c r="BM197">
        <v>0</v>
      </c>
      <c r="BN197">
        <v>0</v>
      </c>
      <c r="BO197">
        <v>0</v>
      </c>
      <c r="BP197">
        <v>0</v>
      </c>
      <c r="BQ197">
        <v>0</v>
      </c>
      <c r="BR197">
        <v>0</v>
      </c>
      <c r="BS197">
        <v>700205</v>
      </c>
      <c r="BT197">
        <v>0</v>
      </c>
      <c r="BU197">
        <v>0</v>
      </c>
      <c r="BV197">
        <v>0</v>
      </c>
      <c r="BW197">
        <v>0</v>
      </c>
      <c r="BX197">
        <v>0</v>
      </c>
      <c r="BY197">
        <v>0</v>
      </c>
      <c r="BZ197">
        <v>1915295</v>
      </c>
      <c r="CA197">
        <v>1313500</v>
      </c>
      <c r="CB197">
        <v>0</v>
      </c>
      <c r="CC197">
        <v>0</v>
      </c>
      <c r="CD197">
        <v>3228795</v>
      </c>
      <c r="CE197">
        <v>3929000</v>
      </c>
      <c r="CF197">
        <v>3929000</v>
      </c>
      <c r="CG197">
        <v>0</v>
      </c>
      <c r="CH197" t="s">
        <v>612</v>
      </c>
      <c r="CI197" t="s">
        <v>860</v>
      </c>
      <c r="CJ197" t="s">
        <v>617</v>
      </c>
      <c r="CK197" t="s">
        <v>617</v>
      </c>
      <c r="CL197" t="s">
        <v>739</v>
      </c>
      <c r="CM197" t="s">
        <v>740</v>
      </c>
      <c r="CN197">
        <v>3228795</v>
      </c>
    </row>
    <row r="198" spans="1:92" x14ac:dyDescent="0.25">
      <c r="A198" t="s">
        <v>1798</v>
      </c>
      <c r="B198" t="s">
        <v>1798</v>
      </c>
      <c r="C198">
        <v>7</v>
      </c>
      <c r="D198" t="s">
        <v>1678</v>
      </c>
      <c r="E198">
        <v>66001</v>
      </c>
      <c r="F198" t="s">
        <v>1566</v>
      </c>
      <c r="G198" t="s">
        <v>1799</v>
      </c>
      <c r="H198" t="s">
        <v>1800</v>
      </c>
      <c r="I198" t="s">
        <v>630</v>
      </c>
      <c r="J198">
        <v>1894</v>
      </c>
      <c r="K198">
        <v>6519</v>
      </c>
      <c r="L198" t="s">
        <v>1801</v>
      </c>
      <c r="M198" t="s">
        <v>1802</v>
      </c>
      <c r="N198" t="s">
        <v>1615</v>
      </c>
      <c r="O198" t="s">
        <v>1616</v>
      </c>
      <c r="P198" t="s">
        <v>1617</v>
      </c>
      <c r="Q198" t="s">
        <v>1618</v>
      </c>
      <c r="R198" t="s">
        <v>1619</v>
      </c>
      <c r="S198" t="s">
        <v>1590</v>
      </c>
      <c r="T198" t="s">
        <v>1591</v>
      </c>
      <c r="U198" t="s">
        <v>1576</v>
      </c>
      <c r="V198" t="s">
        <v>1577</v>
      </c>
      <c r="W198">
        <v>44.164990000000003</v>
      </c>
      <c r="X198">
        <v>-80.389709999999994</v>
      </c>
      <c r="Y198">
        <v>43223</v>
      </c>
      <c r="Z198" t="s">
        <v>736</v>
      </c>
      <c r="AA198" t="s">
        <v>763</v>
      </c>
      <c r="AB198" t="s">
        <v>612</v>
      </c>
      <c r="AC198" t="s">
        <v>612</v>
      </c>
      <c r="AD198" t="s">
        <v>612</v>
      </c>
      <c r="AE198" t="s">
        <v>612</v>
      </c>
      <c r="AF198" t="s">
        <v>612</v>
      </c>
      <c r="AG198" t="s">
        <v>612</v>
      </c>
      <c r="AH198" t="s">
        <v>612</v>
      </c>
      <c r="AI198" t="s">
        <v>612</v>
      </c>
      <c r="AJ198" t="s">
        <v>612</v>
      </c>
      <c r="AK198">
        <v>43223</v>
      </c>
      <c r="AL198" t="s">
        <v>736</v>
      </c>
      <c r="AM198" t="s">
        <v>763</v>
      </c>
      <c r="AN198" t="s">
        <v>612</v>
      </c>
      <c r="AO198" t="s">
        <v>612</v>
      </c>
      <c r="AP198" t="s">
        <v>612</v>
      </c>
      <c r="AQ198" t="s">
        <v>612</v>
      </c>
      <c r="AR198" t="s">
        <v>612</v>
      </c>
      <c r="AS198" t="s">
        <v>612</v>
      </c>
      <c r="AT198" t="s">
        <v>613</v>
      </c>
      <c r="AU198">
        <v>2</v>
      </c>
      <c r="AV198" t="s">
        <v>887</v>
      </c>
      <c r="AW198" t="s">
        <v>612</v>
      </c>
      <c r="AX198">
        <v>0</v>
      </c>
      <c r="AY198" t="s">
        <v>887</v>
      </c>
      <c r="AZ198" t="s">
        <v>143</v>
      </c>
      <c r="BA198" t="s">
        <v>146</v>
      </c>
      <c r="BB198" t="s">
        <v>322</v>
      </c>
      <c r="BC198">
        <v>45170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262500</v>
      </c>
      <c r="CB198">
        <v>0</v>
      </c>
      <c r="CC198">
        <v>0</v>
      </c>
      <c r="CD198">
        <v>262500</v>
      </c>
      <c r="CE198">
        <v>262500</v>
      </c>
      <c r="CF198">
        <v>262500</v>
      </c>
      <c r="CG198">
        <v>0</v>
      </c>
      <c r="CH198" t="s">
        <v>612</v>
      </c>
      <c r="CI198" t="s">
        <v>616</v>
      </c>
      <c r="CJ198" t="s">
        <v>617</v>
      </c>
      <c r="CK198" t="s">
        <v>617</v>
      </c>
      <c r="CL198" t="s">
        <v>617</v>
      </c>
      <c r="CM198" t="s">
        <v>617</v>
      </c>
      <c r="CN198">
        <v>262500</v>
      </c>
    </row>
    <row r="199" spans="1:92" x14ac:dyDescent="0.25">
      <c r="A199" t="s">
        <v>1803</v>
      </c>
      <c r="B199" t="s">
        <v>1803</v>
      </c>
      <c r="C199">
        <v>7</v>
      </c>
      <c r="D199" t="s">
        <v>597</v>
      </c>
      <c r="E199">
        <v>66001</v>
      </c>
      <c r="F199" t="s">
        <v>1566</v>
      </c>
      <c r="G199" t="s">
        <v>1804</v>
      </c>
      <c r="H199" t="s">
        <v>1805</v>
      </c>
      <c r="I199" t="s">
        <v>667</v>
      </c>
      <c r="J199" t="s">
        <v>1806</v>
      </c>
      <c r="K199">
        <v>20489</v>
      </c>
      <c r="L199" t="s">
        <v>1807</v>
      </c>
      <c r="M199" t="s">
        <v>804</v>
      </c>
      <c r="N199" t="s">
        <v>1808</v>
      </c>
      <c r="O199" t="s">
        <v>804</v>
      </c>
      <c r="P199" t="s">
        <v>1809</v>
      </c>
      <c r="Q199" t="s">
        <v>1804</v>
      </c>
      <c r="R199" t="s">
        <v>1810</v>
      </c>
      <c r="S199" t="s">
        <v>1574</v>
      </c>
      <c r="T199" t="s">
        <v>1575</v>
      </c>
      <c r="U199" t="s">
        <v>1576</v>
      </c>
      <c r="V199" t="s">
        <v>1577</v>
      </c>
      <c r="W199" t="s">
        <v>804</v>
      </c>
      <c r="X199" t="s">
        <v>804</v>
      </c>
      <c r="Y199">
        <v>44124</v>
      </c>
      <c r="Z199" t="s">
        <v>859</v>
      </c>
      <c r="AA199" t="s">
        <v>859</v>
      </c>
      <c r="AB199" t="s">
        <v>612</v>
      </c>
      <c r="AC199" t="s">
        <v>612</v>
      </c>
      <c r="AD199" t="s">
        <v>612</v>
      </c>
      <c r="AE199">
        <v>44124</v>
      </c>
      <c r="AF199" t="s">
        <v>859</v>
      </c>
      <c r="AG199" t="s">
        <v>859</v>
      </c>
      <c r="AH199" t="s">
        <v>612</v>
      </c>
      <c r="AI199" t="s">
        <v>612</v>
      </c>
      <c r="AJ199" t="s">
        <v>612</v>
      </c>
      <c r="AK199" t="s">
        <v>612</v>
      </c>
      <c r="AL199" t="s">
        <v>612</v>
      </c>
      <c r="AM199" t="s">
        <v>612</v>
      </c>
      <c r="AN199" t="s">
        <v>612</v>
      </c>
      <c r="AO199" t="s">
        <v>612</v>
      </c>
      <c r="AP199" t="s">
        <v>612</v>
      </c>
      <c r="AQ199">
        <v>881</v>
      </c>
      <c r="AR199" t="s">
        <v>612</v>
      </c>
      <c r="AS199" t="s">
        <v>612</v>
      </c>
      <c r="AT199" t="s">
        <v>613</v>
      </c>
      <c r="AU199" t="s">
        <v>612</v>
      </c>
      <c r="AV199" t="s">
        <v>887</v>
      </c>
      <c r="AW199" t="s">
        <v>612</v>
      </c>
      <c r="AX199" t="s">
        <v>612</v>
      </c>
      <c r="AY199" t="s">
        <v>887</v>
      </c>
      <c r="AZ199" t="s">
        <v>145</v>
      </c>
      <c r="BA199" t="s">
        <v>460</v>
      </c>
      <c r="BB199" t="s">
        <v>1811</v>
      </c>
      <c r="BC199">
        <v>45901</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26450989</v>
      </c>
      <c r="BY199">
        <v>0</v>
      </c>
      <c r="BZ199">
        <v>0</v>
      </c>
      <c r="CA199">
        <v>0</v>
      </c>
      <c r="CB199">
        <v>0</v>
      </c>
      <c r="CC199">
        <v>0</v>
      </c>
      <c r="CD199">
        <v>26450989</v>
      </c>
      <c r="CE199">
        <v>26450989</v>
      </c>
      <c r="CF199">
        <v>26450989</v>
      </c>
      <c r="CG199">
        <v>0</v>
      </c>
      <c r="CH199" t="s">
        <v>612</v>
      </c>
      <c r="CI199" t="s">
        <v>1812</v>
      </c>
      <c r="CJ199" t="s">
        <v>702</v>
      </c>
      <c r="CK199" t="s">
        <v>703</v>
      </c>
      <c r="CL199" t="s">
        <v>617</v>
      </c>
      <c r="CM199" t="s">
        <v>617</v>
      </c>
      <c r="CN199">
        <v>26450989</v>
      </c>
    </row>
    <row r="200" spans="1:92" x14ac:dyDescent="0.25">
      <c r="A200" t="s">
        <v>1813</v>
      </c>
      <c r="B200" t="s">
        <v>1813</v>
      </c>
      <c r="C200">
        <v>7</v>
      </c>
      <c r="D200" t="s">
        <v>1781</v>
      </c>
      <c r="E200">
        <v>66001</v>
      </c>
      <c r="F200" t="s">
        <v>1566</v>
      </c>
      <c r="G200" t="s">
        <v>1814</v>
      </c>
      <c r="H200" t="s">
        <v>1815</v>
      </c>
      <c r="I200" t="s">
        <v>630</v>
      </c>
      <c r="J200">
        <v>2214</v>
      </c>
      <c r="K200">
        <v>6723</v>
      </c>
      <c r="L200" t="s">
        <v>1816</v>
      </c>
      <c r="M200" t="s">
        <v>1817</v>
      </c>
      <c r="N200" t="s">
        <v>1818</v>
      </c>
      <c r="O200" t="s">
        <v>1819</v>
      </c>
      <c r="P200" t="s">
        <v>1777</v>
      </c>
      <c r="Q200" t="s">
        <v>1778</v>
      </c>
      <c r="R200" t="s">
        <v>1779</v>
      </c>
      <c r="S200" t="s">
        <v>1574</v>
      </c>
      <c r="T200" t="s">
        <v>1575</v>
      </c>
      <c r="U200" t="s">
        <v>1576</v>
      </c>
      <c r="V200" t="s">
        <v>1577</v>
      </c>
      <c r="W200">
        <v>45.24456</v>
      </c>
      <c r="X200">
        <v>-81.650630000000007</v>
      </c>
      <c r="Y200">
        <v>44280</v>
      </c>
      <c r="Z200" t="s">
        <v>859</v>
      </c>
      <c r="AA200" t="s">
        <v>859</v>
      </c>
      <c r="AB200" t="s">
        <v>612</v>
      </c>
      <c r="AC200" t="s">
        <v>612</v>
      </c>
      <c r="AD200" t="s">
        <v>612</v>
      </c>
      <c r="AE200" t="s">
        <v>612</v>
      </c>
      <c r="AF200" t="s">
        <v>612</v>
      </c>
      <c r="AG200" t="s">
        <v>612</v>
      </c>
      <c r="AH200">
        <v>44280</v>
      </c>
      <c r="AI200" t="s">
        <v>859</v>
      </c>
      <c r="AJ200" t="s">
        <v>859</v>
      </c>
      <c r="AK200" t="s">
        <v>612</v>
      </c>
      <c r="AL200" t="s">
        <v>612</v>
      </c>
      <c r="AM200" t="s">
        <v>612</v>
      </c>
      <c r="AN200" t="s">
        <v>612</v>
      </c>
      <c r="AO200" t="s">
        <v>612</v>
      </c>
      <c r="AP200" t="s">
        <v>612</v>
      </c>
      <c r="AQ200" t="s">
        <v>612</v>
      </c>
      <c r="AR200">
        <v>2</v>
      </c>
      <c r="AS200">
        <v>39</v>
      </c>
      <c r="AT200" t="s">
        <v>613</v>
      </c>
      <c r="AU200" t="s">
        <v>612</v>
      </c>
      <c r="AV200" t="s">
        <v>635</v>
      </c>
      <c r="AW200">
        <v>44918</v>
      </c>
      <c r="AX200">
        <v>2003980</v>
      </c>
      <c r="AY200" t="s">
        <v>887</v>
      </c>
      <c r="AZ200" t="s">
        <v>143</v>
      </c>
      <c r="BA200" t="s">
        <v>146</v>
      </c>
      <c r="BB200" t="s">
        <v>380</v>
      </c>
      <c r="BC200">
        <v>44805</v>
      </c>
      <c r="BD200">
        <v>0</v>
      </c>
      <c r="BE200">
        <v>1064225</v>
      </c>
      <c r="BF200">
        <v>0</v>
      </c>
      <c r="BG200">
        <v>0</v>
      </c>
      <c r="BH200">
        <v>0</v>
      </c>
      <c r="BI200">
        <v>0</v>
      </c>
      <c r="BJ200">
        <v>0</v>
      </c>
      <c r="BK200">
        <v>0</v>
      </c>
      <c r="BL200">
        <v>0</v>
      </c>
      <c r="BM200">
        <v>0</v>
      </c>
      <c r="BN200">
        <v>0</v>
      </c>
      <c r="BO200">
        <v>0</v>
      </c>
      <c r="BP200">
        <v>0</v>
      </c>
      <c r="BQ200">
        <v>0</v>
      </c>
      <c r="BR200">
        <v>259398</v>
      </c>
      <c r="BS200">
        <v>1323623</v>
      </c>
      <c r="BT200">
        <v>0</v>
      </c>
      <c r="BU200">
        <v>0</v>
      </c>
      <c r="BV200">
        <v>0</v>
      </c>
      <c r="BW200">
        <v>0</v>
      </c>
      <c r="BX200">
        <v>0</v>
      </c>
      <c r="BY200">
        <v>0</v>
      </c>
      <c r="BZ200">
        <v>680357</v>
      </c>
      <c r="CA200">
        <v>0</v>
      </c>
      <c r="CB200">
        <v>0</v>
      </c>
      <c r="CC200">
        <v>0</v>
      </c>
      <c r="CD200">
        <v>680357</v>
      </c>
      <c r="CE200">
        <v>2003980</v>
      </c>
      <c r="CF200">
        <v>2003980</v>
      </c>
      <c r="CG200">
        <v>0</v>
      </c>
      <c r="CH200" t="s">
        <v>612</v>
      </c>
      <c r="CI200" t="s">
        <v>1368</v>
      </c>
      <c r="CJ200" t="s">
        <v>617</v>
      </c>
      <c r="CK200" t="s">
        <v>617</v>
      </c>
      <c r="CL200" t="s">
        <v>739</v>
      </c>
      <c r="CM200" t="s">
        <v>740</v>
      </c>
      <c r="CN200">
        <v>680357</v>
      </c>
    </row>
    <row r="201" spans="1:92" x14ac:dyDescent="0.25">
      <c r="A201" t="s">
        <v>1820</v>
      </c>
      <c r="B201" t="s">
        <v>1820</v>
      </c>
      <c r="C201">
        <v>8</v>
      </c>
      <c r="D201" t="s">
        <v>597</v>
      </c>
      <c r="E201">
        <v>66010</v>
      </c>
      <c r="F201" t="s">
        <v>1821</v>
      </c>
      <c r="G201" t="s">
        <v>599</v>
      </c>
      <c r="H201" t="s">
        <v>599</v>
      </c>
      <c r="I201" t="s">
        <v>600</v>
      </c>
      <c r="J201">
        <v>11311</v>
      </c>
      <c r="K201">
        <v>8160</v>
      </c>
      <c r="L201" t="s">
        <v>1822</v>
      </c>
      <c r="M201" t="s">
        <v>1823</v>
      </c>
      <c r="N201" t="s">
        <v>1824</v>
      </c>
      <c r="O201" t="s">
        <v>1825</v>
      </c>
      <c r="P201" t="s">
        <v>1826</v>
      </c>
      <c r="Q201" t="s">
        <v>1827</v>
      </c>
      <c r="R201" t="s">
        <v>1828</v>
      </c>
      <c r="S201" t="s">
        <v>1829</v>
      </c>
      <c r="T201" t="s">
        <v>1830</v>
      </c>
      <c r="U201" t="s">
        <v>1576</v>
      </c>
      <c r="V201" t="s">
        <v>1577</v>
      </c>
      <c r="W201">
        <v>43.616810000000001</v>
      </c>
      <c r="X201">
        <v>-81.533699999999996</v>
      </c>
      <c r="Y201" t="s">
        <v>612</v>
      </c>
      <c r="Z201" t="s">
        <v>612</v>
      </c>
      <c r="AA201" t="s">
        <v>612</v>
      </c>
      <c r="AB201" t="s">
        <v>612</v>
      </c>
      <c r="AC201" t="s">
        <v>612</v>
      </c>
      <c r="AD201" t="s">
        <v>612</v>
      </c>
      <c r="AE201" t="s">
        <v>612</v>
      </c>
      <c r="AF201" t="s">
        <v>612</v>
      </c>
      <c r="AG201" t="s">
        <v>612</v>
      </c>
      <c r="AH201" t="s">
        <v>612</v>
      </c>
      <c r="AI201" t="s">
        <v>612</v>
      </c>
      <c r="AJ201" t="s">
        <v>612</v>
      </c>
      <c r="AK201" t="s">
        <v>612</v>
      </c>
      <c r="AL201" t="s">
        <v>612</v>
      </c>
      <c r="AM201" t="s">
        <v>612</v>
      </c>
      <c r="AN201" t="s">
        <v>612</v>
      </c>
      <c r="AO201" t="s">
        <v>612</v>
      </c>
      <c r="AP201" t="s">
        <v>612</v>
      </c>
      <c r="AQ201" t="s">
        <v>612</v>
      </c>
      <c r="AR201" t="s">
        <v>612</v>
      </c>
      <c r="AS201" t="s">
        <v>612</v>
      </c>
      <c r="AT201" t="s">
        <v>613</v>
      </c>
      <c r="AU201" t="s">
        <v>612</v>
      </c>
      <c r="AV201" t="s">
        <v>614</v>
      </c>
      <c r="AW201" t="s">
        <v>612</v>
      </c>
      <c r="AX201" t="s">
        <v>612</v>
      </c>
      <c r="AY201" t="s">
        <v>615</v>
      </c>
      <c r="AZ201" t="s">
        <v>612</v>
      </c>
      <c r="BA201" t="s">
        <v>612</v>
      </c>
      <c r="BB201" t="s">
        <v>612</v>
      </c>
      <c r="BC201" t="s">
        <v>612</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t="s">
        <v>612</v>
      </c>
      <c r="CI201" t="s">
        <v>616</v>
      </c>
      <c r="CJ201" t="s">
        <v>617</v>
      </c>
      <c r="CK201" t="s">
        <v>617</v>
      </c>
      <c r="CL201" t="s">
        <v>617</v>
      </c>
      <c r="CM201" t="s">
        <v>617</v>
      </c>
      <c r="CN201">
        <v>0</v>
      </c>
    </row>
    <row r="202" spans="1:92" x14ac:dyDescent="0.25">
      <c r="A202" t="s">
        <v>1831</v>
      </c>
      <c r="B202" t="s">
        <v>1831</v>
      </c>
      <c r="C202">
        <v>8</v>
      </c>
      <c r="D202" t="s">
        <v>597</v>
      </c>
      <c r="E202">
        <v>66010</v>
      </c>
      <c r="F202" t="s">
        <v>1821</v>
      </c>
      <c r="G202" t="s">
        <v>619</v>
      </c>
      <c r="H202" t="s">
        <v>620</v>
      </c>
      <c r="I202" t="s">
        <v>600</v>
      </c>
      <c r="J202">
        <v>11311</v>
      </c>
      <c r="K202">
        <v>8160</v>
      </c>
      <c r="L202" t="s">
        <v>1822</v>
      </c>
      <c r="M202" t="s">
        <v>1823</v>
      </c>
      <c r="N202" t="s">
        <v>1824</v>
      </c>
      <c r="O202" t="s">
        <v>1825</v>
      </c>
      <c r="P202" t="s">
        <v>1826</v>
      </c>
      <c r="Q202" t="s">
        <v>1827</v>
      </c>
      <c r="R202" t="s">
        <v>1828</v>
      </c>
      <c r="S202" t="s">
        <v>1829</v>
      </c>
      <c r="T202" t="s">
        <v>1830</v>
      </c>
      <c r="U202" t="s">
        <v>1576</v>
      </c>
      <c r="V202" t="s">
        <v>1577</v>
      </c>
      <c r="W202">
        <v>43.616810000000001</v>
      </c>
      <c r="X202">
        <v>-81.533699999999996</v>
      </c>
      <c r="Y202" t="s">
        <v>612</v>
      </c>
      <c r="Z202" t="s">
        <v>612</v>
      </c>
      <c r="AA202" t="s">
        <v>612</v>
      </c>
      <c r="AB202" t="s">
        <v>612</v>
      </c>
      <c r="AC202" t="s">
        <v>612</v>
      </c>
      <c r="AD202" t="s">
        <v>612</v>
      </c>
      <c r="AE202" t="s">
        <v>612</v>
      </c>
      <c r="AF202" t="s">
        <v>612</v>
      </c>
      <c r="AG202" t="s">
        <v>612</v>
      </c>
      <c r="AH202" t="s">
        <v>612</v>
      </c>
      <c r="AI202" t="s">
        <v>612</v>
      </c>
      <c r="AJ202" t="s">
        <v>612</v>
      </c>
      <c r="AK202" t="s">
        <v>612</v>
      </c>
      <c r="AL202" t="s">
        <v>612</v>
      </c>
      <c r="AM202" t="s">
        <v>612</v>
      </c>
      <c r="AN202" t="s">
        <v>612</v>
      </c>
      <c r="AO202" t="s">
        <v>612</v>
      </c>
      <c r="AP202" t="s">
        <v>612</v>
      </c>
      <c r="AQ202" t="s">
        <v>612</v>
      </c>
      <c r="AR202" t="s">
        <v>612</v>
      </c>
      <c r="AS202" t="s">
        <v>612</v>
      </c>
      <c r="AT202" t="s">
        <v>613</v>
      </c>
      <c r="AU202" t="s">
        <v>612</v>
      </c>
      <c r="AV202" t="s">
        <v>614</v>
      </c>
      <c r="AW202" t="s">
        <v>612</v>
      </c>
      <c r="AX202">
        <v>5988067</v>
      </c>
      <c r="AY202" t="s">
        <v>621</v>
      </c>
      <c r="AZ202" t="s">
        <v>579</v>
      </c>
      <c r="BA202" t="s">
        <v>579</v>
      </c>
      <c r="BB202" t="s">
        <v>622</v>
      </c>
      <c r="BC202">
        <v>42248</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7381598</v>
      </c>
      <c r="BW202">
        <v>0</v>
      </c>
      <c r="BX202">
        <v>0</v>
      </c>
      <c r="BY202">
        <v>0</v>
      </c>
      <c r="BZ202">
        <v>0</v>
      </c>
      <c r="CA202">
        <v>0</v>
      </c>
      <c r="CB202">
        <v>0</v>
      </c>
      <c r="CC202">
        <v>0</v>
      </c>
      <c r="CD202">
        <v>7381598</v>
      </c>
      <c r="CE202">
        <v>7381598</v>
      </c>
      <c r="CF202">
        <v>5988067</v>
      </c>
      <c r="CG202">
        <v>-1393531</v>
      </c>
      <c r="CH202" t="s">
        <v>612</v>
      </c>
      <c r="CI202" t="s">
        <v>616</v>
      </c>
      <c r="CJ202" t="s">
        <v>617</v>
      </c>
      <c r="CK202" t="s">
        <v>617</v>
      </c>
      <c r="CL202" t="s">
        <v>617</v>
      </c>
      <c r="CM202" t="s">
        <v>617</v>
      </c>
      <c r="CN202">
        <v>0</v>
      </c>
    </row>
    <row r="203" spans="1:92" x14ac:dyDescent="0.25">
      <c r="A203" t="s">
        <v>1832</v>
      </c>
      <c r="B203" t="s">
        <v>1832</v>
      </c>
      <c r="C203">
        <v>8</v>
      </c>
      <c r="D203" t="s">
        <v>597</v>
      </c>
      <c r="E203">
        <v>66010</v>
      </c>
      <c r="F203" t="s">
        <v>1821</v>
      </c>
      <c r="G203" t="s">
        <v>1833</v>
      </c>
      <c r="H203" t="s">
        <v>1834</v>
      </c>
      <c r="I203" t="s">
        <v>630</v>
      </c>
      <c r="J203">
        <v>1284</v>
      </c>
      <c r="K203">
        <v>6116</v>
      </c>
      <c r="L203" t="s">
        <v>1835</v>
      </c>
      <c r="M203" t="s">
        <v>1836</v>
      </c>
      <c r="N203" t="s">
        <v>1837</v>
      </c>
      <c r="O203" t="s">
        <v>1838</v>
      </c>
      <c r="P203" t="s">
        <v>1839</v>
      </c>
      <c r="Q203" t="s">
        <v>1840</v>
      </c>
      <c r="R203" t="s">
        <v>1841</v>
      </c>
      <c r="S203" t="s">
        <v>1842</v>
      </c>
      <c r="T203" t="s">
        <v>1843</v>
      </c>
      <c r="U203" t="s">
        <v>1576</v>
      </c>
      <c r="V203" t="s">
        <v>1577</v>
      </c>
      <c r="W203">
        <v>43.37444</v>
      </c>
      <c r="X203">
        <v>-80.997860000000003</v>
      </c>
      <c r="Y203" t="s">
        <v>612</v>
      </c>
      <c r="Z203" t="s">
        <v>612</v>
      </c>
      <c r="AA203" t="s">
        <v>612</v>
      </c>
      <c r="AB203" t="s">
        <v>612</v>
      </c>
      <c r="AC203" t="s">
        <v>612</v>
      </c>
      <c r="AD203" t="s">
        <v>612</v>
      </c>
      <c r="AE203" t="s">
        <v>612</v>
      </c>
      <c r="AF203" t="s">
        <v>612</v>
      </c>
      <c r="AG203" t="s">
        <v>612</v>
      </c>
      <c r="AH203" t="s">
        <v>612</v>
      </c>
      <c r="AI203" t="s">
        <v>612</v>
      </c>
      <c r="AJ203" t="s">
        <v>612</v>
      </c>
      <c r="AK203" t="s">
        <v>612</v>
      </c>
      <c r="AL203" t="s">
        <v>612</v>
      </c>
      <c r="AM203" t="s">
        <v>612</v>
      </c>
      <c r="AN203" t="s">
        <v>612</v>
      </c>
      <c r="AO203" t="s">
        <v>612</v>
      </c>
      <c r="AP203" t="s">
        <v>612</v>
      </c>
      <c r="AQ203" t="s">
        <v>612</v>
      </c>
      <c r="AR203" t="s">
        <v>612</v>
      </c>
      <c r="AS203" t="s">
        <v>612</v>
      </c>
      <c r="AT203" t="s">
        <v>613</v>
      </c>
      <c r="AU203" t="s">
        <v>612</v>
      </c>
      <c r="AV203" t="s">
        <v>635</v>
      </c>
      <c r="AW203">
        <v>39691</v>
      </c>
      <c r="AX203">
        <v>1238005</v>
      </c>
      <c r="AY203" t="s">
        <v>621</v>
      </c>
      <c r="AZ203" t="s">
        <v>140</v>
      </c>
      <c r="BA203" t="s">
        <v>470</v>
      </c>
      <c r="BB203" t="s">
        <v>975</v>
      </c>
      <c r="BC203">
        <v>38596</v>
      </c>
      <c r="BD203">
        <v>0</v>
      </c>
      <c r="BE203">
        <v>0</v>
      </c>
      <c r="BF203">
        <v>1238005</v>
      </c>
      <c r="BG203">
        <v>0</v>
      </c>
      <c r="BH203">
        <v>0</v>
      </c>
      <c r="BI203">
        <v>0</v>
      </c>
      <c r="BJ203">
        <v>0</v>
      </c>
      <c r="BK203">
        <v>0</v>
      </c>
      <c r="BL203">
        <v>0</v>
      </c>
      <c r="BM203">
        <v>0</v>
      </c>
      <c r="BN203">
        <v>0</v>
      </c>
      <c r="BO203">
        <v>0</v>
      </c>
      <c r="BP203">
        <v>0</v>
      </c>
      <c r="BQ203">
        <v>0</v>
      </c>
      <c r="BR203">
        <v>0</v>
      </c>
      <c r="BS203">
        <v>1238005</v>
      </c>
      <c r="BT203">
        <v>0</v>
      </c>
      <c r="BU203">
        <v>0</v>
      </c>
      <c r="BV203">
        <v>0</v>
      </c>
      <c r="BW203">
        <v>0</v>
      </c>
      <c r="BX203">
        <v>0</v>
      </c>
      <c r="BY203">
        <v>0</v>
      </c>
      <c r="BZ203">
        <v>0</v>
      </c>
      <c r="CA203">
        <v>0</v>
      </c>
      <c r="CB203">
        <v>0</v>
      </c>
      <c r="CC203">
        <v>0</v>
      </c>
      <c r="CD203">
        <v>0</v>
      </c>
      <c r="CE203">
        <v>1238005</v>
      </c>
      <c r="CF203">
        <v>1238005</v>
      </c>
      <c r="CG203">
        <v>0</v>
      </c>
      <c r="CH203" t="s">
        <v>612</v>
      </c>
      <c r="CI203" t="s">
        <v>616</v>
      </c>
      <c r="CJ203" t="s">
        <v>617</v>
      </c>
      <c r="CK203" t="s">
        <v>617</v>
      </c>
      <c r="CL203" t="s">
        <v>617</v>
      </c>
      <c r="CM203" t="s">
        <v>617</v>
      </c>
      <c r="CN203">
        <v>0</v>
      </c>
    </row>
    <row r="204" spans="1:92" x14ac:dyDescent="0.25">
      <c r="A204" t="s">
        <v>1844</v>
      </c>
      <c r="B204" t="s">
        <v>1844</v>
      </c>
      <c r="C204">
        <v>8</v>
      </c>
      <c r="D204" t="s">
        <v>597</v>
      </c>
      <c r="E204">
        <v>66010</v>
      </c>
      <c r="F204" t="s">
        <v>1821</v>
      </c>
      <c r="G204" t="s">
        <v>1845</v>
      </c>
      <c r="H204" t="s">
        <v>1846</v>
      </c>
      <c r="I204" t="s">
        <v>630</v>
      </c>
      <c r="J204">
        <v>161</v>
      </c>
      <c r="K204">
        <v>5401</v>
      </c>
      <c r="L204" t="s">
        <v>1847</v>
      </c>
      <c r="M204" t="s">
        <v>1848</v>
      </c>
      <c r="N204" t="s">
        <v>1837</v>
      </c>
      <c r="O204" t="s">
        <v>1849</v>
      </c>
      <c r="P204" t="s">
        <v>1839</v>
      </c>
      <c r="Q204" t="s">
        <v>1840</v>
      </c>
      <c r="R204" t="s">
        <v>1841</v>
      </c>
      <c r="S204" t="s">
        <v>1842</v>
      </c>
      <c r="T204" t="s">
        <v>1843</v>
      </c>
      <c r="U204" t="s">
        <v>1576</v>
      </c>
      <c r="V204" t="s">
        <v>1577</v>
      </c>
      <c r="W204">
        <v>43.382399999999997</v>
      </c>
      <c r="X204">
        <v>-80.972239999999999</v>
      </c>
      <c r="Y204" t="s">
        <v>612</v>
      </c>
      <c r="Z204" t="s">
        <v>612</v>
      </c>
      <c r="AA204" t="s">
        <v>612</v>
      </c>
      <c r="AB204" t="s">
        <v>612</v>
      </c>
      <c r="AC204" t="s">
        <v>612</v>
      </c>
      <c r="AD204" t="s">
        <v>612</v>
      </c>
      <c r="AE204" t="s">
        <v>612</v>
      </c>
      <c r="AF204" t="s">
        <v>612</v>
      </c>
      <c r="AG204" t="s">
        <v>612</v>
      </c>
      <c r="AH204" t="s">
        <v>612</v>
      </c>
      <c r="AI204" t="s">
        <v>612</v>
      </c>
      <c r="AJ204" t="s">
        <v>612</v>
      </c>
      <c r="AK204" t="s">
        <v>612</v>
      </c>
      <c r="AL204" t="s">
        <v>612</v>
      </c>
      <c r="AM204" t="s">
        <v>612</v>
      </c>
      <c r="AN204" t="s">
        <v>612</v>
      </c>
      <c r="AO204" t="s">
        <v>612</v>
      </c>
      <c r="AP204" t="s">
        <v>612</v>
      </c>
      <c r="AQ204" t="s">
        <v>612</v>
      </c>
      <c r="AR204" t="s">
        <v>612</v>
      </c>
      <c r="AS204" t="s">
        <v>612</v>
      </c>
      <c r="AT204" t="s">
        <v>613</v>
      </c>
      <c r="AU204" t="s">
        <v>612</v>
      </c>
      <c r="AV204" t="s">
        <v>635</v>
      </c>
      <c r="AW204">
        <v>39691</v>
      </c>
      <c r="AX204">
        <v>800422</v>
      </c>
      <c r="AY204" t="s">
        <v>621</v>
      </c>
      <c r="AZ204" t="s">
        <v>140</v>
      </c>
      <c r="BA204" t="s">
        <v>470</v>
      </c>
      <c r="BB204" t="s">
        <v>824</v>
      </c>
      <c r="BC204">
        <v>39326</v>
      </c>
      <c r="BD204">
        <v>0</v>
      </c>
      <c r="BE204">
        <v>0</v>
      </c>
      <c r="BF204">
        <v>0</v>
      </c>
      <c r="BG204">
        <v>0</v>
      </c>
      <c r="BH204">
        <v>0</v>
      </c>
      <c r="BI204">
        <v>0</v>
      </c>
      <c r="BJ204">
        <v>0</v>
      </c>
      <c r="BK204">
        <v>0</v>
      </c>
      <c r="BL204">
        <v>0</v>
      </c>
      <c r="BM204">
        <v>0</v>
      </c>
      <c r="BN204">
        <v>0</v>
      </c>
      <c r="BO204">
        <v>0</v>
      </c>
      <c r="BP204">
        <v>0</v>
      </c>
      <c r="BQ204">
        <v>0</v>
      </c>
      <c r="BR204">
        <v>0</v>
      </c>
      <c r="BS204">
        <v>0</v>
      </c>
      <c r="BT204">
        <v>800422</v>
      </c>
      <c r="BU204">
        <v>0</v>
      </c>
      <c r="BV204">
        <v>0</v>
      </c>
      <c r="BW204">
        <v>0</v>
      </c>
      <c r="BX204">
        <v>0</v>
      </c>
      <c r="BY204">
        <v>0</v>
      </c>
      <c r="BZ204">
        <v>0</v>
      </c>
      <c r="CA204">
        <v>0</v>
      </c>
      <c r="CB204">
        <v>0</v>
      </c>
      <c r="CC204">
        <v>0</v>
      </c>
      <c r="CD204">
        <v>800422</v>
      </c>
      <c r="CE204">
        <v>800422</v>
      </c>
      <c r="CF204">
        <v>800422</v>
      </c>
      <c r="CG204">
        <v>0</v>
      </c>
      <c r="CH204" t="s">
        <v>612</v>
      </c>
      <c r="CI204" t="s">
        <v>616</v>
      </c>
      <c r="CJ204" t="s">
        <v>617</v>
      </c>
      <c r="CK204" t="s">
        <v>617</v>
      </c>
      <c r="CL204" t="s">
        <v>617</v>
      </c>
      <c r="CM204" t="s">
        <v>617</v>
      </c>
      <c r="CN204">
        <v>0</v>
      </c>
    </row>
    <row r="205" spans="1:92" x14ac:dyDescent="0.25">
      <c r="A205" t="s">
        <v>1850</v>
      </c>
      <c r="B205" t="s">
        <v>1850</v>
      </c>
      <c r="C205">
        <v>8</v>
      </c>
      <c r="D205" t="s">
        <v>597</v>
      </c>
      <c r="E205">
        <v>66010</v>
      </c>
      <c r="F205" t="s">
        <v>1821</v>
      </c>
      <c r="G205" t="s">
        <v>1845</v>
      </c>
      <c r="H205" t="s">
        <v>1846</v>
      </c>
      <c r="I205" t="s">
        <v>630</v>
      </c>
      <c r="J205">
        <v>161</v>
      </c>
      <c r="K205">
        <v>5401</v>
      </c>
      <c r="L205" t="s">
        <v>1847</v>
      </c>
      <c r="M205" t="s">
        <v>1848</v>
      </c>
      <c r="N205" t="s">
        <v>1837</v>
      </c>
      <c r="O205" t="s">
        <v>1849</v>
      </c>
      <c r="P205" t="s">
        <v>1839</v>
      </c>
      <c r="Q205" t="s">
        <v>1840</v>
      </c>
      <c r="R205" t="s">
        <v>1841</v>
      </c>
      <c r="S205" t="s">
        <v>1842</v>
      </c>
      <c r="T205" t="s">
        <v>1843</v>
      </c>
      <c r="U205" t="s">
        <v>1576</v>
      </c>
      <c r="V205" t="s">
        <v>1577</v>
      </c>
      <c r="W205">
        <v>43.382399999999997</v>
      </c>
      <c r="X205">
        <v>-80.972239999999999</v>
      </c>
      <c r="Y205" t="s">
        <v>612</v>
      </c>
      <c r="Z205" t="s">
        <v>612</v>
      </c>
      <c r="AA205" t="s">
        <v>612</v>
      </c>
      <c r="AB205" t="s">
        <v>612</v>
      </c>
      <c r="AC205" t="s">
        <v>612</v>
      </c>
      <c r="AD205" t="s">
        <v>612</v>
      </c>
      <c r="AE205" t="s">
        <v>612</v>
      </c>
      <c r="AF205" t="s">
        <v>612</v>
      </c>
      <c r="AG205" t="s">
        <v>612</v>
      </c>
      <c r="AH205" t="s">
        <v>612</v>
      </c>
      <c r="AI205" t="s">
        <v>612</v>
      </c>
      <c r="AJ205" t="s">
        <v>612</v>
      </c>
      <c r="AK205" t="s">
        <v>612</v>
      </c>
      <c r="AL205" t="s">
        <v>612</v>
      </c>
      <c r="AM205" t="s">
        <v>612</v>
      </c>
      <c r="AN205" t="s">
        <v>612</v>
      </c>
      <c r="AO205" t="s">
        <v>612</v>
      </c>
      <c r="AP205" t="s">
        <v>612</v>
      </c>
      <c r="AQ205" t="s">
        <v>612</v>
      </c>
      <c r="AR205" t="s">
        <v>612</v>
      </c>
      <c r="AS205" t="s">
        <v>612</v>
      </c>
      <c r="AT205" t="s">
        <v>613</v>
      </c>
      <c r="AU205" t="s">
        <v>612</v>
      </c>
      <c r="AV205" t="s">
        <v>614</v>
      </c>
      <c r="AW205" t="s">
        <v>612</v>
      </c>
      <c r="AX205">
        <v>1266390</v>
      </c>
      <c r="AY205" t="s">
        <v>621</v>
      </c>
      <c r="AZ205" t="s">
        <v>140</v>
      </c>
      <c r="BA205" t="s">
        <v>470</v>
      </c>
      <c r="BB205" t="s">
        <v>700</v>
      </c>
      <c r="BC205">
        <v>41883</v>
      </c>
      <c r="BD205">
        <v>0</v>
      </c>
      <c r="BE205">
        <v>0</v>
      </c>
      <c r="BF205">
        <v>447091</v>
      </c>
      <c r="BG205">
        <v>0</v>
      </c>
      <c r="BH205">
        <v>0</v>
      </c>
      <c r="BI205">
        <v>0</v>
      </c>
      <c r="BJ205">
        <v>0</v>
      </c>
      <c r="BK205">
        <v>0</v>
      </c>
      <c r="BL205">
        <v>0</v>
      </c>
      <c r="BM205">
        <v>0</v>
      </c>
      <c r="BN205">
        <v>0</v>
      </c>
      <c r="BO205">
        <v>0</v>
      </c>
      <c r="BP205">
        <v>0</v>
      </c>
      <c r="BQ205">
        <v>0</v>
      </c>
      <c r="BR205">
        <v>0</v>
      </c>
      <c r="BS205">
        <v>447091</v>
      </c>
      <c r="BT205">
        <v>0</v>
      </c>
      <c r="BU205">
        <v>0</v>
      </c>
      <c r="BV205">
        <v>819299</v>
      </c>
      <c r="BW205">
        <v>0</v>
      </c>
      <c r="BX205">
        <v>0</v>
      </c>
      <c r="BY205">
        <v>0</v>
      </c>
      <c r="BZ205">
        <v>0</v>
      </c>
      <c r="CA205">
        <v>0</v>
      </c>
      <c r="CB205">
        <v>0</v>
      </c>
      <c r="CC205">
        <v>0</v>
      </c>
      <c r="CD205">
        <v>819299</v>
      </c>
      <c r="CE205">
        <v>1266390</v>
      </c>
      <c r="CF205">
        <v>1266390</v>
      </c>
      <c r="CG205">
        <v>0</v>
      </c>
      <c r="CH205" t="s">
        <v>612</v>
      </c>
      <c r="CI205" t="s">
        <v>616</v>
      </c>
      <c r="CJ205" t="s">
        <v>617</v>
      </c>
      <c r="CK205" t="s">
        <v>617</v>
      </c>
      <c r="CL205" t="s">
        <v>617</v>
      </c>
      <c r="CM205" t="s">
        <v>617</v>
      </c>
      <c r="CN205">
        <v>0</v>
      </c>
    </row>
    <row r="206" spans="1:92" x14ac:dyDescent="0.25">
      <c r="A206" t="s">
        <v>1851</v>
      </c>
      <c r="B206" t="s">
        <v>1851</v>
      </c>
      <c r="C206">
        <v>8</v>
      </c>
      <c r="D206" t="s">
        <v>597</v>
      </c>
      <c r="E206">
        <v>66010</v>
      </c>
      <c r="F206" t="s">
        <v>1821</v>
      </c>
      <c r="G206" t="s">
        <v>1852</v>
      </c>
      <c r="H206" t="s">
        <v>1853</v>
      </c>
      <c r="I206" t="s">
        <v>630</v>
      </c>
      <c r="J206">
        <v>1048</v>
      </c>
      <c r="K206">
        <v>5982</v>
      </c>
      <c r="L206" t="s">
        <v>1854</v>
      </c>
      <c r="M206" t="s">
        <v>1855</v>
      </c>
      <c r="N206" t="s">
        <v>1856</v>
      </c>
      <c r="O206" t="s">
        <v>1857</v>
      </c>
      <c r="P206" t="s">
        <v>1858</v>
      </c>
      <c r="Q206" t="s">
        <v>1859</v>
      </c>
      <c r="R206" t="s">
        <v>1860</v>
      </c>
      <c r="S206" t="s">
        <v>1829</v>
      </c>
      <c r="T206" t="s">
        <v>1830</v>
      </c>
      <c r="U206" t="s">
        <v>1576</v>
      </c>
      <c r="V206" t="s">
        <v>1577</v>
      </c>
      <c r="W206">
        <v>43.431460000000001</v>
      </c>
      <c r="X206">
        <v>-81.501469999999998</v>
      </c>
      <c r="Y206" t="s">
        <v>612</v>
      </c>
      <c r="Z206" t="s">
        <v>612</v>
      </c>
      <c r="AA206" t="s">
        <v>612</v>
      </c>
      <c r="AB206" t="s">
        <v>612</v>
      </c>
      <c r="AC206" t="s">
        <v>612</v>
      </c>
      <c r="AD206" t="s">
        <v>612</v>
      </c>
      <c r="AE206" t="s">
        <v>612</v>
      </c>
      <c r="AF206" t="s">
        <v>612</v>
      </c>
      <c r="AG206" t="s">
        <v>612</v>
      </c>
      <c r="AH206" t="s">
        <v>612</v>
      </c>
      <c r="AI206" t="s">
        <v>612</v>
      </c>
      <c r="AJ206" t="s">
        <v>612</v>
      </c>
      <c r="AK206" t="s">
        <v>612</v>
      </c>
      <c r="AL206" t="s">
        <v>612</v>
      </c>
      <c r="AM206" t="s">
        <v>612</v>
      </c>
      <c r="AN206" t="s">
        <v>612</v>
      </c>
      <c r="AO206" t="s">
        <v>612</v>
      </c>
      <c r="AP206" t="s">
        <v>612</v>
      </c>
      <c r="AQ206" t="s">
        <v>612</v>
      </c>
      <c r="AR206" t="s">
        <v>612</v>
      </c>
      <c r="AS206" t="s">
        <v>612</v>
      </c>
      <c r="AT206" t="s">
        <v>613</v>
      </c>
      <c r="AU206" t="s">
        <v>612</v>
      </c>
      <c r="AV206" t="s">
        <v>614</v>
      </c>
      <c r="AW206" t="s">
        <v>612</v>
      </c>
      <c r="AX206">
        <v>1010553</v>
      </c>
      <c r="AY206" t="s">
        <v>621</v>
      </c>
      <c r="AZ206" t="s">
        <v>140</v>
      </c>
      <c r="BA206" t="s">
        <v>470</v>
      </c>
      <c r="BB206" t="s">
        <v>803</v>
      </c>
      <c r="BC206">
        <v>40787</v>
      </c>
      <c r="BD206">
        <v>532527</v>
      </c>
      <c r="BE206">
        <v>0</v>
      </c>
      <c r="BF206">
        <v>0</v>
      </c>
      <c r="BG206">
        <v>0</v>
      </c>
      <c r="BH206">
        <v>0</v>
      </c>
      <c r="BI206">
        <v>30000</v>
      </c>
      <c r="BJ206">
        <v>0</v>
      </c>
      <c r="BK206">
        <v>0</v>
      </c>
      <c r="BL206">
        <v>0</v>
      </c>
      <c r="BM206">
        <v>0</v>
      </c>
      <c r="BN206">
        <v>0</v>
      </c>
      <c r="BO206">
        <v>0</v>
      </c>
      <c r="BP206">
        <v>0</v>
      </c>
      <c r="BQ206">
        <v>0</v>
      </c>
      <c r="BR206">
        <v>0</v>
      </c>
      <c r="BS206">
        <v>562527</v>
      </c>
      <c r="BT206">
        <v>0</v>
      </c>
      <c r="BU206">
        <v>0</v>
      </c>
      <c r="BV206">
        <v>448026</v>
      </c>
      <c r="BW206">
        <v>0</v>
      </c>
      <c r="BX206">
        <v>0</v>
      </c>
      <c r="BY206">
        <v>0</v>
      </c>
      <c r="BZ206">
        <v>0</v>
      </c>
      <c r="CA206">
        <v>0</v>
      </c>
      <c r="CB206">
        <v>0</v>
      </c>
      <c r="CC206">
        <v>0</v>
      </c>
      <c r="CD206">
        <v>448026</v>
      </c>
      <c r="CE206">
        <v>1010553</v>
      </c>
      <c r="CF206">
        <v>1010553</v>
      </c>
      <c r="CG206">
        <v>0</v>
      </c>
      <c r="CH206" t="s">
        <v>612</v>
      </c>
      <c r="CI206" t="s">
        <v>616</v>
      </c>
      <c r="CJ206" t="s">
        <v>617</v>
      </c>
      <c r="CK206" t="s">
        <v>617</v>
      </c>
      <c r="CL206" t="s">
        <v>617</v>
      </c>
      <c r="CM206" t="s">
        <v>617</v>
      </c>
      <c r="CN206">
        <v>0</v>
      </c>
    </row>
    <row r="207" spans="1:92" x14ac:dyDescent="0.25">
      <c r="A207" t="s">
        <v>1861</v>
      </c>
      <c r="B207" t="s">
        <v>1861</v>
      </c>
      <c r="C207">
        <v>8</v>
      </c>
      <c r="D207" t="s">
        <v>597</v>
      </c>
      <c r="E207">
        <v>66010</v>
      </c>
      <c r="F207" t="s">
        <v>1821</v>
      </c>
      <c r="G207" t="s">
        <v>1862</v>
      </c>
      <c r="H207" t="s">
        <v>1863</v>
      </c>
      <c r="I207" t="s">
        <v>630</v>
      </c>
      <c r="J207">
        <v>2013</v>
      </c>
      <c r="K207">
        <v>6598</v>
      </c>
      <c r="L207" t="s">
        <v>1864</v>
      </c>
      <c r="M207" t="s">
        <v>1865</v>
      </c>
      <c r="N207" t="s">
        <v>1866</v>
      </c>
      <c r="O207" t="s">
        <v>1867</v>
      </c>
      <c r="P207" t="s">
        <v>1868</v>
      </c>
      <c r="Q207" t="s">
        <v>1862</v>
      </c>
      <c r="R207" t="s">
        <v>1869</v>
      </c>
      <c r="S207" t="s">
        <v>1829</v>
      </c>
      <c r="T207" t="s">
        <v>1830</v>
      </c>
      <c r="U207" t="s">
        <v>1576</v>
      </c>
      <c r="V207" t="s">
        <v>1577</v>
      </c>
      <c r="W207">
        <v>43.734679999999997</v>
      </c>
      <c r="X207">
        <v>-81.716380000000001</v>
      </c>
      <c r="Y207" t="s">
        <v>612</v>
      </c>
      <c r="Z207" t="s">
        <v>612</v>
      </c>
      <c r="AA207" t="s">
        <v>612</v>
      </c>
      <c r="AB207" t="s">
        <v>612</v>
      </c>
      <c r="AC207" t="s">
        <v>612</v>
      </c>
      <c r="AD207" t="s">
        <v>612</v>
      </c>
      <c r="AE207" t="s">
        <v>612</v>
      </c>
      <c r="AF207" t="s">
        <v>612</v>
      </c>
      <c r="AG207" t="s">
        <v>612</v>
      </c>
      <c r="AH207" t="s">
        <v>612</v>
      </c>
      <c r="AI207" t="s">
        <v>612</v>
      </c>
      <c r="AJ207" t="s">
        <v>612</v>
      </c>
      <c r="AK207" t="s">
        <v>612</v>
      </c>
      <c r="AL207" t="s">
        <v>612</v>
      </c>
      <c r="AM207" t="s">
        <v>612</v>
      </c>
      <c r="AN207" t="s">
        <v>612</v>
      </c>
      <c r="AO207" t="s">
        <v>612</v>
      </c>
      <c r="AP207" t="s">
        <v>612</v>
      </c>
      <c r="AQ207" t="s">
        <v>612</v>
      </c>
      <c r="AR207" t="s">
        <v>612</v>
      </c>
      <c r="AS207" t="s">
        <v>612</v>
      </c>
      <c r="AT207" t="s">
        <v>613</v>
      </c>
      <c r="AU207" t="s">
        <v>612</v>
      </c>
      <c r="AV207" t="s">
        <v>614</v>
      </c>
      <c r="AW207" t="s">
        <v>612</v>
      </c>
      <c r="AX207">
        <v>3008849</v>
      </c>
      <c r="AY207" t="s">
        <v>621</v>
      </c>
      <c r="AZ207" t="s">
        <v>140</v>
      </c>
      <c r="BA207" t="s">
        <v>470</v>
      </c>
      <c r="BB207" t="s">
        <v>977</v>
      </c>
      <c r="BC207">
        <v>40422</v>
      </c>
      <c r="BD207">
        <v>0</v>
      </c>
      <c r="BE207">
        <v>0</v>
      </c>
      <c r="BF207">
        <v>0</v>
      </c>
      <c r="BG207">
        <v>0</v>
      </c>
      <c r="BH207">
        <v>0</v>
      </c>
      <c r="BI207">
        <v>0</v>
      </c>
      <c r="BJ207">
        <v>0</v>
      </c>
      <c r="BK207">
        <v>0</v>
      </c>
      <c r="BL207">
        <v>0</v>
      </c>
      <c r="BM207">
        <v>0</v>
      </c>
      <c r="BN207">
        <v>0</v>
      </c>
      <c r="BO207">
        <v>0</v>
      </c>
      <c r="BP207">
        <v>0</v>
      </c>
      <c r="BQ207">
        <v>0</v>
      </c>
      <c r="BR207">
        <v>854881</v>
      </c>
      <c r="BS207">
        <v>854881</v>
      </c>
      <c r="BT207">
        <v>2153968</v>
      </c>
      <c r="BU207">
        <v>0</v>
      </c>
      <c r="BV207">
        <v>0</v>
      </c>
      <c r="BW207">
        <v>0</v>
      </c>
      <c r="BX207">
        <v>0</v>
      </c>
      <c r="BY207">
        <v>0</v>
      </c>
      <c r="BZ207">
        <v>0</v>
      </c>
      <c r="CA207">
        <v>0</v>
      </c>
      <c r="CB207">
        <v>0</v>
      </c>
      <c r="CC207">
        <v>0</v>
      </c>
      <c r="CD207">
        <v>2153968</v>
      </c>
      <c r="CE207">
        <v>3008849</v>
      </c>
      <c r="CF207">
        <v>3008849</v>
      </c>
      <c r="CG207">
        <v>0</v>
      </c>
      <c r="CH207" t="s">
        <v>612</v>
      </c>
      <c r="CI207" t="s">
        <v>616</v>
      </c>
      <c r="CJ207" t="s">
        <v>617</v>
      </c>
      <c r="CK207" t="s">
        <v>617</v>
      </c>
      <c r="CL207" t="s">
        <v>617</v>
      </c>
      <c r="CM207" t="s">
        <v>617</v>
      </c>
      <c r="CN207">
        <v>0</v>
      </c>
    </row>
    <row r="208" spans="1:92" x14ac:dyDescent="0.25">
      <c r="A208" t="s">
        <v>1870</v>
      </c>
      <c r="B208" t="s">
        <v>1870</v>
      </c>
      <c r="C208">
        <v>8</v>
      </c>
      <c r="D208" t="s">
        <v>597</v>
      </c>
      <c r="E208">
        <v>66010</v>
      </c>
      <c r="F208" t="s">
        <v>1821</v>
      </c>
      <c r="G208" t="s">
        <v>1871</v>
      </c>
      <c r="H208" t="s">
        <v>1872</v>
      </c>
      <c r="I208" t="s">
        <v>667</v>
      </c>
      <c r="J208">
        <v>5398</v>
      </c>
      <c r="K208">
        <v>8231</v>
      </c>
      <c r="L208" t="s">
        <v>1873</v>
      </c>
      <c r="M208" t="s">
        <v>1874</v>
      </c>
      <c r="N208" t="s">
        <v>1866</v>
      </c>
      <c r="O208" t="s">
        <v>1875</v>
      </c>
      <c r="P208" t="s">
        <v>1868</v>
      </c>
      <c r="Q208" t="s">
        <v>1862</v>
      </c>
      <c r="R208" t="s">
        <v>1869</v>
      </c>
      <c r="S208" t="s">
        <v>1829</v>
      </c>
      <c r="T208" t="s">
        <v>1830</v>
      </c>
      <c r="U208" t="s">
        <v>1576</v>
      </c>
      <c r="V208" t="s">
        <v>1577</v>
      </c>
      <c r="W208">
        <v>43.734119999999997</v>
      </c>
      <c r="X208">
        <v>-81.711200000000005</v>
      </c>
      <c r="Y208" t="s">
        <v>612</v>
      </c>
      <c r="Z208" t="s">
        <v>612</v>
      </c>
      <c r="AA208" t="s">
        <v>612</v>
      </c>
      <c r="AB208" t="s">
        <v>612</v>
      </c>
      <c r="AC208" t="s">
        <v>612</v>
      </c>
      <c r="AD208" t="s">
        <v>612</v>
      </c>
      <c r="AE208" t="s">
        <v>612</v>
      </c>
      <c r="AF208" t="s">
        <v>612</v>
      </c>
      <c r="AG208" t="s">
        <v>612</v>
      </c>
      <c r="AH208" t="s">
        <v>612</v>
      </c>
      <c r="AI208" t="s">
        <v>612</v>
      </c>
      <c r="AJ208" t="s">
        <v>612</v>
      </c>
      <c r="AK208" t="s">
        <v>612</v>
      </c>
      <c r="AL208" t="s">
        <v>612</v>
      </c>
      <c r="AM208" t="s">
        <v>612</v>
      </c>
      <c r="AN208" t="s">
        <v>612</v>
      </c>
      <c r="AO208" t="s">
        <v>612</v>
      </c>
      <c r="AP208" t="s">
        <v>612</v>
      </c>
      <c r="AQ208" t="s">
        <v>612</v>
      </c>
      <c r="AR208" t="s">
        <v>612</v>
      </c>
      <c r="AS208" t="s">
        <v>612</v>
      </c>
      <c r="AT208" t="s">
        <v>613</v>
      </c>
      <c r="AU208" t="s">
        <v>612</v>
      </c>
      <c r="AV208" t="s">
        <v>614</v>
      </c>
      <c r="AW208" t="s">
        <v>612</v>
      </c>
      <c r="AX208">
        <v>905101</v>
      </c>
      <c r="AY208" t="s">
        <v>621</v>
      </c>
      <c r="AZ208" t="s">
        <v>143</v>
      </c>
      <c r="BA208" t="s">
        <v>470</v>
      </c>
      <c r="BB208" t="s">
        <v>700</v>
      </c>
      <c r="BC208">
        <v>41883</v>
      </c>
      <c r="BD208">
        <v>180160</v>
      </c>
      <c r="BE208">
        <v>0</v>
      </c>
      <c r="BF208">
        <v>0</v>
      </c>
      <c r="BG208">
        <v>724941</v>
      </c>
      <c r="BH208">
        <v>0</v>
      </c>
      <c r="BI208">
        <v>0</v>
      </c>
      <c r="BJ208">
        <v>0</v>
      </c>
      <c r="BK208">
        <v>0</v>
      </c>
      <c r="BL208">
        <v>0</v>
      </c>
      <c r="BM208">
        <v>0</v>
      </c>
      <c r="BN208">
        <v>0</v>
      </c>
      <c r="BO208">
        <v>0</v>
      </c>
      <c r="BP208">
        <v>0</v>
      </c>
      <c r="BQ208">
        <v>0</v>
      </c>
      <c r="BR208">
        <v>0</v>
      </c>
      <c r="BS208">
        <v>905101</v>
      </c>
      <c r="BT208">
        <v>0</v>
      </c>
      <c r="BU208">
        <v>0</v>
      </c>
      <c r="BV208">
        <v>0</v>
      </c>
      <c r="BW208">
        <v>0</v>
      </c>
      <c r="BX208">
        <v>0</v>
      </c>
      <c r="BY208">
        <v>0</v>
      </c>
      <c r="BZ208">
        <v>0</v>
      </c>
      <c r="CA208">
        <v>0</v>
      </c>
      <c r="CB208">
        <v>0</v>
      </c>
      <c r="CC208">
        <v>0</v>
      </c>
      <c r="CD208">
        <v>0</v>
      </c>
      <c r="CE208">
        <v>905101</v>
      </c>
      <c r="CF208">
        <v>905101</v>
      </c>
      <c r="CG208">
        <v>0</v>
      </c>
      <c r="CH208" t="s">
        <v>612</v>
      </c>
      <c r="CI208" t="s">
        <v>616</v>
      </c>
      <c r="CJ208" t="s">
        <v>617</v>
      </c>
      <c r="CK208" t="s">
        <v>617</v>
      </c>
      <c r="CL208" t="s">
        <v>617</v>
      </c>
      <c r="CM208" t="s">
        <v>617</v>
      </c>
      <c r="CN208">
        <v>0</v>
      </c>
    </row>
    <row r="209" spans="1:92" x14ac:dyDescent="0.25">
      <c r="A209" t="s">
        <v>1876</v>
      </c>
      <c r="B209" t="s">
        <v>1876</v>
      </c>
      <c r="C209">
        <v>8</v>
      </c>
      <c r="D209" t="s">
        <v>597</v>
      </c>
      <c r="E209">
        <v>66010</v>
      </c>
      <c r="F209" t="s">
        <v>1821</v>
      </c>
      <c r="G209" t="s">
        <v>1877</v>
      </c>
      <c r="H209" t="s">
        <v>1878</v>
      </c>
      <c r="I209" t="s">
        <v>630</v>
      </c>
      <c r="J209">
        <v>1119</v>
      </c>
      <c r="K209">
        <v>6025</v>
      </c>
      <c r="L209" t="s">
        <v>1879</v>
      </c>
      <c r="M209" t="s">
        <v>1880</v>
      </c>
      <c r="N209" t="s">
        <v>1881</v>
      </c>
      <c r="O209" t="s">
        <v>1882</v>
      </c>
      <c r="P209" t="s">
        <v>1826</v>
      </c>
      <c r="Q209" t="s">
        <v>1827</v>
      </c>
      <c r="R209" t="s">
        <v>1828</v>
      </c>
      <c r="S209" t="s">
        <v>1829</v>
      </c>
      <c r="T209" t="s">
        <v>1830</v>
      </c>
      <c r="U209" t="s">
        <v>1576</v>
      </c>
      <c r="V209" t="s">
        <v>1577</v>
      </c>
      <c r="W209">
        <v>43.697589999999998</v>
      </c>
      <c r="X209">
        <v>-81.477490000000003</v>
      </c>
      <c r="Y209" t="s">
        <v>612</v>
      </c>
      <c r="Z209" t="s">
        <v>612</v>
      </c>
      <c r="AA209" t="s">
        <v>612</v>
      </c>
      <c r="AB209" t="s">
        <v>612</v>
      </c>
      <c r="AC209" t="s">
        <v>612</v>
      </c>
      <c r="AD209" t="s">
        <v>612</v>
      </c>
      <c r="AE209" t="s">
        <v>612</v>
      </c>
      <c r="AF209" t="s">
        <v>612</v>
      </c>
      <c r="AG209" t="s">
        <v>612</v>
      </c>
      <c r="AH209" t="s">
        <v>612</v>
      </c>
      <c r="AI209" t="s">
        <v>612</v>
      </c>
      <c r="AJ209" t="s">
        <v>612</v>
      </c>
      <c r="AK209" t="s">
        <v>612</v>
      </c>
      <c r="AL209" t="s">
        <v>612</v>
      </c>
      <c r="AM209" t="s">
        <v>612</v>
      </c>
      <c r="AN209" t="s">
        <v>612</v>
      </c>
      <c r="AO209" t="s">
        <v>612</v>
      </c>
      <c r="AP209" t="s">
        <v>612</v>
      </c>
      <c r="AQ209" t="s">
        <v>612</v>
      </c>
      <c r="AR209" t="s">
        <v>612</v>
      </c>
      <c r="AS209" t="s">
        <v>612</v>
      </c>
      <c r="AT209" t="s">
        <v>613</v>
      </c>
      <c r="AU209" t="s">
        <v>612</v>
      </c>
      <c r="AV209" t="s">
        <v>614</v>
      </c>
      <c r="AW209" t="s">
        <v>612</v>
      </c>
      <c r="AX209">
        <v>1056814</v>
      </c>
      <c r="AY209" t="s">
        <v>621</v>
      </c>
      <c r="AZ209" t="s">
        <v>140</v>
      </c>
      <c r="BA209" t="s">
        <v>470</v>
      </c>
      <c r="BB209" t="s">
        <v>649</v>
      </c>
      <c r="BC209">
        <v>41518</v>
      </c>
      <c r="BD209">
        <v>174045</v>
      </c>
      <c r="BE209">
        <v>0</v>
      </c>
      <c r="BF209">
        <v>0</v>
      </c>
      <c r="BG209">
        <v>882769</v>
      </c>
      <c r="BH209">
        <v>0</v>
      </c>
      <c r="BI209">
        <v>0</v>
      </c>
      <c r="BJ209">
        <v>0</v>
      </c>
      <c r="BK209">
        <v>0</v>
      </c>
      <c r="BL209">
        <v>0</v>
      </c>
      <c r="BM209">
        <v>0</v>
      </c>
      <c r="BN209">
        <v>0</v>
      </c>
      <c r="BO209">
        <v>0</v>
      </c>
      <c r="BP209">
        <v>0</v>
      </c>
      <c r="BQ209">
        <v>0</v>
      </c>
      <c r="BR209">
        <v>0</v>
      </c>
      <c r="BS209">
        <v>1056814</v>
      </c>
      <c r="BT209">
        <v>0</v>
      </c>
      <c r="BU209">
        <v>0</v>
      </c>
      <c r="BV209">
        <v>0</v>
      </c>
      <c r="BW209">
        <v>0</v>
      </c>
      <c r="BX209">
        <v>0</v>
      </c>
      <c r="BY209">
        <v>0</v>
      </c>
      <c r="BZ209">
        <v>0</v>
      </c>
      <c r="CA209">
        <v>0</v>
      </c>
      <c r="CB209">
        <v>0</v>
      </c>
      <c r="CC209">
        <v>0</v>
      </c>
      <c r="CD209">
        <v>0</v>
      </c>
      <c r="CE209">
        <v>1056814</v>
      </c>
      <c r="CF209">
        <v>1056814</v>
      </c>
      <c r="CG209">
        <v>0</v>
      </c>
      <c r="CH209" t="s">
        <v>612</v>
      </c>
      <c r="CI209" t="s">
        <v>616</v>
      </c>
      <c r="CJ209" t="s">
        <v>617</v>
      </c>
      <c r="CK209" t="s">
        <v>617</v>
      </c>
      <c r="CL209" t="s">
        <v>617</v>
      </c>
      <c r="CM209" t="s">
        <v>617</v>
      </c>
      <c r="CN209">
        <v>0</v>
      </c>
    </row>
    <row r="210" spans="1:92" x14ac:dyDescent="0.25">
      <c r="A210" t="s">
        <v>1883</v>
      </c>
      <c r="B210" t="s">
        <v>1883</v>
      </c>
      <c r="C210">
        <v>8</v>
      </c>
      <c r="D210" t="s">
        <v>597</v>
      </c>
      <c r="E210">
        <v>66010</v>
      </c>
      <c r="F210" t="s">
        <v>1821</v>
      </c>
      <c r="G210" t="s">
        <v>1884</v>
      </c>
      <c r="H210" t="s">
        <v>1885</v>
      </c>
      <c r="I210" t="s">
        <v>667</v>
      </c>
      <c r="J210">
        <v>5491</v>
      </c>
      <c r="K210">
        <v>8285</v>
      </c>
      <c r="L210" t="s">
        <v>1886</v>
      </c>
      <c r="M210" t="s">
        <v>1887</v>
      </c>
      <c r="N210" t="s">
        <v>1888</v>
      </c>
      <c r="O210" t="s">
        <v>1889</v>
      </c>
      <c r="P210" t="s">
        <v>1890</v>
      </c>
      <c r="Q210" t="s">
        <v>1891</v>
      </c>
      <c r="R210" t="s">
        <v>1892</v>
      </c>
      <c r="S210" t="s">
        <v>1842</v>
      </c>
      <c r="T210" t="s">
        <v>1843</v>
      </c>
      <c r="U210" t="s">
        <v>1576</v>
      </c>
      <c r="V210" t="s">
        <v>1577</v>
      </c>
      <c r="W210">
        <v>43.727510000000002</v>
      </c>
      <c r="X210">
        <v>-80.946690000000004</v>
      </c>
      <c r="Y210" t="s">
        <v>612</v>
      </c>
      <c r="Z210" t="s">
        <v>612</v>
      </c>
      <c r="AA210" t="s">
        <v>612</v>
      </c>
      <c r="AB210" t="s">
        <v>612</v>
      </c>
      <c r="AC210" t="s">
        <v>612</v>
      </c>
      <c r="AD210" t="s">
        <v>612</v>
      </c>
      <c r="AE210" t="s">
        <v>612</v>
      </c>
      <c r="AF210" t="s">
        <v>612</v>
      </c>
      <c r="AG210" t="s">
        <v>612</v>
      </c>
      <c r="AH210" t="s">
        <v>612</v>
      </c>
      <c r="AI210" t="s">
        <v>612</v>
      </c>
      <c r="AJ210" t="s">
        <v>612</v>
      </c>
      <c r="AK210" t="s">
        <v>612</v>
      </c>
      <c r="AL210" t="s">
        <v>612</v>
      </c>
      <c r="AM210" t="s">
        <v>612</v>
      </c>
      <c r="AN210" t="s">
        <v>612</v>
      </c>
      <c r="AO210" t="s">
        <v>612</v>
      </c>
      <c r="AP210" t="s">
        <v>612</v>
      </c>
      <c r="AQ210" t="s">
        <v>612</v>
      </c>
      <c r="AR210" t="s">
        <v>612</v>
      </c>
      <c r="AS210" t="s">
        <v>612</v>
      </c>
      <c r="AT210" t="s">
        <v>613</v>
      </c>
      <c r="AU210" t="s">
        <v>612</v>
      </c>
      <c r="AV210" t="s">
        <v>635</v>
      </c>
      <c r="AW210">
        <v>39691</v>
      </c>
      <c r="AX210">
        <v>743461</v>
      </c>
      <c r="AY210" t="s">
        <v>621</v>
      </c>
      <c r="AZ210" t="s">
        <v>143</v>
      </c>
      <c r="BA210" t="s">
        <v>470</v>
      </c>
      <c r="BB210" t="s">
        <v>645</v>
      </c>
      <c r="BC210">
        <v>38231</v>
      </c>
      <c r="BD210">
        <v>0</v>
      </c>
      <c r="BE210">
        <v>0</v>
      </c>
      <c r="BF210">
        <v>743461</v>
      </c>
      <c r="BG210">
        <v>0</v>
      </c>
      <c r="BH210">
        <v>0</v>
      </c>
      <c r="BI210">
        <v>0</v>
      </c>
      <c r="BJ210">
        <v>0</v>
      </c>
      <c r="BK210">
        <v>0</v>
      </c>
      <c r="BL210">
        <v>0</v>
      </c>
      <c r="BM210">
        <v>0</v>
      </c>
      <c r="BN210">
        <v>0</v>
      </c>
      <c r="BO210">
        <v>0</v>
      </c>
      <c r="BP210">
        <v>0</v>
      </c>
      <c r="BQ210">
        <v>0</v>
      </c>
      <c r="BR210">
        <v>0</v>
      </c>
      <c r="BS210">
        <v>743461</v>
      </c>
      <c r="BT210">
        <v>0</v>
      </c>
      <c r="BU210">
        <v>0</v>
      </c>
      <c r="BV210">
        <v>0</v>
      </c>
      <c r="BW210">
        <v>0</v>
      </c>
      <c r="BX210">
        <v>0</v>
      </c>
      <c r="BY210">
        <v>0</v>
      </c>
      <c r="BZ210">
        <v>0</v>
      </c>
      <c r="CA210">
        <v>0</v>
      </c>
      <c r="CB210">
        <v>0</v>
      </c>
      <c r="CC210">
        <v>0</v>
      </c>
      <c r="CD210">
        <v>0</v>
      </c>
      <c r="CE210">
        <v>743461</v>
      </c>
      <c r="CF210">
        <v>743461</v>
      </c>
      <c r="CG210">
        <v>0</v>
      </c>
      <c r="CH210" t="s">
        <v>612</v>
      </c>
      <c r="CI210" t="s">
        <v>616</v>
      </c>
      <c r="CJ210" t="s">
        <v>617</v>
      </c>
      <c r="CK210" t="s">
        <v>617</v>
      </c>
      <c r="CL210" t="s">
        <v>617</v>
      </c>
      <c r="CM210" t="s">
        <v>617</v>
      </c>
      <c r="CN210">
        <v>0</v>
      </c>
    </row>
    <row r="211" spans="1:92" x14ac:dyDescent="0.25">
      <c r="A211" t="s">
        <v>1893</v>
      </c>
      <c r="B211" t="s">
        <v>1893</v>
      </c>
      <c r="C211">
        <v>8</v>
      </c>
      <c r="D211" t="s">
        <v>597</v>
      </c>
      <c r="E211">
        <v>66010</v>
      </c>
      <c r="F211" t="s">
        <v>1821</v>
      </c>
      <c r="G211" t="s">
        <v>1884</v>
      </c>
      <c r="H211" t="s">
        <v>1885</v>
      </c>
      <c r="I211" t="s">
        <v>667</v>
      </c>
      <c r="J211">
        <v>5491</v>
      </c>
      <c r="K211">
        <v>8285</v>
      </c>
      <c r="L211" t="s">
        <v>1886</v>
      </c>
      <c r="M211" t="s">
        <v>1887</v>
      </c>
      <c r="N211" t="s">
        <v>1888</v>
      </c>
      <c r="O211" t="s">
        <v>1889</v>
      </c>
      <c r="P211" t="s">
        <v>1890</v>
      </c>
      <c r="Q211" t="s">
        <v>1891</v>
      </c>
      <c r="R211" t="s">
        <v>1892</v>
      </c>
      <c r="S211" t="s">
        <v>1842</v>
      </c>
      <c r="T211" t="s">
        <v>1843</v>
      </c>
      <c r="U211" t="s">
        <v>1576</v>
      </c>
      <c r="V211" t="s">
        <v>1577</v>
      </c>
      <c r="W211">
        <v>43.727510000000002</v>
      </c>
      <c r="X211">
        <v>-80.946690000000004</v>
      </c>
      <c r="Y211" t="s">
        <v>612</v>
      </c>
      <c r="Z211" t="s">
        <v>612</v>
      </c>
      <c r="AA211" t="s">
        <v>612</v>
      </c>
      <c r="AB211" t="s">
        <v>612</v>
      </c>
      <c r="AC211" t="s">
        <v>612</v>
      </c>
      <c r="AD211" t="s">
        <v>612</v>
      </c>
      <c r="AE211" t="s">
        <v>612</v>
      </c>
      <c r="AF211" t="s">
        <v>612</v>
      </c>
      <c r="AG211" t="s">
        <v>612</v>
      </c>
      <c r="AH211" t="s">
        <v>612</v>
      </c>
      <c r="AI211" t="s">
        <v>612</v>
      </c>
      <c r="AJ211" t="s">
        <v>612</v>
      </c>
      <c r="AK211" t="s">
        <v>612</v>
      </c>
      <c r="AL211" t="s">
        <v>612</v>
      </c>
      <c r="AM211" t="s">
        <v>612</v>
      </c>
      <c r="AN211" t="s">
        <v>612</v>
      </c>
      <c r="AO211" t="s">
        <v>612</v>
      </c>
      <c r="AP211" t="s">
        <v>612</v>
      </c>
      <c r="AQ211" t="s">
        <v>612</v>
      </c>
      <c r="AR211" t="s">
        <v>612</v>
      </c>
      <c r="AS211" t="s">
        <v>612</v>
      </c>
      <c r="AT211" t="s">
        <v>613</v>
      </c>
      <c r="AU211" t="s">
        <v>612</v>
      </c>
      <c r="AV211" t="s">
        <v>614</v>
      </c>
      <c r="AW211" t="s">
        <v>612</v>
      </c>
      <c r="AX211">
        <v>4427937</v>
      </c>
      <c r="AY211" t="s">
        <v>621</v>
      </c>
      <c r="AZ211" t="s">
        <v>143</v>
      </c>
      <c r="BA211" t="s">
        <v>470</v>
      </c>
      <c r="BB211" t="s">
        <v>700</v>
      </c>
      <c r="BC211">
        <v>41883</v>
      </c>
      <c r="BD211">
        <v>545361</v>
      </c>
      <c r="BE211">
        <v>0</v>
      </c>
      <c r="BF211">
        <v>0</v>
      </c>
      <c r="BG211">
        <v>0</v>
      </c>
      <c r="BH211">
        <v>0</v>
      </c>
      <c r="BI211">
        <v>0</v>
      </c>
      <c r="BJ211">
        <v>0</v>
      </c>
      <c r="BK211">
        <v>0</v>
      </c>
      <c r="BL211">
        <v>0</v>
      </c>
      <c r="BM211">
        <v>0</v>
      </c>
      <c r="BN211">
        <v>0</v>
      </c>
      <c r="BO211">
        <v>0</v>
      </c>
      <c r="BP211">
        <v>0</v>
      </c>
      <c r="BQ211">
        <v>0</v>
      </c>
      <c r="BR211">
        <v>0</v>
      </c>
      <c r="BS211">
        <v>545361</v>
      </c>
      <c r="BT211">
        <v>3882576</v>
      </c>
      <c r="BU211">
        <v>0</v>
      </c>
      <c r="BV211">
        <v>0</v>
      </c>
      <c r="BW211">
        <v>0</v>
      </c>
      <c r="BX211">
        <v>0</v>
      </c>
      <c r="BY211">
        <v>0</v>
      </c>
      <c r="BZ211">
        <v>0</v>
      </c>
      <c r="CA211">
        <v>0</v>
      </c>
      <c r="CB211">
        <v>0</v>
      </c>
      <c r="CC211">
        <v>0</v>
      </c>
      <c r="CD211">
        <v>3882576</v>
      </c>
      <c r="CE211">
        <v>4427937</v>
      </c>
      <c r="CF211">
        <v>4427937</v>
      </c>
      <c r="CG211">
        <v>0</v>
      </c>
      <c r="CH211" t="s">
        <v>612</v>
      </c>
      <c r="CI211" t="s">
        <v>616</v>
      </c>
      <c r="CJ211" t="s">
        <v>617</v>
      </c>
      <c r="CK211" t="s">
        <v>617</v>
      </c>
      <c r="CL211" t="s">
        <v>617</v>
      </c>
      <c r="CM211" t="s">
        <v>617</v>
      </c>
      <c r="CN211">
        <v>0</v>
      </c>
    </row>
    <row r="212" spans="1:92" x14ac:dyDescent="0.25">
      <c r="A212" t="s">
        <v>1894</v>
      </c>
      <c r="B212" t="s">
        <v>1894</v>
      </c>
      <c r="C212">
        <v>8</v>
      </c>
      <c r="D212" t="s">
        <v>597</v>
      </c>
      <c r="E212">
        <v>66010</v>
      </c>
      <c r="F212" t="s">
        <v>1821</v>
      </c>
      <c r="G212" t="s">
        <v>1895</v>
      </c>
      <c r="H212" t="s">
        <v>1896</v>
      </c>
      <c r="I212" t="s">
        <v>630</v>
      </c>
      <c r="J212">
        <v>686</v>
      </c>
      <c r="K212">
        <v>5752</v>
      </c>
      <c r="L212" t="s">
        <v>1897</v>
      </c>
      <c r="M212" t="s">
        <v>1898</v>
      </c>
      <c r="N212" t="s">
        <v>1888</v>
      </c>
      <c r="O212" t="s">
        <v>1899</v>
      </c>
      <c r="P212" t="s">
        <v>1890</v>
      </c>
      <c r="Q212" t="s">
        <v>1891</v>
      </c>
      <c r="R212" t="s">
        <v>1892</v>
      </c>
      <c r="S212" t="s">
        <v>1842</v>
      </c>
      <c r="T212" t="s">
        <v>1843</v>
      </c>
      <c r="U212" t="s">
        <v>1576</v>
      </c>
      <c r="V212" t="s">
        <v>1577</v>
      </c>
      <c r="W212">
        <v>43.726790000000001</v>
      </c>
      <c r="X212">
        <v>-80.949569999999994</v>
      </c>
      <c r="Y212" t="s">
        <v>612</v>
      </c>
      <c r="Z212" t="s">
        <v>612</v>
      </c>
      <c r="AA212" t="s">
        <v>612</v>
      </c>
      <c r="AB212" t="s">
        <v>612</v>
      </c>
      <c r="AC212" t="s">
        <v>612</v>
      </c>
      <c r="AD212" t="s">
        <v>612</v>
      </c>
      <c r="AE212" t="s">
        <v>612</v>
      </c>
      <c r="AF212" t="s">
        <v>612</v>
      </c>
      <c r="AG212" t="s">
        <v>612</v>
      </c>
      <c r="AH212" t="s">
        <v>612</v>
      </c>
      <c r="AI212" t="s">
        <v>612</v>
      </c>
      <c r="AJ212" t="s">
        <v>612</v>
      </c>
      <c r="AK212" t="s">
        <v>612</v>
      </c>
      <c r="AL212" t="s">
        <v>612</v>
      </c>
      <c r="AM212" t="s">
        <v>612</v>
      </c>
      <c r="AN212" t="s">
        <v>612</v>
      </c>
      <c r="AO212" t="s">
        <v>612</v>
      </c>
      <c r="AP212" t="s">
        <v>612</v>
      </c>
      <c r="AQ212" t="s">
        <v>612</v>
      </c>
      <c r="AR212" t="s">
        <v>612</v>
      </c>
      <c r="AS212" t="s">
        <v>612</v>
      </c>
      <c r="AT212" t="s">
        <v>613</v>
      </c>
      <c r="AU212" t="s">
        <v>612</v>
      </c>
      <c r="AV212" t="s">
        <v>635</v>
      </c>
      <c r="AW212">
        <v>39691</v>
      </c>
      <c r="AX212">
        <v>1419885</v>
      </c>
      <c r="AY212" t="s">
        <v>621</v>
      </c>
      <c r="AZ212" t="s">
        <v>140</v>
      </c>
      <c r="BA212" t="s">
        <v>470</v>
      </c>
      <c r="BB212" t="s">
        <v>824</v>
      </c>
      <c r="BC212">
        <v>39326</v>
      </c>
      <c r="BD212">
        <v>0</v>
      </c>
      <c r="BE212">
        <v>0</v>
      </c>
      <c r="BF212">
        <v>0</v>
      </c>
      <c r="BG212">
        <v>0</v>
      </c>
      <c r="BH212">
        <v>0</v>
      </c>
      <c r="BI212">
        <v>0</v>
      </c>
      <c r="BJ212">
        <v>0</v>
      </c>
      <c r="BK212">
        <v>0</v>
      </c>
      <c r="BL212">
        <v>0</v>
      </c>
      <c r="BM212">
        <v>0</v>
      </c>
      <c r="BN212">
        <v>0</v>
      </c>
      <c r="BO212">
        <v>0</v>
      </c>
      <c r="BP212">
        <v>0</v>
      </c>
      <c r="BQ212">
        <v>0</v>
      </c>
      <c r="BR212">
        <v>642620</v>
      </c>
      <c r="BS212">
        <v>642620</v>
      </c>
      <c r="BT212">
        <v>777265</v>
      </c>
      <c r="BU212">
        <v>0</v>
      </c>
      <c r="BV212">
        <v>0</v>
      </c>
      <c r="BW212">
        <v>0</v>
      </c>
      <c r="BX212">
        <v>0</v>
      </c>
      <c r="BY212">
        <v>0</v>
      </c>
      <c r="BZ212">
        <v>0</v>
      </c>
      <c r="CA212">
        <v>0</v>
      </c>
      <c r="CB212">
        <v>0</v>
      </c>
      <c r="CC212">
        <v>0</v>
      </c>
      <c r="CD212">
        <v>777265</v>
      </c>
      <c r="CE212">
        <v>1419885</v>
      </c>
      <c r="CF212">
        <v>1419885</v>
      </c>
      <c r="CG212">
        <v>0</v>
      </c>
      <c r="CH212" t="s">
        <v>612</v>
      </c>
      <c r="CI212" t="s">
        <v>616</v>
      </c>
      <c r="CJ212" t="s">
        <v>617</v>
      </c>
      <c r="CK212" t="s">
        <v>617</v>
      </c>
      <c r="CL212" t="s">
        <v>617</v>
      </c>
      <c r="CM212" t="s">
        <v>617</v>
      </c>
      <c r="CN212">
        <v>0</v>
      </c>
    </row>
    <row r="213" spans="1:92" x14ac:dyDescent="0.25">
      <c r="A213" t="s">
        <v>1900</v>
      </c>
      <c r="B213" t="s">
        <v>1900</v>
      </c>
      <c r="C213">
        <v>8</v>
      </c>
      <c r="D213" t="s">
        <v>597</v>
      </c>
      <c r="E213">
        <v>66010</v>
      </c>
      <c r="F213" t="s">
        <v>1821</v>
      </c>
      <c r="G213" t="s">
        <v>1895</v>
      </c>
      <c r="H213" t="s">
        <v>1896</v>
      </c>
      <c r="I213" t="s">
        <v>630</v>
      </c>
      <c r="J213">
        <v>686</v>
      </c>
      <c r="K213">
        <v>5752</v>
      </c>
      <c r="L213" t="s">
        <v>1897</v>
      </c>
      <c r="M213" t="s">
        <v>1898</v>
      </c>
      <c r="N213" t="s">
        <v>1888</v>
      </c>
      <c r="O213" t="s">
        <v>1899</v>
      </c>
      <c r="P213" t="s">
        <v>1890</v>
      </c>
      <c r="Q213" t="s">
        <v>1891</v>
      </c>
      <c r="R213" t="s">
        <v>1892</v>
      </c>
      <c r="S213" t="s">
        <v>1842</v>
      </c>
      <c r="T213" t="s">
        <v>1843</v>
      </c>
      <c r="U213" t="s">
        <v>1576</v>
      </c>
      <c r="V213" t="s">
        <v>1577</v>
      </c>
      <c r="W213">
        <v>43.726790000000001</v>
      </c>
      <c r="X213">
        <v>-80.949569999999994</v>
      </c>
      <c r="Y213" t="s">
        <v>612</v>
      </c>
      <c r="Z213" t="s">
        <v>612</v>
      </c>
      <c r="AA213" t="s">
        <v>612</v>
      </c>
      <c r="AB213" t="s">
        <v>612</v>
      </c>
      <c r="AC213" t="s">
        <v>612</v>
      </c>
      <c r="AD213" t="s">
        <v>612</v>
      </c>
      <c r="AE213" t="s">
        <v>612</v>
      </c>
      <c r="AF213" t="s">
        <v>612</v>
      </c>
      <c r="AG213" t="s">
        <v>612</v>
      </c>
      <c r="AH213" t="s">
        <v>612</v>
      </c>
      <c r="AI213" t="s">
        <v>612</v>
      </c>
      <c r="AJ213" t="s">
        <v>612</v>
      </c>
      <c r="AK213" t="s">
        <v>612</v>
      </c>
      <c r="AL213" t="s">
        <v>612</v>
      </c>
      <c r="AM213" t="s">
        <v>612</v>
      </c>
      <c r="AN213" t="s">
        <v>612</v>
      </c>
      <c r="AO213" t="s">
        <v>612</v>
      </c>
      <c r="AP213" t="s">
        <v>612</v>
      </c>
      <c r="AQ213" t="s">
        <v>612</v>
      </c>
      <c r="AR213" t="s">
        <v>612</v>
      </c>
      <c r="AS213" t="s">
        <v>612</v>
      </c>
      <c r="AT213" t="s">
        <v>613</v>
      </c>
      <c r="AU213" t="s">
        <v>612</v>
      </c>
      <c r="AV213" t="s">
        <v>614</v>
      </c>
      <c r="AW213" t="s">
        <v>612</v>
      </c>
      <c r="AX213">
        <v>910214</v>
      </c>
      <c r="AY213" t="s">
        <v>621</v>
      </c>
      <c r="AZ213" t="s">
        <v>140</v>
      </c>
      <c r="BA213" t="s">
        <v>470</v>
      </c>
      <c r="BB213" t="s">
        <v>700</v>
      </c>
      <c r="BC213">
        <v>41883</v>
      </c>
      <c r="BD213">
        <v>28150</v>
      </c>
      <c r="BE213">
        <v>0</v>
      </c>
      <c r="BF213">
        <v>0</v>
      </c>
      <c r="BG213">
        <v>0</v>
      </c>
      <c r="BH213">
        <v>0</v>
      </c>
      <c r="BI213">
        <v>0</v>
      </c>
      <c r="BJ213">
        <v>0</v>
      </c>
      <c r="BK213">
        <v>0</v>
      </c>
      <c r="BL213">
        <v>0</v>
      </c>
      <c r="BM213">
        <v>0</v>
      </c>
      <c r="BN213">
        <v>0</v>
      </c>
      <c r="BO213">
        <v>0</v>
      </c>
      <c r="BP213">
        <v>0</v>
      </c>
      <c r="BQ213">
        <v>0</v>
      </c>
      <c r="BR213">
        <v>0</v>
      </c>
      <c r="BS213">
        <v>28150</v>
      </c>
      <c r="BT213">
        <v>0</v>
      </c>
      <c r="BU213">
        <v>0</v>
      </c>
      <c r="BV213">
        <v>882064</v>
      </c>
      <c r="BW213">
        <v>0</v>
      </c>
      <c r="BX213">
        <v>0</v>
      </c>
      <c r="BY213">
        <v>0</v>
      </c>
      <c r="BZ213">
        <v>0</v>
      </c>
      <c r="CA213">
        <v>0</v>
      </c>
      <c r="CB213">
        <v>0</v>
      </c>
      <c r="CC213">
        <v>0</v>
      </c>
      <c r="CD213">
        <v>882064</v>
      </c>
      <c r="CE213">
        <v>910214</v>
      </c>
      <c r="CF213">
        <v>910214</v>
      </c>
      <c r="CG213">
        <v>0</v>
      </c>
      <c r="CH213" t="s">
        <v>612</v>
      </c>
      <c r="CI213" t="s">
        <v>616</v>
      </c>
      <c r="CJ213" t="s">
        <v>617</v>
      </c>
      <c r="CK213" t="s">
        <v>617</v>
      </c>
      <c r="CL213" t="s">
        <v>617</v>
      </c>
      <c r="CM213" t="s">
        <v>617</v>
      </c>
      <c r="CN213">
        <v>0</v>
      </c>
    </row>
    <row r="214" spans="1:92" x14ac:dyDescent="0.25">
      <c r="A214" t="s">
        <v>1901</v>
      </c>
      <c r="B214" t="s">
        <v>1901</v>
      </c>
      <c r="C214">
        <v>8</v>
      </c>
      <c r="D214" t="s">
        <v>597</v>
      </c>
      <c r="E214">
        <v>66010</v>
      </c>
      <c r="F214" t="s">
        <v>1821</v>
      </c>
      <c r="G214" t="s">
        <v>1902</v>
      </c>
      <c r="H214" t="s">
        <v>1903</v>
      </c>
      <c r="I214" t="s">
        <v>630</v>
      </c>
      <c r="J214">
        <v>13309</v>
      </c>
      <c r="K214">
        <v>12239</v>
      </c>
      <c r="L214" t="s">
        <v>1904</v>
      </c>
      <c r="M214" t="s">
        <v>1905</v>
      </c>
      <c r="N214" t="s">
        <v>1906</v>
      </c>
      <c r="O214" t="s">
        <v>1907</v>
      </c>
      <c r="P214" t="s">
        <v>1908</v>
      </c>
      <c r="Q214" t="s">
        <v>1909</v>
      </c>
      <c r="R214" t="s">
        <v>1910</v>
      </c>
      <c r="S214" t="s">
        <v>1842</v>
      </c>
      <c r="T214" t="s">
        <v>1843</v>
      </c>
      <c r="U214" t="s">
        <v>1576</v>
      </c>
      <c r="V214" t="s">
        <v>1577</v>
      </c>
      <c r="W214">
        <v>43.251109999999997</v>
      </c>
      <c r="X214">
        <v>-81.131870000000006</v>
      </c>
      <c r="Y214" t="s">
        <v>612</v>
      </c>
      <c r="Z214" t="s">
        <v>612</v>
      </c>
      <c r="AA214" t="s">
        <v>612</v>
      </c>
      <c r="AB214" t="s">
        <v>612</v>
      </c>
      <c r="AC214" t="s">
        <v>612</v>
      </c>
      <c r="AD214" t="s">
        <v>612</v>
      </c>
      <c r="AE214" t="s">
        <v>612</v>
      </c>
      <c r="AF214" t="s">
        <v>612</v>
      </c>
      <c r="AG214" t="s">
        <v>612</v>
      </c>
      <c r="AH214" t="s">
        <v>612</v>
      </c>
      <c r="AI214" t="s">
        <v>612</v>
      </c>
      <c r="AJ214" t="s">
        <v>612</v>
      </c>
      <c r="AK214" t="s">
        <v>612</v>
      </c>
      <c r="AL214" t="s">
        <v>612</v>
      </c>
      <c r="AM214" t="s">
        <v>612</v>
      </c>
      <c r="AN214" t="s">
        <v>612</v>
      </c>
      <c r="AO214" t="s">
        <v>612</v>
      </c>
      <c r="AP214" t="s">
        <v>612</v>
      </c>
      <c r="AQ214" t="s">
        <v>612</v>
      </c>
      <c r="AR214" t="s">
        <v>612</v>
      </c>
      <c r="AS214" t="s">
        <v>612</v>
      </c>
      <c r="AT214" t="s">
        <v>613</v>
      </c>
      <c r="AU214" t="s">
        <v>612</v>
      </c>
      <c r="AV214" t="s">
        <v>614</v>
      </c>
      <c r="AW214" t="s">
        <v>612</v>
      </c>
      <c r="AX214">
        <v>7937636</v>
      </c>
      <c r="AY214" t="s">
        <v>621</v>
      </c>
      <c r="AZ214" t="s">
        <v>145</v>
      </c>
      <c r="BA214" t="s">
        <v>470</v>
      </c>
      <c r="BB214" t="s">
        <v>977</v>
      </c>
      <c r="BC214">
        <v>40422</v>
      </c>
      <c r="BD214">
        <v>0</v>
      </c>
      <c r="BE214">
        <v>0</v>
      </c>
      <c r="BF214">
        <v>614918</v>
      </c>
      <c r="BG214">
        <v>0</v>
      </c>
      <c r="BH214">
        <v>0</v>
      </c>
      <c r="BI214">
        <v>0</v>
      </c>
      <c r="BJ214">
        <v>0</v>
      </c>
      <c r="BK214">
        <v>0</v>
      </c>
      <c r="BL214">
        <v>0</v>
      </c>
      <c r="BM214">
        <v>0</v>
      </c>
      <c r="BN214">
        <v>0</v>
      </c>
      <c r="BO214">
        <v>0</v>
      </c>
      <c r="BP214">
        <v>0</v>
      </c>
      <c r="BQ214">
        <v>0</v>
      </c>
      <c r="BR214">
        <v>307273</v>
      </c>
      <c r="BS214">
        <v>922191</v>
      </c>
      <c r="BT214">
        <v>7015445</v>
      </c>
      <c r="BU214">
        <v>0</v>
      </c>
      <c r="BV214">
        <v>0</v>
      </c>
      <c r="BW214">
        <v>0</v>
      </c>
      <c r="BX214">
        <v>0</v>
      </c>
      <c r="BY214">
        <v>0</v>
      </c>
      <c r="BZ214">
        <v>0</v>
      </c>
      <c r="CA214">
        <v>0</v>
      </c>
      <c r="CB214">
        <v>0</v>
      </c>
      <c r="CC214">
        <v>0</v>
      </c>
      <c r="CD214">
        <v>7015445</v>
      </c>
      <c r="CE214">
        <v>7937636</v>
      </c>
      <c r="CF214">
        <v>7937636</v>
      </c>
      <c r="CG214">
        <v>0</v>
      </c>
      <c r="CH214" t="s">
        <v>612</v>
      </c>
      <c r="CI214" t="s">
        <v>616</v>
      </c>
      <c r="CJ214" t="s">
        <v>617</v>
      </c>
      <c r="CK214" t="s">
        <v>617</v>
      </c>
      <c r="CL214" t="s">
        <v>617</v>
      </c>
      <c r="CM214" t="s">
        <v>617</v>
      </c>
      <c r="CN214">
        <v>0</v>
      </c>
    </row>
    <row r="215" spans="1:92" x14ac:dyDescent="0.25">
      <c r="A215" t="s">
        <v>1911</v>
      </c>
      <c r="B215" t="s">
        <v>1911</v>
      </c>
      <c r="C215">
        <v>8</v>
      </c>
      <c r="D215" t="s">
        <v>597</v>
      </c>
      <c r="E215">
        <v>66010</v>
      </c>
      <c r="F215" t="s">
        <v>1821</v>
      </c>
      <c r="G215" t="s">
        <v>1912</v>
      </c>
      <c r="H215" t="s">
        <v>1913</v>
      </c>
      <c r="I215" t="s">
        <v>630</v>
      </c>
      <c r="J215">
        <v>11327</v>
      </c>
      <c r="K215">
        <v>8434</v>
      </c>
      <c r="L215" t="s">
        <v>1914</v>
      </c>
      <c r="M215" t="s">
        <v>1915</v>
      </c>
      <c r="N215" t="s">
        <v>1916</v>
      </c>
      <c r="O215" t="s">
        <v>1917</v>
      </c>
      <c r="P215" t="s">
        <v>1918</v>
      </c>
      <c r="Q215" t="s">
        <v>1919</v>
      </c>
      <c r="R215" t="s">
        <v>1920</v>
      </c>
      <c r="S215" t="s">
        <v>1829</v>
      </c>
      <c r="T215" t="s">
        <v>1830</v>
      </c>
      <c r="U215" t="s">
        <v>1576</v>
      </c>
      <c r="V215" t="s">
        <v>1577</v>
      </c>
      <c r="W215">
        <v>43.882249999999999</v>
      </c>
      <c r="X215">
        <v>-81.303290000000004</v>
      </c>
      <c r="Y215" t="s">
        <v>612</v>
      </c>
      <c r="Z215" t="s">
        <v>612</v>
      </c>
      <c r="AA215" t="s">
        <v>612</v>
      </c>
      <c r="AB215" t="s">
        <v>612</v>
      </c>
      <c r="AC215" t="s">
        <v>612</v>
      </c>
      <c r="AD215" t="s">
        <v>612</v>
      </c>
      <c r="AE215" t="s">
        <v>612</v>
      </c>
      <c r="AF215" t="s">
        <v>612</v>
      </c>
      <c r="AG215" t="s">
        <v>612</v>
      </c>
      <c r="AH215" t="s">
        <v>612</v>
      </c>
      <c r="AI215" t="s">
        <v>612</v>
      </c>
      <c r="AJ215" t="s">
        <v>612</v>
      </c>
      <c r="AK215" t="s">
        <v>612</v>
      </c>
      <c r="AL215" t="s">
        <v>612</v>
      </c>
      <c r="AM215" t="s">
        <v>612</v>
      </c>
      <c r="AN215" t="s">
        <v>612</v>
      </c>
      <c r="AO215" t="s">
        <v>612</v>
      </c>
      <c r="AP215" t="s">
        <v>612</v>
      </c>
      <c r="AQ215" t="s">
        <v>612</v>
      </c>
      <c r="AR215" t="s">
        <v>612</v>
      </c>
      <c r="AS215" t="s">
        <v>612</v>
      </c>
      <c r="AT215" t="s">
        <v>613</v>
      </c>
      <c r="AU215" t="s">
        <v>612</v>
      </c>
      <c r="AV215" t="s">
        <v>614</v>
      </c>
      <c r="AW215" t="s">
        <v>612</v>
      </c>
      <c r="AX215">
        <v>10698569</v>
      </c>
      <c r="AY215" t="s">
        <v>621</v>
      </c>
      <c r="AZ215" t="s">
        <v>145</v>
      </c>
      <c r="BA215" t="s">
        <v>701</v>
      </c>
      <c r="BB215" t="s">
        <v>649</v>
      </c>
      <c r="BC215">
        <v>41518</v>
      </c>
      <c r="BD215">
        <v>0</v>
      </c>
      <c r="BE215">
        <v>0</v>
      </c>
      <c r="BF215">
        <v>750000</v>
      </c>
      <c r="BG215">
        <v>915131</v>
      </c>
      <c r="BH215">
        <v>0</v>
      </c>
      <c r="BI215">
        <v>0</v>
      </c>
      <c r="BJ215">
        <v>0</v>
      </c>
      <c r="BK215">
        <v>0</v>
      </c>
      <c r="BL215">
        <v>0</v>
      </c>
      <c r="BM215">
        <v>0</v>
      </c>
      <c r="BN215">
        <v>0</v>
      </c>
      <c r="BO215">
        <v>0</v>
      </c>
      <c r="BP215">
        <v>0</v>
      </c>
      <c r="BQ215">
        <v>0</v>
      </c>
      <c r="BR215">
        <v>150000</v>
      </c>
      <c r="BS215">
        <v>1815131</v>
      </c>
      <c r="BT215">
        <v>7987387</v>
      </c>
      <c r="BU215">
        <v>0</v>
      </c>
      <c r="BV215">
        <v>896051</v>
      </c>
      <c r="BW215">
        <v>0</v>
      </c>
      <c r="BX215">
        <v>0</v>
      </c>
      <c r="BY215">
        <v>0</v>
      </c>
      <c r="BZ215">
        <v>0</v>
      </c>
      <c r="CA215">
        <v>0</v>
      </c>
      <c r="CB215">
        <v>0</v>
      </c>
      <c r="CC215">
        <v>0</v>
      </c>
      <c r="CD215">
        <v>8883438</v>
      </c>
      <c r="CE215">
        <v>10698569</v>
      </c>
      <c r="CF215">
        <v>10698569</v>
      </c>
      <c r="CG215">
        <v>0</v>
      </c>
      <c r="CH215" t="s">
        <v>612</v>
      </c>
      <c r="CI215" t="s">
        <v>616</v>
      </c>
      <c r="CJ215" t="s">
        <v>617</v>
      </c>
      <c r="CK215" t="s">
        <v>617</v>
      </c>
      <c r="CL215" t="s">
        <v>617</v>
      </c>
      <c r="CM215" t="s">
        <v>617</v>
      </c>
      <c r="CN215">
        <v>0</v>
      </c>
    </row>
    <row r="216" spans="1:92" x14ac:dyDescent="0.25">
      <c r="A216" t="s">
        <v>1921</v>
      </c>
      <c r="B216" t="s">
        <v>1921</v>
      </c>
      <c r="C216">
        <v>8</v>
      </c>
      <c r="D216" t="s">
        <v>597</v>
      </c>
      <c r="E216">
        <v>66010</v>
      </c>
      <c r="F216" t="s">
        <v>1821</v>
      </c>
      <c r="G216" t="s">
        <v>1922</v>
      </c>
      <c r="H216" t="s">
        <v>1923</v>
      </c>
      <c r="I216" t="s">
        <v>630</v>
      </c>
      <c r="J216">
        <v>1549</v>
      </c>
      <c r="K216">
        <v>6295</v>
      </c>
      <c r="L216" t="s">
        <v>1924</v>
      </c>
      <c r="M216" t="s">
        <v>1925</v>
      </c>
      <c r="N216" t="s">
        <v>1926</v>
      </c>
      <c r="O216" t="s">
        <v>1927</v>
      </c>
      <c r="P216" t="s">
        <v>1928</v>
      </c>
      <c r="Q216" t="s">
        <v>1929</v>
      </c>
      <c r="R216" t="s">
        <v>1930</v>
      </c>
      <c r="S216" t="s">
        <v>1842</v>
      </c>
      <c r="T216" t="s">
        <v>1843</v>
      </c>
      <c r="U216" t="s">
        <v>1576</v>
      </c>
      <c r="V216" t="s">
        <v>1577</v>
      </c>
      <c r="W216">
        <v>43.562930000000001</v>
      </c>
      <c r="X216">
        <v>-80.914950000000005</v>
      </c>
      <c r="Y216" t="s">
        <v>612</v>
      </c>
      <c r="Z216" t="s">
        <v>612</v>
      </c>
      <c r="AA216" t="s">
        <v>612</v>
      </c>
      <c r="AB216" t="s">
        <v>612</v>
      </c>
      <c r="AC216" t="s">
        <v>612</v>
      </c>
      <c r="AD216" t="s">
        <v>612</v>
      </c>
      <c r="AE216" t="s">
        <v>612</v>
      </c>
      <c r="AF216" t="s">
        <v>612</v>
      </c>
      <c r="AG216" t="s">
        <v>612</v>
      </c>
      <c r="AH216" t="s">
        <v>612</v>
      </c>
      <c r="AI216" t="s">
        <v>612</v>
      </c>
      <c r="AJ216" t="s">
        <v>612</v>
      </c>
      <c r="AK216" t="s">
        <v>612</v>
      </c>
      <c r="AL216" t="s">
        <v>612</v>
      </c>
      <c r="AM216" t="s">
        <v>612</v>
      </c>
      <c r="AN216" t="s">
        <v>612</v>
      </c>
      <c r="AO216" t="s">
        <v>612</v>
      </c>
      <c r="AP216" t="s">
        <v>612</v>
      </c>
      <c r="AQ216" t="s">
        <v>612</v>
      </c>
      <c r="AR216" t="s">
        <v>612</v>
      </c>
      <c r="AS216" t="s">
        <v>612</v>
      </c>
      <c r="AT216" t="s">
        <v>613</v>
      </c>
      <c r="AU216" t="s">
        <v>612</v>
      </c>
      <c r="AV216" t="s">
        <v>614</v>
      </c>
      <c r="AW216" t="s">
        <v>612</v>
      </c>
      <c r="AX216">
        <v>2272721</v>
      </c>
      <c r="AY216" t="s">
        <v>621</v>
      </c>
      <c r="AZ216" t="s">
        <v>140</v>
      </c>
      <c r="BA216" t="s">
        <v>470</v>
      </c>
      <c r="BB216" t="s">
        <v>977</v>
      </c>
      <c r="BC216">
        <v>40422</v>
      </c>
      <c r="BD216">
        <v>0</v>
      </c>
      <c r="BE216">
        <v>0</v>
      </c>
      <c r="BF216">
        <v>0</v>
      </c>
      <c r="BG216">
        <v>1462828</v>
      </c>
      <c r="BH216">
        <v>0</v>
      </c>
      <c r="BI216">
        <v>0</v>
      </c>
      <c r="BJ216">
        <v>0</v>
      </c>
      <c r="BK216">
        <v>0</v>
      </c>
      <c r="BL216">
        <v>0</v>
      </c>
      <c r="BM216">
        <v>0</v>
      </c>
      <c r="BN216">
        <v>0</v>
      </c>
      <c r="BO216">
        <v>0</v>
      </c>
      <c r="BP216">
        <v>0</v>
      </c>
      <c r="BQ216">
        <v>0</v>
      </c>
      <c r="BR216">
        <v>0</v>
      </c>
      <c r="BS216">
        <v>1462828</v>
      </c>
      <c r="BT216">
        <v>0</v>
      </c>
      <c r="BU216">
        <v>0</v>
      </c>
      <c r="BV216">
        <v>0</v>
      </c>
      <c r="BW216">
        <v>0</v>
      </c>
      <c r="BX216">
        <v>0</v>
      </c>
      <c r="BY216">
        <v>809893</v>
      </c>
      <c r="BZ216">
        <v>0</v>
      </c>
      <c r="CA216">
        <v>0</v>
      </c>
      <c r="CB216">
        <v>0</v>
      </c>
      <c r="CC216">
        <v>0</v>
      </c>
      <c r="CD216">
        <v>809893</v>
      </c>
      <c r="CE216">
        <v>2272721</v>
      </c>
      <c r="CF216">
        <v>2272721</v>
      </c>
      <c r="CG216">
        <v>0</v>
      </c>
      <c r="CH216" t="s">
        <v>612</v>
      </c>
      <c r="CI216" t="s">
        <v>616</v>
      </c>
      <c r="CJ216" t="s">
        <v>617</v>
      </c>
      <c r="CK216" t="s">
        <v>617</v>
      </c>
      <c r="CL216" t="s">
        <v>617</v>
      </c>
      <c r="CM216" t="s">
        <v>617</v>
      </c>
      <c r="CN216">
        <v>0</v>
      </c>
    </row>
    <row r="217" spans="1:92" x14ac:dyDescent="0.25">
      <c r="A217" t="s">
        <v>1931</v>
      </c>
      <c r="B217" t="s">
        <v>1931</v>
      </c>
      <c r="C217">
        <v>8</v>
      </c>
      <c r="D217" t="s">
        <v>597</v>
      </c>
      <c r="E217">
        <v>66010</v>
      </c>
      <c r="F217" t="s">
        <v>1821</v>
      </c>
      <c r="G217" t="s">
        <v>1932</v>
      </c>
      <c r="H217" t="s">
        <v>1933</v>
      </c>
      <c r="I217" t="s">
        <v>630</v>
      </c>
      <c r="J217">
        <v>1566</v>
      </c>
      <c r="K217">
        <v>6306</v>
      </c>
      <c r="L217" t="s">
        <v>1934</v>
      </c>
      <c r="M217" t="s">
        <v>1935</v>
      </c>
      <c r="N217" t="s">
        <v>1936</v>
      </c>
      <c r="O217" t="s">
        <v>1937</v>
      </c>
      <c r="P217" t="s">
        <v>1928</v>
      </c>
      <c r="Q217" t="s">
        <v>1929</v>
      </c>
      <c r="R217" t="s">
        <v>1930</v>
      </c>
      <c r="S217" t="s">
        <v>1842</v>
      </c>
      <c r="T217" t="s">
        <v>1843</v>
      </c>
      <c r="U217" t="s">
        <v>1576</v>
      </c>
      <c r="V217" t="s">
        <v>1577</v>
      </c>
      <c r="W217">
        <v>43.614690000000003</v>
      </c>
      <c r="X217">
        <v>-80.88458</v>
      </c>
      <c r="Y217" t="s">
        <v>612</v>
      </c>
      <c r="Z217" t="s">
        <v>612</v>
      </c>
      <c r="AA217" t="s">
        <v>612</v>
      </c>
      <c r="AB217" t="s">
        <v>612</v>
      </c>
      <c r="AC217" t="s">
        <v>612</v>
      </c>
      <c r="AD217" t="s">
        <v>612</v>
      </c>
      <c r="AE217" t="s">
        <v>612</v>
      </c>
      <c r="AF217" t="s">
        <v>612</v>
      </c>
      <c r="AG217" t="s">
        <v>612</v>
      </c>
      <c r="AH217" t="s">
        <v>612</v>
      </c>
      <c r="AI217" t="s">
        <v>612</v>
      </c>
      <c r="AJ217" t="s">
        <v>612</v>
      </c>
      <c r="AK217" t="s">
        <v>612</v>
      </c>
      <c r="AL217" t="s">
        <v>612</v>
      </c>
      <c r="AM217" t="s">
        <v>612</v>
      </c>
      <c r="AN217" t="s">
        <v>612</v>
      </c>
      <c r="AO217" t="s">
        <v>612</v>
      </c>
      <c r="AP217" t="s">
        <v>612</v>
      </c>
      <c r="AQ217" t="s">
        <v>612</v>
      </c>
      <c r="AR217" t="s">
        <v>612</v>
      </c>
      <c r="AS217" t="s">
        <v>612</v>
      </c>
      <c r="AT217" t="s">
        <v>613</v>
      </c>
      <c r="AU217" t="s">
        <v>612</v>
      </c>
      <c r="AV217" t="s">
        <v>614</v>
      </c>
      <c r="AW217" t="s">
        <v>612</v>
      </c>
      <c r="AX217">
        <v>1071941</v>
      </c>
      <c r="AY217" t="s">
        <v>621</v>
      </c>
      <c r="AZ217" t="s">
        <v>140</v>
      </c>
      <c r="BA217" t="s">
        <v>470</v>
      </c>
      <c r="BB217" t="s">
        <v>700</v>
      </c>
      <c r="BC217">
        <v>41883</v>
      </c>
      <c r="BD217">
        <v>0</v>
      </c>
      <c r="BE217">
        <v>0</v>
      </c>
      <c r="BF217">
        <v>555833</v>
      </c>
      <c r="BG217">
        <v>0</v>
      </c>
      <c r="BH217">
        <v>0</v>
      </c>
      <c r="BI217">
        <v>0</v>
      </c>
      <c r="BJ217">
        <v>0</v>
      </c>
      <c r="BK217">
        <v>0</v>
      </c>
      <c r="BL217">
        <v>0</v>
      </c>
      <c r="BM217">
        <v>0</v>
      </c>
      <c r="BN217">
        <v>0</v>
      </c>
      <c r="BO217">
        <v>0</v>
      </c>
      <c r="BP217">
        <v>0</v>
      </c>
      <c r="BQ217">
        <v>0</v>
      </c>
      <c r="BR217">
        <v>0</v>
      </c>
      <c r="BS217">
        <v>555833</v>
      </c>
      <c r="BT217">
        <v>0</v>
      </c>
      <c r="BU217">
        <v>0</v>
      </c>
      <c r="BV217">
        <v>516108</v>
      </c>
      <c r="BW217">
        <v>0</v>
      </c>
      <c r="BX217">
        <v>0</v>
      </c>
      <c r="BY217">
        <v>0</v>
      </c>
      <c r="BZ217">
        <v>0</v>
      </c>
      <c r="CA217">
        <v>0</v>
      </c>
      <c r="CB217">
        <v>0</v>
      </c>
      <c r="CC217">
        <v>0</v>
      </c>
      <c r="CD217">
        <v>516108</v>
      </c>
      <c r="CE217">
        <v>1071941</v>
      </c>
      <c r="CF217">
        <v>1071941</v>
      </c>
      <c r="CG217">
        <v>0</v>
      </c>
      <c r="CH217" t="s">
        <v>612</v>
      </c>
      <c r="CI217" t="s">
        <v>616</v>
      </c>
      <c r="CJ217" t="s">
        <v>617</v>
      </c>
      <c r="CK217" t="s">
        <v>617</v>
      </c>
      <c r="CL217" t="s">
        <v>617</v>
      </c>
      <c r="CM217" t="s">
        <v>617</v>
      </c>
      <c r="CN217">
        <v>0</v>
      </c>
    </row>
    <row r="218" spans="1:92" x14ac:dyDescent="0.25">
      <c r="A218" t="s">
        <v>1938</v>
      </c>
      <c r="B218" t="s">
        <v>1939</v>
      </c>
      <c r="C218">
        <v>8</v>
      </c>
      <c r="D218" t="s">
        <v>597</v>
      </c>
      <c r="E218">
        <v>66010</v>
      </c>
      <c r="F218" t="s">
        <v>1821</v>
      </c>
      <c r="G218" t="s">
        <v>1940</v>
      </c>
      <c r="H218" t="s">
        <v>1941</v>
      </c>
      <c r="I218" t="s">
        <v>630</v>
      </c>
      <c r="J218">
        <v>24202</v>
      </c>
      <c r="K218">
        <v>19194</v>
      </c>
      <c r="L218" t="s">
        <v>1942</v>
      </c>
      <c r="M218" t="s">
        <v>1943</v>
      </c>
      <c r="N218" t="s">
        <v>1888</v>
      </c>
      <c r="O218" t="s">
        <v>1944</v>
      </c>
      <c r="P218" t="s">
        <v>1890</v>
      </c>
      <c r="Q218" t="s">
        <v>1891</v>
      </c>
      <c r="R218" t="s">
        <v>1892</v>
      </c>
      <c r="S218" t="s">
        <v>1842</v>
      </c>
      <c r="T218" t="s">
        <v>1843</v>
      </c>
      <c r="U218" t="s">
        <v>1576</v>
      </c>
      <c r="V218" t="s">
        <v>1577</v>
      </c>
      <c r="W218">
        <v>43.740070000000003</v>
      </c>
      <c r="X218">
        <v>-80.964380000000006</v>
      </c>
      <c r="Y218">
        <v>40731</v>
      </c>
      <c r="Z218" t="s">
        <v>977</v>
      </c>
      <c r="AA218" t="s">
        <v>803</v>
      </c>
      <c r="AB218" t="s">
        <v>612</v>
      </c>
      <c r="AC218" t="s">
        <v>612</v>
      </c>
      <c r="AD218" t="s">
        <v>612</v>
      </c>
      <c r="AE218">
        <v>40731</v>
      </c>
      <c r="AF218" t="s">
        <v>977</v>
      </c>
      <c r="AG218" t="s">
        <v>803</v>
      </c>
      <c r="AH218" t="s">
        <v>612</v>
      </c>
      <c r="AI218" t="s">
        <v>612</v>
      </c>
      <c r="AJ218" t="s">
        <v>612</v>
      </c>
      <c r="AK218" t="s">
        <v>612</v>
      </c>
      <c r="AL218" t="s">
        <v>612</v>
      </c>
      <c r="AM218" t="s">
        <v>612</v>
      </c>
      <c r="AN218" t="s">
        <v>612</v>
      </c>
      <c r="AO218" t="s">
        <v>612</v>
      </c>
      <c r="AP218" t="s">
        <v>612</v>
      </c>
      <c r="AQ218">
        <v>565</v>
      </c>
      <c r="AR218" t="s">
        <v>612</v>
      </c>
      <c r="AS218" t="s">
        <v>612</v>
      </c>
      <c r="AT218" t="s">
        <v>613</v>
      </c>
      <c r="AU218" t="s">
        <v>612</v>
      </c>
      <c r="AV218" t="s">
        <v>635</v>
      </c>
      <c r="AW218">
        <v>41792</v>
      </c>
      <c r="AX218">
        <v>13301499</v>
      </c>
      <c r="AY218" t="s">
        <v>621</v>
      </c>
      <c r="AZ218" t="s">
        <v>145</v>
      </c>
      <c r="BA218" t="s">
        <v>141</v>
      </c>
      <c r="BB218" t="s">
        <v>787</v>
      </c>
      <c r="BC218">
        <v>42614</v>
      </c>
      <c r="BD218">
        <v>0</v>
      </c>
      <c r="BE218">
        <v>0</v>
      </c>
      <c r="BF218">
        <v>550000</v>
      </c>
      <c r="BG218">
        <v>0</v>
      </c>
      <c r="BH218">
        <v>0</v>
      </c>
      <c r="BI218">
        <v>0</v>
      </c>
      <c r="BJ218">
        <v>0</v>
      </c>
      <c r="BK218">
        <v>0</v>
      </c>
      <c r="BL218">
        <v>0</v>
      </c>
      <c r="BM218">
        <v>0</v>
      </c>
      <c r="BN218">
        <v>0</v>
      </c>
      <c r="BO218">
        <v>0</v>
      </c>
      <c r="BP218">
        <v>0</v>
      </c>
      <c r="BQ218">
        <v>0</v>
      </c>
      <c r="BR218">
        <v>1454280</v>
      </c>
      <c r="BS218">
        <v>2004280</v>
      </c>
      <c r="BT218">
        <v>0</v>
      </c>
      <c r="BU218">
        <v>0</v>
      </c>
      <c r="BV218">
        <v>978489</v>
      </c>
      <c r="BW218">
        <v>0</v>
      </c>
      <c r="BX218">
        <v>10318730</v>
      </c>
      <c r="BY218">
        <v>0</v>
      </c>
      <c r="BZ218">
        <v>0</v>
      </c>
      <c r="CA218">
        <v>0</v>
      </c>
      <c r="CB218">
        <v>0</v>
      </c>
      <c r="CC218">
        <v>0</v>
      </c>
      <c r="CD218">
        <v>11297219</v>
      </c>
      <c r="CE218">
        <v>13301499</v>
      </c>
      <c r="CF218">
        <v>13301499</v>
      </c>
      <c r="CG218">
        <v>0</v>
      </c>
      <c r="CH218" t="s">
        <v>612</v>
      </c>
      <c r="CI218" t="s">
        <v>616</v>
      </c>
      <c r="CJ218" t="s">
        <v>702</v>
      </c>
      <c r="CK218" t="s">
        <v>703</v>
      </c>
      <c r="CL218" t="s">
        <v>617</v>
      </c>
      <c r="CM218" t="s">
        <v>617</v>
      </c>
      <c r="CN218">
        <v>10318730</v>
      </c>
    </row>
    <row r="219" spans="1:92" x14ac:dyDescent="0.25">
      <c r="A219" t="s">
        <v>1945</v>
      </c>
      <c r="B219" t="s">
        <v>1939</v>
      </c>
      <c r="C219">
        <v>8</v>
      </c>
      <c r="D219" t="s">
        <v>597</v>
      </c>
      <c r="E219">
        <v>66010</v>
      </c>
      <c r="F219" t="s">
        <v>1821</v>
      </c>
      <c r="G219" t="s">
        <v>1940</v>
      </c>
      <c r="H219" t="s">
        <v>1941</v>
      </c>
      <c r="I219" t="s">
        <v>630</v>
      </c>
      <c r="J219">
        <v>24202</v>
      </c>
      <c r="K219">
        <v>19194</v>
      </c>
      <c r="L219" t="s">
        <v>1946</v>
      </c>
      <c r="M219" t="s">
        <v>1943</v>
      </c>
      <c r="N219" t="s">
        <v>1888</v>
      </c>
      <c r="O219" t="s">
        <v>1944</v>
      </c>
      <c r="P219" t="s">
        <v>1890</v>
      </c>
      <c r="Q219" t="s">
        <v>1891</v>
      </c>
      <c r="R219" t="s">
        <v>1892</v>
      </c>
      <c r="S219" t="s">
        <v>1842</v>
      </c>
      <c r="T219" t="s">
        <v>1843</v>
      </c>
      <c r="U219" t="s">
        <v>1576</v>
      </c>
      <c r="V219" t="s">
        <v>1577</v>
      </c>
      <c r="W219">
        <v>43.740070000000003</v>
      </c>
      <c r="X219">
        <v>-80.964380000000006</v>
      </c>
      <c r="Y219">
        <v>41515</v>
      </c>
      <c r="Z219" t="s">
        <v>662</v>
      </c>
      <c r="AA219" t="s">
        <v>649</v>
      </c>
      <c r="AB219">
        <v>41515</v>
      </c>
      <c r="AC219" t="s">
        <v>662</v>
      </c>
      <c r="AD219" t="s">
        <v>649</v>
      </c>
      <c r="AE219" t="s">
        <v>612</v>
      </c>
      <c r="AF219" t="s">
        <v>612</v>
      </c>
      <c r="AG219" t="s">
        <v>612</v>
      </c>
      <c r="AH219" t="s">
        <v>612</v>
      </c>
      <c r="AI219" t="s">
        <v>612</v>
      </c>
      <c r="AJ219" t="s">
        <v>612</v>
      </c>
      <c r="AK219" t="s">
        <v>612</v>
      </c>
      <c r="AL219" t="s">
        <v>612</v>
      </c>
      <c r="AM219" t="s">
        <v>612</v>
      </c>
      <c r="AN219" t="s">
        <v>612</v>
      </c>
      <c r="AO219" t="s">
        <v>612</v>
      </c>
      <c r="AP219" t="s">
        <v>612</v>
      </c>
      <c r="AQ219" t="s">
        <v>612</v>
      </c>
      <c r="AR219" t="s">
        <v>612</v>
      </c>
      <c r="AS219" t="s">
        <v>612</v>
      </c>
      <c r="AT219" t="s">
        <v>612</v>
      </c>
      <c r="AU219" t="s">
        <v>612</v>
      </c>
      <c r="AV219" t="s">
        <v>635</v>
      </c>
      <c r="AW219">
        <v>41515</v>
      </c>
      <c r="AX219">
        <v>1492750</v>
      </c>
      <c r="AY219" t="s">
        <v>621</v>
      </c>
      <c r="AZ219" t="s">
        <v>663</v>
      </c>
      <c r="BA219" t="s">
        <v>141</v>
      </c>
      <c r="BB219" t="s">
        <v>662</v>
      </c>
      <c r="BC219">
        <v>41153</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1492750</v>
      </c>
      <c r="BX219">
        <v>0</v>
      </c>
      <c r="BY219">
        <v>0</v>
      </c>
      <c r="BZ219">
        <v>0</v>
      </c>
      <c r="CA219">
        <v>0</v>
      </c>
      <c r="CB219">
        <v>0</v>
      </c>
      <c r="CC219">
        <v>0</v>
      </c>
      <c r="CD219">
        <v>1492750</v>
      </c>
      <c r="CE219">
        <v>1492750</v>
      </c>
      <c r="CF219">
        <v>1492750</v>
      </c>
      <c r="CG219">
        <v>0</v>
      </c>
      <c r="CH219" t="s">
        <v>612</v>
      </c>
      <c r="CI219" t="s">
        <v>616</v>
      </c>
      <c r="CJ219" t="s">
        <v>617</v>
      </c>
      <c r="CK219" t="s">
        <v>617</v>
      </c>
      <c r="CL219" t="s">
        <v>617</v>
      </c>
      <c r="CM219" t="s">
        <v>617</v>
      </c>
      <c r="CN219">
        <v>1492750</v>
      </c>
    </row>
    <row r="220" spans="1:92" x14ac:dyDescent="0.25">
      <c r="A220" t="s">
        <v>1947</v>
      </c>
      <c r="B220" t="s">
        <v>1947</v>
      </c>
      <c r="C220">
        <v>8</v>
      </c>
      <c r="D220" t="s">
        <v>597</v>
      </c>
      <c r="E220">
        <v>66010</v>
      </c>
      <c r="F220" t="s">
        <v>1821</v>
      </c>
      <c r="G220" t="s">
        <v>1948</v>
      </c>
      <c r="H220" t="s">
        <v>1949</v>
      </c>
      <c r="I220" t="s">
        <v>630</v>
      </c>
      <c r="J220">
        <v>2029</v>
      </c>
      <c r="K220">
        <v>6610</v>
      </c>
      <c r="L220" t="s">
        <v>1950</v>
      </c>
      <c r="M220" t="s">
        <v>1951</v>
      </c>
      <c r="N220" t="s">
        <v>1837</v>
      </c>
      <c r="O220" t="s">
        <v>1952</v>
      </c>
      <c r="P220" t="s">
        <v>1839</v>
      </c>
      <c r="Q220" t="s">
        <v>1840</v>
      </c>
      <c r="R220" t="s">
        <v>1841</v>
      </c>
      <c r="S220" t="s">
        <v>1842</v>
      </c>
      <c r="T220" t="s">
        <v>1843</v>
      </c>
      <c r="U220" t="s">
        <v>1576</v>
      </c>
      <c r="V220" t="s">
        <v>1577</v>
      </c>
      <c r="W220">
        <v>43.369050000000001</v>
      </c>
      <c r="X220">
        <v>-80.977909999999994</v>
      </c>
      <c r="Y220" t="s">
        <v>612</v>
      </c>
      <c r="Z220" t="s">
        <v>612</v>
      </c>
      <c r="AA220" t="s">
        <v>612</v>
      </c>
      <c r="AB220" t="s">
        <v>612</v>
      </c>
      <c r="AC220" t="s">
        <v>612</v>
      </c>
      <c r="AD220" t="s">
        <v>612</v>
      </c>
      <c r="AE220" t="s">
        <v>612</v>
      </c>
      <c r="AF220" t="s">
        <v>612</v>
      </c>
      <c r="AG220" t="s">
        <v>612</v>
      </c>
      <c r="AH220" t="s">
        <v>612</v>
      </c>
      <c r="AI220" t="s">
        <v>612</v>
      </c>
      <c r="AJ220" t="s">
        <v>612</v>
      </c>
      <c r="AK220" t="s">
        <v>612</v>
      </c>
      <c r="AL220" t="s">
        <v>612</v>
      </c>
      <c r="AM220" t="s">
        <v>612</v>
      </c>
      <c r="AN220" t="s">
        <v>612</v>
      </c>
      <c r="AO220" t="s">
        <v>612</v>
      </c>
      <c r="AP220" t="s">
        <v>612</v>
      </c>
      <c r="AQ220" t="s">
        <v>612</v>
      </c>
      <c r="AR220" t="s">
        <v>612</v>
      </c>
      <c r="AS220" t="s">
        <v>612</v>
      </c>
      <c r="AT220" t="s">
        <v>613</v>
      </c>
      <c r="AU220" t="s">
        <v>612</v>
      </c>
      <c r="AV220" t="s">
        <v>635</v>
      </c>
      <c r="AW220">
        <v>39691</v>
      </c>
      <c r="AX220">
        <v>1121604</v>
      </c>
      <c r="AY220" t="s">
        <v>621</v>
      </c>
      <c r="AZ220" t="s">
        <v>140</v>
      </c>
      <c r="BA220" t="s">
        <v>470</v>
      </c>
      <c r="BB220" t="s">
        <v>824</v>
      </c>
      <c r="BC220">
        <v>39326</v>
      </c>
      <c r="BD220">
        <v>0</v>
      </c>
      <c r="BE220">
        <v>0</v>
      </c>
      <c r="BF220">
        <v>0</v>
      </c>
      <c r="BG220">
        <v>0</v>
      </c>
      <c r="BH220">
        <v>0</v>
      </c>
      <c r="BI220">
        <v>0</v>
      </c>
      <c r="BJ220">
        <v>0</v>
      </c>
      <c r="BK220">
        <v>0</v>
      </c>
      <c r="BL220">
        <v>0</v>
      </c>
      <c r="BM220">
        <v>0</v>
      </c>
      <c r="BN220">
        <v>0</v>
      </c>
      <c r="BO220">
        <v>0</v>
      </c>
      <c r="BP220">
        <v>0</v>
      </c>
      <c r="BQ220">
        <v>0</v>
      </c>
      <c r="BR220">
        <v>847282</v>
      </c>
      <c r="BS220">
        <v>847282</v>
      </c>
      <c r="BT220">
        <v>274322</v>
      </c>
      <c r="BU220">
        <v>0</v>
      </c>
      <c r="BV220">
        <v>0</v>
      </c>
      <c r="BW220">
        <v>0</v>
      </c>
      <c r="BX220">
        <v>0</v>
      </c>
      <c r="BY220">
        <v>0</v>
      </c>
      <c r="BZ220">
        <v>0</v>
      </c>
      <c r="CA220">
        <v>0</v>
      </c>
      <c r="CB220">
        <v>0</v>
      </c>
      <c r="CC220">
        <v>0</v>
      </c>
      <c r="CD220">
        <v>274322</v>
      </c>
      <c r="CE220">
        <v>1121604</v>
      </c>
      <c r="CF220">
        <v>1121604</v>
      </c>
      <c r="CG220">
        <v>0</v>
      </c>
      <c r="CH220" t="s">
        <v>612</v>
      </c>
      <c r="CI220" t="s">
        <v>616</v>
      </c>
      <c r="CJ220" t="s">
        <v>617</v>
      </c>
      <c r="CK220" t="s">
        <v>617</v>
      </c>
      <c r="CL220" t="s">
        <v>617</v>
      </c>
      <c r="CM220" t="s">
        <v>617</v>
      </c>
      <c r="CN220">
        <v>0</v>
      </c>
    </row>
    <row r="221" spans="1:92" x14ac:dyDescent="0.25">
      <c r="A221" t="s">
        <v>1953</v>
      </c>
      <c r="B221" t="s">
        <v>1953</v>
      </c>
      <c r="C221">
        <v>8</v>
      </c>
      <c r="D221" t="s">
        <v>597</v>
      </c>
      <c r="E221">
        <v>66010</v>
      </c>
      <c r="F221" t="s">
        <v>1821</v>
      </c>
      <c r="G221" t="s">
        <v>1954</v>
      </c>
      <c r="H221" t="s">
        <v>1955</v>
      </c>
      <c r="I221" t="s">
        <v>667</v>
      </c>
      <c r="J221">
        <v>5665</v>
      </c>
      <c r="K221">
        <v>8376</v>
      </c>
      <c r="L221" t="s">
        <v>1956</v>
      </c>
      <c r="M221" t="s">
        <v>1957</v>
      </c>
      <c r="N221" t="s">
        <v>1958</v>
      </c>
      <c r="O221" t="s">
        <v>1959</v>
      </c>
      <c r="P221" t="s">
        <v>1960</v>
      </c>
      <c r="Q221" t="s">
        <v>1961</v>
      </c>
      <c r="R221" t="s">
        <v>1962</v>
      </c>
      <c r="S221" t="s">
        <v>1829</v>
      </c>
      <c r="T221" t="s">
        <v>1830</v>
      </c>
      <c r="U221" t="s">
        <v>1576</v>
      </c>
      <c r="V221" t="s">
        <v>1577</v>
      </c>
      <c r="W221">
        <v>43.349510000000002</v>
      </c>
      <c r="X221">
        <v>-81.477419999999995</v>
      </c>
      <c r="Y221">
        <v>40731</v>
      </c>
      <c r="Z221" t="s">
        <v>977</v>
      </c>
      <c r="AA221" t="s">
        <v>803</v>
      </c>
      <c r="AB221" t="s">
        <v>612</v>
      </c>
      <c r="AC221" t="s">
        <v>612</v>
      </c>
      <c r="AD221" t="s">
        <v>612</v>
      </c>
      <c r="AE221">
        <v>40731</v>
      </c>
      <c r="AF221" t="s">
        <v>977</v>
      </c>
      <c r="AG221" t="s">
        <v>803</v>
      </c>
      <c r="AH221" t="s">
        <v>612</v>
      </c>
      <c r="AI221" t="s">
        <v>612</v>
      </c>
      <c r="AJ221" t="s">
        <v>612</v>
      </c>
      <c r="AK221" t="s">
        <v>612</v>
      </c>
      <c r="AL221" t="s">
        <v>612</v>
      </c>
      <c r="AM221" t="s">
        <v>612</v>
      </c>
      <c r="AN221" t="s">
        <v>612</v>
      </c>
      <c r="AO221" t="s">
        <v>612</v>
      </c>
      <c r="AP221" t="s">
        <v>612</v>
      </c>
      <c r="AQ221">
        <v>174</v>
      </c>
      <c r="AR221" t="s">
        <v>612</v>
      </c>
      <c r="AS221" t="s">
        <v>612</v>
      </c>
      <c r="AT221" t="s">
        <v>613</v>
      </c>
      <c r="AU221" t="s">
        <v>612</v>
      </c>
      <c r="AV221" t="s">
        <v>614</v>
      </c>
      <c r="AW221" t="s">
        <v>612</v>
      </c>
      <c r="AX221">
        <v>2500000</v>
      </c>
      <c r="AY221" t="s">
        <v>621</v>
      </c>
      <c r="AZ221" t="s">
        <v>140</v>
      </c>
      <c r="BA221" t="s">
        <v>141</v>
      </c>
      <c r="BB221" t="s">
        <v>662</v>
      </c>
      <c r="BC221">
        <v>41153</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2500000</v>
      </c>
      <c r="BY221">
        <v>0</v>
      </c>
      <c r="BZ221">
        <v>0</v>
      </c>
      <c r="CA221">
        <v>0</v>
      </c>
      <c r="CB221">
        <v>0</v>
      </c>
      <c r="CC221">
        <v>0</v>
      </c>
      <c r="CD221">
        <v>2500000</v>
      </c>
      <c r="CE221">
        <v>2500000</v>
      </c>
      <c r="CF221">
        <v>2500000</v>
      </c>
      <c r="CG221">
        <v>0</v>
      </c>
      <c r="CH221" t="s">
        <v>612</v>
      </c>
      <c r="CI221" t="s">
        <v>616</v>
      </c>
      <c r="CJ221" t="s">
        <v>702</v>
      </c>
      <c r="CK221" t="s">
        <v>703</v>
      </c>
      <c r="CL221" t="s">
        <v>617</v>
      </c>
      <c r="CM221" t="s">
        <v>617</v>
      </c>
      <c r="CN221">
        <v>2500000</v>
      </c>
    </row>
    <row r="222" spans="1:92" x14ac:dyDescent="0.25">
      <c r="A222" t="s">
        <v>1963</v>
      </c>
      <c r="B222" t="s">
        <v>1963</v>
      </c>
      <c r="C222">
        <v>8</v>
      </c>
      <c r="D222" t="s">
        <v>597</v>
      </c>
      <c r="E222">
        <v>66010</v>
      </c>
      <c r="F222" t="s">
        <v>1821</v>
      </c>
      <c r="G222" t="s">
        <v>1964</v>
      </c>
      <c r="H222" t="s">
        <v>1965</v>
      </c>
      <c r="I222" t="s">
        <v>630</v>
      </c>
      <c r="J222">
        <v>2346</v>
      </c>
      <c r="K222">
        <v>6802</v>
      </c>
      <c r="L222" t="s">
        <v>1966</v>
      </c>
      <c r="M222" t="s">
        <v>1967</v>
      </c>
      <c r="N222" t="s">
        <v>1968</v>
      </c>
      <c r="O222" t="s">
        <v>1969</v>
      </c>
      <c r="P222" t="s">
        <v>1970</v>
      </c>
      <c r="Q222" t="s">
        <v>1971</v>
      </c>
      <c r="R222" t="s">
        <v>1972</v>
      </c>
      <c r="S222" t="s">
        <v>1842</v>
      </c>
      <c r="T222" t="s">
        <v>1843</v>
      </c>
      <c r="U222" t="s">
        <v>1576</v>
      </c>
      <c r="V222" t="s">
        <v>1577</v>
      </c>
      <c r="W222">
        <v>43.473599999999998</v>
      </c>
      <c r="X222">
        <v>-81.185659999999999</v>
      </c>
      <c r="Y222" t="s">
        <v>612</v>
      </c>
      <c r="Z222" t="s">
        <v>612</v>
      </c>
      <c r="AA222" t="s">
        <v>612</v>
      </c>
      <c r="AB222" t="s">
        <v>612</v>
      </c>
      <c r="AC222" t="s">
        <v>612</v>
      </c>
      <c r="AD222" t="s">
        <v>612</v>
      </c>
      <c r="AE222" t="s">
        <v>612</v>
      </c>
      <c r="AF222" t="s">
        <v>612</v>
      </c>
      <c r="AG222" t="s">
        <v>612</v>
      </c>
      <c r="AH222" t="s">
        <v>612</v>
      </c>
      <c r="AI222" t="s">
        <v>612</v>
      </c>
      <c r="AJ222" t="s">
        <v>612</v>
      </c>
      <c r="AK222" t="s">
        <v>612</v>
      </c>
      <c r="AL222" t="s">
        <v>612</v>
      </c>
      <c r="AM222" t="s">
        <v>612</v>
      </c>
      <c r="AN222" t="s">
        <v>612</v>
      </c>
      <c r="AO222" t="s">
        <v>612</v>
      </c>
      <c r="AP222" t="s">
        <v>612</v>
      </c>
      <c r="AQ222" t="s">
        <v>612</v>
      </c>
      <c r="AR222" t="s">
        <v>612</v>
      </c>
      <c r="AS222" t="s">
        <v>612</v>
      </c>
      <c r="AT222" t="s">
        <v>613</v>
      </c>
      <c r="AU222" t="s">
        <v>612</v>
      </c>
      <c r="AV222" t="s">
        <v>614</v>
      </c>
      <c r="AW222" t="s">
        <v>612</v>
      </c>
      <c r="AX222">
        <v>921952</v>
      </c>
      <c r="AY222" t="s">
        <v>621</v>
      </c>
      <c r="AZ222" t="s">
        <v>143</v>
      </c>
      <c r="BA222" t="s">
        <v>470</v>
      </c>
      <c r="BB222" t="s">
        <v>700</v>
      </c>
      <c r="BC222">
        <v>41883</v>
      </c>
      <c r="BD222">
        <v>90080</v>
      </c>
      <c r="BE222">
        <v>0</v>
      </c>
      <c r="BF222">
        <v>192509</v>
      </c>
      <c r="BG222">
        <v>0</v>
      </c>
      <c r="BH222">
        <v>0</v>
      </c>
      <c r="BI222">
        <v>0</v>
      </c>
      <c r="BJ222">
        <v>0</v>
      </c>
      <c r="BK222">
        <v>0</v>
      </c>
      <c r="BL222">
        <v>0</v>
      </c>
      <c r="BM222">
        <v>0</v>
      </c>
      <c r="BN222">
        <v>0</v>
      </c>
      <c r="BO222">
        <v>0</v>
      </c>
      <c r="BP222">
        <v>0</v>
      </c>
      <c r="BQ222">
        <v>0</v>
      </c>
      <c r="BR222">
        <v>0</v>
      </c>
      <c r="BS222">
        <v>282589</v>
      </c>
      <c r="BT222">
        <v>0</v>
      </c>
      <c r="BU222">
        <v>0</v>
      </c>
      <c r="BV222">
        <v>639363</v>
      </c>
      <c r="BW222">
        <v>0</v>
      </c>
      <c r="BX222">
        <v>0</v>
      </c>
      <c r="BY222">
        <v>0</v>
      </c>
      <c r="BZ222">
        <v>0</v>
      </c>
      <c r="CA222">
        <v>0</v>
      </c>
      <c r="CB222">
        <v>0</v>
      </c>
      <c r="CC222">
        <v>0</v>
      </c>
      <c r="CD222">
        <v>639363</v>
      </c>
      <c r="CE222">
        <v>921952</v>
      </c>
      <c r="CF222">
        <v>921952</v>
      </c>
      <c r="CG222">
        <v>0</v>
      </c>
      <c r="CH222" t="s">
        <v>612</v>
      </c>
      <c r="CI222" t="s">
        <v>616</v>
      </c>
      <c r="CJ222" t="s">
        <v>617</v>
      </c>
      <c r="CK222" t="s">
        <v>617</v>
      </c>
      <c r="CL222" t="s">
        <v>617</v>
      </c>
      <c r="CM222" t="s">
        <v>617</v>
      </c>
      <c r="CN222">
        <v>0</v>
      </c>
    </row>
    <row r="223" spans="1:92" x14ac:dyDescent="0.25">
      <c r="A223" t="s">
        <v>1973</v>
      </c>
      <c r="B223" t="s">
        <v>1973</v>
      </c>
      <c r="C223">
        <v>8</v>
      </c>
      <c r="D223" t="s">
        <v>597</v>
      </c>
      <c r="E223">
        <v>66010</v>
      </c>
      <c r="F223" t="s">
        <v>1821</v>
      </c>
      <c r="G223" t="s">
        <v>1974</v>
      </c>
      <c r="H223" t="s">
        <v>1975</v>
      </c>
      <c r="I223" t="s">
        <v>667</v>
      </c>
      <c r="J223">
        <v>1555</v>
      </c>
      <c r="K223">
        <v>6298</v>
      </c>
      <c r="L223" t="s">
        <v>1976</v>
      </c>
      <c r="M223" t="s">
        <v>1977</v>
      </c>
      <c r="N223" t="s">
        <v>1968</v>
      </c>
      <c r="O223" t="s">
        <v>1969</v>
      </c>
      <c r="P223" t="s">
        <v>1970</v>
      </c>
      <c r="Q223" t="s">
        <v>1971</v>
      </c>
      <c r="R223" t="s">
        <v>1972</v>
      </c>
      <c r="S223" t="s">
        <v>1842</v>
      </c>
      <c r="T223" t="s">
        <v>1843</v>
      </c>
      <c r="U223" t="s">
        <v>1576</v>
      </c>
      <c r="V223" t="s">
        <v>1577</v>
      </c>
      <c r="W223">
        <v>43.475180000000002</v>
      </c>
      <c r="X223">
        <v>-81.189459999999997</v>
      </c>
      <c r="Y223" t="s">
        <v>612</v>
      </c>
      <c r="Z223" t="s">
        <v>612</v>
      </c>
      <c r="AA223" t="s">
        <v>612</v>
      </c>
      <c r="AB223" t="s">
        <v>612</v>
      </c>
      <c r="AC223" t="s">
        <v>612</v>
      </c>
      <c r="AD223" t="s">
        <v>612</v>
      </c>
      <c r="AE223" t="s">
        <v>612</v>
      </c>
      <c r="AF223" t="s">
        <v>612</v>
      </c>
      <c r="AG223" t="s">
        <v>612</v>
      </c>
      <c r="AH223" t="s">
        <v>612</v>
      </c>
      <c r="AI223" t="s">
        <v>612</v>
      </c>
      <c r="AJ223" t="s">
        <v>612</v>
      </c>
      <c r="AK223" t="s">
        <v>612</v>
      </c>
      <c r="AL223" t="s">
        <v>612</v>
      </c>
      <c r="AM223" t="s">
        <v>612</v>
      </c>
      <c r="AN223" t="s">
        <v>612</v>
      </c>
      <c r="AO223" t="s">
        <v>612</v>
      </c>
      <c r="AP223" t="s">
        <v>612</v>
      </c>
      <c r="AQ223" t="s">
        <v>612</v>
      </c>
      <c r="AR223" t="s">
        <v>612</v>
      </c>
      <c r="AS223" t="s">
        <v>612</v>
      </c>
      <c r="AT223" t="s">
        <v>613</v>
      </c>
      <c r="AU223" t="s">
        <v>612</v>
      </c>
      <c r="AV223" t="s">
        <v>635</v>
      </c>
      <c r="AW223">
        <v>42221</v>
      </c>
      <c r="AX223">
        <v>1390844</v>
      </c>
      <c r="AY223" t="s">
        <v>621</v>
      </c>
      <c r="AZ223" t="s">
        <v>143</v>
      </c>
      <c r="BA223" t="s">
        <v>701</v>
      </c>
      <c r="BB223" t="s">
        <v>622</v>
      </c>
      <c r="BC223">
        <v>42248</v>
      </c>
      <c r="BD223">
        <v>270095</v>
      </c>
      <c r="BE223">
        <v>0</v>
      </c>
      <c r="BF223">
        <v>1120749</v>
      </c>
      <c r="BG223">
        <v>0</v>
      </c>
      <c r="BH223">
        <v>0</v>
      </c>
      <c r="BI223">
        <v>0</v>
      </c>
      <c r="BJ223">
        <v>0</v>
      </c>
      <c r="BK223">
        <v>0</v>
      </c>
      <c r="BL223">
        <v>0</v>
      </c>
      <c r="BM223">
        <v>0</v>
      </c>
      <c r="BN223">
        <v>0</v>
      </c>
      <c r="BO223">
        <v>0</v>
      </c>
      <c r="BP223">
        <v>0</v>
      </c>
      <c r="BQ223">
        <v>0</v>
      </c>
      <c r="BR223">
        <v>0</v>
      </c>
      <c r="BS223">
        <v>1390844</v>
      </c>
      <c r="BT223">
        <v>0</v>
      </c>
      <c r="BU223">
        <v>0</v>
      </c>
      <c r="BV223">
        <v>0</v>
      </c>
      <c r="BW223">
        <v>0</v>
      </c>
      <c r="BX223">
        <v>0</v>
      </c>
      <c r="BY223">
        <v>0</v>
      </c>
      <c r="BZ223">
        <v>0</v>
      </c>
      <c r="CA223">
        <v>0</v>
      </c>
      <c r="CB223">
        <v>0</v>
      </c>
      <c r="CC223">
        <v>0</v>
      </c>
      <c r="CD223">
        <v>0</v>
      </c>
      <c r="CE223">
        <v>1390844</v>
      </c>
      <c r="CF223">
        <v>1390844</v>
      </c>
      <c r="CG223">
        <v>0</v>
      </c>
      <c r="CH223" t="s">
        <v>612</v>
      </c>
      <c r="CI223" t="s">
        <v>616</v>
      </c>
      <c r="CJ223" t="s">
        <v>617</v>
      </c>
      <c r="CK223" t="s">
        <v>617</v>
      </c>
      <c r="CL223" t="s">
        <v>617</v>
      </c>
      <c r="CM223" t="s">
        <v>617</v>
      </c>
      <c r="CN223">
        <v>0</v>
      </c>
    </row>
    <row r="224" spans="1:92" x14ac:dyDescent="0.25">
      <c r="A224" t="s">
        <v>1978</v>
      </c>
      <c r="B224" t="s">
        <v>1978</v>
      </c>
      <c r="C224">
        <v>8</v>
      </c>
      <c r="D224" t="s">
        <v>1979</v>
      </c>
      <c r="E224">
        <v>66010</v>
      </c>
      <c r="F224" t="s">
        <v>1821</v>
      </c>
      <c r="G224" t="s">
        <v>1980</v>
      </c>
      <c r="H224" t="s">
        <v>1981</v>
      </c>
      <c r="I224" t="s">
        <v>630</v>
      </c>
      <c r="J224">
        <v>80</v>
      </c>
      <c r="K224">
        <v>5347</v>
      </c>
      <c r="L224" t="s">
        <v>1982</v>
      </c>
      <c r="M224" t="s">
        <v>1983</v>
      </c>
      <c r="N224" t="s">
        <v>1837</v>
      </c>
      <c r="O224" t="s">
        <v>1984</v>
      </c>
      <c r="P224" t="s">
        <v>1839</v>
      </c>
      <c r="Q224" t="s">
        <v>1840</v>
      </c>
      <c r="R224" t="s">
        <v>1841</v>
      </c>
      <c r="S224" t="s">
        <v>1842</v>
      </c>
      <c r="T224" t="s">
        <v>1843</v>
      </c>
      <c r="U224" t="s">
        <v>1576</v>
      </c>
      <c r="V224" t="s">
        <v>1577</v>
      </c>
      <c r="W224">
        <v>43.357900000000001</v>
      </c>
      <c r="X224">
        <v>-80.972020000000001</v>
      </c>
      <c r="Y224">
        <v>43090</v>
      </c>
      <c r="Z224" t="s">
        <v>736</v>
      </c>
      <c r="AA224" t="s">
        <v>736</v>
      </c>
      <c r="AB224" t="s">
        <v>612</v>
      </c>
      <c r="AC224" t="s">
        <v>612</v>
      </c>
      <c r="AD224" t="s">
        <v>612</v>
      </c>
      <c r="AE224" t="s">
        <v>612</v>
      </c>
      <c r="AF224" t="s">
        <v>612</v>
      </c>
      <c r="AG224" t="s">
        <v>612</v>
      </c>
      <c r="AH224">
        <v>43090</v>
      </c>
      <c r="AI224" t="s">
        <v>736</v>
      </c>
      <c r="AJ224" t="s">
        <v>736</v>
      </c>
      <c r="AK224" t="s">
        <v>612</v>
      </c>
      <c r="AL224" t="s">
        <v>612</v>
      </c>
      <c r="AM224" t="s">
        <v>612</v>
      </c>
      <c r="AN224" t="s">
        <v>612</v>
      </c>
      <c r="AO224" t="s">
        <v>612</v>
      </c>
      <c r="AP224" t="s">
        <v>612</v>
      </c>
      <c r="AQ224" t="s">
        <v>612</v>
      </c>
      <c r="AR224" t="s">
        <v>612</v>
      </c>
      <c r="AS224" t="s">
        <v>612</v>
      </c>
      <c r="AT224" t="s">
        <v>737</v>
      </c>
      <c r="AU224" t="s">
        <v>612</v>
      </c>
      <c r="AV224" t="s">
        <v>1076</v>
      </c>
      <c r="AW224" t="s">
        <v>612</v>
      </c>
      <c r="AX224">
        <v>0</v>
      </c>
      <c r="AY224" t="s">
        <v>1076</v>
      </c>
      <c r="AZ224" t="s">
        <v>1076</v>
      </c>
      <c r="BA224" t="s">
        <v>146</v>
      </c>
      <c r="BB224" t="s">
        <v>1077</v>
      </c>
      <c r="BC224" t="s">
        <v>1077</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1557887</v>
      </c>
      <c r="CA224">
        <v>0</v>
      </c>
      <c r="CB224">
        <v>0</v>
      </c>
      <c r="CC224">
        <v>0</v>
      </c>
      <c r="CD224">
        <v>1557887</v>
      </c>
      <c r="CE224">
        <v>1557887</v>
      </c>
      <c r="CF224">
        <v>0</v>
      </c>
      <c r="CG224">
        <v>-1557887</v>
      </c>
      <c r="CH224" t="s">
        <v>612</v>
      </c>
      <c r="CI224" t="s">
        <v>616</v>
      </c>
      <c r="CJ224" t="s">
        <v>617</v>
      </c>
      <c r="CK224" t="s">
        <v>617</v>
      </c>
      <c r="CL224" t="s">
        <v>617</v>
      </c>
      <c r="CM224" t="s">
        <v>617</v>
      </c>
      <c r="CN224">
        <v>1557887</v>
      </c>
    </row>
    <row r="225" spans="1:92" x14ac:dyDescent="0.25">
      <c r="A225" t="s">
        <v>1985</v>
      </c>
      <c r="B225" t="s">
        <v>1985</v>
      </c>
      <c r="C225">
        <v>8</v>
      </c>
      <c r="D225" t="s">
        <v>1986</v>
      </c>
      <c r="E225">
        <v>66010</v>
      </c>
      <c r="F225" t="s">
        <v>1821</v>
      </c>
      <c r="G225" t="s">
        <v>1987</v>
      </c>
      <c r="H225" t="s">
        <v>1988</v>
      </c>
      <c r="I225" t="s">
        <v>630</v>
      </c>
      <c r="J225">
        <v>771</v>
      </c>
      <c r="K225">
        <v>5805</v>
      </c>
      <c r="L225" t="s">
        <v>1989</v>
      </c>
      <c r="M225" t="s">
        <v>1990</v>
      </c>
      <c r="N225" t="s">
        <v>1958</v>
      </c>
      <c r="O225" t="s">
        <v>1991</v>
      </c>
      <c r="P225" t="s">
        <v>1960</v>
      </c>
      <c r="Q225" t="s">
        <v>1961</v>
      </c>
      <c r="R225" t="s">
        <v>1962</v>
      </c>
      <c r="S225" t="s">
        <v>1829</v>
      </c>
      <c r="T225" t="s">
        <v>1830</v>
      </c>
      <c r="U225" t="s">
        <v>1576</v>
      </c>
      <c r="V225" t="s">
        <v>1577</v>
      </c>
      <c r="W225">
        <v>43.351239999999997</v>
      </c>
      <c r="X225">
        <v>-81.477580000000003</v>
      </c>
      <c r="Y225">
        <v>43090</v>
      </c>
      <c r="Z225" t="s">
        <v>736</v>
      </c>
      <c r="AA225" t="s">
        <v>736</v>
      </c>
      <c r="AB225" t="s">
        <v>612</v>
      </c>
      <c r="AC225" t="s">
        <v>612</v>
      </c>
      <c r="AD225" t="s">
        <v>612</v>
      </c>
      <c r="AE225" t="s">
        <v>612</v>
      </c>
      <c r="AF225" t="s">
        <v>612</v>
      </c>
      <c r="AG225" t="s">
        <v>612</v>
      </c>
      <c r="AH225">
        <v>43090</v>
      </c>
      <c r="AI225" t="s">
        <v>736</v>
      </c>
      <c r="AJ225" t="s">
        <v>736</v>
      </c>
      <c r="AK225" t="s">
        <v>612</v>
      </c>
      <c r="AL225" t="s">
        <v>612</v>
      </c>
      <c r="AM225" t="s">
        <v>612</v>
      </c>
      <c r="AN225" t="s">
        <v>612</v>
      </c>
      <c r="AO225" t="s">
        <v>612</v>
      </c>
      <c r="AP225" t="s">
        <v>612</v>
      </c>
      <c r="AQ225" t="s">
        <v>612</v>
      </c>
      <c r="AR225">
        <v>1</v>
      </c>
      <c r="AS225">
        <v>15</v>
      </c>
      <c r="AT225" t="s">
        <v>737</v>
      </c>
      <c r="AU225" t="s">
        <v>612</v>
      </c>
      <c r="AV225" t="s">
        <v>635</v>
      </c>
      <c r="AW225">
        <v>43699</v>
      </c>
      <c r="AX225">
        <v>567657</v>
      </c>
      <c r="AY225" t="s">
        <v>621</v>
      </c>
      <c r="AZ225" t="s">
        <v>140</v>
      </c>
      <c r="BA225" t="s">
        <v>146</v>
      </c>
      <c r="BB225" t="s">
        <v>859</v>
      </c>
      <c r="BC225">
        <v>44105</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567657</v>
      </c>
      <c r="CA225">
        <v>0</v>
      </c>
      <c r="CB225">
        <v>0</v>
      </c>
      <c r="CC225">
        <v>0</v>
      </c>
      <c r="CD225">
        <v>567657</v>
      </c>
      <c r="CE225">
        <v>567657</v>
      </c>
      <c r="CF225">
        <v>567657</v>
      </c>
      <c r="CG225">
        <v>0</v>
      </c>
      <c r="CH225" t="s">
        <v>612</v>
      </c>
      <c r="CI225" t="s">
        <v>616</v>
      </c>
      <c r="CJ225" t="s">
        <v>617</v>
      </c>
      <c r="CK225" t="s">
        <v>617</v>
      </c>
      <c r="CL225" t="s">
        <v>739</v>
      </c>
      <c r="CM225" t="s">
        <v>740</v>
      </c>
      <c r="CN225">
        <v>567657</v>
      </c>
    </row>
    <row r="226" spans="1:92" x14ac:dyDescent="0.25">
      <c r="A226" t="s">
        <v>1992</v>
      </c>
      <c r="B226" t="s">
        <v>1992</v>
      </c>
      <c r="C226">
        <v>8</v>
      </c>
      <c r="D226" t="s">
        <v>1979</v>
      </c>
      <c r="E226">
        <v>66010</v>
      </c>
      <c r="F226" t="s">
        <v>1821</v>
      </c>
      <c r="G226" t="s">
        <v>1993</v>
      </c>
      <c r="H226" t="s">
        <v>1994</v>
      </c>
      <c r="I226" t="s">
        <v>630</v>
      </c>
      <c r="J226">
        <v>2207</v>
      </c>
      <c r="K226">
        <v>6720</v>
      </c>
      <c r="L226" t="s">
        <v>1995</v>
      </c>
      <c r="M226" t="s">
        <v>1996</v>
      </c>
      <c r="N226" t="s">
        <v>1997</v>
      </c>
      <c r="O226" t="s">
        <v>1998</v>
      </c>
      <c r="P226" t="s">
        <v>1928</v>
      </c>
      <c r="Q226" t="s">
        <v>1929</v>
      </c>
      <c r="R226" t="s">
        <v>1930</v>
      </c>
      <c r="S226" t="s">
        <v>1842</v>
      </c>
      <c r="T226" t="s">
        <v>1843</v>
      </c>
      <c r="U226" t="s">
        <v>1576</v>
      </c>
      <c r="V226" t="s">
        <v>1577</v>
      </c>
      <c r="W226">
        <v>43.368090000000002</v>
      </c>
      <c r="X226">
        <v>-80.839389999999995</v>
      </c>
      <c r="Y226">
        <v>43090</v>
      </c>
      <c r="Z226" t="s">
        <v>736</v>
      </c>
      <c r="AA226" t="s">
        <v>736</v>
      </c>
      <c r="AB226" t="s">
        <v>612</v>
      </c>
      <c r="AC226" t="s">
        <v>612</v>
      </c>
      <c r="AD226" t="s">
        <v>612</v>
      </c>
      <c r="AE226" t="s">
        <v>612</v>
      </c>
      <c r="AF226" t="s">
        <v>612</v>
      </c>
      <c r="AG226" t="s">
        <v>612</v>
      </c>
      <c r="AH226">
        <v>43090</v>
      </c>
      <c r="AI226" t="s">
        <v>736</v>
      </c>
      <c r="AJ226" t="s">
        <v>736</v>
      </c>
      <c r="AK226" t="s">
        <v>612</v>
      </c>
      <c r="AL226" t="s">
        <v>612</v>
      </c>
      <c r="AM226" t="s">
        <v>612</v>
      </c>
      <c r="AN226" t="s">
        <v>612</v>
      </c>
      <c r="AO226" t="s">
        <v>612</v>
      </c>
      <c r="AP226" t="s">
        <v>612</v>
      </c>
      <c r="AQ226" t="s">
        <v>612</v>
      </c>
      <c r="AR226">
        <v>1</v>
      </c>
      <c r="AS226">
        <v>15</v>
      </c>
      <c r="AT226" t="s">
        <v>737</v>
      </c>
      <c r="AU226" t="s">
        <v>612</v>
      </c>
      <c r="AV226" t="s">
        <v>635</v>
      </c>
      <c r="AW226">
        <v>44515</v>
      </c>
      <c r="AX226">
        <v>714301</v>
      </c>
      <c r="AY226" t="s">
        <v>621</v>
      </c>
      <c r="AZ226" t="s">
        <v>140</v>
      </c>
      <c r="BA226" t="s">
        <v>146</v>
      </c>
      <c r="BB226" t="s">
        <v>859</v>
      </c>
      <c r="BC226">
        <v>44287</v>
      </c>
      <c r="BD226">
        <v>43715</v>
      </c>
      <c r="BE226">
        <v>0</v>
      </c>
      <c r="BF226">
        <v>0</v>
      </c>
      <c r="BG226">
        <v>0</v>
      </c>
      <c r="BH226">
        <v>0</v>
      </c>
      <c r="BI226">
        <v>0</v>
      </c>
      <c r="BJ226">
        <v>0</v>
      </c>
      <c r="BK226">
        <v>0</v>
      </c>
      <c r="BL226">
        <v>0</v>
      </c>
      <c r="BM226">
        <v>0</v>
      </c>
      <c r="BN226">
        <v>0</v>
      </c>
      <c r="BO226">
        <v>0</v>
      </c>
      <c r="BP226">
        <v>0</v>
      </c>
      <c r="BQ226">
        <v>0</v>
      </c>
      <c r="BR226">
        <v>0</v>
      </c>
      <c r="BS226">
        <v>43715</v>
      </c>
      <c r="BT226">
        <v>0</v>
      </c>
      <c r="BU226">
        <v>0</v>
      </c>
      <c r="BV226">
        <v>0</v>
      </c>
      <c r="BW226">
        <v>0</v>
      </c>
      <c r="BX226">
        <v>0</v>
      </c>
      <c r="BY226">
        <v>0</v>
      </c>
      <c r="BZ226">
        <v>670586</v>
      </c>
      <c r="CA226">
        <v>0</v>
      </c>
      <c r="CB226">
        <v>0</v>
      </c>
      <c r="CC226">
        <v>0</v>
      </c>
      <c r="CD226">
        <v>670586</v>
      </c>
      <c r="CE226">
        <v>714301</v>
      </c>
      <c r="CF226">
        <v>714301</v>
      </c>
      <c r="CG226">
        <v>0</v>
      </c>
      <c r="CH226" t="s">
        <v>612</v>
      </c>
      <c r="CI226" t="s">
        <v>616</v>
      </c>
      <c r="CJ226" t="s">
        <v>617</v>
      </c>
      <c r="CK226" t="s">
        <v>617</v>
      </c>
      <c r="CL226" t="s">
        <v>739</v>
      </c>
      <c r="CM226" t="s">
        <v>740</v>
      </c>
      <c r="CN226">
        <v>670586</v>
      </c>
    </row>
    <row r="227" spans="1:92" x14ac:dyDescent="0.25">
      <c r="A227" t="s">
        <v>1999</v>
      </c>
      <c r="B227" t="s">
        <v>1999</v>
      </c>
      <c r="C227">
        <v>8</v>
      </c>
      <c r="D227" t="s">
        <v>1979</v>
      </c>
      <c r="E227">
        <v>66010</v>
      </c>
      <c r="F227" t="s">
        <v>1821</v>
      </c>
      <c r="G227" t="s">
        <v>1964</v>
      </c>
      <c r="H227" t="s">
        <v>1965</v>
      </c>
      <c r="I227" t="s">
        <v>630</v>
      </c>
      <c r="J227">
        <v>2346</v>
      </c>
      <c r="K227">
        <v>6802</v>
      </c>
      <c r="L227" t="s">
        <v>1966</v>
      </c>
      <c r="M227" t="s">
        <v>1967</v>
      </c>
      <c r="N227" t="s">
        <v>1968</v>
      </c>
      <c r="O227" t="s">
        <v>1969</v>
      </c>
      <c r="P227" t="s">
        <v>1970</v>
      </c>
      <c r="Q227" t="s">
        <v>1971</v>
      </c>
      <c r="R227" t="s">
        <v>1972</v>
      </c>
      <c r="S227" t="s">
        <v>1842</v>
      </c>
      <c r="T227" t="s">
        <v>1843</v>
      </c>
      <c r="U227" t="s">
        <v>1576</v>
      </c>
      <c r="V227" t="s">
        <v>1577</v>
      </c>
      <c r="W227">
        <v>43.473599999999998</v>
      </c>
      <c r="X227">
        <v>-81.185659999999999</v>
      </c>
      <c r="Y227">
        <v>43090</v>
      </c>
      <c r="Z227" t="s">
        <v>736</v>
      </c>
      <c r="AA227" t="s">
        <v>736</v>
      </c>
      <c r="AB227" t="s">
        <v>612</v>
      </c>
      <c r="AC227" t="s">
        <v>612</v>
      </c>
      <c r="AD227" t="s">
        <v>612</v>
      </c>
      <c r="AE227" t="s">
        <v>612</v>
      </c>
      <c r="AF227" t="s">
        <v>612</v>
      </c>
      <c r="AG227" t="s">
        <v>612</v>
      </c>
      <c r="AH227">
        <v>43090</v>
      </c>
      <c r="AI227" t="s">
        <v>736</v>
      </c>
      <c r="AJ227" t="s">
        <v>736</v>
      </c>
      <c r="AK227" t="s">
        <v>612</v>
      </c>
      <c r="AL227" t="s">
        <v>612</v>
      </c>
      <c r="AM227" t="s">
        <v>612</v>
      </c>
      <c r="AN227" t="s">
        <v>612</v>
      </c>
      <c r="AO227" t="s">
        <v>612</v>
      </c>
      <c r="AP227" t="s">
        <v>612</v>
      </c>
      <c r="AQ227" t="s">
        <v>612</v>
      </c>
      <c r="AR227">
        <v>4</v>
      </c>
      <c r="AS227">
        <v>73</v>
      </c>
      <c r="AT227" t="s">
        <v>737</v>
      </c>
      <c r="AU227" t="s">
        <v>612</v>
      </c>
      <c r="AV227" t="s">
        <v>635</v>
      </c>
      <c r="AW227">
        <v>43756</v>
      </c>
      <c r="AX227">
        <v>2071196</v>
      </c>
      <c r="AY227" t="s">
        <v>621</v>
      </c>
      <c r="AZ227" t="s">
        <v>140</v>
      </c>
      <c r="BA227" t="s">
        <v>146</v>
      </c>
      <c r="BB227" t="s">
        <v>859</v>
      </c>
      <c r="BC227">
        <v>44316</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2071196</v>
      </c>
      <c r="CA227">
        <v>0</v>
      </c>
      <c r="CB227">
        <v>0</v>
      </c>
      <c r="CC227">
        <v>0</v>
      </c>
      <c r="CD227">
        <v>2071196</v>
      </c>
      <c r="CE227">
        <v>2071196</v>
      </c>
      <c r="CF227">
        <v>2071196</v>
      </c>
      <c r="CG227">
        <v>0</v>
      </c>
      <c r="CH227" t="s">
        <v>612</v>
      </c>
      <c r="CI227" t="s">
        <v>860</v>
      </c>
      <c r="CJ227" t="s">
        <v>617</v>
      </c>
      <c r="CK227" t="s">
        <v>617</v>
      </c>
      <c r="CL227" t="s">
        <v>739</v>
      </c>
      <c r="CM227" t="s">
        <v>740</v>
      </c>
      <c r="CN227">
        <v>2071196</v>
      </c>
    </row>
    <row r="228" spans="1:92" x14ac:dyDescent="0.25">
      <c r="A228" t="s">
        <v>2000</v>
      </c>
      <c r="B228" t="s">
        <v>2000</v>
      </c>
      <c r="C228">
        <v>8</v>
      </c>
      <c r="D228" t="s">
        <v>1979</v>
      </c>
      <c r="E228">
        <v>66010</v>
      </c>
      <c r="F228" t="s">
        <v>1821</v>
      </c>
      <c r="G228" t="s">
        <v>2001</v>
      </c>
      <c r="H228" t="s">
        <v>2002</v>
      </c>
      <c r="I228" t="s">
        <v>667</v>
      </c>
      <c r="J228">
        <v>5683</v>
      </c>
      <c r="K228">
        <v>8389</v>
      </c>
      <c r="L228" t="s">
        <v>2003</v>
      </c>
      <c r="M228" t="s">
        <v>2004</v>
      </c>
      <c r="N228" t="s">
        <v>1837</v>
      </c>
      <c r="O228" t="s">
        <v>2005</v>
      </c>
      <c r="P228" t="s">
        <v>1839</v>
      </c>
      <c r="Q228" t="s">
        <v>1840</v>
      </c>
      <c r="R228" t="s">
        <v>1841</v>
      </c>
      <c r="S228" t="s">
        <v>1842</v>
      </c>
      <c r="T228" t="s">
        <v>1843</v>
      </c>
      <c r="U228" t="s">
        <v>1576</v>
      </c>
      <c r="V228" t="s">
        <v>1577</v>
      </c>
      <c r="W228">
        <v>43.384320000000002</v>
      </c>
      <c r="X228">
        <v>-80.993120000000005</v>
      </c>
      <c r="Y228">
        <v>43090</v>
      </c>
      <c r="Z228" t="s">
        <v>736</v>
      </c>
      <c r="AA228" t="s">
        <v>736</v>
      </c>
      <c r="AB228" t="s">
        <v>612</v>
      </c>
      <c r="AC228" t="s">
        <v>612</v>
      </c>
      <c r="AD228" t="s">
        <v>612</v>
      </c>
      <c r="AE228" t="s">
        <v>612</v>
      </c>
      <c r="AF228" t="s">
        <v>612</v>
      </c>
      <c r="AG228" t="s">
        <v>612</v>
      </c>
      <c r="AH228">
        <v>43090</v>
      </c>
      <c r="AI228" t="s">
        <v>736</v>
      </c>
      <c r="AJ228" t="s">
        <v>736</v>
      </c>
      <c r="AK228" t="s">
        <v>612</v>
      </c>
      <c r="AL228" t="s">
        <v>612</v>
      </c>
      <c r="AM228" t="s">
        <v>612</v>
      </c>
      <c r="AN228" t="s">
        <v>612</v>
      </c>
      <c r="AO228" t="s">
        <v>612</v>
      </c>
      <c r="AP228" t="s">
        <v>612</v>
      </c>
      <c r="AQ228" t="s">
        <v>612</v>
      </c>
      <c r="AR228">
        <v>3</v>
      </c>
      <c r="AS228">
        <v>49</v>
      </c>
      <c r="AT228" t="s">
        <v>737</v>
      </c>
      <c r="AU228" t="s">
        <v>612</v>
      </c>
      <c r="AV228" t="s">
        <v>635</v>
      </c>
      <c r="AW228">
        <v>43756</v>
      </c>
      <c r="AX228">
        <v>1794907</v>
      </c>
      <c r="AY228" t="s">
        <v>621</v>
      </c>
      <c r="AZ228" t="s">
        <v>140</v>
      </c>
      <c r="BA228" t="s">
        <v>146</v>
      </c>
      <c r="BB228" t="s">
        <v>909</v>
      </c>
      <c r="BC228">
        <v>44440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1557887</v>
      </c>
      <c r="CA228">
        <v>0</v>
      </c>
      <c r="CB228">
        <v>0</v>
      </c>
      <c r="CC228">
        <v>0</v>
      </c>
      <c r="CD228">
        <v>1557887</v>
      </c>
      <c r="CE228">
        <v>1557887</v>
      </c>
      <c r="CF228">
        <v>1557887</v>
      </c>
      <c r="CG228">
        <v>0</v>
      </c>
      <c r="CH228" t="s">
        <v>612</v>
      </c>
      <c r="CI228" t="s">
        <v>860</v>
      </c>
      <c r="CJ228" t="s">
        <v>617</v>
      </c>
      <c r="CK228" t="s">
        <v>617</v>
      </c>
      <c r="CL228" t="s">
        <v>739</v>
      </c>
      <c r="CM228" t="s">
        <v>740</v>
      </c>
      <c r="CN228">
        <v>1557887</v>
      </c>
    </row>
    <row r="229" spans="1:92" x14ac:dyDescent="0.25">
      <c r="A229" t="s">
        <v>2006</v>
      </c>
      <c r="B229" t="s">
        <v>2006</v>
      </c>
      <c r="C229">
        <v>8</v>
      </c>
      <c r="D229" t="s">
        <v>597</v>
      </c>
      <c r="E229">
        <v>66010</v>
      </c>
      <c r="F229" t="s">
        <v>1821</v>
      </c>
      <c r="G229" t="s">
        <v>2007</v>
      </c>
      <c r="H229" t="s">
        <v>2008</v>
      </c>
      <c r="I229" t="s">
        <v>667</v>
      </c>
      <c r="J229">
        <v>5682</v>
      </c>
      <c r="K229">
        <v>8388</v>
      </c>
      <c r="L229" t="s">
        <v>2009</v>
      </c>
      <c r="M229" t="s">
        <v>2010</v>
      </c>
      <c r="N229" t="s">
        <v>1837</v>
      </c>
      <c r="O229" t="s">
        <v>2011</v>
      </c>
      <c r="P229" t="s">
        <v>1839</v>
      </c>
      <c r="Q229" t="s">
        <v>1840</v>
      </c>
      <c r="R229" t="s">
        <v>1841</v>
      </c>
      <c r="S229" t="s">
        <v>1842</v>
      </c>
      <c r="T229" t="s">
        <v>1843</v>
      </c>
      <c r="U229" t="s">
        <v>1576</v>
      </c>
      <c r="V229" t="s">
        <v>1577</v>
      </c>
      <c r="W229">
        <v>43.370919999999998</v>
      </c>
      <c r="X229">
        <v>-80.986459999999994</v>
      </c>
      <c r="Y229">
        <v>43214</v>
      </c>
      <c r="Z229" t="s">
        <v>736</v>
      </c>
      <c r="AA229" t="s">
        <v>763</v>
      </c>
      <c r="AB229" t="s">
        <v>612</v>
      </c>
      <c r="AC229" t="s">
        <v>612</v>
      </c>
      <c r="AD229" t="s">
        <v>612</v>
      </c>
      <c r="AE229">
        <v>43214</v>
      </c>
      <c r="AF229" t="s">
        <v>736</v>
      </c>
      <c r="AG229" t="s">
        <v>763</v>
      </c>
      <c r="AH229" t="s">
        <v>612</v>
      </c>
      <c r="AI229" t="s">
        <v>612</v>
      </c>
      <c r="AJ229" t="s">
        <v>612</v>
      </c>
      <c r="AK229" t="s">
        <v>612</v>
      </c>
      <c r="AL229" t="s">
        <v>612</v>
      </c>
      <c r="AM229" t="s">
        <v>612</v>
      </c>
      <c r="AN229" t="s">
        <v>612</v>
      </c>
      <c r="AO229" t="s">
        <v>612</v>
      </c>
      <c r="AP229" t="s">
        <v>612</v>
      </c>
      <c r="AQ229">
        <v>168</v>
      </c>
      <c r="AR229" t="s">
        <v>612</v>
      </c>
      <c r="AS229" t="s">
        <v>612</v>
      </c>
      <c r="AT229" t="s">
        <v>613</v>
      </c>
      <c r="AU229" t="s">
        <v>612</v>
      </c>
      <c r="AV229" t="s">
        <v>635</v>
      </c>
      <c r="AW229">
        <v>44601</v>
      </c>
      <c r="AX229">
        <v>7742243</v>
      </c>
      <c r="AY229" t="s">
        <v>621</v>
      </c>
      <c r="AZ229" t="s">
        <v>140</v>
      </c>
      <c r="BA229" t="s">
        <v>701</v>
      </c>
      <c r="BB229" t="s">
        <v>859</v>
      </c>
      <c r="BC229">
        <v>44256</v>
      </c>
      <c r="BD229">
        <v>242783</v>
      </c>
      <c r="BE229">
        <v>0</v>
      </c>
      <c r="BF229">
        <v>642289</v>
      </c>
      <c r="BG229">
        <v>0</v>
      </c>
      <c r="BH229">
        <v>0</v>
      </c>
      <c r="BI229">
        <v>0</v>
      </c>
      <c r="BJ229">
        <v>0</v>
      </c>
      <c r="BK229">
        <v>321884</v>
      </c>
      <c r="BL229">
        <v>0</v>
      </c>
      <c r="BM229">
        <v>0</v>
      </c>
      <c r="BN229">
        <v>0</v>
      </c>
      <c r="BO229">
        <v>0</v>
      </c>
      <c r="BP229">
        <v>0</v>
      </c>
      <c r="BQ229">
        <v>0</v>
      </c>
      <c r="BR229">
        <v>0</v>
      </c>
      <c r="BS229">
        <v>1206956</v>
      </c>
      <c r="BT229">
        <v>0</v>
      </c>
      <c r="BU229">
        <v>0</v>
      </c>
      <c r="BV229">
        <v>0</v>
      </c>
      <c r="BW229">
        <v>0</v>
      </c>
      <c r="BX229">
        <v>6535287</v>
      </c>
      <c r="BY229">
        <v>0</v>
      </c>
      <c r="BZ229">
        <v>0</v>
      </c>
      <c r="CA229">
        <v>0</v>
      </c>
      <c r="CB229">
        <v>0</v>
      </c>
      <c r="CC229">
        <v>0</v>
      </c>
      <c r="CD229">
        <v>6535287</v>
      </c>
      <c r="CE229">
        <v>7742243</v>
      </c>
      <c r="CF229">
        <v>7742243</v>
      </c>
      <c r="CG229">
        <v>0</v>
      </c>
      <c r="CH229" t="s">
        <v>612</v>
      </c>
      <c r="CI229" t="s">
        <v>616</v>
      </c>
      <c r="CJ229" t="s">
        <v>702</v>
      </c>
      <c r="CK229" t="s">
        <v>703</v>
      </c>
      <c r="CL229" t="s">
        <v>617</v>
      </c>
      <c r="CM229" t="s">
        <v>617</v>
      </c>
      <c r="CN229">
        <v>6535287</v>
      </c>
    </row>
    <row r="230" spans="1:92" x14ac:dyDescent="0.25">
      <c r="A230" t="s">
        <v>2012</v>
      </c>
      <c r="B230" t="s">
        <v>2012</v>
      </c>
      <c r="C230">
        <v>8</v>
      </c>
      <c r="D230" t="s">
        <v>1979</v>
      </c>
      <c r="E230">
        <v>66010</v>
      </c>
      <c r="F230" t="s">
        <v>1821</v>
      </c>
      <c r="G230" t="s">
        <v>1922</v>
      </c>
      <c r="H230" t="s">
        <v>1923</v>
      </c>
      <c r="I230" t="s">
        <v>630</v>
      </c>
      <c r="J230">
        <v>1549</v>
      </c>
      <c r="K230">
        <v>6295</v>
      </c>
      <c r="L230" t="s">
        <v>1924</v>
      </c>
      <c r="M230" t="s">
        <v>1925</v>
      </c>
      <c r="N230" t="s">
        <v>1926</v>
      </c>
      <c r="O230" t="s">
        <v>1927</v>
      </c>
      <c r="P230" t="s">
        <v>1928</v>
      </c>
      <c r="Q230" t="s">
        <v>1929</v>
      </c>
      <c r="R230" t="s">
        <v>1930</v>
      </c>
      <c r="S230" t="s">
        <v>1842</v>
      </c>
      <c r="T230" t="s">
        <v>1843</v>
      </c>
      <c r="U230" t="s">
        <v>1576</v>
      </c>
      <c r="V230" t="s">
        <v>1577</v>
      </c>
      <c r="W230">
        <v>43.562930000000001</v>
      </c>
      <c r="X230">
        <v>-80.914950000000005</v>
      </c>
      <c r="Y230">
        <v>44280</v>
      </c>
      <c r="Z230" t="s">
        <v>859</v>
      </c>
      <c r="AA230" t="s">
        <v>859</v>
      </c>
      <c r="AB230" t="s">
        <v>612</v>
      </c>
      <c r="AC230" t="s">
        <v>612</v>
      </c>
      <c r="AD230" t="s">
        <v>612</v>
      </c>
      <c r="AE230" t="s">
        <v>612</v>
      </c>
      <c r="AF230" t="s">
        <v>612</v>
      </c>
      <c r="AG230" t="s">
        <v>612</v>
      </c>
      <c r="AH230">
        <v>44280</v>
      </c>
      <c r="AI230" t="s">
        <v>859</v>
      </c>
      <c r="AJ230" t="s">
        <v>859</v>
      </c>
      <c r="AK230" t="s">
        <v>612</v>
      </c>
      <c r="AL230" t="s">
        <v>612</v>
      </c>
      <c r="AM230" t="s">
        <v>612</v>
      </c>
      <c r="AN230" t="s">
        <v>612</v>
      </c>
      <c r="AO230" t="s">
        <v>612</v>
      </c>
      <c r="AP230" t="s">
        <v>612</v>
      </c>
      <c r="AQ230" t="s">
        <v>612</v>
      </c>
      <c r="AR230">
        <v>2</v>
      </c>
      <c r="AS230">
        <v>39</v>
      </c>
      <c r="AT230" t="s">
        <v>613</v>
      </c>
      <c r="AU230" t="s">
        <v>612</v>
      </c>
      <c r="AV230" t="s">
        <v>887</v>
      </c>
      <c r="AW230">
        <v>44909</v>
      </c>
      <c r="AX230">
        <v>2841430</v>
      </c>
      <c r="AY230" t="s">
        <v>887</v>
      </c>
      <c r="AZ230" t="s">
        <v>140</v>
      </c>
      <c r="BA230" t="s">
        <v>146</v>
      </c>
      <c r="BB230" t="s">
        <v>380</v>
      </c>
      <c r="BC230">
        <v>44810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2841430</v>
      </c>
      <c r="CA230">
        <v>0</v>
      </c>
      <c r="CB230">
        <v>0</v>
      </c>
      <c r="CC230">
        <v>0</v>
      </c>
      <c r="CD230">
        <v>2841430</v>
      </c>
      <c r="CE230">
        <v>2841430</v>
      </c>
      <c r="CF230">
        <v>2841430</v>
      </c>
      <c r="CG230">
        <v>0</v>
      </c>
      <c r="CH230" t="s">
        <v>612</v>
      </c>
      <c r="CI230" t="s">
        <v>1368</v>
      </c>
      <c r="CJ230" t="s">
        <v>617</v>
      </c>
      <c r="CK230" t="s">
        <v>617</v>
      </c>
      <c r="CL230" t="s">
        <v>739</v>
      </c>
      <c r="CM230" t="s">
        <v>740</v>
      </c>
      <c r="CN230">
        <v>2841430</v>
      </c>
    </row>
    <row r="231" spans="1:92" x14ac:dyDescent="0.25">
      <c r="A231" t="s">
        <v>2013</v>
      </c>
      <c r="B231" t="s">
        <v>2013</v>
      </c>
      <c r="C231">
        <v>8</v>
      </c>
      <c r="D231" t="s">
        <v>1979</v>
      </c>
      <c r="E231">
        <v>66010</v>
      </c>
      <c r="F231" t="s">
        <v>1821</v>
      </c>
      <c r="G231" t="s">
        <v>1895</v>
      </c>
      <c r="H231" t="s">
        <v>1896</v>
      </c>
      <c r="I231" t="s">
        <v>630</v>
      </c>
      <c r="J231">
        <v>686</v>
      </c>
      <c r="K231">
        <v>5752</v>
      </c>
      <c r="L231" t="s">
        <v>1897</v>
      </c>
      <c r="M231" t="s">
        <v>1898</v>
      </c>
      <c r="N231" t="s">
        <v>1888</v>
      </c>
      <c r="O231" t="s">
        <v>1899</v>
      </c>
      <c r="P231" t="s">
        <v>1890</v>
      </c>
      <c r="Q231" t="s">
        <v>1891</v>
      </c>
      <c r="R231" t="s">
        <v>1892</v>
      </c>
      <c r="S231" t="s">
        <v>1842</v>
      </c>
      <c r="T231" t="s">
        <v>1843</v>
      </c>
      <c r="U231" t="s">
        <v>1576</v>
      </c>
      <c r="V231" t="s">
        <v>1577</v>
      </c>
      <c r="W231">
        <v>43.726790000000001</v>
      </c>
      <c r="X231">
        <v>-80.949569999999994</v>
      </c>
      <c r="Y231">
        <v>44523</v>
      </c>
      <c r="Z231" t="s">
        <v>909</v>
      </c>
      <c r="AA231" t="s">
        <v>909</v>
      </c>
      <c r="AB231" t="s">
        <v>612</v>
      </c>
      <c r="AC231" t="s">
        <v>612</v>
      </c>
      <c r="AD231" t="s">
        <v>612</v>
      </c>
      <c r="AE231">
        <v>44523</v>
      </c>
      <c r="AF231" t="s">
        <v>909</v>
      </c>
      <c r="AG231" t="s">
        <v>909</v>
      </c>
      <c r="AH231">
        <v>44523</v>
      </c>
      <c r="AI231" t="s">
        <v>909</v>
      </c>
      <c r="AJ231" t="s">
        <v>909</v>
      </c>
      <c r="AK231" t="s">
        <v>612</v>
      </c>
      <c r="AL231" t="s">
        <v>612</v>
      </c>
      <c r="AM231" t="s">
        <v>612</v>
      </c>
      <c r="AN231" t="s">
        <v>612</v>
      </c>
      <c r="AO231" t="s">
        <v>612</v>
      </c>
      <c r="AP231" t="s">
        <v>612</v>
      </c>
      <c r="AQ231">
        <v>98</v>
      </c>
      <c r="AR231">
        <v>3</v>
      </c>
      <c r="AS231">
        <v>49</v>
      </c>
      <c r="AT231" t="s">
        <v>613</v>
      </c>
      <c r="AU231" t="s">
        <v>612</v>
      </c>
      <c r="AV231" t="s">
        <v>635</v>
      </c>
      <c r="AW231">
        <v>45121</v>
      </c>
      <c r="AX231">
        <v>8775600</v>
      </c>
      <c r="AY231" t="s">
        <v>887</v>
      </c>
      <c r="AZ231" t="s">
        <v>140</v>
      </c>
      <c r="BA231" t="s">
        <v>460</v>
      </c>
      <c r="BB231" t="s">
        <v>322</v>
      </c>
      <c r="BC231">
        <v>45170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6461956</v>
      </c>
      <c r="BY231">
        <v>0</v>
      </c>
      <c r="BZ231">
        <v>2313644</v>
      </c>
      <c r="CA231">
        <v>0</v>
      </c>
      <c r="CB231">
        <v>0</v>
      </c>
      <c r="CC231">
        <v>0</v>
      </c>
      <c r="CD231">
        <v>8775600</v>
      </c>
      <c r="CE231">
        <v>8775600</v>
      </c>
      <c r="CF231">
        <v>8775600</v>
      </c>
      <c r="CG231">
        <v>0</v>
      </c>
      <c r="CH231" t="s">
        <v>612</v>
      </c>
      <c r="CI231" t="s">
        <v>1368</v>
      </c>
      <c r="CJ231" t="s">
        <v>702</v>
      </c>
      <c r="CK231" t="s">
        <v>703</v>
      </c>
      <c r="CL231" t="s">
        <v>764</v>
      </c>
      <c r="CM231" t="s">
        <v>740</v>
      </c>
      <c r="CN231">
        <v>8775600</v>
      </c>
    </row>
    <row r="232" spans="1:92" x14ac:dyDescent="0.25">
      <c r="A232" t="s">
        <v>2014</v>
      </c>
      <c r="B232" t="s">
        <v>2014</v>
      </c>
      <c r="C232">
        <v>9</v>
      </c>
      <c r="D232" t="s">
        <v>597</v>
      </c>
      <c r="E232">
        <v>66028</v>
      </c>
      <c r="F232" t="s">
        <v>2015</v>
      </c>
      <c r="G232" t="s">
        <v>599</v>
      </c>
      <c r="H232" t="s">
        <v>599</v>
      </c>
      <c r="I232" t="s">
        <v>600</v>
      </c>
      <c r="J232">
        <v>16109</v>
      </c>
      <c r="K232">
        <v>18100</v>
      </c>
      <c r="L232" t="s">
        <v>2016</v>
      </c>
      <c r="M232" t="s">
        <v>2017</v>
      </c>
      <c r="N232" t="s">
        <v>2018</v>
      </c>
      <c r="O232" t="s">
        <v>2019</v>
      </c>
      <c r="P232" t="s">
        <v>2020</v>
      </c>
      <c r="Q232" t="s">
        <v>2021</v>
      </c>
      <c r="R232" t="s">
        <v>2022</v>
      </c>
      <c r="S232" t="s">
        <v>2023</v>
      </c>
      <c r="T232" t="s">
        <v>2024</v>
      </c>
      <c r="U232" t="s">
        <v>1576</v>
      </c>
      <c r="V232" t="s">
        <v>1577</v>
      </c>
      <c r="W232">
        <v>42.31464098</v>
      </c>
      <c r="X232">
        <v>-83.043001070000003</v>
      </c>
      <c r="Y232" t="s">
        <v>752</v>
      </c>
      <c r="Z232" t="s">
        <v>752</v>
      </c>
      <c r="AA232" t="s">
        <v>752</v>
      </c>
      <c r="AB232" t="s">
        <v>612</v>
      </c>
      <c r="AC232" t="s">
        <v>612</v>
      </c>
      <c r="AD232" t="s">
        <v>612</v>
      </c>
      <c r="AE232" t="s">
        <v>752</v>
      </c>
      <c r="AF232" t="s">
        <v>752</v>
      </c>
      <c r="AG232" t="s">
        <v>752</v>
      </c>
      <c r="AH232" t="s">
        <v>612</v>
      </c>
      <c r="AI232" t="s">
        <v>612</v>
      </c>
      <c r="AJ232" t="s">
        <v>612</v>
      </c>
      <c r="AK232" t="s">
        <v>612</v>
      </c>
      <c r="AL232" t="s">
        <v>612</v>
      </c>
      <c r="AM232" t="s">
        <v>612</v>
      </c>
      <c r="AN232" t="s">
        <v>612</v>
      </c>
      <c r="AO232" t="s">
        <v>612</v>
      </c>
      <c r="AP232" t="s">
        <v>612</v>
      </c>
      <c r="AQ232" t="s">
        <v>612</v>
      </c>
      <c r="AR232" t="s">
        <v>612</v>
      </c>
      <c r="AS232" t="s">
        <v>612</v>
      </c>
      <c r="AT232" t="s">
        <v>613</v>
      </c>
      <c r="AU232" t="s">
        <v>612</v>
      </c>
      <c r="AV232" t="s">
        <v>614</v>
      </c>
      <c r="AW232" t="s">
        <v>612</v>
      </c>
      <c r="AX232" t="s">
        <v>612</v>
      </c>
      <c r="AY232" t="s">
        <v>615</v>
      </c>
      <c r="AZ232" t="s">
        <v>612</v>
      </c>
      <c r="BA232" t="s">
        <v>612</v>
      </c>
      <c r="BB232" t="s">
        <v>612</v>
      </c>
      <c r="BC232" t="s">
        <v>612</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1661390</v>
      </c>
      <c r="BY232">
        <v>0</v>
      </c>
      <c r="BZ232">
        <v>0</v>
      </c>
      <c r="CA232">
        <v>0</v>
      </c>
      <c r="CB232">
        <v>0</v>
      </c>
      <c r="CC232">
        <v>0</v>
      </c>
      <c r="CD232">
        <v>1661390</v>
      </c>
      <c r="CE232">
        <v>1661390</v>
      </c>
      <c r="CF232">
        <v>0</v>
      </c>
      <c r="CG232">
        <v>-1661390</v>
      </c>
      <c r="CH232" t="s">
        <v>612</v>
      </c>
      <c r="CI232" t="s">
        <v>616</v>
      </c>
      <c r="CJ232" t="s">
        <v>753</v>
      </c>
      <c r="CK232" t="s">
        <v>754</v>
      </c>
      <c r="CL232" t="s">
        <v>617</v>
      </c>
      <c r="CM232" t="s">
        <v>617</v>
      </c>
      <c r="CN232">
        <v>1661390</v>
      </c>
    </row>
    <row r="233" spans="1:92" x14ac:dyDescent="0.25">
      <c r="A233" t="s">
        <v>2025</v>
      </c>
      <c r="B233" t="s">
        <v>2025</v>
      </c>
      <c r="C233">
        <v>9</v>
      </c>
      <c r="D233" t="s">
        <v>597</v>
      </c>
      <c r="E233">
        <v>66028</v>
      </c>
      <c r="F233" t="s">
        <v>2015</v>
      </c>
      <c r="G233" t="s">
        <v>619</v>
      </c>
      <c r="H233" t="s">
        <v>620</v>
      </c>
      <c r="I233" t="s">
        <v>600</v>
      </c>
      <c r="J233">
        <v>16109</v>
      </c>
      <c r="K233">
        <v>18100</v>
      </c>
      <c r="L233" t="s">
        <v>2016</v>
      </c>
      <c r="M233" t="s">
        <v>2017</v>
      </c>
      <c r="N233" t="s">
        <v>2018</v>
      </c>
      <c r="O233" t="s">
        <v>2019</v>
      </c>
      <c r="P233" t="s">
        <v>2020</v>
      </c>
      <c r="Q233" t="s">
        <v>2021</v>
      </c>
      <c r="R233" t="s">
        <v>2022</v>
      </c>
      <c r="S233" t="s">
        <v>2023</v>
      </c>
      <c r="T233" t="s">
        <v>2024</v>
      </c>
      <c r="U233" t="s">
        <v>1576</v>
      </c>
      <c r="V233" t="s">
        <v>1577</v>
      </c>
      <c r="W233">
        <v>42.31464098</v>
      </c>
      <c r="X233">
        <v>-83.043001070000003</v>
      </c>
      <c r="Y233" t="s">
        <v>612</v>
      </c>
      <c r="Z233" t="s">
        <v>612</v>
      </c>
      <c r="AA233" t="s">
        <v>612</v>
      </c>
      <c r="AB233" t="s">
        <v>612</v>
      </c>
      <c r="AC233" t="s">
        <v>612</v>
      </c>
      <c r="AD233" t="s">
        <v>612</v>
      </c>
      <c r="AE233" t="s">
        <v>612</v>
      </c>
      <c r="AF233" t="s">
        <v>612</v>
      </c>
      <c r="AG233" t="s">
        <v>612</v>
      </c>
      <c r="AH233" t="s">
        <v>612</v>
      </c>
      <c r="AI233" t="s">
        <v>612</v>
      </c>
      <c r="AJ233" t="s">
        <v>612</v>
      </c>
      <c r="AK233" t="s">
        <v>612</v>
      </c>
      <c r="AL233" t="s">
        <v>612</v>
      </c>
      <c r="AM233" t="s">
        <v>612</v>
      </c>
      <c r="AN233" t="s">
        <v>612</v>
      </c>
      <c r="AO233" t="s">
        <v>612</v>
      </c>
      <c r="AP233" t="s">
        <v>612</v>
      </c>
      <c r="AQ233" t="s">
        <v>612</v>
      </c>
      <c r="AR233" t="s">
        <v>612</v>
      </c>
      <c r="AS233" t="s">
        <v>612</v>
      </c>
      <c r="AT233" t="s">
        <v>613</v>
      </c>
      <c r="AU233" t="s">
        <v>612</v>
      </c>
      <c r="AV233" t="s">
        <v>614</v>
      </c>
      <c r="AW233" t="s">
        <v>612</v>
      </c>
      <c r="AX233">
        <v>23721438</v>
      </c>
      <c r="AY233" t="s">
        <v>621</v>
      </c>
      <c r="AZ233" t="s">
        <v>579</v>
      </c>
      <c r="BA233" t="s">
        <v>579</v>
      </c>
      <c r="BB233" t="s">
        <v>622</v>
      </c>
      <c r="BC233">
        <v>42248</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26075509</v>
      </c>
      <c r="BW233">
        <v>0</v>
      </c>
      <c r="BX233">
        <v>0</v>
      </c>
      <c r="BY233">
        <v>0</v>
      </c>
      <c r="BZ233">
        <v>0</v>
      </c>
      <c r="CA233">
        <v>0</v>
      </c>
      <c r="CB233">
        <v>0</v>
      </c>
      <c r="CC233">
        <v>0</v>
      </c>
      <c r="CD233">
        <v>26075509</v>
      </c>
      <c r="CE233">
        <v>26075509</v>
      </c>
      <c r="CF233">
        <v>27511438</v>
      </c>
      <c r="CG233">
        <v>1435929</v>
      </c>
      <c r="CH233" t="s">
        <v>612</v>
      </c>
      <c r="CI233" t="s">
        <v>616</v>
      </c>
      <c r="CJ233" t="s">
        <v>617</v>
      </c>
      <c r="CK233" t="s">
        <v>617</v>
      </c>
      <c r="CL233" t="s">
        <v>617</v>
      </c>
      <c r="CM233" t="s">
        <v>617</v>
      </c>
      <c r="CN233">
        <v>0</v>
      </c>
    </row>
    <row r="234" spans="1:92" x14ac:dyDescent="0.25">
      <c r="A234" t="s">
        <v>2026</v>
      </c>
      <c r="B234" t="s">
        <v>2026</v>
      </c>
      <c r="C234">
        <v>9</v>
      </c>
      <c r="D234" t="s">
        <v>597</v>
      </c>
      <c r="E234">
        <v>66028</v>
      </c>
      <c r="F234" t="s">
        <v>2015</v>
      </c>
      <c r="G234" t="s">
        <v>624</v>
      </c>
      <c r="H234" t="s">
        <v>625</v>
      </c>
      <c r="I234" t="s">
        <v>600</v>
      </c>
      <c r="J234">
        <v>16109</v>
      </c>
      <c r="K234">
        <v>18100</v>
      </c>
      <c r="L234" t="s">
        <v>2016</v>
      </c>
      <c r="M234" t="s">
        <v>2017</v>
      </c>
      <c r="N234" t="s">
        <v>2018</v>
      </c>
      <c r="O234" t="s">
        <v>2019</v>
      </c>
      <c r="P234" t="s">
        <v>2020</v>
      </c>
      <c r="Q234" t="s">
        <v>2021</v>
      </c>
      <c r="R234" t="s">
        <v>2022</v>
      </c>
      <c r="S234" t="s">
        <v>2023</v>
      </c>
      <c r="T234" t="s">
        <v>2024</v>
      </c>
      <c r="U234" t="s">
        <v>1576</v>
      </c>
      <c r="V234" t="s">
        <v>1577</v>
      </c>
      <c r="W234">
        <v>42.31464098</v>
      </c>
      <c r="X234">
        <v>-83.043001070000003</v>
      </c>
      <c r="Y234" t="s">
        <v>612</v>
      </c>
      <c r="Z234" t="s">
        <v>612</v>
      </c>
      <c r="AA234" t="s">
        <v>612</v>
      </c>
      <c r="AB234" t="s">
        <v>612</v>
      </c>
      <c r="AC234" t="s">
        <v>612</v>
      </c>
      <c r="AD234" t="s">
        <v>612</v>
      </c>
      <c r="AE234" t="s">
        <v>612</v>
      </c>
      <c r="AF234" t="s">
        <v>612</v>
      </c>
      <c r="AG234" t="s">
        <v>612</v>
      </c>
      <c r="AH234" t="s">
        <v>612</v>
      </c>
      <c r="AI234" t="s">
        <v>612</v>
      </c>
      <c r="AJ234" t="s">
        <v>612</v>
      </c>
      <c r="AK234" t="s">
        <v>612</v>
      </c>
      <c r="AL234" t="s">
        <v>612</v>
      </c>
      <c r="AM234" t="s">
        <v>612</v>
      </c>
      <c r="AN234" t="s">
        <v>612</v>
      </c>
      <c r="AO234" t="s">
        <v>612</v>
      </c>
      <c r="AP234" t="s">
        <v>612</v>
      </c>
      <c r="AQ234" t="s">
        <v>612</v>
      </c>
      <c r="AR234" t="s">
        <v>612</v>
      </c>
      <c r="AS234" t="s">
        <v>612</v>
      </c>
      <c r="AT234" t="s">
        <v>613</v>
      </c>
      <c r="AU234" t="s">
        <v>612</v>
      </c>
      <c r="AV234" t="s">
        <v>635</v>
      </c>
      <c r="AW234">
        <v>39691</v>
      </c>
      <c r="AX234">
        <v>2097998</v>
      </c>
      <c r="AY234" t="s">
        <v>621</v>
      </c>
      <c r="AZ234" t="s">
        <v>470</v>
      </c>
      <c r="BA234" t="s">
        <v>470</v>
      </c>
      <c r="BB234" t="s">
        <v>824</v>
      </c>
      <c r="BC234">
        <v>39326</v>
      </c>
      <c r="BD234">
        <v>0</v>
      </c>
      <c r="BE234">
        <v>0</v>
      </c>
      <c r="BF234">
        <v>0</v>
      </c>
      <c r="BG234">
        <v>0</v>
      </c>
      <c r="BH234">
        <v>0</v>
      </c>
      <c r="BI234">
        <v>0</v>
      </c>
      <c r="BJ234">
        <v>0</v>
      </c>
      <c r="BK234">
        <v>0</v>
      </c>
      <c r="BL234">
        <v>0</v>
      </c>
      <c r="BM234">
        <v>0</v>
      </c>
      <c r="BN234">
        <v>0</v>
      </c>
      <c r="BO234">
        <v>0</v>
      </c>
      <c r="BP234">
        <v>0</v>
      </c>
      <c r="BQ234">
        <v>0</v>
      </c>
      <c r="BR234">
        <v>0</v>
      </c>
      <c r="BS234">
        <v>0</v>
      </c>
      <c r="BT234">
        <v>2097998</v>
      </c>
      <c r="BU234">
        <v>0</v>
      </c>
      <c r="BV234">
        <v>0</v>
      </c>
      <c r="BW234">
        <v>0</v>
      </c>
      <c r="BX234">
        <v>0</v>
      </c>
      <c r="BY234">
        <v>0</v>
      </c>
      <c r="BZ234">
        <v>0</v>
      </c>
      <c r="CA234">
        <v>0</v>
      </c>
      <c r="CB234">
        <v>0</v>
      </c>
      <c r="CC234">
        <v>0</v>
      </c>
      <c r="CD234">
        <v>2097998</v>
      </c>
      <c r="CE234">
        <v>2097998</v>
      </c>
      <c r="CF234">
        <v>2097998</v>
      </c>
      <c r="CG234">
        <v>0</v>
      </c>
      <c r="CH234" t="s">
        <v>612</v>
      </c>
      <c r="CI234" t="s">
        <v>616</v>
      </c>
      <c r="CJ234" t="s">
        <v>617</v>
      </c>
      <c r="CK234" t="s">
        <v>617</v>
      </c>
      <c r="CL234" t="s">
        <v>617</v>
      </c>
      <c r="CM234" t="s">
        <v>617</v>
      </c>
      <c r="CN234">
        <v>0</v>
      </c>
    </row>
    <row r="235" spans="1:92" x14ac:dyDescent="0.25">
      <c r="A235" t="s">
        <v>2027</v>
      </c>
      <c r="B235" t="s">
        <v>2027</v>
      </c>
      <c r="C235">
        <v>9</v>
      </c>
      <c r="D235" t="s">
        <v>597</v>
      </c>
      <c r="E235">
        <v>66028</v>
      </c>
      <c r="F235" t="s">
        <v>2015</v>
      </c>
      <c r="G235" t="s">
        <v>2028</v>
      </c>
      <c r="H235" t="s">
        <v>2029</v>
      </c>
      <c r="I235" t="s">
        <v>630</v>
      </c>
      <c r="J235">
        <v>166</v>
      </c>
      <c r="K235">
        <v>5404</v>
      </c>
      <c r="L235" t="s">
        <v>2030</v>
      </c>
      <c r="M235" t="s">
        <v>2031</v>
      </c>
      <c r="N235" t="s">
        <v>2032</v>
      </c>
      <c r="O235" t="s">
        <v>2033</v>
      </c>
      <c r="P235" t="s">
        <v>2034</v>
      </c>
      <c r="Q235" t="s">
        <v>2035</v>
      </c>
      <c r="R235" t="s">
        <v>2036</v>
      </c>
      <c r="S235" t="s">
        <v>2023</v>
      </c>
      <c r="T235" t="s">
        <v>2024</v>
      </c>
      <c r="U235" t="s">
        <v>1576</v>
      </c>
      <c r="V235" t="s">
        <v>1577</v>
      </c>
      <c r="W235">
        <v>42.290039999999998</v>
      </c>
      <c r="X235">
        <v>-82.704759999999993</v>
      </c>
      <c r="Y235">
        <v>41298</v>
      </c>
      <c r="Z235" t="s">
        <v>662</v>
      </c>
      <c r="AA235" t="s">
        <v>662</v>
      </c>
      <c r="AB235" t="s">
        <v>612</v>
      </c>
      <c r="AC235" t="s">
        <v>612</v>
      </c>
      <c r="AD235" t="s">
        <v>612</v>
      </c>
      <c r="AE235">
        <v>41298</v>
      </c>
      <c r="AF235" t="s">
        <v>662</v>
      </c>
      <c r="AG235" t="s">
        <v>662</v>
      </c>
      <c r="AH235" t="s">
        <v>612</v>
      </c>
      <c r="AI235" t="s">
        <v>612</v>
      </c>
      <c r="AJ235" t="s">
        <v>612</v>
      </c>
      <c r="AK235" t="s">
        <v>612</v>
      </c>
      <c r="AL235" t="s">
        <v>612</v>
      </c>
      <c r="AM235" t="s">
        <v>612</v>
      </c>
      <c r="AN235" t="s">
        <v>612</v>
      </c>
      <c r="AO235" t="s">
        <v>612</v>
      </c>
      <c r="AP235" t="s">
        <v>612</v>
      </c>
      <c r="AQ235">
        <v>196</v>
      </c>
      <c r="AR235" t="s">
        <v>612</v>
      </c>
      <c r="AS235" t="s">
        <v>612</v>
      </c>
      <c r="AT235" t="s">
        <v>613</v>
      </c>
      <c r="AU235" t="s">
        <v>612</v>
      </c>
      <c r="AV235" t="s">
        <v>614</v>
      </c>
      <c r="AW235" t="s">
        <v>612</v>
      </c>
      <c r="AX235">
        <v>2956857</v>
      </c>
      <c r="AY235" t="s">
        <v>621</v>
      </c>
      <c r="AZ235" t="s">
        <v>140</v>
      </c>
      <c r="BA235" t="s">
        <v>460</v>
      </c>
      <c r="BB235" t="s">
        <v>700</v>
      </c>
      <c r="BC235">
        <v>41883</v>
      </c>
      <c r="BD235">
        <v>0</v>
      </c>
      <c r="BE235">
        <v>0</v>
      </c>
      <c r="BF235">
        <v>0</v>
      </c>
      <c r="BG235">
        <v>0</v>
      </c>
      <c r="BH235">
        <v>0</v>
      </c>
      <c r="BI235">
        <v>0</v>
      </c>
      <c r="BJ235">
        <v>0</v>
      </c>
      <c r="BK235">
        <v>0</v>
      </c>
      <c r="BL235">
        <v>0</v>
      </c>
      <c r="BM235">
        <v>0</v>
      </c>
      <c r="BN235">
        <v>0</v>
      </c>
      <c r="BO235">
        <v>0</v>
      </c>
      <c r="BP235">
        <v>0</v>
      </c>
      <c r="BQ235">
        <v>0</v>
      </c>
      <c r="BR235">
        <v>672386</v>
      </c>
      <c r="BS235">
        <v>672386</v>
      </c>
      <c r="BT235">
        <v>931794</v>
      </c>
      <c r="BU235">
        <v>0</v>
      </c>
      <c r="BV235">
        <v>484585</v>
      </c>
      <c r="BW235">
        <v>0</v>
      </c>
      <c r="BX235">
        <v>868092</v>
      </c>
      <c r="BY235">
        <v>0</v>
      </c>
      <c r="BZ235">
        <v>0</v>
      </c>
      <c r="CA235">
        <v>0</v>
      </c>
      <c r="CB235">
        <v>0</v>
      </c>
      <c r="CC235">
        <v>0</v>
      </c>
      <c r="CD235">
        <v>2284471</v>
      </c>
      <c r="CE235">
        <v>2956857</v>
      </c>
      <c r="CF235">
        <v>2956857</v>
      </c>
      <c r="CG235">
        <v>0</v>
      </c>
      <c r="CH235" t="s">
        <v>612</v>
      </c>
      <c r="CI235" t="s">
        <v>616</v>
      </c>
      <c r="CJ235" t="s">
        <v>702</v>
      </c>
      <c r="CK235" t="s">
        <v>703</v>
      </c>
      <c r="CL235" t="s">
        <v>617</v>
      </c>
      <c r="CM235" t="s">
        <v>617</v>
      </c>
      <c r="CN235">
        <v>868092</v>
      </c>
    </row>
    <row r="236" spans="1:92" x14ac:dyDescent="0.25">
      <c r="A236" t="s">
        <v>2037</v>
      </c>
      <c r="B236" t="s">
        <v>2037</v>
      </c>
      <c r="C236">
        <v>9</v>
      </c>
      <c r="D236" t="s">
        <v>597</v>
      </c>
      <c r="E236">
        <v>66028</v>
      </c>
      <c r="F236" t="s">
        <v>2015</v>
      </c>
      <c r="G236" t="s">
        <v>2038</v>
      </c>
      <c r="H236" t="s">
        <v>2039</v>
      </c>
      <c r="I236" t="s">
        <v>630</v>
      </c>
      <c r="J236">
        <v>171</v>
      </c>
      <c r="K236">
        <v>5408</v>
      </c>
      <c r="L236" t="s">
        <v>2040</v>
      </c>
      <c r="M236" t="s">
        <v>2041</v>
      </c>
      <c r="N236" t="s">
        <v>2018</v>
      </c>
      <c r="O236" t="s">
        <v>2042</v>
      </c>
      <c r="P236" t="s">
        <v>2020</v>
      </c>
      <c r="Q236" t="s">
        <v>2021</v>
      </c>
      <c r="R236" t="s">
        <v>2022</v>
      </c>
      <c r="S236" t="s">
        <v>2023</v>
      </c>
      <c r="T236" t="s">
        <v>2024</v>
      </c>
      <c r="U236" t="s">
        <v>1576</v>
      </c>
      <c r="V236" t="s">
        <v>1577</v>
      </c>
      <c r="W236">
        <v>42.2669</v>
      </c>
      <c r="X236">
        <v>-83.040670000000006</v>
      </c>
      <c r="Y236" t="s">
        <v>612</v>
      </c>
      <c r="Z236" t="s">
        <v>612</v>
      </c>
      <c r="AA236" t="s">
        <v>612</v>
      </c>
      <c r="AB236" t="s">
        <v>612</v>
      </c>
      <c r="AC236" t="s">
        <v>612</v>
      </c>
      <c r="AD236" t="s">
        <v>612</v>
      </c>
      <c r="AE236" t="s">
        <v>612</v>
      </c>
      <c r="AF236" t="s">
        <v>612</v>
      </c>
      <c r="AG236" t="s">
        <v>612</v>
      </c>
      <c r="AH236" t="s">
        <v>612</v>
      </c>
      <c r="AI236" t="s">
        <v>612</v>
      </c>
      <c r="AJ236" t="s">
        <v>612</v>
      </c>
      <c r="AK236" t="s">
        <v>612</v>
      </c>
      <c r="AL236" t="s">
        <v>612</v>
      </c>
      <c r="AM236" t="s">
        <v>612</v>
      </c>
      <c r="AN236" t="s">
        <v>612</v>
      </c>
      <c r="AO236" t="s">
        <v>612</v>
      </c>
      <c r="AP236" t="s">
        <v>612</v>
      </c>
      <c r="AQ236" t="s">
        <v>612</v>
      </c>
      <c r="AR236" t="s">
        <v>612</v>
      </c>
      <c r="AS236" t="s">
        <v>612</v>
      </c>
      <c r="AT236" t="s">
        <v>613</v>
      </c>
      <c r="AU236" t="s">
        <v>612</v>
      </c>
      <c r="AV236" t="s">
        <v>635</v>
      </c>
      <c r="AW236">
        <v>39691</v>
      </c>
      <c r="AX236">
        <v>9636529</v>
      </c>
      <c r="AY236" t="s">
        <v>621</v>
      </c>
      <c r="AZ236" t="s">
        <v>140</v>
      </c>
      <c r="BA236" t="s">
        <v>470</v>
      </c>
      <c r="BB236" t="s">
        <v>824</v>
      </c>
      <c r="BC236">
        <v>39326</v>
      </c>
      <c r="BD236">
        <v>0</v>
      </c>
      <c r="BE236">
        <v>0</v>
      </c>
      <c r="BF236">
        <v>0</v>
      </c>
      <c r="BG236">
        <v>602226</v>
      </c>
      <c r="BH236">
        <v>0</v>
      </c>
      <c r="BI236">
        <v>0</v>
      </c>
      <c r="BJ236">
        <v>0</v>
      </c>
      <c r="BK236">
        <v>0</v>
      </c>
      <c r="BL236">
        <v>0</v>
      </c>
      <c r="BM236">
        <v>0</v>
      </c>
      <c r="BN236">
        <v>0</v>
      </c>
      <c r="BO236">
        <v>0</v>
      </c>
      <c r="BP236">
        <v>0</v>
      </c>
      <c r="BQ236">
        <v>0</v>
      </c>
      <c r="BR236">
        <v>0</v>
      </c>
      <c r="BS236">
        <v>602226</v>
      </c>
      <c r="BT236">
        <v>9034303</v>
      </c>
      <c r="BU236">
        <v>0</v>
      </c>
      <c r="BV236">
        <v>0</v>
      </c>
      <c r="BW236">
        <v>0</v>
      </c>
      <c r="BX236">
        <v>0</v>
      </c>
      <c r="BY236">
        <v>0</v>
      </c>
      <c r="BZ236">
        <v>0</v>
      </c>
      <c r="CA236">
        <v>0</v>
      </c>
      <c r="CB236">
        <v>0</v>
      </c>
      <c r="CC236">
        <v>0</v>
      </c>
      <c r="CD236">
        <v>9034303</v>
      </c>
      <c r="CE236">
        <v>9636529</v>
      </c>
      <c r="CF236">
        <v>9636529</v>
      </c>
      <c r="CG236">
        <v>0</v>
      </c>
      <c r="CH236" t="s">
        <v>612</v>
      </c>
      <c r="CI236" t="s">
        <v>616</v>
      </c>
      <c r="CJ236" t="s">
        <v>617</v>
      </c>
      <c r="CK236" t="s">
        <v>617</v>
      </c>
      <c r="CL236" t="s">
        <v>617</v>
      </c>
      <c r="CM236" t="s">
        <v>617</v>
      </c>
      <c r="CN236">
        <v>0</v>
      </c>
    </row>
    <row r="237" spans="1:92" x14ac:dyDescent="0.25">
      <c r="A237" t="s">
        <v>2043</v>
      </c>
      <c r="B237" t="s">
        <v>2044</v>
      </c>
      <c r="C237">
        <v>9</v>
      </c>
      <c r="D237" t="s">
        <v>2045</v>
      </c>
      <c r="E237">
        <v>66028</v>
      </c>
      <c r="F237" t="s">
        <v>2015</v>
      </c>
      <c r="G237" t="s">
        <v>2046</v>
      </c>
      <c r="H237" t="s">
        <v>2047</v>
      </c>
      <c r="I237" t="s">
        <v>630</v>
      </c>
      <c r="J237">
        <v>24552</v>
      </c>
      <c r="K237">
        <v>19557</v>
      </c>
      <c r="L237" t="s">
        <v>2048</v>
      </c>
      <c r="M237" t="s">
        <v>2049</v>
      </c>
      <c r="N237" t="s">
        <v>2018</v>
      </c>
      <c r="O237" t="s">
        <v>804</v>
      </c>
      <c r="P237" t="s">
        <v>2050</v>
      </c>
      <c r="Q237" t="s">
        <v>2051</v>
      </c>
      <c r="R237" t="s">
        <v>2052</v>
      </c>
      <c r="S237" t="s">
        <v>2023</v>
      </c>
      <c r="T237" t="s">
        <v>2024</v>
      </c>
      <c r="U237" t="s">
        <v>1576</v>
      </c>
      <c r="V237" t="s">
        <v>1577</v>
      </c>
      <c r="W237">
        <v>42.307008000000003</v>
      </c>
      <c r="X237">
        <v>-82.861027000000007</v>
      </c>
      <c r="Y237">
        <v>42317</v>
      </c>
      <c r="Z237" t="s">
        <v>622</v>
      </c>
      <c r="AA237" t="s">
        <v>622</v>
      </c>
      <c r="AB237" t="s">
        <v>612</v>
      </c>
      <c r="AC237" t="s">
        <v>612</v>
      </c>
      <c r="AD237" t="s">
        <v>612</v>
      </c>
      <c r="AE237">
        <v>42317</v>
      </c>
      <c r="AF237" t="s">
        <v>622</v>
      </c>
      <c r="AG237" t="s">
        <v>622</v>
      </c>
      <c r="AH237">
        <v>42317</v>
      </c>
      <c r="AI237" t="s">
        <v>622</v>
      </c>
      <c r="AJ237" t="s">
        <v>622</v>
      </c>
      <c r="AK237" t="s">
        <v>612</v>
      </c>
      <c r="AL237" t="s">
        <v>612</v>
      </c>
      <c r="AM237" t="s">
        <v>612</v>
      </c>
      <c r="AN237" t="s">
        <v>612</v>
      </c>
      <c r="AO237" t="s">
        <v>612</v>
      </c>
      <c r="AP237" t="s">
        <v>612</v>
      </c>
      <c r="AQ237">
        <v>651</v>
      </c>
      <c r="AR237">
        <v>4</v>
      </c>
      <c r="AS237">
        <v>73</v>
      </c>
      <c r="AT237" t="s">
        <v>613</v>
      </c>
      <c r="AU237" t="s">
        <v>612</v>
      </c>
      <c r="AV237" t="s">
        <v>635</v>
      </c>
      <c r="AW237">
        <v>44750</v>
      </c>
      <c r="AX237">
        <v>25728569</v>
      </c>
      <c r="AY237" t="s">
        <v>1046</v>
      </c>
      <c r="AZ237" t="s">
        <v>145</v>
      </c>
      <c r="BA237" t="s">
        <v>701</v>
      </c>
      <c r="BB237" t="s">
        <v>322</v>
      </c>
      <c r="BC237">
        <v>45174</v>
      </c>
      <c r="BD237">
        <v>0</v>
      </c>
      <c r="BE237">
        <v>0</v>
      </c>
      <c r="BF237">
        <v>1513285</v>
      </c>
      <c r="BG237">
        <v>0</v>
      </c>
      <c r="BH237">
        <v>0</v>
      </c>
      <c r="BI237">
        <v>0</v>
      </c>
      <c r="BJ237">
        <v>0</v>
      </c>
      <c r="BK237">
        <v>0</v>
      </c>
      <c r="BL237">
        <v>0</v>
      </c>
      <c r="BM237">
        <v>0</v>
      </c>
      <c r="BN237">
        <v>0</v>
      </c>
      <c r="BO237">
        <v>0</v>
      </c>
      <c r="BP237">
        <v>0</v>
      </c>
      <c r="BQ237">
        <v>0</v>
      </c>
      <c r="BR237">
        <v>0</v>
      </c>
      <c r="BS237">
        <v>1513285</v>
      </c>
      <c r="BT237">
        <v>0</v>
      </c>
      <c r="BU237">
        <v>0</v>
      </c>
      <c r="BV237">
        <v>978489</v>
      </c>
      <c r="BW237">
        <v>0</v>
      </c>
      <c r="BX237">
        <v>20331968</v>
      </c>
      <c r="BY237">
        <v>0</v>
      </c>
      <c r="BZ237">
        <v>2904827</v>
      </c>
      <c r="CA237">
        <v>0</v>
      </c>
      <c r="CB237">
        <v>0</v>
      </c>
      <c r="CC237">
        <v>0</v>
      </c>
      <c r="CD237">
        <v>24215284</v>
      </c>
      <c r="CE237">
        <v>25728569</v>
      </c>
      <c r="CF237">
        <v>25728569</v>
      </c>
      <c r="CG237">
        <v>0</v>
      </c>
      <c r="CH237" t="s">
        <v>612</v>
      </c>
      <c r="CI237" t="s">
        <v>860</v>
      </c>
      <c r="CJ237" t="s">
        <v>702</v>
      </c>
      <c r="CK237" t="s">
        <v>703</v>
      </c>
      <c r="CL237" t="s">
        <v>764</v>
      </c>
      <c r="CM237" t="s">
        <v>740</v>
      </c>
      <c r="CN237">
        <v>23236795</v>
      </c>
    </row>
    <row r="238" spans="1:92" x14ac:dyDescent="0.25">
      <c r="A238" t="s">
        <v>2053</v>
      </c>
      <c r="B238" t="s">
        <v>2044</v>
      </c>
      <c r="C238">
        <v>9</v>
      </c>
      <c r="D238" t="s">
        <v>597</v>
      </c>
      <c r="E238">
        <v>66028</v>
      </c>
      <c r="F238" t="s">
        <v>2015</v>
      </c>
      <c r="G238" t="s">
        <v>2046</v>
      </c>
      <c r="H238" t="s">
        <v>2047</v>
      </c>
      <c r="I238" t="s">
        <v>630</v>
      </c>
      <c r="J238">
        <v>24552</v>
      </c>
      <c r="K238">
        <v>19557</v>
      </c>
      <c r="L238" t="s">
        <v>2048</v>
      </c>
      <c r="M238" t="s">
        <v>2049</v>
      </c>
      <c r="N238" t="s">
        <v>2018</v>
      </c>
      <c r="O238" t="s">
        <v>804</v>
      </c>
      <c r="P238" t="s">
        <v>2050</v>
      </c>
      <c r="Q238" t="s">
        <v>2051</v>
      </c>
      <c r="R238" t="s">
        <v>2052</v>
      </c>
      <c r="S238" t="s">
        <v>2023</v>
      </c>
      <c r="T238" t="s">
        <v>2024</v>
      </c>
      <c r="U238" t="s">
        <v>1576</v>
      </c>
      <c r="V238" t="s">
        <v>1577</v>
      </c>
      <c r="W238">
        <v>42.307008000000003</v>
      </c>
      <c r="X238">
        <v>-82.861027000000007</v>
      </c>
      <c r="Y238">
        <v>42621</v>
      </c>
      <c r="Z238" t="s">
        <v>787</v>
      </c>
      <c r="AA238" t="s">
        <v>787</v>
      </c>
      <c r="AB238">
        <v>42621</v>
      </c>
      <c r="AC238" t="s">
        <v>787</v>
      </c>
      <c r="AD238" t="s">
        <v>787</v>
      </c>
      <c r="AE238" t="s">
        <v>612</v>
      </c>
      <c r="AF238" t="s">
        <v>612</v>
      </c>
      <c r="AG238" t="s">
        <v>612</v>
      </c>
      <c r="AH238" t="s">
        <v>612</v>
      </c>
      <c r="AI238" t="s">
        <v>612</v>
      </c>
      <c r="AJ238" t="s">
        <v>612</v>
      </c>
      <c r="AK238" t="s">
        <v>612</v>
      </c>
      <c r="AL238" t="s">
        <v>612</v>
      </c>
      <c r="AM238" t="s">
        <v>612</v>
      </c>
      <c r="AN238" t="s">
        <v>612</v>
      </c>
      <c r="AO238" t="s">
        <v>612</v>
      </c>
      <c r="AP238" t="s">
        <v>612</v>
      </c>
      <c r="AQ238" t="s">
        <v>612</v>
      </c>
      <c r="AR238" t="s">
        <v>612</v>
      </c>
      <c r="AS238" t="s">
        <v>612</v>
      </c>
      <c r="AT238" t="s">
        <v>612</v>
      </c>
      <c r="AU238" t="s">
        <v>612</v>
      </c>
      <c r="AV238" t="s">
        <v>1076</v>
      </c>
      <c r="AW238" t="s">
        <v>612</v>
      </c>
      <c r="AX238">
        <v>0</v>
      </c>
      <c r="AY238" t="s">
        <v>1076</v>
      </c>
      <c r="AZ238" t="s">
        <v>1076</v>
      </c>
      <c r="BA238" t="s">
        <v>701</v>
      </c>
      <c r="BB238" t="s">
        <v>1077</v>
      </c>
      <c r="BC238" t="s">
        <v>1077</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94384</v>
      </c>
      <c r="BX238">
        <v>0</v>
      </c>
      <c r="BY238">
        <v>0</v>
      </c>
      <c r="BZ238">
        <v>0</v>
      </c>
      <c r="CA238">
        <v>0</v>
      </c>
      <c r="CB238">
        <v>0</v>
      </c>
      <c r="CC238">
        <v>0</v>
      </c>
      <c r="CD238">
        <v>94384</v>
      </c>
      <c r="CE238">
        <v>94384</v>
      </c>
      <c r="CF238">
        <v>94384</v>
      </c>
      <c r="CG238">
        <v>0</v>
      </c>
      <c r="CH238" t="s">
        <v>612</v>
      </c>
      <c r="CI238" t="s">
        <v>616</v>
      </c>
      <c r="CJ238" t="s">
        <v>617</v>
      </c>
      <c r="CK238" t="s">
        <v>617</v>
      </c>
      <c r="CL238" t="s">
        <v>617</v>
      </c>
      <c r="CM238" t="s">
        <v>617</v>
      </c>
      <c r="CN238">
        <v>94384</v>
      </c>
    </row>
    <row r="239" spans="1:92" x14ac:dyDescent="0.25">
      <c r="A239" t="s">
        <v>2054</v>
      </c>
      <c r="B239" t="s">
        <v>2054</v>
      </c>
      <c r="C239">
        <v>9</v>
      </c>
      <c r="D239" t="s">
        <v>597</v>
      </c>
      <c r="E239">
        <v>66028</v>
      </c>
      <c r="F239" t="s">
        <v>2015</v>
      </c>
      <c r="G239" t="s">
        <v>2055</v>
      </c>
      <c r="H239" t="s">
        <v>2056</v>
      </c>
      <c r="I239" t="s">
        <v>630</v>
      </c>
      <c r="J239">
        <v>604</v>
      </c>
      <c r="K239">
        <v>5691</v>
      </c>
      <c r="L239" t="s">
        <v>2057</v>
      </c>
      <c r="M239" t="s">
        <v>2058</v>
      </c>
      <c r="N239" t="s">
        <v>2018</v>
      </c>
      <c r="O239" t="s">
        <v>2059</v>
      </c>
      <c r="P239" t="s">
        <v>2020</v>
      </c>
      <c r="Q239" t="s">
        <v>2021</v>
      </c>
      <c r="R239" t="s">
        <v>2022</v>
      </c>
      <c r="S239" t="s">
        <v>2023</v>
      </c>
      <c r="T239" t="s">
        <v>2024</v>
      </c>
      <c r="U239" t="s">
        <v>1576</v>
      </c>
      <c r="V239" t="s">
        <v>1577</v>
      </c>
      <c r="W239">
        <v>42.310560000000002</v>
      </c>
      <c r="X239">
        <v>-83.038570000000007</v>
      </c>
      <c r="Y239">
        <v>42447</v>
      </c>
      <c r="Z239" t="s">
        <v>622</v>
      </c>
      <c r="AA239" t="s">
        <v>622</v>
      </c>
      <c r="AB239">
        <v>42447</v>
      </c>
      <c r="AC239" t="s">
        <v>622</v>
      </c>
      <c r="AD239" t="s">
        <v>622</v>
      </c>
      <c r="AE239" t="s">
        <v>612</v>
      </c>
      <c r="AF239" t="s">
        <v>612</v>
      </c>
      <c r="AG239" t="s">
        <v>612</v>
      </c>
      <c r="AH239" t="s">
        <v>612</v>
      </c>
      <c r="AI239" t="s">
        <v>612</v>
      </c>
      <c r="AJ239" t="s">
        <v>612</v>
      </c>
      <c r="AK239" t="s">
        <v>612</v>
      </c>
      <c r="AL239" t="s">
        <v>612</v>
      </c>
      <c r="AM239" t="s">
        <v>612</v>
      </c>
      <c r="AN239" t="s">
        <v>612</v>
      </c>
      <c r="AO239" t="s">
        <v>612</v>
      </c>
      <c r="AP239" t="s">
        <v>612</v>
      </c>
      <c r="AQ239" t="s">
        <v>612</v>
      </c>
      <c r="AR239" t="s">
        <v>612</v>
      </c>
      <c r="AS239" t="s">
        <v>612</v>
      </c>
      <c r="AT239" t="s">
        <v>613</v>
      </c>
      <c r="AU239" t="s">
        <v>612</v>
      </c>
      <c r="AV239" t="s">
        <v>614</v>
      </c>
      <c r="AW239" t="s">
        <v>612</v>
      </c>
      <c r="AX239">
        <v>150000</v>
      </c>
      <c r="AY239" t="s">
        <v>621</v>
      </c>
      <c r="AZ239" t="s">
        <v>663</v>
      </c>
      <c r="BA239" t="s">
        <v>470</v>
      </c>
      <c r="BB239" t="s">
        <v>622</v>
      </c>
      <c r="BC239">
        <v>42255</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150000</v>
      </c>
      <c r="BX239">
        <v>0</v>
      </c>
      <c r="BY239">
        <v>0</v>
      </c>
      <c r="BZ239">
        <v>0</v>
      </c>
      <c r="CA239">
        <v>0</v>
      </c>
      <c r="CB239">
        <v>0</v>
      </c>
      <c r="CC239">
        <v>0</v>
      </c>
      <c r="CD239">
        <v>150000</v>
      </c>
      <c r="CE239">
        <v>150000</v>
      </c>
      <c r="CF239">
        <v>138702</v>
      </c>
      <c r="CG239">
        <v>-11298</v>
      </c>
      <c r="CH239" t="s">
        <v>612</v>
      </c>
      <c r="CI239" t="s">
        <v>616</v>
      </c>
      <c r="CJ239" t="s">
        <v>617</v>
      </c>
      <c r="CK239" t="s">
        <v>617</v>
      </c>
      <c r="CL239" t="s">
        <v>617</v>
      </c>
      <c r="CM239" t="s">
        <v>617</v>
      </c>
      <c r="CN239">
        <v>150000</v>
      </c>
    </row>
    <row r="240" spans="1:92" x14ac:dyDescent="0.25">
      <c r="A240" t="s">
        <v>2060</v>
      </c>
      <c r="B240" t="s">
        <v>2060</v>
      </c>
      <c r="C240">
        <v>9</v>
      </c>
      <c r="D240" t="s">
        <v>597</v>
      </c>
      <c r="E240">
        <v>66028</v>
      </c>
      <c r="F240" t="s">
        <v>2015</v>
      </c>
      <c r="G240" t="s">
        <v>2061</v>
      </c>
      <c r="H240" t="s">
        <v>2062</v>
      </c>
      <c r="I240" t="s">
        <v>630</v>
      </c>
      <c r="J240">
        <v>10944</v>
      </c>
      <c r="K240">
        <v>6509</v>
      </c>
      <c r="L240" t="s">
        <v>2063</v>
      </c>
      <c r="M240" t="s">
        <v>2064</v>
      </c>
      <c r="N240" t="s">
        <v>2018</v>
      </c>
      <c r="O240" t="s">
        <v>2065</v>
      </c>
      <c r="P240" t="s">
        <v>2020</v>
      </c>
      <c r="Q240" t="s">
        <v>2021</v>
      </c>
      <c r="R240" t="s">
        <v>2022</v>
      </c>
      <c r="S240" t="s">
        <v>2023</v>
      </c>
      <c r="T240" t="s">
        <v>2024</v>
      </c>
      <c r="U240" t="s">
        <v>1576</v>
      </c>
      <c r="V240" t="s">
        <v>1577</v>
      </c>
      <c r="W240">
        <v>42.32658</v>
      </c>
      <c r="X240">
        <v>-82.95926</v>
      </c>
      <c r="Y240" t="s">
        <v>612</v>
      </c>
      <c r="Z240" t="s">
        <v>612</v>
      </c>
      <c r="AA240" t="s">
        <v>612</v>
      </c>
      <c r="AB240" t="s">
        <v>612</v>
      </c>
      <c r="AC240" t="s">
        <v>612</v>
      </c>
      <c r="AD240" t="s">
        <v>612</v>
      </c>
      <c r="AE240" t="s">
        <v>612</v>
      </c>
      <c r="AF240" t="s">
        <v>612</v>
      </c>
      <c r="AG240" t="s">
        <v>612</v>
      </c>
      <c r="AH240" t="s">
        <v>612</v>
      </c>
      <c r="AI240" t="s">
        <v>612</v>
      </c>
      <c r="AJ240" t="s">
        <v>612</v>
      </c>
      <c r="AK240" t="s">
        <v>612</v>
      </c>
      <c r="AL240" t="s">
        <v>612</v>
      </c>
      <c r="AM240" t="s">
        <v>612</v>
      </c>
      <c r="AN240" t="s">
        <v>612</v>
      </c>
      <c r="AO240" t="s">
        <v>612</v>
      </c>
      <c r="AP240" t="s">
        <v>612</v>
      </c>
      <c r="AQ240" t="s">
        <v>612</v>
      </c>
      <c r="AR240" t="s">
        <v>612</v>
      </c>
      <c r="AS240" t="s">
        <v>612</v>
      </c>
      <c r="AT240" t="s">
        <v>613</v>
      </c>
      <c r="AU240" t="s">
        <v>612</v>
      </c>
      <c r="AV240" t="s">
        <v>614</v>
      </c>
      <c r="AW240" t="s">
        <v>612</v>
      </c>
      <c r="AX240">
        <v>16982262</v>
      </c>
      <c r="AY240" t="s">
        <v>621</v>
      </c>
      <c r="AZ240" t="s">
        <v>145</v>
      </c>
      <c r="BA240" t="s">
        <v>470</v>
      </c>
      <c r="BB240" t="s">
        <v>977</v>
      </c>
      <c r="BC240">
        <v>40422</v>
      </c>
      <c r="BD240">
        <v>0</v>
      </c>
      <c r="BE240">
        <v>0</v>
      </c>
      <c r="BF240">
        <v>0</v>
      </c>
      <c r="BG240">
        <v>0</v>
      </c>
      <c r="BH240">
        <v>0</v>
      </c>
      <c r="BI240">
        <v>0</v>
      </c>
      <c r="BJ240">
        <v>0</v>
      </c>
      <c r="BK240">
        <v>0</v>
      </c>
      <c r="BL240">
        <v>0</v>
      </c>
      <c r="BM240">
        <v>0</v>
      </c>
      <c r="BN240">
        <v>0</v>
      </c>
      <c r="BO240">
        <v>0</v>
      </c>
      <c r="BP240">
        <v>0</v>
      </c>
      <c r="BQ240">
        <v>0</v>
      </c>
      <c r="BR240">
        <v>0</v>
      </c>
      <c r="BS240">
        <v>0</v>
      </c>
      <c r="BT240">
        <v>16982262</v>
      </c>
      <c r="BU240">
        <v>0</v>
      </c>
      <c r="BV240">
        <v>0</v>
      </c>
      <c r="BW240">
        <v>0</v>
      </c>
      <c r="BX240">
        <v>0</v>
      </c>
      <c r="BY240">
        <v>0</v>
      </c>
      <c r="BZ240">
        <v>0</v>
      </c>
      <c r="CA240">
        <v>0</v>
      </c>
      <c r="CB240">
        <v>0</v>
      </c>
      <c r="CC240">
        <v>0</v>
      </c>
      <c r="CD240">
        <v>16982262</v>
      </c>
      <c r="CE240">
        <v>16982262</v>
      </c>
      <c r="CF240">
        <v>16982262</v>
      </c>
      <c r="CG240">
        <v>0</v>
      </c>
      <c r="CH240" t="s">
        <v>612</v>
      </c>
      <c r="CI240" t="s">
        <v>616</v>
      </c>
      <c r="CJ240" t="s">
        <v>617</v>
      </c>
      <c r="CK240" t="s">
        <v>617</v>
      </c>
      <c r="CL240" t="s">
        <v>617</v>
      </c>
      <c r="CM240" t="s">
        <v>617</v>
      </c>
      <c r="CN240">
        <v>0</v>
      </c>
    </row>
    <row r="241" spans="1:92" x14ac:dyDescent="0.25">
      <c r="A241" t="s">
        <v>2066</v>
      </c>
      <c r="B241" t="s">
        <v>2066</v>
      </c>
      <c r="C241">
        <v>9</v>
      </c>
      <c r="D241" t="s">
        <v>597</v>
      </c>
      <c r="E241">
        <v>66028</v>
      </c>
      <c r="F241" t="s">
        <v>2015</v>
      </c>
      <c r="G241" t="s">
        <v>2067</v>
      </c>
      <c r="H241" t="s">
        <v>2068</v>
      </c>
      <c r="I241" t="s">
        <v>630</v>
      </c>
      <c r="J241">
        <v>10945</v>
      </c>
      <c r="K241">
        <v>12099</v>
      </c>
      <c r="L241" t="s">
        <v>2069</v>
      </c>
      <c r="M241" t="s">
        <v>2070</v>
      </c>
      <c r="N241" t="s">
        <v>2024</v>
      </c>
      <c r="O241" t="s">
        <v>2071</v>
      </c>
      <c r="P241" t="s">
        <v>2072</v>
      </c>
      <c r="Q241" t="s">
        <v>2067</v>
      </c>
      <c r="R241" t="s">
        <v>2073</v>
      </c>
      <c r="S241" t="s">
        <v>2023</v>
      </c>
      <c r="T241" t="s">
        <v>2024</v>
      </c>
      <c r="U241" t="s">
        <v>1576</v>
      </c>
      <c r="V241" t="s">
        <v>1577</v>
      </c>
      <c r="W241">
        <v>42.17306</v>
      </c>
      <c r="X241">
        <v>-82.815490499999996</v>
      </c>
      <c r="Y241" t="s">
        <v>612</v>
      </c>
      <c r="Z241" t="s">
        <v>612</v>
      </c>
      <c r="AA241" t="s">
        <v>612</v>
      </c>
      <c r="AB241" t="s">
        <v>612</v>
      </c>
      <c r="AC241" t="s">
        <v>612</v>
      </c>
      <c r="AD241" t="s">
        <v>612</v>
      </c>
      <c r="AE241" t="s">
        <v>612</v>
      </c>
      <c r="AF241" t="s">
        <v>612</v>
      </c>
      <c r="AG241" t="s">
        <v>612</v>
      </c>
      <c r="AH241" t="s">
        <v>612</v>
      </c>
      <c r="AI241" t="s">
        <v>612</v>
      </c>
      <c r="AJ241" t="s">
        <v>612</v>
      </c>
      <c r="AK241" t="s">
        <v>612</v>
      </c>
      <c r="AL241" t="s">
        <v>612</v>
      </c>
      <c r="AM241" t="s">
        <v>612</v>
      </c>
      <c r="AN241" t="s">
        <v>612</v>
      </c>
      <c r="AO241" t="s">
        <v>612</v>
      </c>
      <c r="AP241" t="s">
        <v>612</v>
      </c>
      <c r="AQ241" t="s">
        <v>612</v>
      </c>
      <c r="AR241" t="s">
        <v>612</v>
      </c>
      <c r="AS241" t="s">
        <v>612</v>
      </c>
      <c r="AT241" t="s">
        <v>613</v>
      </c>
      <c r="AU241" t="s">
        <v>612</v>
      </c>
      <c r="AV241" t="s">
        <v>635</v>
      </c>
      <c r="AW241">
        <v>39691</v>
      </c>
      <c r="AX241">
        <v>14147818</v>
      </c>
      <c r="AY241" t="s">
        <v>621</v>
      </c>
      <c r="AZ241" t="s">
        <v>145</v>
      </c>
      <c r="BA241" t="s">
        <v>470</v>
      </c>
      <c r="BB241" t="s">
        <v>941</v>
      </c>
      <c r="BC241">
        <v>39692</v>
      </c>
      <c r="BD241">
        <v>0</v>
      </c>
      <c r="BE241">
        <v>0</v>
      </c>
      <c r="BF241">
        <v>0</v>
      </c>
      <c r="BG241">
        <v>3117023</v>
      </c>
      <c r="BH241">
        <v>0</v>
      </c>
      <c r="BI241">
        <v>0</v>
      </c>
      <c r="BJ241">
        <v>0</v>
      </c>
      <c r="BK241">
        <v>0</v>
      </c>
      <c r="BL241">
        <v>0</v>
      </c>
      <c r="BM241">
        <v>0</v>
      </c>
      <c r="BN241">
        <v>0</v>
      </c>
      <c r="BO241">
        <v>0</v>
      </c>
      <c r="BP241">
        <v>0</v>
      </c>
      <c r="BQ241">
        <v>0</v>
      </c>
      <c r="BR241">
        <v>0</v>
      </c>
      <c r="BS241">
        <v>3117023</v>
      </c>
      <c r="BT241">
        <v>11030795</v>
      </c>
      <c r="BU241">
        <v>0</v>
      </c>
      <c r="BV241">
        <v>0</v>
      </c>
      <c r="BW241">
        <v>0</v>
      </c>
      <c r="BX241">
        <v>0</v>
      </c>
      <c r="BY241">
        <v>0</v>
      </c>
      <c r="BZ241">
        <v>0</v>
      </c>
      <c r="CA241">
        <v>0</v>
      </c>
      <c r="CB241">
        <v>0</v>
      </c>
      <c r="CC241">
        <v>0</v>
      </c>
      <c r="CD241">
        <v>11030795</v>
      </c>
      <c r="CE241">
        <v>14147818</v>
      </c>
      <c r="CF241">
        <v>14147818</v>
      </c>
      <c r="CG241">
        <v>0</v>
      </c>
      <c r="CH241" t="s">
        <v>612</v>
      </c>
      <c r="CI241" t="s">
        <v>616</v>
      </c>
      <c r="CJ241" t="s">
        <v>617</v>
      </c>
      <c r="CK241" t="s">
        <v>617</v>
      </c>
      <c r="CL241" t="s">
        <v>617</v>
      </c>
      <c r="CM241" t="s">
        <v>617</v>
      </c>
      <c r="CN241">
        <v>0</v>
      </c>
    </row>
    <row r="242" spans="1:92" x14ac:dyDescent="0.25">
      <c r="A242" t="s">
        <v>2074</v>
      </c>
      <c r="B242" t="s">
        <v>2074</v>
      </c>
      <c r="C242">
        <v>9</v>
      </c>
      <c r="D242" t="s">
        <v>597</v>
      </c>
      <c r="E242">
        <v>66028</v>
      </c>
      <c r="F242" t="s">
        <v>2015</v>
      </c>
      <c r="G242" t="s">
        <v>2075</v>
      </c>
      <c r="H242" t="s">
        <v>2076</v>
      </c>
      <c r="I242" t="s">
        <v>667</v>
      </c>
      <c r="J242">
        <v>5358</v>
      </c>
      <c r="K242">
        <v>8207</v>
      </c>
      <c r="L242" t="s">
        <v>2077</v>
      </c>
      <c r="M242" t="s">
        <v>2078</v>
      </c>
      <c r="N242" t="s">
        <v>2024</v>
      </c>
      <c r="O242" t="s">
        <v>2079</v>
      </c>
      <c r="P242" t="s">
        <v>2072</v>
      </c>
      <c r="Q242" t="s">
        <v>2067</v>
      </c>
      <c r="R242" t="s">
        <v>2073</v>
      </c>
      <c r="S242" t="s">
        <v>2023</v>
      </c>
      <c r="T242" t="s">
        <v>2024</v>
      </c>
      <c r="U242" t="s">
        <v>1576</v>
      </c>
      <c r="V242" t="s">
        <v>1577</v>
      </c>
      <c r="W242">
        <v>42.179349999999999</v>
      </c>
      <c r="X242">
        <v>-82.827929999999995</v>
      </c>
      <c r="Y242">
        <v>42310</v>
      </c>
      <c r="Z242" t="s">
        <v>622</v>
      </c>
      <c r="AA242" t="s">
        <v>622</v>
      </c>
      <c r="AB242" t="s">
        <v>612</v>
      </c>
      <c r="AC242" t="s">
        <v>612</v>
      </c>
      <c r="AD242" t="s">
        <v>612</v>
      </c>
      <c r="AE242">
        <v>42310</v>
      </c>
      <c r="AF242" t="s">
        <v>622</v>
      </c>
      <c r="AG242" t="s">
        <v>622</v>
      </c>
      <c r="AH242" t="s">
        <v>612</v>
      </c>
      <c r="AI242" t="s">
        <v>612</v>
      </c>
      <c r="AJ242" t="s">
        <v>612</v>
      </c>
      <c r="AK242" t="s">
        <v>612</v>
      </c>
      <c r="AL242" t="s">
        <v>612</v>
      </c>
      <c r="AM242" t="s">
        <v>612</v>
      </c>
      <c r="AN242" t="s">
        <v>612</v>
      </c>
      <c r="AO242" t="s">
        <v>612</v>
      </c>
      <c r="AP242" t="s">
        <v>612</v>
      </c>
      <c r="AQ242">
        <v>700</v>
      </c>
      <c r="AR242" t="s">
        <v>612</v>
      </c>
      <c r="AS242" t="s">
        <v>612</v>
      </c>
      <c r="AT242" t="s">
        <v>613</v>
      </c>
      <c r="AU242" t="s">
        <v>612</v>
      </c>
      <c r="AV242" t="s">
        <v>614</v>
      </c>
      <c r="AW242" t="s">
        <v>612</v>
      </c>
      <c r="AX242">
        <v>21919757</v>
      </c>
      <c r="AY242" t="s">
        <v>621</v>
      </c>
      <c r="AZ242" t="s">
        <v>140</v>
      </c>
      <c r="BA242" t="s">
        <v>701</v>
      </c>
      <c r="BB242" t="s">
        <v>622</v>
      </c>
      <c r="BC242">
        <v>42255</v>
      </c>
      <c r="BD242">
        <v>0</v>
      </c>
      <c r="BE242">
        <v>0</v>
      </c>
      <c r="BF242">
        <v>703000</v>
      </c>
      <c r="BG242">
        <v>0</v>
      </c>
      <c r="BH242">
        <v>0</v>
      </c>
      <c r="BI242">
        <v>0</v>
      </c>
      <c r="BJ242">
        <v>0</v>
      </c>
      <c r="BK242">
        <v>0</v>
      </c>
      <c r="BL242">
        <v>0</v>
      </c>
      <c r="BM242">
        <v>0</v>
      </c>
      <c r="BN242">
        <v>0</v>
      </c>
      <c r="BO242">
        <v>0</v>
      </c>
      <c r="BP242">
        <v>0</v>
      </c>
      <c r="BQ242">
        <v>0</v>
      </c>
      <c r="BR242">
        <v>674050</v>
      </c>
      <c r="BS242">
        <v>1377050</v>
      </c>
      <c r="BT242">
        <v>19652068</v>
      </c>
      <c r="BU242">
        <v>0</v>
      </c>
      <c r="BV242">
        <v>0</v>
      </c>
      <c r="BW242">
        <v>0</v>
      </c>
      <c r="BX242">
        <v>890639</v>
      </c>
      <c r="BY242">
        <v>0</v>
      </c>
      <c r="BZ242">
        <v>0</v>
      </c>
      <c r="CA242">
        <v>0</v>
      </c>
      <c r="CB242">
        <v>0</v>
      </c>
      <c r="CC242">
        <v>0</v>
      </c>
      <c r="CD242">
        <v>20542707</v>
      </c>
      <c r="CE242">
        <v>21919757</v>
      </c>
      <c r="CF242">
        <v>21901386</v>
      </c>
      <c r="CG242">
        <v>-18371</v>
      </c>
      <c r="CH242" t="s">
        <v>612</v>
      </c>
      <c r="CI242" t="s">
        <v>616</v>
      </c>
      <c r="CJ242" t="s">
        <v>702</v>
      </c>
      <c r="CK242" t="s">
        <v>703</v>
      </c>
      <c r="CL242" t="s">
        <v>617</v>
      </c>
      <c r="CM242" t="s">
        <v>617</v>
      </c>
      <c r="CN242">
        <v>890639</v>
      </c>
    </row>
    <row r="243" spans="1:92" x14ac:dyDescent="0.25">
      <c r="A243" t="s">
        <v>2080</v>
      </c>
      <c r="B243" t="s">
        <v>2080</v>
      </c>
      <c r="C243">
        <v>9</v>
      </c>
      <c r="D243" t="s">
        <v>597</v>
      </c>
      <c r="E243">
        <v>66028</v>
      </c>
      <c r="F243" t="s">
        <v>2015</v>
      </c>
      <c r="G243" t="s">
        <v>2081</v>
      </c>
      <c r="H243" t="s">
        <v>2082</v>
      </c>
      <c r="I243" t="s">
        <v>630</v>
      </c>
      <c r="J243">
        <v>10540</v>
      </c>
      <c r="K243">
        <v>8898</v>
      </c>
      <c r="L243" t="s">
        <v>2083</v>
      </c>
      <c r="M243" t="s">
        <v>2084</v>
      </c>
      <c r="N243" t="s">
        <v>2018</v>
      </c>
      <c r="O243" t="s">
        <v>2085</v>
      </c>
      <c r="P243" t="s">
        <v>2020</v>
      </c>
      <c r="Q243" t="s">
        <v>2021</v>
      </c>
      <c r="R243" t="s">
        <v>2022</v>
      </c>
      <c r="S243" t="s">
        <v>2023</v>
      </c>
      <c r="T243" t="s">
        <v>2024</v>
      </c>
      <c r="U243" t="s">
        <v>1576</v>
      </c>
      <c r="V243" t="s">
        <v>1577</v>
      </c>
      <c r="W243">
        <v>42.310200000000002</v>
      </c>
      <c r="X243">
        <v>-82.925700000000006</v>
      </c>
      <c r="Y243" t="s">
        <v>612</v>
      </c>
      <c r="Z243" t="s">
        <v>612</v>
      </c>
      <c r="AA243" t="s">
        <v>612</v>
      </c>
      <c r="AB243" t="s">
        <v>612</v>
      </c>
      <c r="AC243" t="s">
        <v>612</v>
      </c>
      <c r="AD243" t="s">
        <v>612</v>
      </c>
      <c r="AE243" t="s">
        <v>612</v>
      </c>
      <c r="AF243" t="s">
        <v>612</v>
      </c>
      <c r="AG243" t="s">
        <v>612</v>
      </c>
      <c r="AH243" t="s">
        <v>612</v>
      </c>
      <c r="AI243" t="s">
        <v>612</v>
      </c>
      <c r="AJ243" t="s">
        <v>612</v>
      </c>
      <c r="AK243" t="s">
        <v>612</v>
      </c>
      <c r="AL243" t="s">
        <v>612</v>
      </c>
      <c r="AM243" t="s">
        <v>612</v>
      </c>
      <c r="AN243" t="s">
        <v>612</v>
      </c>
      <c r="AO243" t="s">
        <v>612</v>
      </c>
      <c r="AP243" t="s">
        <v>612</v>
      </c>
      <c r="AQ243" t="s">
        <v>612</v>
      </c>
      <c r="AR243" t="s">
        <v>612</v>
      </c>
      <c r="AS243" t="s">
        <v>612</v>
      </c>
      <c r="AT243" t="s">
        <v>613</v>
      </c>
      <c r="AU243" t="s">
        <v>612</v>
      </c>
      <c r="AV243" t="s">
        <v>635</v>
      </c>
      <c r="AW243">
        <v>39691</v>
      </c>
      <c r="AX243">
        <v>873000</v>
      </c>
      <c r="AY243" t="s">
        <v>621</v>
      </c>
      <c r="AZ243" t="s">
        <v>143</v>
      </c>
      <c r="BA243" t="s">
        <v>470</v>
      </c>
      <c r="BB243" t="s">
        <v>645</v>
      </c>
      <c r="BC243">
        <v>38231</v>
      </c>
      <c r="BD243">
        <v>0</v>
      </c>
      <c r="BE243">
        <v>0</v>
      </c>
      <c r="BF243">
        <v>0</v>
      </c>
      <c r="BG243">
        <v>0</v>
      </c>
      <c r="BH243">
        <v>0</v>
      </c>
      <c r="BI243">
        <v>0</v>
      </c>
      <c r="BJ243">
        <v>0</v>
      </c>
      <c r="BK243">
        <v>0</v>
      </c>
      <c r="BL243">
        <v>0</v>
      </c>
      <c r="BM243">
        <v>0</v>
      </c>
      <c r="BN243">
        <v>0</v>
      </c>
      <c r="BO243">
        <v>0</v>
      </c>
      <c r="BP243">
        <v>0</v>
      </c>
      <c r="BQ243">
        <v>0</v>
      </c>
      <c r="BR243">
        <v>873000</v>
      </c>
      <c r="BS243">
        <v>873000</v>
      </c>
      <c r="BT243">
        <v>0</v>
      </c>
      <c r="BU243">
        <v>0</v>
      </c>
      <c r="BV243">
        <v>0</v>
      </c>
      <c r="BW243">
        <v>0</v>
      </c>
      <c r="BX243">
        <v>0</v>
      </c>
      <c r="BY243">
        <v>0</v>
      </c>
      <c r="BZ243">
        <v>0</v>
      </c>
      <c r="CA243">
        <v>0</v>
      </c>
      <c r="CB243">
        <v>0</v>
      </c>
      <c r="CC243">
        <v>0</v>
      </c>
      <c r="CD243">
        <v>0</v>
      </c>
      <c r="CE243">
        <v>873000</v>
      </c>
      <c r="CF243">
        <v>873000</v>
      </c>
      <c r="CG243">
        <v>0</v>
      </c>
      <c r="CH243" t="s">
        <v>612</v>
      </c>
      <c r="CI243" t="s">
        <v>616</v>
      </c>
      <c r="CJ243" t="s">
        <v>617</v>
      </c>
      <c r="CK243" t="s">
        <v>617</v>
      </c>
      <c r="CL243" t="s">
        <v>617</v>
      </c>
      <c r="CM243" t="s">
        <v>617</v>
      </c>
      <c r="CN243">
        <v>0</v>
      </c>
    </row>
    <row r="244" spans="1:92" x14ac:dyDescent="0.25">
      <c r="A244" t="s">
        <v>2086</v>
      </c>
      <c r="B244" t="s">
        <v>2086</v>
      </c>
      <c r="C244">
        <v>9</v>
      </c>
      <c r="D244" t="s">
        <v>597</v>
      </c>
      <c r="E244">
        <v>66028</v>
      </c>
      <c r="F244" t="s">
        <v>2015</v>
      </c>
      <c r="G244" t="s">
        <v>2087</v>
      </c>
      <c r="H244" t="s">
        <v>2088</v>
      </c>
      <c r="I244" t="s">
        <v>630</v>
      </c>
      <c r="J244">
        <v>10656</v>
      </c>
      <c r="K244">
        <v>5854</v>
      </c>
      <c r="L244" t="s">
        <v>2089</v>
      </c>
      <c r="M244" t="s">
        <v>2090</v>
      </c>
      <c r="N244" t="s">
        <v>2018</v>
      </c>
      <c r="O244" t="s">
        <v>2091</v>
      </c>
      <c r="P244" t="s">
        <v>2020</v>
      </c>
      <c r="Q244" t="s">
        <v>2021</v>
      </c>
      <c r="R244" t="s">
        <v>2022</v>
      </c>
      <c r="S244" t="s">
        <v>2023</v>
      </c>
      <c r="T244" t="s">
        <v>2024</v>
      </c>
      <c r="U244" t="s">
        <v>1576</v>
      </c>
      <c r="V244" t="s">
        <v>1577</v>
      </c>
      <c r="W244">
        <v>42.320830860000001</v>
      </c>
      <c r="X244">
        <v>-83.021999690000001</v>
      </c>
      <c r="Y244" t="s">
        <v>612</v>
      </c>
      <c r="Z244" t="s">
        <v>612</v>
      </c>
      <c r="AA244" t="s">
        <v>612</v>
      </c>
      <c r="AB244" t="s">
        <v>612</v>
      </c>
      <c r="AC244" t="s">
        <v>612</v>
      </c>
      <c r="AD244" t="s">
        <v>612</v>
      </c>
      <c r="AE244" t="s">
        <v>612</v>
      </c>
      <c r="AF244" t="s">
        <v>612</v>
      </c>
      <c r="AG244" t="s">
        <v>612</v>
      </c>
      <c r="AH244" t="s">
        <v>612</v>
      </c>
      <c r="AI244" t="s">
        <v>612</v>
      </c>
      <c r="AJ244" t="s">
        <v>612</v>
      </c>
      <c r="AK244" t="s">
        <v>612</v>
      </c>
      <c r="AL244" t="s">
        <v>612</v>
      </c>
      <c r="AM244" t="s">
        <v>612</v>
      </c>
      <c r="AN244" t="s">
        <v>612</v>
      </c>
      <c r="AO244" t="s">
        <v>612</v>
      </c>
      <c r="AP244" t="s">
        <v>612</v>
      </c>
      <c r="AQ244" t="s">
        <v>612</v>
      </c>
      <c r="AR244" t="s">
        <v>612</v>
      </c>
      <c r="AS244" t="s">
        <v>612</v>
      </c>
      <c r="AT244" t="s">
        <v>613</v>
      </c>
      <c r="AU244" t="s">
        <v>612</v>
      </c>
      <c r="AV244" t="s">
        <v>635</v>
      </c>
      <c r="AW244">
        <v>39691</v>
      </c>
      <c r="AX244">
        <v>11885291</v>
      </c>
      <c r="AY244" t="s">
        <v>621</v>
      </c>
      <c r="AZ244" t="s">
        <v>145</v>
      </c>
      <c r="BA244" t="s">
        <v>470</v>
      </c>
      <c r="BB244" t="s">
        <v>975</v>
      </c>
      <c r="BC244">
        <v>38596</v>
      </c>
      <c r="BD244">
        <v>0</v>
      </c>
      <c r="BE244">
        <v>0</v>
      </c>
      <c r="BF244">
        <v>0</v>
      </c>
      <c r="BG244">
        <v>0</v>
      </c>
      <c r="BH244">
        <v>0</v>
      </c>
      <c r="BI244">
        <v>0</v>
      </c>
      <c r="BJ244">
        <v>0</v>
      </c>
      <c r="BK244">
        <v>0</v>
      </c>
      <c r="BL244">
        <v>0</v>
      </c>
      <c r="BM244">
        <v>0</v>
      </c>
      <c r="BN244">
        <v>0</v>
      </c>
      <c r="BO244">
        <v>0</v>
      </c>
      <c r="BP244">
        <v>0</v>
      </c>
      <c r="BQ244">
        <v>0</v>
      </c>
      <c r="BR244">
        <v>0</v>
      </c>
      <c r="BS244">
        <v>0</v>
      </c>
      <c r="BT244">
        <v>11885291</v>
      </c>
      <c r="BU244">
        <v>0</v>
      </c>
      <c r="BV244">
        <v>0</v>
      </c>
      <c r="BW244">
        <v>0</v>
      </c>
      <c r="BX244">
        <v>0</v>
      </c>
      <c r="BY244">
        <v>0</v>
      </c>
      <c r="BZ244">
        <v>0</v>
      </c>
      <c r="CA244">
        <v>0</v>
      </c>
      <c r="CB244">
        <v>0</v>
      </c>
      <c r="CC244">
        <v>0</v>
      </c>
      <c r="CD244">
        <v>11885291</v>
      </c>
      <c r="CE244">
        <v>11885291</v>
      </c>
      <c r="CF244">
        <v>11885291</v>
      </c>
      <c r="CG244">
        <v>0</v>
      </c>
      <c r="CH244" t="s">
        <v>612</v>
      </c>
      <c r="CI244" t="s">
        <v>616</v>
      </c>
      <c r="CJ244" t="s">
        <v>617</v>
      </c>
      <c r="CK244" t="s">
        <v>617</v>
      </c>
      <c r="CL244" t="s">
        <v>617</v>
      </c>
      <c r="CM244" t="s">
        <v>617</v>
      </c>
      <c r="CN244">
        <v>0</v>
      </c>
    </row>
    <row r="245" spans="1:92" x14ac:dyDescent="0.25">
      <c r="A245" t="s">
        <v>2092</v>
      </c>
      <c r="B245" t="s">
        <v>2093</v>
      </c>
      <c r="C245">
        <v>9</v>
      </c>
      <c r="D245" t="s">
        <v>2045</v>
      </c>
      <c r="E245">
        <v>66028</v>
      </c>
      <c r="F245" t="s">
        <v>2015</v>
      </c>
      <c r="G245" t="s">
        <v>2094</v>
      </c>
      <c r="H245" t="s">
        <v>2095</v>
      </c>
      <c r="I245" t="s">
        <v>630</v>
      </c>
      <c r="J245">
        <v>24551</v>
      </c>
      <c r="K245">
        <v>19556</v>
      </c>
      <c r="L245" t="s">
        <v>2096</v>
      </c>
      <c r="M245" t="s">
        <v>2097</v>
      </c>
      <c r="N245" t="s">
        <v>2018</v>
      </c>
      <c r="O245" t="s">
        <v>2098</v>
      </c>
      <c r="P245" t="s">
        <v>2020</v>
      </c>
      <c r="Q245" t="s">
        <v>2021</v>
      </c>
      <c r="R245" t="s">
        <v>2022</v>
      </c>
      <c r="S245" t="s">
        <v>2023</v>
      </c>
      <c r="T245" t="s">
        <v>2024</v>
      </c>
      <c r="U245" t="s">
        <v>1576</v>
      </c>
      <c r="V245" t="s">
        <v>1577</v>
      </c>
      <c r="W245">
        <v>42.311079999999997</v>
      </c>
      <c r="X245">
        <v>-83.019499999999994</v>
      </c>
      <c r="Y245">
        <v>42317</v>
      </c>
      <c r="Z245" t="s">
        <v>622</v>
      </c>
      <c r="AA245" t="s">
        <v>622</v>
      </c>
      <c r="AB245" t="s">
        <v>612</v>
      </c>
      <c r="AC245" t="s">
        <v>612</v>
      </c>
      <c r="AD245" t="s">
        <v>612</v>
      </c>
      <c r="AE245">
        <v>42317</v>
      </c>
      <c r="AF245" t="s">
        <v>622</v>
      </c>
      <c r="AG245" t="s">
        <v>622</v>
      </c>
      <c r="AH245">
        <v>42317</v>
      </c>
      <c r="AI245" t="s">
        <v>622</v>
      </c>
      <c r="AJ245" t="s">
        <v>622</v>
      </c>
      <c r="AK245" t="s">
        <v>612</v>
      </c>
      <c r="AL245" t="s">
        <v>612</v>
      </c>
      <c r="AM245" t="s">
        <v>612</v>
      </c>
      <c r="AN245" t="s">
        <v>612</v>
      </c>
      <c r="AO245" t="s">
        <v>612</v>
      </c>
      <c r="AP245" t="s">
        <v>612</v>
      </c>
      <c r="AQ245">
        <v>645</v>
      </c>
      <c r="AR245">
        <v>4</v>
      </c>
      <c r="AS245">
        <v>73</v>
      </c>
      <c r="AT245" t="s">
        <v>613</v>
      </c>
      <c r="AU245" t="s">
        <v>612</v>
      </c>
      <c r="AV245" t="s">
        <v>635</v>
      </c>
      <c r="AW245">
        <v>43837</v>
      </c>
      <c r="AX245">
        <v>15428988</v>
      </c>
      <c r="AY245" t="s">
        <v>1046</v>
      </c>
      <c r="AZ245" t="s">
        <v>145</v>
      </c>
      <c r="BA245" t="s">
        <v>141</v>
      </c>
      <c r="BB245" t="s">
        <v>380</v>
      </c>
      <c r="BC245">
        <v>44810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1285139</v>
      </c>
      <c r="BW245">
        <v>0</v>
      </c>
      <c r="BX245">
        <v>12067856</v>
      </c>
      <c r="BY245">
        <v>0</v>
      </c>
      <c r="BZ245">
        <v>2075994</v>
      </c>
      <c r="CA245">
        <v>0</v>
      </c>
      <c r="CB245">
        <v>0</v>
      </c>
      <c r="CC245">
        <v>0</v>
      </c>
      <c r="CD245">
        <v>15428989</v>
      </c>
      <c r="CE245">
        <v>15428989</v>
      </c>
      <c r="CF245">
        <v>15428988</v>
      </c>
      <c r="CG245">
        <v>-1</v>
      </c>
      <c r="CH245" t="s">
        <v>612</v>
      </c>
      <c r="CI245" t="s">
        <v>860</v>
      </c>
      <c r="CJ245" t="s">
        <v>702</v>
      </c>
      <c r="CK245" t="s">
        <v>703</v>
      </c>
      <c r="CL245" t="s">
        <v>764</v>
      </c>
      <c r="CM245" t="s">
        <v>740</v>
      </c>
      <c r="CN245">
        <v>14143850</v>
      </c>
    </row>
    <row r="246" spans="1:92" x14ac:dyDescent="0.25">
      <c r="A246" t="s">
        <v>2099</v>
      </c>
      <c r="B246" t="s">
        <v>2093</v>
      </c>
      <c r="C246">
        <v>9</v>
      </c>
      <c r="D246" t="s">
        <v>597</v>
      </c>
      <c r="E246">
        <v>66028</v>
      </c>
      <c r="F246" t="s">
        <v>2015</v>
      </c>
      <c r="G246" t="s">
        <v>2094</v>
      </c>
      <c r="H246" t="s">
        <v>2095</v>
      </c>
      <c r="I246" t="s">
        <v>630</v>
      </c>
      <c r="J246">
        <v>24551</v>
      </c>
      <c r="K246">
        <v>19556</v>
      </c>
      <c r="L246" t="s">
        <v>2100</v>
      </c>
      <c r="M246" t="s">
        <v>2097</v>
      </c>
      <c r="N246" t="s">
        <v>2018</v>
      </c>
      <c r="O246" t="s">
        <v>2098</v>
      </c>
      <c r="P246" t="s">
        <v>2020</v>
      </c>
      <c r="Q246" t="s">
        <v>2021</v>
      </c>
      <c r="R246" t="s">
        <v>2022</v>
      </c>
      <c r="S246" t="s">
        <v>2023</v>
      </c>
      <c r="T246" t="s">
        <v>2024</v>
      </c>
      <c r="U246" t="s">
        <v>1576</v>
      </c>
      <c r="V246" t="s">
        <v>1577</v>
      </c>
      <c r="W246">
        <v>42.311079999999997</v>
      </c>
      <c r="X246">
        <v>-83.019499999999994</v>
      </c>
      <c r="Y246">
        <v>42705</v>
      </c>
      <c r="Z246" t="s">
        <v>787</v>
      </c>
      <c r="AA246" t="s">
        <v>787</v>
      </c>
      <c r="AB246">
        <v>42705</v>
      </c>
      <c r="AC246" t="s">
        <v>787</v>
      </c>
      <c r="AD246" t="s">
        <v>787</v>
      </c>
      <c r="AE246" t="s">
        <v>612</v>
      </c>
      <c r="AF246" t="s">
        <v>612</v>
      </c>
      <c r="AG246" t="s">
        <v>612</v>
      </c>
      <c r="AH246" t="s">
        <v>612</v>
      </c>
      <c r="AI246" t="s">
        <v>612</v>
      </c>
      <c r="AJ246" t="s">
        <v>612</v>
      </c>
      <c r="AK246" t="s">
        <v>612</v>
      </c>
      <c r="AL246" t="s">
        <v>612</v>
      </c>
      <c r="AM246" t="s">
        <v>612</v>
      </c>
      <c r="AN246" t="s">
        <v>612</v>
      </c>
      <c r="AO246" t="s">
        <v>612</v>
      </c>
      <c r="AP246" t="s">
        <v>612</v>
      </c>
      <c r="AQ246" t="s">
        <v>612</v>
      </c>
      <c r="AR246" t="s">
        <v>612</v>
      </c>
      <c r="AS246" t="s">
        <v>612</v>
      </c>
      <c r="AT246" t="s">
        <v>612</v>
      </c>
      <c r="AU246" t="s">
        <v>612</v>
      </c>
      <c r="AV246" t="s">
        <v>635</v>
      </c>
      <c r="AW246">
        <v>42705</v>
      </c>
      <c r="AX246">
        <v>3965143</v>
      </c>
      <c r="AY246" t="s">
        <v>621</v>
      </c>
      <c r="AZ246" t="s">
        <v>663</v>
      </c>
      <c r="BA246" t="s">
        <v>141</v>
      </c>
      <c r="BB246" t="s">
        <v>787</v>
      </c>
      <c r="BC246">
        <v>42614</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3965143</v>
      </c>
      <c r="BX246">
        <v>0</v>
      </c>
      <c r="BY246">
        <v>0</v>
      </c>
      <c r="BZ246">
        <v>0</v>
      </c>
      <c r="CA246">
        <v>0</v>
      </c>
      <c r="CB246">
        <v>0</v>
      </c>
      <c r="CC246">
        <v>0</v>
      </c>
      <c r="CD246">
        <v>3965143</v>
      </c>
      <c r="CE246">
        <v>3965143</v>
      </c>
      <c r="CF246">
        <v>3965143</v>
      </c>
      <c r="CG246">
        <v>0</v>
      </c>
      <c r="CH246" t="s">
        <v>612</v>
      </c>
      <c r="CI246" t="s">
        <v>616</v>
      </c>
      <c r="CJ246" t="s">
        <v>617</v>
      </c>
      <c r="CK246" t="s">
        <v>617</v>
      </c>
      <c r="CL246" t="s">
        <v>617</v>
      </c>
      <c r="CM246" t="s">
        <v>617</v>
      </c>
      <c r="CN246">
        <v>3965143</v>
      </c>
    </row>
    <row r="247" spans="1:92" x14ac:dyDescent="0.25">
      <c r="A247" t="s">
        <v>2101</v>
      </c>
      <c r="B247" t="s">
        <v>2101</v>
      </c>
      <c r="C247">
        <v>9</v>
      </c>
      <c r="D247" t="s">
        <v>597</v>
      </c>
      <c r="E247">
        <v>66028</v>
      </c>
      <c r="F247" t="s">
        <v>2015</v>
      </c>
      <c r="G247" t="s">
        <v>2102</v>
      </c>
      <c r="H247" t="s">
        <v>2103</v>
      </c>
      <c r="I247" t="s">
        <v>630</v>
      </c>
      <c r="J247">
        <v>1026</v>
      </c>
      <c r="K247">
        <v>5970</v>
      </c>
      <c r="L247" t="s">
        <v>2104</v>
      </c>
      <c r="M247" t="s">
        <v>2105</v>
      </c>
      <c r="N247" t="s">
        <v>2106</v>
      </c>
      <c r="O247" t="s">
        <v>2107</v>
      </c>
      <c r="P247" t="s">
        <v>2072</v>
      </c>
      <c r="Q247" t="s">
        <v>2067</v>
      </c>
      <c r="R247" t="s">
        <v>2073</v>
      </c>
      <c r="S247" t="s">
        <v>2023</v>
      </c>
      <c r="T247" t="s">
        <v>2024</v>
      </c>
      <c r="U247" t="s">
        <v>1576</v>
      </c>
      <c r="V247" t="s">
        <v>1577</v>
      </c>
      <c r="W247">
        <v>42.036700000000003</v>
      </c>
      <c r="X247">
        <v>-82.912000000000006</v>
      </c>
      <c r="Y247" t="s">
        <v>612</v>
      </c>
      <c r="Z247" t="s">
        <v>612</v>
      </c>
      <c r="AA247" t="s">
        <v>612</v>
      </c>
      <c r="AB247" t="s">
        <v>612</v>
      </c>
      <c r="AC247" t="s">
        <v>612</v>
      </c>
      <c r="AD247" t="s">
        <v>612</v>
      </c>
      <c r="AE247" t="s">
        <v>612</v>
      </c>
      <c r="AF247" t="s">
        <v>612</v>
      </c>
      <c r="AG247" t="s">
        <v>612</v>
      </c>
      <c r="AH247" t="s">
        <v>612</v>
      </c>
      <c r="AI247" t="s">
        <v>612</v>
      </c>
      <c r="AJ247" t="s">
        <v>612</v>
      </c>
      <c r="AK247" t="s">
        <v>612</v>
      </c>
      <c r="AL247" t="s">
        <v>612</v>
      </c>
      <c r="AM247" t="s">
        <v>612</v>
      </c>
      <c r="AN247" t="s">
        <v>612</v>
      </c>
      <c r="AO247" t="s">
        <v>612</v>
      </c>
      <c r="AP247" t="s">
        <v>612</v>
      </c>
      <c r="AQ247" t="s">
        <v>612</v>
      </c>
      <c r="AR247" t="s">
        <v>612</v>
      </c>
      <c r="AS247" t="s">
        <v>612</v>
      </c>
      <c r="AT247" t="s">
        <v>613</v>
      </c>
      <c r="AU247" t="s">
        <v>612</v>
      </c>
      <c r="AV247" t="s">
        <v>614</v>
      </c>
      <c r="AW247" t="s">
        <v>612</v>
      </c>
      <c r="AX247">
        <v>1713394</v>
      </c>
      <c r="AY247" t="s">
        <v>621</v>
      </c>
      <c r="AZ247" t="s">
        <v>140</v>
      </c>
      <c r="BA247" t="s">
        <v>470</v>
      </c>
      <c r="BB247" t="s">
        <v>662</v>
      </c>
      <c r="BC247">
        <v>41153</v>
      </c>
      <c r="BD247">
        <v>986517</v>
      </c>
      <c r="BE247">
        <v>0</v>
      </c>
      <c r="BF247">
        <v>0</v>
      </c>
      <c r="BG247">
        <v>0</v>
      </c>
      <c r="BH247">
        <v>0</v>
      </c>
      <c r="BI247">
        <v>0</v>
      </c>
      <c r="BJ247">
        <v>0</v>
      </c>
      <c r="BK247">
        <v>0</v>
      </c>
      <c r="BL247">
        <v>0</v>
      </c>
      <c r="BM247">
        <v>0</v>
      </c>
      <c r="BN247">
        <v>0</v>
      </c>
      <c r="BO247">
        <v>0</v>
      </c>
      <c r="BP247">
        <v>0</v>
      </c>
      <c r="BQ247">
        <v>0</v>
      </c>
      <c r="BR247">
        <v>0</v>
      </c>
      <c r="BS247">
        <v>986517</v>
      </c>
      <c r="BT247">
        <v>0</v>
      </c>
      <c r="BU247">
        <v>0</v>
      </c>
      <c r="BV247">
        <v>726877</v>
      </c>
      <c r="BW247">
        <v>0</v>
      </c>
      <c r="BX247">
        <v>0</v>
      </c>
      <c r="BY247">
        <v>0</v>
      </c>
      <c r="BZ247">
        <v>0</v>
      </c>
      <c r="CA247">
        <v>0</v>
      </c>
      <c r="CB247">
        <v>0</v>
      </c>
      <c r="CC247">
        <v>0</v>
      </c>
      <c r="CD247">
        <v>726877</v>
      </c>
      <c r="CE247">
        <v>1713394</v>
      </c>
      <c r="CF247">
        <v>1713394</v>
      </c>
      <c r="CG247">
        <v>0</v>
      </c>
      <c r="CH247" t="s">
        <v>612</v>
      </c>
      <c r="CI247" t="s">
        <v>616</v>
      </c>
      <c r="CJ247" t="s">
        <v>617</v>
      </c>
      <c r="CK247" t="s">
        <v>617</v>
      </c>
      <c r="CL247" t="s">
        <v>617</v>
      </c>
      <c r="CM247" t="s">
        <v>617</v>
      </c>
      <c r="CN247">
        <v>0</v>
      </c>
    </row>
    <row r="248" spans="1:92" x14ac:dyDescent="0.25">
      <c r="A248" t="s">
        <v>2108</v>
      </c>
      <c r="B248" t="s">
        <v>2108</v>
      </c>
      <c r="C248">
        <v>9</v>
      </c>
      <c r="D248" t="s">
        <v>597</v>
      </c>
      <c r="E248">
        <v>66028</v>
      </c>
      <c r="F248" t="s">
        <v>2015</v>
      </c>
      <c r="G248" t="s">
        <v>2109</v>
      </c>
      <c r="H248" t="s">
        <v>2110</v>
      </c>
      <c r="I248" t="s">
        <v>630</v>
      </c>
      <c r="J248">
        <v>10800</v>
      </c>
      <c r="K248">
        <v>6067</v>
      </c>
      <c r="L248" t="s">
        <v>2111</v>
      </c>
      <c r="M248" t="s">
        <v>2112</v>
      </c>
      <c r="N248" t="s">
        <v>2018</v>
      </c>
      <c r="O248" t="s">
        <v>2113</v>
      </c>
      <c r="P248" t="s">
        <v>2020</v>
      </c>
      <c r="Q248" t="s">
        <v>2021</v>
      </c>
      <c r="R248" t="s">
        <v>2022</v>
      </c>
      <c r="S248" t="s">
        <v>2023</v>
      </c>
      <c r="T248" t="s">
        <v>2024</v>
      </c>
      <c r="U248" t="s">
        <v>1576</v>
      </c>
      <c r="V248" t="s">
        <v>1577</v>
      </c>
      <c r="W248">
        <v>42.300144600000003</v>
      </c>
      <c r="X248">
        <v>-83.006239899999997</v>
      </c>
      <c r="Y248" t="s">
        <v>612</v>
      </c>
      <c r="Z248" t="s">
        <v>612</v>
      </c>
      <c r="AA248" t="s">
        <v>612</v>
      </c>
      <c r="AB248" t="s">
        <v>612</v>
      </c>
      <c r="AC248" t="s">
        <v>612</v>
      </c>
      <c r="AD248" t="s">
        <v>612</v>
      </c>
      <c r="AE248" t="s">
        <v>612</v>
      </c>
      <c r="AF248" t="s">
        <v>612</v>
      </c>
      <c r="AG248" t="s">
        <v>612</v>
      </c>
      <c r="AH248" t="s">
        <v>612</v>
      </c>
      <c r="AI248" t="s">
        <v>612</v>
      </c>
      <c r="AJ248" t="s">
        <v>612</v>
      </c>
      <c r="AK248" t="s">
        <v>612</v>
      </c>
      <c r="AL248" t="s">
        <v>612</v>
      </c>
      <c r="AM248" t="s">
        <v>612</v>
      </c>
      <c r="AN248" t="s">
        <v>612</v>
      </c>
      <c r="AO248" t="s">
        <v>612</v>
      </c>
      <c r="AP248" t="s">
        <v>612</v>
      </c>
      <c r="AQ248" t="s">
        <v>612</v>
      </c>
      <c r="AR248" t="s">
        <v>612</v>
      </c>
      <c r="AS248" t="s">
        <v>612</v>
      </c>
      <c r="AT248" t="s">
        <v>613</v>
      </c>
      <c r="AU248" t="s">
        <v>612</v>
      </c>
      <c r="AV248" t="s">
        <v>614</v>
      </c>
      <c r="AW248" t="s">
        <v>612</v>
      </c>
      <c r="AX248">
        <v>11176806</v>
      </c>
      <c r="AY248" t="s">
        <v>621</v>
      </c>
      <c r="AZ248" t="s">
        <v>140</v>
      </c>
      <c r="BA248" t="s">
        <v>470</v>
      </c>
      <c r="BB248" t="s">
        <v>977</v>
      </c>
      <c r="BC248">
        <v>40422</v>
      </c>
      <c r="BD248">
        <v>0</v>
      </c>
      <c r="BE248">
        <v>0</v>
      </c>
      <c r="BF248">
        <v>0</v>
      </c>
      <c r="BG248">
        <v>800000</v>
      </c>
      <c r="BH248">
        <v>0</v>
      </c>
      <c r="BI248">
        <v>0</v>
      </c>
      <c r="BJ248">
        <v>0</v>
      </c>
      <c r="BK248">
        <v>0</v>
      </c>
      <c r="BL248">
        <v>0</v>
      </c>
      <c r="BM248">
        <v>0</v>
      </c>
      <c r="BN248">
        <v>0</v>
      </c>
      <c r="BO248">
        <v>0</v>
      </c>
      <c r="BP248">
        <v>0</v>
      </c>
      <c r="BQ248">
        <v>0</v>
      </c>
      <c r="BR248">
        <v>400000</v>
      </c>
      <c r="BS248">
        <v>1200000</v>
      </c>
      <c r="BT248">
        <v>9976806</v>
      </c>
      <c r="BU248">
        <v>0</v>
      </c>
      <c r="BV248">
        <v>0</v>
      </c>
      <c r="BW248">
        <v>0</v>
      </c>
      <c r="BX248">
        <v>0</v>
      </c>
      <c r="BY248">
        <v>0</v>
      </c>
      <c r="BZ248">
        <v>0</v>
      </c>
      <c r="CA248">
        <v>0</v>
      </c>
      <c r="CB248">
        <v>0</v>
      </c>
      <c r="CC248">
        <v>0</v>
      </c>
      <c r="CD248">
        <v>9976806</v>
      </c>
      <c r="CE248">
        <v>11176806</v>
      </c>
      <c r="CF248">
        <v>11176806</v>
      </c>
      <c r="CG248">
        <v>0</v>
      </c>
      <c r="CH248" t="s">
        <v>612</v>
      </c>
      <c r="CI248" t="s">
        <v>616</v>
      </c>
      <c r="CJ248" t="s">
        <v>617</v>
      </c>
      <c r="CK248" t="s">
        <v>617</v>
      </c>
      <c r="CL248" t="s">
        <v>617</v>
      </c>
      <c r="CM248" t="s">
        <v>617</v>
      </c>
      <c r="CN248">
        <v>0</v>
      </c>
    </row>
    <row r="249" spans="1:92" x14ac:dyDescent="0.25">
      <c r="A249" t="s">
        <v>2114</v>
      </c>
      <c r="B249" t="s">
        <v>2115</v>
      </c>
      <c r="C249">
        <v>9</v>
      </c>
      <c r="D249" t="s">
        <v>2045</v>
      </c>
      <c r="E249">
        <v>66028</v>
      </c>
      <c r="F249" t="s">
        <v>2015</v>
      </c>
      <c r="G249" t="s">
        <v>2116</v>
      </c>
      <c r="H249" t="s">
        <v>2117</v>
      </c>
      <c r="I249" t="s">
        <v>779</v>
      </c>
      <c r="J249" t="s">
        <v>2118</v>
      </c>
      <c r="K249">
        <v>19510</v>
      </c>
      <c r="L249" t="s">
        <v>2119</v>
      </c>
      <c r="M249" t="s">
        <v>2120</v>
      </c>
      <c r="N249" t="s">
        <v>2121</v>
      </c>
      <c r="O249" t="s">
        <v>2122</v>
      </c>
      <c r="P249" t="s">
        <v>2123</v>
      </c>
      <c r="Q249" t="s">
        <v>2116</v>
      </c>
      <c r="R249" t="s">
        <v>2124</v>
      </c>
      <c r="S249" t="s">
        <v>2023</v>
      </c>
      <c r="T249" t="s">
        <v>2024</v>
      </c>
      <c r="U249" t="s">
        <v>1576</v>
      </c>
      <c r="V249" t="s">
        <v>1577</v>
      </c>
      <c r="W249">
        <v>42.046613999999998</v>
      </c>
      <c r="X249">
        <v>-82.724202000000005</v>
      </c>
      <c r="Y249">
        <v>42509</v>
      </c>
      <c r="Z249" t="s">
        <v>622</v>
      </c>
      <c r="AA249" t="s">
        <v>787</v>
      </c>
      <c r="AB249" t="s">
        <v>612</v>
      </c>
      <c r="AC249" t="s">
        <v>612</v>
      </c>
      <c r="AD249" t="s">
        <v>612</v>
      </c>
      <c r="AE249">
        <v>42509</v>
      </c>
      <c r="AF249" t="s">
        <v>622</v>
      </c>
      <c r="AG249" t="s">
        <v>787</v>
      </c>
      <c r="AH249">
        <v>42509</v>
      </c>
      <c r="AI249" t="s">
        <v>622</v>
      </c>
      <c r="AJ249" t="s">
        <v>787</v>
      </c>
      <c r="AK249">
        <v>42695</v>
      </c>
      <c r="AL249" t="s">
        <v>787</v>
      </c>
      <c r="AM249" t="s">
        <v>787</v>
      </c>
      <c r="AN249" t="s">
        <v>612</v>
      </c>
      <c r="AO249" t="s">
        <v>612</v>
      </c>
      <c r="AP249" t="s">
        <v>612</v>
      </c>
      <c r="AQ249">
        <v>1798</v>
      </c>
      <c r="AR249">
        <v>6</v>
      </c>
      <c r="AS249">
        <v>98</v>
      </c>
      <c r="AT249" t="s">
        <v>613</v>
      </c>
      <c r="AU249">
        <v>3</v>
      </c>
      <c r="AV249" t="s">
        <v>635</v>
      </c>
      <c r="AW249">
        <v>44385</v>
      </c>
      <c r="AX249">
        <v>59907386</v>
      </c>
      <c r="AY249" t="s">
        <v>1046</v>
      </c>
      <c r="AZ249" t="s">
        <v>145</v>
      </c>
      <c r="BA249" t="s">
        <v>141</v>
      </c>
      <c r="BB249" t="s">
        <v>322</v>
      </c>
      <c r="BC249">
        <v>45174</v>
      </c>
      <c r="BD249">
        <v>0</v>
      </c>
      <c r="BE249">
        <v>0</v>
      </c>
      <c r="BF249">
        <v>700000</v>
      </c>
      <c r="BG249">
        <v>0</v>
      </c>
      <c r="BH249">
        <v>0</v>
      </c>
      <c r="BI249">
        <v>0</v>
      </c>
      <c r="BJ249">
        <v>0</v>
      </c>
      <c r="BK249">
        <v>0</v>
      </c>
      <c r="BL249">
        <v>0</v>
      </c>
      <c r="BM249">
        <v>0</v>
      </c>
      <c r="BN249">
        <v>0</v>
      </c>
      <c r="BO249">
        <v>0</v>
      </c>
      <c r="BP249">
        <v>0</v>
      </c>
      <c r="BQ249">
        <v>0</v>
      </c>
      <c r="BR249">
        <v>3116300</v>
      </c>
      <c r="BS249">
        <v>3816300</v>
      </c>
      <c r="BT249">
        <v>0</v>
      </c>
      <c r="BU249">
        <v>0</v>
      </c>
      <c r="BV249">
        <v>2075994</v>
      </c>
      <c r="BW249">
        <v>0</v>
      </c>
      <c r="BX249">
        <v>48199168</v>
      </c>
      <c r="BY249">
        <v>0</v>
      </c>
      <c r="BZ249">
        <v>4258929</v>
      </c>
      <c r="CA249">
        <v>1556995</v>
      </c>
      <c r="CB249">
        <v>0</v>
      </c>
      <c r="CC249">
        <v>0</v>
      </c>
      <c r="CD249">
        <v>56091086</v>
      </c>
      <c r="CE249">
        <v>59907386</v>
      </c>
      <c r="CF249">
        <v>59907386</v>
      </c>
      <c r="CG249">
        <v>0</v>
      </c>
      <c r="CH249" t="s">
        <v>612</v>
      </c>
      <c r="CI249" t="s">
        <v>860</v>
      </c>
      <c r="CJ249" t="s">
        <v>702</v>
      </c>
      <c r="CK249" t="s">
        <v>703</v>
      </c>
      <c r="CL249" t="s">
        <v>764</v>
      </c>
      <c r="CM249" t="s">
        <v>740</v>
      </c>
      <c r="CN249">
        <v>54015092</v>
      </c>
    </row>
    <row r="250" spans="1:92" x14ac:dyDescent="0.25">
      <c r="A250" t="s">
        <v>2125</v>
      </c>
      <c r="B250" t="s">
        <v>2115</v>
      </c>
      <c r="C250">
        <v>9</v>
      </c>
      <c r="D250" t="s">
        <v>597</v>
      </c>
      <c r="E250">
        <v>66028</v>
      </c>
      <c r="F250" t="s">
        <v>2015</v>
      </c>
      <c r="G250" t="s">
        <v>2116</v>
      </c>
      <c r="H250" t="s">
        <v>2117</v>
      </c>
      <c r="I250" t="s">
        <v>779</v>
      </c>
      <c r="J250" t="s">
        <v>2118</v>
      </c>
      <c r="K250">
        <v>19510</v>
      </c>
      <c r="L250" t="s">
        <v>2126</v>
      </c>
      <c r="M250" t="s">
        <v>2120</v>
      </c>
      <c r="N250" t="s">
        <v>2121</v>
      </c>
      <c r="O250" t="s">
        <v>2122</v>
      </c>
      <c r="P250" t="s">
        <v>2123</v>
      </c>
      <c r="Q250" t="s">
        <v>2116</v>
      </c>
      <c r="R250" t="s">
        <v>2124</v>
      </c>
      <c r="S250" t="s">
        <v>2023</v>
      </c>
      <c r="T250" t="s">
        <v>2024</v>
      </c>
      <c r="U250" t="s">
        <v>1576</v>
      </c>
      <c r="V250" t="s">
        <v>1577</v>
      </c>
      <c r="W250">
        <v>42.046613999999998</v>
      </c>
      <c r="X250">
        <v>-82.724202000000005</v>
      </c>
      <c r="Y250">
        <v>43753</v>
      </c>
      <c r="Z250" t="s">
        <v>738</v>
      </c>
      <c r="AA250" t="s">
        <v>738</v>
      </c>
      <c r="AB250">
        <v>43753</v>
      </c>
      <c r="AC250" t="s">
        <v>738</v>
      </c>
      <c r="AD250" t="s">
        <v>738</v>
      </c>
      <c r="AE250" t="s">
        <v>612</v>
      </c>
      <c r="AF250" t="s">
        <v>612</v>
      </c>
      <c r="AG250" t="s">
        <v>612</v>
      </c>
      <c r="AH250" t="s">
        <v>612</v>
      </c>
      <c r="AI250" t="s">
        <v>612</v>
      </c>
      <c r="AJ250" t="s">
        <v>612</v>
      </c>
      <c r="AK250" t="s">
        <v>612</v>
      </c>
      <c r="AL250" t="s">
        <v>612</v>
      </c>
      <c r="AM250" t="s">
        <v>612</v>
      </c>
      <c r="AN250" t="s">
        <v>612</v>
      </c>
      <c r="AO250" t="s">
        <v>612</v>
      </c>
      <c r="AP250" t="s">
        <v>612</v>
      </c>
      <c r="AQ250" t="s">
        <v>612</v>
      </c>
      <c r="AR250" t="s">
        <v>612</v>
      </c>
      <c r="AS250" t="s">
        <v>612</v>
      </c>
      <c r="AT250" t="s">
        <v>613</v>
      </c>
      <c r="AU250" t="s">
        <v>612</v>
      </c>
      <c r="AV250" t="s">
        <v>635</v>
      </c>
      <c r="AW250">
        <v>43753</v>
      </c>
      <c r="AX250">
        <v>2695700</v>
      </c>
      <c r="AY250" t="s">
        <v>621</v>
      </c>
      <c r="AZ250" t="s">
        <v>663</v>
      </c>
      <c r="BA250" t="s">
        <v>141</v>
      </c>
      <c r="BB250" t="s">
        <v>738</v>
      </c>
      <c r="BC250">
        <v>43845</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2695700</v>
      </c>
      <c r="BX250">
        <v>0</v>
      </c>
      <c r="BY250">
        <v>0</v>
      </c>
      <c r="BZ250">
        <v>0</v>
      </c>
      <c r="CA250">
        <v>0</v>
      </c>
      <c r="CB250">
        <v>0</v>
      </c>
      <c r="CC250">
        <v>0</v>
      </c>
      <c r="CD250">
        <v>2695700</v>
      </c>
      <c r="CE250">
        <v>2695700</v>
      </c>
      <c r="CF250">
        <v>2695700</v>
      </c>
      <c r="CG250">
        <v>0</v>
      </c>
      <c r="CH250" t="s">
        <v>612</v>
      </c>
      <c r="CI250" t="s">
        <v>616</v>
      </c>
      <c r="CJ250" t="s">
        <v>617</v>
      </c>
      <c r="CK250" t="s">
        <v>617</v>
      </c>
      <c r="CL250" t="s">
        <v>617</v>
      </c>
      <c r="CM250" t="s">
        <v>617</v>
      </c>
      <c r="CN250">
        <v>2695700</v>
      </c>
    </row>
    <row r="251" spans="1:92" x14ac:dyDescent="0.25">
      <c r="A251" t="s">
        <v>2127</v>
      </c>
      <c r="B251" t="s">
        <v>2127</v>
      </c>
      <c r="C251">
        <v>9</v>
      </c>
      <c r="D251" t="s">
        <v>597</v>
      </c>
      <c r="E251">
        <v>66028</v>
      </c>
      <c r="F251" t="s">
        <v>2015</v>
      </c>
      <c r="G251" t="s">
        <v>2128</v>
      </c>
      <c r="H251" t="s">
        <v>2129</v>
      </c>
      <c r="I251" t="s">
        <v>630</v>
      </c>
      <c r="J251">
        <v>10801</v>
      </c>
      <c r="K251">
        <v>12005</v>
      </c>
      <c r="L251" t="s">
        <v>2130</v>
      </c>
      <c r="M251" t="s">
        <v>2131</v>
      </c>
      <c r="N251" t="s">
        <v>2032</v>
      </c>
      <c r="O251" t="s">
        <v>2033</v>
      </c>
      <c r="P251" t="s">
        <v>2034</v>
      </c>
      <c r="Q251" t="s">
        <v>2035</v>
      </c>
      <c r="R251" t="s">
        <v>2036</v>
      </c>
      <c r="S251" t="s">
        <v>2023</v>
      </c>
      <c r="T251" t="s">
        <v>2024</v>
      </c>
      <c r="U251" t="s">
        <v>1576</v>
      </c>
      <c r="V251" t="s">
        <v>1577</v>
      </c>
      <c r="W251">
        <v>42.289099999999998</v>
      </c>
      <c r="X251">
        <v>-82.730500000000006</v>
      </c>
      <c r="Y251" t="s">
        <v>612</v>
      </c>
      <c r="Z251" t="s">
        <v>612</v>
      </c>
      <c r="AA251" t="s">
        <v>612</v>
      </c>
      <c r="AB251" t="s">
        <v>612</v>
      </c>
      <c r="AC251" t="s">
        <v>612</v>
      </c>
      <c r="AD251" t="s">
        <v>612</v>
      </c>
      <c r="AE251" t="s">
        <v>612</v>
      </c>
      <c r="AF251" t="s">
        <v>612</v>
      </c>
      <c r="AG251" t="s">
        <v>612</v>
      </c>
      <c r="AH251" t="s">
        <v>612</v>
      </c>
      <c r="AI251" t="s">
        <v>612</v>
      </c>
      <c r="AJ251" t="s">
        <v>612</v>
      </c>
      <c r="AK251" t="s">
        <v>612</v>
      </c>
      <c r="AL251" t="s">
        <v>612</v>
      </c>
      <c r="AM251" t="s">
        <v>612</v>
      </c>
      <c r="AN251" t="s">
        <v>612</v>
      </c>
      <c r="AO251" t="s">
        <v>612</v>
      </c>
      <c r="AP251" t="s">
        <v>612</v>
      </c>
      <c r="AQ251" t="s">
        <v>612</v>
      </c>
      <c r="AR251" t="s">
        <v>612</v>
      </c>
      <c r="AS251" t="s">
        <v>612</v>
      </c>
      <c r="AT251" t="s">
        <v>613</v>
      </c>
      <c r="AU251" t="s">
        <v>612</v>
      </c>
      <c r="AV251" t="s">
        <v>635</v>
      </c>
      <c r="AW251">
        <v>39691</v>
      </c>
      <c r="AX251">
        <v>18117537</v>
      </c>
      <c r="AY251" t="s">
        <v>621</v>
      </c>
      <c r="AZ251" t="s">
        <v>145</v>
      </c>
      <c r="BA251" t="s">
        <v>470</v>
      </c>
      <c r="BB251" t="s">
        <v>636</v>
      </c>
      <c r="BC251">
        <v>38961</v>
      </c>
      <c r="BD251">
        <v>0</v>
      </c>
      <c r="BE251">
        <v>0</v>
      </c>
      <c r="BF251">
        <v>0</v>
      </c>
      <c r="BG251">
        <v>0</v>
      </c>
      <c r="BH251">
        <v>0</v>
      </c>
      <c r="BI251">
        <v>0</v>
      </c>
      <c r="BJ251">
        <v>0</v>
      </c>
      <c r="BK251">
        <v>0</v>
      </c>
      <c r="BL251">
        <v>0</v>
      </c>
      <c r="BM251">
        <v>0</v>
      </c>
      <c r="BN251">
        <v>0</v>
      </c>
      <c r="BO251">
        <v>0</v>
      </c>
      <c r="BP251">
        <v>0</v>
      </c>
      <c r="BQ251">
        <v>0</v>
      </c>
      <c r="BR251">
        <v>0</v>
      </c>
      <c r="BS251">
        <v>0</v>
      </c>
      <c r="BT251">
        <v>18117537</v>
      </c>
      <c r="BU251">
        <v>0</v>
      </c>
      <c r="BV251">
        <v>0</v>
      </c>
      <c r="BW251">
        <v>0</v>
      </c>
      <c r="BX251">
        <v>0</v>
      </c>
      <c r="BY251">
        <v>0</v>
      </c>
      <c r="BZ251">
        <v>0</v>
      </c>
      <c r="CA251">
        <v>0</v>
      </c>
      <c r="CB251">
        <v>0</v>
      </c>
      <c r="CC251">
        <v>0</v>
      </c>
      <c r="CD251">
        <v>18117537</v>
      </c>
      <c r="CE251">
        <v>18117537</v>
      </c>
      <c r="CF251">
        <v>18117537</v>
      </c>
      <c r="CG251">
        <v>0</v>
      </c>
      <c r="CH251" t="s">
        <v>612</v>
      </c>
      <c r="CI251" t="s">
        <v>616</v>
      </c>
      <c r="CJ251" t="s">
        <v>617</v>
      </c>
      <c r="CK251" t="s">
        <v>617</v>
      </c>
      <c r="CL251" t="s">
        <v>617</v>
      </c>
      <c r="CM251" t="s">
        <v>617</v>
      </c>
      <c r="CN251">
        <v>0</v>
      </c>
    </row>
    <row r="252" spans="1:92" x14ac:dyDescent="0.25">
      <c r="A252" t="s">
        <v>2132</v>
      </c>
      <c r="B252" t="s">
        <v>2132</v>
      </c>
      <c r="C252">
        <v>9</v>
      </c>
      <c r="D252" t="s">
        <v>597</v>
      </c>
      <c r="E252">
        <v>66028</v>
      </c>
      <c r="F252" t="s">
        <v>2015</v>
      </c>
      <c r="G252" t="s">
        <v>2133</v>
      </c>
      <c r="H252" t="s">
        <v>2134</v>
      </c>
      <c r="I252" t="s">
        <v>630</v>
      </c>
      <c r="J252">
        <v>9998</v>
      </c>
      <c r="K252">
        <v>10358</v>
      </c>
      <c r="L252" t="s">
        <v>2135</v>
      </c>
      <c r="M252" t="s">
        <v>2136</v>
      </c>
      <c r="N252" t="s">
        <v>2018</v>
      </c>
      <c r="O252" t="s">
        <v>2137</v>
      </c>
      <c r="P252" t="s">
        <v>2138</v>
      </c>
      <c r="Q252" t="s">
        <v>2133</v>
      </c>
      <c r="R252" t="s">
        <v>2139</v>
      </c>
      <c r="S252" t="s">
        <v>2023</v>
      </c>
      <c r="T252" t="s">
        <v>2024</v>
      </c>
      <c r="U252" t="s">
        <v>1576</v>
      </c>
      <c r="V252" t="s">
        <v>1577</v>
      </c>
      <c r="W252">
        <v>42.229080000000003</v>
      </c>
      <c r="X252">
        <v>-83.087739999999997</v>
      </c>
      <c r="Y252" t="s">
        <v>612</v>
      </c>
      <c r="Z252" t="s">
        <v>612</v>
      </c>
      <c r="AA252" t="s">
        <v>612</v>
      </c>
      <c r="AB252" t="s">
        <v>612</v>
      </c>
      <c r="AC252" t="s">
        <v>612</v>
      </c>
      <c r="AD252" t="s">
        <v>612</v>
      </c>
      <c r="AE252" t="s">
        <v>612</v>
      </c>
      <c r="AF252" t="s">
        <v>612</v>
      </c>
      <c r="AG252" t="s">
        <v>612</v>
      </c>
      <c r="AH252" t="s">
        <v>612</v>
      </c>
      <c r="AI252" t="s">
        <v>612</v>
      </c>
      <c r="AJ252" t="s">
        <v>612</v>
      </c>
      <c r="AK252" t="s">
        <v>612</v>
      </c>
      <c r="AL252" t="s">
        <v>612</v>
      </c>
      <c r="AM252" t="s">
        <v>612</v>
      </c>
      <c r="AN252" t="s">
        <v>612</v>
      </c>
      <c r="AO252" t="s">
        <v>612</v>
      </c>
      <c r="AP252" t="s">
        <v>612</v>
      </c>
      <c r="AQ252" t="s">
        <v>612</v>
      </c>
      <c r="AR252" t="s">
        <v>612</v>
      </c>
      <c r="AS252" t="s">
        <v>612</v>
      </c>
      <c r="AT252" t="s">
        <v>613</v>
      </c>
      <c r="AU252" t="s">
        <v>612</v>
      </c>
      <c r="AV252" t="s">
        <v>635</v>
      </c>
      <c r="AW252">
        <v>39691</v>
      </c>
      <c r="AX252">
        <v>8994000</v>
      </c>
      <c r="AY252" t="s">
        <v>621</v>
      </c>
      <c r="AZ252" t="s">
        <v>145</v>
      </c>
      <c r="BA252" t="s">
        <v>470</v>
      </c>
      <c r="BB252" t="s">
        <v>659</v>
      </c>
      <c r="BC252">
        <v>36770</v>
      </c>
      <c r="BD252">
        <v>0</v>
      </c>
      <c r="BE252">
        <v>0</v>
      </c>
      <c r="BF252">
        <v>0</v>
      </c>
      <c r="BG252">
        <v>0</v>
      </c>
      <c r="BH252">
        <v>0</v>
      </c>
      <c r="BI252">
        <v>0</v>
      </c>
      <c r="BJ252">
        <v>0</v>
      </c>
      <c r="BK252">
        <v>0</v>
      </c>
      <c r="BL252">
        <v>0</v>
      </c>
      <c r="BM252">
        <v>0</v>
      </c>
      <c r="BN252">
        <v>0</v>
      </c>
      <c r="BO252">
        <v>0</v>
      </c>
      <c r="BP252">
        <v>0</v>
      </c>
      <c r="BQ252">
        <v>0</v>
      </c>
      <c r="BR252">
        <v>8994000</v>
      </c>
      <c r="BS252">
        <v>8994000</v>
      </c>
      <c r="BT252">
        <v>0</v>
      </c>
      <c r="BU252">
        <v>0</v>
      </c>
      <c r="BV252">
        <v>0</v>
      </c>
      <c r="BW252">
        <v>0</v>
      </c>
      <c r="BX252">
        <v>0</v>
      </c>
      <c r="BY252">
        <v>0</v>
      </c>
      <c r="BZ252">
        <v>0</v>
      </c>
      <c r="CA252">
        <v>0</v>
      </c>
      <c r="CB252">
        <v>0</v>
      </c>
      <c r="CC252">
        <v>0</v>
      </c>
      <c r="CD252">
        <v>0</v>
      </c>
      <c r="CE252">
        <v>8994000</v>
      </c>
      <c r="CF252">
        <v>8994000</v>
      </c>
      <c r="CG252">
        <v>0</v>
      </c>
      <c r="CH252" t="s">
        <v>612</v>
      </c>
      <c r="CI252" t="s">
        <v>616</v>
      </c>
      <c r="CJ252" t="s">
        <v>617</v>
      </c>
      <c r="CK252" t="s">
        <v>617</v>
      </c>
      <c r="CL252" t="s">
        <v>617</v>
      </c>
      <c r="CM252" t="s">
        <v>617</v>
      </c>
      <c r="CN252">
        <v>0</v>
      </c>
    </row>
    <row r="253" spans="1:92" x14ac:dyDescent="0.25">
      <c r="A253" t="s">
        <v>2140</v>
      </c>
      <c r="B253" t="s">
        <v>2141</v>
      </c>
      <c r="C253">
        <v>9</v>
      </c>
      <c r="D253" t="s">
        <v>597</v>
      </c>
      <c r="E253">
        <v>66028</v>
      </c>
      <c r="F253" t="s">
        <v>2015</v>
      </c>
      <c r="G253" t="s">
        <v>2142</v>
      </c>
      <c r="H253" t="s">
        <v>2143</v>
      </c>
      <c r="I253" t="s">
        <v>667</v>
      </c>
      <c r="J253">
        <v>24212</v>
      </c>
      <c r="K253">
        <v>20098</v>
      </c>
      <c r="L253" t="s">
        <v>2144</v>
      </c>
      <c r="M253" t="s">
        <v>2145</v>
      </c>
      <c r="N253" t="s">
        <v>2146</v>
      </c>
      <c r="O253" t="s">
        <v>2147</v>
      </c>
      <c r="P253" t="s">
        <v>2148</v>
      </c>
      <c r="Q253" t="s">
        <v>2149</v>
      </c>
      <c r="R253" t="s">
        <v>2150</v>
      </c>
      <c r="S253" t="s">
        <v>2023</v>
      </c>
      <c r="T253" t="s">
        <v>2024</v>
      </c>
      <c r="U253" t="s">
        <v>1576</v>
      </c>
      <c r="V253" t="s">
        <v>1577</v>
      </c>
      <c r="W253">
        <v>42.046460000000003</v>
      </c>
      <c r="X253">
        <v>-82.608530000000002</v>
      </c>
      <c r="Y253">
        <v>40731</v>
      </c>
      <c r="Z253" t="s">
        <v>977</v>
      </c>
      <c r="AA253" t="s">
        <v>803</v>
      </c>
      <c r="AB253" t="s">
        <v>612</v>
      </c>
      <c r="AC253" t="s">
        <v>612</v>
      </c>
      <c r="AD253" t="s">
        <v>612</v>
      </c>
      <c r="AE253">
        <v>40731</v>
      </c>
      <c r="AF253" t="s">
        <v>977</v>
      </c>
      <c r="AG253" t="s">
        <v>803</v>
      </c>
      <c r="AH253" t="s">
        <v>612</v>
      </c>
      <c r="AI253" t="s">
        <v>612</v>
      </c>
      <c r="AJ253" t="s">
        <v>612</v>
      </c>
      <c r="AK253" t="s">
        <v>612</v>
      </c>
      <c r="AL253" t="s">
        <v>612</v>
      </c>
      <c r="AM253" t="s">
        <v>612</v>
      </c>
      <c r="AN253" t="s">
        <v>612</v>
      </c>
      <c r="AO253" t="s">
        <v>612</v>
      </c>
      <c r="AP253" t="s">
        <v>612</v>
      </c>
      <c r="AQ253">
        <v>1017</v>
      </c>
      <c r="AR253" t="s">
        <v>612</v>
      </c>
      <c r="AS253" t="s">
        <v>612</v>
      </c>
      <c r="AT253" t="s">
        <v>613</v>
      </c>
      <c r="AU253" t="s">
        <v>612</v>
      </c>
      <c r="AV253" t="s">
        <v>635</v>
      </c>
      <c r="AW253">
        <v>42429</v>
      </c>
      <c r="AX253">
        <v>26686228</v>
      </c>
      <c r="AY253" t="s">
        <v>621</v>
      </c>
      <c r="AZ253" t="s">
        <v>145</v>
      </c>
      <c r="BA253" t="s">
        <v>701</v>
      </c>
      <c r="BB253" t="s">
        <v>736</v>
      </c>
      <c r="BC253">
        <v>42979</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26686228</v>
      </c>
      <c r="BY253">
        <v>0</v>
      </c>
      <c r="BZ253">
        <v>0</v>
      </c>
      <c r="CA253">
        <v>0</v>
      </c>
      <c r="CB253">
        <v>0</v>
      </c>
      <c r="CC253">
        <v>0</v>
      </c>
      <c r="CD253">
        <v>26686228</v>
      </c>
      <c r="CE253">
        <v>26686228</v>
      </c>
      <c r="CF253">
        <v>26686228</v>
      </c>
      <c r="CG253">
        <v>0</v>
      </c>
      <c r="CH253" t="s">
        <v>612</v>
      </c>
      <c r="CI253" t="s">
        <v>616</v>
      </c>
      <c r="CJ253" t="s">
        <v>702</v>
      </c>
      <c r="CK253" t="s">
        <v>703</v>
      </c>
      <c r="CL253" t="s">
        <v>617</v>
      </c>
      <c r="CM253" t="s">
        <v>617</v>
      </c>
      <c r="CN253">
        <v>26686228</v>
      </c>
    </row>
    <row r="254" spans="1:92" x14ac:dyDescent="0.25">
      <c r="A254" t="s">
        <v>2151</v>
      </c>
      <c r="B254" t="s">
        <v>2141</v>
      </c>
      <c r="C254">
        <v>9</v>
      </c>
      <c r="D254" t="s">
        <v>597</v>
      </c>
      <c r="E254">
        <v>66028</v>
      </c>
      <c r="F254" t="s">
        <v>2015</v>
      </c>
      <c r="G254" t="s">
        <v>2142</v>
      </c>
      <c r="H254" t="s">
        <v>2143</v>
      </c>
      <c r="I254" t="s">
        <v>667</v>
      </c>
      <c r="J254">
        <v>24212</v>
      </c>
      <c r="K254">
        <v>20098</v>
      </c>
      <c r="L254" t="s">
        <v>2152</v>
      </c>
      <c r="M254" t="s">
        <v>2145</v>
      </c>
      <c r="N254" t="s">
        <v>2146</v>
      </c>
      <c r="O254" t="s">
        <v>2147</v>
      </c>
      <c r="P254" t="s">
        <v>2148</v>
      </c>
      <c r="Q254" t="s">
        <v>2149</v>
      </c>
      <c r="R254" t="s">
        <v>2150</v>
      </c>
      <c r="S254" t="s">
        <v>2023</v>
      </c>
      <c r="T254" t="s">
        <v>2024</v>
      </c>
      <c r="U254" t="s">
        <v>1576</v>
      </c>
      <c r="V254" t="s">
        <v>1577</v>
      </c>
      <c r="W254">
        <v>42.046460000000003</v>
      </c>
      <c r="X254">
        <v>-82.608530000000002</v>
      </c>
      <c r="Y254">
        <v>41380</v>
      </c>
      <c r="Z254" t="s">
        <v>662</v>
      </c>
      <c r="AA254" t="s">
        <v>649</v>
      </c>
      <c r="AB254">
        <v>41380</v>
      </c>
      <c r="AC254" t="s">
        <v>662</v>
      </c>
      <c r="AD254" t="s">
        <v>649</v>
      </c>
      <c r="AE254" t="s">
        <v>612</v>
      </c>
      <c r="AF254" t="s">
        <v>612</v>
      </c>
      <c r="AG254" t="s">
        <v>612</v>
      </c>
      <c r="AH254" t="s">
        <v>612</v>
      </c>
      <c r="AI254" t="s">
        <v>612</v>
      </c>
      <c r="AJ254" t="s">
        <v>612</v>
      </c>
      <c r="AK254" t="s">
        <v>612</v>
      </c>
      <c r="AL254" t="s">
        <v>612</v>
      </c>
      <c r="AM254" t="s">
        <v>612</v>
      </c>
      <c r="AN254" t="s">
        <v>612</v>
      </c>
      <c r="AO254" t="s">
        <v>612</v>
      </c>
      <c r="AP254" t="s">
        <v>612</v>
      </c>
      <c r="AQ254" t="s">
        <v>612</v>
      </c>
      <c r="AR254" t="s">
        <v>612</v>
      </c>
      <c r="AS254" t="s">
        <v>612</v>
      </c>
      <c r="AT254" t="s">
        <v>612</v>
      </c>
      <c r="AU254" t="s">
        <v>612</v>
      </c>
      <c r="AV254" t="s">
        <v>635</v>
      </c>
      <c r="AW254">
        <v>41380</v>
      </c>
      <c r="AX254">
        <v>5395681</v>
      </c>
      <c r="AY254" t="s">
        <v>621</v>
      </c>
      <c r="AZ254" t="s">
        <v>663</v>
      </c>
      <c r="BA254" t="s">
        <v>701</v>
      </c>
      <c r="BB254" t="s">
        <v>649</v>
      </c>
      <c r="BC254">
        <v>41758</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5395681</v>
      </c>
      <c r="BX254">
        <v>0</v>
      </c>
      <c r="BY254">
        <v>0</v>
      </c>
      <c r="BZ254">
        <v>0</v>
      </c>
      <c r="CA254">
        <v>0</v>
      </c>
      <c r="CB254">
        <v>0</v>
      </c>
      <c r="CC254">
        <v>0</v>
      </c>
      <c r="CD254">
        <v>5395681</v>
      </c>
      <c r="CE254">
        <v>5395681</v>
      </c>
      <c r="CF254">
        <v>5395681</v>
      </c>
      <c r="CG254">
        <v>0</v>
      </c>
      <c r="CH254" t="s">
        <v>612</v>
      </c>
      <c r="CI254" t="s">
        <v>616</v>
      </c>
      <c r="CJ254" t="s">
        <v>617</v>
      </c>
      <c r="CK254" t="s">
        <v>617</v>
      </c>
      <c r="CL254" t="s">
        <v>617</v>
      </c>
      <c r="CM254" t="s">
        <v>617</v>
      </c>
      <c r="CN254">
        <v>5395681</v>
      </c>
    </row>
    <row r="255" spans="1:92" x14ac:dyDescent="0.25">
      <c r="A255" t="s">
        <v>2153</v>
      </c>
      <c r="B255" t="s">
        <v>2153</v>
      </c>
      <c r="C255">
        <v>9</v>
      </c>
      <c r="D255" t="s">
        <v>597</v>
      </c>
      <c r="E255">
        <v>66028</v>
      </c>
      <c r="F255" t="s">
        <v>2015</v>
      </c>
      <c r="G255" t="s">
        <v>2154</v>
      </c>
      <c r="H255" t="s">
        <v>2155</v>
      </c>
      <c r="I255" t="s">
        <v>630</v>
      </c>
      <c r="J255">
        <v>1541</v>
      </c>
      <c r="K255">
        <v>6291</v>
      </c>
      <c r="L255" t="s">
        <v>2156</v>
      </c>
      <c r="M255" t="s">
        <v>2157</v>
      </c>
      <c r="N255" t="s">
        <v>2146</v>
      </c>
      <c r="O255" t="s">
        <v>2158</v>
      </c>
      <c r="P255" t="s">
        <v>2148</v>
      </c>
      <c r="Q255" t="s">
        <v>2149</v>
      </c>
      <c r="R255" t="s">
        <v>2150</v>
      </c>
      <c r="S255" t="s">
        <v>2023</v>
      </c>
      <c r="T255" t="s">
        <v>2024</v>
      </c>
      <c r="U255" t="s">
        <v>1576</v>
      </c>
      <c r="V255" t="s">
        <v>1577</v>
      </c>
      <c r="W255">
        <v>42.051519999999996</v>
      </c>
      <c r="X255">
        <v>-82.587999999999994</v>
      </c>
      <c r="Y255" t="s">
        <v>612</v>
      </c>
      <c r="Z255" t="s">
        <v>612</v>
      </c>
      <c r="AA255" t="s">
        <v>612</v>
      </c>
      <c r="AB255" t="s">
        <v>612</v>
      </c>
      <c r="AC255" t="s">
        <v>612</v>
      </c>
      <c r="AD255" t="s">
        <v>612</v>
      </c>
      <c r="AE255" t="s">
        <v>612</v>
      </c>
      <c r="AF255" t="s">
        <v>612</v>
      </c>
      <c r="AG255" t="s">
        <v>612</v>
      </c>
      <c r="AH255" t="s">
        <v>612</v>
      </c>
      <c r="AI255" t="s">
        <v>612</v>
      </c>
      <c r="AJ255" t="s">
        <v>612</v>
      </c>
      <c r="AK255" t="s">
        <v>612</v>
      </c>
      <c r="AL255" t="s">
        <v>612</v>
      </c>
      <c r="AM255" t="s">
        <v>612</v>
      </c>
      <c r="AN255" t="s">
        <v>612</v>
      </c>
      <c r="AO255" t="s">
        <v>612</v>
      </c>
      <c r="AP255" t="s">
        <v>612</v>
      </c>
      <c r="AQ255" t="s">
        <v>612</v>
      </c>
      <c r="AR255" t="s">
        <v>612</v>
      </c>
      <c r="AS255" t="s">
        <v>612</v>
      </c>
      <c r="AT255" t="s">
        <v>613</v>
      </c>
      <c r="AU255" t="s">
        <v>612</v>
      </c>
      <c r="AV255" t="s">
        <v>635</v>
      </c>
      <c r="AW255">
        <v>39691</v>
      </c>
      <c r="AX255">
        <v>591500</v>
      </c>
      <c r="AY255" t="s">
        <v>621</v>
      </c>
      <c r="AZ255" t="s">
        <v>140</v>
      </c>
      <c r="BA255" t="s">
        <v>470</v>
      </c>
      <c r="BB255" t="s">
        <v>1543</v>
      </c>
      <c r="BC255">
        <v>36039</v>
      </c>
      <c r="BD255">
        <v>0</v>
      </c>
      <c r="BE255">
        <v>0</v>
      </c>
      <c r="BF255">
        <v>0</v>
      </c>
      <c r="BG255">
        <v>0</v>
      </c>
      <c r="BH255">
        <v>0</v>
      </c>
      <c r="BI255">
        <v>0</v>
      </c>
      <c r="BJ255">
        <v>0</v>
      </c>
      <c r="BK255">
        <v>0</v>
      </c>
      <c r="BL255">
        <v>0</v>
      </c>
      <c r="BM255">
        <v>0</v>
      </c>
      <c r="BN255">
        <v>0</v>
      </c>
      <c r="BO255">
        <v>0</v>
      </c>
      <c r="BP255">
        <v>0</v>
      </c>
      <c r="BQ255">
        <v>0</v>
      </c>
      <c r="BR255">
        <v>591500</v>
      </c>
      <c r="BS255">
        <v>591500</v>
      </c>
      <c r="BT255">
        <v>0</v>
      </c>
      <c r="BU255">
        <v>0</v>
      </c>
      <c r="BV255">
        <v>0</v>
      </c>
      <c r="BW255">
        <v>0</v>
      </c>
      <c r="BX255">
        <v>0</v>
      </c>
      <c r="BY255">
        <v>0</v>
      </c>
      <c r="BZ255">
        <v>0</v>
      </c>
      <c r="CA255">
        <v>0</v>
      </c>
      <c r="CB255">
        <v>0</v>
      </c>
      <c r="CC255">
        <v>0</v>
      </c>
      <c r="CD255">
        <v>0</v>
      </c>
      <c r="CE255">
        <v>591500</v>
      </c>
      <c r="CF255">
        <v>591500</v>
      </c>
      <c r="CG255">
        <v>0</v>
      </c>
      <c r="CH255" t="s">
        <v>612</v>
      </c>
      <c r="CI255" t="s">
        <v>616</v>
      </c>
      <c r="CJ255" t="s">
        <v>617</v>
      </c>
      <c r="CK255" t="s">
        <v>617</v>
      </c>
      <c r="CL255" t="s">
        <v>617</v>
      </c>
      <c r="CM255" t="s">
        <v>617</v>
      </c>
      <c r="CN255">
        <v>0</v>
      </c>
    </row>
    <row r="256" spans="1:92" x14ac:dyDescent="0.25">
      <c r="A256" t="s">
        <v>2159</v>
      </c>
      <c r="B256" t="s">
        <v>2159</v>
      </c>
      <c r="C256">
        <v>9</v>
      </c>
      <c r="D256" t="s">
        <v>597</v>
      </c>
      <c r="E256">
        <v>66028</v>
      </c>
      <c r="F256" t="s">
        <v>2015</v>
      </c>
      <c r="G256" t="s">
        <v>2160</v>
      </c>
      <c r="H256" t="s">
        <v>2161</v>
      </c>
      <c r="I256" t="s">
        <v>630</v>
      </c>
      <c r="J256">
        <v>1574</v>
      </c>
      <c r="K256">
        <v>6312</v>
      </c>
      <c r="L256" t="s">
        <v>2162</v>
      </c>
      <c r="M256" t="s">
        <v>2163</v>
      </c>
      <c r="N256" t="s">
        <v>2146</v>
      </c>
      <c r="O256" t="s">
        <v>2164</v>
      </c>
      <c r="P256" t="s">
        <v>2148</v>
      </c>
      <c r="Q256" t="s">
        <v>2149</v>
      </c>
      <c r="R256" t="s">
        <v>2150</v>
      </c>
      <c r="S256" t="s">
        <v>2023</v>
      </c>
      <c r="T256" t="s">
        <v>2024</v>
      </c>
      <c r="U256" t="s">
        <v>1576</v>
      </c>
      <c r="V256" t="s">
        <v>1577</v>
      </c>
      <c r="W256">
        <v>42.085509999999999</v>
      </c>
      <c r="X256">
        <v>-82.60181</v>
      </c>
      <c r="Y256" t="s">
        <v>612</v>
      </c>
      <c r="Z256" t="s">
        <v>612</v>
      </c>
      <c r="AA256" t="s">
        <v>612</v>
      </c>
      <c r="AB256" t="s">
        <v>612</v>
      </c>
      <c r="AC256" t="s">
        <v>612</v>
      </c>
      <c r="AD256" t="s">
        <v>612</v>
      </c>
      <c r="AE256" t="s">
        <v>612</v>
      </c>
      <c r="AF256" t="s">
        <v>612</v>
      </c>
      <c r="AG256" t="s">
        <v>612</v>
      </c>
      <c r="AH256" t="s">
        <v>612</v>
      </c>
      <c r="AI256" t="s">
        <v>612</v>
      </c>
      <c r="AJ256" t="s">
        <v>612</v>
      </c>
      <c r="AK256" t="s">
        <v>612</v>
      </c>
      <c r="AL256" t="s">
        <v>612</v>
      </c>
      <c r="AM256" t="s">
        <v>612</v>
      </c>
      <c r="AN256" t="s">
        <v>612</v>
      </c>
      <c r="AO256" t="s">
        <v>612</v>
      </c>
      <c r="AP256" t="s">
        <v>612</v>
      </c>
      <c r="AQ256" t="s">
        <v>612</v>
      </c>
      <c r="AR256" t="s">
        <v>612</v>
      </c>
      <c r="AS256" t="s">
        <v>612</v>
      </c>
      <c r="AT256" t="s">
        <v>613</v>
      </c>
      <c r="AU256" t="s">
        <v>612</v>
      </c>
      <c r="AV256" t="s">
        <v>635</v>
      </c>
      <c r="AW256">
        <v>39691</v>
      </c>
      <c r="AX256">
        <v>2883000</v>
      </c>
      <c r="AY256" t="s">
        <v>621</v>
      </c>
      <c r="AZ256" t="s">
        <v>140</v>
      </c>
      <c r="BA256" t="s">
        <v>470</v>
      </c>
      <c r="BB256" t="s">
        <v>1318</v>
      </c>
      <c r="BC256">
        <v>37500</v>
      </c>
      <c r="BD256">
        <v>0</v>
      </c>
      <c r="BE256">
        <v>0</v>
      </c>
      <c r="BF256">
        <v>0</v>
      </c>
      <c r="BG256">
        <v>0</v>
      </c>
      <c r="BH256">
        <v>0</v>
      </c>
      <c r="BI256">
        <v>0</v>
      </c>
      <c r="BJ256">
        <v>0</v>
      </c>
      <c r="BK256">
        <v>0</v>
      </c>
      <c r="BL256">
        <v>0</v>
      </c>
      <c r="BM256">
        <v>0</v>
      </c>
      <c r="BN256">
        <v>0</v>
      </c>
      <c r="BO256">
        <v>0</v>
      </c>
      <c r="BP256">
        <v>0</v>
      </c>
      <c r="BQ256">
        <v>0</v>
      </c>
      <c r="BR256">
        <v>0</v>
      </c>
      <c r="BS256">
        <v>0</v>
      </c>
      <c r="BT256">
        <v>2883000</v>
      </c>
      <c r="BU256">
        <v>0</v>
      </c>
      <c r="BV256">
        <v>0</v>
      </c>
      <c r="BW256">
        <v>0</v>
      </c>
      <c r="BX256">
        <v>0</v>
      </c>
      <c r="BY256">
        <v>0</v>
      </c>
      <c r="BZ256">
        <v>0</v>
      </c>
      <c r="CA256">
        <v>0</v>
      </c>
      <c r="CB256">
        <v>0</v>
      </c>
      <c r="CC256">
        <v>0</v>
      </c>
      <c r="CD256">
        <v>2883000</v>
      </c>
      <c r="CE256">
        <v>2883000</v>
      </c>
      <c r="CF256">
        <v>2883000</v>
      </c>
      <c r="CG256">
        <v>0</v>
      </c>
      <c r="CH256" t="s">
        <v>612</v>
      </c>
      <c r="CI256" t="s">
        <v>616</v>
      </c>
      <c r="CJ256" t="s">
        <v>617</v>
      </c>
      <c r="CK256" t="s">
        <v>617</v>
      </c>
      <c r="CL256" t="s">
        <v>617</v>
      </c>
      <c r="CM256" t="s">
        <v>617</v>
      </c>
      <c r="CN256">
        <v>0</v>
      </c>
    </row>
    <row r="257" spans="1:92" x14ac:dyDescent="0.25">
      <c r="A257" t="s">
        <v>2165</v>
      </c>
      <c r="B257" t="s">
        <v>2165</v>
      </c>
      <c r="C257">
        <v>9</v>
      </c>
      <c r="D257" t="s">
        <v>597</v>
      </c>
      <c r="E257">
        <v>66028</v>
      </c>
      <c r="F257" t="s">
        <v>2015</v>
      </c>
      <c r="G257" t="s">
        <v>2166</v>
      </c>
      <c r="H257" t="s">
        <v>2167</v>
      </c>
      <c r="I257" t="s">
        <v>630</v>
      </c>
      <c r="J257">
        <v>1674</v>
      </c>
      <c r="K257">
        <v>6380</v>
      </c>
      <c r="L257" t="s">
        <v>2168</v>
      </c>
      <c r="M257" t="s">
        <v>2169</v>
      </c>
      <c r="N257" t="s">
        <v>2018</v>
      </c>
      <c r="O257" t="s">
        <v>2170</v>
      </c>
      <c r="P257" t="s">
        <v>2020</v>
      </c>
      <c r="Q257" t="s">
        <v>2021</v>
      </c>
      <c r="R257" t="s">
        <v>2022</v>
      </c>
      <c r="S257" t="s">
        <v>2023</v>
      </c>
      <c r="T257" t="s">
        <v>2024</v>
      </c>
      <c r="U257" t="s">
        <v>1576</v>
      </c>
      <c r="V257" t="s">
        <v>1577</v>
      </c>
      <c r="W257">
        <v>42.277819999999998</v>
      </c>
      <c r="X257">
        <v>-83.030140000000003</v>
      </c>
      <c r="Y257" t="s">
        <v>612</v>
      </c>
      <c r="Z257" t="s">
        <v>612</v>
      </c>
      <c r="AA257" t="s">
        <v>612</v>
      </c>
      <c r="AB257" t="s">
        <v>612</v>
      </c>
      <c r="AC257" t="s">
        <v>612</v>
      </c>
      <c r="AD257" t="s">
        <v>612</v>
      </c>
      <c r="AE257" t="s">
        <v>612</v>
      </c>
      <c r="AF257" t="s">
        <v>612</v>
      </c>
      <c r="AG257" t="s">
        <v>612</v>
      </c>
      <c r="AH257" t="s">
        <v>612</v>
      </c>
      <c r="AI257" t="s">
        <v>612</v>
      </c>
      <c r="AJ257" t="s">
        <v>612</v>
      </c>
      <c r="AK257" t="s">
        <v>612</v>
      </c>
      <c r="AL257" t="s">
        <v>612</v>
      </c>
      <c r="AM257" t="s">
        <v>612</v>
      </c>
      <c r="AN257" t="s">
        <v>612</v>
      </c>
      <c r="AO257" t="s">
        <v>612</v>
      </c>
      <c r="AP257" t="s">
        <v>612</v>
      </c>
      <c r="AQ257" t="s">
        <v>612</v>
      </c>
      <c r="AR257" t="s">
        <v>612</v>
      </c>
      <c r="AS257" t="s">
        <v>612</v>
      </c>
      <c r="AT257" t="s">
        <v>613</v>
      </c>
      <c r="AU257" t="s">
        <v>612</v>
      </c>
      <c r="AV257" t="s">
        <v>635</v>
      </c>
      <c r="AW257">
        <v>39691</v>
      </c>
      <c r="AX257">
        <v>2155331</v>
      </c>
      <c r="AY257" t="s">
        <v>621</v>
      </c>
      <c r="AZ257" t="s">
        <v>140</v>
      </c>
      <c r="BA257" t="s">
        <v>470</v>
      </c>
      <c r="BB257" t="s">
        <v>1255</v>
      </c>
      <c r="BC257">
        <v>37865</v>
      </c>
      <c r="BD257">
        <v>0</v>
      </c>
      <c r="BE257">
        <v>0</v>
      </c>
      <c r="BF257">
        <v>0</v>
      </c>
      <c r="BG257">
        <v>0</v>
      </c>
      <c r="BH257">
        <v>0</v>
      </c>
      <c r="BI257">
        <v>0</v>
      </c>
      <c r="BJ257">
        <v>0</v>
      </c>
      <c r="BK257">
        <v>0</v>
      </c>
      <c r="BL257">
        <v>0</v>
      </c>
      <c r="BM257">
        <v>0</v>
      </c>
      <c r="BN257">
        <v>0</v>
      </c>
      <c r="BO257">
        <v>0</v>
      </c>
      <c r="BP257">
        <v>0</v>
      </c>
      <c r="BQ257">
        <v>0</v>
      </c>
      <c r="BR257">
        <v>0</v>
      </c>
      <c r="BS257">
        <v>0</v>
      </c>
      <c r="BT257">
        <v>2155331</v>
      </c>
      <c r="BU257">
        <v>0</v>
      </c>
      <c r="BV257">
        <v>0</v>
      </c>
      <c r="BW257">
        <v>0</v>
      </c>
      <c r="BX257">
        <v>0</v>
      </c>
      <c r="BY257">
        <v>0</v>
      </c>
      <c r="BZ257">
        <v>0</v>
      </c>
      <c r="CA257">
        <v>0</v>
      </c>
      <c r="CB257">
        <v>0</v>
      </c>
      <c r="CC257">
        <v>0</v>
      </c>
      <c r="CD257">
        <v>2155331</v>
      </c>
      <c r="CE257">
        <v>2155331</v>
      </c>
      <c r="CF257">
        <v>2155331</v>
      </c>
      <c r="CG257">
        <v>0</v>
      </c>
      <c r="CH257" t="s">
        <v>612</v>
      </c>
      <c r="CI257" t="s">
        <v>616</v>
      </c>
      <c r="CJ257" t="s">
        <v>617</v>
      </c>
      <c r="CK257" t="s">
        <v>617</v>
      </c>
      <c r="CL257" t="s">
        <v>617</v>
      </c>
      <c r="CM257" t="s">
        <v>617</v>
      </c>
      <c r="CN257">
        <v>0</v>
      </c>
    </row>
    <row r="258" spans="1:92" x14ac:dyDescent="0.25">
      <c r="A258" t="s">
        <v>2171</v>
      </c>
      <c r="B258" t="s">
        <v>2171</v>
      </c>
      <c r="C258">
        <v>9</v>
      </c>
      <c r="D258" t="s">
        <v>597</v>
      </c>
      <c r="E258">
        <v>66028</v>
      </c>
      <c r="F258" t="s">
        <v>2015</v>
      </c>
      <c r="G258" t="s">
        <v>2166</v>
      </c>
      <c r="H258" t="s">
        <v>2167</v>
      </c>
      <c r="I258" t="s">
        <v>630</v>
      </c>
      <c r="J258">
        <v>1674</v>
      </c>
      <c r="K258">
        <v>6380</v>
      </c>
      <c r="L258" t="s">
        <v>2168</v>
      </c>
      <c r="M258" t="s">
        <v>2169</v>
      </c>
      <c r="N258" t="s">
        <v>2018</v>
      </c>
      <c r="O258" t="s">
        <v>2170</v>
      </c>
      <c r="P258" t="s">
        <v>2020</v>
      </c>
      <c r="Q258" t="s">
        <v>2021</v>
      </c>
      <c r="R258" t="s">
        <v>2022</v>
      </c>
      <c r="S258" t="s">
        <v>2023</v>
      </c>
      <c r="T258" t="s">
        <v>2024</v>
      </c>
      <c r="U258" t="s">
        <v>1576</v>
      </c>
      <c r="V258" t="s">
        <v>1577</v>
      </c>
      <c r="W258">
        <v>42.277819999999998</v>
      </c>
      <c r="X258">
        <v>-83.030140000000003</v>
      </c>
      <c r="Y258" t="s">
        <v>612</v>
      </c>
      <c r="Z258" t="s">
        <v>612</v>
      </c>
      <c r="AA258" t="s">
        <v>612</v>
      </c>
      <c r="AB258" t="s">
        <v>612</v>
      </c>
      <c r="AC258" t="s">
        <v>612</v>
      </c>
      <c r="AD258" t="s">
        <v>612</v>
      </c>
      <c r="AE258" t="s">
        <v>612</v>
      </c>
      <c r="AF258" t="s">
        <v>612</v>
      </c>
      <c r="AG258" t="s">
        <v>612</v>
      </c>
      <c r="AH258" t="s">
        <v>612</v>
      </c>
      <c r="AI258" t="s">
        <v>612</v>
      </c>
      <c r="AJ258" t="s">
        <v>612</v>
      </c>
      <c r="AK258" t="s">
        <v>612</v>
      </c>
      <c r="AL258" t="s">
        <v>612</v>
      </c>
      <c r="AM258" t="s">
        <v>612</v>
      </c>
      <c r="AN258" t="s">
        <v>612</v>
      </c>
      <c r="AO258" t="s">
        <v>612</v>
      </c>
      <c r="AP258" t="s">
        <v>612</v>
      </c>
      <c r="AQ258" t="s">
        <v>612</v>
      </c>
      <c r="AR258" t="s">
        <v>612</v>
      </c>
      <c r="AS258" t="s">
        <v>612</v>
      </c>
      <c r="AT258" t="s">
        <v>613</v>
      </c>
      <c r="AU258" t="s">
        <v>612</v>
      </c>
      <c r="AV258" t="s">
        <v>635</v>
      </c>
      <c r="AW258">
        <v>39691</v>
      </c>
      <c r="AX258">
        <v>5604742</v>
      </c>
      <c r="AY258" t="s">
        <v>621</v>
      </c>
      <c r="AZ258" t="s">
        <v>140</v>
      </c>
      <c r="BA258" t="s">
        <v>470</v>
      </c>
      <c r="BB258" t="s">
        <v>824</v>
      </c>
      <c r="BC258">
        <v>39326</v>
      </c>
      <c r="BD258">
        <v>0</v>
      </c>
      <c r="BE258">
        <v>0</v>
      </c>
      <c r="BF258">
        <v>0</v>
      </c>
      <c r="BG258">
        <v>2231463</v>
      </c>
      <c r="BH258">
        <v>0</v>
      </c>
      <c r="BI258">
        <v>0</v>
      </c>
      <c r="BJ258">
        <v>0</v>
      </c>
      <c r="BK258">
        <v>0</v>
      </c>
      <c r="BL258">
        <v>0</v>
      </c>
      <c r="BM258">
        <v>0</v>
      </c>
      <c r="BN258">
        <v>0</v>
      </c>
      <c r="BO258">
        <v>0</v>
      </c>
      <c r="BP258">
        <v>0</v>
      </c>
      <c r="BQ258">
        <v>0</v>
      </c>
      <c r="BR258">
        <v>0</v>
      </c>
      <c r="BS258">
        <v>2231463</v>
      </c>
      <c r="BT258">
        <v>3373279</v>
      </c>
      <c r="BU258">
        <v>0</v>
      </c>
      <c r="BV258">
        <v>0</v>
      </c>
      <c r="BW258">
        <v>0</v>
      </c>
      <c r="BX258">
        <v>0</v>
      </c>
      <c r="BY258">
        <v>0</v>
      </c>
      <c r="BZ258">
        <v>0</v>
      </c>
      <c r="CA258">
        <v>0</v>
      </c>
      <c r="CB258">
        <v>0</v>
      </c>
      <c r="CC258">
        <v>0</v>
      </c>
      <c r="CD258">
        <v>3373279</v>
      </c>
      <c r="CE258">
        <v>5604742</v>
      </c>
      <c r="CF258">
        <v>5604742</v>
      </c>
      <c r="CG258">
        <v>0</v>
      </c>
      <c r="CH258" t="s">
        <v>612</v>
      </c>
      <c r="CI258" t="s">
        <v>616</v>
      </c>
      <c r="CJ258" t="s">
        <v>617</v>
      </c>
      <c r="CK258" t="s">
        <v>617</v>
      </c>
      <c r="CL258" t="s">
        <v>617</v>
      </c>
      <c r="CM258" t="s">
        <v>617</v>
      </c>
      <c r="CN258">
        <v>0</v>
      </c>
    </row>
    <row r="259" spans="1:92" x14ac:dyDescent="0.25">
      <c r="A259" t="s">
        <v>2172</v>
      </c>
      <c r="B259" t="s">
        <v>2172</v>
      </c>
      <c r="C259">
        <v>9</v>
      </c>
      <c r="D259" t="s">
        <v>597</v>
      </c>
      <c r="E259">
        <v>66028</v>
      </c>
      <c r="F259" t="s">
        <v>2015</v>
      </c>
      <c r="G259" t="s">
        <v>2173</v>
      </c>
      <c r="H259" t="s">
        <v>2174</v>
      </c>
      <c r="I259" t="s">
        <v>630</v>
      </c>
      <c r="J259">
        <v>2039</v>
      </c>
      <c r="K259">
        <v>6617</v>
      </c>
      <c r="L259" t="s">
        <v>2175</v>
      </c>
      <c r="M259" t="s">
        <v>2176</v>
      </c>
      <c r="N259" t="s">
        <v>2018</v>
      </c>
      <c r="O259" t="s">
        <v>2177</v>
      </c>
      <c r="P259" t="s">
        <v>2020</v>
      </c>
      <c r="Q259" t="s">
        <v>2021</v>
      </c>
      <c r="R259" t="s">
        <v>2022</v>
      </c>
      <c r="S259" t="s">
        <v>2023</v>
      </c>
      <c r="T259" t="s">
        <v>2024</v>
      </c>
      <c r="U259" t="s">
        <v>1576</v>
      </c>
      <c r="V259" t="s">
        <v>1577</v>
      </c>
      <c r="W259">
        <v>42.259500000000003</v>
      </c>
      <c r="X259">
        <v>-82.992540000000005</v>
      </c>
      <c r="Y259" t="s">
        <v>612</v>
      </c>
      <c r="Z259" t="s">
        <v>612</v>
      </c>
      <c r="AA259" t="s">
        <v>612</v>
      </c>
      <c r="AB259" t="s">
        <v>612</v>
      </c>
      <c r="AC259" t="s">
        <v>612</v>
      </c>
      <c r="AD259" t="s">
        <v>612</v>
      </c>
      <c r="AE259" t="s">
        <v>612</v>
      </c>
      <c r="AF259" t="s">
        <v>612</v>
      </c>
      <c r="AG259" t="s">
        <v>612</v>
      </c>
      <c r="AH259" t="s">
        <v>612</v>
      </c>
      <c r="AI259" t="s">
        <v>612</v>
      </c>
      <c r="AJ259" t="s">
        <v>612</v>
      </c>
      <c r="AK259" t="s">
        <v>612</v>
      </c>
      <c r="AL259" t="s">
        <v>612</v>
      </c>
      <c r="AM259" t="s">
        <v>612</v>
      </c>
      <c r="AN259" t="s">
        <v>612</v>
      </c>
      <c r="AO259" t="s">
        <v>612</v>
      </c>
      <c r="AP259" t="s">
        <v>612</v>
      </c>
      <c r="AQ259" t="s">
        <v>612</v>
      </c>
      <c r="AR259" t="s">
        <v>612</v>
      </c>
      <c r="AS259" t="s">
        <v>612</v>
      </c>
      <c r="AT259" t="s">
        <v>613</v>
      </c>
      <c r="AU259" t="s">
        <v>612</v>
      </c>
      <c r="AV259" t="s">
        <v>635</v>
      </c>
      <c r="AW259">
        <v>39691</v>
      </c>
      <c r="AX259">
        <v>2057887</v>
      </c>
      <c r="AY259" t="s">
        <v>621</v>
      </c>
      <c r="AZ259" t="s">
        <v>140</v>
      </c>
      <c r="BA259" t="s">
        <v>470</v>
      </c>
      <c r="BB259" t="s">
        <v>1255</v>
      </c>
      <c r="BC259">
        <v>37865</v>
      </c>
      <c r="BD259">
        <v>0</v>
      </c>
      <c r="BE259">
        <v>0</v>
      </c>
      <c r="BF259">
        <v>0</v>
      </c>
      <c r="BG259">
        <v>0</v>
      </c>
      <c r="BH259">
        <v>0</v>
      </c>
      <c r="BI259">
        <v>0</v>
      </c>
      <c r="BJ259">
        <v>0</v>
      </c>
      <c r="BK259">
        <v>0</v>
      </c>
      <c r="BL259">
        <v>0</v>
      </c>
      <c r="BM259">
        <v>0</v>
      </c>
      <c r="BN259">
        <v>0</v>
      </c>
      <c r="BO259">
        <v>0</v>
      </c>
      <c r="BP259">
        <v>0</v>
      </c>
      <c r="BQ259">
        <v>0</v>
      </c>
      <c r="BR259">
        <v>0</v>
      </c>
      <c r="BS259">
        <v>0</v>
      </c>
      <c r="BT259">
        <v>2057887</v>
      </c>
      <c r="BU259">
        <v>0</v>
      </c>
      <c r="BV259">
        <v>0</v>
      </c>
      <c r="BW259">
        <v>0</v>
      </c>
      <c r="BX259">
        <v>0</v>
      </c>
      <c r="BY259">
        <v>0</v>
      </c>
      <c r="BZ259">
        <v>0</v>
      </c>
      <c r="CA259">
        <v>0</v>
      </c>
      <c r="CB259">
        <v>0</v>
      </c>
      <c r="CC259">
        <v>0</v>
      </c>
      <c r="CD259">
        <v>2057887</v>
      </c>
      <c r="CE259">
        <v>2057887</v>
      </c>
      <c r="CF259">
        <v>2057887</v>
      </c>
      <c r="CG259">
        <v>0</v>
      </c>
      <c r="CH259" t="s">
        <v>612</v>
      </c>
      <c r="CI259" t="s">
        <v>616</v>
      </c>
      <c r="CJ259" t="s">
        <v>617</v>
      </c>
      <c r="CK259" t="s">
        <v>617</v>
      </c>
      <c r="CL259" t="s">
        <v>617</v>
      </c>
      <c r="CM259" t="s">
        <v>617</v>
      </c>
      <c r="CN259">
        <v>0</v>
      </c>
    </row>
    <row r="260" spans="1:92" x14ac:dyDescent="0.25">
      <c r="A260" t="s">
        <v>2178</v>
      </c>
      <c r="B260" t="s">
        <v>2178</v>
      </c>
      <c r="C260">
        <v>9</v>
      </c>
      <c r="D260" t="s">
        <v>597</v>
      </c>
      <c r="E260">
        <v>66028</v>
      </c>
      <c r="F260" t="s">
        <v>2015</v>
      </c>
      <c r="G260" t="s">
        <v>2179</v>
      </c>
      <c r="H260" t="s">
        <v>2180</v>
      </c>
      <c r="I260" t="s">
        <v>630</v>
      </c>
      <c r="J260">
        <v>2039</v>
      </c>
      <c r="K260">
        <v>6617</v>
      </c>
      <c r="L260" t="s">
        <v>2181</v>
      </c>
      <c r="M260" t="s">
        <v>2176</v>
      </c>
      <c r="N260" t="s">
        <v>2018</v>
      </c>
      <c r="O260" t="s">
        <v>2177</v>
      </c>
      <c r="P260" t="s">
        <v>2020</v>
      </c>
      <c r="Q260" t="s">
        <v>2021</v>
      </c>
      <c r="R260" t="s">
        <v>2022</v>
      </c>
      <c r="S260" t="s">
        <v>2023</v>
      </c>
      <c r="T260" t="s">
        <v>2024</v>
      </c>
      <c r="U260" t="s">
        <v>1576</v>
      </c>
      <c r="V260" t="s">
        <v>1577</v>
      </c>
      <c r="W260">
        <v>42.259500000000003</v>
      </c>
      <c r="X260">
        <v>-82.992540000000005</v>
      </c>
      <c r="Y260">
        <v>41029</v>
      </c>
      <c r="Z260" t="s">
        <v>803</v>
      </c>
      <c r="AA260" t="s">
        <v>662</v>
      </c>
      <c r="AB260">
        <v>41029</v>
      </c>
      <c r="AC260" t="s">
        <v>803</v>
      </c>
      <c r="AD260" t="s">
        <v>662</v>
      </c>
      <c r="AE260" t="s">
        <v>612</v>
      </c>
      <c r="AF260" t="s">
        <v>612</v>
      </c>
      <c r="AG260" t="s">
        <v>612</v>
      </c>
      <c r="AH260" t="s">
        <v>612</v>
      </c>
      <c r="AI260" t="s">
        <v>612</v>
      </c>
      <c r="AJ260" t="s">
        <v>612</v>
      </c>
      <c r="AK260" t="s">
        <v>612</v>
      </c>
      <c r="AL260" t="s">
        <v>612</v>
      </c>
      <c r="AM260" t="s">
        <v>612</v>
      </c>
      <c r="AN260" t="s">
        <v>612</v>
      </c>
      <c r="AO260" t="s">
        <v>612</v>
      </c>
      <c r="AP260" t="s">
        <v>612</v>
      </c>
      <c r="AQ260" t="s">
        <v>612</v>
      </c>
      <c r="AR260" t="s">
        <v>612</v>
      </c>
      <c r="AS260" t="s">
        <v>612</v>
      </c>
      <c r="AT260" t="s">
        <v>613</v>
      </c>
      <c r="AU260" t="s">
        <v>612</v>
      </c>
      <c r="AV260" t="s">
        <v>614</v>
      </c>
      <c r="AW260" t="s">
        <v>612</v>
      </c>
      <c r="AX260">
        <v>105000</v>
      </c>
      <c r="AY260" t="s">
        <v>621</v>
      </c>
      <c r="AZ260" t="s">
        <v>663</v>
      </c>
      <c r="BA260" t="s">
        <v>470</v>
      </c>
      <c r="BB260" t="s">
        <v>803</v>
      </c>
      <c r="BC260">
        <v>40787</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105000</v>
      </c>
      <c r="BX260">
        <v>0</v>
      </c>
      <c r="BY260">
        <v>0</v>
      </c>
      <c r="BZ260">
        <v>0</v>
      </c>
      <c r="CA260">
        <v>0</v>
      </c>
      <c r="CB260">
        <v>0</v>
      </c>
      <c r="CC260">
        <v>0</v>
      </c>
      <c r="CD260">
        <v>105000</v>
      </c>
      <c r="CE260">
        <v>105000</v>
      </c>
      <c r="CF260">
        <v>105000</v>
      </c>
      <c r="CG260">
        <v>0</v>
      </c>
      <c r="CH260" t="s">
        <v>612</v>
      </c>
      <c r="CI260" t="s">
        <v>616</v>
      </c>
      <c r="CJ260" t="s">
        <v>617</v>
      </c>
      <c r="CK260" t="s">
        <v>617</v>
      </c>
      <c r="CL260" t="s">
        <v>617</v>
      </c>
      <c r="CM260" t="s">
        <v>617</v>
      </c>
      <c r="CN260">
        <v>105000</v>
      </c>
    </row>
    <row r="261" spans="1:92" x14ac:dyDescent="0.25">
      <c r="A261" t="s">
        <v>2182</v>
      </c>
      <c r="B261" t="s">
        <v>2182</v>
      </c>
      <c r="C261">
        <v>9</v>
      </c>
      <c r="D261" t="s">
        <v>597</v>
      </c>
      <c r="E261">
        <v>66028</v>
      </c>
      <c r="F261" t="s">
        <v>2015</v>
      </c>
      <c r="G261" t="s">
        <v>2183</v>
      </c>
      <c r="H261" t="s">
        <v>2184</v>
      </c>
      <c r="I261" t="s">
        <v>630</v>
      </c>
      <c r="J261">
        <v>10802</v>
      </c>
      <c r="K261">
        <v>12006</v>
      </c>
      <c r="L261" t="s">
        <v>2185</v>
      </c>
      <c r="M261" t="s">
        <v>2186</v>
      </c>
      <c r="N261" t="s">
        <v>2018</v>
      </c>
      <c r="O261" t="s">
        <v>2187</v>
      </c>
      <c r="P261" t="s">
        <v>2020</v>
      </c>
      <c r="Q261" t="s">
        <v>2021</v>
      </c>
      <c r="R261" t="s">
        <v>2022</v>
      </c>
      <c r="S261" t="s">
        <v>2023</v>
      </c>
      <c r="T261" t="s">
        <v>2024</v>
      </c>
      <c r="U261" t="s">
        <v>1576</v>
      </c>
      <c r="V261" t="s">
        <v>1577</v>
      </c>
      <c r="W261">
        <v>42.2515</v>
      </c>
      <c r="X261">
        <v>-82.971599999999995</v>
      </c>
      <c r="Y261" t="s">
        <v>612</v>
      </c>
      <c r="Z261" t="s">
        <v>612</v>
      </c>
      <c r="AA261" t="s">
        <v>612</v>
      </c>
      <c r="AB261" t="s">
        <v>612</v>
      </c>
      <c r="AC261" t="s">
        <v>612</v>
      </c>
      <c r="AD261" t="s">
        <v>612</v>
      </c>
      <c r="AE261" t="s">
        <v>612</v>
      </c>
      <c r="AF261" t="s">
        <v>612</v>
      </c>
      <c r="AG261" t="s">
        <v>612</v>
      </c>
      <c r="AH261" t="s">
        <v>612</v>
      </c>
      <c r="AI261" t="s">
        <v>612</v>
      </c>
      <c r="AJ261" t="s">
        <v>612</v>
      </c>
      <c r="AK261" t="s">
        <v>612</v>
      </c>
      <c r="AL261" t="s">
        <v>612</v>
      </c>
      <c r="AM261" t="s">
        <v>612</v>
      </c>
      <c r="AN261" t="s">
        <v>612</v>
      </c>
      <c r="AO261" t="s">
        <v>612</v>
      </c>
      <c r="AP261" t="s">
        <v>612</v>
      </c>
      <c r="AQ261" t="s">
        <v>612</v>
      </c>
      <c r="AR261" t="s">
        <v>612</v>
      </c>
      <c r="AS261" t="s">
        <v>612</v>
      </c>
      <c r="AT261" t="s">
        <v>613</v>
      </c>
      <c r="AU261" t="s">
        <v>612</v>
      </c>
      <c r="AV261" t="s">
        <v>635</v>
      </c>
      <c r="AW261">
        <v>39691</v>
      </c>
      <c r="AX261">
        <v>14948081</v>
      </c>
      <c r="AY261" t="s">
        <v>621</v>
      </c>
      <c r="AZ261" t="s">
        <v>145</v>
      </c>
      <c r="BA261" t="s">
        <v>470</v>
      </c>
      <c r="BB261" t="s">
        <v>636</v>
      </c>
      <c r="BC261">
        <v>38961</v>
      </c>
      <c r="BD261">
        <v>0</v>
      </c>
      <c r="BE261">
        <v>0</v>
      </c>
      <c r="BF261">
        <v>0</v>
      </c>
      <c r="BG261">
        <v>0</v>
      </c>
      <c r="BH261">
        <v>0</v>
      </c>
      <c r="BI261">
        <v>0</v>
      </c>
      <c r="BJ261">
        <v>0</v>
      </c>
      <c r="BK261">
        <v>0</v>
      </c>
      <c r="BL261">
        <v>0</v>
      </c>
      <c r="BM261">
        <v>0</v>
      </c>
      <c r="BN261">
        <v>0</v>
      </c>
      <c r="BO261">
        <v>0</v>
      </c>
      <c r="BP261">
        <v>0</v>
      </c>
      <c r="BQ261">
        <v>0</v>
      </c>
      <c r="BR261">
        <v>0</v>
      </c>
      <c r="BS261">
        <v>0</v>
      </c>
      <c r="BT261">
        <v>14948081</v>
      </c>
      <c r="BU261">
        <v>0</v>
      </c>
      <c r="BV261">
        <v>0</v>
      </c>
      <c r="BW261">
        <v>0</v>
      </c>
      <c r="BX261">
        <v>0</v>
      </c>
      <c r="BY261">
        <v>0</v>
      </c>
      <c r="BZ261">
        <v>0</v>
      </c>
      <c r="CA261">
        <v>0</v>
      </c>
      <c r="CB261">
        <v>0</v>
      </c>
      <c r="CC261">
        <v>0</v>
      </c>
      <c r="CD261">
        <v>14948081</v>
      </c>
      <c r="CE261">
        <v>14948081</v>
      </c>
      <c r="CF261">
        <v>14948081</v>
      </c>
      <c r="CG261">
        <v>0</v>
      </c>
      <c r="CH261" t="s">
        <v>612</v>
      </c>
      <c r="CI261" t="s">
        <v>616</v>
      </c>
      <c r="CJ261" t="s">
        <v>617</v>
      </c>
      <c r="CK261" t="s">
        <v>617</v>
      </c>
      <c r="CL261" t="s">
        <v>617</v>
      </c>
      <c r="CM261" t="s">
        <v>617</v>
      </c>
      <c r="CN261">
        <v>0</v>
      </c>
    </row>
    <row r="262" spans="1:92" x14ac:dyDescent="0.25">
      <c r="A262" t="s">
        <v>2188</v>
      </c>
      <c r="B262" t="s">
        <v>2188</v>
      </c>
      <c r="C262">
        <v>9</v>
      </c>
      <c r="D262" t="s">
        <v>597</v>
      </c>
      <c r="E262">
        <v>66028</v>
      </c>
      <c r="F262" t="s">
        <v>2015</v>
      </c>
      <c r="G262" t="s">
        <v>2189</v>
      </c>
      <c r="H262" t="s">
        <v>2190</v>
      </c>
      <c r="I262" t="s">
        <v>779</v>
      </c>
      <c r="J262">
        <v>11076</v>
      </c>
      <c r="K262">
        <v>12097</v>
      </c>
      <c r="L262" t="s">
        <v>2191</v>
      </c>
      <c r="M262" t="s">
        <v>2192</v>
      </c>
      <c r="N262" t="s">
        <v>2193</v>
      </c>
      <c r="O262" t="s">
        <v>2194</v>
      </c>
      <c r="P262" t="s">
        <v>2050</v>
      </c>
      <c r="Q262" t="s">
        <v>2051</v>
      </c>
      <c r="R262" t="s">
        <v>2052</v>
      </c>
      <c r="S262" t="s">
        <v>2023</v>
      </c>
      <c r="T262" t="s">
        <v>2024</v>
      </c>
      <c r="U262" t="s">
        <v>1576</v>
      </c>
      <c r="V262" t="s">
        <v>1577</v>
      </c>
      <c r="W262">
        <v>42.278120000000001</v>
      </c>
      <c r="X262">
        <v>-82.892330000000001</v>
      </c>
      <c r="Y262" t="s">
        <v>612</v>
      </c>
      <c r="Z262" t="s">
        <v>612</v>
      </c>
      <c r="AA262" t="s">
        <v>612</v>
      </c>
      <c r="AB262" t="s">
        <v>612</v>
      </c>
      <c r="AC262" t="s">
        <v>612</v>
      </c>
      <c r="AD262" t="s">
        <v>612</v>
      </c>
      <c r="AE262" t="s">
        <v>612</v>
      </c>
      <c r="AF262" t="s">
        <v>612</v>
      </c>
      <c r="AG262" t="s">
        <v>612</v>
      </c>
      <c r="AH262" t="s">
        <v>612</v>
      </c>
      <c r="AI262" t="s">
        <v>612</v>
      </c>
      <c r="AJ262" t="s">
        <v>612</v>
      </c>
      <c r="AK262" t="s">
        <v>612</v>
      </c>
      <c r="AL262" t="s">
        <v>612</v>
      </c>
      <c r="AM262" t="s">
        <v>612</v>
      </c>
      <c r="AN262" t="s">
        <v>612</v>
      </c>
      <c r="AO262" t="s">
        <v>612</v>
      </c>
      <c r="AP262" t="s">
        <v>612</v>
      </c>
      <c r="AQ262" t="s">
        <v>612</v>
      </c>
      <c r="AR262" t="s">
        <v>612</v>
      </c>
      <c r="AS262" t="s">
        <v>612</v>
      </c>
      <c r="AT262" t="s">
        <v>613</v>
      </c>
      <c r="AU262" t="s">
        <v>612</v>
      </c>
      <c r="AV262" t="s">
        <v>614</v>
      </c>
      <c r="AW262" t="s">
        <v>612</v>
      </c>
      <c r="AX262">
        <v>27784905</v>
      </c>
      <c r="AY262" t="s">
        <v>621</v>
      </c>
      <c r="AZ262" t="s">
        <v>145</v>
      </c>
      <c r="BA262" t="s">
        <v>141</v>
      </c>
      <c r="BB262" t="s">
        <v>803</v>
      </c>
      <c r="BC262">
        <v>40787</v>
      </c>
      <c r="BD262">
        <v>0</v>
      </c>
      <c r="BE262">
        <v>0</v>
      </c>
      <c r="BF262">
        <v>0</v>
      </c>
      <c r="BG262">
        <v>1500000</v>
      </c>
      <c r="BH262">
        <v>0</v>
      </c>
      <c r="BI262">
        <v>0</v>
      </c>
      <c r="BJ262">
        <v>0</v>
      </c>
      <c r="BK262">
        <v>0</v>
      </c>
      <c r="BL262">
        <v>0</v>
      </c>
      <c r="BM262">
        <v>0</v>
      </c>
      <c r="BN262">
        <v>0</v>
      </c>
      <c r="BO262">
        <v>0</v>
      </c>
      <c r="BP262">
        <v>0</v>
      </c>
      <c r="BQ262">
        <v>0</v>
      </c>
      <c r="BR262">
        <v>0</v>
      </c>
      <c r="BS262">
        <v>1500000</v>
      </c>
      <c r="BT262">
        <v>26284905</v>
      </c>
      <c r="BU262">
        <v>0</v>
      </c>
      <c r="BV262">
        <v>0</v>
      </c>
      <c r="BW262">
        <v>0</v>
      </c>
      <c r="BX262">
        <v>0</v>
      </c>
      <c r="BY262">
        <v>0</v>
      </c>
      <c r="BZ262">
        <v>0</v>
      </c>
      <c r="CA262">
        <v>0</v>
      </c>
      <c r="CB262">
        <v>0</v>
      </c>
      <c r="CC262">
        <v>0</v>
      </c>
      <c r="CD262">
        <v>26284905</v>
      </c>
      <c r="CE262">
        <v>27784905</v>
      </c>
      <c r="CF262">
        <v>27784905</v>
      </c>
      <c r="CG262">
        <v>0</v>
      </c>
      <c r="CH262" t="s">
        <v>612</v>
      </c>
      <c r="CI262" t="s">
        <v>616</v>
      </c>
      <c r="CJ262" t="s">
        <v>617</v>
      </c>
      <c r="CK262" t="s">
        <v>617</v>
      </c>
      <c r="CL262" t="s">
        <v>617</v>
      </c>
      <c r="CM262" t="s">
        <v>617</v>
      </c>
      <c r="CN262">
        <v>0</v>
      </c>
    </row>
    <row r="263" spans="1:92" x14ac:dyDescent="0.25">
      <c r="A263" t="s">
        <v>2195</v>
      </c>
      <c r="B263" t="s">
        <v>2195</v>
      </c>
      <c r="C263">
        <v>9</v>
      </c>
      <c r="D263" t="s">
        <v>597</v>
      </c>
      <c r="E263">
        <v>66028</v>
      </c>
      <c r="F263" t="s">
        <v>2015</v>
      </c>
      <c r="G263" t="s">
        <v>2189</v>
      </c>
      <c r="H263" t="s">
        <v>2190</v>
      </c>
      <c r="I263" t="s">
        <v>779</v>
      </c>
      <c r="J263">
        <v>11076</v>
      </c>
      <c r="K263">
        <v>12097</v>
      </c>
      <c r="L263" t="s">
        <v>2191</v>
      </c>
      <c r="M263" t="s">
        <v>2192</v>
      </c>
      <c r="N263" t="s">
        <v>2193</v>
      </c>
      <c r="O263" t="s">
        <v>2194</v>
      </c>
      <c r="P263" t="s">
        <v>2050</v>
      </c>
      <c r="Q263" t="s">
        <v>2051</v>
      </c>
      <c r="R263" t="s">
        <v>2052</v>
      </c>
      <c r="S263" t="s">
        <v>2023</v>
      </c>
      <c r="T263" t="s">
        <v>2024</v>
      </c>
      <c r="U263" t="s">
        <v>1576</v>
      </c>
      <c r="V263" t="s">
        <v>1577</v>
      </c>
      <c r="W263">
        <v>42.278120000000001</v>
      </c>
      <c r="X263">
        <v>-82.892330000000001</v>
      </c>
      <c r="Y263">
        <v>41765</v>
      </c>
      <c r="Z263" t="s">
        <v>649</v>
      </c>
      <c r="AA263" t="s">
        <v>700</v>
      </c>
      <c r="AB263" t="s">
        <v>612</v>
      </c>
      <c r="AC263" t="s">
        <v>612</v>
      </c>
      <c r="AD263" t="s">
        <v>612</v>
      </c>
      <c r="AE263">
        <v>41765</v>
      </c>
      <c r="AF263" t="s">
        <v>649</v>
      </c>
      <c r="AG263" t="s">
        <v>700</v>
      </c>
      <c r="AH263" t="s">
        <v>612</v>
      </c>
      <c r="AI263" t="s">
        <v>612</v>
      </c>
      <c r="AJ263" t="s">
        <v>612</v>
      </c>
      <c r="AK263" t="s">
        <v>612</v>
      </c>
      <c r="AL263" t="s">
        <v>612</v>
      </c>
      <c r="AM263" t="s">
        <v>612</v>
      </c>
      <c r="AN263" t="s">
        <v>612</v>
      </c>
      <c r="AO263" t="s">
        <v>612</v>
      </c>
      <c r="AP263" t="s">
        <v>612</v>
      </c>
      <c r="AQ263">
        <v>411</v>
      </c>
      <c r="AR263" t="s">
        <v>612</v>
      </c>
      <c r="AS263" t="s">
        <v>612</v>
      </c>
      <c r="AT263" t="s">
        <v>613</v>
      </c>
      <c r="AU263" t="s">
        <v>612</v>
      </c>
      <c r="AV263" t="s">
        <v>614</v>
      </c>
      <c r="AW263" t="s">
        <v>612</v>
      </c>
      <c r="AX263">
        <v>10710439</v>
      </c>
      <c r="AY263" t="s">
        <v>621</v>
      </c>
      <c r="AZ263" t="s">
        <v>140</v>
      </c>
      <c r="BA263" t="s">
        <v>141</v>
      </c>
      <c r="BB263" t="s">
        <v>622</v>
      </c>
      <c r="BC263">
        <v>42248</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10710439</v>
      </c>
      <c r="BY263">
        <v>0</v>
      </c>
      <c r="BZ263">
        <v>0</v>
      </c>
      <c r="CA263">
        <v>0</v>
      </c>
      <c r="CB263">
        <v>0</v>
      </c>
      <c r="CC263">
        <v>0</v>
      </c>
      <c r="CD263">
        <v>10710439</v>
      </c>
      <c r="CE263">
        <v>10710439</v>
      </c>
      <c r="CF263">
        <v>10710439</v>
      </c>
      <c r="CG263">
        <v>0</v>
      </c>
      <c r="CH263" t="s">
        <v>612</v>
      </c>
      <c r="CI263" t="s">
        <v>616</v>
      </c>
      <c r="CJ263" t="s">
        <v>702</v>
      </c>
      <c r="CK263" t="s">
        <v>703</v>
      </c>
      <c r="CL263" t="s">
        <v>617</v>
      </c>
      <c r="CM263" t="s">
        <v>617</v>
      </c>
      <c r="CN263">
        <v>10710439</v>
      </c>
    </row>
    <row r="264" spans="1:92" x14ac:dyDescent="0.25">
      <c r="A264" t="s">
        <v>2196</v>
      </c>
      <c r="B264" t="s">
        <v>2196</v>
      </c>
      <c r="C264">
        <v>9</v>
      </c>
      <c r="D264" t="s">
        <v>597</v>
      </c>
      <c r="E264">
        <v>66028</v>
      </c>
      <c r="F264" t="s">
        <v>2015</v>
      </c>
      <c r="G264" t="s">
        <v>2197</v>
      </c>
      <c r="H264" t="s">
        <v>2198</v>
      </c>
      <c r="I264" t="s">
        <v>630</v>
      </c>
      <c r="J264">
        <v>10799</v>
      </c>
      <c r="K264">
        <v>5699</v>
      </c>
      <c r="L264" t="s">
        <v>2199</v>
      </c>
      <c r="M264" t="s">
        <v>2200</v>
      </c>
      <c r="N264" t="s">
        <v>2018</v>
      </c>
      <c r="O264" t="s">
        <v>2201</v>
      </c>
      <c r="P264" t="s">
        <v>2020</v>
      </c>
      <c r="Q264" t="s">
        <v>2021</v>
      </c>
      <c r="R264" t="s">
        <v>2022</v>
      </c>
      <c r="S264" t="s">
        <v>2023</v>
      </c>
      <c r="T264" t="s">
        <v>2024</v>
      </c>
      <c r="U264" t="s">
        <v>1576</v>
      </c>
      <c r="V264" t="s">
        <v>1577</v>
      </c>
      <c r="W264">
        <v>42.307099999999998</v>
      </c>
      <c r="X264">
        <v>-83.053600000000003</v>
      </c>
      <c r="Y264" t="s">
        <v>612</v>
      </c>
      <c r="Z264" t="s">
        <v>612</v>
      </c>
      <c r="AA264" t="s">
        <v>612</v>
      </c>
      <c r="AB264" t="s">
        <v>612</v>
      </c>
      <c r="AC264" t="s">
        <v>612</v>
      </c>
      <c r="AD264" t="s">
        <v>612</v>
      </c>
      <c r="AE264" t="s">
        <v>612</v>
      </c>
      <c r="AF264" t="s">
        <v>612</v>
      </c>
      <c r="AG264" t="s">
        <v>612</v>
      </c>
      <c r="AH264" t="s">
        <v>612</v>
      </c>
      <c r="AI264" t="s">
        <v>612</v>
      </c>
      <c r="AJ264" t="s">
        <v>612</v>
      </c>
      <c r="AK264" t="s">
        <v>612</v>
      </c>
      <c r="AL264" t="s">
        <v>612</v>
      </c>
      <c r="AM264" t="s">
        <v>612</v>
      </c>
      <c r="AN264" t="s">
        <v>612</v>
      </c>
      <c r="AO264" t="s">
        <v>612</v>
      </c>
      <c r="AP264" t="s">
        <v>612</v>
      </c>
      <c r="AQ264" t="s">
        <v>612</v>
      </c>
      <c r="AR264" t="s">
        <v>612</v>
      </c>
      <c r="AS264" t="s">
        <v>612</v>
      </c>
      <c r="AT264" t="s">
        <v>613</v>
      </c>
      <c r="AU264" t="s">
        <v>612</v>
      </c>
      <c r="AV264" t="s">
        <v>614</v>
      </c>
      <c r="AW264" t="s">
        <v>612</v>
      </c>
      <c r="AX264">
        <v>10991650</v>
      </c>
      <c r="AY264" t="s">
        <v>621</v>
      </c>
      <c r="AZ264" t="s">
        <v>145</v>
      </c>
      <c r="BA264" t="s">
        <v>470</v>
      </c>
      <c r="BB264" t="s">
        <v>700</v>
      </c>
      <c r="BC264">
        <v>41883</v>
      </c>
      <c r="BD264">
        <v>0</v>
      </c>
      <c r="BE264">
        <v>0</v>
      </c>
      <c r="BF264">
        <v>638456</v>
      </c>
      <c r="BG264">
        <v>0</v>
      </c>
      <c r="BH264">
        <v>0</v>
      </c>
      <c r="BI264">
        <v>0</v>
      </c>
      <c r="BJ264">
        <v>0</v>
      </c>
      <c r="BK264">
        <v>0</v>
      </c>
      <c r="BL264">
        <v>0</v>
      </c>
      <c r="BM264">
        <v>0</v>
      </c>
      <c r="BN264">
        <v>0</v>
      </c>
      <c r="BO264">
        <v>0</v>
      </c>
      <c r="BP264">
        <v>0</v>
      </c>
      <c r="BQ264">
        <v>0</v>
      </c>
      <c r="BR264">
        <v>0</v>
      </c>
      <c r="BS264">
        <v>638456</v>
      </c>
      <c r="BT264">
        <v>10353194</v>
      </c>
      <c r="BU264">
        <v>0</v>
      </c>
      <c r="BV264">
        <v>0</v>
      </c>
      <c r="BW264">
        <v>0</v>
      </c>
      <c r="BX264">
        <v>0</v>
      </c>
      <c r="BY264">
        <v>0</v>
      </c>
      <c r="BZ264">
        <v>0</v>
      </c>
      <c r="CA264">
        <v>0</v>
      </c>
      <c r="CB264">
        <v>0</v>
      </c>
      <c r="CC264">
        <v>0</v>
      </c>
      <c r="CD264">
        <v>10353194</v>
      </c>
      <c r="CE264">
        <v>10991650</v>
      </c>
      <c r="CF264">
        <v>10991650</v>
      </c>
      <c r="CG264">
        <v>0</v>
      </c>
      <c r="CH264" t="s">
        <v>612</v>
      </c>
      <c r="CI264" t="s">
        <v>616</v>
      </c>
      <c r="CJ264" t="s">
        <v>617</v>
      </c>
      <c r="CK264" t="s">
        <v>617</v>
      </c>
      <c r="CL264" t="s">
        <v>617</v>
      </c>
      <c r="CM264" t="s">
        <v>617</v>
      </c>
      <c r="CN264">
        <v>0</v>
      </c>
    </row>
    <row r="265" spans="1:92" x14ac:dyDescent="0.25">
      <c r="A265" t="s">
        <v>2202</v>
      </c>
      <c r="B265" t="s">
        <v>2202</v>
      </c>
      <c r="C265">
        <v>9</v>
      </c>
      <c r="D265" t="s">
        <v>597</v>
      </c>
      <c r="E265">
        <v>66028</v>
      </c>
      <c r="F265" t="s">
        <v>2015</v>
      </c>
      <c r="G265" t="s">
        <v>2203</v>
      </c>
      <c r="H265" t="s">
        <v>2204</v>
      </c>
      <c r="I265" t="s">
        <v>667</v>
      </c>
      <c r="J265">
        <v>7805</v>
      </c>
      <c r="K265">
        <v>8894</v>
      </c>
      <c r="L265" t="s">
        <v>2205</v>
      </c>
      <c r="M265" t="s">
        <v>2206</v>
      </c>
      <c r="N265" t="s">
        <v>2207</v>
      </c>
      <c r="O265" t="s">
        <v>2208</v>
      </c>
      <c r="P265" t="s">
        <v>2209</v>
      </c>
      <c r="Q265" t="s">
        <v>2210</v>
      </c>
      <c r="R265" t="s">
        <v>2211</v>
      </c>
      <c r="S265" t="s">
        <v>2023</v>
      </c>
      <c r="T265" t="s">
        <v>2024</v>
      </c>
      <c r="U265" t="s">
        <v>1576</v>
      </c>
      <c r="V265" t="s">
        <v>1577</v>
      </c>
      <c r="W265">
        <v>42.184510000000003</v>
      </c>
      <c r="X265">
        <v>-83.020820000000001</v>
      </c>
      <c r="Y265" t="s">
        <v>612</v>
      </c>
      <c r="Z265" t="s">
        <v>612</v>
      </c>
      <c r="AA265" t="s">
        <v>612</v>
      </c>
      <c r="AB265" t="s">
        <v>612</v>
      </c>
      <c r="AC265" t="s">
        <v>612</v>
      </c>
      <c r="AD265" t="s">
        <v>612</v>
      </c>
      <c r="AE265" t="s">
        <v>612</v>
      </c>
      <c r="AF265" t="s">
        <v>612</v>
      </c>
      <c r="AG265" t="s">
        <v>612</v>
      </c>
      <c r="AH265" t="s">
        <v>612</v>
      </c>
      <c r="AI265" t="s">
        <v>612</v>
      </c>
      <c r="AJ265" t="s">
        <v>612</v>
      </c>
      <c r="AK265" t="s">
        <v>612</v>
      </c>
      <c r="AL265" t="s">
        <v>612</v>
      </c>
      <c r="AM265" t="s">
        <v>612</v>
      </c>
      <c r="AN265" t="s">
        <v>612</v>
      </c>
      <c r="AO265" t="s">
        <v>612</v>
      </c>
      <c r="AP265" t="s">
        <v>612</v>
      </c>
      <c r="AQ265" t="s">
        <v>612</v>
      </c>
      <c r="AR265" t="s">
        <v>612</v>
      </c>
      <c r="AS265" t="s">
        <v>612</v>
      </c>
      <c r="AT265" t="s">
        <v>613</v>
      </c>
      <c r="AU265" t="s">
        <v>612</v>
      </c>
      <c r="AV265" t="s">
        <v>635</v>
      </c>
      <c r="AW265">
        <v>39691</v>
      </c>
      <c r="AX265">
        <v>243200</v>
      </c>
      <c r="AY265" t="s">
        <v>621</v>
      </c>
      <c r="AZ265" t="s">
        <v>140</v>
      </c>
      <c r="BA265" t="s">
        <v>470</v>
      </c>
      <c r="BB265" t="s">
        <v>2212</v>
      </c>
      <c r="BC265">
        <v>36404</v>
      </c>
      <c r="BD265">
        <v>0</v>
      </c>
      <c r="BE265">
        <v>0</v>
      </c>
      <c r="BF265">
        <v>0</v>
      </c>
      <c r="BG265">
        <v>0</v>
      </c>
      <c r="BH265">
        <v>0</v>
      </c>
      <c r="BI265">
        <v>0</v>
      </c>
      <c r="BJ265">
        <v>0</v>
      </c>
      <c r="BK265">
        <v>0</v>
      </c>
      <c r="BL265">
        <v>0</v>
      </c>
      <c r="BM265">
        <v>0</v>
      </c>
      <c r="BN265">
        <v>0</v>
      </c>
      <c r="BO265">
        <v>0</v>
      </c>
      <c r="BP265">
        <v>0</v>
      </c>
      <c r="BQ265">
        <v>0</v>
      </c>
      <c r="BR265">
        <v>243200</v>
      </c>
      <c r="BS265">
        <v>243200</v>
      </c>
      <c r="BT265">
        <v>0</v>
      </c>
      <c r="BU265">
        <v>0</v>
      </c>
      <c r="BV265">
        <v>0</v>
      </c>
      <c r="BW265">
        <v>0</v>
      </c>
      <c r="BX265">
        <v>0</v>
      </c>
      <c r="BY265">
        <v>0</v>
      </c>
      <c r="BZ265">
        <v>0</v>
      </c>
      <c r="CA265">
        <v>0</v>
      </c>
      <c r="CB265">
        <v>0</v>
      </c>
      <c r="CC265">
        <v>0</v>
      </c>
      <c r="CD265">
        <v>0</v>
      </c>
      <c r="CE265">
        <v>243200</v>
      </c>
      <c r="CF265">
        <v>243200</v>
      </c>
      <c r="CG265">
        <v>0</v>
      </c>
      <c r="CH265" t="s">
        <v>612</v>
      </c>
      <c r="CI265" t="s">
        <v>616</v>
      </c>
      <c r="CJ265" t="s">
        <v>617</v>
      </c>
      <c r="CK265" t="s">
        <v>617</v>
      </c>
      <c r="CL265" t="s">
        <v>617</v>
      </c>
      <c r="CM265" t="s">
        <v>617</v>
      </c>
      <c r="CN265">
        <v>0</v>
      </c>
    </row>
    <row r="266" spans="1:92" x14ac:dyDescent="0.25">
      <c r="A266" t="s">
        <v>2213</v>
      </c>
      <c r="B266" t="s">
        <v>2213</v>
      </c>
      <c r="C266">
        <v>9</v>
      </c>
      <c r="D266" t="s">
        <v>597</v>
      </c>
      <c r="E266">
        <v>66028</v>
      </c>
      <c r="F266" t="s">
        <v>2015</v>
      </c>
      <c r="G266" t="s">
        <v>2214</v>
      </c>
      <c r="H266" t="s">
        <v>2215</v>
      </c>
      <c r="I266" t="s">
        <v>667</v>
      </c>
      <c r="J266">
        <v>5761</v>
      </c>
      <c r="K266">
        <v>8433</v>
      </c>
      <c r="L266" t="s">
        <v>2216</v>
      </c>
      <c r="M266" t="s">
        <v>2217</v>
      </c>
      <c r="N266" t="s">
        <v>2018</v>
      </c>
      <c r="O266" t="s">
        <v>2218</v>
      </c>
      <c r="P266" t="s">
        <v>2020</v>
      </c>
      <c r="Q266" t="s">
        <v>2021</v>
      </c>
      <c r="R266" t="s">
        <v>2022</v>
      </c>
      <c r="S266" t="s">
        <v>2023</v>
      </c>
      <c r="T266" t="s">
        <v>2024</v>
      </c>
      <c r="U266" t="s">
        <v>1576</v>
      </c>
      <c r="V266" t="s">
        <v>1577</v>
      </c>
      <c r="W266">
        <v>42.292409999999997</v>
      </c>
      <c r="X266">
        <v>-83.055809999999994</v>
      </c>
      <c r="Y266">
        <v>41765</v>
      </c>
      <c r="Z266" t="s">
        <v>649</v>
      </c>
      <c r="AA266" t="s">
        <v>700</v>
      </c>
      <c r="AB266" t="s">
        <v>612</v>
      </c>
      <c r="AC266" t="s">
        <v>612</v>
      </c>
      <c r="AD266" t="s">
        <v>612</v>
      </c>
      <c r="AE266">
        <v>41765</v>
      </c>
      <c r="AF266" t="s">
        <v>649</v>
      </c>
      <c r="AG266" t="s">
        <v>700</v>
      </c>
      <c r="AH266" t="s">
        <v>612</v>
      </c>
      <c r="AI266" t="s">
        <v>612</v>
      </c>
      <c r="AJ266" t="s">
        <v>612</v>
      </c>
      <c r="AK266" t="s">
        <v>612</v>
      </c>
      <c r="AL266" t="s">
        <v>612</v>
      </c>
      <c r="AM266" t="s">
        <v>612</v>
      </c>
      <c r="AN266" t="s">
        <v>612</v>
      </c>
      <c r="AO266" t="s">
        <v>612</v>
      </c>
      <c r="AP266" t="s">
        <v>612</v>
      </c>
      <c r="AQ266">
        <v>849</v>
      </c>
      <c r="AR266" t="s">
        <v>612</v>
      </c>
      <c r="AS266" t="s">
        <v>612</v>
      </c>
      <c r="AT266" t="s">
        <v>613</v>
      </c>
      <c r="AU266" t="s">
        <v>612</v>
      </c>
      <c r="AV266" t="s">
        <v>614</v>
      </c>
      <c r="AW266" t="s">
        <v>612</v>
      </c>
      <c r="AX266">
        <v>2386818</v>
      </c>
      <c r="AY266" t="s">
        <v>621</v>
      </c>
      <c r="AZ266" t="s">
        <v>143</v>
      </c>
      <c r="BA266" t="s">
        <v>141</v>
      </c>
      <c r="BB266" t="s">
        <v>622</v>
      </c>
      <c r="BC266">
        <v>42248</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2386818</v>
      </c>
      <c r="BY266">
        <v>0</v>
      </c>
      <c r="BZ266">
        <v>0</v>
      </c>
      <c r="CA266">
        <v>0</v>
      </c>
      <c r="CB266">
        <v>0</v>
      </c>
      <c r="CC266">
        <v>0</v>
      </c>
      <c r="CD266">
        <v>2386818</v>
      </c>
      <c r="CE266">
        <v>2386818</v>
      </c>
      <c r="CF266">
        <v>2386818</v>
      </c>
      <c r="CG266">
        <v>0</v>
      </c>
      <c r="CH266" t="s">
        <v>612</v>
      </c>
      <c r="CI266" t="s">
        <v>616</v>
      </c>
      <c r="CJ266" t="s">
        <v>702</v>
      </c>
      <c r="CK266" t="s">
        <v>703</v>
      </c>
      <c r="CL266" t="s">
        <v>617</v>
      </c>
      <c r="CM266" t="s">
        <v>617</v>
      </c>
      <c r="CN266">
        <v>2386818</v>
      </c>
    </row>
    <row r="267" spans="1:92" x14ac:dyDescent="0.25">
      <c r="A267" t="s">
        <v>2219</v>
      </c>
      <c r="B267" t="s">
        <v>2219</v>
      </c>
      <c r="C267">
        <v>9</v>
      </c>
      <c r="D267" t="s">
        <v>597</v>
      </c>
      <c r="E267">
        <v>66028</v>
      </c>
      <c r="F267" t="s">
        <v>2015</v>
      </c>
      <c r="G267" t="s">
        <v>2220</v>
      </c>
      <c r="H267" t="s">
        <v>2221</v>
      </c>
      <c r="I267" t="s">
        <v>779</v>
      </c>
      <c r="J267">
        <v>5724</v>
      </c>
      <c r="K267">
        <v>8413</v>
      </c>
      <c r="L267" t="s">
        <v>2222</v>
      </c>
      <c r="M267" t="s">
        <v>2223</v>
      </c>
      <c r="N267" t="s">
        <v>2018</v>
      </c>
      <c r="O267" t="s">
        <v>2224</v>
      </c>
      <c r="P267" t="s">
        <v>2020</v>
      </c>
      <c r="Q267" t="s">
        <v>2021</v>
      </c>
      <c r="R267" t="s">
        <v>2022</v>
      </c>
      <c r="S267" t="s">
        <v>2023</v>
      </c>
      <c r="T267" t="s">
        <v>2024</v>
      </c>
      <c r="U267" t="s">
        <v>1576</v>
      </c>
      <c r="V267" t="s">
        <v>1577</v>
      </c>
      <c r="W267">
        <v>42.307189999999999</v>
      </c>
      <c r="X267">
        <v>-82.973590000000002</v>
      </c>
      <c r="Y267">
        <v>41877</v>
      </c>
      <c r="Z267" t="s">
        <v>649</v>
      </c>
      <c r="AA267" t="s">
        <v>700</v>
      </c>
      <c r="AB267" t="s">
        <v>612</v>
      </c>
      <c r="AC267" t="s">
        <v>612</v>
      </c>
      <c r="AD267" t="s">
        <v>612</v>
      </c>
      <c r="AE267">
        <v>41877</v>
      </c>
      <c r="AF267" t="s">
        <v>649</v>
      </c>
      <c r="AG267" t="s">
        <v>700</v>
      </c>
      <c r="AH267" t="s">
        <v>612</v>
      </c>
      <c r="AI267" t="s">
        <v>612</v>
      </c>
      <c r="AJ267" t="s">
        <v>612</v>
      </c>
      <c r="AK267" t="s">
        <v>612</v>
      </c>
      <c r="AL267" t="s">
        <v>612</v>
      </c>
      <c r="AM267" t="s">
        <v>612</v>
      </c>
      <c r="AN267" t="s">
        <v>612</v>
      </c>
      <c r="AO267" t="s">
        <v>612</v>
      </c>
      <c r="AP267" t="s">
        <v>612</v>
      </c>
      <c r="AQ267">
        <v>104</v>
      </c>
      <c r="AR267" t="s">
        <v>612</v>
      </c>
      <c r="AS267" t="s">
        <v>612</v>
      </c>
      <c r="AT267" t="s">
        <v>613</v>
      </c>
      <c r="AU267" t="s">
        <v>612</v>
      </c>
      <c r="AV267" t="s">
        <v>635</v>
      </c>
      <c r="AW267">
        <v>42374</v>
      </c>
      <c r="AX267">
        <v>6500000</v>
      </c>
      <c r="AY267" t="s">
        <v>621</v>
      </c>
      <c r="AZ267" t="s">
        <v>140</v>
      </c>
      <c r="BA267" t="s">
        <v>141</v>
      </c>
      <c r="BB267" t="s">
        <v>787</v>
      </c>
      <c r="BC267">
        <v>42614</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2284289</v>
      </c>
      <c r="BW267">
        <v>0</v>
      </c>
      <c r="BX267">
        <v>3980120</v>
      </c>
      <c r="BY267">
        <v>0</v>
      </c>
      <c r="BZ267">
        <v>0</v>
      </c>
      <c r="CA267">
        <v>0</v>
      </c>
      <c r="CB267">
        <v>0</v>
      </c>
      <c r="CC267">
        <v>0</v>
      </c>
      <c r="CD267">
        <v>6264409</v>
      </c>
      <c r="CE267">
        <v>6264409</v>
      </c>
      <c r="CF267">
        <v>6264409</v>
      </c>
      <c r="CG267">
        <v>0</v>
      </c>
      <c r="CH267" t="s">
        <v>612</v>
      </c>
      <c r="CI267" t="s">
        <v>616</v>
      </c>
      <c r="CJ267" t="s">
        <v>702</v>
      </c>
      <c r="CK267" t="s">
        <v>703</v>
      </c>
      <c r="CL267" t="s">
        <v>617</v>
      </c>
      <c r="CM267" t="s">
        <v>617</v>
      </c>
      <c r="CN267">
        <v>3980120</v>
      </c>
    </row>
    <row r="268" spans="1:92" x14ac:dyDescent="0.25">
      <c r="A268" t="s">
        <v>2225</v>
      </c>
      <c r="B268" t="s">
        <v>2226</v>
      </c>
      <c r="C268">
        <v>9</v>
      </c>
      <c r="D268" t="s">
        <v>597</v>
      </c>
      <c r="E268">
        <v>66028</v>
      </c>
      <c r="F268" t="s">
        <v>2015</v>
      </c>
      <c r="G268" t="s">
        <v>2210</v>
      </c>
      <c r="H268" t="s">
        <v>2227</v>
      </c>
      <c r="I268" t="s">
        <v>667</v>
      </c>
      <c r="J268">
        <v>24506</v>
      </c>
      <c r="K268">
        <v>19511</v>
      </c>
      <c r="L268" t="s">
        <v>2228</v>
      </c>
      <c r="M268" t="s">
        <v>2229</v>
      </c>
      <c r="N268" t="s">
        <v>2207</v>
      </c>
      <c r="O268" t="s">
        <v>2230</v>
      </c>
      <c r="P268" t="s">
        <v>2209</v>
      </c>
      <c r="Q268" t="s">
        <v>2210</v>
      </c>
      <c r="R268" t="s">
        <v>2211</v>
      </c>
      <c r="S268" t="s">
        <v>2023</v>
      </c>
      <c r="T268" t="s">
        <v>2024</v>
      </c>
      <c r="U268" t="s">
        <v>1576</v>
      </c>
      <c r="V268" t="s">
        <v>1577</v>
      </c>
      <c r="W268">
        <v>42.1066158</v>
      </c>
      <c r="X268">
        <v>-83.110983700000006</v>
      </c>
      <c r="Y268">
        <v>42695</v>
      </c>
      <c r="Z268" t="s">
        <v>787</v>
      </c>
      <c r="AA268" t="s">
        <v>787</v>
      </c>
      <c r="AB268" t="s">
        <v>612</v>
      </c>
      <c r="AC268" t="s">
        <v>612</v>
      </c>
      <c r="AD268" t="s">
        <v>612</v>
      </c>
      <c r="AE268">
        <v>42695</v>
      </c>
      <c r="AF268" t="s">
        <v>787</v>
      </c>
      <c r="AG268" t="s">
        <v>787</v>
      </c>
      <c r="AH268" t="s">
        <v>612</v>
      </c>
      <c r="AI268" t="s">
        <v>612</v>
      </c>
      <c r="AJ268" t="s">
        <v>612</v>
      </c>
      <c r="AK268" t="s">
        <v>612</v>
      </c>
      <c r="AL268" t="s">
        <v>612</v>
      </c>
      <c r="AM268" t="s">
        <v>612</v>
      </c>
      <c r="AN268" t="s">
        <v>612</v>
      </c>
      <c r="AO268" t="s">
        <v>612</v>
      </c>
      <c r="AP268" t="s">
        <v>612</v>
      </c>
      <c r="AQ268">
        <v>819</v>
      </c>
      <c r="AR268" t="s">
        <v>612</v>
      </c>
      <c r="AS268" t="s">
        <v>612</v>
      </c>
      <c r="AT268" t="s">
        <v>613</v>
      </c>
      <c r="AU268" t="s">
        <v>612</v>
      </c>
      <c r="AV268" t="s">
        <v>635</v>
      </c>
      <c r="AW268">
        <v>43922</v>
      </c>
      <c r="AX268">
        <v>25985519</v>
      </c>
      <c r="AY268" t="s">
        <v>1046</v>
      </c>
      <c r="AZ268" t="s">
        <v>145</v>
      </c>
      <c r="BA268" t="s">
        <v>141</v>
      </c>
      <c r="BB268" t="s">
        <v>380</v>
      </c>
      <c r="BC268">
        <v>44810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25985519</v>
      </c>
      <c r="BY268">
        <v>0</v>
      </c>
      <c r="BZ268">
        <v>0</v>
      </c>
      <c r="CA268">
        <v>0</v>
      </c>
      <c r="CB268">
        <v>0</v>
      </c>
      <c r="CC268">
        <v>0</v>
      </c>
      <c r="CD268">
        <v>25985519</v>
      </c>
      <c r="CE268">
        <v>25985519</v>
      </c>
      <c r="CF268">
        <v>25985519</v>
      </c>
      <c r="CG268">
        <v>0</v>
      </c>
      <c r="CH268" t="s">
        <v>612</v>
      </c>
      <c r="CI268" t="s">
        <v>860</v>
      </c>
      <c r="CJ268" t="s">
        <v>702</v>
      </c>
      <c r="CK268" t="s">
        <v>703</v>
      </c>
      <c r="CL268" t="s">
        <v>617</v>
      </c>
      <c r="CM268" t="s">
        <v>617</v>
      </c>
      <c r="CN268">
        <v>25985519</v>
      </c>
    </row>
    <row r="269" spans="1:92" x14ac:dyDescent="0.25">
      <c r="A269" t="s">
        <v>2231</v>
      </c>
      <c r="B269" t="s">
        <v>2226</v>
      </c>
      <c r="C269">
        <v>9</v>
      </c>
      <c r="D269" t="s">
        <v>597</v>
      </c>
      <c r="E269">
        <v>66028</v>
      </c>
      <c r="F269" t="s">
        <v>2015</v>
      </c>
      <c r="G269" t="s">
        <v>2210</v>
      </c>
      <c r="H269" t="s">
        <v>2227</v>
      </c>
      <c r="I269" t="s">
        <v>667</v>
      </c>
      <c r="J269">
        <v>24506</v>
      </c>
      <c r="K269">
        <v>19511</v>
      </c>
      <c r="L269" t="s">
        <v>2232</v>
      </c>
      <c r="M269" t="s">
        <v>2229</v>
      </c>
      <c r="N269" t="s">
        <v>2207</v>
      </c>
      <c r="O269" t="s">
        <v>2230</v>
      </c>
      <c r="P269" t="s">
        <v>2209</v>
      </c>
      <c r="Q269" t="s">
        <v>2210</v>
      </c>
      <c r="R269" t="s">
        <v>2211</v>
      </c>
      <c r="S269" t="s">
        <v>2023</v>
      </c>
      <c r="T269" t="s">
        <v>2024</v>
      </c>
      <c r="U269" t="s">
        <v>1576</v>
      </c>
      <c r="V269" t="s">
        <v>1577</v>
      </c>
      <c r="W269">
        <v>42.1066158</v>
      </c>
      <c r="X269">
        <v>-83.110983700000006</v>
      </c>
      <c r="Y269">
        <v>43115</v>
      </c>
      <c r="Z269" t="s">
        <v>736</v>
      </c>
      <c r="AA269" t="s">
        <v>736</v>
      </c>
      <c r="AB269">
        <v>43115</v>
      </c>
      <c r="AC269" t="s">
        <v>736</v>
      </c>
      <c r="AD269" t="s">
        <v>736</v>
      </c>
      <c r="AE269" t="s">
        <v>612</v>
      </c>
      <c r="AF269" t="s">
        <v>612</v>
      </c>
      <c r="AG269" t="s">
        <v>612</v>
      </c>
      <c r="AH269" t="s">
        <v>612</v>
      </c>
      <c r="AI269" t="s">
        <v>612</v>
      </c>
      <c r="AJ269" t="s">
        <v>612</v>
      </c>
      <c r="AK269" t="s">
        <v>612</v>
      </c>
      <c r="AL269" t="s">
        <v>612</v>
      </c>
      <c r="AM269" t="s">
        <v>612</v>
      </c>
      <c r="AN269" t="s">
        <v>612</v>
      </c>
      <c r="AO269" t="s">
        <v>612</v>
      </c>
      <c r="AP269" t="s">
        <v>612</v>
      </c>
      <c r="AQ269" t="s">
        <v>612</v>
      </c>
      <c r="AR269" t="s">
        <v>612</v>
      </c>
      <c r="AS269" t="s">
        <v>612</v>
      </c>
      <c r="AT269" t="s">
        <v>612</v>
      </c>
      <c r="AU269" t="s">
        <v>612</v>
      </c>
      <c r="AV269" t="s">
        <v>635</v>
      </c>
      <c r="AW269">
        <v>43115</v>
      </c>
      <c r="AX269">
        <v>3063224</v>
      </c>
      <c r="AY269" t="s">
        <v>621</v>
      </c>
      <c r="AZ269" t="s">
        <v>663</v>
      </c>
      <c r="BA269" t="s">
        <v>141</v>
      </c>
      <c r="BB269" t="s">
        <v>736</v>
      </c>
      <c r="BC269">
        <v>43219</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3063224</v>
      </c>
      <c r="BX269">
        <v>0</v>
      </c>
      <c r="BY269">
        <v>0</v>
      </c>
      <c r="BZ269">
        <v>0</v>
      </c>
      <c r="CA269">
        <v>0</v>
      </c>
      <c r="CB269">
        <v>0</v>
      </c>
      <c r="CC269">
        <v>0</v>
      </c>
      <c r="CD269">
        <v>3063224</v>
      </c>
      <c r="CE269">
        <v>3063224</v>
      </c>
      <c r="CF269">
        <v>3063224</v>
      </c>
      <c r="CG269">
        <v>0</v>
      </c>
      <c r="CH269" t="s">
        <v>612</v>
      </c>
      <c r="CI269" t="s">
        <v>616</v>
      </c>
      <c r="CJ269" t="s">
        <v>617</v>
      </c>
      <c r="CK269" t="s">
        <v>617</v>
      </c>
      <c r="CL269" t="s">
        <v>617</v>
      </c>
      <c r="CM269" t="s">
        <v>617</v>
      </c>
      <c r="CN269">
        <v>3063224</v>
      </c>
    </row>
    <row r="270" spans="1:92" x14ac:dyDescent="0.25">
      <c r="A270" t="s">
        <v>2233</v>
      </c>
      <c r="B270" t="s">
        <v>2234</v>
      </c>
      <c r="C270">
        <v>9</v>
      </c>
      <c r="D270" t="s">
        <v>597</v>
      </c>
      <c r="E270">
        <v>66028</v>
      </c>
      <c r="F270" t="s">
        <v>2015</v>
      </c>
      <c r="G270" t="s">
        <v>2235</v>
      </c>
      <c r="H270" t="s">
        <v>2236</v>
      </c>
      <c r="I270" t="s">
        <v>630</v>
      </c>
      <c r="J270">
        <v>24568</v>
      </c>
      <c r="K270">
        <v>19574</v>
      </c>
      <c r="L270" t="s">
        <v>2237</v>
      </c>
      <c r="M270" t="s">
        <v>2238</v>
      </c>
      <c r="N270" t="s">
        <v>2239</v>
      </c>
      <c r="O270" t="s">
        <v>804</v>
      </c>
      <c r="P270" t="s">
        <v>2020</v>
      </c>
      <c r="Q270" t="s">
        <v>2021</v>
      </c>
      <c r="R270" t="s">
        <v>2022</v>
      </c>
      <c r="S270" t="s">
        <v>2023</v>
      </c>
      <c r="T270" t="s">
        <v>2024</v>
      </c>
      <c r="U270" t="s">
        <v>1576</v>
      </c>
      <c r="V270" t="s">
        <v>1577</v>
      </c>
      <c r="W270">
        <v>42.225380000000001</v>
      </c>
      <c r="X270">
        <v>-83.030940000000001</v>
      </c>
      <c r="Y270">
        <v>42695</v>
      </c>
      <c r="Z270" t="s">
        <v>787</v>
      </c>
      <c r="AA270" t="s">
        <v>787</v>
      </c>
      <c r="AB270" t="s">
        <v>612</v>
      </c>
      <c r="AC270" t="s">
        <v>612</v>
      </c>
      <c r="AD270" t="s">
        <v>612</v>
      </c>
      <c r="AE270">
        <v>42695</v>
      </c>
      <c r="AF270" t="s">
        <v>787</v>
      </c>
      <c r="AG270" t="s">
        <v>787</v>
      </c>
      <c r="AH270" t="s">
        <v>612</v>
      </c>
      <c r="AI270" t="s">
        <v>612</v>
      </c>
      <c r="AJ270" t="s">
        <v>612</v>
      </c>
      <c r="AK270" t="s">
        <v>612</v>
      </c>
      <c r="AL270" t="s">
        <v>612</v>
      </c>
      <c r="AM270" t="s">
        <v>612</v>
      </c>
      <c r="AN270" t="s">
        <v>612</v>
      </c>
      <c r="AO270" t="s">
        <v>612</v>
      </c>
      <c r="AP270" t="s">
        <v>612</v>
      </c>
      <c r="AQ270">
        <v>423</v>
      </c>
      <c r="AR270" t="s">
        <v>612</v>
      </c>
      <c r="AS270" t="s">
        <v>612</v>
      </c>
      <c r="AT270" t="s">
        <v>613</v>
      </c>
      <c r="AU270" t="s">
        <v>612</v>
      </c>
      <c r="AV270" t="s">
        <v>635</v>
      </c>
      <c r="AW270">
        <v>43837</v>
      </c>
      <c r="AX270">
        <v>10313477</v>
      </c>
      <c r="AY270" t="s">
        <v>621</v>
      </c>
      <c r="AZ270" t="s">
        <v>145</v>
      </c>
      <c r="BA270" t="s">
        <v>701</v>
      </c>
      <c r="BB270" t="s">
        <v>909</v>
      </c>
      <c r="BC270">
        <v>44446</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794068</v>
      </c>
      <c r="BW270">
        <v>0</v>
      </c>
      <c r="BX270">
        <v>9519409</v>
      </c>
      <c r="BY270">
        <v>0</v>
      </c>
      <c r="BZ270">
        <v>0</v>
      </c>
      <c r="CA270">
        <v>0</v>
      </c>
      <c r="CB270">
        <v>0</v>
      </c>
      <c r="CC270">
        <v>0</v>
      </c>
      <c r="CD270">
        <v>10313477</v>
      </c>
      <c r="CE270">
        <v>10313477</v>
      </c>
      <c r="CF270">
        <v>10313477</v>
      </c>
      <c r="CG270">
        <v>0</v>
      </c>
      <c r="CH270" t="s">
        <v>612</v>
      </c>
      <c r="CI270" t="s">
        <v>860</v>
      </c>
      <c r="CJ270" t="s">
        <v>702</v>
      </c>
      <c r="CK270" t="s">
        <v>703</v>
      </c>
      <c r="CL270" t="s">
        <v>617</v>
      </c>
      <c r="CM270" t="s">
        <v>617</v>
      </c>
      <c r="CN270">
        <v>9519409</v>
      </c>
    </row>
    <row r="271" spans="1:92" x14ac:dyDescent="0.25">
      <c r="A271" t="s">
        <v>2240</v>
      </c>
      <c r="B271" t="s">
        <v>2234</v>
      </c>
      <c r="C271">
        <v>9</v>
      </c>
      <c r="D271" t="s">
        <v>597</v>
      </c>
      <c r="E271">
        <v>66028</v>
      </c>
      <c r="F271" t="s">
        <v>2015</v>
      </c>
      <c r="G271" t="s">
        <v>2235</v>
      </c>
      <c r="H271" t="s">
        <v>2236</v>
      </c>
      <c r="I271" t="s">
        <v>630</v>
      </c>
      <c r="J271">
        <v>24568</v>
      </c>
      <c r="K271">
        <v>19574</v>
      </c>
      <c r="L271" t="s">
        <v>2241</v>
      </c>
      <c r="M271" t="s">
        <v>2238</v>
      </c>
      <c r="N271" t="s">
        <v>2239</v>
      </c>
      <c r="O271" t="s">
        <v>804</v>
      </c>
      <c r="P271" t="s">
        <v>2020</v>
      </c>
      <c r="Q271" t="s">
        <v>2021</v>
      </c>
      <c r="R271" t="s">
        <v>2022</v>
      </c>
      <c r="S271" t="s">
        <v>2023</v>
      </c>
      <c r="T271" t="s">
        <v>2024</v>
      </c>
      <c r="U271" t="s">
        <v>1576</v>
      </c>
      <c r="V271" t="s">
        <v>1577</v>
      </c>
      <c r="W271">
        <v>42.225380000000001</v>
      </c>
      <c r="X271">
        <v>-83.030940000000001</v>
      </c>
      <c r="Y271">
        <v>43181</v>
      </c>
      <c r="Z271" t="s">
        <v>736</v>
      </c>
      <c r="AA271" t="s">
        <v>736</v>
      </c>
      <c r="AB271">
        <v>43181</v>
      </c>
      <c r="AC271" t="s">
        <v>736</v>
      </c>
      <c r="AD271" t="s">
        <v>736</v>
      </c>
      <c r="AE271" t="s">
        <v>612</v>
      </c>
      <c r="AF271" t="s">
        <v>612</v>
      </c>
      <c r="AG271" t="s">
        <v>612</v>
      </c>
      <c r="AH271" t="s">
        <v>612</v>
      </c>
      <c r="AI271" t="s">
        <v>612</v>
      </c>
      <c r="AJ271" t="s">
        <v>612</v>
      </c>
      <c r="AK271" t="s">
        <v>612</v>
      </c>
      <c r="AL271" t="s">
        <v>612</v>
      </c>
      <c r="AM271" t="s">
        <v>612</v>
      </c>
      <c r="AN271" t="s">
        <v>612</v>
      </c>
      <c r="AO271" t="s">
        <v>612</v>
      </c>
      <c r="AP271" t="s">
        <v>612</v>
      </c>
      <c r="AQ271" t="s">
        <v>612</v>
      </c>
      <c r="AR271" t="s">
        <v>612</v>
      </c>
      <c r="AS271" t="s">
        <v>612</v>
      </c>
      <c r="AT271" t="s">
        <v>612</v>
      </c>
      <c r="AU271" t="s">
        <v>612</v>
      </c>
      <c r="AV271" t="s">
        <v>635</v>
      </c>
      <c r="AW271">
        <v>43181</v>
      </c>
      <c r="AX271">
        <v>1977012</v>
      </c>
      <c r="AY271" t="s">
        <v>621</v>
      </c>
      <c r="AZ271" t="s">
        <v>663</v>
      </c>
      <c r="BA271" t="s">
        <v>701</v>
      </c>
      <c r="BB271" t="s">
        <v>736</v>
      </c>
      <c r="BC271">
        <v>42979</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1977012</v>
      </c>
      <c r="BX271">
        <v>0</v>
      </c>
      <c r="BY271">
        <v>0</v>
      </c>
      <c r="BZ271">
        <v>0</v>
      </c>
      <c r="CA271">
        <v>0</v>
      </c>
      <c r="CB271">
        <v>0</v>
      </c>
      <c r="CC271">
        <v>0</v>
      </c>
      <c r="CD271">
        <v>1977012</v>
      </c>
      <c r="CE271">
        <v>1977012</v>
      </c>
      <c r="CF271">
        <v>1977012</v>
      </c>
      <c r="CG271">
        <v>0</v>
      </c>
      <c r="CH271" t="s">
        <v>612</v>
      </c>
      <c r="CI271" t="s">
        <v>616</v>
      </c>
      <c r="CJ271" t="s">
        <v>617</v>
      </c>
      <c r="CK271" t="s">
        <v>617</v>
      </c>
      <c r="CL271" t="s">
        <v>617</v>
      </c>
      <c r="CM271" t="s">
        <v>617</v>
      </c>
      <c r="CN271">
        <v>1977012</v>
      </c>
    </row>
    <row r="272" spans="1:92" x14ac:dyDescent="0.25">
      <c r="A272" t="s">
        <v>2242</v>
      </c>
      <c r="B272" t="s">
        <v>2242</v>
      </c>
      <c r="C272">
        <v>9</v>
      </c>
      <c r="D272" t="s">
        <v>597</v>
      </c>
      <c r="E272">
        <v>66028</v>
      </c>
      <c r="F272" t="s">
        <v>2015</v>
      </c>
      <c r="G272" t="s">
        <v>2179</v>
      </c>
      <c r="H272" t="s">
        <v>2180</v>
      </c>
      <c r="I272" t="s">
        <v>630</v>
      </c>
      <c r="J272">
        <v>2039</v>
      </c>
      <c r="K272">
        <v>6617</v>
      </c>
      <c r="L272" t="s">
        <v>2175</v>
      </c>
      <c r="M272" t="s">
        <v>2176</v>
      </c>
      <c r="N272" t="s">
        <v>2018</v>
      </c>
      <c r="O272" t="s">
        <v>2177</v>
      </c>
      <c r="P272" t="s">
        <v>2020</v>
      </c>
      <c r="Q272" t="s">
        <v>2021</v>
      </c>
      <c r="R272" t="s">
        <v>2022</v>
      </c>
      <c r="S272" t="s">
        <v>2023</v>
      </c>
      <c r="T272" t="s">
        <v>2024</v>
      </c>
      <c r="U272" t="s">
        <v>1576</v>
      </c>
      <c r="V272" t="s">
        <v>1577</v>
      </c>
      <c r="W272">
        <v>42.259500000000003</v>
      </c>
      <c r="X272">
        <v>-82.992540000000005</v>
      </c>
      <c r="Y272">
        <v>42904</v>
      </c>
      <c r="Z272" t="s">
        <v>787</v>
      </c>
      <c r="AA272" t="s">
        <v>736</v>
      </c>
      <c r="AB272" t="s">
        <v>612</v>
      </c>
      <c r="AC272" t="s">
        <v>612</v>
      </c>
      <c r="AD272" t="s">
        <v>612</v>
      </c>
      <c r="AE272">
        <v>42904</v>
      </c>
      <c r="AF272" t="s">
        <v>787</v>
      </c>
      <c r="AG272" t="s">
        <v>736</v>
      </c>
      <c r="AH272" t="s">
        <v>612</v>
      </c>
      <c r="AI272" t="s">
        <v>612</v>
      </c>
      <c r="AJ272" t="s">
        <v>612</v>
      </c>
      <c r="AK272" t="s">
        <v>612</v>
      </c>
      <c r="AL272" t="s">
        <v>612</v>
      </c>
      <c r="AM272" t="s">
        <v>612</v>
      </c>
      <c r="AN272" t="s">
        <v>612</v>
      </c>
      <c r="AO272" t="s">
        <v>612</v>
      </c>
      <c r="AP272" t="s">
        <v>612</v>
      </c>
      <c r="AQ272" t="s">
        <v>612</v>
      </c>
      <c r="AR272" t="s">
        <v>612</v>
      </c>
      <c r="AS272" t="s">
        <v>612</v>
      </c>
      <c r="AT272" t="s">
        <v>613</v>
      </c>
      <c r="AU272" t="s">
        <v>612</v>
      </c>
      <c r="AV272" t="s">
        <v>635</v>
      </c>
      <c r="AW272">
        <v>42944</v>
      </c>
      <c r="AX272">
        <v>3988452</v>
      </c>
      <c r="AY272" t="s">
        <v>621</v>
      </c>
      <c r="AZ272" t="s">
        <v>143</v>
      </c>
      <c r="BA272" t="s">
        <v>141</v>
      </c>
      <c r="BB272" t="s">
        <v>763</v>
      </c>
      <c r="BC272">
        <v>43347</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3567547</v>
      </c>
      <c r="BY272">
        <v>0</v>
      </c>
      <c r="BZ272">
        <v>0</v>
      </c>
      <c r="CA272">
        <v>0</v>
      </c>
      <c r="CB272">
        <v>0</v>
      </c>
      <c r="CC272">
        <v>0</v>
      </c>
      <c r="CD272">
        <v>3567547</v>
      </c>
      <c r="CE272">
        <v>3567547</v>
      </c>
      <c r="CF272">
        <v>3567547</v>
      </c>
      <c r="CG272">
        <v>0</v>
      </c>
      <c r="CH272" t="s">
        <v>612</v>
      </c>
      <c r="CI272" t="s">
        <v>616</v>
      </c>
      <c r="CJ272" t="s">
        <v>702</v>
      </c>
      <c r="CK272" t="s">
        <v>703</v>
      </c>
      <c r="CL272" t="s">
        <v>617</v>
      </c>
      <c r="CM272" t="s">
        <v>617</v>
      </c>
      <c r="CN272">
        <v>3567547</v>
      </c>
    </row>
    <row r="273" spans="1:92" x14ac:dyDescent="0.25">
      <c r="A273" t="s">
        <v>2243</v>
      </c>
      <c r="B273" t="s">
        <v>2243</v>
      </c>
      <c r="C273">
        <v>9</v>
      </c>
      <c r="D273" t="s">
        <v>2045</v>
      </c>
      <c r="E273">
        <v>66028</v>
      </c>
      <c r="F273" t="s">
        <v>2015</v>
      </c>
      <c r="G273" t="s">
        <v>2067</v>
      </c>
      <c r="H273" t="s">
        <v>2068</v>
      </c>
      <c r="I273" t="s">
        <v>630</v>
      </c>
      <c r="J273">
        <v>10945</v>
      </c>
      <c r="K273">
        <v>12099</v>
      </c>
      <c r="L273" t="s">
        <v>2069</v>
      </c>
      <c r="M273" t="s">
        <v>2070</v>
      </c>
      <c r="N273" t="s">
        <v>2024</v>
      </c>
      <c r="O273" t="s">
        <v>2071</v>
      </c>
      <c r="P273" t="s">
        <v>2072</v>
      </c>
      <c r="Q273" t="s">
        <v>2067</v>
      </c>
      <c r="R273" t="s">
        <v>2073</v>
      </c>
      <c r="S273" t="s">
        <v>2023</v>
      </c>
      <c r="T273" t="s">
        <v>2024</v>
      </c>
      <c r="U273" t="s">
        <v>1576</v>
      </c>
      <c r="V273" t="s">
        <v>1577</v>
      </c>
      <c r="W273">
        <v>42.17306</v>
      </c>
      <c r="X273">
        <v>-82.815490499999996</v>
      </c>
      <c r="Y273">
        <v>43090</v>
      </c>
      <c r="Z273" t="s">
        <v>736</v>
      </c>
      <c r="AA273" t="s">
        <v>736</v>
      </c>
      <c r="AB273" t="s">
        <v>612</v>
      </c>
      <c r="AC273" t="s">
        <v>612</v>
      </c>
      <c r="AD273" t="s">
        <v>612</v>
      </c>
      <c r="AE273" t="s">
        <v>612</v>
      </c>
      <c r="AF273" t="s">
        <v>612</v>
      </c>
      <c r="AG273" t="s">
        <v>612</v>
      </c>
      <c r="AH273">
        <v>43090</v>
      </c>
      <c r="AI273" t="s">
        <v>736</v>
      </c>
      <c r="AJ273" t="s">
        <v>736</v>
      </c>
      <c r="AK273" t="s">
        <v>612</v>
      </c>
      <c r="AL273" t="s">
        <v>612</v>
      </c>
      <c r="AM273" t="s">
        <v>612</v>
      </c>
      <c r="AN273" t="s">
        <v>612</v>
      </c>
      <c r="AO273" t="s">
        <v>612</v>
      </c>
      <c r="AP273" t="s">
        <v>612</v>
      </c>
      <c r="AQ273" t="s">
        <v>612</v>
      </c>
      <c r="AR273">
        <v>7</v>
      </c>
      <c r="AS273">
        <v>122</v>
      </c>
      <c r="AT273" t="s">
        <v>737</v>
      </c>
      <c r="AU273" t="s">
        <v>612</v>
      </c>
      <c r="AV273" t="s">
        <v>635</v>
      </c>
      <c r="AW273">
        <v>43836</v>
      </c>
      <c r="AX273">
        <v>3705653</v>
      </c>
      <c r="AY273" t="s">
        <v>621</v>
      </c>
      <c r="AZ273" t="s">
        <v>140</v>
      </c>
      <c r="BA273" t="s">
        <v>146</v>
      </c>
      <c r="BB273" t="s">
        <v>909</v>
      </c>
      <c r="BC273">
        <v>44440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3705654</v>
      </c>
      <c r="CA273">
        <v>0</v>
      </c>
      <c r="CB273">
        <v>0</v>
      </c>
      <c r="CC273">
        <v>0</v>
      </c>
      <c r="CD273">
        <v>3705654</v>
      </c>
      <c r="CE273">
        <v>3705654</v>
      </c>
      <c r="CF273">
        <v>3705654</v>
      </c>
      <c r="CG273">
        <v>0</v>
      </c>
      <c r="CH273" t="s">
        <v>612</v>
      </c>
      <c r="CI273" t="s">
        <v>616</v>
      </c>
      <c r="CJ273" t="s">
        <v>617</v>
      </c>
      <c r="CK273" t="s">
        <v>617</v>
      </c>
      <c r="CL273" t="s">
        <v>739</v>
      </c>
      <c r="CM273" t="s">
        <v>740</v>
      </c>
      <c r="CN273">
        <v>3705654</v>
      </c>
    </row>
    <row r="274" spans="1:92" x14ac:dyDescent="0.25">
      <c r="A274" t="s">
        <v>2244</v>
      </c>
      <c r="B274" t="s">
        <v>2244</v>
      </c>
      <c r="C274">
        <v>9</v>
      </c>
      <c r="D274" t="s">
        <v>2045</v>
      </c>
      <c r="E274">
        <v>66028</v>
      </c>
      <c r="F274" t="s">
        <v>2015</v>
      </c>
      <c r="G274" t="s">
        <v>2245</v>
      </c>
      <c r="H274" t="s">
        <v>2246</v>
      </c>
      <c r="I274" t="s">
        <v>630</v>
      </c>
      <c r="J274">
        <v>24833</v>
      </c>
      <c r="K274">
        <v>19839</v>
      </c>
      <c r="L274" t="s">
        <v>2247</v>
      </c>
      <c r="M274" t="s">
        <v>2248</v>
      </c>
      <c r="N274" t="s">
        <v>2018</v>
      </c>
      <c r="O274" t="s">
        <v>2249</v>
      </c>
      <c r="P274" t="s">
        <v>2020</v>
      </c>
      <c r="Q274" t="s">
        <v>2021</v>
      </c>
      <c r="R274" t="s">
        <v>2022</v>
      </c>
      <c r="S274" t="s">
        <v>2023</v>
      </c>
      <c r="T274" t="s">
        <v>2024</v>
      </c>
      <c r="U274" t="s">
        <v>1576</v>
      </c>
      <c r="V274" t="s">
        <v>1577</v>
      </c>
      <c r="W274">
        <v>42.299937</v>
      </c>
      <c r="X274">
        <v>-82.912610000000001</v>
      </c>
      <c r="Y274">
        <v>43131</v>
      </c>
      <c r="Z274" t="s">
        <v>736</v>
      </c>
      <c r="AA274" t="s">
        <v>736</v>
      </c>
      <c r="AB274" t="s">
        <v>612</v>
      </c>
      <c r="AC274" t="s">
        <v>612</v>
      </c>
      <c r="AD274" t="s">
        <v>612</v>
      </c>
      <c r="AE274">
        <v>43131</v>
      </c>
      <c r="AF274" t="s">
        <v>736</v>
      </c>
      <c r="AG274" t="s">
        <v>736</v>
      </c>
      <c r="AH274">
        <v>43172</v>
      </c>
      <c r="AI274" t="s">
        <v>736</v>
      </c>
      <c r="AJ274" t="s">
        <v>736</v>
      </c>
      <c r="AK274" t="s">
        <v>612</v>
      </c>
      <c r="AL274" t="s">
        <v>612</v>
      </c>
      <c r="AM274" t="s">
        <v>612</v>
      </c>
      <c r="AN274" t="s">
        <v>612</v>
      </c>
      <c r="AO274" t="s">
        <v>612</v>
      </c>
      <c r="AP274" t="s">
        <v>612</v>
      </c>
      <c r="AQ274">
        <v>501</v>
      </c>
      <c r="AR274">
        <v>4</v>
      </c>
      <c r="AS274">
        <v>73</v>
      </c>
      <c r="AT274" t="s">
        <v>737</v>
      </c>
      <c r="AU274" t="s">
        <v>612</v>
      </c>
      <c r="AV274" t="s">
        <v>635</v>
      </c>
      <c r="AW274">
        <v>44068</v>
      </c>
      <c r="AX274">
        <v>13913989</v>
      </c>
      <c r="AY274" t="s">
        <v>1046</v>
      </c>
      <c r="AZ274" t="s">
        <v>145</v>
      </c>
      <c r="BA274" t="s">
        <v>141</v>
      </c>
      <c r="BB274" t="s">
        <v>380</v>
      </c>
      <c r="BC274">
        <v>44810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11796473</v>
      </c>
      <c r="BY274">
        <v>0</v>
      </c>
      <c r="BZ274">
        <v>2117517</v>
      </c>
      <c r="CA274">
        <v>0</v>
      </c>
      <c r="CB274">
        <v>0</v>
      </c>
      <c r="CC274">
        <v>0</v>
      </c>
      <c r="CD274">
        <v>13913990</v>
      </c>
      <c r="CE274">
        <v>13913990</v>
      </c>
      <c r="CF274">
        <v>13913990</v>
      </c>
      <c r="CG274">
        <v>0</v>
      </c>
      <c r="CH274" t="s">
        <v>612</v>
      </c>
      <c r="CI274" t="s">
        <v>860</v>
      </c>
      <c r="CJ274" t="s">
        <v>702</v>
      </c>
      <c r="CK274" t="s">
        <v>703</v>
      </c>
      <c r="CL274" t="s">
        <v>764</v>
      </c>
      <c r="CM274" t="s">
        <v>740</v>
      </c>
      <c r="CN274">
        <v>13913990</v>
      </c>
    </row>
    <row r="275" spans="1:92" x14ac:dyDescent="0.25">
      <c r="A275" t="s">
        <v>2250</v>
      </c>
      <c r="B275" t="s">
        <v>2250</v>
      </c>
      <c r="C275">
        <v>9</v>
      </c>
      <c r="D275" t="s">
        <v>2045</v>
      </c>
      <c r="E275">
        <v>66028</v>
      </c>
      <c r="F275" t="s">
        <v>2015</v>
      </c>
      <c r="G275" t="s">
        <v>2251</v>
      </c>
      <c r="H275" t="s">
        <v>2252</v>
      </c>
      <c r="I275" t="s">
        <v>630</v>
      </c>
      <c r="J275">
        <v>1903</v>
      </c>
      <c r="K275">
        <v>6527</v>
      </c>
      <c r="L275" t="s">
        <v>2253</v>
      </c>
      <c r="M275" t="s">
        <v>2254</v>
      </c>
      <c r="N275" t="s">
        <v>2146</v>
      </c>
      <c r="O275" t="s">
        <v>2255</v>
      </c>
      <c r="P275" t="s">
        <v>2148</v>
      </c>
      <c r="Q275" t="s">
        <v>2149</v>
      </c>
      <c r="R275" t="s">
        <v>2150</v>
      </c>
      <c r="S275" t="s">
        <v>2023</v>
      </c>
      <c r="T275" t="s">
        <v>2024</v>
      </c>
      <c r="U275" t="s">
        <v>1576</v>
      </c>
      <c r="V275" t="s">
        <v>1577</v>
      </c>
      <c r="W275">
        <v>42.045299999999997</v>
      </c>
      <c r="X275">
        <v>-82.595259999999996</v>
      </c>
      <c r="Y275">
        <v>43131</v>
      </c>
      <c r="Z275" t="s">
        <v>736</v>
      </c>
      <c r="AA275" t="s">
        <v>736</v>
      </c>
      <c r="AB275" t="s">
        <v>612</v>
      </c>
      <c r="AC275" t="s">
        <v>612</v>
      </c>
      <c r="AD275" t="s">
        <v>612</v>
      </c>
      <c r="AE275">
        <v>43131</v>
      </c>
      <c r="AF275" t="s">
        <v>736</v>
      </c>
      <c r="AG275" t="s">
        <v>736</v>
      </c>
      <c r="AH275">
        <v>43172</v>
      </c>
      <c r="AI275" t="s">
        <v>736</v>
      </c>
      <c r="AJ275" t="s">
        <v>736</v>
      </c>
      <c r="AK275">
        <v>43172</v>
      </c>
      <c r="AL275" t="s">
        <v>736</v>
      </c>
      <c r="AM275" t="s">
        <v>736</v>
      </c>
      <c r="AN275" t="s">
        <v>612</v>
      </c>
      <c r="AO275" t="s">
        <v>612</v>
      </c>
      <c r="AP275" t="s">
        <v>612</v>
      </c>
      <c r="AQ275">
        <v>78</v>
      </c>
      <c r="AR275">
        <v>4</v>
      </c>
      <c r="AS275">
        <v>73</v>
      </c>
      <c r="AT275" t="s">
        <v>737</v>
      </c>
      <c r="AU275">
        <v>2</v>
      </c>
      <c r="AV275" t="s">
        <v>635</v>
      </c>
      <c r="AW275">
        <v>45118</v>
      </c>
      <c r="AX275">
        <v>8147057</v>
      </c>
      <c r="AY275" t="s">
        <v>887</v>
      </c>
      <c r="AZ275" t="s">
        <v>140</v>
      </c>
      <c r="BA275" t="s">
        <v>141</v>
      </c>
      <c r="BB275" t="s">
        <v>322</v>
      </c>
      <c r="BC275">
        <v>45170</v>
      </c>
      <c r="BD275">
        <v>1000000</v>
      </c>
      <c r="BE275">
        <v>0</v>
      </c>
      <c r="BF275">
        <v>0</v>
      </c>
      <c r="BG275">
        <v>0</v>
      </c>
      <c r="BH275">
        <v>0</v>
      </c>
      <c r="BI275">
        <v>0</v>
      </c>
      <c r="BJ275">
        <v>0</v>
      </c>
      <c r="BK275">
        <v>0</v>
      </c>
      <c r="BL275">
        <v>0</v>
      </c>
      <c r="BM275">
        <v>0</v>
      </c>
      <c r="BN275">
        <v>0</v>
      </c>
      <c r="BO275">
        <v>0</v>
      </c>
      <c r="BP275">
        <v>0</v>
      </c>
      <c r="BQ275">
        <v>0</v>
      </c>
      <c r="BR275">
        <v>0</v>
      </c>
      <c r="BS275">
        <v>1000000</v>
      </c>
      <c r="BT275">
        <v>0</v>
      </c>
      <c r="BU275">
        <v>0</v>
      </c>
      <c r="BV275">
        <v>1200000</v>
      </c>
      <c r="BW275">
        <v>0</v>
      </c>
      <c r="BX275">
        <v>2562895</v>
      </c>
      <c r="BY275">
        <v>0</v>
      </c>
      <c r="BZ275">
        <v>2862642</v>
      </c>
      <c r="CA275">
        <v>521520</v>
      </c>
      <c r="CB275">
        <v>0</v>
      </c>
      <c r="CC275">
        <v>0</v>
      </c>
      <c r="CD275">
        <v>7147057</v>
      </c>
      <c r="CE275">
        <v>8147057</v>
      </c>
      <c r="CF275">
        <v>8147057</v>
      </c>
      <c r="CG275">
        <v>0</v>
      </c>
      <c r="CH275" t="s">
        <v>612</v>
      </c>
      <c r="CI275" t="s">
        <v>860</v>
      </c>
      <c r="CJ275" t="s">
        <v>702</v>
      </c>
      <c r="CK275" t="s">
        <v>703</v>
      </c>
      <c r="CL275" t="s">
        <v>764</v>
      </c>
      <c r="CM275" t="s">
        <v>740</v>
      </c>
      <c r="CN275">
        <v>5947057</v>
      </c>
    </row>
    <row r="276" spans="1:92" x14ac:dyDescent="0.25">
      <c r="A276" t="s">
        <v>2256</v>
      </c>
      <c r="B276" t="s">
        <v>2256</v>
      </c>
      <c r="C276">
        <v>9</v>
      </c>
      <c r="D276" t="s">
        <v>597</v>
      </c>
      <c r="E276">
        <v>66028</v>
      </c>
      <c r="F276" t="s">
        <v>2015</v>
      </c>
      <c r="G276" t="s">
        <v>2035</v>
      </c>
      <c r="H276" t="s">
        <v>2257</v>
      </c>
      <c r="I276" t="s">
        <v>630</v>
      </c>
      <c r="J276">
        <v>25367</v>
      </c>
      <c r="K276">
        <v>20373</v>
      </c>
      <c r="L276" t="s">
        <v>2258</v>
      </c>
      <c r="M276" t="s">
        <v>804</v>
      </c>
      <c r="N276" t="s">
        <v>2259</v>
      </c>
      <c r="O276" t="s">
        <v>804</v>
      </c>
      <c r="P276" t="s">
        <v>2034</v>
      </c>
      <c r="Q276" t="s">
        <v>2035</v>
      </c>
      <c r="R276" t="s">
        <v>2036</v>
      </c>
      <c r="S276" t="s">
        <v>2023</v>
      </c>
      <c r="T276" t="s">
        <v>2024</v>
      </c>
      <c r="U276" t="s">
        <v>1576</v>
      </c>
      <c r="V276" t="s">
        <v>1577</v>
      </c>
      <c r="W276" t="s">
        <v>804</v>
      </c>
      <c r="X276" t="s">
        <v>804</v>
      </c>
      <c r="Y276">
        <v>43922</v>
      </c>
      <c r="Z276" t="s">
        <v>738</v>
      </c>
      <c r="AA276" t="s">
        <v>859</v>
      </c>
      <c r="AB276" t="s">
        <v>612</v>
      </c>
      <c r="AC276" t="s">
        <v>612</v>
      </c>
      <c r="AD276" t="s">
        <v>612</v>
      </c>
      <c r="AE276">
        <v>43921</v>
      </c>
      <c r="AF276" t="s">
        <v>738</v>
      </c>
      <c r="AG276" t="s">
        <v>738</v>
      </c>
      <c r="AH276" t="s">
        <v>612</v>
      </c>
      <c r="AI276" t="s">
        <v>612</v>
      </c>
      <c r="AJ276" t="s">
        <v>612</v>
      </c>
      <c r="AK276" t="s">
        <v>612</v>
      </c>
      <c r="AL276" t="s">
        <v>612</v>
      </c>
      <c r="AM276" t="s">
        <v>612</v>
      </c>
      <c r="AN276" t="s">
        <v>612</v>
      </c>
      <c r="AO276" t="s">
        <v>612</v>
      </c>
      <c r="AP276" t="s">
        <v>612</v>
      </c>
      <c r="AQ276">
        <v>582</v>
      </c>
      <c r="AR276" t="s">
        <v>612</v>
      </c>
      <c r="AS276" t="s">
        <v>612</v>
      </c>
      <c r="AT276" t="s">
        <v>612</v>
      </c>
      <c r="AU276" t="s">
        <v>612</v>
      </c>
      <c r="AV276" t="s">
        <v>887</v>
      </c>
      <c r="AW276" t="s">
        <v>612</v>
      </c>
      <c r="AX276">
        <v>0</v>
      </c>
      <c r="AY276" t="s">
        <v>887</v>
      </c>
      <c r="AZ276" t="s">
        <v>145</v>
      </c>
      <c r="BA276" t="s">
        <v>460</v>
      </c>
      <c r="BB276" t="s">
        <v>1811</v>
      </c>
      <c r="BC276">
        <v>45901</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13023966</v>
      </c>
      <c r="BY276">
        <v>0</v>
      </c>
      <c r="BZ276">
        <v>0</v>
      </c>
      <c r="CA276">
        <v>0</v>
      </c>
      <c r="CB276">
        <v>0</v>
      </c>
      <c r="CC276">
        <v>0</v>
      </c>
      <c r="CD276">
        <v>13023966</v>
      </c>
      <c r="CE276">
        <v>13023966</v>
      </c>
      <c r="CF276">
        <v>13023966</v>
      </c>
      <c r="CG276">
        <v>0</v>
      </c>
      <c r="CH276" t="s">
        <v>612</v>
      </c>
      <c r="CI276" t="s">
        <v>2260</v>
      </c>
      <c r="CJ276" t="s">
        <v>702</v>
      </c>
      <c r="CK276" t="s">
        <v>703</v>
      </c>
      <c r="CL276" t="s">
        <v>617</v>
      </c>
      <c r="CM276" t="s">
        <v>617</v>
      </c>
      <c r="CN276">
        <v>13023966</v>
      </c>
    </row>
    <row r="277" spans="1:92" x14ac:dyDescent="0.25">
      <c r="A277" t="s">
        <v>2261</v>
      </c>
      <c r="B277" t="s">
        <v>2044</v>
      </c>
      <c r="C277">
        <v>9</v>
      </c>
      <c r="D277" t="s">
        <v>597</v>
      </c>
      <c r="E277">
        <v>66028</v>
      </c>
      <c r="F277" t="s">
        <v>2015</v>
      </c>
      <c r="G277" t="s">
        <v>2046</v>
      </c>
      <c r="H277" t="s">
        <v>2047</v>
      </c>
      <c r="I277" t="s">
        <v>630</v>
      </c>
      <c r="J277">
        <v>24552</v>
      </c>
      <c r="K277">
        <v>19557</v>
      </c>
      <c r="L277" t="s">
        <v>2262</v>
      </c>
      <c r="M277" t="s">
        <v>2049</v>
      </c>
      <c r="N277" t="s">
        <v>2018</v>
      </c>
      <c r="O277" t="s">
        <v>804</v>
      </c>
      <c r="P277" t="s">
        <v>2050</v>
      </c>
      <c r="Q277" t="s">
        <v>2051</v>
      </c>
      <c r="R277" t="s">
        <v>2052</v>
      </c>
      <c r="S277" t="s">
        <v>2023</v>
      </c>
      <c r="T277" t="s">
        <v>2024</v>
      </c>
      <c r="U277" t="s">
        <v>1576</v>
      </c>
      <c r="V277" t="s">
        <v>1577</v>
      </c>
      <c r="W277">
        <v>42.307008000000003</v>
      </c>
      <c r="X277">
        <v>-82.861027000000007</v>
      </c>
      <c r="Y277">
        <v>44039</v>
      </c>
      <c r="Z277" t="s">
        <v>738</v>
      </c>
      <c r="AA277" t="s">
        <v>859</v>
      </c>
      <c r="AB277">
        <v>44039</v>
      </c>
      <c r="AC277" t="s">
        <v>738</v>
      </c>
      <c r="AD277" t="s">
        <v>859</v>
      </c>
      <c r="AE277" t="s">
        <v>612</v>
      </c>
      <c r="AF277" t="s">
        <v>612</v>
      </c>
      <c r="AG277" t="s">
        <v>612</v>
      </c>
      <c r="AH277" t="s">
        <v>612</v>
      </c>
      <c r="AI277" t="s">
        <v>612</v>
      </c>
      <c r="AJ277" t="s">
        <v>612</v>
      </c>
      <c r="AK277" t="s">
        <v>612</v>
      </c>
      <c r="AL277" t="s">
        <v>612</v>
      </c>
      <c r="AM277" t="s">
        <v>612</v>
      </c>
      <c r="AN277" t="s">
        <v>612</v>
      </c>
      <c r="AO277" t="s">
        <v>612</v>
      </c>
      <c r="AP277" t="s">
        <v>612</v>
      </c>
      <c r="AQ277" t="s">
        <v>612</v>
      </c>
      <c r="AR277" t="s">
        <v>612</v>
      </c>
      <c r="AS277" t="s">
        <v>612</v>
      </c>
      <c r="AT277" t="s">
        <v>612</v>
      </c>
      <c r="AU277" t="s">
        <v>612</v>
      </c>
      <c r="AV277" t="s">
        <v>635</v>
      </c>
      <c r="AW277">
        <v>44533</v>
      </c>
      <c r="AX277">
        <v>3588414</v>
      </c>
      <c r="AY277" t="s">
        <v>621</v>
      </c>
      <c r="AZ277" t="s">
        <v>663</v>
      </c>
      <c r="BA277" t="s">
        <v>701</v>
      </c>
      <c r="BB277" t="s">
        <v>738</v>
      </c>
      <c r="BC277">
        <v>43920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3588414</v>
      </c>
      <c r="BX277">
        <v>0</v>
      </c>
      <c r="BY277">
        <v>0</v>
      </c>
      <c r="BZ277">
        <v>0</v>
      </c>
      <c r="CA277">
        <v>0</v>
      </c>
      <c r="CB277">
        <v>0</v>
      </c>
      <c r="CC277">
        <v>0</v>
      </c>
      <c r="CD277">
        <v>3588414</v>
      </c>
      <c r="CE277">
        <v>3588414</v>
      </c>
      <c r="CF277">
        <v>3588414</v>
      </c>
      <c r="CG277">
        <v>0</v>
      </c>
      <c r="CH277" t="s">
        <v>612</v>
      </c>
      <c r="CI277" t="s">
        <v>616</v>
      </c>
      <c r="CJ277" t="s">
        <v>617</v>
      </c>
      <c r="CK277" t="s">
        <v>617</v>
      </c>
      <c r="CL277" t="s">
        <v>617</v>
      </c>
      <c r="CM277" t="s">
        <v>617</v>
      </c>
      <c r="CN277">
        <v>3588414</v>
      </c>
    </row>
    <row r="278" spans="1:92" x14ac:dyDescent="0.25">
      <c r="A278" t="s">
        <v>2263</v>
      </c>
      <c r="B278" t="s">
        <v>2263</v>
      </c>
      <c r="C278">
        <v>9</v>
      </c>
      <c r="D278" t="s">
        <v>597</v>
      </c>
      <c r="E278">
        <v>66028</v>
      </c>
      <c r="F278" t="s">
        <v>2015</v>
      </c>
      <c r="G278" t="s">
        <v>2264</v>
      </c>
      <c r="H278" t="s">
        <v>2265</v>
      </c>
      <c r="I278" t="s">
        <v>630</v>
      </c>
      <c r="J278">
        <v>24568</v>
      </c>
      <c r="K278">
        <v>19574</v>
      </c>
      <c r="L278" t="s">
        <v>2237</v>
      </c>
      <c r="M278" t="s">
        <v>2266</v>
      </c>
      <c r="N278" t="s">
        <v>2239</v>
      </c>
      <c r="O278" t="s">
        <v>2267</v>
      </c>
      <c r="P278" t="s">
        <v>2138</v>
      </c>
      <c r="Q278" t="s">
        <v>2133</v>
      </c>
      <c r="R278" t="s">
        <v>2139</v>
      </c>
      <c r="S278" t="s">
        <v>2023</v>
      </c>
      <c r="T278" t="s">
        <v>2024</v>
      </c>
      <c r="U278" t="s">
        <v>1576</v>
      </c>
      <c r="V278" t="s">
        <v>1577</v>
      </c>
      <c r="W278">
        <v>42.224136539842803</v>
      </c>
      <c r="X278">
        <v>-83.044658579435193</v>
      </c>
      <c r="Y278">
        <v>44523</v>
      </c>
      <c r="Z278" t="s">
        <v>909</v>
      </c>
      <c r="AA278" t="s">
        <v>909</v>
      </c>
      <c r="AB278" t="s">
        <v>612</v>
      </c>
      <c r="AC278" t="s">
        <v>612</v>
      </c>
      <c r="AD278" t="s">
        <v>612</v>
      </c>
      <c r="AE278">
        <v>44523</v>
      </c>
      <c r="AF278" t="s">
        <v>909</v>
      </c>
      <c r="AG278" t="s">
        <v>909</v>
      </c>
      <c r="AH278">
        <v>44523</v>
      </c>
      <c r="AI278" t="s">
        <v>909</v>
      </c>
      <c r="AJ278" t="s">
        <v>909</v>
      </c>
      <c r="AK278" t="s">
        <v>612</v>
      </c>
      <c r="AL278" t="s">
        <v>612</v>
      </c>
      <c r="AM278" t="s">
        <v>612</v>
      </c>
      <c r="AN278" t="s">
        <v>612</v>
      </c>
      <c r="AO278" t="s">
        <v>612</v>
      </c>
      <c r="AP278" t="s">
        <v>612</v>
      </c>
      <c r="AQ278">
        <v>167</v>
      </c>
      <c r="AR278" t="s">
        <v>612</v>
      </c>
      <c r="AS278" t="s">
        <v>612</v>
      </c>
      <c r="AT278" t="s">
        <v>613</v>
      </c>
      <c r="AU278" t="s">
        <v>612</v>
      </c>
      <c r="AV278" t="s">
        <v>635</v>
      </c>
      <c r="AW278">
        <v>45092</v>
      </c>
      <c r="AX278">
        <v>4901913</v>
      </c>
      <c r="AY278" t="s">
        <v>887</v>
      </c>
      <c r="AZ278" t="s">
        <v>140</v>
      </c>
      <c r="BA278" t="s">
        <v>460</v>
      </c>
      <c r="BB278" t="s">
        <v>322</v>
      </c>
      <c r="BC278">
        <v>45170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4901913</v>
      </c>
      <c r="BY278">
        <v>0</v>
      </c>
      <c r="BZ278">
        <v>0</v>
      </c>
      <c r="CA278">
        <v>0</v>
      </c>
      <c r="CB278">
        <v>0</v>
      </c>
      <c r="CC278">
        <v>0</v>
      </c>
      <c r="CD278">
        <v>4901913</v>
      </c>
      <c r="CE278">
        <v>4901913</v>
      </c>
      <c r="CF278">
        <v>4901913</v>
      </c>
      <c r="CG278">
        <v>0</v>
      </c>
      <c r="CH278" t="s">
        <v>612</v>
      </c>
      <c r="CI278" t="s">
        <v>1368</v>
      </c>
      <c r="CJ278" t="s">
        <v>702</v>
      </c>
      <c r="CK278" t="s">
        <v>703</v>
      </c>
      <c r="CL278" t="s">
        <v>617</v>
      </c>
      <c r="CM278" t="s">
        <v>617</v>
      </c>
      <c r="CN278">
        <v>4901913</v>
      </c>
    </row>
    <row r="279" spans="1:92" x14ac:dyDescent="0.25">
      <c r="A279" t="s">
        <v>2268</v>
      </c>
      <c r="B279" t="s">
        <v>2268</v>
      </c>
      <c r="C279">
        <v>9</v>
      </c>
      <c r="D279" t="s">
        <v>597</v>
      </c>
      <c r="E279">
        <v>66028</v>
      </c>
      <c r="F279" t="s">
        <v>2015</v>
      </c>
      <c r="G279" t="s">
        <v>2269</v>
      </c>
      <c r="H279" t="s">
        <v>2270</v>
      </c>
      <c r="I279" t="s">
        <v>630</v>
      </c>
      <c r="J279">
        <v>1470</v>
      </c>
      <c r="K279">
        <v>6241</v>
      </c>
      <c r="L279" t="s">
        <v>2271</v>
      </c>
      <c r="M279" t="s">
        <v>2272</v>
      </c>
      <c r="N279" t="s">
        <v>2018</v>
      </c>
      <c r="O279" t="s">
        <v>2273</v>
      </c>
      <c r="P279" t="s">
        <v>2020</v>
      </c>
      <c r="Q279" t="s">
        <v>2021</v>
      </c>
      <c r="R279" t="s">
        <v>2022</v>
      </c>
      <c r="S279" t="s">
        <v>2023</v>
      </c>
      <c r="T279" t="s">
        <v>2024</v>
      </c>
      <c r="U279" t="s">
        <v>1576</v>
      </c>
      <c r="V279" t="s">
        <v>1577</v>
      </c>
      <c r="W279">
        <v>42.289839812583999</v>
      </c>
      <c r="X279">
        <v>-83.064555111041798</v>
      </c>
      <c r="Y279">
        <v>44503</v>
      </c>
      <c r="Z279" t="s">
        <v>909</v>
      </c>
      <c r="AA279" t="s">
        <v>909</v>
      </c>
      <c r="AB279" t="s">
        <v>612</v>
      </c>
      <c r="AC279" t="s">
        <v>612</v>
      </c>
      <c r="AD279" t="s">
        <v>612</v>
      </c>
      <c r="AE279" t="s">
        <v>612</v>
      </c>
      <c r="AF279" t="s">
        <v>612</v>
      </c>
      <c r="AG279" t="s">
        <v>612</v>
      </c>
      <c r="AH279" t="s">
        <v>612</v>
      </c>
      <c r="AI279" t="s">
        <v>612</v>
      </c>
      <c r="AJ279" t="s">
        <v>612</v>
      </c>
      <c r="AK279" t="s">
        <v>612</v>
      </c>
      <c r="AL279" t="s">
        <v>612</v>
      </c>
      <c r="AM279" t="s">
        <v>612</v>
      </c>
      <c r="AN279" t="s">
        <v>612</v>
      </c>
      <c r="AO279" t="s">
        <v>612</v>
      </c>
      <c r="AP279" t="s">
        <v>612</v>
      </c>
      <c r="AQ279" t="s">
        <v>612</v>
      </c>
      <c r="AR279" t="s">
        <v>612</v>
      </c>
      <c r="AS279" t="s">
        <v>612</v>
      </c>
      <c r="AT279" t="s">
        <v>612</v>
      </c>
      <c r="AU279" t="s">
        <v>612</v>
      </c>
      <c r="AV279" t="s">
        <v>635</v>
      </c>
      <c r="AW279">
        <v>44503</v>
      </c>
      <c r="AX279">
        <v>5001</v>
      </c>
      <c r="AY279" t="s">
        <v>621</v>
      </c>
      <c r="AZ279" t="s">
        <v>2274</v>
      </c>
      <c r="BA279" t="s">
        <v>470</v>
      </c>
      <c r="BB279" t="s">
        <v>909</v>
      </c>
      <c r="BC279">
        <v>44440</v>
      </c>
      <c r="BD279">
        <v>0</v>
      </c>
      <c r="BE279">
        <v>0</v>
      </c>
      <c r="BF279">
        <v>0</v>
      </c>
      <c r="BG279">
        <v>5001</v>
      </c>
      <c r="BH279">
        <v>0</v>
      </c>
      <c r="BI279">
        <v>0</v>
      </c>
      <c r="BJ279">
        <v>0</v>
      </c>
      <c r="BK279">
        <v>0</v>
      </c>
      <c r="BL279">
        <v>0</v>
      </c>
      <c r="BM279">
        <v>0</v>
      </c>
      <c r="BN279">
        <v>0</v>
      </c>
      <c r="BO279">
        <v>0</v>
      </c>
      <c r="BP279">
        <v>0</v>
      </c>
      <c r="BQ279">
        <v>0</v>
      </c>
      <c r="BR279">
        <v>0</v>
      </c>
      <c r="BS279">
        <v>5001</v>
      </c>
      <c r="BT279">
        <v>0</v>
      </c>
      <c r="BU279">
        <v>0</v>
      </c>
      <c r="BV279">
        <v>0</v>
      </c>
      <c r="BW279">
        <v>0</v>
      </c>
      <c r="BX279">
        <v>0</v>
      </c>
      <c r="BY279">
        <v>0</v>
      </c>
      <c r="BZ279">
        <v>0</v>
      </c>
      <c r="CA279">
        <v>0</v>
      </c>
      <c r="CB279">
        <v>0</v>
      </c>
      <c r="CC279">
        <v>0</v>
      </c>
      <c r="CD279">
        <v>0</v>
      </c>
      <c r="CE279">
        <v>5001</v>
      </c>
      <c r="CF279">
        <v>5001</v>
      </c>
      <c r="CG279">
        <v>0</v>
      </c>
      <c r="CH279" t="s">
        <v>612</v>
      </c>
      <c r="CI279" t="s">
        <v>616</v>
      </c>
      <c r="CJ279" t="s">
        <v>617</v>
      </c>
      <c r="CK279" t="s">
        <v>617</v>
      </c>
      <c r="CL279" t="s">
        <v>617</v>
      </c>
      <c r="CM279" t="s">
        <v>617</v>
      </c>
      <c r="CN279">
        <v>0</v>
      </c>
    </row>
    <row r="280" spans="1:92" x14ac:dyDescent="0.25">
      <c r="A280" t="s">
        <v>2275</v>
      </c>
      <c r="B280" t="s">
        <v>2275</v>
      </c>
      <c r="C280">
        <v>9</v>
      </c>
      <c r="D280" t="s">
        <v>597</v>
      </c>
      <c r="E280">
        <v>66028</v>
      </c>
      <c r="F280" t="s">
        <v>2015</v>
      </c>
      <c r="G280" t="s">
        <v>2166</v>
      </c>
      <c r="H280" t="s">
        <v>2167</v>
      </c>
      <c r="I280" t="s">
        <v>630</v>
      </c>
      <c r="J280">
        <v>1674</v>
      </c>
      <c r="K280">
        <v>6380</v>
      </c>
      <c r="L280" t="s">
        <v>2168</v>
      </c>
      <c r="M280" t="s">
        <v>2169</v>
      </c>
      <c r="N280" t="s">
        <v>2018</v>
      </c>
      <c r="O280" t="s">
        <v>2170</v>
      </c>
      <c r="P280" t="s">
        <v>2020</v>
      </c>
      <c r="Q280" t="s">
        <v>2021</v>
      </c>
      <c r="R280" t="s">
        <v>2022</v>
      </c>
      <c r="S280" t="s">
        <v>2023</v>
      </c>
      <c r="T280" t="s">
        <v>2024</v>
      </c>
      <c r="U280" t="s">
        <v>1576</v>
      </c>
      <c r="V280" t="s">
        <v>1577</v>
      </c>
      <c r="W280">
        <v>42.277819999999998</v>
      </c>
      <c r="X280">
        <v>-83.030140000000003</v>
      </c>
      <c r="Y280">
        <v>44672</v>
      </c>
      <c r="Z280" t="s">
        <v>909</v>
      </c>
      <c r="AA280" t="s">
        <v>380</v>
      </c>
      <c r="AB280" t="s">
        <v>612</v>
      </c>
      <c r="AC280" t="s">
        <v>612</v>
      </c>
      <c r="AD280" t="s">
        <v>612</v>
      </c>
      <c r="AE280">
        <v>44672</v>
      </c>
      <c r="AF280" t="s">
        <v>909</v>
      </c>
      <c r="AG280" t="s">
        <v>380</v>
      </c>
      <c r="AH280" t="s">
        <v>612</v>
      </c>
      <c r="AI280" t="s">
        <v>612</v>
      </c>
      <c r="AJ280" t="s">
        <v>612</v>
      </c>
      <c r="AK280" t="s">
        <v>612</v>
      </c>
      <c r="AL280" t="s">
        <v>612</v>
      </c>
      <c r="AM280" t="s">
        <v>612</v>
      </c>
      <c r="AN280" t="s">
        <v>612</v>
      </c>
      <c r="AO280" t="s">
        <v>612</v>
      </c>
      <c r="AP280" t="s">
        <v>612</v>
      </c>
      <c r="AQ280">
        <v>184</v>
      </c>
      <c r="AR280" t="s">
        <v>612</v>
      </c>
      <c r="AS280" t="s">
        <v>612</v>
      </c>
      <c r="AT280" t="s">
        <v>613</v>
      </c>
      <c r="AU280" t="s">
        <v>612</v>
      </c>
      <c r="AV280" t="s">
        <v>2276</v>
      </c>
      <c r="AW280">
        <v>45118</v>
      </c>
      <c r="AX280">
        <v>4854477</v>
      </c>
      <c r="AY280" t="s">
        <v>887</v>
      </c>
      <c r="AZ280" t="s">
        <v>140</v>
      </c>
      <c r="BA280" t="s">
        <v>460</v>
      </c>
      <c r="BB280" t="s">
        <v>916</v>
      </c>
      <c r="BC280">
        <v>46266</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4854477</v>
      </c>
      <c r="BY280">
        <v>0</v>
      </c>
      <c r="BZ280">
        <v>0</v>
      </c>
      <c r="CA280">
        <v>0</v>
      </c>
      <c r="CB280">
        <v>0</v>
      </c>
      <c r="CC280">
        <v>0</v>
      </c>
      <c r="CD280">
        <v>4854477</v>
      </c>
      <c r="CE280">
        <v>4854477</v>
      </c>
      <c r="CF280">
        <v>4854477</v>
      </c>
      <c r="CG280">
        <v>0</v>
      </c>
      <c r="CH280" t="s">
        <v>612</v>
      </c>
      <c r="CI280" t="s">
        <v>917</v>
      </c>
      <c r="CJ280" t="s">
        <v>702</v>
      </c>
      <c r="CK280" t="s">
        <v>703</v>
      </c>
      <c r="CL280" t="s">
        <v>617</v>
      </c>
      <c r="CM280" t="s">
        <v>617</v>
      </c>
      <c r="CN280">
        <v>4854477</v>
      </c>
    </row>
    <row r="281" spans="1:92" x14ac:dyDescent="0.25">
      <c r="A281" t="s">
        <v>2277</v>
      </c>
      <c r="B281" t="s">
        <v>2277</v>
      </c>
      <c r="C281">
        <v>10</v>
      </c>
      <c r="D281" t="s">
        <v>597</v>
      </c>
      <c r="E281">
        <v>66036</v>
      </c>
      <c r="F281" t="s">
        <v>2278</v>
      </c>
      <c r="G281" t="s">
        <v>599</v>
      </c>
      <c r="H281" t="s">
        <v>599</v>
      </c>
      <c r="I281" t="s">
        <v>600</v>
      </c>
      <c r="J281">
        <v>14525</v>
      </c>
      <c r="K281">
        <v>14525</v>
      </c>
      <c r="L281" t="s">
        <v>2279</v>
      </c>
      <c r="M281" t="s">
        <v>2280</v>
      </c>
      <c r="N281" t="s">
        <v>2281</v>
      </c>
      <c r="O281" t="s">
        <v>2282</v>
      </c>
      <c r="P281" t="s">
        <v>2283</v>
      </c>
      <c r="Q281" t="s">
        <v>2284</v>
      </c>
      <c r="R281" t="s">
        <v>2285</v>
      </c>
      <c r="S281" t="s">
        <v>2286</v>
      </c>
      <c r="T281" t="s">
        <v>2287</v>
      </c>
      <c r="U281" t="s">
        <v>1576</v>
      </c>
      <c r="V281" t="s">
        <v>1577</v>
      </c>
      <c r="W281">
        <v>42.969365009999997</v>
      </c>
      <c r="X281">
        <v>-82.404770279999994</v>
      </c>
      <c r="Y281" t="s">
        <v>612</v>
      </c>
      <c r="Z281" t="s">
        <v>612</v>
      </c>
      <c r="AA281" t="s">
        <v>612</v>
      </c>
      <c r="AB281" t="s">
        <v>612</v>
      </c>
      <c r="AC281" t="s">
        <v>612</v>
      </c>
      <c r="AD281" t="s">
        <v>612</v>
      </c>
      <c r="AE281" t="s">
        <v>612</v>
      </c>
      <c r="AF281" t="s">
        <v>612</v>
      </c>
      <c r="AG281" t="s">
        <v>612</v>
      </c>
      <c r="AH281" t="s">
        <v>612</v>
      </c>
      <c r="AI281" t="s">
        <v>612</v>
      </c>
      <c r="AJ281" t="s">
        <v>612</v>
      </c>
      <c r="AK281" t="s">
        <v>612</v>
      </c>
      <c r="AL281" t="s">
        <v>612</v>
      </c>
      <c r="AM281" t="s">
        <v>612</v>
      </c>
      <c r="AN281" t="s">
        <v>612</v>
      </c>
      <c r="AO281" t="s">
        <v>612</v>
      </c>
      <c r="AP281" t="s">
        <v>612</v>
      </c>
      <c r="AQ281" t="s">
        <v>612</v>
      </c>
      <c r="AR281" t="s">
        <v>612</v>
      </c>
      <c r="AS281" t="s">
        <v>612</v>
      </c>
      <c r="AT281" t="s">
        <v>613</v>
      </c>
      <c r="AU281" t="s">
        <v>612</v>
      </c>
      <c r="AV281" t="s">
        <v>614</v>
      </c>
      <c r="AW281" t="s">
        <v>612</v>
      </c>
      <c r="AX281" t="s">
        <v>612</v>
      </c>
      <c r="AY281" t="s">
        <v>615</v>
      </c>
      <c r="AZ281" t="s">
        <v>612</v>
      </c>
      <c r="BA281" t="s">
        <v>612</v>
      </c>
      <c r="BB281" t="s">
        <v>612</v>
      </c>
      <c r="BC281" t="s">
        <v>612</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t="s">
        <v>612</v>
      </c>
      <c r="CI281" t="s">
        <v>616</v>
      </c>
      <c r="CJ281" t="s">
        <v>617</v>
      </c>
      <c r="CK281" t="s">
        <v>617</v>
      </c>
      <c r="CL281" t="s">
        <v>617</v>
      </c>
      <c r="CM281" t="s">
        <v>617</v>
      </c>
      <c r="CN281">
        <v>0</v>
      </c>
    </row>
    <row r="282" spans="1:92" x14ac:dyDescent="0.25">
      <c r="A282" t="s">
        <v>2288</v>
      </c>
      <c r="B282" t="s">
        <v>2288</v>
      </c>
      <c r="C282">
        <v>10</v>
      </c>
      <c r="D282" t="s">
        <v>597</v>
      </c>
      <c r="E282">
        <v>66036</v>
      </c>
      <c r="F282" t="s">
        <v>2278</v>
      </c>
      <c r="G282" t="s">
        <v>619</v>
      </c>
      <c r="H282" t="s">
        <v>620</v>
      </c>
      <c r="I282" t="s">
        <v>600</v>
      </c>
      <c r="J282">
        <v>14525</v>
      </c>
      <c r="K282">
        <v>14525</v>
      </c>
      <c r="L282" t="s">
        <v>2279</v>
      </c>
      <c r="M282" t="s">
        <v>2280</v>
      </c>
      <c r="N282" t="s">
        <v>2281</v>
      </c>
      <c r="O282" t="s">
        <v>2282</v>
      </c>
      <c r="P282" t="s">
        <v>2283</v>
      </c>
      <c r="Q282" t="s">
        <v>2284</v>
      </c>
      <c r="R282" t="s">
        <v>2285</v>
      </c>
      <c r="S282" t="s">
        <v>2286</v>
      </c>
      <c r="T282" t="s">
        <v>2287</v>
      </c>
      <c r="U282" t="s">
        <v>1576</v>
      </c>
      <c r="V282" t="s">
        <v>1577</v>
      </c>
      <c r="W282">
        <v>42.969365009999997</v>
      </c>
      <c r="X282">
        <v>-82.404770279999994</v>
      </c>
      <c r="Y282" t="s">
        <v>612</v>
      </c>
      <c r="Z282" t="s">
        <v>612</v>
      </c>
      <c r="AA282" t="s">
        <v>612</v>
      </c>
      <c r="AB282" t="s">
        <v>612</v>
      </c>
      <c r="AC282" t="s">
        <v>612</v>
      </c>
      <c r="AD282" t="s">
        <v>612</v>
      </c>
      <c r="AE282" t="s">
        <v>612</v>
      </c>
      <c r="AF282" t="s">
        <v>612</v>
      </c>
      <c r="AG282" t="s">
        <v>612</v>
      </c>
      <c r="AH282" t="s">
        <v>612</v>
      </c>
      <c r="AI282" t="s">
        <v>612</v>
      </c>
      <c r="AJ282" t="s">
        <v>612</v>
      </c>
      <c r="AK282" t="s">
        <v>612</v>
      </c>
      <c r="AL282" t="s">
        <v>612</v>
      </c>
      <c r="AM282" t="s">
        <v>612</v>
      </c>
      <c r="AN282" t="s">
        <v>612</v>
      </c>
      <c r="AO282" t="s">
        <v>612</v>
      </c>
      <c r="AP282" t="s">
        <v>612</v>
      </c>
      <c r="AQ282" t="s">
        <v>612</v>
      </c>
      <c r="AR282" t="s">
        <v>612</v>
      </c>
      <c r="AS282" t="s">
        <v>612</v>
      </c>
      <c r="AT282" t="s">
        <v>613</v>
      </c>
      <c r="AU282" t="s">
        <v>612</v>
      </c>
      <c r="AV282" t="s">
        <v>614</v>
      </c>
      <c r="AW282" t="s">
        <v>612</v>
      </c>
      <c r="AX282">
        <v>6057711</v>
      </c>
      <c r="AY282" t="s">
        <v>621</v>
      </c>
      <c r="AZ282" t="s">
        <v>579</v>
      </c>
      <c r="BA282" t="s">
        <v>579</v>
      </c>
      <c r="BB282" t="s">
        <v>622</v>
      </c>
      <c r="BC282">
        <v>42248</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6104494</v>
      </c>
      <c r="BW282">
        <v>0</v>
      </c>
      <c r="BX282">
        <v>0</v>
      </c>
      <c r="BY282">
        <v>0</v>
      </c>
      <c r="BZ282">
        <v>0</v>
      </c>
      <c r="CA282">
        <v>0</v>
      </c>
      <c r="CB282">
        <v>0</v>
      </c>
      <c r="CC282">
        <v>0</v>
      </c>
      <c r="CD282">
        <v>6104494</v>
      </c>
      <c r="CE282">
        <v>6104494</v>
      </c>
      <c r="CF282">
        <v>5784563</v>
      </c>
      <c r="CG282">
        <v>-319931</v>
      </c>
      <c r="CH282" t="s">
        <v>612</v>
      </c>
      <c r="CI282" t="s">
        <v>616</v>
      </c>
      <c r="CJ282" t="s">
        <v>617</v>
      </c>
      <c r="CK282" t="s">
        <v>617</v>
      </c>
      <c r="CL282" t="s">
        <v>617</v>
      </c>
      <c r="CM282" t="s">
        <v>617</v>
      </c>
      <c r="CN282">
        <v>0</v>
      </c>
    </row>
    <row r="283" spans="1:92" x14ac:dyDescent="0.25">
      <c r="A283" t="s">
        <v>2289</v>
      </c>
      <c r="B283" t="s">
        <v>2289</v>
      </c>
      <c r="C283">
        <v>10</v>
      </c>
      <c r="D283" t="s">
        <v>597</v>
      </c>
      <c r="E283">
        <v>66036</v>
      </c>
      <c r="F283" t="s">
        <v>2278</v>
      </c>
      <c r="G283" t="s">
        <v>624</v>
      </c>
      <c r="H283" t="s">
        <v>625</v>
      </c>
      <c r="I283" t="s">
        <v>600</v>
      </c>
      <c r="J283">
        <v>14525</v>
      </c>
      <c r="K283">
        <v>14525</v>
      </c>
      <c r="L283" t="s">
        <v>2279</v>
      </c>
      <c r="M283" t="s">
        <v>2280</v>
      </c>
      <c r="N283" t="s">
        <v>2281</v>
      </c>
      <c r="O283" t="s">
        <v>2282</v>
      </c>
      <c r="P283" t="s">
        <v>2283</v>
      </c>
      <c r="Q283" t="s">
        <v>2284</v>
      </c>
      <c r="R283" t="s">
        <v>2285</v>
      </c>
      <c r="S283" t="s">
        <v>2286</v>
      </c>
      <c r="T283" t="s">
        <v>2287</v>
      </c>
      <c r="U283" t="s">
        <v>1576</v>
      </c>
      <c r="V283" t="s">
        <v>1577</v>
      </c>
      <c r="W283">
        <v>42.969365009999997</v>
      </c>
      <c r="X283">
        <v>-82.404770279999994</v>
      </c>
      <c r="Y283" t="s">
        <v>612</v>
      </c>
      <c r="Z283" t="s">
        <v>612</v>
      </c>
      <c r="AA283" t="s">
        <v>612</v>
      </c>
      <c r="AB283" t="s">
        <v>612</v>
      </c>
      <c r="AC283" t="s">
        <v>612</v>
      </c>
      <c r="AD283" t="s">
        <v>612</v>
      </c>
      <c r="AE283" t="s">
        <v>612</v>
      </c>
      <c r="AF283" t="s">
        <v>612</v>
      </c>
      <c r="AG283" t="s">
        <v>612</v>
      </c>
      <c r="AH283" t="s">
        <v>612</v>
      </c>
      <c r="AI283" t="s">
        <v>612</v>
      </c>
      <c r="AJ283" t="s">
        <v>612</v>
      </c>
      <c r="AK283" t="s">
        <v>612</v>
      </c>
      <c r="AL283" t="s">
        <v>612</v>
      </c>
      <c r="AM283" t="s">
        <v>612</v>
      </c>
      <c r="AN283" t="s">
        <v>612</v>
      </c>
      <c r="AO283" t="s">
        <v>612</v>
      </c>
      <c r="AP283" t="s">
        <v>612</v>
      </c>
      <c r="AQ283" t="s">
        <v>612</v>
      </c>
      <c r="AR283" t="s">
        <v>612</v>
      </c>
      <c r="AS283" t="s">
        <v>612</v>
      </c>
      <c r="AT283" t="s">
        <v>613</v>
      </c>
      <c r="AU283" t="s">
        <v>612</v>
      </c>
      <c r="AV283" t="s">
        <v>635</v>
      </c>
      <c r="AW283">
        <v>39691</v>
      </c>
      <c r="AX283">
        <v>109962</v>
      </c>
      <c r="AY283" t="s">
        <v>621</v>
      </c>
      <c r="AZ283" t="s">
        <v>470</v>
      </c>
      <c r="BA283" t="s">
        <v>470</v>
      </c>
      <c r="BB283" t="s">
        <v>636</v>
      </c>
      <c r="BC283">
        <v>38961</v>
      </c>
      <c r="BD283">
        <v>0</v>
      </c>
      <c r="BE283">
        <v>0</v>
      </c>
      <c r="BF283">
        <v>0</v>
      </c>
      <c r="BG283">
        <v>0</v>
      </c>
      <c r="BH283">
        <v>0</v>
      </c>
      <c r="BI283">
        <v>0</v>
      </c>
      <c r="BJ283">
        <v>0</v>
      </c>
      <c r="BK283">
        <v>0</v>
      </c>
      <c r="BL283">
        <v>0</v>
      </c>
      <c r="BM283">
        <v>0</v>
      </c>
      <c r="BN283">
        <v>0</v>
      </c>
      <c r="BO283">
        <v>0</v>
      </c>
      <c r="BP283">
        <v>0</v>
      </c>
      <c r="BQ283">
        <v>0</v>
      </c>
      <c r="BR283">
        <v>0</v>
      </c>
      <c r="BS283">
        <v>0</v>
      </c>
      <c r="BT283">
        <v>109962</v>
      </c>
      <c r="BU283">
        <v>0</v>
      </c>
      <c r="BV283">
        <v>0</v>
      </c>
      <c r="BW283">
        <v>0</v>
      </c>
      <c r="BX283">
        <v>0</v>
      </c>
      <c r="BY283">
        <v>0</v>
      </c>
      <c r="BZ283">
        <v>0</v>
      </c>
      <c r="CA283">
        <v>0</v>
      </c>
      <c r="CB283">
        <v>0</v>
      </c>
      <c r="CC283">
        <v>0</v>
      </c>
      <c r="CD283">
        <v>109962</v>
      </c>
      <c r="CE283">
        <v>109962</v>
      </c>
      <c r="CF283">
        <v>109962</v>
      </c>
      <c r="CG283">
        <v>0</v>
      </c>
      <c r="CH283" t="s">
        <v>612</v>
      </c>
      <c r="CI283" t="s">
        <v>616</v>
      </c>
      <c r="CJ283" t="s">
        <v>617</v>
      </c>
      <c r="CK283" t="s">
        <v>617</v>
      </c>
      <c r="CL283" t="s">
        <v>617</v>
      </c>
      <c r="CM283" t="s">
        <v>617</v>
      </c>
      <c r="CN283">
        <v>0</v>
      </c>
    </row>
    <row r="284" spans="1:92" x14ac:dyDescent="0.25">
      <c r="A284" t="s">
        <v>2290</v>
      </c>
      <c r="B284" t="s">
        <v>2290</v>
      </c>
      <c r="C284">
        <v>10</v>
      </c>
      <c r="D284" t="s">
        <v>597</v>
      </c>
      <c r="E284">
        <v>66036</v>
      </c>
      <c r="F284" t="s">
        <v>2278</v>
      </c>
      <c r="G284" t="s">
        <v>2291</v>
      </c>
      <c r="H284" t="s">
        <v>2292</v>
      </c>
      <c r="I284" t="s">
        <v>630</v>
      </c>
      <c r="J284">
        <v>1</v>
      </c>
      <c r="K284">
        <v>5301</v>
      </c>
      <c r="L284" t="s">
        <v>2293</v>
      </c>
      <c r="M284" t="s">
        <v>2294</v>
      </c>
      <c r="N284" t="s">
        <v>2295</v>
      </c>
      <c r="O284" t="s">
        <v>2296</v>
      </c>
      <c r="P284" t="s">
        <v>2297</v>
      </c>
      <c r="Q284" t="s">
        <v>2298</v>
      </c>
      <c r="R284" t="s">
        <v>2299</v>
      </c>
      <c r="S284" t="s">
        <v>2299</v>
      </c>
      <c r="T284" t="s">
        <v>2300</v>
      </c>
      <c r="U284" t="s">
        <v>1576</v>
      </c>
      <c r="V284" t="s">
        <v>1577</v>
      </c>
      <c r="W284">
        <v>42.59151</v>
      </c>
      <c r="X284">
        <v>-82.404060000000001</v>
      </c>
      <c r="Y284" t="s">
        <v>612</v>
      </c>
      <c r="Z284" t="s">
        <v>612</v>
      </c>
      <c r="AA284" t="s">
        <v>612</v>
      </c>
      <c r="AB284" t="s">
        <v>612</v>
      </c>
      <c r="AC284" t="s">
        <v>612</v>
      </c>
      <c r="AD284" t="s">
        <v>612</v>
      </c>
      <c r="AE284" t="s">
        <v>612</v>
      </c>
      <c r="AF284" t="s">
        <v>612</v>
      </c>
      <c r="AG284" t="s">
        <v>612</v>
      </c>
      <c r="AH284" t="s">
        <v>612</v>
      </c>
      <c r="AI284" t="s">
        <v>612</v>
      </c>
      <c r="AJ284" t="s">
        <v>612</v>
      </c>
      <c r="AK284" t="s">
        <v>612</v>
      </c>
      <c r="AL284" t="s">
        <v>612</v>
      </c>
      <c r="AM284" t="s">
        <v>612</v>
      </c>
      <c r="AN284" t="s">
        <v>612</v>
      </c>
      <c r="AO284" t="s">
        <v>612</v>
      </c>
      <c r="AP284" t="s">
        <v>612</v>
      </c>
      <c r="AQ284" t="s">
        <v>612</v>
      </c>
      <c r="AR284" t="s">
        <v>612</v>
      </c>
      <c r="AS284" t="s">
        <v>612</v>
      </c>
      <c r="AT284" t="s">
        <v>613</v>
      </c>
      <c r="AU284" t="s">
        <v>612</v>
      </c>
      <c r="AV284" t="s">
        <v>614</v>
      </c>
      <c r="AW284" t="s">
        <v>612</v>
      </c>
      <c r="AX284">
        <v>452074</v>
      </c>
      <c r="AY284" t="s">
        <v>621</v>
      </c>
      <c r="AZ284" t="s">
        <v>140</v>
      </c>
      <c r="BA284" t="s">
        <v>470</v>
      </c>
      <c r="BB284" t="s">
        <v>662</v>
      </c>
      <c r="BC284">
        <v>41153</v>
      </c>
      <c r="BD284">
        <v>174552</v>
      </c>
      <c r="BE284">
        <v>0</v>
      </c>
      <c r="BF284">
        <v>0</v>
      </c>
      <c r="BG284">
        <v>0</v>
      </c>
      <c r="BH284">
        <v>0</v>
      </c>
      <c r="BI284">
        <v>0</v>
      </c>
      <c r="BJ284">
        <v>0</v>
      </c>
      <c r="BK284">
        <v>0</v>
      </c>
      <c r="BL284">
        <v>0</v>
      </c>
      <c r="BM284">
        <v>0</v>
      </c>
      <c r="BN284">
        <v>0</v>
      </c>
      <c r="BO284">
        <v>0</v>
      </c>
      <c r="BP284">
        <v>0</v>
      </c>
      <c r="BQ284">
        <v>0</v>
      </c>
      <c r="BR284">
        <v>35777</v>
      </c>
      <c r="BS284">
        <v>210329</v>
      </c>
      <c r="BT284">
        <v>0</v>
      </c>
      <c r="BU284">
        <v>0</v>
      </c>
      <c r="BV284">
        <v>241745</v>
      </c>
      <c r="BW284">
        <v>0</v>
      </c>
      <c r="BX284">
        <v>0</v>
      </c>
      <c r="BY284">
        <v>0</v>
      </c>
      <c r="BZ284">
        <v>0</v>
      </c>
      <c r="CA284">
        <v>0</v>
      </c>
      <c r="CB284">
        <v>0</v>
      </c>
      <c r="CC284">
        <v>0</v>
      </c>
      <c r="CD284">
        <v>241745</v>
      </c>
      <c r="CE284">
        <v>452074</v>
      </c>
      <c r="CF284">
        <v>452074</v>
      </c>
      <c r="CG284">
        <v>0</v>
      </c>
      <c r="CH284" t="s">
        <v>612</v>
      </c>
      <c r="CI284" t="s">
        <v>616</v>
      </c>
      <c r="CJ284" t="s">
        <v>617</v>
      </c>
      <c r="CK284" t="s">
        <v>617</v>
      </c>
      <c r="CL284" t="s">
        <v>617</v>
      </c>
      <c r="CM284" t="s">
        <v>617</v>
      </c>
      <c r="CN284">
        <v>0</v>
      </c>
    </row>
    <row r="285" spans="1:92" x14ac:dyDescent="0.25">
      <c r="A285" t="s">
        <v>2301</v>
      </c>
      <c r="B285" t="s">
        <v>2301</v>
      </c>
      <c r="C285">
        <v>10</v>
      </c>
      <c r="D285" t="s">
        <v>597</v>
      </c>
      <c r="E285">
        <v>66036</v>
      </c>
      <c r="F285" t="s">
        <v>2278</v>
      </c>
      <c r="G285" t="s">
        <v>2302</v>
      </c>
      <c r="H285" t="s">
        <v>2303</v>
      </c>
      <c r="I285" t="s">
        <v>667</v>
      </c>
      <c r="J285">
        <v>5204</v>
      </c>
      <c r="K285">
        <v>8116</v>
      </c>
      <c r="L285" t="s">
        <v>2304</v>
      </c>
      <c r="M285" t="s">
        <v>2305</v>
      </c>
      <c r="N285" t="s">
        <v>2281</v>
      </c>
      <c r="O285" t="s">
        <v>2306</v>
      </c>
      <c r="P285" t="s">
        <v>2283</v>
      </c>
      <c r="Q285" t="s">
        <v>2284</v>
      </c>
      <c r="R285" t="s">
        <v>2285</v>
      </c>
      <c r="S285" t="s">
        <v>2286</v>
      </c>
      <c r="T285" t="s">
        <v>2287</v>
      </c>
      <c r="U285" t="s">
        <v>1576</v>
      </c>
      <c r="V285" t="s">
        <v>1577</v>
      </c>
      <c r="W285">
        <v>42.999479999999998</v>
      </c>
      <c r="X285">
        <v>-82.361590000000007</v>
      </c>
      <c r="Y285" t="s">
        <v>612</v>
      </c>
      <c r="Z285" t="s">
        <v>612</v>
      </c>
      <c r="AA285" t="s">
        <v>612</v>
      </c>
      <c r="AB285" t="s">
        <v>612</v>
      </c>
      <c r="AC285" t="s">
        <v>612</v>
      </c>
      <c r="AD285" t="s">
        <v>612</v>
      </c>
      <c r="AE285" t="s">
        <v>612</v>
      </c>
      <c r="AF285" t="s">
        <v>612</v>
      </c>
      <c r="AG285" t="s">
        <v>612</v>
      </c>
      <c r="AH285" t="s">
        <v>612</v>
      </c>
      <c r="AI285" t="s">
        <v>612</v>
      </c>
      <c r="AJ285" t="s">
        <v>612</v>
      </c>
      <c r="AK285" t="s">
        <v>612</v>
      </c>
      <c r="AL285" t="s">
        <v>612</v>
      </c>
      <c r="AM285" t="s">
        <v>612</v>
      </c>
      <c r="AN285" t="s">
        <v>612</v>
      </c>
      <c r="AO285" t="s">
        <v>612</v>
      </c>
      <c r="AP285" t="s">
        <v>612</v>
      </c>
      <c r="AQ285" t="s">
        <v>612</v>
      </c>
      <c r="AR285" t="s">
        <v>612</v>
      </c>
      <c r="AS285" t="s">
        <v>612</v>
      </c>
      <c r="AT285" t="s">
        <v>613</v>
      </c>
      <c r="AU285" t="s">
        <v>612</v>
      </c>
      <c r="AV285" t="s">
        <v>614</v>
      </c>
      <c r="AW285" t="s">
        <v>612</v>
      </c>
      <c r="AX285">
        <v>872602</v>
      </c>
      <c r="AY285" t="s">
        <v>621</v>
      </c>
      <c r="AZ285" t="s">
        <v>140</v>
      </c>
      <c r="BA285" t="s">
        <v>470</v>
      </c>
      <c r="BB285" t="s">
        <v>649</v>
      </c>
      <c r="BC285">
        <v>41518</v>
      </c>
      <c r="BD285">
        <v>0</v>
      </c>
      <c r="BE285">
        <v>0</v>
      </c>
      <c r="BF285">
        <v>0</v>
      </c>
      <c r="BG285">
        <v>872602</v>
      </c>
      <c r="BH285">
        <v>0</v>
      </c>
      <c r="BI285">
        <v>0</v>
      </c>
      <c r="BJ285">
        <v>0</v>
      </c>
      <c r="BK285">
        <v>0</v>
      </c>
      <c r="BL285">
        <v>0</v>
      </c>
      <c r="BM285">
        <v>0</v>
      </c>
      <c r="BN285">
        <v>0</v>
      </c>
      <c r="BO285">
        <v>0</v>
      </c>
      <c r="BP285">
        <v>0</v>
      </c>
      <c r="BQ285">
        <v>0</v>
      </c>
      <c r="BR285">
        <v>0</v>
      </c>
      <c r="BS285">
        <v>872602</v>
      </c>
      <c r="BT285">
        <v>0</v>
      </c>
      <c r="BU285">
        <v>0</v>
      </c>
      <c r="BV285">
        <v>0</v>
      </c>
      <c r="BW285">
        <v>0</v>
      </c>
      <c r="BX285">
        <v>0</v>
      </c>
      <c r="BY285">
        <v>0</v>
      </c>
      <c r="BZ285">
        <v>0</v>
      </c>
      <c r="CA285">
        <v>0</v>
      </c>
      <c r="CB285">
        <v>0</v>
      </c>
      <c r="CC285">
        <v>0</v>
      </c>
      <c r="CD285">
        <v>0</v>
      </c>
      <c r="CE285">
        <v>872602</v>
      </c>
      <c r="CF285">
        <v>872602</v>
      </c>
      <c r="CG285">
        <v>0</v>
      </c>
      <c r="CH285" t="s">
        <v>612</v>
      </c>
      <c r="CI285" t="s">
        <v>616</v>
      </c>
      <c r="CJ285" t="s">
        <v>617</v>
      </c>
      <c r="CK285" t="s">
        <v>617</v>
      </c>
      <c r="CL285" t="s">
        <v>617</v>
      </c>
      <c r="CM285" t="s">
        <v>617</v>
      </c>
      <c r="CN285">
        <v>0</v>
      </c>
    </row>
    <row r="286" spans="1:92" x14ac:dyDescent="0.25">
      <c r="A286" t="s">
        <v>2307</v>
      </c>
      <c r="B286" t="s">
        <v>2307</v>
      </c>
      <c r="C286">
        <v>10</v>
      </c>
      <c r="D286" t="s">
        <v>597</v>
      </c>
      <c r="E286">
        <v>66036</v>
      </c>
      <c r="F286" t="s">
        <v>2278</v>
      </c>
      <c r="G286" t="s">
        <v>2308</v>
      </c>
      <c r="H286" t="s">
        <v>2309</v>
      </c>
      <c r="I286" t="s">
        <v>630</v>
      </c>
      <c r="J286">
        <v>251</v>
      </c>
      <c r="K286">
        <v>5456</v>
      </c>
      <c r="L286" t="s">
        <v>2310</v>
      </c>
      <c r="M286" t="s">
        <v>2311</v>
      </c>
      <c r="N286" t="s">
        <v>2312</v>
      </c>
      <c r="O286" t="s">
        <v>2313</v>
      </c>
      <c r="P286" t="s">
        <v>2283</v>
      </c>
      <c r="Q286" t="s">
        <v>2284</v>
      </c>
      <c r="R286" t="s">
        <v>2285</v>
      </c>
      <c r="S286" t="s">
        <v>2286</v>
      </c>
      <c r="T286" t="s">
        <v>2287</v>
      </c>
      <c r="U286" t="s">
        <v>1576</v>
      </c>
      <c r="V286" t="s">
        <v>1577</v>
      </c>
      <c r="W286">
        <v>43.030630000000002</v>
      </c>
      <c r="X286">
        <v>-82.263109999999998</v>
      </c>
      <c r="Y286" t="s">
        <v>612</v>
      </c>
      <c r="Z286" t="s">
        <v>612</v>
      </c>
      <c r="AA286" t="s">
        <v>612</v>
      </c>
      <c r="AB286" t="s">
        <v>612</v>
      </c>
      <c r="AC286" t="s">
        <v>612</v>
      </c>
      <c r="AD286" t="s">
        <v>612</v>
      </c>
      <c r="AE286" t="s">
        <v>612</v>
      </c>
      <c r="AF286" t="s">
        <v>612</v>
      </c>
      <c r="AG286" t="s">
        <v>612</v>
      </c>
      <c r="AH286" t="s">
        <v>612</v>
      </c>
      <c r="AI286" t="s">
        <v>612</v>
      </c>
      <c r="AJ286" t="s">
        <v>612</v>
      </c>
      <c r="AK286" t="s">
        <v>612</v>
      </c>
      <c r="AL286" t="s">
        <v>612</v>
      </c>
      <c r="AM286" t="s">
        <v>612</v>
      </c>
      <c r="AN286" t="s">
        <v>612</v>
      </c>
      <c r="AO286" t="s">
        <v>612</v>
      </c>
      <c r="AP286" t="s">
        <v>612</v>
      </c>
      <c r="AQ286" t="s">
        <v>612</v>
      </c>
      <c r="AR286" t="s">
        <v>612</v>
      </c>
      <c r="AS286" t="s">
        <v>612</v>
      </c>
      <c r="AT286" t="s">
        <v>613</v>
      </c>
      <c r="AU286" t="s">
        <v>612</v>
      </c>
      <c r="AV286" t="s">
        <v>614</v>
      </c>
      <c r="AW286" t="s">
        <v>612</v>
      </c>
      <c r="AX286">
        <v>649283</v>
      </c>
      <c r="AY286" t="s">
        <v>621</v>
      </c>
      <c r="AZ286" t="s">
        <v>140</v>
      </c>
      <c r="BA286" t="s">
        <v>470</v>
      </c>
      <c r="BB286" t="s">
        <v>700</v>
      </c>
      <c r="BC286">
        <v>41883</v>
      </c>
      <c r="BD286">
        <v>0</v>
      </c>
      <c r="BE286">
        <v>0</v>
      </c>
      <c r="BF286">
        <v>0</v>
      </c>
      <c r="BG286">
        <v>0</v>
      </c>
      <c r="BH286">
        <v>0</v>
      </c>
      <c r="BI286">
        <v>0</v>
      </c>
      <c r="BJ286">
        <v>0</v>
      </c>
      <c r="BK286">
        <v>0</v>
      </c>
      <c r="BL286">
        <v>0</v>
      </c>
      <c r="BM286">
        <v>0</v>
      </c>
      <c r="BN286">
        <v>0</v>
      </c>
      <c r="BO286">
        <v>0</v>
      </c>
      <c r="BP286">
        <v>0</v>
      </c>
      <c r="BQ286">
        <v>0</v>
      </c>
      <c r="BR286">
        <v>42000</v>
      </c>
      <c r="BS286">
        <v>42000</v>
      </c>
      <c r="BT286">
        <v>0</v>
      </c>
      <c r="BU286">
        <v>0</v>
      </c>
      <c r="BV286">
        <v>607283</v>
      </c>
      <c r="BW286">
        <v>0</v>
      </c>
      <c r="BX286">
        <v>0</v>
      </c>
      <c r="BY286">
        <v>0</v>
      </c>
      <c r="BZ286">
        <v>0</v>
      </c>
      <c r="CA286">
        <v>0</v>
      </c>
      <c r="CB286">
        <v>0</v>
      </c>
      <c r="CC286">
        <v>0</v>
      </c>
      <c r="CD286">
        <v>607283</v>
      </c>
      <c r="CE286">
        <v>649283</v>
      </c>
      <c r="CF286">
        <v>649283</v>
      </c>
      <c r="CG286">
        <v>0</v>
      </c>
      <c r="CH286" t="s">
        <v>612</v>
      </c>
      <c r="CI286" t="s">
        <v>616</v>
      </c>
      <c r="CJ286" t="s">
        <v>617</v>
      </c>
      <c r="CK286" t="s">
        <v>617</v>
      </c>
      <c r="CL286" t="s">
        <v>617</v>
      </c>
      <c r="CM286" t="s">
        <v>617</v>
      </c>
      <c r="CN286">
        <v>0</v>
      </c>
    </row>
    <row r="287" spans="1:92" x14ac:dyDescent="0.25">
      <c r="A287" t="s">
        <v>2314</v>
      </c>
      <c r="B287" t="s">
        <v>2314</v>
      </c>
      <c r="C287">
        <v>10</v>
      </c>
      <c r="D287" t="s">
        <v>597</v>
      </c>
      <c r="E287">
        <v>66036</v>
      </c>
      <c r="F287" t="s">
        <v>2278</v>
      </c>
      <c r="G287" t="s">
        <v>2315</v>
      </c>
      <c r="H287" t="s">
        <v>2316</v>
      </c>
      <c r="I287" t="s">
        <v>630</v>
      </c>
      <c r="J287">
        <v>261</v>
      </c>
      <c r="K287">
        <v>5461</v>
      </c>
      <c r="L287" t="s">
        <v>2317</v>
      </c>
      <c r="M287" t="s">
        <v>2318</v>
      </c>
      <c r="N287" t="s">
        <v>2319</v>
      </c>
      <c r="O287" t="s">
        <v>2320</v>
      </c>
      <c r="P287" t="s">
        <v>2321</v>
      </c>
      <c r="Q287" t="s">
        <v>2322</v>
      </c>
      <c r="R287" t="s">
        <v>2323</v>
      </c>
      <c r="S287" t="s">
        <v>2286</v>
      </c>
      <c r="T287" t="s">
        <v>2287</v>
      </c>
      <c r="U287" t="s">
        <v>1576</v>
      </c>
      <c r="V287" t="s">
        <v>1577</v>
      </c>
      <c r="W287">
        <v>42.841859999999997</v>
      </c>
      <c r="X287">
        <v>-81.870990000000006</v>
      </c>
      <c r="Y287" t="s">
        <v>612</v>
      </c>
      <c r="Z287" t="s">
        <v>612</v>
      </c>
      <c r="AA287" t="s">
        <v>612</v>
      </c>
      <c r="AB287" t="s">
        <v>612</v>
      </c>
      <c r="AC287" t="s">
        <v>612</v>
      </c>
      <c r="AD287" t="s">
        <v>612</v>
      </c>
      <c r="AE287" t="s">
        <v>612</v>
      </c>
      <c r="AF287" t="s">
        <v>612</v>
      </c>
      <c r="AG287" t="s">
        <v>612</v>
      </c>
      <c r="AH287" t="s">
        <v>612</v>
      </c>
      <c r="AI287" t="s">
        <v>612</v>
      </c>
      <c r="AJ287" t="s">
        <v>612</v>
      </c>
      <c r="AK287" t="s">
        <v>612</v>
      </c>
      <c r="AL287" t="s">
        <v>612</v>
      </c>
      <c r="AM287" t="s">
        <v>612</v>
      </c>
      <c r="AN287" t="s">
        <v>612</v>
      </c>
      <c r="AO287" t="s">
        <v>612</v>
      </c>
      <c r="AP287" t="s">
        <v>612</v>
      </c>
      <c r="AQ287" t="s">
        <v>612</v>
      </c>
      <c r="AR287" t="s">
        <v>612</v>
      </c>
      <c r="AS287" t="s">
        <v>612</v>
      </c>
      <c r="AT287" t="s">
        <v>613</v>
      </c>
      <c r="AU287" t="s">
        <v>612</v>
      </c>
      <c r="AV287" t="s">
        <v>635</v>
      </c>
      <c r="AW287">
        <v>39691</v>
      </c>
      <c r="AX287">
        <v>2600000</v>
      </c>
      <c r="AY287" t="s">
        <v>621</v>
      </c>
      <c r="AZ287" t="s">
        <v>140</v>
      </c>
      <c r="BA287" t="s">
        <v>470</v>
      </c>
      <c r="BB287" t="s">
        <v>941</v>
      </c>
      <c r="BC287">
        <v>39692</v>
      </c>
      <c r="BD287">
        <v>0</v>
      </c>
      <c r="BE287">
        <v>0</v>
      </c>
      <c r="BF287">
        <v>600000</v>
      </c>
      <c r="BG287">
        <v>0</v>
      </c>
      <c r="BH287">
        <v>0</v>
      </c>
      <c r="BI287">
        <v>0</v>
      </c>
      <c r="BJ287">
        <v>0</v>
      </c>
      <c r="BK287">
        <v>0</v>
      </c>
      <c r="BL287">
        <v>0</v>
      </c>
      <c r="BM287">
        <v>0</v>
      </c>
      <c r="BN287">
        <v>0</v>
      </c>
      <c r="BO287">
        <v>0</v>
      </c>
      <c r="BP287">
        <v>0</v>
      </c>
      <c r="BQ287">
        <v>0</v>
      </c>
      <c r="BR287">
        <v>1271890</v>
      </c>
      <c r="BS287">
        <v>1871890</v>
      </c>
      <c r="BT287">
        <v>728110</v>
      </c>
      <c r="BU287">
        <v>0</v>
      </c>
      <c r="BV287">
        <v>0</v>
      </c>
      <c r="BW287">
        <v>0</v>
      </c>
      <c r="BX287">
        <v>0</v>
      </c>
      <c r="BY287">
        <v>0</v>
      </c>
      <c r="BZ287">
        <v>0</v>
      </c>
      <c r="CA287">
        <v>0</v>
      </c>
      <c r="CB287">
        <v>0</v>
      </c>
      <c r="CC287">
        <v>0</v>
      </c>
      <c r="CD287">
        <v>728110</v>
      </c>
      <c r="CE287">
        <v>2600000</v>
      </c>
      <c r="CF287">
        <v>2600000</v>
      </c>
      <c r="CG287">
        <v>0</v>
      </c>
      <c r="CH287" t="s">
        <v>612</v>
      </c>
      <c r="CI287" t="s">
        <v>616</v>
      </c>
      <c r="CJ287" t="s">
        <v>617</v>
      </c>
      <c r="CK287" t="s">
        <v>617</v>
      </c>
      <c r="CL287" t="s">
        <v>617</v>
      </c>
      <c r="CM287" t="s">
        <v>617</v>
      </c>
      <c r="CN287">
        <v>0</v>
      </c>
    </row>
    <row r="288" spans="1:92" x14ac:dyDescent="0.25">
      <c r="A288" t="s">
        <v>2324</v>
      </c>
      <c r="B288" t="s">
        <v>2324</v>
      </c>
      <c r="C288">
        <v>10</v>
      </c>
      <c r="D288" t="s">
        <v>597</v>
      </c>
      <c r="E288">
        <v>66036</v>
      </c>
      <c r="F288" t="s">
        <v>2278</v>
      </c>
      <c r="G288" t="s">
        <v>2325</v>
      </c>
      <c r="H288" t="s">
        <v>2326</v>
      </c>
      <c r="I288" t="s">
        <v>630</v>
      </c>
      <c r="J288">
        <v>341</v>
      </c>
      <c r="K288">
        <v>5513</v>
      </c>
      <c r="L288" t="s">
        <v>2327</v>
      </c>
      <c r="M288" t="s">
        <v>2328</v>
      </c>
      <c r="N288" t="s">
        <v>2281</v>
      </c>
      <c r="O288" t="s">
        <v>2329</v>
      </c>
      <c r="P288" t="s">
        <v>2283</v>
      </c>
      <c r="Q288" t="s">
        <v>2284</v>
      </c>
      <c r="R288" t="s">
        <v>2285</v>
      </c>
      <c r="S288" t="s">
        <v>2286</v>
      </c>
      <c r="T288" t="s">
        <v>2287</v>
      </c>
      <c r="U288" t="s">
        <v>1576</v>
      </c>
      <c r="V288" t="s">
        <v>1577</v>
      </c>
      <c r="W288">
        <v>43.01014</v>
      </c>
      <c r="X288">
        <v>-82.36336</v>
      </c>
      <c r="Y288" t="s">
        <v>612</v>
      </c>
      <c r="Z288" t="s">
        <v>612</v>
      </c>
      <c r="AA288" t="s">
        <v>612</v>
      </c>
      <c r="AB288" t="s">
        <v>612</v>
      </c>
      <c r="AC288" t="s">
        <v>612</v>
      </c>
      <c r="AD288" t="s">
        <v>612</v>
      </c>
      <c r="AE288" t="s">
        <v>612</v>
      </c>
      <c r="AF288" t="s">
        <v>612</v>
      </c>
      <c r="AG288" t="s">
        <v>612</v>
      </c>
      <c r="AH288" t="s">
        <v>612</v>
      </c>
      <c r="AI288" t="s">
        <v>612</v>
      </c>
      <c r="AJ288" t="s">
        <v>612</v>
      </c>
      <c r="AK288" t="s">
        <v>612</v>
      </c>
      <c r="AL288" t="s">
        <v>612</v>
      </c>
      <c r="AM288" t="s">
        <v>612</v>
      </c>
      <c r="AN288" t="s">
        <v>612</v>
      </c>
      <c r="AO288" t="s">
        <v>612</v>
      </c>
      <c r="AP288" t="s">
        <v>612</v>
      </c>
      <c r="AQ288" t="s">
        <v>612</v>
      </c>
      <c r="AR288" t="s">
        <v>612</v>
      </c>
      <c r="AS288" t="s">
        <v>612</v>
      </c>
      <c r="AT288" t="s">
        <v>613</v>
      </c>
      <c r="AU288" t="s">
        <v>612</v>
      </c>
      <c r="AV288" t="s">
        <v>635</v>
      </c>
      <c r="AW288">
        <v>39691</v>
      </c>
      <c r="AX288">
        <v>2374071</v>
      </c>
      <c r="AY288" t="s">
        <v>621</v>
      </c>
      <c r="AZ288" t="s">
        <v>140</v>
      </c>
      <c r="BA288" t="s">
        <v>470</v>
      </c>
      <c r="BB288" t="s">
        <v>824</v>
      </c>
      <c r="BC288">
        <v>39326</v>
      </c>
      <c r="BD288">
        <v>0</v>
      </c>
      <c r="BE288">
        <v>0</v>
      </c>
      <c r="BF288">
        <v>500000</v>
      </c>
      <c r="BG288">
        <v>0</v>
      </c>
      <c r="BH288">
        <v>0</v>
      </c>
      <c r="BI288">
        <v>0</v>
      </c>
      <c r="BJ288">
        <v>0</v>
      </c>
      <c r="BK288">
        <v>0</v>
      </c>
      <c r="BL288">
        <v>0</v>
      </c>
      <c r="BM288">
        <v>0</v>
      </c>
      <c r="BN288">
        <v>0</v>
      </c>
      <c r="BO288">
        <v>0</v>
      </c>
      <c r="BP288">
        <v>0</v>
      </c>
      <c r="BQ288">
        <v>0</v>
      </c>
      <c r="BR288">
        <v>1140661</v>
      </c>
      <c r="BS288">
        <v>1640661</v>
      </c>
      <c r="BT288">
        <v>733410</v>
      </c>
      <c r="BU288">
        <v>0</v>
      </c>
      <c r="BV288">
        <v>0</v>
      </c>
      <c r="BW288">
        <v>0</v>
      </c>
      <c r="BX288">
        <v>0</v>
      </c>
      <c r="BY288">
        <v>0</v>
      </c>
      <c r="BZ288">
        <v>0</v>
      </c>
      <c r="CA288">
        <v>0</v>
      </c>
      <c r="CB288">
        <v>0</v>
      </c>
      <c r="CC288">
        <v>0</v>
      </c>
      <c r="CD288">
        <v>733410</v>
      </c>
      <c r="CE288">
        <v>2374071</v>
      </c>
      <c r="CF288">
        <v>2374071</v>
      </c>
      <c r="CG288">
        <v>0</v>
      </c>
      <c r="CH288" t="s">
        <v>612</v>
      </c>
      <c r="CI288" t="s">
        <v>616</v>
      </c>
      <c r="CJ288" t="s">
        <v>617</v>
      </c>
      <c r="CK288" t="s">
        <v>617</v>
      </c>
      <c r="CL288" t="s">
        <v>617</v>
      </c>
      <c r="CM288" t="s">
        <v>617</v>
      </c>
      <c r="CN288">
        <v>0</v>
      </c>
    </row>
    <row r="289" spans="1:92" x14ac:dyDescent="0.25">
      <c r="A289" t="s">
        <v>2330</v>
      </c>
      <c r="B289" t="s">
        <v>2330</v>
      </c>
      <c r="C289">
        <v>10</v>
      </c>
      <c r="D289" t="s">
        <v>597</v>
      </c>
      <c r="E289">
        <v>66036</v>
      </c>
      <c r="F289" t="s">
        <v>2278</v>
      </c>
      <c r="G289" t="s">
        <v>2325</v>
      </c>
      <c r="H289" t="s">
        <v>2326</v>
      </c>
      <c r="I289" t="s">
        <v>630</v>
      </c>
      <c r="J289">
        <v>341</v>
      </c>
      <c r="K289">
        <v>5513</v>
      </c>
      <c r="L289" t="s">
        <v>2327</v>
      </c>
      <c r="M289" t="s">
        <v>2328</v>
      </c>
      <c r="N289" t="s">
        <v>2281</v>
      </c>
      <c r="O289" t="s">
        <v>2329</v>
      </c>
      <c r="P289" t="s">
        <v>2283</v>
      </c>
      <c r="Q289" t="s">
        <v>2284</v>
      </c>
      <c r="R289" t="s">
        <v>2285</v>
      </c>
      <c r="S289" t="s">
        <v>2286</v>
      </c>
      <c r="T289" t="s">
        <v>2287</v>
      </c>
      <c r="U289" t="s">
        <v>1576</v>
      </c>
      <c r="V289" t="s">
        <v>1577</v>
      </c>
      <c r="W289">
        <v>43.01014</v>
      </c>
      <c r="X289">
        <v>-82.36336</v>
      </c>
      <c r="Y289" t="s">
        <v>612</v>
      </c>
      <c r="Z289" t="s">
        <v>612</v>
      </c>
      <c r="AA289" t="s">
        <v>612</v>
      </c>
      <c r="AB289" t="s">
        <v>612</v>
      </c>
      <c r="AC289" t="s">
        <v>612</v>
      </c>
      <c r="AD289" t="s">
        <v>612</v>
      </c>
      <c r="AE289" t="s">
        <v>612</v>
      </c>
      <c r="AF289" t="s">
        <v>612</v>
      </c>
      <c r="AG289" t="s">
        <v>612</v>
      </c>
      <c r="AH289" t="s">
        <v>612</v>
      </c>
      <c r="AI289" t="s">
        <v>612</v>
      </c>
      <c r="AJ289" t="s">
        <v>612</v>
      </c>
      <c r="AK289" t="s">
        <v>612</v>
      </c>
      <c r="AL289" t="s">
        <v>612</v>
      </c>
      <c r="AM289" t="s">
        <v>612</v>
      </c>
      <c r="AN289" t="s">
        <v>612</v>
      </c>
      <c r="AO289" t="s">
        <v>612</v>
      </c>
      <c r="AP289" t="s">
        <v>612</v>
      </c>
      <c r="AQ289" t="s">
        <v>612</v>
      </c>
      <c r="AR289" t="s">
        <v>612</v>
      </c>
      <c r="AS289" t="s">
        <v>612</v>
      </c>
      <c r="AT289" t="s">
        <v>613</v>
      </c>
      <c r="AU289" t="s">
        <v>612</v>
      </c>
      <c r="AV289" t="s">
        <v>614</v>
      </c>
      <c r="AW289" t="s">
        <v>612</v>
      </c>
      <c r="AX289">
        <v>1092984</v>
      </c>
      <c r="AY289" t="s">
        <v>621</v>
      </c>
      <c r="AZ289" t="s">
        <v>140</v>
      </c>
      <c r="BA289" t="s">
        <v>470</v>
      </c>
      <c r="BB289" t="s">
        <v>700</v>
      </c>
      <c r="BC289">
        <v>41883</v>
      </c>
      <c r="BD289">
        <v>245960</v>
      </c>
      <c r="BE289">
        <v>0</v>
      </c>
      <c r="BF289">
        <v>0</v>
      </c>
      <c r="BG289">
        <v>0</v>
      </c>
      <c r="BH289">
        <v>0</v>
      </c>
      <c r="BI289">
        <v>0</v>
      </c>
      <c r="BJ289">
        <v>0</v>
      </c>
      <c r="BK289">
        <v>0</v>
      </c>
      <c r="BL289">
        <v>0</v>
      </c>
      <c r="BM289">
        <v>0</v>
      </c>
      <c r="BN289">
        <v>0</v>
      </c>
      <c r="BO289">
        <v>0</v>
      </c>
      <c r="BP289">
        <v>0</v>
      </c>
      <c r="BQ289">
        <v>0</v>
      </c>
      <c r="BR289">
        <v>54479</v>
      </c>
      <c r="BS289">
        <v>300439</v>
      </c>
      <c r="BT289">
        <v>0</v>
      </c>
      <c r="BU289">
        <v>0</v>
      </c>
      <c r="BV289">
        <v>792545</v>
      </c>
      <c r="BW289">
        <v>0</v>
      </c>
      <c r="BX289">
        <v>0</v>
      </c>
      <c r="BY289">
        <v>0</v>
      </c>
      <c r="BZ289">
        <v>0</v>
      </c>
      <c r="CA289">
        <v>0</v>
      </c>
      <c r="CB289">
        <v>0</v>
      </c>
      <c r="CC289">
        <v>0</v>
      </c>
      <c r="CD289">
        <v>792545</v>
      </c>
      <c r="CE289">
        <v>1092984</v>
      </c>
      <c r="CF289">
        <v>1092984</v>
      </c>
      <c r="CG289">
        <v>0</v>
      </c>
      <c r="CH289" t="s">
        <v>612</v>
      </c>
      <c r="CI289" t="s">
        <v>616</v>
      </c>
      <c r="CJ289" t="s">
        <v>617</v>
      </c>
      <c r="CK289" t="s">
        <v>617</v>
      </c>
      <c r="CL289" t="s">
        <v>617</v>
      </c>
      <c r="CM289" t="s">
        <v>617</v>
      </c>
      <c r="CN289">
        <v>0</v>
      </c>
    </row>
    <row r="290" spans="1:92" x14ac:dyDescent="0.25">
      <c r="A290" t="s">
        <v>2331</v>
      </c>
      <c r="B290" t="s">
        <v>2331</v>
      </c>
      <c r="C290">
        <v>10</v>
      </c>
      <c r="D290" t="s">
        <v>597</v>
      </c>
      <c r="E290">
        <v>66036</v>
      </c>
      <c r="F290" t="s">
        <v>2278</v>
      </c>
      <c r="G290" t="s">
        <v>2332</v>
      </c>
      <c r="H290" t="s">
        <v>2333</v>
      </c>
      <c r="I290" t="s">
        <v>630</v>
      </c>
      <c r="J290">
        <v>628</v>
      </c>
      <c r="K290">
        <v>5711</v>
      </c>
      <c r="L290" t="s">
        <v>2334</v>
      </c>
      <c r="M290" t="s">
        <v>2335</v>
      </c>
      <c r="N290" t="s">
        <v>2336</v>
      </c>
      <c r="O290" t="s">
        <v>2337</v>
      </c>
      <c r="P290" t="s">
        <v>2297</v>
      </c>
      <c r="Q290" t="s">
        <v>2298</v>
      </c>
      <c r="R290" t="s">
        <v>2299</v>
      </c>
      <c r="S290" t="s">
        <v>2299</v>
      </c>
      <c r="T290" t="s">
        <v>2300</v>
      </c>
      <c r="U290" t="s">
        <v>1576</v>
      </c>
      <c r="V290" t="s">
        <v>1577</v>
      </c>
      <c r="W290">
        <v>42.585569999999997</v>
      </c>
      <c r="X290">
        <v>-82.179019999999994</v>
      </c>
      <c r="Y290" t="s">
        <v>612</v>
      </c>
      <c r="Z290" t="s">
        <v>612</v>
      </c>
      <c r="AA290" t="s">
        <v>612</v>
      </c>
      <c r="AB290" t="s">
        <v>612</v>
      </c>
      <c r="AC290" t="s">
        <v>612</v>
      </c>
      <c r="AD290" t="s">
        <v>612</v>
      </c>
      <c r="AE290" t="s">
        <v>612</v>
      </c>
      <c r="AF290" t="s">
        <v>612</v>
      </c>
      <c r="AG290" t="s">
        <v>612</v>
      </c>
      <c r="AH290" t="s">
        <v>612</v>
      </c>
      <c r="AI290" t="s">
        <v>612</v>
      </c>
      <c r="AJ290" t="s">
        <v>612</v>
      </c>
      <c r="AK290" t="s">
        <v>612</v>
      </c>
      <c r="AL290" t="s">
        <v>612</v>
      </c>
      <c r="AM290" t="s">
        <v>612</v>
      </c>
      <c r="AN290" t="s">
        <v>612</v>
      </c>
      <c r="AO290" t="s">
        <v>612</v>
      </c>
      <c r="AP290" t="s">
        <v>612</v>
      </c>
      <c r="AQ290" t="s">
        <v>612</v>
      </c>
      <c r="AR290" t="s">
        <v>612</v>
      </c>
      <c r="AS290" t="s">
        <v>612</v>
      </c>
      <c r="AT290" t="s">
        <v>613</v>
      </c>
      <c r="AU290" t="s">
        <v>612</v>
      </c>
      <c r="AV290" t="s">
        <v>614</v>
      </c>
      <c r="AW290" t="s">
        <v>612</v>
      </c>
      <c r="AX290">
        <v>364123</v>
      </c>
      <c r="AY290" t="s">
        <v>621</v>
      </c>
      <c r="AZ290" t="s">
        <v>140</v>
      </c>
      <c r="BA290" t="s">
        <v>470</v>
      </c>
      <c r="BB290" t="s">
        <v>662</v>
      </c>
      <c r="BC290">
        <v>41153</v>
      </c>
      <c r="BD290">
        <v>27600</v>
      </c>
      <c r="BE290">
        <v>0</v>
      </c>
      <c r="BF290">
        <v>0</v>
      </c>
      <c r="BG290">
        <v>0</v>
      </c>
      <c r="BH290">
        <v>0</v>
      </c>
      <c r="BI290">
        <v>0</v>
      </c>
      <c r="BJ290">
        <v>0</v>
      </c>
      <c r="BK290">
        <v>0</v>
      </c>
      <c r="BL290">
        <v>0</v>
      </c>
      <c r="BM290">
        <v>0</v>
      </c>
      <c r="BN290">
        <v>0</v>
      </c>
      <c r="BO290">
        <v>0</v>
      </c>
      <c r="BP290">
        <v>0</v>
      </c>
      <c r="BQ290">
        <v>0</v>
      </c>
      <c r="BR290">
        <v>0</v>
      </c>
      <c r="BS290">
        <v>27600</v>
      </c>
      <c r="BT290">
        <v>0</v>
      </c>
      <c r="BU290">
        <v>0</v>
      </c>
      <c r="BV290">
        <v>336523</v>
      </c>
      <c r="BW290">
        <v>0</v>
      </c>
      <c r="BX290">
        <v>0</v>
      </c>
      <c r="BY290">
        <v>0</v>
      </c>
      <c r="BZ290">
        <v>0</v>
      </c>
      <c r="CA290">
        <v>0</v>
      </c>
      <c r="CB290">
        <v>0</v>
      </c>
      <c r="CC290">
        <v>0</v>
      </c>
      <c r="CD290">
        <v>336523</v>
      </c>
      <c r="CE290">
        <v>364123</v>
      </c>
      <c r="CF290">
        <v>364123</v>
      </c>
      <c r="CG290">
        <v>0</v>
      </c>
      <c r="CH290" t="s">
        <v>612</v>
      </c>
      <c r="CI290" t="s">
        <v>616</v>
      </c>
      <c r="CJ290" t="s">
        <v>617</v>
      </c>
      <c r="CK290" t="s">
        <v>617</v>
      </c>
      <c r="CL290" t="s">
        <v>617</v>
      </c>
      <c r="CM290" t="s">
        <v>617</v>
      </c>
      <c r="CN290">
        <v>0</v>
      </c>
    </row>
    <row r="291" spans="1:92" x14ac:dyDescent="0.25">
      <c r="A291" t="s">
        <v>2338</v>
      </c>
      <c r="B291" t="s">
        <v>2338</v>
      </c>
      <c r="C291">
        <v>10</v>
      </c>
      <c r="D291" t="s">
        <v>597</v>
      </c>
      <c r="E291">
        <v>66036</v>
      </c>
      <c r="F291" t="s">
        <v>2278</v>
      </c>
      <c r="G291" t="s">
        <v>2339</v>
      </c>
      <c r="H291" t="s">
        <v>2340</v>
      </c>
      <c r="I291" t="s">
        <v>630</v>
      </c>
      <c r="J291">
        <v>756</v>
      </c>
      <c r="K291">
        <v>5799</v>
      </c>
      <c r="L291" t="s">
        <v>2341</v>
      </c>
      <c r="M291" t="s">
        <v>2342</v>
      </c>
      <c r="N291" t="s">
        <v>2343</v>
      </c>
      <c r="O291" t="s">
        <v>2344</v>
      </c>
      <c r="P291" t="s">
        <v>2345</v>
      </c>
      <c r="Q291" t="s">
        <v>2346</v>
      </c>
      <c r="R291" t="s">
        <v>2347</v>
      </c>
      <c r="S291" t="s">
        <v>2286</v>
      </c>
      <c r="T291" t="s">
        <v>2287</v>
      </c>
      <c r="U291" t="s">
        <v>1576</v>
      </c>
      <c r="V291" t="s">
        <v>1577</v>
      </c>
      <c r="W291">
        <v>43.043039999999998</v>
      </c>
      <c r="X291">
        <v>-82.186769999999996</v>
      </c>
      <c r="Y291" t="s">
        <v>612</v>
      </c>
      <c r="Z291" t="s">
        <v>612</v>
      </c>
      <c r="AA291" t="s">
        <v>612</v>
      </c>
      <c r="AB291" t="s">
        <v>612</v>
      </c>
      <c r="AC291" t="s">
        <v>612</v>
      </c>
      <c r="AD291" t="s">
        <v>612</v>
      </c>
      <c r="AE291" t="s">
        <v>612</v>
      </c>
      <c r="AF291" t="s">
        <v>612</v>
      </c>
      <c r="AG291" t="s">
        <v>612</v>
      </c>
      <c r="AH291" t="s">
        <v>612</v>
      </c>
      <c r="AI291" t="s">
        <v>612</v>
      </c>
      <c r="AJ291" t="s">
        <v>612</v>
      </c>
      <c r="AK291" t="s">
        <v>612</v>
      </c>
      <c r="AL291" t="s">
        <v>612</v>
      </c>
      <c r="AM291" t="s">
        <v>612</v>
      </c>
      <c r="AN291" t="s">
        <v>612</v>
      </c>
      <c r="AO291" t="s">
        <v>612</v>
      </c>
      <c r="AP291" t="s">
        <v>612</v>
      </c>
      <c r="AQ291" t="s">
        <v>612</v>
      </c>
      <c r="AR291" t="s">
        <v>612</v>
      </c>
      <c r="AS291" t="s">
        <v>612</v>
      </c>
      <c r="AT291" t="s">
        <v>613</v>
      </c>
      <c r="AU291" t="s">
        <v>612</v>
      </c>
      <c r="AV291" t="s">
        <v>614</v>
      </c>
      <c r="AW291" t="s">
        <v>612</v>
      </c>
      <c r="AX291">
        <v>1192703</v>
      </c>
      <c r="AY291" t="s">
        <v>621</v>
      </c>
      <c r="AZ291" t="s">
        <v>140</v>
      </c>
      <c r="BA291" t="s">
        <v>470</v>
      </c>
      <c r="BB291" t="s">
        <v>803</v>
      </c>
      <c r="BC291">
        <v>40787</v>
      </c>
      <c r="BD291">
        <v>0</v>
      </c>
      <c r="BE291">
        <v>0</v>
      </c>
      <c r="BF291">
        <v>0</v>
      </c>
      <c r="BG291">
        <v>0</v>
      </c>
      <c r="BH291">
        <v>0</v>
      </c>
      <c r="BI291">
        <v>0</v>
      </c>
      <c r="BJ291">
        <v>0</v>
      </c>
      <c r="BK291">
        <v>0</v>
      </c>
      <c r="BL291">
        <v>0</v>
      </c>
      <c r="BM291">
        <v>0</v>
      </c>
      <c r="BN291">
        <v>0</v>
      </c>
      <c r="BO291">
        <v>0</v>
      </c>
      <c r="BP291">
        <v>0</v>
      </c>
      <c r="BQ291">
        <v>0</v>
      </c>
      <c r="BR291">
        <v>0</v>
      </c>
      <c r="BS291">
        <v>0</v>
      </c>
      <c r="BT291">
        <v>1192703</v>
      </c>
      <c r="BU291">
        <v>0</v>
      </c>
      <c r="BV291">
        <v>0</v>
      </c>
      <c r="BW291">
        <v>0</v>
      </c>
      <c r="BX291">
        <v>0</v>
      </c>
      <c r="BY291">
        <v>0</v>
      </c>
      <c r="BZ291">
        <v>0</v>
      </c>
      <c r="CA291">
        <v>0</v>
      </c>
      <c r="CB291">
        <v>0</v>
      </c>
      <c r="CC291">
        <v>0</v>
      </c>
      <c r="CD291">
        <v>1192703</v>
      </c>
      <c r="CE291">
        <v>1192703</v>
      </c>
      <c r="CF291">
        <v>1192703</v>
      </c>
      <c r="CG291">
        <v>0</v>
      </c>
      <c r="CH291" t="s">
        <v>612</v>
      </c>
      <c r="CI291" t="s">
        <v>616</v>
      </c>
      <c r="CJ291" t="s">
        <v>617</v>
      </c>
      <c r="CK291" t="s">
        <v>617</v>
      </c>
      <c r="CL291" t="s">
        <v>617</v>
      </c>
      <c r="CM291" t="s">
        <v>617</v>
      </c>
      <c r="CN291">
        <v>0</v>
      </c>
    </row>
    <row r="292" spans="1:92" x14ac:dyDescent="0.25">
      <c r="A292" t="s">
        <v>2348</v>
      </c>
      <c r="B292" t="s">
        <v>2348</v>
      </c>
      <c r="C292">
        <v>10</v>
      </c>
      <c r="D292" t="s">
        <v>597</v>
      </c>
      <c r="E292">
        <v>66036</v>
      </c>
      <c r="F292" t="s">
        <v>2278</v>
      </c>
      <c r="G292" t="s">
        <v>2349</v>
      </c>
      <c r="H292" t="s">
        <v>2350</v>
      </c>
      <c r="I292" t="s">
        <v>630</v>
      </c>
      <c r="J292">
        <v>948</v>
      </c>
      <c r="K292">
        <v>5911</v>
      </c>
      <c r="L292" t="s">
        <v>2351</v>
      </c>
      <c r="M292" t="s">
        <v>2352</v>
      </c>
      <c r="N292" t="s">
        <v>2353</v>
      </c>
      <c r="O292" t="s">
        <v>2354</v>
      </c>
      <c r="P292" t="s">
        <v>2355</v>
      </c>
      <c r="Q292" t="s">
        <v>2356</v>
      </c>
      <c r="R292" t="s">
        <v>2357</v>
      </c>
      <c r="S292" t="s">
        <v>2286</v>
      </c>
      <c r="T292" t="s">
        <v>2287</v>
      </c>
      <c r="U292" t="s">
        <v>1576</v>
      </c>
      <c r="V292" t="s">
        <v>1577</v>
      </c>
      <c r="W292">
        <v>43.309939999999997</v>
      </c>
      <c r="X292">
        <v>-81.754739999999998</v>
      </c>
      <c r="Y292" t="s">
        <v>612</v>
      </c>
      <c r="Z292" t="s">
        <v>612</v>
      </c>
      <c r="AA292" t="s">
        <v>612</v>
      </c>
      <c r="AB292" t="s">
        <v>612</v>
      </c>
      <c r="AC292" t="s">
        <v>612</v>
      </c>
      <c r="AD292" t="s">
        <v>612</v>
      </c>
      <c r="AE292" t="s">
        <v>612</v>
      </c>
      <c r="AF292" t="s">
        <v>612</v>
      </c>
      <c r="AG292" t="s">
        <v>612</v>
      </c>
      <c r="AH292" t="s">
        <v>612</v>
      </c>
      <c r="AI292" t="s">
        <v>612</v>
      </c>
      <c r="AJ292" t="s">
        <v>612</v>
      </c>
      <c r="AK292" t="s">
        <v>612</v>
      </c>
      <c r="AL292" t="s">
        <v>612</v>
      </c>
      <c r="AM292" t="s">
        <v>612</v>
      </c>
      <c r="AN292" t="s">
        <v>612</v>
      </c>
      <c r="AO292" t="s">
        <v>612</v>
      </c>
      <c r="AP292" t="s">
        <v>612</v>
      </c>
      <c r="AQ292" t="s">
        <v>612</v>
      </c>
      <c r="AR292" t="s">
        <v>612</v>
      </c>
      <c r="AS292" t="s">
        <v>612</v>
      </c>
      <c r="AT292" t="s">
        <v>613</v>
      </c>
      <c r="AU292" t="s">
        <v>612</v>
      </c>
      <c r="AV292" t="s">
        <v>614</v>
      </c>
      <c r="AW292" t="s">
        <v>612</v>
      </c>
      <c r="AX292">
        <v>1199932</v>
      </c>
      <c r="AY292" t="s">
        <v>621</v>
      </c>
      <c r="AZ292" t="s">
        <v>140</v>
      </c>
      <c r="BA292" t="s">
        <v>470</v>
      </c>
      <c r="BB292" t="s">
        <v>649</v>
      </c>
      <c r="BC292">
        <v>41518</v>
      </c>
      <c r="BD292">
        <v>0</v>
      </c>
      <c r="BE292">
        <v>0</v>
      </c>
      <c r="BF292">
        <v>0</v>
      </c>
      <c r="BG292">
        <v>698774</v>
      </c>
      <c r="BH292">
        <v>0</v>
      </c>
      <c r="BI292">
        <v>0</v>
      </c>
      <c r="BJ292">
        <v>0</v>
      </c>
      <c r="BK292">
        <v>0</v>
      </c>
      <c r="BL292">
        <v>0</v>
      </c>
      <c r="BM292">
        <v>0</v>
      </c>
      <c r="BN292">
        <v>0</v>
      </c>
      <c r="BO292">
        <v>0</v>
      </c>
      <c r="BP292">
        <v>0</v>
      </c>
      <c r="BQ292">
        <v>0</v>
      </c>
      <c r="BR292">
        <v>0</v>
      </c>
      <c r="BS292">
        <v>698774</v>
      </c>
      <c r="BT292">
        <v>0</v>
      </c>
      <c r="BU292">
        <v>0</v>
      </c>
      <c r="BV292">
        <v>501158</v>
      </c>
      <c r="BW292">
        <v>0</v>
      </c>
      <c r="BX292">
        <v>0</v>
      </c>
      <c r="BY292">
        <v>0</v>
      </c>
      <c r="BZ292">
        <v>0</v>
      </c>
      <c r="CA292">
        <v>0</v>
      </c>
      <c r="CB292">
        <v>0</v>
      </c>
      <c r="CC292">
        <v>0</v>
      </c>
      <c r="CD292">
        <v>501158</v>
      </c>
      <c r="CE292">
        <v>1199932</v>
      </c>
      <c r="CF292">
        <v>1199932</v>
      </c>
      <c r="CG292">
        <v>0</v>
      </c>
      <c r="CH292" t="s">
        <v>612</v>
      </c>
      <c r="CI292" t="s">
        <v>616</v>
      </c>
      <c r="CJ292" t="s">
        <v>617</v>
      </c>
      <c r="CK292" t="s">
        <v>617</v>
      </c>
      <c r="CL292" t="s">
        <v>617</v>
      </c>
      <c r="CM292" t="s">
        <v>617</v>
      </c>
      <c r="CN292">
        <v>0</v>
      </c>
    </row>
    <row r="293" spans="1:92" x14ac:dyDescent="0.25">
      <c r="A293" t="s">
        <v>2358</v>
      </c>
      <c r="B293" t="s">
        <v>2358</v>
      </c>
      <c r="C293">
        <v>10</v>
      </c>
      <c r="D293" t="s">
        <v>597</v>
      </c>
      <c r="E293">
        <v>66036</v>
      </c>
      <c r="F293" t="s">
        <v>2278</v>
      </c>
      <c r="G293" t="s">
        <v>2359</v>
      </c>
      <c r="H293" t="s">
        <v>2360</v>
      </c>
      <c r="I293" t="s">
        <v>630</v>
      </c>
      <c r="J293">
        <v>1061</v>
      </c>
      <c r="K293">
        <v>5991</v>
      </c>
      <c r="L293" t="s">
        <v>2361</v>
      </c>
      <c r="M293" t="s">
        <v>2362</v>
      </c>
      <c r="N293" t="s">
        <v>2281</v>
      </c>
      <c r="O293" t="s">
        <v>2363</v>
      </c>
      <c r="P293" t="s">
        <v>2283</v>
      </c>
      <c r="Q293" t="s">
        <v>2284</v>
      </c>
      <c r="R293" t="s">
        <v>2285</v>
      </c>
      <c r="S293" t="s">
        <v>2286</v>
      </c>
      <c r="T293" t="s">
        <v>2287</v>
      </c>
      <c r="U293" t="s">
        <v>1576</v>
      </c>
      <c r="V293" t="s">
        <v>1577</v>
      </c>
      <c r="W293">
        <v>42.982210000000002</v>
      </c>
      <c r="X293">
        <v>-82.37191</v>
      </c>
      <c r="Y293" t="s">
        <v>612</v>
      </c>
      <c r="Z293" t="s">
        <v>612</v>
      </c>
      <c r="AA293" t="s">
        <v>612</v>
      </c>
      <c r="AB293" t="s">
        <v>612</v>
      </c>
      <c r="AC293" t="s">
        <v>612</v>
      </c>
      <c r="AD293" t="s">
        <v>612</v>
      </c>
      <c r="AE293" t="s">
        <v>612</v>
      </c>
      <c r="AF293" t="s">
        <v>612</v>
      </c>
      <c r="AG293" t="s">
        <v>612</v>
      </c>
      <c r="AH293" t="s">
        <v>612</v>
      </c>
      <c r="AI293" t="s">
        <v>612</v>
      </c>
      <c r="AJ293" t="s">
        <v>612</v>
      </c>
      <c r="AK293" t="s">
        <v>612</v>
      </c>
      <c r="AL293" t="s">
        <v>612</v>
      </c>
      <c r="AM293" t="s">
        <v>612</v>
      </c>
      <c r="AN293" t="s">
        <v>612</v>
      </c>
      <c r="AO293" t="s">
        <v>612</v>
      </c>
      <c r="AP293" t="s">
        <v>612</v>
      </c>
      <c r="AQ293" t="s">
        <v>612</v>
      </c>
      <c r="AR293" t="s">
        <v>612</v>
      </c>
      <c r="AS293" t="s">
        <v>612</v>
      </c>
      <c r="AT293" t="s">
        <v>613</v>
      </c>
      <c r="AU293" t="s">
        <v>612</v>
      </c>
      <c r="AV293" t="s">
        <v>614</v>
      </c>
      <c r="AW293" t="s">
        <v>612</v>
      </c>
      <c r="AX293">
        <v>1206443</v>
      </c>
      <c r="AY293" t="s">
        <v>621</v>
      </c>
      <c r="AZ293" t="s">
        <v>140</v>
      </c>
      <c r="BA293" t="s">
        <v>470</v>
      </c>
      <c r="BB293" t="s">
        <v>700</v>
      </c>
      <c r="BC293">
        <v>41883</v>
      </c>
      <c r="BD293">
        <v>576571</v>
      </c>
      <c r="BE293">
        <v>0</v>
      </c>
      <c r="BF293">
        <v>0</v>
      </c>
      <c r="BG293">
        <v>0</v>
      </c>
      <c r="BH293">
        <v>0</v>
      </c>
      <c r="BI293">
        <v>0</v>
      </c>
      <c r="BJ293">
        <v>0</v>
      </c>
      <c r="BK293">
        <v>0</v>
      </c>
      <c r="BL293">
        <v>0</v>
      </c>
      <c r="BM293">
        <v>0</v>
      </c>
      <c r="BN293">
        <v>0</v>
      </c>
      <c r="BO293">
        <v>0</v>
      </c>
      <c r="BP293">
        <v>0</v>
      </c>
      <c r="BQ293">
        <v>0</v>
      </c>
      <c r="BR293">
        <v>0</v>
      </c>
      <c r="BS293">
        <v>576571</v>
      </c>
      <c r="BT293">
        <v>0</v>
      </c>
      <c r="BU293">
        <v>0</v>
      </c>
      <c r="BV293">
        <v>629872</v>
      </c>
      <c r="BW293">
        <v>0</v>
      </c>
      <c r="BX293">
        <v>0</v>
      </c>
      <c r="BY293">
        <v>0</v>
      </c>
      <c r="BZ293">
        <v>0</v>
      </c>
      <c r="CA293">
        <v>0</v>
      </c>
      <c r="CB293">
        <v>0</v>
      </c>
      <c r="CC293">
        <v>0</v>
      </c>
      <c r="CD293">
        <v>629872</v>
      </c>
      <c r="CE293">
        <v>1206443</v>
      </c>
      <c r="CF293">
        <v>1206443</v>
      </c>
      <c r="CG293">
        <v>0</v>
      </c>
      <c r="CH293" t="s">
        <v>612</v>
      </c>
      <c r="CI293" t="s">
        <v>616</v>
      </c>
      <c r="CJ293" t="s">
        <v>617</v>
      </c>
      <c r="CK293" t="s">
        <v>617</v>
      </c>
      <c r="CL293" t="s">
        <v>617</v>
      </c>
      <c r="CM293" t="s">
        <v>617</v>
      </c>
      <c r="CN293">
        <v>0</v>
      </c>
    </row>
    <row r="294" spans="1:92" x14ac:dyDescent="0.25">
      <c r="A294" t="s">
        <v>2364</v>
      </c>
      <c r="B294" t="s">
        <v>2364</v>
      </c>
      <c r="C294">
        <v>10</v>
      </c>
      <c r="D294" t="s">
        <v>597</v>
      </c>
      <c r="E294">
        <v>66036</v>
      </c>
      <c r="F294" t="s">
        <v>2278</v>
      </c>
      <c r="G294" t="s">
        <v>2365</v>
      </c>
      <c r="H294" t="s">
        <v>2366</v>
      </c>
      <c r="I294" t="s">
        <v>630</v>
      </c>
      <c r="J294">
        <v>1212</v>
      </c>
      <c r="K294">
        <v>6072</v>
      </c>
      <c r="L294" t="s">
        <v>2367</v>
      </c>
      <c r="M294" t="s">
        <v>2368</v>
      </c>
      <c r="N294" t="s">
        <v>2369</v>
      </c>
      <c r="O294" t="s">
        <v>2370</v>
      </c>
      <c r="P294" t="s">
        <v>2297</v>
      </c>
      <c r="Q294" t="s">
        <v>2298</v>
      </c>
      <c r="R294" t="s">
        <v>2299</v>
      </c>
      <c r="S294" t="s">
        <v>2299</v>
      </c>
      <c r="T294" t="s">
        <v>2300</v>
      </c>
      <c r="U294" t="s">
        <v>1576</v>
      </c>
      <c r="V294" t="s">
        <v>1577</v>
      </c>
      <c r="W294">
        <v>42.405149999999999</v>
      </c>
      <c r="X294">
        <v>-82.206569999999999</v>
      </c>
      <c r="Y294" t="s">
        <v>612</v>
      </c>
      <c r="Z294" t="s">
        <v>612</v>
      </c>
      <c r="AA294" t="s">
        <v>612</v>
      </c>
      <c r="AB294" t="s">
        <v>612</v>
      </c>
      <c r="AC294" t="s">
        <v>612</v>
      </c>
      <c r="AD294" t="s">
        <v>612</v>
      </c>
      <c r="AE294" t="s">
        <v>612</v>
      </c>
      <c r="AF294" t="s">
        <v>612</v>
      </c>
      <c r="AG294" t="s">
        <v>612</v>
      </c>
      <c r="AH294" t="s">
        <v>612</v>
      </c>
      <c r="AI294" t="s">
        <v>612</v>
      </c>
      <c r="AJ294" t="s">
        <v>612</v>
      </c>
      <c r="AK294" t="s">
        <v>612</v>
      </c>
      <c r="AL294" t="s">
        <v>612</v>
      </c>
      <c r="AM294" t="s">
        <v>612</v>
      </c>
      <c r="AN294" t="s">
        <v>612</v>
      </c>
      <c r="AO294" t="s">
        <v>612</v>
      </c>
      <c r="AP294" t="s">
        <v>612</v>
      </c>
      <c r="AQ294" t="s">
        <v>612</v>
      </c>
      <c r="AR294" t="s">
        <v>612</v>
      </c>
      <c r="AS294" t="s">
        <v>612</v>
      </c>
      <c r="AT294" t="s">
        <v>613</v>
      </c>
      <c r="AU294" t="s">
        <v>612</v>
      </c>
      <c r="AV294" t="s">
        <v>614</v>
      </c>
      <c r="AW294" t="s">
        <v>612</v>
      </c>
      <c r="AX294">
        <v>641411</v>
      </c>
      <c r="AY294" t="s">
        <v>621</v>
      </c>
      <c r="AZ294" t="s">
        <v>140</v>
      </c>
      <c r="BA294" t="s">
        <v>470</v>
      </c>
      <c r="BB294" t="s">
        <v>700</v>
      </c>
      <c r="BC294">
        <v>41883</v>
      </c>
      <c r="BD294">
        <v>145378</v>
      </c>
      <c r="BE294">
        <v>0</v>
      </c>
      <c r="BF294">
        <v>0</v>
      </c>
      <c r="BG294">
        <v>0</v>
      </c>
      <c r="BH294">
        <v>0</v>
      </c>
      <c r="BI294">
        <v>0</v>
      </c>
      <c r="BJ294">
        <v>0</v>
      </c>
      <c r="BK294">
        <v>0</v>
      </c>
      <c r="BL294">
        <v>0</v>
      </c>
      <c r="BM294">
        <v>0</v>
      </c>
      <c r="BN294">
        <v>0</v>
      </c>
      <c r="BO294">
        <v>0</v>
      </c>
      <c r="BP294">
        <v>0</v>
      </c>
      <c r="BQ294">
        <v>0</v>
      </c>
      <c r="BR294">
        <v>0</v>
      </c>
      <c r="BS294">
        <v>145378</v>
      </c>
      <c r="BT294">
        <v>0</v>
      </c>
      <c r="BU294">
        <v>0</v>
      </c>
      <c r="BV294">
        <v>496033</v>
      </c>
      <c r="BW294">
        <v>0</v>
      </c>
      <c r="BX294">
        <v>0</v>
      </c>
      <c r="BY294">
        <v>0</v>
      </c>
      <c r="BZ294">
        <v>0</v>
      </c>
      <c r="CA294">
        <v>0</v>
      </c>
      <c r="CB294">
        <v>0</v>
      </c>
      <c r="CC294">
        <v>0</v>
      </c>
      <c r="CD294">
        <v>496033</v>
      </c>
      <c r="CE294">
        <v>641411</v>
      </c>
      <c r="CF294">
        <v>641411</v>
      </c>
      <c r="CG294">
        <v>0</v>
      </c>
      <c r="CH294" t="s">
        <v>612</v>
      </c>
      <c r="CI294" t="s">
        <v>616</v>
      </c>
      <c r="CJ294" t="s">
        <v>617</v>
      </c>
      <c r="CK294" t="s">
        <v>617</v>
      </c>
      <c r="CL294" t="s">
        <v>617</v>
      </c>
      <c r="CM294" t="s">
        <v>617</v>
      </c>
      <c r="CN294">
        <v>0</v>
      </c>
    </row>
    <row r="295" spans="1:92" x14ac:dyDescent="0.25">
      <c r="A295" t="s">
        <v>2371</v>
      </c>
      <c r="B295" t="s">
        <v>2371</v>
      </c>
      <c r="C295">
        <v>10</v>
      </c>
      <c r="D295" t="s">
        <v>597</v>
      </c>
      <c r="E295">
        <v>66036</v>
      </c>
      <c r="F295" t="s">
        <v>2278</v>
      </c>
      <c r="G295" t="s">
        <v>2372</v>
      </c>
      <c r="H295" t="s">
        <v>2373</v>
      </c>
      <c r="I295" t="s">
        <v>667</v>
      </c>
      <c r="J295">
        <v>5473</v>
      </c>
      <c r="K295">
        <v>8274</v>
      </c>
      <c r="L295" t="s">
        <v>2374</v>
      </c>
      <c r="M295" t="s">
        <v>2375</v>
      </c>
      <c r="N295" t="s">
        <v>2336</v>
      </c>
      <c r="O295" t="s">
        <v>2337</v>
      </c>
      <c r="P295" t="s">
        <v>2297</v>
      </c>
      <c r="Q295" t="s">
        <v>2298</v>
      </c>
      <c r="R295" t="s">
        <v>2299</v>
      </c>
      <c r="S295" t="s">
        <v>2299</v>
      </c>
      <c r="T295" t="s">
        <v>2300</v>
      </c>
      <c r="U295" t="s">
        <v>1576</v>
      </c>
      <c r="V295" t="s">
        <v>1577</v>
      </c>
      <c r="W295">
        <v>42.595829999999999</v>
      </c>
      <c r="X295">
        <v>-82.177880000000002</v>
      </c>
      <c r="Y295" t="s">
        <v>612</v>
      </c>
      <c r="Z295" t="s">
        <v>612</v>
      </c>
      <c r="AA295" t="s">
        <v>612</v>
      </c>
      <c r="AB295" t="s">
        <v>612</v>
      </c>
      <c r="AC295" t="s">
        <v>612</v>
      </c>
      <c r="AD295" t="s">
        <v>612</v>
      </c>
      <c r="AE295" t="s">
        <v>612</v>
      </c>
      <c r="AF295" t="s">
        <v>612</v>
      </c>
      <c r="AG295" t="s">
        <v>612</v>
      </c>
      <c r="AH295" t="s">
        <v>612</v>
      </c>
      <c r="AI295" t="s">
        <v>612</v>
      </c>
      <c r="AJ295" t="s">
        <v>612</v>
      </c>
      <c r="AK295" t="s">
        <v>612</v>
      </c>
      <c r="AL295" t="s">
        <v>612</v>
      </c>
      <c r="AM295" t="s">
        <v>612</v>
      </c>
      <c r="AN295" t="s">
        <v>612</v>
      </c>
      <c r="AO295" t="s">
        <v>612</v>
      </c>
      <c r="AP295" t="s">
        <v>612</v>
      </c>
      <c r="AQ295" t="s">
        <v>612</v>
      </c>
      <c r="AR295" t="s">
        <v>612</v>
      </c>
      <c r="AS295" t="s">
        <v>612</v>
      </c>
      <c r="AT295" t="s">
        <v>613</v>
      </c>
      <c r="AU295" t="s">
        <v>612</v>
      </c>
      <c r="AV295" t="s">
        <v>614</v>
      </c>
      <c r="AW295" t="s">
        <v>612</v>
      </c>
      <c r="AX295">
        <v>1165384</v>
      </c>
      <c r="AY295" t="s">
        <v>621</v>
      </c>
      <c r="AZ295" t="s">
        <v>140</v>
      </c>
      <c r="BA295" t="s">
        <v>470</v>
      </c>
      <c r="BB295" t="s">
        <v>649</v>
      </c>
      <c r="BC295">
        <v>41518</v>
      </c>
      <c r="BD295">
        <v>250000</v>
      </c>
      <c r="BE295">
        <v>0</v>
      </c>
      <c r="BF295">
        <v>0</v>
      </c>
      <c r="BG295">
        <v>915384</v>
      </c>
      <c r="BH295">
        <v>0</v>
      </c>
      <c r="BI295">
        <v>0</v>
      </c>
      <c r="BJ295">
        <v>0</v>
      </c>
      <c r="BK295">
        <v>0</v>
      </c>
      <c r="BL295">
        <v>0</v>
      </c>
      <c r="BM295">
        <v>0</v>
      </c>
      <c r="BN295">
        <v>0</v>
      </c>
      <c r="BO295">
        <v>0</v>
      </c>
      <c r="BP295">
        <v>0</v>
      </c>
      <c r="BQ295">
        <v>0</v>
      </c>
      <c r="BR295">
        <v>0</v>
      </c>
      <c r="BS295">
        <v>1165384</v>
      </c>
      <c r="BT295">
        <v>0</v>
      </c>
      <c r="BU295">
        <v>0</v>
      </c>
      <c r="BV295">
        <v>0</v>
      </c>
      <c r="BW295">
        <v>0</v>
      </c>
      <c r="BX295">
        <v>0</v>
      </c>
      <c r="BY295">
        <v>0</v>
      </c>
      <c r="BZ295">
        <v>0</v>
      </c>
      <c r="CA295">
        <v>0</v>
      </c>
      <c r="CB295">
        <v>0</v>
      </c>
      <c r="CC295">
        <v>0</v>
      </c>
      <c r="CD295">
        <v>0</v>
      </c>
      <c r="CE295">
        <v>1165384</v>
      </c>
      <c r="CF295">
        <v>1165384</v>
      </c>
      <c r="CG295">
        <v>0</v>
      </c>
      <c r="CH295" t="s">
        <v>612</v>
      </c>
      <c r="CI295" t="s">
        <v>616</v>
      </c>
      <c r="CJ295" t="s">
        <v>617</v>
      </c>
      <c r="CK295" t="s">
        <v>617</v>
      </c>
      <c r="CL295" t="s">
        <v>617</v>
      </c>
      <c r="CM295" t="s">
        <v>617</v>
      </c>
      <c r="CN295">
        <v>0</v>
      </c>
    </row>
    <row r="296" spans="1:92" x14ac:dyDescent="0.25">
      <c r="A296" t="s">
        <v>2376</v>
      </c>
      <c r="B296" t="s">
        <v>2376</v>
      </c>
      <c r="C296">
        <v>10</v>
      </c>
      <c r="D296" t="s">
        <v>597</v>
      </c>
      <c r="E296">
        <v>66036</v>
      </c>
      <c r="F296" t="s">
        <v>2278</v>
      </c>
      <c r="G296" t="s">
        <v>2377</v>
      </c>
      <c r="H296" t="s">
        <v>2378</v>
      </c>
      <c r="I296" t="s">
        <v>630</v>
      </c>
      <c r="J296">
        <v>1334</v>
      </c>
      <c r="K296">
        <v>6152</v>
      </c>
      <c r="L296" t="s">
        <v>2379</v>
      </c>
      <c r="M296" t="s">
        <v>2380</v>
      </c>
      <c r="N296" t="s">
        <v>2281</v>
      </c>
      <c r="O296" t="s">
        <v>2381</v>
      </c>
      <c r="P296" t="s">
        <v>2283</v>
      </c>
      <c r="Q296" t="s">
        <v>2284</v>
      </c>
      <c r="R296" t="s">
        <v>2285</v>
      </c>
      <c r="S296" t="s">
        <v>2286</v>
      </c>
      <c r="T296" t="s">
        <v>2287</v>
      </c>
      <c r="U296" t="s">
        <v>1576</v>
      </c>
      <c r="V296" t="s">
        <v>1577</v>
      </c>
      <c r="W296">
        <v>42.965060000000001</v>
      </c>
      <c r="X296">
        <v>-82.371110000000002</v>
      </c>
      <c r="Y296" t="s">
        <v>612</v>
      </c>
      <c r="Z296" t="s">
        <v>612</v>
      </c>
      <c r="AA296" t="s">
        <v>612</v>
      </c>
      <c r="AB296" t="s">
        <v>612</v>
      </c>
      <c r="AC296" t="s">
        <v>612</v>
      </c>
      <c r="AD296" t="s">
        <v>612</v>
      </c>
      <c r="AE296" t="s">
        <v>612</v>
      </c>
      <c r="AF296" t="s">
        <v>612</v>
      </c>
      <c r="AG296" t="s">
        <v>612</v>
      </c>
      <c r="AH296" t="s">
        <v>612</v>
      </c>
      <c r="AI296" t="s">
        <v>612</v>
      </c>
      <c r="AJ296" t="s">
        <v>612</v>
      </c>
      <c r="AK296" t="s">
        <v>612</v>
      </c>
      <c r="AL296" t="s">
        <v>612</v>
      </c>
      <c r="AM296" t="s">
        <v>612</v>
      </c>
      <c r="AN296" t="s">
        <v>612</v>
      </c>
      <c r="AO296" t="s">
        <v>612</v>
      </c>
      <c r="AP296" t="s">
        <v>612</v>
      </c>
      <c r="AQ296" t="s">
        <v>612</v>
      </c>
      <c r="AR296" t="s">
        <v>612</v>
      </c>
      <c r="AS296" t="s">
        <v>612</v>
      </c>
      <c r="AT296" t="s">
        <v>613</v>
      </c>
      <c r="AU296" t="s">
        <v>612</v>
      </c>
      <c r="AV296" t="s">
        <v>635</v>
      </c>
      <c r="AW296">
        <v>39691</v>
      </c>
      <c r="AX296">
        <v>1838410</v>
      </c>
      <c r="AY296" t="s">
        <v>621</v>
      </c>
      <c r="AZ296" t="s">
        <v>140</v>
      </c>
      <c r="BA296" t="s">
        <v>470</v>
      </c>
      <c r="BB296" t="s">
        <v>941</v>
      </c>
      <c r="BC296">
        <v>39692</v>
      </c>
      <c r="BD296">
        <v>0</v>
      </c>
      <c r="BE296">
        <v>0</v>
      </c>
      <c r="BF296">
        <v>400000</v>
      </c>
      <c r="BG296">
        <v>0</v>
      </c>
      <c r="BH296">
        <v>0</v>
      </c>
      <c r="BI296">
        <v>0</v>
      </c>
      <c r="BJ296">
        <v>0</v>
      </c>
      <c r="BK296">
        <v>0</v>
      </c>
      <c r="BL296">
        <v>0</v>
      </c>
      <c r="BM296">
        <v>0</v>
      </c>
      <c r="BN296">
        <v>0</v>
      </c>
      <c r="BO296">
        <v>0</v>
      </c>
      <c r="BP296">
        <v>0</v>
      </c>
      <c r="BQ296">
        <v>0</v>
      </c>
      <c r="BR296">
        <v>705000</v>
      </c>
      <c r="BS296">
        <v>1105000</v>
      </c>
      <c r="BT296">
        <v>733410</v>
      </c>
      <c r="BU296">
        <v>0</v>
      </c>
      <c r="BV296">
        <v>0</v>
      </c>
      <c r="BW296">
        <v>0</v>
      </c>
      <c r="BX296">
        <v>0</v>
      </c>
      <c r="BY296">
        <v>0</v>
      </c>
      <c r="BZ296">
        <v>0</v>
      </c>
      <c r="CA296">
        <v>0</v>
      </c>
      <c r="CB296">
        <v>0</v>
      </c>
      <c r="CC296">
        <v>0</v>
      </c>
      <c r="CD296">
        <v>733410</v>
      </c>
      <c r="CE296">
        <v>1838410</v>
      </c>
      <c r="CF296">
        <v>1838410</v>
      </c>
      <c r="CG296">
        <v>0</v>
      </c>
      <c r="CH296" t="s">
        <v>612</v>
      </c>
      <c r="CI296" t="s">
        <v>616</v>
      </c>
      <c r="CJ296" t="s">
        <v>617</v>
      </c>
      <c r="CK296" t="s">
        <v>617</v>
      </c>
      <c r="CL296" t="s">
        <v>617</v>
      </c>
      <c r="CM296" t="s">
        <v>617</v>
      </c>
      <c r="CN296">
        <v>0</v>
      </c>
    </row>
    <row r="297" spans="1:92" x14ac:dyDescent="0.25">
      <c r="A297" t="s">
        <v>2382</v>
      </c>
      <c r="B297" t="s">
        <v>2382</v>
      </c>
      <c r="C297">
        <v>10</v>
      </c>
      <c r="D297" t="s">
        <v>597</v>
      </c>
      <c r="E297">
        <v>66036</v>
      </c>
      <c r="F297" t="s">
        <v>2278</v>
      </c>
      <c r="G297" t="s">
        <v>2377</v>
      </c>
      <c r="H297" t="s">
        <v>2378</v>
      </c>
      <c r="I297" t="s">
        <v>630</v>
      </c>
      <c r="J297">
        <v>1334</v>
      </c>
      <c r="K297">
        <v>6152</v>
      </c>
      <c r="L297" t="s">
        <v>2379</v>
      </c>
      <c r="M297" t="s">
        <v>2380</v>
      </c>
      <c r="N297" t="s">
        <v>2281</v>
      </c>
      <c r="O297" t="s">
        <v>2381</v>
      </c>
      <c r="P297" t="s">
        <v>2283</v>
      </c>
      <c r="Q297" t="s">
        <v>2284</v>
      </c>
      <c r="R297" t="s">
        <v>2285</v>
      </c>
      <c r="S297" t="s">
        <v>2286</v>
      </c>
      <c r="T297" t="s">
        <v>2287</v>
      </c>
      <c r="U297" t="s">
        <v>1576</v>
      </c>
      <c r="V297" t="s">
        <v>1577</v>
      </c>
      <c r="W297">
        <v>42.965060000000001</v>
      </c>
      <c r="X297">
        <v>-82.371110000000002</v>
      </c>
      <c r="Y297" t="s">
        <v>612</v>
      </c>
      <c r="Z297" t="s">
        <v>612</v>
      </c>
      <c r="AA297" t="s">
        <v>612</v>
      </c>
      <c r="AB297" t="s">
        <v>612</v>
      </c>
      <c r="AC297" t="s">
        <v>612</v>
      </c>
      <c r="AD297" t="s">
        <v>612</v>
      </c>
      <c r="AE297" t="s">
        <v>612</v>
      </c>
      <c r="AF297" t="s">
        <v>612</v>
      </c>
      <c r="AG297" t="s">
        <v>612</v>
      </c>
      <c r="AH297" t="s">
        <v>612</v>
      </c>
      <c r="AI297" t="s">
        <v>612</v>
      </c>
      <c r="AJ297" t="s">
        <v>612</v>
      </c>
      <c r="AK297" t="s">
        <v>612</v>
      </c>
      <c r="AL297" t="s">
        <v>612</v>
      </c>
      <c r="AM297" t="s">
        <v>612</v>
      </c>
      <c r="AN297" t="s">
        <v>612</v>
      </c>
      <c r="AO297" t="s">
        <v>612</v>
      </c>
      <c r="AP297" t="s">
        <v>612</v>
      </c>
      <c r="AQ297" t="s">
        <v>612</v>
      </c>
      <c r="AR297" t="s">
        <v>612</v>
      </c>
      <c r="AS297" t="s">
        <v>612</v>
      </c>
      <c r="AT297" t="s">
        <v>613</v>
      </c>
      <c r="AU297" t="s">
        <v>612</v>
      </c>
      <c r="AV297" t="s">
        <v>614</v>
      </c>
      <c r="AW297" t="s">
        <v>612</v>
      </c>
      <c r="AX297">
        <v>1432278</v>
      </c>
      <c r="AY297" t="s">
        <v>621</v>
      </c>
      <c r="AZ297" t="s">
        <v>140</v>
      </c>
      <c r="BA297" t="s">
        <v>470</v>
      </c>
      <c r="BB297" t="s">
        <v>662</v>
      </c>
      <c r="BC297">
        <v>41153</v>
      </c>
      <c r="BD297">
        <v>285231</v>
      </c>
      <c r="BE297">
        <v>0</v>
      </c>
      <c r="BF297">
        <v>0</v>
      </c>
      <c r="BG297">
        <v>0</v>
      </c>
      <c r="BH297">
        <v>0</v>
      </c>
      <c r="BI297">
        <v>0</v>
      </c>
      <c r="BJ297">
        <v>0</v>
      </c>
      <c r="BK297">
        <v>0</v>
      </c>
      <c r="BL297">
        <v>0</v>
      </c>
      <c r="BM297">
        <v>0</v>
      </c>
      <c r="BN297">
        <v>0</v>
      </c>
      <c r="BO297">
        <v>0</v>
      </c>
      <c r="BP297">
        <v>0</v>
      </c>
      <c r="BQ297">
        <v>0</v>
      </c>
      <c r="BR297">
        <v>259957</v>
      </c>
      <c r="BS297">
        <v>545188</v>
      </c>
      <c r="BT297">
        <v>0</v>
      </c>
      <c r="BU297">
        <v>0</v>
      </c>
      <c r="BV297">
        <v>887090</v>
      </c>
      <c r="BW297">
        <v>0</v>
      </c>
      <c r="BX297">
        <v>0</v>
      </c>
      <c r="BY297">
        <v>0</v>
      </c>
      <c r="BZ297">
        <v>0</v>
      </c>
      <c r="CA297">
        <v>0</v>
      </c>
      <c r="CB297">
        <v>0</v>
      </c>
      <c r="CC297">
        <v>0</v>
      </c>
      <c r="CD297">
        <v>887090</v>
      </c>
      <c r="CE297">
        <v>1432278</v>
      </c>
      <c r="CF297">
        <v>1432278</v>
      </c>
      <c r="CG297">
        <v>0</v>
      </c>
      <c r="CH297" t="s">
        <v>612</v>
      </c>
      <c r="CI297" t="s">
        <v>616</v>
      </c>
      <c r="CJ297" t="s">
        <v>617</v>
      </c>
      <c r="CK297" t="s">
        <v>617</v>
      </c>
      <c r="CL297" t="s">
        <v>617</v>
      </c>
      <c r="CM297" t="s">
        <v>617</v>
      </c>
      <c r="CN297">
        <v>0</v>
      </c>
    </row>
    <row r="298" spans="1:92" x14ac:dyDescent="0.25">
      <c r="A298" t="s">
        <v>2383</v>
      </c>
      <c r="B298" t="s">
        <v>2383</v>
      </c>
      <c r="C298">
        <v>10</v>
      </c>
      <c r="D298" t="s">
        <v>597</v>
      </c>
      <c r="E298">
        <v>66036</v>
      </c>
      <c r="F298" t="s">
        <v>2278</v>
      </c>
      <c r="G298" t="s">
        <v>2384</v>
      </c>
      <c r="H298" t="s">
        <v>648</v>
      </c>
      <c r="I298" t="s">
        <v>600</v>
      </c>
      <c r="J298">
        <v>14525</v>
      </c>
      <c r="K298">
        <v>14525</v>
      </c>
      <c r="L298" t="s">
        <v>2279</v>
      </c>
      <c r="M298" t="s">
        <v>2280</v>
      </c>
      <c r="N298" t="s">
        <v>2281</v>
      </c>
      <c r="O298" t="s">
        <v>2282</v>
      </c>
      <c r="P298" t="s">
        <v>2283</v>
      </c>
      <c r="Q298" t="s">
        <v>2284</v>
      </c>
      <c r="R298" t="s">
        <v>2285</v>
      </c>
      <c r="S298" t="s">
        <v>2286</v>
      </c>
      <c r="T298" t="s">
        <v>2287</v>
      </c>
      <c r="U298" t="s">
        <v>1576</v>
      </c>
      <c r="V298" t="s">
        <v>1577</v>
      </c>
      <c r="W298">
        <v>42.969365009999997</v>
      </c>
      <c r="X298">
        <v>-82.404770279999994</v>
      </c>
      <c r="Y298" t="s">
        <v>612</v>
      </c>
      <c r="Z298" t="s">
        <v>612</v>
      </c>
      <c r="AA298" t="s">
        <v>612</v>
      </c>
      <c r="AB298" t="s">
        <v>612</v>
      </c>
      <c r="AC298" t="s">
        <v>612</v>
      </c>
      <c r="AD298" t="s">
        <v>612</v>
      </c>
      <c r="AE298" t="s">
        <v>612</v>
      </c>
      <c r="AF298" t="s">
        <v>612</v>
      </c>
      <c r="AG298" t="s">
        <v>612</v>
      </c>
      <c r="AH298" t="s">
        <v>612</v>
      </c>
      <c r="AI298" t="s">
        <v>612</v>
      </c>
      <c r="AJ298" t="s">
        <v>612</v>
      </c>
      <c r="AK298" t="s">
        <v>612</v>
      </c>
      <c r="AL298" t="s">
        <v>612</v>
      </c>
      <c r="AM298" t="s">
        <v>612</v>
      </c>
      <c r="AN298" t="s">
        <v>612</v>
      </c>
      <c r="AO298" t="s">
        <v>612</v>
      </c>
      <c r="AP298" t="s">
        <v>612</v>
      </c>
      <c r="AQ298" t="s">
        <v>612</v>
      </c>
      <c r="AR298" t="s">
        <v>612</v>
      </c>
      <c r="AS298" t="s">
        <v>612</v>
      </c>
      <c r="AT298" t="s">
        <v>613</v>
      </c>
      <c r="AU298" t="s">
        <v>612</v>
      </c>
      <c r="AV298" t="s">
        <v>614</v>
      </c>
      <c r="AW298" t="s">
        <v>612</v>
      </c>
      <c r="AX298">
        <v>591278</v>
      </c>
      <c r="AY298" t="s">
        <v>621</v>
      </c>
      <c r="AZ298" t="s">
        <v>143</v>
      </c>
      <c r="BA298" t="s">
        <v>470</v>
      </c>
      <c r="BB298" t="s">
        <v>803</v>
      </c>
      <c r="BC298">
        <v>40787</v>
      </c>
      <c r="BD298">
        <v>0</v>
      </c>
      <c r="BE298">
        <v>0</v>
      </c>
      <c r="BF298">
        <v>0</v>
      </c>
      <c r="BG298">
        <v>591278</v>
      </c>
      <c r="BH298">
        <v>0</v>
      </c>
      <c r="BI298">
        <v>0</v>
      </c>
      <c r="BJ298">
        <v>0</v>
      </c>
      <c r="BK298">
        <v>0</v>
      </c>
      <c r="BL298">
        <v>0</v>
      </c>
      <c r="BM298">
        <v>0</v>
      </c>
      <c r="BN298">
        <v>0</v>
      </c>
      <c r="BO298">
        <v>0</v>
      </c>
      <c r="BP298">
        <v>0</v>
      </c>
      <c r="BQ298">
        <v>0</v>
      </c>
      <c r="BR298">
        <v>0</v>
      </c>
      <c r="BS298">
        <v>591278</v>
      </c>
      <c r="BT298">
        <v>0</v>
      </c>
      <c r="BU298">
        <v>0</v>
      </c>
      <c r="BV298">
        <v>0</v>
      </c>
      <c r="BW298">
        <v>0</v>
      </c>
      <c r="BX298">
        <v>0</v>
      </c>
      <c r="BY298">
        <v>0</v>
      </c>
      <c r="BZ298">
        <v>0</v>
      </c>
      <c r="CA298">
        <v>0</v>
      </c>
      <c r="CB298">
        <v>0</v>
      </c>
      <c r="CC298">
        <v>0</v>
      </c>
      <c r="CD298">
        <v>0</v>
      </c>
      <c r="CE298">
        <v>591278</v>
      </c>
      <c r="CF298">
        <v>591278</v>
      </c>
      <c r="CG298">
        <v>0</v>
      </c>
      <c r="CH298" t="s">
        <v>612</v>
      </c>
      <c r="CI298" t="s">
        <v>616</v>
      </c>
      <c r="CJ298" t="s">
        <v>617</v>
      </c>
      <c r="CK298" t="s">
        <v>617</v>
      </c>
      <c r="CL298" t="s">
        <v>617</v>
      </c>
      <c r="CM298" t="s">
        <v>617</v>
      </c>
      <c r="CN298">
        <v>0</v>
      </c>
    </row>
    <row r="299" spans="1:92" x14ac:dyDescent="0.25">
      <c r="A299" t="s">
        <v>2385</v>
      </c>
      <c r="B299" t="s">
        <v>2385</v>
      </c>
      <c r="C299">
        <v>10</v>
      </c>
      <c r="D299" t="s">
        <v>597</v>
      </c>
      <c r="E299">
        <v>66036</v>
      </c>
      <c r="F299" t="s">
        <v>2278</v>
      </c>
      <c r="G299" t="s">
        <v>2386</v>
      </c>
      <c r="H299" t="s">
        <v>2387</v>
      </c>
      <c r="I299" t="s">
        <v>630</v>
      </c>
      <c r="J299">
        <v>1510</v>
      </c>
      <c r="K299">
        <v>6269</v>
      </c>
      <c r="L299" t="s">
        <v>2388</v>
      </c>
      <c r="M299" t="s">
        <v>2389</v>
      </c>
      <c r="N299" t="s">
        <v>2369</v>
      </c>
      <c r="O299" t="s">
        <v>2390</v>
      </c>
      <c r="P299" t="s">
        <v>2297</v>
      </c>
      <c r="Q299" t="s">
        <v>2298</v>
      </c>
      <c r="R299" t="s">
        <v>2299</v>
      </c>
      <c r="S299" t="s">
        <v>2299</v>
      </c>
      <c r="T299" t="s">
        <v>2300</v>
      </c>
      <c r="U299" t="s">
        <v>1576</v>
      </c>
      <c r="V299" t="s">
        <v>1577</v>
      </c>
      <c r="W299">
        <v>42.426879999999997</v>
      </c>
      <c r="X299">
        <v>-82.181470000000004</v>
      </c>
      <c r="Y299" t="s">
        <v>612</v>
      </c>
      <c r="Z299" t="s">
        <v>612</v>
      </c>
      <c r="AA299" t="s">
        <v>612</v>
      </c>
      <c r="AB299" t="s">
        <v>612</v>
      </c>
      <c r="AC299" t="s">
        <v>612</v>
      </c>
      <c r="AD299" t="s">
        <v>612</v>
      </c>
      <c r="AE299" t="s">
        <v>612</v>
      </c>
      <c r="AF299" t="s">
        <v>612</v>
      </c>
      <c r="AG299" t="s">
        <v>612</v>
      </c>
      <c r="AH299" t="s">
        <v>612</v>
      </c>
      <c r="AI299" t="s">
        <v>612</v>
      </c>
      <c r="AJ299" t="s">
        <v>612</v>
      </c>
      <c r="AK299" t="s">
        <v>612</v>
      </c>
      <c r="AL299" t="s">
        <v>612</v>
      </c>
      <c r="AM299" t="s">
        <v>612</v>
      </c>
      <c r="AN299" t="s">
        <v>612</v>
      </c>
      <c r="AO299" t="s">
        <v>612</v>
      </c>
      <c r="AP299" t="s">
        <v>612</v>
      </c>
      <c r="AQ299" t="s">
        <v>612</v>
      </c>
      <c r="AR299" t="s">
        <v>612</v>
      </c>
      <c r="AS299" t="s">
        <v>612</v>
      </c>
      <c r="AT299" t="s">
        <v>613</v>
      </c>
      <c r="AU299" t="s">
        <v>612</v>
      </c>
      <c r="AV299" t="s">
        <v>635</v>
      </c>
      <c r="AW299">
        <v>39691</v>
      </c>
      <c r="AX299">
        <v>3423107</v>
      </c>
      <c r="AY299" t="s">
        <v>621</v>
      </c>
      <c r="AZ299" t="s">
        <v>140</v>
      </c>
      <c r="BA299" t="s">
        <v>470</v>
      </c>
      <c r="BB299" t="s">
        <v>824</v>
      </c>
      <c r="BC299">
        <v>39326</v>
      </c>
      <c r="BD299">
        <v>0</v>
      </c>
      <c r="BE299">
        <v>0</v>
      </c>
      <c r="BF299">
        <v>450000</v>
      </c>
      <c r="BG299">
        <v>0</v>
      </c>
      <c r="BH299">
        <v>0</v>
      </c>
      <c r="BI299">
        <v>0</v>
      </c>
      <c r="BJ299">
        <v>0</v>
      </c>
      <c r="BK299">
        <v>0</v>
      </c>
      <c r="BL299">
        <v>0</v>
      </c>
      <c r="BM299">
        <v>0</v>
      </c>
      <c r="BN299">
        <v>0</v>
      </c>
      <c r="BO299">
        <v>0</v>
      </c>
      <c r="BP299">
        <v>0</v>
      </c>
      <c r="BQ299">
        <v>0</v>
      </c>
      <c r="BR299">
        <v>2239711</v>
      </c>
      <c r="BS299">
        <v>2689711</v>
      </c>
      <c r="BT299">
        <v>733396</v>
      </c>
      <c r="BU299">
        <v>0</v>
      </c>
      <c r="BV299">
        <v>0</v>
      </c>
      <c r="BW299">
        <v>0</v>
      </c>
      <c r="BX299">
        <v>0</v>
      </c>
      <c r="BY299">
        <v>0</v>
      </c>
      <c r="BZ299">
        <v>0</v>
      </c>
      <c r="CA299">
        <v>0</v>
      </c>
      <c r="CB299">
        <v>0</v>
      </c>
      <c r="CC299">
        <v>0</v>
      </c>
      <c r="CD299">
        <v>733396</v>
      </c>
      <c r="CE299">
        <v>3423107</v>
      </c>
      <c r="CF299">
        <v>3423107</v>
      </c>
      <c r="CG299">
        <v>0</v>
      </c>
      <c r="CH299" t="s">
        <v>612</v>
      </c>
      <c r="CI299" t="s">
        <v>616</v>
      </c>
      <c r="CJ299" t="s">
        <v>617</v>
      </c>
      <c r="CK299" t="s">
        <v>617</v>
      </c>
      <c r="CL299" t="s">
        <v>617</v>
      </c>
      <c r="CM299" t="s">
        <v>617</v>
      </c>
      <c r="CN299">
        <v>0</v>
      </c>
    </row>
    <row r="300" spans="1:92" x14ac:dyDescent="0.25">
      <c r="A300" t="s">
        <v>2391</v>
      </c>
      <c r="B300" t="s">
        <v>2391</v>
      </c>
      <c r="C300">
        <v>10</v>
      </c>
      <c r="D300" t="s">
        <v>597</v>
      </c>
      <c r="E300">
        <v>66036</v>
      </c>
      <c r="F300" t="s">
        <v>2278</v>
      </c>
      <c r="G300" t="s">
        <v>2386</v>
      </c>
      <c r="H300" t="s">
        <v>2387</v>
      </c>
      <c r="I300" t="s">
        <v>630</v>
      </c>
      <c r="J300">
        <v>1510</v>
      </c>
      <c r="K300">
        <v>6269</v>
      </c>
      <c r="L300" t="s">
        <v>2388</v>
      </c>
      <c r="M300" t="s">
        <v>2389</v>
      </c>
      <c r="N300" t="s">
        <v>2369</v>
      </c>
      <c r="O300" t="s">
        <v>2390</v>
      </c>
      <c r="P300" t="s">
        <v>2297</v>
      </c>
      <c r="Q300" t="s">
        <v>2298</v>
      </c>
      <c r="R300" t="s">
        <v>2299</v>
      </c>
      <c r="S300" t="s">
        <v>2299</v>
      </c>
      <c r="T300" t="s">
        <v>2300</v>
      </c>
      <c r="U300" t="s">
        <v>1576</v>
      </c>
      <c r="V300" t="s">
        <v>1577</v>
      </c>
      <c r="W300">
        <v>42.426879999999997</v>
      </c>
      <c r="X300">
        <v>-82.181470000000004</v>
      </c>
      <c r="Y300" t="s">
        <v>612</v>
      </c>
      <c r="Z300" t="s">
        <v>612</v>
      </c>
      <c r="AA300" t="s">
        <v>612</v>
      </c>
      <c r="AB300" t="s">
        <v>612</v>
      </c>
      <c r="AC300" t="s">
        <v>612</v>
      </c>
      <c r="AD300" t="s">
        <v>612</v>
      </c>
      <c r="AE300" t="s">
        <v>612</v>
      </c>
      <c r="AF300" t="s">
        <v>612</v>
      </c>
      <c r="AG300" t="s">
        <v>612</v>
      </c>
      <c r="AH300" t="s">
        <v>612</v>
      </c>
      <c r="AI300" t="s">
        <v>612</v>
      </c>
      <c r="AJ300" t="s">
        <v>612</v>
      </c>
      <c r="AK300" t="s">
        <v>612</v>
      </c>
      <c r="AL300" t="s">
        <v>612</v>
      </c>
      <c r="AM300" t="s">
        <v>612</v>
      </c>
      <c r="AN300" t="s">
        <v>612</v>
      </c>
      <c r="AO300" t="s">
        <v>612</v>
      </c>
      <c r="AP300" t="s">
        <v>612</v>
      </c>
      <c r="AQ300" t="s">
        <v>612</v>
      </c>
      <c r="AR300" t="s">
        <v>612</v>
      </c>
      <c r="AS300" t="s">
        <v>612</v>
      </c>
      <c r="AT300" t="s">
        <v>613</v>
      </c>
      <c r="AU300" t="s">
        <v>612</v>
      </c>
      <c r="AV300" t="s">
        <v>614</v>
      </c>
      <c r="AW300" t="s">
        <v>612</v>
      </c>
      <c r="AX300">
        <v>1199302</v>
      </c>
      <c r="AY300" t="s">
        <v>621</v>
      </c>
      <c r="AZ300" t="s">
        <v>140</v>
      </c>
      <c r="BA300" t="s">
        <v>470</v>
      </c>
      <c r="BB300" t="s">
        <v>700</v>
      </c>
      <c r="BC300">
        <v>41883</v>
      </c>
      <c r="BD300">
        <v>0</v>
      </c>
      <c r="BE300">
        <v>0</v>
      </c>
      <c r="BF300">
        <v>102321</v>
      </c>
      <c r="BG300">
        <v>0</v>
      </c>
      <c r="BH300">
        <v>0</v>
      </c>
      <c r="BI300">
        <v>0</v>
      </c>
      <c r="BJ300">
        <v>0</v>
      </c>
      <c r="BK300">
        <v>0</v>
      </c>
      <c r="BL300">
        <v>0</v>
      </c>
      <c r="BM300">
        <v>0</v>
      </c>
      <c r="BN300">
        <v>0</v>
      </c>
      <c r="BO300">
        <v>0</v>
      </c>
      <c r="BP300">
        <v>0</v>
      </c>
      <c r="BQ300">
        <v>0</v>
      </c>
      <c r="BR300">
        <v>0</v>
      </c>
      <c r="BS300">
        <v>102321</v>
      </c>
      <c r="BT300">
        <v>0</v>
      </c>
      <c r="BU300">
        <v>0</v>
      </c>
      <c r="BV300">
        <v>1096981</v>
      </c>
      <c r="BW300">
        <v>0</v>
      </c>
      <c r="BX300">
        <v>0</v>
      </c>
      <c r="BY300">
        <v>0</v>
      </c>
      <c r="BZ300">
        <v>0</v>
      </c>
      <c r="CA300">
        <v>0</v>
      </c>
      <c r="CB300">
        <v>0</v>
      </c>
      <c r="CC300">
        <v>0</v>
      </c>
      <c r="CD300">
        <v>1096981</v>
      </c>
      <c r="CE300">
        <v>1199302</v>
      </c>
      <c r="CF300">
        <v>1199302</v>
      </c>
      <c r="CG300">
        <v>0</v>
      </c>
      <c r="CH300" t="s">
        <v>612</v>
      </c>
      <c r="CI300" t="s">
        <v>616</v>
      </c>
      <c r="CJ300" t="s">
        <v>617</v>
      </c>
      <c r="CK300" t="s">
        <v>617</v>
      </c>
      <c r="CL300" t="s">
        <v>617</v>
      </c>
      <c r="CM300" t="s">
        <v>617</v>
      </c>
      <c r="CN300">
        <v>0</v>
      </c>
    </row>
    <row r="301" spans="1:92" x14ac:dyDescent="0.25">
      <c r="A301" t="s">
        <v>2392</v>
      </c>
      <c r="B301" t="s">
        <v>2392</v>
      </c>
      <c r="C301">
        <v>10</v>
      </c>
      <c r="D301" t="s">
        <v>597</v>
      </c>
      <c r="E301">
        <v>66036</v>
      </c>
      <c r="F301" t="s">
        <v>2278</v>
      </c>
      <c r="G301" t="s">
        <v>2393</v>
      </c>
      <c r="H301" t="s">
        <v>2394</v>
      </c>
      <c r="I301" t="s">
        <v>630</v>
      </c>
      <c r="J301">
        <v>1111</v>
      </c>
      <c r="K301">
        <v>6019</v>
      </c>
      <c r="L301" t="s">
        <v>2395</v>
      </c>
      <c r="M301" t="s">
        <v>2396</v>
      </c>
      <c r="N301" t="s">
        <v>2397</v>
      </c>
      <c r="O301" t="s">
        <v>2398</v>
      </c>
      <c r="P301" t="s">
        <v>2297</v>
      </c>
      <c r="Q301" t="s">
        <v>2298</v>
      </c>
      <c r="R301" t="s">
        <v>2299</v>
      </c>
      <c r="S301" t="s">
        <v>2299</v>
      </c>
      <c r="T301" t="s">
        <v>2300</v>
      </c>
      <c r="U301" t="s">
        <v>1576</v>
      </c>
      <c r="V301" t="s">
        <v>1577</v>
      </c>
      <c r="W301">
        <v>42.447319999999998</v>
      </c>
      <c r="X301">
        <v>-81.87388</v>
      </c>
      <c r="Y301" t="s">
        <v>612</v>
      </c>
      <c r="Z301" t="s">
        <v>612</v>
      </c>
      <c r="AA301" t="s">
        <v>612</v>
      </c>
      <c r="AB301" t="s">
        <v>612</v>
      </c>
      <c r="AC301" t="s">
        <v>612</v>
      </c>
      <c r="AD301" t="s">
        <v>612</v>
      </c>
      <c r="AE301" t="s">
        <v>612</v>
      </c>
      <c r="AF301" t="s">
        <v>612</v>
      </c>
      <c r="AG301" t="s">
        <v>612</v>
      </c>
      <c r="AH301" t="s">
        <v>612</v>
      </c>
      <c r="AI301" t="s">
        <v>612</v>
      </c>
      <c r="AJ301" t="s">
        <v>612</v>
      </c>
      <c r="AK301" t="s">
        <v>612</v>
      </c>
      <c r="AL301" t="s">
        <v>612</v>
      </c>
      <c r="AM301" t="s">
        <v>612</v>
      </c>
      <c r="AN301" t="s">
        <v>612</v>
      </c>
      <c r="AO301" t="s">
        <v>612</v>
      </c>
      <c r="AP301" t="s">
        <v>612</v>
      </c>
      <c r="AQ301" t="s">
        <v>612</v>
      </c>
      <c r="AR301" t="s">
        <v>612</v>
      </c>
      <c r="AS301" t="s">
        <v>612</v>
      </c>
      <c r="AT301" t="s">
        <v>613</v>
      </c>
      <c r="AU301" t="s">
        <v>612</v>
      </c>
      <c r="AV301" t="s">
        <v>614</v>
      </c>
      <c r="AW301" t="s">
        <v>612</v>
      </c>
      <c r="AX301">
        <v>2958359</v>
      </c>
      <c r="AY301" t="s">
        <v>621</v>
      </c>
      <c r="AZ301" t="s">
        <v>140</v>
      </c>
      <c r="BA301" t="s">
        <v>470</v>
      </c>
      <c r="BB301" t="s">
        <v>662</v>
      </c>
      <c r="BC301">
        <v>41153</v>
      </c>
      <c r="BD301">
        <v>556157</v>
      </c>
      <c r="BE301">
        <v>0</v>
      </c>
      <c r="BF301">
        <v>0</v>
      </c>
      <c r="BG301">
        <v>1500000</v>
      </c>
      <c r="BH301">
        <v>0</v>
      </c>
      <c r="BI301">
        <v>0</v>
      </c>
      <c r="BJ301">
        <v>0</v>
      </c>
      <c r="BK301">
        <v>0</v>
      </c>
      <c r="BL301">
        <v>0</v>
      </c>
      <c r="BM301">
        <v>0</v>
      </c>
      <c r="BN301">
        <v>0</v>
      </c>
      <c r="BO301">
        <v>0</v>
      </c>
      <c r="BP301">
        <v>0</v>
      </c>
      <c r="BQ301">
        <v>0</v>
      </c>
      <c r="BR301">
        <v>15112</v>
      </c>
      <c r="BS301">
        <v>2071269</v>
      </c>
      <c r="BT301">
        <v>0</v>
      </c>
      <c r="BU301">
        <v>0</v>
      </c>
      <c r="BV301">
        <v>887090</v>
      </c>
      <c r="BW301">
        <v>0</v>
      </c>
      <c r="BX301">
        <v>0</v>
      </c>
      <c r="BY301">
        <v>0</v>
      </c>
      <c r="BZ301">
        <v>0</v>
      </c>
      <c r="CA301">
        <v>0</v>
      </c>
      <c r="CB301">
        <v>0</v>
      </c>
      <c r="CC301">
        <v>0</v>
      </c>
      <c r="CD301">
        <v>887090</v>
      </c>
      <c r="CE301">
        <v>2958359</v>
      </c>
      <c r="CF301">
        <v>2958359</v>
      </c>
      <c r="CG301">
        <v>0</v>
      </c>
      <c r="CH301" t="s">
        <v>612</v>
      </c>
      <c r="CI301" t="s">
        <v>616</v>
      </c>
      <c r="CJ301" t="s">
        <v>617</v>
      </c>
      <c r="CK301" t="s">
        <v>617</v>
      </c>
      <c r="CL301" t="s">
        <v>617</v>
      </c>
      <c r="CM301" t="s">
        <v>617</v>
      </c>
      <c r="CN301">
        <v>0</v>
      </c>
    </row>
    <row r="302" spans="1:92" x14ac:dyDescent="0.25">
      <c r="A302" t="s">
        <v>2399</v>
      </c>
      <c r="B302" t="s">
        <v>2399</v>
      </c>
      <c r="C302">
        <v>10</v>
      </c>
      <c r="D302" t="s">
        <v>597</v>
      </c>
      <c r="E302">
        <v>66036</v>
      </c>
      <c r="F302" t="s">
        <v>2278</v>
      </c>
      <c r="G302" t="s">
        <v>2400</v>
      </c>
      <c r="H302" t="s">
        <v>2401</v>
      </c>
      <c r="I302" t="s">
        <v>630</v>
      </c>
      <c r="J302">
        <v>12746</v>
      </c>
      <c r="K302">
        <v>6077</v>
      </c>
      <c r="L302" t="s">
        <v>2402</v>
      </c>
      <c r="M302" t="s">
        <v>2403</v>
      </c>
      <c r="N302" t="s">
        <v>2281</v>
      </c>
      <c r="O302" t="s">
        <v>2404</v>
      </c>
      <c r="P302" t="s">
        <v>2283</v>
      </c>
      <c r="Q302" t="s">
        <v>2284</v>
      </c>
      <c r="R302" t="s">
        <v>2285</v>
      </c>
      <c r="S302" t="s">
        <v>2286</v>
      </c>
      <c r="T302" t="s">
        <v>2287</v>
      </c>
      <c r="U302" t="s">
        <v>1576</v>
      </c>
      <c r="V302" t="s">
        <v>1577</v>
      </c>
      <c r="W302">
        <v>42.96696</v>
      </c>
      <c r="X302">
        <v>-82.392259999999993</v>
      </c>
      <c r="Y302" t="s">
        <v>612</v>
      </c>
      <c r="Z302" t="s">
        <v>612</v>
      </c>
      <c r="AA302" t="s">
        <v>612</v>
      </c>
      <c r="AB302" t="s">
        <v>612</v>
      </c>
      <c r="AC302" t="s">
        <v>612</v>
      </c>
      <c r="AD302" t="s">
        <v>612</v>
      </c>
      <c r="AE302" t="s">
        <v>612</v>
      </c>
      <c r="AF302" t="s">
        <v>612</v>
      </c>
      <c r="AG302" t="s">
        <v>612</v>
      </c>
      <c r="AH302" t="s">
        <v>612</v>
      </c>
      <c r="AI302" t="s">
        <v>612</v>
      </c>
      <c r="AJ302" t="s">
        <v>612</v>
      </c>
      <c r="AK302" t="s">
        <v>612</v>
      </c>
      <c r="AL302" t="s">
        <v>612</v>
      </c>
      <c r="AM302" t="s">
        <v>612</v>
      </c>
      <c r="AN302" t="s">
        <v>612</v>
      </c>
      <c r="AO302" t="s">
        <v>612</v>
      </c>
      <c r="AP302" t="s">
        <v>612</v>
      </c>
      <c r="AQ302" t="s">
        <v>612</v>
      </c>
      <c r="AR302" t="s">
        <v>612</v>
      </c>
      <c r="AS302" t="s">
        <v>612</v>
      </c>
      <c r="AT302" t="s">
        <v>613</v>
      </c>
      <c r="AU302" t="s">
        <v>612</v>
      </c>
      <c r="AV302" t="s">
        <v>614</v>
      </c>
      <c r="AW302" t="s">
        <v>612</v>
      </c>
      <c r="AX302">
        <v>8798531</v>
      </c>
      <c r="AY302" t="s">
        <v>621</v>
      </c>
      <c r="AZ302" t="s">
        <v>145</v>
      </c>
      <c r="BA302" t="s">
        <v>470</v>
      </c>
      <c r="BB302" t="s">
        <v>977</v>
      </c>
      <c r="BC302">
        <v>40422</v>
      </c>
      <c r="BD302">
        <v>0</v>
      </c>
      <c r="BE302">
        <v>0</v>
      </c>
      <c r="BF302">
        <v>0</v>
      </c>
      <c r="BG302">
        <v>0</v>
      </c>
      <c r="BH302">
        <v>0</v>
      </c>
      <c r="BI302">
        <v>0</v>
      </c>
      <c r="BJ302">
        <v>0</v>
      </c>
      <c r="BK302">
        <v>0</v>
      </c>
      <c r="BL302">
        <v>0</v>
      </c>
      <c r="BM302">
        <v>0</v>
      </c>
      <c r="BN302">
        <v>0</v>
      </c>
      <c r="BO302">
        <v>0</v>
      </c>
      <c r="BP302">
        <v>0</v>
      </c>
      <c r="BQ302">
        <v>0</v>
      </c>
      <c r="BR302">
        <v>0</v>
      </c>
      <c r="BS302">
        <v>0</v>
      </c>
      <c r="BT302">
        <v>8798531</v>
      </c>
      <c r="BU302">
        <v>0</v>
      </c>
      <c r="BV302">
        <v>0</v>
      </c>
      <c r="BW302">
        <v>0</v>
      </c>
      <c r="BX302">
        <v>0</v>
      </c>
      <c r="BY302">
        <v>0</v>
      </c>
      <c r="BZ302">
        <v>0</v>
      </c>
      <c r="CA302">
        <v>0</v>
      </c>
      <c r="CB302">
        <v>0</v>
      </c>
      <c r="CC302">
        <v>0</v>
      </c>
      <c r="CD302">
        <v>8798531</v>
      </c>
      <c r="CE302">
        <v>8798531</v>
      </c>
      <c r="CF302">
        <v>8798531</v>
      </c>
      <c r="CG302">
        <v>0</v>
      </c>
      <c r="CH302" t="s">
        <v>612</v>
      </c>
      <c r="CI302" t="s">
        <v>616</v>
      </c>
      <c r="CJ302" t="s">
        <v>617</v>
      </c>
      <c r="CK302" t="s">
        <v>617</v>
      </c>
      <c r="CL302" t="s">
        <v>617</v>
      </c>
      <c r="CM302" t="s">
        <v>617</v>
      </c>
      <c r="CN302">
        <v>0</v>
      </c>
    </row>
    <row r="303" spans="1:92" x14ac:dyDescent="0.25">
      <c r="A303" t="s">
        <v>2405</v>
      </c>
      <c r="B303" t="s">
        <v>2405</v>
      </c>
      <c r="C303">
        <v>10</v>
      </c>
      <c r="D303" t="s">
        <v>597</v>
      </c>
      <c r="E303">
        <v>66036</v>
      </c>
      <c r="F303" t="s">
        <v>2278</v>
      </c>
      <c r="G303" t="s">
        <v>995</v>
      </c>
      <c r="H303" t="s">
        <v>996</v>
      </c>
      <c r="I303" t="s">
        <v>630</v>
      </c>
      <c r="J303">
        <v>1911</v>
      </c>
      <c r="K303">
        <v>6533</v>
      </c>
      <c r="L303" t="s">
        <v>2406</v>
      </c>
      <c r="M303" t="s">
        <v>2407</v>
      </c>
      <c r="N303" t="s">
        <v>2408</v>
      </c>
      <c r="O303" t="s">
        <v>2409</v>
      </c>
      <c r="P303" t="s">
        <v>2410</v>
      </c>
      <c r="Q303" t="s">
        <v>2411</v>
      </c>
      <c r="R303" t="s">
        <v>2412</v>
      </c>
      <c r="S303" t="s">
        <v>2286</v>
      </c>
      <c r="T303" t="s">
        <v>2287</v>
      </c>
      <c r="U303" t="s">
        <v>1576</v>
      </c>
      <c r="V303" t="s">
        <v>1577</v>
      </c>
      <c r="W303">
        <v>42.884929999999997</v>
      </c>
      <c r="X303">
        <v>-82.153210000000001</v>
      </c>
      <c r="Y303">
        <v>40731</v>
      </c>
      <c r="Z303" t="s">
        <v>977</v>
      </c>
      <c r="AA303" t="s">
        <v>803</v>
      </c>
      <c r="AB303" t="s">
        <v>612</v>
      </c>
      <c r="AC303" t="s">
        <v>612</v>
      </c>
      <c r="AD303" t="s">
        <v>612</v>
      </c>
      <c r="AE303">
        <v>40731</v>
      </c>
      <c r="AF303" t="s">
        <v>977</v>
      </c>
      <c r="AG303" t="s">
        <v>803</v>
      </c>
      <c r="AH303" t="s">
        <v>612</v>
      </c>
      <c r="AI303" t="s">
        <v>612</v>
      </c>
      <c r="AJ303" t="s">
        <v>612</v>
      </c>
      <c r="AK303" t="s">
        <v>612</v>
      </c>
      <c r="AL303" t="s">
        <v>612</v>
      </c>
      <c r="AM303" t="s">
        <v>612</v>
      </c>
      <c r="AN303" t="s">
        <v>612</v>
      </c>
      <c r="AO303" t="s">
        <v>612</v>
      </c>
      <c r="AP303" t="s">
        <v>612</v>
      </c>
      <c r="AQ303">
        <v>144</v>
      </c>
      <c r="AR303" t="s">
        <v>612</v>
      </c>
      <c r="AS303" t="s">
        <v>612</v>
      </c>
      <c r="AT303" t="s">
        <v>613</v>
      </c>
      <c r="AU303" t="s">
        <v>612</v>
      </c>
      <c r="AV303" t="s">
        <v>614</v>
      </c>
      <c r="AW303" t="s">
        <v>612</v>
      </c>
      <c r="AX303">
        <v>6232826</v>
      </c>
      <c r="AY303" t="s">
        <v>621</v>
      </c>
      <c r="AZ303" t="s">
        <v>140</v>
      </c>
      <c r="BA303" t="s">
        <v>460</v>
      </c>
      <c r="BB303" t="s">
        <v>700</v>
      </c>
      <c r="BC303">
        <v>41883</v>
      </c>
      <c r="BD303">
        <v>0</v>
      </c>
      <c r="BE303">
        <v>0</v>
      </c>
      <c r="BF303">
        <v>165487</v>
      </c>
      <c r="BG303">
        <v>3081125</v>
      </c>
      <c r="BH303">
        <v>0</v>
      </c>
      <c r="BI303">
        <v>0</v>
      </c>
      <c r="BJ303">
        <v>0</v>
      </c>
      <c r="BK303">
        <v>0</v>
      </c>
      <c r="BL303">
        <v>0</v>
      </c>
      <c r="BM303">
        <v>0</v>
      </c>
      <c r="BN303">
        <v>0</v>
      </c>
      <c r="BO303">
        <v>0</v>
      </c>
      <c r="BP303">
        <v>0</v>
      </c>
      <c r="BQ303">
        <v>0</v>
      </c>
      <c r="BR303">
        <v>0</v>
      </c>
      <c r="BS303">
        <v>3246612</v>
      </c>
      <c r="BT303">
        <v>0</v>
      </c>
      <c r="BU303">
        <v>0</v>
      </c>
      <c r="BV303">
        <v>978489</v>
      </c>
      <c r="BW303">
        <v>0</v>
      </c>
      <c r="BX303">
        <v>2007725</v>
      </c>
      <c r="BY303">
        <v>0</v>
      </c>
      <c r="BZ303">
        <v>0</v>
      </c>
      <c r="CA303">
        <v>0</v>
      </c>
      <c r="CB303">
        <v>0</v>
      </c>
      <c r="CC303">
        <v>0</v>
      </c>
      <c r="CD303">
        <v>2986214</v>
      </c>
      <c r="CE303">
        <v>6232826</v>
      </c>
      <c r="CF303">
        <v>6232826</v>
      </c>
      <c r="CG303">
        <v>0</v>
      </c>
      <c r="CH303" t="s">
        <v>612</v>
      </c>
      <c r="CI303" t="s">
        <v>616</v>
      </c>
      <c r="CJ303" t="s">
        <v>702</v>
      </c>
      <c r="CK303" t="s">
        <v>703</v>
      </c>
      <c r="CL303" t="s">
        <v>617</v>
      </c>
      <c r="CM303" t="s">
        <v>617</v>
      </c>
      <c r="CN303">
        <v>2007725</v>
      </c>
    </row>
    <row r="304" spans="1:92" x14ac:dyDescent="0.25">
      <c r="A304" t="s">
        <v>2413</v>
      </c>
      <c r="B304" t="s">
        <v>2413</v>
      </c>
      <c r="C304">
        <v>10</v>
      </c>
      <c r="D304" t="s">
        <v>597</v>
      </c>
      <c r="E304">
        <v>66036</v>
      </c>
      <c r="F304" t="s">
        <v>2278</v>
      </c>
      <c r="G304" t="s">
        <v>2414</v>
      </c>
      <c r="H304" t="s">
        <v>2415</v>
      </c>
      <c r="I304" t="s">
        <v>667</v>
      </c>
      <c r="J304">
        <v>5618</v>
      </c>
      <c r="K304">
        <v>8357</v>
      </c>
      <c r="L304" t="s">
        <v>2416</v>
      </c>
      <c r="M304" t="s">
        <v>2417</v>
      </c>
      <c r="N304" t="s">
        <v>2397</v>
      </c>
      <c r="O304" t="s">
        <v>2398</v>
      </c>
      <c r="P304" t="s">
        <v>2297</v>
      </c>
      <c r="Q304" t="s">
        <v>2298</v>
      </c>
      <c r="R304" t="s">
        <v>2299</v>
      </c>
      <c r="S304" t="s">
        <v>2299</v>
      </c>
      <c r="T304" t="s">
        <v>2300</v>
      </c>
      <c r="U304" t="s">
        <v>1576</v>
      </c>
      <c r="V304" t="s">
        <v>1577</v>
      </c>
      <c r="W304">
        <v>42.444670000000002</v>
      </c>
      <c r="X304">
        <v>-81.88203</v>
      </c>
      <c r="Y304" t="s">
        <v>612</v>
      </c>
      <c r="Z304" t="s">
        <v>612</v>
      </c>
      <c r="AA304" t="s">
        <v>612</v>
      </c>
      <c r="AB304" t="s">
        <v>612</v>
      </c>
      <c r="AC304" t="s">
        <v>612</v>
      </c>
      <c r="AD304" t="s">
        <v>612</v>
      </c>
      <c r="AE304" t="s">
        <v>612</v>
      </c>
      <c r="AF304" t="s">
        <v>612</v>
      </c>
      <c r="AG304" t="s">
        <v>612</v>
      </c>
      <c r="AH304" t="s">
        <v>612</v>
      </c>
      <c r="AI304" t="s">
        <v>612</v>
      </c>
      <c r="AJ304" t="s">
        <v>612</v>
      </c>
      <c r="AK304" t="s">
        <v>612</v>
      </c>
      <c r="AL304" t="s">
        <v>612</v>
      </c>
      <c r="AM304" t="s">
        <v>612</v>
      </c>
      <c r="AN304" t="s">
        <v>612</v>
      </c>
      <c r="AO304" t="s">
        <v>612</v>
      </c>
      <c r="AP304" t="s">
        <v>612</v>
      </c>
      <c r="AQ304" t="s">
        <v>612</v>
      </c>
      <c r="AR304" t="s">
        <v>612</v>
      </c>
      <c r="AS304" t="s">
        <v>612</v>
      </c>
      <c r="AT304" t="s">
        <v>613</v>
      </c>
      <c r="AU304" t="s">
        <v>612</v>
      </c>
      <c r="AV304" t="s">
        <v>614</v>
      </c>
      <c r="AW304" t="s">
        <v>612</v>
      </c>
      <c r="AX304">
        <v>2078414</v>
      </c>
      <c r="AY304" t="s">
        <v>621</v>
      </c>
      <c r="AZ304" t="s">
        <v>143</v>
      </c>
      <c r="BA304" t="s">
        <v>470</v>
      </c>
      <c r="BB304" t="s">
        <v>803</v>
      </c>
      <c r="BC304">
        <v>40787</v>
      </c>
      <c r="BD304">
        <v>0</v>
      </c>
      <c r="BE304">
        <v>0</v>
      </c>
      <c r="BF304">
        <v>0</v>
      </c>
      <c r="BG304">
        <v>0</v>
      </c>
      <c r="BH304">
        <v>0</v>
      </c>
      <c r="BI304">
        <v>0</v>
      </c>
      <c r="BJ304">
        <v>0</v>
      </c>
      <c r="BK304">
        <v>0</v>
      </c>
      <c r="BL304">
        <v>0</v>
      </c>
      <c r="BM304">
        <v>0</v>
      </c>
      <c r="BN304">
        <v>0</v>
      </c>
      <c r="BO304">
        <v>0</v>
      </c>
      <c r="BP304">
        <v>0</v>
      </c>
      <c r="BQ304">
        <v>0</v>
      </c>
      <c r="BR304">
        <v>178414</v>
      </c>
      <c r="BS304">
        <v>178414</v>
      </c>
      <c r="BT304">
        <v>0</v>
      </c>
      <c r="BU304">
        <v>0</v>
      </c>
      <c r="BV304">
        <v>0</v>
      </c>
      <c r="BW304">
        <v>0</v>
      </c>
      <c r="BX304">
        <v>0</v>
      </c>
      <c r="BY304">
        <v>1900000</v>
      </c>
      <c r="BZ304">
        <v>0</v>
      </c>
      <c r="CA304">
        <v>0</v>
      </c>
      <c r="CB304">
        <v>0</v>
      </c>
      <c r="CC304">
        <v>0</v>
      </c>
      <c r="CD304">
        <v>1900000</v>
      </c>
      <c r="CE304">
        <v>2078414</v>
      </c>
      <c r="CF304">
        <v>2078414</v>
      </c>
      <c r="CG304">
        <v>0</v>
      </c>
      <c r="CH304" t="s">
        <v>612</v>
      </c>
      <c r="CI304" t="s">
        <v>616</v>
      </c>
      <c r="CJ304" t="s">
        <v>617</v>
      </c>
      <c r="CK304" t="s">
        <v>617</v>
      </c>
      <c r="CL304" t="s">
        <v>617</v>
      </c>
      <c r="CM304" t="s">
        <v>617</v>
      </c>
      <c r="CN304">
        <v>0</v>
      </c>
    </row>
    <row r="305" spans="1:92" x14ac:dyDescent="0.25">
      <c r="A305" t="s">
        <v>2418</v>
      </c>
      <c r="B305" t="s">
        <v>2418</v>
      </c>
      <c r="C305">
        <v>10</v>
      </c>
      <c r="D305" t="s">
        <v>597</v>
      </c>
      <c r="E305">
        <v>66036</v>
      </c>
      <c r="F305" t="s">
        <v>2278</v>
      </c>
      <c r="G305" t="s">
        <v>2419</v>
      </c>
      <c r="H305" t="s">
        <v>2420</v>
      </c>
      <c r="I305" t="s">
        <v>630</v>
      </c>
      <c r="J305">
        <v>2037</v>
      </c>
      <c r="K305">
        <v>6615</v>
      </c>
      <c r="L305" t="s">
        <v>2421</v>
      </c>
      <c r="M305" t="s">
        <v>2422</v>
      </c>
      <c r="N305" t="s">
        <v>2281</v>
      </c>
      <c r="O305" t="s">
        <v>2423</v>
      </c>
      <c r="P305" t="s">
        <v>2283</v>
      </c>
      <c r="Q305" t="s">
        <v>2284</v>
      </c>
      <c r="R305" t="s">
        <v>2285</v>
      </c>
      <c r="S305" t="s">
        <v>2286</v>
      </c>
      <c r="T305" t="s">
        <v>2287</v>
      </c>
      <c r="U305" t="s">
        <v>1576</v>
      </c>
      <c r="V305" t="s">
        <v>1577</v>
      </c>
      <c r="W305">
        <v>42.99295</v>
      </c>
      <c r="X305">
        <v>-82.374619999999993</v>
      </c>
      <c r="Y305" t="s">
        <v>612</v>
      </c>
      <c r="Z305" t="s">
        <v>612</v>
      </c>
      <c r="AA305" t="s">
        <v>612</v>
      </c>
      <c r="AB305" t="s">
        <v>612</v>
      </c>
      <c r="AC305" t="s">
        <v>612</v>
      </c>
      <c r="AD305" t="s">
        <v>612</v>
      </c>
      <c r="AE305" t="s">
        <v>612</v>
      </c>
      <c r="AF305" t="s">
        <v>612</v>
      </c>
      <c r="AG305" t="s">
        <v>612</v>
      </c>
      <c r="AH305" t="s">
        <v>612</v>
      </c>
      <c r="AI305" t="s">
        <v>612</v>
      </c>
      <c r="AJ305" t="s">
        <v>612</v>
      </c>
      <c r="AK305" t="s">
        <v>612</v>
      </c>
      <c r="AL305" t="s">
        <v>612</v>
      </c>
      <c r="AM305" t="s">
        <v>612</v>
      </c>
      <c r="AN305" t="s">
        <v>612</v>
      </c>
      <c r="AO305" t="s">
        <v>612</v>
      </c>
      <c r="AP305" t="s">
        <v>612</v>
      </c>
      <c r="AQ305" t="s">
        <v>612</v>
      </c>
      <c r="AR305" t="s">
        <v>612</v>
      </c>
      <c r="AS305" t="s">
        <v>612</v>
      </c>
      <c r="AT305" t="s">
        <v>613</v>
      </c>
      <c r="AU305" t="s">
        <v>612</v>
      </c>
      <c r="AV305" t="s">
        <v>614</v>
      </c>
      <c r="AW305" t="s">
        <v>612</v>
      </c>
      <c r="AX305">
        <v>2443545</v>
      </c>
      <c r="AY305" t="s">
        <v>621</v>
      </c>
      <c r="AZ305" t="s">
        <v>140</v>
      </c>
      <c r="BA305" t="s">
        <v>470</v>
      </c>
      <c r="BB305" t="s">
        <v>803</v>
      </c>
      <c r="BC305">
        <v>40787</v>
      </c>
      <c r="BD305">
        <v>0</v>
      </c>
      <c r="BE305">
        <v>0</v>
      </c>
      <c r="BF305">
        <v>0</v>
      </c>
      <c r="BG305">
        <v>0</v>
      </c>
      <c r="BH305">
        <v>0</v>
      </c>
      <c r="BI305">
        <v>0</v>
      </c>
      <c r="BJ305">
        <v>0</v>
      </c>
      <c r="BK305">
        <v>0</v>
      </c>
      <c r="BL305">
        <v>0</v>
      </c>
      <c r="BM305">
        <v>0</v>
      </c>
      <c r="BN305">
        <v>0</v>
      </c>
      <c r="BO305">
        <v>0</v>
      </c>
      <c r="BP305">
        <v>0</v>
      </c>
      <c r="BQ305">
        <v>0</v>
      </c>
      <c r="BR305">
        <v>500000</v>
      </c>
      <c r="BS305">
        <v>500000</v>
      </c>
      <c r="BT305">
        <v>1500000</v>
      </c>
      <c r="BU305">
        <v>0</v>
      </c>
      <c r="BV305">
        <v>443545</v>
      </c>
      <c r="BW305">
        <v>0</v>
      </c>
      <c r="BX305">
        <v>0</v>
      </c>
      <c r="BY305">
        <v>0</v>
      </c>
      <c r="BZ305">
        <v>0</v>
      </c>
      <c r="CA305">
        <v>0</v>
      </c>
      <c r="CB305">
        <v>0</v>
      </c>
      <c r="CC305">
        <v>0</v>
      </c>
      <c r="CD305">
        <v>1943545</v>
      </c>
      <c r="CE305">
        <v>2443545</v>
      </c>
      <c r="CF305">
        <v>2443545</v>
      </c>
      <c r="CG305">
        <v>0</v>
      </c>
      <c r="CH305" t="s">
        <v>612</v>
      </c>
      <c r="CI305" t="s">
        <v>616</v>
      </c>
      <c r="CJ305" t="s">
        <v>617</v>
      </c>
      <c r="CK305" t="s">
        <v>617</v>
      </c>
      <c r="CL305" t="s">
        <v>617</v>
      </c>
      <c r="CM305" t="s">
        <v>617</v>
      </c>
      <c r="CN305">
        <v>0</v>
      </c>
    </row>
    <row r="306" spans="1:92" x14ac:dyDescent="0.25">
      <c r="A306" t="s">
        <v>2424</v>
      </c>
      <c r="B306" t="s">
        <v>2424</v>
      </c>
      <c r="C306">
        <v>10</v>
      </c>
      <c r="D306" t="s">
        <v>597</v>
      </c>
      <c r="E306">
        <v>66036</v>
      </c>
      <c r="F306" t="s">
        <v>2278</v>
      </c>
      <c r="G306" t="s">
        <v>2425</v>
      </c>
      <c r="H306" t="s">
        <v>2426</v>
      </c>
      <c r="I306" t="s">
        <v>630</v>
      </c>
      <c r="J306">
        <v>9872</v>
      </c>
      <c r="K306">
        <v>10306</v>
      </c>
      <c r="L306" t="s">
        <v>2427</v>
      </c>
      <c r="M306" t="s">
        <v>2428</v>
      </c>
      <c r="N306" t="s">
        <v>2429</v>
      </c>
      <c r="O306" t="s">
        <v>2430</v>
      </c>
      <c r="P306" t="s">
        <v>2431</v>
      </c>
      <c r="Q306" t="s">
        <v>2432</v>
      </c>
      <c r="R306" t="s">
        <v>2433</v>
      </c>
      <c r="S306" t="s">
        <v>2286</v>
      </c>
      <c r="T306" t="s">
        <v>2287</v>
      </c>
      <c r="U306" t="s">
        <v>1576</v>
      </c>
      <c r="V306" t="s">
        <v>1577</v>
      </c>
      <c r="W306">
        <v>42.877139999999997</v>
      </c>
      <c r="X306">
        <v>-82.445819999999998</v>
      </c>
      <c r="Y306" t="s">
        <v>612</v>
      </c>
      <c r="Z306" t="s">
        <v>612</v>
      </c>
      <c r="AA306" t="s">
        <v>612</v>
      </c>
      <c r="AB306" t="s">
        <v>612</v>
      </c>
      <c r="AC306" t="s">
        <v>612</v>
      </c>
      <c r="AD306" t="s">
        <v>612</v>
      </c>
      <c r="AE306" t="s">
        <v>612</v>
      </c>
      <c r="AF306" t="s">
        <v>612</v>
      </c>
      <c r="AG306" t="s">
        <v>612</v>
      </c>
      <c r="AH306" t="s">
        <v>612</v>
      </c>
      <c r="AI306" t="s">
        <v>612</v>
      </c>
      <c r="AJ306" t="s">
        <v>612</v>
      </c>
      <c r="AK306" t="s">
        <v>612</v>
      </c>
      <c r="AL306" t="s">
        <v>612</v>
      </c>
      <c r="AM306" t="s">
        <v>612</v>
      </c>
      <c r="AN306" t="s">
        <v>612</v>
      </c>
      <c r="AO306" t="s">
        <v>612</v>
      </c>
      <c r="AP306" t="s">
        <v>612</v>
      </c>
      <c r="AQ306" t="s">
        <v>612</v>
      </c>
      <c r="AR306" t="s">
        <v>612</v>
      </c>
      <c r="AS306" t="s">
        <v>612</v>
      </c>
      <c r="AT306" t="s">
        <v>613</v>
      </c>
      <c r="AU306" t="s">
        <v>612</v>
      </c>
      <c r="AV306" t="s">
        <v>614</v>
      </c>
      <c r="AW306" t="s">
        <v>612</v>
      </c>
      <c r="AX306">
        <v>813769</v>
      </c>
      <c r="AY306" t="s">
        <v>621</v>
      </c>
      <c r="AZ306" t="s">
        <v>140</v>
      </c>
      <c r="BA306" t="s">
        <v>470</v>
      </c>
      <c r="BB306" t="s">
        <v>700</v>
      </c>
      <c r="BC306">
        <v>41883</v>
      </c>
      <c r="BD306">
        <v>257352</v>
      </c>
      <c r="BE306">
        <v>0</v>
      </c>
      <c r="BF306">
        <v>0</v>
      </c>
      <c r="BG306">
        <v>0</v>
      </c>
      <c r="BH306">
        <v>0</v>
      </c>
      <c r="BI306">
        <v>0</v>
      </c>
      <c r="BJ306">
        <v>0</v>
      </c>
      <c r="BK306">
        <v>0</v>
      </c>
      <c r="BL306">
        <v>0</v>
      </c>
      <c r="BM306">
        <v>0</v>
      </c>
      <c r="BN306">
        <v>0</v>
      </c>
      <c r="BO306">
        <v>0</v>
      </c>
      <c r="BP306">
        <v>0</v>
      </c>
      <c r="BQ306">
        <v>0</v>
      </c>
      <c r="BR306">
        <v>0</v>
      </c>
      <c r="BS306">
        <v>257352</v>
      </c>
      <c r="BT306">
        <v>0</v>
      </c>
      <c r="BU306">
        <v>0</v>
      </c>
      <c r="BV306">
        <v>556417</v>
      </c>
      <c r="BW306">
        <v>0</v>
      </c>
      <c r="BX306">
        <v>0</v>
      </c>
      <c r="BY306">
        <v>0</v>
      </c>
      <c r="BZ306">
        <v>0</v>
      </c>
      <c r="CA306">
        <v>0</v>
      </c>
      <c r="CB306">
        <v>0</v>
      </c>
      <c r="CC306">
        <v>0</v>
      </c>
      <c r="CD306">
        <v>556417</v>
      </c>
      <c r="CE306">
        <v>813769</v>
      </c>
      <c r="CF306">
        <v>813769</v>
      </c>
      <c r="CG306">
        <v>0</v>
      </c>
      <c r="CH306" t="s">
        <v>612</v>
      </c>
      <c r="CI306" t="s">
        <v>616</v>
      </c>
      <c r="CJ306" t="s">
        <v>617</v>
      </c>
      <c r="CK306" t="s">
        <v>617</v>
      </c>
      <c r="CL306" t="s">
        <v>617</v>
      </c>
      <c r="CM306" t="s">
        <v>617</v>
      </c>
      <c r="CN306">
        <v>0</v>
      </c>
    </row>
    <row r="307" spans="1:92" x14ac:dyDescent="0.25">
      <c r="A307" t="s">
        <v>2434</v>
      </c>
      <c r="B307" t="s">
        <v>2434</v>
      </c>
      <c r="C307">
        <v>10</v>
      </c>
      <c r="D307" t="s">
        <v>597</v>
      </c>
      <c r="E307">
        <v>66036</v>
      </c>
      <c r="F307" t="s">
        <v>2278</v>
      </c>
      <c r="G307" t="s">
        <v>2435</v>
      </c>
      <c r="H307" t="s">
        <v>2436</v>
      </c>
      <c r="I307" t="s">
        <v>630</v>
      </c>
      <c r="J307">
        <v>2311</v>
      </c>
      <c r="K307">
        <v>6781</v>
      </c>
      <c r="L307" t="s">
        <v>2437</v>
      </c>
      <c r="M307" t="s">
        <v>2438</v>
      </c>
      <c r="N307" t="s">
        <v>2439</v>
      </c>
      <c r="O307" t="s">
        <v>2440</v>
      </c>
      <c r="P307" t="s">
        <v>2297</v>
      </c>
      <c r="Q307" t="s">
        <v>2298</v>
      </c>
      <c r="R307" t="s">
        <v>2299</v>
      </c>
      <c r="S307" t="s">
        <v>2299</v>
      </c>
      <c r="T307" t="s">
        <v>2300</v>
      </c>
      <c r="U307" t="s">
        <v>1576</v>
      </c>
      <c r="V307" t="s">
        <v>1577</v>
      </c>
      <c r="W307">
        <v>42.259349999999998</v>
      </c>
      <c r="X307">
        <v>-82.426910000000007</v>
      </c>
      <c r="Y307" t="s">
        <v>612</v>
      </c>
      <c r="Z307" t="s">
        <v>612</v>
      </c>
      <c r="AA307" t="s">
        <v>612</v>
      </c>
      <c r="AB307" t="s">
        <v>612</v>
      </c>
      <c r="AC307" t="s">
        <v>612</v>
      </c>
      <c r="AD307" t="s">
        <v>612</v>
      </c>
      <c r="AE307" t="s">
        <v>612</v>
      </c>
      <c r="AF307" t="s">
        <v>612</v>
      </c>
      <c r="AG307" t="s">
        <v>612</v>
      </c>
      <c r="AH307" t="s">
        <v>612</v>
      </c>
      <c r="AI307" t="s">
        <v>612</v>
      </c>
      <c r="AJ307" t="s">
        <v>612</v>
      </c>
      <c r="AK307" t="s">
        <v>612</v>
      </c>
      <c r="AL307" t="s">
        <v>612</v>
      </c>
      <c r="AM307" t="s">
        <v>612</v>
      </c>
      <c r="AN307" t="s">
        <v>612</v>
      </c>
      <c r="AO307" t="s">
        <v>612</v>
      </c>
      <c r="AP307" t="s">
        <v>612</v>
      </c>
      <c r="AQ307" t="s">
        <v>612</v>
      </c>
      <c r="AR307" t="s">
        <v>612</v>
      </c>
      <c r="AS307" t="s">
        <v>612</v>
      </c>
      <c r="AT307" t="s">
        <v>613</v>
      </c>
      <c r="AU307" t="s">
        <v>612</v>
      </c>
      <c r="AV307" t="s">
        <v>614</v>
      </c>
      <c r="AW307" t="s">
        <v>612</v>
      </c>
      <c r="AX307">
        <v>2256161</v>
      </c>
      <c r="AY307" t="s">
        <v>621</v>
      </c>
      <c r="AZ307" t="s">
        <v>140</v>
      </c>
      <c r="BA307" t="s">
        <v>470</v>
      </c>
      <c r="BB307" t="s">
        <v>803</v>
      </c>
      <c r="BC307">
        <v>40787</v>
      </c>
      <c r="BD307">
        <v>12616</v>
      </c>
      <c r="BE307">
        <v>0</v>
      </c>
      <c r="BF307">
        <v>0</v>
      </c>
      <c r="BG307">
        <v>0</v>
      </c>
      <c r="BH307">
        <v>0</v>
      </c>
      <c r="BI307">
        <v>0</v>
      </c>
      <c r="BJ307">
        <v>0</v>
      </c>
      <c r="BK307">
        <v>0</v>
      </c>
      <c r="BL307">
        <v>0</v>
      </c>
      <c r="BM307">
        <v>0</v>
      </c>
      <c r="BN307">
        <v>0</v>
      </c>
      <c r="BO307">
        <v>0</v>
      </c>
      <c r="BP307">
        <v>0</v>
      </c>
      <c r="BQ307">
        <v>0</v>
      </c>
      <c r="BR307">
        <v>300000</v>
      </c>
      <c r="BS307">
        <v>312616</v>
      </c>
      <c r="BT307">
        <v>1500000</v>
      </c>
      <c r="BU307">
        <v>0</v>
      </c>
      <c r="BV307">
        <v>443545</v>
      </c>
      <c r="BW307">
        <v>0</v>
      </c>
      <c r="BX307">
        <v>0</v>
      </c>
      <c r="BY307">
        <v>0</v>
      </c>
      <c r="BZ307">
        <v>0</v>
      </c>
      <c r="CA307">
        <v>0</v>
      </c>
      <c r="CB307">
        <v>0</v>
      </c>
      <c r="CC307">
        <v>0</v>
      </c>
      <c r="CD307">
        <v>1943545</v>
      </c>
      <c r="CE307">
        <v>2256161</v>
      </c>
      <c r="CF307">
        <v>2256161</v>
      </c>
      <c r="CG307">
        <v>0</v>
      </c>
      <c r="CH307" t="s">
        <v>612</v>
      </c>
      <c r="CI307" t="s">
        <v>616</v>
      </c>
      <c r="CJ307" t="s">
        <v>617</v>
      </c>
      <c r="CK307" t="s">
        <v>617</v>
      </c>
      <c r="CL307" t="s">
        <v>617</v>
      </c>
      <c r="CM307" t="s">
        <v>617</v>
      </c>
      <c r="CN307">
        <v>0</v>
      </c>
    </row>
    <row r="308" spans="1:92" x14ac:dyDescent="0.25">
      <c r="A308" t="s">
        <v>2441</v>
      </c>
      <c r="B308" t="s">
        <v>2441</v>
      </c>
      <c r="C308">
        <v>10</v>
      </c>
      <c r="D308" t="s">
        <v>597</v>
      </c>
      <c r="E308">
        <v>66036</v>
      </c>
      <c r="F308" t="s">
        <v>2278</v>
      </c>
      <c r="G308" t="s">
        <v>2442</v>
      </c>
      <c r="H308" t="s">
        <v>2443</v>
      </c>
      <c r="I308" t="s">
        <v>667</v>
      </c>
      <c r="J308">
        <v>5728</v>
      </c>
      <c r="K308">
        <v>8416</v>
      </c>
      <c r="L308" t="s">
        <v>2444</v>
      </c>
      <c r="M308" t="s">
        <v>2445</v>
      </c>
      <c r="N308" t="s">
        <v>2295</v>
      </c>
      <c r="O308" t="s">
        <v>2446</v>
      </c>
      <c r="P308" t="s">
        <v>2297</v>
      </c>
      <c r="Q308" t="s">
        <v>2298</v>
      </c>
      <c r="R308" t="s">
        <v>2299</v>
      </c>
      <c r="S308" t="s">
        <v>2299</v>
      </c>
      <c r="T308" t="s">
        <v>2300</v>
      </c>
      <c r="U308" t="s">
        <v>1576</v>
      </c>
      <c r="V308" t="s">
        <v>1577</v>
      </c>
      <c r="W308">
        <v>42.596350000000001</v>
      </c>
      <c r="X308">
        <v>-82.391120000000001</v>
      </c>
      <c r="Y308">
        <v>41877</v>
      </c>
      <c r="Z308" t="s">
        <v>649</v>
      </c>
      <c r="AA308" t="s">
        <v>700</v>
      </c>
      <c r="AB308" t="s">
        <v>612</v>
      </c>
      <c r="AC308" t="s">
        <v>612</v>
      </c>
      <c r="AD308" t="s">
        <v>612</v>
      </c>
      <c r="AE308">
        <v>41877</v>
      </c>
      <c r="AF308" t="s">
        <v>649</v>
      </c>
      <c r="AG308" t="s">
        <v>700</v>
      </c>
      <c r="AH308" t="s">
        <v>612</v>
      </c>
      <c r="AI308" t="s">
        <v>612</v>
      </c>
      <c r="AJ308" t="s">
        <v>612</v>
      </c>
      <c r="AK308" t="s">
        <v>612</v>
      </c>
      <c r="AL308" t="s">
        <v>612</v>
      </c>
      <c r="AM308" t="s">
        <v>612</v>
      </c>
      <c r="AN308" t="s">
        <v>612</v>
      </c>
      <c r="AO308" t="s">
        <v>612</v>
      </c>
      <c r="AP308" t="s">
        <v>612</v>
      </c>
      <c r="AQ308" t="s">
        <v>612</v>
      </c>
      <c r="AR308" t="s">
        <v>612</v>
      </c>
      <c r="AS308" t="s">
        <v>612</v>
      </c>
      <c r="AT308" t="s">
        <v>613</v>
      </c>
      <c r="AU308" t="s">
        <v>612</v>
      </c>
      <c r="AV308" t="s">
        <v>635</v>
      </c>
      <c r="AW308">
        <v>42135</v>
      </c>
      <c r="AX308">
        <v>2432240</v>
      </c>
      <c r="AY308" t="s">
        <v>621</v>
      </c>
      <c r="AZ308" t="s">
        <v>143</v>
      </c>
      <c r="BA308" t="s">
        <v>141</v>
      </c>
      <c r="BB308" t="s">
        <v>736</v>
      </c>
      <c r="BC308">
        <v>42979</v>
      </c>
      <c r="BD308">
        <v>182240</v>
      </c>
      <c r="BE308">
        <v>0</v>
      </c>
      <c r="BF308">
        <v>0</v>
      </c>
      <c r="BG308">
        <v>0</v>
      </c>
      <c r="BH308">
        <v>0</v>
      </c>
      <c r="BI308">
        <v>0</v>
      </c>
      <c r="BJ308">
        <v>0</v>
      </c>
      <c r="BK308">
        <v>0</v>
      </c>
      <c r="BL308">
        <v>0</v>
      </c>
      <c r="BM308">
        <v>0</v>
      </c>
      <c r="BN308">
        <v>0</v>
      </c>
      <c r="BO308">
        <v>0</v>
      </c>
      <c r="BP308">
        <v>0</v>
      </c>
      <c r="BQ308">
        <v>0</v>
      </c>
      <c r="BR308">
        <v>0</v>
      </c>
      <c r="BS308">
        <v>182240</v>
      </c>
      <c r="BT308">
        <v>0</v>
      </c>
      <c r="BU308">
        <v>0</v>
      </c>
      <c r="BV308">
        <v>0</v>
      </c>
      <c r="BW308">
        <v>0</v>
      </c>
      <c r="BX308">
        <v>2250000</v>
      </c>
      <c r="BY308">
        <v>0</v>
      </c>
      <c r="BZ308">
        <v>0</v>
      </c>
      <c r="CA308">
        <v>0</v>
      </c>
      <c r="CB308">
        <v>0</v>
      </c>
      <c r="CC308">
        <v>0</v>
      </c>
      <c r="CD308">
        <v>2250000</v>
      </c>
      <c r="CE308">
        <v>2432240</v>
      </c>
      <c r="CF308">
        <v>2432240</v>
      </c>
      <c r="CG308">
        <v>0</v>
      </c>
      <c r="CH308" t="s">
        <v>612</v>
      </c>
      <c r="CI308" t="s">
        <v>616</v>
      </c>
      <c r="CJ308" t="s">
        <v>702</v>
      </c>
      <c r="CK308" t="s">
        <v>703</v>
      </c>
      <c r="CL308" t="s">
        <v>617</v>
      </c>
      <c r="CM308" t="s">
        <v>617</v>
      </c>
      <c r="CN308">
        <v>2250000</v>
      </c>
    </row>
    <row r="309" spans="1:92" x14ac:dyDescent="0.25">
      <c r="A309" t="s">
        <v>2447</v>
      </c>
      <c r="B309" t="s">
        <v>2447</v>
      </c>
      <c r="C309">
        <v>10</v>
      </c>
      <c r="D309" t="s">
        <v>597</v>
      </c>
      <c r="E309">
        <v>66036</v>
      </c>
      <c r="F309" t="s">
        <v>2278</v>
      </c>
      <c r="G309" t="s">
        <v>2448</v>
      </c>
      <c r="H309" t="s">
        <v>2449</v>
      </c>
      <c r="I309" t="s">
        <v>667</v>
      </c>
      <c r="J309">
        <v>5673</v>
      </c>
      <c r="K309">
        <v>8382</v>
      </c>
      <c r="L309" t="s">
        <v>2450</v>
      </c>
      <c r="M309" t="s">
        <v>2451</v>
      </c>
      <c r="N309" t="s">
        <v>2281</v>
      </c>
      <c r="O309" t="s">
        <v>2452</v>
      </c>
      <c r="P309" t="s">
        <v>2283</v>
      </c>
      <c r="Q309" t="s">
        <v>2284</v>
      </c>
      <c r="R309" t="s">
        <v>2285</v>
      </c>
      <c r="S309" t="s">
        <v>2286</v>
      </c>
      <c r="T309" t="s">
        <v>2287</v>
      </c>
      <c r="U309" t="s">
        <v>1576</v>
      </c>
      <c r="V309" t="s">
        <v>1577</v>
      </c>
      <c r="W309">
        <v>42.966949999999997</v>
      </c>
      <c r="X309">
        <v>-82.366</v>
      </c>
      <c r="Y309">
        <v>42695</v>
      </c>
      <c r="Z309" t="s">
        <v>787</v>
      </c>
      <c r="AA309" t="s">
        <v>787</v>
      </c>
      <c r="AB309" t="s">
        <v>612</v>
      </c>
      <c r="AC309" t="s">
        <v>612</v>
      </c>
      <c r="AD309" t="s">
        <v>612</v>
      </c>
      <c r="AE309">
        <v>42695</v>
      </c>
      <c r="AF309" t="s">
        <v>787</v>
      </c>
      <c r="AG309" t="s">
        <v>787</v>
      </c>
      <c r="AH309" t="s">
        <v>612</v>
      </c>
      <c r="AI309" t="s">
        <v>612</v>
      </c>
      <c r="AJ309" t="s">
        <v>612</v>
      </c>
      <c r="AK309" t="s">
        <v>612</v>
      </c>
      <c r="AL309" t="s">
        <v>612</v>
      </c>
      <c r="AM309" t="s">
        <v>612</v>
      </c>
      <c r="AN309" t="s">
        <v>612</v>
      </c>
      <c r="AO309" t="s">
        <v>612</v>
      </c>
      <c r="AP309" t="s">
        <v>612</v>
      </c>
      <c r="AQ309" t="s">
        <v>612</v>
      </c>
      <c r="AR309" t="s">
        <v>612</v>
      </c>
      <c r="AS309" t="s">
        <v>612</v>
      </c>
      <c r="AT309" t="s">
        <v>613</v>
      </c>
      <c r="AU309" t="s">
        <v>612</v>
      </c>
      <c r="AV309" t="s">
        <v>635</v>
      </c>
      <c r="AW309">
        <v>43173</v>
      </c>
      <c r="AX309">
        <v>25242875</v>
      </c>
      <c r="AY309" t="s">
        <v>621</v>
      </c>
      <c r="AZ309" t="s">
        <v>143</v>
      </c>
      <c r="BA309" t="s">
        <v>141</v>
      </c>
      <c r="BB309" t="s">
        <v>738</v>
      </c>
      <c r="BC309">
        <v>43709</v>
      </c>
      <c r="BD309">
        <v>155266</v>
      </c>
      <c r="BE309">
        <v>13452209</v>
      </c>
      <c r="BF309">
        <v>0</v>
      </c>
      <c r="BG309">
        <v>0</v>
      </c>
      <c r="BH309">
        <v>0</v>
      </c>
      <c r="BI309">
        <v>0</v>
      </c>
      <c r="BJ309">
        <v>0</v>
      </c>
      <c r="BK309">
        <v>1131317</v>
      </c>
      <c r="BL309">
        <v>0</v>
      </c>
      <c r="BM309">
        <v>0</v>
      </c>
      <c r="BN309">
        <v>0</v>
      </c>
      <c r="BO309">
        <v>0</v>
      </c>
      <c r="BP309">
        <v>0</v>
      </c>
      <c r="BQ309">
        <v>0</v>
      </c>
      <c r="BR309">
        <v>0</v>
      </c>
      <c r="BS309">
        <v>14738792</v>
      </c>
      <c r="BT309">
        <v>0</v>
      </c>
      <c r="BU309">
        <v>0</v>
      </c>
      <c r="BV309">
        <v>0</v>
      </c>
      <c r="BW309">
        <v>0</v>
      </c>
      <c r="BX309">
        <v>10504083</v>
      </c>
      <c r="BY309">
        <v>0</v>
      </c>
      <c r="BZ309">
        <v>0</v>
      </c>
      <c r="CA309">
        <v>0</v>
      </c>
      <c r="CB309">
        <v>0</v>
      </c>
      <c r="CC309">
        <v>0</v>
      </c>
      <c r="CD309">
        <v>10504083</v>
      </c>
      <c r="CE309">
        <v>25242875</v>
      </c>
      <c r="CF309">
        <v>25242875</v>
      </c>
      <c r="CG309">
        <v>0</v>
      </c>
      <c r="CH309" t="s">
        <v>612</v>
      </c>
      <c r="CI309" t="s">
        <v>616</v>
      </c>
      <c r="CJ309" t="s">
        <v>702</v>
      </c>
      <c r="CK309" t="s">
        <v>703</v>
      </c>
      <c r="CL309" t="s">
        <v>617</v>
      </c>
      <c r="CM309" t="s">
        <v>617</v>
      </c>
      <c r="CN309">
        <v>10504083</v>
      </c>
    </row>
    <row r="310" spans="1:92" x14ac:dyDescent="0.25">
      <c r="A310" t="s">
        <v>2453</v>
      </c>
      <c r="B310" t="s">
        <v>2453</v>
      </c>
      <c r="C310">
        <v>10</v>
      </c>
      <c r="D310" t="s">
        <v>2454</v>
      </c>
      <c r="E310">
        <v>66036</v>
      </c>
      <c r="F310" t="s">
        <v>2278</v>
      </c>
      <c r="G310" t="s">
        <v>2346</v>
      </c>
      <c r="H310" t="s">
        <v>2455</v>
      </c>
      <c r="I310" t="s">
        <v>630</v>
      </c>
      <c r="J310">
        <v>2576</v>
      </c>
      <c r="K310">
        <v>6949</v>
      </c>
      <c r="L310" t="s">
        <v>2456</v>
      </c>
      <c r="M310" t="s">
        <v>2457</v>
      </c>
      <c r="N310" t="s">
        <v>2458</v>
      </c>
      <c r="O310" t="s">
        <v>2459</v>
      </c>
      <c r="P310" t="s">
        <v>2345</v>
      </c>
      <c r="Q310" t="s">
        <v>2346</v>
      </c>
      <c r="R310" t="s">
        <v>2347</v>
      </c>
      <c r="S310" t="s">
        <v>2286</v>
      </c>
      <c r="T310" t="s">
        <v>2287</v>
      </c>
      <c r="U310" t="s">
        <v>1576</v>
      </c>
      <c r="V310" t="s">
        <v>1577</v>
      </c>
      <c r="W310">
        <v>42.950850000000003</v>
      </c>
      <c r="X310">
        <v>-82.122979999999998</v>
      </c>
      <c r="Y310">
        <v>42695</v>
      </c>
      <c r="Z310" t="s">
        <v>787</v>
      </c>
      <c r="AA310" t="s">
        <v>787</v>
      </c>
      <c r="AB310" t="s">
        <v>612</v>
      </c>
      <c r="AC310" t="s">
        <v>612</v>
      </c>
      <c r="AD310" t="s">
        <v>612</v>
      </c>
      <c r="AE310">
        <v>42695</v>
      </c>
      <c r="AF310" t="s">
        <v>787</v>
      </c>
      <c r="AG310" t="s">
        <v>787</v>
      </c>
      <c r="AH310">
        <v>42695</v>
      </c>
      <c r="AI310" t="s">
        <v>787</v>
      </c>
      <c r="AJ310" t="s">
        <v>787</v>
      </c>
      <c r="AK310" t="s">
        <v>612</v>
      </c>
      <c r="AL310" t="s">
        <v>612</v>
      </c>
      <c r="AM310" t="s">
        <v>612</v>
      </c>
      <c r="AN310" t="s">
        <v>612</v>
      </c>
      <c r="AO310" t="s">
        <v>612</v>
      </c>
      <c r="AP310" t="s">
        <v>612</v>
      </c>
      <c r="AQ310">
        <v>43</v>
      </c>
      <c r="AR310">
        <v>1</v>
      </c>
      <c r="AS310">
        <v>24</v>
      </c>
      <c r="AT310" t="s">
        <v>737</v>
      </c>
      <c r="AU310" t="s">
        <v>612</v>
      </c>
      <c r="AV310" t="s">
        <v>635</v>
      </c>
      <c r="AW310">
        <v>42716</v>
      </c>
      <c r="AX310">
        <v>3700822</v>
      </c>
      <c r="AY310" t="s">
        <v>621</v>
      </c>
      <c r="AZ310" t="s">
        <v>140</v>
      </c>
      <c r="BA310" t="s">
        <v>141</v>
      </c>
      <c r="BB310" t="s">
        <v>763</v>
      </c>
      <c r="BC310">
        <v>43344</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3171443</v>
      </c>
      <c r="BY310">
        <v>0</v>
      </c>
      <c r="BZ310">
        <v>529379</v>
      </c>
      <c r="CA310">
        <v>0</v>
      </c>
      <c r="CB310">
        <v>0</v>
      </c>
      <c r="CC310">
        <v>0</v>
      </c>
      <c r="CD310">
        <v>3700822</v>
      </c>
      <c r="CE310">
        <v>3700822</v>
      </c>
      <c r="CF310">
        <v>6103066</v>
      </c>
      <c r="CG310">
        <v>2402244</v>
      </c>
      <c r="CH310" t="s">
        <v>612</v>
      </c>
      <c r="CI310" t="s">
        <v>616</v>
      </c>
      <c r="CJ310" t="s">
        <v>702</v>
      </c>
      <c r="CK310" t="s">
        <v>703</v>
      </c>
      <c r="CL310" t="s">
        <v>764</v>
      </c>
      <c r="CM310" t="s">
        <v>740</v>
      </c>
      <c r="CN310">
        <v>3700822</v>
      </c>
    </row>
    <row r="311" spans="1:92" x14ac:dyDescent="0.25">
      <c r="A311" t="s">
        <v>2460</v>
      </c>
      <c r="B311" t="s">
        <v>2460</v>
      </c>
      <c r="C311">
        <v>10</v>
      </c>
      <c r="D311" t="s">
        <v>2461</v>
      </c>
      <c r="E311">
        <v>66036</v>
      </c>
      <c r="F311" t="s">
        <v>2278</v>
      </c>
      <c r="G311" t="s">
        <v>2462</v>
      </c>
      <c r="H311" t="s">
        <v>2463</v>
      </c>
      <c r="I311" t="s">
        <v>630</v>
      </c>
      <c r="J311">
        <v>1145</v>
      </c>
      <c r="K311">
        <v>6034</v>
      </c>
      <c r="L311" t="s">
        <v>2464</v>
      </c>
      <c r="M311" t="s">
        <v>2465</v>
      </c>
      <c r="N311" t="s">
        <v>2369</v>
      </c>
      <c r="O311" t="s">
        <v>2466</v>
      </c>
      <c r="P311" t="s">
        <v>2297</v>
      </c>
      <c r="Q311" t="s">
        <v>2298</v>
      </c>
      <c r="R311" t="s">
        <v>2299</v>
      </c>
      <c r="S311" t="s">
        <v>2299</v>
      </c>
      <c r="T311" t="s">
        <v>2300</v>
      </c>
      <c r="U311" t="s">
        <v>1576</v>
      </c>
      <c r="V311" t="s">
        <v>1577</v>
      </c>
      <c r="W311">
        <v>42.378520000000002</v>
      </c>
      <c r="X311">
        <v>-82.181439999999995</v>
      </c>
      <c r="Y311">
        <v>43090</v>
      </c>
      <c r="Z311" t="s">
        <v>736</v>
      </c>
      <c r="AA311" t="s">
        <v>736</v>
      </c>
      <c r="AB311" t="s">
        <v>612</v>
      </c>
      <c r="AC311" t="s">
        <v>612</v>
      </c>
      <c r="AD311" t="s">
        <v>612</v>
      </c>
      <c r="AE311" t="s">
        <v>612</v>
      </c>
      <c r="AF311" t="s">
        <v>612</v>
      </c>
      <c r="AG311" t="s">
        <v>612</v>
      </c>
      <c r="AH311">
        <v>43090</v>
      </c>
      <c r="AI311" t="s">
        <v>736</v>
      </c>
      <c r="AJ311" t="s">
        <v>736</v>
      </c>
      <c r="AK311" t="s">
        <v>612</v>
      </c>
      <c r="AL311" t="s">
        <v>612</v>
      </c>
      <c r="AM311" t="s">
        <v>612</v>
      </c>
      <c r="AN311" t="s">
        <v>612</v>
      </c>
      <c r="AO311" t="s">
        <v>612</v>
      </c>
      <c r="AP311" t="s">
        <v>612</v>
      </c>
      <c r="AQ311" t="s">
        <v>612</v>
      </c>
      <c r="AR311">
        <v>3</v>
      </c>
      <c r="AS311">
        <v>49</v>
      </c>
      <c r="AT311" t="s">
        <v>737</v>
      </c>
      <c r="AU311" t="s">
        <v>612</v>
      </c>
      <c r="AV311" t="s">
        <v>635</v>
      </c>
      <c r="AW311">
        <v>43796</v>
      </c>
      <c r="AX311">
        <v>2244640</v>
      </c>
      <c r="AY311" t="s">
        <v>621</v>
      </c>
      <c r="AZ311" t="s">
        <v>140</v>
      </c>
      <c r="BA311" t="s">
        <v>146</v>
      </c>
      <c r="BB311" t="s">
        <v>909</v>
      </c>
      <c r="BC311">
        <v>44440</v>
      </c>
      <c r="BD311">
        <v>0</v>
      </c>
      <c r="BE311">
        <v>104092</v>
      </c>
      <c r="BF311">
        <v>0</v>
      </c>
      <c r="BG311">
        <v>0</v>
      </c>
      <c r="BH311">
        <v>0</v>
      </c>
      <c r="BI311">
        <v>0</v>
      </c>
      <c r="BJ311">
        <v>0</v>
      </c>
      <c r="BK311">
        <v>0</v>
      </c>
      <c r="BL311">
        <v>0</v>
      </c>
      <c r="BM311">
        <v>0</v>
      </c>
      <c r="BN311">
        <v>0</v>
      </c>
      <c r="BO311">
        <v>0</v>
      </c>
      <c r="BP311">
        <v>0</v>
      </c>
      <c r="BQ311">
        <v>0</v>
      </c>
      <c r="BR311">
        <v>0</v>
      </c>
      <c r="BS311">
        <v>104092</v>
      </c>
      <c r="BT311">
        <v>0</v>
      </c>
      <c r="BU311">
        <v>0</v>
      </c>
      <c r="BV311">
        <v>0</v>
      </c>
      <c r="BW311">
        <v>0</v>
      </c>
      <c r="BX311">
        <v>0</v>
      </c>
      <c r="BY311">
        <v>0</v>
      </c>
      <c r="BZ311">
        <v>2831523</v>
      </c>
      <c r="CA311">
        <v>0</v>
      </c>
      <c r="CB311">
        <v>0</v>
      </c>
      <c r="CC311">
        <v>0</v>
      </c>
      <c r="CD311">
        <v>2831523</v>
      </c>
      <c r="CE311">
        <v>2935615</v>
      </c>
      <c r="CF311">
        <v>2935615</v>
      </c>
      <c r="CG311">
        <v>0</v>
      </c>
      <c r="CH311" t="s">
        <v>612</v>
      </c>
      <c r="CI311" t="s">
        <v>616</v>
      </c>
      <c r="CJ311" t="s">
        <v>617</v>
      </c>
      <c r="CK311" t="s">
        <v>617</v>
      </c>
      <c r="CL311" t="s">
        <v>739</v>
      </c>
      <c r="CM311" t="s">
        <v>740</v>
      </c>
      <c r="CN311">
        <v>2831523</v>
      </c>
    </row>
    <row r="312" spans="1:92" x14ac:dyDescent="0.25">
      <c r="A312" t="s">
        <v>2467</v>
      </c>
      <c r="B312" t="s">
        <v>2467</v>
      </c>
      <c r="C312">
        <v>10</v>
      </c>
      <c r="D312" t="s">
        <v>2461</v>
      </c>
      <c r="E312">
        <v>66036</v>
      </c>
      <c r="F312" t="s">
        <v>2278</v>
      </c>
      <c r="G312" t="s">
        <v>2468</v>
      </c>
      <c r="H312" t="s">
        <v>2469</v>
      </c>
      <c r="I312" t="s">
        <v>630</v>
      </c>
      <c r="J312">
        <v>2489</v>
      </c>
      <c r="K312">
        <v>6897</v>
      </c>
      <c r="L312" t="s">
        <v>2470</v>
      </c>
      <c r="M312" t="s">
        <v>2471</v>
      </c>
      <c r="N312" t="s">
        <v>2472</v>
      </c>
      <c r="O312" t="s">
        <v>2473</v>
      </c>
      <c r="P312" t="s">
        <v>2148</v>
      </c>
      <c r="Q312" t="s">
        <v>2149</v>
      </c>
      <c r="R312" t="s">
        <v>2150</v>
      </c>
      <c r="S312" t="s">
        <v>2023</v>
      </c>
      <c r="T312" t="s">
        <v>2024</v>
      </c>
      <c r="U312" t="s">
        <v>1576</v>
      </c>
      <c r="V312" t="s">
        <v>1577</v>
      </c>
      <c r="W312">
        <v>42.101550000000003</v>
      </c>
      <c r="X312">
        <v>-82.463220000000007</v>
      </c>
      <c r="Y312">
        <v>43090</v>
      </c>
      <c r="Z312" t="s">
        <v>736</v>
      </c>
      <c r="AA312" t="s">
        <v>736</v>
      </c>
      <c r="AB312" t="s">
        <v>612</v>
      </c>
      <c r="AC312" t="s">
        <v>612</v>
      </c>
      <c r="AD312" t="s">
        <v>612</v>
      </c>
      <c r="AE312" t="s">
        <v>612</v>
      </c>
      <c r="AF312" t="s">
        <v>612</v>
      </c>
      <c r="AG312" t="s">
        <v>612</v>
      </c>
      <c r="AH312">
        <v>43090</v>
      </c>
      <c r="AI312" t="s">
        <v>736</v>
      </c>
      <c r="AJ312" t="s">
        <v>736</v>
      </c>
      <c r="AK312" t="s">
        <v>612</v>
      </c>
      <c r="AL312" t="s">
        <v>612</v>
      </c>
      <c r="AM312" t="s">
        <v>612</v>
      </c>
      <c r="AN312" t="s">
        <v>612</v>
      </c>
      <c r="AO312" t="s">
        <v>612</v>
      </c>
      <c r="AP312" t="s">
        <v>612</v>
      </c>
      <c r="AQ312" t="s">
        <v>612</v>
      </c>
      <c r="AR312">
        <v>1</v>
      </c>
      <c r="AS312">
        <v>10</v>
      </c>
      <c r="AT312" t="s">
        <v>737</v>
      </c>
      <c r="AU312" t="s">
        <v>612</v>
      </c>
      <c r="AV312" t="s">
        <v>635</v>
      </c>
      <c r="AW312">
        <v>43280</v>
      </c>
      <c r="AX312">
        <v>344893</v>
      </c>
      <c r="AY312" t="s">
        <v>621</v>
      </c>
      <c r="AZ312" t="s">
        <v>143</v>
      </c>
      <c r="BA312" t="s">
        <v>146</v>
      </c>
      <c r="BB312" t="s">
        <v>763</v>
      </c>
      <c r="BC312">
        <v>43344</v>
      </c>
      <c r="BD312">
        <v>80203</v>
      </c>
      <c r="BE312">
        <v>0</v>
      </c>
      <c r="BF312">
        <v>0</v>
      </c>
      <c r="BG312">
        <v>0</v>
      </c>
      <c r="BH312">
        <v>0</v>
      </c>
      <c r="BI312">
        <v>0</v>
      </c>
      <c r="BJ312">
        <v>0</v>
      </c>
      <c r="BK312">
        <v>0</v>
      </c>
      <c r="BL312">
        <v>0</v>
      </c>
      <c r="BM312">
        <v>0</v>
      </c>
      <c r="BN312">
        <v>0</v>
      </c>
      <c r="BO312">
        <v>0</v>
      </c>
      <c r="BP312">
        <v>0</v>
      </c>
      <c r="BQ312">
        <v>0</v>
      </c>
      <c r="BR312">
        <v>0</v>
      </c>
      <c r="BS312">
        <v>80203</v>
      </c>
      <c r="BT312">
        <v>0</v>
      </c>
      <c r="BU312">
        <v>0</v>
      </c>
      <c r="BV312">
        <v>0</v>
      </c>
      <c r="BW312">
        <v>0</v>
      </c>
      <c r="BX312">
        <v>0</v>
      </c>
      <c r="BY312">
        <v>0</v>
      </c>
      <c r="BZ312">
        <v>264690</v>
      </c>
      <c r="CA312">
        <v>0</v>
      </c>
      <c r="CB312">
        <v>0</v>
      </c>
      <c r="CC312">
        <v>0</v>
      </c>
      <c r="CD312">
        <v>264690</v>
      </c>
      <c r="CE312">
        <v>344893</v>
      </c>
      <c r="CF312">
        <v>351593</v>
      </c>
      <c r="CG312">
        <v>6700</v>
      </c>
      <c r="CH312" t="s">
        <v>612</v>
      </c>
      <c r="CI312" t="s">
        <v>616</v>
      </c>
      <c r="CJ312" t="s">
        <v>617</v>
      </c>
      <c r="CK312" t="s">
        <v>617</v>
      </c>
      <c r="CL312" t="s">
        <v>739</v>
      </c>
      <c r="CM312" t="s">
        <v>740</v>
      </c>
      <c r="CN312">
        <v>264690</v>
      </c>
    </row>
    <row r="313" spans="1:92" x14ac:dyDescent="0.25">
      <c r="A313" t="s">
        <v>2474</v>
      </c>
      <c r="B313" t="s">
        <v>2474</v>
      </c>
      <c r="C313">
        <v>10</v>
      </c>
      <c r="D313" t="s">
        <v>2454</v>
      </c>
      <c r="E313">
        <v>66036</v>
      </c>
      <c r="F313" t="s">
        <v>2278</v>
      </c>
      <c r="G313" t="s">
        <v>2475</v>
      </c>
      <c r="H313" t="s">
        <v>2476</v>
      </c>
      <c r="I313" t="s">
        <v>779</v>
      </c>
      <c r="J313" t="s">
        <v>2477</v>
      </c>
      <c r="K313">
        <v>19848</v>
      </c>
      <c r="L313" t="s">
        <v>2478</v>
      </c>
      <c r="M313" t="s">
        <v>2479</v>
      </c>
      <c r="N313" t="s">
        <v>2480</v>
      </c>
      <c r="O313" t="s">
        <v>2481</v>
      </c>
      <c r="P313" t="s">
        <v>2355</v>
      </c>
      <c r="Q313" t="s">
        <v>2356</v>
      </c>
      <c r="R313" t="s">
        <v>2357</v>
      </c>
      <c r="S313" t="s">
        <v>2286</v>
      </c>
      <c r="T313" t="s">
        <v>2287</v>
      </c>
      <c r="U313" t="s">
        <v>1576</v>
      </c>
      <c r="V313" t="s">
        <v>1577</v>
      </c>
      <c r="W313">
        <v>43.105311976554397</v>
      </c>
      <c r="X313">
        <v>-81.991276459743204</v>
      </c>
      <c r="Y313">
        <v>43131</v>
      </c>
      <c r="Z313" t="s">
        <v>736</v>
      </c>
      <c r="AA313" t="s">
        <v>736</v>
      </c>
      <c r="AB313" t="s">
        <v>612</v>
      </c>
      <c r="AC313" t="s">
        <v>612</v>
      </c>
      <c r="AD313" t="s">
        <v>612</v>
      </c>
      <c r="AE313">
        <v>43131</v>
      </c>
      <c r="AF313" t="s">
        <v>736</v>
      </c>
      <c r="AG313" t="s">
        <v>736</v>
      </c>
      <c r="AH313">
        <v>43172</v>
      </c>
      <c r="AI313" t="s">
        <v>736</v>
      </c>
      <c r="AJ313" t="s">
        <v>736</v>
      </c>
      <c r="AK313">
        <v>43172</v>
      </c>
      <c r="AL313" t="s">
        <v>736</v>
      </c>
      <c r="AM313" t="s">
        <v>736</v>
      </c>
      <c r="AN313" t="s">
        <v>612</v>
      </c>
      <c r="AO313" t="s">
        <v>612</v>
      </c>
      <c r="AP313" t="s">
        <v>612</v>
      </c>
      <c r="AQ313">
        <v>1186</v>
      </c>
      <c r="AR313">
        <v>3</v>
      </c>
      <c r="AS313">
        <v>49</v>
      </c>
      <c r="AT313" t="s">
        <v>737</v>
      </c>
      <c r="AU313">
        <v>2</v>
      </c>
      <c r="AV313" t="s">
        <v>887</v>
      </c>
      <c r="AW313" t="s">
        <v>612</v>
      </c>
      <c r="AX313">
        <v>0</v>
      </c>
      <c r="AY313" t="s">
        <v>887</v>
      </c>
      <c r="AZ313" t="s">
        <v>145</v>
      </c>
      <c r="BA313" t="s">
        <v>141</v>
      </c>
      <c r="BB313" t="s">
        <v>336</v>
      </c>
      <c r="BC313">
        <v>45536</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1079932</v>
      </c>
      <c r="BW313">
        <v>0</v>
      </c>
      <c r="BX313">
        <v>35590979</v>
      </c>
      <c r="BY313">
        <v>0</v>
      </c>
      <c r="BZ313">
        <v>2053641</v>
      </c>
      <c r="CA313">
        <v>1058758</v>
      </c>
      <c r="CB313">
        <v>0</v>
      </c>
      <c r="CC313">
        <v>0</v>
      </c>
      <c r="CD313">
        <v>39783310</v>
      </c>
      <c r="CE313">
        <v>39783310</v>
      </c>
      <c r="CF313">
        <v>39783310</v>
      </c>
      <c r="CG313">
        <v>0</v>
      </c>
      <c r="CH313" t="s">
        <v>612</v>
      </c>
      <c r="CI313" t="s">
        <v>860</v>
      </c>
      <c r="CJ313" t="s">
        <v>702</v>
      </c>
      <c r="CK313" t="s">
        <v>703</v>
      </c>
      <c r="CL313" t="s">
        <v>764</v>
      </c>
      <c r="CM313" t="s">
        <v>740</v>
      </c>
      <c r="CN313">
        <v>38703378</v>
      </c>
    </row>
    <row r="314" spans="1:92" x14ac:dyDescent="0.25">
      <c r="A314" t="s">
        <v>2482</v>
      </c>
      <c r="B314" t="s">
        <v>2482</v>
      </c>
      <c r="C314">
        <v>10</v>
      </c>
      <c r="D314" t="s">
        <v>597</v>
      </c>
      <c r="E314">
        <v>66036</v>
      </c>
      <c r="F314" t="s">
        <v>2278</v>
      </c>
      <c r="G314" t="s">
        <v>2051</v>
      </c>
      <c r="H314" t="s">
        <v>2483</v>
      </c>
      <c r="I314" t="s">
        <v>630</v>
      </c>
      <c r="J314">
        <v>2282</v>
      </c>
      <c r="K314">
        <v>6762</v>
      </c>
      <c r="L314" t="s">
        <v>2484</v>
      </c>
      <c r="M314" t="s">
        <v>2485</v>
      </c>
      <c r="N314" t="s">
        <v>2369</v>
      </c>
      <c r="O314" t="s">
        <v>2486</v>
      </c>
      <c r="P314" t="s">
        <v>2297</v>
      </c>
      <c r="Q314" t="s">
        <v>2298</v>
      </c>
      <c r="R314" t="s">
        <v>2299</v>
      </c>
      <c r="S314" t="s">
        <v>2299</v>
      </c>
      <c r="T314" t="s">
        <v>2300</v>
      </c>
      <c r="U314" t="s">
        <v>1576</v>
      </c>
      <c r="V314" t="s">
        <v>1577</v>
      </c>
      <c r="W314">
        <v>42.408999999999999</v>
      </c>
      <c r="X314">
        <v>-82.210080000000005</v>
      </c>
      <c r="Y314">
        <v>43131</v>
      </c>
      <c r="Z314" t="s">
        <v>736</v>
      </c>
      <c r="AA314" t="s">
        <v>736</v>
      </c>
      <c r="AB314" t="s">
        <v>612</v>
      </c>
      <c r="AC314" t="s">
        <v>612</v>
      </c>
      <c r="AD314" t="s">
        <v>612</v>
      </c>
      <c r="AE314">
        <v>43131</v>
      </c>
      <c r="AF314" t="s">
        <v>736</v>
      </c>
      <c r="AG314" t="s">
        <v>736</v>
      </c>
      <c r="AH314" t="s">
        <v>612</v>
      </c>
      <c r="AI314" t="s">
        <v>612</v>
      </c>
      <c r="AJ314" t="s">
        <v>612</v>
      </c>
      <c r="AK314" t="s">
        <v>612</v>
      </c>
      <c r="AL314" t="s">
        <v>612</v>
      </c>
      <c r="AM314" t="s">
        <v>612</v>
      </c>
      <c r="AN314" t="s">
        <v>612</v>
      </c>
      <c r="AO314" t="s">
        <v>612</v>
      </c>
      <c r="AP314" t="s">
        <v>612</v>
      </c>
      <c r="AQ314" t="s">
        <v>612</v>
      </c>
      <c r="AR314" t="s">
        <v>612</v>
      </c>
      <c r="AS314" t="s">
        <v>612</v>
      </c>
      <c r="AT314" t="s">
        <v>613</v>
      </c>
      <c r="AU314" t="s">
        <v>612</v>
      </c>
      <c r="AV314" t="s">
        <v>614</v>
      </c>
      <c r="AW314" t="s">
        <v>612</v>
      </c>
      <c r="AX314">
        <v>0</v>
      </c>
      <c r="AY314" t="s">
        <v>621</v>
      </c>
      <c r="AZ314" t="s">
        <v>143</v>
      </c>
      <c r="BA314" t="s">
        <v>141</v>
      </c>
      <c r="BB314" t="s">
        <v>738</v>
      </c>
      <c r="BC314">
        <v>43709</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2581110</v>
      </c>
      <c r="BY314">
        <v>0</v>
      </c>
      <c r="BZ314">
        <v>0</v>
      </c>
      <c r="CA314">
        <v>0</v>
      </c>
      <c r="CB314">
        <v>0</v>
      </c>
      <c r="CC314">
        <v>0</v>
      </c>
      <c r="CD314">
        <v>2581110</v>
      </c>
      <c r="CE314">
        <v>2581110</v>
      </c>
      <c r="CF314">
        <v>2581110</v>
      </c>
      <c r="CG314">
        <v>0</v>
      </c>
      <c r="CH314" t="s">
        <v>612</v>
      </c>
      <c r="CI314" t="s">
        <v>616</v>
      </c>
      <c r="CJ314" t="s">
        <v>702</v>
      </c>
      <c r="CK314" t="s">
        <v>703</v>
      </c>
      <c r="CL314" t="s">
        <v>617</v>
      </c>
      <c r="CM314" t="s">
        <v>617</v>
      </c>
      <c r="CN314">
        <v>2581110</v>
      </c>
    </row>
    <row r="315" spans="1:92" x14ac:dyDescent="0.25">
      <c r="A315" t="s">
        <v>2487</v>
      </c>
      <c r="B315" t="s">
        <v>2487</v>
      </c>
      <c r="C315">
        <v>10</v>
      </c>
      <c r="D315" t="s">
        <v>597</v>
      </c>
      <c r="E315">
        <v>66036</v>
      </c>
      <c r="F315" t="s">
        <v>2278</v>
      </c>
      <c r="G315" t="s">
        <v>2488</v>
      </c>
      <c r="H315" t="s">
        <v>2489</v>
      </c>
      <c r="I315" t="s">
        <v>630</v>
      </c>
      <c r="J315">
        <v>994</v>
      </c>
      <c r="K315">
        <v>5947</v>
      </c>
      <c r="L315" t="s">
        <v>2490</v>
      </c>
      <c r="M315" t="s">
        <v>2491</v>
      </c>
      <c r="N315" t="s">
        <v>2295</v>
      </c>
      <c r="O315" t="s">
        <v>2492</v>
      </c>
      <c r="P315" t="s">
        <v>2297</v>
      </c>
      <c r="Q315" t="s">
        <v>2298</v>
      </c>
      <c r="R315" t="s">
        <v>2299</v>
      </c>
      <c r="S315" t="s">
        <v>2299</v>
      </c>
      <c r="T315" t="s">
        <v>2300</v>
      </c>
      <c r="U315" t="s">
        <v>1576</v>
      </c>
      <c r="V315" t="s">
        <v>1577</v>
      </c>
      <c r="W315">
        <v>42.59704</v>
      </c>
      <c r="X315">
        <v>-82.371160000000003</v>
      </c>
      <c r="Y315" t="s">
        <v>612</v>
      </c>
      <c r="Z315" t="s">
        <v>612</v>
      </c>
      <c r="AA315" t="s">
        <v>612</v>
      </c>
      <c r="AB315" t="s">
        <v>612</v>
      </c>
      <c r="AC315" t="s">
        <v>612</v>
      </c>
      <c r="AD315" t="s">
        <v>612</v>
      </c>
      <c r="AE315" t="s">
        <v>612</v>
      </c>
      <c r="AF315" t="s">
        <v>612</v>
      </c>
      <c r="AG315" t="s">
        <v>612</v>
      </c>
      <c r="AH315" t="s">
        <v>612</v>
      </c>
      <c r="AI315" t="s">
        <v>612</v>
      </c>
      <c r="AJ315" t="s">
        <v>612</v>
      </c>
      <c r="AK315" t="s">
        <v>612</v>
      </c>
      <c r="AL315" t="s">
        <v>612</v>
      </c>
      <c r="AM315" t="s">
        <v>612</v>
      </c>
      <c r="AN315" t="s">
        <v>612</v>
      </c>
      <c r="AO315" t="s">
        <v>612</v>
      </c>
      <c r="AP315" t="s">
        <v>612</v>
      </c>
      <c r="AQ315" t="s">
        <v>612</v>
      </c>
      <c r="AR315" t="s">
        <v>612</v>
      </c>
      <c r="AS315" t="s">
        <v>612</v>
      </c>
      <c r="AT315" t="s">
        <v>613</v>
      </c>
      <c r="AU315" t="s">
        <v>612</v>
      </c>
      <c r="AV315" t="s">
        <v>614</v>
      </c>
      <c r="AW315" t="s">
        <v>612</v>
      </c>
      <c r="AX315">
        <v>0</v>
      </c>
      <c r="AY315" t="s">
        <v>621</v>
      </c>
      <c r="AZ315" t="s">
        <v>140</v>
      </c>
      <c r="BA315" t="s">
        <v>470</v>
      </c>
      <c r="BB315" t="s">
        <v>662</v>
      </c>
      <c r="BC315">
        <v>41153</v>
      </c>
      <c r="BD315">
        <v>174551</v>
      </c>
      <c r="BE315">
        <v>0</v>
      </c>
      <c r="BF315">
        <v>0</v>
      </c>
      <c r="BG315">
        <v>0</v>
      </c>
      <c r="BH315">
        <v>0</v>
      </c>
      <c r="BI315">
        <v>0</v>
      </c>
      <c r="BJ315">
        <v>0</v>
      </c>
      <c r="BK315">
        <v>0</v>
      </c>
      <c r="BL315">
        <v>0</v>
      </c>
      <c r="BM315">
        <v>0</v>
      </c>
      <c r="BN315">
        <v>0</v>
      </c>
      <c r="BO315">
        <v>0</v>
      </c>
      <c r="BP315">
        <v>0</v>
      </c>
      <c r="BQ315">
        <v>0</v>
      </c>
      <c r="BR315">
        <v>0</v>
      </c>
      <c r="BS315">
        <v>174551</v>
      </c>
      <c r="BT315">
        <v>0</v>
      </c>
      <c r="BU315">
        <v>0</v>
      </c>
      <c r="BV315">
        <v>98597</v>
      </c>
      <c r="BW315">
        <v>0</v>
      </c>
      <c r="BX315">
        <v>0</v>
      </c>
      <c r="BY315">
        <v>0</v>
      </c>
      <c r="BZ315">
        <v>0</v>
      </c>
      <c r="CA315">
        <v>0</v>
      </c>
      <c r="CB315">
        <v>0</v>
      </c>
      <c r="CC315">
        <v>0</v>
      </c>
      <c r="CD315">
        <v>98597</v>
      </c>
      <c r="CE315">
        <v>273148</v>
      </c>
      <c r="CF315">
        <v>273148</v>
      </c>
      <c r="CG315">
        <v>0</v>
      </c>
      <c r="CH315" t="s">
        <v>612</v>
      </c>
      <c r="CI315" t="s">
        <v>616</v>
      </c>
      <c r="CJ315" t="s">
        <v>617</v>
      </c>
      <c r="CK315" t="s">
        <v>617</v>
      </c>
      <c r="CL315" t="s">
        <v>617</v>
      </c>
      <c r="CM315" t="s">
        <v>617</v>
      </c>
      <c r="CN315">
        <v>0</v>
      </c>
    </row>
    <row r="316" spans="1:92" x14ac:dyDescent="0.25">
      <c r="A316" t="s">
        <v>2493</v>
      </c>
      <c r="B316" t="s">
        <v>2493</v>
      </c>
      <c r="C316">
        <v>10</v>
      </c>
      <c r="D316" t="s">
        <v>597</v>
      </c>
      <c r="E316">
        <v>66036</v>
      </c>
      <c r="F316" t="s">
        <v>2278</v>
      </c>
      <c r="G316" t="s">
        <v>2298</v>
      </c>
      <c r="H316" t="s">
        <v>2494</v>
      </c>
      <c r="I316" t="s">
        <v>667</v>
      </c>
      <c r="J316">
        <v>5455</v>
      </c>
      <c r="K316">
        <v>8263</v>
      </c>
      <c r="L316" t="s">
        <v>2495</v>
      </c>
      <c r="M316" t="s">
        <v>2496</v>
      </c>
      <c r="N316" t="s">
        <v>2369</v>
      </c>
      <c r="O316" t="s">
        <v>2497</v>
      </c>
      <c r="P316" t="s">
        <v>2297</v>
      </c>
      <c r="Q316" t="s">
        <v>2298</v>
      </c>
      <c r="R316" t="s">
        <v>2299</v>
      </c>
      <c r="S316" t="s">
        <v>2299</v>
      </c>
      <c r="T316" t="s">
        <v>2300</v>
      </c>
      <c r="U316" t="s">
        <v>1576</v>
      </c>
      <c r="V316" t="s">
        <v>1577</v>
      </c>
      <c r="W316">
        <v>42.42163</v>
      </c>
      <c r="X316">
        <v>-82.191339999999997</v>
      </c>
      <c r="Y316" t="s">
        <v>612</v>
      </c>
      <c r="Z316" t="s">
        <v>612</v>
      </c>
      <c r="AA316" t="s">
        <v>612</v>
      </c>
      <c r="AB316" t="s">
        <v>612</v>
      </c>
      <c r="AC316" t="s">
        <v>612</v>
      </c>
      <c r="AD316" t="s">
        <v>612</v>
      </c>
      <c r="AE316" t="s">
        <v>612</v>
      </c>
      <c r="AF316" t="s">
        <v>612</v>
      </c>
      <c r="AG316" t="s">
        <v>612</v>
      </c>
      <c r="AH316" t="s">
        <v>612</v>
      </c>
      <c r="AI316" t="s">
        <v>612</v>
      </c>
      <c r="AJ316" t="s">
        <v>612</v>
      </c>
      <c r="AK316" t="s">
        <v>612</v>
      </c>
      <c r="AL316" t="s">
        <v>612</v>
      </c>
      <c r="AM316" t="s">
        <v>612</v>
      </c>
      <c r="AN316" t="s">
        <v>612</v>
      </c>
      <c r="AO316" t="s">
        <v>612</v>
      </c>
      <c r="AP316" t="s">
        <v>612</v>
      </c>
      <c r="AQ316" t="s">
        <v>612</v>
      </c>
      <c r="AR316" t="s">
        <v>612</v>
      </c>
      <c r="AS316" t="s">
        <v>612</v>
      </c>
      <c r="AT316" t="s">
        <v>613</v>
      </c>
      <c r="AU316" t="s">
        <v>612</v>
      </c>
      <c r="AV316" t="s">
        <v>635</v>
      </c>
      <c r="AW316">
        <v>43732</v>
      </c>
      <c r="AX316">
        <v>3561911</v>
      </c>
      <c r="AY316" t="s">
        <v>621</v>
      </c>
      <c r="AZ316" t="s">
        <v>140</v>
      </c>
      <c r="BA316" t="s">
        <v>470</v>
      </c>
      <c r="BB316" t="s">
        <v>909</v>
      </c>
      <c r="BC316">
        <v>44440</v>
      </c>
      <c r="BD316">
        <v>398424</v>
      </c>
      <c r="BE316">
        <v>2555537</v>
      </c>
      <c r="BF316">
        <v>0</v>
      </c>
      <c r="BG316">
        <v>607950</v>
      </c>
      <c r="BH316">
        <v>0</v>
      </c>
      <c r="BI316">
        <v>0</v>
      </c>
      <c r="BJ316">
        <v>0</v>
      </c>
      <c r="BK316">
        <v>0</v>
      </c>
      <c r="BL316">
        <v>0</v>
      </c>
      <c r="BM316">
        <v>0</v>
      </c>
      <c r="BN316">
        <v>0</v>
      </c>
      <c r="BO316">
        <v>0</v>
      </c>
      <c r="BP316">
        <v>0</v>
      </c>
      <c r="BQ316">
        <v>0</v>
      </c>
      <c r="BR316">
        <v>0</v>
      </c>
      <c r="BS316">
        <v>3561911</v>
      </c>
      <c r="BT316">
        <v>0</v>
      </c>
      <c r="BU316">
        <v>0</v>
      </c>
      <c r="BV316">
        <v>0</v>
      </c>
      <c r="BW316">
        <v>0</v>
      </c>
      <c r="BX316">
        <v>0</v>
      </c>
      <c r="BY316">
        <v>0</v>
      </c>
      <c r="BZ316">
        <v>0</v>
      </c>
      <c r="CA316">
        <v>0</v>
      </c>
      <c r="CB316">
        <v>0</v>
      </c>
      <c r="CC316">
        <v>0</v>
      </c>
      <c r="CD316">
        <v>0</v>
      </c>
      <c r="CE316">
        <v>3561911</v>
      </c>
      <c r="CF316">
        <v>3561911</v>
      </c>
      <c r="CG316">
        <v>0</v>
      </c>
      <c r="CH316" t="s">
        <v>612</v>
      </c>
      <c r="CI316" t="s">
        <v>616</v>
      </c>
      <c r="CJ316" t="s">
        <v>617</v>
      </c>
      <c r="CK316" t="s">
        <v>617</v>
      </c>
      <c r="CL316" t="s">
        <v>617</v>
      </c>
      <c r="CM316" t="s">
        <v>617</v>
      </c>
      <c r="CN316">
        <v>0</v>
      </c>
    </row>
    <row r="317" spans="1:92" x14ac:dyDescent="0.25">
      <c r="A317" t="s">
        <v>2498</v>
      </c>
      <c r="B317" t="s">
        <v>2474</v>
      </c>
      <c r="C317">
        <v>10</v>
      </c>
      <c r="D317" t="s">
        <v>597</v>
      </c>
      <c r="E317">
        <v>66036</v>
      </c>
      <c r="F317" t="s">
        <v>2278</v>
      </c>
      <c r="G317" t="s">
        <v>2475</v>
      </c>
      <c r="H317" t="s">
        <v>2476</v>
      </c>
      <c r="I317" t="s">
        <v>779</v>
      </c>
      <c r="J317" t="s">
        <v>2477</v>
      </c>
      <c r="K317">
        <v>19848</v>
      </c>
      <c r="L317" t="s">
        <v>2499</v>
      </c>
      <c r="M317" t="s">
        <v>2479</v>
      </c>
      <c r="N317" t="s">
        <v>2480</v>
      </c>
      <c r="O317" t="s">
        <v>2481</v>
      </c>
      <c r="P317" t="s">
        <v>2355</v>
      </c>
      <c r="Q317" t="s">
        <v>2356</v>
      </c>
      <c r="R317" t="s">
        <v>2357</v>
      </c>
      <c r="S317" t="s">
        <v>2286</v>
      </c>
      <c r="T317" t="s">
        <v>2287</v>
      </c>
      <c r="U317" t="s">
        <v>1576</v>
      </c>
      <c r="V317" t="s">
        <v>1577</v>
      </c>
      <c r="W317">
        <v>43.105311976554397</v>
      </c>
      <c r="X317">
        <v>-81.991276459743204</v>
      </c>
      <c r="Y317">
        <v>44477</v>
      </c>
      <c r="Z317" t="s">
        <v>909</v>
      </c>
      <c r="AA317" t="s">
        <v>909</v>
      </c>
      <c r="AB317">
        <v>44477</v>
      </c>
      <c r="AC317" t="s">
        <v>909</v>
      </c>
      <c r="AD317" t="s">
        <v>909</v>
      </c>
      <c r="AE317" t="s">
        <v>612</v>
      </c>
      <c r="AF317" t="s">
        <v>612</v>
      </c>
      <c r="AG317" t="s">
        <v>612</v>
      </c>
      <c r="AH317" t="s">
        <v>612</v>
      </c>
      <c r="AI317" t="s">
        <v>612</v>
      </c>
      <c r="AJ317" t="s">
        <v>612</v>
      </c>
      <c r="AK317" t="s">
        <v>612</v>
      </c>
      <c r="AL317" t="s">
        <v>612</v>
      </c>
      <c r="AM317" t="s">
        <v>612</v>
      </c>
      <c r="AN317" t="s">
        <v>612</v>
      </c>
      <c r="AO317" t="s">
        <v>612</v>
      </c>
      <c r="AP317" t="s">
        <v>612</v>
      </c>
      <c r="AQ317" t="s">
        <v>612</v>
      </c>
      <c r="AR317" t="s">
        <v>612</v>
      </c>
      <c r="AS317" t="s">
        <v>612</v>
      </c>
      <c r="AT317" t="s">
        <v>613</v>
      </c>
      <c r="AU317" t="s">
        <v>612</v>
      </c>
      <c r="AV317" t="s">
        <v>635</v>
      </c>
      <c r="AW317">
        <v>44477</v>
      </c>
      <c r="AX317">
        <v>4698146</v>
      </c>
      <c r="AY317" t="s">
        <v>1046</v>
      </c>
      <c r="AZ317" t="s">
        <v>663</v>
      </c>
      <c r="BA317" t="s">
        <v>141</v>
      </c>
      <c r="BB317" t="s">
        <v>380</v>
      </c>
      <c r="BC317">
        <v>44805</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4698146</v>
      </c>
      <c r="BX317">
        <v>0</v>
      </c>
      <c r="BY317">
        <v>0</v>
      </c>
      <c r="BZ317">
        <v>0</v>
      </c>
      <c r="CA317">
        <v>0</v>
      </c>
      <c r="CB317">
        <v>0</v>
      </c>
      <c r="CC317">
        <v>0</v>
      </c>
      <c r="CD317">
        <v>4698146</v>
      </c>
      <c r="CE317">
        <v>4698146</v>
      </c>
      <c r="CF317">
        <v>4698146</v>
      </c>
      <c r="CG317">
        <v>0</v>
      </c>
      <c r="CH317" t="s">
        <v>612</v>
      </c>
      <c r="CI317" t="s">
        <v>860</v>
      </c>
      <c r="CJ317" t="s">
        <v>617</v>
      </c>
      <c r="CK317" t="s">
        <v>617</v>
      </c>
      <c r="CL317" t="s">
        <v>617</v>
      </c>
      <c r="CM317" t="s">
        <v>617</v>
      </c>
      <c r="CN317">
        <v>4698146</v>
      </c>
    </row>
    <row r="318" spans="1:92" x14ac:dyDescent="0.25">
      <c r="A318" t="s">
        <v>2500</v>
      </c>
      <c r="B318" t="s">
        <v>2500</v>
      </c>
      <c r="C318">
        <v>10</v>
      </c>
      <c r="D318" t="s">
        <v>2454</v>
      </c>
      <c r="E318">
        <v>66036</v>
      </c>
      <c r="F318" t="s">
        <v>2278</v>
      </c>
      <c r="G318" t="s">
        <v>2501</v>
      </c>
      <c r="H318" t="s">
        <v>2502</v>
      </c>
      <c r="I318" t="s">
        <v>630</v>
      </c>
      <c r="J318">
        <v>756</v>
      </c>
      <c r="K318">
        <v>5799</v>
      </c>
      <c r="L318" t="s">
        <v>2341</v>
      </c>
      <c r="M318" t="s">
        <v>2342</v>
      </c>
      <c r="N318" t="s">
        <v>2343</v>
      </c>
      <c r="O318" t="s">
        <v>2344</v>
      </c>
      <c r="P318" t="s">
        <v>2345</v>
      </c>
      <c r="Q318" t="s">
        <v>2346</v>
      </c>
      <c r="R318" t="s">
        <v>2347</v>
      </c>
      <c r="S318" t="s">
        <v>2286</v>
      </c>
      <c r="T318" t="s">
        <v>2287</v>
      </c>
      <c r="U318" t="s">
        <v>1576</v>
      </c>
      <c r="V318" t="s">
        <v>1577</v>
      </c>
      <c r="W318">
        <v>43.043039999999998</v>
      </c>
      <c r="X318">
        <v>-82.186769999999996</v>
      </c>
      <c r="Y318">
        <v>44672</v>
      </c>
      <c r="Z318" t="s">
        <v>909</v>
      </c>
      <c r="AA318" t="s">
        <v>380</v>
      </c>
      <c r="AB318" t="s">
        <v>612</v>
      </c>
      <c r="AC318" t="s">
        <v>612</v>
      </c>
      <c r="AD318" t="s">
        <v>612</v>
      </c>
      <c r="AE318">
        <v>44672</v>
      </c>
      <c r="AF318" t="s">
        <v>909</v>
      </c>
      <c r="AG318" t="s">
        <v>380</v>
      </c>
      <c r="AH318">
        <v>44672</v>
      </c>
      <c r="AI318" t="s">
        <v>909</v>
      </c>
      <c r="AJ318" t="s">
        <v>380</v>
      </c>
      <c r="AK318" t="s">
        <v>612</v>
      </c>
      <c r="AL318" t="s">
        <v>612</v>
      </c>
      <c r="AM318" t="s">
        <v>612</v>
      </c>
      <c r="AN318" t="s">
        <v>612</v>
      </c>
      <c r="AO318" t="s">
        <v>612</v>
      </c>
      <c r="AP318" t="s">
        <v>612</v>
      </c>
      <c r="AQ318">
        <v>46</v>
      </c>
      <c r="AR318">
        <v>3</v>
      </c>
      <c r="AS318">
        <v>49</v>
      </c>
      <c r="AT318" t="s">
        <v>613</v>
      </c>
      <c r="AU318" t="s">
        <v>612</v>
      </c>
      <c r="AV318" t="s">
        <v>887</v>
      </c>
      <c r="AW318" t="s">
        <v>612</v>
      </c>
      <c r="AX318" t="s">
        <v>612</v>
      </c>
      <c r="AY318" t="s">
        <v>887</v>
      </c>
      <c r="AZ318" t="s">
        <v>140</v>
      </c>
      <c r="BA318" t="s">
        <v>460</v>
      </c>
      <c r="BB318" t="s">
        <v>916</v>
      </c>
      <c r="BC318">
        <v>46266</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1794861</v>
      </c>
      <c r="BY318">
        <v>0</v>
      </c>
      <c r="BZ318">
        <v>2053640</v>
      </c>
      <c r="CA318">
        <v>0</v>
      </c>
      <c r="CB318">
        <v>0</v>
      </c>
      <c r="CC318">
        <v>0</v>
      </c>
      <c r="CD318">
        <v>3848501</v>
      </c>
      <c r="CE318">
        <v>3848501</v>
      </c>
      <c r="CF318">
        <v>3848501</v>
      </c>
      <c r="CG318">
        <v>0</v>
      </c>
      <c r="CH318" t="s">
        <v>612</v>
      </c>
      <c r="CI318" t="s">
        <v>917</v>
      </c>
      <c r="CJ318" t="s">
        <v>702</v>
      </c>
      <c r="CK318" t="s">
        <v>703</v>
      </c>
      <c r="CL318" t="s">
        <v>764</v>
      </c>
      <c r="CM318" t="s">
        <v>740</v>
      </c>
      <c r="CN318">
        <v>3848501</v>
      </c>
    </row>
    <row r="319" spans="1:92" x14ac:dyDescent="0.25">
      <c r="A319" t="s">
        <v>2503</v>
      </c>
      <c r="B319" t="s">
        <v>2503</v>
      </c>
      <c r="C319">
        <v>11</v>
      </c>
      <c r="D319" t="s">
        <v>597</v>
      </c>
      <c r="E319">
        <v>66044</v>
      </c>
      <c r="F319" t="s">
        <v>2504</v>
      </c>
      <c r="G319" t="s">
        <v>599</v>
      </c>
      <c r="H319" t="s">
        <v>599</v>
      </c>
      <c r="I319" t="s">
        <v>600</v>
      </c>
      <c r="J319">
        <v>7947</v>
      </c>
      <c r="K319">
        <v>5177</v>
      </c>
      <c r="L319" t="s">
        <v>2505</v>
      </c>
      <c r="M319" t="s">
        <v>2506</v>
      </c>
      <c r="N319" t="s">
        <v>2507</v>
      </c>
      <c r="O319" t="s">
        <v>2508</v>
      </c>
      <c r="P319" t="s">
        <v>2509</v>
      </c>
      <c r="Q319" t="s">
        <v>2510</v>
      </c>
      <c r="R319" t="s">
        <v>2511</v>
      </c>
      <c r="S319" t="s">
        <v>2511</v>
      </c>
      <c r="T319" t="s">
        <v>2512</v>
      </c>
      <c r="U319" t="s">
        <v>1576</v>
      </c>
      <c r="V319" t="s">
        <v>1577</v>
      </c>
      <c r="W319">
        <v>42.996830000000003</v>
      </c>
      <c r="X319">
        <v>-81.207189999999997</v>
      </c>
      <c r="Y319" t="s">
        <v>612</v>
      </c>
      <c r="Z319" t="s">
        <v>612</v>
      </c>
      <c r="AA319" t="s">
        <v>612</v>
      </c>
      <c r="AB319" t="s">
        <v>612</v>
      </c>
      <c r="AC319" t="s">
        <v>612</v>
      </c>
      <c r="AD319" t="s">
        <v>612</v>
      </c>
      <c r="AE319" t="s">
        <v>612</v>
      </c>
      <c r="AF319" t="s">
        <v>612</v>
      </c>
      <c r="AG319" t="s">
        <v>612</v>
      </c>
      <c r="AH319" t="s">
        <v>612</v>
      </c>
      <c r="AI319" t="s">
        <v>612</v>
      </c>
      <c r="AJ319" t="s">
        <v>612</v>
      </c>
      <c r="AK319" t="s">
        <v>612</v>
      </c>
      <c r="AL319" t="s">
        <v>612</v>
      </c>
      <c r="AM319" t="s">
        <v>612</v>
      </c>
      <c r="AN319" t="s">
        <v>612</v>
      </c>
      <c r="AO319" t="s">
        <v>612</v>
      </c>
      <c r="AP319" t="s">
        <v>612</v>
      </c>
      <c r="AQ319" t="s">
        <v>612</v>
      </c>
      <c r="AR319" t="s">
        <v>612</v>
      </c>
      <c r="AS319" t="s">
        <v>612</v>
      </c>
      <c r="AT319" t="s">
        <v>613</v>
      </c>
      <c r="AU319" t="s">
        <v>612</v>
      </c>
      <c r="AV319" t="s">
        <v>614</v>
      </c>
      <c r="AW319" t="s">
        <v>612</v>
      </c>
      <c r="AX319" t="s">
        <v>612</v>
      </c>
      <c r="AY319" t="s">
        <v>615</v>
      </c>
      <c r="AZ319" t="s">
        <v>612</v>
      </c>
      <c r="BA319" t="s">
        <v>612</v>
      </c>
      <c r="BB319" t="s">
        <v>612</v>
      </c>
      <c r="BC319" t="s">
        <v>612</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t="s">
        <v>612</v>
      </c>
      <c r="CI319" t="s">
        <v>616</v>
      </c>
      <c r="CJ319" t="s">
        <v>617</v>
      </c>
      <c r="CK319" t="s">
        <v>617</v>
      </c>
      <c r="CL319" t="s">
        <v>617</v>
      </c>
      <c r="CM319" t="s">
        <v>617</v>
      </c>
      <c r="CN319">
        <v>0</v>
      </c>
    </row>
    <row r="320" spans="1:92" x14ac:dyDescent="0.25">
      <c r="A320" t="s">
        <v>2513</v>
      </c>
      <c r="B320" t="s">
        <v>2513</v>
      </c>
      <c r="C320">
        <v>11</v>
      </c>
      <c r="D320" t="s">
        <v>597</v>
      </c>
      <c r="E320">
        <v>66044</v>
      </c>
      <c r="F320" t="s">
        <v>2504</v>
      </c>
      <c r="G320" t="s">
        <v>619</v>
      </c>
      <c r="H320" t="s">
        <v>620</v>
      </c>
      <c r="I320" t="s">
        <v>600</v>
      </c>
      <c r="J320">
        <v>7947</v>
      </c>
      <c r="K320">
        <v>5177</v>
      </c>
      <c r="L320" t="s">
        <v>2505</v>
      </c>
      <c r="M320" t="s">
        <v>2506</v>
      </c>
      <c r="N320" t="s">
        <v>2507</v>
      </c>
      <c r="O320" t="s">
        <v>2508</v>
      </c>
      <c r="P320" t="s">
        <v>2509</v>
      </c>
      <c r="Q320" t="s">
        <v>2510</v>
      </c>
      <c r="R320" t="s">
        <v>2511</v>
      </c>
      <c r="S320" t="s">
        <v>2511</v>
      </c>
      <c r="T320" t="s">
        <v>2512</v>
      </c>
      <c r="U320" t="s">
        <v>1576</v>
      </c>
      <c r="V320" t="s">
        <v>1577</v>
      </c>
      <c r="W320">
        <v>42.996830000000003</v>
      </c>
      <c r="X320">
        <v>-81.207189999999997</v>
      </c>
      <c r="Y320" t="s">
        <v>612</v>
      </c>
      <c r="Z320" t="s">
        <v>612</v>
      </c>
      <c r="AA320" t="s">
        <v>612</v>
      </c>
      <c r="AB320" t="s">
        <v>612</v>
      </c>
      <c r="AC320" t="s">
        <v>612</v>
      </c>
      <c r="AD320" t="s">
        <v>612</v>
      </c>
      <c r="AE320" t="s">
        <v>612</v>
      </c>
      <c r="AF320" t="s">
        <v>612</v>
      </c>
      <c r="AG320" t="s">
        <v>612</v>
      </c>
      <c r="AH320" t="s">
        <v>612</v>
      </c>
      <c r="AI320" t="s">
        <v>612</v>
      </c>
      <c r="AJ320" t="s">
        <v>612</v>
      </c>
      <c r="AK320" t="s">
        <v>612</v>
      </c>
      <c r="AL320" t="s">
        <v>612</v>
      </c>
      <c r="AM320" t="s">
        <v>612</v>
      </c>
      <c r="AN320" t="s">
        <v>612</v>
      </c>
      <c r="AO320" t="s">
        <v>612</v>
      </c>
      <c r="AP320" t="s">
        <v>612</v>
      </c>
      <c r="AQ320" t="s">
        <v>612</v>
      </c>
      <c r="AR320" t="s">
        <v>612</v>
      </c>
      <c r="AS320" t="s">
        <v>612</v>
      </c>
      <c r="AT320" t="s">
        <v>613</v>
      </c>
      <c r="AU320" t="s">
        <v>612</v>
      </c>
      <c r="AV320" t="s">
        <v>614</v>
      </c>
      <c r="AW320" t="s">
        <v>612</v>
      </c>
      <c r="AX320">
        <v>40371347</v>
      </c>
      <c r="AY320" t="s">
        <v>621</v>
      </c>
      <c r="AZ320" t="s">
        <v>579</v>
      </c>
      <c r="BA320" t="s">
        <v>579</v>
      </c>
      <c r="BB320" t="s">
        <v>622</v>
      </c>
      <c r="BC320">
        <v>42248</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40331350</v>
      </c>
      <c r="BW320">
        <v>0</v>
      </c>
      <c r="BX320">
        <v>0</v>
      </c>
      <c r="BY320">
        <v>0</v>
      </c>
      <c r="BZ320">
        <v>0</v>
      </c>
      <c r="CA320">
        <v>0</v>
      </c>
      <c r="CB320">
        <v>0</v>
      </c>
      <c r="CC320">
        <v>0</v>
      </c>
      <c r="CD320">
        <v>40331350</v>
      </c>
      <c r="CE320">
        <v>40331350</v>
      </c>
      <c r="CF320">
        <v>40375447</v>
      </c>
      <c r="CG320">
        <v>44097</v>
      </c>
      <c r="CH320" t="s">
        <v>612</v>
      </c>
      <c r="CI320" t="s">
        <v>616</v>
      </c>
      <c r="CJ320" t="s">
        <v>617</v>
      </c>
      <c r="CK320" t="s">
        <v>617</v>
      </c>
      <c r="CL320" t="s">
        <v>617</v>
      </c>
      <c r="CM320" t="s">
        <v>617</v>
      </c>
      <c r="CN320">
        <v>0</v>
      </c>
    </row>
    <row r="321" spans="1:92" x14ac:dyDescent="0.25">
      <c r="A321" t="s">
        <v>2514</v>
      </c>
      <c r="B321" t="s">
        <v>2514</v>
      </c>
      <c r="C321">
        <v>11</v>
      </c>
      <c r="D321" t="s">
        <v>597</v>
      </c>
      <c r="E321">
        <v>66044</v>
      </c>
      <c r="F321" t="s">
        <v>2504</v>
      </c>
      <c r="G321" t="s">
        <v>2515</v>
      </c>
      <c r="H321" t="s">
        <v>2516</v>
      </c>
      <c r="I321" t="s">
        <v>630</v>
      </c>
      <c r="J321">
        <v>53</v>
      </c>
      <c r="K321">
        <v>5330</v>
      </c>
      <c r="L321" t="s">
        <v>2517</v>
      </c>
      <c r="M321" t="s">
        <v>2518</v>
      </c>
      <c r="N321" t="s">
        <v>2519</v>
      </c>
      <c r="O321" t="s">
        <v>2520</v>
      </c>
      <c r="P321" t="s">
        <v>2521</v>
      </c>
      <c r="Q321" t="s">
        <v>2522</v>
      </c>
      <c r="R321" t="s">
        <v>2523</v>
      </c>
      <c r="S321" t="s">
        <v>2524</v>
      </c>
      <c r="T321" t="s">
        <v>2525</v>
      </c>
      <c r="U321" t="s">
        <v>1576</v>
      </c>
      <c r="V321" t="s">
        <v>1577</v>
      </c>
      <c r="W321">
        <v>43.151310000000002</v>
      </c>
      <c r="X321">
        <v>-80.733519999999999</v>
      </c>
      <c r="Y321" t="s">
        <v>612</v>
      </c>
      <c r="Z321" t="s">
        <v>612</v>
      </c>
      <c r="AA321" t="s">
        <v>612</v>
      </c>
      <c r="AB321" t="s">
        <v>612</v>
      </c>
      <c r="AC321" t="s">
        <v>612</v>
      </c>
      <c r="AD321" t="s">
        <v>612</v>
      </c>
      <c r="AE321" t="s">
        <v>612</v>
      </c>
      <c r="AF321" t="s">
        <v>612</v>
      </c>
      <c r="AG321" t="s">
        <v>612</v>
      </c>
      <c r="AH321" t="s">
        <v>612</v>
      </c>
      <c r="AI321" t="s">
        <v>612</v>
      </c>
      <c r="AJ321" t="s">
        <v>612</v>
      </c>
      <c r="AK321" t="s">
        <v>612</v>
      </c>
      <c r="AL321" t="s">
        <v>612</v>
      </c>
      <c r="AM321" t="s">
        <v>612</v>
      </c>
      <c r="AN321" t="s">
        <v>612</v>
      </c>
      <c r="AO321" t="s">
        <v>612</v>
      </c>
      <c r="AP321" t="s">
        <v>612</v>
      </c>
      <c r="AQ321" t="s">
        <v>612</v>
      </c>
      <c r="AR321" t="s">
        <v>612</v>
      </c>
      <c r="AS321" t="s">
        <v>612</v>
      </c>
      <c r="AT321" t="s">
        <v>613</v>
      </c>
      <c r="AU321" t="s">
        <v>612</v>
      </c>
      <c r="AV321" t="s">
        <v>635</v>
      </c>
      <c r="AW321">
        <v>39691</v>
      </c>
      <c r="AX321">
        <v>2077160</v>
      </c>
      <c r="AY321" t="s">
        <v>621</v>
      </c>
      <c r="AZ321" t="s">
        <v>140</v>
      </c>
      <c r="BA321" t="s">
        <v>470</v>
      </c>
      <c r="BB321" t="s">
        <v>824</v>
      </c>
      <c r="BC321">
        <v>39326</v>
      </c>
      <c r="BD321">
        <v>0</v>
      </c>
      <c r="BE321">
        <v>0</v>
      </c>
      <c r="BF321">
        <v>0</v>
      </c>
      <c r="BG321">
        <v>0</v>
      </c>
      <c r="BH321">
        <v>0</v>
      </c>
      <c r="BI321">
        <v>0</v>
      </c>
      <c r="BJ321">
        <v>0</v>
      </c>
      <c r="BK321">
        <v>0</v>
      </c>
      <c r="BL321">
        <v>0</v>
      </c>
      <c r="BM321">
        <v>0</v>
      </c>
      <c r="BN321">
        <v>0</v>
      </c>
      <c r="BO321">
        <v>0</v>
      </c>
      <c r="BP321">
        <v>0</v>
      </c>
      <c r="BQ321">
        <v>0</v>
      </c>
      <c r="BR321">
        <v>0</v>
      </c>
      <c r="BS321">
        <v>0</v>
      </c>
      <c r="BT321">
        <v>2077160</v>
      </c>
      <c r="BU321">
        <v>0</v>
      </c>
      <c r="BV321">
        <v>0</v>
      </c>
      <c r="BW321">
        <v>0</v>
      </c>
      <c r="BX321">
        <v>0</v>
      </c>
      <c r="BY321">
        <v>0</v>
      </c>
      <c r="BZ321">
        <v>0</v>
      </c>
      <c r="CA321">
        <v>0</v>
      </c>
      <c r="CB321">
        <v>0</v>
      </c>
      <c r="CC321">
        <v>0</v>
      </c>
      <c r="CD321">
        <v>2077160</v>
      </c>
      <c r="CE321">
        <v>2077160</v>
      </c>
      <c r="CF321">
        <v>2077160</v>
      </c>
      <c r="CG321">
        <v>0</v>
      </c>
      <c r="CH321" t="s">
        <v>612</v>
      </c>
      <c r="CI321" t="s">
        <v>616</v>
      </c>
      <c r="CJ321" t="s">
        <v>617</v>
      </c>
      <c r="CK321" t="s">
        <v>617</v>
      </c>
      <c r="CL321" t="s">
        <v>617</v>
      </c>
      <c r="CM321" t="s">
        <v>617</v>
      </c>
      <c r="CN321">
        <v>0</v>
      </c>
    </row>
    <row r="322" spans="1:92" x14ac:dyDescent="0.25">
      <c r="A322" t="s">
        <v>2526</v>
      </c>
      <c r="B322" t="s">
        <v>2526</v>
      </c>
      <c r="C322">
        <v>11</v>
      </c>
      <c r="D322" t="s">
        <v>597</v>
      </c>
      <c r="E322">
        <v>66044</v>
      </c>
      <c r="F322" t="s">
        <v>2504</v>
      </c>
      <c r="G322" t="s">
        <v>2527</v>
      </c>
      <c r="H322" t="s">
        <v>2528</v>
      </c>
      <c r="I322" t="s">
        <v>630</v>
      </c>
      <c r="J322">
        <v>55</v>
      </c>
      <c r="K322">
        <v>3002</v>
      </c>
      <c r="L322" t="s">
        <v>2529</v>
      </c>
      <c r="M322" t="s">
        <v>2530</v>
      </c>
      <c r="N322" t="s">
        <v>2531</v>
      </c>
      <c r="O322" t="s">
        <v>2532</v>
      </c>
      <c r="P322" t="s">
        <v>2533</v>
      </c>
      <c r="Q322" t="s">
        <v>2534</v>
      </c>
      <c r="R322" t="s">
        <v>2535</v>
      </c>
      <c r="S322" t="s">
        <v>2524</v>
      </c>
      <c r="T322" t="s">
        <v>2525</v>
      </c>
      <c r="U322" t="s">
        <v>1576</v>
      </c>
      <c r="V322" t="s">
        <v>1577</v>
      </c>
      <c r="W322">
        <v>42.864669999999997</v>
      </c>
      <c r="X322">
        <v>-80.722250000000003</v>
      </c>
      <c r="Y322">
        <v>41759</v>
      </c>
      <c r="Z322" t="s">
        <v>649</v>
      </c>
      <c r="AA322" t="s">
        <v>700</v>
      </c>
      <c r="AB322" t="s">
        <v>612</v>
      </c>
      <c r="AC322" t="s">
        <v>612</v>
      </c>
      <c r="AD322" t="s">
        <v>612</v>
      </c>
      <c r="AE322">
        <v>41759</v>
      </c>
      <c r="AF322" t="s">
        <v>649</v>
      </c>
      <c r="AG322" t="s">
        <v>700</v>
      </c>
      <c r="AH322" t="s">
        <v>612</v>
      </c>
      <c r="AI322" t="s">
        <v>612</v>
      </c>
      <c r="AJ322" t="s">
        <v>612</v>
      </c>
      <c r="AK322" t="s">
        <v>612</v>
      </c>
      <c r="AL322" t="s">
        <v>612</v>
      </c>
      <c r="AM322" t="s">
        <v>612</v>
      </c>
      <c r="AN322" t="s">
        <v>612</v>
      </c>
      <c r="AO322" t="s">
        <v>612</v>
      </c>
      <c r="AP322" t="s">
        <v>612</v>
      </c>
      <c r="AQ322">
        <v>104</v>
      </c>
      <c r="AR322" t="s">
        <v>612</v>
      </c>
      <c r="AS322" t="s">
        <v>612</v>
      </c>
      <c r="AT322" t="s">
        <v>613</v>
      </c>
      <c r="AU322" t="s">
        <v>612</v>
      </c>
      <c r="AV322" t="s">
        <v>614</v>
      </c>
      <c r="AW322" t="s">
        <v>612</v>
      </c>
      <c r="AX322">
        <v>4137770</v>
      </c>
      <c r="AY322" t="s">
        <v>621</v>
      </c>
      <c r="AZ322" t="s">
        <v>143</v>
      </c>
      <c r="BA322" t="s">
        <v>141</v>
      </c>
      <c r="BB322" t="s">
        <v>700</v>
      </c>
      <c r="BC322">
        <v>41883</v>
      </c>
      <c r="BD322">
        <v>2065094</v>
      </c>
      <c r="BE322">
        <v>0</v>
      </c>
      <c r="BF322">
        <v>0</v>
      </c>
      <c r="BG322">
        <v>0</v>
      </c>
      <c r="BH322">
        <v>0</v>
      </c>
      <c r="BI322">
        <v>0</v>
      </c>
      <c r="BJ322">
        <v>0</v>
      </c>
      <c r="BK322">
        <v>0</v>
      </c>
      <c r="BL322">
        <v>0</v>
      </c>
      <c r="BM322">
        <v>0</v>
      </c>
      <c r="BN322">
        <v>0</v>
      </c>
      <c r="BO322">
        <v>0</v>
      </c>
      <c r="BP322">
        <v>0</v>
      </c>
      <c r="BQ322">
        <v>0</v>
      </c>
      <c r="BR322">
        <v>0</v>
      </c>
      <c r="BS322">
        <v>2065094</v>
      </c>
      <c r="BT322">
        <v>0</v>
      </c>
      <c r="BU322">
        <v>0</v>
      </c>
      <c r="BV322">
        <v>988568</v>
      </c>
      <c r="BW322">
        <v>0</v>
      </c>
      <c r="BX322">
        <v>1084108</v>
      </c>
      <c r="BY322">
        <v>0</v>
      </c>
      <c r="BZ322">
        <v>0</v>
      </c>
      <c r="CA322">
        <v>0</v>
      </c>
      <c r="CB322">
        <v>0</v>
      </c>
      <c r="CC322">
        <v>0</v>
      </c>
      <c r="CD322">
        <v>2072676</v>
      </c>
      <c r="CE322">
        <v>4137770</v>
      </c>
      <c r="CF322">
        <v>4137770</v>
      </c>
      <c r="CG322">
        <v>0</v>
      </c>
      <c r="CH322" t="s">
        <v>612</v>
      </c>
      <c r="CI322" t="s">
        <v>616</v>
      </c>
      <c r="CJ322" t="s">
        <v>702</v>
      </c>
      <c r="CK322" t="s">
        <v>703</v>
      </c>
      <c r="CL322" t="s">
        <v>617</v>
      </c>
      <c r="CM322" t="s">
        <v>617</v>
      </c>
      <c r="CN322">
        <v>1084108</v>
      </c>
    </row>
    <row r="323" spans="1:92" x14ac:dyDescent="0.25">
      <c r="A323" t="s">
        <v>2536</v>
      </c>
      <c r="B323" t="s">
        <v>2536</v>
      </c>
      <c r="C323">
        <v>11</v>
      </c>
      <c r="D323" t="s">
        <v>597</v>
      </c>
      <c r="E323">
        <v>66044</v>
      </c>
      <c r="F323" t="s">
        <v>2504</v>
      </c>
      <c r="G323" t="s">
        <v>2537</v>
      </c>
      <c r="H323" t="s">
        <v>2538</v>
      </c>
      <c r="I323" t="s">
        <v>630</v>
      </c>
      <c r="J323">
        <v>7865</v>
      </c>
      <c r="K323">
        <v>8946</v>
      </c>
      <c r="L323" t="s">
        <v>2539</v>
      </c>
      <c r="M323" t="s">
        <v>2540</v>
      </c>
      <c r="N323" t="s">
        <v>2507</v>
      </c>
      <c r="O323" t="s">
        <v>2541</v>
      </c>
      <c r="P323" t="s">
        <v>2509</v>
      </c>
      <c r="Q323" t="s">
        <v>2510</v>
      </c>
      <c r="R323" t="s">
        <v>2511</v>
      </c>
      <c r="S323" t="s">
        <v>2511</v>
      </c>
      <c r="T323" t="s">
        <v>2512</v>
      </c>
      <c r="U323" t="s">
        <v>1576</v>
      </c>
      <c r="V323" t="s">
        <v>1577</v>
      </c>
      <c r="W323">
        <v>43.0032</v>
      </c>
      <c r="X323">
        <v>-81.223470000000006</v>
      </c>
      <c r="Y323">
        <v>42086</v>
      </c>
      <c r="Z323" t="s">
        <v>700</v>
      </c>
      <c r="AA323" t="s">
        <v>700</v>
      </c>
      <c r="AB323" t="s">
        <v>612</v>
      </c>
      <c r="AC323" t="s">
        <v>612</v>
      </c>
      <c r="AD323" t="s">
        <v>612</v>
      </c>
      <c r="AE323">
        <v>42086</v>
      </c>
      <c r="AF323" t="s">
        <v>700</v>
      </c>
      <c r="AG323" t="s">
        <v>700</v>
      </c>
      <c r="AH323" t="s">
        <v>612</v>
      </c>
      <c r="AI323" t="s">
        <v>612</v>
      </c>
      <c r="AJ323" t="s">
        <v>612</v>
      </c>
      <c r="AK323" t="s">
        <v>612</v>
      </c>
      <c r="AL323" t="s">
        <v>612</v>
      </c>
      <c r="AM323" t="s">
        <v>612</v>
      </c>
      <c r="AN323" t="s">
        <v>612</v>
      </c>
      <c r="AO323" t="s">
        <v>612</v>
      </c>
      <c r="AP323" t="s">
        <v>612</v>
      </c>
      <c r="AQ323">
        <v>190</v>
      </c>
      <c r="AR323" t="s">
        <v>612</v>
      </c>
      <c r="AS323" t="s">
        <v>612</v>
      </c>
      <c r="AT323" t="s">
        <v>613</v>
      </c>
      <c r="AU323" t="s">
        <v>612</v>
      </c>
      <c r="AV323" t="s">
        <v>635</v>
      </c>
      <c r="AW323">
        <v>42173</v>
      </c>
      <c r="AX323">
        <v>6040339</v>
      </c>
      <c r="AY323" t="s">
        <v>621</v>
      </c>
      <c r="AZ323" t="s">
        <v>140</v>
      </c>
      <c r="BA323" t="s">
        <v>141</v>
      </c>
      <c r="BB323" t="s">
        <v>622</v>
      </c>
      <c r="BC323">
        <v>42248</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494285</v>
      </c>
      <c r="BW323">
        <v>0</v>
      </c>
      <c r="BX323">
        <v>5546054</v>
      </c>
      <c r="BY323">
        <v>0</v>
      </c>
      <c r="BZ323">
        <v>0</v>
      </c>
      <c r="CA323">
        <v>0</v>
      </c>
      <c r="CB323">
        <v>0</v>
      </c>
      <c r="CC323">
        <v>0</v>
      </c>
      <c r="CD323">
        <v>6040339</v>
      </c>
      <c r="CE323">
        <v>6040339</v>
      </c>
      <c r="CF323">
        <v>6040339</v>
      </c>
      <c r="CG323">
        <v>0</v>
      </c>
      <c r="CH323" t="s">
        <v>612</v>
      </c>
      <c r="CI323" t="s">
        <v>616</v>
      </c>
      <c r="CJ323" t="s">
        <v>702</v>
      </c>
      <c r="CK323" t="s">
        <v>703</v>
      </c>
      <c r="CL323" t="s">
        <v>617</v>
      </c>
      <c r="CM323" t="s">
        <v>617</v>
      </c>
      <c r="CN323">
        <v>5546054</v>
      </c>
    </row>
    <row r="324" spans="1:92" x14ac:dyDescent="0.25">
      <c r="A324" t="s">
        <v>2542</v>
      </c>
      <c r="B324" t="s">
        <v>2542</v>
      </c>
      <c r="C324">
        <v>11</v>
      </c>
      <c r="D324" t="s">
        <v>597</v>
      </c>
      <c r="E324">
        <v>66044</v>
      </c>
      <c r="F324" t="s">
        <v>2504</v>
      </c>
      <c r="G324" t="s">
        <v>2543</v>
      </c>
      <c r="H324" t="s">
        <v>2544</v>
      </c>
      <c r="I324" t="s">
        <v>630</v>
      </c>
      <c r="J324">
        <v>11203</v>
      </c>
      <c r="K324">
        <v>5712</v>
      </c>
      <c r="L324" t="s">
        <v>2545</v>
      </c>
      <c r="M324" t="s">
        <v>2546</v>
      </c>
      <c r="N324" t="s">
        <v>2547</v>
      </c>
      <c r="O324" t="s">
        <v>2548</v>
      </c>
      <c r="P324" t="s">
        <v>2549</v>
      </c>
      <c r="Q324" t="s">
        <v>2550</v>
      </c>
      <c r="R324" t="s">
        <v>2551</v>
      </c>
      <c r="S324" t="s">
        <v>2524</v>
      </c>
      <c r="T324" t="s">
        <v>2525</v>
      </c>
      <c r="U324" t="s">
        <v>1576</v>
      </c>
      <c r="V324" t="s">
        <v>1577</v>
      </c>
      <c r="W324">
        <v>43.236220000000003</v>
      </c>
      <c r="X324">
        <v>-80.550240000000002</v>
      </c>
      <c r="Y324" t="s">
        <v>612</v>
      </c>
      <c r="Z324" t="s">
        <v>612</v>
      </c>
      <c r="AA324" t="s">
        <v>612</v>
      </c>
      <c r="AB324" t="s">
        <v>612</v>
      </c>
      <c r="AC324" t="s">
        <v>612</v>
      </c>
      <c r="AD324" t="s">
        <v>612</v>
      </c>
      <c r="AE324" t="s">
        <v>612</v>
      </c>
      <c r="AF324" t="s">
        <v>612</v>
      </c>
      <c r="AG324" t="s">
        <v>612</v>
      </c>
      <c r="AH324" t="s">
        <v>612</v>
      </c>
      <c r="AI324" t="s">
        <v>612</v>
      </c>
      <c r="AJ324" t="s">
        <v>612</v>
      </c>
      <c r="AK324" t="s">
        <v>612</v>
      </c>
      <c r="AL324" t="s">
        <v>612</v>
      </c>
      <c r="AM324" t="s">
        <v>612</v>
      </c>
      <c r="AN324" t="s">
        <v>612</v>
      </c>
      <c r="AO324" t="s">
        <v>612</v>
      </c>
      <c r="AP324" t="s">
        <v>612</v>
      </c>
      <c r="AQ324" t="s">
        <v>612</v>
      </c>
      <c r="AR324" t="s">
        <v>612</v>
      </c>
      <c r="AS324" t="s">
        <v>612</v>
      </c>
      <c r="AT324" t="s">
        <v>613</v>
      </c>
      <c r="AU324" t="s">
        <v>612</v>
      </c>
      <c r="AV324" t="s">
        <v>614</v>
      </c>
      <c r="AW324" t="s">
        <v>612</v>
      </c>
      <c r="AX324">
        <v>8339533</v>
      </c>
      <c r="AY324" t="s">
        <v>621</v>
      </c>
      <c r="AZ324" t="s">
        <v>145</v>
      </c>
      <c r="BA324" t="s">
        <v>470</v>
      </c>
      <c r="BB324" t="s">
        <v>626</v>
      </c>
      <c r="BC324">
        <v>40057</v>
      </c>
      <c r="BD324">
        <v>493385</v>
      </c>
      <c r="BE324">
        <v>0</v>
      </c>
      <c r="BF324">
        <v>47181</v>
      </c>
      <c r="BG324">
        <v>0</v>
      </c>
      <c r="BH324">
        <v>0</v>
      </c>
      <c r="BI324">
        <v>0</v>
      </c>
      <c r="BJ324">
        <v>0</v>
      </c>
      <c r="BK324">
        <v>0</v>
      </c>
      <c r="BL324">
        <v>0</v>
      </c>
      <c r="BM324">
        <v>0</v>
      </c>
      <c r="BN324">
        <v>0</v>
      </c>
      <c r="BO324">
        <v>0</v>
      </c>
      <c r="BP324">
        <v>0</v>
      </c>
      <c r="BQ324">
        <v>0</v>
      </c>
      <c r="BR324">
        <v>1570319</v>
      </c>
      <c r="BS324">
        <v>2110885</v>
      </c>
      <c r="BT324">
        <v>6228648</v>
      </c>
      <c r="BU324">
        <v>0</v>
      </c>
      <c r="BV324">
        <v>0</v>
      </c>
      <c r="BW324">
        <v>0</v>
      </c>
      <c r="BX324">
        <v>0</v>
      </c>
      <c r="BY324">
        <v>0</v>
      </c>
      <c r="BZ324">
        <v>0</v>
      </c>
      <c r="CA324">
        <v>0</v>
      </c>
      <c r="CB324">
        <v>0</v>
      </c>
      <c r="CC324">
        <v>0</v>
      </c>
      <c r="CD324">
        <v>6228648</v>
      </c>
      <c r="CE324">
        <v>8339533</v>
      </c>
      <c r="CF324">
        <v>8339533</v>
      </c>
      <c r="CG324">
        <v>0</v>
      </c>
      <c r="CH324" t="s">
        <v>612</v>
      </c>
      <c r="CI324" t="s">
        <v>616</v>
      </c>
      <c r="CJ324" t="s">
        <v>617</v>
      </c>
      <c r="CK324" t="s">
        <v>617</v>
      </c>
      <c r="CL324" t="s">
        <v>617</v>
      </c>
      <c r="CM324" t="s">
        <v>617</v>
      </c>
      <c r="CN324">
        <v>0</v>
      </c>
    </row>
    <row r="325" spans="1:92" x14ac:dyDescent="0.25">
      <c r="A325" t="s">
        <v>2552</v>
      </c>
      <c r="B325" t="s">
        <v>2552</v>
      </c>
      <c r="C325">
        <v>11</v>
      </c>
      <c r="D325" t="s">
        <v>597</v>
      </c>
      <c r="E325">
        <v>66044</v>
      </c>
      <c r="F325" t="s">
        <v>2504</v>
      </c>
      <c r="G325" t="s">
        <v>2553</v>
      </c>
      <c r="H325" t="s">
        <v>2554</v>
      </c>
      <c r="I325" t="s">
        <v>630</v>
      </c>
      <c r="J325">
        <v>321</v>
      </c>
      <c r="K325">
        <v>5498</v>
      </c>
      <c r="L325" t="s">
        <v>2555</v>
      </c>
      <c r="M325" t="s">
        <v>2556</v>
      </c>
      <c r="N325" t="s">
        <v>2557</v>
      </c>
      <c r="O325" t="s">
        <v>2558</v>
      </c>
      <c r="P325" t="s">
        <v>2559</v>
      </c>
      <c r="Q325" t="s">
        <v>2560</v>
      </c>
      <c r="R325" t="s">
        <v>2561</v>
      </c>
      <c r="S325" t="s">
        <v>2562</v>
      </c>
      <c r="T325" t="s">
        <v>2512</v>
      </c>
      <c r="U325" t="s">
        <v>1576</v>
      </c>
      <c r="V325" t="s">
        <v>1577</v>
      </c>
      <c r="W325">
        <v>42.910209999999999</v>
      </c>
      <c r="X325">
        <v>-81.491799999999998</v>
      </c>
      <c r="Y325" t="s">
        <v>612</v>
      </c>
      <c r="Z325" t="s">
        <v>612</v>
      </c>
      <c r="AA325" t="s">
        <v>612</v>
      </c>
      <c r="AB325" t="s">
        <v>612</v>
      </c>
      <c r="AC325" t="s">
        <v>612</v>
      </c>
      <c r="AD325" t="s">
        <v>612</v>
      </c>
      <c r="AE325" t="s">
        <v>612</v>
      </c>
      <c r="AF325" t="s">
        <v>612</v>
      </c>
      <c r="AG325" t="s">
        <v>612</v>
      </c>
      <c r="AH325" t="s">
        <v>612</v>
      </c>
      <c r="AI325" t="s">
        <v>612</v>
      </c>
      <c r="AJ325" t="s">
        <v>612</v>
      </c>
      <c r="AK325" t="s">
        <v>612</v>
      </c>
      <c r="AL325" t="s">
        <v>612</v>
      </c>
      <c r="AM325" t="s">
        <v>612</v>
      </c>
      <c r="AN325" t="s">
        <v>612</v>
      </c>
      <c r="AO325" t="s">
        <v>612</v>
      </c>
      <c r="AP325" t="s">
        <v>612</v>
      </c>
      <c r="AQ325" t="s">
        <v>612</v>
      </c>
      <c r="AR325" t="s">
        <v>612</v>
      </c>
      <c r="AS325" t="s">
        <v>612</v>
      </c>
      <c r="AT325" t="s">
        <v>613</v>
      </c>
      <c r="AU325" t="s">
        <v>612</v>
      </c>
      <c r="AV325" t="s">
        <v>614</v>
      </c>
      <c r="AW325" t="s">
        <v>612</v>
      </c>
      <c r="AX325">
        <v>6255202</v>
      </c>
      <c r="AY325" t="s">
        <v>621</v>
      </c>
      <c r="AZ325" t="s">
        <v>140</v>
      </c>
      <c r="BA325" t="s">
        <v>470</v>
      </c>
      <c r="BB325" t="s">
        <v>977</v>
      </c>
      <c r="BC325">
        <v>40422</v>
      </c>
      <c r="BD325">
        <v>0</v>
      </c>
      <c r="BE325">
        <v>0</v>
      </c>
      <c r="BF325">
        <v>0</v>
      </c>
      <c r="BG325">
        <v>0</v>
      </c>
      <c r="BH325">
        <v>0</v>
      </c>
      <c r="BI325">
        <v>0</v>
      </c>
      <c r="BJ325">
        <v>0</v>
      </c>
      <c r="BK325">
        <v>0</v>
      </c>
      <c r="BL325">
        <v>0</v>
      </c>
      <c r="BM325">
        <v>0</v>
      </c>
      <c r="BN325">
        <v>0</v>
      </c>
      <c r="BO325">
        <v>0</v>
      </c>
      <c r="BP325">
        <v>0</v>
      </c>
      <c r="BQ325">
        <v>0</v>
      </c>
      <c r="BR325">
        <v>0</v>
      </c>
      <c r="BS325">
        <v>0</v>
      </c>
      <c r="BT325">
        <v>4175300</v>
      </c>
      <c r="BU325">
        <v>2079902</v>
      </c>
      <c r="BV325">
        <v>0</v>
      </c>
      <c r="BW325">
        <v>0</v>
      </c>
      <c r="BX325">
        <v>0</v>
      </c>
      <c r="BY325">
        <v>0</v>
      </c>
      <c r="BZ325">
        <v>0</v>
      </c>
      <c r="CA325">
        <v>0</v>
      </c>
      <c r="CB325">
        <v>0</v>
      </c>
      <c r="CC325">
        <v>0</v>
      </c>
      <c r="CD325">
        <v>6255202</v>
      </c>
      <c r="CE325">
        <v>6255202</v>
      </c>
      <c r="CF325">
        <v>6255202</v>
      </c>
      <c r="CG325">
        <v>0</v>
      </c>
      <c r="CH325" t="s">
        <v>612</v>
      </c>
      <c r="CI325" t="s">
        <v>616</v>
      </c>
      <c r="CJ325" t="s">
        <v>617</v>
      </c>
      <c r="CK325" t="s">
        <v>617</v>
      </c>
      <c r="CL325" t="s">
        <v>617</v>
      </c>
      <c r="CM325" t="s">
        <v>617</v>
      </c>
      <c r="CN325">
        <v>0</v>
      </c>
    </row>
    <row r="326" spans="1:92" x14ac:dyDescent="0.25">
      <c r="A326" t="s">
        <v>2563</v>
      </c>
      <c r="B326" t="s">
        <v>2563</v>
      </c>
      <c r="C326">
        <v>11</v>
      </c>
      <c r="D326" t="s">
        <v>597</v>
      </c>
      <c r="E326">
        <v>66044</v>
      </c>
      <c r="F326" t="s">
        <v>2504</v>
      </c>
      <c r="G326" t="s">
        <v>2564</v>
      </c>
      <c r="H326" t="s">
        <v>2565</v>
      </c>
      <c r="I326" t="s">
        <v>630</v>
      </c>
      <c r="J326">
        <v>408</v>
      </c>
      <c r="K326">
        <v>5568</v>
      </c>
      <c r="L326" t="s">
        <v>2566</v>
      </c>
      <c r="M326" t="s">
        <v>2567</v>
      </c>
      <c r="N326" t="s">
        <v>2519</v>
      </c>
      <c r="O326" t="s">
        <v>2568</v>
      </c>
      <c r="P326" t="s">
        <v>2521</v>
      </c>
      <c r="Q326" t="s">
        <v>2522</v>
      </c>
      <c r="R326" t="s">
        <v>2523</v>
      </c>
      <c r="S326" t="s">
        <v>2524</v>
      </c>
      <c r="T326" t="s">
        <v>2525</v>
      </c>
      <c r="U326" t="s">
        <v>1576</v>
      </c>
      <c r="V326" t="s">
        <v>1577</v>
      </c>
      <c r="W326">
        <v>43.131</v>
      </c>
      <c r="X326">
        <v>-80.759749999999997</v>
      </c>
      <c r="Y326" t="s">
        <v>612</v>
      </c>
      <c r="Z326" t="s">
        <v>612</v>
      </c>
      <c r="AA326" t="s">
        <v>612</v>
      </c>
      <c r="AB326" t="s">
        <v>612</v>
      </c>
      <c r="AC326" t="s">
        <v>612</v>
      </c>
      <c r="AD326" t="s">
        <v>612</v>
      </c>
      <c r="AE326" t="s">
        <v>612</v>
      </c>
      <c r="AF326" t="s">
        <v>612</v>
      </c>
      <c r="AG326" t="s">
        <v>612</v>
      </c>
      <c r="AH326" t="s">
        <v>612</v>
      </c>
      <c r="AI326" t="s">
        <v>612</v>
      </c>
      <c r="AJ326" t="s">
        <v>612</v>
      </c>
      <c r="AK326" t="s">
        <v>612</v>
      </c>
      <c r="AL326" t="s">
        <v>612</v>
      </c>
      <c r="AM326" t="s">
        <v>612</v>
      </c>
      <c r="AN326" t="s">
        <v>612</v>
      </c>
      <c r="AO326" t="s">
        <v>612</v>
      </c>
      <c r="AP326" t="s">
        <v>612</v>
      </c>
      <c r="AQ326" t="s">
        <v>612</v>
      </c>
      <c r="AR326" t="s">
        <v>612</v>
      </c>
      <c r="AS326" t="s">
        <v>612</v>
      </c>
      <c r="AT326" t="s">
        <v>613</v>
      </c>
      <c r="AU326" t="s">
        <v>612</v>
      </c>
      <c r="AV326" t="s">
        <v>635</v>
      </c>
      <c r="AW326">
        <v>39691</v>
      </c>
      <c r="AX326">
        <v>2746784</v>
      </c>
      <c r="AY326" t="s">
        <v>621</v>
      </c>
      <c r="AZ326" t="s">
        <v>140</v>
      </c>
      <c r="BA326" t="s">
        <v>470</v>
      </c>
      <c r="BB326" t="s">
        <v>694</v>
      </c>
      <c r="BC326">
        <v>37135</v>
      </c>
      <c r="BD326">
        <v>2746784</v>
      </c>
      <c r="BE326">
        <v>0</v>
      </c>
      <c r="BF326">
        <v>0</v>
      </c>
      <c r="BG326">
        <v>0</v>
      </c>
      <c r="BH326">
        <v>0</v>
      </c>
      <c r="BI326">
        <v>0</v>
      </c>
      <c r="BJ326">
        <v>0</v>
      </c>
      <c r="BK326">
        <v>0</v>
      </c>
      <c r="BL326">
        <v>0</v>
      </c>
      <c r="BM326">
        <v>0</v>
      </c>
      <c r="BN326">
        <v>0</v>
      </c>
      <c r="BO326">
        <v>0</v>
      </c>
      <c r="BP326">
        <v>0</v>
      </c>
      <c r="BQ326">
        <v>0</v>
      </c>
      <c r="BR326">
        <v>0</v>
      </c>
      <c r="BS326">
        <v>2746784</v>
      </c>
      <c r="BT326">
        <v>0</v>
      </c>
      <c r="BU326">
        <v>0</v>
      </c>
      <c r="BV326">
        <v>0</v>
      </c>
      <c r="BW326">
        <v>0</v>
      </c>
      <c r="BX326">
        <v>0</v>
      </c>
      <c r="BY326">
        <v>0</v>
      </c>
      <c r="BZ326">
        <v>0</v>
      </c>
      <c r="CA326">
        <v>0</v>
      </c>
      <c r="CB326">
        <v>0</v>
      </c>
      <c r="CC326">
        <v>0</v>
      </c>
      <c r="CD326">
        <v>0</v>
      </c>
      <c r="CE326">
        <v>2746784</v>
      </c>
      <c r="CF326">
        <v>2746784</v>
      </c>
      <c r="CG326">
        <v>0</v>
      </c>
      <c r="CH326" t="s">
        <v>612</v>
      </c>
      <c r="CI326" t="s">
        <v>616</v>
      </c>
      <c r="CJ326" t="s">
        <v>617</v>
      </c>
      <c r="CK326" t="s">
        <v>617</v>
      </c>
      <c r="CL326" t="s">
        <v>617</v>
      </c>
      <c r="CM326" t="s">
        <v>617</v>
      </c>
      <c r="CN326">
        <v>0</v>
      </c>
    </row>
    <row r="327" spans="1:92" x14ac:dyDescent="0.25">
      <c r="A327" t="s">
        <v>2569</v>
      </c>
      <c r="B327" t="s">
        <v>2569</v>
      </c>
      <c r="C327">
        <v>11</v>
      </c>
      <c r="D327" t="s">
        <v>597</v>
      </c>
      <c r="E327">
        <v>66044</v>
      </c>
      <c r="F327" t="s">
        <v>2504</v>
      </c>
      <c r="G327" t="s">
        <v>2570</v>
      </c>
      <c r="H327" t="s">
        <v>2571</v>
      </c>
      <c r="I327" t="s">
        <v>630</v>
      </c>
      <c r="J327">
        <v>7873</v>
      </c>
      <c r="K327">
        <v>8954</v>
      </c>
      <c r="L327" t="s">
        <v>2572</v>
      </c>
      <c r="M327" t="s">
        <v>2573</v>
      </c>
      <c r="N327" t="s">
        <v>2507</v>
      </c>
      <c r="O327" t="s">
        <v>2574</v>
      </c>
      <c r="P327" t="s">
        <v>2509</v>
      </c>
      <c r="Q327" t="s">
        <v>2510</v>
      </c>
      <c r="R327" t="s">
        <v>2511</v>
      </c>
      <c r="S327" t="s">
        <v>2511</v>
      </c>
      <c r="T327" t="s">
        <v>2512</v>
      </c>
      <c r="U327" t="s">
        <v>1576</v>
      </c>
      <c r="V327" t="s">
        <v>1577</v>
      </c>
      <c r="W327">
        <v>43.02861</v>
      </c>
      <c r="X327">
        <v>-81.196209999999994</v>
      </c>
      <c r="Y327" t="s">
        <v>612</v>
      </c>
      <c r="Z327" t="s">
        <v>612</v>
      </c>
      <c r="AA327" t="s">
        <v>612</v>
      </c>
      <c r="AB327" t="s">
        <v>612</v>
      </c>
      <c r="AC327" t="s">
        <v>612</v>
      </c>
      <c r="AD327" t="s">
        <v>612</v>
      </c>
      <c r="AE327" t="s">
        <v>612</v>
      </c>
      <c r="AF327" t="s">
        <v>612</v>
      </c>
      <c r="AG327" t="s">
        <v>612</v>
      </c>
      <c r="AH327" t="s">
        <v>612</v>
      </c>
      <c r="AI327" t="s">
        <v>612</v>
      </c>
      <c r="AJ327" t="s">
        <v>612</v>
      </c>
      <c r="AK327" t="s">
        <v>612</v>
      </c>
      <c r="AL327" t="s">
        <v>612</v>
      </c>
      <c r="AM327" t="s">
        <v>612</v>
      </c>
      <c r="AN327" t="s">
        <v>612</v>
      </c>
      <c r="AO327" t="s">
        <v>612</v>
      </c>
      <c r="AP327" t="s">
        <v>612</v>
      </c>
      <c r="AQ327" t="s">
        <v>612</v>
      </c>
      <c r="AR327" t="s">
        <v>612</v>
      </c>
      <c r="AS327" t="s">
        <v>612</v>
      </c>
      <c r="AT327" t="s">
        <v>613</v>
      </c>
      <c r="AU327" t="s">
        <v>612</v>
      </c>
      <c r="AV327" t="s">
        <v>635</v>
      </c>
      <c r="AW327">
        <v>39691</v>
      </c>
      <c r="AX327">
        <v>899280</v>
      </c>
      <c r="AY327" t="s">
        <v>621</v>
      </c>
      <c r="AZ327" t="s">
        <v>140</v>
      </c>
      <c r="BA327" t="s">
        <v>470</v>
      </c>
      <c r="BB327" t="s">
        <v>824</v>
      </c>
      <c r="BC327">
        <v>39326</v>
      </c>
      <c r="BD327">
        <v>0</v>
      </c>
      <c r="BE327">
        <v>0</v>
      </c>
      <c r="BF327">
        <v>0</v>
      </c>
      <c r="BG327">
        <v>0</v>
      </c>
      <c r="BH327">
        <v>0</v>
      </c>
      <c r="BI327">
        <v>0</v>
      </c>
      <c r="BJ327">
        <v>0</v>
      </c>
      <c r="BK327">
        <v>0</v>
      </c>
      <c r="BL327">
        <v>0</v>
      </c>
      <c r="BM327">
        <v>0</v>
      </c>
      <c r="BN327">
        <v>0</v>
      </c>
      <c r="BO327">
        <v>0</v>
      </c>
      <c r="BP327">
        <v>0</v>
      </c>
      <c r="BQ327">
        <v>0</v>
      </c>
      <c r="BR327">
        <v>0</v>
      </c>
      <c r="BS327">
        <v>0</v>
      </c>
      <c r="BT327">
        <v>899280</v>
      </c>
      <c r="BU327">
        <v>0</v>
      </c>
      <c r="BV327">
        <v>0</v>
      </c>
      <c r="BW327">
        <v>0</v>
      </c>
      <c r="BX327">
        <v>0</v>
      </c>
      <c r="BY327">
        <v>0</v>
      </c>
      <c r="BZ327">
        <v>0</v>
      </c>
      <c r="CA327">
        <v>0</v>
      </c>
      <c r="CB327">
        <v>0</v>
      </c>
      <c r="CC327">
        <v>0</v>
      </c>
      <c r="CD327">
        <v>899280</v>
      </c>
      <c r="CE327">
        <v>899280</v>
      </c>
      <c r="CF327">
        <v>899280</v>
      </c>
      <c r="CG327">
        <v>0</v>
      </c>
      <c r="CH327" t="s">
        <v>612</v>
      </c>
      <c r="CI327" t="s">
        <v>616</v>
      </c>
      <c r="CJ327" t="s">
        <v>617</v>
      </c>
      <c r="CK327" t="s">
        <v>617</v>
      </c>
      <c r="CL327" t="s">
        <v>617</v>
      </c>
      <c r="CM327" t="s">
        <v>617</v>
      </c>
      <c r="CN327">
        <v>0</v>
      </c>
    </row>
    <row r="328" spans="1:92" x14ac:dyDescent="0.25">
      <c r="A328" t="s">
        <v>2575</v>
      </c>
      <c r="B328" t="s">
        <v>2575</v>
      </c>
      <c r="C328">
        <v>11</v>
      </c>
      <c r="D328" t="s">
        <v>597</v>
      </c>
      <c r="E328">
        <v>66044</v>
      </c>
      <c r="F328" t="s">
        <v>2504</v>
      </c>
      <c r="G328" t="s">
        <v>2576</v>
      </c>
      <c r="H328" t="s">
        <v>2577</v>
      </c>
      <c r="I328" t="s">
        <v>630</v>
      </c>
      <c r="J328">
        <v>7874</v>
      </c>
      <c r="K328">
        <v>8955</v>
      </c>
      <c r="L328" t="s">
        <v>2578</v>
      </c>
      <c r="M328" t="s">
        <v>2579</v>
      </c>
      <c r="N328" t="s">
        <v>2507</v>
      </c>
      <c r="O328" t="s">
        <v>2580</v>
      </c>
      <c r="P328" t="s">
        <v>2509</v>
      </c>
      <c r="Q328" t="s">
        <v>2510</v>
      </c>
      <c r="R328" t="s">
        <v>2511</v>
      </c>
      <c r="S328" t="s">
        <v>2511</v>
      </c>
      <c r="T328" t="s">
        <v>2512</v>
      </c>
      <c r="U328" t="s">
        <v>1576</v>
      </c>
      <c r="V328" t="s">
        <v>1577</v>
      </c>
      <c r="W328">
        <v>42.980089999999997</v>
      </c>
      <c r="X328">
        <v>-81.315359999999998</v>
      </c>
      <c r="Y328" t="s">
        <v>612</v>
      </c>
      <c r="Z328" t="s">
        <v>612</v>
      </c>
      <c r="AA328" t="s">
        <v>612</v>
      </c>
      <c r="AB328" t="s">
        <v>612</v>
      </c>
      <c r="AC328" t="s">
        <v>612</v>
      </c>
      <c r="AD328" t="s">
        <v>612</v>
      </c>
      <c r="AE328" t="s">
        <v>612</v>
      </c>
      <c r="AF328" t="s">
        <v>612</v>
      </c>
      <c r="AG328" t="s">
        <v>612</v>
      </c>
      <c r="AH328" t="s">
        <v>612</v>
      </c>
      <c r="AI328" t="s">
        <v>612</v>
      </c>
      <c r="AJ328" t="s">
        <v>612</v>
      </c>
      <c r="AK328" t="s">
        <v>612</v>
      </c>
      <c r="AL328" t="s">
        <v>612</v>
      </c>
      <c r="AM328" t="s">
        <v>612</v>
      </c>
      <c r="AN328" t="s">
        <v>612</v>
      </c>
      <c r="AO328" t="s">
        <v>612</v>
      </c>
      <c r="AP328" t="s">
        <v>612</v>
      </c>
      <c r="AQ328" t="s">
        <v>612</v>
      </c>
      <c r="AR328" t="s">
        <v>612</v>
      </c>
      <c r="AS328" t="s">
        <v>612</v>
      </c>
      <c r="AT328" t="s">
        <v>613</v>
      </c>
      <c r="AU328" t="s">
        <v>612</v>
      </c>
      <c r="AV328" t="s">
        <v>635</v>
      </c>
      <c r="AW328">
        <v>39691</v>
      </c>
      <c r="AX328">
        <v>3895069</v>
      </c>
      <c r="AY328" t="s">
        <v>621</v>
      </c>
      <c r="AZ328" t="s">
        <v>140</v>
      </c>
      <c r="BA328" t="s">
        <v>470</v>
      </c>
      <c r="BB328" t="s">
        <v>975</v>
      </c>
      <c r="BC328">
        <v>38596</v>
      </c>
      <c r="BD328">
        <v>0</v>
      </c>
      <c r="BE328">
        <v>0</v>
      </c>
      <c r="BF328">
        <v>0</v>
      </c>
      <c r="BG328">
        <v>0</v>
      </c>
      <c r="BH328">
        <v>0</v>
      </c>
      <c r="BI328">
        <v>0</v>
      </c>
      <c r="BJ328">
        <v>0</v>
      </c>
      <c r="BK328">
        <v>0</v>
      </c>
      <c r="BL328">
        <v>0</v>
      </c>
      <c r="BM328">
        <v>0</v>
      </c>
      <c r="BN328">
        <v>0</v>
      </c>
      <c r="BO328">
        <v>0</v>
      </c>
      <c r="BP328">
        <v>0</v>
      </c>
      <c r="BQ328">
        <v>0</v>
      </c>
      <c r="BR328">
        <v>0</v>
      </c>
      <c r="BS328">
        <v>0</v>
      </c>
      <c r="BT328">
        <v>3895069</v>
      </c>
      <c r="BU328">
        <v>0</v>
      </c>
      <c r="BV328">
        <v>0</v>
      </c>
      <c r="BW328">
        <v>0</v>
      </c>
      <c r="BX328">
        <v>0</v>
      </c>
      <c r="BY328">
        <v>0</v>
      </c>
      <c r="BZ328">
        <v>0</v>
      </c>
      <c r="CA328">
        <v>0</v>
      </c>
      <c r="CB328">
        <v>0</v>
      </c>
      <c r="CC328">
        <v>0</v>
      </c>
      <c r="CD328">
        <v>3895069</v>
      </c>
      <c r="CE328">
        <v>3895069</v>
      </c>
      <c r="CF328">
        <v>3895069</v>
      </c>
      <c r="CG328">
        <v>0</v>
      </c>
      <c r="CH328" t="s">
        <v>612</v>
      </c>
      <c r="CI328" t="s">
        <v>616</v>
      </c>
      <c r="CJ328" t="s">
        <v>617</v>
      </c>
      <c r="CK328" t="s">
        <v>617</v>
      </c>
      <c r="CL328" t="s">
        <v>617</v>
      </c>
      <c r="CM328" t="s">
        <v>617</v>
      </c>
      <c r="CN328">
        <v>0</v>
      </c>
    </row>
    <row r="329" spans="1:92" x14ac:dyDescent="0.25">
      <c r="A329" t="s">
        <v>2581</v>
      </c>
      <c r="B329" t="s">
        <v>2581</v>
      </c>
      <c r="C329">
        <v>11</v>
      </c>
      <c r="D329" t="s">
        <v>597</v>
      </c>
      <c r="E329">
        <v>66044</v>
      </c>
      <c r="F329" t="s">
        <v>2504</v>
      </c>
      <c r="G329" t="s">
        <v>2576</v>
      </c>
      <c r="H329" t="s">
        <v>2577</v>
      </c>
      <c r="I329" t="s">
        <v>630</v>
      </c>
      <c r="J329">
        <v>7874</v>
      </c>
      <c r="K329">
        <v>8955</v>
      </c>
      <c r="L329" t="s">
        <v>2578</v>
      </c>
      <c r="M329" t="s">
        <v>2579</v>
      </c>
      <c r="N329" t="s">
        <v>2507</v>
      </c>
      <c r="O329" t="s">
        <v>2580</v>
      </c>
      <c r="P329" t="s">
        <v>2509</v>
      </c>
      <c r="Q329" t="s">
        <v>2510</v>
      </c>
      <c r="R329" t="s">
        <v>2511</v>
      </c>
      <c r="S329" t="s">
        <v>2511</v>
      </c>
      <c r="T329" t="s">
        <v>2512</v>
      </c>
      <c r="U329" t="s">
        <v>1576</v>
      </c>
      <c r="V329" t="s">
        <v>1577</v>
      </c>
      <c r="W329">
        <v>42.980089999999997</v>
      </c>
      <c r="X329">
        <v>-81.315359999999998</v>
      </c>
      <c r="Y329" t="s">
        <v>612</v>
      </c>
      <c r="Z329" t="s">
        <v>612</v>
      </c>
      <c r="AA329" t="s">
        <v>612</v>
      </c>
      <c r="AB329" t="s">
        <v>612</v>
      </c>
      <c r="AC329" t="s">
        <v>612</v>
      </c>
      <c r="AD329" t="s">
        <v>612</v>
      </c>
      <c r="AE329" t="s">
        <v>612</v>
      </c>
      <c r="AF329" t="s">
        <v>612</v>
      </c>
      <c r="AG329" t="s">
        <v>612</v>
      </c>
      <c r="AH329" t="s">
        <v>612</v>
      </c>
      <c r="AI329" t="s">
        <v>612</v>
      </c>
      <c r="AJ329" t="s">
        <v>612</v>
      </c>
      <c r="AK329" t="s">
        <v>612</v>
      </c>
      <c r="AL329" t="s">
        <v>612</v>
      </c>
      <c r="AM329" t="s">
        <v>612</v>
      </c>
      <c r="AN329" t="s">
        <v>612</v>
      </c>
      <c r="AO329" t="s">
        <v>612</v>
      </c>
      <c r="AP329" t="s">
        <v>612</v>
      </c>
      <c r="AQ329" t="s">
        <v>612</v>
      </c>
      <c r="AR329" t="s">
        <v>612</v>
      </c>
      <c r="AS329" t="s">
        <v>612</v>
      </c>
      <c r="AT329" t="s">
        <v>613</v>
      </c>
      <c r="AU329" t="s">
        <v>612</v>
      </c>
      <c r="AV329" t="s">
        <v>635</v>
      </c>
      <c r="AW329">
        <v>39691</v>
      </c>
      <c r="AX329">
        <v>1074771</v>
      </c>
      <c r="AY329" t="s">
        <v>621</v>
      </c>
      <c r="AZ329" t="s">
        <v>140</v>
      </c>
      <c r="BA329" t="s">
        <v>470</v>
      </c>
      <c r="BB329" t="s">
        <v>824</v>
      </c>
      <c r="BC329">
        <v>39326</v>
      </c>
      <c r="BD329">
        <v>0</v>
      </c>
      <c r="BE329">
        <v>0</v>
      </c>
      <c r="BF329">
        <v>0</v>
      </c>
      <c r="BG329">
        <v>0</v>
      </c>
      <c r="BH329">
        <v>0</v>
      </c>
      <c r="BI329">
        <v>0</v>
      </c>
      <c r="BJ329">
        <v>0</v>
      </c>
      <c r="BK329">
        <v>0</v>
      </c>
      <c r="BL329">
        <v>0</v>
      </c>
      <c r="BM329">
        <v>0</v>
      </c>
      <c r="BN329">
        <v>0</v>
      </c>
      <c r="BO329">
        <v>0</v>
      </c>
      <c r="BP329">
        <v>0</v>
      </c>
      <c r="BQ329">
        <v>0</v>
      </c>
      <c r="BR329">
        <v>0</v>
      </c>
      <c r="BS329">
        <v>0</v>
      </c>
      <c r="BT329">
        <v>1074771</v>
      </c>
      <c r="BU329">
        <v>0</v>
      </c>
      <c r="BV329">
        <v>0</v>
      </c>
      <c r="BW329">
        <v>0</v>
      </c>
      <c r="BX329">
        <v>0</v>
      </c>
      <c r="BY329">
        <v>0</v>
      </c>
      <c r="BZ329">
        <v>0</v>
      </c>
      <c r="CA329">
        <v>0</v>
      </c>
      <c r="CB329">
        <v>0</v>
      </c>
      <c r="CC329">
        <v>0</v>
      </c>
      <c r="CD329">
        <v>1074771</v>
      </c>
      <c r="CE329">
        <v>1074771</v>
      </c>
      <c r="CF329">
        <v>1074771</v>
      </c>
      <c r="CG329">
        <v>0</v>
      </c>
      <c r="CH329" t="s">
        <v>612</v>
      </c>
      <c r="CI329" t="s">
        <v>616</v>
      </c>
      <c r="CJ329" t="s">
        <v>617</v>
      </c>
      <c r="CK329" t="s">
        <v>617</v>
      </c>
      <c r="CL329" t="s">
        <v>617</v>
      </c>
      <c r="CM329" t="s">
        <v>617</v>
      </c>
      <c r="CN329">
        <v>0</v>
      </c>
    </row>
    <row r="330" spans="1:92" x14ac:dyDescent="0.25">
      <c r="A330" t="s">
        <v>2582</v>
      </c>
      <c r="B330" t="s">
        <v>2582</v>
      </c>
      <c r="C330">
        <v>11</v>
      </c>
      <c r="D330" t="s">
        <v>597</v>
      </c>
      <c r="E330">
        <v>66044</v>
      </c>
      <c r="F330" t="s">
        <v>2504</v>
      </c>
      <c r="G330" t="s">
        <v>2583</v>
      </c>
      <c r="H330" t="s">
        <v>2584</v>
      </c>
      <c r="I330" t="s">
        <v>667</v>
      </c>
      <c r="J330">
        <v>5291</v>
      </c>
      <c r="K330">
        <v>3003</v>
      </c>
      <c r="L330" t="s">
        <v>2585</v>
      </c>
      <c r="M330" t="s">
        <v>2586</v>
      </c>
      <c r="N330" t="s">
        <v>2519</v>
      </c>
      <c r="O330" t="s">
        <v>2587</v>
      </c>
      <c r="P330" t="s">
        <v>2521</v>
      </c>
      <c r="Q330" t="s">
        <v>2522</v>
      </c>
      <c r="R330" t="s">
        <v>2523</v>
      </c>
      <c r="S330" t="s">
        <v>2524</v>
      </c>
      <c r="T330" t="s">
        <v>2525</v>
      </c>
      <c r="U330" t="s">
        <v>1576</v>
      </c>
      <c r="V330" t="s">
        <v>1577</v>
      </c>
      <c r="W330">
        <v>43.12406</v>
      </c>
      <c r="X330">
        <v>-80.745270000000005</v>
      </c>
      <c r="Y330" t="s">
        <v>612</v>
      </c>
      <c r="Z330" t="s">
        <v>612</v>
      </c>
      <c r="AA330" t="s">
        <v>612</v>
      </c>
      <c r="AB330" t="s">
        <v>612</v>
      </c>
      <c r="AC330" t="s">
        <v>612</v>
      </c>
      <c r="AD330" t="s">
        <v>612</v>
      </c>
      <c r="AE330" t="s">
        <v>612</v>
      </c>
      <c r="AF330" t="s">
        <v>612</v>
      </c>
      <c r="AG330" t="s">
        <v>612</v>
      </c>
      <c r="AH330" t="s">
        <v>612</v>
      </c>
      <c r="AI330" t="s">
        <v>612</v>
      </c>
      <c r="AJ330" t="s">
        <v>612</v>
      </c>
      <c r="AK330" t="s">
        <v>612</v>
      </c>
      <c r="AL330" t="s">
        <v>612</v>
      </c>
      <c r="AM330" t="s">
        <v>612</v>
      </c>
      <c r="AN330" t="s">
        <v>612</v>
      </c>
      <c r="AO330" t="s">
        <v>612</v>
      </c>
      <c r="AP330" t="s">
        <v>612</v>
      </c>
      <c r="AQ330" t="s">
        <v>612</v>
      </c>
      <c r="AR330" t="s">
        <v>612</v>
      </c>
      <c r="AS330" t="s">
        <v>612</v>
      </c>
      <c r="AT330" t="s">
        <v>613</v>
      </c>
      <c r="AU330" t="s">
        <v>612</v>
      </c>
      <c r="AV330" t="s">
        <v>614</v>
      </c>
      <c r="AW330" t="s">
        <v>612</v>
      </c>
      <c r="AX330">
        <v>3236919</v>
      </c>
      <c r="AY330" t="s">
        <v>621</v>
      </c>
      <c r="AZ330" t="s">
        <v>140</v>
      </c>
      <c r="BA330" t="s">
        <v>470</v>
      </c>
      <c r="BB330" t="s">
        <v>977</v>
      </c>
      <c r="BC330">
        <v>40422</v>
      </c>
      <c r="BD330">
        <v>0</v>
      </c>
      <c r="BE330">
        <v>0</v>
      </c>
      <c r="BF330">
        <v>0</v>
      </c>
      <c r="BG330">
        <v>0</v>
      </c>
      <c r="BH330">
        <v>0</v>
      </c>
      <c r="BI330">
        <v>0</v>
      </c>
      <c r="BJ330">
        <v>0</v>
      </c>
      <c r="BK330">
        <v>0</v>
      </c>
      <c r="BL330">
        <v>0</v>
      </c>
      <c r="BM330">
        <v>0</v>
      </c>
      <c r="BN330">
        <v>0</v>
      </c>
      <c r="BO330">
        <v>0</v>
      </c>
      <c r="BP330">
        <v>0</v>
      </c>
      <c r="BQ330">
        <v>0</v>
      </c>
      <c r="BR330">
        <v>0</v>
      </c>
      <c r="BS330">
        <v>0</v>
      </c>
      <c r="BT330">
        <v>0</v>
      </c>
      <c r="BU330">
        <v>370322</v>
      </c>
      <c r="BV330">
        <v>0</v>
      </c>
      <c r="BW330">
        <v>0</v>
      </c>
      <c r="BX330">
        <v>0</v>
      </c>
      <c r="BY330">
        <v>2866597</v>
      </c>
      <c r="BZ330">
        <v>0</v>
      </c>
      <c r="CA330">
        <v>0</v>
      </c>
      <c r="CB330">
        <v>0</v>
      </c>
      <c r="CC330">
        <v>0</v>
      </c>
      <c r="CD330">
        <v>3236919</v>
      </c>
      <c r="CE330">
        <v>3236919</v>
      </c>
      <c r="CF330">
        <v>3236919</v>
      </c>
      <c r="CG330">
        <v>0</v>
      </c>
      <c r="CH330" t="s">
        <v>612</v>
      </c>
      <c r="CI330" t="s">
        <v>616</v>
      </c>
      <c r="CJ330" t="s">
        <v>617</v>
      </c>
      <c r="CK330" t="s">
        <v>617</v>
      </c>
      <c r="CL330" t="s">
        <v>617</v>
      </c>
      <c r="CM330" t="s">
        <v>617</v>
      </c>
      <c r="CN330">
        <v>0</v>
      </c>
    </row>
    <row r="331" spans="1:92" x14ac:dyDescent="0.25">
      <c r="A331" t="s">
        <v>2588</v>
      </c>
      <c r="B331" t="s">
        <v>2588</v>
      </c>
      <c r="C331">
        <v>11</v>
      </c>
      <c r="D331" t="s">
        <v>597</v>
      </c>
      <c r="E331">
        <v>66044</v>
      </c>
      <c r="F331" t="s">
        <v>2504</v>
      </c>
      <c r="G331" t="s">
        <v>2589</v>
      </c>
      <c r="H331" t="s">
        <v>2590</v>
      </c>
      <c r="I331" t="s">
        <v>630</v>
      </c>
      <c r="J331">
        <v>7920</v>
      </c>
      <c r="K331">
        <v>9001</v>
      </c>
      <c r="L331" t="s">
        <v>2591</v>
      </c>
      <c r="M331" t="s">
        <v>2592</v>
      </c>
      <c r="N331" t="s">
        <v>2507</v>
      </c>
      <c r="O331" t="s">
        <v>2593</v>
      </c>
      <c r="P331" t="s">
        <v>2509</v>
      </c>
      <c r="Q331" t="s">
        <v>2510</v>
      </c>
      <c r="R331" t="s">
        <v>2511</v>
      </c>
      <c r="S331" t="s">
        <v>2511</v>
      </c>
      <c r="T331" t="s">
        <v>2512</v>
      </c>
      <c r="U331" t="s">
        <v>1576</v>
      </c>
      <c r="V331" t="s">
        <v>1577</v>
      </c>
      <c r="W331">
        <v>42.987940000000002</v>
      </c>
      <c r="X331">
        <v>-81.275390000000002</v>
      </c>
      <c r="Y331" t="s">
        <v>612</v>
      </c>
      <c r="Z331" t="s">
        <v>612</v>
      </c>
      <c r="AA331" t="s">
        <v>612</v>
      </c>
      <c r="AB331" t="s">
        <v>612</v>
      </c>
      <c r="AC331" t="s">
        <v>612</v>
      </c>
      <c r="AD331" t="s">
        <v>612</v>
      </c>
      <c r="AE331" t="s">
        <v>612</v>
      </c>
      <c r="AF331" t="s">
        <v>612</v>
      </c>
      <c r="AG331" t="s">
        <v>612</v>
      </c>
      <c r="AH331" t="s">
        <v>612</v>
      </c>
      <c r="AI331" t="s">
        <v>612</v>
      </c>
      <c r="AJ331" t="s">
        <v>612</v>
      </c>
      <c r="AK331" t="s">
        <v>612</v>
      </c>
      <c r="AL331" t="s">
        <v>612</v>
      </c>
      <c r="AM331" t="s">
        <v>612</v>
      </c>
      <c r="AN331" t="s">
        <v>612</v>
      </c>
      <c r="AO331" t="s">
        <v>612</v>
      </c>
      <c r="AP331" t="s">
        <v>612</v>
      </c>
      <c r="AQ331" t="s">
        <v>612</v>
      </c>
      <c r="AR331" t="s">
        <v>612</v>
      </c>
      <c r="AS331" t="s">
        <v>612</v>
      </c>
      <c r="AT331" t="s">
        <v>613</v>
      </c>
      <c r="AU331" t="s">
        <v>612</v>
      </c>
      <c r="AV331" t="s">
        <v>635</v>
      </c>
      <c r="AW331">
        <v>39691</v>
      </c>
      <c r="AX331">
        <v>3098060</v>
      </c>
      <c r="AY331" t="s">
        <v>621</v>
      </c>
      <c r="AZ331" t="s">
        <v>140</v>
      </c>
      <c r="BA331" t="s">
        <v>470</v>
      </c>
      <c r="BB331" t="s">
        <v>645</v>
      </c>
      <c r="BC331">
        <v>38231</v>
      </c>
      <c r="BD331">
        <v>0</v>
      </c>
      <c r="BE331">
        <v>0</v>
      </c>
      <c r="BF331">
        <v>0</v>
      </c>
      <c r="BG331">
        <v>0</v>
      </c>
      <c r="BH331">
        <v>0</v>
      </c>
      <c r="BI331">
        <v>0</v>
      </c>
      <c r="BJ331">
        <v>0</v>
      </c>
      <c r="BK331">
        <v>0</v>
      </c>
      <c r="BL331">
        <v>0</v>
      </c>
      <c r="BM331">
        <v>0</v>
      </c>
      <c r="BN331">
        <v>0</v>
      </c>
      <c r="BO331">
        <v>0</v>
      </c>
      <c r="BP331">
        <v>0</v>
      </c>
      <c r="BQ331">
        <v>0</v>
      </c>
      <c r="BR331">
        <v>0</v>
      </c>
      <c r="BS331">
        <v>0</v>
      </c>
      <c r="BT331">
        <v>3098060</v>
      </c>
      <c r="BU331">
        <v>0</v>
      </c>
      <c r="BV331">
        <v>0</v>
      </c>
      <c r="BW331">
        <v>0</v>
      </c>
      <c r="BX331">
        <v>0</v>
      </c>
      <c r="BY331">
        <v>0</v>
      </c>
      <c r="BZ331">
        <v>0</v>
      </c>
      <c r="CA331">
        <v>0</v>
      </c>
      <c r="CB331">
        <v>0</v>
      </c>
      <c r="CC331">
        <v>0</v>
      </c>
      <c r="CD331">
        <v>3098060</v>
      </c>
      <c r="CE331">
        <v>3098060</v>
      </c>
      <c r="CF331">
        <v>3098060</v>
      </c>
      <c r="CG331">
        <v>0</v>
      </c>
      <c r="CH331" t="s">
        <v>612</v>
      </c>
      <c r="CI331" t="s">
        <v>616</v>
      </c>
      <c r="CJ331" t="s">
        <v>617</v>
      </c>
      <c r="CK331" t="s">
        <v>617</v>
      </c>
      <c r="CL331" t="s">
        <v>617</v>
      </c>
      <c r="CM331" t="s">
        <v>617</v>
      </c>
      <c r="CN331">
        <v>0</v>
      </c>
    </row>
    <row r="332" spans="1:92" x14ac:dyDescent="0.25">
      <c r="A332" t="s">
        <v>2594</v>
      </c>
      <c r="B332" t="s">
        <v>2594</v>
      </c>
      <c r="C332">
        <v>11</v>
      </c>
      <c r="D332" t="s">
        <v>597</v>
      </c>
      <c r="E332">
        <v>66044</v>
      </c>
      <c r="F332" t="s">
        <v>2504</v>
      </c>
      <c r="G332" t="s">
        <v>2589</v>
      </c>
      <c r="H332" t="s">
        <v>2590</v>
      </c>
      <c r="I332" t="s">
        <v>630</v>
      </c>
      <c r="J332">
        <v>7920</v>
      </c>
      <c r="K332">
        <v>9001</v>
      </c>
      <c r="L332" t="s">
        <v>2591</v>
      </c>
      <c r="M332" t="s">
        <v>2592</v>
      </c>
      <c r="N332" t="s">
        <v>2507</v>
      </c>
      <c r="O332" t="s">
        <v>2593</v>
      </c>
      <c r="P332" t="s">
        <v>2509</v>
      </c>
      <c r="Q332" t="s">
        <v>2510</v>
      </c>
      <c r="R332" t="s">
        <v>2511</v>
      </c>
      <c r="S332" t="s">
        <v>2511</v>
      </c>
      <c r="T332" t="s">
        <v>2512</v>
      </c>
      <c r="U332" t="s">
        <v>1576</v>
      </c>
      <c r="V332" t="s">
        <v>1577</v>
      </c>
      <c r="W332">
        <v>42.987940000000002</v>
      </c>
      <c r="X332">
        <v>-81.275390000000002</v>
      </c>
      <c r="Y332" t="s">
        <v>612</v>
      </c>
      <c r="Z332" t="s">
        <v>612</v>
      </c>
      <c r="AA332" t="s">
        <v>612</v>
      </c>
      <c r="AB332" t="s">
        <v>612</v>
      </c>
      <c r="AC332" t="s">
        <v>612</v>
      </c>
      <c r="AD332" t="s">
        <v>612</v>
      </c>
      <c r="AE332" t="s">
        <v>612</v>
      </c>
      <c r="AF332" t="s">
        <v>612</v>
      </c>
      <c r="AG332" t="s">
        <v>612</v>
      </c>
      <c r="AH332" t="s">
        <v>612</v>
      </c>
      <c r="AI332" t="s">
        <v>612</v>
      </c>
      <c r="AJ332" t="s">
        <v>612</v>
      </c>
      <c r="AK332" t="s">
        <v>612</v>
      </c>
      <c r="AL332" t="s">
        <v>612</v>
      </c>
      <c r="AM332" t="s">
        <v>612</v>
      </c>
      <c r="AN332" t="s">
        <v>612</v>
      </c>
      <c r="AO332" t="s">
        <v>612</v>
      </c>
      <c r="AP332" t="s">
        <v>612</v>
      </c>
      <c r="AQ332" t="s">
        <v>612</v>
      </c>
      <c r="AR332" t="s">
        <v>612</v>
      </c>
      <c r="AS332" t="s">
        <v>612</v>
      </c>
      <c r="AT332" t="s">
        <v>613</v>
      </c>
      <c r="AU332" t="s">
        <v>612</v>
      </c>
      <c r="AV332" t="s">
        <v>635</v>
      </c>
      <c r="AW332">
        <v>39691</v>
      </c>
      <c r="AX332">
        <v>155022</v>
      </c>
      <c r="AY332" t="s">
        <v>621</v>
      </c>
      <c r="AZ332" t="s">
        <v>140</v>
      </c>
      <c r="BA332" t="s">
        <v>470</v>
      </c>
      <c r="BB332" t="s">
        <v>636</v>
      </c>
      <c r="BC332">
        <v>38961</v>
      </c>
      <c r="BD332">
        <v>0</v>
      </c>
      <c r="BE332">
        <v>0</v>
      </c>
      <c r="BF332">
        <v>0</v>
      </c>
      <c r="BG332">
        <v>0</v>
      </c>
      <c r="BH332">
        <v>0</v>
      </c>
      <c r="BI332">
        <v>0</v>
      </c>
      <c r="BJ332">
        <v>0</v>
      </c>
      <c r="BK332">
        <v>0</v>
      </c>
      <c r="BL332">
        <v>0</v>
      </c>
      <c r="BM332">
        <v>0</v>
      </c>
      <c r="BN332">
        <v>0</v>
      </c>
      <c r="BO332">
        <v>0</v>
      </c>
      <c r="BP332">
        <v>0</v>
      </c>
      <c r="BQ332">
        <v>0</v>
      </c>
      <c r="BR332">
        <v>0</v>
      </c>
      <c r="BS332">
        <v>0</v>
      </c>
      <c r="BT332">
        <v>155022</v>
      </c>
      <c r="BU332">
        <v>0</v>
      </c>
      <c r="BV332">
        <v>0</v>
      </c>
      <c r="BW332">
        <v>0</v>
      </c>
      <c r="BX332">
        <v>0</v>
      </c>
      <c r="BY332">
        <v>0</v>
      </c>
      <c r="BZ332">
        <v>0</v>
      </c>
      <c r="CA332">
        <v>0</v>
      </c>
      <c r="CB332">
        <v>0</v>
      </c>
      <c r="CC332">
        <v>0</v>
      </c>
      <c r="CD332">
        <v>155022</v>
      </c>
      <c r="CE332">
        <v>155022</v>
      </c>
      <c r="CF332">
        <v>155022</v>
      </c>
      <c r="CG332">
        <v>0</v>
      </c>
      <c r="CH332" t="s">
        <v>612</v>
      </c>
      <c r="CI332" t="s">
        <v>616</v>
      </c>
      <c r="CJ332" t="s">
        <v>617</v>
      </c>
      <c r="CK332" t="s">
        <v>617</v>
      </c>
      <c r="CL332" t="s">
        <v>617</v>
      </c>
      <c r="CM332" t="s">
        <v>617</v>
      </c>
      <c r="CN332">
        <v>0</v>
      </c>
    </row>
    <row r="333" spans="1:92" x14ac:dyDescent="0.25">
      <c r="A333" t="s">
        <v>2595</v>
      </c>
      <c r="B333" t="s">
        <v>2595</v>
      </c>
      <c r="C333">
        <v>11</v>
      </c>
      <c r="D333" t="s">
        <v>597</v>
      </c>
      <c r="E333">
        <v>66044</v>
      </c>
      <c r="F333" t="s">
        <v>2504</v>
      </c>
      <c r="G333" t="s">
        <v>2589</v>
      </c>
      <c r="H333" t="s">
        <v>2590</v>
      </c>
      <c r="I333" t="s">
        <v>630</v>
      </c>
      <c r="J333">
        <v>7920</v>
      </c>
      <c r="K333">
        <v>9001</v>
      </c>
      <c r="L333" t="s">
        <v>2591</v>
      </c>
      <c r="M333" t="s">
        <v>2592</v>
      </c>
      <c r="N333" t="s">
        <v>2507</v>
      </c>
      <c r="O333" t="s">
        <v>2593</v>
      </c>
      <c r="P333" t="s">
        <v>2509</v>
      </c>
      <c r="Q333" t="s">
        <v>2510</v>
      </c>
      <c r="R333" t="s">
        <v>2511</v>
      </c>
      <c r="S333" t="s">
        <v>2511</v>
      </c>
      <c r="T333" t="s">
        <v>2512</v>
      </c>
      <c r="U333" t="s">
        <v>1576</v>
      </c>
      <c r="V333" t="s">
        <v>1577</v>
      </c>
      <c r="W333">
        <v>42.987940000000002</v>
      </c>
      <c r="X333">
        <v>-81.275390000000002</v>
      </c>
      <c r="Y333">
        <v>41298</v>
      </c>
      <c r="Z333" t="s">
        <v>662</v>
      </c>
      <c r="AA333" t="s">
        <v>662</v>
      </c>
      <c r="AB333" t="s">
        <v>612</v>
      </c>
      <c r="AC333" t="s">
        <v>612</v>
      </c>
      <c r="AD333" t="s">
        <v>612</v>
      </c>
      <c r="AE333">
        <v>41298</v>
      </c>
      <c r="AF333" t="s">
        <v>662</v>
      </c>
      <c r="AG333" t="s">
        <v>662</v>
      </c>
      <c r="AH333" t="s">
        <v>612</v>
      </c>
      <c r="AI333" t="s">
        <v>612</v>
      </c>
      <c r="AJ333" t="s">
        <v>612</v>
      </c>
      <c r="AK333" t="s">
        <v>612</v>
      </c>
      <c r="AL333" t="s">
        <v>612</v>
      </c>
      <c r="AM333" t="s">
        <v>612</v>
      </c>
      <c r="AN333" t="s">
        <v>612</v>
      </c>
      <c r="AO333" t="s">
        <v>612</v>
      </c>
      <c r="AP333" t="s">
        <v>612</v>
      </c>
      <c r="AQ333">
        <v>265</v>
      </c>
      <c r="AR333" t="s">
        <v>612</v>
      </c>
      <c r="AS333" t="s">
        <v>612</v>
      </c>
      <c r="AT333" t="s">
        <v>613</v>
      </c>
      <c r="AU333" t="s">
        <v>612</v>
      </c>
      <c r="AV333" t="s">
        <v>614</v>
      </c>
      <c r="AW333" t="s">
        <v>612</v>
      </c>
      <c r="AX333">
        <v>5214848</v>
      </c>
      <c r="AY333" t="s">
        <v>621</v>
      </c>
      <c r="AZ333" t="s">
        <v>140</v>
      </c>
      <c r="BA333" t="s">
        <v>460</v>
      </c>
      <c r="BB333" t="s">
        <v>700</v>
      </c>
      <c r="BC333">
        <v>41883</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2215315</v>
      </c>
      <c r="BW333">
        <v>0</v>
      </c>
      <c r="BX333">
        <v>2999533</v>
      </c>
      <c r="BY333">
        <v>0</v>
      </c>
      <c r="BZ333">
        <v>0</v>
      </c>
      <c r="CA333">
        <v>0</v>
      </c>
      <c r="CB333">
        <v>0</v>
      </c>
      <c r="CC333">
        <v>0</v>
      </c>
      <c r="CD333">
        <v>5214848</v>
      </c>
      <c r="CE333">
        <v>5214848</v>
      </c>
      <c r="CF333">
        <v>5214848</v>
      </c>
      <c r="CG333">
        <v>0</v>
      </c>
      <c r="CH333" t="s">
        <v>612</v>
      </c>
      <c r="CI333" t="s">
        <v>616</v>
      </c>
      <c r="CJ333" t="s">
        <v>702</v>
      </c>
      <c r="CK333" t="s">
        <v>703</v>
      </c>
      <c r="CL333" t="s">
        <v>617</v>
      </c>
      <c r="CM333" t="s">
        <v>617</v>
      </c>
      <c r="CN333">
        <v>2999533</v>
      </c>
    </row>
    <row r="334" spans="1:92" x14ac:dyDescent="0.25">
      <c r="A334" t="s">
        <v>2596</v>
      </c>
      <c r="B334" t="s">
        <v>2596</v>
      </c>
      <c r="C334">
        <v>11</v>
      </c>
      <c r="D334" t="s">
        <v>597</v>
      </c>
      <c r="E334">
        <v>66044</v>
      </c>
      <c r="F334" t="s">
        <v>2504</v>
      </c>
      <c r="G334" t="s">
        <v>2597</v>
      </c>
      <c r="H334" t="s">
        <v>2598</v>
      </c>
      <c r="I334" t="s">
        <v>630</v>
      </c>
      <c r="J334">
        <v>683</v>
      </c>
      <c r="K334">
        <v>5749</v>
      </c>
      <c r="L334" t="s">
        <v>2599</v>
      </c>
      <c r="M334" t="s">
        <v>2600</v>
      </c>
      <c r="N334" t="s">
        <v>2601</v>
      </c>
      <c r="O334" t="s">
        <v>2602</v>
      </c>
      <c r="P334" t="s">
        <v>2603</v>
      </c>
      <c r="Q334" t="s">
        <v>2604</v>
      </c>
      <c r="R334" t="s">
        <v>2605</v>
      </c>
      <c r="S334" t="s">
        <v>2562</v>
      </c>
      <c r="T334" t="s">
        <v>2512</v>
      </c>
      <c r="U334" t="s">
        <v>1576</v>
      </c>
      <c r="V334" t="s">
        <v>1577</v>
      </c>
      <c r="W334">
        <v>43.11186</v>
      </c>
      <c r="X334">
        <v>-81.55659</v>
      </c>
      <c r="Y334" t="s">
        <v>612</v>
      </c>
      <c r="Z334" t="s">
        <v>612</v>
      </c>
      <c r="AA334" t="s">
        <v>612</v>
      </c>
      <c r="AB334" t="s">
        <v>612</v>
      </c>
      <c r="AC334" t="s">
        <v>612</v>
      </c>
      <c r="AD334" t="s">
        <v>612</v>
      </c>
      <c r="AE334" t="s">
        <v>612</v>
      </c>
      <c r="AF334" t="s">
        <v>612</v>
      </c>
      <c r="AG334" t="s">
        <v>612</v>
      </c>
      <c r="AH334" t="s">
        <v>612</v>
      </c>
      <c r="AI334" t="s">
        <v>612</v>
      </c>
      <c r="AJ334" t="s">
        <v>612</v>
      </c>
      <c r="AK334" t="s">
        <v>612</v>
      </c>
      <c r="AL334" t="s">
        <v>612</v>
      </c>
      <c r="AM334" t="s">
        <v>612</v>
      </c>
      <c r="AN334" t="s">
        <v>612</v>
      </c>
      <c r="AO334" t="s">
        <v>612</v>
      </c>
      <c r="AP334" t="s">
        <v>612</v>
      </c>
      <c r="AQ334" t="s">
        <v>612</v>
      </c>
      <c r="AR334" t="s">
        <v>612</v>
      </c>
      <c r="AS334" t="s">
        <v>612</v>
      </c>
      <c r="AT334" t="s">
        <v>613</v>
      </c>
      <c r="AU334" t="s">
        <v>612</v>
      </c>
      <c r="AV334" t="s">
        <v>635</v>
      </c>
      <c r="AW334">
        <v>39691</v>
      </c>
      <c r="AX334">
        <v>1433088</v>
      </c>
      <c r="AY334" t="s">
        <v>621</v>
      </c>
      <c r="AZ334" t="s">
        <v>140</v>
      </c>
      <c r="BA334" t="s">
        <v>470</v>
      </c>
      <c r="BB334" t="s">
        <v>645</v>
      </c>
      <c r="BC334">
        <v>38231</v>
      </c>
      <c r="BD334">
        <v>0</v>
      </c>
      <c r="BE334">
        <v>0</v>
      </c>
      <c r="BF334">
        <v>0</v>
      </c>
      <c r="BG334">
        <v>0</v>
      </c>
      <c r="BH334">
        <v>0</v>
      </c>
      <c r="BI334">
        <v>0</v>
      </c>
      <c r="BJ334">
        <v>0</v>
      </c>
      <c r="BK334">
        <v>0</v>
      </c>
      <c r="BL334">
        <v>0</v>
      </c>
      <c r="BM334">
        <v>0</v>
      </c>
      <c r="BN334">
        <v>0</v>
      </c>
      <c r="BO334">
        <v>0</v>
      </c>
      <c r="BP334">
        <v>0</v>
      </c>
      <c r="BQ334">
        <v>0</v>
      </c>
      <c r="BR334">
        <v>204278</v>
      </c>
      <c r="BS334">
        <v>204278</v>
      </c>
      <c r="BT334">
        <v>1228810</v>
      </c>
      <c r="BU334">
        <v>0</v>
      </c>
      <c r="BV334">
        <v>0</v>
      </c>
      <c r="BW334">
        <v>0</v>
      </c>
      <c r="BX334">
        <v>0</v>
      </c>
      <c r="BY334">
        <v>0</v>
      </c>
      <c r="BZ334">
        <v>0</v>
      </c>
      <c r="CA334">
        <v>0</v>
      </c>
      <c r="CB334">
        <v>0</v>
      </c>
      <c r="CC334">
        <v>0</v>
      </c>
      <c r="CD334">
        <v>1228810</v>
      </c>
      <c r="CE334">
        <v>1433088</v>
      </c>
      <c r="CF334">
        <v>1433088</v>
      </c>
      <c r="CG334">
        <v>0</v>
      </c>
      <c r="CH334" t="s">
        <v>612</v>
      </c>
      <c r="CI334" t="s">
        <v>616</v>
      </c>
      <c r="CJ334" t="s">
        <v>617</v>
      </c>
      <c r="CK334" t="s">
        <v>617</v>
      </c>
      <c r="CL334" t="s">
        <v>617</v>
      </c>
      <c r="CM334" t="s">
        <v>617</v>
      </c>
      <c r="CN334">
        <v>0</v>
      </c>
    </row>
    <row r="335" spans="1:92" x14ac:dyDescent="0.25">
      <c r="A335" t="s">
        <v>2606</v>
      </c>
      <c r="B335" t="s">
        <v>2606</v>
      </c>
      <c r="C335">
        <v>11</v>
      </c>
      <c r="D335" t="s">
        <v>597</v>
      </c>
      <c r="E335">
        <v>66044</v>
      </c>
      <c r="F335" t="s">
        <v>2504</v>
      </c>
      <c r="G335" t="s">
        <v>2607</v>
      </c>
      <c r="H335" t="s">
        <v>2608</v>
      </c>
      <c r="I335" t="s">
        <v>630</v>
      </c>
      <c r="J335">
        <v>687</v>
      </c>
      <c r="K335">
        <v>5753</v>
      </c>
      <c r="L335" t="s">
        <v>2609</v>
      </c>
      <c r="M335" t="s">
        <v>2610</v>
      </c>
      <c r="N335" t="s">
        <v>2519</v>
      </c>
      <c r="O335" t="s">
        <v>2611</v>
      </c>
      <c r="P335" t="s">
        <v>2521</v>
      </c>
      <c r="Q335" t="s">
        <v>2522</v>
      </c>
      <c r="R335" t="s">
        <v>2523</v>
      </c>
      <c r="S335" t="s">
        <v>2524</v>
      </c>
      <c r="T335" t="s">
        <v>2525</v>
      </c>
      <c r="U335" t="s">
        <v>1576</v>
      </c>
      <c r="V335" t="s">
        <v>1577</v>
      </c>
      <c r="W335">
        <v>43.125259999999997</v>
      </c>
      <c r="X335">
        <v>-80.733760000000004</v>
      </c>
      <c r="Y335" t="s">
        <v>612</v>
      </c>
      <c r="Z335" t="s">
        <v>612</v>
      </c>
      <c r="AA335" t="s">
        <v>612</v>
      </c>
      <c r="AB335" t="s">
        <v>612</v>
      </c>
      <c r="AC335" t="s">
        <v>612</v>
      </c>
      <c r="AD335" t="s">
        <v>612</v>
      </c>
      <c r="AE335" t="s">
        <v>612</v>
      </c>
      <c r="AF335" t="s">
        <v>612</v>
      </c>
      <c r="AG335" t="s">
        <v>612</v>
      </c>
      <c r="AH335" t="s">
        <v>612</v>
      </c>
      <c r="AI335" t="s">
        <v>612</v>
      </c>
      <c r="AJ335" t="s">
        <v>612</v>
      </c>
      <c r="AK335" t="s">
        <v>612</v>
      </c>
      <c r="AL335" t="s">
        <v>612</v>
      </c>
      <c r="AM335" t="s">
        <v>612</v>
      </c>
      <c r="AN335" t="s">
        <v>612</v>
      </c>
      <c r="AO335" t="s">
        <v>612</v>
      </c>
      <c r="AP335" t="s">
        <v>612</v>
      </c>
      <c r="AQ335" t="s">
        <v>612</v>
      </c>
      <c r="AR335" t="s">
        <v>612</v>
      </c>
      <c r="AS335" t="s">
        <v>612</v>
      </c>
      <c r="AT335" t="s">
        <v>613</v>
      </c>
      <c r="AU335" t="s">
        <v>612</v>
      </c>
      <c r="AV335" t="s">
        <v>635</v>
      </c>
      <c r="AW335">
        <v>39691</v>
      </c>
      <c r="AX335">
        <v>77511</v>
      </c>
      <c r="AY335" t="s">
        <v>621</v>
      </c>
      <c r="AZ335" t="s">
        <v>140</v>
      </c>
      <c r="BA335" t="s">
        <v>470</v>
      </c>
      <c r="BB335" t="s">
        <v>636</v>
      </c>
      <c r="BC335">
        <v>38961</v>
      </c>
      <c r="BD335">
        <v>0</v>
      </c>
      <c r="BE335">
        <v>0</v>
      </c>
      <c r="BF335">
        <v>0</v>
      </c>
      <c r="BG335">
        <v>0</v>
      </c>
      <c r="BH335">
        <v>0</v>
      </c>
      <c r="BI335">
        <v>0</v>
      </c>
      <c r="BJ335">
        <v>0</v>
      </c>
      <c r="BK335">
        <v>0</v>
      </c>
      <c r="BL335">
        <v>0</v>
      </c>
      <c r="BM335">
        <v>0</v>
      </c>
      <c r="BN335">
        <v>0</v>
      </c>
      <c r="BO335">
        <v>0</v>
      </c>
      <c r="BP335">
        <v>0</v>
      </c>
      <c r="BQ335">
        <v>0</v>
      </c>
      <c r="BR335">
        <v>0</v>
      </c>
      <c r="BS335">
        <v>0</v>
      </c>
      <c r="BT335">
        <v>77511</v>
      </c>
      <c r="BU335">
        <v>0</v>
      </c>
      <c r="BV335">
        <v>0</v>
      </c>
      <c r="BW335">
        <v>0</v>
      </c>
      <c r="BX335">
        <v>0</v>
      </c>
      <c r="BY335">
        <v>0</v>
      </c>
      <c r="BZ335">
        <v>0</v>
      </c>
      <c r="CA335">
        <v>0</v>
      </c>
      <c r="CB335">
        <v>0</v>
      </c>
      <c r="CC335">
        <v>0</v>
      </c>
      <c r="CD335">
        <v>77511</v>
      </c>
      <c r="CE335">
        <v>77511</v>
      </c>
      <c r="CF335">
        <v>77511</v>
      </c>
      <c r="CG335">
        <v>0</v>
      </c>
      <c r="CH335" t="s">
        <v>612</v>
      </c>
      <c r="CI335" t="s">
        <v>616</v>
      </c>
      <c r="CJ335" t="s">
        <v>617</v>
      </c>
      <c r="CK335" t="s">
        <v>617</v>
      </c>
      <c r="CL335" t="s">
        <v>617</v>
      </c>
      <c r="CM335" t="s">
        <v>617</v>
      </c>
      <c r="CN335">
        <v>0</v>
      </c>
    </row>
    <row r="336" spans="1:92" x14ac:dyDescent="0.25">
      <c r="A336" t="s">
        <v>2612</v>
      </c>
      <c r="B336" t="s">
        <v>2612</v>
      </c>
      <c r="C336">
        <v>11</v>
      </c>
      <c r="D336" t="s">
        <v>597</v>
      </c>
      <c r="E336">
        <v>66044</v>
      </c>
      <c r="F336" t="s">
        <v>2504</v>
      </c>
      <c r="G336" t="s">
        <v>2613</v>
      </c>
      <c r="H336" t="s">
        <v>2614</v>
      </c>
      <c r="I336" t="s">
        <v>630</v>
      </c>
      <c r="J336">
        <v>716</v>
      </c>
      <c r="K336">
        <v>5774</v>
      </c>
      <c r="L336" t="s">
        <v>2615</v>
      </c>
      <c r="M336" t="s">
        <v>2616</v>
      </c>
      <c r="N336" t="s">
        <v>2617</v>
      </c>
      <c r="O336" t="s">
        <v>2618</v>
      </c>
      <c r="P336" t="s">
        <v>2619</v>
      </c>
      <c r="Q336" t="s">
        <v>2620</v>
      </c>
      <c r="R336" t="s">
        <v>2621</v>
      </c>
      <c r="S336" t="s">
        <v>2622</v>
      </c>
      <c r="T336" t="s">
        <v>2623</v>
      </c>
      <c r="U336" t="s">
        <v>1576</v>
      </c>
      <c r="V336" t="s">
        <v>1577</v>
      </c>
      <c r="W336">
        <v>42.76202</v>
      </c>
      <c r="X336">
        <v>-81.175740000000005</v>
      </c>
      <c r="Y336" t="s">
        <v>612</v>
      </c>
      <c r="Z336" t="s">
        <v>612</v>
      </c>
      <c r="AA336" t="s">
        <v>612</v>
      </c>
      <c r="AB336" t="s">
        <v>612</v>
      </c>
      <c r="AC336" t="s">
        <v>612</v>
      </c>
      <c r="AD336" t="s">
        <v>612</v>
      </c>
      <c r="AE336" t="s">
        <v>612</v>
      </c>
      <c r="AF336" t="s">
        <v>612</v>
      </c>
      <c r="AG336" t="s">
        <v>612</v>
      </c>
      <c r="AH336" t="s">
        <v>612</v>
      </c>
      <c r="AI336" t="s">
        <v>612</v>
      </c>
      <c r="AJ336" t="s">
        <v>612</v>
      </c>
      <c r="AK336" t="s">
        <v>612</v>
      </c>
      <c r="AL336" t="s">
        <v>612</v>
      </c>
      <c r="AM336" t="s">
        <v>612</v>
      </c>
      <c r="AN336" t="s">
        <v>612</v>
      </c>
      <c r="AO336" t="s">
        <v>612</v>
      </c>
      <c r="AP336" t="s">
        <v>612</v>
      </c>
      <c r="AQ336" t="s">
        <v>612</v>
      </c>
      <c r="AR336" t="s">
        <v>612</v>
      </c>
      <c r="AS336" t="s">
        <v>612</v>
      </c>
      <c r="AT336" t="s">
        <v>613</v>
      </c>
      <c r="AU336" t="s">
        <v>612</v>
      </c>
      <c r="AV336" t="s">
        <v>635</v>
      </c>
      <c r="AW336">
        <v>39691</v>
      </c>
      <c r="AX336">
        <v>551122</v>
      </c>
      <c r="AY336" t="s">
        <v>621</v>
      </c>
      <c r="AZ336" t="s">
        <v>140</v>
      </c>
      <c r="BA336" t="s">
        <v>470</v>
      </c>
      <c r="BB336" t="s">
        <v>694</v>
      </c>
      <c r="BC336">
        <v>37135</v>
      </c>
      <c r="BD336">
        <v>551122</v>
      </c>
      <c r="BE336">
        <v>0</v>
      </c>
      <c r="BF336">
        <v>0</v>
      </c>
      <c r="BG336">
        <v>0</v>
      </c>
      <c r="BH336">
        <v>0</v>
      </c>
      <c r="BI336">
        <v>0</v>
      </c>
      <c r="BJ336">
        <v>0</v>
      </c>
      <c r="BK336">
        <v>0</v>
      </c>
      <c r="BL336">
        <v>0</v>
      </c>
      <c r="BM336">
        <v>0</v>
      </c>
      <c r="BN336">
        <v>0</v>
      </c>
      <c r="BO336">
        <v>0</v>
      </c>
      <c r="BP336">
        <v>0</v>
      </c>
      <c r="BQ336">
        <v>0</v>
      </c>
      <c r="BR336">
        <v>0</v>
      </c>
      <c r="BS336">
        <v>551122</v>
      </c>
      <c r="BT336">
        <v>0</v>
      </c>
      <c r="BU336">
        <v>0</v>
      </c>
      <c r="BV336">
        <v>0</v>
      </c>
      <c r="BW336">
        <v>0</v>
      </c>
      <c r="BX336">
        <v>0</v>
      </c>
      <c r="BY336">
        <v>0</v>
      </c>
      <c r="BZ336">
        <v>0</v>
      </c>
      <c r="CA336">
        <v>0</v>
      </c>
      <c r="CB336">
        <v>0</v>
      </c>
      <c r="CC336">
        <v>0</v>
      </c>
      <c r="CD336">
        <v>0</v>
      </c>
      <c r="CE336">
        <v>551122</v>
      </c>
      <c r="CF336">
        <v>551122</v>
      </c>
      <c r="CG336">
        <v>0</v>
      </c>
      <c r="CH336" t="s">
        <v>612</v>
      </c>
      <c r="CI336" t="s">
        <v>616</v>
      </c>
      <c r="CJ336" t="s">
        <v>617</v>
      </c>
      <c r="CK336" t="s">
        <v>617</v>
      </c>
      <c r="CL336" t="s">
        <v>617</v>
      </c>
      <c r="CM336" t="s">
        <v>617</v>
      </c>
      <c r="CN336">
        <v>0</v>
      </c>
    </row>
    <row r="337" spans="1:92" x14ac:dyDescent="0.25">
      <c r="A337" t="s">
        <v>2624</v>
      </c>
      <c r="B337" t="s">
        <v>2624</v>
      </c>
      <c r="C337">
        <v>11</v>
      </c>
      <c r="D337" t="s">
        <v>597</v>
      </c>
      <c r="E337">
        <v>66044</v>
      </c>
      <c r="F337" t="s">
        <v>2504</v>
      </c>
      <c r="G337" t="s">
        <v>2625</v>
      </c>
      <c r="H337" t="s">
        <v>2626</v>
      </c>
      <c r="I337" t="s">
        <v>630</v>
      </c>
      <c r="J337">
        <v>22459</v>
      </c>
      <c r="K337">
        <v>8323</v>
      </c>
      <c r="L337" t="s">
        <v>2627</v>
      </c>
      <c r="M337" t="s">
        <v>2628</v>
      </c>
      <c r="N337" t="s">
        <v>2629</v>
      </c>
      <c r="O337" t="s">
        <v>2630</v>
      </c>
      <c r="P337" t="s">
        <v>2631</v>
      </c>
      <c r="Q337" t="s">
        <v>2632</v>
      </c>
      <c r="R337" t="s">
        <v>2633</v>
      </c>
      <c r="S337" t="s">
        <v>2524</v>
      </c>
      <c r="T337" t="s">
        <v>2525</v>
      </c>
      <c r="U337" t="s">
        <v>1576</v>
      </c>
      <c r="V337" t="s">
        <v>1577</v>
      </c>
      <c r="W337">
        <v>42.980249999999998</v>
      </c>
      <c r="X337">
        <v>-80.596900000000005</v>
      </c>
      <c r="Y337">
        <v>40731</v>
      </c>
      <c r="Z337" t="s">
        <v>977</v>
      </c>
      <c r="AA337" t="s">
        <v>803</v>
      </c>
      <c r="AB337" t="s">
        <v>612</v>
      </c>
      <c r="AC337" t="s">
        <v>612</v>
      </c>
      <c r="AD337" t="s">
        <v>612</v>
      </c>
      <c r="AE337">
        <v>40731</v>
      </c>
      <c r="AF337" t="s">
        <v>977</v>
      </c>
      <c r="AG337" t="s">
        <v>803</v>
      </c>
      <c r="AH337" t="s">
        <v>612</v>
      </c>
      <c r="AI337" t="s">
        <v>612</v>
      </c>
      <c r="AJ337" t="s">
        <v>612</v>
      </c>
      <c r="AK337" t="s">
        <v>612</v>
      </c>
      <c r="AL337" t="s">
        <v>612</v>
      </c>
      <c r="AM337" t="s">
        <v>612</v>
      </c>
      <c r="AN337" t="s">
        <v>612</v>
      </c>
      <c r="AO337" t="s">
        <v>612</v>
      </c>
      <c r="AP337" t="s">
        <v>612</v>
      </c>
      <c r="AQ337">
        <v>186</v>
      </c>
      <c r="AR337" t="s">
        <v>612</v>
      </c>
      <c r="AS337" t="s">
        <v>612</v>
      </c>
      <c r="AT337" t="s">
        <v>613</v>
      </c>
      <c r="AU337" t="s">
        <v>612</v>
      </c>
      <c r="AV337" t="s">
        <v>614</v>
      </c>
      <c r="AW337" t="s">
        <v>612</v>
      </c>
      <c r="AX337">
        <v>6020751</v>
      </c>
      <c r="AY337" t="s">
        <v>621</v>
      </c>
      <c r="AZ337" t="s">
        <v>143</v>
      </c>
      <c r="BA337" t="s">
        <v>460</v>
      </c>
      <c r="BB337" t="s">
        <v>700</v>
      </c>
      <c r="BC337">
        <v>41883</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1425798</v>
      </c>
      <c r="BW337">
        <v>0</v>
      </c>
      <c r="BX337">
        <v>4594953</v>
      </c>
      <c r="BY337">
        <v>0</v>
      </c>
      <c r="BZ337">
        <v>0</v>
      </c>
      <c r="CA337">
        <v>0</v>
      </c>
      <c r="CB337">
        <v>0</v>
      </c>
      <c r="CC337">
        <v>0</v>
      </c>
      <c r="CD337">
        <v>6020751</v>
      </c>
      <c r="CE337">
        <v>6020751</v>
      </c>
      <c r="CF337">
        <v>6020751</v>
      </c>
      <c r="CG337">
        <v>0</v>
      </c>
      <c r="CH337" t="s">
        <v>612</v>
      </c>
      <c r="CI337" t="s">
        <v>616</v>
      </c>
      <c r="CJ337" t="s">
        <v>702</v>
      </c>
      <c r="CK337" t="s">
        <v>703</v>
      </c>
      <c r="CL337" t="s">
        <v>617</v>
      </c>
      <c r="CM337" t="s">
        <v>617</v>
      </c>
      <c r="CN337">
        <v>4594953</v>
      </c>
    </row>
    <row r="338" spans="1:92" x14ac:dyDescent="0.25">
      <c r="A338" t="s">
        <v>2634</v>
      </c>
      <c r="B338" t="s">
        <v>2634</v>
      </c>
      <c r="C338">
        <v>11</v>
      </c>
      <c r="D338" t="s">
        <v>597</v>
      </c>
      <c r="E338">
        <v>66044</v>
      </c>
      <c r="F338" t="s">
        <v>2504</v>
      </c>
      <c r="G338" t="s">
        <v>2635</v>
      </c>
      <c r="H338" t="s">
        <v>2636</v>
      </c>
      <c r="I338" t="s">
        <v>630</v>
      </c>
      <c r="J338">
        <v>7881</v>
      </c>
      <c r="K338">
        <v>8962</v>
      </c>
      <c r="L338" t="s">
        <v>2637</v>
      </c>
      <c r="M338" t="s">
        <v>2638</v>
      </c>
      <c r="N338" t="s">
        <v>2507</v>
      </c>
      <c r="O338" t="s">
        <v>2639</v>
      </c>
      <c r="P338" t="s">
        <v>2509</v>
      </c>
      <c r="Q338" t="s">
        <v>2510</v>
      </c>
      <c r="R338" t="s">
        <v>2511</v>
      </c>
      <c r="S338" t="s">
        <v>2511</v>
      </c>
      <c r="T338" t="s">
        <v>2512</v>
      </c>
      <c r="U338" t="s">
        <v>1576</v>
      </c>
      <c r="V338" t="s">
        <v>1577</v>
      </c>
      <c r="W338">
        <v>43.010109999999997</v>
      </c>
      <c r="X338">
        <v>-81.193569999999994</v>
      </c>
      <c r="Y338" t="s">
        <v>612</v>
      </c>
      <c r="Z338" t="s">
        <v>612</v>
      </c>
      <c r="AA338" t="s">
        <v>612</v>
      </c>
      <c r="AB338" t="s">
        <v>612</v>
      </c>
      <c r="AC338" t="s">
        <v>612</v>
      </c>
      <c r="AD338" t="s">
        <v>612</v>
      </c>
      <c r="AE338" t="s">
        <v>612</v>
      </c>
      <c r="AF338" t="s">
        <v>612</v>
      </c>
      <c r="AG338" t="s">
        <v>612</v>
      </c>
      <c r="AH338" t="s">
        <v>612</v>
      </c>
      <c r="AI338" t="s">
        <v>612</v>
      </c>
      <c r="AJ338" t="s">
        <v>612</v>
      </c>
      <c r="AK338" t="s">
        <v>612</v>
      </c>
      <c r="AL338" t="s">
        <v>612</v>
      </c>
      <c r="AM338" t="s">
        <v>612</v>
      </c>
      <c r="AN338" t="s">
        <v>612</v>
      </c>
      <c r="AO338" t="s">
        <v>612</v>
      </c>
      <c r="AP338" t="s">
        <v>612</v>
      </c>
      <c r="AQ338" t="s">
        <v>612</v>
      </c>
      <c r="AR338" t="s">
        <v>612</v>
      </c>
      <c r="AS338" t="s">
        <v>612</v>
      </c>
      <c r="AT338" t="s">
        <v>613</v>
      </c>
      <c r="AU338" t="s">
        <v>612</v>
      </c>
      <c r="AV338" t="s">
        <v>635</v>
      </c>
      <c r="AW338">
        <v>39691</v>
      </c>
      <c r="AX338">
        <v>2634606</v>
      </c>
      <c r="AY338" t="s">
        <v>621</v>
      </c>
      <c r="AZ338" t="s">
        <v>140</v>
      </c>
      <c r="BA338" t="s">
        <v>470</v>
      </c>
      <c r="BB338" t="s">
        <v>659</v>
      </c>
      <c r="BC338">
        <v>36770</v>
      </c>
      <c r="BD338">
        <v>2327171</v>
      </c>
      <c r="BE338">
        <v>0</v>
      </c>
      <c r="BF338">
        <v>0</v>
      </c>
      <c r="BG338">
        <v>0</v>
      </c>
      <c r="BH338">
        <v>0</v>
      </c>
      <c r="BI338">
        <v>0</v>
      </c>
      <c r="BJ338">
        <v>0</v>
      </c>
      <c r="BK338">
        <v>0</v>
      </c>
      <c r="BL338">
        <v>0</v>
      </c>
      <c r="BM338">
        <v>0</v>
      </c>
      <c r="BN338">
        <v>0</v>
      </c>
      <c r="BO338">
        <v>0</v>
      </c>
      <c r="BP338">
        <v>0</v>
      </c>
      <c r="BQ338">
        <v>0</v>
      </c>
      <c r="BR338">
        <v>307435</v>
      </c>
      <c r="BS338">
        <v>2634606</v>
      </c>
      <c r="BT338">
        <v>0</v>
      </c>
      <c r="BU338">
        <v>0</v>
      </c>
      <c r="BV338">
        <v>0</v>
      </c>
      <c r="BW338">
        <v>0</v>
      </c>
      <c r="BX338">
        <v>0</v>
      </c>
      <c r="BY338">
        <v>0</v>
      </c>
      <c r="BZ338">
        <v>0</v>
      </c>
      <c r="CA338">
        <v>0</v>
      </c>
      <c r="CB338">
        <v>0</v>
      </c>
      <c r="CC338">
        <v>0</v>
      </c>
      <c r="CD338">
        <v>0</v>
      </c>
      <c r="CE338">
        <v>2634606</v>
      </c>
      <c r="CF338">
        <v>2634606</v>
      </c>
      <c r="CG338">
        <v>0</v>
      </c>
      <c r="CH338" t="s">
        <v>612</v>
      </c>
      <c r="CI338" t="s">
        <v>616</v>
      </c>
      <c r="CJ338" t="s">
        <v>617</v>
      </c>
      <c r="CK338" t="s">
        <v>617</v>
      </c>
      <c r="CL338" t="s">
        <v>617</v>
      </c>
      <c r="CM338" t="s">
        <v>617</v>
      </c>
      <c r="CN338">
        <v>0</v>
      </c>
    </row>
    <row r="339" spans="1:92" x14ac:dyDescent="0.25">
      <c r="A339" t="s">
        <v>2640</v>
      </c>
      <c r="B339" t="s">
        <v>2640</v>
      </c>
      <c r="C339">
        <v>11</v>
      </c>
      <c r="D339" t="s">
        <v>597</v>
      </c>
      <c r="E339">
        <v>66044</v>
      </c>
      <c r="F339" t="s">
        <v>2504</v>
      </c>
      <c r="G339" t="s">
        <v>2641</v>
      </c>
      <c r="H339" t="s">
        <v>2642</v>
      </c>
      <c r="I339" t="s">
        <v>630</v>
      </c>
      <c r="J339">
        <v>5862</v>
      </c>
      <c r="K339">
        <v>8470</v>
      </c>
      <c r="L339" t="s">
        <v>2643</v>
      </c>
      <c r="M339" t="s">
        <v>2644</v>
      </c>
      <c r="N339" t="s">
        <v>2617</v>
      </c>
      <c r="O339" t="s">
        <v>2645</v>
      </c>
      <c r="P339" t="s">
        <v>2619</v>
      </c>
      <c r="Q339" t="s">
        <v>2620</v>
      </c>
      <c r="R339" t="s">
        <v>2621</v>
      </c>
      <c r="S339" t="s">
        <v>2622</v>
      </c>
      <c r="T339" t="s">
        <v>2623</v>
      </c>
      <c r="U339" t="s">
        <v>1576</v>
      </c>
      <c r="V339" t="s">
        <v>1577</v>
      </c>
      <c r="W339">
        <v>42.772660000000002</v>
      </c>
      <c r="X339">
        <v>-81.170879999999997</v>
      </c>
      <c r="Y339" t="s">
        <v>612</v>
      </c>
      <c r="Z339" t="s">
        <v>612</v>
      </c>
      <c r="AA339" t="s">
        <v>612</v>
      </c>
      <c r="AB339" t="s">
        <v>612</v>
      </c>
      <c r="AC339" t="s">
        <v>612</v>
      </c>
      <c r="AD339" t="s">
        <v>612</v>
      </c>
      <c r="AE339" t="s">
        <v>612</v>
      </c>
      <c r="AF339" t="s">
        <v>612</v>
      </c>
      <c r="AG339" t="s">
        <v>612</v>
      </c>
      <c r="AH339" t="s">
        <v>612</v>
      </c>
      <c r="AI339" t="s">
        <v>612</v>
      </c>
      <c r="AJ339" t="s">
        <v>612</v>
      </c>
      <c r="AK339" t="s">
        <v>612</v>
      </c>
      <c r="AL339" t="s">
        <v>612</v>
      </c>
      <c r="AM339" t="s">
        <v>612</v>
      </c>
      <c r="AN339" t="s">
        <v>612</v>
      </c>
      <c r="AO339" t="s">
        <v>612</v>
      </c>
      <c r="AP339" t="s">
        <v>612</v>
      </c>
      <c r="AQ339" t="s">
        <v>612</v>
      </c>
      <c r="AR339" t="s">
        <v>612</v>
      </c>
      <c r="AS339" t="s">
        <v>612</v>
      </c>
      <c r="AT339" t="s">
        <v>613</v>
      </c>
      <c r="AU339" t="s">
        <v>612</v>
      </c>
      <c r="AV339" t="s">
        <v>635</v>
      </c>
      <c r="AW339">
        <v>39691</v>
      </c>
      <c r="AX339">
        <v>3099232.38</v>
      </c>
      <c r="AY339" t="s">
        <v>621</v>
      </c>
      <c r="AZ339" t="s">
        <v>140</v>
      </c>
      <c r="BA339" t="s">
        <v>470</v>
      </c>
      <c r="BB339" t="s">
        <v>694</v>
      </c>
      <c r="BC339">
        <v>37135</v>
      </c>
      <c r="BD339">
        <v>2980694.33</v>
      </c>
      <c r="BE339">
        <v>0</v>
      </c>
      <c r="BF339">
        <v>0</v>
      </c>
      <c r="BG339">
        <v>0</v>
      </c>
      <c r="BH339">
        <v>0</v>
      </c>
      <c r="BI339">
        <v>0</v>
      </c>
      <c r="BJ339">
        <v>0</v>
      </c>
      <c r="BK339">
        <v>0</v>
      </c>
      <c r="BL339">
        <v>0</v>
      </c>
      <c r="BM339">
        <v>0</v>
      </c>
      <c r="BN339">
        <v>0</v>
      </c>
      <c r="BO339">
        <v>0</v>
      </c>
      <c r="BP339">
        <v>0</v>
      </c>
      <c r="BQ339">
        <v>0</v>
      </c>
      <c r="BR339">
        <v>118538.05</v>
      </c>
      <c r="BS339">
        <v>3099232.38</v>
      </c>
      <c r="BT339">
        <v>0</v>
      </c>
      <c r="BU339">
        <v>0</v>
      </c>
      <c r="BV339">
        <v>0</v>
      </c>
      <c r="BW339">
        <v>0</v>
      </c>
      <c r="BX339">
        <v>0</v>
      </c>
      <c r="BY339">
        <v>0</v>
      </c>
      <c r="BZ339">
        <v>0</v>
      </c>
      <c r="CA339">
        <v>0</v>
      </c>
      <c r="CB339">
        <v>0</v>
      </c>
      <c r="CC339">
        <v>0</v>
      </c>
      <c r="CD339">
        <v>0</v>
      </c>
      <c r="CE339">
        <v>3099232.38</v>
      </c>
      <c r="CF339">
        <v>3099232.38</v>
      </c>
      <c r="CG339">
        <v>0</v>
      </c>
      <c r="CH339" t="s">
        <v>612</v>
      </c>
      <c r="CI339" t="s">
        <v>616</v>
      </c>
      <c r="CJ339" t="s">
        <v>617</v>
      </c>
      <c r="CK339" t="s">
        <v>617</v>
      </c>
      <c r="CL339" t="s">
        <v>617</v>
      </c>
      <c r="CM339" t="s">
        <v>617</v>
      </c>
      <c r="CN339">
        <v>0</v>
      </c>
    </row>
    <row r="340" spans="1:92" x14ac:dyDescent="0.25">
      <c r="A340" t="s">
        <v>2646</v>
      </c>
      <c r="B340" t="s">
        <v>2646</v>
      </c>
      <c r="C340">
        <v>11</v>
      </c>
      <c r="D340" t="s">
        <v>597</v>
      </c>
      <c r="E340">
        <v>66044</v>
      </c>
      <c r="F340" t="s">
        <v>2504</v>
      </c>
      <c r="G340" t="s">
        <v>2641</v>
      </c>
      <c r="H340" t="s">
        <v>2642</v>
      </c>
      <c r="I340" t="s">
        <v>630</v>
      </c>
      <c r="J340">
        <v>5862</v>
      </c>
      <c r="K340">
        <v>8470</v>
      </c>
      <c r="L340" t="s">
        <v>2643</v>
      </c>
      <c r="M340" t="s">
        <v>2644</v>
      </c>
      <c r="N340" t="s">
        <v>2617</v>
      </c>
      <c r="O340" t="s">
        <v>2645</v>
      </c>
      <c r="P340" t="s">
        <v>2619</v>
      </c>
      <c r="Q340" t="s">
        <v>2620</v>
      </c>
      <c r="R340" t="s">
        <v>2621</v>
      </c>
      <c r="S340" t="s">
        <v>2622</v>
      </c>
      <c r="T340" t="s">
        <v>2623</v>
      </c>
      <c r="U340" t="s">
        <v>1576</v>
      </c>
      <c r="V340" t="s">
        <v>1577</v>
      </c>
      <c r="W340">
        <v>42.772660000000002</v>
      </c>
      <c r="X340">
        <v>-81.170879999999997</v>
      </c>
      <c r="Y340" t="s">
        <v>612</v>
      </c>
      <c r="Z340" t="s">
        <v>612</v>
      </c>
      <c r="AA340" t="s">
        <v>612</v>
      </c>
      <c r="AB340" t="s">
        <v>612</v>
      </c>
      <c r="AC340" t="s">
        <v>612</v>
      </c>
      <c r="AD340" t="s">
        <v>612</v>
      </c>
      <c r="AE340" t="s">
        <v>612</v>
      </c>
      <c r="AF340" t="s">
        <v>612</v>
      </c>
      <c r="AG340" t="s">
        <v>612</v>
      </c>
      <c r="AH340" t="s">
        <v>612</v>
      </c>
      <c r="AI340" t="s">
        <v>612</v>
      </c>
      <c r="AJ340" t="s">
        <v>612</v>
      </c>
      <c r="AK340" t="s">
        <v>612</v>
      </c>
      <c r="AL340" t="s">
        <v>612</v>
      </c>
      <c r="AM340" t="s">
        <v>612</v>
      </c>
      <c r="AN340" t="s">
        <v>612</v>
      </c>
      <c r="AO340" t="s">
        <v>612</v>
      </c>
      <c r="AP340" t="s">
        <v>612</v>
      </c>
      <c r="AQ340" t="s">
        <v>612</v>
      </c>
      <c r="AR340" t="s">
        <v>612</v>
      </c>
      <c r="AS340" t="s">
        <v>612</v>
      </c>
      <c r="AT340" t="s">
        <v>613</v>
      </c>
      <c r="AU340" t="s">
        <v>612</v>
      </c>
      <c r="AV340" t="s">
        <v>635</v>
      </c>
      <c r="AW340">
        <v>39691</v>
      </c>
      <c r="AX340">
        <v>596632</v>
      </c>
      <c r="AY340" t="s">
        <v>621</v>
      </c>
      <c r="AZ340" t="s">
        <v>140</v>
      </c>
      <c r="BA340" t="s">
        <v>470</v>
      </c>
      <c r="BB340" t="s">
        <v>824</v>
      </c>
      <c r="BC340">
        <v>39326</v>
      </c>
      <c r="BD340">
        <v>0</v>
      </c>
      <c r="BE340">
        <v>0</v>
      </c>
      <c r="BF340">
        <v>0</v>
      </c>
      <c r="BG340">
        <v>0</v>
      </c>
      <c r="BH340">
        <v>0</v>
      </c>
      <c r="BI340">
        <v>0</v>
      </c>
      <c r="BJ340">
        <v>0</v>
      </c>
      <c r="BK340">
        <v>0</v>
      </c>
      <c r="BL340">
        <v>0</v>
      </c>
      <c r="BM340">
        <v>0</v>
      </c>
      <c r="BN340">
        <v>0</v>
      </c>
      <c r="BO340">
        <v>0</v>
      </c>
      <c r="BP340">
        <v>0</v>
      </c>
      <c r="BQ340">
        <v>0</v>
      </c>
      <c r="BR340">
        <v>0</v>
      </c>
      <c r="BS340">
        <v>0</v>
      </c>
      <c r="BT340">
        <v>596632</v>
      </c>
      <c r="BU340">
        <v>0</v>
      </c>
      <c r="BV340">
        <v>0</v>
      </c>
      <c r="BW340">
        <v>0</v>
      </c>
      <c r="BX340">
        <v>0</v>
      </c>
      <c r="BY340">
        <v>0</v>
      </c>
      <c r="BZ340">
        <v>0</v>
      </c>
      <c r="CA340">
        <v>0</v>
      </c>
      <c r="CB340">
        <v>0</v>
      </c>
      <c r="CC340">
        <v>0</v>
      </c>
      <c r="CD340">
        <v>596632</v>
      </c>
      <c r="CE340">
        <v>596632</v>
      </c>
      <c r="CF340">
        <v>596632</v>
      </c>
      <c r="CG340">
        <v>0</v>
      </c>
      <c r="CH340" t="s">
        <v>612</v>
      </c>
      <c r="CI340" t="s">
        <v>616</v>
      </c>
      <c r="CJ340" t="s">
        <v>617</v>
      </c>
      <c r="CK340" t="s">
        <v>617</v>
      </c>
      <c r="CL340" t="s">
        <v>617</v>
      </c>
      <c r="CM340" t="s">
        <v>617</v>
      </c>
      <c r="CN340">
        <v>0</v>
      </c>
    </row>
    <row r="341" spans="1:92" x14ac:dyDescent="0.25">
      <c r="A341" t="s">
        <v>2647</v>
      </c>
      <c r="B341" t="s">
        <v>2647</v>
      </c>
      <c r="C341">
        <v>11</v>
      </c>
      <c r="D341" t="s">
        <v>597</v>
      </c>
      <c r="E341">
        <v>66044</v>
      </c>
      <c r="F341" t="s">
        <v>2504</v>
      </c>
      <c r="G341" t="s">
        <v>2648</v>
      </c>
      <c r="H341" t="s">
        <v>2649</v>
      </c>
      <c r="I341" t="s">
        <v>667</v>
      </c>
      <c r="J341">
        <v>5392</v>
      </c>
      <c r="K341">
        <v>8227</v>
      </c>
      <c r="L341" t="s">
        <v>2650</v>
      </c>
      <c r="M341" t="s">
        <v>2651</v>
      </c>
      <c r="N341" t="s">
        <v>2531</v>
      </c>
      <c r="O341" t="s">
        <v>2652</v>
      </c>
      <c r="P341" t="s">
        <v>2533</v>
      </c>
      <c r="Q341" t="s">
        <v>2534</v>
      </c>
      <c r="R341" t="s">
        <v>2535</v>
      </c>
      <c r="S341" t="s">
        <v>2524</v>
      </c>
      <c r="T341" t="s">
        <v>2525</v>
      </c>
      <c r="U341" t="s">
        <v>1576</v>
      </c>
      <c r="V341" t="s">
        <v>1577</v>
      </c>
      <c r="W341">
        <v>42.867130000000003</v>
      </c>
      <c r="X341">
        <v>-80.741640000000004</v>
      </c>
      <c r="Y341" t="s">
        <v>612</v>
      </c>
      <c r="Z341" t="s">
        <v>612</v>
      </c>
      <c r="AA341" t="s">
        <v>612</v>
      </c>
      <c r="AB341" t="s">
        <v>612</v>
      </c>
      <c r="AC341" t="s">
        <v>612</v>
      </c>
      <c r="AD341" t="s">
        <v>612</v>
      </c>
      <c r="AE341" t="s">
        <v>612</v>
      </c>
      <c r="AF341" t="s">
        <v>612</v>
      </c>
      <c r="AG341" t="s">
        <v>612</v>
      </c>
      <c r="AH341" t="s">
        <v>612</v>
      </c>
      <c r="AI341" t="s">
        <v>612</v>
      </c>
      <c r="AJ341" t="s">
        <v>612</v>
      </c>
      <c r="AK341" t="s">
        <v>612</v>
      </c>
      <c r="AL341" t="s">
        <v>612</v>
      </c>
      <c r="AM341" t="s">
        <v>612</v>
      </c>
      <c r="AN341" t="s">
        <v>612</v>
      </c>
      <c r="AO341" t="s">
        <v>612</v>
      </c>
      <c r="AP341" t="s">
        <v>612</v>
      </c>
      <c r="AQ341" t="s">
        <v>612</v>
      </c>
      <c r="AR341" t="s">
        <v>612</v>
      </c>
      <c r="AS341" t="s">
        <v>612</v>
      </c>
      <c r="AT341" t="s">
        <v>613</v>
      </c>
      <c r="AU341" t="s">
        <v>612</v>
      </c>
      <c r="AV341" t="s">
        <v>614</v>
      </c>
      <c r="AW341" t="s">
        <v>612</v>
      </c>
      <c r="AX341">
        <v>8969136</v>
      </c>
      <c r="AY341" t="s">
        <v>621</v>
      </c>
      <c r="AZ341" t="s">
        <v>140</v>
      </c>
      <c r="BA341" t="s">
        <v>470</v>
      </c>
      <c r="BB341" t="s">
        <v>977</v>
      </c>
      <c r="BC341">
        <v>40422</v>
      </c>
      <c r="BD341">
        <v>0</v>
      </c>
      <c r="BE341">
        <v>0</v>
      </c>
      <c r="BF341">
        <v>0</v>
      </c>
      <c r="BG341">
        <v>0</v>
      </c>
      <c r="BH341">
        <v>0</v>
      </c>
      <c r="BI341">
        <v>33374</v>
      </c>
      <c r="BJ341">
        <v>0</v>
      </c>
      <c r="BK341">
        <v>0</v>
      </c>
      <c r="BL341">
        <v>0</v>
      </c>
      <c r="BM341">
        <v>0</v>
      </c>
      <c r="BN341">
        <v>0</v>
      </c>
      <c r="BO341">
        <v>0</v>
      </c>
      <c r="BP341">
        <v>0</v>
      </c>
      <c r="BQ341">
        <v>0</v>
      </c>
      <c r="BR341">
        <v>944300</v>
      </c>
      <c r="BS341">
        <v>977674</v>
      </c>
      <c r="BT341">
        <v>0</v>
      </c>
      <c r="BU341">
        <v>997180</v>
      </c>
      <c r="BV341">
        <v>0</v>
      </c>
      <c r="BW341">
        <v>0</v>
      </c>
      <c r="BX341">
        <v>0</v>
      </c>
      <c r="BY341">
        <v>6994282</v>
      </c>
      <c r="BZ341">
        <v>0</v>
      </c>
      <c r="CA341">
        <v>0</v>
      </c>
      <c r="CB341">
        <v>0</v>
      </c>
      <c r="CC341">
        <v>0</v>
      </c>
      <c r="CD341">
        <v>7991462</v>
      </c>
      <c r="CE341">
        <v>8969136</v>
      </c>
      <c r="CF341">
        <v>8969136</v>
      </c>
      <c r="CG341">
        <v>0</v>
      </c>
      <c r="CH341" t="s">
        <v>612</v>
      </c>
      <c r="CI341" t="s">
        <v>616</v>
      </c>
      <c r="CJ341" t="s">
        <v>617</v>
      </c>
      <c r="CK341" t="s">
        <v>617</v>
      </c>
      <c r="CL341" t="s">
        <v>617</v>
      </c>
      <c r="CM341" t="s">
        <v>617</v>
      </c>
      <c r="CN341">
        <v>0</v>
      </c>
    </row>
    <row r="342" spans="1:92" x14ac:dyDescent="0.25">
      <c r="A342" t="s">
        <v>2653</v>
      </c>
      <c r="B342" t="s">
        <v>2653</v>
      </c>
      <c r="C342">
        <v>11</v>
      </c>
      <c r="D342" t="s">
        <v>597</v>
      </c>
      <c r="E342">
        <v>66044</v>
      </c>
      <c r="F342" t="s">
        <v>2504</v>
      </c>
      <c r="G342" t="s">
        <v>2654</v>
      </c>
      <c r="H342" t="s">
        <v>2655</v>
      </c>
      <c r="I342" t="s">
        <v>630</v>
      </c>
      <c r="J342">
        <v>1021</v>
      </c>
      <c r="K342">
        <v>5967</v>
      </c>
      <c r="L342" t="s">
        <v>2656</v>
      </c>
      <c r="M342" t="s">
        <v>2657</v>
      </c>
      <c r="N342" t="s">
        <v>2658</v>
      </c>
      <c r="O342" t="s">
        <v>2659</v>
      </c>
      <c r="P342" t="s">
        <v>2660</v>
      </c>
      <c r="Q342" t="s">
        <v>2661</v>
      </c>
      <c r="R342" t="s">
        <v>2662</v>
      </c>
      <c r="S342" t="s">
        <v>2524</v>
      </c>
      <c r="T342" t="s">
        <v>2525</v>
      </c>
      <c r="U342" t="s">
        <v>1576</v>
      </c>
      <c r="V342" t="s">
        <v>1577</v>
      </c>
      <c r="W342">
        <v>43.032449999999997</v>
      </c>
      <c r="X342">
        <v>-80.86927</v>
      </c>
      <c r="Y342" t="s">
        <v>612</v>
      </c>
      <c r="Z342" t="s">
        <v>612</v>
      </c>
      <c r="AA342" t="s">
        <v>612</v>
      </c>
      <c r="AB342" t="s">
        <v>612</v>
      </c>
      <c r="AC342" t="s">
        <v>612</v>
      </c>
      <c r="AD342" t="s">
        <v>612</v>
      </c>
      <c r="AE342" t="s">
        <v>612</v>
      </c>
      <c r="AF342" t="s">
        <v>612</v>
      </c>
      <c r="AG342" t="s">
        <v>612</v>
      </c>
      <c r="AH342" t="s">
        <v>612</v>
      </c>
      <c r="AI342" t="s">
        <v>612</v>
      </c>
      <c r="AJ342" t="s">
        <v>612</v>
      </c>
      <c r="AK342" t="s">
        <v>612</v>
      </c>
      <c r="AL342" t="s">
        <v>612</v>
      </c>
      <c r="AM342" t="s">
        <v>612</v>
      </c>
      <c r="AN342" t="s">
        <v>612</v>
      </c>
      <c r="AO342" t="s">
        <v>612</v>
      </c>
      <c r="AP342" t="s">
        <v>612</v>
      </c>
      <c r="AQ342" t="s">
        <v>612</v>
      </c>
      <c r="AR342" t="s">
        <v>612</v>
      </c>
      <c r="AS342" t="s">
        <v>612</v>
      </c>
      <c r="AT342" t="s">
        <v>613</v>
      </c>
      <c r="AU342" t="s">
        <v>612</v>
      </c>
      <c r="AV342" t="s">
        <v>614</v>
      </c>
      <c r="AW342" t="s">
        <v>612</v>
      </c>
      <c r="AX342">
        <v>4291591</v>
      </c>
      <c r="AY342" t="s">
        <v>621</v>
      </c>
      <c r="AZ342" t="s">
        <v>140</v>
      </c>
      <c r="BA342" t="s">
        <v>470</v>
      </c>
      <c r="BB342" t="s">
        <v>803</v>
      </c>
      <c r="BC342">
        <v>40787</v>
      </c>
      <c r="BD342">
        <v>0</v>
      </c>
      <c r="BE342">
        <v>0</v>
      </c>
      <c r="BF342">
        <v>0</v>
      </c>
      <c r="BG342">
        <v>0</v>
      </c>
      <c r="BH342">
        <v>0</v>
      </c>
      <c r="BI342">
        <v>0</v>
      </c>
      <c r="BJ342">
        <v>0</v>
      </c>
      <c r="BK342">
        <v>0</v>
      </c>
      <c r="BL342">
        <v>0</v>
      </c>
      <c r="BM342">
        <v>0</v>
      </c>
      <c r="BN342">
        <v>0</v>
      </c>
      <c r="BO342">
        <v>0</v>
      </c>
      <c r="BP342">
        <v>0</v>
      </c>
      <c r="BQ342">
        <v>0</v>
      </c>
      <c r="BR342">
        <v>0</v>
      </c>
      <c r="BS342">
        <v>0</v>
      </c>
      <c r="BT342">
        <v>567600</v>
      </c>
      <c r="BU342">
        <v>2420236</v>
      </c>
      <c r="BV342">
        <v>1303755</v>
      </c>
      <c r="BW342">
        <v>0</v>
      </c>
      <c r="BX342">
        <v>0</v>
      </c>
      <c r="BY342">
        <v>0</v>
      </c>
      <c r="BZ342">
        <v>0</v>
      </c>
      <c r="CA342">
        <v>0</v>
      </c>
      <c r="CB342">
        <v>0</v>
      </c>
      <c r="CC342">
        <v>0</v>
      </c>
      <c r="CD342">
        <v>4291591</v>
      </c>
      <c r="CE342">
        <v>4291591</v>
      </c>
      <c r="CF342">
        <v>4291591</v>
      </c>
      <c r="CG342">
        <v>0</v>
      </c>
      <c r="CH342" t="s">
        <v>612</v>
      </c>
      <c r="CI342" t="s">
        <v>616</v>
      </c>
      <c r="CJ342" t="s">
        <v>617</v>
      </c>
      <c r="CK342" t="s">
        <v>617</v>
      </c>
      <c r="CL342" t="s">
        <v>617</v>
      </c>
      <c r="CM342" t="s">
        <v>617</v>
      </c>
      <c r="CN342">
        <v>0</v>
      </c>
    </row>
    <row r="343" spans="1:92" x14ac:dyDescent="0.25">
      <c r="A343" t="s">
        <v>2663</v>
      </c>
      <c r="B343" t="s">
        <v>2663</v>
      </c>
      <c r="C343">
        <v>11</v>
      </c>
      <c r="D343" t="s">
        <v>597</v>
      </c>
      <c r="E343">
        <v>66044</v>
      </c>
      <c r="F343" t="s">
        <v>2504</v>
      </c>
      <c r="G343" t="s">
        <v>2664</v>
      </c>
      <c r="H343" t="s">
        <v>2665</v>
      </c>
      <c r="I343" t="s">
        <v>630</v>
      </c>
      <c r="J343">
        <v>1059</v>
      </c>
      <c r="K343">
        <v>5990</v>
      </c>
      <c r="L343" t="s">
        <v>2666</v>
      </c>
      <c r="M343" t="s">
        <v>2667</v>
      </c>
      <c r="N343" t="s">
        <v>2668</v>
      </c>
      <c r="O343" t="s">
        <v>2669</v>
      </c>
      <c r="P343" t="s">
        <v>2670</v>
      </c>
      <c r="Q343" t="s">
        <v>2671</v>
      </c>
      <c r="R343" t="s">
        <v>2672</v>
      </c>
      <c r="S343" t="s">
        <v>2524</v>
      </c>
      <c r="T343" t="s">
        <v>2525</v>
      </c>
      <c r="U343" t="s">
        <v>1576</v>
      </c>
      <c r="V343" t="s">
        <v>1577</v>
      </c>
      <c r="W343">
        <v>43.239319999999999</v>
      </c>
      <c r="X343">
        <v>-80.800020000000004</v>
      </c>
      <c r="Y343" t="s">
        <v>612</v>
      </c>
      <c r="Z343" t="s">
        <v>612</v>
      </c>
      <c r="AA343" t="s">
        <v>612</v>
      </c>
      <c r="AB343" t="s">
        <v>612</v>
      </c>
      <c r="AC343" t="s">
        <v>612</v>
      </c>
      <c r="AD343" t="s">
        <v>612</v>
      </c>
      <c r="AE343" t="s">
        <v>612</v>
      </c>
      <c r="AF343" t="s">
        <v>612</v>
      </c>
      <c r="AG343" t="s">
        <v>612</v>
      </c>
      <c r="AH343" t="s">
        <v>612</v>
      </c>
      <c r="AI343" t="s">
        <v>612</v>
      </c>
      <c r="AJ343" t="s">
        <v>612</v>
      </c>
      <c r="AK343" t="s">
        <v>612</v>
      </c>
      <c r="AL343" t="s">
        <v>612</v>
      </c>
      <c r="AM343" t="s">
        <v>612</v>
      </c>
      <c r="AN343" t="s">
        <v>612</v>
      </c>
      <c r="AO343" t="s">
        <v>612</v>
      </c>
      <c r="AP343" t="s">
        <v>612</v>
      </c>
      <c r="AQ343" t="s">
        <v>612</v>
      </c>
      <c r="AR343" t="s">
        <v>612</v>
      </c>
      <c r="AS343" t="s">
        <v>612</v>
      </c>
      <c r="AT343" t="s">
        <v>613</v>
      </c>
      <c r="AU343" t="s">
        <v>612</v>
      </c>
      <c r="AV343" t="s">
        <v>635</v>
      </c>
      <c r="AW343">
        <v>39691</v>
      </c>
      <c r="AX343">
        <v>22823</v>
      </c>
      <c r="AY343" t="s">
        <v>621</v>
      </c>
      <c r="AZ343" t="s">
        <v>140</v>
      </c>
      <c r="BA343" t="s">
        <v>470</v>
      </c>
      <c r="BB343" t="s">
        <v>824</v>
      </c>
      <c r="BC343">
        <v>39326</v>
      </c>
      <c r="BD343">
        <v>0</v>
      </c>
      <c r="BE343">
        <v>0</v>
      </c>
      <c r="BF343">
        <v>0</v>
      </c>
      <c r="BG343">
        <v>0</v>
      </c>
      <c r="BH343">
        <v>0</v>
      </c>
      <c r="BI343">
        <v>0</v>
      </c>
      <c r="BJ343">
        <v>0</v>
      </c>
      <c r="BK343">
        <v>0</v>
      </c>
      <c r="BL343">
        <v>0</v>
      </c>
      <c r="BM343">
        <v>0</v>
      </c>
      <c r="BN343">
        <v>0</v>
      </c>
      <c r="BO343">
        <v>0</v>
      </c>
      <c r="BP343">
        <v>0</v>
      </c>
      <c r="BQ343">
        <v>0</v>
      </c>
      <c r="BR343">
        <v>0</v>
      </c>
      <c r="BS343">
        <v>0</v>
      </c>
      <c r="BT343">
        <v>22823</v>
      </c>
      <c r="BU343">
        <v>0</v>
      </c>
      <c r="BV343">
        <v>0</v>
      </c>
      <c r="BW343">
        <v>0</v>
      </c>
      <c r="BX343">
        <v>0</v>
      </c>
      <c r="BY343">
        <v>0</v>
      </c>
      <c r="BZ343">
        <v>0</v>
      </c>
      <c r="CA343">
        <v>0</v>
      </c>
      <c r="CB343">
        <v>0</v>
      </c>
      <c r="CC343">
        <v>0</v>
      </c>
      <c r="CD343">
        <v>22823</v>
      </c>
      <c r="CE343">
        <v>22823</v>
      </c>
      <c r="CF343">
        <v>22823</v>
      </c>
      <c r="CG343">
        <v>0</v>
      </c>
      <c r="CH343" t="s">
        <v>612</v>
      </c>
      <c r="CI343" t="s">
        <v>616</v>
      </c>
      <c r="CJ343" t="s">
        <v>617</v>
      </c>
      <c r="CK343" t="s">
        <v>617</v>
      </c>
      <c r="CL343" t="s">
        <v>617</v>
      </c>
      <c r="CM343" t="s">
        <v>617</v>
      </c>
      <c r="CN343">
        <v>0</v>
      </c>
    </row>
    <row r="344" spans="1:92" x14ac:dyDescent="0.25">
      <c r="A344" t="s">
        <v>2673</v>
      </c>
      <c r="B344" t="s">
        <v>2673</v>
      </c>
      <c r="C344">
        <v>11</v>
      </c>
      <c r="D344" t="s">
        <v>597</v>
      </c>
      <c r="E344">
        <v>66044</v>
      </c>
      <c r="F344" t="s">
        <v>2504</v>
      </c>
      <c r="G344" t="s">
        <v>2674</v>
      </c>
      <c r="H344" t="s">
        <v>2675</v>
      </c>
      <c r="I344" t="s">
        <v>630</v>
      </c>
      <c r="J344">
        <v>7885</v>
      </c>
      <c r="K344">
        <v>8966</v>
      </c>
      <c r="L344" t="s">
        <v>2676</v>
      </c>
      <c r="M344" t="s">
        <v>2677</v>
      </c>
      <c r="N344" t="s">
        <v>2507</v>
      </c>
      <c r="O344" t="s">
        <v>2678</v>
      </c>
      <c r="P344" t="s">
        <v>2509</v>
      </c>
      <c r="Q344" t="s">
        <v>2510</v>
      </c>
      <c r="R344" t="s">
        <v>2511</v>
      </c>
      <c r="S344" t="s">
        <v>2511</v>
      </c>
      <c r="T344" t="s">
        <v>2512</v>
      </c>
      <c r="U344" t="s">
        <v>1576</v>
      </c>
      <c r="V344" t="s">
        <v>1577</v>
      </c>
      <c r="W344">
        <v>43.020278577052899</v>
      </c>
      <c r="X344">
        <v>-81.207143382620004</v>
      </c>
      <c r="Y344" t="s">
        <v>612</v>
      </c>
      <c r="Z344" t="s">
        <v>612</v>
      </c>
      <c r="AA344" t="s">
        <v>612</v>
      </c>
      <c r="AB344" t="s">
        <v>612</v>
      </c>
      <c r="AC344" t="s">
        <v>612</v>
      </c>
      <c r="AD344" t="s">
        <v>612</v>
      </c>
      <c r="AE344" t="s">
        <v>612</v>
      </c>
      <c r="AF344" t="s">
        <v>612</v>
      </c>
      <c r="AG344" t="s">
        <v>612</v>
      </c>
      <c r="AH344" t="s">
        <v>612</v>
      </c>
      <c r="AI344" t="s">
        <v>612</v>
      </c>
      <c r="AJ344" t="s">
        <v>612</v>
      </c>
      <c r="AK344" t="s">
        <v>612</v>
      </c>
      <c r="AL344" t="s">
        <v>612</v>
      </c>
      <c r="AM344" t="s">
        <v>612</v>
      </c>
      <c r="AN344" t="s">
        <v>612</v>
      </c>
      <c r="AO344" t="s">
        <v>612</v>
      </c>
      <c r="AP344" t="s">
        <v>612</v>
      </c>
      <c r="AQ344" t="s">
        <v>612</v>
      </c>
      <c r="AR344" t="s">
        <v>612</v>
      </c>
      <c r="AS344" t="s">
        <v>612</v>
      </c>
      <c r="AT344" t="s">
        <v>613</v>
      </c>
      <c r="AU344" t="s">
        <v>612</v>
      </c>
      <c r="AV344" t="s">
        <v>635</v>
      </c>
      <c r="AW344">
        <v>39691</v>
      </c>
      <c r="AX344">
        <v>155022</v>
      </c>
      <c r="AY344" t="s">
        <v>621</v>
      </c>
      <c r="AZ344" t="s">
        <v>140</v>
      </c>
      <c r="BA344" t="s">
        <v>470</v>
      </c>
      <c r="BB344" t="s">
        <v>636</v>
      </c>
      <c r="BC344">
        <v>38961</v>
      </c>
      <c r="BD344">
        <v>0</v>
      </c>
      <c r="BE344">
        <v>0</v>
      </c>
      <c r="BF344">
        <v>0</v>
      </c>
      <c r="BG344">
        <v>0</v>
      </c>
      <c r="BH344">
        <v>0</v>
      </c>
      <c r="BI344">
        <v>0</v>
      </c>
      <c r="BJ344">
        <v>0</v>
      </c>
      <c r="BK344">
        <v>0</v>
      </c>
      <c r="BL344">
        <v>0</v>
      </c>
      <c r="BM344">
        <v>0</v>
      </c>
      <c r="BN344">
        <v>0</v>
      </c>
      <c r="BO344">
        <v>0</v>
      </c>
      <c r="BP344">
        <v>0</v>
      </c>
      <c r="BQ344">
        <v>0</v>
      </c>
      <c r="BR344">
        <v>0</v>
      </c>
      <c r="BS344">
        <v>0</v>
      </c>
      <c r="BT344">
        <v>155022</v>
      </c>
      <c r="BU344">
        <v>0</v>
      </c>
      <c r="BV344">
        <v>0</v>
      </c>
      <c r="BW344">
        <v>0</v>
      </c>
      <c r="BX344">
        <v>0</v>
      </c>
      <c r="BY344">
        <v>0</v>
      </c>
      <c r="BZ344">
        <v>0</v>
      </c>
      <c r="CA344">
        <v>0</v>
      </c>
      <c r="CB344">
        <v>0</v>
      </c>
      <c r="CC344">
        <v>0</v>
      </c>
      <c r="CD344">
        <v>155022</v>
      </c>
      <c r="CE344">
        <v>155022</v>
      </c>
      <c r="CF344">
        <v>155022</v>
      </c>
      <c r="CG344">
        <v>0</v>
      </c>
      <c r="CH344" t="s">
        <v>612</v>
      </c>
      <c r="CI344" t="s">
        <v>616</v>
      </c>
      <c r="CJ344" t="s">
        <v>617</v>
      </c>
      <c r="CK344" t="s">
        <v>617</v>
      </c>
      <c r="CL344" t="s">
        <v>617</v>
      </c>
      <c r="CM344" t="s">
        <v>617</v>
      </c>
      <c r="CN344">
        <v>0</v>
      </c>
    </row>
    <row r="345" spans="1:92" x14ac:dyDescent="0.25">
      <c r="A345" t="s">
        <v>2679</v>
      </c>
      <c r="B345" t="s">
        <v>2679</v>
      </c>
      <c r="C345">
        <v>11</v>
      </c>
      <c r="D345" t="s">
        <v>597</v>
      </c>
      <c r="E345">
        <v>66044</v>
      </c>
      <c r="F345" t="s">
        <v>2504</v>
      </c>
      <c r="G345" t="s">
        <v>2680</v>
      </c>
      <c r="H345" t="s">
        <v>2681</v>
      </c>
      <c r="I345" t="s">
        <v>630</v>
      </c>
      <c r="J345">
        <v>7886</v>
      </c>
      <c r="K345">
        <v>8967</v>
      </c>
      <c r="L345" t="s">
        <v>2682</v>
      </c>
      <c r="M345" t="s">
        <v>2683</v>
      </c>
      <c r="N345" t="s">
        <v>2507</v>
      </c>
      <c r="O345" t="s">
        <v>2684</v>
      </c>
      <c r="P345" t="s">
        <v>2509</v>
      </c>
      <c r="Q345" t="s">
        <v>2510</v>
      </c>
      <c r="R345" t="s">
        <v>2511</v>
      </c>
      <c r="S345" t="s">
        <v>2511</v>
      </c>
      <c r="T345" t="s">
        <v>2512</v>
      </c>
      <c r="U345" t="s">
        <v>1576</v>
      </c>
      <c r="V345" t="s">
        <v>1577</v>
      </c>
      <c r="W345">
        <v>43.03622</v>
      </c>
      <c r="X345">
        <v>-81.269570000000002</v>
      </c>
      <c r="Y345" t="s">
        <v>612</v>
      </c>
      <c r="Z345" t="s">
        <v>612</v>
      </c>
      <c r="AA345" t="s">
        <v>612</v>
      </c>
      <c r="AB345" t="s">
        <v>612</v>
      </c>
      <c r="AC345" t="s">
        <v>612</v>
      </c>
      <c r="AD345" t="s">
        <v>612</v>
      </c>
      <c r="AE345" t="s">
        <v>612</v>
      </c>
      <c r="AF345" t="s">
        <v>612</v>
      </c>
      <c r="AG345" t="s">
        <v>612</v>
      </c>
      <c r="AH345" t="s">
        <v>612</v>
      </c>
      <c r="AI345" t="s">
        <v>612</v>
      </c>
      <c r="AJ345" t="s">
        <v>612</v>
      </c>
      <c r="AK345" t="s">
        <v>612</v>
      </c>
      <c r="AL345" t="s">
        <v>612</v>
      </c>
      <c r="AM345" t="s">
        <v>612</v>
      </c>
      <c r="AN345" t="s">
        <v>612</v>
      </c>
      <c r="AO345" t="s">
        <v>612</v>
      </c>
      <c r="AP345" t="s">
        <v>612</v>
      </c>
      <c r="AQ345" t="s">
        <v>612</v>
      </c>
      <c r="AR345" t="s">
        <v>612</v>
      </c>
      <c r="AS345" t="s">
        <v>612</v>
      </c>
      <c r="AT345" t="s">
        <v>613</v>
      </c>
      <c r="AU345" t="s">
        <v>612</v>
      </c>
      <c r="AV345" t="s">
        <v>635</v>
      </c>
      <c r="AW345">
        <v>39691</v>
      </c>
      <c r="AX345">
        <v>2246286</v>
      </c>
      <c r="AY345" t="s">
        <v>621</v>
      </c>
      <c r="AZ345" t="s">
        <v>140</v>
      </c>
      <c r="BA345" t="s">
        <v>470</v>
      </c>
      <c r="BB345" t="s">
        <v>636</v>
      </c>
      <c r="BC345">
        <v>38961</v>
      </c>
      <c r="BD345">
        <v>0</v>
      </c>
      <c r="BE345">
        <v>0</v>
      </c>
      <c r="BF345">
        <v>0</v>
      </c>
      <c r="BG345">
        <v>0</v>
      </c>
      <c r="BH345">
        <v>0</v>
      </c>
      <c r="BI345">
        <v>0</v>
      </c>
      <c r="BJ345">
        <v>0</v>
      </c>
      <c r="BK345">
        <v>0</v>
      </c>
      <c r="BL345">
        <v>0</v>
      </c>
      <c r="BM345">
        <v>0</v>
      </c>
      <c r="BN345">
        <v>0</v>
      </c>
      <c r="BO345">
        <v>0</v>
      </c>
      <c r="BP345">
        <v>0</v>
      </c>
      <c r="BQ345">
        <v>0</v>
      </c>
      <c r="BR345">
        <v>0</v>
      </c>
      <c r="BS345">
        <v>0</v>
      </c>
      <c r="BT345">
        <v>1906080</v>
      </c>
      <c r="BU345">
        <v>340206</v>
      </c>
      <c r="BV345">
        <v>0</v>
      </c>
      <c r="BW345">
        <v>0</v>
      </c>
      <c r="BX345">
        <v>0</v>
      </c>
      <c r="BY345">
        <v>0</v>
      </c>
      <c r="BZ345">
        <v>0</v>
      </c>
      <c r="CA345">
        <v>0</v>
      </c>
      <c r="CB345">
        <v>0</v>
      </c>
      <c r="CC345">
        <v>0</v>
      </c>
      <c r="CD345">
        <v>2246286</v>
      </c>
      <c r="CE345">
        <v>2246286</v>
      </c>
      <c r="CF345">
        <v>2246286</v>
      </c>
      <c r="CG345">
        <v>0</v>
      </c>
      <c r="CH345" t="s">
        <v>612</v>
      </c>
      <c r="CI345" t="s">
        <v>616</v>
      </c>
      <c r="CJ345" t="s">
        <v>617</v>
      </c>
      <c r="CK345" t="s">
        <v>617</v>
      </c>
      <c r="CL345" t="s">
        <v>617</v>
      </c>
      <c r="CM345" t="s">
        <v>617</v>
      </c>
      <c r="CN345">
        <v>0</v>
      </c>
    </row>
    <row r="346" spans="1:92" x14ac:dyDescent="0.25">
      <c r="A346" t="s">
        <v>2685</v>
      </c>
      <c r="B346" t="s">
        <v>2685</v>
      </c>
      <c r="C346">
        <v>11</v>
      </c>
      <c r="D346" t="s">
        <v>597</v>
      </c>
      <c r="E346">
        <v>66044</v>
      </c>
      <c r="F346" t="s">
        <v>2504</v>
      </c>
      <c r="G346" t="s">
        <v>2686</v>
      </c>
      <c r="H346" t="s">
        <v>2687</v>
      </c>
      <c r="I346" t="s">
        <v>630</v>
      </c>
      <c r="J346">
        <v>7878</v>
      </c>
      <c r="K346">
        <v>8959</v>
      </c>
      <c r="L346" t="s">
        <v>2688</v>
      </c>
      <c r="M346" t="s">
        <v>2689</v>
      </c>
      <c r="N346" t="s">
        <v>2507</v>
      </c>
      <c r="O346" t="s">
        <v>2690</v>
      </c>
      <c r="P346" t="s">
        <v>2509</v>
      </c>
      <c r="Q346" t="s">
        <v>2510</v>
      </c>
      <c r="R346" t="s">
        <v>2511</v>
      </c>
      <c r="S346" t="s">
        <v>2511</v>
      </c>
      <c r="T346" t="s">
        <v>2512</v>
      </c>
      <c r="U346" t="s">
        <v>1576</v>
      </c>
      <c r="V346" t="s">
        <v>1577</v>
      </c>
      <c r="W346">
        <v>42.99071</v>
      </c>
      <c r="X346">
        <v>-81.2637</v>
      </c>
      <c r="Y346" t="s">
        <v>612</v>
      </c>
      <c r="Z346" t="s">
        <v>612</v>
      </c>
      <c r="AA346" t="s">
        <v>612</v>
      </c>
      <c r="AB346" t="s">
        <v>612</v>
      </c>
      <c r="AC346" t="s">
        <v>612</v>
      </c>
      <c r="AD346" t="s">
        <v>612</v>
      </c>
      <c r="AE346" t="s">
        <v>612</v>
      </c>
      <c r="AF346" t="s">
        <v>612</v>
      </c>
      <c r="AG346" t="s">
        <v>612</v>
      </c>
      <c r="AH346" t="s">
        <v>612</v>
      </c>
      <c r="AI346" t="s">
        <v>612</v>
      </c>
      <c r="AJ346" t="s">
        <v>612</v>
      </c>
      <c r="AK346" t="s">
        <v>612</v>
      </c>
      <c r="AL346" t="s">
        <v>612</v>
      </c>
      <c r="AM346" t="s">
        <v>612</v>
      </c>
      <c r="AN346" t="s">
        <v>612</v>
      </c>
      <c r="AO346" t="s">
        <v>612</v>
      </c>
      <c r="AP346" t="s">
        <v>612</v>
      </c>
      <c r="AQ346" t="s">
        <v>612</v>
      </c>
      <c r="AR346" t="s">
        <v>612</v>
      </c>
      <c r="AS346" t="s">
        <v>612</v>
      </c>
      <c r="AT346" t="s">
        <v>613</v>
      </c>
      <c r="AU346" t="s">
        <v>612</v>
      </c>
      <c r="AV346" t="s">
        <v>635</v>
      </c>
      <c r="AW346">
        <v>39691</v>
      </c>
      <c r="AX346">
        <v>63397</v>
      </c>
      <c r="AY346" t="s">
        <v>621</v>
      </c>
      <c r="AZ346" t="s">
        <v>143</v>
      </c>
      <c r="BA346" t="s">
        <v>470</v>
      </c>
      <c r="BB346" t="s">
        <v>636</v>
      </c>
      <c r="BC346">
        <v>38961</v>
      </c>
      <c r="BD346">
        <v>0</v>
      </c>
      <c r="BE346">
        <v>0</v>
      </c>
      <c r="BF346">
        <v>0</v>
      </c>
      <c r="BG346">
        <v>0</v>
      </c>
      <c r="BH346">
        <v>0</v>
      </c>
      <c r="BI346">
        <v>0</v>
      </c>
      <c r="BJ346">
        <v>0</v>
      </c>
      <c r="BK346">
        <v>0</v>
      </c>
      <c r="BL346">
        <v>0</v>
      </c>
      <c r="BM346">
        <v>0</v>
      </c>
      <c r="BN346">
        <v>0</v>
      </c>
      <c r="BO346">
        <v>0</v>
      </c>
      <c r="BP346">
        <v>0</v>
      </c>
      <c r="BQ346">
        <v>0</v>
      </c>
      <c r="BR346">
        <v>0</v>
      </c>
      <c r="BS346">
        <v>0</v>
      </c>
      <c r="BT346">
        <v>63397</v>
      </c>
      <c r="BU346">
        <v>0</v>
      </c>
      <c r="BV346">
        <v>0</v>
      </c>
      <c r="BW346">
        <v>0</v>
      </c>
      <c r="BX346">
        <v>0</v>
      </c>
      <c r="BY346">
        <v>0</v>
      </c>
      <c r="BZ346">
        <v>0</v>
      </c>
      <c r="CA346">
        <v>0</v>
      </c>
      <c r="CB346">
        <v>0</v>
      </c>
      <c r="CC346">
        <v>0</v>
      </c>
      <c r="CD346">
        <v>63397</v>
      </c>
      <c r="CE346">
        <v>63397</v>
      </c>
      <c r="CF346">
        <v>63397</v>
      </c>
      <c r="CG346">
        <v>0</v>
      </c>
      <c r="CH346" t="s">
        <v>612</v>
      </c>
      <c r="CI346" t="s">
        <v>616</v>
      </c>
      <c r="CJ346" t="s">
        <v>617</v>
      </c>
      <c r="CK346" t="s">
        <v>617</v>
      </c>
      <c r="CL346" t="s">
        <v>617</v>
      </c>
      <c r="CM346" t="s">
        <v>617</v>
      </c>
      <c r="CN346">
        <v>0</v>
      </c>
    </row>
    <row r="347" spans="1:92" x14ac:dyDescent="0.25">
      <c r="A347" t="s">
        <v>2691</v>
      </c>
      <c r="B347" t="s">
        <v>2691</v>
      </c>
      <c r="C347">
        <v>11</v>
      </c>
      <c r="D347" t="s">
        <v>597</v>
      </c>
      <c r="E347">
        <v>66044</v>
      </c>
      <c r="F347" t="s">
        <v>2504</v>
      </c>
      <c r="G347" t="s">
        <v>2692</v>
      </c>
      <c r="H347" t="s">
        <v>2693</v>
      </c>
      <c r="I347" t="s">
        <v>630</v>
      </c>
      <c r="J347">
        <v>7887</v>
      </c>
      <c r="K347">
        <v>8968</v>
      </c>
      <c r="L347" t="s">
        <v>2694</v>
      </c>
      <c r="M347" t="s">
        <v>2695</v>
      </c>
      <c r="N347" t="s">
        <v>2507</v>
      </c>
      <c r="O347" t="s">
        <v>2696</v>
      </c>
      <c r="P347" t="s">
        <v>2509</v>
      </c>
      <c r="Q347" t="s">
        <v>2510</v>
      </c>
      <c r="R347" t="s">
        <v>2511</v>
      </c>
      <c r="S347" t="s">
        <v>2511</v>
      </c>
      <c r="T347" t="s">
        <v>2512</v>
      </c>
      <c r="U347" t="s">
        <v>1576</v>
      </c>
      <c r="V347" t="s">
        <v>1577</v>
      </c>
      <c r="W347">
        <v>42.965380000000003</v>
      </c>
      <c r="X347">
        <v>-81.330389999999994</v>
      </c>
      <c r="Y347" t="s">
        <v>612</v>
      </c>
      <c r="Z347" t="s">
        <v>612</v>
      </c>
      <c r="AA347" t="s">
        <v>612</v>
      </c>
      <c r="AB347" t="s">
        <v>612</v>
      </c>
      <c r="AC347" t="s">
        <v>612</v>
      </c>
      <c r="AD347" t="s">
        <v>612</v>
      </c>
      <c r="AE347" t="s">
        <v>612</v>
      </c>
      <c r="AF347" t="s">
        <v>612</v>
      </c>
      <c r="AG347" t="s">
        <v>612</v>
      </c>
      <c r="AH347" t="s">
        <v>612</v>
      </c>
      <c r="AI347" t="s">
        <v>612</v>
      </c>
      <c r="AJ347" t="s">
        <v>612</v>
      </c>
      <c r="AK347" t="s">
        <v>612</v>
      </c>
      <c r="AL347" t="s">
        <v>612</v>
      </c>
      <c r="AM347" t="s">
        <v>612</v>
      </c>
      <c r="AN347" t="s">
        <v>612</v>
      </c>
      <c r="AO347" t="s">
        <v>612</v>
      </c>
      <c r="AP347" t="s">
        <v>612</v>
      </c>
      <c r="AQ347" t="s">
        <v>612</v>
      </c>
      <c r="AR347" t="s">
        <v>612</v>
      </c>
      <c r="AS347" t="s">
        <v>612</v>
      </c>
      <c r="AT347" t="s">
        <v>613</v>
      </c>
      <c r="AU347" t="s">
        <v>612</v>
      </c>
      <c r="AV347" t="s">
        <v>635</v>
      </c>
      <c r="AW347">
        <v>39691</v>
      </c>
      <c r="AX347">
        <v>77511</v>
      </c>
      <c r="AY347" t="s">
        <v>621</v>
      </c>
      <c r="AZ347" t="s">
        <v>140</v>
      </c>
      <c r="BA347" t="s">
        <v>470</v>
      </c>
      <c r="BB347" t="s">
        <v>636</v>
      </c>
      <c r="BC347">
        <v>38961</v>
      </c>
      <c r="BD347">
        <v>0</v>
      </c>
      <c r="BE347">
        <v>0</v>
      </c>
      <c r="BF347">
        <v>0</v>
      </c>
      <c r="BG347">
        <v>0</v>
      </c>
      <c r="BH347">
        <v>0</v>
      </c>
      <c r="BI347">
        <v>0</v>
      </c>
      <c r="BJ347">
        <v>0</v>
      </c>
      <c r="BK347">
        <v>0</v>
      </c>
      <c r="BL347">
        <v>0</v>
      </c>
      <c r="BM347">
        <v>0</v>
      </c>
      <c r="BN347">
        <v>0</v>
      </c>
      <c r="BO347">
        <v>0</v>
      </c>
      <c r="BP347">
        <v>0</v>
      </c>
      <c r="BQ347">
        <v>0</v>
      </c>
      <c r="BR347">
        <v>0</v>
      </c>
      <c r="BS347">
        <v>0</v>
      </c>
      <c r="BT347">
        <v>77511</v>
      </c>
      <c r="BU347">
        <v>0</v>
      </c>
      <c r="BV347">
        <v>0</v>
      </c>
      <c r="BW347">
        <v>0</v>
      </c>
      <c r="BX347">
        <v>0</v>
      </c>
      <c r="BY347">
        <v>0</v>
      </c>
      <c r="BZ347">
        <v>0</v>
      </c>
      <c r="CA347">
        <v>0</v>
      </c>
      <c r="CB347">
        <v>0</v>
      </c>
      <c r="CC347">
        <v>0</v>
      </c>
      <c r="CD347">
        <v>77511</v>
      </c>
      <c r="CE347">
        <v>77511</v>
      </c>
      <c r="CF347">
        <v>77511</v>
      </c>
      <c r="CG347">
        <v>0</v>
      </c>
      <c r="CH347" t="s">
        <v>612</v>
      </c>
      <c r="CI347" t="s">
        <v>616</v>
      </c>
      <c r="CJ347" t="s">
        <v>617</v>
      </c>
      <c r="CK347" t="s">
        <v>617</v>
      </c>
      <c r="CL347" t="s">
        <v>617</v>
      </c>
      <c r="CM347" t="s">
        <v>617</v>
      </c>
      <c r="CN347">
        <v>0</v>
      </c>
    </row>
    <row r="348" spans="1:92" x14ac:dyDescent="0.25">
      <c r="A348" t="s">
        <v>2697</v>
      </c>
      <c r="B348" t="s">
        <v>2697</v>
      </c>
      <c r="C348">
        <v>11</v>
      </c>
      <c r="D348" t="s">
        <v>597</v>
      </c>
      <c r="E348">
        <v>66044</v>
      </c>
      <c r="F348" t="s">
        <v>2504</v>
      </c>
      <c r="G348" t="s">
        <v>2698</v>
      </c>
      <c r="H348" t="s">
        <v>2699</v>
      </c>
      <c r="I348" t="s">
        <v>630</v>
      </c>
      <c r="J348">
        <v>11205</v>
      </c>
      <c r="K348">
        <v>8385</v>
      </c>
      <c r="L348" t="s">
        <v>2700</v>
      </c>
      <c r="M348" t="s">
        <v>2701</v>
      </c>
      <c r="N348" t="s">
        <v>2617</v>
      </c>
      <c r="O348" t="s">
        <v>2702</v>
      </c>
      <c r="P348" t="s">
        <v>2619</v>
      </c>
      <c r="Q348" t="s">
        <v>2620</v>
      </c>
      <c r="R348" t="s">
        <v>2621</v>
      </c>
      <c r="S348" t="s">
        <v>2622</v>
      </c>
      <c r="T348" t="s">
        <v>2623</v>
      </c>
      <c r="U348" t="s">
        <v>1576</v>
      </c>
      <c r="V348" t="s">
        <v>1577</v>
      </c>
      <c r="W348">
        <v>42.757660000000001</v>
      </c>
      <c r="X348">
        <v>-81.193060000000003</v>
      </c>
      <c r="Y348" t="s">
        <v>612</v>
      </c>
      <c r="Z348" t="s">
        <v>612</v>
      </c>
      <c r="AA348" t="s">
        <v>612</v>
      </c>
      <c r="AB348" t="s">
        <v>612</v>
      </c>
      <c r="AC348" t="s">
        <v>612</v>
      </c>
      <c r="AD348" t="s">
        <v>612</v>
      </c>
      <c r="AE348" t="s">
        <v>612</v>
      </c>
      <c r="AF348" t="s">
        <v>612</v>
      </c>
      <c r="AG348" t="s">
        <v>612</v>
      </c>
      <c r="AH348" t="s">
        <v>612</v>
      </c>
      <c r="AI348" t="s">
        <v>612</v>
      </c>
      <c r="AJ348" t="s">
        <v>612</v>
      </c>
      <c r="AK348" t="s">
        <v>612</v>
      </c>
      <c r="AL348" t="s">
        <v>612</v>
      </c>
      <c r="AM348" t="s">
        <v>612</v>
      </c>
      <c r="AN348" t="s">
        <v>612</v>
      </c>
      <c r="AO348" t="s">
        <v>612</v>
      </c>
      <c r="AP348" t="s">
        <v>612</v>
      </c>
      <c r="AQ348" t="s">
        <v>612</v>
      </c>
      <c r="AR348" t="s">
        <v>612</v>
      </c>
      <c r="AS348" t="s">
        <v>612</v>
      </c>
      <c r="AT348" t="s">
        <v>613</v>
      </c>
      <c r="AU348" t="s">
        <v>612</v>
      </c>
      <c r="AV348" t="s">
        <v>614</v>
      </c>
      <c r="AW348" t="s">
        <v>612</v>
      </c>
      <c r="AX348">
        <v>11660700</v>
      </c>
      <c r="AY348" t="s">
        <v>621</v>
      </c>
      <c r="AZ348" t="s">
        <v>145</v>
      </c>
      <c r="BA348" t="s">
        <v>470</v>
      </c>
      <c r="BB348" t="s">
        <v>626</v>
      </c>
      <c r="BC348">
        <v>40057</v>
      </c>
      <c r="BD348">
        <v>182226</v>
      </c>
      <c r="BE348">
        <v>0</v>
      </c>
      <c r="BF348">
        <v>1875419</v>
      </c>
      <c r="BG348">
        <v>0</v>
      </c>
      <c r="BH348">
        <v>0</v>
      </c>
      <c r="BI348">
        <v>0</v>
      </c>
      <c r="BJ348">
        <v>0</v>
      </c>
      <c r="BK348">
        <v>0</v>
      </c>
      <c r="BL348">
        <v>0</v>
      </c>
      <c r="BM348">
        <v>0</v>
      </c>
      <c r="BN348">
        <v>0</v>
      </c>
      <c r="BO348">
        <v>0</v>
      </c>
      <c r="BP348">
        <v>0</v>
      </c>
      <c r="BQ348">
        <v>0</v>
      </c>
      <c r="BR348">
        <v>630214</v>
      </c>
      <c r="BS348">
        <v>2687859</v>
      </c>
      <c r="BT348">
        <v>8972841</v>
      </c>
      <c r="BU348">
        <v>0</v>
      </c>
      <c r="BV348">
        <v>0</v>
      </c>
      <c r="BW348">
        <v>0</v>
      </c>
      <c r="BX348">
        <v>0</v>
      </c>
      <c r="BY348">
        <v>0</v>
      </c>
      <c r="BZ348">
        <v>0</v>
      </c>
      <c r="CA348">
        <v>0</v>
      </c>
      <c r="CB348">
        <v>0</v>
      </c>
      <c r="CC348">
        <v>0</v>
      </c>
      <c r="CD348">
        <v>8972841</v>
      </c>
      <c r="CE348">
        <v>11660700</v>
      </c>
      <c r="CF348">
        <v>11660700</v>
      </c>
      <c r="CG348">
        <v>0</v>
      </c>
      <c r="CH348" t="s">
        <v>612</v>
      </c>
      <c r="CI348" t="s">
        <v>616</v>
      </c>
      <c r="CJ348" t="s">
        <v>617</v>
      </c>
      <c r="CK348" t="s">
        <v>617</v>
      </c>
      <c r="CL348" t="s">
        <v>617</v>
      </c>
      <c r="CM348" t="s">
        <v>617</v>
      </c>
      <c r="CN348">
        <v>0</v>
      </c>
    </row>
    <row r="349" spans="1:92" x14ac:dyDescent="0.25">
      <c r="A349" t="s">
        <v>2703</v>
      </c>
      <c r="B349" t="s">
        <v>2703</v>
      </c>
      <c r="C349">
        <v>11</v>
      </c>
      <c r="D349" t="s">
        <v>597</v>
      </c>
      <c r="E349">
        <v>66044</v>
      </c>
      <c r="F349" t="s">
        <v>2504</v>
      </c>
      <c r="G349" t="s">
        <v>2704</v>
      </c>
      <c r="H349" t="s">
        <v>2705</v>
      </c>
      <c r="I349" t="s">
        <v>630</v>
      </c>
      <c r="J349">
        <v>5877</v>
      </c>
      <c r="K349">
        <v>8476</v>
      </c>
      <c r="L349" t="s">
        <v>2706</v>
      </c>
      <c r="M349" t="s">
        <v>2707</v>
      </c>
      <c r="N349" t="s">
        <v>2617</v>
      </c>
      <c r="O349" t="s">
        <v>2708</v>
      </c>
      <c r="P349" t="s">
        <v>2619</v>
      </c>
      <c r="Q349" t="s">
        <v>2620</v>
      </c>
      <c r="R349" t="s">
        <v>2621</v>
      </c>
      <c r="S349" t="s">
        <v>2622</v>
      </c>
      <c r="T349" t="s">
        <v>2623</v>
      </c>
      <c r="U349" t="s">
        <v>1576</v>
      </c>
      <c r="V349" t="s">
        <v>1577</v>
      </c>
      <c r="W349">
        <v>42.786709999999999</v>
      </c>
      <c r="X349">
        <v>-81.179739999999995</v>
      </c>
      <c r="Y349" t="s">
        <v>612</v>
      </c>
      <c r="Z349" t="s">
        <v>612</v>
      </c>
      <c r="AA349" t="s">
        <v>612</v>
      </c>
      <c r="AB349" t="s">
        <v>612</v>
      </c>
      <c r="AC349" t="s">
        <v>612</v>
      </c>
      <c r="AD349" t="s">
        <v>612</v>
      </c>
      <c r="AE349" t="s">
        <v>612</v>
      </c>
      <c r="AF349" t="s">
        <v>612</v>
      </c>
      <c r="AG349" t="s">
        <v>612</v>
      </c>
      <c r="AH349" t="s">
        <v>612</v>
      </c>
      <c r="AI349" t="s">
        <v>612</v>
      </c>
      <c r="AJ349" t="s">
        <v>612</v>
      </c>
      <c r="AK349" t="s">
        <v>612</v>
      </c>
      <c r="AL349" t="s">
        <v>612</v>
      </c>
      <c r="AM349" t="s">
        <v>612</v>
      </c>
      <c r="AN349" t="s">
        <v>612</v>
      </c>
      <c r="AO349" t="s">
        <v>612</v>
      </c>
      <c r="AP349" t="s">
        <v>612</v>
      </c>
      <c r="AQ349" t="s">
        <v>612</v>
      </c>
      <c r="AR349" t="s">
        <v>612</v>
      </c>
      <c r="AS349" t="s">
        <v>612</v>
      </c>
      <c r="AT349" t="s">
        <v>613</v>
      </c>
      <c r="AU349" t="s">
        <v>612</v>
      </c>
      <c r="AV349" t="s">
        <v>614</v>
      </c>
      <c r="AW349" t="s">
        <v>612</v>
      </c>
      <c r="AX349">
        <v>5302172</v>
      </c>
      <c r="AY349" t="s">
        <v>621</v>
      </c>
      <c r="AZ349" t="s">
        <v>140</v>
      </c>
      <c r="BA349" t="s">
        <v>470</v>
      </c>
      <c r="BB349" t="s">
        <v>803</v>
      </c>
      <c r="BC349">
        <v>40787</v>
      </c>
      <c r="BD349">
        <v>0</v>
      </c>
      <c r="BE349">
        <v>0</v>
      </c>
      <c r="BF349">
        <v>2555647</v>
      </c>
      <c r="BG349">
        <v>0</v>
      </c>
      <c r="BH349">
        <v>0</v>
      </c>
      <c r="BI349">
        <v>0</v>
      </c>
      <c r="BJ349">
        <v>0</v>
      </c>
      <c r="BK349">
        <v>0</v>
      </c>
      <c r="BL349">
        <v>0</v>
      </c>
      <c r="BM349">
        <v>0</v>
      </c>
      <c r="BN349">
        <v>0</v>
      </c>
      <c r="BO349">
        <v>0</v>
      </c>
      <c r="BP349">
        <v>0</v>
      </c>
      <c r="BQ349">
        <v>0</v>
      </c>
      <c r="BR349">
        <v>0</v>
      </c>
      <c r="BS349">
        <v>2555647</v>
      </c>
      <c r="BT349">
        <v>506770</v>
      </c>
      <c r="BU349">
        <v>936000</v>
      </c>
      <c r="BV349">
        <v>1303755</v>
      </c>
      <c r="BW349">
        <v>0</v>
      </c>
      <c r="BX349">
        <v>0</v>
      </c>
      <c r="BY349">
        <v>0</v>
      </c>
      <c r="BZ349">
        <v>0</v>
      </c>
      <c r="CA349">
        <v>0</v>
      </c>
      <c r="CB349">
        <v>0</v>
      </c>
      <c r="CC349">
        <v>0</v>
      </c>
      <c r="CD349">
        <v>2746525</v>
      </c>
      <c r="CE349">
        <v>5302172</v>
      </c>
      <c r="CF349">
        <v>5302172</v>
      </c>
      <c r="CG349">
        <v>0</v>
      </c>
      <c r="CH349" t="s">
        <v>612</v>
      </c>
      <c r="CI349" t="s">
        <v>616</v>
      </c>
      <c r="CJ349" t="s">
        <v>617</v>
      </c>
      <c r="CK349" t="s">
        <v>617</v>
      </c>
      <c r="CL349" t="s">
        <v>617</v>
      </c>
      <c r="CM349" t="s">
        <v>617</v>
      </c>
      <c r="CN349">
        <v>0</v>
      </c>
    </row>
    <row r="350" spans="1:92" x14ac:dyDescent="0.25">
      <c r="A350" t="s">
        <v>2709</v>
      </c>
      <c r="B350" t="s">
        <v>2709</v>
      </c>
      <c r="C350">
        <v>11</v>
      </c>
      <c r="D350" t="s">
        <v>597</v>
      </c>
      <c r="E350">
        <v>66044</v>
      </c>
      <c r="F350" t="s">
        <v>2504</v>
      </c>
      <c r="G350" t="s">
        <v>2710</v>
      </c>
      <c r="H350" t="s">
        <v>2711</v>
      </c>
      <c r="I350" t="s">
        <v>630</v>
      </c>
      <c r="J350">
        <v>7888</v>
      </c>
      <c r="K350">
        <v>8969</v>
      </c>
      <c r="L350" t="s">
        <v>2712</v>
      </c>
      <c r="M350" t="s">
        <v>2713</v>
      </c>
      <c r="N350" t="s">
        <v>2507</v>
      </c>
      <c r="O350" t="s">
        <v>2714</v>
      </c>
      <c r="P350" t="s">
        <v>2509</v>
      </c>
      <c r="Q350" t="s">
        <v>2510</v>
      </c>
      <c r="R350" t="s">
        <v>2511</v>
      </c>
      <c r="S350" t="s">
        <v>2511</v>
      </c>
      <c r="T350" t="s">
        <v>2512</v>
      </c>
      <c r="U350" t="s">
        <v>1576</v>
      </c>
      <c r="V350" t="s">
        <v>1577</v>
      </c>
      <c r="W350">
        <v>42.9696</v>
      </c>
      <c r="X350">
        <v>-81.278300000000002</v>
      </c>
      <c r="Y350" t="s">
        <v>612</v>
      </c>
      <c r="Z350" t="s">
        <v>612</v>
      </c>
      <c r="AA350" t="s">
        <v>612</v>
      </c>
      <c r="AB350" t="s">
        <v>612</v>
      </c>
      <c r="AC350" t="s">
        <v>612</v>
      </c>
      <c r="AD350" t="s">
        <v>612</v>
      </c>
      <c r="AE350" t="s">
        <v>612</v>
      </c>
      <c r="AF350" t="s">
        <v>612</v>
      </c>
      <c r="AG350" t="s">
        <v>612</v>
      </c>
      <c r="AH350" t="s">
        <v>612</v>
      </c>
      <c r="AI350" t="s">
        <v>612</v>
      </c>
      <c r="AJ350" t="s">
        <v>612</v>
      </c>
      <c r="AK350" t="s">
        <v>612</v>
      </c>
      <c r="AL350" t="s">
        <v>612</v>
      </c>
      <c r="AM350" t="s">
        <v>612</v>
      </c>
      <c r="AN350" t="s">
        <v>612</v>
      </c>
      <c r="AO350" t="s">
        <v>612</v>
      </c>
      <c r="AP350" t="s">
        <v>612</v>
      </c>
      <c r="AQ350" t="s">
        <v>612</v>
      </c>
      <c r="AR350" t="s">
        <v>612</v>
      </c>
      <c r="AS350" t="s">
        <v>612</v>
      </c>
      <c r="AT350" t="s">
        <v>613</v>
      </c>
      <c r="AU350" t="s">
        <v>612</v>
      </c>
      <c r="AV350" t="s">
        <v>635</v>
      </c>
      <c r="AW350">
        <v>39691</v>
      </c>
      <c r="AX350">
        <v>1250659</v>
      </c>
      <c r="AY350" t="s">
        <v>621</v>
      </c>
      <c r="AZ350" t="s">
        <v>140</v>
      </c>
      <c r="BA350" t="s">
        <v>470</v>
      </c>
      <c r="BB350" t="s">
        <v>824</v>
      </c>
      <c r="BC350">
        <v>39326</v>
      </c>
      <c r="BD350">
        <v>0</v>
      </c>
      <c r="BE350">
        <v>0</v>
      </c>
      <c r="BF350">
        <v>0</v>
      </c>
      <c r="BG350">
        <v>0</v>
      </c>
      <c r="BH350">
        <v>0</v>
      </c>
      <c r="BI350">
        <v>0</v>
      </c>
      <c r="BJ350">
        <v>0</v>
      </c>
      <c r="BK350">
        <v>0</v>
      </c>
      <c r="BL350">
        <v>0</v>
      </c>
      <c r="BM350">
        <v>0</v>
      </c>
      <c r="BN350">
        <v>0</v>
      </c>
      <c r="BO350">
        <v>0</v>
      </c>
      <c r="BP350">
        <v>0</v>
      </c>
      <c r="BQ350">
        <v>0</v>
      </c>
      <c r="BR350">
        <v>0</v>
      </c>
      <c r="BS350">
        <v>0</v>
      </c>
      <c r="BT350">
        <v>1250659</v>
      </c>
      <c r="BU350">
        <v>0</v>
      </c>
      <c r="BV350">
        <v>0</v>
      </c>
      <c r="BW350">
        <v>0</v>
      </c>
      <c r="BX350">
        <v>0</v>
      </c>
      <c r="BY350">
        <v>0</v>
      </c>
      <c r="BZ350">
        <v>0</v>
      </c>
      <c r="CA350">
        <v>0</v>
      </c>
      <c r="CB350">
        <v>0</v>
      </c>
      <c r="CC350">
        <v>0</v>
      </c>
      <c r="CD350">
        <v>1250659</v>
      </c>
      <c r="CE350">
        <v>1250659</v>
      </c>
      <c r="CF350">
        <v>1250659</v>
      </c>
      <c r="CG350">
        <v>0</v>
      </c>
      <c r="CH350" t="s">
        <v>612</v>
      </c>
      <c r="CI350" t="s">
        <v>616</v>
      </c>
      <c r="CJ350" t="s">
        <v>617</v>
      </c>
      <c r="CK350" t="s">
        <v>617</v>
      </c>
      <c r="CL350" t="s">
        <v>617</v>
      </c>
      <c r="CM350" t="s">
        <v>617</v>
      </c>
      <c r="CN350">
        <v>0</v>
      </c>
    </row>
    <row r="351" spans="1:92" x14ac:dyDescent="0.25">
      <c r="A351" t="s">
        <v>2715</v>
      </c>
      <c r="B351" t="s">
        <v>2715</v>
      </c>
      <c r="C351">
        <v>11</v>
      </c>
      <c r="D351" t="s">
        <v>597</v>
      </c>
      <c r="E351">
        <v>66044</v>
      </c>
      <c r="F351" t="s">
        <v>2504</v>
      </c>
      <c r="G351" t="s">
        <v>2716</v>
      </c>
      <c r="H351" t="s">
        <v>2717</v>
      </c>
      <c r="I351" t="s">
        <v>630</v>
      </c>
      <c r="J351">
        <v>7860</v>
      </c>
      <c r="K351">
        <v>8941</v>
      </c>
      <c r="L351" t="s">
        <v>2718</v>
      </c>
      <c r="M351" t="s">
        <v>2719</v>
      </c>
      <c r="N351" t="s">
        <v>2507</v>
      </c>
      <c r="O351" t="s">
        <v>2720</v>
      </c>
      <c r="P351" t="s">
        <v>2509</v>
      </c>
      <c r="Q351" t="s">
        <v>2510</v>
      </c>
      <c r="R351" t="s">
        <v>2511</v>
      </c>
      <c r="S351" t="s">
        <v>2511</v>
      </c>
      <c r="T351" t="s">
        <v>2512</v>
      </c>
      <c r="U351" t="s">
        <v>1576</v>
      </c>
      <c r="V351" t="s">
        <v>1577</v>
      </c>
      <c r="W351">
        <v>42.91348</v>
      </c>
      <c r="X351">
        <v>-81.29768</v>
      </c>
      <c r="Y351" t="s">
        <v>612</v>
      </c>
      <c r="Z351" t="s">
        <v>612</v>
      </c>
      <c r="AA351" t="s">
        <v>612</v>
      </c>
      <c r="AB351" t="s">
        <v>612</v>
      </c>
      <c r="AC351" t="s">
        <v>612</v>
      </c>
      <c r="AD351" t="s">
        <v>612</v>
      </c>
      <c r="AE351" t="s">
        <v>612</v>
      </c>
      <c r="AF351" t="s">
        <v>612</v>
      </c>
      <c r="AG351" t="s">
        <v>612</v>
      </c>
      <c r="AH351" t="s">
        <v>612</v>
      </c>
      <c r="AI351" t="s">
        <v>612</v>
      </c>
      <c r="AJ351" t="s">
        <v>612</v>
      </c>
      <c r="AK351" t="s">
        <v>612</v>
      </c>
      <c r="AL351" t="s">
        <v>612</v>
      </c>
      <c r="AM351" t="s">
        <v>612</v>
      </c>
      <c r="AN351" t="s">
        <v>612</v>
      </c>
      <c r="AO351" t="s">
        <v>612</v>
      </c>
      <c r="AP351" t="s">
        <v>612</v>
      </c>
      <c r="AQ351" t="s">
        <v>612</v>
      </c>
      <c r="AR351" t="s">
        <v>612</v>
      </c>
      <c r="AS351" t="s">
        <v>612</v>
      </c>
      <c r="AT351" t="s">
        <v>613</v>
      </c>
      <c r="AU351" t="s">
        <v>612</v>
      </c>
      <c r="AV351" t="s">
        <v>635</v>
      </c>
      <c r="AW351">
        <v>39691</v>
      </c>
      <c r="AX351">
        <v>77511</v>
      </c>
      <c r="AY351" t="s">
        <v>621</v>
      </c>
      <c r="AZ351" t="s">
        <v>140</v>
      </c>
      <c r="BA351" t="s">
        <v>470</v>
      </c>
      <c r="BB351" t="s">
        <v>636</v>
      </c>
      <c r="BC351">
        <v>38961</v>
      </c>
      <c r="BD351">
        <v>0</v>
      </c>
      <c r="BE351">
        <v>0</v>
      </c>
      <c r="BF351">
        <v>0</v>
      </c>
      <c r="BG351">
        <v>0</v>
      </c>
      <c r="BH351">
        <v>0</v>
      </c>
      <c r="BI351">
        <v>0</v>
      </c>
      <c r="BJ351">
        <v>0</v>
      </c>
      <c r="BK351">
        <v>0</v>
      </c>
      <c r="BL351">
        <v>0</v>
      </c>
      <c r="BM351">
        <v>0</v>
      </c>
      <c r="BN351">
        <v>0</v>
      </c>
      <c r="BO351">
        <v>0</v>
      </c>
      <c r="BP351">
        <v>0</v>
      </c>
      <c r="BQ351">
        <v>0</v>
      </c>
      <c r="BR351">
        <v>0</v>
      </c>
      <c r="BS351">
        <v>0</v>
      </c>
      <c r="BT351">
        <v>77511</v>
      </c>
      <c r="BU351">
        <v>0</v>
      </c>
      <c r="BV351">
        <v>0</v>
      </c>
      <c r="BW351">
        <v>0</v>
      </c>
      <c r="BX351">
        <v>0</v>
      </c>
      <c r="BY351">
        <v>0</v>
      </c>
      <c r="BZ351">
        <v>0</v>
      </c>
      <c r="CA351">
        <v>0</v>
      </c>
      <c r="CB351">
        <v>0</v>
      </c>
      <c r="CC351">
        <v>0</v>
      </c>
      <c r="CD351">
        <v>77511</v>
      </c>
      <c r="CE351">
        <v>77511</v>
      </c>
      <c r="CF351">
        <v>77511</v>
      </c>
      <c r="CG351">
        <v>0</v>
      </c>
      <c r="CH351" t="s">
        <v>612</v>
      </c>
      <c r="CI351" t="s">
        <v>616</v>
      </c>
      <c r="CJ351" t="s">
        <v>617</v>
      </c>
      <c r="CK351" t="s">
        <v>617</v>
      </c>
      <c r="CL351" t="s">
        <v>617</v>
      </c>
      <c r="CM351" t="s">
        <v>617</v>
      </c>
      <c r="CN351">
        <v>0</v>
      </c>
    </row>
    <row r="352" spans="1:92" x14ac:dyDescent="0.25">
      <c r="A352" t="s">
        <v>2721</v>
      </c>
      <c r="B352" t="s">
        <v>2721</v>
      </c>
      <c r="C352">
        <v>11</v>
      </c>
      <c r="D352" t="s">
        <v>597</v>
      </c>
      <c r="E352">
        <v>66044</v>
      </c>
      <c r="F352" t="s">
        <v>2504</v>
      </c>
      <c r="G352" t="s">
        <v>2716</v>
      </c>
      <c r="H352" t="s">
        <v>2717</v>
      </c>
      <c r="I352" t="s">
        <v>630</v>
      </c>
      <c r="J352">
        <v>7860</v>
      </c>
      <c r="K352">
        <v>8941</v>
      </c>
      <c r="L352" t="s">
        <v>2718</v>
      </c>
      <c r="M352" t="s">
        <v>2719</v>
      </c>
      <c r="N352" t="s">
        <v>2507</v>
      </c>
      <c r="O352" t="s">
        <v>2720</v>
      </c>
      <c r="P352" t="s">
        <v>2509</v>
      </c>
      <c r="Q352" t="s">
        <v>2510</v>
      </c>
      <c r="R352" t="s">
        <v>2511</v>
      </c>
      <c r="S352" t="s">
        <v>2511</v>
      </c>
      <c r="T352" t="s">
        <v>2512</v>
      </c>
      <c r="U352" t="s">
        <v>1576</v>
      </c>
      <c r="V352" t="s">
        <v>1577</v>
      </c>
      <c r="W352">
        <v>42.91348</v>
      </c>
      <c r="X352">
        <v>-81.29768</v>
      </c>
      <c r="Y352" t="s">
        <v>612</v>
      </c>
      <c r="Z352" t="s">
        <v>612</v>
      </c>
      <c r="AA352" t="s">
        <v>612</v>
      </c>
      <c r="AB352" t="s">
        <v>612</v>
      </c>
      <c r="AC352" t="s">
        <v>612</v>
      </c>
      <c r="AD352" t="s">
        <v>612</v>
      </c>
      <c r="AE352" t="s">
        <v>612</v>
      </c>
      <c r="AF352" t="s">
        <v>612</v>
      </c>
      <c r="AG352" t="s">
        <v>612</v>
      </c>
      <c r="AH352" t="s">
        <v>612</v>
      </c>
      <c r="AI352" t="s">
        <v>612</v>
      </c>
      <c r="AJ352" t="s">
        <v>612</v>
      </c>
      <c r="AK352" t="s">
        <v>612</v>
      </c>
      <c r="AL352" t="s">
        <v>612</v>
      </c>
      <c r="AM352" t="s">
        <v>612</v>
      </c>
      <c r="AN352" t="s">
        <v>612</v>
      </c>
      <c r="AO352" t="s">
        <v>612</v>
      </c>
      <c r="AP352" t="s">
        <v>612</v>
      </c>
      <c r="AQ352" t="s">
        <v>612</v>
      </c>
      <c r="AR352" t="s">
        <v>612</v>
      </c>
      <c r="AS352" t="s">
        <v>612</v>
      </c>
      <c r="AT352" t="s">
        <v>613</v>
      </c>
      <c r="AU352" t="s">
        <v>612</v>
      </c>
      <c r="AV352" t="s">
        <v>614</v>
      </c>
      <c r="AW352" t="s">
        <v>612</v>
      </c>
      <c r="AX352">
        <v>8178957</v>
      </c>
      <c r="AY352" t="s">
        <v>621</v>
      </c>
      <c r="AZ352" t="s">
        <v>140</v>
      </c>
      <c r="BA352" t="s">
        <v>470</v>
      </c>
      <c r="BB352" t="s">
        <v>803</v>
      </c>
      <c r="BC352">
        <v>40787</v>
      </c>
      <c r="BD352">
        <v>0</v>
      </c>
      <c r="BE352">
        <v>0</v>
      </c>
      <c r="BF352">
        <v>0</v>
      </c>
      <c r="BG352">
        <v>0</v>
      </c>
      <c r="BH352">
        <v>0</v>
      </c>
      <c r="BI352">
        <v>158148</v>
      </c>
      <c r="BJ352">
        <v>0</v>
      </c>
      <c r="BK352">
        <v>0</v>
      </c>
      <c r="BL352">
        <v>0</v>
      </c>
      <c r="BM352">
        <v>0</v>
      </c>
      <c r="BN352">
        <v>0</v>
      </c>
      <c r="BO352">
        <v>0</v>
      </c>
      <c r="BP352">
        <v>0</v>
      </c>
      <c r="BQ352">
        <v>0</v>
      </c>
      <c r="BR352">
        <v>0</v>
      </c>
      <c r="BS352">
        <v>158148</v>
      </c>
      <c r="BT352">
        <v>5329425</v>
      </c>
      <c r="BU352">
        <v>1802214</v>
      </c>
      <c r="BV352">
        <v>889170</v>
      </c>
      <c r="BW352">
        <v>0</v>
      </c>
      <c r="BX352">
        <v>0</v>
      </c>
      <c r="BY352">
        <v>0</v>
      </c>
      <c r="BZ352">
        <v>0</v>
      </c>
      <c r="CA352">
        <v>0</v>
      </c>
      <c r="CB352">
        <v>0</v>
      </c>
      <c r="CC352">
        <v>0</v>
      </c>
      <c r="CD352">
        <v>8020809</v>
      </c>
      <c r="CE352">
        <v>8178957</v>
      </c>
      <c r="CF352">
        <v>8178957</v>
      </c>
      <c r="CG352">
        <v>0</v>
      </c>
      <c r="CH352" t="s">
        <v>612</v>
      </c>
      <c r="CI352" t="s">
        <v>616</v>
      </c>
      <c r="CJ352" t="s">
        <v>617</v>
      </c>
      <c r="CK352" t="s">
        <v>617</v>
      </c>
      <c r="CL352" t="s">
        <v>617</v>
      </c>
      <c r="CM352" t="s">
        <v>617</v>
      </c>
      <c r="CN352">
        <v>0</v>
      </c>
    </row>
    <row r="353" spans="1:92" x14ac:dyDescent="0.25">
      <c r="A353" t="s">
        <v>2722</v>
      </c>
      <c r="B353" t="s">
        <v>2722</v>
      </c>
      <c r="C353">
        <v>11</v>
      </c>
      <c r="D353" t="s">
        <v>597</v>
      </c>
      <c r="E353">
        <v>66044</v>
      </c>
      <c r="F353" t="s">
        <v>2504</v>
      </c>
      <c r="G353" t="s">
        <v>2723</v>
      </c>
      <c r="H353" t="s">
        <v>2724</v>
      </c>
      <c r="I353" t="s">
        <v>630</v>
      </c>
      <c r="J353">
        <v>13969</v>
      </c>
      <c r="K353">
        <v>12257</v>
      </c>
      <c r="L353" t="s">
        <v>2725</v>
      </c>
      <c r="M353" t="s">
        <v>2726</v>
      </c>
      <c r="N353" t="s">
        <v>2658</v>
      </c>
      <c r="O353" t="s">
        <v>2727</v>
      </c>
      <c r="P353" t="s">
        <v>2660</v>
      </c>
      <c r="Q353" t="s">
        <v>2661</v>
      </c>
      <c r="R353" t="s">
        <v>2662</v>
      </c>
      <c r="S353" t="s">
        <v>2524</v>
      </c>
      <c r="T353" t="s">
        <v>2525</v>
      </c>
      <c r="U353" t="s">
        <v>1576</v>
      </c>
      <c r="V353" t="s">
        <v>1577</v>
      </c>
      <c r="W353">
        <v>43.04251</v>
      </c>
      <c r="X353">
        <v>-80.894149999999996</v>
      </c>
      <c r="Y353" t="s">
        <v>612</v>
      </c>
      <c r="Z353" t="s">
        <v>612</v>
      </c>
      <c r="AA353" t="s">
        <v>612</v>
      </c>
      <c r="AB353" t="s">
        <v>612</v>
      </c>
      <c r="AC353" t="s">
        <v>612</v>
      </c>
      <c r="AD353" t="s">
        <v>612</v>
      </c>
      <c r="AE353" t="s">
        <v>612</v>
      </c>
      <c r="AF353" t="s">
        <v>612</v>
      </c>
      <c r="AG353" t="s">
        <v>612</v>
      </c>
      <c r="AH353" t="s">
        <v>612</v>
      </c>
      <c r="AI353" t="s">
        <v>612</v>
      </c>
      <c r="AJ353" t="s">
        <v>612</v>
      </c>
      <c r="AK353" t="s">
        <v>612</v>
      </c>
      <c r="AL353" t="s">
        <v>612</v>
      </c>
      <c r="AM353" t="s">
        <v>612</v>
      </c>
      <c r="AN353" t="s">
        <v>612</v>
      </c>
      <c r="AO353" t="s">
        <v>612</v>
      </c>
      <c r="AP353" t="s">
        <v>612</v>
      </c>
      <c r="AQ353" t="s">
        <v>612</v>
      </c>
      <c r="AR353" t="s">
        <v>612</v>
      </c>
      <c r="AS353" t="s">
        <v>612</v>
      </c>
      <c r="AT353" t="s">
        <v>613</v>
      </c>
      <c r="AU353" t="s">
        <v>612</v>
      </c>
      <c r="AV353" t="s">
        <v>614</v>
      </c>
      <c r="AW353" t="s">
        <v>612</v>
      </c>
      <c r="AX353">
        <v>11107617</v>
      </c>
      <c r="AY353" t="s">
        <v>621</v>
      </c>
      <c r="AZ353" t="s">
        <v>145</v>
      </c>
      <c r="BA353" t="s">
        <v>470</v>
      </c>
      <c r="BB353" t="s">
        <v>803</v>
      </c>
      <c r="BC353">
        <v>40787</v>
      </c>
      <c r="BD353">
        <v>0</v>
      </c>
      <c r="BE353">
        <v>0</v>
      </c>
      <c r="BF353">
        <v>0</v>
      </c>
      <c r="BG353">
        <v>0</v>
      </c>
      <c r="BH353">
        <v>0</v>
      </c>
      <c r="BI353">
        <v>0</v>
      </c>
      <c r="BJ353">
        <v>0</v>
      </c>
      <c r="BK353">
        <v>0</v>
      </c>
      <c r="BL353">
        <v>0</v>
      </c>
      <c r="BM353">
        <v>0</v>
      </c>
      <c r="BN353">
        <v>0</v>
      </c>
      <c r="BO353">
        <v>0</v>
      </c>
      <c r="BP353">
        <v>0</v>
      </c>
      <c r="BQ353">
        <v>0</v>
      </c>
      <c r="BR353">
        <v>0</v>
      </c>
      <c r="BS353">
        <v>0</v>
      </c>
      <c r="BT353">
        <v>10218447</v>
      </c>
      <c r="BU353">
        <v>0</v>
      </c>
      <c r="BV353">
        <v>889170</v>
      </c>
      <c r="BW353">
        <v>0</v>
      </c>
      <c r="BX353">
        <v>0</v>
      </c>
      <c r="BY353">
        <v>0</v>
      </c>
      <c r="BZ353">
        <v>0</v>
      </c>
      <c r="CA353">
        <v>0</v>
      </c>
      <c r="CB353">
        <v>0</v>
      </c>
      <c r="CC353">
        <v>0</v>
      </c>
      <c r="CD353">
        <v>11107617</v>
      </c>
      <c r="CE353">
        <v>11107617</v>
      </c>
      <c r="CF353">
        <v>11107617</v>
      </c>
      <c r="CG353">
        <v>0</v>
      </c>
      <c r="CH353" t="s">
        <v>612</v>
      </c>
      <c r="CI353" t="s">
        <v>616</v>
      </c>
      <c r="CJ353" t="s">
        <v>617</v>
      </c>
      <c r="CK353" t="s">
        <v>617</v>
      </c>
      <c r="CL353" t="s">
        <v>617</v>
      </c>
      <c r="CM353" t="s">
        <v>617</v>
      </c>
      <c r="CN353">
        <v>0</v>
      </c>
    </row>
    <row r="354" spans="1:92" x14ac:dyDescent="0.25">
      <c r="A354" t="s">
        <v>2728</v>
      </c>
      <c r="B354" t="s">
        <v>2728</v>
      </c>
      <c r="C354">
        <v>11</v>
      </c>
      <c r="D354" t="s">
        <v>597</v>
      </c>
      <c r="E354">
        <v>66044</v>
      </c>
      <c r="F354" t="s">
        <v>2504</v>
      </c>
      <c r="G354" t="s">
        <v>2729</v>
      </c>
      <c r="H354" t="s">
        <v>2730</v>
      </c>
      <c r="I354" t="s">
        <v>630</v>
      </c>
      <c r="J354">
        <v>1376</v>
      </c>
      <c r="K354">
        <v>6177</v>
      </c>
      <c r="L354" t="s">
        <v>2731</v>
      </c>
      <c r="M354" t="s">
        <v>2732</v>
      </c>
      <c r="N354" t="s">
        <v>2617</v>
      </c>
      <c r="O354" t="s">
        <v>2733</v>
      </c>
      <c r="P354" t="s">
        <v>2619</v>
      </c>
      <c r="Q354" t="s">
        <v>2620</v>
      </c>
      <c r="R354" t="s">
        <v>2621</v>
      </c>
      <c r="S354" t="s">
        <v>2622</v>
      </c>
      <c r="T354" t="s">
        <v>2623</v>
      </c>
      <c r="U354" t="s">
        <v>1576</v>
      </c>
      <c r="V354" t="s">
        <v>1577</v>
      </c>
      <c r="W354">
        <v>42.793880000000001</v>
      </c>
      <c r="X354">
        <v>-81.180589999999995</v>
      </c>
      <c r="Y354" t="s">
        <v>612</v>
      </c>
      <c r="Z354" t="s">
        <v>612</v>
      </c>
      <c r="AA354" t="s">
        <v>612</v>
      </c>
      <c r="AB354" t="s">
        <v>612</v>
      </c>
      <c r="AC354" t="s">
        <v>612</v>
      </c>
      <c r="AD354" t="s">
        <v>612</v>
      </c>
      <c r="AE354" t="s">
        <v>612</v>
      </c>
      <c r="AF354" t="s">
        <v>612</v>
      </c>
      <c r="AG354" t="s">
        <v>612</v>
      </c>
      <c r="AH354" t="s">
        <v>612</v>
      </c>
      <c r="AI354" t="s">
        <v>612</v>
      </c>
      <c r="AJ354" t="s">
        <v>612</v>
      </c>
      <c r="AK354" t="s">
        <v>612</v>
      </c>
      <c r="AL354" t="s">
        <v>612</v>
      </c>
      <c r="AM354" t="s">
        <v>612</v>
      </c>
      <c r="AN354" t="s">
        <v>612</v>
      </c>
      <c r="AO354" t="s">
        <v>612</v>
      </c>
      <c r="AP354" t="s">
        <v>612</v>
      </c>
      <c r="AQ354" t="s">
        <v>612</v>
      </c>
      <c r="AR354" t="s">
        <v>612</v>
      </c>
      <c r="AS354" t="s">
        <v>612</v>
      </c>
      <c r="AT354" t="s">
        <v>613</v>
      </c>
      <c r="AU354" t="s">
        <v>612</v>
      </c>
      <c r="AV354" t="s">
        <v>614</v>
      </c>
      <c r="AW354" t="s">
        <v>612</v>
      </c>
      <c r="AX354">
        <v>5591378</v>
      </c>
      <c r="AY354" t="s">
        <v>621</v>
      </c>
      <c r="AZ354" t="s">
        <v>140</v>
      </c>
      <c r="BA354" t="s">
        <v>470</v>
      </c>
      <c r="BB354" t="s">
        <v>803</v>
      </c>
      <c r="BC354">
        <v>40787</v>
      </c>
      <c r="BD354">
        <v>0</v>
      </c>
      <c r="BE354">
        <v>0</v>
      </c>
      <c r="BF354">
        <v>1355216</v>
      </c>
      <c r="BG354">
        <v>0</v>
      </c>
      <c r="BH354">
        <v>0</v>
      </c>
      <c r="BI354">
        <v>0</v>
      </c>
      <c r="BJ354">
        <v>0</v>
      </c>
      <c r="BK354">
        <v>0</v>
      </c>
      <c r="BL354">
        <v>0</v>
      </c>
      <c r="BM354">
        <v>0</v>
      </c>
      <c r="BN354">
        <v>0</v>
      </c>
      <c r="BO354">
        <v>0</v>
      </c>
      <c r="BP354">
        <v>0</v>
      </c>
      <c r="BQ354">
        <v>0</v>
      </c>
      <c r="BR354">
        <v>0</v>
      </c>
      <c r="BS354">
        <v>1355216</v>
      </c>
      <c r="BT354">
        <v>0</v>
      </c>
      <c r="BU354">
        <v>2932407</v>
      </c>
      <c r="BV354">
        <v>1303755</v>
      </c>
      <c r="BW354">
        <v>0</v>
      </c>
      <c r="BX354">
        <v>0</v>
      </c>
      <c r="BY354">
        <v>0</v>
      </c>
      <c r="BZ354">
        <v>0</v>
      </c>
      <c r="CA354">
        <v>0</v>
      </c>
      <c r="CB354">
        <v>0</v>
      </c>
      <c r="CC354">
        <v>0</v>
      </c>
      <c r="CD354">
        <v>4236162</v>
      </c>
      <c r="CE354">
        <v>5591378</v>
      </c>
      <c r="CF354">
        <v>5591378</v>
      </c>
      <c r="CG354">
        <v>0</v>
      </c>
      <c r="CH354" t="s">
        <v>612</v>
      </c>
      <c r="CI354" t="s">
        <v>616</v>
      </c>
      <c r="CJ354" t="s">
        <v>617</v>
      </c>
      <c r="CK354" t="s">
        <v>617</v>
      </c>
      <c r="CL354" t="s">
        <v>617</v>
      </c>
      <c r="CM354" t="s">
        <v>617</v>
      </c>
      <c r="CN354">
        <v>0</v>
      </c>
    </row>
    <row r="355" spans="1:92" x14ac:dyDescent="0.25">
      <c r="A355" t="s">
        <v>2734</v>
      </c>
      <c r="B355" t="s">
        <v>2734</v>
      </c>
      <c r="C355">
        <v>11</v>
      </c>
      <c r="D355" t="s">
        <v>597</v>
      </c>
      <c r="E355">
        <v>66044</v>
      </c>
      <c r="F355" t="s">
        <v>2504</v>
      </c>
      <c r="G355" t="s">
        <v>2735</v>
      </c>
      <c r="H355" t="s">
        <v>2736</v>
      </c>
      <c r="I355" t="s">
        <v>630</v>
      </c>
      <c r="J355">
        <v>7894</v>
      </c>
      <c r="K355">
        <v>8975</v>
      </c>
      <c r="L355" t="s">
        <v>2737</v>
      </c>
      <c r="M355" t="s">
        <v>2738</v>
      </c>
      <c r="N355" t="s">
        <v>2507</v>
      </c>
      <c r="O355" t="s">
        <v>2739</v>
      </c>
      <c r="P355" t="s">
        <v>2509</v>
      </c>
      <c r="Q355" t="s">
        <v>2510</v>
      </c>
      <c r="R355" t="s">
        <v>2511</v>
      </c>
      <c r="S355" t="s">
        <v>2511</v>
      </c>
      <c r="T355" t="s">
        <v>2512</v>
      </c>
      <c r="U355" t="s">
        <v>1576</v>
      </c>
      <c r="V355" t="s">
        <v>1577</v>
      </c>
      <c r="W355">
        <v>42.991610000000001</v>
      </c>
      <c r="X355">
        <v>-81.239800000000002</v>
      </c>
      <c r="Y355" t="s">
        <v>612</v>
      </c>
      <c r="Z355" t="s">
        <v>612</v>
      </c>
      <c r="AA355" t="s">
        <v>612</v>
      </c>
      <c r="AB355" t="s">
        <v>612</v>
      </c>
      <c r="AC355" t="s">
        <v>612</v>
      </c>
      <c r="AD355" t="s">
        <v>612</v>
      </c>
      <c r="AE355" t="s">
        <v>612</v>
      </c>
      <c r="AF355" t="s">
        <v>612</v>
      </c>
      <c r="AG355" t="s">
        <v>612</v>
      </c>
      <c r="AH355" t="s">
        <v>612</v>
      </c>
      <c r="AI355" t="s">
        <v>612</v>
      </c>
      <c r="AJ355" t="s">
        <v>612</v>
      </c>
      <c r="AK355" t="s">
        <v>612</v>
      </c>
      <c r="AL355" t="s">
        <v>612</v>
      </c>
      <c r="AM355" t="s">
        <v>612</v>
      </c>
      <c r="AN355" t="s">
        <v>612</v>
      </c>
      <c r="AO355" t="s">
        <v>612</v>
      </c>
      <c r="AP355" t="s">
        <v>612</v>
      </c>
      <c r="AQ355" t="s">
        <v>612</v>
      </c>
      <c r="AR355" t="s">
        <v>612</v>
      </c>
      <c r="AS355" t="s">
        <v>612</v>
      </c>
      <c r="AT355" t="s">
        <v>613</v>
      </c>
      <c r="AU355" t="s">
        <v>612</v>
      </c>
      <c r="AV355" t="s">
        <v>635</v>
      </c>
      <c r="AW355">
        <v>39691</v>
      </c>
      <c r="AX355">
        <v>155022</v>
      </c>
      <c r="AY355" t="s">
        <v>621</v>
      </c>
      <c r="AZ355" t="s">
        <v>140</v>
      </c>
      <c r="BA355" t="s">
        <v>470</v>
      </c>
      <c r="BB355" t="s">
        <v>636</v>
      </c>
      <c r="BC355">
        <v>38961</v>
      </c>
      <c r="BD355">
        <v>0</v>
      </c>
      <c r="BE355">
        <v>0</v>
      </c>
      <c r="BF355">
        <v>0</v>
      </c>
      <c r="BG355">
        <v>0</v>
      </c>
      <c r="BH355">
        <v>0</v>
      </c>
      <c r="BI355">
        <v>0</v>
      </c>
      <c r="BJ355">
        <v>0</v>
      </c>
      <c r="BK355">
        <v>0</v>
      </c>
      <c r="BL355">
        <v>0</v>
      </c>
      <c r="BM355">
        <v>0</v>
      </c>
      <c r="BN355">
        <v>0</v>
      </c>
      <c r="BO355">
        <v>0</v>
      </c>
      <c r="BP355">
        <v>0</v>
      </c>
      <c r="BQ355">
        <v>0</v>
      </c>
      <c r="BR355">
        <v>0</v>
      </c>
      <c r="BS355">
        <v>0</v>
      </c>
      <c r="BT355">
        <v>155022</v>
      </c>
      <c r="BU355">
        <v>0</v>
      </c>
      <c r="BV355">
        <v>0</v>
      </c>
      <c r="BW355">
        <v>0</v>
      </c>
      <c r="BX355">
        <v>0</v>
      </c>
      <c r="BY355">
        <v>0</v>
      </c>
      <c r="BZ355">
        <v>0</v>
      </c>
      <c r="CA355">
        <v>0</v>
      </c>
      <c r="CB355">
        <v>0</v>
      </c>
      <c r="CC355">
        <v>0</v>
      </c>
      <c r="CD355">
        <v>155022</v>
      </c>
      <c r="CE355">
        <v>155022</v>
      </c>
      <c r="CF355">
        <v>155022</v>
      </c>
      <c r="CG355">
        <v>0</v>
      </c>
      <c r="CH355" t="s">
        <v>612</v>
      </c>
      <c r="CI355" t="s">
        <v>616</v>
      </c>
      <c r="CJ355" t="s">
        <v>617</v>
      </c>
      <c r="CK355" t="s">
        <v>617</v>
      </c>
      <c r="CL355" t="s">
        <v>617</v>
      </c>
      <c r="CM355" t="s">
        <v>617</v>
      </c>
      <c r="CN355">
        <v>0</v>
      </c>
    </row>
    <row r="356" spans="1:92" x14ac:dyDescent="0.25">
      <c r="A356" t="s">
        <v>2740</v>
      </c>
      <c r="B356" t="s">
        <v>2740</v>
      </c>
      <c r="C356">
        <v>11</v>
      </c>
      <c r="D356" t="s">
        <v>597</v>
      </c>
      <c r="E356">
        <v>66044</v>
      </c>
      <c r="F356" t="s">
        <v>2504</v>
      </c>
      <c r="G356" t="s">
        <v>2741</v>
      </c>
      <c r="H356" t="s">
        <v>2742</v>
      </c>
      <c r="I356" t="s">
        <v>630</v>
      </c>
      <c r="J356">
        <v>1398</v>
      </c>
      <c r="K356">
        <v>6192</v>
      </c>
      <c r="L356" t="s">
        <v>2743</v>
      </c>
      <c r="M356" t="s">
        <v>2744</v>
      </c>
      <c r="N356" t="s">
        <v>2741</v>
      </c>
      <c r="O356" t="s">
        <v>2745</v>
      </c>
      <c r="P356" t="s">
        <v>2746</v>
      </c>
      <c r="Q356" t="s">
        <v>2747</v>
      </c>
      <c r="R356" t="s">
        <v>2748</v>
      </c>
      <c r="S356" t="s">
        <v>2562</v>
      </c>
      <c r="T356" t="s">
        <v>2512</v>
      </c>
      <c r="U356" t="s">
        <v>1576</v>
      </c>
      <c r="V356" t="s">
        <v>1577</v>
      </c>
      <c r="W356">
        <v>43.192506979822902</v>
      </c>
      <c r="X356">
        <v>-81.412261986805106</v>
      </c>
      <c r="Y356" t="s">
        <v>612</v>
      </c>
      <c r="Z356" t="s">
        <v>612</v>
      </c>
      <c r="AA356" t="s">
        <v>612</v>
      </c>
      <c r="AB356" t="s">
        <v>612</v>
      </c>
      <c r="AC356" t="s">
        <v>612</v>
      </c>
      <c r="AD356" t="s">
        <v>612</v>
      </c>
      <c r="AE356" t="s">
        <v>612</v>
      </c>
      <c r="AF356" t="s">
        <v>612</v>
      </c>
      <c r="AG356" t="s">
        <v>612</v>
      </c>
      <c r="AH356" t="s">
        <v>612</v>
      </c>
      <c r="AI356" t="s">
        <v>612</v>
      </c>
      <c r="AJ356" t="s">
        <v>612</v>
      </c>
      <c r="AK356" t="s">
        <v>612</v>
      </c>
      <c r="AL356" t="s">
        <v>612</v>
      </c>
      <c r="AM356" t="s">
        <v>612</v>
      </c>
      <c r="AN356" t="s">
        <v>612</v>
      </c>
      <c r="AO356" t="s">
        <v>612</v>
      </c>
      <c r="AP356" t="s">
        <v>612</v>
      </c>
      <c r="AQ356" t="s">
        <v>612</v>
      </c>
      <c r="AR356" t="s">
        <v>612</v>
      </c>
      <c r="AS356" t="s">
        <v>612</v>
      </c>
      <c r="AT356" t="s">
        <v>613</v>
      </c>
      <c r="AU356" t="s">
        <v>612</v>
      </c>
      <c r="AV356" t="s">
        <v>635</v>
      </c>
      <c r="AW356">
        <v>39691</v>
      </c>
      <c r="AX356">
        <v>155022</v>
      </c>
      <c r="AY356" t="s">
        <v>621</v>
      </c>
      <c r="AZ356" t="s">
        <v>140</v>
      </c>
      <c r="BA356" t="s">
        <v>470</v>
      </c>
      <c r="BB356" t="s">
        <v>636</v>
      </c>
      <c r="BC356">
        <v>38961</v>
      </c>
      <c r="BD356">
        <v>0</v>
      </c>
      <c r="BE356">
        <v>0</v>
      </c>
      <c r="BF356">
        <v>0</v>
      </c>
      <c r="BG356">
        <v>0</v>
      </c>
      <c r="BH356">
        <v>0</v>
      </c>
      <c r="BI356">
        <v>0</v>
      </c>
      <c r="BJ356">
        <v>0</v>
      </c>
      <c r="BK356">
        <v>0</v>
      </c>
      <c r="BL356">
        <v>0</v>
      </c>
      <c r="BM356">
        <v>0</v>
      </c>
      <c r="BN356">
        <v>0</v>
      </c>
      <c r="BO356">
        <v>0</v>
      </c>
      <c r="BP356">
        <v>0</v>
      </c>
      <c r="BQ356">
        <v>0</v>
      </c>
      <c r="BR356">
        <v>0</v>
      </c>
      <c r="BS356">
        <v>0</v>
      </c>
      <c r="BT356">
        <v>155022</v>
      </c>
      <c r="BU356">
        <v>0</v>
      </c>
      <c r="BV356">
        <v>0</v>
      </c>
      <c r="BW356">
        <v>0</v>
      </c>
      <c r="BX356">
        <v>0</v>
      </c>
      <c r="BY356">
        <v>0</v>
      </c>
      <c r="BZ356">
        <v>0</v>
      </c>
      <c r="CA356">
        <v>0</v>
      </c>
      <c r="CB356">
        <v>0</v>
      </c>
      <c r="CC356">
        <v>0</v>
      </c>
      <c r="CD356">
        <v>155022</v>
      </c>
      <c r="CE356">
        <v>155022</v>
      </c>
      <c r="CF356">
        <v>155022</v>
      </c>
      <c r="CG356">
        <v>0</v>
      </c>
      <c r="CH356" t="s">
        <v>612</v>
      </c>
      <c r="CI356" t="s">
        <v>616</v>
      </c>
      <c r="CJ356" t="s">
        <v>617</v>
      </c>
      <c r="CK356" t="s">
        <v>617</v>
      </c>
      <c r="CL356" t="s">
        <v>617</v>
      </c>
      <c r="CM356" t="s">
        <v>617</v>
      </c>
      <c r="CN356">
        <v>0</v>
      </c>
    </row>
    <row r="357" spans="1:92" x14ac:dyDescent="0.25">
      <c r="A357" t="s">
        <v>2749</v>
      </c>
      <c r="B357" t="s">
        <v>2749</v>
      </c>
      <c r="C357">
        <v>11</v>
      </c>
      <c r="D357" t="s">
        <v>597</v>
      </c>
      <c r="E357">
        <v>66044</v>
      </c>
      <c r="F357" t="s">
        <v>2504</v>
      </c>
      <c r="G357" t="s">
        <v>2750</v>
      </c>
      <c r="H357" t="s">
        <v>2751</v>
      </c>
      <c r="I357" t="s">
        <v>630</v>
      </c>
      <c r="J357">
        <v>18630</v>
      </c>
      <c r="K357">
        <v>19085</v>
      </c>
      <c r="L357" t="s">
        <v>2752</v>
      </c>
      <c r="M357" t="s">
        <v>2753</v>
      </c>
      <c r="N357" t="s">
        <v>2754</v>
      </c>
      <c r="O357" t="s">
        <v>2755</v>
      </c>
      <c r="P357" t="s">
        <v>2559</v>
      </c>
      <c r="Q357" t="s">
        <v>2560</v>
      </c>
      <c r="R357" t="s">
        <v>2561</v>
      </c>
      <c r="S357" t="s">
        <v>2562</v>
      </c>
      <c r="T357" t="s">
        <v>2512</v>
      </c>
      <c r="U357" t="s">
        <v>1576</v>
      </c>
      <c r="V357" t="s">
        <v>1577</v>
      </c>
      <c r="W357">
        <v>42.942926200000002</v>
      </c>
      <c r="X357">
        <v>-81.616569400000003</v>
      </c>
      <c r="Y357">
        <v>40884</v>
      </c>
      <c r="Z357" t="s">
        <v>803</v>
      </c>
      <c r="AA357" t="s">
        <v>803</v>
      </c>
      <c r="AB357">
        <v>40884</v>
      </c>
      <c r="AC357" t="s">
        <v>803</v>
      </c>
      <c r="AD357" t="s">
        <v>803</v>
      </c>
      <c r="AE357" t="s">
        <v>612</v>
      </c>
      <c r="AF357" t="s">
        <v>612</v>
      </c>
      <c r="AG357" t="s">
        <v>612</v>
      </c>
      <c r="AH357" t="s">
        <v>612</v>
      </c>
      <c r="AI357" t="s">
        <v>612</v>
      </c>
      <c r="AJ357" t="s">
        <v>612</v>
      </c>
      <c r="AK357" t="s">
        <v>612</v>
      </c>
      <c r="AL357" t="s">
        <v>612</v>
      </c>
      <c r="AM357" t="s">
        <v>612</v>
      </c>
      <c r="AN357" t="s">
        <v>612</v>
      </c>
      <c r="AO357" t="s">
        <v>612</v>
      </c>
      <c r="AP357" t="s">
        <v>612</v>
      </c>
      <c r="AQ357" t="s">
        <v>612</v>
      </c>
      <c r="AR357" t="s">
        <v>612</v>
      </c>
      <c r="AS357" t="s">
        <v>612</v>
      </c>
      <c r="AT357" t="s">
        <v>613</v>
      </c>
      <c r="AU357" t="s">
        <v>612</v>
      </c>
      <c r="AV357" t="s">
        <v>614</v>
      </c>
      <c r="AW357" t="s">
        <v>612</v>
      </c>
      <c r="AX357">
        <v>879671</v>
      </c>
      <c r="AY357" t="s">
        <v>621</v>
      </c>
      <c r="AZ357" t="s">
        <v>663</v>
      </c>
      <c r="BA357" t="s">
        <v>470</v>
      </c>
      <c r="BB357" t="s">
        <v>803</v>
      </c>
      <c r="BC357">
        <v>40787</v>
      </c>
      <c r="BD357">
        <v>0</v>
      </c>
      <c r="BE357">
        <v>0</v>
      </c>
      <c r="BF357">
        <v>0</v>
      </c>
      <c r="BG357">
        <v>0</v>
      </c>
      <c r="BH357">
        <v>0</v>
      </c>
      <c r="BI357">
        <v>0</v>
      </c>
      <c r="BJ357">
        <v>0</v>
      </c>
      <c r="BK357">
        <v>0</v>
      </c>
      <c r="BL357">
        <v>0</v>
      </c>
      <c r="BM357">
        <v>0</v>
      </c>
      <c r="BN357">
        <v>0</v>
      </c>
      <c r="BO357">
        <v>0</v>
      </c>
      <c r="BP357">
        <v>0</v>
      </c>
      <c r="BQ357">
        <v>0</v>
      </c>
      <c r="BR357">
        <v>9671</v>
      </c>
      <c r="BS357">
        <v>9671</v>
      </c>
      <c r="BT357">
        <v>0</v>
      </c>
      <c r="BU357">
        <v>0</v>
      </c>
      <c r="BV357">
        <v>0</v>
      </c>
      <c r="BW357">
        <v>870000</v>
      </c>
      <c r="BX357">
        <v>0</v>
      </c>
      <c r="BY357">
        <v>0</v>
      </c>
      <c r="BZ357">
        <v>0</v>
      </c>
      <c r="CA357">
        <v>0</v>
      </c>
      <c r="CB357">
        <v>0</v>
      </c>
      <c r="CC357">
        <v>0</v>
      </c>
      <c r="CD357">
        <v>870000</v>
      </c>
      <c r="CE357">
        <v>879671</v>
      </c>
      <c r="CF357">
        <v>879671</v>
      </c>
      <c r="CG357">
        <v>0</v>
      </c>
      <c r="CH357" t="s">
        <v>612</v>
      </c>
      <c r="CI357" t="s">
        <v>616</v>
      </c>
      <c r="CJ357" t="s">
        <v>617</v>
      </c>
      <c r="CK357" t="s">
        <v>617</v>
      </c>
      <c r="CL357" t="s">
        <v>617</v>
      </c>
      <c r="CM357" t="s">
        <v>617</v>
      </c>
      <c r="CN357">
        <v>870000</v>
      </c>
    </row>
    <row r="358" spans="1:92" x14ac:dyDescent="0.25">
      <c r="A358" t="s">
        <v>2756</v>
      </c>
      <c r="B358" t="s">
        <v>2756</v>
      </c>
      <c r="C358">
        <v>11</v>
      </c>
      <c r="D358" t="s">
        <v>597</v>
      </c>
      <c r="E358">
        <v>66044</v>
      </c>
      <c r="F358" t="s">
        <v>2504</v>
      </c>
      <c r="G358" t="s">
        <v>2750</v>
      </c>
      <c r="H358" t="s">
        <v>2751</v>
      </c>
      <c r="I358" t="s">
        <v>630</v>
      </c>
      <c r="J358">
        <v>18630</v>
      </c>
      <c r="K358">
        <v>19085</v>
      </c>
      <c r="L358" t="s">
        <v>2757</v>
      </c>
      <c r="M358" t="s">
        <v>2753</v>
      </c>
      <c r="N358" t="s">
        <v>2754</v>
      </c>
      <c r="O358" t="s">
        <v>2755</v>
      </c>
      <c r="P358" t="s">
        <v>2559</v>
      </c>
      <c r="Q358" t="s">
        <v>2560</v>
      </c>
      <c r="R358" t="s">
        <v>2561</v>
      </c>
      <c r="S358" t="s">
        <v>2562</v>
      </c>
      <c r="T358" t="s">
        <v>2512</v>
      </c>
      <c r="U358" t="s">
        <v>1576</v>
      </c>
      <c r="V358" t="s">
        <v>1577</v>
      </c>
      <c r="W358">
        <v>42.942926200000002</v>
      </c>
      <c r="X358">
        <v>-81.616569400000003</v>
      </c>
      <c r="Y358">
        <v>41298</v>
      </c>
      <c r="Z358" t="s">
        <v>662</v>
      </c>
      <c r="AA358" t="s">
        <v>662</v>
      </c>
      <c r="AB358" t="s">
        <v>612</v>
      </c>
      <c r="AC358" t="s">
        <v>612</v>
      </c>
      <c r="AD358" t="s">
        <v>612</v>
      </c>
      <c r="AE358">
        <v>41298</v>
      </c>
      <c r="AF358" t="s">
        <v>662</v>
      </c>
      <c r="AG358" t="s">
        <v>662</v>
      </c>
      <c r="AH358" t="s">
        <v>612</v>
      </c>
      <c r="AI358" t="s">
        <v>612</v>
      </c>
      <c r="AJ358" t="s">
        <v>612</v>
      </c>
      <c r="AK358" t="s">
        <v>612</v>
      </c>
      <c r="AL358" t="s">
        <v>612</v>
      </c>
      <c r="AM358" t="s">
        <v>612</v>
      </c>
      <c r="AN358" t="s">
        <v>612</v>
      </c>
      <c r="AO358" t="s">
        <v>612</v>
      </c>
      <c r="AP358" t="s">
        <v>612</v>
      </c>
      <c r="AQ358">
        <v>534</v>
      </c>
      <c r="AR358" t="s">
        <v>612</v>
      </c>
      <c r="AS358" t="s">
        <v>612</v>
      </c>
      <c r="AT358" t="s">
        <v>613</v>
      </c>
      <c r="AU358" t="s">
        <v>612</v>
      </c>
      <c r="AV358" t="s">
        <v>614</v>
      </c>
      <c r="AW358" t="s">
        <v>612</v>
      </c>
      <c r="AX358">
        <v>10652400</v>
      </c>
      <c r="AY358" t="s">
        <v>621</v>
      </c>
      <c r="AZ358" t="s">
        <v>145</v>
      </c>
      <c r="BA358" t="s">
        <v>460</v>
      </c>
      <c r="BB358" t="s">
        <v>700</v>
      </c>
      <c r="BC358">
        <v>41883</v>
      </c>
      <c r="BD358">
        <v>0</v>
      </c>
      <c r="BE358">
        <v>0</v>
      </c>
      <c r="BF358">
        <v>0</v>
      </c>
      <c r="BG358">
        <v>0</v>
      </c>
      <c r="BH358">
        <v>0</v>
      </c>
      <c r="BI358">
        <v>0</v>
      </c>
      <c r="BJ358">
        <v>0</v>
      </c>
      <c r="BK358">
        <v>0</v>
      </c>
      <c r="BL358">
        <v>0</v>
      </c>
      <c r="BM358">
        <v>80525</v>
      </c>
      <c r="BN358">
        <v>0</v>
      </c>
      <c r="BO358">
        <v>0</v>
      </c>
      <c r="BP358">
        <v>0</v>
      </c>
      <c r="BQ358">
        <v>0</v>
      </c>
      <c r="BR358">
        <v>0</v>
      </c>
      <c r="BS358">
        <v>80525</v>
      </c>
      <c r="BT358">
        <v>0</v>
      </c>
      <c r="BU358">
        <v>0</v>
      </c>
      <c r="BV358">
        <v>511936</v>
      </c>
      <c r="BW358">
        <v>0</v>
      </c>
      <c r="BX358">
        <v>10059939</v>
      </c>
      <c r="BY358">
        <v>0</v>
      </c>
      <c r="BZ358">
        <v>0</v>
      </c>
      <c r="CA358">
        <v>0</v>
      </c>
      <c r="CB358">
        <v>0</v>
      </c>
      <c r="CC358">
        <v>0</v>
      </c>
      <c r="CD358">
        <v>10571875</v>
      </c>
      <c r="CE358">
        <v>10652400</v>
      </c>
      <c r="CF358">
        <v>10652400</v>
      </c>
      <c r="CG358">
        <v>0</v>
      </c>
      <c r="CH358" t="s">
        <v>612</v>
      </c>
      <c r="CI358" t="s">
        <v>616</v>
      </c>
      <c r="CJ358" t="s">
        <v>702</v>
      </c>
      <c r="CK358" t="s">
        <v>703</v>
      </c>
      <c r="CL358" t="s">
        <v>617</v>
      </c>
      <c r="CM358" t="s">
        <v>617</v>
      </c>
      <c r="CN358">
        <v>10059939</v>
      </c>
    </row>
    <row r="359" spans="1:92" x14ac:dyDescent="0.25">
      <c r="A359" t="s">
        <v>2758</v>
      </c>
      <c r="B359" t="s">
        <v>2758</v>
      </c>
      <c r="C359">
        <v>11</v>
      </c>
      <c r="D359" t="s">
        <v>597</v>
      </c>
      <c r="E359">
        <v>66044</v>
      </c>
      <c r="F359" t="s">
        <v>2504</v>
      </c>
      <c r="G359" t="s">
        <v>2759</v>
      </c>
      <c r="H359" t="s">
        <v>2760</v>
      </c>
      <c r="I359" t="s">
        <v>630</v>
      </c>
      <c r="J359">
        <v>7897</v>
      </c>
      <c r="K359">
        <v>8978</v>
      </c>
      <c r="L359" t="s">
        <v>2761</v>
      </c>
      <c r="M359" t="s">
        <v>2762</v>
      </c>
      <c r="N359" t="s">
        <v>2507</v>
      </c>
      <c r="O359" t="s">
        <v>2763</v>
      </c>
      <c r="P359" t="s">
        <v>2509</v>
      </c>
      <c r="Q359" t="s">
        <v>2510</v>
      </c>
      <c r="R359" t="s">
        <v>2511</v>
      </c>
      <c r="S359" t="s">
        <v>2511</v>
      </c>
      <c r="T359" t="s">
        <v>2512</v>
      </c>
      <c r="U359" t="s">
        <v>1576</v>
      </c>
      <c r="V359" t="s">
        <v>1577</v>
      </c>
      <c r="W359">
        <v>43.025660000000002</v>
      </c>
      <c r="X359">
        <v>-81.284369999999996</v>
      </c>
      <c r="Y359" t="s">
        <v>612</v>
      </c>
      <c r="Z359" t="s">
        <v>612</v>
      </c>
      <c r="AA359" t="s">
        <v>612</v>
      </c>
      <c r="AB359" t="s">
        <v>612</v>
      </c>
      <c r="AC359" t="s">
        <v>612</v>
      </c>
      <c r="AD359" t="s">
        <v>612</v>
      </c>
      <c r="AE359" t="s">
        <v>612</v>
      </c>
      <c r="AF359" t="s">
        <v>612</v>
      </c>
      <c r="AG359" t="s">
        <v>612</v>
      </c>
      <c r="AH359" t="s">
        <v>612</v>
      </c>
      <c r="AI359" t="s">
        <v>612</v>
      </c>
      <c r="AJ359" t="s">
        <v>612</v>
      </c>
      <c r="AK359" t="s">
        <v>612</v>
      </c>
      <c r="AL359" t="s">
        <v>612</v>
      </c>
      <c r="AM359" t="s">
        <v>612</v>
      </c>
      <c r="AN359" t="s">
        <v>612</v>
      </c>
      <c r="AO359" t="s">
        <v>612</v>
      </c>
      <c r="AP359" t="s">
        <v>612</v>
      </c>
      <c r="AQ359" t="s">
        <v>612</v>
      </c>
      <c r="AR359" t="s">
        <v>612</v>
      </c>
      <c r="AS359" t="s">
        <v>612</v>
      </c>
      <c r="AT359" t="s">
        <v>613</v>
      </c>
      <c r="AU359" t="s">
        <v>612</v>
      </c>
      <c r="AV359" t="s">
        <v>614</v>
      </c>
      <c r="AW359" t="s">
        <v>612</v>
      </c>
      <c r="AX359">
        <v>2951929</v>
      </c>
      <c r="AY359" t="s">
        <v>621</v>
      </c>
      <c r="AZ359" t="s">
        <v>140</v>
      </c>
      <c r="BA359" t="s">
        <v>470</v>
      </c>
      <c r="BB359" t="s">
        <v>659</v>
      </c>
      <c r="BC359">
        <v>36770</v>
      </c>
      <c r="BD359">
        <v>2705804</v>
      </c>
      <c r="BE359">
        <v>0</v>
      </c>
      <c r="BF359">
        <v>0</v>
      </c>
      <c r="BG359">
        <v>0</v>
      </c>
      <c r="BH359">
        <v>0</v>
      </c>
      <c r="BI359">
        <v>0</v>
      </c>
      <c r="BJ359">
        <v>0</v>
      </c>
      <c r="BK359">
        <v>0</v>
      </c>
      <c r="BL359">
        <v>0</v>
      </c>
      <c r="BM359">
        <v>0</v>
      </c>
      <c r="BN359">
        <v>0</v>
      </c>
      <c r="BO359">
        <v>0</v>
      </c>
      <c r="BP359">
        <v>0</v>
      </c>
      <c r="BQ359">
        <v>0</v>
      </c>
      <c r="BR359">
        <v>246125</v>
      </c>
      <c r="BS359">
        <v>2951929</v>
      </c>
      <c r="BT359">
        <v>0</v>
      </c>
      <c r="BU359">
        <v>0</v>
      </c>
      <c r="BV359">
        <v>0</v>
      </c>
      <c r="BW359">
        <v>0</v>
      </c>
      <c r="BX359">
        <v>0</v>
      </c>
      <c r="BY359">
        <v>0</v>
      </c>
      <c r="BZ359">
        <v>0</v>
      </c>
      <c r="CA359">
        <v>0</v>
      </c>
      <c r="CB359">
        <v>0</v>
      </c>
      <c r="CC359">
        <v>0</v>
      </c>
      <c r="CD359">
        <v>0</v>
      </c>
      <c r="CE359">
        <v>2951929</v>
      </c>
      <c r="CF359">
        <v>2951929</v>
      </c>
      <c r="CG359">
        <v>0</v>
      </c>
      <c r="CH359" t="s">
        <v>612</v>
      </c>
      <c r="CI359" t="s">
        <v>616</v>
      </c>
      <c r="CJ359" t="s">
        <v>617</v>
      </c>
      <c r="CK359" t="s">
        <v>617</v>
      </c>
      <c r="CL359" t="s">
        <v>617</v>
      </c>
      <c r="CM359" t="s">
        <v>617</v>
      </c>
      <c r="CN359">
        <v>0</v>
      </c>
    </row>
    <row r="360" spans="1:92" x14ac:dyDescent="0.25">
      <c r="A360" t="s">
        <v>2764</v>
      </c>
      <c r="B360" t="s">
        <v>2764</v>
      </c>
      <c r="C360">
        <v>11</v>
      </c>
      <c r="D360" t="s">
        <v>597</v>
      </c>
      <c r="E360">
        <v>66044</v>
      </c>
      <c r="F360" t="s">
        <v>2504</v>
      </c>
      <c r="G360" t="s">
        <v>2765</v>
      </c>
      <c r="H360" t="s">
        <v>2766</v>
      </c>
      <c r="I360" t="s">
        <v>667</v>
      </c>
      <c r="J360">
        <v>5517</v>
      </c>
      <c r="K360">
        <v>8301</v>
      </c>
      <c r="L360" t="s">
        <v>2767</v>
      </c>
      <c r="M360" t="s">
        <v>2768</v>
      </c>
      <c r="N360" t="s">
        <v>2769</v>
      </c>
      <c r="O360" t="s">
        <v>2770</v>
      </c>
      <c r="P360" t="s">
        <v>2771</v>
      </c>
      <c r="Q360" t="s">
        <v>2772</v>
      </c>
      <c r="R360" t="s">
        <v>2773</v>
      </c>
      <c r="S360" t="s">
        <v>2562</v>
      </c>
      <c r="T360" t="s">
        <v>2512</v>
      </c>
      <c r="U360" t="s">
        <v>1576</v>
      </c>
      <c r="V360" t="s">
        <v>1577</v>
      </c>
      <c r="W360">
        <v>43.051160000000003</v>
      </c>
      <c r="X360">
        <v>-81.289090000000002</v>
      </c>
      <c r="Y360" t="s">
        <v>612</v>
      </c>
      <c r="Z360" t="s">
        <v>612</v>
      </c>
      <c r="AA360" t="s">
        <v>612</v>
      </c>
      <c r="AB360" t="s">
        <v>612</v>
      </c>
      <c r="AC360" t="s">
        <v>612</v>
      </c>
      <c r="AD360" t="s">
        <v>612</v>
      </c>
      <c r="AE360" t="s">
        <v>612</v>
      </c>
      <c r="AF360" t="s">
        <v>612</v>
      </c>
      <c r="AG360" t="s">
        <v>612</v>
      </c>
      <c r="AH360" t="s">
        <v>612</v>
      </c>
      <c r="AI360" t="s">
        <v>612</v>
      </c>
      <c r="AJ360" t="s">
        <v>612</v>
      </c>
      <c r="AK360" t="s">
        <v>612</v>
      </c>
      <c r="AL360" t="s">
        <v>612</v>
      </c>
      <c r="AM360" t="s">
        <v>612</v>
      </c>
      <c r="AN360" t="s">
        <v>612</v>
      </c>
      <c r="AO360" t="s">
        <v>612</v>
      </c>
      <c r="AP360" t="s">
        <v>612</v>
      </c>
      <c r="AQ360" t="s">
        <v>612</v>
      </c>
      <c r="AR360" t="s">
        <v>612</v>
      </c>
      <c r="AS360" t="s">
        <v>612</v>
      </c>
      <c r="AT360" t="s">
        <v>613</v>
      </c>
      <c r="AU360" t="s">
        <v>612</v>
      </c>
      <c r="AV360" t="s">
        <v>614</v>
      </c>
      <c r="AW360" t="s">
        <v>612</v>
      </c>
      <c r="AX360">
        <v>20779353</v>
      </c>
      <c r="AY360" t="s">
        <v>621</v>
      </c>
      <c r="AZ360" t="s">
        <v>140</v>
      </c>
      <c r="BA360" t="s">
        <v>470</v>
      </c>
      <c r="BB360" t="s">
        <v>626</v>
      </c>
      <c r="BC360">
        <v>40057</v>
      </c>
      <c r="BD360">
        <v>11848222</v>
      </c>
      <c r="BE360">
        <v>0</v>
      </c>
      <c r="BF360">
        <v>0</v>
      </c>
      <c r="BG360">
        <v>0</v>
      </c>
      <c r="BH360">
        <v>0</v>
      </c>
      <c r="BI360">
        <v>0</v>
      </c>
      <c r="BJ360">
        <v>0</v>
      </c>
      <c r="BK360">
        <v>0</v>
      </c>
      <c r="BL360">
        <v>0</v>
      </c>
      <c r="BM360">
        <v>0</v>
      </c>
      <c r="BN360">
        <v>0</v>
      </c>
      <c r="BO360">
        <v>0</v>
      </c>
      <c r="BP360">
        <v>0</v>
      </c>
      <c r="BQ360">
        <v>0</v>
      </c>
      <c r="BR360">
        <v>750000</v>
      </c>
      <c r="BS360">
        <v>12598222</v>
      </c>
      <c r="BT360">
        <v>0</v>
      </c>
      <c r="BU360">
        <v>8181131</v>
      </c>
      <c r="BV360">
        <v>0</v>
      </c>
      <c r="BW360">
        <v>0</v>
      </c>
      <c r="BX360">
        <v>0</v>
      </c>
      <c r="BY360">
        <v>0</v>
      </c>
      <c r="BZ360">
        <v>0</v>
      </c>
      <c r="CA360">
        <v>0</v>
      </c>
      <c r="CB360">
        <v>0</v>
      </c>
      <c r="CC360">
        <v>0</v>
      </c>
      <c r="CD360">
        <v>8181131</v>
      </c>
      <c r="CE360">
        <v>20779353</v>
      </c>
      <c r="CF360">
        <v>20779353</v>
      </c>
      <c r="CG360">
        <v>0</v>
      </c>
      <c r="CH360" t="s">
        <v>612</v>
      </c>
      <c r="CI360" t="s">
        <v>616</v>
      </c>
      <c r="CJ360" t="s">
        <v>617</v>
      </c>
      <c r="CK360" t="s">
        <v>617</v>
      </c>
      <c r="CL360" t="s">
        <v>617</v>
      </c>
      <c r="CM360" t="s">
        <v>617</v>
      </c>
      <c r="CN360">
        <v>0</v>
      </c>
    </row>
    <row r="361" spans="1:92" x14ac:dyDescent="0.25">
      <c r="A361" t="s">
        <v>2774</v>
      </c>
      <c r="B361" t="s">
        <v>2774</v>
      </c>
      <c r="C361">
        <v>11</v>
      </c>
      <c r="D361" t="s">
        <v>597</v>
      </c>
      <c r="E361">
        <v>66044</v>
      </c>
      <c r="F361" t="s">
        <v>2504</v>
      </c>
      <c r="G361" t="s">
        <v>2775</v>
      </c>
      <c r="H361" t="s">
        <v>2776</v>
      </c>
      <c r="I361" t="s">
        <v>630</v>
      </c>
      <c r="J361">
        <v>11013</v>
      </c>
      <c r="K361">
        <v>12145</v>
      </c>
      <c r="L361" t="s">
        <v>2777</v>
      </c>
      <c r="M361" t="s">
        <v>2778</v>
      </c>
      <c r="N361" t="s">
        <v>2617</v>
      </c>
      <c r="O361" t="s">
        <v>2779</v>
      </c>
      <c r="P361" t="s">
        <v>2619</v>
      </c>
      <c r="Q361" t="s">
        <v>2620</v>
      </c>
      <c r="R361" t="s">
        <v>2621</v>
      </c>
      <c r="S361" t="s">
        <v>2622</v>
      </c>
      <c r="T361" t="s">
        <v>2623</v>
      </c>
      <c r="U361" t="s">
        <v>1576</v>
      </c>
      <c r="V361" t="s">
        <v>1577</v>
      </c>
      <c r="W361">
        <v>42.758249999999997</v>
      </c>
      <c r="X361">
        <v>-81.159859999999995</v>
      </c>
      <c r="Y361" t="s">
        <v>612</v>
      </c>
      <c r="Z361" t="s">
        <v>612</v>
      </c>
      <c r="AA361" t="s">
        <v>612</v>
      </c>
      <c r="AB361" t="s">
        <v>612</v>
      </c>
      <c r="AC361" t="s">
        <v>612</v>
      </c>
      <c r="AD361" t="s">
        <v>612</v>
      </c>
      <c r="AE361" t="s">
        <v>612</v>
      </c>
      <c r="AF361" t="s">
        <v>612</v>
      </c>
      <c r="AG361" t="s">
        <v>612</v>
      </c>
      <c r="AH361" t="s">
        <v>612</v>
      </c>
      <c r="AI361" t="s">
        <v>612</v>
      </c>
      <c r="AJ361" t="s">
        <v>612</v>
      </c>
      <c r="AK361" t="s">
        <v>612</v>
      </c>
      <c r="AL361" t="s">
        <v>612</v>
      </c>
      <c r="AM361" t="s">
        <v>612</v>
      </c>
      <c r="AN361" t="s">
        <v>612</v>
      </c>
      <c r="AO361" t="s">
        <v>612</v>
      </c>
      <c r="AP361" t="s">
        <v>612</v>
      </c>
      <c r="AQ361" t="s">
        <v>612</v>
      </c>
      <c r="AR361" t="s">
        <v>612</v>
      </c>
      <c r="AS361" t="s">
        <v>612</v>
      </c>
      <c r="AT361" t="s">
        <v>613</v>
      </c>
      <c r="AU361" t="s">
        <v>612</v>
      </c>
      <c r="AV361" t="s">
        <v>635</v>
      </c>
      <c r="AW361">
        <v>39691</v>
      </c>
      <c r="AX361">
        <v>9519450</v>
      </c>
      <c r="AY361" t="s">
        <v>621</v>
      </c>
      <c r="AZ361" t="s">
        <v>145</v>
      </c>
      <c r="BA361" t="s">
        <v>470</v>
      </c>
      <c r="BB361" t="s">
        <v>941</v>
      </c>
      <c r="BC361">
        <v>39692</v>
      </c>
      <c r="BD361">
        <v>0</v>
      </c>
      <c r="BE361">
        <v>0</v>
      </c>
      <c r="BF361">
        <v>652996</v>
      </c>
      <c r="BG361">
        <v>0</v>
      </c>
      <c r="BH361">
        <v>0</v>
      </c>
      <c r="BI361">
        <v>0</v>
      </c>
      <c r="BJ361">
        <v>0</v>
      </c>
      <c r="BK361">
        <v>0</v>
      </c>
      <c r="BL361">
        <v>0</v>
      </c>
      <c r="BM361">
        <v>0</v>
      </c>
      <c r="BN361">
        <v>0</v>
      </c>
      <c r="BO361">
        <v>0</v>
      </c>
      <c r="BP361">
        <v>0</v>
      </c>
      <c r="BQ361">
        <v>0</v>
      </c>
      <c r="BR361">
        <v>0</v>
      </c>
      <c r="BS361">
        <v>652996</v>
      </c>
      <c r="BT361">
        <v>8866454</v>
      </c>
      <c r="BU361">
        <v>0</v>
      </c>
      <c r="BV361">
        <v>0</v>
      </c>
      <c r="BW361">
        <v>0</v>
      </c>
      <c r="BX361">
        <v>0</v>
      </c>
      <c r="BY361">
        <v>0</v>
      </c>
      <c r="BZ361">
        <v>0</v>
      </c>
      <c r="CA361">
        <v>0</v>
      </c>
      <c r="CB361">
        <v>0</v>
      </c>
      <c r="CC361">
        <v>0</v>
      </c>
      <c r="CD361">
        <v>8866454</v>
      </c>
      <c r="CE361">
        <v>9519450</v>
      </c>
      <c r="CF361">
        <v>9519450</v>
      </c>
      <c r="CG361">
        <v>0</v>
      </c>
      <c r="CH361" t="s">
        <v>612</v>
      </c>
      <c r="CI361" t="s">
        <v>616</v>
      </c>
      <c r="CJ361" t="s">
        <v>617</v>
      </c>
      <c r="CK361" t="s">
        <v>617</v>
      </c>
      <c r="CL361" t="s">
        <v>617</v>
      </c>
      <c r="CM361" t="s">
        <v>617</v>
      </c>
      <c r="CN361">
        <v>0</v>
      </c>
    </row>
    <row r="362" spans="1:92" x14ac:dyDescent="0.25">
      <c r="A362" t="s">
        <v>2780</v>
      </c>
      <c r="B362" t="s">
        <v>2780</v>
      </c>
      <c r="C362">
        <v>11</v>
      </c>
      <c r="D362" t="s">
        <v>597</v>
      </c>
      <c r="E362">
        <v>66044</v>
      </c>
      <c r="F362" t="s">
        <v>2504</v>
      </c>
      <c r="G362" t="s">
        <v>2775</v>
      </c>
      <c r="H362" t="s">
        <v>2776</v>
      </c>
      <c r="I362" t="s">
        <v>630</v>
      </c>
      <c r="J362">
        <v>11013</v>
      </c>
      <c r="K362">
        <v>12145</v>
      </c>
      <c r="L362" t="s">
        <v>2777</v>
      </c>
      <c r="M362" t="s">
        <v>2778</v>
      </c>
      <c r="N362" t="s">
        <v>2617</v>
      </c>
      <c r="O362" t="s">
        <v>2779</v>
      </c>
      <c r="P362" t="s">
        <v>2619</v>
      </c>
      <c r="Q362" t="s">
        <v>2620</v>
      </c>
      <c r="R362" t="s">
        <v>2621</v>
      </c>
      <c r="S362" t="s">
        <v>2622</v>
      </c>
      <c r="T362" t="s">
        <v>2623</v>
      </c>
      <c r="U362" t="s">
        <v>1576</v>
      </c>
      <c r="V362" t="s">
        <v>1577</v>
      </c>
      <c r="W362">
        <v>42.758249999999997</v>
      </c>
      <c r="X362">
        <v>-81.159859999999995</v>
      </c>
      <c r="Y362">
        <v>41298</v>
      </c>
      <c r="Z362" t="s">
        <v>662</v>
      </c>
      <c r="AA362" t="s">
        <v>662</v>
      </c>
      <c r="AB362" t="s">
        <v>612</v>
      </c>
      <c r="AC362" t="s">
        <v>612</v>
      </c>
      <c r="AD362" t="s">
        <v>612</v>
      </c>
      <c r="AE362">
        <v>41298</v>
      </c>
      <c r="AF362" t="s">
        <v>662</v>
      </c>
      <c r="AG362" t="s">
        <v>662</v>
      </c>
      <c r="AH362" t="s">
        <v>612</v>
      </c>
      <c r="AI362" t="s">
        <v>612</v>
      </c>
      <c r="AJ362" t="s">
        <v>612</v>
      </c>
      <c r="AK362" t="s">
        <v>612</v>
      </c>
      <c r="AL362" t="s">
        <v>612</v>
      </c>
      <c r="AM362" t="s">
        <v>612</v>
      </c>
      <c r="AN362" t="s">
        <v>612</v>
      </c>
      <c r="AO362" t="s">
        <v>612</v>
      </c>
      <c r="AP362" t="s">
        <v>612</v>
      </c>
      <c r="AQ362">
        <v>150</v>
      </c>
      <c r="AR362" t="s">
        <v>612</v>
      </c>
      <c r="AS362" t="s">
        <v>612</v>
      </c>
      <c r="AT362" t="s">
        <v>613</v>
      </c>
      <c r="AU362" t="s">
        <v>612</v>
      </c>
      <c r="AV362" t="s">
        <v>614</v>
      </c>
      <c r="AW362" t="s">
        <v>612</v>
      </c>
      <c r="AX362">
        <v>1749951</v>
      </c>
      <c r="AY362" t="s">
        <v>621</v>
      </c>
      <c r="AZ362" t="s">
        <v>140</v>
      </c>
      <c r="BA362" t="s">
        <v>460</v>
      </c>
      <c r="BB362" t="s">
        <v>700</v>
      </c>
      <c r="BC362">
        <v>41883</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261719</v>
      </c>
      <c r="BW362">
        <v>0</v>
      </c>
      <c r="BX362">
        <v>1488232</v>
      </c>
      <c r="BY362">
        <v>0</v>
      </c>
      <c r="BZ362">
        <v>0</v>
      </c>
      <c r="CA362">
        <v>0</v>
      </c>
      <c r="CB362">
        <v>0</v>
      </c>
      <c r="CC362">
        <v>0</v>
      </c>
      <c r="CD362">
        <v>1749951</v>
      </c>
      <c r="CE362">
        <v>1749951</v>
      </c>
      <c r="CF362">
        <v>1749951</v>
      </c>
      <c r="CG362">
        <v>0</v>
      </c>
      <c r="CH362" t="s">
        <v>612</v>
      </c>
      <c r="CI362" t="s">
        <v>616</v>
      </c>
      <c r="CJ362" t="s">
        <v>702</v>
      </c>
      <c r="CK362" t="s">
        <v>703</v>
      </c>
      <c r="CL362" t="s">
        <v>617</v>
      </c>
      <c r="CM362" t="s">
        <v>617</v>
      </c>
      <c r="CN362">
        <v>1488232</v>
      </c>
    </row>
    <row r="363" spans="1:92" x14ac:dyDescent="0.25">
      <c r="A363" t="s">
        <v>2781</v>
      </c>
      <c r="B363" t="s">
        <v>2781</v>
      </c>
      <c r="C363">
        <v>11</v>
      </c>
      <c r="D363" t="s">
        <v>597</v>
      </c>
      <c r="E363">
        <v>66044</v>
      </c>
      <c r="F363" t="s">
        <v>2504</v>
      </c>
      <c r="G363" t="s">
        <v>2782</v>
      </c>
      <c r="H363" t="s">
        <v>2783</v>
      </c>
      <c r="I363" t="s">
        <v>630</v>
      </c>
      <c r="J363">
        <v>7898</v>
      </c>
      <c r="K363">
        <v>8979</v>
      </c>
      <c r="L363" t="s">
        <v>2784</v>
      </c>
      <c r="M363" t="s">
        <v>2785</v>
      </c>
      <c r="N363" t="s">
        <v>2507</v>
      </c>
      <c r="O363" t="s">
        <v>2786</v>
      </c>
      <c r="P363" t="s">
        <v>2509</v>
      </c>
      <c r="Q363" t="s">
        <v>2510</v>
      </c>
      <c r="R363" t="s">
        <v>2511</v>
      </c>
      <c r="S363" t="s">
        <v>2511</v>
      </c>
      <c r="T363" t="s">
        <v>2512</v>
      </c>
      <c r="U363" t="s">
        <v>1576</v>
      </c>
      <c r="V363" t="s">
        <v>1577</v>
      </c>
      <c r="W363">
        <v>42.959339999999997</v>
      </c>
      <c r="X363">
        <v>-81.243359999999996</v>
      </c>
      <c r="Y363" t="s">
        <v>612</v>
      </c>
      <c r="Z363" t="s">
        <v>612</v>
      </c>
      <c r="AA363" t="s">
        <v>612</v>
      </c>
      <c r="AB363" t="s">
        <v>612</v>
      </c>
      <c r="AC363" t="s">
        <v>612</v>
      </c>
      <c r="AD363" t="s">
        <v>612</v>
      </c>
      <c r="AE363" t="s">
        <v>612</v>
      </c>
      <c r="AF363" t="s">
        <v>612</v>
      </c>
      <c r="AG363" t="s">
        <v>612</v>
      </c>
      <c r="AH363" t="s">
        <v>612</v>
      </c>
      <c r="AI363" t="s">
        <v>612</v>
      </c>
      <c r="AJ363" t="s">
        <v>612</v>
      </c>
      <c r="AK363" t="s">
        <v>612</v>
      </c>
      <c r="AL363" t="s">
        <v>612</v>
      </c>
      <c r="AM363" t="s">
        <v>612</v>
      </c>
      <c r="AN363" t="s">
        <v>612</v>
      </c>
      <c r="AO363" t="s">
        <v>612</v>
      </c>
      <c r="AP363" t="s">
        <v>612</v>
      </c>
      <c r="AQ363" t="s">
        <v>612</v>
      </c>
      <c r="AR363" t="s">
        <v>612</v>
      </c>
      <c r="AS363" t="s">
        <v>612</v>
      </c>
      <c r="AT363" t="s">
        <v>613</v>
      </c>
      <c r="AU363" t="s">
        <v>612</v>
      </c>
      <c r="AV363" t="s">
        <v>635</v>
      </c>
      <c r="AW363">
        <v>39691</v>
      </c>
      <c r="AX363">
        <v>70393</v>
      </c>
      <c r="AY363" t="s">
        <v>621</v>
      </c>
      <c r="AZ363" t="s">
        <v>143</v>
      </c>
      <c r="BA363" t="s">
        <v>470</v>
      </c>
      <c r="BB363" t="s">
        <v>636</v>
      </c>
      <c r="BC363">
        <v>38961</v>
      </c>
      <c r="BD363">
        <v>0</v>
      </c>
      <c r="BE363">
        <v>0</v>
      </c>
      <c r="BF363">
        <v>0</v>
      </c>
      <c r="BG363">
        <v>0</v>
      </c>
      <c r="BH363">
        <v>0</v>
      </c>
      <c r="BI363">
        <v>0</v>
      </c>
      <c r="BJ363">
        <v>0</v>
      </c>
      <c r="BK363">
        <v>0</v>
      </c>
      <c r="BL363">
        <v>0</v>
      </c>
      <c r="BM363">
        <v>0</v>
      </c>
      <c r="BN363">
        <v>0</v>
      </c>
      <c r="BO363">
        <v>0</v>
      </c>
      <c r="BP363">
        <v>0</v>
      </c>
      <c r="BQ363">
        <v>0</v>
      </c>
      <c r="BR363">
        <v>0</v>
      </c>
      <c r="BS363">
        <v>0</v>
      </c>
      <c r="BT363">
        <v>70393</v>
      </c>
      <c r="BU363">
        <v>0</v>
      </c>
      <c r="BV363">
        <v>0</v>
      </c>
      <c r="BW363">
        <v>0</v>
      </c>
      <c r="BX363">
        <v>0</v>
      </c>
      <c r="BY363">
        <v>0</v>
      </c>
      <c r="BZ363">
        <v>0</v>
      </c>
      <c r="CA363">
        <v>0</v>
      </c>
      <c r="CB363">
        <v>0</v>
      </c>
      <c r="CC363">
        <v>0</v>
      </c>
      <c r="CD363">
        <v>70393</v>
      </c>
      <c r="CE363">
        <v>70393</v>
      </c>
      <c r="CF363">
        <v>70393</v>
      </c>
      <c r="CG363">
        <v>0</v>
      </c>
      <c r="CH363" t="s">
        <v>612</v>
      </c>
      <c r="CI363" t="s">
        <v>616</v>
      </c>
      <c r="CJ363" t="s">
        <v>617</v>
      </c>
      <c r="CK363" t="s">
        <v>617</v>
      </c>
      <c r="CL363" t="s">
        <v>617</v>
      </c>
      <c r="CM363" t="s">
        <v>617</v>
      </c>
      <c r="CN363">
        <v>0</v>
      </c>
    </row>
    <row r="364" spans="1:92" x14ac:dyDescent="0.25">
      <c r="A364" t="s">
        <v>2787</v>
      </c>
      <c r="B364" t="s">
        <v>2788</v>
      </c>
      <c r="C364">
        <v>11</v>
      </c>
      <c r="D364" t="s">
        <v>2789</v>
      </c>
      <c r="E364">
        <v>66044</v>
      </c>
      <c r="F364" t="s">
        <v>2504</v>
      </c>
      <c r="G364" t="s">
        <v>2790</v>
      </c>
      <c r="H364" t="s">
        <v>2791</v>
      </c>
      <c r="I364" t="s">
        <v>630</v>
      </c>
      <c r="J364">
        <v>24592</v>
      </c>
      <c r="K364">
        <v>19598</v>
      </c>
      <c r="L364" t="s">
        <v>2792</v>
      </c>
      <c r="M364" t="s">
        <v>2793</v>
      </c>
      <c r="N364" t="s">
        <v>2507</v>
      </c>
      <c r="O364" t="s">
        <v>2794</v>
      </c>
      <c r="P364" t="s">
        <v>2509</v>
      </c>
      <c r="Q364" t="s">
        <v>2510</v>
      </c>
      <c r="R364" t="s">
        <v>2511</v>
      </c>
      <c r="S364" t="s">
        <v>2511</v>
      </c>
      <c r="T364" t="s">
        <v>2512</v>
      </c>
      <c r="U364" t="s">
        <v>1576</v>
      </c>
      <c r="V364" t="s">
        <v>1577</v>
      </c>
      <c r="W364">
        <v>43.043302449999999</v>
      </c>
      <c r="X364">
        <v>-81.212766279999997</v>
      </c>
      <c r="Y364">
        <v>42317</v>
      </c>
      <c r="Z364" t="s">
        <v>622</v>
      </c>
      <c r="AA364" t="s">
        <v>622</v>
      </c>
      <c r="AB364" t="s">
        <v>612</v>
      </c>
      <c r="AC364" t="s">
        <v>612</v>
      </c>
      <c r="AD364" t="s">
        <v>612</v>
      </c>
      <c r="AE364">
        <v>42317</v>
      </c>
      <c r="AF364" t="s">
        <v>622</v>
      </c>
      <c r="AG364" t="s">
        <v>622</v>
      </c>
      <c r="AH364">
        <v>42317</v>
      </c>
      <c r="AI364" t="s">
        <v>622</v>
      </c>
      <c r="AJ364" t="s">
        <v>622</v>
      </c>
      <c r="AK364">
        <v>42317</v>
      </c>
      <c r="AL364" t="s">
        <v>622</v>
      </c>
      <c r="AM364" t="s">
        <v>622</v>
      </c>
      <c r="AN364" t="s">
        <v>612</v>
      </c>
      <c r="AO364" t="s">
        <v>612</v>
      </c>
      <c r="AP364" t="s">
        <v>612</v>
      </c>
      <c r="AQ364">
        <v>625</v>
      </c>
      <c r="AR364">
        <v>5</v>
      </c>
      <c r="AS364">
        <v>88</v>
      </c>
      <c r="AT364" t="s">
        <v>613</v>
      </c>
      <c r="AU364">
        <v>4</v>
      </c>
      <c r="AV364" t="s">
        <v>635</v>
      </c>
      <c r="AW364">
        <v>42559</v>
      </c>
      <c r="AX364">
        <v>15698729</v>
      </c>
      <c r="AY364" t="s">
        <v>621</v>
      </c>
      <c r="AZ364" t="s">
        <v>145</v>
      </c>
      <c r="BA364" t="s">
        <v>460</v>
      </c>
      <c r="BB364" t="s">
        <v>736</v>
      </c>
      <c r="BC364">
        <v>42983</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1260424</v>
      </c>
      <c r="BW364">
        <v>0</v>
      </c>
      <c r="BX364">
        <v>11086883</v>
      </c>
      <c r="BY364">
        <v>0</v>
      </c>
      <c r="BZ364">
        <v>2471422</v>
      </c>
      <c r="CA364">
        <v>880000</v>
      </c>
      <c r="CB364">
        <v>0</v>
      </c>
      <c r="CC364">
        <v>0</v>
      </c>
      <c r="CD364">
        <v>15698729</v>
      </c>
      <c r="CE364">
        <v>15698729</v>
      </c>
      <c r="CF364">
        <v>15698729</v>
      </c>
      <c r="CG364">
        <v>0</v>
      </c>
      <c r="CH364" t="s">
        <v>612</v>
      </c>
      <c r="CI364" t="s">
        <v>616</v>
      </c>
      <c r="CJ364" t="s">
        <v>702</v>
      </c>
      <c r="CK364" t="s">
        <v>703</v>
      </c>
      <c r="CL364" t="s">
        <v>764</v>
      </c>
      <c r="CM364" t="s">
        <v>740</v>
      </c>
      <c r="CN364">
        <v>14438305</v>
      </c>
    </row>
    <row r="365" spans="1:92" x14ac:dyDescent="0.25">
      <c r="A365" t="s">
        <v>2795</v>
      </c>
      <c r="B365" t="s">
        <v>2788</v>
      </c>
      <c r="C365">
        <v>11</v>
      </c>
      <c r="D365" t="s">
        <v>597</v>
      </c>
      <c r="E365">
        <v>66044</v>
      </c>
      <c r="F365" t="s">
        <v>2504</v>
      </c>
      <c r="G365" t="s">
        <v>2790</v>
      </c>
      <c r="H365" t="s">
        <v>2791</v>
      </c>
      <c r="I365" t="s">
        <v>630</v>
      </c>
      <c r="J365">
        <v>24592</v>
      </c>
      <c r="K365">
        <v>19598</v>
      </c>
      <c r="L365" t="s">
        <v>2796</v>
      </c>
      <c r="M365" t="s">
        <v>2793</v>
      </c>
      <c r="N365" t="s">
        <v>2507</v>
      </c>
      <c r="O365" t="s">
        <v>2794</v>
      </c>
      <c r="P365" t="s">
        <v>2509</v>
      </c>
      <c r="Q365" t="s">
        <v>2510</v>
      </c>
      <c r="R365" t="s">
        <v>2511</v>
      </c>
      <c r="S365" t="s">
        <v>2511</v>
      </c>
      <c r="T365" t="s">
        <v>2512</v>
      </c>
      <c r="U365" t="s">
        <v>1576</v>
      </c>
      <c r="V365" t="s">
        <v>1577</v>
      </c>
      <c r="W365">
        <v>43.043302449999999</v>
      </c>
      <c r="X365">
        <v>-81.212766279999997</v>
      </c>
      <c r="Y365">
        <v>42352</v>
      </c>
      <c r="Z365" t="s">
        <v>622</v>
      </c>
      <c r="AA365" t="s">
        <v>622</v>
      </c>
      <c r="AB365">
        <v>42352</v>
      </c>
      <c r="AC365" t="s">
        <v>622</v>
      </c>
      <c r="AD365" t="s">
        <v>622</v>
      </c>
      <c r="AE365" t="s">
        <v>612</v>
      </c>
      <c r="AF365" t="s">
        <v>612</v>
      </c>
      <c r="AG365" t="s">
        <v>612</v>
      </c>
      <c r="AH365" t="s">
        <v>612</v>
      </c>
      <c r="AI365" t="s">
        <v>612</v>
      </c>
      <c r="AJ365" t="s">
        <v>612</v>
      </c>
      <c r="AK365" t="s">
        <v>612</v>
      </c>
      <c r="AL365" t="s">
        <v>612</v>
      </c>
      <c r="AM365" t="s">
        <v>612</v>
      </c>
      <c r="AN365" t="s">
        <v>612</v>
      </c>
      <c r="AO365" t="s">
        <v>612</v>
      </c>
      <c r="AP365" t="s">
        <v>612</v>
      </c>
      <c r="AQ365" t="s">
        <v>612</v>
      </c>
      <c r="AR365" t="s">
        <v>612</v>
      </c>
      <c r="AS365" t="s">
        <v>612</v>
      </c>
      <c r="AT365" t="s">
        <v>612</v>
      </c>
      <c r="AU365" t="s">
        <v>612</v>
      </c>
      <c r="AV365" t="s">
        <v>635</v>
      </c>
      <c r="AW365">
        <v>42352</v>
      </c>
      <c r="AX365">
        <v>3844758</v>
      </c>
      <c r="AY365" t="s">
        <v>621</v>
      </c>
      <c r="AZ365" t="s">
        <v>663</v>
      </c>
      <c r="BA365" t="s">
        <v>460</v>
      </c>
      <c r="BB365" t="s">
        <v>622</v>
      </c>
      <c r="BC365">
        <v>42248</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3844758</v>
      </c>
      <c r="BX365">
        <v>0</v>
      </c>
      <c r="BY365">
        <v>0</v>
      </c>
      <c r="BZ365">
        <v>0</v>
      </c>
      <c r="CA365">
        <v>0</v>
      </c>
      <c r="CB365">
        <v>0</v>
      </c>
      <c r="CC365">
        <v>0</v>
      </c>
      <c r="CD365">
        <v>3844758</v>
      </c>
      <c r="CE365">
        <v>3844758</v>
      </c>
      <c r="CF365">
        <v>3844758</v>
      </c>
      <c r="CG365">
        <v>0</v>
      </c>
      <c r="CH365" t="s">
        <v>612</v>
      </c>
      <c r="CI365" t="s">
        <v>616</v>
      </c>
      <c r="CJ365" t="s">
        <v>617</v>
      </c>
      <c r="CK365" t="s">
        <v>617</v>
      </c>
      <c r="CL365" t="s">
        <v>617</v>
      </c>
      <c r="CM365" t="s">
        <v>617</v>
      </c>
      <c r="CN365">
        <v>3844758</v>
      </c>
    </row>
    <row r="366" spans="1:92" x14ac:dyDescent="0.25">
      <c r="A366" t="s">
        <v>2797</v>
      </c>
      <c r="B366" t="s">
        <v>2797</v>
      </c>
      <c r="C366">
        <v>11</v>
      </c>
      <c r="D366" t="s">
        <v>597</v>
      </c>
      <c r="E366">
        <v>66044</v>
      </c>
      <c r="F366" t="s">
        <v>2504</v>
      </c>
      <c r="G366" t="s">
        <v>2798</v>
      </c>
      <c r="H366" t="s">
        <v>2799</v>
      </c>
      <c r="I366" t="s">
        <v>630</v>
      </c>
      <c r="J366">
        <v>2578</v>
      </c>
      <c r="K366">
        <v>6951</v>
      </c>
      <c r="L366" t="s">
        <v>2800</v>
      </c>
      <c r="M366" t="s">
        <v>2801</v>
      </c>
      <c r="N366" t="s">
        <v>2617</v>
      </c>
      <c r="O366" t="s">
        <v>2802</v>
      </c>
      <c r="P366" t="s">
        <v>2803</v>
      </c>
      <c r="Q366" t="s">
        <v>2804</v>
      </c>
      <c r="R366" t="s">
        <v>2805</v>
      </c>
      <c r="S366" t="s">
        <v>2622</v>
      </c>
      <c r="T366" t="s">
        <v>2623</v>
      </c>
      <c r="U366" t="s">
        <v>1576</v>
      </c>
      <c r="V366" t="s">
        <v>1577</v>
      </c>
      <c r="W366">
        <v>42.777470000000001</v>
      </c>
      <c r="X366">
        <v>-81.083640000000003</v>
      </c>
      <c r="Y366" t="s">
        <v>612</v>
      </c>
      <c r="Z366" t="s">
        <v>612</v>
      </c>
      <c r="AA366" t="s">
        <v>612</v>
      </c>
      <c r="AB366" t="s">
        <v>612</v>
      </c>
      <c r="AC366" t="s">
        <v>612</v>
      </c>
      <c r="AD366" t="s">
        <v>612</v>
      </c>
      <c r="AE366" t="s">
        <v>612</v>
      </c>
      <c r="AF366" t="s">
        <v>612</v>
      </c>
      <c r="AG366" t="s">
        <v>612</v>
      </c>
      <c r="AH366" t="s">
        <v>612</v>
      </c>
      <c r="AI366" t="s">
        <v>612</v>
      </c>
      <c r="AJ366" t="s">
        <v>612</v>
      </c>
      <c r="AK366" t="s">
        <v>612</v>
      </c>
      <c r="AL366" t="s">
        <v>612</v>
      </c>
      <c r="AM366" t="s">
        <v>612</v>
      </c>
      <c r="AN366" t="s">
        <v>612</v>
      </c>
      <c r="AO366" t="s">
        <v>612</v>
      </c>
      <c r="AP366" t="s">
        <v>612</v>
      </c>
      <c r="AQ366" t="s">
        <v>612</v>
      </c>
      <c r="AR366" t="s">
        <v>612</v>
      </c>
      <c r="AS366" t="s">
        <v>612</v>
      </c>
      <c r="AT366" t="s">
        <v>613</v>
      </c>
      <c r="AU366" t="s">
        <v>612</v>
      </c>
      <c r="AV366" t="s">
        <v>614</v>
      </c>
      <c r="AW366" t="s">
        <v>612</v>
      </c>
      <c r="AX366">
        <v>70000</v>
      </c>
      <c r="AY366" t="s">
        <v>621</v>
      </c>
      <c r="AZ366" t="s">
        <v>463</v>
      </c>
      <c r="BA366" t="s">
        <v>470</v>
      </c>
      <c r="BB366" t="s">
        <v>803</v>
      </c>
      <c r="BC366">
        <v>40787</v>
      </c>
      <c r="BD366">
        <v>70000</v>
      </c>
      <c r="BE366">
        <v>0</v>
      </c>
      <c r="BF366">
        <v>0</v>
      </c>
      <c r="BG366">
        <v>0</v>
      </c>
      <c r="BH366">
        <v>0</v>
      </c>
      <c r="BI366">
        <v>0</v>
      </c>
      <c r="BJ366">
        <v>0</v>
      </c>
      <c r="BK366">
        <v>0</v>
      </c>
      <c r="BL366">
        <v>0</v>
      </c>
      <c r="BM366">
        <v>0</v>
      </c>
      <c r="BN366">
        <v>0</v>
      </c>
      <c r="BO366">
        <v>0</v>
      </c>
      <c r="BP366">
        <v>0</v>
      </c>
      <c r="BQ366">
        <v>0</v>
      </c>
      <c r="BR366">
        <v>0</v>
      </c>
      <c r="BS366">
        <v>70000</v>
      </c>
      <c r="BT366">
        <v>0</v>
      </c>
      <c r="BU366">
        <v>0</v>
      </c>
      <c r="BV366">
        <v>0</v>
      </c>
      <c r="BW366">
        <v>0</v>
      </c>
      <c r="BX366">
        <v>0</v>
      </c>
      <c r="BY366">
        <v>0</v>
      </c>
      <c r="BZ366">
        <v>0</v>
      </c>
      <c r="CA366">
        <v>0</v>
      </c>
      <c r="CB366">
        <v>0</v>
      </c>
      <c r="CC366">
        <v>0</v>
      </c>
      <c r="CD366">
        <v>0</v>
      </c>
      <c r="CE366">
        <v>70000</v>
      </c>
      <c r="CF366">
        <v>70000</v>
      </c>
      <c r="CG366">
        <v>0</v>
      </c>
      <c r="CH366" t="s">
        <v>612</v>
      </c>
      <c r="CI366" t="s">
        <v>616</v>
      </c>
      <c r="CJ366" t="s">
        <v>617</v>
      </c>
      <c r="CK366" t="s">
        <v>617</v>
      </c>
      <c r="CL366" t="s">
        <v>617</v>
      </c>
      <c r="CM366" t="s">
        <v>617</v>
      </c>
      <c r="CN366">
        <v>0</v>
      </c>
    </row>
    <row r="367" spans="1:92" x14ac:dyDescent="0.25">
      <c r="A367" t="s">
        <v>2806</v>
      </c>
      <c r="B367" t="s">
        <v>2806</v>
      </c>
      <c r="C367">
        <v>11</v>
      </c>
      <c r="D367" t="s">
        <v>597</v>
      </c>
      <c r="E367">
        <v>66044</v>
      </c>
      <c r="F367" t="s">
        <v>2504</v>
      </c>
      <c r="G367" t="s">
        <v>2807</v>
      </c>
      <c r="H367" t="s">
        <v>2808</v>
      </c>
      <c r="I367" t="s">
        <v>630</v>
      </c>
      <c r="J367">
        <v>5809</v>
      </c>
      <c r="K367">
        <v>8452</v>
      </c>
      <c r="L367" t="s">
        <v>2809</v>
      </c>
      <c r="M367" t="s">
        <v>2810</v>
      </c>
      <c r="N367" t="s">
        <v>2754</v>
      </c>
      <c r="O367" t="s">
        <v>2811</v>
      </c>
      <c r="P367" t="s">
        <v>2559</v>
      </c>
      <c r="Q367" t="s">
        <v>2560</v>
      </c>
      <c r="R367" t="s">
        <v>2561</v>
      </c>
      <c r="S367" t="s">
        <v>2562</v>
      </c>
      <c r="T367" t="s">
        <v>2512</v>
      </c>
      <c r="U367" t="s">
        <v>1576</v>
      </c>
      <c r="V367" t="s">
        <v>1577</v>
      </c>
      <c r="W367">
        <v>42.974049999999998</v>
      </c>
      <c r="X367">
        <v>-81.625330000000005</v>
      </c>
      <c r="Y367" t="s">
        <v>612</v>
      </c>
      <c r="Z367" t="s">
        <v>612</v>
      </c>
      <c r="AA367" t="s">
        <v>612</v>
      </c>
      <c r="AB367" t="s">
        <v>612</v>
      </c>
      <c r="AC367" t="s">
        <v>612</v>
      </c>
      <c r="AD367" t="s">
        <v>612</v>
      </c>
      <c r="AE367" t="s">
        <v>612</v>
      </c>
      <c r="AF367" t="s">
        <v>612</v>
      </c>
      <c r="AG367" t="s">
        <v>612</v>
      </c>
      <c r="AH367" t="s">
        <v>612</v>
      </c>
      <c r="AI367" t="s">
        <v>612</v>
      </c>
      <c r="AJ367" t="s">
        <v>612</v>
      </c>
      <c r="AK367" t="s">
        <v>612</v>
      </c>
      <c r="AL367" t="s">
        <v>612</v>
      </c>
      <c r="AM367" t="s">
        <v>612</v>
      </c>
      <c r="AN367" t="s">
        <v>612</v>
      </c>
      <c r="AO367" t="s">
        <v>612</v>
      </c>
      <c r="AP367" t="s">
        <v>612</v>
      </c>
      <c r="AQ367" t="s">
        <v>612</v>
      </c>
      <c r="AR367" t="s">
        <v>612</v>
      </c>
      <c r="AS367" t="s">
        <v>612</v>
      </c>
      <c r="AT367" t="s">
        <v>613</v>
      </c>
      <c r="AU367" t="s">
        <v>612</v>
      </c>
      <c r="AV367" t="s">
        <v>635</v>
      </c>
      <c r="AW367">
        <v>39691</v>
      </c>
      <c r="AX367">
        <v>1294020</v>
      </c>
      <c r="AY367" t="s">
        <v>621</v>
      </c>
      <c r="AZ367" t="s">
        <v>140</v>
      </c>
      <c r="BA367" t="s">
        <v>470</v>
      </c>
      <c r="BB367" t="s">
        <v>645</v>
      </c>
      <c r="BC367">
        <v>38231</v>
      </c>
      <c r="BD367">
        <v>0</v>
      </c>
      <c r="BE367">
        <v>0</v>
      </c>
      <c r="BF367">
        <v>0</v>
      </c>
      <c r="BG367">
        <v>0</v>
      </c>
      <c r="BH367">
        <v>0</v>
      </c>
      <c r="BI367">
        <v>0</v>
      </c>
      <c r="BJ367">
        <v>0</v>
      </c>
      <c r="BK367">
        <v>0</v>
      </c>
      <c r="BL367">
        <v>0</v>
      </c>
      <c r="BM367">
        <v>0</v>
      </c>
      <c r="BN367">
        <v>0</v>
      </c>
      <c r="BO367">
        <v>0</v>
      </c>
      <c r="BP367">
        <v>0</v>
      </c>
      <c r="BQ367">
        <v>0</v>
      </c>
      <c r="BR367">
        <v>0</v>
      </c>
      <c r="BS367">
        <v>0</v>
      </c>
      <c r="BT367">
        <v>1294020</v>
      </c>
      <c r="BU367">
        <v>0</v>
      </c>
      <c r="BV367">
        <v>0</v>
      </c>
      <c r="BW367">
        <v>0</v>
      </c>
      <c r="BX367">
        <v>0</v>
      </c>
      <c r="BY367">
        <v>0</v>
      </c>
      <c r="BZ367">
        <v>0</v>
      </c>
      <c r="CA367">
        <v>0</v>
      </c>
      <c r="CB367">
        <v>0</v>
      </c>
      <c r="CC367">
        <v>0</v>
      </c>
      <c r="CD367">
        <v>1294020</v>
      </c>
      <c r="CE367">
        <v>1294020</v>
      </c>
      <c r="CF367">
        <v>1294020</v>
      </c>
      <c r="CG367">
        <v>0</v>
      </c>
      <c r="CH367" t="s">
        <v>612</v>
      </c>
      <c r="CI367" t="s">
        <v>616</v>
      </c>
      <c r="CJ367" t="s">
        <v>617</v>
      </c>
      <c r="CK367" t="s">
        <v>617</v>
      </c>
      <c r="CL367" t="s">
        <v>617</v>
      </c>
      <c r="CM367" t="s">
        <v>617</v>
      </c>
      <c r="CN367">
        <v>0</v>
      </c>
    </row>
    <row r="368" spans="1:92" x14ac:dyDescent="0.25">
      <c r="A368" t="s">
        <v>2812</v>
      </c>
      <c r="B368" t="s">
        <v>2812</v>
      </c>
      <c r="C368">
        <v>11</v>
      </c>
      <c r="D368" t="s">
        <v>597</v>
      </c>
      <c r="E368">
        <v>66044</v>
      </c>
      <c r="F368" t="s">
        <v>2504</v>
      </c>
      <c r="G368" t="s">
        <v>2807</v>
      </c>
      <c r="H368" t="s">
        <v>2808</v>
      </c>
      <c r="I368" t="s">
        <v>630</v>
      </c>
      <c r="J368">
        <v>5809</v>
      </c>
      <c r="K368">
        <v>8452</v>
      </c>
      <c r="L368" t="s">
        <v>2809</v>
      </c>
      <c r="M368" t="s">
        <v>2810</v>
      </c>
      <c r="N368" t="s">
        <v>2754</v>
      </c>
      <c r="O368" t="s">
        <v>2811</v>
      </c>
      <c r="P368" t="s">
        <v>2559</v>
      </c>
      <c r="Q368" t="s">
        <v>2560</v>
      </c>
      <c r="R368" t="s">
        <v>2561</v>
      </c>
      <c r="S368" t="s">
        <v>2562</v>
      </c>
      <c r="T368" t="s">
        <v>2512</v>
      </c>
      <c r="U368" t="s">
        <v>1576</v>
      </c>
      <c r="V368" t="s">
        <v>1577</v>
      </c>
      <c r="W368">
        <v>42.974049999999998</v>
      </c>
      <c r="X368">
        <v>-81.625330000000005</v>
      </c>
      <c r="Y368" t="s">
        <v>612</v>
      </c>
      <c r="Z368" t="s">
        <v>612</v>
      </c>
      <c r="AA368" t="s">
        <v>612</v>
      </c>
      <c r="AB368" t="s">
        <v>612</v>
      </c>
      <c r="AC368" t="s">
        <v>612</v>
      </c>
      <c r="AD368" t="s">
        <v>612</v>
      </c>
      <c r="AE368" t="s">
        <v>612</v>
      </c>
      <c r="AF368" t="s">
        <v>612</v>
      </c>
      <c r="AG368" t="s">
        <v>612</v>
      </c>
      <c r="AH368" t="s">
        <v>612</v>
      </c>
      <c r="AI368" t="s">
        <v>612</v>
      </c>
      <c r="AJ368" t="s">
        <v>612</v>
      </c>
      <c r="AK368" t="s">
        <v>612</v>
      </c>
      <c r="AL368" t="s">
        <v>612</v>
      </c>
      <c r="AM368" t="s">
        <v>612</v>
      </c>
      <c r="AN368" t="s">
        <v>612</v>
      </c>
      <c r="AO368" t="s">
        <v>612</v>
      </c>
      <c r="AP368" t="s">
        <v>612</v>
      </c>
      <c r="AQ368" t="s">
        <v>612</v>
      </c>
      <c r="AR368" t="s">
        <v>612</v>
      </c>
      <c r="AS368" t="s">
        <v>612</v>
      </c>
      <c r="AT368" t="s">
        <v>613</v>
      </c>
      <c r="AU368" t="s">
        <v>612</v>
      </c>
      <c r="AV368" t="s">
        <v>635</v>
      </c>
      <c r="AW368">
        <v>39691</v>
      </c>
      <c r="AX368">
        <v>77511</v>
      </c>
      <c r="AY368" t="s">
        <v>621</v>
      </c>
      <c r="AZ368" t="s">
        <v>140</v>
      </c>
      <c r="BA368" t="s">
        <v>470</v>
      </c>
      <c r="BB368" t="s">
        <v>636</v>
      </c>
      <c r="BC368">
        <v>38961</v>
      </c>
      <c r="BD368">
        <v>0</v>
      </c>
      <c r="BE368">
        <v>0</v>
      </c>
      <c r="BF368">
        <v>0</v>
      </c>
      <c r="BG368">
        <v>0</v>
      </c>
      <c r="BH368">
        <v>0</v>
      </c>
      <c r="BI368">
        <v>0</v>
      </c>
      <c r="BJ368">
        <v>0</v>
      </c>
      <c r="BK368">
        <v>0</v>
      </c>
      <c r="BL368">
        <v>0</v>
      </c>
      <c r="BM368">
        <v>0</v>
      </c>
      <c r="BN368">
        <v>0</v>
      </c>
      <c r="BO368">
        <v>0</v>
      </c>
      <c r="BP368">
        <v>0</v>
      </c>
      <c r="BQ368">
        <v>0</v>
      </c>
      <c r="BR368">
        <v>0</v>
      </c>
      <c r="BS368">
        <v>0</v>
      </c>
      <c r="BT368">
        <v>77511</v>
      </c>
      <c r="BU368">
        <v>0</v>
      </c>
      <c r="BV368">
        <v>0</v>
      </c>
      <c r="BW368">
        <v>0</v>
      </c>
      <c r="BX368">
        <v>0</v>
      </c>
      <c r="BY368">
        <v>0</v>
      </c>
      <c r="BZ368">
        <v>0</v>
      </c>
      <c r="CA368">
        <v>0</v>
      </c>
      <c r="CB368">
        <v>0</v>
      </c>
      <c r="CC368">
        <v>0</v>
      </c>
      <c r="CD368">
        <v>77511</v>
      </c>
      <c r="CE368">
        <v>77511</v>
      </c>
      <c r="CF368">
        <v>77511</v>
      </c>
      <c r="CG368">
        <v>0</v>
      </c>
      <c r="CH368" t="s">
        <v>612</v>
      </c>
      <c r="CI368" t="s">
        <v>616</v>
      </c>
      <c r="CJ368" t="s">
        <v>617</v>
      </c>
      <c r="CK368" t="s">
        <v>617</v>
      </c>
      <c r="CL368" t="s">
        <v>617</v>
      </c>
      <c r="CM368" t="s">
        <v>617</v>
      </c>
      <c r="CN368">
        <v>0</v>
      </c>
    </row>
    <row r="369" spans="1:92" x14ac:dyDescent="0.25">
      <c r="A369" t="s">
        <v>2813</v>
      </c>
      <c r="B369" t="s">
        <v>2813</v>
      </c>
      <c r="C369">
        <v>11</v>
      </c>
      <c r="D369" t="s">
        <v>597</v>
      </c>
      <c r="E369">
        <v>66044</v>
      </c>
      <c r="F369" t="s">
        <v>2504</v>
      </c>
      <c r="G369" t="s">
        <v>2814</v>
      </c>
      <c r="H369" t="s">
        <v>2815</v>
      </c>
      <c r="I369" t="s">
        <v>630</v>
      </c>
      <c r="J369">
        <v>7900</v>
      </c>
      <c r="K369">
        <v>3006</v>
      </c>
      <c r="L369" t="s">
        <v>2816</v>
      </c>
      <c r="M369" t="s">
        <v>2817</v>
      </c>
      <c r="N369" t="s">
        <v>2507</v>
      </c>
      <c r="O369" t="s">
        <v>2818</v>
      </c>
      <c r="P369" t="s">
        <v>2509</v>
      </c>
      <c r="Q369" t="s">
        <v>2510</v>
      </c>
      <c r="R369" t="s">
        <v>2511</v>
      </c>
      <c r="S369" t="s">
        <v>2511</v>
      </c>
      <c r="T369" t="s">
        <v>2512</v>
      </c>
      <c r="U369" t="s">
        <v>1576</v>
      </c>
      <c r="V369" t="s">
        <v>1577</v>
      </c>
      <c r="W369">
        <v>43.016039999999997</v>
      </c>
      <c r="X369">
        <v>-81.240660000000005</v>
      </c>
      <c r="Y369" t="s">
        <v>612</v>
      </c>
      <c r="Z369" t="s">
        <v>612</v>
      </c>
      <c r="AA369" t="s">
        <v>612</v>
      </c>
      <c r="AB369" t="s">
        <v>612</v>
      </c>
      <c r="AC369" t="s">
        <v>612</v>
      </c>
      <c r="AD369" t="s">
        <v>612</v>
      </c>
      <c r="AE369" t="s">
        <v>612</v>
      </c>
      <c r="AF369" t="s">
        <v>612</v>
      </c>
      <c r="AG369" t="s">
        <v>612</v>
      </c>
      <c r="AH369" t="s">
        <v>612</v>
      </c>
      <c r="AI369" t="s">
        <v>612</v>
      </c>
      <c r="AJ369" t="s">
        <v>612</v>
      </c>
      <c r="AK369" t="s">
        <v>612</v>
      </c>
      <c r="AL369" t="s">
        <v>612</v>
      </c>
      <c r="AM369" t="s">
        <v>612</v>
      </c>
      <c r="AN369" t="s">
        <v>612</v>
      </c>
      <c r="AO369" t="s">
        <v>612</v>
      </c>
      <c r="AP369" t="s">
        <v>612</v>
      </c>
      <c r="AQ369" t="s">
        <v>612</v>
      </c>
      <c r="AR369" t="s">
        <v>612</v>
      </c>
      <c r="AS369" t="s">
        <v>612</v>
      </c>
      <c r="AT369" t="s">
        <v>613</v>
      </c>
      <c r="AU369" t="s">
        <v>612</v>
      </c>
      <c r="AV369" t="s">
        <v>635</v>
      </c>
      <c r="AW369">
        <v>39691</v>
      </c>
      <c r="AX369">
        <v>1049814</v>
      </c>
      <c r="AY369" t="s">
        <v>621</v>
      </c>
      <c r="AZ369" t="s">
        <v>140</v>
      </c>
      <c r="BA369" t="s">
        <v>470</v>
      </c>
      <c r="BB369" t="s">
        <v>694</v>
      </c>
      <c r="BC369">
        <v>37135</v>
      </c>
      <c r="BD369">
        <v>970403</v>
      </c>
      <c r="BE369">
        <v>0</v>
      </c>
      <c r="BF369">
        <v>0</v>
      </c>
      <c r="BG369">
        <v>0</v>
      </c>
      <c r="BH369">
        <v>0</v>
      </c>
      <c r="BI369">
        <v>0</v>
      </c>
      <c r="BJ369">
        <v>0</v>
      </c>
      <c r="BK369">
        <v>0</v>
      </c>
      <c r="BL369">
        <v>0</v>
      </c>
      <c r="BM369">
        <v>0</v>
      </c>
      <c r="BN369">
        <v>0</v>
      </c>
      <c r="BO369">
        <v>0</v>
      </c>
      <c r="BP369">
        <v>0</v>
      </c>
      <c r="BQ369">
        <v>0</v>
      </c>
      <c r="BR369">
        <v>79411</v>
      </c>
      <c r="BS369">
        <v>1049814</v>
      </c>
      <c r="BT369">
        <v>0</v>
      </c>
      <c r="BU369">
        <v>0</v>
      </c>
      <c r="BV369">
        <v>0</v>
      </c>
      <c r="BW369">
        <v>0</v>
      </c>
      <c r="BX369">
        <v>0</v>
      </c>
      <c r="BY369">
        <v>0</v>
      </c>
      <c r="BZ369">
        <v>0</v>
      </c>
      <c r="CA369">
        <v>0</v>
      </c>
      <c r="CB369">
        <v>0</v>
      </c>
      <c r="CC369">
        <v>0</v>
      </c>
      <c r="CD369">
        <v>0</v>
      </c>
      <c r="CE369">
        <v>1049814</v>
      </c>
      <c r="CF369">
        <v>1049814</v>
      </c>
      <c r="CG369">
        <v>0</v>
      </c>
      <c r="CH369" t="s">
        <v>612</v>
      </c>
      <c r="CI369" t="s">
        <v>616</v>
      </c>
      <c r="CJ369" t="s">
        <v>617</v>
      </c>
      <c r="CK369" t="s">
        <v>617</v>
      </c>
      <c r="CL369" t="s">
        <v>617</v>
      </c>
      <c r="CM369" t="s">
        <v>617</v>
      </c>
      <c r="CN369">
        <v>0</v>
      </c>
    </row>
    <row r="370" spans="1:92" x14ac:dyDescent="0.25">
      <c r="A370" t="s">
        <v>2819</v>
      </c>
      <c r="B370" t="s">
        <v>2819</v>
      </c>
      <c r="C370">
        <v>11</v>
      </c>
      <c r="D370" t="s">
        <v>597</v>
      </c>
      <c r="E370">
        <v>66044</v>
      </c>
      <c r="F370" t="s">
        <v>2504</v>
      </c>
      <c r="G370" t="s">
        <v>2820</v>
      </c>
      <c r="H370" t="s">
        <v>2821</v>
      </c>
      <c r="I370" t="s">
        <v>630</v>
      </c>
      <c r="J370">
        <v>1664</v>
      </c>
      <c r="K370">
        <v>6374</v>
      </c>
      <c r="L370" t="s">
        <v>2822</v>
      </c>
      <c r="M370" t="s">
        <v>2823</v>
      </c>
      <c r="N370" t="s">
        <v>2824</v>
      </c>
      <c r="O370" t="s">
        <v>2825</v>
      </c>
      <c r="P370" t="s">
        <v>2826</v>
      </c>
      <c r="Q370" t="s">
        <v>2827</v>
      </c>
      <c r="R370" t="s">
        <v>2828</v>
      </c>
      <c r="S370" t="s">
        <v>2562</v>
      </c>
      <c r="T370" t="s">
        <v>2512</v>
      </c>
      <c r="U370" t="s">
        <v>1576</v>
      </c>
      <c r="V370" t="s">
        <v>1577</v>
      </c>
      <c r="W370">
        <v>42.988500000000002</v>
      </c>
      <c r="X370">
        <v>-81.074259999999995</v>
      </c>
      <c r="Y370" t="s">
        <v>612</v>
      </c>
      <c r="Z370" t="s">
        <v>612</v>
      </c>
      <c r="AA370" t="s">
        <v>612</v>
      </c>
      <c r="AB370" t="s">
        <v>612</v>
      </c>
      <c r="AC370" t="s">
        <v>612</v>
      </c>
      <c r="AD370" t="s">
        <v>612</v>
      </c>
      <c r="AE370" t="s">
        <v>612</v>
      </c>
      <c r="AF370" t="s">
        <v>612</v>
      </c>
      <c r="AG370" t="s">
        <v>612</v>
      </c>
      <c r="AH370" t="s">
        <v>612</v>
      </c>
      <c r="AI370" t="s">
        <v>612</v>
      </c>
      <c r="AJ370" t="s">
        <v>612</v>
      </c>
      <c r="AK370" t="s">
        <v>612</v>
      </c>
      <c r="AL370" t="s">
        <v>612</v>
      </c>
      <c r="AM370" t="s">
        <v>612</v>
      </c>
      <c r="AN370" t="s">
        <v>612</v>
      </c>
      <c r="AO370" t="s">
        <v>612</v>
      </c>
      <c r="AP370" t="s">
        <v>612</v>
      </c>
      <c r="AQ370" t="s">
        <v>612</v>
      </c>
      <c r="AR370" t="s">
        <v>612</v>
      </c>
      <c r="AS370" t="s">
        <v>612</v>
      </c>
      <c r="AT370" t="s">
        <v>613</v>
      </c>
      <c r="AU370" t="s">
        <v>612</v>
      </c>
      <c r="AV370" t="s">
        <v>635</v>
      </c>
      <c r="AW370">
        <v>39691</v>
      </c>
      <c r="AX370">
        <v>2656601</v>
      </c>
      <c r="AY370" t="s">
        <v>621</v>
      </c>
      <c r="AZ370" t="s">
        <v>140</v>
      </c>
      <c r="BA370" t="s">
        <v>470</v>
      </c>
      <c r="BB370" t="s">
        <v>694</v>
      </c>
      <c r="BC370">
        <v>37135</v>
      </c>
      <c r="BD370">
        <v>2535755</v>
      </c>
      <c r="BE370">
        <v>0</v>
      </c>
      <c r="BF370">
        <v>0</v>
      </c>
      <c r="BG370">
        <v>0</v>
      </c>
      <c r="BH370">
        <v>0</v>
      </c>
      <c r="BI370">
        <v>0</v>
      </c>
      <c r="BJ370">
        <v>0</v>
      </c>
      <c r="BK370">
        <v>0</v>
      </c>
      <c r="BL370">
        <v>0</v>
      </c>
      <c r="BM370">
        <v>0</v>
      </c>
      <c r="BN370">
        <v>0</v>
      </c>
      <c r="BO370">
        <v>0</v>
      </c>
      <c r="BP370">
        <v>0</v>
      </c>
      <c r="BQ370">
        <v>0</v>
      </c>
      <c r="BR370">
        <v>120846</v>
      </c>
      <c r="BS370">
        <v>2656601</v>
      </c>
      <c r="BT370">
        <v>0</v>
      </c>
      <c r="BU370">
        <v>0</v>
      </c>
      <c r="BV370">
        <v>0</v>
      </c>
      <c r="BW370">
        <v>0</v>
      </c>
      <c r="BX370">
        <v>0</v>
      </c>
      <c r="BY370">
        <v>0</v>
      </c>
      <c r="BZ370">
        <v>0</v>
      </c>
      <c r="CA370">
        <v>0</v>
      </c>
      <c r="CB370">
        <v>0</v>
      </c>
      <c r="CC370">
        <v>0</v>
      </c>
      <c r="CD370">
        <v>0</v>
      </c>
      <c r="CE370">
        <v>2656601</v>
      </c>
      <c r="CF370">
        <v>2656601</v>
      </c>
      <c r="CG370">
        <v>0</v>
      </c>
      <c r="CH370" t="s">
        <v>612</v>
      </c>
      <c r="CI370" t="s">
        <v>616</v>
      </c>
      <c r="CJ370" t="s">
        <v>617</v>
      </c>
      <c r="CK370" t="s">
        <v>617</v>
      </c>
      <c r="CL370" t="s">
        <v>617</v>
      </c>
      <c r="CM370" t="s">
        <v>617</v>
      </c>
      <c r="CN370">
        <v>0</v>
      </c>
    </row>
    <row r="371" spans="1:92" x14ac:dyDescent="0.25">
      <c r="A371" t="s">
        <v>2829</v>
      </c>
      <c r="B371" t="s">
        <v>2829</v>
      </c>
      <c r="C371">
        <v>11</v>
      </c>
      <c r="D371" t="s">
        <v>597</v>
      </c>
      <c r="E371">
        <v>66044</v>
      </c>
      <c r="F371" t="s">
        <v>2504</v>
      </c>
      <c r="G371" t="s">
        <v>2830</v>
      </c>
      <c r="H371" t="s">
        <v>2831</v>
      </c>
      <c r="I371" t="s">
        <v>630</v>
      </c>
      <c r="J371">
        <v>7902</v>
      </c>
      <c r="K371">
        <v>8983</v>
      </c>
      <c r="L371" t="s">
        <v>2832</v>
      </c>
      <c r="M371" t="s">
        <v>2833</v>
      </c>
      <c r="N371" t="s">
        <v>2507</v>
      </c>
      <c r="O371" t="s">
        <v>2834</v>
      </c>
      <c r="P371" t="s">
        <v>2509</v>
      </c>
      <c r="Q371" t="s">
        <v>2510</v>
      </c>
      <c r="R371" t="s">
        <v>2511</v>
      </c>
      <c r="S371" t="s">
        <v>2511</v>
      </c>
      <c r="T371" t="s">
        <v>2512</v>
      </c>
      <c r="U371" t="s">
        <v>1576</v>
      </c>
      <c r="V371" t="s">
        <v>1577</v>
      </c>
      <c r="W371">
        <v>43.037010000000002</v>
      </c>
      <c r="X371">
        <v>-81.234809999999996</v>
      </c>
      <c r="Y371" t="s">
        <v>612</v>
      </c>
      <c r="Z371" t="s">
        <v>612</v>
      </c>
      <c r="AA371" t="s">
        <v>612</v>
      </c>
      <c r="AB371" t="s">
        <v>612</v>
      </c>
      <c r="AC371" t="s">
        <v>612</v>
      </c>
      <c r="AD371" t="s">
        <v>612</v>
      </c>
      <c r="AE371" t="s">
        <v>612</v>
      </c>
      <c r="AF371" t="s">
        <v>612</v>
      </c>
      <c r="AG371" t="s">
        <v>612</v>
      </c>
      <c r="AH371" t="s">
        <v>612</v>
      </c>
      <c r="AI371" t="s">
        <v>612</v>
      </c>
      <c r="AJ371" t="s">
        <v>612</v>
      </c>
      <c r="AK371" t="s">
        <v>612</v>
      </c>
      <c r="AL371" t="s">
        <v>612</v>
      </c>
      <c r="AM371" t="s">
        <v>612</v>
      </c>
      <c r="AN371" t="s">
        <v>612</v>
      </c>
      <c r="AO371" t="s">
        <v>612</v>
      </c>
      <c r="AP371" t="s">
        <v>612</v>
      </c>
      <c r="AQ371" t="s">
        <v>612</v>
      </c>
      <c r="AR371" t="s">
        <v>612</v>
      </c>
      <c r="AS371" t="s">
        <v>612</v>
      </c>
      <c r="AT371" t="s">
        <v>613</v>
      </c>
      <c r="AU371" t="s">
        <v>612</v>
      </c>
      <c r="AV371" t="s">
        <v>614</v>
      </c>
      <c r="AW371" t="s">
        <v>612</v>
      </c>
      <c r="AX371">
        <v>7366579</v>
      </c>
      <c r="AY371" t="s">
        <v>621</v>
      </c>
      <c r="AZ371" t="s">
        <v>140</v>
      </c>
      <c r="BA371" t="s">
        <v>470</v>
      </c>
      <c r="BB371" t="s">
        <v>977</v>
      </c>
      <c r="BC371">
        <v>40422</v>
      </c>
      <c r="BD371">
        <v>331566</v>
      </c>
      <c r="BE371">
        <v>0</v>
      </c>
      <c r="BF371">
        <v>0</v>
      </c>
      <c r="BG371">
        <v>0</v>
      </c>
      <c r="BH371">
        <v>0</v>
      </c>
      <c r="BI371">
        <v>468767</v>
      </c>
      <c r="BJ371">
        <v>0</v>
      </c>
      <c r="BK371">
        <v>0</v>
      </c>
      <c r="BL371">
        <v>0</v>
      </c>
      <c r="BM371">
        <v>0</v>
      </c>
      <c r="BN371">
        <v>0</v>
      </c>
      <c r="BO371">
        <v>0</v>
      </c>
      <c r="BP371">
        <v>0</v>
      </c>
      <c r="BQ371">
        <v>0</v>
      </c>
      <c r="BR371">
        <v>0</v>
      </c>
      <c r="BS371">
        <v>800333</v>
      </c>
      <c r="BT371">
        <v>1109218</v>
      </c>
      <c r="BU371">
        <v>4366737</v>
      </c>
      <c r="BV371">
        <v>0</v>
      </c>
      <c r="BW371">
        <v>0</v>
      </c>
      <c r="BX371">
        <v>0</v>
      </c>
      <c r="BY371">
        <v>1090291</v>
      </c>
      <c r="BZ371">
        <v>0</v>
      </c>
      <c r="CA371">
        <v>0</v>
      </c>
      <c r="CB371">
        <v>0</v>
      </c>
      <c r="CC371">
        <v>0</v>
      </c>
      <c r="CD371">
        <v>6566246</v>
      </c>
      <c r="CE371">
        <v>7366579</v>
      </c>
      <c r="CF371">
        <v>7366579</v>
      </c>
      <c r="CG371">
        <v>0</v>
      </c>
      <c r="CH371" t="s">
        <v>612</v>
      </c>
      <c r="CI371" t="s">
        <v>616</v>
      </c>
      <c r="CJ371" t="s">
        <v>617</v>
      </c>
      <c r="CK371" t="s">
        <v>617</v>
      </c>
      <c r="CL371" t="s">
        <v>617</v>
      </c>
      <c r="CM371" t="s">
        <v>617</v>
      </c>
      <c r="CN371">
        <v>0</v>
      </c>
    </row>
    <row r="372" spans="1:92" x14ac:dyDescent="0.25">
      <c r="A372" t="s">
        <v>2835</v>
      </c>
      <c r="B372" t="s">
        <v>2836</v>
      </c>
      <c r="C372">
        <v>11</v>
      </c>
      <c r="D372" t="s">
        <v>2789</v>
      </c>
      <c r="E372">
        <v>66044</v>
      </c>
      <c r="F372" t="s">
        <v>2504</v>
      </c>
      <c r="G372" t="s">
        <v>2837</v>
      </c>
      <c r="H372" t="s">
        <v>2838</v>
      </c>
      <c r="I372" t="s">
        <v>630</v>
      </c>
      <c r="J372">
        <v>24446</v>
      </c>
      <c r="K372">
        <v>19449</v>
      </c>
      <c r="L372" t="s">
        <v>2839</v>
      </c>
      <c r="M372" t="s">
        <v>2840</v>
      </c>
      <c r="N372" t="s">
        <v>2507</v>
      </c>
      <c r="O372" t="s">
        <v>2841</v>
      </c>
      <c r="P372" t="s">
        <v>2509</v>
      </c>
      <c r="Q372" t="s">
        <v>2510</v>
      </c>
      <c r="R372" t="s">
        <v>2511</v>
      </c>
      <c r="S372" t="s">
        <v>2511</v>
      </c>
      <c r="T372" t="s">
        <v>2512</v>
      </c>
      <c r="U372" t="s">
        <v>1576</v>
      </c>
      <c r="V372" t="s">
        <v>1577</v>
      </c>
      <c r="W372">
        <v>43.024592040000002</v>
      </c>
      <c r="X372">
        <v>-81.324561900000006</v>
      </c>
      <c r="Y372">
        <v>42317</v>
      </c>
      <c r="Z372" t="s">
        <v>622</v>
      </c>
      <c r="AA372" t="s">
        <v>622</v>
      </c>
      <c r="AB372" t="s">
        <v>612</v>
      </c>
      <c r="AC372" t="s">
        <v>612</v>
      </c>
      <c r="AD372" t="s">
        <v>612</v>
      </c>
      <c r="AE372">
        <v>42317</v>
      </c>
      <c r="AF372" t="s">
        <v>622</v>
      </c>
      <c r="AG372" t="s">
        <v>622</v>
      </c>
      <c r="AH372">
        <v>42317</v>
      </c>
      <c r="AI372" t="s">
        <v>622</v>
      </c>
      <c r="AJ372" t="s">
        <v>622</v>
      </c>
      <c r="AK372">
        <v>42317</v>
      </c>
      <c r="AL372" t="s">
        <v>622</v>
      </c>
      <c r="AM372" t="s">
        <v>622</v>
      </c>
      <c r="AN372" t="s">
        <v>612</v>
      </c>
      <c r="AO372" t="s">
        <v>612</v>
      </c>
      <c r="AP372" t="s">
        <v>612</v>
      </c>
      <c r="AQ372">
        <v>533</v>
      </c>
      <c r="AR372">
        <v>5</v>
      </c>
      <c r="AS372">
        <v>88</v>
      </c>
      <c r="AT372" t="s">
        <v>613</v>
      </c>
      <c r="AU372">
        <v>4</v>
      </c>
      <c r="AV372" t="s">
        <v>635</v>
      </c>
      <c r="AW372">
        <v>42559</v>
      </c>
      <c r="AX372">
        <v>14025667</v>
      </c>
      <c r="AY372" t="s">
        <v>621</v>
      </c>
      <c r="AZ372" t="s">
        <v>145</v>
      </c>
      <c r="BA372" t="s">
        <v>460</v>
      </c>
      <c r="BB372" t="s">
        <v>736</v>
      </c>
      <c r="BC372">
        <v>42983</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1260424</v>
      </c>
      <c r="BW372">
        <v>0</v>
      </c>
      <c r="BX372">
        <v>9373821</v>
      </c>
      <c r="BY372">
        <v>0</v>
      </c>
      <c r="BZ372">
        <v>2471422</v>
      </c>
      <c r="CA372">
        <v>920000</v>
      </c>
      <c r="CB372">
        <v>0</v>
      </c>
      <c r="CC372">
        <v>0</v>
      </c>
      <c r="CD372">
        <v>14025667</v>
      </c>
      <c r="CE372">
        <v>14025667</v>
      </c>
      <c r="CF372">
        <v>14025667</v>
      </c>
      <c r="CG372">
        <v>0</v>
      </c>
      <c r="CH372" t="s">
        <v>612</v>
      </c>
      <c r="CI372" t="s">
        <v>616</v>
      </c>
      <c r="CJ372" t="s">
        <v>702</v>
      </c>
      <c r="CK372" t="s">
        <v>703</v>
      </c>
      <c r="CL372" t="s">
        <v>764</v>
      </c>
      <c r="CM372" t="s">
        <v>740</v>
      </c>
      <c r="CN372">
        <v>12765243</v>
      </c>
    </row>
    <row r="373" spans="1:92" x14ac:dyDescent="0.25">
      <c r="A373" t="s">
        <v>2842</v>
      </c>
      <c r="B373" t="s">
        <v>2836</v>
      </c>
      <c r="C373">
        <v>11</v>
      </c>
      <c r="D373" t="s">
        <v>597</v>
      </c>
      <c r="E373">
        <v>66044</v>
      </c>
      <c r="F373" t="s">
        <v>2504</v>
      </c>
      <c r="G373" t="s">
        <v>2837</v>
      </c>
      <c r="H373" t="s">
        <v>2838</v>
      </c>
      <c r="I373" t="s">
        <v>630</v>
      </c>
      <c r="J373">
        <v>24446</v>
      </c>
      <c r="K373">
        <v>19449</v>
      </c>
      <c r="L373" t="s">
        <v>2843</v>
      </c>
      <c r="M373" t="s">
        <v>2840</v>
      </c>
      <c r="N373" t="s">
        <v>2507</v>
      </c>
      <c r="O373" t="s">
        <v>2841</v>
      </c>
      <c r="P373" t="s">
        <v>2509</v>
      </c>
      <c r="Q373" t="s">
        <v>2510</v>
      </c>
      <c r="R373" t="s">
        <v>2511</v>
      </c>
      <c r="S373" t="s">
        <v>2511</v>
      </c>
      <c r="T373" t="s">
        <v>2512</v>
      </c>
      <c r="U373" t="s">
        <v>1576</v>
      </c>
      <c r="V373" t="s">
        <v>1577</v>
      </c>
      <c r="W373">
        <v>43.024592040000002</v>
      </c>
      <c r="X373">
        <v>-81.324561900000006</v>
      </c>
      <c r="Y373">
        <v>41976</v>
      </c>
      <c r="Z373" t="s">
        <v>700</v>
      </c>
      <c r="AA373" t="s">
        <v>700</v>
      </c>
      <c r="AB373">
        <v>41976</v>
      </c>
      <c r="AC373" t="s">
        <v>700</v>
      </c>
      <c r="AD373" t="s">
        <v>700</v>
      </c>
      <c r="AE373" t="s">
        <v>612</v>
      </c>
      <c r="AF373" t="s">
        <v>612</v>
      </c>
      <c r="AG373" t="s">
        <v>612</v>
      </c>
      <c r="AH373" t="s">
        <v>612</v>
      </c>
      <c r="AI373" t="s">
        <v>612</v>
      </c>
      <c r="AJ373" t="s">
        <v>612</v>
      </c>
      <c r="AK373" t="s">
        <v>612</v>
      </c>
      <c r="AL373" t="s">
        <v>612</v>
      </c>
      <c r="AM373" t="s">
        <v>612</v>
      </c>
      <c r="AN373" t="s">
        <v>612</v>
      </c>
      <c r="AO373" t="s">
        <v>612</v>
      </c>
      <c r="AP373" t="s">
        <v>612</v>
      </c>
      <c r="AQ373" t="s">
        <v>612</v>
      </c>
      <c r="AR373" t="s">
        <v>612</v>
      </c>
      <c r="AS373" t="s">
        <v>612</v>
      </c>
      <c r="AT373" t="s">
        <v>612</v>
      </c>
      <c r="AU373" t="s">
        <v>612</v>
      </c>
      <c r="AV373" t="s">
        <v>635</v>
      </c>
      <c r="AW373">
        <v>41976</v>
      </c>
      <c r="AX373">
        <v>2376475</v>
      </c>
      <c r="AY373" t="s">
        <v>621</v>
      </c>
      <c r="AZ373" t="s">
        <v>663</v>
      </c>
      <c r="BA373" t="s">
        <v>460</v>
      </c>
      <c r="BB373" t="s">
        <v>700</v>
      </c>
      <c r="BC373">
        <v>41883</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2376475</v>
      </c>
      <c r="BX373">
        <v>0</v>
      </c>
      <c r="BY373">
        <v>0</v>
      </c>
      <c r="BZ373">
        <v>0</v>
      </c>
      <c r="CA373">
        <v>0</v>
      </c>
      <c r="CB373">
        <v>0</v>
      </c>
      <c r="CC373">
        <v>0</v>
      </c>
      <c r="CD373">
        <v>2376475</v>
      </c>
      <c r="CE373">
        <v>2376475</v>
      </c>
      <c r="CF373">
        <v>2376475</v>
      </c>
      <c r="CG373">
        <v>0</v>
      </c>
      <c r="CH373" t="s">
        <v>612</v>
      </c>
      <c r="CI373" t="s">
        <v>616</v>
      </c>
      <c r="CJ373" t="s">
        <v>617</v>
      </c>
      <c r="CK373" t="s">
        <v>617</v>
      </c>
      <c r="CL373" t="s">
        <v>617</v>
      </c>
      <c r="CM373" t="s">
        <v>617</v>
      </c>
      <c r="CN373">
        <v>2376475</v>
      </c>
    </row>
    <row r="374" spans="1:92" x14ac:dyDescent="0.25">
      <c r="A374" t="s">
        <v>2844</v>
      </c>
      <c r="B374" t="s">
        <v>2844</v>
      </c>
      <c r="C374">
        <v>11</v>
      </c>
      <c r="D374" t="s">
        <v>597</v>
      </c>
      <c r="E374">
        <v>66044</v>
      </c>
      <c r="F374" t="s">
        <v>2504</v>
      </c>
      <c r="G374" t="s">
        <v>2845</v>
      </c>
      <c r="H374" t="s">
        <v>2846</v>
      </c>
      <c r="I374" t="s">
        <v>630</v>
      </c>
      <c r="J374">
        <v>1738</v>
      </c>
      <c r="K374">
        <v>6413</v>
      </c>
      <c r="L374" t="s">
        <v>2847</v>
      </c>
      <c r="M374" t="s">
        <v>2848</v>
      </c>
      <c r="N374" t="s">
        <v>2849</v>
      </c>
      <c r="O374" t="s">
        <v>2850</v>
      </c>
      <c r="P374" t="s">
        <v>2771</v>
      </c>
      <c r="Q374" t="s">
        <v>2772</v>
      </c>
      <c r="R374" t="s">
        <v>2773</v>
      </c>
      <c r="S374" t="s">
        <v>2562</v>
      </c>
      <c r="T374" t="s">
        <v>2512</v>
      </c>
      <c r="U374" t="s">
        <v>1576</v>
      </c>
      <c r="V374" t="s">
        <v>1577</v>
      </c>
      <c r="W374">
        <v>43.08625</v>
      </c>
      <c r="X374">
        <v>-81.360330000000005</v>
      </c>
      <c r="Y374" t="s">
        <v>612</v>
      </c>
      <c r="Z374" t="s">
        <v>612</v>
      </c>
      <c r="AA374" t="s">
        <v>612</v>
      </c>
      <c r="AB374" t="s">
        <v>612</v>
      </c>
      <c r="AC374" t="s">
        <v>612</v>
      </c>
      <c r="AD374" t="s">
        <v>612</v>
      </c>
      <c r="AE374" t="s">
        <v>612</v>
      </c>
      <c r="AF374" t="s">
        <v>612</v>
      </c>
      <c r="AG374" t="s">
        <v>612</v>
      </c>
      <c r="AH374" t="s">
        <v>612</v>
      </c>
      <c r="AI374" t="s">
        <v>612</v>
      </c>
      <c r="AJ374" t="s">
        <v>612</v>
      </c>
      <c r="AK374" t="s">
        <v>612</v>
      </c>
      <c r="AL374" t="s">
        <v>612</v>
      </c>
      <c r="AM374" t="s">
        <v>612</v>
      </c>
      <c r="AN374" t="s">
        <v>612</v>
      </c>
      <c r="AO374" t="s">
        <v>612</v>
      </c>
      <c r="AP374" t="s">
        <v>612</v>
      </c>
      <c r="AQ374" t="s">
        <v>612</v>
      </c>
      <c r="AR374" t="s">
        <v>612</v>
      </c>
      <c r="AS374" t="s">
        <v>612</v>
      </c>
      <c r="AT374" t="s">
        <v>613</v>
      </c>
      <c r="AU374" t="s">
        <v>612</v>
      </c>
      <c r="AV374" t="s">
        <v>635</v>
      </c>
      <c r="AW374">
        <v>39691</v>
      </c>
      <c r="AX374">
        <v>2687721</v>
      </c>
      <c r="AY374" t="s">
        <v>621</v>
      </c>
      <c r="AZ374" t="s">
        <v>140</v>
      </c>
      <c r="BA374" t="s">
        <v>470</v>
      </c>
      <c r="BB374" t="s">
        <v>659</v>
      </c>
      <c r="BC374">
        <v>36770</v>
      </c>
      <c r="BD374">
        <v>2456033</v>
      </c>
      <c r="BE374">
        <v>0</v>
      </c>
      <c r="BF374">
        <v>0</v>
      </c>
      <c r="BG374">
        <v>0</v>
      </c>
      <c r="BH374">
        <v>0</v>
      </c>
      <c r="BI374">
        <v>0</v>
      </c>
      <c r="BJ374">
        <v>0</v>
      </c>
      <c r="BK374">
        <v>0</v>
      </c>
      <c r="BL374">
        <v>0</v>
      </c>
      <c r="BM374">
        <v>0</v>
      </c>
      <c r="BN374">
        <v>0</v>
      </c>
      <c r="BO374">
        <v>0</v>
      </c>
      <c r="BP374">
        <v>0</v>
      </c>
      <c r="BQ374">
        <v>0</v>
      </c>
      <c r="BR374">
        <v>231688</v>
      </c>
      <c r="BS374">
        <v>2687721</v>
      </c>
      <c r="BT374">
        <v>0</v>
      </c>
      <c r="BU374">
        <v>0</v>
      </c>
      <c r="BV374">
        <v>0</v>
      </c>
      <c r="BW374">
        <v>0</v>
      </c>
      <c r="BX374">
        <v>0</v>
      </c>
      <c r="BY374">
        <v>0</v>
      </c>
      <c r="BZ374">
        <v>0</v>
      </c>
      <c r="CA374">
        <v>0</v>
      </c>
      <c r="CB374">
        <v>0</v>
      </c>
      <c r="CC374">
        <v>0</v>
      </c>
      <c r="CD374">
        <v>0</v>
      </c>
      <c r="CE374">
        <v>2687721</v>
      </c>
      <c r="CF374">
        <v>2687721</v>
      </c>
      <c r="CG374">
        <v>0</v>
      </c>
      <c r="CH374" t="s">
        <v>612</v>
      </c>
      <c r="CI374" t="s">
        <v>616</v>
      </c>
      <c r="CJ374" t="s">
        <v>617</v>
      </c>
      <c r="CK374" t="s">
        <v>617</v>
      </c>
      <c r="CL374" t="s">
        <v>617</v>
      </c>
      <c r="CM374" t="s">
        <v>617</v>
      </c>
      <c r="CN374">
        <v>0</v>
      </c>
    </row>
    <row r="375" spans="1:92" x14ac:dyDescent="0.25">
      <c r="A375" t="s">
        <v>2851</v>
      </c>
      <c r="B375" t="s">
        <v>2851</v>
      </c>
      <c r="C375">
        <v>11</v>
      </c>
      <c r="D375" t="s">
        <v>597</v>
      </c>
      <c r="E375">
        <v>66044</v>
      </c>
      <c r="F375" t="s">
        <v>2504</v>
      </c>
      <c r="G375" t="s">
        <v>2845</v>
      </c>
      <c r="H375" t="s">
        <v>2846</v>
      </c>
      <c r="I375" t="s">
        <v>630</v>
      </c>
      <c r="J375">
        <v>1738</v>
      </c>
      <c r="K375">
        <v>6413</v>
      </c>
      <c r="L375" t="s">
        <v>2847</v>
      </c>
      <c r="M375" t="s">
        <v>2848</v>
      </c>
      <c r="N375" t="s">
        <v>2849</v>
      </c>
      <c r="O375" t="s">
        <v>2850</v>
      </c>
      <c r="P375" t="s">
        <v>2771</v>
      </c>
      <c r="Q375" t="s">
        <v>2772</v>
      </c>
      <c r="R375" t="s">
        <v>2773</v>
      </c>
      <c r="S375" t="s">
        <v>2562</v>
      </c>
      <c r="T375" t="s">
        <v>2512</v>
      </c>
      <c r="U375" t="s">
        <v>1576</v>
      </c>
      <c r="V375" t="s">
        <v>1577</v>
      </c>
      <c r="W375">
        <v>43.08625</v>
      </c>
      <c r="X375">
        <v>-81.360330000000005</v>
      </c>
      <c r="Y375" t="s">
        <v>612</v>
      </c>
      <c r="Z375" t="s">
        <v>612</v>
      </c>
      <c r="AA375" t="s">
        <v>612</v>
      </c>
      <c r="AB375" t="s">
        <v>612</v>
      </c>
      <c r="AC375" t="s">
        <v>612</v>
      </c>
      <c r="AD375" t="s">
        <v>612</v>
      </c>
      <c r="AE375" t="s">
        <v>612</v>
      </c>
      <c r="AF375" t="s">
        <v>612</v>
      </c>
      <c r="AG375" t="s">
        <v>612</v>
      </c>
      <c r="AH375" t="s">
        <v>612</v>
      </c>
      <c r="AI375" t="s">
        <v>612</v>
      </c>
      <c r="AJ375" t="s">
        <v>612</v>
      </c>
      <c r="AK375" t="s">
        <v>612</v>
      </c>
      <c r="AL375" t="s">
        <v>612</v>
      </c>
      <c r="AM375" t="s">
        <v>612</v>
      </c>
      <c r="AN375" t="s">
        <v>612</v>
      </c>
      <c r="AO375" t="s">
        <v>612</v>
      </c>
      <c r="AP375" t="s">
        <v>612</v>
      </c>
      <c r="AQ375" t="s">
        <v>612</v>
      </c>
      <c r="AR375" t="s">
        <v>612</v>
      </c>
      <c r="AS375" t="s">
        <v>612</v>
      </c>
      <c r="AT375" t="s">
        <v>613</v>
      </c>
      <c r="AU375" t="s">
        <v>612</v>
      </c>
      <c r="AV375" t="s">
        <v>635</v>
      </c>
      <c r="AW375">
        <v>39691</v>
      </c>
      <c r="AX375">
        <v>310044</v>
      </c>
      <c r="AY375" t="s">
        <v>621</v>
      </c>
      <c r="AZ375" t="s">
        <v>140</v>
      </c>
      <c r="BA375" t="s">
        <v>470</v>
      </c>
      <c r="BB375" t="s">
        <v>636</v>
      </c>
      <c r="BC375">
        <v>38961</v>
      </c>
      <c r="BD375">
        <v>0</v>
      </c>
      <c r="BE375">
        <v>0</v>
      </c>
      <c r="BF375">
        <v>0</v>
      </c>
      <c r="BG375">
        <v>0</v>
      </c>
      <c r="BH375">
        <v>0</v>
      </c>
      <c r="BI375">
        <v>0</v>
      </c>
      <c r="BJ375">
        <v>0</v>
      </c>
      <c r="BK375">
        <v>0</v>
      </c>
      <c r="BL375">
        <v>0</v>
      </c>
      <c r="BM375">
        <v>0</v>
      </c>
      <c r="BN375">
        <v>0</v>
      </c>
      <c r="BO375">
        <v>0</v>
      </c>
      <c r="BP375">
        <v>0</v>
      </c>
      <c r="BQ375">
        <v>0</v>
      </c>
      <c r="BR375">
        <v>0</v>
      </c>
      <c r="BS375">
        <v>0</v>
      </c>
      <c r="BT375">
        <v>310044</v>
      </c>
      <c r="BU375">
        <v>0</v>
      </c>
      <c r="BV375">
        <v>0</v>
      </c>
      <c r="BW375">
        <v>0</v>
      </c>
      <c r="BX375">
        <v>0</v>
      </c>
      <c r="BY375">
        <v>0</v>
      </c>
      <c r="BZ375">
        <v>0</v>
      </c>
      <c r="CA375">
        <v>0</v>
      </c>
      <c r="CB375">
        <v>0</v>
      </c>
      <c r="CC375">
        <v>0</v>
      </c>
      <c r="CD375">
        <v>310044</v>
      </c>
      <c r="CE375">
        <v>310044</v>
      </c>
      <c r="CF375">
        <v>310044</v>
      </c>
      <c r="CG375">
        <v>0</v>
      </c>
      <c r="CH375" t="s">
        <v>612</v>
      </c>
      <c r="CI375" t="s">
        <v>616</v>
      </c>
      <c r="CJ375" t="s">
        <v>617</v>
      </c>
      <c r="CK375" t="s">
        <v>617</v>
      </c>
      <c r="CL375" t="s">
        <v>617</v>
      </c>
      <c r="CM375" t="s">
        <v>617</v>
      </c>
      <c r="CN375">
        <v>0</v>
      </c>
    </row>
    <row r="376" spans="1:92" x14ac:dyDescent="0.25">
      <c r="A376" t="s">
        <v>2852</v>
      </c>
      <c r="B376" t="s">
        <v>2852</v>
      </c>
      <c r="C376">
        <v>11</v>
      </c>
      <c r="D376" t="s">
        <v>597</v>
      </c>
      <c r="E376">
        <v>66044</v>
      </c>
      <c r="F376" t="s">
        <v>2504</v>
      </c>
      <c r="G376" t="s">
        <v>2845</v>
      </c>
      <c r="H376" t="s">
        <v>2846</v>
      </c>
      <c r="I376" t="s">
        <v>630</v>
      </c>
      <c r="J376">
        <v>1738</v>
      </c>
      <c r="K376">
        <v>6413</v>
      </c>
      <c r="L376" t="s">
        <v>2847</v>
      </c>
      <c r="M376" t="s">
        <v>2848</v>
      </c>
      <c r="N376" t="s">
        <v>2849</v>
      </c>
      <c r="O376" t="s">
        <v>2850</v>
      </c>
      <c r="P376" t="s">
        <v>2771</v>
      </c>
      <c r="Q376" t="s">
        <v>2772</v>
      </c>
      <c r="R376" t="s">
        <v>2773</v>
      </c>
      <c r="S376" t="s">
        <v>2562</v>
      </c>
      <c r="T376" t="s">
        <v>2512</v>
      </c>
      <c r="U376" t="s">
        <v>1576</v>
      </c>
      <c r="V376" t="s">
        <v>1577</v>
      </c>
      <c r="W376">
        <v>43.08625</v>
      </c>
      <c r="X376">
        <v>-81.360330000000005</v>
      </c>
      <c r="Y376" t="s">
        <v>612</v>
      </c>
      <c r="Z376" t="s">
        <v>612</v>
      </c>
      <c r="AA376" t="s">
        <v>612</v>
      </c>
      <c r="AB376" t="s">
        <v>612</v>
      </c>
      <c r="AC376" t="s">
        <v>612</v>
      </c>
      <c r="AD376" t="s">
        <v>612</v>
      </c>
      <c r="AE376" t="s">
        <v>612</v>
      </c>
      <c r="AF376" t="s">
        <v>612</v>
      </c>
      <c r="AG376" t="s">
        <v>612</v>
      </c>
      <c r="AH376" t="s">
        <v>612</v>
      </c>
      <c r="AI376" t="s">
        <v>612</v>
      </c>
      <c r="AJ376" t="s">
        <v>612</v>
      </c>
      <c r="AK376" t="s">
        <v>612</v>
      </c>
      <c r="AL376" t="s">
        <v>612</v>
      </c>
      <c r="AM376" t="s">
        <v>612</v>
      </c>
      <c r="AN376" t="s">
        <v>612</v>
      </c>
      <c r="AO376" t="s">
        <v>612</v>
      </c>
      <c r="AP376" t="s">
        <v>612</v>
      </c>
      <c r="AQ376" t="s">
        <v>612</v>
      </c>
      <c r="AR376" t="s">
        <v>612</v>
      </c>
      <c r="AS376" t="s">
        <v>612</v>
      </c>
      <c r="AT376" t="s">
        <v>613</v>
      </c>
      <c r="AU376" t="s">
        <v>612</v>
      </c>
      <c r="AV376" t="s">
        <v>614</v>
      </c>
      <c r="AW376" t="s">
        <v>612</v>
      </c>
      <c r="AX376">
        <v>2720789</v>
      </c>
      <c r="AY376" t="s">
        <v>621</v>
      </c>
      <c r="AZ376" t="s">
        <v>140</v>
      </c>
      <c r="BA376" t="s">
        <v>470</v>
      </c>
      <c r="BB376" t="s">
        <v>803</v>
      </c>
      <c r="BC376">
        <v>40787</v>
      </c>
      <c r="BD376">
        <v>267991</v>
      </c>
      <c r="BE376">
        <v>0</v>
      </c>
      <c r="BF376">
        <v>0</v>
      </c>
      <c r="BG376">
        <v>0</v>
      </c>
      <c r="BH376">
        <v>0</v>
      </c>
      <c r="BI376">
        <v>0</v>
      </c>
      <c r="BJ376">
        <v>0</v>
      </c>
      <c r="BK376">
        <v>0</v>
      </c>
      <c r="BL376">
        <v>0</v>
      </c>
      <c r="BM376">
        <v>0</v>
      </c>
      <c r="BN376">
        <v>0</v>
      </c>
      <c r="BO376">
        <v>0</v>
      </c>
      <c r="BP376">
        <v>0</v>
      </c>
      <c r="BQ376">
        <v>0</v>
      </c>
      <c r="BR376">
        <v>0</v>
      </c>
      <c r="BS376">
        <v>267991</v>
      </c>
      <c r="BT376">
        <v>1583629</v>
      </c>
      <c r="BU376">
        <v>0</v>
      </c>
      <c r="BV376">
        <v>869169</v>
      </c>
      <c r="BW376">
        <v>0</v>
      </c>
      <c r="BX376">
        <v>0</v>
      </c>
      <c r="BY376">
        <v>0</v>
      </c>
      <c r="BZ376">
        <v>0</v>
      </c>
      <c r="CA376">
        <v>0</v>
      </c>
      <c r="CB376">
        <v>0</v>
      </c>
      <c r="CC376">
        <v>0</v>
      </c>
      <c r="CD376">
        <v>2452798</v>
      </c>
      <c r="CE376">
        <v>2720789</v>
      </c>
      <c r="CF376">
        <v>2720789</v>
      </c>
      <c r="CG376">
        <v>0</v>
      </c>
      <c r="CH376" t="s">
        <v>612</v>
      </c>
      <c r="CI376" t="s">
        <v>616</v>
      </c>
      <c r="CJ376" t="s">
        <v>617</v>
      </c>
      <c r="CK376" t="s">
        <v>617</v>
      </c>
      <c r="CL376" t="s">
        <v>617</v>
      </c>
      <c r="CM376" t="s">
        <v>617</v>
      </c>
      <c r="CN376">
        <v>0</v>
      </c>
    </row>
    <row r="377" spans="1:92" x14ac:dyDescent="0.25">
      <c r="A377" t="s">
        <v>2853</v>
      </c>
      <c r="B377" t="s">
        <v>2853</v>
      </c>
      <c r="C377">
        <v>11</v>
      </c>
      <c r="D377" t="s">
        <v>597</v>
      </c>
      <c r="E377">
        <v>66044</v>
      </c>
      <c r="F377" t="s">
        <v>2504</v>
      </c>
      <c r="G377" t="s">
        <v>2854</v>
      </c>
      <c r="H377" t="s">
        <v>2855</v>
      </c>
      <c r="I377" t="s">
        <v>630</v>
      </c>
      <c r="J377">
        <v>1770</v>
      </c>
      <c r="K377">
        <v>6432</v>
      </c>
      <c r="L377" t="s">
        <v>2856</v>
      </c>
      <c r="M377" t="s">
        <v>2857</v>
      </c>
      <c r="N377" t="s">
        <v>2858</v>
      </c>
      <c r="O377" t="s">
        <v>2859</v>
      </c>
      <c r="P377" t="s">
        <v>2771</v>
      </c>
      <c r="Q377" t="s">
        <v>2772</v>
      </c>
      <c r="R377" t="s">
        <v>2773</v>
      </c>
      <c r="S377" t="s">
        <v>2562</v>
      </c>
      <c r="T377" t="s">
        <v>2512</v>
      </c>
      <c r="U377" t="s">
        <v>1576</v>
      </c>
      <c r="V377" t="s">
        <v>1577</v>
      </c>
      <c r="W377">
        <v>42.95684</v>
      </c>
      <c r="X377">
        <v>-81.44041</v>
      </c>
      <c r="Y377" t="s">
        <v>612</v>
      </c>
      <c r="Z377" t="s">
        <v>612</v>
      </c>
      <c r="AA377" t="s">
        <v>612</v>
      </c>
      <c r="AB377" t="s">
        <v>612</v>
      </c>
      <c r="AC377" t="s">
        <v>612</v>
      </c>
      <c r="AD377" t="s">
        <v>612</v>
      </c>
      <c r="AE377" t="s">
        <v>612</v>
      </c>
      <c r="AF377" t="s">
        <v>612</v>
      </c>
      <c r="AG377" t="s">
        <v>612</v>
      </c>
      <c r="AH377" t="s">
        <v>612</v>
      </c>
      <c r="AI377" t="s">
        <v>612</v>
      </c>
      <c r="AJ377" t="s">
        <v>612</v>
      </c>
      <c r="AK377" t="s">
        <v>612</v>
      </c>
      <c r="AL377" t="s">
        <v>612</v>
      </c>
      <c r="AM377" t="s">
        <v>612</v>
      </c>
      <c r="AN377" t="s">
        <v>612</v>
      </c>
      <c r="AO377" t="s">
        <v>612</v>
      </c>
      <c r="AP377" t="s">
        <v>612</v>
      </c>
      <c r="AQ377" t="s">
        <v>612</v>
      </c>
      <c r="AR377" t="s">
        <v>612</v>
      </c>
      <c r="AS377" t="s">
        <v>612</v>
      </c>
      <c r="AT377" t="s">
        <v>613</v>
      </c>
      <c r="AU377" t="s">
        <v>612</v>
      </c>
      <c r="AV377" t="s">
        <v>614</v>
      </c>
      <c r="AW377" t="s">
        <v>612</v>
      </c>
      <c r="AX377">
        <v>1623779</v>
      </c>
      <c r="AY377" t="s">
        <v>621</v>
      </c>
      <c r="AZ377" t="s">
        <v>140</v>
      </c>
      <c r="BA377" t="s">
        <v>470</v>
      </c>
      <c r="BB377" t="s">
        <v>649</v>
      </c>
      <c r="BC377">
        <v>41518</v>
      </c>
      <c r="BD377">
        <v>0</v>
      </c>
      <c r="BE377">
        <v>0</v>
      </c>
      <c r="BF377">
        <v>0</v>
      </c>
      <c r="BG377">
        <v>0</v>
      </c>
      <c r="BH377">
        <v>0</v>
      </c>
      <c r="BI377">
        <v>0</v>
      </c>
      <c r="BJ377">
        <v>0</v>
      </c>
      <c r="BK377">
        <v>0</v>
      </c>
      <c r="BL377">
        <v>0</v>
      </c>
      <c r="BM377">
        <v>0</v>
      </c>
      <c r="BN377">
        <v>0</v>
      </c>
      <c r="BO377">
        <v>0</v>
      </c>
      <c r="BP377">
        <v>0</v>
      </c>
      <c r="BQ377">
        <v>0</v>
      </c>
      <c r="BR377">
        <v>0</v>
      </c>
      <c r="BS377">
        <v>0</v>
      </c>
      <c r="BT377">
        <v>1623779</v>
      </c>
      <c r="BU377">
        <v>0</v>
      </c>
      <c r="BV377">
        <v>0</v>
      </c>
      <c r="BW377">
        <v>0</v>
      </c>
      <c r="BX377">
        <v>0</v>
      </c>
      <c r="BY377">
        <v>0</v>
      </c>
      <c r="BZ377">
        <v>0</v>
      </c>
      <c r="CA377">
        <v>0</v>
      </c>
      <c r="CB377">
        <v>0</v>
      </c>
      <c r="CC377">
        <v>0</v>
      </c>
      <c r="CD377">
        <v>1623779</v>
      </c>
      <c r="CE377">
        <v>1623779</v>
      </c>
      <c r="CF377">
        <v>1623779</v>
      </c>
      <c r="CG377">
        <v>0</v>
      </c>
      <c r="CH377" t="s">
        <v>612</v>
      </c>
      <c r="CI377" t="s">
        <v>616</v>
      </c>
      <c r="CJ377" t="s">
        <v>617</v>
      </c>
      <c r="CK377" t="s">
        <v>617</v>
      </c>
      <c r="CL377" t="s">
        <v>617</v>
      </c>
      <c r="CM377" t="s">
        <v>617</v>
      </c>
      <c r="CN377">
        <v>0</v>
      </c>
    </row>
    <row r="378" spans="1:92" x14ac:dyDescent="0.25">
      <c r="A378" t="s">
        <v>2860</v>
      </c>
      <c r="B378" t="s">
        <v>2860</v>
      </c>
      <c r="C378">
        <v>11</v>
      </c>
      <c r="D378" t="s">
        <v>597</v>
      </c>
      <c r="E378">
        <v>66044</v>
      </c>
      <c r="F378" t="s">
        <v>2504</v>
      </c>
      <c r="G378" t="s">
        <v>2854</v>
      </c>
      <c r="H378" t="s">
        <v>2855</v>
      </c>
      <c r="I378" t="s">
        <v>630</v>
      </c>
      <c r="J378">
        <v>1770</v>
      </c>
      <c r="K378">
        <v>6432</v>
      </c>
      <c r="L378" t="s">
        <v>2856</v>
      </c>
      <c r="M378" t="s">
        <v>2857</v>
      </c>
      <c r="N378" t="s">
        <v>2858</v>
      </c>
      <c r="O378" t="s">
        <v>2859</v>
      </c>
      <c r="P378" t="s">
        <v>2771</v>
      </c>
      <c r="Q378" t="s">
        <v>2772</v>
      </c>
      <c r="R378" t="s">
        <v>2773</v>
      </c>
      <c r="S378" t="s">
        <v>2562</v>
      </c>
      <c r="T378" t="s">
        <v>2512</v>
      </c>
      <c r="U378" t="s">
        <v>1576</v>
      </c>
      <c r="V378" t="s">
        <v>1577</v>
      </c>
      <c r="W378">
        <v>42.95684</v>
      </c>
      <c r="X378">
        <v>-81.44041</v>
      </c>
      <c r="Y378">
        <v>41298</v>
      </c>
      <c r="Z378" t="s">
        <v>662</v>
      </c>
      <c r="AA378" t="s">
        <v>662</v>
      </c>
      <c r="AB378" t="s">
        <v>612</v>
      </c>
      <c r="AC378" t="s">
        <v>612</v>
      </c>
      <c r="AD378" t="s">
        <v>612</v>
      </c>
      <c r="AE378">
        <v>41298</v>
      </c>
      <c r="AF378" t="s">
        <v>662</v>
      </c>
      <c r="AG378" t="s">
        <v>662</v>
      </c>
      <c r="AH378" t="s">
        <v>612</v>
      </c>
      <c r="AI378" t="s">
        <v>612</v>
      </c>
      <c r="AJ378" t="s">
        <v>612</v>
      </c>
      <c r="AK378" t="s">
        <v>612</v>
      </c>
      <c r="AL378" t="s">
        <v>612</v>
      </c>
      <c r="AM378" t="s">
        <v>612</v>
      </c>
      <c r="AN378" t="s">
        <v>612</v>
      </c>
      <c r="AO378" t="s">
        <v>612</v>
      </c>
      <c r="AP378" t="s">
        <v>612</v>
      </c>
      <c r="AQ378">
        <v>274</v>
      </c>
      <c r="AR378" t="s">
        <v>612</v>
      </c>
      <c r="AS378" t="s">
        <v>612</v>
      </c>
      <c r="AT378" t="s">
        <v>613</v>
      </c>
      <c r="AU378" t="s">
        <v>612</v>
      </c>
      <c r="AV378" t="s">
        <v>614</v>
      </c>
      <c r="AW378" t="s">
        <v>612</v>
      </c>
      <c r="AX378">
        <v>4493462</v>
      </c>
      <c r="AY378" t="s">
        <v>621</v>
      </c>
      <c r="AZ378" t="s">
        <v>140</v>
      </c>
      <c r="BA378" t="s">
        <v>460</v>
      </c>
      <c r="BB378" t="s">
        <v>700</v>
      </c>
      <c r="BC378">
        <v>41883</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99999</v>
      </c>
      <c r="BW378">
        <v>0</v>
      </c>
      <c r="BX378">
        <v>4393463</v>
      </c>
      <c r="BY378">
        <v>0</v>
      </c>
      <c r="BZ378">
        <v>0</v>
      </c>
      <c r="CA378">
        <v>0</v>
      </c>
      <c r="CB378">
        <v>0</v>
      </c>
      <c r="CC378">
        <v>0</v>
      </c>
      <c r="CD378">
        <v>4493462</v>
      </c>
      <c r="CE378">
        <v>4493462</v>
      </c>
      <c r="CF378">
        <v>4493462</v>
      </c>
      <c r="CG378">
        <v>0</v>
      </c>
      <c r="CH378" t="s">
        <v>612</v>
      </c>
      <c r="CI378" t="s">
        <v>616</v>
      </c>
      <c r="CJ378" t="s">
        <v>702</v>
      </c>
      <c r="CK378" t="s">
        <v>703</v>
      </c>
      <c r="CL378" t="s">
        <v>617</v>
      </c>
      <c r="CM378" t="s">
        <v>617</v>
      </c>
      <c r="CN378">
        <v>4393463</v>
      </c>
    </row>
    <row r="379" spans="1:92" x14ac:dyDescent="0.25">
      <c r="A379" t="s">
        <v>2861</v>
      </c>
      <c r="B379" t="s">
        <v>2861</v>
      </c>
      <c r="C379">
        <v>11</v>
      </c>
      <c r="D379" t="s">
        <v>597</v>
      </c>
      <c r="E379">
        <v>66044</v>
      </c>
      <c r="F379" t="s">
        <v>2504</v>
      </c>
      <c r="G379" t="s">
        <v>2862</v>
      </c>
      <c r="H379" t="s">
        <v>2863</v>
      </c>
      <c r="I379" t="s">
        <v>630</v>
      </c>
      <c r="J379">
        <v>1104</v>
      </c>
      <c r="K379">
        <v>6014</v>
      </c>
      <c r="L379" t="s">
        <v>2864</v>
      </c>
      <c r="M379" t="s">
        <v>2865</v>
      </c>
      <c r="N379" t="s">
        <v>2617</v>
      </c>
      <c r="O379" t="s">
        <v>2866</v>
      </c>
      <c r="P379" t="s">
        <v>2619</v>
      </c>
      <c r="Q379" t="s">
        <v>2620</v>
      </c>
      <c r="R379" t="s">
        <v>2621</v>
      </c>
      <c r="S379" t="s">
        <v>2622</v>
      </c>
      <c r="T379" t="s">
        <v>2623</v>
      </c>
      <c r="U379" t="s">
        <v>1576</v>
      </c>
      <c r="V379" t="s">
        <v>1577</v>
      </c>
      <c r="W379">
        <v>42.768799999999999</v>
      </c>
      <c r="X379">
        <v>-81.179590000000005</v>
      </c>
      <c r="Y379" t="s">
        <v>612</v>
      </c>
      <c r="Z379" t="s">
        <v>612</v>
      </c>
      <c r="AA379" t="s">
        <v>612</v>
      </c>
      <c r="AB379" t="s">
        <v>612</v>
      </c>
      <c r="AC379" t="s">
        <v>612</v>
      </c>
      <c r="AD379" t="s">
        <v>612</v>
      </c>
      <c r="AE379" t="s">
        <v>612</v>
      </c>
      <c r="AF379" t="s">
        <v>612</v>
      </c>
      <c r="AG379" t="s">
        <v>612</v>
      </c>
      <c r="AH379" t="s">
        <v>612</v>
      </c>
      <c r="AI379" t="s">
        <v>612</v>
      </c>
      <c r="AJ379" t="s">
        <v>612</v>
      </c>
      <c r="AK379" t="s">
        <v>612</v>
      </c>
      <c r="AL379" t="s">
        <v>612</v>
      </c>
      <c r="AM379" t="s">
        <v>612</v>
      </c>
      <c r="AN379" t="s">
        <v>612</v>
      </c>
      <c r="AO379" t="s">
        <v>612</v>
      </c>
      <c r="AP379" t="s">
        <v>612</v>
      </c>
      <c r="AQ379" t="s">
        <v>612</v>
      </c>
      <c r="AR379" t="s">
        <v>612</v>
      </c>
      <c r="AS379" t="s">
        <v>612</v>
      </c>
      <c r="AT379" t="s">
        <v>613</v>
      </c>
      <c r="AU379" t="s">
        <v>612</v>
      </c>
      <c r="AV379" t="s">
        <v>635</v>
      </c>
      <c r="AW379">
        <v>39691</v>
      </c>
      <c r="AX379">
        <v>465066</v>
      </c>
      <c r="AY379" t="s">
        <v>621</v>
      </c>
      <c r="AZ379" t="s">
        <v>140</v>
      </c>
      <c r="BA379" t="s">
        <v>470</v>
      </c>
      <c r="BB379" t="s">
        <v>636</v>
      </c>
      <c r="BC379">
        <v>38961</v>
      </c>
      <c r="BD379">
        <v>0</v>
      </c>
      <c r="BE379">
        <v>0</v>
      </c>
      <c r="BF379">
        <v>0</v>
      </c>
      <c r="BG379">
        <v>0</v>
      </c>
      <c r="BH379">
        <v>0</v>
      </c>
      <c r="BI379">
        <v>0</v>
      </c>
      <c r="BJ379">
        <v>0</v>
      </c>
      <c r="BK379">
        <v>0</v>
      </c>
      <c r="BL379">
        <v>0</v>
      </c>
      <c r="BM379">
        <v>0</v>
      </c>
      <c r="BN379">
        <v>0</v>
      </c>
      <c r="BO379">
        <v>0</v>
      </c>
      <c r="BP379">
        <v>0</v>
      </c>
      <c r="BQ379">
        <v>0</v>
      </c>
      <c r="BR379">
        <v>0</v>
      </c>
      <c r="BS379">
        <v>0</v>
      </c>
      <c r="BT379">
        <v>465066</v>
      </c>
      <c r="BU379">
        <v>0</v>
      </c>
      <c r="BV379">
        <v>0</v>
      </c>
      <c r="BW379">
        <v>0</v>
      </c>
      <c r="BX379">
        <v>0</v>
      </c>
      <c r="BY379">
        <v>0</v>
      </c>
      <c r="BZ379">
        <v>0</v>
      </c>
      <c r="CA379">
        <v>0</v>
      </c>
      <c r="CB379">
        <v>0</v>
      </c>
      <c r="CC379">
        <v>0</v>
      </c>
      <c r="CD379">
        <v>465066</v>
      </c>
      <c r="CE379">
        <v>465066</v>
      </c>
      <c r="CF379">
        <v>465066</v>
      </c>
      <c r="CG379">
        <v>0</v>
      </c>
      <c r="CH379" t="s">
        <v>612</v>
      </c>
      <c r="CI379" t="s">
        <v>616</v>
      </c>
      <c r="CJ379" t="s">
        <v>617</v>
      </c>
      <c r="CK379" t="s">
        <v>617</v>
      </c>
      <c r="CL379" t="s">
        <v>617</v>
      </c>
      <c r="CM379" t="s">
        <v>617</v>
      </c>
      <c r="CN379">
        <v>0</v>
      </c>
    </row>
    <row r="380" spans="1:92" x14ac:dyDescent="0.25">
      <c r="A380" t="s">
        <v>2867</v>
      </c>
      <c r="B380" t="s">
        <v>2867</v>
      </c>
      <c r="C380">
        <v>11</v>
      </c>
      <c r="D380" t="s">
        <v>597</v>
      </c>
      <c r="E380">
        <v>66044</v>
      </c>
      <c r="F380" t="s">
        <v>2504</v>
      </c>
      <c r="G380" t="s">
        <v>2862</v>
      </c>
      <c r="H380" t="s">
        <v>2863</v>
      </c>
      <c r="I380" t="s">
        <v>630</v>
      </c>
      <c r="J380">
        <v>1104</v>
      </c>
      <c r="K380">
        <v>6014</v>
      </c>
      <c r="L380" t="s">
        <v>2864</v>
      </c>
      <c r="M380" t="s">
        <v>2865</v>
      </c>
      <c r="N380" t="s">
        <v>2617</v>
      </c>
      <c r="O380" t="s">
        <v>2866</v>
      </c>
      <c r="P380" t="s">
        <v>2619</v>
      </c>
      <c r="Q380" t="s">
        <v>2620</v>
      </c>
      <c r="R380" t="s">
        <v>2621</v>
      </c>
      <c r="S380" t="s">
        <v>2622</v>
      </c>
      <c r="T380" t="s">
        <v>2623</v>
      </c>
      <c r="U380" t="s">
        <v>1576</v>
      </c>
      <c r="V380" t="s">
        <v>1577</v>
      </c>
      <c r="W380">
        <v>42.768799999999999</v>
      </c>
      <c r="X380">
        <v>-81.179590000000005</v>
      </c>
      <c r="Y380" t="s">
        <v>612</v>
      </c>
      <c r="Z380" t="s">
        <v>612</v>
      </c>
      <c r="AA380" t="s">
        <v>612</v>
      </c>
      <c r="AB380" t="s">
        <v>612</v>
      </c>
      <c r="AC380" t="s">
        <v>612</v>
      </c>
      <c r="AD380" t="s">
        <v>612</v>
      </c>
      <c r="AE380" t="s">
        <v>612</v>
      </c>
      <c r="AF380" t="s">
        <v>612</v>
      </c>
      <c r="AG380" t="s">
        <v>612</v>
      </c>
      <c r="AH380" t="s">
        <v>612</v>
      </c>
      <c r="AI380" t="s">
        <v>612</v>
      </c>
      <c r="AJ380" t="s">
        <v>612</v>
      </c>
      <c r="AK380" t="s">
        <v>612</v>
      </c>
      <c r="AL380" t="s">
        <v>612</v>
      </c>
      <c r="AM380" t="s">
        <v>612</v>
      </c>
      <c r="AN380" t="s">
        <v>612</v>
      </c>
      <c r="AO380" t="s">
        <v>612</v>
      </c>
      <c r="AP380" t="s">
        <v>612</v>
      </c>
      <c r="AQ380" t="s">
        <v>612</v>
      </c>
      <c r="AR380" t="s">
        <v>612</v>
      </c>
      <c r="AS380" t="s">
        <v>612</v>
      </c>
      <c r="AT380" t="s">
        <v>613</v>
      </c>
      <c r="AU380" t="s">
        <v>612</v>
      </c>
      <c r="AV380" t="s">
        <v>614</v>
      </c>
      <c r="AW380" t="s">
        <v>612</v>
      </c>
      <c r="AX380">
        <v>5568530</v>
      </c>
      <c r="AY380" t="s">
        <v>621</v>
      </c>
      <c r="AZ380" t="s">
        <v>140</v>
      </c>
      <c r="BA380" t="s">
        <v>470</v>
      </c>
      <c r="BB380" t="s">
        <v>626</v>
      </c>
      <c r="BC380">
        <v>40057</v>
      </c>
      <c r="BD380">
        <v>0</v>
      </c>
      <c r="BE380">
        <v>0</v>
      </c>
      <c r="BF380">
        <v>958930</v>
      </c>
      <c r="BG380">
        <v>0</v>
      </c>
      <c r="BH380">
        <v>0</v>
      </c>
      <c r="BI380">
        <v>0</v>
      </c>
      <c r="BJ380">
        <v>0</v>
      </c>
      <c r="BK380">
        <v>0</v>
      </c>
      <c r="BL380">
        <v>0</v>
      </c>
      <c r="BM380">
        <v>0</v>
      </c>
      <c r="BN380">
        <v>0</v>
      </c>
      <c r="BO380">
        <v>0</v>
      </c>
      <c r="BP380">
        <v>0</v>
      </c>
      <c r="BQ380">
        <v>0</v>
      </c>
      <c r="BR380">
        <v>510189</v>
      </c>
      <c r="BS380">
        <v>1469119</v>
      </c>
      <c r="BT380">
        <v>4099411</v>
      </c>
      <c r="BU380">
        <v>0</v>
      </c>
      <c r="BV380">
        <v>0</v>
      </c>
      <c r="BW380">
        <v>0</v>
      </c>
      <c r="BX380">
        <v>0</v>
      </c>
      <c r="BY380">
        <v>0</v>
      </c>
      <c r="BZ380">
        <v>0</v>
      </c>
      <c r="CA380">
        <v>0</v>
      </c>
      <c r="CB380">
        <v>0</v>
      </c>
      <c r="CC380">
        <v>0</v>
      </c>
      <c r="CD380">
        <v>4099411</v>
      </c>
      <c r="CE380">
        <v>5568530</v>
      </c>
      <c r="CF380">
        <v>5568530</v>
      </c>
      <c r="CG380">
        <v>0</v>
      </c>
      <c r="CH380" t="s">
        <v>612</v>
      </c>
      <c r="CI380" t="s">
        <v>616</v>
      </c>
      <c r="CJ380" t="s">
        <v>617</v>
      </c>
      <c r="CK380" t="s">
        <v>617</v>
      </c>
      <c r="CL380" t="s">
        <v>617</v>
      </c>
      <c r="CM380" t="s">
        <v>617</v>
      </c>
      <c r="CN380">
        <v>0</v>
      </c>
    </row>
    <row r="381" spans="1:92" x14ac:dyDescent="0.25">
      <c r="A381" t="s">
        <v>2868</v>
      </c>
      <c r="B381" t="s">
        <v>2868</v>
      </c>
      <c r="C381">
        <v>11</v>
      </c>
      <c r="D381" t="s">
        <v>597</v>
      </c>
      <c r="E381">
        <v>66044</v>
      </c>
      <c r="F381" t="s">
        <v>2504</v>
      </c>
      <c r="G381" t="s">
        <v>2869</v>
      </c>
      <c r="H381" t="s">
        <v>2870</v>
      </c>
      <c r="I381" t="s">
        <v>630</v>
      </c>
      <c r="J381">
        <v>1826</v>
      </c>
      <c r="K381">
        <v>6469</v>
      </c>
      <c r="L381" t="s">
        <v>2871</v>
      </c>
      <c r="M381" t="s">
        <v>2872</v>
      </c>
      <c r="N381" t="s">
        <v>2873</v>
      </c>
      <c r="O381" t="s">
        <v>2874</v>
      </c>
      <c r="P381" t="s">
        <v>2549</v>
      </c>
      <c r="Q381" t="s">
        <v>2550</v>
      </c>
      <c r="R381" t="s">
        <v>2551</v>
      </c>
      <c r="S381" t="s">
        <v>2524</v>
      </c>
      <c r="T381" t="s">
        <v>2525</v>
      </c>
      <c r="U381" t="s">
        <v>1576</v>
      </c>
      <c r="V381" t="s">
        <v>1577</v>
      </c>
      <c r="W381">
        <v>43.306199999999997</v>
      </c>
      <c r="X381">
        <v>-80.613749999999996</v>
      </c>
      <c r="Y381" t="s">
        <v>612</v>
      </c>
      <c r="Z381" t="s">
        <v>612</v>
      </c>
      <c r="AA381" t="s">
        <v>612</v>
      </c>
      <c r="AB381" t="s">
        <v>612</v>
      </c>
      <c r="AC381" t="s">
        <v>612</v>
      </c>
      <c r="AD381" t="s">
        <v>612</v>
      </c>
      <c r="AE381" t="s">
        <v>612</v>
      </c>
      <c r="AF381" t="s">
        <v>612</v>
      </c>
      <c r="AG381" t="s">
        <v>612</v>
      </c>
      <c r="AH381" t="s">
        <v>612</v>
      </c>
      <c r="AI381" t="s">
        <v>612</v>
      </c>
      <c r="AJ381" t="s">
        <v>612</v>
      </c>
      <c r="AK381" t="s">
        <v>612</v>
      </c>
      <c r="AL381" t="s">
        <v>612</v>
      </c>
      <c r="AM381" t="s">
        <v>612</v>
      </c>
      <c r="AN381" t="s">
        <v>612</v>
      </c>
      <c r="AO381" t="s">
        <v>612</v>
      </c>
      <c r="AP381" t="s">
        <v>612</v>
      </c>
      <c r="AQ381" t="s">
        <v>612</v>
      </c>
      <c r="AR381" t="s">
        <v>612</v>
      </c>
      <c r="AS381" t="s">
        <v>612</v>
      </c>
      <c r="AT381" t="s">
        <v>613</v>
      </c>
      <c r="AU381" t="s">
        <v>612</v>
      </c>
      <c r="AV381" t="s">
        <v>635</v>
      </c>
      <c r="AW381">
        <v>39691</v>
      </c>
      <c r="AX381">
        <v>1379506</v>
      </c>
      <c r="AY381" t="s">
        <v>621</v>
      </c>
      <c r="AZ381" t="s">
        <v>140</v>
      </c>
      <c r="BA381" t="s">
        <v>470</v>
      </c>
      <c r="BB381" t="s">
        <v>1255</v>
      </c>
      <c r="BC381">
        <v>37865</v>
      </c>
      <c r="BD381">
        <v>0</v>
      </c>
      <c r="BE381">
        <v>0</v>
      </c>
      <c r="BF381">
        <v>0</v>
      </c>
      <c r="BG381">
        <v>0</v>
      </c>
      <c r="BH381">
        <v>0</v>
      </c>
      <c r="BI381">
        <v>0</v>
      </c>
      <c r="BJ381">
        <v>0</v>
      </c>
      <c r="BK381">
        <v>0</v>
      </c>
      <c r="BL381">
        <v>0</v>
      </c>
      <c r="BM381">
        <v>0</v>
      </c>
      <c r="BN381">
        <v>0</v>
      </c>
      <c r="BO381">
        <v>0</v>
      </c>
      <c r="BP381">
        <v>0</v>
      </c>
      <c r="BQ381">
        <v>0</v>
      </c>
      <c r="BR381">
        <v>0</v>
      </c>
      <c r="BS381">
        <v>0</v>
      </c>
      <c r="BT381">
        <v>1379506</v>
      </c>
      <c r="BU381">
        <v>0</v>
      </c>
      <c r="BV381">
        <v>0</v>
      </c>
      <c r="BW381">
        <v>0</v>
      </c>
      <c r="BX381">
        <v>0</v>
      </c>
      <c r="BY381">
        <v>0</v>
      </c>
      <c r="BZ381">
        <v>0</v>
      </c>
      <c r="CA381">
        <v>0</v>
      </c>
      <c r="CB381">
        <v>0</v>
      </c>
      <c r="CC381">
        <v>0</v>
      </c>
      <c r="CD381">
        <v>1379506</v>
      </c>
      <c r="CE381">
        <v>1379506</v>
      </c>
      <c r="CF381">
        <v>1379506</v>
      </c>
      <c r="CG381">
        <v>0</v>
      </c>
      <c r="CH381" t="s">
        <v>612</v>
      </c>
      <c r="CI381" t="s">
        <v>616</v>
      </c>
      <c r="CJ381" t="s">
        <v>617</v>
      </c>
      <c r="CK381" t="s">
        <v>617</v>
      </c>
      <c r="CL381" t="s">
        <v>617</v>
      </c>
      <c r="CM381" t="s">
        <v>617</v>
      </c>
      <c r="CN381">
        <v>0</v>
      </c>
    </row>
    <row r="382" spans="1:92" x14ac:dyDescent="0.25">
      <c r="A382" t="s">
        <v>2875</v>
      </c>
      <c r="B382" t="s">
        <v>2875</v>
      </c>
      <c r="C382">
        <v>11</v>
      </c>
      <c r="D382" t="s">
        <v>597</v>
      </c>
      <c r="E382">
        <v>66044</v>
      </c>
      <c r="F382" t="s">
        <v>2504</v>
      </c>
      <c r="G382" t="s">
        <v>989</v>
      </c>
      <c r="H382" t="s">
        <v>990</v>
      </c>
      <c r="I382" t="s">
        <v>630</v>
      </c>
      <c r="J382">
        <v>7922</v>
      </c>
      <c r="K382">
        <v>9003</v>
      </c>
      <c r="L382" t="s">
        <v>2876</v>
      </c>
      <c r="M382" t="s">
        <v>2877</v>
      </c>
      <c r="N382" t="s">
        <v>2507</v>
      </c>
      <c r="O382" t="s">
        <v>2878</v>
      </c>
      <c r="P382" t="s">
        <v>2509</v>
      </c>
      <c r="Q382" t="s">
        <v>2510</v>
      </c>
      <c r="R382" t="s">
        <v>2511</v>
      </c>
      <c r="S382" t="s">
        <v>2511</v>
      </c>
      <c r="T382" t="s">
        <v>2512</v>
      </c>
      <c r="U382" t="s">
        <v>1576</v>
      </c>
      <c r="V382" t="s">
        <v>1577</v>
      </c>
      <c r="W382">
        <v>42.991790000000002</v>
      </c>
      <c r="X382">
        <v>-81.180289999999999</v>
      </c>
      <c r="Y382" t="s">
        <v>612</v>
      </c>
      <c r="Z382" t="s">
        <v>612</v>
      </c>
      <c r="AA382" t="s">
        <v>612</v>
      </c>
      <c r="AB382" t="s">
        <v>612</v>
      </c>
      <c r="AC382" t="s">
        <v>612</v>
      </c>
      <c r="AD382" t="s">
        <v>612</v>
      </c>
      <c r="AE382" t="s">
        <v>612</v>
      </c>
      <c r="AF382" t="s">
        <v>612</v>
      </c>
      <c r="AG382" t="s">
        <v>612</v>
      </c>
      <c r="AH382" t="s">
        <v>612</v>
      </c>
      <c r="AI382" t="s">
        <v>612</v>
      </c>
      <c r="AJ382" t="s">
        <v>612</v>
      </c>
      <c r="AK382" t="s">
        <v>612</v>
      </c>
      <c r="AL382" t="s">
        <v>612</v>
      </c>
      <c r="AM382" t="s">
        <v>612</v>
      </c>
      <c r="AN382" t="s">
        <v>612</v>
      </c>
      <c r="AO382" t="s">
        <v>612</v>
      </c>
      <c r="AP382" t="s">
        <v>612</v>
      </c>
      <c r="AQ382" t="s">
        <v>612</v>
      </c>
      <c r="AR382" t="s">
        <v>612</v>
      </c>
      <c r="AS382" t="s">
        <v>612</v>
      </c>
      <c r="AT382" t="s">
        <v>613</v>
      </c>
      <c r="AU382" t="s">
        <v>612</v>
      </c>
      <c r="AV382" t="s">
        <v>614</v>
      </c>
      <c r="AW382" t="s">
        <v>612</v>
      </c>
      <c r="AX382">
        <v>1261885</v>
      </c>
      <c r="AY382" t="s">
        <v>621</v>
      </c>
      <c r="AZ382" t="s">
        <v>140</v>
      </c>
      <c r="BA382" t="s">
        <v>470</v>
      </c>
      <c r="BB382" t="s">
        <v>626</v>
      </c>
      <c r="BC382">
        <v>40057</v>
      </c>
      <c r="BD382">
        <v>0</v>
      </c>
      <c r="BE382">
        <v>0</v>
      </c>
      <c r="BF382">
        <v>0</v>
      </c>
      <c r="BG382">
        <v>0</v>
      </c>
      <c r="BH382">
        <v>0</v>
      </c>
      <c r="BI382">
        <v>0</v>
      </c>
      <c r="BJ382">
        <v>0</v>
      </c>
      <c r="BK382">
        <v>0</v>
      </c>
      <c r="BL382">
        <v>0</v>
      </c>
      <c r="BM382">
        <v>0</v>
      </c>
      <c r="BN382">
        <v>0</v>
      </c>
      <c r="BO382">
        <v>0</v>
      </c>
      <c r="BP382">
        <v>0</v>
      </c>
      <c r="BQ382">
        <v>0</v>
      </c>
      <c r="BR382">
        <v>0</v>
      </c>
      <c r="BS382">
        <v>0</v>
      </c>
      <c r="BT382">
        <v>1261885</v>
      </c>
      <c r="BU382">
        <v>0</v>
      </c>
      <c r="BV382">
        <v>0</v>
      </c>
      <c r="BW382">
        <v>0</v>
      </c>
      <c r="BX382">
        <v>0</v>
      </c>
      <c r="BY382">
        <v>0</v>
      </c>
      <c r="BZ382">
        <v>0</v>
      </c>
      <c r="CA382">
        <v>0</v>
      </c>
      <c r="CB382">
        <v>0</v>
      </c>
      <c r="CC382">
        <v>0</v>
      </c>
      <c r="CD382">
        <v>1261885</v>
      </c>
      <c r="CE382">
        <v>1261885</v>
      </c>
      <c r="CF382">
        <v>1261885</v>
      </c>
      <c r="CG382">
        <v>0</v>
      </c>
      <c r="CH382" t="s">
        <v>612</v>
      </c>
      <c r="CI382" t="s">
        <v>616</v>
      </c>
      <c r="CJ382" t="s">
        <v>617</v>
      </c>
      <c r="CK382" t="s">
        <v>617</v>
      </c>
      <c r="CL382" t="s">
        <v>617</v>
      </c>
      <c r="CM382" t="s">
        <v>617</v>
      </c>
      <c r="CN382">
        <v>0</v>
      </c>
    </row>
    <row r="383" spans="1:92" x14ac:dyDescent="0.25">
      <c r="A383" t="s">
        <v>2879</v>
      </c>
      <c r="B383" t="s">
        <v>2879</v>
      </c>
      <c r="C383">
        <v>11</v>
      </c>
      <c r="D383" t="s">
        <v>597</v>
      </c>
      <c r="E383">
        <v>66044</v>
      </c>
      <c r="F383" t="s">
        <v>2504</v>
      </c>
      <c r="G383" t="s">
        <v>2880</v>
      </c>
      <c r="H383" t="s">
        <v>2881</v>
      </c>
      <c r="I383" t="s">
        <v>630</v>
      </c>
      <c r="J383">
        <v>1992</v>
      </c>
      <c r="K383">
        <v>6583</v>
      </c>
      <c r="L383" t="s">
        <v>2882</v>
      </c>
      <c r="M383" t="s">
        <v>2883</v>
      </c>
      <c r="N383" t="s">
        <v>2824</v>
      </c>
      <c r="O383" t="s">
        <v>2884</v>
      </c>
      <c r="P383" t="s">
        <v>2826</v>
      </c>
      <c r="Q383" t="s">
        <v>2827</v>
      </c>
      <c r="R383" t="s">
        <v>2828</v>
      </c>
      <c r="S383" t="s">
        <v>2562</v>
      </c>
      <c r="T383" t="s">
        <v>2512</v>
      </c>
      <c r="U383" t="s">
        <v>1576</v>
      </c>
      <c r="V383" t="s">
        <v>1577</v>
      </c>
      <c r="W383">
        <v>42.98603</v>
      </c>
      <c r="X383">
        <v>-81.051410000000004</v>
      </c>
      <c r="Y383" t="s">
        <v>612</v>
      </c>
      <c r="Z383" t="s">
        <v>612</v>
      </c>
      <c r="AA383" t="s">
        <v>612</v>
      </c>
      <c r="AB383" t="s">
        <v>612</v>
      </c>
      <c r="AC383" t="s">
        <v>612</v>
      </c>
      <c r="AD383" t="s">
        <v>612</v>
      </c>
      <c r="AE383" t="s">
        <v>612</v>
      </c>
      <c r="AF383" t="s">
        <v>612</v>
      </c>
      <c r="AG383" t="s">
        <v>612</v>
      </c>
      <c r="AH383" t="s">
        <v>612</v>
      </c>
      <c r="AI383" t="s">
        <v>612</v>
      </c>
      <c r="AJ383" t="s">
        <v>612</v>
      </c>
      <c r="AK383" t="s">
        <v>612</v>
      </c>
      <c r="AL383" t="s">
        <v>612</v>
      </c>
      <c r="AM383" t="s">
        <v>612</v>
      </c>
      <c r="AN383" t="s">
        <v>612</v>
      </c>
      <c r="AO383" t="s">
        <v>612</v>
      </c>
      <c r="AP383" t="s">
        <v>612</v>
      </c>
      <c r="AQ383" t="s">
        <v>612</v>
      </c>
      <c r="AR383" t="s">
        <v>612</v>
      </c>
      <c r="AS383" t="s">
        <v>612</v>
      </c>
      <c r="AT383" t="s">
        <v>613</v>
      </c>
      <c r="AU383" t="s">
        <v>612</v>
      </c>
      <c r="AV383" t="s">
        <v>614</v>
      </c>
      <c r="AW383" t="s">
        <v>612</v>
      </c>
      <c r="AX383">
        <v>2430340</v>
      </c>
      <c r="AY383" t="s">
        <v>621</v>
      </c>
      <c r="AZ383" t="s">
        <v>140</v>
      </c>
      <c r="BA383" t="s">
        <v>470</v>
      </c>
      <c r="BB383" t="s">
        <v>803</v>
      </c>
      <c r="BC383">
        <v>40787</v>
      </c>
      <c r="BD383">
        <v>0</v>
      </c>
      <c r="BE383">
        <v>0</v>
      </c>
      <c r="BF383">
        <v>0</v>
      </c>
      <c r="BG383">
        <v>0</v>
      </c>
      <c r="BH383">
        <v>0</v>
      </c>
      <c r="BI383">
        <v>0</v>
      </c>
      <c r="BJ383">
        <v>0</v>
      </c>
      <c r="BK383">
        <v>0</v>
      </c>
      <c r="BL383">
        <v>0</v>
      </c>
      <c r="BM383">
        <v>0</v>
      </c>
      <c r="BN383">
        <v>0</v>
      </c>
      <c r="BO383">
        <v>0</v>
      </c>
      <c r="BP383">
        <v>0</v>
      </c>
      <c r="BQ383">
        <v>0</v>
      </c>
      <c r="BR383">
        <v>0</v>
      </c>
      <c r="BS383">
        <v>0</v>
      </c>
      <c r="BT383">
        <v>692000</v>
      </c>
      <c r="BU383">
        <v>0</v>
      </c>
      <c r="BV383">
        <v>1738340</v>
      </c>
      <c r="BW383">
        <v>0</v>
      </c>
      <c r="BX383">
        <v>0</v>
      </c>
      <c r="BY383">
        <v>0</v>
      </c>
      <c r="BZ383">
        <v>0</v>
      </c>
      <c r="CA383">
        <v>0</v>
      </c>
      <c r="CB383">
        <v>0</v>
      </c>
      <c r="CC383">
        <v>0</v>
      </c>
      <c r="CD383">
        <v>2430340</v>
      </c>
      <c r="CE383">
        <v>2430340</v>
      </c>
      <c r="CF383">
        <v>2430340</v>
      </c>
      <c r="CG383">
        <v>0</v>
      </c>
      <c r="CH383" t="s">
        <v>612</v>
      </c>
      <c r="CI383" t="s">
        <v>616</v>
      </c>
      <c r="CJ383" t="s">
        <v>617</v>
      </c>
      <c r="CK383" t="s">
        <v>617</v>
      </c>
      <c r="CL383" t="s">
        <v>617</v>
      </c>
      <c r="CM383" t="s">
        <v>617</v>
      </c>
      <c r="CN383">
        <v>0</v>
      </c>
    </row>
    <row r="384" spans="1:92" x14ac:dyDescent="0.25">
      <c r="A384" t="s">
        <v>2885</v>
      </c>
      <c r="B384" t="s">
        <v>2885</v>
      </c>
      <c r="C384">
        <v>11</v>
      </c>
      <c r="D384" t="s">
        <v>597</v>
      </c>
      <c r="E384">
        <v>66044</v>
      </c>
      <c r="F384" t="s">
        <v>2504</v>
      </c>
      <c r="G384" t="s">
        <v>2886</v>
      </c>
      <c r="H384" t="s">
        <v>2887</v>
      </c>
      <c r="I384" t="s">
        <v>630</v>
      </c>
      <c r="J384">
        <v>1877</v>
      </c>
      <c r="K384">
        <v>6508</v>
      </c>
      <c r="L384" t="s">
        <v>2888</v>
      </c>
      <c r="M384" t="s">
        <v>2889</v>
      </c>
      <c r="N384" t="s">
        <v>2658</v>
      </c>
      <c r="O384" t="s">
        <v>2890</v>
      </c>
      <c r="P384" t="s">
        <v>2660</v>
      </c>
      <c r="Q384" t="s">
        <v>2661</v>
      </c>
      <c r="R384" t="s">
        <v>2662</v>
      </c>
      <c r="S384" t="s">
        <v>2524</v>
      </c>
      <c r="T384" t="s">
        <v>2525</v>
      </c>
      <c r="U384" t="s">
        <v>1576</v>
      </c>
      <c r="V384" t="s">
        <v>1577</v>
      </c>
      <c r="W384">
        <v>43.040520000000001</v>
      </c>
      <c r="X384">
        <v>-80.872789999999995</v>
      </c>
      <c r="Y384" t="s">
        <v>612</v>
      </c>
      <c r="Z384" t="s">
        <v>612</v>
      </c>
      <c r="AA384" t="s">
        <v>612</v>
      </c>
      <c r="AB384" t="s">
        <v>612</v>
      </c>
      <c r="AC384" t="s">
        <v>612</v>
      </c>
      <c r="AD384" t="s">
        <v>612</v>
      </c>
      <c r="AE384" t="s">
        <v>612</v>
      </c>
      <c r="AF384" t="s">
        <v>612</v>
      </c>
      <c r="AG384" t="s">
        <v>612</v>
      </c>
      <c r="AH384" t="s">
        <v>612</v>
      </c>
      <c r="AI384" t="s">
        <v>612</v>
      </c>
      <c r="AJ384" t="s">
        <v>612</v>
      </c>
      <c r="AK384" t="s">
        <v>612</v>
      </c>
      <c r="AL384" t="s">
        <v>612</v>
      </c>
      <c r="AM384" t="s">
        <v>612</v>
      </c>
      <c r="AN384" t="s">
        <v>612</v>
      </c>
      <c r="AO384" t="s">
        <v>612</v>
      </c>
      <c r="AP384" t="s">
        <v>612</v>
      </c>
      <c r="AQ384" t="s">
        <v>612</v>
      </c>
      <c r="AR384" t="s">
        <v>612</v>
      </c>
      <c r="AS384" t="s">
        <v>612</v>
      </c>
      <c r="AT384" t="s">
        <v>613</v>
      </c>
      <c r="AU384" t="s">
        <v>612</v>
      </c>
      <c r="AV384" t="s">
        <v>614</v>
      </c>
      <c r="AW384" t="s">
        <v>612</v>
      </c>
      <c r="AX384">
        <v>6162556</v>
      </c>
      <c r="AY384" t="s">
        <v>621</v>
      </c>
      <c r="AZ384" t="s">
        <v>140</v>
      </c>
      <c r="BA384" t="s">
        <v>470</v>
      </c>
      <c r="BB384" t="s">
        <v>803</v>
      </c>
      <c r="BC384">
        <v>40787</v>
      </c>
      <c r="BD384">
        <v>0</v>
      </c>
      <c r="BE384">
        <v>0</v>
      </c>
      <c r="BF384">
        <v>3570054</v>
      </c>
      <c r="BG384">
        <v>0</v>
      </c>
      <c r="BH384">
        <v>0</v>
      </c>
      <c r="BI384">
        <v>0</v>
      </c>
      <c r="BJ384">
        <v>0</v>
      </c>
      <c r="BK384">
        <v>0</v>
      </c>
      <c r="BL384">
        <v>0</v>
      </c>
      <c r="BM384">
        <v>0</v>
      </c>
      <c r="BN384">
        <v>0</v>
      </c>
      <c r="BO384">
        <v>0</v>
      </c>
      <c r="BP384">
        <v>0</v>
      </c>
      <c r="BQ384">
        <v>0</v>
      </c>
      <c r="BR384">
        <v>0</v>
      </c>
      <c r="BS384">
        <v>3570054</v>
      </c>
      <c r="BT384">
        <v>439680</v>
      </c>
      <c r="BU384">
        <v>1718237</v>
      </c>
      <c r="BV384">
        <v>434585</v>
      </c>
      <c r="BW384">
        <v>0</v>
      </c>
      <c r="BX384">
        <v>0</v>
      </c>
      <c r="BY384">
        <v>0</v>
      </c>
      <c r="BZ384">
        <v>0</v>
      </c>
      <c r="CA384">
        <v>0</v>
      </c>
      <c r="CB384">
        <v>0</v>
      </c>
      <c r="CC384">
        <v>0</v>
      </c>
      <c r="CD384">
        <v>2592502</v>
      </c>
      <c r="CE384">
        <v>6162556</v>
      </c>
      <c r="CF384">
        <v>6162556</v>
      </c>
      <c r="CG384">
        <v>0</v>
      </c>
      <c r="CH384" t="s">
        <v>612</v>
      </c>
      <c r="CI384" t="s">
        <v>616</v>
      </c>
      <c r="CJ384" t="s">
        <v>617</v>
      </c>
      <c r="CK384" t="s">
        <v>617</v>
      </c>
      <c r="CL384" t="s">
        <v>617</v>
      </c>
      <c r="CM384" t="s">
        <v>617</v>
      </c>
      <c r="CN384">
        <v>0</v>
      </c>
    </row>
    <row r="385" spans="1:92" x14ac:dyDescent="0.25">
      <c r="A385" t="s">
        <v>2891</v>
      </c>
      <c r="B385" t="s">
        <v>2891</v>
      </c>
      <c r="C385">
        <v>11</v>
      </c>
      <c r="D385" t="s">
        <v>597</v>
      </c>
      <c r="E385">
        <v>66044</v>
      </c>
      <c r="F385" t="s">
        <v>2504</v>
      </c>
      <c r="G385" t="s">
        <v>2892</v>
      </c>
      <c r="H385" t="s">
        <v>2893</v>
      </c>
      <c r="I385" t="s">
        <v>630</v>
      </c>
      <c r="J385">
        <v>2195</v>
      </c>
      <c r="K385">
        <v>6710</v>
      </c>
      <c r="L385" t="s">
        <v>2894</v>
      </c>
      <c r="M385" t="s">
        <v>2895</v>
      </c>
      <c r="N385" t="s">
        <v>2531</v>
      </c>
      <c r="O385" t="s">
        <v>2896</v>
      </c>
      <c r="P385" t="s">
        <v>2533</v>
      </c>
      <c r="Q385" t="s">
        <v>2534</v>
      </c>
      <c r="R385" t="s">
        <v>2535</v>
      </c>
      <c r="S385" t="s">
        <v>2524</v>
      </c>
      <c r="T385" t="s">
        <v>2525</v>
      </c>
      <c r="U385" t="s">
        <v>1576</v>
      </c>
      <c r="V385" t="s">
        <v>1577</v>
      </c>
      <c r="W385">
        <v>42.883780000000002</v>
      </c>
      <c r="X385">
        <v>-80.755420000000001</v>
      </c>
      <c r="Y385">
        <v>41759</v>
      </c>
      <c r="Z385" t="s">
        <v>649</v>
      </c>
      <c r="AA385" t="s">
        <v>700</v>
      </c>
      <c r="AB385" t="s">
        <v>612</v>
      </c>
      <c r="AC385" t="s">
        <v>612</v>
      </c>
      <c r="AD385" t="s">
        <v>612</v>
      </c>
      <c r="AE385">
        <v>41759</v>
      </c>
      <c r="AF385" t="s">
        <v>649</v>
      </c>
      <c r="AG385" t="s">
        <v>700</v>
      </c>
      <c r="AH385" t="s">
        <v>612</v>
      </c>
      <c r="AI385" t="s">
        <v>612</v>
      </c>
      <c r="AJ385" t="s">
        <v>612</v>
      </c>
      <c r="AK385" t="s">
        <v>612</v>
      </c>
      <c r="AL385" t="s">
        <v>612</v>
      </c>
      <c r="AM385" t="s">
        <v>612</v>
      </c>
      <c r="AN385" t="s">
        <v>612</v>
      </c>
      <c r="AO385" t="s">
        <v>612</v>
      </c>
      <c r="AP385" t="s">
        <v>612</v>
      </c>
      <c r="AQ385">
        <v>118</v>
      </c>
      <c r="AR385" t="s">
        <v>612</v>
      </c>
      <c r="AS385" t="s">
        <v>612</v>
      </c>
      <c r="AT385" t="s">
        <v>613</v>
      </c>
      <c r="AU385" t="s">
        <v>612</v>
      </c>
      <c r="AV385" t="s">
        <v>614</v>
      </c>
      <c r="AW385" t="s">
        <v>612</v>
      </c>
      <c r="AX385">
        <v>4045000</v>
      </c>
      <c r="AY385" t="s">
        <v>621</v>
      </c>
      <c r="AZ385" t="s">
        <v>140</v>
      </c>
      <c r="BA385" t="s">
        <v>141</v>
      </c>
      <c r="BB385" t="s">
        <v>700</v>
      </c>
      <c r="BC385">
        <v>41883</v>
      </c>
      <c r="BD385">
        <v>429415</v>
      </c>
      <c r="BE385">
        <v>0</v>
      </c>
      <c r="BF385">
        <v>0</v>
      </c>
      <c r="BG385">
        <v>0</v>
      </c>
      <c r="BH385">
        <v>0</v>
      </c>
      <c r="BI385">
        <v>0</v>
      </c>
      <c r="BJ385">
        <v>0</v>
      </c>
      <c r="BK385">
        <v>0</v>
      </c>
      <c r="BL385">
        <v>0</v>
      </c>
      <c r="BM385">
        <v>0</v>
      </c>
      <c r="BN385">
        <v>0</v>
      </c>
      <c r="BO385">
        <v>0</v>
      </c>
      <c r="BP385">
        <v>0</v>
      </c>
      <c r="BQ385">
        <v>0</v>
      </c>
      <c r="BR385">
        <v>0</v>
      </c>
      <c r="BS385">
        <v>429415</v>
      </c>
      <c r="BT385">
        <v>0</v>
      </c>
      <c r="BU385">
        <v>0</v>
      </c>
      <c r="BV385">
        <v>1482852</v>
      </c>
      <c r="BW385">
        <v>0</v>
      </c>
      <c r="BX385">
        <v>2073733</v>
      </c>
      <c r="BY385">
        <v>0</v>
      </c>
      <c r="BZ385">
        <v>0</v>
      </c>
      <c r="CA385">
        <v>0</v>
      </c>
      <c r="CB385">
        <v>0</v>
      </c>
      <c r="CC385">
        <v>0</v>
      </c>
      <c r="CD385">
        <v>3556585</v>
      </c>
      <c r="CE385">
        <v>3986000</v>
      </c>
      <c r="CF385">
        <v>3986000</v>
      </c>
      <c r="CG385">
        <v>0</v>
      </c>
      <c r="CH385" t="s">
        <v>612</v>
      </c>
      <c r="CI385" t="s">
        <v>616</v>
      </c>
      <c r="CJ385" t="s">
        <v>702</v>
      </c>
      <c r="CK385" t="s">
        <v>703</v>
      </c>
      <c r="CL385" t="s">
        <v>617</v>
      </c>
      <c r="CM385" t="s">
        <v>617</v>
      </c>
      <c r="CN385">
        <v>2073733</v>
      </c>
    </row>
    <row r="386" spans="1:92" x14ac:dyDescent="0.25">
      <c r="A386" t="s">
        <v>2897</v>
      </c>
      <c r="B386" t="s">
        <v>2897</v>
      </c>
      <c r="C386">
        <v>11</v>
      </c>
      <c r="D386" t="s">
        <v>597</v>
      </c>
      <c r="E386">
        <v>66044</v>
      </c>
      <c r="F386" t="s">
        <v>2504</v>
      </c>
      <c r="G386" t="s">
        <v>2898</v>
      </c>
      <c r="H386" t="s">
        <v>2899</v>
      </c>
      <c r="I386" t="s">
        <v>1527</v>
      </c>
      <c r="J386">
        <v>24447</v>
      </c>
      <c r="K386">
        <v>19450</v>
      </c>
      <c r="L386" t="s">
        <v>2900</v>
      </c>
      <c r="M386" t="s">
        <v>2901</v>
      </c>
      <c r="N386" t="s">
        <v>2507</v>
      </c>
      <c r="O386" t="s">
        <v>2902</v>
      </c>
      <c r="P386" t="s">
        <v>2509</v>
      </c>
      <c r="Q386" t="s">
        <v>2510</v>
      </c>
      <c r="R386" t="s">
        <v>2511</v>
      </c>
      <c r="S386" t="s">
        <v>2511</v>
      </c>
      <c r="T386" t="s">
        <v>2512</v>
      </c>
      <c r="U386" t="s">
        <v>1576</v>
      </c>
      <c r="V386" t="s">
        <v>1577</v>
      </c>
      <c r="W386">
        <v>42.958173000000002</v>
      </c>
      <c r="X386">
        <v>-81.179419899999999</v>
      </c>
      <c r="Y386">
        <v>41831</v>
      </c>
      <c r="Z386" t="s">
        <v>649</v>
      </c>
      <c r="AA386" t="s">
        <v>700</v>
      </c>
      <c r="AB386">
        <v>41831</v>
      </c>
      <c r="AC386" t="s">
        <v>649</v>
      </c>
      <c r="AD386" t="s">
        <v>700</v>
      </c>
      <c r="AE386" t="s">
        <v>612</v>
      </c>
      <c r="AF386" t="s">
        <v>612</v>
      </c>
      <c r="AG386" t="s">
        <v>612</v>
      </c>
      <c r="AH386" t="s">
        <v>612</v>
      </c>
      <c r="AI386" t="s">
        <v>612</v>
      </c>
      <c r="AJ386" t="s">
        <v>612</v>
      </c>
      <c r="AK386" t="s">
        <v>612</v>
      </c>
      <c r="AL386" t="s">
        <v>612</v>
      </c>
      <c r="AM386" t="s">
        <v>612</v>
      </c>
      <c r="AN386" t="s">
        <v>612</v>
      </c>
      <c r="AO386" t="s">
        <v>612</v>
      </c>
      <c r="AP386" t="s">
        <v>612</v>
      </c>
      <c r="AQ386" t="s">
        <v>612</v>
      </c>
      <c r="AR386" t="s">
        <v>612</v>
      </c>
      <c r="AS386" t="s">
        <v>612</v>
      </c>
      <c r="AT386" t="s">
        <v>613</v>
      </c>
      <c r="AU386" t="s">
        <v>612</v>
      </c>
      <c r="AV386" t="s">
        <v>614</v>
      </c>
      <c r="AW386" t="s">
        <v>612</v>
      </c>
      <c r="AX386">
        <v>1826907</v>
      </c>
      <c r="AY386" t="s">
        <v>621</v>
      </c>
      <c r="AZ386" t="s">
        <v>663</v>
      </c>
      <c r="BA386" t="s">
        <v>470</v>
      </c>
      <c r="BB386" t="s">
        <v>700</v>
      </c>
      <c r="BC386">
        <v>41883</v>
      </c>
      <c r="BD386">
        <v>0</v>
      </c>
      <c r="BE386">
        <v>0</v>
      </c>
      <c r="BF386">
        <v>0</v>
      </c>
      <c r="BG386">
        <v>0</v>
      </c>
      <c r="BH386">
        <v>0</v>
      </c>
      <c r="BI386">
        <v>0</v>
      </c>
      <c r="BJ386">
        <v>0</v>
      </c>
      <c r="BK386">
        <v>0</v>
      </c>
      <c r="BL386">
        <v>0</v>
      </c>
      <c r="BM386">
        <v>0</v>
      </c>
      <c r="BN386">
        <v>0</v>
      </c>
      <c r="BO386">
        <v>0</v>
      </c>
      <c r="BP386">
        <v>0</v>
      </c>
      <c r="BQ386">
        <v>0</v>
      </c>
      <c r="BR386">
        <v>30907</v>
      </c>
      <c r="BS386">
        <v>30907</v>
      </c>
      <c r="BT386">
        <v>0</v>
      </c>
      <c r="BU386">
        <v>0</v>
      </c>
      <c r="BV386">
        <v>0</v>
      </c>
      <c r="BW386">
        <v>1796000</v>
      </c>
      <c r="BX386">
        <v>0</v>
      </c>
      <c r="BY386">
        <v>0</v>
      </c>
      <c r="BZ386">
        <v>0</v>
      </c>
      <c r="CA386">
        <v>0</v>
      </c>
      <c r="CB386">
        <v>0</v>
      </c>
      <c r="CC386">
        <v>0</v>
      </c>
      <c r="CD386">
        <v>1796000</v>
      </c>
      <c r="CE386">
        <v>1826907</v>
      </c>
      <c r="CF386">
        <v>1826907</v>
      </c>
      <c r="CG386">
        <v>0</v>
      </c>
      <c r="CH386" t="s">
        <v>612</v>
      </c>
      <c r="CI386" t="s">
        <v>616</v>
      </c>
      <c r="CJ386" t="s">
        <v>617</v>
      </c>
      <c r="CK386" t="s">
        <v>617</v>
      </c>
      <c r="CL386" t="s">
        <v>617</v>
      </c>
      <c r="CM386" t="s">
        <v>617</v>
      </c>
      <c r="CN386">
        <v>1796000</v>
      </c>
    </row>
    <row r="387" spans="1:92" x14ac:dyDescent="0.25">
      <c r="A387" t="s">
        <v>2903</v>
      </c>
      <c r="B387" t="s">
        <v>2903</v>
      </c>
      <c r="C387">
        <v>11</v>
      </c>
      <c r="D387" t="s">
        <v>597</v>
      </c>
      <c r="E387">
        <v>66044</v>
      </c>
      <c r="F387" t="s">
        <v>2504</v>
      </c>
      <c r="G387" t="s">
        <v>2904</v>
      </c>
      <c r="H387" t="s">
        <v>2905</v>
      </c>
      <c r="I387" t="s">
        <v>630</v>
      </c>
      <c r="J387">
        <v>2201</v>
      </c>
      <c r="K387">
        <v>6715</v>
      </c>
      <c r="L387" t="s">
        <v>2906</v>
      </c>
      <c r="M387" t="s">
        <v>2907</v>
      </c>
      <c r="N387" t="s">
        <v>2519</v>
      </c>
      <c r="O387" t="s">
        <v>2908</v>
      </c>
      <c r="P387" t="s">
        <v>2521</v>
      </c>
      <c r="Q387" t="s">
        <v>2522</v>
      </c>
      <c r="R387" t="s">
        <v>2523</v>
      </c>
      <c r="S387" t="s">
        <v>2524</v>
      </c>
      <c r="T387" t="s">
        <v>2525</v>
      </c>
      <c r="U387" t="s">
        <v>1576</v>
      </c>
      <c r="V387" t="s">
        <v>1577</v>
      </c>
      <c r="W387">
        <v>43.141460000000002</v>
      </c>
      <c r="X387">
        <v>-80.729560000000006</v>
      </c>
      <c r="Y387" t="s">
        <v>612</v>
      </c>
      <c r="Z387" t="s">
        <v>612</v>
      </c>
      <c r="AA387" t="s">
        <v>612</v>
      </c>
      <c r="AB387" t="s">
        <v>612</v>
      </c>
      <c r="AC387" t="s">
        <v>612</v>
      </c>
      <c r="AD387" t="s">
        <v>612</v>
      </c>
      <c r="AE387" t="s">
        <v>612</v>
      </c>
      <c r="AF387" t="s">
        <v>612</v>
      </c>
      <c r="AG387" t="s">
        <v>612</v>
      </c>
      <c r="AH387" t="s">
        <v>612</v>
      </c>
      <c r="AI387" t="s">
        <v>612</v>
      </c>
      <c r="AJ387" t="s">
        <v>612</v>
      </c>
      <c r="AK387" t="s">
        <v>612</v>
      </c>
      <c r="AL387" t="s">
        <v>612</v>
      </c>
      <c r="AM387" t="s">
        <v>612</v>
      </c>
      <c r="AN387" t="s">
        <v>612</v>
      </c>
      <c r="AO387" t="s">
        <v>612</v>
      </c>
      <c r="AP387" t="s">
        <v>612</v>
      </c>
      <c r="AQ387" t="s">
        <v>612</v>
      </c>
      <c r="AR387" t="s">
        <v>612</v>
      </c>
      <c r="AS387" t="s">
        <v>612</v>
      </c>
      <c r="AT387" t="s">
        <v>613</v>
      </c>
      <c r="AU387" t="s">
        <v>612</v>
      </c>
      <c r="AV387" t="s">
        <v>614</v>
      </c>
      <c r="AW387" t="s">
        <v>612</v>
      </c>
      <c r="AX387">
        <v>3796359</v>
      </c>
      <c r="AY387" t="s">
        <v>621</v>
      </c>
      <c r="AZ387" t="s">
        <v>140</v>
      </c>
      <c r="BA387" t="s">
        <v>470</v>
      </c>
      <c r="BB387" t="s">
        <v>803</v>
      </c>
      <c r="BC387">
        <v>40787</v>
      </c>
      <c r="BD387">
        <v>0</v>
      </c>
      <c r="BE387">
        <v>0</v>
      </c>
      <c r="BF387">
        <v>0</v>
      </c>
      <c r="BG387">
        <v>0</v>
      </c>
      <c r="BH387">
        <v>0</v>
      </c>
      <c r="BI387">
        <v>0</v>
      </c>
      <c r="BJ387">
        <v>0</v>
      </c>
      <c r="BK387">
        <v>0</v>
      </c>
      <c r="BL387">
        <v>0</v>
      </c>
      <c r="BM387">
        <v>0</v>
      </c>
      <c r="BN387">
        <v>0</v>
      </c>
      <c r="BO387">
        <v>0</v>
      </c>
      <c r="BP387">
        <v>0</v>
      </c>
      <c r="BQ387">
        <v>0</v>
      </c>
      <c r="BR387">
        <v>0</v>
      </c>
      <c r="BS387">
        <v>0</v>
      </c>
      <c r="BT387">
        <v>3579067</v>
      </c>
      <c r="BU387">
        <v>0</v>
      </c>
      <c r="BV387">
        <v>217292</v>
      </c>
      <c r="BW387">
        <v>0</v>
      </c>
      <c r="BX387">
        <v>0</v>
      </c>
      <c r="BY387">
        <v>0</v>
      </c>
      <c r="BZ387">
        <v>0</v>
      </c>
      <c r="CA387">
        <v>0</v>
      </c>
      <c r="CB387">
        <v>0</v>
      </c>
      <c r="CC387">
        <v>0</v>
      </c>
      <c r="CD387">
        <v>3796359</v>
      </c>
      <c r="CE387">
        <v>3796359</v>
      </c>
      <c r="CF387">
        <v>3796359</v>
      </c>
      <c r="CG387">
        <v>0</v>
      </c>
      <c r="CH387" t="s">
        <v>612</v>
      </c>
      <c r="CI387" t="s">
        <v>616</v>
      </c>
      <c r="CJ387" t="s">
        <v>617</v>
      </c>
      <c r="CK387" t="s">
        <v>617</v>
      </c>
      <c r="CL387" t="s">
        <v>617</v>
      </c>
      <c r="CM387" t="s">
        <v>617</v>
      </c>
      <c r="CN387">
        <v>0</v>
      </c>
    </row>
    <row r="388" spans="1:92" x14ac:dyDescent="0.25">
      <c r="A388" t="s">
        <v>2909</v>
      </c>
      <c r="B388" t="s">
        <v>2909</v>
      </c>
      <c r="C388">
        <v>11</v>
      </c>
      <c r="D388" t="s">
        <v>597</v>
      </c>
      <c r="E388">
        <v>66044</v>
      </c>
      <c r="F388" t="s">
        <v>2504</v>
      </c>
      <c r="G388" t="s">
        <v>2910</v>
      </c>
      <c r="H388" t="s">
        <v>2911</v>
      </c>
      <c r="I388" t="s">
        <v>630</v>
      </c>
      <c r="J388">
        <v>11217</v>
      </c>
      <c r="K388">
        <v>12226</v>
      </c>
      <c r="L388" t="s">
        <v>2912</v>
      </c>
      <c r="M388" t="s">
        <v>2913</v>
      </c>
      <c r="N388" t="s">
        <v>2507</v>
      </c>
      <c r="O388" t="s">
        <v>2914</v>
      </c>
      <c r="P388" t="s">
        <v>2509</v>
      </c>
      <c r="Q388" t="s">
        <v>2510</v>
      </c>
      <c r="R388" t="s">
        <v>2511</v>
      </c>
      <c r="S388" t="s">
        <v>2511</v>
      </c>
      <c r="T388" t="s">
        <v>2512</v>
      </c>
      <c r="U388" t="s">
        <v>1576</v>
      </c>
      <c r="V388" t="s">
        <v>1577</v>
      </c>
      <c r="W388">
        <v>43.046579999999999</v>
      </c>
      <c r="X388">
        <v>-81.24194</v>
      </c>
      <c r="Y388" t="s">
        <v>612</v>
      </c>
      <c r="Z388" t="s">
        <v>612</v>
      </c>
      <c r="AA388" t="s">
        <v>612</v>
      </c>
      <c r="AB388" t="s">
        <v>612</v>
      </c>
      <c r="AC388" t="s">
        <v>612</v>
      </c>
      <c r="AD388" t="s">
        <v>612</v>
      </c>
      <c r="AE388" t="s">
        <v>612</v>
      </c>
      <c r="AF388" t="s">
        <v>612</v>
      </c>
      <c r="AG388" t="s">
        <v>612</v>
      </c>
      <c r="AH388" t="s">
        <v>612</v>
      </c>
      <c r="AI388" t="s">
        <v>612</v>
      </c>
      <c r="AJ388" t="s">
        <v>612</v>
      </c>
      <c r="AK388" t="s">
        <v>612</v>
      </c>
      <c r="AL388" t="s">
        <v>612</v>
      </c>
      <c r="AM388" t="s">
        <v>612</v>
      </c>
      <c r="AN388" t="s">
        <v>612</v>
      </c>
      <c r="AO388" t="s">
        <v>612</v>
      </c>
      <c r="AP388" t="s">
        <v>612</v>
      </c>
      <c r="AQ388" t="s">
        <v>612</v>
      </c>
      <c r="AR388" t="s">
        <v>612</v>
      </c>
      <c r="AS388" t="s">
        <v>612</v>
      </c>
      <c r="AT388" t="s">
        <v>613</v>
      </c>
      <c r="AU388" t="s">
        <v>612</v>
      </c>
      <c r="AV388" t="s">
        <v>614</v>
      </c>
      <c r="AW388" t="s">
        <v>612</v>
      </c>
      <c r="AX388">
        <v>13365596</v>
      </c>
      <c r="AY388" t="s">
        <v>621</v>
      </c>
      <c r="AZ388" t="s">
        <v>145</v>
      </c>
      <c r="BA388" t="s">
        <v>470</v>
      </c>
      <c r="BB388" t="s">
        <v>977</v>
      </c>
      <c r="BC388">
        <v>40422</v>
      </c>
      <c r="BD388">
        <v>0</v>
      </c>
      <c r="BE388">
        <v>0</v>
      </c>
      <c r="BF388">
        <v>425000</v>
      </c>
      <c r="BG388">
        <v>0</v>
      </c>
      <c r="BH388">
        <v>0</v>
      </c>
      <c r="BI388">
        <v>0</v>
      </c>
      <c r="BJ388">
        <v>0</v>
      </c>
      <c r="BK388">
        <v>0</v>
      </c>
      <c r="BL388">
        <v>0</v>
      </c>
      <c r="BM388">
        <v>0</v>
      </c>
      <c r="BN388">
        <v>0</v>
      </c>
      <c r="BO388">
        <v>0</v>
      </c>
      <c r="BP388">
        <v>0</v>
      </c>
      <c r="BQ388">
        <v>0</v>
      </c>
      <c r="BR388">
        <v>0</v>
      </c>
      <c r="BS388">
        <v>425000</v>
      </c>
      <c r="BT388">
        <v>12071426</v>
      </c>
      <c r="BU388">
        <v>0</v>
      </c>
      <c r="BV388">
        <v>869170</v>
      </c>
      <c r="BW388">
        <v>0</v>
      </c>
      <c r="BX388">
        <v>0</v>
      </c>
      <c r="BY388">
        <v>0</v>
      </c>
      <c r="BZ388">
        <v>0</v>
      </c>
      <c r="CA388">
        <v>0</v>
      </c>
      <c r="CB388">
        <v>0</v>
      </c>
      <c r="CC388">
        <v>0</v>
      </c>
      <c r="CD388">
        <v>12940596</v>
      </c>
      <c r="CE388">
        <v>13365596</v>
      </c>
      <c r="CF388">
        <v>13365596</v>
      </c>
      <c r="CG388">
        <v>0</v>
      </c>
      <c r="CH388" t="s">
        <v>612</v>
      </c>
      <c r="CI388" t="s">
        <v>616</v>
      </c>
      <c r="CJ388" t="s">
        <v>617</v>
      </c>
      <c r="CK388" t="s">
        <v>617</v>
      </c>
      <c r="CL388" t="s">
        <v>617</v>
      </c>
      <c r="CM388" t="s">
        <v>617</v>
      </c>
      <c r="CN388">
        <v>0</v>
      </c>
    </row>
    <row r="389" spans="1:92" x14ac:dyDescent="0.25">
      <c r="A389" t="s">
        <v>2915</v>
      </c>
      <c r="B389" t="s">
        <v>2916</v>
      </c>
      <c r="C389">
        <v>11</v>
      </c>
      <c r="D389" t="s">
        <v>597</v>
      </c>
      <c r="E389">
        <v>66044</v>
      </c>
      <c r="F389" t="s">
        <v>2504</v>
      </c>
      <c r="G389" t="s">
        <v>2917</v>
      </c>
      <c r="H389" t="s">
        <v>2918</v>
      </c>
      <c r="I389" t="s">
        <v>667</v>
      </c>
      <c r="J389">
        <v>10174</v>
      </c>
      <c r="K389">
        <v>10446</v>
      </c>
      <c r="L389" t="s">
        <v>2919</v>
      </c>
      <c r="M389" t="s">
        <v>2920</v>
      </c>
      <c r="N389" t="s">
        <v>2754</v>
      </c>
      <c r="O389" t="s">
        <v>2921</v>
      </c>
      <c r="P389" t="s">
        <v>2559</v>
      </c>
      <c r="Q389" t="s">
        <v>2560</v>
      </c>
      <c r="R389" t="s">
        <v>2561</v>
      </c>
      <c r="S389" t="s">
        <v>2562</v>
      </c>
      <c r="T389" t="s">
        <v>2512</v>
      </c>
      <c r="U389" t="s">
        <v>1576</v>
      </c>
      <c r="V389" t="s">
        <v>1577</v>
      </c>
      <c r="W389">
        <v>42.980829999999997</v>
      </c>
      <c r="X389">
        <v>-81.607569999999996</v>
      </c>
      <c r="Y389" t="s">
        <v>612</v>
      </c>
      <c r="Z389" t="s">
        <v>612</v>
      </c>
      <c r="AA389" t="s">
        <v>612</v>
      </c>
      <c r="AB389" t="s">
        <v>612</v>
      </c>
      <c r="AC389" t="s">
        <v>612</v>
      </c>
      <c r="AD389" t="s">
        <v>612</v>
      </c>
      <c r="AE389" t="s">
        <v>612</v>
      </c>
      <c r="AF389" t="s">
        <v>612</v>
      </c>
      <c r="AG389" t="s">
        <v>612</v>
      </c>
      <c r="AH389" t="s">
        <v>612</v>
      </c>
      <c r="AI389" t="s">
        <v>612</v>
      </c>
      <c r="AJ389" t="s">
        <v>612</v>
      </c>
      <c r="AK389" t="s">
        <v>612</v>
      </c>
      <c r="AL389" t="s">
        <v>612</v>
      </c>
      <c r="AM389" t="s">
        <v>612</v>
      </c>
      <c r="AN389" t="s">
        <v>612</v>
      </c>
      <c r="AO389" t="s">
        <v>612</v>
      </c>
      <c r="AP389" t="s">
        <v>612</v>
      </c>
      <c r="AQ389" t="s">
        <v>612</v>
      </c>
      <c r="AR389" t="s">
        <v>612</v>
      </c>
      <c r="AS389" t="s">
        <v>612</v>
      </c>
      <c r="AT389" t="s">
        <v>613</v>
      </c>
      <c r="AU389" t="s">
        <v>612</v>
      </c>
      <c r="AV389" t="s">
        <v>635</v>
      </c>
      <c r="AW389">
        <v>39691</v>
      </c>
      <c r="AX389">
        <v>17904331</v>
      </c>
      <c r="AY389" t="s">
        <v>621</v>
      </c>
      <c r="AZ389" t="s">
        <v>145</v>
      </c>
      <c r="BA389" t="s">
        <v>470</v>
      </c>
      <c r="BB389" t="s">
        <v>1318</v>
      </c>
      <c r="BC389">
        <v>37500</v>
      </c>
      <c r="BD389">
        <v>0</v>
      </c>
      <c r="BE389">
        <v>0</v>
      </c>
      <c r="BF389">
        <v>0</v>
      </c>
      <c r="BG389">
        <v>0</v>
      </c>
      <c r="BH389">
        <v>0</v>
      </c>
      <c r="BI389">
        <v>0</v>
      </c>
      <c r="BJ389">
        <v>0</v>
      </c>
      <c r="BK389">
        <v>0</v>
      </c>
      <c r="BL389">
        <v>0</v>
      </c>
      <c r="BM389">
        <v>0</v>
      </c>
      <c r="BN389">
        <v>0</v>
      </c>
      <c r="BO389">
        <v>0</v>
      </c>
      <c r="BP389">
        <v>0</v>
      </c>
      <c r="BQ389">
        <v>0</v>
      </c>
      <c r="BR389">
        <v>0</v>
      </c>
      <c r="BS389">
        <v>0</v>
      </c>
      <c r="BT389">
        <v>17904331</v>
      </c>
      <c r="BU389">
        <v>0</v>
      </c>
      <c r="BV389">
        <v>0</v>
      </c>
      <c r="BW389">
        <v>0</v>
      </c>
      <c r="BX389">
        <v>0</v>
      </c>
      <c r="BY389">
        <v>0</v>
      </c>
      <c r="BZ389">
        <v>0</v>
      </c>
      <c r="CA389">
        <v>0</v>
      </c>
      <c r="CB389">
        <v>0</v>
      </c>
      <c r="CC389">
        <v>0</v>
      </c>
      <c r="CD389">
        <v>17904331</v>
      </c>
      <c r="CE389">
        <v>17904331</v>
      </c>
      <c r="CF389">
        <v>17904331</v>
      </c>
      <c r="CG389">
        <v>0</v>
      </c>
      <c r="CH389" t="s">
        <v>612</v>
      </c>
      <c r="CI389" t="s">
        <v>616</v>
      </c>
      <c r="CJ389" t="s">
        <v>617</v>
      </c>
      <c r="CK389" t="s">
        <v>617</v>
      </c>
      <c r="CL389" t="s">
        <v>617</v>
      </c>
      <c r="CM389" t="s">
        <v>617</v>
      </c>
      <c r="CN389">
        <v>0</v>
      </c>
    </row>
    <row r="390" spans="1:92" x14ac:dyDescent="0.25">
      <c r="A390" t="s">
        <v>2922</v>
      </c>
      <c r="B390" t="s">
        <v>2922</v>
      </c>
      <c r="C390">
        <v>11</v>
      </c>
      <c r="D390" t="s">
        <v>597</v>
      </c>
      <c r="E390">
        <v>66044</v>
      </c>
      <c r="F390" t="s">
        <v>2504</v>
      </c>
      <c r="G390" t="s">
        <v>2917</v>
      </c>
      <c r="H390" t="s">
        <v>2918</v>
      </c>
      <c r="I390" t="s">
        <v>667</v>
      </c>
      <c r="J390">
        <v>10174</v>
      </c>
      <c r="K390">
        <v>10446</v>
      </c>
      <c r="L390" t="s">
        <v>2919</v>
      </c>
      <c r="M390" t="s">
        <v>2920</v>
      </c>
      <c r="N390" t="s">
        <v>2754</v>
      </c>
      <c r="O390" t="s">
        <v>2921</v>
      </c>
      <c r="P390" t="s">
        <v>2559</v>
      </c>
      <c r="Q390" t="s">
        <v>2560</v>
      </c>
      <c r="R390" t="s">
        <v>2561</v>
      </c>
      <c r="S390" t="s">
        <v>2562</v>
      </c>
      <c r="T390" t="s">
        <v>2512</v>
      </c>
      <c r="U390" t="s">
        <v>1576</v>
      </c>
      <c r="V390" t="s">
        <v>1577</v>
      </c>
      <c r="W390">
        <v>42.980829999999997</v>
      </c>
      <c r="X390">
        <v>-81.607569999999996</v>
      </c>
      <c r="Y390" t="s">
        <v>612</v>
      </c>
      <c r="Z390" t="s">
        <v>612</v>
      </c>
      <c r="AA390" t="s">
        <v>612</v>
      </c>
      <c r="AB390" t="s">
        <v>612</v>
      </c>
      <c r="AC390" t="s">
        <v>612</v>
      </c>
      <c r="AD390" t="s">
        <v>612</v>
      </c>
      <c r="AE390" t="s">
        <v>612</v>
      </c>
      <c r="AF390" t="s">
        <v>612</v>
      </c>
      <c r="AG390" t="s">
        <v>612</v>
      </c>
      <c r="AH390" t="s">
        <v>612</v>
      </c>
      <c r="AI390" t="s">
        <v>612</v>
      </c>
      <c r="AJ390" t="s">
        <v>612</v>
      </c>
      <c r="AK390" t="s">
        <v>612</v>
      </c>
      <c r="AL390" t="s">
        <v>612</v>
      </c>
      <c r="AM390" t="s">
        <v>612</v>
      </c>
      <c r="AN390" t="s">
        <v>612</v>
      </c>
      <c r="AO390" t="s">
        <v>612</v>
      </c>
      <c r="AP390" t="s">
        <v>612</v>
      </c>
      <c r="AQ390" t="s">
        <v>612</v>
      </c>
      <c r="AR390" t="s">
        <v>612</v>
      </c>
      <c r="AS390" t="s">
        <v>612</v>
      </c>
      <c r="AT390" t="s">
        <v>613</v>
      </c>
      <c r="AU390" t="s">
        <v>612</v>
      </c>
      <c r="AV390" t="s">
        <v>635</v>
      </c>
      <c r="AW390">
        <v>39691</v>
      </c>
      <c r="AX390">
        <v>7674811</v>
      </c>
      <c r="AY390" t="s">
        <v>621</v>
      </c>
      <c r="AZ390" t="s">
        <v>140</v>
      </c>
      <c r="BA390" t="s">
        <v>470</v>
      </c>
      <c r="BB390" t="s">
        <v>824</v>
      </c>
      <c r="BC390">
        <v>39326</v>
      </c>
      <c r="BD390">
        <v>1500000</v>
      </c>
      <c r="BE390">
        <v>0</v>
      </c>
      <c r="BF390">
        <v>567689</v>
      </c>
      <c r="BG390">
        <v>0</v>
      </c>
      <c r="BH390">
        <v>0</v>
      </c>
      <c r="BI390">
        <v>0</v>
      </c>
      <c r="BJ390">
        <v>0</v>
      </c>
      <c r="BK390">
        <v>0</v>
      </c>
      <c r="BL390">
        <v>0</v>
      </c>
      <c r="BM390">
        <v>0</v>
      </c>
      <c r="BN390">
        <v>0</v>
      </c>
      <c r="BO390">
        <v>0</v>
      </c>
      <c r="BP390">
        <v>0</v>
      </c>
      <c r="BQ390">
        <v>0</v>
      </c>
      <c r="BR390">
        <v>49832</v>
      </c>
      <c r="BS390">
        <v>2117521</v>
      </c>
      <c r="BT390">
        <v>5557290</v>
      </c>
      <c r="BU390">
        <v>0</v>
      </c>
      <c r="BV390">
        <v>0</v>
      </c>
      <c r="BW390">
        <v>0</v>
      </c>
      <c r="BX390">
        <v>0</v>
      </c>
      <c r="BY390">
        <v>0</v>
      </c>
      <c r="BZ390">
        <v>0</v>
      </c>
      <c r="CA390">
        <v>0</v>
      </c>
      <c r="CB390">
        <v>0</v>
      </c>
      <c r="CC390">
        <v>0</v>
      </c>
      <c r="CD390">
        <v>5557290</v>
      </c>
      <c r="CE390">
        <v>7674811</v>
      </c>
      <c r="CF390">
        <v>7674811</v>
      </c>
      <c r="CG390">
        <v>0</v>
      </c>
      <c r="CH390" t="s">
        <v>612</v>
      </c>
      <c r="CI390" t="s">
        <v>616</v>
      </c>
      <c r="CJ390" t="s">
        <v>617</v>
      </c>
      <c r="CK390" t="s">
        <v>617</v>
      </c>
      <c r="CL390" t="s">
        <v>617</v>
      </c>
      <c r="CM390" t="s">
        <v>617</v>
      </c>
      <c r="CN390">
        <v>0</v>
      </c>
    </row>
    <row r="391" spans="1:92" x14ac:dyDescent="0.25">
      <c r="A391" t="s">
        <v>2923</v>
      </c>
      <c r="B391" t="s">
        <v>2923</v>
      </c>
      <c r="C391">
        <v>11</v>
      </c>
      <c r="D391" t="s">
        <v>597</v>
      </c>
      <c r="E391">
        <v>66044</v>
      </c>
      <c r="F391" t="s">
        <v>2504</v>
      </c>
      <c r="G391" t="s">
        <v>2924</v>
      </c>
      <c r="H391" t="s">
        <v>2925</v>
      </c>
      <c r="I391" t="s">
        <v>1462</v>
      </c>
      <c r="J391">
        <v>2314</v>
      </c>
      <c r="K391">
        <v>6783</v>
      </c>
      <c r="L391" t="s">
        <v>2926</v>
      </c>
      <c r="M391" t="s">
        <v>2927</v>
      </c>
      <c r="N391" t="s">
        <v>2519</v>
      </c>
      <c r="O391" t="s">
        <v>2928</v>
      </c>
      <c r="P391" t="s">
        <v>2670</v>
      </c>
      <c r="Q391" t="s">
        <v>2671</v>
      </c>
      <c r="R391" t="s">
        <v>2672</v>
      </c>
      <c r="S391" t="s">
        <v>2524</v>
      </c>
      <c r="T391" t="s">
        <v>2525</v>
      </c>
      <c r="U391" t="s">
        <v>1576</v>
      </c>
      <c r="V391" t="s">
        <v>1577</v>
      </c>
      <c r="W391">
        <v>43.15748</v>
      </c>
      <c r="X391">
        <v>-80.775180000000006</v>
      </c>
      <c r="Y391" t="s">
        <v>612</v>
      </c>
      <c r="Z391" t="s">
        <v>612</v>
      </c>
      <c r="AA391" t="s">
        <v>612</v>
      </c>
      <c r="AB391" t="s">
        <v>612</v>
      </c>
      <c r="AC391" t="s">
        <v>612</v>
      </c>
      <c r="AD391" t="s">
        <v>612</v>
      </c>
      <c r="AE391" t="s">
        <v>612</v>
      </c>
      <c r="AF391" t="s">
        <v>612</v>
      </c>
      <c r="AG391" t="s">
        <v>612</v>
      </c>
      <c r="AH391" t="s">
        <v>612</v>
      </c>
      <c r="AI391" t="s">
        <v>612</v>
      </c>
      <c r="AJ391" t="s">
        <v>612</v>
      </c>
      <c r="AK391" t="s">
        <v>612</v>
      </c>
      <c r="AL391" t="s">
        <v>612</v>
      </c>
      <c r="AM391" t="s">
        <v>612</v>
      </c>
      <c r="AN391" t="s">
        <v>612</v>
      </c>
      <c r="AO391" t="s">
        <v>612</v>
      </c>
      <c r="AP391" t="s">
        <v>612</v>
      </c>
      <c r="AQ391" t="s">
        <v>612</v>
      </c>
      <c r="AR391" t="s">
        <v>612</v>
      </c>
      <c r="AS391" t="s">
        <v>612</v>
      </c>
      <c r="AT391" t="s">
        <v>613</v>
      </c>
      <c r="AU391" t="s">
        <v>612</v>
      </c>
      <c r="AV391" t="s">
        <v>635</v>
      </c>
      <c r="AW391">
        <v>39691</v>
      </c>
      <c r="AX391">
        <v>155022</v>
      </c>
      <c r="AY391" t="s">
        <v>621</v>
      </c>
      <c r="AZ391" t="s">
        <v>140</v>
      </c>
      <c r="BA391" t="s">
        <v>470</v>
      </c>
      <c r="BB391" t="s">
        <v>636</v>
      </c>
      <c r="BC391">
        <v>38961</v>
      </c>
      <c r="BD391">
        <v>0</v>
      </c>
      <c r="BE391">
        <v>0</v>
      </c>
      <c r="BF391">
        <v>0</v>
      </c>
      <c r="BG391">
        <v>0</v>
      </c>
      <c r="BH391">
        <v>0</v>
      </c>
      <c r="BI391">
        <v>0</v>
      </c>
      <c r="BJ391">
        <v>0</v>
      </c>
      <c r="BK391">
        <v>0</v>
      </c>
      <c r="BL391">
        <v>0</v>
      </c>
      <c r="BM391">
        <v>0</v>
      </c>
      <c r="BN391">
        <v>0</v>
      </c>
      <c r="BO391">
        <v>0</v>
      </c>
      <c r="BP391">
        <v>0</v>
      </c>
      <c r="BQ391">
        <v>0</v>
      </c>
      <c r="BR391">
        <v>0</v>
      </c>
      <c r="BS391">
        <v>0</v>
      </c>
      <c r="BT391">
        <v>155022</v>
      </c>
      <c r="BU391">
        <v>0</v>
      </c>
      <c r="BV391">
        <v>0</v>
      </c>
      <c r="BW391">
        <v>0</v>
      </c>
      <c r="BX391">
        <v>0</v>
      </c>
      <c r="BY391">
        <v>0</v>
      </c>
      <c r="BZ391">
        <v>0</v>
      </c>
      <c r="CA391">
        <v>0</v>
      </c>
      <c r="CB391">
        <v>0</v>
      </c>
      <c r="CC391">
        <v>0</v>
      </c>
      <c r="CD391">
        <v>155022</v>
      </c>
      <c r="CE391">
        <v>155022</v>
      </c>
      <c r="CF391">
        <v>155022</v>
      </c>
      <c r="CG391">
        <v>0</v>
      </c>
      <c r="CH391" t="s">
        <v>612</v>
      </c>
      <c r="CI391" t="s">
        <v>616</v>
      </c>
      <c r="CJ391" t="s">
        <v>617</v>
      </c>
      <c r="CK391" t="s">
        <v>617</v>
      </c>
      <c r="CL391" t="s">
        <v>617</v>
      </c>
      <c r="CM391" t="s">
        <v>617</v>
      </c>
      <c r="CN391">
        <v>0</v>
      </c>
    </row>
    <row r="392" spans="1:92" x14ac:dyDescent="0.25">
      <c r="A392" t="s">
        <v>2929</v>
      </c>
      <c r="B392" t="s">
        <v>2929</v>
      </c>
      <c r="C392">
        <v>11</v>
      </c>
      <c r="D392" t="s">
        <v>597</v>
      </c>
      <c r="E392">
        <v>66044</v>
      </c>
      <c r="F392" t="s">
        <v>2504</v>
      </c>
      <c r="G392" t="s">
        <v>2930</v>
      </c>
      <c r="H392" t="s">
        <v>2931</v>
      </c>
      <c r="I392" t="s">
        <v>630</v>
      </c>
      <c r="J392">
        <v>11204</v>
      </c>
      <c r="K392">
        <v>12170</v>
      </c>
      <c r="L392" t="s">
        <v>2932</v>
      </c>
      <c r="M392" t="s">
        <v>2933</v>
      </c>
      <c r="N392" t="s">
        <v>2934</v>
      </c>
      <c r="O392" t="s">
        <v>2935</v>
      </c>
      <c r="P392" t="s">
        <v>2826</v>
      </c>
      <c r="Q392" t="s">
        <v>2827</v>
      </c>
      <c r="R392" t="s">
        <v>2828</v>
      </c>
      <c r="S392" t="s">
        <v>2562</v>
      </c>
      <c r="T392" t="s">
        <v>2512</v>
      </c>
      <c r="U392" t="s">
        <v>1576</v>
      </c>
      <c r="V392" t="s">
        <v>1577</v>
      </c>
      <c r="W392">
        <v>43.10398</v>
      </c>
      <c r="X392">
        <v>-81.154449999999997</v>
      </c>
      <c r="Y392" t="s">
        <v>612</v>
      </c>
      <c r="Z392" t="s">
        <v>612</v>
      </c>
      <c r="AA392" t="s">
        <v>612</v>
      </c>
      <c r="AB392" t="s">
        <v>612</v>
      </c>
      <c r="AC392" t="s">
        <v>612</v>
      </c>
      <c r="AD392" t="s">
        <v>612</v>
      </c>
      <c r="AE392" t="s">
        <v>612</v>
      </c>
      <c r="AF392" t="s">
        <v>612</v>
      </c>
      <c r="AG392" t="s">
        <v>612</v>
      </c>
      <c r="AH392" t="s">
        <v>612</v>
      </c>
      <c r="AI392" t="s">
        <v>612</v>
      </c>
      <c r="AJ392" t="s">
        <v>612</v>
      </c>
      <c r="AK392" t="s">
        <v>612</v>
      </c>
      <c r="AL392" t="s">
        <v>612</v>
      </c>
      <c r="AM392" t="s">
        <v>612</v>
      </c>
      <c r="AN392" t="s">
        <v>612</v>
      </c>
      <c r="AO392" t="s">
        <v>612</v>
      </c>
      <c r="AP392" t="s">
        <v>612</v>
      </c>
      <c r="AQ392" t="s">
        <v>612</v>
      </c>
      <c r="AR392" t="s">
        <v>612</v>
      </c>
      <c r="AS392" t="s">
        <v>612</v>
      </c>
      <c r="AT392" t="s">
        <v>613</v>
      </c>
      <c r="AU392" t="s">
        <v>612</v>
      </c>
      <c r="AV392" t="s">
        <v>614</v>
      </c>
      <c r="AW392" t="s">
        <v>612</v>
      </c>
      <c r="AX392">
        <v>8635409</v>
      </c>
      <c r="AY392" t="s">
        <v>621</v>
      </c>
      <c r="AZ392" t="s">
        <v>145</v>
      </c>
      <c r="BA392" t="s">
        <v>470</v>
      </c>
      <c r="BB392" t="s">
        <v>626</v>
      </c>
      <c r="BC392">
        <v>40057</v>
      </c>
      <c r="BD392">
        <v>0</v>
      </c>
      <c r="BE392">
        <v>0</v>
      </c>
      <c r="BF392">
        <v>0</v>
      </c>
      <c r="BG392">
        <v>0</v>
      </c>
      <c r="BH392">
        <v>0</v>
      </c>
      <c r="BI392">
        <v>0</v>
      </c>
      <c r="BJ392">
        <v>0</v>
      </c>
      <c r="BK392">
        <v>0</v>
      </c>
      <c r="BL392">
        <v>0</v>
      </c>
      <c r="BM392">
        <v>0</v>
      </c>
      <c r="BN392">
        <v>0</v>
      </c>
      <c r="BO392">
        <v>0</v>
      </c>
      <c r="BP392">
        <v>0</v>
      </c>
      <c r="BQ392">
        <v>0</v>
      </c>
      <c r="BR392">
        <v>0</v>
      </c>
      <c r="BS392">
        <v>0</v>
      </c>
      <c r="BT392">
        <v>8635409</v>
      </c>
      <c r="BU392">
        <v>0</v>
      </c>
      <c r="BV392">
        <v>0</v>
      </c>
      <c r="BW392">
        <v>0</v>
      </c>
      <c r="BX392">
        <v>0</v>
      </c>
      <c r="BY392">
        <v>0</v>
      </c>
      <c r="BZ392">
        <v>0</v>
      </c>
      <c r="CA392">
        <v>0</v>
      </c>
      <c r="CB392">
        <v>0</v>
      </c>
      <c r="CC392">
        <v>0</v>
      </c>
      <c r="CD392">
        <v>8635409</v>
      </c>
      <c r="CE392">
        <v>8635409</v>
      </c>
      <c r="CF392">
        <v>8635409</v>
      </c>
      <c r="CG392">
        <v>0</v>
      </c>
      <c r="CH392" t="s">
        <v>612</v>
      </c>
      <c r="CI392" t="s">
        <v>616</v>
      </c>
      <c r="CJ392" t="s">
        <v>617</v>
      </c>
      <c r="CK392" t="s">
        <v>617</v>
      </c>
      <c r="CL392" t="s">
        <v>617</v>
      </c>
      <c r="CM392" t="s">
        <v>617</v>
      </c>
      <c r="CN392">
        <v>0</v>
      </c>
    </row>
    <row r="393" spans="1:92" x14ac:dyDescent="0.25">
      <c r="A393" t="s">
        <v>2936</v>
      </c>
      <c r="B393" t="s">
        <v>2936</v>
      </c>
      <c r="C393">
        <v>11</v>
      </c>
      <c r="D393" t="s">
        <v>597</v>
      </c>
      <c r="E393">
        <v>66044</v>
      </c>
      <c r="F393" t="s">
        <v>2504</v>
      </c>
      <c r="G393" t="s">
        <v>2937</v>
      </c>
      <c r="H393" t="s">
        <v>2938</v>
      </c>
      <c r="I393" t="s">
        <v>630</v>
      </c>
      <c r="J393">
        <v>7932</v>
      </c>
      <c r="K393">
        <v>9013</v>
      </c>
      <c r="L393" t="s">
        <v>2939</v>
      </c>
      <c r="M393" t="s">
        <v>2940</v>
      </c>
      <c r="N393" t="s">
        <v>2507</v>
      </c>
      <c r="O393" t="s">
        <v>2941</v>
      </c>
      <c r="P393" t="s">
        <v>2509</v>
      </c>
      <c r="Q393" t="s">
        <v>2510</v>
      </c>
      <c r="R393" t="s">
        <v>2511</v>
      </c>
      <c r="S393" t="s">
        <v>2511</v>
      </c>
      <c r="T393" t="s">
        <v>2512</v>
      </c>
      <c r="U393" t="s">
        <v>1576</v>
      </c>
      <c r="V393" t="s">
        <v>1577</v>
      </c>
      <c r="W393">
        <v>42.971989999999998</v>
      </c>
      <c r="X393">
        <v>-81.313649999999996</v>
      </c>
      <c r="Y393" t="s">
        <v>612</v>
      </c>
      <c r="Z393" t="s">
        <v>612</v>
      </c>
      <c r="AA393" t="s">
        <v>612</v>
      </c>
      <c r="AB393" t="s">
        <v>612</v>
      </c>
      <c r="AC393" t="s">
        <v>612</v>
      </c>
      <c r="AD393" t="s">
        <v>612</v>
      </c>
      <c r="AE393" t="s">
        <v>612</v>
      </c>
      <c r="AF393" t="s">
        <v>612</v>
      </c>
      <c r="AG393" t="s">
        <v>612</v>
      </c>
      <c r="AH393" t="s">
        <v>612</v>
      </c>
      <c r="AI393" t="s">
        <v>612</v>
      </c>
      <c r="AJ393" t="s">
        <v>612</v>
      </c>
      <c r="AK393" t="s">
        <v>612</v>
      </c>
      <c r="AL393" t="s">
        <v>612</v>
      </c>
      <c r="AM393" t="s">
        <v>612</v>
      </c>
      <c r="AN393" t="s">
        <v>612</v>
      </c>
      <c r="AO393" t="s">
        <v>612</v>
      </c>
      <c r="AP393" t="s">
        <v>612</v>
      </c>
      <c r="AQ393" t="s">
        <v>612</v>
      </c>
      <c r="AR393" t="s">
        <v>612</v>
      </c>
      <c r="AS393" t="s">
        <v>612</v>
      </c>
      <c r="AT393" t="s">
        <v>613</v>
      </c>
      <c r="AU393" t="s">
        <v>612</v>
      </c>
      <c r="AV393" t="s">
        <v>614</v>
      </c>
      <c r="AW393" t="s">
        <v>612</v>
      </c>
      <c r="AX393">
        <v>5499900</v>
      </c>
      <c r="AY393" t="s">
        <v>621</v>
      </c>
      <c r="AZ393" t="s">
        <v>140</v>
      </c>
      <c r="BA393" t="s">
        <v>460</v>
      </c>
      <c r="BB393" t="s">
        <v>622</v>
      </c>
      <c r="BC393">
        <v>42248</v>
      </c>
      <c r="BD393">
        <v>5024634</v>
      </c>
      <c r="BE393">
        <v>0</v>
      </c>
      <c r="BF393">
        <v>0</v>
      </c>
      <c r="BG393">
        <v>0</v>
      </c>
      <c r="BH393">
        <v>0</v>
      </c>
      <c r="BI393">
        <v>0</v>
      </c>
      <c r="BJ393">
        <v>0</v>
      </c>
      <c r="BK393">
        <v>0</v>
      </c>
      <c r="BL393">
        <v>0</v>
      </c>
      <c r="BM393">
        <v>0</v>
      </c>
      <c r="BN393">
        <v>0</v>
      </c>
      <c r="BO393">
        <v>0</v>
      </c>
      <c r="BP393">
        <v>0</v>
      </c>
      <c r="BQ393">
        <v>0</v>
      </c>
      <c r="BR393">
        <v>0</v>
      </c>
      <c r="BS393">
        <v>5024634</v>
      </c>
      <c r="BT393">
        <v>0</v>
      </c>
      <c r="BU393">
        <v>0</v>
      </c>
      <c r="BV393">
        <v>475266</v>
      </c>
      <c r="BW393">
        <v>0</v>
      </c>
      <c r="BX393">
        <v>0</v>
      </c>
      <c r="BY393">
        <v>0</v>
      </c>
      <c r="BZ393">
        <v>0</v>
      </c>
      <c r="CA393">
        <v>0</v>
      </c>
      <c r="CB393">
        <v>0</v>
      </c>
      <c r="CC393">
        <v>0</v>
      </c>
      <c r="CD393">
        <v>475266</v>
      </c>
      <c r="CE393">
        <v>5499900</v>
      </c>
      <c r="CF393">
        <v>5499900</v>
      </c>
      <c r="CG393">
        <v>0</v>
      </c>
      <c r="CH393" t="s">
        <v>612</v>
      </c>
      <c r="CI393" t="s">
        <v>616</v>
      </c>
      <c r="CJ393" t="s">
        <v>617</v>
      </c>
      <c r="CK393" t="s">
        <v>617</v>
      </c>
      <c r="CL393" t="s">
        <v>617</v>
      </c>
      <c r="CM393" t="s">
        <v>617</v>
      </c>
      <c r="CN393">
        <v>0</v>
      </c>
    </row>
    <row r="394" spans="1:92" x14ac:dyDescent="0.25">
      <c r="A394" t="s">
        <v>2942</v>
      </c>
      <c r="B394" t="s">
        <v>2942</v>
      </c>
      <c r="C394">
        <v>11</v>
      </c>
      <c r="D394" t="s">
        <v>597</v>
      </c>
      <c r="E394">
        <v>66044</v>
      </c>
      <c r="F394" t="s">
        <v>2504</v>
      </c>
      <c r="G394" t="s">
        <v>2943</v>
      </c>
      <c r="H394" t="s">
        <v>2944</v>
      </c>
      <c r="I394" t="s">
        <v>630</v>
      </c>
      <c r="J394">
        <v>14493</v>
      </c>
      <c r="K394">
        <v>18014</v>
      </c>
      <c r="L394" t="s">
        <v>2945</v>
      </c>
      <c r="M394" t="s">
        <v>2946</v>
      </c>
      <c r="N394" t="s">
        <v>2531</v>
      </c>
      <c r="O394" t="s">
        <v>2947</v>
      </c>
      <c r="P394" t="s">
        <v>2533</v>
      </c>
      <c r="Q394" t="s">
        <v>2534</v>
      </c>
      <c r="R394" t="s">
        <v>2535</v>
      </c>
      <c r="S394" t="s">
        <v>2524</v>
      </c>
      <c r="T394" t="s">
        <v>2525</v>
      </c>
      <c r="U394" t="s">
        <v>1576</v>
      </c>
      <c r="V394" t="s">
        <v>1577</v>
      </c>
      <c r="W394">
        <v>42.858499790000003</v>
      </c>
      <c r="X394">
        <v>-80.748767720000004</v>
      </c>
      <c r="Y394">
        <v>41759</v>
      </c>
      <c r="Z394" t="s">
        <v>649</v>
      </c>
      <c r="AA394" t="s">
        <v>700</v>
      </c>
      <c r="AB394" t="s">
        <v>612</v>
      </c>
      <c r="AC394" t="s">
        <v>612</v>
      </c>
      <c r="AD394" t="s">
        <v>612</v>
      </c>
      <c r="AE394">
        <v>41759</v>
      </c>
      <c r="AF394" t="s">
        <v>649</v>
      </c>
      <c r="AG394" t="s">
        <v>700</v>
      </c>
      <c r="AH394" t="s">
        <v>612</v>
      </c>
      <c r="AI394" t="s">
        <v>612</v>
      </c>
      <c r="AJ394" t="s">
        <v>612</v>
      </c>
      <c r="AK394" t="s">
        <v>612</v>
      </c>
      <c r="AL394" t="s">
        <v>612</v>
      </c>
      <c r="AM394" t="s">
        <v>612</v>
      </c>
      <c r="AN394" t="s">
        <v>612</v>
      </c>
      <c r="AO394" t="s">
        <v>612</v>
      </c>
      <c r="AP394" t="s">
        <v>612</v>
      </c>
      <c r="AQ394">
        <v>602</v>
      </c>
      <c r="AR394" t="s">
        <v>612</v>
      </c>
      <c r="AS394" t="s">
        <v>612</v>
      </c>
      <c r="AT394" t="s">
        <v>613</v>
      </c>
      <c r="AU394" t="s">
        <v>612</v>
      </c>
      <c r="AV394" t="s">
        <v>614</v>
      </c>
      <c r="AW394" t="s">
        <v>612</v>
      </c>
      <c r="AX394">
        <v>11350455</v>
      </c>
      <c r="AY394" t="s">
        <v>621</v>
      </c>
      <c r="AZ394" t="s">
        <v>145</v>
      </c>
      <c r="BA394" t="s">
        <v>141</v>
      </c>
      <c r="BB394" t="s">
        <v>622</v>
      </c>
      <c r="BC394">
        <v>42258</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1359510</v>
      </c>
      <c r="BW394">
        <v>0</v>
      </c>
      <c r="BX394">
        <v>9917917</v>
      </c>
      <c r="BY394">
        <v>0</v>
      </c>
      <c r="BZ394">
        <v>0</v>
      </c>
      <c r="CA394">
        <v>0</v>
      </c>
      <c r="CB394">
        <v>0</v>
      </c>
      <c r="CC394">
        <v>0</v>
      </c>
      <c r="CD394">
        <v>11277427</v>
      </c>
      <c r="CE394">
        <v>11277427</v>
      </c>
      <c r="CF394">
        <v>11277427</v>
      </c>
      <c r="CG394">
        <v>0</v>
      </c>
      <c r="CH394" t="s">
        <v>612</v>
      </c>
      <c r="CI394" t="s">
        <v>616</v>
      </c>
      <c r="CJ394" t="s">
        <v>702</v>
      </c>
      <c r="CK394" t="s">
        <v>703</v>
      </c>
      <c r="CL394" t="s">
        <v>617</v>
      </c>
      <c r="CM394" t="s">
        <v>617</v>
      </c>
      <c r="CN394">
        <v>9917917</v>
      </c>
    </row>
    <row r="395" spans="1:92" x14ac:dyDescent="0.25">
      <c r="A395" t="s">
        <v>2948</v>
      </c>
      <c r="B395" t="s">
        <v>2948</v>
      </c>
      <c r="C395">
        <v>11</v>
      </c>
      <c r="D395" t="s">
        <v>597</v>
      </c>
      <c r="E395">
        <v>66044</v>
      </c>
      <c r="F395" t="s">
        <v>2504</v>
      </c>
      <c r="G395" t="s">
        <v>2949</v>
      </c>
      <c r="H395" t="s">
        <v>2950</v>
      </c>
      <c r="I395" t="s">
        <v>630</v>
      </c>
      <c r="J395">
        <v>11104</v>
      </c>
      <c r="K395">
        <v>16802</v>
      </c>
      <c r="L395" t="s">
        <v>2951</v>
      </c>
      <c r="M395" t="s">
        <v>2952</v>
      </c>
      <c r="N395" t="s">
        <v>2953</v>
      </c>
      <c r="O395" t="s">
        <v>2745</v>
      </c>
      <c r="P395" t="s">
        <v>2746</v>
      </c>
      <c r="Q395" t="s">
        <v>2747</v>
      </c>
      <c r="R395" t="s">
        <v>2748</v>
      </c>
      <c r="S395" t="s">
        <v>2562</v>
      </c>
      <c r="T395" t="s">
        <v>2512</v>
      </c>
      <c r="U395" t="s">
        <v>1576</v>
      </c>
      <c r="V395" t="s">
        <v>1577</v>
      </c>
      <c r="W395">
        <v>43.194369999999999</v>
      </c>
      <c r="X395">
        <v>-81.402410000000003</v>
      </c>
      <c r="Y395" t="s">
        <v>612</v>
      </c>
      <c r="Z395" t="s">
        <v>612</v>
      </c>
      <c r="AA395" t="s">
        <v>612</v>
      </c>
      <c r="AB395" t="s">
        <v>612</v>
      </c>
      <c r="AC395" t="s">
        <v>612</v>
      </c>
      <c r="AD395" t="s">
        <v>612</v>
      </c>
      <c r="AE395" t="s">
        <v>612</v>
      </c>
      <c r="AF395" t="s">
        <v>612</v>
      </c>
      <c r="AG395" t="s">
        <v>612</v>
      </c>
      <c r="AH395" t="s">
        <v>612</v>
      </c>
      <c r="AI395" t="s">
        <v>612</v>
      </c>
      <c r="AJ395" t="s">
        <v>612</v>
      </c>
      <c r="AK395" t="s">
        <v>612</v>
      </c>
      <c r="AL395" t="s">
        <v>612</v>
      </c>
      <c r="AM395" t="s">
        <v>612</v>
      </c>
      <c r="AN395" t="s">
        <v>612</v>
      </c>
      <c r="AO395" t="s">
        <v>612</v>
      </c>
      <c r="AP395" t="s">
        <v>612</v>
      </c>
      <c r="AQ395" t="s">
        <v>612</v>
      </c>
      <c r="AR395" t="s">
        <v>612</v>
      </c>
      <c r="AS395" t="s">
        <v>612</v>
      </c>
      <c r="AT395" t="s">
        <v>613</v>
      </c>
      <c r="AU395" t="s">
        <v>612</v>
      </c>
      <c r="AV395" t="s">
        <v>614</v>
      </c>
      <c r="AW395" t="s">
        <v>612</v>
      </c>
      <c r="AX395">
        <v>9340494</v>
      </c>
      <c r="AY395" t="s">
        <v>621</v>
      </c>
      <c r="AZ395" t="s">
        <v>145</v>
      </c>
      <c r="BA395" t="s">
        <v>470</v>
      </c>
      <c r="BB395" t="s">
        <v>626</v>
      </c>
      <c r="BC395">
        <v>40057</v>
      </c>
      <c r="BD395">
        <v>1014693</v>
      </c>
      <c r="BE395">
        <v>0</v>
      </c>
      <c r="BF395">
        <v>0</v>
      </c>
      <c r="BG395">
        <v>0</v>
      </c>
      <c r="BH395">
        <v>0</v>
      </c>
      <c r="BI395">
        <v>0</v>
      </c>
      <c r="BJ395">
        <v>0</v>
      </c>
      <c r="BK395">
        <v>0</v>
      </c>
      <c r="BL395">
        <v>0</v>
      </c>
      <c r="BM395">
        <v>0</v>
      </c>
      <c r="BN395">
        <v>0</v>
      </c>
      <c r="BO395">
        <v>0</v>
      </c>
      <c r="BP395">
        <v>0</v>
      </c>
      <c r="BQ395">
        <v>0</v>
      </c>
      <c r="BR395">
        <v>270794</v>
      </c>
      <c r="BS395">
        <v>1285487</v>
      </c>
      <c r="BT395">
        <v>8055007</v>
      </c>
      <c r="BU395">
        <v>0</v>
      </c>
      <c r="BV395">
        <v>0</v>
      </c>
      <c r="BW395">
        <v>0</v>
      </c>
      <c r="BX395">
        <v>0</v>
      </c>
      <c r="BY395">
        <v>0</v>
      </c>
      <c r="BZ395">
        <v>0</v>
      </c>
      <c r="CA395">
        <v>0</v>
      </c>
      <c r="CB395">
        <v>0</v>
      </c>
      <c r="CC395">
        <v>0</v>
      </c>
      <c r="CD395">
        <v>8055007</v>
      </c>
      <c r="CE395">
        <v>9340494</v>
      </c>
      <c r="CF395">
        <v>9340494</v>
      </c>
      <c r="CG395">
        <v>0</v>
      </c>
      <c r="CH395" t="s">
        <v>612</v>
      </c>
      <c r="CI395" t="s">
        <v>616</v>
      </c>
      <c r="CJ395" t="s">
        <v>617</v>
      </c>
      <c r="CK395" t="s">
        <v>617</v>
      </c>
      <c r="CL395" t="s">
        <v>617</v>
      </c>
      <c r="CM395" t="s">
        <v>617</v>
      </c>
      <c r="CN395">
        <v>0</v>
      </c>
    </row>
    <row r="396" spans="1:92" x14ac:dyDescent="0.25">
      <c r="A396" t="s">
        <v>2954</v>
      </c>
      <c r="B396" t="s">
        <v>2954</v>
      </c>
      <c r="C396">
        <v>11</v>
      </c>
      <c r="D396" t="s">
        <v>597</v>
      </c>
      <c r="E396">
        <v>66044</v>
      </c>
      <c r="F396" t="s">
        <v>2504</v>
      </c>
      <c r="G396" t="s">
        <v>2955</v>
      </c>
      <c r="H396" t="s">
        <v>2956</v>
      </c>
      <c r="I396" t="s">
        <v>630</v>
      </c>
      <c r="J396">
        <v>550</v>
      </c>
      <c r="K396">
        <v>5661</v>
      </c>
      <c r="L396" t="s">
        <v>2957</v>
      </c>
      <c r="M396" t="s">
        <v>2958</v>
      </c>
      <c r="N396" t="s">
        <v>2519</v>
      </c>
      <c r="O396" t="s">
        <v>2959</v>
      </c>
      <c r="P396" t="s">
        <v>2521</v>
      </c>
      <c r="Q396" t="s">
        <v>2522</v>
      </c>
      <c r="R396" t="s">
        <v>2523</v>
      </c>
      <c r="S396" t="s">
        <v>2524</v>
      </c>
      <c r="T396" t="s">
        <v>2525</v>
      </c>
      <c r="U396" t="s">
        <v>1576</v>
      </c>
      <c r="V396" t="s">
        <v>1577</v>
      </c>
      <c r="W396">
        <v>43.136850000000003</v>
      </c>
      <c r="X396">
        <v>-80.740350000000007</v>
      </c>
      <c r="Y396" t="s">
        <v>612</v>
      </c>
      <c r="Z396" t="s">
        <v>612</v>
      </c>
      <c r="AA396" t="s">
        <v>612</v>
      </c>
      <c r="AB396" t="s">
        <v>612</v>
      </c>
      <c r="AC396" t="s">
        <v>612</v>
      </c>
      <c r="AD396" t="s">
        <v>612</v>
      </c>
      <c r="AE396" t="s">
        <v>612</v>
      </c>
      <c r="AF396" t="s">
        <v>612</v>
      </c>
      <c r="AG396" t="s">
        <v>612</v>
      </c>
      <c r="AH396" t="s">
        <v>612</v>
      </c>
      <c r="AI396" t="s">
        <v>612</v>
      </c>
      <c r="AJ396" t="s">
        <v>612</v>
      </c>
      <c r="AK396" t="s">
        <v>612</v>
      </c>
      <c r="AL396" t="s">
        <v>612</v>
      </c>
      <c r="AM396" t="s">
        <v>612</v>
      </c>
      <c r="AN396" t="s">
        <v>612</v>
      </c>
      <c r="AO396" t="s">
        <v>612</v>
      </c>
      <c r="AP396" t="s">
        <v>612</v>
      </c>
      <c r="AQ396" t="s">
        <v>612</v>
      </c>
      <c r="AR396" t="s">
        <v>612</v>
      </c>
      <c r="AS396" t="s">
        <v>612</v>
      </c>
      <c r="AT396" t="s">
        <v>613</v>
      </c>
      <c r="AU396" t="s">
        <v>612</v>
      </c>
      <c r="AV396" t="s">
        <v>614</v>
      </c>
      <c r="AW396" t="s">
        <v>612</v>
      </c>
      <c r="AX396">
        <v>4482950</v>
      </c>
      <c r="AY396" t="s">
        <v>621</v>
      </c>
      <c r="AZ396" t="s">
        <v>140</v>
      </c>
      <c r="BA396" t="s">
        <v>470</v>
      </c>
      <c r="BB396" t="s">
        <v>803</v>
      </c>
      <c r="BC396">
        <v>40787</v>
      </c>
      <c r="BD396">
        <v>0</v>
      </c>
      <c r="BE396">
        <v>0</v>
      </c>
      <c r="BF396">
        <v>0</v>
      </c>
      <c r="BG396">
        <v>0</v>
      </c>
      <c r="BH396">
        <v>0</v>
      </c>
      <c r="BI396">
        <v>0</v>
      </c>
      <c r="BJ396">
        <v>0</v>
      </c>
      <c r="BK396">
        <v>0</v>
      </c>
      <c r="BL396">
        <v>0</v>
      </c>
      <c r="BM396">
        <v>0</v>
      </c>
      <c r="BN396">
        <v>0</v>
      </c>
      <c r="BO396">
        <v>0</v>
      </c>
      <c r="BP396">
        <v>0</v>
      </c>
      <c r="BQ396">
        <v>0</v>
      </c>
      <c r="BR396">
        <v>0</v>
      </c>
      <c r="BS396">
        <v>0</v>
      </c>
      <c r="BT396">
        <v>4048365</v>
      </c>
      <c r="BU396">
        <v>0</v>
      </c>
      <c r="BV396">
        <v>434585</v>
      </c>
      <c r="BW396">
        <v>0</v>
      </c>
      <c r="BX396">
        <v>0</v>
      </c>
      <c r="BY396">
        <v>0</v>
      </c>
      <c r="BZ396">
        <v>0</v>
      </c>
      <c r="CA396">
        <v>0</v>
      </c>
      <c r="CB396">
        <v>0</v>
      </c>
      <c r="CC396">
        <v>0</v>
      </c>
      <c r="CD396">
        <v>4482950</v>
      </c>
      <c r="CE396">
        <v>4482950</v>
      </c>
      <c r="CF396">
        <v>4482950</v>
      </c>
      <c r="CG396">
        <v>0</v>
      </c>
      <c r="CH396" t="s">
        <v>612</v>
      </c>
      <c r="CI396" t="s">
        <v>616</v>
      </c>
      <c r="CJ396" t="s">
        <v>617</v>
      </c>
      <c r="CK396" t="s">
        <v>617</v>
      </c>
      <c r="CL396" t="s">
        <v>617</v>
      </c>
      <c r="CM396" t="s">
        <v>617</v>
      </c>
      <c r="CN396">
        <v>0</v>
      </c>
    </row>
    <row r="397" spans="1:92" x14ac:dyDescent="0.25">
      <c r="A397" t="s">
        <v>2960</v>
      </c>
      <c r="B397" t="s">
        <v>2960</v>
      </c>
      <c r="C397">
        <v>11</v>
      </c>
      <c r="D397" t="s">
        <v>2961</v>
      </c>
      <c r="E397">
        <v>66044</v>
      </c>
      <c r="F397" t="s">
        <v>2504</v>
      </c>
      <c r="G397" t="s">
        <v>2962</v>
      </c>
      <c r="H397" t="s">
        <v>2963</v>
      </c>
      <c r="I397" t="s">
        <v>630</v>
      </c>
      <c r="J397">
        <v>38</v>
      </c>
      <c r="K397">
        <v>5322</v>
      </c>
      <c r="L397" t="s">
        <v>2964</v>
      </c>
      <c r="M397" t="s">
        <v>2965</v>
      </c>
      <c r="N397" t="s">
        <v>2966</v>
      </c>
      <c r="O397" t="s">
        <v>2967</v>
      </c>
      <c r="P397" t="s">
        <v>2968</v>
      </c>
      <c r="Q397" t="s">
        <v>2969</v>
      </c>
      <c r="R397" t="s">
        <v>2970</v>
      </c>
      <c r="S397" t="s">
        <v>2622</v>
      </c>
      <c r="T397" t="s">
        <v>2623</v>
      </c>
      <c r="U397" t="s">
        <v>1576</v>
      </c>
      <c r="V397" t="s">
        <v>1577</v>
      </c>
      <c r="W397">
        <v>42.556370000000001</v>
      </c>
      <c r="X397">
        <v>-81.669219999999996</v>
      </c>
      <c r="Y397">
        <v>42695</v>
      </c>
      <c r="Z397" t="s">
        <v>787</v>
      </c>
      <c r="AA397" t="s">
        <v>787</v>
      </c>
      <c r="AB397" t="s">
        <v>612</v>
      </c>
      <c r="AC397" t="s">
        <v>612</v>
      </c>
      <c r="AD397" t="s">
        <v>612</v>
      </c>
      <c r="AE397" t="s">
        <v>612</v>
      </c>
      <c r="AF397" t="s">
        <v>612</v>
      </c>
      <c r="AG397" t="s">
        <v>612</v>
      </c>
      <c r="AH397">
        <v>42695</v>
      </c>
      <c r="AI397" t="s">
        <v>787</v>
      </c>
      <c r="AJ397" t="s">
        <v>787</v>
      </c>
      <c r="AK397">
        <v>42695</v>
      </c>
      <c r="AL397" t="s">
        <v>787</v>
      </c>
      <c r="AM397" t="s">
        <v>787</v>
      </c>
      <c r="AN397" t="s">
        <v>612</v>
      </c>
      <c r="AO397" t="s">
        <v>612</v>
      </c>
      <c r="AP397" t="s">
        <v>612</v>
      </c>
      <c r="AQ397" t="s">
        <v>612</v>
      </c>
      <c r="AR397">
        <v>4</v>
      </c>
      <c r="AS397">
        <v>64</v>
      </c>
      <c r="AT397" t="s">
        <v>737</v>
      </c>
      <c r="AU397">
        <v>2</v>
      </c>
      <c r="AV397" t="s">
        <v>635</v>
      </c>
      <c r="AW397">
        <v>44314</v>
      </c>
      <c r="AX397">
        <v>3910174</v>
      </c>
      <c r="AY397" t="s">
        <v>1046</v>
      </c>
      <c r="AZ397" t="s">
        <v>140</v>
      </c>
      <c r="BA397" t="s">
        <v>146</v>
      </c>
      <c r="BB397" t="s">
        <v>380</v>
      </c>
      <c r="BC397">
        <v>44986</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2861501</v>
      </c>
      <c r="CA397">
        <v>1048673</v>
      </c>
      <c r="CB397">
        <v>0</v>
      </c>
      <c r="CC397">
        <v>0</v>
      </c>
      <c r="CD397">
        <v>3910174</v>
      </c>
      <c r="CE397">
        <v>3910174</v>
      </c>
      <c r="CF397">
        <v>3910174</v>
      </c>
      <c r="CG397">
        <v>0</v>
      </c>
      <c r="CH397" t="s">
        <v>612</v>
      </c>
      <c r="CI397" t="s">
        <v>860</v>
      </c>
      <c r="CJ397" t="s">
        <v>617</v>
      </c>
      <c r="CK397" t="s">
        <v>617</v>
      </c>
      <c r="CL397" t="s">
        <v>739</v>
      </c>
      <c r="CM397" t="s">
        <v>740</v>
      </c>
      <c r="CN397">
        <v>3910174</v>
      </c>
    </row>
    <row r="398" spans="1:92" x14ac:dyDescent="0.25">
      <c r="A398" t="s">
        <v>2971</v>
      </c>
      <c r="B398" t="s">
        <v>2971</v>
      </c>
      <c r="C398">
        <v>11</v>
      </c>
      <c r="D398" t="s">
        <v>2789</v>
      </c>
      <c r="E398">
        <v>66044</v>
      </c>
      <c r="F398" t="s">
        <v>2504</v>
      </c>
      <c r="G398" t="s">
        <v>2880</v>
      </c>
      <c r="H398" t="s">
        <v>2881</v>
      </c>
      <c r="I398" t="s">
        <v>630</v>
      </c>
      <c r="J398">
        <v>1992</v>
      </c>
      <c r="K398">
        <v>6583</v>
      </c>
      <c r="L398" t="s">
        <v>2882</v>
      </c>
      <c r="M398" t="s">
        <v>2883</v>
      </c>
      <c r="N398" t="s">
        <v>2824</v>
      </c>
      <c r="O398" t="s">
        <v>2884</v>
      </c>
      <c r="P398" t="s">
        <v>2826</v>
      </c>
      <c r="Q398" t="s">
        <v>2827</v>
      </c>
      <c r="R398" t="s">
        <v>2828</v>
      </c>
      <c r="S398" t="s">
        <v>2562</v>
      </c>
      <c r="T398" t="s">
        <v>2512</v>
      </c>
      <c r="U398" t="s">
        <v>1576</v>
      </c>
      <c r="V398" t="s">
        <v>1577</v>
      </c>
      <c r="W398">
        <v>42.98603</v>
      </c>
      <c r="X398">
        <v>-81.051410000000004</v>
      </c>
      <c r="Y398">
        <v>42695</v>
      </c>
      <c r="Z398" t="s">
        <v>787</v>
      </c>
      <c r="AA398" t="s">
        <v>787</v>
      </c>
      <c r="AB398" t="s">
        <v>612</v>
      </c>
      <c r="AC398" t="s">
        <v>612</v>
      </c>
      <c r="AD398" t="s">
        <v>612</v>
      </c>
      <c r="AE398" t="s">
        <v>612</v>
      </c>
      <c r="AF398" t="s">
        <v>612</v>
      </c>
      <c r="AG398" t="s">
        <v>612</v>
      </c>
      <c r="AH398">
        <v>42695</v>
      </c>
      <c r="AI398" t="s">
        <v>787</v>
      </c>
      <c r="AJ398" t="s">
        <v>787</v>
      </c>
      <c r="AK398">
        <v>42695</v>
      </c>
      <c r="AL398" t="s">
        <v>787</v>
      </c>
      <c r="AM398" t="s">
        <v>787</v>
      </c>
      <c r="AN398" t="s">
        <v>612</v>
      </c>
      <c r="AO398" t="s">
        <v>612</v>
      </c>
      <c r="AP398" t="s">
        <v>612</v>
      </c>
      <c r="AQ398" t="s">
        <v>612</v>
      </c>
      <c r="AR398">
        <v>6</v>
      </c>
      <c r="AS398">
        <v>103</v>
      </c>
      <c r="AT398" t="s">
        <v>737</v>
      </c>
      <c r="AU398">
        <v>1</v>
      </c>
      <c r="AV398" t="s">
        <v>635</v>
      </c>
      <c r="AW398">
        <v>44685</v>
      </c>
      <c r="AX398">
        <v>8394862</v>
      </c>
      <c r="AY398" t="s">
        <v>1046</v>
      </c>
      <c r="AZ398" t="s">
        <v>140</v>
      </c>
      <c r="BA398" t="s">
        <v>146</v>
      </c>
      <c r="BB398" t="s">
        <v>322</v>
      </c>
      <c r="BC398">
        <v>45170</v>
      </c>
      <c r="BD398">
        <v>1747547</v>
      </c>
      <c r="BE398">
        <v>0</v>
      </c>
      <c r="BF398">
        <v>373514</v>
      </c>
      <c r="BG398">
        <v>0</v>
      </c>
      <c r="BH398">
        <v>0</v>
      </c>
      <c r="BI398">
        <v>0</v>
      </c>
      <c r="BJ398">
        <v>0</v>
      </c>
      <c r="BK398">
        <v>0</v>
      </c>
      <c r="BL398">
        <v>0</v>
      </c>
      <c r="BM398">
        <v>0</v>
      </c>
      <c r="BN398">
        <v>0</v>
      </c>
      <c r="BO398">
        <v>0</v>
      </c>
      <c r="BP398">
        <v>0</v>
      </c>
      <c r="BQ398">
        <v>0</v>
      </c>
      <c r="BR398">
        <v>0</v>
      </c>
      <c r="BS398">
        <v>2121061</v>
      </c>
      <c r="BT398">
        <v>0</v>
      </c>
      <c r="BU398">
        <v>0</v>
      </c>
      <c r="BV398">
        <v>0</v>
      </c>
      <c r="BW398">
        <v>0</v>
      </c>
      <c r="BX398">
        <v>0</v>
      </c>
      <c r="BY398">
        <v>0</v>
      </c>
      <c r="BZ398">
        <v>5657363</v>
      </c>
      <c r="CA398">
        <v>616438</v>
      </c>
      <c r="CB398">
        <v>0</v>
      </c>
      <c r="CC398">
        <v>0</v>
      </c>
      <c r="CD398">
        <v>6273801</v>
      </c>
      <c r="CE398">
        <v>8394862</v>
      </c>
      <c r="CF398">
        <v>8394862</v>
      </c>
      <c r="CG398">
        <v>0</v>
      </c>
      <c r="CH398" t="s">
        <v>612</v>
      </c>
      <c r="CI398" t="s">
        <v>860</v>
      </c>
      <c r="CJ398" t="s">
        <v>617</v>
      </c>
      <c r="CK398" t="s">
        <v>617</v>
      </c>
      <c r="CL398" t="s">
        <v>739</v>
      </c>
      <c r="CM398" t="s">
        <v>740</v>
      </c>
      <c r="CN398">
        <v>6273801</v>
      </c>
    </row>
    <row r="399" spans="1:92" x14ac:dyDescent="0.25">
      <c r="A399" t="s">
        <v>2972</v>
      </c>
      <c r="B399" t="s">
        <v>2972</v>
      </c>
      <c r="C399">
        <v>11</v>
      </c>
      <c r="D399" t="s">
        <v>597</v>
      </c>
      <c r="E399">
        <v>66044</v>
      </c>
      <c r="F399" t="s">
        <v>2504</v>
      </c>
      <c r="G399" t="s">
        <v>2910</v>
      </c>
      <c r="H399" t="s">
        <v>2911</v>
      </c>
      <c r="I399" t="s">
        <v>630</v>
      </c>
      <c r="J399">
        <v>11217</v>
      </c>
      <c r="K399">
        <v>12226</v>
      </c>
      <c r="L399" t="s">
        <v>2912</v>
      </c>
      <c r="M399" t="s">
        <v>2913</v>
      </c>
      <c r="N399" t="s">
        <v>2507</v>
      </c>
      <c r="O399" t="s">
        <v>2914</v>
      </c>
      <c r="P399" t="s">
        <v>2509</v>
      </c>
      <c r="Q399" t="s">
        <v>2510</v>
      </c>
      <c r="R399" t="s">
        <v>2511</v>
      </c>
      <c r="S399" t="s">
        <v>2511</v>
      </c>
      <c r="T399" t="s">
        <v>2512</v>
      </c>
      <c r="U399" t="s">
        <v>1576</v>
      </c>
      <c r="V399" t="s">
        <v>1577</v>
      </c>
      <c r="W399">
        <v>43.046579999999999</v>
      </c>
      <c r="X399">
        <v>-81.24194</v>
      </c>
      <c r="Y399">
        <v>42461</v>
      </c>
      <c r="Z399" t="s">
        <v>622</v>
      </c>
      <c r="AA399" t="s">
        <v>787</v>
      </c>
      <c r="AB399" t="s">
        <v>612</v>
      </c>
      <c r="AC399" t="s">
        <v>612</v>
      </c>
      <c r="AD399" t="s">
        <v>612</v>
      </c>
      <c r="AE399">
        <v>42461</v>
      </c>
      <c r="AF399" t="s">
        <v>622</v>
      </c>
      <c r="AG399" t="s">
        <v>787</v>
      </c>
      <c r="AH399" t="s">
        <v>612</v>
      </c>
      <c r="AI399" t="s">
        <v>612</v>
      </c>
      <c r="AJ399" t="s">
        <v>612</v>
      </c>
      <c r="AK399" t="s">
        <v>612</v>
      </c>
      <c r="AL399" t="s">
        <v>612</v>
      </c>
      <c r="AM399" t="s">
        <v>612</v>
      </c>
      <c r="AN399" t="s">
        <v>612</v>
      </c>
      <c r="AO399" t="s">
        <v>612</v>
      </c>
      <c r="AP399" t="s">
        <v>612</v>
      </c>
      <c r="AQ399">
        <v>173</v>
      </c>
      <c r="AR399" t="s">
        <v>612</v>
      </c>
      <c r="AS399" t="s">
        <v>612</v>
      </c>
      <c r="AT399" t="s">
        <v>613</v>
      </c>
      <c r="AU399" t="s">
        <v>612</v>
      </c>
      <c r="AV399" t="s">
        <v>614</v>
      </c>
      <c r="AW399" t="s">
        <v>612</v>
      </c>
      <c r="AX399">
        <v>1957795</v>
      </c>
      <c r="AY399" t="s">
        <v>621</v>
      </c>
      <c r="AZ399" t="s">
        <v>140</v>
      </c>
      <c r="BA399" t="s">
        <v>460</v>
      </c>
      <c r="BB399" t="s">
        <v>736</v>
      </c>
      <c r="BC399">
        <v>42979</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1957795</v>
      </c>
      <c r="BY399">
        <v>0</v>
      </c>
      <c r="BZ399">
        <v>0</v>
      </c>
      <c r="CA399">
        <v>0</v>
      </c>
      <c r="CB399">
        <v>0</v>
      </c>
      <c r="CC399">
        <v>0</v>
      </c>
      <c r="CD399">
        <v>1957795</v>
      </c>
      <c r="CE399">
        <v>1957795</v>
      </c>
      <c r="CF399">
        <v>1957795</v>
      </c>
      <c r="CG399">
        <v>0</v>
      </c>
      <c r="CH399" t="s">
        <v>612</v>
      </c>
      <c r="CI399" t="s">
        <v>616</v>
      </c>
      <c r="CJ399" t="s">
        <v>702</v>
      </c>
      <c r="CK399" t="s">
        <v>703</v>
      </c>
      <c r="CL399" t="s">
        <v>617</v>
      </c>
      <c r="CM399" t="s">
        <v>617</v>
      </c>
      <c r="CN399">
        <v>1957795</v>
      </c>
    </row>
    <row r="400" spans="1:92" x14ac:dyDescent="0.25">
      <c r="A400" t="s">
        <v>2973</v>
      </c>
      <c r="B400" t="s">
        <v>2973</v>
      </c>
      <c r="C400">
        <v>11</v>
      </c>
      <c r="D400" t="s">
        <v>597</v>
      </c>
      <c r="E400">
        <v>66044</v>
      </c>
      <c r="F400" t="s">
        <v>2504</v>
      </c>
      <c r="G400" t="s">
        <v>2537</v>
      </c>
      <c r="H400" t="s">
        <v>2538</v>
      </c>
      <c r="I400" t="s">
        <v>630</v>
      </c>
      <c r="J400">
        <v>7865</v>
      </c>
      <c r="K400">
        <v>8946</v>
      </c>
      <c r="L400" t="s">
        <v>2974</v>
      </c>
      <c r="M400" t="s">
        <v>2540</v>
      </c>
      <c r="N400" t="s">
        <v>2507</v>
      </c>
      <c r="O400" t="s">
        <v>2541</v>
      </c>
      <c r="P400" t="s">
        <v>2509</v>
      </c>
      <c r="Q400" t="s">
        <v>2510</v>
      </c>
      <c r="R400" t="s">
        <v>2511</v>
      </c>
      <c r="S400" t="s">
        <v>2511</v>
      </c>
      <c r="T400" t="s">
        <v>2512</v>
      </c>
      <c r="U400" t="s">
        <v>1576</v>
      </c>
      <c r="V400" t="s">
        <v>1577</v>
      </c>
      <c r="W400">
        <v>43.0032</v>
      </c>
      <c r="X400">
        <v>-81.223470000000006</v>
      </c>
      <c r="Y400">
        <v>42866</v>
      </c>
      <c r="Z400" t="s">
        <v>787</v>
      </c>
      <c r="AA400" t="s">
        <v>736</v>
      </c>
      <c r="AB400">
        <v>42866</v>
      </c>
      <c r="AC400" t="s">
        <v>787</v>
      </c>
      <c r="AD400" t="s">
        <v>736</v>
      </c>
      <c r="AE400" t="s">
        <v>612</v>
      </c>
      <c r="AF400" t="s">
        <v>612</v>
      </c>
      <c r="AG400" t="s">
        <v>612</v>
      </c>
      <c r="AH400" t="s">
        <v>612</v>
      </c>
      <c r="AI400" t="s">
        <v>612</v>
      </c>
      <c r="AJ400" t="s">
        <v>612</v>
      </c>
      <c r="AK400" t="s">
        <v>612</v>
      </c>
      <c r="AL400" t="s">
        <v>612</v>
      </c>
      <c r="AM400" t="s">
        <v>612</v>
      </c>
      <c r="AN400" t="s">
        <v>612</v>
      </c>
      <c r="AO400" t="s">
        <v>612</v>
      </c>
      <c r="AP400" t="s">
        <v>612</v>
      </c>
      <c r="AQ400" t="s">
        <v>612</v>
      </c>
      <c r="AR400" t="s">
        <v>612</v>
      </c>
      <c r="AS400" t="s">
        <v>612</v>
      </c>
      <c r="AT400" t="s">
        <v>613</v>
      </c>
      <c r="AU400" t="s">
        <v>612</v>
      </c>
      <c r="AV400" t="s">
        <v>635</v>
      </c>
      <c r="AW400">
        <v>42866</v>
      </c>
      <c r="AX400">
        <v>967680</v>
      </c>
      <c r="AY400" t="s">
        <v>621</v>
      </c>
      <c r="AZ400" t="s">
        <v>663</v>
      </c>
      <c r="BA400" t="s">
        <v>470</v>
      </c>
      <c r="BB400" t="s">
        <v>738</v>
      </c>
      <c r="BC400">
        <v>43711</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967680</v>
      </c>
      <c r="BX400">
        <v>0</v>
      </c>
      <c r="BY400">
        <v>0</v>
      </c>
      <c r="BZ400">
        <v>0</v>
      </c>
      <c r="CA400">
        <v>0</v>
      </c>
      <c r="CB400">
        <v>0</v>
      </c>
      <c r="CC400">
        <v>0</v>
      </c>
      <c r="CD400">
        <v>967680</v>
      </c>
      <c r="CE400">
        <v>967680</v>
      </c>
      <c r="CF400">
        <v>967680</v>
      </c>
      <c r="CG400">
        <v>0</v>
      </c>
      <c r="CH400" t="s">
        <v>612</v>
      </c>
      <c r="CI400" t="s">
        <v>616</v>
      </c>
      <c r="CJ400" t="s">
        <v>617</v>
      </c>
      <c r="CK400" t="s">
        <v>617</v>
      </c>
      <c r="CL400" t="s">
        <v>617</v>
      </c>
      <c r="CM400" t="s">
        <v>617</v>
      </c>
      <c r="CN400">
        <v>967680</v>
      </c>
    </row>
    <row r="401" spans="1:92" x14ac:dyDescent="0.25">
      <c r="A401" t="s">
        <v>2975</v>
      </c>
      <c r="B401" t="s">
        <v>2975</v>
      </c>
      <c r="C401">
        <v>11</v>
      </c>
      <c r="D401" t="s">
        <v>2976</v>
      </c>
      <c r="E401">
        <v>66044</v>
      </c>
      <c r="F401" t="s">
        <v>2504</v>
      </c>
      <c r="G401" t="s">
        <v>2515</v>
      </c>
      <c r="H401" t="s">
        <v>2516</v>
      </c>
      <c r="I401" t="s">
        <v>630</v>
      </c>
      <c r="J401">
        <v>53</v>
      </c>
      <c r="K401">
        <v>5330</v>
      </c>
      <c r="L401" t="s">
        <v>2517</v>
      </c>
      <c r="M401" t="s">
        <v>2518</v>
      </c>
      <c r="N401" t="s">
        <v>2519</v>
      </c>
      <c r="O401" t="s">
        <v>2520</v>
      </c>
      <c r="P401" t="s">
        <v>2521</v>
      </c>
      <c r="Q401" t="s">
        <v>2522</v>
      </c>
      <c r="R401" t="s">
        <v>2523</v>
      </c>
      <c r="S401" t="s">
        <v>2524</v>
      </c>
      <c r="T401" t="s">
        <v>2525</v>
      </c>
      <c r="U401" t="s">
        <v>1576</v>
      </c>
      <c r="V401" t="s">
        <v>1577</v>
      </c>
      <c r="W401">
        <v>43.151310000000002</v>
      </c>
      <c r="X401">
        <v>-80.733519999999999</v>
      </c>
      <c r="Y401">
        <v>43090</v>
      </c>
      <c r="Z401" t="s">
        <v>736</v>
      </c>
      <c r="AA401" t="s">
        <v>736</v>
      </c>
      <c r="AB401" t="s">
        <v>612</v>
      </c>
      <c r="AC401" t="s">
        <v>612</v>
      </c>
      <c r="AD401" t="s">
        <v>612</v>
      </c>
      <c r="AE401" t="s">
        <v>612</v>
      </c>
      <c r="AF401" t="s">
        <v>612</v>
      </c>
      <c r="AG401" t="s">
        <v>612</v>
      </c>
      <c r="AH401">
        <v>43090</v>
      </c>
      <c r="AI401" t="s">
        <v>736</v>
      </c>
      <c r="AJ401" t="s">
        <v>736</v>
      </c>
      <c r="AK401" t="s">
        <v>612</v>
      </c>
      <c r="AL401" t="s">
        <v>612</v>
      </c>
      <c r="AM401" t="s">
        <v>612</v>
      </c>
      <c r="AN401" t="s">
        <v>612</v>
      </c>
      <c r="AO401" t="s">
        <v>612</v>
      </c>
      <c r="AP401" t="s">
        <v>612</v>
      </c>
      <c r="AQ401" t="s">
        <v>612</v>
      </c>
      <c r="AR401">
        <v>2</v>
      </c>
      <c r="AS401">
        <v>34</v>
      </c>
      <c r="AT401" t="s">
        <v>737</v>
      </c>
      <c r="AU401" t="s">
        <v>612</v>
      </c>
      <c r="AV401" t="s">
        <v>635</v>
      </c>
      <c r="AW401">
        <v>44049</v>
      </c>
      <c r="AX401">
        <v>1516992</v>
      </c>
      <c r="AY401" t="s">
        <v>621</v>
      </c>
      <c r="AZ401" t="s">
        <v>140</v>
      </c>
      <c r="BA401" t="s">
        <v>146</v>
      </c>
      <c r="BB401" t="s">
        <v>909</v>
      </c>
      <c r="BC401">
        <v>44440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1516992</v>
      </c>
      <c r="CA401">
        <v>0</v>
      </c>
      <c r="CB401">
        <v>0</v>
      </c>
      <c r="CC401">
        <v>0</v>
      </c>
      <c r="CD401">
        <v>1516992</v>
      </c>
      <c r="CE401">
        <v>1516992</v>
      </c>
      <c r="CF401">
        <v>1516992</v>
      </c>
      <c r="CG401">
        <v>0</v>
      </c>
      <c r="CH401" t="s">
        <v>612</v>
      </c>
      <c r="CI401" t="s">
        <v>860</v>
      </c>
      <c r="CJ401" t="s">
        <v>617</v>
      </c>
      <c r="CK401" t="s">
        <v>617</v>
      </c>
      <c r="CL401" t="s">
        <v>739</v>
      </c>
      <c r="CM401" t="s">
        <v>740</v>
      </c>
      <c r="CN401">
        <v>1516992</v>
      </c>
    </row>
    <row r="402" spans="1:92" x14ac:dyDescent="0.25">
      <c r="A402" t="s">
        <v>2977</v>
      </c>
      <c r="B402" t="s">
        <v>2977</v>
      </c>
      <c r="C402">
        <v>11</v>
      </c>
      <c r="D402" t="s">
        <v>2976</v>
      </c>
      <c r="E402">
        <v>66044</v>
      </c>
      <c r="F402" t="s">
        <v>2504</v>
      </c>
      <c r="G402" t="s">
        <v>2654</v>
      </c>
      <c r="H402" t="s">
        <v>2655</v>
      </c>
      <c r="I402" t="s">
        <v>630</v>
      </c>
      <c r="J402">
        <v>1021</v>
      </c>
      <c r="K402">
        <v>5967</v>
      </c>
      <c r="L402" t="s">
        <v>2656</v>
      </c>
      <c r="M402" t="s">
        <v>2657</v>
      </c>
      <c r="N402" t="s">
        <v>2658</v>
      </c>
      <c r="O402" t="s">
        <v>2659</v>
      </c>
      <c r="P402" t="s">
        <v>2660</v>
      </c>
      <c r="Q402" t="s">
        <v>2661</v>
      </c>
      <c r="R402" t="s">
        <v>2662</v>
      </c>
      <c r="S402" t="s">
        <v>2524</v>
      </c>
      <c r="T402" t="s">
        <v>2525</v>
      </c>
      <c r="U402" t="s">
        <v>1576</v>
      </c>
      <c r="V402" t="s">
        <v>1577</v>
      </c>
      <c r="W402">
        <v>43.032449999999997</v>
      </c>
      <c r="X402">
        <v>-80.86927</v>
      </c>
      <c r="Y402">
        <v>43090</v>
      </c>
      <c r="Z402" t="s">
        <v>736</v>
      </c>
      <c r="AA402" t="s">
        <v>736</v>
      </c>
      <c r="AB402" t="s">
        <v>612</v>
      </c>
      <c r="AC402" t="s">
        <v>612</v>
      </c>
      <c r="AD402" t="s">
        <v>612</v>
      </c>
      <c r="AE402" t="s">
        <v>612</v>
      </c>
      <c r="AF402" t="s">
        <v>612</v>
      </c>
      <c r="AG402" t="s">
        <v>612</v>
      </c>
      <c r="AH402">
        <v>43090</v>
      </c>
      <c r="AI402" t="s">
        <v>736</v>
      </c>
      <c r="AJ402" t="s">
        <v>736</v>
      </c>
      <c r="AK402" t="s">
        <v>612</v>
      </c>
      <c r="AL402" t="s">
        <v>612</v>
      </c>
      <c r="AM402" t="s">
        <v>612</v>
      </c>
      <c r="AN402" t="s">
        <v>612</v>
      </c>
      <c r="AO402" t="s">
        <v>612</v>
      </c>
      <c r="AP402" t="s">
        <v>612</v>
      </c>
      <c r="AQ402" t="s">
        <v>612</v>
      </c>
      <c r="AR402" t="s">
        <v>612</v>
      </c>
      <c r="AS402" t="s">
        <v>612</v>
      </c>
      <c r="AT402" t="s">
        <v>737</v>
      </c>
      <c r="AU402" t="s">
        <v>612</v>
      </c>
      <c r="AV402" t="s">
        <v>1076</v>
      </c>
      <c r="AW402" t="s">
        <v>612</v>
      </c>
      <c r="AX402">
        <v>0</v>
      </c>
      <c r="AY402" t="s">
        <v>1076</v>
      </c>
      <c r="AZ402" t="s">
        <v>1076</v>
      </c>
      <c r="BA402" t="s">
        <v>146</v>
      </c>
      <c r="BB402" t="s">
        <v>1077</v>
      </c>
      <c r="BC402" t="s">
        <v>1077</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1557887</v>
      </c>
      <c r="CA402">
        <v>0</v>
      </c>
      <c r="CB402">
        <v>0</v>
      </c>
      <c r="CC402">
        <v>0</v>
      </c>
      <c r="CD402">
        <v>1557887</v>
      </c>
      <c r="CE402">
        <v>1557887</v>
      </c>
      <c r="CF402">
        <v>0</v>
      </c>
      <c r="CG402">
        <v>-1557887</v>
      </c>
      <c r="CH402" t="s">
        <v>612</v>
      </c>
      <c r="CI402" t="s">
        <v>616</v>
      </c>
      <c r="CJ402" t="s">
        <v>617</v>
      </c>
      <c r="CK402" t="s">
        <v>617</v>
      </c>
      <c r="CL402" t="s">
        <v>617</v>
      </c>
      <c r="CM402" t="s">
        <v>617</v>
      </c>
      <c r="CN402">
        <v>1557887</v>
      </c>
    </row>
    <row r="403" spans="1:92" x14ac:dyDescent="0.25">
      <c r="A403" t="s">
        <v>2978</v>
      </c>
      <c r="B403" t="s">
        <v>2978</v>
      </c>
      <c r="C403">
        <v>11</v>
      </c>
      <c r="D403" t="s">
        <v>2789</v>
      </c>
      <c r="E403">
        <v>66044</v>
      </c>
      <c r="F403" t="s">
        <v>2504</v>
      </c>
      <c r="G403" t="s">
        <v>2898</v>
      </c>
      <c r="H403" t="s">
        <v>2979</v>
      </c>
      <c r="I403" t="s">
        <v>630</v>
      </c>
      <c r="J403">
        <v>24447</v>
      </c>
      <c r="K403">
        <v>19450</v>
      </c>
      <c r="L403" t="s">
        <v>2980</v>
      </c>
      <c r="M403" t="s">
        <v>2901</v>
      </c>
      <c r="N403" t="s">
        <v>2507</v>
      </c>
      <c r="O403" t="s">
        <v>2902</v>
      </c>
      <c r="P403" t="s">
        <v>2509</v>
      </c>
      <c r="Q403" t="s">
        <v>2510</v>
      </c>
      <c r="R403" t="s">
        <v>2511</v>
      </c>
      <c r="S403" t="s">
        <v>2511</v>
      </c>
      <c r="T403" t="s">
        <v>2512</v>
      </c>
      <c r="U403" t="s">
        <v>1576</v>
      </c>
      <c r="V403" t="s">
        <v>1577</v>
      </c>
      <c r="W403">
        <v>42.958173000000002</v>
      </c>
      <c r="X403">
        <v>-81.179419899999999</v>
      </c>
      <c r="Y403">
        <v>43131</v>
      </c>
      <c r="Z403" t="s">
        <v>736</v>
      </c>
      <c r="AA403" t="s">
        <v>736</v>
      </c>
      <c r="AB403" t="s">
        <v>612</v>
      </c>
      <c r="AC403" t="s">
        <v>612</v>
      </c>
      <c r="AD403" t="s">
        <v>612</v>
      </c>
      <c r="AE403">
        <v>43131</v>
      </c>
      <c r="AF403" t="s">
        <v>736</v>
      </c>
      <c r="AG403" t="s">
        <v>736</v>
      </c>
      <c r="AH403">
        <v>43172</v>
      </c>
      <c r="AI403" t="s">
        <v>736</v>
      </c>
      <c r="AJ403" t="s">
        <v>736</v>
      </c>
      <c r="AK403" t="s">
        <v>612</v>
      </c>
      <c r="AL403" t="s">
        <v>612</v>
      </c>
      <c r="AM403" t="s">
        <v>612</v>
      </c>
      <c r="AN403" t="s">
        <v>612</v>
      </c>
      <c r="AO403" t="s">
        <v>612</v>
      </c>
      <c r="AP403" t="s">
        <v>612</v>
      </c>
      <c r="AQ403">
        <v>556</v>
      </c>
      <c r="AR403">
        <v>5</v>
      </c>
      <c r="AS403">
        <v>88</v>
      </c>
      <c r="AT403" t="s">
        <v>737</v>
      </c>
      <c r="AU403" t="s">
        <v>612</v>
      </c>
      <c r="AV403" t="s">
        <v>635</v>
      </c>
      <c r="AW403">
        <v>44168</v>
      </c>
      <c r="AX403">
        <v>16624053</v>
      </c>
      <c r="AY403" t="s">
        <v>1046</v>
      </c>
      <c r="AZ403" t="s">
        <v>145</v>
      </c>
      <c r="BA403" t="s">
        <v>460</v>
      </c>
      <c r="BB403" t="s">
        <v>380</v>
      </c>
      <c r="BC403">
        <v>44805</v>
      </c>
      <c r="BD403">
        <v>0</v>
      </c>
      <c r="BE403">
        <v>0</v>
      </c>
      <c r="BF403">
        <v>556436</v>
      </c>
      <c r="BG403">
        <v>0</v>
      </c>
      <c r="BH403">
        <v>0</v>
      </c>
      <c r="BI403">
        <v>0</v>
      </c>
      <c r="BJ403">
        <v>0</v>
      </c>
      <c r="BK403">
        <v>0</v>
      </c>
      <c r="BL403">
        <v>0</v>
      </c>
      <c r="BM403">
        <v>0</v>
      </c>
      <c r="BN403">
        <v>0</v>
      </c>
      <c r="BO403">
        <v>0</v>
      </c>
      <c r="BP403">
        <v>0</v>
      </c>
      <c r="BQ403">
        <v>0</v>
      </c>
      <c r="BR403">
        <v>0</v>
      </c>
      <c r="BS403">
        <v>556436</v>
      </c>
      <c r="BT403">
        <v>0</v>
      </c>
      <c r="BU403">
        <v>0</v>
      </c>
      <c r="BV403">
        <v>1285632</v>
      </c>
      <c r="BW403">
        <v>0</v>
      </c>
      <c r="BX403">
        <v>12184535</v>
      </c>
      <c r="BY403">
        <v>0</v>
      </c>
      <c r="BZ403">
        <v>2597450</v>
      </c>
      <c r="CA403">
        <v>0</v>
      </c>
      <c r="CB403">
        <v>0</v>
      </c>
      <c r="CC403">
        <v>0</v>
      </c>
      <c r="CD403">
        <v>16067617</v>
      </c>
      <c r="CE403">
        <v>16624053</v>
      </c>
      <c r="CF403">
        <v>16624053</v>
      </c>
      <c r="CG403">
        <v>0</v>
      </c>
      <c r="CH403" t="s">
        <v>612</v>
      </c>
      <c r="CI403" t="s">
        <v>860</v>
      </c>
      <c r="CJ403" t="s">
        <v>702</v>
      </c>
      <c r="CK403" t="s">
        <v>703</v>
      </c>
      <c r="CL403" t="s">
        <v>764</v>
      </c>
      <c r="CM403" t="s">
        <v>740</v>
      </c>
      <c r="CN403">
        <v>14781985</v>
      </c>
    </row>
    <row r="404" spans="1:92" x14ac:dyDescent="0.25">
      <c r="A404" t="s">
        <v>2981</v>
      </c>
      <c r="B404" t="s">
        <v>2981</v>
      </c>
      <c r="C404">
        <v>11</v>
      </c>
      <c r="D404" t="s">
        <v>597</v>
      </c>
      <c r="E404">
        <v>66044</v>
      </c>
      <c r="F404" t="s">
        <v>2504</v>
      </c>
      <c r="G404" t="s">
        <v>2759</v>
      </c>
      <c r="H404" t="s">
        <v>2760</v>
      </c>
      <c r="I404" t="s">
        <v>630</v>
      </c>
      <c r="J404">
        <v>7897</v>
      </c>
      <c r="K404">
        <v>8978</v>
      </c>
      <c r="L404" t="s">
        <v>2761</v>
      </c>
      <c r="M404" t="s">
        <v>2762</v>
      </c>
      <c r="N404" t="s">
        <v>2507</v>
      </c>
      <c r="O404" t="s">
        <v>2763</v>
      </c>
      <c r="P404" t="s">
        <v>2509</v>
      </c>
      <c r="Q404" t="s">
        <v>2510</v>
      </c>
      <c r="R404" t="s">
        <v>2511</v>
      </c>
      <c r="S404" t="s">
        <v>2511</v>
      </c>
      <c r="T404" t="s">
        <v>2512</v>
      </c>
      <c r="U404" t="s">
        <v>1576</v>
      </c>
      <c r="V404" t="s">
        <v>1577</v>
      </c>
      <c r="W404">
        <v>43.025660000000002</v>
      </c>
      <c r="X404">
        <v>-81.284369999999996</v>
      </c>
      <c r="Y404">
        <v>43131</v>
      </c>
      <c r="Z404" t="s">
        <v>736</v>
      </c>
      <c r="AA404" t="s">
        <v>736</v>
      </c>
      <c r="AB404" t="s">
        <v>612</v>
      </c>
      <c r="AC404" t="s">
        <v>612</v>
      </c>
      <c r="AD404" t="s">
        <v>612</v>
      </c>
      <c r="AE404">
        <v>43131</v>
      </c>
      <c r="AF404" t="s">
        <v>736</v>
      </c>
      <c r="AG404" t="s">
        <v>736</v>
      </c>
      <c r="AH404" t="s">
        <v>612</v>
      </c>
      <c r="AI404" t="s">
        <v>612</v>
      </c>
      <c r="AJ404" t="s">
        <v>612</v>
      </c>
      <c r="AK404" t="s">
        <v>612</v>
      </c>
      <c r="AL404" t="s">
        <v>612</v>
      </c>
      <c r="AM404" t="s">
        <v>612</v>
      </c>
      <c r="AN404" t="s">
        <v>612</v>
      </c>
      <c r="AO404" t="s">
        <v>612</v>
      </c>
      <c r="AP404" t="s">
        <v>612</v>
      </c>
      <c r="AQ404">
        <v>253</v>
      </c>
      <c r="AR404" t="s">
        <v>612</v>
      </c>
      <c r="AS404" t="s">
        <v>612</v>
      </c>
      <c r="AT404" t="s">
        <v>613</v>
      </c>
      <c r="AU404" t="s">
        <v>612</v>
      </c>
      <c r="AV404" t="s">
        <v>635</v>
      </c>
      <c r="AW404">
        <v>43664</v>
      </c>
      <c r="AX404">
        <v>8384522</v>
      </c>
      <c r="AY404" t="s">
        <v>621</v>
      </c>
      <c r="AZ404" t="s">
        <v>140</v>
      </c>
      <c r="BA404" t="s">
        <v>460</v>
      </c>
      <c r="BB404" t="s">
        <v>909</v>
      </c>
      <c r="BC404">
        <v>44440</v>
      </c>
      <c r="BD404">
        <v>0</v>
      </c>
      <c r="BE404">
        <v>0</v>
      </c>
      <c r="BF404">
        <v>0</v>
      </c>
      <c r="BG404">
        <v>2425564</v>
      </c>
      <c r="BH404">
        <v>0</v>
      </c>
      <c r="BI404">
        <v>0</v>
      </c>
      <c r="BJ404">
        <v>0</v>
      </c>
      <c r="BK404">
        <v>0</v>
      </c>
      <c r="BL404">
        <v>0</v>
      </c>
      <c r="BM404">
        <v>0</v>
      </c>
      <c r="BN404">
        <v>0</v>
      </c>
      <c r="BO404">
        <v>0</v>
      </c>
      <c r="BP404">
        <v>0</v>
      </c>
      <c r="BQ404">
        <v>0</v>
      </c>
      <c r="BR404">
        <v>0</v>
      </c>
      <c r="BS404">
        <v>2425564</v>
      </c>
      <c r="BT404">
        <v>0</v>
      </c>
      <c r="BU404">
        <v>0</v>
      </c>
      <c r="BV404">
        <v>0</v>
      </c>
      <c r="BW404">
        <v>0</v>
      </c>
      <c r="BX404">
        <v>5958958</v>
      </c>
      <c r="BY404">
        <v>0</v>
      </c>
      <c r="BZ404">
        <v>0</v>
      </c>
      <c r="CA404">
        <v>0</v>
      </c>
      <c r="CB404">
        <v>0</v>
      </c>
      <c r="CC404">
        <v>0</v>
      </c>
      <c r="CD404">
        <v>5958958</v>
      </c>
      <c r="CE404">
        <v>8384522</v>
      </c>
      <c r="CF404">
        <v>8384522</v>
      </c>
      <c r="CG404">
        <v>0</v>
      </c>
      <c r="CH404" t="s">
        <v>612</v>
      </c>
      <c r="CI404" t="s">
        <v>860</v>
      </c>
      <c r="CJ404" t="s">
        <v>702</v>
      </c>
      <c r="CK404" t="s">
        <v>703</v>
      </c>
      <c r="CL404" t="s">
        <v>617</v>
      </c>
      <c r="CM404" t="s">
        <v>617</v>
      </c>
      <c r="CN404">
        <v>5958958</v>
      </c>
    </row>
    <row r="405" spans="1:92" x14ac:dyDescent="0.25">
      <c r="A405" t="s">
        <v>2982</v>
      </c>
      <c r="B405" t="s">
        <v>2982</v>
      </c>
      <c r="C405">
        <v>11</v>
      </c>
      <c r="D405" t="s">
        <v>597</v>
      </c>
      <c r="E405">
        <v>66044</v>
      </c>
      <c r="F405" t="s">
        <v>2504</v>
      </c>
      <c r="G405" t="s">
        <v>2983</v>
      </c>
      <c r="H405" t="s">
        <v>2984</v>
      </c>
      <c r="I405" t="s">
        <v>630</v>
      </c>
      <c r="J405">
        <v>7928</v>
      </c>
      <c r="K405">
        <v>9009</v>
      </c>
      <c r="L405" t="s">
        <v>2985</v>
      </c>
      <c r="M405" t="s">
        <v>2986</v>
      </c>
      <c r="N405" t="s">
        <v>2507</v>
      </c>
      <c r="O405" t="s">
        <v>2987</v>
      </c>
      <c r="P405" t="s">
        <v>2509</v>
      </c>
      <c r="Q405" t="s">
        <v>2510</v>
      </c>
      <c r="R405" t="s">
        <v>2511</v>
      </c>
      <c r="S405" t="s">
        <v>2511</v>
      </c>
      <c r="T405" t="s">
        <v>2512</v>
      </c>
      <c r="U405" t="s">
        <v>1576</v>
      </c>
      <c r="V405" t="s">
        <v>1577</v>
      </c>
      <c r="W405">
        <v>42.980840000000001</v>
      </c>
      <c r="X405">
        <v>-81.179209999999998</v>
      </c>
      <c r="Y405">
        <v>43131</v>
      </c>
      <c r="Z405" t="s">
        <v>736</v>
      </c>
      <c r="AA405" t="s">
        <v>736</v>
      </c>
      <c r="AB405" t="s">
        <v>612</v>
      </c>
      <c r="AC405" t="s">
        <v>612</v>
      </c>
      <c r="AD405" t="s">
        <v>612</v>
      </c>
      <c r="AE405">
        <v>43131</v>
      </c>
      <c r="AF405" t="s">
        <v>736</v>
      </c>
      <c r="AG405" t="s">
        <v>736</v>
      </c>
      <c r="AH405" t="s">
        <v>612</v>
      </c>
      <c r="AI405" t="s">
        <v>612</v>
      </c>
      <c r="AJ405" t="s">
        <v>612</v>
      </c>
      <c r="AK405" t="s">
        <v>612</v>
      </c>
      <c r="AL405" t="s">
        <v>612</v>
      </c>
      <c r="AM405" t="s">
        <v>612</v>
      </c>
      <c r="AN405" t="s">
        <v>612</v>
      </c>
      <c r="AO405" t="s">
        <v>612</v>
      </c>
      <c r="AP405" t="s">
        <v>612</v>
      </c>
      <c r="AQ405" t="s">
        <v>612</v>
      </c>
      <c r="AR405" t="s">
        <v>612</v>
      </c>
      <c r="AS405" t="s">
        <v>612</v>
      </c>
      <c r="AT405" t="s">
        <v>613</v>
      </c>
      <c r="AU405" t="s">
        <v>612</v>
      </c>
      <c r="AV405" t="s">
        <v>635</v>
      </c>
      <c r="AW405">
        <v>43836</v>
      </c>
      <c r="AX405">
        <v>7485886</v>
      </c>
      <c r="AY405" t="s">
        <v>621</v>
      </c>
      <c r="AZ405" t="s">
        <v>140</v>
      </c>
      <c r="BA405" t="s">
        <v>141</v>
      </c>
      <c r="BB405" t="s">
        <v>909</v>
      </c>
      <c r="BC405">
        <v>44562</v>
      </c>
      <c r="BD405">
        <v>1304650</v>
      </c>
      <c r="BE405">
        <v>2314350</v>
      </c>
      <c r="BF405">
        <v>0</v>
      </c>
      <c r="BG405">
        <v>0</v>
      </c>
      <c r="BH405">
        <v>0</v>
      </c>
      <c r="BI405">
        <v>0</v>
      </c>
      <c r="BJ405">
        <v>0</v>
      </c>
      <c r="BK405">
        <v>0</v>
      </c>
      <c r="BL405">
        <v>0</v>
      </c>
      <c r="BM405">
        <v>0</v>
      </c>
      <c r="BN405">
        <v>0</v>
      </c>
      <c r="BO405">
        <v>0</v>
      </c>
      <c r="BP405">
        <v>0</v>
      </c>
      <c r="BQ405">
        <v>0</v>
      </c>
      <c r="BR405">
        <v>0</v>
      </c>
      <c r="BS405">
        <v>3619000</v>
      </c>
      <c r="BT405">
        <v>0</v>
      </c>
      <c r="BU405">
        <v>0</v>
      </c>
      <c r="BV405">
        <v>0</v>
      </c>
      <c r="BW405">
        <v>0</v>
      </c>
      <c r="BX405">
        <v>3866886</v>
      </c>
      <c r="BY405">
        <v>0</v>
      </c>
      <c r="BZ405">
        <v>0</v>
      </c>
      <c r="CA405">
        <v>0</v>
      </c>
      <c r="CB405">
        <v>0</v>
      </c>
      <c r="CC405">
        <v>0</v>
      </c>
      <c r="CD405">
        <v>3866886</v>
      </c>
      <c r="CE405">
        <v>7485886</v>
      </c>
      <c r="CF405">
        <v>7485886</v>
      </c>
      <c r="CG405">
        <v>0</v>
      </c>
      <c r="CH405" t="s">
        <v>612</v>
      </c>
      <c r="CI405" t="s">
        <v>860</v>
      </c>
      <c r="CJ405" t="s">
        <v>702</v>
      </c>
      <c r="CK405" t="s">
        <v>703</v>
      </c>
      <c r="CL405" t="s">
        <v>617</v>
      </c>
      <c r="CM405" t="s">
        <v>617</v>
      </c>
      <c r="CN405">
        <v>3866886</v>
      </c>
    </row>
    <row r="406" spans="1:92" x14ac:dyDescent="0.25">
      <c r="A406" t="s">
        <v>2988</v>
      </c>
      <c r="B406" t="s">
        <v>2988</v>
      </c>
      <c r="C406">
        <v>11</v>
      </c>
      <c r="D406" t="s">
        <v>597</v>
      </c>
      <c r="E406">
        <v>66044</v>
      </c>
      <c r="F406" t="s">
        <v>2504</v>
      </c>
      <c r="G406" t="s">
        <v>2989</v>
      </c>
      <c r="H406" t="s">
        <v>2990</v>
      </c>
      <c r="I406" t="s">
        <v>630</v>
      </c>
      <c r="J406">
        <v>1847</v>
      </c>
      <c r="K406">
        <v>6484</v>
      </c>
      <c r="L406" t="s">
        <v>2991</v>
      </c>
      <c r="M406" t="s">
        <v>2992</v>
      </c>
      <c r="N406" t="s">
        <v>2993</v>
      </c>
      <c r="O406" t="s">
        <v>2994</v>
      </c>
      <c r="P406" t="s">
        <v>2803</v>
      </c>
      <c r="Q406" t="s">
        <v>2804</v>
      </c>
      <c r="R406" t="s">
        <v>2805</v>
      </c>
      <c r="S406" t="s">
        <v>2622</v>
      </c>
      <c r="T406" t="s">
        <v>2623</v>
      </c>
      <c r="U406" t="s">
        <v>1576</v>
      </c>
      <c r="V406" t="s">
        <v>1577</v>
      </c>
      <c r="W406">
        <v>42.673220000000001</v>
      </c>
      <c r="X406">
        <v>-81.222229999999996</v>
      </c>
      <c r="Y406" t="s">
        <v>612</v>
      </c>
      <c r="Z406" t="s">
        <v>612</v>
      </c>
      <c r="AA406" t="s">
        <v>612</v>
      </c>
      <c r="AB406" t="s">
        <v>612</v>
      </c>
      <c r="AC406" t="s">
        <v>612</v>
      </c>
      <c r="AD406" t="s">
        <v>612</v>
      </c>
      <c r="AE406" t="s">
        <v>612</v>
      </c>
      <c r="AF406" t="s">
        <v>612</v>
      </c>
      <c r="AG406" t="s">
        <v>612</v>
      </c>
      <c r="AH406" t="s">
        <v>612</v>
      </c>
      <c r="AI406" t="s">
        <v>612</v>
      </c>
      <c r="AJ406" t="s">
        <v>612</v>
      </c>
      <c r="AK406" t="s">
        <v>612</v>
      </c>
      <c r="AL406" t="s">
        <v>612</v>
      </c>
      <c r="AM406" t="s">
        <v>612</v>
      </c>
      <c r="AN406" t="s">
        <v>612</v>
      </c>
      <c r="AO406" t="s">
        <v>612</v>
      </c>
      <c r="AP406" t="s">
        <v>612</v>
      </c>
      <c r="AQ406" t="s">
        <v>612</v>
      </c>
      <c r="AR406" t="s">
        <v>612</v>
      </c>
      <c r="AS406" t="s">
        <v>612</v>
      </c>
      <c r="AT406" t="s">
        <v>613</v>
      </c>
      <c r="AU406" t="s">
        <v>612</v>
      </c>
      <c r="AV406" t="s">
        <v>635</v>
      </c>
      <c r="AW406">
        <v>43497</v>
      </c>
      <c r="AX406">
        <v>5553309</v>
      </c>
      <c r="AY406" t="s">
        <v>621</v>
      </c>
      <c r="AZ406" t="s">
        <v>143</v>
      </c>
      <c r="BA406" t="s">
        <v>470</v>
      </c>
      <c r="BB406" t="s">
        <v>859</v>
      </c>
      <c r="BC406">
        <v>44075</v>
      </c>
      <c r="BD406">
        <v>256847</v>
      </c>
      <c r="BE406">
        <v>4418849</v>
      </c>
      <c r="BF406">
        <v>0</v>
      </c>
      <c r="BG406">
        <v>877613</v>
      </c>
      <c r="BH406">
        <v>0</v>
      </c>
      <c r="BI406">
        <v>0</v>
      </c>
      <c r="BJ406">
        <v>0</v>
      </c>
      <c r="BK406">
        <v>0</v>
      </c>
      <c r="BL406">
        <v>0</v>
      </c>
      <c r="BM406">
        <v>0</v>
      </c>
      <c r="BN406">
        <v>0</v>
      </c>
      <c r="BO406">
        <v>0</v>
      </c>
      <c r="BP406">
        <v>0</v>
      </c>
      <c r="BQ406">
        <v>0</v>
      </c>
      <c r="BR406">
        <v>0</v>
      </c>
      <c r="BS406">
        <v>5553309</v>
      </c>
      <c r="BT406">
        <v>0</v>
      </c>
      <c r="BU406">
        <v>0</v>
      </c>
      <c r="BV406">
        <v>0</v>
      </c>
      <c r="BW406">
        <v>0</v>
      </c>
      <c r="BX406">
        <v>0</v>
      </c>
      <c r="BY406">
        <v>0</v>
      </c>
      <c r="BZ406">
        <v>0</v>
      </c>
      <c r="CA406">
        <v>0</v>
      </c>
      <c r="CB406">
        <v>0</v>
      </c>
      <c r="CC406">
        <v>0</v>
      </c>
      <c r="CD406">
        <v>0</v>
      </c>
      <c r="CE406">
        <v>5553309</v>
      </c>
      <c r="CF406">
        <v>5553309</v>
      </c>
      <c r="CG406">
        <v>0</v>
      </c>
      <c r="CH406" t="s">
        <v>612</v>
      </c>
      <c r="CI406" t="s">
        <v>616</v>
      </c>
      <c r="CJ406" t="s">
        <v>617</v>
      </c>
      <c r="CK406" t="s">
        <v>617</v>
      </c>
      <c r="CL406" t="s">
        <v>617</v>
      </c>
      <c r="CM406" t="s">
        <v>617</v>
      </c>
      <c r="CN406">
        <v>0</v>
      </c>
    </row>
    <row r="407" spans="1:92" x14ac:dyDescent="0.25">
      <c r="A407" t="s">
        <v>2995</v>
      </c>
      <c r="B407" t="s">
        <v>2995</v>
      </c>
      <c r="C407">
        <v>11</v>
      </c>
      <c r="D407" t="s">
        <v>597</v>
      </c>
      <c r="E407">
        <v>66044</v>
      </c>
      <c r="F407" t="s">
        <v>2504</v>
      </c>
      <c r="G407" t="s">
        <v>2996</v>
      </c>
      <c r="H407" t="s">
        <v>2997</v>
      </c>
      <c r="I407" t="s">
        <v>630</v>
      </c>
      <c r="J407">
        <v>2193</v>
      </c>
      <c r="K407">
        <v>6708</v>
      </c>
      <c r="L407" t="s">
        <v>2998</v>
      </c>
      <c r="M407" t="s">
        <v>2999</v>
      </c>
      <c r="N407" t="s">
        <v>2519</v>
      </c>
      <c r="O407" t="s">
        <v>3000</v>
      </c>
      <c r="P407" t="s">
        <v>2521</v>
      </c>
      <c r="Q407" t="s">
        <v>2522</v>
      </c>
      <c r="R407" t="s">
        <v>2523</v>
      </c>
      <c r="S407" t="s">
        <v>2524</v>
      </c>
      <c r="T407" t="s">
        <v>2525</v>
      </c>
      <c r="U407" t="s">
        <v>1576</v>
      </c>
      <c r="V407" t="s">
        <v>1577</v>
      </c>
      <c r="W407">
        <v>43.118490000000001</v>
      </c>
      <c r="X407">
        <v>-80.757959999999997</v>
      </c>
      <c r="Y407" t="s">
        <v>612</v>
      </c>
      <c r="Z407" t="s">
        <v>612</v>
      </c>
      <c r="AA407" t="s">
        <v>612</v>
      </c>
      <c r="AB407" t="s">
        <v>612</v>
      </c>
      <c r="AC407" t="s">
        <v>612</v>
      </c>
      <c r="AD407" t="s">
        <v>612</v>
      </c>
      <c r="AE407" t="s">
        <v>612</v>
      </c>
      <c r="AF407" t="s">
        <v>612</v>
      </c>
      <c r="AG407" t="s">
        <v>612</v>
      </c>
      <c r="AH407" t="s">
        <v>612</v>
      </c>
      <c r="AI407" t="s">
        <v>612</v>
      </c>
      <c r="AJ407" t="s">
        <v>612</v>
      </c>
      <c r="AK407" t="s">
        <v>612</v>
      </c>
      <c r="AL407" t="s">
        <v>612</v>
      </c>
      <c r="AM407" t="s">
        <v>612</v>
      </c>
      <c r="AN407" t="s">
        <v>612</v>
      </c>
      <c r="AO407" t="s">
        <v>612</v>
      </c>
      <c r="AP407" t="s">
        <v>612</v>
      </c>
      <c r="AQ407" t="s">
        <v>612</v>
      </c>
      <c r="AR407" t="s">
        <v>612</v>
      </c>
      <c r="AS407" t="s">
        <v>612</v>
      </c>
      <c r="AT407" t="s">
        <v>613</v>
      </c>
      <c r="AU407" t="s">
        <v>612</v>
      </c>
      <c r="AV407" t="s">
        <v>614</v>
      </c>
      <c r="AW407" t="s">
        <v>612</v>
      </c>
      <c r="AX407">
        <v>0</v>
      </c>
      <c r="AY407" t="s">
        <v>621</v>
      </c>
      <c r="AZ407" t="s">
        <v>140</v>
      </c>
      <c r="BA407" t="s">
        <v>470</v>
      </c>
      <c r="BB407" t="s">
        <v>649</v>
      </c>
      <c r="BC407">
        <v>41518</v>
      </c>
      <c r="BD407">
        <v>0</v>
      </c>
      <c r="BE407">
        <v>0</v>
      </c>
      <c r="BF407">
        <v>0</v>
      </c>
      <c r="BG407">
        <v>5400000</v>
      </c>
      <c r="BH407">
        <v>0</v>
      </c>
      <c r="BI407">
        <v>0</v>
      </c>
      <c r="BJ407">
        <v>0</v>
      </c>
      <c r="BK407">
        <v>0</v>
      </c>
      <c r="BL407">
        <v>0</v>
      </c>
      <c r="BM407">
        <v>0</v>
      </c>
      <c r="BN407">
        <v>0</v>
      </c>
      <c r="BO407">
        <v>0</v>
      </c>
      <c r="BP407">
        <v>0</v>
      </c>
      <c r="BQ407">
        <v>0</v>
      </c>
      <c r="BR407">
        <v>0</v>
      </c>
      <c r="BS407">
        <v>5400000</v>
      </c>
      <c r="BT407">
        <v>0</v>
      </c>
      <c r="BU407">
        <v>0</v>
      </c>
      <c r="BV407">
        <v>0</v>
      </c>
      <c r="BW407">
        <v>0</v>
      </c>
      <c r="BX407">
        <v>0</v>
      </c>
      <c r="BY407">
        <v>0</v>
      </c>
      <c r="BZ407">
        <v>0</v>
      </c>
      <c r="CA407">
        <v>0</v>
      </c>
      <c r="CB407">
        <v>0</v>
      </c>
      <c r="CC407">
        <v>0</v>
      </c>
      <c r="CD407">
        <v>0</v>
      </c>
      <c r="CE407">
        <v>5400000</v>
      </c>
      <c r="CF407">
        <v>5400000</v>
      </c>
      <c r="CG407">
        <v>0</v>
      </c>
      <c r="CH407" t="s">
        <v>612</v>
      </c>
      <c r="CI407" t="s">
        <v>616</v>
      </c>
      <c r="CJ407" t="s">
        <v>617</v>
      </c>
      <c r="CK407" t="s">
        <v>617</v>
      </c>
      <c r="CL407" t="s">
        <v>617</v>
      </c>
      <c r="CM407" t="s">
        <v>617</v>
      </c>
      <c r="CN407">
        <v>0</v>
      </c>
    </row>
    <row r="408" spans="1:92" x14ac:dyDescent="0.25">
      <c r="A408" t="s">
        <v>3001</v>
      </c>
      <c r="B408" t="s">
        <v>3001</v>
      </c>
      <c r="C408">
        <v>11</v>
      </c>
      <c r="D408" t="s">
        <v>597</v>
      </c>
      <c r="E408">
        <v>66044</v>
      </c>
      <c r="F408" t="s">
        <v>2504</v>
      </c>
      <c r="G408" t="s">
        <v>3002</v>
      </c>
      <c r="H408" t="s">
        <v>3003</v>
      </c>
      <c r="I408" t="s">
        <v>630</v>
      </c>
      <c r="J408">
        <v>25368</v>
      </c>
      <c r="K408">
        <v>20374</v>
      </c>
      <c r="L408" t="s">
        <v>3004</v>
      </c>
      <c r="M408" t="s">
        <v>804</v>
      </c>
      <c r="N408" t="s">
        <v>3005</v>
      </c>
      <c r="O408" t="s">
        <v>804</v>
      </c>
      <c r="P408" t="s">
        <v>2803</v>
      </c>
      <c r="Q408" t="s">
        <v>2804</v>
      </c>
      <c r="R408" t="s">
        <v>2805</v>
      </c>
      <c r="S408" t="s">
        <v>2622</v>
      </c>
      <c r="T408" t="s">
        <v>2623</v>
      </c>
      <c r="U408" t="s">
        <v>1576</v>
      </c>
      <c r="V408" t="s">
        <v>1577</v>
      </c>
      <c r="W408" t="s">
        <v>804</v>
      </c>
      <c r="X408" t="s">
        <v>804</v>
      </c>
      <c r="Y408">
        <v>43922</v>
      </c>
      <c r="Z408" t="s">
        <v>738</v>
      </c>
      <c r="AA408" t="s">
        <v>859</v>
      </c>
      <c r="AB408" t="s">
        <v>612</v>
      </c>
      <c r="AC408" t="s">
        <v>612</v>
      </c>
      <c r="AD408" t="s">
        <v>612</v>
      </c>
      <c r="AE408">
        <v>43921</v>
      </c>
      <c r="AF408" t="s">
        <v>738</v>
      </c>
      <c r="AG408" t="s">
        <v>738</v>
      </c>
      <c r="AH408" t="s">
        <v>612</v>
      </c>
      <c r="AI408" t="s">
        <v>612</v>
      </c>
      <c r="AJ408" t="s">
        <v>612</v>
      </c>
      <c r="AK408" t="s">
        <v>612</v>
      </c>
      <c r="AL408" t="s">
        <v>612</v>
      </c>
      <c r="AM408" t="s">
        <v>612</v>
      </c>
      <c r="AN408" t="s">
        <v>612</v>
      </c>
      <c r="AO408" t="s">
        <v>612</v>
      </c>
      <c r="AP408" t="s">
        <v>612</v>
      </c>
      <c r="AQ408">
        <v>354</v>
      </c>
      <c r="AR408" t="s">
        <v>612</v>
      </c>
      <c r="AS408" t="s">
        <v>612</v>
      </c>
      <c r="AT408" t="s">
        <v>612</v>
      </c>
      <c r="AU408" t="s">
        <v>612</v>
      </c>
      <c r="AV408" t="s">
        <v>887</v>
      </c>
      <c r="AW408" t="s">
        <v>612</v>
      </c>
      <c r="AX408">
        <v>0</v>
      </c>
      <c r="AY408" t="s">
        <v>887</v>
      </c>
      <c r="AZ408" t="s">
        <v>145</v>
      </c>
      <c r="BA408" t="s">
        <v>701</v>
      </c>
      <c r="BB408" t="s">
        <v>336</v>
      </c>
      <c r="BC408">
        <v>45536</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12172588</v>
      </c>
      <c r="BY408">
        <v>0</v>
      </c>
      <c r="BZ408">
        <v>0</v>
      </c>
      <c r="CA408">
        <v>0</v>
      </c>
      <c r="CB408">
        <v>0</v>
      </c>
      <c r="CC408">
        <v>0</v>
      </c>
      <c r="CD408">
        <v>12172588</v>
      </c>
      <c r="CE408">
        <v>12172588</v>
      </c>
      <c r="CF408">
        <v>12172588</v>
      </c>
      <c r="CG408">
        <v>0</v>
      </c>
      <c r="CH408" t="s">
        <v>612</v>
      </c>
      <c r="CI408" t="s">
        <v>3006</v>
      </c>
      <c r="CJ408" t="s">
        <v>702</v>
      </c>
      <c r="CK408" t="s">
        <v>703</v>
      </c>
      <c r="CL408" t="s">
        <v>617</v>
      </c>
      <c r="CM408" t="s">
        <v>617</v>
      </c>
      <c r="CN408">
        <v>12172588</v>
      </c>
    </row>
    <row r="409" spans="1:92" x14ac:dyDescent="0.25">
      <c r="A409" t="s">
        <v>3007</v>
      </c>
      <c r="B409" t="s">
        <v>3007</v>
      </c>
      <c r="C409">
        <v>11</v>
      </c>
      <c r="D409" t="s">
        <v>2789</v>
      </c>
      <c r="E409">
        <v>66044</v>
      </c>
      <c r="F409" t="s">
        <v>2504</v>
      </c>
      <c r="G409" t="s">
        <v>3008</v>
      </c>
      <c r="H409" t="s">
        <v>3009</v>
      </c>
      <c r="I409" t="s">
        <v>630</v>
      </c>
      <c r="J409">
        <v>25498</v>
      </c>
      <c r="K409">
        <v>20504</v>
      </c>
      <c r="L409" t="s">
        <v>3010</v>
      </c>
      <c r="M409" t="s">
        <v>804</v>
      </c>
      <c r="N409" t="s">
        <v>2507</v>
      </c>
      <c r="O409" t="s">
        <v>804</v>
      </c>
      <c r="P409" t="s">
        <v>2509</v>
      </c>
      <c r="Q409" t="s">
        <v>2510</v>
      </c>
      <c r="R409" t="s">
        <v>2511</v>
      </c>
      <c r="S409" t="s">
        <v>2511</v>
      </c>
      <c r="T409" t="s">
        <v>2512</v>
      </c>
      <c r="U409" t="s">
        <v>1576</v>
      </c>
      <c r="V409" t="s">
        <v>1577</v>
      </c>
      <c r="W409" t="s">
        <v>804</v>
      </c>
      <c r="X409" t="s">
        <v>804</v>
      </c>
      <c r="Y409">
        <v>44124</v>
      </c>
      <c r="Z409" t="s">
        <v>859</v>
      </c>
      <c r="AA409" t="s">
        <v>859</v>
      </c>
      <c r="AB409" t="s">
        <v>612</v>
      </c>
      <c r="AC409" t="s">
        <v>612</v>
      </c>
      <c r="AD409" t="s">
        <v>612</v>
      </c>
      <c r="AE409">
        <v>44124</v>
      </c>
      <c r="AF409" t="s">
        <v>859</v>
      </c>
      <c r="AG409" t="s">
        <v>859</v>
      </c>
      <c r="AH409">
        <v>44124</v>
      </c>
      <c r="AI409" t="s">
        <v>859</v>
      </c>
      <c r="AJ409" t="s">
        <v>859</v>
      </c>
      <c r="AK409" t="s">
        <v>612</v>
      </c>
      <c r="AL409" t="s">
        <v>612</v>
      </c>
      <c r="AM409" t="s">
        <v>612</v>
      </c>
      <c r="AN409" t="s">
        <v>612</v>
      </c>
      <c r="AO409" t="s">
        <v>612</v>
      </c>
      <c r="AP409" t="s">
        <v>612</v>
      </c>
      <c r="AQ409">
        <v>802</v>
      </c>
      <c r="AR409">
        <v>5</v>
      </c>
      <c r="AS409">
        <v>88</v>
      </c>
      <c r="AT409" t="s">
        <v>613</v>
      </c>
      <c r="AU409" t="s">
        <v>612</v>
      </c>
      <c r="AV409" t="s">
        <v>887</v>
      </c>
      <c r="AW409" t="s">
        <v>612</v>
      </c>
      <c r="AX409" t="s">
        <v>612</v>
      </c>
      <c r="AY409" t="s">
        <v>887</v>
      </c>
      <c r="AZ409" t="s">
        <v>145</v>
      </c>
      <c r="BA409" t="s">
        <v>460</v>
      </c>
      <c r="BB409" t="s">
        <v>1811</v>
      </c>
      <c r="BC409">
        <v>45901</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16854386</v>
      </c>
      <c r="BY409">
        <v>0</v>
      </c>
      <c r="BZ409">
        <v>2674120</v>
      </c>
      <c r="CA409">
        <v>0</v>
      </c>
      <c r="CB409">
        <v>0</v>
      </c>
      <c r="CC409">
        <v>0</v>
      </c>
      <c r="CD409">
        <v>19528506</v>
      </c>
      <c r="CE409">
        <v>19528506</v>
      </c>
      <c r="CF409">
        <v>19528506</v>
      </c>
      <c r="CG409">
        <v>0</v>
      </c>
      <c r="CH409" t="s">
        <v>612</v>
      </c>
      <c r="CI409" t="s">
        <v>3006</v>
      </c>
      <c r="CJ409" t="s">
        <v>702</v>
      </c>
      <c r="CK409" t="s">
        <v>703</v>
      </c>
      <c r="CL409" t="s">
        <v>764</v>
      </c>
      <c r="CM409" t="s">
        <v>740</v>
      </c>
      <c r="CN409">
        <v>19528506</v>
      </c>
    </row>
    <row r="410" spans="1:92" x14ac:dyDescent="0.25">
      <c r="A410" t="s">
        <v>3011</v>
      </c>
      <c r="B410" t="s">
        <v>3011</v>
      </c>
      <c r="C410">
        <v>11</v>
      </c>
      <c r="D410" t="s">
        <v>597</v>
      </c>
      <c r="E410">
        <v>66044</v>
      </c>
      <c r="F410" t="s">
        <v>2504</v>
      </c>
      <c r="G410" t="s">
        <v>2589</v>
      </c>
      <c r="H410" t="s">
        <v>2590</v>
      </c>
      <c r="I410" t="s">
        <v>630</v>
      </c>
      <c r="J410">
        <v>7920</v>
      </c>
      <c r="K410">
        <v>9001</v>
      </c>
      <c r="L410" t="s">
        <v>2591</v>
      </c>
      <c r="M410" t="s">
        <v>2592</v>
      </c>
      <c r="N410" t="s">
        <v>2507</v>
      </c>
      <c r="O410" t="s">
        <v>2593</v>
      </c>
      <c r="P410" t="s">
        <v>2509</v>
      </c>
      <c r="Q410" t="s">
        <v>2510</v>
      </c>
      <c r="R410" t="s">
        <v>2511</v>
      </c>
      <c r="S410" t="s">
        <v>2511</v>
      </c>
      <c r="T410" t="s">
        <v>2512</v>
      </c>
      <c r="U410" t="s">
        <v>1576</v>
      </c>
      <c r="V410" t="s">
        <v>1577</v>
      </c>
      <c r="W410">
        <v>42.988694902118198</v>
      </c>
      <c r="X410">
        <v>-81.2756764547985</v>
      </c>
      <c r="Y410">
        <v>44523</v>
      </c>
      <c r="Z410" t="s">
        <v>909</v>
      </c>
      <c r="AA410" t="s">
        <v>909</v>
      </c>
      <c r="AB410" t="s">
        <v>612</v>
      </c>
      <c r="AC410" t="s">
        <v>612</v>
      </c>
      <c r="AD410" t="s">
        <v>612</v>
      </c>
      <c r="AE410">
        <v>44523</v>
      </c>
      <c r="AF410" t="s">
        <v>909</v>
      </c>
      <c r="AG410" t="s">
        <v>909</v>
      </c>
      <c r="AH410">
        <v>44523</v>
      </c>
      <c r="AI410" t="s">
        <v>909</v>
      </c>
      <c r="AJ410" t="s">
        <v>909</v>
      </c>
      <c r="AK410" t="s">
        <v>612</v>
      </c>
      <c r="AL410" t="s">
        <v>612</v>
      </c>
      <c r="AM410" t="s">
        <v>612</v>
      </c>
      <c r="AN410" t="s">
        <v>612</v>
      </c>
      <c r="AO410" t="s">
        <v>612</v>
      </c>
      <c r="AP410" t="s">
        <v>612</v>
      </c>
      <c r="AQ410">
        <v>300</v>
      </c>
      <c r="AR410" t="s">
        <v>612</v>
      </c>
      <c r="AS410" t="s">
        <v>612</v>
      </c>
      <c r="AT410" t="s">
        <v>613</v>
      </c>
      <c r="AU410" t="s">
        <v>612</v>
      </c>
      <c r="AV410" t="s">
        <v>2276</v>
      </c>
      <c r="AW410">
        <v>45030</v>
      </c>
      <c r="AX410">
        <v>9212657</v>
      </c>
      <c r="AY410" t="s">
        <v>887</v>
      </c>
      <c r="AZ410" t="s">
        <v>140</v>
      </c>
      <c r="BA410" t="s">
        <v>460</v>
      </c>
      <c r="BB410" t="s">
        <v>322</v>
      </c>
      <c r="BC410">
        <v>45170</v>
      </c>
      <c r="BD410">
        <v>1406305</v>
      </c>
      <c r="BE410">
        <v>0</v>
      </c>
      <c r="BF410">
        <v>0</v>
      </c>
      <c r="BG410">
        <v>0</v>
      </c>
      <c r="BH410">
        <v>0</v>
      </c>
      <c r="BI410">
        <v>0</v>
      </c>
      <c r="BJ410">
        <v>0</v>
      </c>
      <c r="BK410">
        <v>0</v>
      </c>
      <c r="BL410">
        <v>0</v>
      </c>
      <c r="BM410">
        <v>0</v>
      </c>
      <c r="BN410">
        <v>0</v>
      </c>
      <c r="BO410">
        <v>0</v>
      </c>
      <c r="BP410">
        <v>0</v>
      </c>
      <c r="BQ410">
        <v>0</v>
      </c>
      <c r="BR410">
        <v>0</v>
      </c>
      <c r="BS410">
        <v>1406305</v>
      </c>
      <c r="BT410">
        <v>0</v>
      </c>
      <c r="BU410">
        <v>0</v>
      </c>
      <c r="BV410">
        <v>0</v>
      </c>
      <c r="BW410">
        <v>0</v>
      </c>
      <c r="BX410">
        <v>7806352</v>
      </c>
      <c r="BY410">
        <v>0</v>
      </c>
      <c r="BZ410">
        <v>0</v>
      </c>
      <c r="CA410">
        <v>0</v>
      </c>
      <c r="CB410">
        <v>0</v>
      </c>
      <c r="CC410">
        <v>0</v>
      </c>
      <c r="CD410">
        <v>7806352</v>
      </c>
      <c r="CE410">
        <v>9212657</v>
      </c>
      <c r="CF410">
        <v>9212657</v>
      </c>
      <c r="CG410">
        <v>0</v>
      </c>
      <c r="CH410" t="s">
        <v>612</v>
      </c>
      <c r="CI410" t="s">
        <v>1368</v>
      </c>
      <c r="CJ410" t="s">
        <v>702</v>
      </c>
      <c r="CK410" t="s">
        <v>703</v>
      </c>
      <c r="CL410" t="s">
        <v>617</v>
      </c>
      <c r="CM410" t="s">
        <v>617</v>
      </c>
      <c r="CN410">
        <v>7806352</v>
      </c>
    </row>
    <row r="411" spans="1:92" x14ac:dyDescent="0.25">
      <c r="A411" t="s">
        <v>3012</v>
      </c>
      <c r="B411" t="s">
        <v>3012</v>
      </c>
      <c r="C411">
        <v>11</v>
      </c>
      <c r="D411" t="s">
        <v>2789</v>
      </c>
      <c r="E411">
        <v>66044</v>
      </c>
      <c r="F411" t="s">
        <v>2504</v>
      </c>
      <c r="G411" t="s">
        <v>3013</v>
      </c>
      <c r="H411" t="s">
        <v>3014</v>
      </c>
      <c r="I411" t="s">
        <v>630</v>
      </c>
      <c r="J411">
        <v>25508</v>
      </c>
      <c r="K411">
        <v>20514</v>
      </c>
      <c r="L411" t="s">
        <v>3015</v>
      </c>
      <c r="M411" t="s">
        <v>3016</v>
      </c>
      <c r="N411" t="s">
        <v>2507</v>
      </c>
      <c r="O411" t="s">
        <v>804</v>
      </c>
      <c r="P411" t="s">
        <v>2509</v>
      </c>
      <c r="Q411" t="s">
        <v>2510</v>
      </c>
      <c r="R411" t="s">
        <v>2511</v>
      </c>
      <c r="S411" t="s">
        <v>2511</v>
      </c>
      <c r="T411" t="s">
        <v>2512</v>
      </c>
      <c r="U411" t="s">
        <v>1576</v>
      </c>
      <c r="V411" t="s">
        <v>1577</v>
      </c>
      <c r="W411">
        <v>42.931690085190198</v>
      </c>
      <c r="X411">
        <v>-81.291271917420403</v>
      </c>
      <c r="Y411">
        <v>44523</v>
      </c>
      <c r="Z411" t="s">
        <v>909</v>
      </c>
      <c r="AA411" t="s">
        <v>909</v>
      </c>
      <c r="AB411" t="s">
        <v>612</v>
      </c>
      <c r="AC411" t="s">
        <v>612</v>
      </c>
      <c r="AD411" t="s">
        <v>612</v>
      </c>
      <c r="AE411">
        <v>44523</v>
      </c>
      <c r="AF411" t="s">
        <v>909</v>
      </c>
      <c r="AG411" t="s">
        <v>909</v>
      </c>
      <c r="AH411">
        <v>44523</v>
      </c>
      <c r="AI411" t="s">
        <v>909</v>
      </c>
      <c r="AJ411" t="s">
        <v>909</v>
      </c>
      <c r="AK411" t="s">
        <v>612</v>
      </c>
      <c r="AL411" t="s">
        <v>612</v>
      </c>
      <c r="AM411" t="s">
        <v>612</v>
      </c>
      <c r="AN411" t="s">
        <v>612</v>
      </c>
      <c r="AO411" t="s">
        <v>612</v>
      </c>
      <c r="AP411" t="s">
        <v>612</v>
      </c>
      <c r="AQ411">
        <v>804</v>
      </c>
      <c r="AR411">
        <v>5</v>
      </c>
      <c r="AS411">
        <v>88</v>
      </c>
      <c r="AT411" t="s">
        <v>613</v>
      </c>
      <c r="AU411" t="s">
        <v>612</v>
      </c>
      <c r="AV411" t="s">
        <v>887</v>
      </c>
      <c r="AW411" t="s">
        <v>612</v>
      </c>
      <c r="AX411" t="s">
        <v>612</v>
      </c>
      <c r="AY411" t="s">
        <v>887</v>
      </c>
      <c r="AZ411" t="s">
        <v>145</v>
      </c>
      <c r="BA411" t="s">
        <v>460</v>
      </c>
      <c r="BB411" t="s">
        <v>336</v>
      </c>
      <c r="BC411">
        <v>45536</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17892129</v>
      </c>
      <c r="BY411">
        <v>0</v>
      </c>
      <c r="BZ411">
        <v>2834561</v>
      </c>
      <c r="CA411">
        <v>0</v>
      </c>
      <c r="CB411">
        <v>0</v>
      </c>
      <c r="CC411">
        <v>0</v>
      </c>
      <c r="CD411">
        <v>20726690</v>
      </c>
      <c r="CE411">
        <v>20726690</v>
      </c>
      <c r="CF411">
        <v>20726690</v>
      </c>
      <c r="CG411">
        <v>0</v>
      </c>
      <c r="CH411" t="s">
        <v>612</v>
      </c>
      <c r="CI411" t="s">
        <v>1368</v>
      </c>
      <c r="CJ411" t="s">
        <v>702</v>
      </c>
      <c r="CK411" t="s">
        <v>703</v>
      </c>
      <c r="CL411" t="s">
        <v>764</v>
      </c>
      <c r="CM411" t="s">
        <v>740</v>
      </c>
      <c r="CN411">
        <v>20726690</v>
      </c>
    </row>
    <row r="412" spans="1:92" x14ac:dyDescent="0.25">
      <c r="A412" t="s">
        <v>3017</v>
      </c>
      <c r="B412" t="s">
        <v>3017</v>
      </c>
      <c r="C412">
        <v>11</v>
      </c>
      <c r="D412" t="s">
        <v>2976</v>
      </c>
      <c r="E412">
        <v>66044</v>
      </c>
      <c r="F412" t="s">
        <v>2504</v>
      </c>
      <c r="G412" t="s">
        <v>3018</v>
      </c>
      <c r="H412" t="s">
        <v>3019</v>
      </c>
      <c r="I412" t="s">
        <v>630</v>
      </c>
      <c r="J412">
        <v>25528</v>
      </c>
      <c r="K412">
        <v>20534</v>
      </c>
      <c r="L412" t="s">
        <v>3020</v>
      </c>
      <c r="M412" t="s">
        <v>3021</v>
      </c>
      <c r="N412" t="s">
        <v>2519</v>
      </c>
      <c r="O412" t="s">
        <v>804</v>
      </c>
      <c r="P412" t="s">
        <v>2521</v>
      </c>
      <c r="Q412" t="s">
        <v>2522</v>
      </c>
      <c r="R412" t="s">
        <v>2523</v>
      </c>
      <c r="S412" t="s">
        <v>2524</v>
      </c>
      <c r="T412" t="s">
        <v>2525</v>
      </c>
      <c r="U412" t="s">
        <v>1576</v>
      </c>
      <c r="V412" t="s">
        <v>1577</v>
      </c>
      <c r="W412">
        <v>43.161902525431898</v>
      </c>
      <c r="X412">
        <v>-80.758651833576906</v>
      </c>
      <c r="Y412">
        <v>44523</v>
      </c>
      <c r="Z412" t="s">
        <v>909</v>
      </c>
      <c r="AA412" t="s">
        <v>909</v>
      </c>
      <c r="AB412" t="s">
        <v>612</v>
      </c>
      <c r="AC412" t="s">
        <v>612</v>
      </c>
      <c r="AD412" t="s">
        <v>612</v>
      </c>
      <c r="AE412">
        <v>44523</v>
      </c>
      <c r="AF412" t="s">
        <v>909</v>
      </c>
      <c r="AG412" t="s">
        <v>909</v>
      </c>
      <c r="AH412">
        <v>44523</v>
      </c>
      <c r="AI412" t="s">
        <v>909</v>
      </c>
      <c r="AJ412" t="s">
        <v>909</v>
      </c>
      <c r="AK412" t="s">
        <v>612</v>
      </c>
      <c r="AL412" t="s">
        <v>612</v>
      </c>
      <c r="AM412" t="s">
        <v>612</v>
      </c>
      <c r="AN412" t="s">
        <v>612</v>
      </c>
      <c r="AO412" t="s">
        <v>612</v>
      </c>
      <c r="AP412" t="s">
        <v>612</v>
      </c>
      <c r="AQ412">
        <v>856</v>
      </c>
      <c r="AR412">
        <v>5</v>
      </c>
      <c r="AS412">
        <v>88</v>
      </c>
      <c r="AT412" t="s">
        <v>613</v>
      </c>
      <c r="AU412" t="s">
        <v>612</v>
      </c>
      <c r="AV412" t="s">
        <v>887</v>
      </c>
      <c r="AW412" t="s">
        <v>612</v>
      </c>
      <c r="AX412" t="s">
        <v>612</v>
      </c>
      <c r="AY412" t="s">
        <v>887</v>
      </c>
      <c r="AZ412" t="s">
        <v>145</v>
      </c>
      <c r="BA412" t="s">
        <v>460</v>
      </c>
      <c r="BB412" t="s">
        <v>336</v>
      </c>
      <c r="BC412">
        <v>45536</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22277171</v>
      </c>
      <c r="BY412">
        <v>0</v>
      </c>
      <c r="BZ412">
        <v>3324943</v>
      </c>
      <c r="CA412">
        <v>0</v>
      </c>
      <c r="CB412">
        <v>0</v>
      </c>
      <c r="CC412">
        <v>0</v>
      </c>
      <c r="CD412">
        <v>25602114</v>
      </c>
      <c r="CE412">
        <v>25602114</v>
      </c>
      <c r="CF412">
        <v>25602114</v>
      </c>
      <c r="CG412">
        <v>0</v>
      </c>
      <c r="CH412" t="s">
        <v>612</v>
      </c>
      <c r="CI412" t="s">
        <v>1368</v>
      </c>
      <c r="CJ412" t="s">
        <v>702</v>
      </c>
      <c r="CK412" t="s">
        <v>703</v>
      </c>
      <c r="CL412" t="s">
        <v>764</v>
      </c>
      <c r="CM412" t="s">
        <v>740</v>
      </c>
      <c r="CN412">
        <v>25602114</v>
      </c>
    </row>
    <row r="413" spans="1:92" x14ac:dyDescent="0.25">
      <c r="A413" t="s">
        <v>3022</v>
      </c>
      <c r="B413" t="s">
        <v>3022</v>
      </c>
      <c r="C413">
        <v>11</v>
      </c>
      <c r="D413" t="s">
        <v>597</v>
      </c>
      <c r="E413">
        <v>66044</v>
      </c>
      <c r="F413" t="s">
        <v>2504</v>
      </c>
      <c r="G413" t="s">
        <v>3023</v>
      </c>
      <c r="H413" t="s">
        <v>3023</v>
      </c>
      <c r="I413" t="s">
        <v>600</v>
      </c>
      <c r="J413">
        <v>7947</v>
      </c>
      <c r="K413">
        <v>5177</v>
      </c>
      <c r="L413" t="s">
        <v>2505</v>
      </c>
      <c r="M413" t="s">
        <v>2506</v>
      </c>
      <c r="N413" t="s">
        <v>2507</v>
      </c>
      <c r="O413" t="s">
        <v>2508</v>
      </c>
      <c r="P413" t="s">
        <v>2509</v>
      </c>
      <c r="Q413" t="s">
        <v>2510</v>
      </c>
      <c r="R413" t="s">
        <v>2511</v>
      </c>
      <c r="S413" t="s">
        <v>2511</v>
      </c>
      <c r="T413" t="s">
        <v>2512</v>
      </c>
      <c r="U413" t="s">
        <v>1576</v>
      </c>
      <c r="V413" t="s">
        <v>1577</v>
      </c>
      <c r="W413">
        <v>42.996830000000003</v>
      </c>
      <c r="X413">
        <v>-81.207189999999997</v>
      </c>
      <c r="Y413" t="s">
        <v>612</v>
      </c>
      <c r="Z413" t="s">
        <v>612</v>
      </c>
      <c r="AA413" t="s">
        <v>612</v>
      </c>
      <c r="AB413" t="s">
        <v>612</v>
      </c>
      <c r="AC413" t="s">
        <v>612</v>
      </c>
      <c r="AD413" t="s">
        <v>612</v>
      </c>
      <c r="AE413" t="s">
        <v>612</v>
      </c>
      <c r="AF413" t="s">
        <v>612</v>
      </c>
      <c r="AG413" t="s">
        <v>612</v>
      </c>
      <c r="AH413" t="s">
        <v>612</v>
      </c>
      <c r="AI413" t="s">
        <v>612</v>
      </c>
      <c r="AJ413" t="s">
        <v>612</v>
      </c>
      <c r="AK413" t="s">
        <v>612</v>
      </c>
      <c r="AL413" t="s">
        <v>612</v>
      </c>
      <c r="AM413" t="s">
        <v>612</v>
      </c>
      <c r="AN413" t="s">
        <v>612</v>
      </c>
      <c r="AO413" t="s">
        <v>612</v>
      </c>
      <c r="AP413" t="s">
        <v>612</v>
      </c>
      <c r="AQ413" t="s">
        <v>612</v>
      </c>
      <c r="AR413" t="s">
        <v>612</v>
      </c>
      <c r="AS413" t="s">
        <v>612</v>
      </c>
      <c r="AT413" t="s">
        <v>613</v>
      </c>
      <c r="AU413" t="s">
        <v>612</v>
      </c>
      <c r="AV413" t="s">
        <v>887</v>
      </c>
      <c r="AW413" t="s">
        <v>612</v>
      </c>
      <c r="AX413" t="s">
        <v>612</v>
      </c>
      <c r="AY413" t="s">
        <v>887</v>
      </c>
      <c r="AZ413" t="s">
        <v>143</v>
      </c>
      <c r="BA413" t="s">
        <v>470</v>
      </c>
      <c r="BB413" t="s">
        <v>380</v>
      </c>
      <c r="BC413">
        <v>45169</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10184470</v>
      </c>
      <c r="CG413">
        <v>10184470</v>
      </c>
      <c r="CH413" t="s">
        <v>612</v>
      </c>
      <c r="CI413" t="s">
        <v>616</v>
      </c>
      <c r="CJ413" t="s">
        <v>617</v>
      </c>
      <c r="CK413" t="s">
        <v>617</v>
      </c>
      <c r="CL413" t="s">
        <v>617</v>
      </c>
      <c r="CM413" t="s">
        <v>617</v>
      </c>
      <c r="CN413">
        <v>0</v>
      </c>
    </row>
    <row r="414" spans="1:92" x14ac:dyDescent="0.25">
      <c r="A414" t="s">
        <v>3024</v>
      </c>
      <c r="B414" t="s">
        <v>3012</v>
      </c>
      <c r="C414">
        <v>11</v>
      </c>
      <c r="D414" t="s">
        <v>597</v>
      </c>
      <c r="E414">
        <v>66044</v>
      </c>
      <c r="F414" t="s">
        <v>2504</v>
      </c>
      <c r="G414" t="s">
        <v>3013</v>
      </c>
      <c r="H414" t="s">
        <v>3014</v>
      </c>
      <c r="I414" t="s">
        <v>630</v>
      </c>
      <c r="J414">
        <v>7865</v>
      </c>
      <c r="K414">
        <v>8946</v>
      </c>
      <c r="L414" t="s">
        <v>2974</v>
      </c>
      <c r="M414" t="s">
        <v>2540</v>
      </c>
      <c r="N414" t="s">
        <v>2507</v>
      </c>
      <c r="O414" t="s">
        <v>2541</v>
      </c>
      <c r="P414" t="s">
        <v>2509</v>
      </c>
      <c r="Q414" t="s">
        <v>2510</v>
      </c>
      <c r="R414" t="s">
        <v>2511</v>
      </c>
      <c r="S414" t="s">
        <v>2511</v>
      </c>
      <c r="T414" t="s">
        <v>2512</v>
      </c>
      <c r="U414" t="s">
        <v>1576</v>
      </c>
      <c r="V414" t="s">
        <v>1577</v>
      </c>
      <c r="W414">
        <v>43.0032</v>
      </c>
      <c r="X414">
        <v>-81.223470000000006</v>
      </c>
      <c r="Y414">
        <v>42866</v>
      </c>
      <c r="Z414" t="s">
        <v>787</v>
      </c>
      <c r="AA414" t="s">
        <v>736</v>
      </c>
      <c r="AB414">
        <v>42866</v>
      </c>
      <c r="AC414" t="s">
        <v>787</v>
      </c>
      <c r="AD414" t="s">
        <v>736</v>
      </c>
      <c r="AE414" t="s">
        <v>612</v>
      </c>
      <c r="AF414" t="s">
        <v>612</v>
      </c>
      <c r="AG414" t="s">
        <v>612</v>
      </c>
      <c r="AH414" t="s">
        <v>612</v>
      </c>
      <c r="AI414" t="s">
        <v>612</v>
      </c>
      <c r="AJ414" t="s">
        <v>612</v>
      </c>
      <c r="AK414" t="s">
        <v>612</v>
      </c>
      <c r="AL414" t="s">
        <v>612</v>
      </c>
      <c r="AM414" t="s">
        <v>612</v>
      </c>
      <c r="AN414" t="s">
        <v>612</v>
      </c>
      <c r="AO414" t="s">
        <v>612</v>
      </c>
      <c r="AP414" t="s">
        <v>612</v>
      </c>
      <c r="AQ414" t="s">
        <v>612</v>
      </c>
      <c r="AR414" t="s">
        <v>612</v>
      </c>
      <c r="AS414" t="s">
        <v>612</v>
      </c>
      <c r="AT414" t="s">
        <v>613</v>
      </c>
      <c r="AU414" t="s">
        <v>612</v>
      </c>
      <c r="AZ414" t="s">
        <v>663</v>
      </c>
      <c r="BA414" t="s">
        <v>470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10184470</v>
      </c>
      <c r="BX414">
        <v>0</v>
      </c>
      <c r="BY414">
        <v>0</v>
      </c>
      <c r="BZ414">
        <v>0</v>
      </c>
      <c r="CA414">
        <v>0</v>
      </c>
      <c r="CB414">
        <v>0</v>
      </c>
      <c r="CC414">
        <v>0</v>
      </c>
      <c r="CD414">
        <v>10184470</v>
      </c>
      <c r="CE414">
        <v>10184470</v>
      </c>
      <c r="CF414">
        <v>0</v>
      </c>
      <c r="CG414">
        <v>-10184470</v>
      </c>
      <c r="CH414" t="s">
        <v>612</v>
      </c>
      <c r="CI414" t="s">
        <v>616</v>
      </c>
      <c r="CJ414" t="s">
        <v>617</v>
      </c>
      <c r="CK414" t="s">
        <v>617</v>
      </c>
      <c r="CL414" t="s">
        <v>617</v>
      </c>
      <c r="CM414" t="s">
        <v>617</v>
      </c>
      <c r="CN414">
        <v>10184470</v>
      </c>
    </row>
    <row r="415" spans="1:92" x14ac:dyDescent="0.25">
      <c r="A415" t="s">
        <v>3025</v>
      </c>
      <c r="B415" t="s">
        <v>3017</v>
      </c>
      <c r="C415">
        <v>11</v>
      </c>
      <c r="D415" t="s">
        <v>2976</v>
      </c>
      <c r="E415">
        <v>66044</v>
      </c>
      <c r="F415" t="s">
        <v>2504</v>
      </c>
      <c r="G415" t="s">
        <v>3018</v>
      </c>
      <c r="H415" t="s">
        <v>3019</v>
      </c>
      <c r="I415" t="s">
        <v>630</v>
      </c>
      <c r="J415">
        <v>25528</v>
      </c>
      <c r="K415">
        <v>20534</v>
      </c>
      <c r="L415" t="s">
        <v>3020</v>
      </c>
      <c r="M415" t="s">
        <v>3021</v>
      </c>
      <c r="N415" t="s">
        <v>2519</v>
      </c>
      <c r="O415" t="s">
        <v>804</v>
      </c>
      <c r="P415" t="s">
        <v>2521</v>
      </c>
      <c r="Q415" t="s">
        <v>2522</v>
      </c>
      <c r="R415" t="s">
        <v>2523</v>
      </c>
      <c r="S415" t="s">
        <v>2524</v>
      </c>
      <c r="T415" t="s">
        <v>2525</v>
      </c>
      <c r="U415" t="s">
        <v>1576</v>
      </c>
      <c r="V415" t="s">
        <v>1577</v>
      </c>
      <c r="W415">
        <v>43.161902525431898</v>
      </c>
      <c r="X415">
        <v>-80.758651833576906</v>
      </c>
      <c r="AB415" t="s">
        <v>612</v>
      </c>
      <c r="AC415" t="s">
        <v>612</v>
      </c>
      <c r="AD415" t="s">
        <v>612</v>
      </c>
      <c r="AE415">
        <v>44523</v>
      </c>
      <c r="AF415" t="s">
        <v>909</v>
      </c>
      <c r="AG415" t="s">
        <v>909</v>
      </c>
      <c r="AH415">
        <v>44523</v>
      </c>
      <c r="AI415" t="s">
        <v>909</v>
      </c>
      <c r="AJ415" t="s">
        <v>909</v>
      </c>
      <c r="AK415" t="s">
        <v>612</v>
      </c>
      <c r="AL415" t="s">
        <v>612</v>
      </c>
      <c r="AM415" t="s">
        <v>612</v>
      </c>
      <c r="AN415" t="s">
        <v>612</v>
      </c>
      <c r="AO415" t="s">
        <v>612</v>
      </c>
      <c r="AP415" t="s">
        <v>612</v>
      </c>
      <c r="AU415" t="s">
        <v>612</v>
      </c>
      <c r="AV415" t="s">
        <v>887</v>
      </c>
      <c r="AW415" t="s">
        <v>612</v>
      </c>
      <c r="AX415" t="s">
        <v>612</v>
      </c>
      <c r="AY415" t="s">
        <v>887</v>
      </c>
      <c r="AZ415" t="s">
        <v>145</v>
      </c>
      <c r="BA415" t="s">
        <v>460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14686995</v>
      </c>
      <c r="BX415">
        <v>0</v>
      </c>
      <c r="BY415">
        <v>0</v>
      </c>
      <c r="BZ415">
        <v>0</v>
      </c>
      <c r="CA415">
        <v>0</v>
      </c>
      <c r="CB415">
        <v>0</v>
      </c>
      <c r="CC415">
        <v>0</v>
      </c>
      <c r="CD415">
        <v>14686995</v>
      </c>
      <c r="CE415">
        <v>14686995</v>
      </c>
      <c r="CF415">
        <v>14686995</v>
      </c>
      <c r="CG415">
        <v>0</v>
      </c>
      <c r="CH415" t="s">
        <v>612</v>
      </c>
      <c r="CI415" t="s">
        <v>1368</v>
      </c>
      <c r="CJ415" t="s">
        <v>702</v>
      </c>
      <c r="CK415" t="s">
        <v>703</v>
      </c>
      <c r="CL415" t="s">
        <v>764</v>
      </c>
      <c r="CM415" t="s">
        <v>740</v>
      </c>
      <c r="CN415">
        <v>14686995</v>
      </c>
    </row>
    <row r="416" spans="1:92" x14ac:dyDescent="0.25">
      <c r="A416" t="s">
        <v>3026</v>
      </c>
      <c r="B416" t="s">
        <v>3026</v>
      </c>
      <c r="C416">
        <v>12</v>
      </c>
      <c r="D416" t="s">
        <v>597</v>
      </c>
      <c r="E416">
        <v>66052</v>
      </c>
      <c r="F416" t="s">
        <v>3027</v>
      </c>
      <c r="G416" t="s">
        <v>599</v>
      </c>
      <c r="H416" t="s">
        <v>599</v>
      </c>
      <c r="I416" t="s">
        <v>600</v>
      </c>
      <c r="J416">
        <v>8610</v>
      </c>
      <c r="K416">
        <v>18601</v>
      </c>
      <c r="L416" t="s">
        <v>3028</v>
      </c>
      <c r="M416" t="s">
        <v>3029</v>
      </c>
      <c r="N416" t="s">
        <v>3030</v>
      </c>
      <c r="O416" t="s">
        <v>3031</v>
      </c>
      <c r="P416" t="s">
        <v>3032</v>
      </c>
      <c r="Q416" t="s">
        <v>3033</v>
      </c>
      <c r="R416" t="s">
        <v>3034</v>
      </c>
      <c r="S416" t="s">
        <v>3034</v>
      </c>
      <c r="T416" t="s">
        <v>3035</v>
      </c>
      <c r="U416" t="s">
        <v>3036</v>
      </c>
      <c r="V416" t="s">
        <v>1577</v>
      </c>
      <c r="W416">
        <v>43.64268397</v>
      </c>
      <c r="X416">
        <v>-79.563907490000005</v>
      </c>
      <c r="Y416" t="s">
        <v>752</v>
      </c>
      <c r="Z416" t="s">
        <v>752</v>
      </c>
      <c r="AA416" t="s">
        <v>752</v>
      </c>
      <c r="AB416" t="s">
        <v>612</v>
      </c>
      <c r="AC416" t="s">
        <v>612</v>
      </c>
      <c r="AD416" t="s">
        <v>612</v>
      </c>
      <c r="AE416" t="s">
        <v>752</v>
      </c>
      <c r="AF416" t="s">
        <v>752</v>
      </c>
      <c r="AG416" t="s">
        <v>752</v>
      </c>
      <c r="AH416" t="s">
        <v>612</v>
      </c>
      <c r="AI416" t="s">
        <v>612</v>
      </c>
      <c r="AJ416" t="s">
        <v>612</v>
      </c>
      <c r="AK416" t="s">
        <v>612</v>
      </c>
      <c r="AL416" t="s">
        <v>612</v>
      </c>
      <c r="AM416" t="s">
        <v>612</v>
      </c>
      <c r="AN416" t="s">
        <v>612</v>
      </c>
      <c r="AO416" t="s">
        <v>612</v>
      </c>
      <c r="AP416" t="s">
        <v>612</v>
      </c>
      <c r="AQ416" t="s">
        <v>612</v>
      </c>
      <c r="AR416" t="s">
        <v>612</v>
      </c>
      <c r="AS416" t="s">
        <v>612</v>
      </c>
      <c r="AT416" t="s">
        <v>613</v>
      </c>
      <c r="AU416" t="s">
        <v>612</v>
      </c>
      <c r="AV416" t="s">
        <v>614</v>
      </c>
      <c r="AW416" t="s">
        <v>612</v>
      </c>
      <c r="AX416" t="s">
        <v>612</v>
      </c>
      <c r="AY416" t="s">
        <v>615</v>
      </c>
      <c r="AZ416" t="s">
        <v>612</v>
      </c>
      <c r="BA416" t="s">
        <v>612</v>
      </c>
      <c r="BB416" t="s">
        <v>612</v>
      </c>
      <c r="BC416" t="s">
        <v>612</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39998</v>
      </c>
      <c r="BY416">
        <v>0</v>
      </c>
      <c r="BZ416">
        <v>0</v>
      </c>
      <c r="CA416">
        <v>0</v>
      </c>
      <c r="CB416">
        <v>0</v>
      </c>
      <c r="CC416">
        <v>0</v>
      </c>
      <c r="CD416">
        <v>39998</v>
      </c>
      <c r="CE416">
        <v>39998</v>
      </c>
      <c r="CF416">
        <v>0</v>
      </c>
      <c r="CG416">
        <v>-39998</v>
      </c>
      <c r="CH416" t="s">
        <v>612</v>
      </c>
      <c r="CI416" t="s">
        <v>616</v>
      </c>
      <c r="CJ416" t="s">
        <v>753</v>
      </c>
      <c r="CK416" t="s">
        <v>754</v>
      </c>
      <c r="CL416" t="s">
        <v>617</v>
      </c>
      <c r="CM416" t="s">
        <v>617</v>
      </c>
      <c r="CN416">
        <v>39998</v>
      </c>
    </row>
    <row r="417" spans="1:92" x14ac:dyDescent="0.25">
      <c r="A417" t="s">
        <v>3037</v>
      </c>
      <c r="B417" t="s">
        <v>3037</v>
      </c>
      <c r="C417">
        <v>12</v>
      </c>
      <c r="D417" t="s">
        <v>597</v>
      </c>
      <c r="E417">
        <v>66052</v>
      </c>
      <c r="F417" t="s">
        <v>3027</v>
      </c>
      <c r="G417" t="s">
        <v>619</v>
      </c>
      <c r="H417" t="s">
        <v>620</v>
      </c>
      <c r="I417" t="s">
        <v>600</v>
      </c>
      <c r="J417">
        <v>8610</v>
      </c>
      <c r="K417">
        <v>18601</v>
      </c>
      <c r="L417" t="s">
        <v>3028</v>
      </c>
      <c r="M417" t="s">
        <v>3029</v>
      </c>
      <c r="N417" t="s">
        <v>3030</v>
      </c>
      <c r="O417" t="s">
        <v>3031</v>
      </c>
      <c r="P417" t="s">
        <v>3032</v>
      </c>
      <c r="Q417" t="s">
        <v>3033</v>
      </c>
      <c r="R417" t="s">
        <v>3034</v>
      </c>
      <c r="S417" t="s">
        <v>3034</v>
      </c>
      <c r="T417" t="s">
        <v>3035</v>
      </c>
      <c r="U417" t="s">
        <v>3036</v>
      </c>
      <c r="V417" t="s">
        <v>1577</v>
      </c>
      <c r="W417">
        <v>43.64268397</v>
      </c>
      <c r="X417">
        <v>-79.563907490000005</v>
      </c>
      <c r="Y417" t="s">
        <v>612</v>
      </c>
      <c r="Z417" t="s">
        <v>612</v>
      </c>
      <c r="AA417" t="s">
        <v>612</v>
      </c>
      <c r="AB417" t="s">
        <v>612</v>
      </c>
      <c r="AC417" t="s">
        <v>612</v>
      </c>
      <c r="AD417" t="s">
        <v>612</v>
      </c>
      <c r="AE417" t="s">
        <v>612</v>
      </c>
      <c r="AF417" t="s">
        <v>612</v>
      </c>
      <c r="AG417" t="s">
        <v>612</v>
      </c>
      <c r="AH417" t="s">
        <v>612</v>
      </c>
      <c r="AI417" t="s">
        <v>612</v>
      </c>
      <c r="AJ417" t="s">
        <v>612</v>
      </c>
      <c r="AK417" t="s">
        <v>612</v>
      </c>
      <c r="AL417" t="s">
        <v>612</v>
      </c>
      <c r="AM417" t="s">
        <v>612</v>
      </c>
      <c r="AN417" t="s">
        <v>612</v>
      </c>
      <c r="AO417" t="s">
        <v>612</v>
      </c>
      <c r="AP417" t="s">
        <v>612</v>
      </c>
      <c r="AQ417" t="s">
        <v>612</v>
      </c>
      <c r="AR417" t="s">
        <v>612</v>
      </c>
      <c r="AS417" t="s">
        <v>612</v>
      </c>
      <c r="AT417" t="s">
        <v>613</v>
      </c>
      <c r="AU417" t="s">
        <v>612</v>
      </c>
      <c r="AV417" t="s">
        <v>614</v>
      </c>
      <c r="AW417" t="s">
        <v>612</v>
      </c>
      <c r="AX417">
        <v>179363081</v>
      </c>
      <c r="AY417" t="s">
        <v>621</v>
      </c>
      <c r="AZ417" t="s">
        <v>579</v>
      </c>
      <c r="BA417" t="s">
        <v>579</v>
      </c>
      <c r="BB417" t="s">
        <v>622</v>
      </c>
      <c r="BC417">
        <v>42248</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183420594</v>
      </c>
      <c r="BW417">
        <v>0</v>
      </c>
      <c r="BX417">
        <v>0</v>
      </c>
      <c r="BY417">
        <v>0</v>
      </c>
      <c r="BZ417">
        <v>0</v>
      </c>
      <c r="CA417">
        <v>0</v>
      </c>
      <c r="CB417">
        <v>0</v>
      </c>
      <c r="CC417">
        <v>0</v>
      </c>
      <c r="CD417">
        <v>183420594</v>
      </c>
      <c r="CE417">
        <v>183420594</v>
      </c>
      <c r="CF417">
        <v>179363081</v>
      </c>
      <c r="CG417">
        <v>-4057513</v>
      </c>
      <c r="CH417" t="s">
        <v>612</v>
      </c>
      <c r="CI417" t="s">
        <v>616</v>
      </c>
      <c r="CJ417" t="s">
        <v>617</v>
      </c>
      <c r="CK417" t="s">
        <v>617</v>
      </c>
      <c r="CL417" t="s">
        <v>617</v>
      </c>
      <c r="CM417" t="s">
        <v>617</v>
      </c>
      <c r="CN417">
        <v>0</v>
      </c>
    </row>
    <row r="418" spans="1:92" x14ac:dyDescent="0.25">
      <c r="A418" t="s">
        <v>3038</v>
      </c>
      <c r="B418" t="s">
        <v>3038</v>
      </c>
      <c r="C418">
        <v>12</v>
      </c>
      <c r="D418" t="s">
        <v>597</v>
      </c>
      <c r="E418">
        <v>66052</v>
      </c>
      <c r="F418" t="s">
        <v>3027</v>
      </c>
      <c r="G418" t="s">
        <v>3039</v>
      </c>
      <c r="H418" t="s">
        <v>3040</v>
      </c>
      <c r="I418" t="s">
        <v>600</v>
      </c>
      <c r="J418">
        <v>8610</v>
      </c>
      <c r="K418">
        <v>18601</v>
      </c>
      <c r="L418" t="s">
        <v>3028</v>
      </c>
      <c r="M418" t="s">
        <v>3029</v>
      </c>
      <c r="N418" t="s">
        <v>3030</v>
      </c>
      <c r="O418" t="s">
        <v>3031</v>
      </c>
      <c r="P418" t="s">
        <v>3032</v>
      </c>
      <c r="Q418" t="s">
        <v>3033</v>
      </c>
      <c r="R418" t="s">
        <v>3034</v>
      </c>
      <c r="S418" t="s">
        <v>3034</v>
      </c>
      <c r="T418" t="s">
        <v>3035</v>
      </c>
      <c r="U418" t="s">
        <v>3036</v>
      </c>
      <c r="V418" t="s">
        <v>1577</v>
      </c>
      <c r="W418">
        <v>43.64268397</v>
      </c>
      <c r="X418">
        <v>-79.563907490000005</v>
      </c>
      <c r="Y418" t="s">
        <v>612</v>
      </c>
      <c r="Z418" t="s">
        <v>612</v>
      </c>
      <c r="AA418" t="s">
        <v>612</v>
      </c>
      <c r="AB418" t="s">
        <v>612</v>
      </c>
      <c r="AC418" t="s">
        <v>612</v>
      </c>
      <c r="AD418" t="s">
        <v>612</v>
      </c>
      <c r="AE418" t="s">
        <v>612</v>
      </c>
      <c r="AF418" t="s">
        <v>612</v>
      </c>
      <c r="AG418" t="s">
        <v>612</v>
      </c>
      <c r="AH418" t="s">
        <v>612</v>
      </c>
      <c r="AI418" t="s">
        <v>612</v>
      </c>
      <c r="AJ418" t="s">
        <v>612</v>
      </c>
      <c r="AK418" t="s">
        <v>612</v>
      </c>
      <c r="AL418" t="s">
        <v>612</v>
      </c>
      <c r="AM418" t="s">
        <v>612</v>
      </c>
      <c r="AN418" t="s">
        <v>612</v>
      </c>
      <c r="AO418" t="s">
        <v>612</v>
      </c>
      <c r="AP418" t="s">
        <v>612</v>
      </c>
      <c r="AQ418" t="s">
        <v>612</v>
      </c>
      <c r="AR418" t="s">
        <v>612</v>
      </c>
      <c r="AS418" t="s">
        <v>612</v>
      </c>
      <c r="AT418" t="s">
        <v>613</v>
      </c>
      <c r="AU418" t="s">
        <v>612</v>
      </c>
      <c r="AV418" t="s">
        <v>614</v>
      </c>
      <c r="AW418" t="s">
        <v>612</v>
      </c>
      <c r="AX418">
        <v>9820415</v>
      </c>
      <c r="AY418" t="s">
        <v>621</v>
      </c>
      <c r="AZ418" t="s">
        <v>470</v>
      </c>
      <c r="BA418" t="s">
        <v>470</v>
      </c>
      <c r="BB418" t="s">
        <v>977</v>
      </c>
      <c r="BC418">
        <v>40422</v>
      </c>
      <c r="BD418">
        <v>0</v>
      </c>
      <c r="BE418">
        <v>0</v>
      </c>
      <c r="BF418">
        <v>9820415</v>
      </c>
      <c r="BG418">
        <v>0</v>
      </c>
      <c r="BH418">
        <v>0</v>
      </c>
      <c r="BI418">
        <v>0</v>
      </c>
      <c r="BJ418">
        <v>0</v>
      </c>
      <c r="BK418">
        <v>0</v>
      </c>
      <c r="BL418">
        <v>0</v>
      </c>
      <c r="BM418">
        <v>0</v>
      </c>
      <c r="BN418">
        <v>0</v>
      </c>
      <c r="BO418">
        <v>0</v>
      </c>
      <c r="BP418">
        <v>0</v>
      </c>
      <c r="BQ418">
        <v>0</v>
      </c>
      <c r="BR418">
        <v>0</v>
      </c>
      <c r="BS418">
        <v>9820415</v>
      </c>
      <c r="BT418">
        <v>0</v>
      </c>
      <c r="BU418">
        <v>0</v>
      </c>
      <c r="BV418">
        <v>0</v>
      </c>
      <c r="BW418">
        <v>0</v>
      </c>
      <c r="BX418">
        <v>0</v>
      </c>
      <c r="BY418">
        <v>0</v>
      </c>
      <c r="BZ418">
        <v>0</v>
      </c>
      <c r="CA418">
        <v>0</v>
      </c>
      <c r="CB418">
        <v>0</v>
      </c>
      <c r="CC418">
        <v>0</v>
      </c>
      <c r="CD418">
        <v>0</v>
      </c>
      <c r="CE418">
        <v>9820415</v>
      </c>
      <c r="CF418">
        <v>9820415</v>
      </c>
      <c r="CG418">
        <v>0</v>
      </c>
      <c r="CH418" t="s">
        <v>612</v>
      </c>
      <c r="CI418" t="s">
        <v>616</v>
      </c>
      <c r="CJ418" t="s">
        <v>617</v>
      </c>
      <c r="CK418" t="s">
        <v>617</v>
      </c>
      <c r="CL418" t="s">
        <v>617</v>
      </c>
      <c r="CM418" t="s">
        <v>617</v>
      </c>
      <c r="CN418">
        <v>0</v>
      </c>
    </row>
    <row r="419" spans="1:92" x14ac:dyDescent="0.25">
      <c r="A419" t="s">
        <v>3041</v>
      </c>
      <c r="B419" t="s">
        <v>3041</v>
      </c>
      <c r="C419">
        <v>12</v>
      </c>
      <c r="D419" t="s">
        <v>597</v>
      </c>
      <c r="E419">
        <v>66052</v>
      </c>
      <c r="F419" t="s">
        <v>3027</v>
      </c>
      <c r="G419" t="s">
        <v>3039</v>
      </c>
      <c r="H419" t="s">
        <v>3040</v>
      </c>
      <c r="I419" t="s">
        <v>600</v>
      </c>
      <c r="J419">
        <v>8610</v>
      </c>
      <c r="K419">
        <v>18601</v>
      </c>
      <c r="L419" t="s">
        <v>3028</v>
      </c>
      <c r="M419" t="s">
        <v>3029</v>
      </c>
      <c r="N419" t="s">
        <v>3030</v>
      </c>
      <c r="O419" t="s">
        <v>3031</v>
      </c>
      <c r="P419" t="s">
        <v>3032</v>
      </c>
      <c r="Q419" t="s">
        <v>3033</v>
      </c>
      <c r="R419" t="s">
        <v>3034</v>
      </c>
      <c r="S419" t="s">
        <v>3034</v>
      </c>
      <c r="T419" t="s">
        <v>3035</v>
      </c>
      <c r="U419" t="s">
        <v>3036</v>
      </c>
      <c r="V419" t="s">
        <v>1577</v>
      </c>
      <c r="W419">
        <v>43.64268397</v>
      </c>
      <c r="X419">
        <v>-79.563907490000005</v>
      </c>
      <c r="Y419" t="s">
        <v>612</v>
      </c>
      <c r="Z419" t="s">
        <v>612</v>
      </c>
      <c r="AA419" t="s">
        <v>612</v>
      </c>
      <c r="AB419" t="s">
        <v>612</v>
      </c>
      <c r="AC419" t="s">
        <v>612</v>
      </c>
      <c r="AD419" t="s">
        <v>612</v>
      </c>
      <c r="AE419" t="s">
        <v>612</v>
      </c>
      <c r="AF419" t="s">
        <v>612</v>
      </c>
      <c r="AG419" t="s">
        <v>612</v>
      </c>
      <c r="AH419" t="s">
        <v>612</v>
      </c>
      <c r="AI419" t="s">
        <v>612</v>
      </c>
      <c r="AJ419" t="s">
        <v>612</v>
      </c>
      <c r="AK419" t="s">
        <v>612</v>
      </c>
      <c r="AL419" t="s">
        <v>612</v>
      </c>
      <c r="AM419" t="s">
        <v>612</v>
      </c>
      <c r="AN419" t="s">
        <v>612</v>
      </c>
      <c r="AO419" t="s">
        <v>612</v>
      </c>
      <c r="AP419" t="s">
        <v>612</v>
      </c>
      <c r="AQ419" t="s">
        <v>612</v>
      </c>
      <c r="AR419" t="s">
        <v>612</v>
      </c>
      <c r="AS419" t="s">
        <v>612</v>
      </c>
      <c r="AT419" t="s">
        <v>613</v>
      </c>
      <c r="AU419" t="s">
        <v>612</v>
      </c>
      <c r="AV419" t="s">
        <v>614</v>
      </c>
      <c r="AW419" t="s">
        <v>612</v>
      </c>
      <c r="AX419">
        <v>13671507</v>
      </c>
      <c r="AY419" t="s">
        <v>621</v>
      </c>
      <c r="AZ419" t="s">
        <v>470</v>
      </c>
      <c r="BA419" t="s">
        <v>470</v>
      </c>
      <c r="BB419" t="s">
        <v>803</v>
      </c>
      <c r="BC419">
        <v>40787</v>
      </c>
      <c r="BD419">
        <v>0</v>
      </c>
      <c r="BE419">
        <v>0</v>
      </c>
      <c r="BF419">
        <v>13554000</v>
      </c>
      <c r="BG419">
        <v>0</v>
      </c>
      <c r="BH419">
        <v>0</v>
      </c>
      <c r="BI419">
        <v>0</v>
      </c>
      <c r="BJ419">
        <v>0</v>
      </c>
      <c r="BK419">
        <v>0</v>
      </c>
      <c r="BL419">
        <v>0</v>
      </c>
      <c r="BM419">
        <v>0</v>
      </c>
      <c r="BN419">
        <v>0</v>
      </c>
      <c r="BO419">
        <v>0</v>
      </c>
      <c r="BP419">
        <v>0</v>
      </c>
      <c r="BQ419">
        <v>0</v>
      </c>
      <c r="BR419">
        <v>117507</v>
      </c>
      <c r="BS419">
        <v>13671507</v>
      </c>
      <c r="BT419">
        <v>0</v>
      </c>
      <c r="BU419">
        <v>0</v>
      </c>
      <c r="BV419">
        <v>0</v>
      </c>
      <c r="BW419">
        <v>0</v>
      </c>
      <c r="BX419">
        <v>0</v>
      </c>
      <c r="BY419">
        <v>0</v>
      </c>
      <c r="BZ419">
        <v>0</v>
      </c>
      <c r="CA419">
        <v>0</v>
      </c>
      <c r="CB419">
        <v>0</v>
      </c>
      <c r="CC419">
        <v>0</v>
      </c>
      <c r="CD419">
        <v>0</v>
      </c>
      <c r="CE419">
        <v>13671507</v>
      </c>
      <c r="CF419">
        <v>13671507</v>
      </c>
      <c r="CG419">
        <v>0</v>
      </c>
      <c r="CH419" t="s">
        <v>612</v>
      </c>
      <c r="CI419" t="s">
        <v>616</v>
      </c>
      <c r="CJ419" t="s">
        <v>617</v>
      </c>
      <c r="CK419" t="s">
        <v>617</v>
      </c>
      <c r="CL419" t="s">
        <v>617</v>
      </c>
      <c r="CM419" t="s">
        <v>617</v>
      </c>
      <c r="CN419">
        <v>0</v>
      </c>
    </row>
    <row r="420" spans="1:92" x14ac:dyDescent="0.25">
      <c r="A420" t="s">
        <v>3042</v>
      </c>
      <c r="B420" t="s">
        <v>3042</v>
      </c>
      <c r="C420">
        <v>12</v>
      </c>
      <c r="D420" t="s">
        <v>597</v>
      </c>
      <c r="E420">
        <v>66052</v>
      </c>
      <c r="F420" t="s">
        <v>3027</v>
      </c>
      <c r="G420" t="s">
        <v>3039</v>
      </c>
      <c r="H420" t="s">
        <v>3040</v>
      </c>
      <c r="I420" t="s">
        <v>600</v>
      </c>
      <c r="J420">
        <v>8610</v>
      </c>
      <c r="K420">
        <v>18601</v>
      </c>
      <c r="L420" t="s">
        <v>3028</v>
      </c>
      <c r="M420" t="s">
        <v>3029</v>
      </c>
      <c r="N420" t="s">
        <v>3030</v>
      </c>
      <c r="O420" t="s">
        <v>3031</v>
      </c>
      <c r="P420" t="s">
        <v>3032</v>
      </c>
      <c r="Q420" t="s">
        <v>3033</v>
      </c>
      <c r="R420" t="s">
        <v>3034</v>
      </c>
      <c r="S420" t="s">
        <v>3034</v>
      </c>
      <c r="T420" t="s">
        <v>3035</v>
      </c>
      <c r="U420" t="s">
        <v>3036</v>
      </c>
      <c r="V420" t="s">
        <v>1577</v>
      </c>
      <c r="W420">
        <v>43.64268397</v>
      </c>
      <c r="X420">
        <v>-79.563907490000005</v>
      </c>
      <c r="Y420" t="s">
        <v>612</v>
      </c>
      <c r="Z420" t="s">
        <v>612</v>
      </c>
      <c r="AA420" t="s">
        <v>612</v>
      </c>
      <c r="AB420" t="s">
        <v>612</v>
      </c>
      <c r="AC420" t="s">
        <v>612</v>
      </c>
      <c r="AD420" t="s">
        <v>612</v>
      </c>
      <c r="AE420" t="s">
        <v>612</v>
      </c>
      <c r="AF420" t="s">
        <v>612</v>
      </c>
      <c r="AG420" t="s">
        <v>612</v>
      </c>
      <c r="AH420" t="s">
        <v>612</v>
      </c>
      <c r="AI420" t="s">
        <v>612</v>
      </c>
      <c r="AJ420" t="s">
        <v>612</v>
      </c>
      <c r="AK420" t="s">
        <v>612</v>
      </c>
      <c r="AL420" t="s">
        <v>612</v>
      </c>
      <c r="AM420" t="s">
        <v>612</v>
      </c>
      <c r="AN420" t="s">
        <v>612</v>
      </c>
      <c r="AO420" t="s">
        <v>612</v>
      </c>
      <c r="AP420" t="s">
        <v>612</v>
      </c>
      <c r="AQ420" t="s">
        <v>612</v>
      </c>
      <c r="AR420" t="s">
        <v>612</v>
      </c>
      <c r="AS420" t="s">
        <v>612</v>
      </c>
      <c r="AT420" t="s">
        <v>613</v>
      </c>
      <c r="AU420" t="s">
        <v>612</v>
      </c>
      <c r="AV420" t="s">
        <v>614</v>
      </c>
      <c r="AW420" t="s">
        <v>612</v>
      </c>
      <c r="AX420">
        <v>4759001</v>
      </c>
      <c r="AY420" t="s">
        <v>621</v>
      </c>
      <c r="AZ420" t="s">
        <v>470</v>
      </c>
      <c r="BA420" t="s">
        <v>470</v>
      </c>
      <c r="BB420" t="s">
        <v>662</v>
      </c>
      <c r="BC420">
        <v>41153</v>
      </c>
      <c r="BD420">
        <v>0</v>
      </c>
      <c r="BE420">
        <v>0</v>
      </c>
      <c r="BF420">
        <v>4759001</v>
      </c>
      <c r="BG420">
        <v>0</v>
      </c>
      <c r="BH420">
        <v>0</v>
      </c>
      <c r="BI420">
        <v>0</v>
      </c>
      <c r="BJ420">
        <v>0</v>
      </c>
      <c r="BK420">
        <v>0</v>
      </c>
      <c r="BL420">
        <v>0</v>
      </c>
      <c r="BM420">
        <v>0</v>
      </c>
      <c r="BN420">
        <v>0</v>
      </c>
      <c r="BO420">
        <v>0</v>
      </c>
      <c r="BP420">
        <v>0</v>
      </c>
      <c r="BQ420">
        <v>0</v>
      </c>
      <c r="BR420">
        <v>0</v>
      </c>
      <c r="BS420">
        <v>4759001</v>
      </c>
      <c r="BT420">
        <v>0</v>
      </c>
      <c r="BU420">
        <v>0</v>
      </c>
      <c r="BV420">
        <v>0</v>
      </c>
      <c r="BW420">
        <v>0</v>
      </c>
      <c r="BX420">
        <v>0</v>
      </c>
      <c r="BY420">
        <v>0</v>
      </c>
      <c r="BZ420">
        <v>0</v>
      </c>
      <c r="CA420">
        <v>0</v>
      </c>
      <c r="CB420">
        <v>0</v>
      </c>
      <c r="CC420">
        <v>0</v>
      </c>
      <c r="CD420">
        <v>0</v>
      </c>
      <c r="CE420">
        <v>4759001</v>
      </c>
      <c r="CF420">
        <v>4759001</v>
      </c>
      <c r="CG420">
        <v>0</v>
      </c>
      <c r="CH420" t="s">
        <v>612</v>
      </c>
      <c r="CI420" t="s">
        <v>616</v>
      </c>
      <c r="CJ420" t="s">
        <v>617</v>
      </c>
      <c r="CK420" t="s">
        <v>617</v>
      </c>
      <c r="CL420" t="s">
        <v>617</v>
      </c>
      <c r="CM420" t="s">
        <v>617</v>
      </c>
      <c r="CN420">
        <v>0</v>
      </c>
    </row>
    <row r="421" spans="1:92" x14ac:dyDescent="0.25">
      <c r="A421" t="s">
        <v>3043</v>
      </c>
      <c r="B421" t="s">
        <v>3043</v>
      </c>
      <c r="C421">
        <v>12</v>
      </c>
      <c r="D421" t="s">
        <v>597</v>
      </c>
      <c r="E421">
        <v>66052</v>
      </c>
      <c r="F421" t="s">
        <v>3027</v>
      </c>
      <c r="G421" t="s">
        <v>3039</v>
      </c>
      <c r="H421" t="s">
        <v>3040</v>
      </c>
      <c r="I421" t="s">
        <v>600</v>
      </c>
      <c r="J421">
        <v>8610</v>
      </c>
      <c r="K421">
        <v>18601</v>
      </c>
      <c r="L421" t="s">
        <v>3028</v>
      </c>
      <c r="M421" t="s">
        <v>3029</v>
      </c>
      <c r="N421" t="s">
        <v>3030</v>
      </c>
      <c r="O421" t="s">
        <v>3031</v>
      </c>
      <c r="P421" t="s">
        <v>3032</v>
      </c>
      <c r="Q421" t="s">
        <v>3033</v>
      </c>
      <c r="R421" t="s">
        <v>3034</v>
      </c>
      <c r="S421" t="s">
        <v>3034</v>
      </c>
      <c r="T421" t="s">
        <v>3035</v>
      </c>
      <c r="U421" t="s">
        <v>3036</v>
      </c>
      <c r="V421" t="s">
        <v>1577</v>
      </c>
      <c r="W421">
        <v>43.64268397</v>
      </c>
      <c r="X421">
        <v>-79.563907490000005</v>
      </c>
      <c r="Y421" t="s">
        <v>612</v>
      </c>
      <c r="Z421" t="s">
        <v>612</v>
      </c>
      <c r="AA421" t="s">
        <v>612</v>
      </c>
      <c r="AB421" t="s">
        <v>612</v>
      </c>
      <c r="AC421" t="s">
        <v>612</v>
      </c>
      <c r="AD421" t="s">
        <v>612</v>
      </c>
      <c r="AE421" t="s">
        <v>612</v>
      </c>
      <c r="AF421" t="s">
        <v>612</v>
      </c>
      <c r="AG421" t="s">
        <v>612</v>
      </c>
      <c r="AH421" t="s">
        <v>612</v>
      </c>
      <c r="AI421" t="s">
        <v>612</v>
      </c>
      <c r="AJ421" t="s">
        <v>612</v>
      </c>
      <c r="AK421" t="s">
        <v>612</v>
      </c>
      <c r="AL421" t="s">
        <v>612</v>
      </c>
      <c r="AM421" t="s">
        <v>612</v>
      </c>
      <c r="AN421" t="s">
        <v>612</v>
      </c>
      <c r="AO421" t="s">
        <v>612</v>
      </c>
      <c r="AP421" t="s">
        <v>612</v>
      </c>
      <c r="AQ421" t="s">
        <v>612</v>
      </c>
      <c r="AR421" t="s">
        <v>612</v>
      </c>
      <c r="AS421" t="s">
        <v>612</v>
      </c>
      <c r="AT421" t="s">
        <v>613</v>
      </c>
      <c r="AU421" t="s">
        <v>612</v>
      </c>
      <c r="AV421" t="s">
        <v>614</v>
      </c>
      <c r="AW421" t="s">
        <v>612</v>
      </c>
      <c r="AX421">
        <v>4201930</v>
      </c>
      <c r="AY421" t="s">
        <v>621</v>
      </c>
      <c r="AZ421" t="s">
        <v>470</v>
      </c>
      <c r="BA421" t="s">
        <v>470</v>
      </c>
      <c r="BB421" t="s">
        <v>649</v>
      </c>
      <c r="BC421">
        <v>41518</v>
      </c>
      <c r="BD421">
        <v>0</v>
      </c>
      <c r="BE421">
        <v>0</v>
      </c>
      <c r="BF421">
        <v>4201930</v>
      </c>
      <c r="BG421">
        <v>0</v>
      </c>
      <c r="BH421">
        <v>0</v>
      </c>
      <c r="BI421">
        <v>0</v>
      </c>
      <c r="BJ421">
        <v>0</v>
      </c>
      <c r="BK421">
        <v>0</v>
      </c>
      <c r="BL421">
        <v>0</v>
      </c>
      <c r="BM421">
        <v>0</v>
      </c>
      <c r="BN421">
        <v>0</v>
      </c>
      <c r="BO421">
        <v>0</v>
      </c>
      <c r="BP421">
        <v>0</v>
      </c>
      <c r="BQ421">
        <v>0</v>
      </c>
      <c r="BR421">
        <v>0</v>
      </c>
      <c r="BS421">
        <v>4201930</v>
      </c>
      <c r="BT421">
        <v>0</v>
      </c>
      <c r="BU421">
        <v>0</v>
      </c>
      <c r="BV421">
        <v>0</v>
      </c>
      <c r="BW421">
        <v>0</v>
      </c>
      <c r="BX421">
        <v>0</v>
      </c>
      <c r="BY421">
        <v>0</v>
      </c>
      <c r="BZ421">
        <v>0</v>
      </c>
      <c r="CA421">
        <v>0</v>
      </c>
      <c r="CB421">
        <v>0</v>
      </c>
      <c r="CC421">
        <v>0</v>
      </c>
      <c r="CD421">
        <v>0</v>
      </c>
      <c r="CE421">
        <v>4201930</v>
      </c>
      <c r="CF421">
        <v>4201930</v>
      </c>
      <c r="CG421">
        <v>0</v>
      </c>
      <c r="CH421" t="s">
        <v>612</v>
      </c>
      <c r="CI421" t="s">
        <v>616</v>
      </c>
      <c r="CJ421" t="s">
        <v>617</v>
      </c>
      <c r="CK421" t="s">
        <v>617</v>
      </c>
      <c r="CL421" t="s">
        <v>617</v>
      </c>
      <c r="CM421" t="s">
        <v>617</v>
      </c>
      <c r="CN421">
        <v>0</v>
      </c>
    </row>
    <row r="422" spans="1:92" x14ac:dyDescent="0.25">
      <c r="A422" t="s">
        <v>3044</v>
      </c>
      <c r="B422" t="s">
        <v>3044</v>
      </c>
      <c r="C422">
        <v>12</v>
      </c>
      <c r="D422" t="s">
        <v>597</v>
      </c>
      <c r="E422">
        <v>66052</v>
      </c>
      <c r="F422" t="s">
        <v>3027</v>
      </c>
      <c r="G422" t="s">
        <v>3039</v>
      </c>
      <c r="H422" t="s">
        <v>3040</v>
      </c>
      <c r="I422" t="s">
        <v>600</v>
      </c>
      <c r="J422">
        <v>8610</v>
      </c>
      <c r="K422">
        <v>18601</v>
      </c>
      <c r="L422" t="s">
        <v>3028</v>
      </c>
      <c r="M422" t="s">
        <v>3029</v>
      </c>
      <c r="N422" t="s">
        <v>3030</v>
      </c>
      <c r="O422" t="s">
        <v>3031</v>
      </c>
      <c r="P422" t="s">
        <v>3032</v>
      </c>
      <c r="Q422" t="s">
        <v>3033</v>
      </c>
      <c r="R422" t="s">
        <v>3034</v>
      </c>
      <c r="S422" t="s">
        <v>3034</v>
      </c>
      <c r="T422" t="s">
        <v>3035</v>
      </c>
      <c r="U422" t="s">
        <v>3036</v>
      </c>
      <c r="V422" t="s">
        <v>1577</v>
      </c>
      <c r="W422">
        <v>43.64268397</v>
      </c>
      <c r="X422">
        <v>-79.563907490000005</v>
      </c>
      <c r="Y422" t="s">
        <v>612</v>
      </c>
      <c r="Z422" t="s">
        <v>612</v>
      </c>
      <c r="AA422" t="s">
        <v>612</v>
      </c>
      <c r="AB422" t="s">
        <v>612</v>
      </c>
      <c r="AC422" t="s">
        <v>612</v>
      </c>
      <c r="AD422" t="s">
        <v>612</v>
      </c>
      <c r="AE422" t="s">
        <v>612</v>
      </c>
      <c r="AF422" t="s">
        <v>612</v>
      </c>
      <c r="AG422" t="s">
        <v>612</v>
      </c>
      <c r="AH422" t="s">
        <v>612</v>
      </c>
      <c r="AI422" t="s">
        <v>612</v>
      </c>
      <c r="AJ422" t="s">
        <v>612</v>
      </c>
      <c r="AK422" t="s">
        <v>612</v>
      </c>
      <c r="AL422" t="s">
        <v>612</v>
      </c>
      <c r="AM422" t="s">
        <v>612</v>
      </c>
      <c r="AN422" t="s">
        <v>612</v>
      </c>
      <c r="AO422" t="s">
        <v>612</v>
      </c>
      <c r="AP422" t="s">
        <v>612</v>
      </c>
      <c r="AQ422" t="s">
        <v>612</v>
      </c>
      <c r="AR422" t="s">
        <v>612</v>
      </c>
      <c r="AS422" t="s">
        <v>612</v>
      </c>
      <c r="AT422" t="s">
        <v>613</v>
      </c>
      <c r="AU422" t="s">
        <v>612</v>
      </c>
      <c r="AV422" t="s">
        <v>614</v>
      </c>
      <c r="AW422" t="s">
        <v>612</v>
      </c>
      <c r="AX422">
        <v>20896660</v>
      </c>
      <c r="AY422" t="s">
        <v>621</v>
      </c>
      <c r="AZ422" t="s">
        <v>470</v>
      </c>
      <c r="BA422" t="s">
        <v>470</v>
      </c>
      <c r="BB422" t="s">
        <v>700</v>
      </c>
      <c r="BC422">
        <v>41883</v>
      </c>
      <c r="BD422">
        <v>0</v>
      </c>
      <c r="BE422">
        <v>0</v>
      </c>
      <c r="BF422">
        <v>15000000</v>
      </c>
      <c r="BG422">
        <v>0</v>
      </c>
      <c r="BH422">
        <v>0</v>
      </c>
      <c r="BI422">
        <v>0</v>
      </c>
      <c r="BJ422">
        <v>0</v>
      </c>
      <c r="BK422">
        <v>0</v>
      </c>
      <c r="BL422">
        <v>0</v>
      </c>
      <c r="BM422">
        <v>0</v>
      </c>
      <c r="BN422">
        <v>0</v>
      </c>
      <c r="BO422">
        <v>0</v>
      </c>
      <c r="BP422">
        <v>0</v>
      </c>
      <c r="BQ422">
        <v>0</v>
      </c>
      <c r="BR422">
        <v>5896660</v>
      </c>
      <c r="BS422">
        <v>20896660</v>
      </c>
      <c r="BT422">
        <v>0</v>
      </c>
      <c r="BU422">
        <v>0</v>
      </c>
      <c r="BV422">
        <v>0</v>
      </c>
      <c r="BW422">
        <v>0</v>
      </c>
      <c r="BX422">
        <v>0</v>
      </c>
      <c r="BY422">
        <v>0</v>
      </c>
      <c r="BZ422">
        <v>0</v>
      </c>
      <c r="CA422">
        <v>0</v>
      </c>
      <c r="CB422">
        <v>0</v>
      </c>
      <c r="CC422">
        <v>0</v>
      </c>
      <c r="CD422">
        <v>0</v>
      </c>
      <c r="CE422">
        <v>20896660</v>
      </c>
      <c r="CF422">
        <v>20896660</v>
      </c>
      <c r="CG422">
        <v>0</v>
      </c>
      <c r="CH422" t="s">
        <v>612</v>
      </c>
      <c r="CI422" t="s">
        <v>616</v>
      </c>
      <c r="CJ422" t="s">
        <v>617</v>
      </c>
      <c r="CK422" t="s">
        <v>617</v>
      </c>
      <c r="CL422" t="s">
        <v>617</v>
      </c>
      <c r="CM422" t="s">
        <v>617</v>
      </c>
      <c r="CN422">
        <v>0</v>
      </c>
    </row>
    <row r="423" spans="1:92" x14ac:dyDescent="0.25">
      <c r="A423" t="s">
        <v>3045</v>
      </c>
      <c r="B423" t="s">
        <v>3045</v>
      </c>
      <c r="C423">
        <v>12</v>
      </c>
      <c r="D423" t="s">
        <v>597</v>
      </c>
      <c r="E423">
        <v>66052</v>
      </c>
      <c r="F423" t="s">
        <v>3027</v>
      </c>
      <c r="G423" t="s">
        <v>3039</v>
      </c>
      <c r="H423" t="s">
        <v>3040</v>
      </c>
      <c r="I423" t="s">
        <v>600</v>
      </c>
      <c r="J423">
        <v>8610</v>
      </c>
      <c r="K423">
        <v>18601</v>
      </c>
      <c r="L423" t="s">
        <v>3028</v>
      </c>
      <c r="M423" t="s">
        <v>3029</v>
      </c>
      <c r="N423" t="s">
        <v>3030</v>
      </c>
      <c r="O423" t="s">
        <v>3031</v>
      </c>
      <c r="P423" t="s">
        <v>3032</v>
      </c>
      <c r="Q423" t="s">
        <v>3033</v>
      </c>
      <c r="R423" t="s">
        <v>3034</v>
      </c>
      <c r="S423" t="s">
        <v>3034</v>
      </c>
      <c r="T423" t="s">
        <v>3035</v>
      </c>
      <c r="U423" t="s">
        <v>3036</v>
      </c>
      <c r="V423" t="s">
        <v>1577</v>
      </c>
      <c r="W423">
        <v>43.64268397</v>
      </c>
      <c r="X423">
        <v>-79.563907490000005</v>
      </c>
      <c r="Y423" t="s">
        <v>612</v>
      </c>
      <c r="Z423" t="s">
        <v>612</v>
      </c>
      <c r="AA423" t="s">
        <v>612</v>
      </c>
      <c r="AB423" t="s">
        <v>612</v>
      </c>
      <c r="AC423" t="s">
        <v>612</v>
      </c>
      <c r="AD423" t="s">
        <v>612</v>
      </c>
      <c r="AE423" t="s">
        <v>612</v>
      </c>
      <c r="AF423" t="s">
        <v>612</v>
      </c>
      <c r="AG423" t="s">
        <v>612</v>
      </c>
      <c r="AH423" t="s">
        <v>612</v>
      </c>
      <c r="AI423" t="s">
        <v>612</v>
      </c>
      <c r="AJ423" t="s">
        <v>612</v>
      </c>
      <c r="AK423" t="s">
        <v>612</v>
      </c>
      <c r="AL423" t="s">
        <v>612</v>
      </c>
      <c r="AM423" t="s">
        <v>612</v>
      </c>
      <c r="AN423" t="s">
        <v>612</v>
      </c>
      <c r="AO423" t="s">
        <v>612</v>
      </c>
      <c r="AP423" t="s">
        <v>612</v>
      </c>
      <c r="AQ423" t="s">
        <v>612</v>
      </c>
      <c r="AR423" t="s">
        <v>612</v>
      </c>
      <c r="AS423" t="s">
        <v>612</v>
      </c>
      <c r="AT423" t="s">
        <v>613</v>
      </c>
      <c r="AU423" t="s">
        <v>612</v>
      </c>
      <c r="AV423" t="s">
        <v>614</v>
      </c>
      <c r="AW423" t="s">
        <v>612</v>
      </c>
      <c r="AX423">
        <v>28798953</v>
      </c>
      <c r="AY423" t="s">
        <v>621</v>
      </c>
      <c r="AZ423" t="s">
        <v>470</v>
      </c>
      <c r="BA423" t="s">
        <v>470</v>
      </c>
      <c r="BB423" t="s">
        <v>622</v>
      </c>
      <c r="BC423">
        <v>42248</v>
      </c>
      <c r="BD423">
        <v>0</v>
      </c>
      <c r="BE423">
        <v>0</v>
      </c>
      <c r="BF423">
        <v>28798953</v>
      </c>
      <c r="BG423">
        <v>0</v>
      </c>
      <c r="BH423">
        <v>0</v>
      </c>
      <c r="BI423">
        <v>0</v>
      </c>
      <c r="BJ423">
        <v>0</v>
      </c>
      <c r="BK423">
        <v>0</v>
      </c>
      <c r="BL423">
        <v>0</v>
      </c>
      <c r="BM423">
        <v>0</v>
      </c>
      <c r="BN423">
        <v>0</v>
      </c>
      <c r="BO423">
        <v>0</v>
      </c>
      <c r="BP423">
        <v>0</v>
      </c>
      <c r="BQ423">
        <v>0</v>
      </c>
      <c r="BR423">
        <v>0</v>
      </c>
      <c r="BS423">
        <v>28798953</v>
      </c>
      <c r="BT423">
        <v>0</v>
      </c>
      <c r="BU423">
        <v>0</v>
      </c>
      <c r="BV423">
        <v>0</v>
      </c>
      <c r="BW423">
        <v>0</v>
      </c>
      <c r="BX423">
        <v>0</v>
      </c>
      <c r="BY423">
        <v>0</v>
      </c>
      <c r="BZ423">
        <v>0</v>
      </c>
      <c r="CA423">
        <v>0</v>
      </c>
      <c r="CB423">
        <v>0</v>
      </c>
      <c r="CC423">
        <v>0</v>
      </c>
      <c r="CD423">
        <v>0</v>
      </c>
      <c r="CE423">
        <v>28798953</v>
      </c>
      <c r="CF423">
        <v>28798953</v>
      </c>
      <c r="CG423">
        <v>0</v>
      </c>
      <c r="CH423" t="s">
        <v>612</v>
      </c>
      <c r="CI423" t="s">
        <v>616</v>
      </c>
      <c r="CJ423" t="s">
        <v>617</v>
      </c>
      <c r="CK423" t="s">
        <v>617</v>
      </c>
      <c r="CL423" t="s">
        <v>617</v>
      </c>
      <c r="CM423" t="s">
        <v>617</v>
      </c>
      <c r="CN423">
        <v>0</v>
      </c>
    </row>
    <row r="424" spans="1:92" x14ac:dyDescent="0.25">
      <c r="A424" t="s">
        <v>3046</v>
      </c>
      <c r="B424" t="s">
        <v>3046</v>
      </c>
      <c r="C424">
        <v>12</v>
      </c>
      <c r="D424" t="s">
        <v>597</v>
      </c>
      <c r="E424">
        <v>66052</v>
      </c>
      <c r="F424" t="s">
        <v>3027</v>
      </c>
      <c r="G424" t="s">
        <v>624</v>
      </c>
      <c r="H424" t="s">
        <v>625</v>
      </c>
      <c r="I424" t="s">
        <v>600</v>
      </c>
      <c r="J424">
        <v>8610</v>
      </c>
      <c r="K424">
        <v>18601</v>
      </c>
      <c r="L424" t="s">
        <v>3028</v>
      </c>
      <c r="M424" t="s">
        <v>3029</v>
      </c>
      <c r="N424" t="s">
        <v>3030</v>
      </c>
      <c r="O424" t="s">
        <v>3031</v>
      </c>
      <c r="P424" t="s">
        <v>3032</v>
      </c>
      <c r="Q424" t="s">
        <v>3033</v>
      </c>
      <c r="R424" t="s">
        <v>3034</v>
      </c>
      <c r="S424" t="s">
        <v>3034</v>
      </c>
      <c r="T424" t="s">
        <v>3035</v>
      </c>
      <c r="U424" t="s">
        <v>3036</v>
      </c>
      <c r="V424" t="s">
        <v>1577</v>
      </c>
      <c r="W424">
        <v>43.64268397</v>
      </c>
      <c r="X424">
        <v>-79.563907490000005</v>
      </c>
      <c r="Y424" t="s">
        <v>612</v>
      </c>
      <c r="Z424" t="s">
        <v>612</v>
      </c>
      <c r="AA424" t="s">
        <v>612</v>
      </c>
      <c r="AB424" t="s">
        <v>612</v>
      </c>
      <c r="AC424" t="s">
        <v>612</v>
      </c>
      <c r="AD424" t="s">
        <v>612</v>
      </c>
      <c r="AE424" t="s">
        <v>612</v>
      </c>
      <c r="AF424" t="s">
        <v>612</v>
      </c>
      <c r="AG424" t="s">
        <v>612</v>
      </c>
      <c r="AH424" t="s">
        <v>612</v>
      </c>
      <c r="AI424" t="s">
        <v>612</v>
      </c>
      <c r="AJ424" t="s">
        <v>612</v>
      </c>
      <c r="AK424" t="s">
        <v>612</v>
      </c>
      <c r="AL424" t="s">
        <v>612</v>
      </c>
      <c r="AM424" t="s">
        <v>612</v>
      </c>
      <c r="AN424" t="s">
        <v>612</v>
      </c>
      <c r="AO424" t="s">
        <v>612</v>
      </c>
      <c r="AP424" t="s">
        <v>612</v>
      </c>
      <c r="AQ424" t="s">
        <v>612</v>
      </c>
      <c r="AR424" t="s">
        <v>612</v>
      </c>
      <c r="AS424" t="s">
        <v>612</v>
      </c>
      <c r="AT424" t="s">
        <v>613</v>
      </c>
      <c r="AU424" t="s">
        <v>612</v>
      </c>
      <c r="AV424" t="s">
        <v>635</v>
      </c>
      <c r="AW424">
        <v>39691</v>
      </c>
      <c r="AX424">
        <v>19195049</v>
      </c>
      <c r="AY424" t="s">
        <v>621</v>
      </c>
      <c r="AZ424" t="s">
        <v>470</v>
      </c>
      <c r="BA424" t="s">
        <v>470</v>
      </c>
      <c r="BB424" t="s">
        <v>824</v>
      </c>
      <c r="BC424">
        <v>39326</v>
      </c>
      <c r="BD424">
        <v>0</v>
      </c>
      <c r="BE424">
        <v>0</v>
      </c>
      <c r="BF424">
        <v>0</v>
      </c>
      <c r="BG424">
        <v>0</v>
      </c>
      <c r="BH424">
        <v>0</v>
      </c>
      <c r="BI424">
        <v>0</v>
      </c>
      <c r="BJ424">
        <v>0</v>
      </c>
      <c r="BK424">
        <v>0</v>
      </c>
      <c r="BL424">
        <v>0</v>
      </c>
      <c r="BM424">
        <v>0</v>
      </c>
      <c r="BN424">
        <v>0</v>
      </c>
      <c r="BO424">
        <v>0</v>
      </c>
      <c r="BP424">
        <v>0</v>
      </c>
      <c r="BQ424">
        <v>0</v>
      </c>
      <c r="BR424">
        <v>0</v>
      </c>
      <c r="BS424">
        <v>0</v>
      </c>
      <c r="BT424">
        <v>19195049</v>
      </c>
      <c r="BU424">
        <v>0</v>
      </c>
      <c r="BV424">
        <v>0</v>
      </c>
      <c r="BW424">
        <v>0</v>
      </c>
      <c r="BX424">
        <v>0</v>
      </c>
      <c r="BY424">
        <v>0</v>
      </c>
      <c r="BZ424">
        <v>0</v>
      </c>
      <c r="CA424">
        <v>0</v>
      </c>
      <c r="CB424">
        <v>0</v>
      </c>
      <c r="CC424">
        <v>0</v>
      </c>
      <c r="CD424">
        <v>19195049</v>
      </c>
      <c r="CE424">
        <v>19195049</v>
      </c>
      <c r="CF424">
        <v>19195049</v>
      </c>
      <c r="CG424">
        <v>0</v>
      </c>
      <c r="CH424" t="s">
        <v>612</v>
      </c>
      <c r="CI424" t="s">
        <v>616</v>
      </c>
      <c r="CJ424" t="s">
        <v>617</v>
      </c>
      <c r="CK424" t="s">
        <v>617</v>
      </c>
      <c r="CL424" t="s">
        <v>617</v>
      </c>
      <c r="CM424" t="s">
        <v>617</v>
      </c>
      <c r="CN424">
        <v>0</v>
      </c>
    </row>
    <row r="425" spans="1:92" x14ac:dyDescent="0.25">
      <c r="A425" t="s">
        <v>3047</v>
      </c>
      <c r="B425" t="s">
        <v>3047</v>
      </c>
      <c r="C425">
        <v>12</v>
      </c>
      <c r="D425" t="s">
        <v>597</v>
      </c>
      <c r="E425">
        <v>66052</v>
      </c>
      <c r="F425" t="s">
        <v>3027</v>
      </c>
      <c r="G425" t="s">
        <v>624</v>
      </c>
      <c r="H425" t="s">
        <v>625</v>
      </c>
      <c r="I425" t="s">
        <v>600</v>
      </c>
      <c r="J425">
        <v>8610</v>
      </c>
      <c r="K425">
        <v>18601</v>
      </c>
      <c r="L425" t="s">
        <v>3028</v>
      </c>
      <c r="M425" t="s">
        <v>3029</v>
      </c>
      <c r="N425" t="s">
        <v>3030</v>
      </c>
      <c r="O425" t="s">
        <v>3031</v>
      </c>
      <c r="P425" t="s">
        <v>3032</v>
      </c>
      <c r="Q425" t="s">
        <v>3033</v>
      </c>
      <c r="R425" t="s">
        <v>3034</v>
      </c>
      <c r="S425" t="s">
        <v>3034</v>
      </c>
      <c r="T425" t="s">
        <v>3035</v>
      </c>
      <c r="U425" t="s">
        <v>3036</v>
      </c>
      <c r="V425" t="s">
        <v>1577</v>
      </c>
      <c r="W425">
        <v>43.64268397</v>
      </c>
      <c r="X425">
        <v>-79.563907490000005</v>
      </c>
      <c r="Y425" t="s">
        <v>612</v>
      </c>
      <c r="Z425" t="s">
        <v>612</v>
      </c>
      <c r="AA425" t="s">
        <v>612</v>
      </c>
      <c r="AB425" t="s">
        <v>612</v>
      </c>
      <c r="AC425" t="s">
        <v>612</v>
      </c>
      <c r="AD425" t="s">
        <v>612</v>
      </c>
      <c r="AE425" t="s">
        <v>612</v>
      </c>
      <c r="AF425" t="s">
        <v>612</v>
      </c>
      <c r="AG425" t="s">
        <v>612</v>
      </c>
      <c r="AH425" t="s">
        <v>612</v>
      </c>
      <c r="AI425" t="s">
        <v>612</v>
      </c>
      <c r="AJ425" t="s">
        <v>612</v>
      </c>
      <c r="AK425" t="s">
        <v>612</v>
      </c>
      <c r="AL425" t="s">
        <v>612</v>
      </c>
      <c r="AM425" t="s">
        <v>612</v>
      </c>
      <c r="AN425" t="s">
        <v>612</v>
      </c>
      <c r="AO425" t="s">
        <v>612</v>
      </c>
      <c r="AP425" t="s">
        <v>612</v>
      </c>
      <c r="AQ425" t="s">
        <v>612</v>
      </c>
      <c r="AR425" t="s">
        <v>612</v>
      </c>
      <c r="AS425" t="s">
        <v>612</v>
      </c>
      <c r="AT425" t="s">
        <v>613</v>
      </c>
      <c r="AU425" t="s">
        <v>612</v>
      </c>
      <c r="AV425" t="s">
        <v>614</v>
      </c>
      <c r="AW425" t="s">
        <v>612</v>
      </c>
      <c r="AX425">
        <v>1240000</v>
      </c>
      <c r="AY425" t="s">
        <v>621</v>
      </c>
      <c r="AZ425" t="s">
        <v>470</v>
      </c>
      <c r="BA425" t="s">
        <v>470</v>
      </c>
      <c r="BB425" t="s">
        <v>649</v>
      </c>
      <c r="BC425">
        <v>41518</v>
      </c>
      <c r="BD425">
        <v>0</v>
      </c>
      <c r="BE425">
        <v>0</v>
      </c>
      <c r="BF425">
        <v>1240000</v>
      </c>
      <c r="BG425">
        <v>0</v>
      </c>
      <c r="BH425">
        <v>0</v>
      </c>
      <c r="BI425">
        <v>0</v>
      </c>
      <c r="BJ425">
        <v>0</v>
      </c>
      <c r="BK425">
        <v>0</v>
      </c>
      <c r="BL425">
        <v>0</v>
      </c>
      <c r="BM425">
        <v>0</v>
      </c>
      <c r="BN425">
        <v>0</v>
      </c>
      <c r="BO425">
        <v>0</v>
      </c>
      <c r="BP425">
        <v>0</v>
      </c>
      <c r="BQ425">
        <v>0</v>
      </c>
      <c r="BR425">
        <v>0</v>
      </c>
      <c r="BS425">
        <v>1240000</v>
      </c>
      <c r="BT425">
        <v>0</v>
      </c>
      <c r="BU425">
        <v>0</v>
      </c>
      <c r="BV425">
        <v>0</v>
      </c>
      <c r="BW425">
        <v>0</v>
      </c>
      <c r="BX425">
        <v>0</v>
      </c>
      <c r="BY425">
        <v>0</v>
      </c>
      <c r="BZ425">
        <v>0</v>
      </c>
      <c r="CA425">
        <v>0</v>
      </c>
      <c r="CB425">
        <v>0</v>
      </c>
      <c r="CC425">
        <v>0</v>
      </c>
      <c r="CD425">
        <v>0</v>
      </c>
      <c r="CE425">
        <v>1240000</v>
      </c>
      <c r="CF425">
        <v>1240000</v>
      </c>
      <c r="CG425">
        <v>0</v>
      </c>
      <c r="CH425" t="s">
        <v>612</v>
      </c>
      <c r="CI425" t="s">
        <v>616</v>
      </c>
      <c r="CJ425" t="s">
        <v>617</v>
      </c>
      <c r="CK425" t="s">
        <v>617</v>
      </c>
      <c r="CL425" t="s">
        <v>617</v>
      </c>
      <c r="CM425" t="s">
        <v>617</v>
      </c>
      <c r="CN425">
        <v>0</v>
      </c>
    </row>
    <row r="426" spans="1:92" x14ac:dyDescent="0.25">
      <c r="A426" t="s">
        <v>3048</v>
      </c>
      <c r="B426" t="s">
        <v>3048</v>
      </c>
      <c r="C426">
        <v>12</v>
      </c>
      <c r="D426" t="s">
        <v>597</v>
      </c>
      <c r="E426">
        <v>66052</v>
      </c>
      <c r="F426" t="s">
        <v>3027</v>
      </c>
      <c r="G426" t="s">
        <v>624</v>
      </c>
      <c r="H426" t="s">
        <v>625</v>
      </c>
      <c r="I426" t="s">
        <v>600</v>
      </c>
      <c r="J426">
        <v>8610</v>
      </c>
      <c r="K426">
        <v>18601</v>
      </c>
      <c r="L426" t="s">
        <v>3028</v>
      </c>
      <c r="M426" t="s">
        <v>3029</v>
      </c>
      <c r="N426" t="s">
        <v>3030</v>
      </c>
      <c r="O426" t="s">
        <v>3031</v>
      </c>
      <c r="P426" t="s">
        <v>3032</v>
      </c>
      <c r="Q426" t="s">
        <v>3033</v>
      </c>
      <c r="R426" t="s">
        <v>3034</v>
      </c>
      <c r="S426" t="s">
        <v>3034</v>
      </c>
      <c r="T426" t="s">
        <v>3035</v>
      </c>
      <c r="U426" t="s">
        <v>3036</v>
      </c>
      <c r="V426" t="s">
        <v>1577</v>
      </c>
      <c r="W426">
        <v>43.64268397</v>
      </c>
      <c r="X426">
        <v>-79.563907490000005</v>
      </c>
      <c r="Y426" t="s">
        <v>612</v>
      </c>
      <c r="Z426" t="s">
        <v>612</v>
      </c>
      <c r="AA426" t="s">
        <v>612</v>
      </c>
      <c r="AB426" t="s">
        <v>612</v>
      </c>
      <c r="AC426" t="s">
        <v>612</v>
      </c>
      <c r="AD426" t="s">
        <v>612</v>
      </c>
      <c r="AE426" t="s">
        <v>612</v>
      </c>
      <c r="AF426" t="s">
        <v>612</v>
      </c>
      <c r="AG426" t="s">
        <v>612</v>
      </c>
      <c r="AH426" t="s">
        <v>612</v>
      </c>
      <c r="AI426" t="s">
        <v>612</v>
      </c>
      <c r="AJ426" t="s">
        <v>612</v>
      </c>
      <c r="AK426" t="s">
        <v>612</v>
      </c>
      <c r="AL426" t="s">
        <v>612</v>
      </c>
      <c r="AM426" t="s">
        <v>612</v>
      </c>
      <c r="AN426" t="s">
        <v>612</v>
      </c>
      <c r="AO426" t="s">
        <v>612</v>
      </c>
      <c r="AP426" t="s">
        <v>612</v>
      </c>
      <c r="AQ426" t="s">
        <v>612</v>
      </c>
      <c r="AR426" t="s">
        <v>612</v>
      </c>
      <c r="AS426" t="s">
        <v>612</v>
      </c>
      <c r="AT426" t="s">
        <v>613</v>
      </c>
      <c r="AU426" t="s">
        <v>612</v>
      </c>
      <c r="AV426" t="s">
        <v>614</v>
      </c>
      <c r="AW426" t="s">
        <v>612</v>
      </c>
      <c r="AX426">
        <v>2000000</v>
      </c>
      <c r="AY426" t="s">
        <v>621</v>
      </c>
      <c r="AZ426" t="s">
        <v>470</v>
      </c>
      <c r="BA426" t="s">
        <v>470</v>
      </c>
      <c r="BB426" t="s">
        <v>622</v>
      </c>
      <c r="BC426">
        <v>42248</v>
      </c>
      <c r="BD426">
        <v>0</v>
      </c>
      <c r="BE426">
        <v>0</v>
      </c>
      <c r="BF426">
        <v>2000000</v>
      </c>
      <c r="BG426">
        <v>0</v>
      </c>
      <c r="BH426">
        <v>0</v>
      </c>
      <c r="BI426">
        <v>0</v>
      </c>
      <c r="BJ426">
        <v>0</v>
      </c>
      <c r="BK426">
        <v>0</v>
      </c>
      <c r="BL426">
        <v>0</v>
      </c>
      <c r="BM426">
        <v>0</v>
      </c>
      <c r="BN426">
        <v>0</v>
      </c>
      <c r="BO426">
        <v>0</v>
      </c>
      <c r="BP426">
        <v>0</v>
      </c>
      <c r="BQ426">
        <v>0</v>
      </c>
      <c r="BR426">
        <v>0</v>
      </c>
      <c r="BS426">
        <v>2000000</v>
      </c>
      <c r="BT426">
        <v>0</v>
      </c>
      <c r="BU426">
        <v>0</v>
      </c>
      <c r="BV426">
        <v>0</v>
      </c>
      <c r="BW426">
        <v>0</v>
      </c>
      <c r="BX426">
        <v>0</v>
      </c>
      <c r="BY426">
        <v>0</v>
      </c>
      <c r="BZ426">
        <v>0</v>
      </c>
      <c r="CA426">
        <v>0</v>
      </c>
      <c r="CB426">
        <v>0</v>
      </c>
      <c r="CC426">
        <v>0</v>
      </c>
      <c r="CD426">
        <v>0</v>
      </c>
      <c r="CE426">
        <v>2000000</v>
      </c>
      <c r="CF426">
        <v>2000000</v>
      </c>
      <c r="CG426">
        <v>0</v>
      </c>
      <c r="CH426" t="s">
        <v>612</v>
      </c>
      <c r="CI426" t="s">
        <v>616</v>
      </c>
      <c r="CJ426" t="s">
        <v>617</v>
      </c>
      <c r="CK426" t="s">
        <v>617</v>
      </c>
      <c r="CL426" t="s">
        <v>617</v>
      </c>
      <c r="CM426" t="s">
        <v>617</v>
      </c>
      <c r="CN426">
        <v>0</v>
      </c>
    </row>
    <row r="427" spans="1:92" x14ac:dyDescent="0.25">
      <c r="A427" t="s">
        <v>3049</v>
      </c>
      <c r="B427" t="s">
        <v>3049</v>
      </c>
      <c r="C427">
        <v>12</v>
      </c>
      <c r="D427" t="s">
        <v>597</v>
      </c>
      <c r="E427">
        <v>66052</v>
      </c>
      <c r="F427" t="s">
        <v>3027</v>
      </c>
      <c r="G427" t="s">
        <v>3039</v>
      </c>
      <c r="H427" t="s">
        <v>3040</v>
      </c>
      <c r="I427" t="s">
        <v>600</v>
      </c>
      <c r="J427">
        <v>8610</v>
      </c>
      <c r="K427">
        <v>18601</v>
      </c>
      <c r="L427" t="s">
        <v>3028</v>
      </c>
      <c r="M427" t="s">
        <v>3029</v>
      </c>
      <c r="N427" t="s">
        <v>3030</v>
      </c>
      <c r="O427" t="s">
        <v>3031</v>
      </c>
      <c r="P427" t="s">
        <v>3032</v>
      </c>
      <c r="Q427" t="s">
        <v>3033</v>
      </c>
      <c r="R427" t="s">
        <v>3034</v>
      </c>
      <c r="S427" t="s">
        <v>3034</v>
      </c>
      <c r="T427" t="s">
        <v>3035</v>
      </c>
      <c r="U427" t="s">
        <v>3036</v>
      </c>
      <c r="V427" t="s">
        <v>1577</v>
      </c>
      <c r="W427">
        <v>43.64268397</v>
      </c>
      <c r="X427">
        <v>-79.563907490000005</v>
      </c>
      <c r="Y427" t="s">
        <v>612</v>
      </c>
      <c r="Z427" t="s">
        <v>612</v>
      </c>
      <c r="AA427" t="s">
        <v>612</v>
      </c>
      <c r="AB427" t="s">
        <v>612</v>
      </c>
      <c r="AC427" t="s">
        <v>612</v>
      </c>
      <c r="AD427" t="s">
        <v>612</v>
      </c>
      <c r="AE427" t="s">
        <v>612</v>
      </c>
      <c r="AF427" t="s">
        <v>612</v>
      </c>
      <c r="AG427" t="s">
        <v>612</v>
      </c>
      <c r="AH427" t="s">
        <v>612</v>
      </c>
      <c r="AI427" t="s">
        <v>612</v>
      </c>
      <c r="AJ427" t="s">
        <v>612</v>
      </c>
      <c r="AK427" t="s">
        <v>612</v>
      </c>
      <c r="AL427" t="s">
        <v>612</v>
      </c>
      <c r="AM427" t="s">
        <v>612</v>
      </c>
      <c r="AN427" t="s">
        <v>612</v>
      </c>
      <c r="AO427" t="s">
        <v>612</v>
      </c>
      <c r="AP427" t="s">
        <v>612</v>
      </c>
      <c r="AQ427" t="s">
        <v>612</v>
      </c>
      <c r="AR427" t="s">
        <v>612</v>
      </c>
      <c r="AS427" t="s">
        <v>612</v>
      </c>
      <c r="AT427" t="s">
        <v>613</v>
      </c>
      <c r="AU427" t="s">
        <v>612</v>
      </c>
      <c r="AV427" t="s">
        <v>614</v>
      </c>
      <c r="AW427" t="s">
        <v>612</v>
      </c>
      <c r="AX427">
        <v>12000000</v>
      </c>
      <c r="AY427" t="s">
        <v>621</v>
      </c>
      <c r="AZ427" t="s">
        <v>470</v>
      </c>
      <c r="BA427" t="s">
        <v>470</v>
      </c>
      <c r="BB427" t="s">
        <v>787</v>
      </c>
      <c r="BC427">
        <v>42614</v>
      </c>
      <c r="BD427">
        <v>0</v>
      </c>
      <c r="BE427">
        <v>0</v>
      </c>
      <c r="BF427">
        <v>11300000</v>
      </c>
      <c r="BG427">
        <v>0</v>
      </c>
      <c r="BH427">
        <v>0</v>
      </c>
      <c r="BI427">
        <v>0</v>
      </c>
      <c r="BJ427">
        <v>0</v>
      </c>
      <c r="BK427">
        <v>0</v>
      </c>
      <c r="BL427">
        <v>0</v>
      </c>
      <c r="BM427">
        <v>0</v>
      </c>
      <c r="BN427">
        <v>0</v>
      </c>
      <c r="BO427">
        <v>0</v>
      </c>
      <c r="BP427">
        <v>0</v>
      </c>
      <c r="BQ427">
        <v>0</v>
      </c>
      <c r="BR427">
        <v>700000</v>
      </c>
      <c r="BS427">
        <v>12000000</v>
      </c>
      <c r="BT427">
        <v>0</v>
      </c>
      <c r="BU427">
        <v>0</v>
      </c>
      <c r="BV427">
        <v>0</v>
      </c>
      <c r="BW427">
        <v>0</v>
      </c>
      <c r="BX427">
        <v>0</v>
      </c>
      <c r="BY427">
        <v>0</v>
      </c>
      <c r="BZ427">
        <v>0</v>
      </c>
      <c r="CA427">
        <v>0</v>
      </c>
      <c r="CB427">
        <v>0</v>
      </c>
      <c r="CC427">
        <v>0</v>
      </c>
      <c r="CD427">
        <v>0</v>
      </c>
      <c r="CE427">
        <v>12000000</v>
      </c>
      <c r="CF427">
        <v>12000000</v>
      </c>
      <c r="CG427">
        <v>0</v>
      </c>
      <c r="CH427" t="s">
        <v>612</v>
      </c>
      <c r="CI427" t="s">
        <v>616</v>
      </c>
      <c r="CJ427" t="s">
        <v>617</v>
      </c>
      <c r="CK427" t="s">
        <v>617</v>
      </c>
      <c r="CL427" t="s">
        <v>617</v>
      </c>
      <c r="CM427" t="s">
        <v>617</v>
      </c>
      <c r="CN427">
        <v>0</v>
      </c>
    </row>
    <row r="428" spans="1:92" x14ac:dyDescent="0.25">
      <c r="A428" t="s">
        <v>3050</v>
      </c>
      <c r="B428" t="s">
        <v>3050</v>
      </c>
      <c r="C428">
        <v>12</v>
      </c>
      <c r="D428" t="s">
        <v>597</v>
      </c>
      <c r="E428">
        <v>66052</v>
      </c>
      <c r="F428" t="s">
        <v>3027</v>
      </c>
      <c r="G428" t="s">
        <v>3051</v>
      </c>
      <c r="H428" t="s">
        <v>3052</v>
      </c>
      <c r="I428" t="s">
        <v>630</v>
      </c>
      <c r="J428">
        <v>8835</v>
      </c>
      <c r="K428">
        <v>9722</v>
      </c>
      <c r="L428" t="s">
        <v>3053</v>
      </c>
      <c r="M428" t="s">
        <v>3054</v>
      </c>
      <c r="N428" t="s">
        <v>3055</v>
      </c>
      <c r="O428" t="s">
        <v>3056</v>
      </c>
      <c r="P428" t="s">
        <v>3032</v>
      </c>
      <c r="Q428" t="s">
        <v>3033</v>
      </c>
      <c r="R428" t="s">
        <v>3034</v>
      </c>
      <c r="S428" t="s">
        <v>3034</v>
      </c>
      <c r="T428" t="s">
        <v>3035</v>
      </c>
      <c r="U428" t="s">
        <v>3036</v>
      </c>
      <c r="V428" t="s">
        <v>1577</v>
      </c>
      <c r="W428">
        <v>43.81926</v>
      </c>
      <c r="X428">
        <v>-79.278409999999994</v>
      </c>
      <c r="Y428" t="s">
        <v>612</v>
      </c>
      <c r="Z428" t="s">
        <v>612</v>
      </c>
      <c r="AA428" t="s">
        <v>612</v>
      </c>
      <c r="AB428" t="s">
        <v>612</v>
      </c>
      <c r="AC428" t="s">
        <v>612</v>
      </c>
      <c r="AD428" t="s">
        <v>612</v>
      </c>
      <c r="AE428" t="s">
        <v>612</v>
      </c>
      <c r="AF428" t="s">
        <v>612</v>
      </c>
      <c r="AG428" t="s">
        <v>612</v>
      </c>
      <c r="AH428" t="s">
        <v>612</v>
      </c>
      <c r="AI428" t="s">
        <v>612</v>
      </c>
      <c r="AJ428" t="s">
        <v>612</v>
      </c>
      <c r="AK428" t="s">
        <v>612</v>
      </c>
      <c r="AL428" t="s">
        <v>612</v>
      </c>
      <c r="AM428" t="s">
        <v>612</v>
      </c>
      <c r="AN428" t="s">
        <v>612</v>
      </c>
      <c r="AO428" t="s">
        <v>612</v>
      </c>
      <c r="AP428" t="s">
        <v>612</v>
      </c>
      <c r="AQ428" t="s">
        <v>612</v>
      </c>
      <c r="AR428" t="s">
        <v>612</v>
      </c>
      <c r="AS428" t="s">
        <v>612</v>
      </c>
      <c r="AT428" t="s">
        <v>613</v>
      </c>
      <c r="AU428" t="s">
        <v>612</v>
      </c>
      <c r="AV428" t="s">
        <v>614</v>
      </c>
      <c r="AW428" t="s">
        <v>612</v>
      </c>
      <c r="AX428">
        <v>301835</v>
      </c>
      <c r="AY428" t="s">
        <v>621</v>
      </c>
      <c r="AZ428" t="s">
        <v>143</v>
      </c>
      <c r="BA428" t="s">
        <v>470</v>
      </c>
      <c r="BB428" t="s">
        <v>977</v>
      </c>
      <c r="BC428">
        <v>40422</v>
      </c>
      <c r="BD428">
        <v>0</v>
      </c>
      <c r="BE428">
        <v>0</v>
      </c>
      <c r="BF428">
        <v>200000</v>
      </c>
      <c r="BG428">
        <v>0</v>
      </c>
      <c r="BH428">
        <v>0</v>
      </c>
      <c r="BI428">
        <v>0</v>
      </c>
      <c r="BJ428">
        <v>0</v>
      </c>
      <c r="BK428">
        <v>0</v>
      </c>
      <c r="BL428">
        <v>0</v>
      </c>
      <c r="BM428">
        <v>0</v>
      </c>
      <c r="BN428">
        <v>0</v>
      </c>
      <c r="BO428">
        <v>0</v>
      </c>
      <c r="BP428">
        <v>0</v>
      </c>
      <c r="BQ428">
        <v>0</v>
      </c>
      <c r="BR428">
        <v>101835</v>
      </c>
      <c r="BS428">
        <v>301835</v>
      </c>
      <c r="BT428">
        <v>0</v>
      </c>
      <c r="BU428">
        <v>0</v>
      </c>
      <c r="BV428">
        <v>0</v>
      </c>
      <c r="BW428">
        <v>0</v>
      </c>
      <c r="BX428">
        <v>0</v>
      </c>
      <c r="BY428">
        <v>0</v>
      </c>
      <c r="BZ428">
        <v>0</v>
      </c>
      <c r="CA428">
        <v>0</v>
      </c>
      <c r="CB428">
        <v>0</v>
      </c>
      <c r="CC428">
        <v>0</v>
      </c>
      <c r="CD428">
        <v>0</v>
      </c>
      <c r="CE428">
        <v>301835</v>
      </c>
      <c r="CF428">
        <v>301835</v>
      </c>
      <c r="CG428">
        <v>0</v>
      </c>
      <c r="CH428" t="s">
        <v>612</v>
      </c>
      <c r="CI428" t="s">
        <v>616</v>
      </c>
      <c r="CJ428" t="s">
        <v>617</v>
      </c>
      <c r="CK428" t="s">
        <v>617</v>
      </c>
      <c r="CL428" t="s">
        <v>617</v>
      </c>
      <c r="CM428" t="s">
        <v>617</v>
      </c>
      <c r="CN428">
        <v>0</v>
      </c>
    </row>
    <row r="429" spans="1:92" x14ac:dyDescent="0.25">
      <c r="A429" t="s">
        <v>3057</v>
      </c>
      <c r="B429" t="s">
        <v>3057</v>
      </c>
      <c r="C429">
        <v>12</v>
      </c>
      <c r="D429" t="s">
        <v>597</v>
      </c>
      <c r="E429">
        <v>66052</v>
      </c>
      <c r="F429" t="s">
        <v>3027</v>
      </c>
      <c r="G429" t="s">
        <v>3058</v>
      </c>
      <c r="H429" t="s">
        <v>3059</v>
      </c>
      <c r="I429" t="s">
        <v>667</v>
      </c>
      <c r="J429">
        <v>3420</v>
      </c>
      <c r="K429">
        <v>5053</v>
      </c>
      <c r="L429" t="s">
        <v>3060</v>
      </c>
      <c r="M429" t="s">
        <v>3061</v>
      </c>
      <c r="N429" t="s">
        <v>3030</v>
      </c>
      <c r="O429" t="s">
        <v>3062</v>
      </c>
      <c r="P429" t="s">
        <v>3032</v>
      </c>
      <c r="Q429" t="s">
        <v>3033</v>
      </c>
      <c r="R429" t="s">
        <v>3034</v>
      </c>
      <c r="S429" t="s">
        <v>3034</v>
      </c>
      <c r="T429" t="s">
        <v>3035</v>
      </c>
      <c r="U429" t="s">
        <v>3036</v>
      </c>
      <c r="V429" t="s">
        <v>1577</v>
      </c>
      <c r="W429">
        <v>43.609376018858697</v>
      </c>
      <c r="X429">
        <v>-79.533713971218106</v>
      </c>
      <c r="Y429" t="s">
        <v>612</v>
      </c>
      <c r="Z429" t="s">
        <v>612</v>
      </c>
      <c r="AA429" t="s">
        <v>612</v>
      </c>
      <c r="AB429" t="s">
        <v>612</v>
      </c>
      <c r="AC429" t="s">
        <v>612</v>
      </c>
      <c r="AD429" t="s">
        <v>612</v>
      </c>
      <c r="AE429" t="s">
        <v>612</v>
      </c>
      <c r="AF429" t="s">
        <v>612</v>
      </c>
      <c r="AG429" t="s">
        <v>612</v>
      </c>
      <c r="AH429" t="s">
        <v>612</v>
      </c>
      <c r="AI429" t="s">
        <v>612</v>
      </c>
      <c r="AJ429" t="s">
        <v>612</v>
      </c>
      <c r="AK429" t="s">
        <v>612</v>
      </c>
      <c r="AL429" t="s">
        <v>612</v>
      </c>
      <c r="AM429" t="s">
        <v>612</v>
      </c>
      <c r="AN429" t="s">
        <v>612</v>
      </c>
      <c r="AO429" t="s">
        <v>612</v>
      </c>
      <c r="AP429" t="s">
        <v>612</v>
      </c>
      <c r="AQ429" t="s">
        <v>612</v>
      </c>
      <c r="AR429" t="s">
        <v>612</v>
      </c>
      <c r="AS429" t="s">
        <v>612</v>
      </c>
      <c r="AT429" t="s">
        <v>613</v>
      </c>
      <c r="AU429" t="s">
        <v>612</v>
      </c>
      <c r="AV429" t="s">
        <v>614</v>
      </c>
      <c r="AW429" t="s">
        <v>612</v>
      </c>
      <c r="AX429">
        <v>267302</v>
      </c>
      <c r="AY429" t="s">
        <v>621</v>
      </c>
      <c r="AZ429" t="s">
        <v>143</v>
      </c>
      <c r="BA429" t="s">
        <v>470</v>
      </c>
      <c r="BB429" t="s">
        <v>649</v>
      </c>
      <c r="BC429">
        <v>41518</v>
      </c>
      <c r="BD429">
        <v>0</v>
      </c>
      <c r="BE429">
        <v>0</v>
      </c>
      <c r="BF429">
        <v>267302</v>
      </c>
      <c r="BG429">
        <v>0</v>
      </c>
      <c r="BH429">
        <v>0</v>
      </c>
      <c r="BI429">
        <v>0</v>
      </c>
      <c r="BJ429">
        <v>0</v>
      </c>
      <c r="BK429">
        <v>0</v>
      </c>
      <c r="BL429">
        <v>0</v>
      </c>
      <c r="BM429">
        <v>0</v>
      </c>
      <c r="BN429">
        <v>0</v>
      </c>
      <c r="BO429">
        <v>0</v>
      </c>
      <c r="BP429">
        <v>0</v>
      </c>
      <c r="BQ429">
        <v>0</v>
      </c>
      <c r="BR429">
        <v>0</v>
      </c>
      <c r="BS429">
        <v>267302</v>
      </c>
      <c r="BT429">
        <v>0</v>
      </c>
      <c r="BU429">
        <v>0</v>
      </c>
      <c r="BV429">
        <v>0</v>
      </c>
      <c r="BW429">
        <v>0</v>
      </c>
      <c r="BX429">
        <v>0</v>
      </c>
      <c r="BY429">
        <v>0</v>
      </c>
      <c r="BZ429">
        <v>0</v>
      </c>
      <c r="CA429">
        <v>0</v>
      </c>
      <c r="CB429">
        <v>0</v>
      </c>
      <c r="CC429">
        <v>0</v>
      </c>
      <c r="CD429">
        <v>0</v>
      </c>
      <c r="CE429">
        <v>267302</v>
      </c>
      <c r="CF429">
        <v>267302</v>
      </c>
      <c r="CG429">
        <v>0</v>
      </c>
      <c r="CH429" t="s">
        <v>612</v>
      </c>
      <c r="CI429" t="s">
        <v>616</v>
      </c>
      <c r="CJ429" t="s">
        <v>617</v>
      </c>
      <c r="CK429" t="s">
        <v>617</v>
      </c>
      <c r="CL429" t="s">
        <v>617</v>
      </c>
      <c r="CM429" t="s">
        <v>617</v>
      </c>
      <c r="CN429">
        <v>0</v>
      </c>
    </row>
    <row r="430" spans="1:92" x14ac:dyDescent="0.25">
      <c r="A430" t="s">
        <v>3063</v>
      </c>
      <c r="B430" t="s">
        <v>3063</v>
      </c>
      <c r="C430">
        <v>12</v>
      </c>
      <c r="D430" t="s">
        <v>597</v>
      </c>
      <c r="E430">
        <v>66052</v>
      </c>
      <c r="F430" t="s">
        <v>3027</v>
      </c>
      <c r="G430" t="s">
        <v>3064</v>
      </c>
      <c r="H430" t="s">
        <v>3065</v>
      </c>
      <c r="I430" t="s">
        <v>630</v>
      </c>
      <c r="J430">
        <v>8838</v>
      </c>
      <c r="K430">
        <v>9724</v>
      </c>
      <c r="L430" t="s">
        <v>3066</v>
      </c>
      <c r="M430" t="s">
        <v>3067</v>
      </c>
      <c r="N430" t="s">
        <v>3055</v>
      </c>
      <c r="O430" t="s">
        <v>3068</v>
      </c>
      <c r="P430" t="s">
        <v>3032</v>
      </c>
      <c r="Q430" t="s">
        <v>3033</v>
      </c>
      <c r="R430" t="s">
        <v>3034</v>
      </c>
      <c r="S430" t="s">
        <v>3034</v>
      </c>
      <c r="T430" t="s">
        <v>3035</v>
      </c>
      <c r="U430" t="s">
        <v>3036</v>
      </c>
      <c r="V430" t="s">
        <v>1577</v>
      </c>
      <c r="W430">
        <v>43.81165</v>
      </c>
      <c r="X430">
        <v>-79.207589999999996</v>
      </c>
      <c r="Y430" t="s">
        <v>612</v>
      </c>
      <c r="Z430" t="s">
        <v>612</v>
      </c>
      <c r="AA430" t="s">
        <v>612</v>
      </c>
      <c r="AB430" t="s">
        <v>612</v>
      </c>
      <c r="AC430" t="s">
        <v>612</v>
      </c>
      <c r="AD430" t="s">
        <v>612</v>
      </c>
      <c r="AE430" t="s">
        <v>612</v>
      </c>
      <c r="AF430" t="s">
        <v>612</v>
      </c>
      <c r="AG430" t="s">
        <v>612</v>
      </c>
      <c r="AH430" t="s">
        <v>612</v>
      </c>
      <c r="AI430" t="s">
        <v>612</v>
      </c>
      <c r="AJ430" t="s">
        <v>612</v>
      </c>
      <c r="AK430" t="s">
        <v>612</v>
      </c>
      <c r="AL430" t="s">
        <v>612</v>
      </c>
      <c r="AM430" t="s">
        <v>612</v>
      </c>
      <c r="AN430" t="s">
        <v>612</v>
      </c>
      <c r="AO430" t="s">
        <v>612</v>
      </c>
      <c r="AP430" t="s">
        <v>612</v>
      </c>
      <c r="AQ430" t="s">
        <v>612</v>
      </c>
      <c r="AR430" t="s">
        <v>612</v>
      </c>
      <c r="AS430" t="s">
        <v>612</v>
      </c>
      <c r="AT430" t="s">
        <v>613</v>
      </c>
      <c r="AU430" t="s">
        <v>612</v>
      </c>
      <c r="AV430" t="s">
        <v>614</v>
      </c>
      <c r="AW430" t="s">
        <v>612</v>
      </c>
      <c r="AX430">
        <v>2248048</v>
      </c>
      <c r="AY430" t="s">
        <v>621</v>
      </c>
      <c r="AZ430" t="s">
        <v>140</v>
      </c>
      <c r="BA430" t="s">
        <v>470</v>
      </c>
      <c r="BB430" t="s">
        <v>700</v>
      </c>
      <c r="BC430">
        <v>41883</v>
      </c>
      <c r="BD430">
        <v>0</v>
      </c>
      <c r="BE430">
        <v>0</v>
      </c>
      <c r="BF430">
        <v>1799086</v>
      </c>
      <c r="BG430">
        <v>0</v>
      </c>
      <c r="BH430">
        <v>0</v>
      </c>
      <c r="BI430">
        <v>0</v>
      </c>
      <c r="BJ430">
        <v>0</v>
      </c>
      <c r="BK430">
        <v>0</v>
      </c>
      <c r="BL430">
        <v>0</v>
      </c>
      <c r="BM430">
        <v>0</v>
      </c>
      <c r="BN430">
        <v>0</v>
      </c>
      <c r="BO430">
        <v>0</v>
      </c>
      <c r="BP430">
        <v>0</v>
      </c>
      <c r="BQ430">
        <v>0</v>
      </c>
      <c r="BR430">
        <v>0</v>
      </c>
      <c r="BS430">
        <v>1799086</v>
      </c>
      <c r="BT430">
        <v>0</v>
      </c>
      <c r="BU430">
        <v>0</v>
      </c>
      <c r="BV430">
        <v>448962</v>
      </c>
      <c r="BW430">
        <v>0</v>
      </c>
      <c r="BX430">
        <v>0</v>
      </c>
      <c r="BY430">
        <v>0</v>
      </c>
      <c r="BZ430">
        <v>0</v>
      </c>
      <c r="CA430">
        <v>0</v>
      </c>
      <c r="CB430">
        <v>0</v>
      </c>
      <c r="CC430">
        <v>0</v>
      </c>
      <c r="CD430">
        <v>448962</v>
      </c>
      <c r="CE430">
        <v>2248048</v>
      </c>
      <c r="CF430">
        <v>2248048</v>
      </c>
      <c r="CG430">
        <v>0</v>
      </c>
      <c r="CH430" t="s">
        <v>612</v>
      </c>
      <c r="CI430" t="s">
        <v>616</v>
      </c>
      <c r="CJ430" t="s">
        <v>617</v>
      </c>
      <c r="CK430" t="s">
        <v>617</v>
      </c>
      <c r="CL430" t="s">
        <v>617</v>
      </c>
      <c r="CM430" t="s">
        <v>617</v>
      </c>
      <c r="CN430">
        <v>0</v>
      </c>
    </row>
    <row r="431" spans="1:92" x14ac:dyDescent="0.25">
      <c r="A431" t="s">
        <v>3069</v>
      </c>
      <c r="B431" t="s">
        <v>3069</v>
      </c>
      <c r="C431">
        <v>12</v>
      </c>
      <c r="D431" t="s">
        <v>597</v>
      </c>
      <c r="E431">
        <v>66052</v>
      </c>
      <c r="F431" t="s">
        <v>3027</v>
      </c>
      <c r="G431" t="s">
        <v>3070</v>
      </c>
      <c r="H431" t="s">
        <v>3071</v>
      </c>
      <c r="I431" t="s">
        <v>630</v>
      </c>
      <c r="J431">
        <v>18577</v>
      </c>
      <c r="K431">
        <v>19083</v>
      </c>
      <c r="L431" t="s">
        <v>3072</v>
      </c>
      <c r="M431" t="s">
        <v>3073</v>
      </c>
      <c r="N431" t="s">
        <v>3055</v>
      </c>
      <c r="O431" t="s">
        <v>3074</v>
      </c>
      <c r="P431" t="s">
        <v>3032</v>
      </c>
      <c r="Q431" t="s">
        <v>3033</v>
      </c>
      <c r="R431" t="s">
        <v>3034</v>
      </c>
      <c r="S431" t="s">
        <v>3034</v>
      </c>
      <c r="T431" t="s">
        <v>3035</v>
      </c>
      <c r="U431" t="s">
        <v>3036</v>
      </c>
      <c r="V431" t="s">
        <v>1577</v>
      </c>
      <c r="W431">
        <v>43.808599940000001</v>
      </c>
      <c r="X431">
        <v>-79.190408070000004</v>
      </c>
      <c r="Y431">
        <v>40716</v>
      </c>
      <c r="Z431" t="s">
        <v>977</v>
      </c>
      <c r="AA431" t="s">
        <v>803</v>
      </c>
      <c r="AB431" t="s">
        <v>612</v>
      </c>
      <c r="AC431" t="s">
        <v>612</v>
      </c>
      <c r="AD431" t="s">
        <v>612</v>
      </c>
      <c r="AE431">
        <v>40716</v>
      </c>
      <c r="AF431" t="s">
        <v>977</v>
      </c>
      <c r="AG431" t="s">
        <v>803</v>
      </c>
      <c r="AH431" t="s">
        <v>612</v>
      </c>
      <c r="AI431" t="s">
        <v>612</v>
      </c>
      <c r="AJ431" t="s">
        <v>612</v>
      </c>
      <c r="AK431" t="s">
        <v>612</v>
      </c>
      <c r="AL431" t="s">
        <v>612</v>
      </c>
      <c r="AM431" t="s">
        <v>612</v>
      </c>
      <c r="AN431" t="s">
        <v>612</v>
      </c>
      <c r="AO431" t="s">
        <v>612</v>
      </c>
      <c r="AP431" t="s">
        <v>612</v>
      </c>
      <c r="AQ431">
        <v>654</v>
      </c>
      <c r="AR431" t="s">
        <v>612</v>
      </c>
      <c r="AS431" t="s">
        <v>612</v>
      </c>
      <c r="AT431" t="s">
        <v>613</v>
      </c>
      <c r="AU431" t="s">
        <v>612</v>
      </c>
      <c r="AV431" t="s">
        <v>614</v>
      </c>
      <c r="AW431" t="s">
        <v>612</v>
      </c>
      <c r="AX431">
        <v>15290729</v>
      </c>
      <c r="AY431" t="s">
        <v>621</v>
      </c>
      <c r="AZ431" t="s">
        <v>145</v>
      </c>
      <c r="BA431" t="s">
        <v>460</v>
      </c>
      <c r="BB431" t="s">
        <v>649</v>
      </c>
      <c r="BC431">
        <v>41627</v>
      </c>
      <c r="BD431">
        <v>0</v>
      </c>
      <c r="BE431">
        <v>0</v>
      </c>
      <c r="BF431">
        <v>2887821</v>
      </c>
      <c r="BG431">
        <v>0</v>
      </c>
      <c r="BH431">
        <v>0</v>
      </c>
      <c r="BI431">
        <v>0</v>
      </c>
      <c r="BJ431">
        <v>0</v>
      </c>
      <c r="BK431">
        <v>0</v>
      </c>
      <c r="BL431">
        <v>0</v>
      </c>
      <c r="BM431">
        <v>0</v>
      </c>
      <c r="BN431">
        <v>0</v>
      </c>
      <c r="BO431">
        <v>0</v>
      </c>
      <c r="BP431">
        <v>0</v>
      </c>
      <c r="BQ431">
        <v>0</v>
      </c>
      <c r="BR431">
        <v>0</v>
      </c>
      <c r="BS431">
        <v>2887821</v>
      </c>
      <c r="BT431">
        <v>0</v>
      </c>
      <c r="BU431">
        <v>0</v>
      </c>
      <c r="BV431">
        <v>959851</v>
      </c>
      <c r="BW431">
        <v>0</v>
      </c>
      <c r="BX431">
        <v>11352328</v>
      </c>
      <c r="BY431">
        <v>0</v>
      </c>
      <c r="BZ431">
        <v>0</v>
      </c>
      <c r="CA431">
        <v>0</v>
      </c>
      <c r="CB431">
        <v>0</v>
      </c>
      <c r="CC431">
        <v>0</v>
      </c>
      <c r="CD431">
        <v>12312179</v>
      </c>
      <c r="CE431">
        <v>15200000</v>
      </c>
      <c r="CF431">
        <v>15200000</v>
      </c>
      <c r="CG431">
        <v>0</v>
      </c>
      <c r="CH431" t="s">
        <v>612</v>
      </c>
      <c r="CI431" t="s">
        <v>616</v>
      </c>
      <c r="CJ431" t="s">
        <v>702</v>
      </c>
      <c r="CK431" t="s">
        <v>703</v>
      </c>
      <c r="CL431" t="s">
        <v>617</v>
      </c>
      <c r="CM431" t="s">
        <v>617</v>
      </c>
      <c r="CN431">
        <v>11352328</v>
      </c>
    </row>
    <row r="432" spans="1:92" x14ac:dyDescent="0.25">
      <c r="A432" t="s">
        <v>3075</v>
      </c>
      <c r="B432" t="s">
        <v>3075</v>
      </c>
      <c r="C432">
        <v>12</v>
      </c>
      <c r="D432" t="s">
        <v>597</v>
      </c>
      <c r="E432">
        <v>66052</v>
      </c>
      <c r="F432" t="s">
        <v>3027</v>
      </c>
      <c r="G432" t="s">
        <v>3076</v>
      </c>
      <c r="H432" t="s">
        <v>3077</v>
      </c>
      <c r="I432" t="s">
        <v>630</v>
      </c>
      <c r="J432">
        <v>9044</v>
      </c>
      <c r="K432">
        <v>9905</v>
      </c>
      <c r="L432" t="s">
        <v>3078</v>
      </c>
      <c r="M432" t="s">
        <v>3079</v>
      </c>
      <c r="N432" t="s">
        <v>3080</v>
      </c>
      <c r="O432" t="s">
        <v>3081</v>
      </c>
      <c r="P432" t="s">
        <v>3032</v>
      </c>
      <c r="Q432" t="s">
        <v>3033</v>
      </c>
      <c r="R432" t="s">
        <v>3034</v>
      </c>
      <c r="S432" t="s">
        <v>3034</v>
      </c>
      <c r="T432" t="s">
        <v>3035</v>
      </c>
      <c r="U432" t="s">
        <v>3036</v>
      </c>
      <c r="V432" t="s">
        <v>1577</v>
      </c>
      <c r="W432">
        <v>43.7858781528709</v>
      </c>
      <c r="X432">
        <v>-79.371394328884193</v>
      </c>
      <c r="Y432" t="s">
        <v>612</v>
      </c>
      <c r="Z432" t="s">
        <v>612</v>
      </c>
      <c r="AA432" t="s">
        <v>612</v>
      </c>
      <c r="AB432" t="s">
        <v>612</v>
      </c>
      <c r="AC432" t="s">
        <v>612</v>
      </c>
      <c r="AD432" t="s">
        <v>612</v>
      </c>
      <c r="AE432" t="s">
        <v>612</v>
      </c>
      <c r="AF432" t="s">
        <v>612</v>
      </c>
      <c r="AG432" t="s">
        <v>612</v>
      </c>
      <c r="AH432" t="s">
        <v>612</v>
      </c>
      <c r="AI432" t="s">
        <v>612</v>
      </c>
      <c r="AJ432" t="s">
        <v>612</v>
      </c>
      <c r="AK432" t="s">
        <v>612</v>
      </c>
      <c r="AL432" t="s">
        <v>612</v>
      </c>
      <c r="AM432" t="s">
        <v>612</v>
      </c>
      <c r="AN432" t="s">
        <v>612</v>
      </c>
      <c r="AO432" t="s">
        <v>612</v>
      </c>
      <c r="AP432" t="s">
        <v>612</v>
      </c>
      <c r="AQ432" t="s">
        <v>612</v>
      </c>
      <c r="AR432" t="s">
        <v>612</v>
      </c>
      <c r="AS432" t="s">
        <v>612</v>
      </c>
      <c r="AT432" t="s">
        <v>613</v>
      </c>
      <c r="AU432" t="s">
        <v>612</v>
      </c>
      <c r="AV432" t="s">
        <v>614</v>
      </c>
      <c r="AW432" t="s">
        <v>612</v>
      </c>
      <c r="AX432">
        <v>2722618</v>
      </c>
      <c r="AY432" t="s">
        <v>621</v>
      </c>
      <c r="AZ432" t="s">
        <v>143</v>
      </c>
      <c r="BA432" t="s">
        <v>470</v>
      </c>
      <c r="BB432" t="s">
        <v>649</v>
      </c>
      <c r="BC432">
        <v>41518</v>
      </c>
      <c r="BD432">
        <v>0</v>
      </c>
      <c r="BE432">
        <v>0</v>
      </c>
      <c r="BF432">
        <v>2722618</v>
      </c>
      <c r="BG432">
        <v>0</v>
      </c>
      <c r="BH432">
        <v>0</v>
      </c>
      <c r="BI432">
        <v>0</v>
      </c>
      <c r="BJ432">
        <v>0</v>
      </c>
      <c r="BK432">
        <v>0</v>
      </c>
      <c r="BL432">
        <v>0</v>
      </c>
      <c r="BM432">
        <v>0</v>
      </c>
      <c r="BN432">
        <v>0</v>
      </c>
      <c r="BO432">
        <v>0</v>
      </c>
      <c r="BP432">
        <v>0</v>
      </c>
      <c r="BQ432">
        <v>0</v>
      </c>
      <c r="BR432">
        <v>0</v>
      </c>
      <c r="BS432">
        <v>2722618</v>
      </c>
      <c r="BT432">
        <v>0</v>
      </c>
      <c r="BU432">
        <v>0</v>
      </c>
      <c r="BV432">
        <v>0</v>
      </c>
      <c r="BW432">
        <v>0</v>
      </c>
      <c r="BX432">
        <v>0</v>
      </c>
      <c r="BY432">
        <v>0</v>
      </c>
      <c r="BZ432">
        <v>0</v>
      </c>
      <c r="CA432">
        <v>0</v>
      </c>
      <c r="CB432">
        <v>0</v>
      </c>
      <c r="CC432">
        <v>0</v>
      </c>
      <c r="CD432">
        <v>0</v>
      </c>
      <c r="CE432">
        <v>2722618</v>
      </c>
      <c r="CF432">
        <v>2722618</v>
      </c>
      <c r="CG432">
        <v>0</v>
      </c>
      <c r="CH432" t="s">
        <v>612</v>
      </c>
      <c r="CI432" t="s">
        <v>616</v>
      </c>
      <c r="CJ432" t="s">
        <v>617</v>
      </c>
      <c r="CK432" t="s">
        <v>617</v>
      </c>
      <c r="CL432" t="s">
        <v>617</v>
      </c>
      <c r="CM432" t="s">
        <v>617</v>
      </c>
      <c r="CN432">
        <v>0</v>
      </c>
    </row>
    <row r="433" spans="1:92" x14ac:dyDescent="0.25">
      <c r="A433" t="s">
        <v>3082</v>
      </c>
      <c r="B433" t="s">
        <v>3082</v>
      </c>
      <c r="C433">
        <v>12</v>
      </c>
      <c r="D433" t="s">
        <v>597</v>
      </c>
      <c r="E433">
        <v>66052</v>
      </c>
      <c r="F433" t="s">
        <v>3027</v>
      </c>
      <c r="G433" t="s">
        <v>3083</v>
      </c>
      <c r="H433" t="s">
        <v>3084</v>
      </c>
      <c r="I433" t="s">
        <v>630</v>
      </c>
      <c r="J433">
        <v>8714</v>
      </c>
      <c r="K433">
        <v>9615</v>
      </c>
      <c r="L433" t="s">
        <v>3085</v>
      </c>
      <c r="M433" t="s">
        <v>3086</v>
      </c>
      <c r="N433" t="s">
        <v>3087</v>
      </c>
      <c r="O433" t="s">
        <v>3088</v>
      </c>
      <c r="P433" t="s">
        <v>3032</v>
      </c>
      <c r="Q433" t="s">
        <v>3033</v>
      </c>
      <c r="R433" t="s">
        <v>3034</v>
      </c>
      <c r="S433" t="s">
        <v>3034</v>
      </c>
      <c r="T433" t="s">
        <v>3035</v>
      </c>
      <c r="U433" t="s">
        <v>3036</v>
      </c>
      <c r="V433" t="s">
        <v>1577</v>
      </c>
      <c r="W433">
        <v>43.692401361303297</v>
      </c>
      <c r="X433">
        <v>-79.432894517238495</v>
      </c>
      <c r="Y433" t="s">
        <v>612</v>
      </c>
      <c r="Z433" t="s">
        <v>612</v>
      </c>
      <c r="AA433" t="s">
        <v>612</v>
      </c>
      <c r="AB433" t="s">
        <v>612</v>
      </c>
      <c r="AC433" t="s">
        <v>612</v>
      </c>
      <c r="AD433" t="s">
        <v>612</v>
      </c>
      <c r="AE433" t="s">
        <v>612</v>
      </c>
      <c r="AF433" t="s">
        <v>612</v>
      </c>
      <c r="AG433" t="s">
        <v>612</v>
      </c>
      <c r="AH433" t="s">
        <v>612</v>
      </c>
      <c r="AI433" t="s">
        <v>612</v>
      </c>
      <c r="AJ433" t="s">
        <v>612</v>
      </c>
      <c r="AK433" t="s">
        <v>612</v>
      </c>
      <c r="AL433" t="s">
        <v>612</v>
      </c>
      <c r="AM433" t="s">
        <v>612</v>
      </c>
      <c r="AN433" t="s">
        <v>612</v>
      </c>
      <c r="AO433" t="s">
        <v>612</v>
      </c>
      <c r="AP433" t="s">
        <v>612</v>
      </c>
      <c r="AQ433" t="s">
        <v>612</v>
      </c>
      <c r="AR433" t="s">
        <v>612</v>
      </c>
      <c r="AS433" t="s">
        <v>612</v>
      </c>
      <c r="AT433" t="s">
        <v>613</v>
      </c>
      <c r="AU433" t="s">
        <v>612</v>
      </c>
      <c r="AV433" t="s">
        <v>614</v>
      </c>
      <c r="AW433" t="s">
        <v>612</v>
      </c>
      <c r="AX433">
        <v>35708</v>
      </c>
      <c r="AY433" t="s">
        <v>621</v>
      </c>
      <c r="AZ433" t="s">
        <v>143</v>
      </c>
      <c r="BA433" t="s">
        <v>470</v>
      </c>
      <c r="BB433" t="s">
        <v>649</v>
      </c>
      <c r="BC433">
        <v>41518</v>
      </c>
      <c r="BD433">
        <v>0</v>
      </c>
      <c r="BE433">
        <v>0</v>
      </c>
      <c r="BF433">
        <v>35708</v>
      </c>
      <c r="BG433">
        <v>0</v>
      </c>
      <c r="BH433">
        <v>0</v>
      </c>
      <c r="BI433">
        <v>0</v>
      </c>
      <c r="BJ433">
        <v>0</v>
      </c>
      <c r="BK433">
        <v>0</v>
      </c>
      <c r="BL433">
        <v>0</v>
      </c>
      <c r="BM433">
        <v>0</v>
      </c>
      <c r="BN433">
        <v>0</v>
      </c>
      <c r="BO433">
        <v>0</v>
      </c>
      <c r="BP433">
        <v>0</v>
      </c>
      <c r="BQ433">
        <v>0</v>
      </c>
      <c r="BR433">
        <v>0</v>
      </c>
      <c r="BS433">
        <v>35708</v>
      </c>
      <c r="BT433">
        <v>0</v>
      </c>
      <c r="BU433">
        <v>0</v>
      </c>
      <c r="BV433">
        <v>0</v>
      </c>
      <c r="BW433">
        <v>0</v>
      </c>
      <c r="BX433">
        <v>0</v>
      </c>
      <c r="BY433">
        <v>0</v>
      </c>
      <c r="BZ433">
        <v>0</v>
      </c>
      <c r="CA433">
        <v>0</v>
      </c>
      <c r="CB433">
        <v>0</v>
      </c>
      <c r="CC433">
        <v>0</v>
      </c>
      <c r="CD433">
        <v>0</v>
      </c>
      <c r="CE433">
        <v>35708</v>
      </c>
      <c r="CF433">
        <v>35708</v>
      </c>
      <c r="CG433">
        <v>0</v>
      </c>
      <c r="CH433" t="s">
        <v>612</v>
      </c>
      <c r="CI433" t="s">
        <v>616</v>
      </c>
      <c r="CJ433" t="s">
        <v>617</v>
      </c>
      <c r="CK433" t="s">
        <v>617</v>
      </c>
      <c r="CL433" t="s">
        <v>617</v>
      </c>
      <c r="CM433" t="s">
        <v>617</v>
      </c>
      <c r="CN433">
        <v>0</v>
      </c>
    </row>
    <row r="434" spans="1:92" x14ac:dyDescent="0.25">
      <c r="A434" t="s">
        <v>3089</v>
      </c>
      <c r="B434" t="s">
        <v>3090</v>
      </c>
      <c r="C434">
        <v>12</v>
      </c>
      <c r="D434" t="s">
        <v>3091</v>
      </c>
      <c r="E434">
        <v>66052</v>
      </c>
      <c r="F434" t="s">
        <v>3027</v>
      </c>
      <c r="G434" t="s">
        <v>3092</v>
      </c>
      <c r="H434" t="s">
        <v>3093</v>
      </c>
      <c r="I434" t="s">
        <v>630</v>
      </c>
      <c r="J434">
        <v>24559</v>
      </c>
      <c r="K434">
        <v>9908</v>
      </c>
      <c r="L434" t="s">
        <v>3094</v>
      </c>
      <c r="M434" t="s">
        <v>3095</v>
      </c>
      <c r="N434" t="s">
        <v>3080</v>
      </c>
      <c r="O434" t="s">
        <v>3096</v>
      </c>
      <c r="P434" t="s">
        <v>3032</v>
      </c>
      <c r="Q434" t="s">
        <v>3033</v>
      </c>
      <c r="R434" t="s">
        <v>3034</v>
      </c>
      <c r="S434" t="s">
        <v>3034</v>
      </c>
      <c r="T434" t="s">
        <v>3035</v>
      </c>
      <c r="U434" t="s">
        <v>3036</v>
      </c>
      <c r="V434" t="s">
        <v>1577</v>
      </c>
      <c r="W434">
        <v>43.759545000000003</v>
      </c>
      <c r="X434">
        <v>-79.400396000000001</v>
      </c>
      <c r="Y434">
        <v>41759</v>
      </c>
      <c r="Z434" t="s">
        <v>649</v>
      </c>
      <c r="AA434" t="s">
        <v>700</v>
      </c>
      <c r="AB434" t="s">
        <v>612</v>
      </c>
      <c r="AC434" t="s">
        <v>612</v>
      </c>
      <c r="AD434" t="s">
        <v>612</v>
      </c>
      <c r="AE434">
        <v>41759</v>
      </c>
      <c r="AF434" t="s">
        <v>649</v>
      </c>
      <c r="AG434" t="s">
        <v>700</v>
      </c>
      <c r="AH434">
        <v>42317</v>
      </c>
      <c r="AI434" t="s">
        <v>622</v>
      </c>
      <c r="AJ434" t="s">
        <v>622</v>
      </c>
      <c r="AK434" t="s">
        <v>612</v>
      </c>
      <c r="AL434" t="s">
        <v>612</v>
      </c>
      <c r="AM434" t="s">
        <v>612</v>
      </c>
      <c r="AN434" t="s">
        <v>612</v>
      </c>
      <c r="AO434" t="s">
        <v>612</v>
      </c>
      <c r="AP434" t="s">
        <v>612</v>
      </c>
      <c r="AQ434">
        <v>875</v>
      </c>
      <c r="AR434">
        <v>5</v>
      </c>
      <c r="AS434">
        <v>88</v>
      </c>
      <c r="AT434" t="s">
        <v>613</v>
      </c>
      <c r="AU434" t="s">
        <v>612</v>
      </c>
      <c r="AV434" t="s">
        <v>635</v>
      </c>
      <c r="AW434">
        <v>43087</v>
      </c>
      <c r="AX434">
        <v>25845346</v>
      </c>
      <c r="AY434" t="s">
        <v>621</v>
      </c>
      <c r="AZ434" t="s">
        <v>145</v>
      </c>
      <c r="BA434" t="s">
        <v>460</v>
      </c>
      <c r="BB434" t="s">
        <v>738</v>
      </c>
      <c r="BC434">
        <v>43709</v>
      </c>
      <c r="BD434">
        <v>0</v>
      </c>
      <c r="BE434">
        <v>0</v>
      </c>
      <c r="BF434">
        <v>9514208</v>
      </c>
      <c r="BG434">
        <v>0</v>
      </c>
      <c r="BH434">
        <v>0</v>
      </c>
      <c r="BI434">
        <v>0</v>
      </c>
      <c r="BJ434">
        <v>0</v>
      </c>
      <c r="BK434">
        <v>0</v>
      </c>
      <c r="BL434">
        <v>0</v>
      </c>
      <c r="BM434">
        <v>1428580</v>
      </c>
      <c r="BN434">
        <v>0</v>
      </c>
      <c r="BO434">
        <v>0</v>
      </c>
      <c r="BP434">
        <v>0</v>
      </c>
      <c r="BQ434">
        <v>0</v>
      </c>
      <c r="BR434">
        <v>0</v>
      </c>
      <c r="BS434">
        <v>10942788</v>
      </c>
      <c r="BT434">
        <v>0</v>
      </c>
      <c r="BU434">
        <v>0</v>
      </c>
      <c r="BV434">
        <v>1497390</v>
      </c>
      <c r="BW434">
        <v>0</v>
      </c>
      <c r="BX434">
        <v>8519005</v>
      </c>
      <c r="BY434">
        <v>0</v>
      </c>
      <c r="BZ434">
        <v>2471420</v>
      </c>
      <c r="CA434">
        <v>0</v>
      </c>
      <c r="CB434">
        <v>0</v>
      </c>
      <c r="CC434">
        <v>0</v>
      </c>
      <c r="CD434">
        <v>12487815</v>
      </c>
      <c r="CE434">
        <v>23430603</v>
      </c>
      <c r="CF434">
        <v>23430603</v>
      </c>
      <c r="CG434">
        <v>0</v>
      </c>
      <c r="CH434" t="s">
        <v>612</v>
      </c>
      <c r="CI434" t="s">
        <v>616</v>
      </c>
      <c r="CJ434" t="s">
        <v>702</v>
      </c>
      <c r="CK434" t="s">
        <v>703</v>
      </c>
      <c r="CL434" t="s">
        <v>764</v>
      </c>
      <c r="CM434" t="s">
        <v>740</v>
      </c>
      <c r="CN434">
        <v>10990425</v>
      </c>
    </row>
    <row r="435" spans="1:92" x14ac:dyDescent="0.25">
      <c r="A435" t="s">
        <v>3097</v>
      </c>
      <c r="B435" t="s">
        <v>3090</v>
      </c>
      <c r="C435">
        <v>12</v>
      </c>
      <c r="D435" t="s">
        <v>597</v>
      </c>
      <c r="E435">
        <v>66052</v>
      </c>
      <c r="F435" t="s">
        <v>3027</v>
      </c>
      <c r="G435" t="s">
        <v>3098</v>
      </c>
      <c r="H435" t="s">
        <v>3099</v>
      </c>
      <c r="I435" t="s">
        <v>3100</v>
      </c>
      <c r="J435">
        <v>9158</v>
      </c>
      <c r="K435">
        <v>9908</v>
      </c>
      <c r="L435" t="s">
        <v>3101</v>
      </c>
      <c r="M435" t="s">
        <v>3095</v>
      </c>
      <c r="N435" t="s">
        <v>3080</v>
      </c>
      <c r="O435" t="s">
        <v>3096</v>
      </c>
      <c r="P435" t="s">
        <v>3032</v>
      </c>
      <c r="Q435" t="s">
        <v>3033</v>
      </c>
      <c r="R435" t="s">
        <v>3034</v>
      </c>
      <c r="S435" t="s">
        <v>3034</v>
      </c>
      <c r="T435" t="s">
        <v>3035</v>
      </c>
      <c r="U435" t="s">
        <v>3036</v>
      </c>
      <c r="V435" t="s">
        <v>1577</v>
      </c>
      <c r="W435">
        <v>43.759545000000003</v>
      </c>
      <c r="X435">
        <v>-79.400396000000001</v>
      </c>
      <c r="Y435" t="s">
        <v>612</v>
      </c>
      <c r="Z435" t="s">
        <v>612</v>
      </c>
      <c r="AA435" t="s">
        <v>612</v>
      </c>
      <c r="AB435" t="s">
        <v>612</v>
      </c>
      <c r="AC435" t="s">
        <v>612</v>
      </c>
      <c r="AD435" t="s">
        <v>612</v>
      </c>
      <c r="AE435" t="s">
        <v>612</v>
      </c>
      <c r="AF435" t="s">
        <v>612</v>
      </c>
      <c r="AG435" t="s">
        <v>612</v>
      </c>
      <c r="AH435" t="s">
        <v>612</v>
      </c>
      <c r="AI435" t="s">
        <v>612</v>
      </c>
      <c r="AJ435" t="s">
        <v>612</v>
      </c>
      <c r="AK435" t="s">
        <v>612</v>
      </c>
      <c r="AL435" t="s">
        <v>612</v>
      </c>
      <c r="AM435" t="s">
        <v>612</v>
      </c>
      <c r="AN435" t="s">
        <v>612</v>
      </c>
      <c r="AO435" t="s">
        <v>612</v>
      </c>
      <c r="AP435" t="s">
        <v>612</v>
      </c>
      <c r="AQ435" t="s">
        <v>612</v>
      </c>
      <c r="AR435" t="s">
        <v>612</v>
      </c>
      <c r="AS435" t="s">
        <v>612</v>
      </c>
      <c r="AT435" t="s">
        <v>613</v>
      </c>
      <c r="AU435" t="s">
        <v>612</v>
      </c>
      <c r="AV435" t="s">
        <v>635</v>
      </c>
      <c r="AW435">
        <v>42440</v>
      </c>
      <c r="AX435">
        <v>1621950</v>
      </c>
      <c r="AY435" t="s">
        <v>621</v>
      </c>
      <c r="AZ435" t="s">
        <v>143</v>
      </c>
      <c r="BA435" t="s">
        <v>470</v>
      </c>
      <c r="BB435" t="s">
        <v>622</v>
      </c>
      <c r="BC435">
        <v>42248</v>
      </c>
      <c r="BD435">
        <v>0</v>
      </c>
      <c r="BE435">
        <v>0</v>
      </c>
      <c r="BF435">
        <v>1621950</v>
      </c>
      <c r="BG435">
        <v>0</v>
      </c>
      <c r="BH435">
        <v>0</v>
      </c>
      <c r="BI435">
        <v>0</v>
      </c>
      <c r="BJ435">
        <v>0</v>
      </c>
      <c r="BK435">
        <v>0</v>
      </c>
      <c r="BL435">
        <v>0</v>
      </c>
      <c r="BM435">
        <v>0</v>
      </c>
      <c r="BN435">
        <v>0</v>
      </c>
      <c r="BO435">
        <v>0</v>
      </c>
      <c r="BP435">
        <v>0</v>
      </c>
      <c r="BQ435">
        <v>0</v>
      </c>
      <c r="BR435">
        <v>0</v>
      </c>
      <c r="BS435">
        <v>1621950</v>
      </c>
      <c r="BT435">
        <v>0</v>
      </c>
      <c r="BU435">
        <v>0</v>
      </c>
      <c r="BV435">
        <v>0</v>
      </c>
      <c r="BW435">
        <v>0</v>
      </c>
      <c r="BX435">
        <v>0</v>
      </c>
      <c r="BY435">
        <v>0</v>
      </c>
      <c r="BZ435">
        <v>0</v>
      </c>
      <c r="CA435">
        <v>0</v>
      </c>
      <c r="CB435">
        <v>0</v>
      </c>
      <c r="CC435">
        <v>0</v>
      </c>
      <c r="CD435">
        <v>0</v>
      </c>
      <c r="CE435">
        <v>1621950</v>
      </c>
      <c r="CF435">
        <v>1621950</v>
      </c>
      <c r="CG435">
        <v>0</v>
      </c>
      <c r="CH435" t="s">
        <v>612</v>
      </c>
      <c r="CI435" t="s">
        <v>616</v>
      </c>
      <c r="CJ435" t="s">
        <v>617</v>
      </c>
      <c r="CK435" t="s">
        <v>617</v>
      </c>
      <c r="CL435" t="s">
        <v>617</v>
      </c>
      <c r="CM435" t="s">
        <v>617</v>
      </c>
      <c r="CN435">
        <v>0</v>
      </c>
    </row>
    <row r="436" spans="1:92" x14ac:dyDescent="0.25">
      <c r="A436" t="s">
        <v>3102</v>
      </c>
      <c r="B436" t="s">
        <v>3090</v>
      </c>
      <c r="C436">
        <v>12</v>
      </c>
      <c r="D436" t="s">
        <v>597</v>
      </c>
      <c r="E436">
        <v>66052</v>
      </c>
      <c r="F436" t="s">
        <v>3027</v>
      </c>
      <c r="G436" t="s">
        <v>3092</v>
      </c>
      <c r="H436" t="s">
        <v>3093</v>
      </c>
      <c r="I436" t="s">
        <v>630</v>
      </c>
      <c r="J436">
        <v>10467</v>
      </c>
      <c r="K436">
        <v>9908</v>
      </c>
      <c r="L436" t="s">
        <v>3101</v>
      </c>
      <c r="M436" t="s">
        <v>3095</v>
      </c>
      <c r="N436" t="s">
        <v>3080</v>
      </c>
      <c r="O436" t="s">
        <v>3096</v>
      </c>
      <c r="P436" t="s">
        <v>3032</v>
      </c>
      <c r="Q436" t="s">
        <v>3033</v>
      </c>
      <c r="R436" t="s">
        <v>3034</v>
      </c>
      <c r="S436" t="s">
        <v>3034</v>
      </c>
      <c r="T436" t="s">
        <v>3035</v>
      </c>
      <c r="U436" t="s">
        <v>3036</v>
      </c>
      <c r="V436" t="s">
        <v>1577</v>
      </c>
      <c r="W436">
        <v>43.759545000000003</v>
      </c>
      <c r="X436">
        <v>-79.400396000000001</v>
      </c>
      <c r="Y436">
        <v>42271</v>
      </c>
      <c r="Z436" t="s">
        <v>622</v>
      </c>
      <c r="AA436" t="s">
        <v>622</v>
      </c>
      <c r="AB436" t="s">
        <v>612</v>
      </c>
      <c r="AC436" t="s">
        <v>612</v>
      </c>
      <c r="AD436" t="s">
        <v>612</v>
      </c>
      <c r="AE436">
        <v>42271</v>
      </c>
      <c r="AF436" t="s">
        <v>622</v>
      </c>
      <c r="AG436" t="s">
        <v>622</v>
      </c>
      <c r="AH436" t="s">
        <v>612</v>
      </c>
      <c r="AI436" t="s">
        <v>612</v>
      </c>
      <c r="AJ436" t="s">
        <v>612</v>
      </c>
      <c r="AK436" t="s">
        <v>612</v>
      </c>
      <c r="AL436" t="s">
        <v>612</v>
      </c>
      <c r="AM436" t="s">
        <v>612</v>
      </c>
      <c r="AN436" t="s">
        <v>612</v>
      </c>
      <c r="AO436" t="s">
        <v>612</v>
      </c>
      <c r="AP436" t="s">
        <v>612</v>
      </c>
      <c r="AQ436" t="s">
        <v>612</v>
      </c>
      <c r="AR436" t="s">
        <v>612</v>
      </c>
      <c r="AS436" t="s">
        <v>612</v>
      </c>
      <c r="AT436" t="s">
        <v>613</v>
      </c>
      <c r="AU436" t="s">
        <v>612</v>
      </c>
      <c r="AV436" t="s">
        <v>635</v>
      </c>
      <c r="AW436">
        <v>42440</v>
      </c>
      <c r="AX436">
        <v>956956</v>
      </c>
      <c r="AY436" t="s">
        <v>621</v>
      </c>
      <c r="AZ436" t="s">
        <v>463</v>
      </c>
      <c r="BA436" t="s">
        <v>460</v>
      </c>
      <c r="BB436" t="s">
        <v>622</v>
      </c>
      <c r="BC436">
        <v>42248</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956956</v>
      </c>
      <c r="BY436">
        <v>0</v>
      </c>
      <c r="BZ436">
        <v>0</v>
      </c>
      <c r="CA436">
        <v>0</v>
      </c>
      <c r="CB436">
        <v>0</v>
      </c>
      <c r="CC436">
        <v>0</v>
      </c>
      <c r="CD436">
        <v>956956</v>
      </c>
      <c r="CE436">
        <v>956956</v>
      </c>
      <c r="CF436">
        <v>956956</v>
      </c>
      <c r="CG436">
        <v>0</v>
      </c>
      <c r="CH436" t="s">
        <v>612</v>
      </c>
      <c r="CI436" t="s">
        <v>616</v>
      </c>
      <c r="CJ436" t="s">
        <v>702</v>
      </c>
      <c r="CK436" t="s">
        <v>703</v>
      </c>
      <c r="CL436" t="s">
        <v>617</v>
      </c>
      <c r="CM436" t="s">
        <v>617</v>
      </c>
      <c r="CN436">
        <v>956956</v>
      </c>
    </row>
    <row r="437" spans="1:92" x14ac:dyDescent="0.25">
      <c r="A437" t="s">
        <v>3103</v>
      </c>
      <c r="B437" t="s">
        <v>3090</v>
      </c>
      <c r="C437">
        <v>12</v>
      </c>
      <c r="D437" t="s">
        <v>597</v>
      </c>
      <c r="E437">
        <v>66052</v>
      </c>
      <c r="F437" t="s">
        <v>3027</v>
      </c>
      <c r="G437" t="s">
        <v>3098</v>
      </c>
      <c r="H437" t="s">
        <v>3099</v>
      </c>
      <c r="I437" t="s">
        <v>3100</v>
      </c>
      <c r="J437">
        <v>9158</v>
      </c>
      <c r="K437">
        <v>9908</v>
      </c>
      <c r="L437" t="s">
        <v>3101</v>
      </c>
      <c r="M437" t="s">
        <v>3095</v>
      </c>
      <c r="N437" t="s">
        <v>3080</v>
      </c>
      <c r="O437" t="s">
        <v>3096</v>
      </c>
      <c r="P437" t="s">
        <v>3032</v>
      </c>
      <c r="Q437" t="s">
        <v>3033</v>
      </c>
      <c r="R437" t="s">
        <v>3034</v>
      </c>
      <c r="S437" t="s">
        <v>3034</v>
      </c>
      <c r="T437" t="s">
        <v>3035</v>
      </c>
      <c r="U437" t="s">
        <v>3036</v>
      </c>
      <c r="V437" t="s">
        <v>1577</v>
      </c>
      <c r="W437">
        <v>43.759545000000003</v>
      </c>
      <c r="X437">
        <v>-79.400396000000001</v>
      </c>
      <c r="Y437">
        <v>42271</v>
      </c>
      <c r="Z437" t="s">
        <v>622</v>
      </c>
      <c r="AA437" t="s">
        <v>622</v>
      </c>
      <c r="AB437" t="s">
        <v>612</v>
      </c>
      <c r="AC437" t="s">
        <v>612</v>
      </c>
      <c r="AD437" t="s">
        <v>612</v>
      </c>
      <c r="AE437">
        <v>42271</v>
      </c>
      <c r="AF437" t="s">
        <v>622</v>
      </c>
      <c r="AG437" t="s">
        <v>622</v>
      </c>
      <c r="AH437" t="s">
        <v>612</v>
      </c>
      <c r="AI437" t="s">
        <v>612</v>
      </c>
      <c r="AJ437" t="s">
        <v>612</v>
      </c>
      <c r="AK437" t="s">
        <v>612</v>
      </c>
      <c r="AL437" t="s">
        <v>612</v>
      </c>
      <c r="AM437" t="s">
        <v>612</v>
      </c>
      <c r="AN437" t="s">
        <v>612</v>
      </c>
      <c r="AO437" t="s">
        <v>612</v>
      </c>
      <c r="AP437" t="s">
        <v>612</v>
      </c>
      <c r="AQ437" t="s">
        <v>612</v>
      </c>
      <c r="AR437" t="s">
        <v>612</v>
      </c>
      <c r="AS437" t="s">
        <v>612</v>
      </c>
      <c r="AT437" t="s">
        <v>613</v>
      </c>
      <c r="AU437" t="s">
        <v>612</v>
      </c>
      <c r="AV437" t="s">
        <v>635</v>
      </c>
      <c r="AW437">
        <v>42440</v>
      </c>
      <c r="AX437">
        <v>1545796</v>
      </c>
      <c r="AY437" t="s">
        <v>621</v>
      </c>
      <c r="AZ437" t="s">
        <v>463</v>
      </c>
      <c r="BA437" t="s">
        <v>460</v>
      </c>
      <c r="BB437" t="s">
        <v>787</v>
      </c>
      <c r="BC437">
        <v>42727</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1545796</v>
      </c>
      <c r="BY437">
        <v>0</v>
      </c>
      <c r="BZ437">
        <v>0</v>
      </c>
      <c r="CA437">
        <v>0</v>
      </c>
      <c r="CB437">
        <v>0</v>
      </c>
      <c r="CC437">
        <v>0</v>
      </c>
      <c r="CD437">
        <v>1545796</v>
      </c>
      <c r="CE437">
        <v>1545796</v>
      </c>
      <c r="CF437">
        <v>1545796</v>
      </c>
      <c r="CG437">
        <v>0</v>
      </c>
      <c r="CH437" t="s">
        <v>612</v>
      </c>
      <c r="CI437" t="s">
        <v>616</v>
      </c>
      <c r="CJ437" t="s">
        <v>702</v>
      </c>
      <c r="CK437" t="s">
        <v>703</v>
      </c>
      <c r="CL437" t="s">
        <v>617</v>
      </c>
      <c r="CM437" t="s">
        <v>617</v>
      </c>
      <c r="CN437">
        <v>1545796</v>
      </c>
    </row>
    <row r="438" spans="1:92" x14ac:dyDescent="0.25">
      <c r="A438" t="s">
        <v>3104</v>
      </c>
      <c r="B438" t="s">
        <v>3104</v>
      </c>
      <c r="C438">
        <v>12</v>
      </c>
      <c r="D438" t="s">
        <v>597</v>
      </c>
      <c r="E438">
        <v>66052</v>
      </c>
      <c r="F438" t="s">
        <v>3027</v>
      </c>
      <c r="G438" t="s">
        <v>3105</v>
      </c>
      <c r="H438" t="s">
        <v>3106</v>
      </c>
      <c r="I438" t="s">
        <v>667</v>
      </c>
      <c r="J438">
        <v>24613</v>
      </c>
      <c r="K438">
        <v>19620</v>
      </c>
      <c r="L438" t="s">
        <v>3107</v>
      </c>
      <c r="M438" t="s">
        <v>3108</v>
      </c>
      <c r="N438" t="s">
        <v>3055</v>
      </c>
      <c r="O438" t="s">
        <v>3109</v>
      </c>
      <c r="P438" t="s">
        <v>3032</v>
      </c>
      <c r="Q438" t="s">
        <v>3033</v>
      </c>
      <c r="R438" t="s">
        <v>3034</v>
      </c>
      <c r="S438" t="s">
        <v>3034</v>
      </c>
      <c r="T438" t="s">
        <v>3035</v>
      </c>
      <c r="U438" t="s">
        <v>3036</v>
      </c>
      <c r="V438" t="s">
        <v>1577</v>
      </c>
      <c r="W438">
        <v>43.666732119999999</v>
      </c>
      <c r="X438">
        <v>-79.383106049999995</v>
      </c>
      <c r="Y438">
        <v>40731</v>
      </c>
      <c r="Z438" t="s">
        <v>977</v>
      </c>
      <c r="AA438" t="s">
        <v>803</v>
      </c>
      <c r="AB438" t="s">
        <v>612</v>
      </c>
      <c r="AC438" t="s">
        <v>612</v>
      </c>
      <c r="AD438" t="s">
        <v>612</v>
      </c>
      <c r="AE438">
        <v>40731</v>
      </c>
      <c r="AF438" t="s">
        <v>977</v>
      </c>
      <c r="AG438" t="s">
        <v>803</v>
      </c>
      <c r="AH438" t="s">
        <v>612</v>
      </c>
      <c r="AI438" t="s">
        <v>612</v>
      </c>
      <c r="AJ438" t="s">
        <v>612</v>
      </c>
      <c r="AK438" t="s">
        <v>612</v>
      </c>
      <c r="AL438" t="s">
        <v>612</v>
      </c>
      <c r="AM438" t="s">
        <v>612</v>
      </c>
      <c r="AN438" t="s">
        <v>612</v>
      </c>
      <c r="AO438" t="s">
        <v>612</v>
      </c>
      <c r="AP438" t="s">
        <v>612</v>
      </c>
      <c r="AQ438">
        <v>1509</v>
      </c>
      <c r="AR438" t="s">
        <v>612</v>
      </c>
      <c r="AS438" t="s">
        <v>612</v>
      </c>
      <c r="AT438" t="s">
        <v>613</v>
      </c>
      <c r="AU438" t="s">
        <v>612</v>
      </c>
      <c r="AV438" t="s">
        <v>635</v>
      </c>
      <c r="AW438">
        <v>42723</v>
      </c>
      <c r="AX438">
        <v>49406616</v>
      </c>
      <c r="AY438" t="s">
        <v>621</v>
      </c>
      <c r="AZ438" t="s">
        <v>145</v>
      </c>
      <c r="BA438" t="s">
        <v>141</v>
      </c>
      <c r="BB438" t="s">
        <v>738</v>
      </c>
      <c r="BC438">
        <v>43809</v>
      </c>
      <c r="BD438">
        <v>0</v>
      </c>
      <c r="BE438">
        <v>0</v>
      </c>
      <c r="BF438">
        <v>7205199</v>
      </c>
      <c r="BG438">
        <v>0</v>
      </c>
      <c r="BH438">
        <v>0</v>
      </c>
      <c r="BI438">
        <v>0</v>
      </c>
      <c r="BJ438">
        <v>0</v>
      </c>
      <c r="BK438">
        <v>0</v>
      </c>
      <c r="BL438">
        <v>0</v>
      </c>
      <c r="BM438">
        <v>0</v>
      </c>
      <c r="BN438">
        <v>0</v>
      </c>
      <c r="BO438">
        <v>0</v>
      </c>
      <c r="BP438">
        <v>0</v>
      </c>
      <c r="BQ438">
        <v>0</v>
      </c>
      <c r="BR438">
        <v>0</v>
      </c>
      <c r="BS438">
        <v>7205199</v>
      </c>
      <c r="BT438">
        <v>0</v>
      </c>
      <c r="BU438">
        <v>0</v>
      </c>
      <c r="BV438">
        <v>0</v>
      </c>
      <c r="BW438">
        <v>0</v>
      </c>
      <c r="BX438">
        <v>42201417</v>
      </c>
      <c r="BY438">
        <v>0</v>
      </c>
      <c r="BZ438">
        <v>0</v>
      </c>
      <c r="CA438">
        <v>0</v>
      </c>
      <c r="CB438">
        <v>0</v>
      </c>
      <c r="CC438">
        <v>0</v>
      </c>
      <c r="CD438">
        <v>42201417</v>
      </c>
      <c r="CE438">
        <v>49406616</v>
      </c>
      <c r="CF438">
        <v>49406616</v>
      </c>
      <c r="CG438">
        <v>0</v>
      </c>
      <c r="CH438" t="s">
        <v>612</v>
      </c>
      <c r="CI438" t="s">
        <v>616</v>
      </c>
      <c r="CJ438" t="s">
        <v>702</v>
      </c>
      <c r="CK438" t="s">
        <v>703</v>
      </c>
      <c r="CL438" t="s">
        <v>617</v>
      </c>
      <c r="CM438" t="s">
        <v>617</v>
      </c>
      <c r="CN438">
        <v>42201417</v>
      </c>
    </row>
    <row r="439" spans="1:92" x14ac:dyDescent="0.25">
      <c r="A439" t="s">
        <v>3110</v>
      </c>
      <c r="B439" t="s">
        <v>3111</v>
      </c>
      <c r="C439">
        <v>12</v>
      </c>
      <c r="D439" t="s">
        <v>597</v>
      </c>
      <c r="E439">
        <v>66052</v>
      </c>
      <c r="F439" t="s">
        <v>3027</v>
      </c>
      <c r="G439" t="s">
        <v>3112</v>
      </c>
      <c r="H439" t="s">
        <v>3113</v>
      </c>
      <c r="I439" t="s">
        <v>667</v>
      </c>
      <c r="J439">
        <v>24650</v>
      </c>
      <c r="K439">
        <v>9387</v>
      </c>
      <c r="L439" t="s">
        <v>3114</v>
      </c>
      <c r="M439" t="s">
        <v>3115</v>
      </c>
      <c r="N439" t="s">
        <v>3035</v>
      </c>
      <c r="O439" t="s">
        <v>3116</v>
      </c>
      <c r="P439" t="s">
        <v>3032</v>
      </c>
      <c r="Q439" t="s">
        <v>3033</v>
      </c>
      <c r="R439" t="s">
        <v>3034</v>
      </c>
      <c r="S439" t="s">
        <v>3034</v>
      </c>
      <c r="T439" t="s">
        <v>3035</v>
      </c>
      <c r="U439" t="s">
        <v>3036</v>
      </c>
      <c r="V439" t="s">
        <v>1577</v>
      </c>
      <c r="W439">
        <v>43.659014999999997</v>
      </c>
      <c r="X439">
        <v>-79.435289999999995</v>
      </c>
      <c r="Y439">
        <v>41759</v>
      </c>
      <c r="Z439" t="s">
        <v>649</v>
      </c>
      <c r="AA439" t="s">
        <v>700</v>
      </c>
      <c r="AB439" t="s">
        <v>612</v>
      </c>
      <c r="AC439" t="s">
        <v>612</v>
      </c>
      <c r="AD439" t="s">
        <v>612</v>
      </c>
      <c r="AE439">
        <v>41759</v>
      </c>
      <c r="AF439" t="s">
        <v>649</v>
      </c>
      <c r="AG439" t="s">
        <v>700</v>
      </c>
      <c r="AH439" t="s">
        <v>612</v>
      </c>
      <c r="AI439" t="s">
        <v>612</v>
      </c>
      <c r="AJ439" t="s">
        <v>612</v>
      </c>
      <c r="AK439" t="s">
        <v>612</v>
      </c>
      <c r="AL439" t="s">
        <v>612</v>
      </c>
      <c r="AM439" t="s">
        <v>612</v>
      </c>
      <c r="AN439" t="s">
        <v>612</v>
      </c>
      <c r="AO439" t="s">
        <v>612</v>
      </c>
      <c r="AP439" t="s">
        <v>612</v>
      </c>
      <c r="AQ439">
        <v>922</v>
      </c>
      <c r="AR439" t="s">
        <v>612</v>
      </c>
      <c r="AS439" t="s">
        <v>612</v>
      </c>
      <c r="AT439" t="s">
        <v>613</v>
      </c>
      <c r="AU439" t="s">
        <v>612</v>
      </c>
      <c r="AV439" t="s">
        <v>635</v>
      </c>
      <c r="AW439">
        <v>44432</v>
      </c>
      <c r="AX439">
        <v>52240129</v>
      </c>
      <c r="AY439" t="s">
        <v>1046</v>
      </c>
      <c r="AZ439" t="s">
        <v>145</v>
      </c>
      <c r="BA439" t="s">
        <v>141</v>
      </c>
      <c r="BB439" t="s">
        <v>322</v>
      </c>
      <c r="BC439">
        <v>45352</v>
      </c>
      <c r="BD439">
        <v>0</v>
      </c>
      <c r="BE439">
        <v>0</v>
      </c>
      <c r="BF439">
        <v>31891202</v>
      </c>
      <c r="BG439">
        <v>0</v>
      </c>
      <c r="BH439">
        <v>0</v>
      </c>
      <c r="BI439">
        <v>0</v>
      </c>
      <c r="BJ439">
        <v>0</v>
      </c>
      <c r="BK439">
        <v>0</v>
      </c>
      <c r="BL439">
        <v>0</v>
      </c>
      <c r="BM439">
        <v>0</v>
      </c>
      <c r="BN439">
        <v>0</v>
      </c>
      <c r="BO439">
        <v>0</v>
      </c>
      <c r="BP439">
        <v>0</v>
      </c>
      <c r="BQ439">
        <v>0</v>
      </c>
      <c r="BR439">
        <v>0</v>
      </c>
      <c r="BS439">
        <v>31891202</v>
      </c>
      <c r="BT439">
        <v>0</v>
      </c>
      <c r="BU439">
        <v>0</v>
      </c>
      <c r="BV439">
        <v>0</v>
      </c>
      <c r="BW439">
        <v>0</v>
      </c>
      <c r="BX439">
        <v>20348927</v>
      </c>
      <c r="BY439">
        <v>0</v>
      </c>
      <c r="BZ439">
        <v>0</v>
      </c>
      <c r="CA439">
        <v>0</v>
      </c>
      <c r="CB439">
        <v>0</v>
      </c>
      <c r="CC439">
        <v>0</v>
      </c>
      <c r="CD439">
        <v>20348927</v>
      </c>
      <c r="CE439">
        <v>52240129</v>
      </c>
      <c r="CF439">
        <v>52240129</v>
      </c>
      <c r="CG439">
        <v>0</v>
      </c>
      <c r="CH439" t="s">
        <v>612</v>
      </c>
      <c r="CI439" t="s">
        <v>860</v>
      </c>
      <c r="CJ439" t="s">
        <v>702</v>
      </c>
      <c r="CK439" t="s">
        <v>703</v>
      </c>
      <c r="CL439" t="s">
        <v>617</v>
      </c>
      <c r="CM439" t="s">
        <v>617</v>
      </c>
      <c r="CN439">
        <v>20348927</v>
      </c>
    </row>
    <row r="440" spans="1:92" x14ac:dyDescent="0.25">
      <c r="A440" t="s">
        <v>3117</v>
      </c>
      <c r="B440" t="s">
        <v>3111</v>
      </c>
      <c r="C440">
        <v>12</v>
      </c>
      <c r="D440" t="s">
        <v>597</v>
      </c>
      <c r="E440">
        <v>66052</v>
      </c>
      <c r="F440" t="s">
        <v>3027</v>
      </c>
      <c r="G440" t="s">
        <v>3118</v>
      </c>
      <c r="H440" t="s">
        <v>3118</v>
      </c>
      <c r="I440" t="s">
        <v>1462</v>
      </c>
      <c r="J440">
        <v>8511</v>
      </c>
      <c r="K440">
        <v>9387</v>
      </c>
      <c r="L440" t="s">
        <v>3119</v>
      </c>
      <c r="M440" t="s">
        <v>3120</v>
      </c>
      <c r="N440" t="s">
        <v>3035</v>
      </c>
      <c r="O440" t="s">
        <v>3121</v>
      </c>
      <c r="P440" t="s">
        <v>3032</v>
      </c>
      <c r="Q440" t="s">
        <v>3033</v>
      </c>
      <c r="R440" t="s">
        <v>3034</v>
      </c>
      <c r="S440" t="s">
        <v>3034</v>
      </c>
      <c r="T440" t="s">
        <v>3035</v>
      </c>
      <c r="U440" t="s">
        <v>3036</v>
      </c>
      <c r="V440" t="s">
        <v>1577</v>
      </c>
      <c r="W440">
        <v>43.658169999999998</v>
      </c>
      <c r="X440">
        <v>-79.437989999999999</v>
      </c>
      <c r="Y440">
        <v>43168</v>
      </c>
      <c r="Z440" t="s">
        <v>736</v>
      </c>
      <c r="AA440" t="s">
        <v>736</v>
      </c>
      <c r="AB440" t="s">
        <v>612</v>
      </c>
      <c r="AC440" t="s">
        <v>612</v>
      </c>
      <c r="AD440" t="s">
        <v>612</v>
      </c>
      <c r="AE440">
        <v>43168</v>
      </c>
      <c r="AF440" t="s">
        <v>736</v>
      </c>
      <c r="AG440" t="s">
        <v>736</v>
      </c>
      <c r="AH440" t="s">
        <v>612</v>
      </c>
      <c r="AI440" t="s">
        <v>612</v>
      </c>
      <c r="AJ440" t="s">
        <v>612</v>
      </c>
      <c r="AK440" t="s">
        <v>612</v>
      </c>
      <c r="AL440" t="s">
        <v>612</v>
      </c>
      <c r="AM440" t="s">
        <v>612</v>
      </c>
      <c r="AN440" t="s">
        <v>612</v>
      </c>
      <c r="AO440" t="s">
        <v>612</v>
      </c>
      <c r="AP440" t="s">
        <v>612</v>
      </c>
      <c r="AQ440" t="s">
        <v>612</v>
      </c>
      <c r="AR440" t="s">
        <v>612</v>
      </c>
      <c r="AS440" t="s">
        <v>612</v>
      </c>
      <c r="AT440" t="s">
        <v>613</v>
      </c>
      <c r="AU440" t="s">
        <v>612</v>
      </c>
      <c r="AV440" t="s">
        <v>635</v>
      </c>
      <c r="AW440">
        <v>43168</v>
      </c>
      <c r="AX440">
        <v>5275587</v>
      </c>
      <c r="AY440" t="s">
        <v>621</v>
      </c>
      <c r="AZ440" t="s">
        <v>463</v>
      </c>
      <c r="BA440" t="s">
        <v>141</v>
      </c>
      <c r="BB440" t="s">
        <v>738</v>
      </c>
      <c r="BC440">
        <v>43817</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5275587</v>
      </c>
      <c r="BY440">
        <v>0</v>
      </c>
      <c r="BZ440">
        <v>0</v>
      </c>
      <c r="CA440">
        <v>0</v>
      </c>
      <c r="CB440">
        <v>0</v>
      </c>
      <c r="CC440">
        <v>0</v>
      </c>
      <c r="CD440">
        <v>5275587</v>
      </c>
      <c r="CE440">
        <v>5275587</v>
      </c>
      <c r="CF440">
        <v>5275587</v>
      </c>
      <c r="CG440">
        <v>0</v>
      </c>
      <c r="CH440" t="s">
        <v>612</v>
      </c>
      <c r="CI440" t="s">
        <v>616</v>
      </c>
      <c r="CJ440" t="s">
        <v>702</v>
      </c>
      <c r="CK440" t="s">
        <v>703</v>
      </c>
      <c r="CL440" t="s">
        <v>617</v>
      </c>
      <c r="CM440" t="s">
        <v>617</v>
      </c>
      <c r="CN440">
        <v>5275587</v>
      </c>
    </row>
    <row r="441" spans="1:92" x14ac:dyDescent="0.25">
      <c r="A441" t="s">
        <v>3122</v>
      </c>
      <c r="B441" t="s">
        <v>3122</v>
      </c>
      <c r="C441">
        <v>12</v>
      </c>
      <c r="D441" t="s">
        <v>597</v>
      </c>
      <c r="E441">
        <v>66052</v>
      </c>
      <c r="F441" t="s">
        <v>3027</v>
      </c>
      <c r="G441" t="s">
        <v>3123</v>
      </c>
      <c r="H441" t="s">
        <v>3124</v>
      </c>
      <c r="I441" t="s">
        <v>630</v>
      </c>
      <c r="J441">
        <v>8716</v>
      </c>
      <c r="K441">
        <v>9617</v>
      </c>
      <c r="L441" t="s">
        <v>3125</v>
      </c>
      <c r="M441" t="s">
        <v>3126</v>
      </c>
      <c r="N441" t="s">
        <v>3087</v>
      </c>
      <c r="O441" t="s">
        <v>3127</v>
      </c>
      <c r="P441" t="s">
        <v>3032</v>
      </c>
      <c r="Q441" t="s">
        <v>3033</v>
      </c>
      <c r="R441" t="s">
        <v>3034</v>
      </c>
      <c r="S441" t="s">
        <v>3034</v>
      </c>
      <c r="T441" t="s">
        <v>3035</v>
      </c>
      <c r="U441" t="s">
        <v>3036</v>
      </c>
      <c r="V441" t="s">
        <v>1577</v>
      </c>
      <c r="W441">
        <v>43.703053059561697</v>
      </c>
      <c r="X441">
        <v>-79.451183486556701</v>
      </c>
      <c r="Y441" t="s">
        <v>612</v>
      </c>
      <c r="Z441" t="s">
        <v>612</v>
      </c>
      <c r="AA441" t="s">
        <v>612</v>
      </c>
      <c r="AB441" t="s">
        <v>612</v>
      </c>
      <c r="AC441" t="s">
        <v>612</v>
      </c>
      <c r="AD441" t="s">
        <v>612</v>
      </c>
      <c r="AE441" t="s">
        <v>612</v>
      </c>
      <c r="AF441" t="s">
        <v>612</v>
      </c>
      <c r="AG441" t="s">
        <v>612</v>
      </c>
      <c r="AH441" t="s">
        <v>612</v>
      </c>
      <c r="AI441" t="s">
        <v>612</v>
      </c>
      <c r="AJ441" t="s">
        <v>612</v>
      </c>
      <c r="AK441" t="s">
        <v>612</v>
      </c>
      <c r="AL441" t="s">
        <v>612</v>
      </c>
      <c r="AM441" t="s">
        <v>612</v>
      </c>
      <c r="AN441" t="s">
        <v>612</v>
      </c>
      <c r="AO441" t="s">
        <v>612</v>
      </c>
      <c r="AP441" t="s">
        <v>612</v>
      </c>
      <c r="AQ441" t="s">
        <v>612</v>
      </c>
      <c r="AR441" t="s">
        <v>612</v>
      </c>
      <c r="AS441" t="s">
        <v>612</v>
      </c>
      <c r="AT441" t="s">
        <v>613</v>
      </c>
      <c r="AU441" t="s">
        <v>612</v>
      </c>
      <c r="AV441" t="s">
        <v>614</v>
      </c>
      <c r="AW441" t="s">
        <v>612</v>
      </c>
      <c r="AX441">
        <v>77862</v>
      </c>
      <c r="AY441" t="s">
        <v>621</v>
      </c>
      <c r="AZ441" t="s">
        <v>143</v>
      </c>
      <c r="BA441" t="s">
        <v>470</v>
      </c>
      <c r="BB441" t="s">
        <v>649</v>
      </c>
      <c r="BC441">
        <v>41518</v>
      </c>
      <c r="BD441">
        <v>0</v>
      </c>
      <c r="BE441">
        <v>0</v>
      </c>
      <c r="BF441">
        <v>77862</v>
      </c>
      <c r="BG441">
        <v>0</v>
      </c>
      <c r="BH441">
        <v>0</v>
      </c>
      <c r="BI441">
        <v>0</v>
      </c>
      <c r="BJ441">
        <v>0</v>
      </c>
      <c r="BK441">
        <v>0</v>
      </c>
      <c r="BL441">
        <v>0</v>
      </c>
      <c r="BM441">
        <v>0</v>
      </c>
      <c r="BN441">
        <v>0</v>
      </c>
      <c r="BO441">
        <v>0</v>
      </c>
      <c r="BP441">
        <v>0</v>
      </c>
      <c r="BQ441">
        <v>0</v>
      </c>
      <c r="BR441">
        <v>0</v>
      </c>
      <c r="BS441">
        <v>77862</v>
      </c>
      <c r="BT441">
        <v>0</v>
      </c>
      <c r="BU441">
        <v>0</v>
      </c>
      <c r="BV441">
        <v>0</v>
      </c>
      <c r="BW441">
        <v>0</v>
      </c>
      <c r="BX441">
        <v>0</v>
      </c>
      <c r="BY441">
        <v>0</v>
      </c>
      <c r="BZ441">
        <v>0</v>
      </c>
      <c r="CA441">
        <v>0</v>
      </c>
      <c r="CB441">
        <v>0</v>
      </c>
      <c r="CC441">
        <v>0</v>
      </c>
      <c r="CD441">
        <v>0</v>
      </c>
      <c r="CE441">
        <v>77862</v>
      </c>
      <c r="CF441">
        <v>77862</v>
      </c>
      <c r="CG441">
        <v>0</v>
      </c>
      <c r="CH441" t="s">
        <v>612</v>
      </c>
      <c r="CI441" t="s">
        <v>616</v>
      </c>
      <c r="CJ441" t="s">
        <v>617</v>
      </c>
      <c r="CK441" t="s">
        <v>617</v>
      </c>
      <c r="CL441" t="s">
        <v>617</v>
      </c>
      <c r="CM441" t="s">
        <v>617</v>
      </c>
      <c r="CN441">
        <v>0</v>
      </c>
    </row>
    <row r="442" spans="1:92" x14ac:dyDescent="0.25">
      <c r="A442" t="s">
        <v>3128</v>
      </c>
      <c r="B442" t="s">
        <v>3128</v>
      </c>
      <c r="C442">
        <v>12</v>
      </c>
      <c r="D442" t="s">
        <v>597</v>
      </c>
      <c r="E442">
        <v>66052</v>
      </c>
      <c r="F442" t="s">
        <v>3027</v>
      </c>
      <c r="G442" t="s">
        <v>3129</v>
      </c>
      <c r="H442" t="s">
        <v>3130</v>
      </c>
      <c r="I442" t="s">
        <v>630</v>
      </c>
      <c r="J442">
        <v>8364</v>
      </c>
      <c r="K442">
        <v>9392</v>
      </c>
      <c r="L442" t="s">
        <v>3131</v>
      </c>
      <c r="M442" t="s">
        <v>3132</v>
      </c>
      <c r="N442" t="s">
        <v>3035</v>
      </c>
      <c r="O442" t="s">
        <v>3133</v>
      </c>
      <c r="P442" t="s">
        <v>3032</v>
      </c>
      <c r="Q442" t="s">
        <v>3033</v>
      </c>
      <c r="R442" t="s">
        <v>3034</v>
      </c>
      <c r="S442" t="s">
        <v>3034</v>
      </c>
      <c r="T442" t="s">
        <v>3035</v>
      </c>
      <c r="U442" t="s">
        <v>3036</v>
      </c>
      <c r="V442" t="s">
        <v>1577</v>
      </c>
      <c r="W442">
        <v>43.653039999999997</v>
      </c>
      <c r="X442">
        <v>-79.437830000000005</v>
      </c>
      <c r="Y442" t="s">
        <v>612</v>
      </c>
      <c r="Z442" t="s">
        <v>612</v>
      </c>
      <c r="AA442" t="s">
        <v>612</v>
      </c>
      <c r="AB442" t="s">
        <v>612</v>
      </c>
      <c r="AC442" t="s">
        <v>612</v>
      </c>
      <c r="AD442" t="s">
        <v>612</v>
      </c>
      <c r="AE442" t="s">
        <v>612</v>
      </c>
      <c r="AF442" t="s">
        <v>612</v>
      </c>
      <c r="AG442" t="s">
        <v>612</v>
      </c>
      <c r="AH442" t="s">
        <v>612</v>
      </c>
      <c r="AI442" t="s">
        <v>612</v>
      </c>
      <c r="AJ442" t="s">
        <v>612</v>
      </c>
      <c r="AK442" t="s">
        <v>612</v>
      </c>
      <c r="AL442" t="s">
        <v>612</v>
      </c>
      <c r="AM442" t="s">
        <v>612</v>
      </c>
      <c r="AN442" t="s">
        <v>612</v>
      </c>
      <c r="AO442" t="s">
        <v>612</v>
      </c>
      <c r="AP442" t="s">
        <v>612</v>
      </c>
      <c r="AQ442" t="s">
        <v>612</v>
      </c>
      <c r="AR442" t="s">
        <v>612</v>
      </c>
      <c r="AS442" t="s">
        <v>612</v>
      </c>
      <c r="AT442" t="s">
        <v>613</v>
      </c>
      <c r="AU442" t="s">
        <v>612</v>
      </c>
      <c r="AV442" t="s">
        <v>614</v>
      </c>
      <c r="AW442" t="s">
        <v>612</v>
      </c>
      <c r="AX442">
        <v>1273406</v>
      </c>
      <c r="AY442" t="s">
        <v>621</v>
      </c>
      <c r="AZ442" t="s">
        <v>140</v>
      </c>
      <c r="BA442" t="s">
        <v>470</v>
      </c>
      <c r="BB442" t="s">
        <v>803</v>
      </c>
      <c r="BC442">
        <v>40787</v>
      </c>
      <c r="BD442">
        <v>0</v>
      </c>
      <c r="BE442">
        <v>0</v>
      </c>
      <c r="BF442">
        <v>0</v>
      </c>
      <c r="BG442">
        <v>0</v>
      </c>
      <c r="BH442">
        <v>0</v>
      </c>
      <c r="BI442">
        <v>0</v>
      </c>
      <c r="BJ442">
        <v>0</v>
      </c>
      <c r="BK442">
        <v>0</v>
      </c>
      <c r="BL442">
        <v>0</v>
      </c>
      <c r="BM442">
        <v>0</v>
      </c>
      <c r="BN442">
        <v>0</v>
      </c>
      <c r="BO442">
        <v>0</v>
      </c>
      <c r="BP442">
        <v>0</v>
      </c>
      <c r="BQ442">
        <v>0</v>
      </c>
      <c r="BR442">
        <v>0</v>
      </c>
      <c r="BS442">
        <v>0</v>
      </c>
      <c r="BT442">
        <v>1099849</v>
      </c>
      <c r="BU442">
        <v>0</v>
      </c>
      <c r="BV442">
        <v>173557</v>
      </c>
      <c r="BW442">
        <v>0</v>
      </c>
      <c r="BX442">
        <v>0</v>
      </c>
      <c r="BY442">
        <v>0</v>
      </c>
      <c r="BZ442">
        <v>0</v>
      </c>
      <c r="CA442">
        <v>0</v>
      </c>
      <c r="CB442">
        <v>0</v>
      </c>
      <c r="CC442">
        <v>0</v>
      </c>
      <c r="CD442">
        <v>1273406</v>
      </c>
      <c r="CE442">
        <v>1273406</v>
      </c>
      <c r="CF442">
        <v>1273406</v>
      </c>
      <c r="CG442">
        <v>0</v>
      </c>
      <c r="CH442" t="s">
        <v>612</v>
      </c>
      <c r="CI442" t="s">
        <v>616</v>
      </c>
      <c r="CJ442" t="s">
        <v>617</v>
      </c>
      <c r="CK442" t="s">
        <v>617</v>
      </c>
      <c r="CL442" t="s">
        <v>617</v>
      </c>
      <c r="CM442" t="s">
        <v>617</v>
      </c>
      <c r="CN442">
        <v>0</v>
      </c>
    </row>
    <row r="443" spans="1:92" x14ac:dyDescent="0.25">
      <c r="A443" t="s">
        <v>3134</v>
      </c>
      <c r="B443" t="s">
        <v>3134</v>
      </c>
      <c r="C443">
        <v>12</v>
      </c>
      <c r="D443" t="s">
        <v>597</v>
      </c>
      <c r="E443">
        <v>66052</v>
      </c>
      <c r="F443" t="s">
        <v>3027</v>
      </c>
      <c r="G443" t="s">
        <v>3129</v>
      </c>
      <c r="H443" t="s">
        <v>3130</v>
      </c>
      <c r="I443" t="s">
        <v>630</v>
      </c>
      <c r="J443">
        <v>8364</v>
      </c>
      <c r="K443">
        <v>9392</v>
      </c>
      <c r="L443" t="s">
        <v>3131</v>
      </c>
      <c r="M443" t="s">
        <v>3132</v>
      </c>
      <c r="N443" t="s">
        <v>3035</v>
      </c>
      <c r="O443" t="s">
        <v>3133</v>
      </c>
      <c r="P443" t="s">
        <v>3032</v>
      </c>
      <c r="Q443" t="s">
        <v>3033</v>
      </c>
      <c r="R443" t="s">
        <v>3034</v>
      </c>
      <c r="S443" t="s">
        <v>3034</v>
      </c>
      <c r="T443" t="s">
        <v>3035</v>
      </c>
      <c r="U443" t="s">
        <v>3036</v>
      </c>
      <c r="V443" t="s">
        <v>1577</v>
      </c>
      <c r="W443">
        <v>43.653039999999997</v>
      </c>
      <c r="X443">
        <v>-79.437830000000005</v>
      </c>
      <c r="Y443" t="s">
        <v>612</v>
      </c>
      <c r="Z443" t="s">
        <v>612</v>
      </c>
      <c r="AA443" t="s">
        <v>612</v>
      </c>
      <c r="AB443" t="s">
        <v>612</v>
      </c>
      <c r="AC443" t="s">
        <v>612</v>
      </c>
      <c r="AD443" t="s">
        <v>612</v>
      </c>
      <c r="AE443" t="s">
        <v>612</v>
      </c>
      <c r="AF443" t="s">
        <v>612</v>
      </c>
      <c r="AG443" t="s">
        <v>612</v>
      </c>
      <c r="AH443" t="s">
        <v>612</v>
      </c>
      <c r="AI443" t="s">
        <v>612</v>
      </c>
      <c r="AJ443" t="s">
        <v>612</v>
      </c>
      <c r="AK443" t="s">
        <v>612</v>
      </c>
      <c r="AL443" t="s">
        <v>612</v>
      </c>
      <c r="AM443" t="s">
        <v>612</v>
      </c>
      <c r="AN443" t="s">
        <v>612</v>
      </c>
      <c r="AO443" t="s">
        <v>612</v>
      </c>
      <c r="AP443" t="s">
        <v>612</v>
      </c>
      <c r="AQ443" t="s">
        <v>612</v>
      </c>
      <c r="AR443" t="s">
        <v>612</v>
      </c>
      <c r="AS443" t="s">
        <v>612</v>
      </c>
      <c r="AT443" t="s">
        <v>613</v>
      </c>
      <c r="AU443" t="s">
        <v>612</v>
      </c>
      <c r="AV443" t="s">
        <v>614</v>
      </c>
      <c r="AW443" t="s">
        <v>612</v>
      </c>
      <c r="AX443">
        <v>1273794</v>
      </c>
      <c r="AY443" t="s">
        <v>621</v>
      </c>
      <c r="AZ443" t="s">
        <v>140</v>
      </c>
      <c r="BA443" t="s">
        <v>470</v>
      </c>
      <c r="BB443" t="s">
        <v>662</v>
      </c>
      <c r="BC443">
        <v>41153</v>
      </c>
      <c r="BD443">
        <v>0</v>
      </c>
      <c r="BE443">
        <v>0</v>
      </c>
      <c r="BF443">
        <v>1273794</v>
      </c>
      <c r="BG443">
        <v>0</v>
      </c>
      <c r="BH443">
        <v>0</v>
      </c>
      <c r="BI443">
        <v>0</v>
      </c>
      <c r="BJ443">
        <v>0</v>
      </c>
      <c r="BK443">
        <v>0</v>
      </c>
      <c r="BL443">
        <v>0</v>
      </c>
      <c r="BM443">
        <v>0</v>
      </c>
      <c r="BN443">
        <v>0</v>
      </c>
      <c r="BO443">
        <v>0</v>
      </c>
      <c r="BP443">
        <v>0</v>
      </c>
      <c r="BQ443">
        <v>0</v>
      </c>
      <c r="BR443">
        <v>0</v>
      </c>
      <c r="BS443">
        <v>1273794</v>
      </c>
      <c r="BT443">
        <v>0</v>
      </c>
      <c r="BU443">
        <v>0</v>
      </c>
      <c r="BV443">
        <v>0</v>
      </c>
      <c r="BW443">
        <v>0</v>
      </c>
      <c r="BX443">
        <v>0</v>
      </c>
      <c r="BY443">
        <v>0</v>
      </c>
      <c r="BZ443">
        <v>0</v>
      </c>
      <c r="CA443">
        <v>0</v>
      </c>
      <c r="CB443">
        <v>0</v>
      </c>
      <c r="CC443">
        <v>0</v>
      </c>
      <c r="CD443">
        <v>0</v>
      </c>
      <c r="CE443">
        <v>1273794</v>
      </c>
      <c r="CF443">
        <v>1273794</v>
      </c>
      <c r="CG443">
        <v>0</v>
      </c>
      <c r="CH443" t="s">
        <v>612</v>
      </c>
      <c r="CI443" t="s">
        <v>616</v>
      </c>
      <c r="CJ443" t="s">
        <v>617</v>
      </c>
      <c r="CK443" t="s">
        <v>617</v>
      </c>
      <c r="CL443" t="s">
        <v>617</v>
      </c>
      <c r="CM443" t="s">
        <v>617</v>
      </c>
      <c r="CN443">
        <v>0</v>
      </c>
    </row>
    <row r="444" spans="1:92" x14ac:dyDescent="0.25">
      <c r="A444" t="s">
        <v>3135</v>
      </c>
      <c r="B444" t="s">
        <v>3135</v>
      </c>
      <c r="C444">
        <v>12</v>
      </c>
      <c r="D444" t="s">
        <v>597</v>
      </c>
      <c r="E444">
        <v>66052</v>
      </c>
      <c r="F444" t="s">
        <v>3027</v>
      </c>
      <c r="G444" t="s">
        <v>3136</v>
      </c>
      <c r="H444" t="s">
        <v>3137</v>
      </c>
      <c r="I444" t="s">
        <v>630</v>
      </c>
      <c r="J444">
        <v>10928</v>
      </c>
      <c r="K444">
        <v>12065</v>
      </c>
      <c r="L444" t="s">
        <v>3138</v>
      </c>
      <c r="M444" t="s">
        <v>3139</v>
      </c>
      <c r="N444" t="s">
        <v>3055</v>
      </c>
      <c r="O444" t="s">
        <v>3140</v>
      </c>
      <c r="P444" t="s">
        <v>3032</v>
      </c>
      <c r="Q444" t="s">
        <v>3033</v>
      </c>
      <c r="R444" t="s">
        <v>3034</v>
      </c>
      <c r="S444" t="s">
        <v>3034</v>
      </c>
      <c r="T444" t="s">
        <v>3035</v>
      </c>
      <c r="U444" t="s">
        <v>3036</v>
      </c>
      <c r="V444" t="s">
        <v>1577</v>
      </c>
      <c r="W444">
        <v>43.827838399999997</v>
      </c>
      <c r="X444">
        <v>-79.234493200000003</v>
      </c>
      <c r="Y444" t="s">
        <v>612</v>
      </c>
      <c r="Z444" t="s">
        <v>612</v>
      </c>
      <c r="AA444" t="s">
        <v>612</v>
      </c>
      <c r="AB444" t="s">
        <v>612</v>
      </c>
      <c r="AC444" t="s">
        <v>612</v>
      </c>
      <c r="AD444" t="s">
        <v>612</v>
      </c>
      <c r="AE444" t="s">
        <v>612</v>
      </c>
      <c r="AF444" t="s">
        <v>612</v>
      </c>
      <c r="AG444" t="s">
        <v>612</v>
      </c>
      <c r="AH444" t="s">
        <v>612</v>
      </c>
      <c r="AI444" t="s">
        <v>612</v>
      </c>
      <c r="AJ444" t="s">
        <v>612</v>
      </c>
      <c r="AK444" t="s">
        <v>612</v>
      </c>
      <c r="AL444" t="s">
        <v>612</v>
      </c>
      <c r="AM444" t="s">
        <v>612</v>
      </c>
      <c r="AN444" t="s">
        <v>612</v>
      </c>
      <c r="AO444" t="s">
        <v>612</v>
      </c>
      <c r="AP444" t="s">
        <v>612</v>
      </c>
      <c r="AQ444" t="s">
        <v>612</v>
      </c>
      <c r="AR444" t="s">
        <v>612</v>
      </c>
      <c r="AS444" t="s">
        <v>612</v>
      </c>
      <c r="AT444" t="s">
        <v>613</v>
      </c>
      <c r="AU444" t="s">
        <v>612</v>
      </c>
      <c r="AV444" t="s">
        <v>635</v>
      </c>
      <c r="AW444">
        <v>39691</v>
      </c>
      <c r="AX444">
        <v>15276706</v>
      </c>
      <c r="AY444" t="s">
        <v>621</v>
      </c>
      <c r="AZ444" t="s">
        <v>145</v>
      </c>
      <c r="BA444" t="s">
        <v>470</v>
      </c>
      <c r="BB444" t="s">
        <v>824</v>
      </c>
      <c r="BC444">
        <v>39326</v>
      </c>
      <c r="BD444">
        <v>0</v>
      </c>
      <c r="BE444">
        <v>0</v>
      </c>
      <c r="BF444">
        <v>15176949</v>
      </c>
      <c r="BG444">
        <v>0</v>
      </c>
      <c r="BH444">
        <v>0</v>
      </c>
      <c r="BI444">
        <v>0</v>
      </c>
      <c r="BJ444">
        <v>0</v>
      </c>
      <c r="BK444">
        <v>0</v>
      </c>
      <c r="BL444">
        <v>0</v>
      </c>
      <c r="BM444">
        <v>0</v>
      </c>
      <c r="BN444">
        <v>0</v>
      </c>
      <c r="BO444">
        <v>0</v>
      </c>
      <c r="BP444">
        <v>0</v>
      </c>
      <c r="BQ444">
        <v>0</v>
      </c>
      <c r="BR444">
        <v>99757</v>
      </c>
      <c r="BS444">
        <v>15276706</v>
      </c>
      <c r="BT444">
        <v>0</v>
      </c>
      <c r="BU444">
        <v>0</v>
      </c>
      <c r="BV444">
        <v>0</v>
      </c>
      <c r="BW444">
        <v>0</v>
      </c>
      <c r="BX444">
        <v>0</v>
      </c>
      <c r="BY444">
        <v>0</v>
      </c>
      <c r="BZ444">
        <v>0</v>
      </c>
      <c r="CA444">
        <v>0</v>
      </c>
      <c r="CB444">
        <v>0</v>
      </c>
      <c r="CC444">
        <v>0</v>
      </c>
      <c r="CD444">
        <v>0</v>
      </c>
      <c r="CE444">
        <v>15276706</v>
      </c>
      <c r="CF444">
        <v>15276706</v>
      </c>
      <c r="CG444">
        <v>0</v>
      </c>
      <c r="CH444" t="s">
        <v>612</v>
      </c>
      <c r="CI444" t="s">
        <v>616</v>
      </c>
      <c r="CJ444" t="s">
        <v>617</v>
      </c>
      <c r="CK444" t="s">
        <v>617</v>
      </c>
      <c r="CL444" t="s">
        <v>617</v>
      </c>
      <c r="CM444" t="s">
        <v>617</v>
      </c>
      <c r="CN444">
        <v>0</v>
      </c>
    </row>
    <row r="445" spans="1:92" x14ac:dyDescent="0.25">
      <c r="A445" t="s">
        <v>3141</v>
      </c>
      <c r="B445" t="s">
        <v>3141</v>
      </c>
      <c r="C445">
        <v>12</v>
      </c>
      <c r="D445" t="s">
        <v>597</v>
      </c>
      <c r="E445">
        <v>66052</v>
      </c>
      <c r="F445" t="s">
        <v>3027</v>
      </c>
      <c r="G445" t="s">
        <v>3142</v>
      </c>
      <c r="H445" t="s">
        <v>3143</v>
      </c>
      <c r="I445" t="s">
        <v>630</v>
      </c>
      <c r="J445">
        <v>8821</v>
      </c>
      <c r="K445">
        <v>9709</v>
      </c>
      <c r="L445" t="s">
        <v>3144</v>
      </c>
      <c r="M445" t="s">
        <v>3145</v>
      </c>
      <c r="N445" t="s">
        <v>3055</v>
      </c>
      <c r="O445" t="s">
        <v>3146</v>
      </c>
      <c r="P445" t="s">
        <v>3032</v>
      </c>
      <c r="Q445" t="s">
        <v>3033</v>
      </c>
      <c r="R445" t="s">
        <v>3034</v>
      </c>
      <c r="S445" t="s">
        <v>3034</v>
      </c>
      <c r="T445" t="s">
        <v>3035</v>
      </c>
      <c r="U445" t="s">
        <v>3036</v>
      </c>
      <c r="V445" t="s">
        <v>1577</v>
      </c>
      <c r="W445">
        <v>43.747705000000003</v>
      </c>
      <c r="X445">
        <v>-79.230010199999995</v>
      </c>
      <c r="Y445" t="s">
        <v>612</v>
      </c>
      <c r="Z445" t="s">
        <v>612</v>
      </c>
      <c r="AA445" t="s">
        <v>612</v>
      </c>
      <c r="AB445" t="s">
        <v>612</v>
      </c>
      <c r="AC445" t="s">
        <v>612</v>
      </c>
      <c r="AD445" t="s">
        <v>612</v>
      </c>
      <c r="AE445" t="s">
        <v>612</v>
      </c>
      <c r="AF445" t="s">
        <v>612</v>
      </c>
      <c r="AG445" t="s">
        <v>612</v>
      </c>
      <c r="AH445" t="s">
        <v>612</v>
      </c>
      <c r="AI445" t="s">
        <v>612</v>
      </c>
      <c r="AJ445" t="s">
        <v>612</v>
      </c>
      <c r="AK445" t="s">
        <v>612</v>
      </c>
      <c r="AL445" t="s">
        <v>612</v>
      </c>
      <c r="AM445" t="s">
        <v>612</v>
      </c>
      <c r="AN445" t="s">
        <v>612</v>
      </c>
      <c r="AO445" t="s">
        <v>612</v>
      </c>
      <c r="AP445" t="s">
        <v>612</v>
      </c>
      <c r="AQ445" t="s">
        <v>612</v>
      </c>
      <c r="AR445" t="s">
        <v>612</v>
      </c>
      <c r="AS445" t="s">
        <v>612</v>
      </c>
      <c r="AT445" t="s">
        <v>613</v>
      </c>
      <c r="AU445" t="s">
        <v>612</v>
      </c>
      <c r="AV445" t="s">
        <v>614</v>
      </c>
      <c r="AW445" t="s">
        <v>612</v>
      </c>
      <c r="AX445">
        <v>1805797</v>
      </c>
      <c r="AY445" t="s">
        <v>621</v>
      </c>
      <c r="AZ445" t="s">
        <v>140</v>
      </c>
      <c r="BA445" t="s">
        <v>470</v>
      </c>
      <c r="BB445" t="s">
        <v>803</v>
      </c>
      <c r="BC445">
        <v>40787</v>
      </c>
      <c r="BD445">
        <v>0</v>
      </c>
      <c r="BE445">
        <v>0</v>
      </c>
      <c r="BF445">
        <v>0</v>
      </c>
      <c r="BG445">
        <v>0</v>
      </c>
      <c r="BH445">
        <v>0</v>
      </c>
      <c r="BI445">
        <v>0</v>
      </c>
      <c r="BJ445">
        <v>0</v>
      </c>
      <c r="BK445">
        <v>0</v>
      </c>
      <c r="BL445">
        <v>0</v>
      </c>
      <c r="BM445">
        <v>0</v>
      </c>
      <c r="BN445">
        <v>0</v>
      </c>
      <c r="BO445">
        <v>0</v>
      </c>
      <c r="BP445">
        <v>0</v>
      </c>
      <c r="BQ445">
        <v>0</v>
      </c>
      <c r="BR445">
        <v>0</v>
      </c>
      <c r="BS445">
        <v>0</v>
      </c>
      <c r="BT445">
        <v>1585797</v>
      </c>
      <c r="BU445">
        <v>0</v>
      </c>
      <c r="BV445">
        <v>220000</v>
      </c>
      <c r="BW445">
        <v>0</v>
      </c>
      <c r="BX445">
        <v>0</v>
      </c>
      <c r="BY445">
        <v>0</v>
      </c>
      <c r="BZ445">
        <v>0</v>
      </c>
      <c r="CA445">
        <v>0</v>
      </c>
      <c r="CB445">
        <v>0</v>
      </c>
      <c r="CC445">
        <v>0</v>
      </c>
      <c r="CD445">
        <v>1805797</v>
      </c>
      <c r="CE445">
        <v>1805797</v>
      </c>
      <c r="CF445">
        <v>1805797</v>
      </c>
      <c r="CG445">
        <v>0</v>
      </c>
      <c r="CH445" t="s">
        <v>612</v>
      </c>
      <c r="CI445" t="s">
        <v>616</v>
      </c>
      <c r="CJ445" t="s">
        <v>617</v>
      </c>
      <c r="CK445" t="s">
        <v>617</v>
      </c>
      <c r="CL445" t="s">
        <v>617</v>
      </c>
      <c r="CM445" t="s">
        <v>617</v>
      </c>
      <c r="CN445">
        <v>0</v>
      </c>
    </row>
    <row r="446" spans="1:92" x14ac:dyDescent="0.25">
      <c r="A446" t="s">
        <v>3147</v>
      </c>
      <c r="B446" t="s">
        <v>3147</v>
      </c>
      <c r="C446">
        <v>12</v>
      </c>
      <c r="D446" t="s">
        <v>597</v>
      </c>
      <c r="E446">
        <v>66052</v>
      </c>
      <c r="F446" t="s">
        <v>3027</v>
      </c>
      <c r="G446" t="s">
        <v>3148</v>
      </c>
      <c r="H446" t="s">
        <v>3149</v>
      </c>
      <c r="I446" t="s">
        <v>630</v>
      </c>
      <c r="J446">
        <v>8718</v>
      </c>
      <c r="K446">
        <v>9619</v>
      </c>
      <c r="L446" t="s">
        <v>3150</v>
      </c>
      <c r="M446" t="s">
        <v>3151</v>
      </c>
      <c r="N446" t="s">
        <v>3087</v>
      </c>
      <c r="O446" t="s">
        <v>3152</v>
      </c>
      <c r="P446" t="s">
        <v>3032</v>
      </c>
      <c r="Q446" t="s">
        <v>3033</v>
      </c>
      <c r="R446" t="s">
        <v>3034</v>
      </c>
      <c r="S446" t="s">
        <v>3034</v>
      </c>
      <c r="T446" t="s">
        <v>3035</v>
      </c>
      <c r="U446" t="s">
        <v>3036</v>
      </c>
      <c r="V446" t="s">
        <v>1577</v>
      </c>
      <c r="W446">
        <v>43.695851099999999</v>
      </c>
      <c r="X446">
        <v>-79.430232500000002</v>
      </c>
      <c r="Y446" t="s">
        <v>612</v>
      </c>
      <c r="Z446" t="s">
        <v>612</v>
      </c>
      <c r="AA446" t="s">
        <v>612</v>
      </c>
      <c r="AB446" t="s">
        <v>612</v>
      </c>
      <c r="AC446" t="s">
        <v>612</v>
      </c>
      <c r="AD446" t="s">
        <v>612</v>
      </c>
      <c r="AE446" t="s">
        <v>612</v>
      </c>
      <c r="AF446" t="s">
        <v>612</v>
      </c>
      <c r="AG446" t="s">
        <v>612</v>
      </c>
      <c r="AH446" t="s">
        <v>612</v>
      </c>
      <c r="AI446" t="s">
        <v>612</v>
      </c>
      <c r="AJ446" t="s">
        <v>612</v>
      </c>
      <c r="AK446" t="s">
        <v>612</v>
      </c>
      <c r="AL446" t="s">
        <v>612</v>
      </c>
      <c r="AM446" t="s">
        <v>612</v>
      </c>
      <c r="AN446" t="s">
        <v>612</v>
      </c>
      <c r="AO446" t="s">
        <v>612</v>
      </c>
      <c r="AP446" t="s">
        <v>612</v>
      </c>
      <c r="AQ446" t="s">
        <v>612</v>
      </c>
      <c r="AR446" t="s">
        <v>612</v>
      </c>
      <c r="AS446" t="s">
        <v>612</v>
      </c>
      <c r="AT446" t="s">
        <v>613</v>
      </c>
      <c r="AU446" t="s">
        <v>612</v>
      </c>
      <c r="AV446" t="s">
        <v>614</v>
      </c>
      <c r="AW446" t="s">
        <v>612</v>
      </c>
      <c r="AX446">
        <v>1022788</v>
      </c>
      <c r="AY446" t="s">
        <v>621</v>
      </c>
      <c r="AZ446" t="s">
        <v>140</v>
      </c>
      <c r="BA446" t="s">
        <v>470</v>
      </c>
      <c r="BB446" t="s">
        <v>803</v>
      </c>
      <c r="BC446">
        <v>40787</v>
      </c>
      <c r="BD446">
        <v>0</v>
      </c>
      <c r="BE446">
        <v>0</v>
      </c>
      <c r="BF446">
        <v>0</v>
      </c>
      <c r="BG446">
        <v>0</v>
      </c>
      <c r="BH446">
        <v>0</v>
      </c>
      <c r="BI446">
        <v>0</v>
      </c>
      <c r="BJ446">
        <v>0</v>
      </c>
      <c r="BK446">
        <v>0</v>
      </c>
      <c r="BL446">
        <v>0</v>
      </c>
      <c r="BM446">
        <v>0</v>
      </c>
      <c r="BN446">
        <v>0</v>
      </c>
      <c r="BO446">
        <v>0</v>
      </c>
      <c r="BP446">
        <v>0</v>
      </c>
      <c r="BQ446">
        <v>0</v>
      </c>
      <c r="BR446">
        <v>0</v>
      </c>
      <c r="BS446">
        <v>0</v>
      </c>
      <c r="BT446">
        <v>457048</v>
      </c>
      <c r="BU446">
        <v>0</v>
      </c>
      <c r="BV446">
        <v>565740</v>
      </c>
      <c r="BW446">
        <v>0</v>
      </c>
      <c r="BX446">
        <v>0</v>
      </c>
      <c r="BY446">
        <v>0</v>
      </c>
      <c r="BZ446">
        <v>0</v>
      </c>
      <c r="CA446">
        <v>0</v>
      </c>
      <c r="CB446">
        <v>0</v>
      </c>
      <c r="CC446">
        <v>0</v>
      </c>
      <c r="CD446">
        <v>1022788</v>
      </c>
      <c r="CE446">
        <v>1022788</v>
      </c>
      <c r="CF446">
        <v>1022788</v>
      </c>
      <c r="CG446">
        <v>0</v>
      </c>
      <c r="CH446" t="s">
        <v>612</v>
      </c>
      <c r="CI446" t="s">
        <v>616</v>
      </c>
      <c r="CJ446" t="s">
        <v>617</v>
      </c>
      <c r="CK446" t="s">
        <v>617</v>
      </c>
      <c r="CL446" t="s">
        <v>617</v>
      </c>
      <c r="CM446" t="s">
        <v>617</v>
      </c>
      <c r="CN446">
        <v>0</v>
      </c>
    </row>
    <row r="447" spans="1:92" x14ac:dyDescent="0.25">
      <c r="A447" t="s">
        <v>3153</v>
      </c>
      <c r="B447" t="s">
        <v>3153</v>
      </c>
      <c r="C447">
        <v>12</v>
      </c>
      <c r="D447" t="s">
        <v>597</v>
      </c>
      <c r="E447">
        <v>66052</v>
      </c>
      <c r="F447" t="s">
        <v>3027</v>
      </c>
      <c r="G447" t="s">
        <v>3148</v>
      </c>
      <c r="H447" t="s">
        <v>3149</v>
      </c>
      <c r="I447" t="s">
        <v>630</v>
      </c>
      <c r="J447">
        <v>8718</v>
      </c>
      <c r="K447">
        <v>9619</v>
      </c>
      <c r="L447" t="s">
        <v>3150</v>
      </c>
      <c r="M447" t="s">
        <v>3151</v>
      </c>
      <c r="N447" t="s">
        <v>3087</v>
      </c>
      <c r="O447" t="s">
        <v>3152</v>
      </c>
      <c r="P447" t="s">
        <v>3032</v>
      </c>
      <c r="Q447" t="s">
        <v>3033</v>
      </c>
      <c r="R447" t="s">
        <v>3034</v>
      </c>
      <c r="S447" t="s">
        <v>3034</v>
      </c>
      <c r="T447" t="s">
        <v>3035</v>
      </c>
      <c r="U447" t="s">
        <v>3036</v>
      </c>
      <c r="V447" t="s">
        <v>1577</v>
      </c>
      <c r="W447">
        <v>43.695851099999999</v>
      </c>
      <c r="X447">
        <v>-79.430232500000002</v>
      </c>
      <c r="Y447" t="s">
        <v>612</v>
      </c>
      <c r="Z447" t="s">
        <v>612</v>
      </c>
      <c r="AA447" t="s">
        <v>612</v>
      </c>
      <c r="AB447" t="s">
        <v>612</v>
      </c>
      <c r="AC447" t="s">
        <v>612</v>
      </c>
      <c r="AD447" t="s">
        <v>612</v>
      </c>
      <c r="AE447" t="s">
        <v>612</v>
      </c>
      <c r="AF447" t="s">
        <v>612</v>
      </c>
      <c r="AG447" t="s">
        <v>612</v>
      </c>
      <c r="AH447" t="s">
        <v>612</v>
      </c>
      <c r="AI447" t="s">
        <v>612</v>
      </c>
      <c r="AJ447" t="s">
        <v>612</v>
      </c>
      <c r="AK447" t="s">
        <v>612</v>
      </c>
      <c r="AL447" t="s">
        <v>612</v>
      </c>
      <c r="AM447" t="s">
        <v>612</v>
      </c>
      <c r="AN447" t="s">
        <v>612</v>
      </c>
      <c r="AO447" t="s">
        <v>612</v>
      </c>
      <c r="AP447" t="s">
        <v>612</v>
      </c>
      <c r="AQ447" t="s">
        <v>612</v>
      </c>
      <c r="AR447" t="s">
        <v>612</v>
      </c>
      <c r="AS447" t="s">
        <v>612</v>
      </c>
      <c r="AT447" t="s">
        <v>613</v>
      </c>
      <c r="AU447" t="s">
        <v>612</v>
      </c>
      <c r="AV447" t="s">
        <v>614</v>
      </c>
      <c r="AW447" t="s">
        <v>612</v>
      </c>
      <c r="AX447">
        <v>3936398</v>
      </c>
      <c r="AY447" t="s">
        <v>621</v>
      </c>
      <c r="AZ447" t="s">
        <v>140</v>
      </c>
      <c r="BA447" t="s">
        <v>470</v>
      </c>
      <c r="BB447" t="s">
        <v>662</v>
      </c>
      <c r="BC447">
        <v>41153</v>
      </c>
      <c r="BD447">
        <v>0</v>
      </c>
      <c r="BE447">
        <v>0</v>
      </c>
      <c r="BF447">
        <v>3936398</v>
      </c>
      <c r="BG447">
        <v>0</v>
      </c>
      <c r="BH447">
        <v>0</v>
      </c>
      <c r="BI447">
        <v>0</v>
      </c>
      <c r="BJ447">
        <v>0</v>
      </c>
      <c r="BK447">
        <v>0</v>
      </c>
      <c r="BL447">
        <v>0</v>
      </c>
      <c r="BM447">
        <v>0</v>
      </c>
      <c r="BN447">
        <v>0</v>
      </c>
      <c r="BO447">
        <v>0</v>
      </c>
      <c r="BP447">
        <v>0</v>
      </c>
      <c r="BQ447">
        <v>0</v>
      </c>
      <c r="BR447">
        <v>0</v>
      </c>
      <c r="BS447">
        <v>3936398</v>
      </c>
      <c r="BT447">
        <v>0</v>
      </c>
      <c r="BU447">
        <v>0</v>
      </c>
      <c r="BV447">
        <v>0</v>
      </c>
      <c r="BW447">
        <v>0</v>
      </c>
      <c r="BX447">
        <v>0</v>
      </c>
      <c r="BY447">
        <v>0</v>
      </c>
      <c r="BZ447">
        <v>0</v>
      </c>
      <c r="CA447">
        <v>0</v>
      </c>
      <c r="CB447">
        <v>0</v>
      </c>
      <c r="CC447">
        <v>0</v>
      </c>
      <c r="CD447">
        <v>0</v>
      </c>
      <c r="CE447">
        <v>3936398</v>
      </c>
      <c r="CF447">
        <v>3936398</v>
      </c>
      <c r="CG447">
        <v>0</v>
      </c>
      <c r="CH447" t="s">
        <v>612</v>
      </c>
      <c r="CI447" t="s">
        <v>616</v>
      </c>
      <c r="CJ447" t="s">
        <v>617</v>
      </c>
      <c r="CK447" t="s">
        <v>617</v>
      </c>
      <c r="CL447" t="s">
        <v>617</v>
      </c>
      <c r="CM447" t="s">
        <v>617</v>
      </c>
      <c r="CN447">
        <v>0</v>
      </c>
    </row>
    <row r="448" spans="1:92" x14ac:dyDescent="0.25">
      <c r="A448" t="s">
        <v>3154</v>
      </c>
      <c r="B448" t="s">
        <v>3154</v>
      </c>
      <c r="C448">
        <v>12</v>
      </c>
      <c r="D448" t="s">
        <v>597</v>
      </c>
      <c r="E448">
        <v>66052</v>
      </c>
      <c r="F448" t="s">
        <v>3027</v>
      </c>
      <c r="G448" t="s">
        <v>3155</v>
      </c>
      <c r="H448" t="s">
        <v>3156</v>
      </c>
      <c r="I448" t="s">
        <v>630</v>
      </c>
      <c r="J448">
        <v>8719</v>
      </c>
      <c r="K448">
        <v>9620</v>
      </c>
      <c r="L448" t="s">
        <v>3157</v>
      </c>
      <c r="M448" t="s">
        <v>3158</v>
      </c>
      <c r="N448" t="s">
        <v>3087</v>
      </c>
      <c r="O448" t="s">
        <v>3159</v>
      </c>
      <c r="P448" t="s">
        <v>3032</v>
      </c>
      <c r="Q448" t="s">
        <v>3033</v>
      </c>
      <c r="R448" t="s">
        <v>3034</v>
      </c>
      <c r="S448" t="s">
        <v>3034</v>
      </c>
      <c r="T448" t="s">
        <v>3035</v>
      </c>
      <c r="U448" t="s">
        <v>3036</v>
      </c>
      <c r="V448" t="s">
        <v>1577</v>
      </c>
      <c r="W448">
        <v>43.6932537</v>
      </c>
      <c r="X448">
        <v>-79.476025699999994</v>
      </c>
      <c r="Y448" t="s">
        <v>612</v>
      </c>
      <c r="Z448" t="s">
        <v>612</v>
      </c>
      <c r="AA448" t="s">
        <v>612</v>
      </c>
      <c r="AB448" t="s">
        <v>612</v>
      </c>
      <c r="AC448" t="s">
        <v>612</v>
      </c>
      <c r="AD448" t="s">
        <v>612</v>
      </c>
      <c r="AE448" t="s">
        <v>612</v>
      </c>
      <c r="AF448" t="s">
        <v>612</v>
      </c>
      <c r="AG448" t="s">
        <v>612</v>
      </c>
      <c r="AH448" t="s">
        <v>612</v>
      </c>
      <c r="AI448" t="s">
        <v>612</v>
      </c>
      <c r="AJ448" t="s">
        <v>612</v>
      </c>
      <c r="AK448" t="s">
        <v>612</v>
      </c>
      <c r="AL448" t="s">
        <v>612</v>
      </c>
      <c r="AM448" t="s">
        <v>612</v>
      </c>
      <c r="AN448" t="s">
        <v>612</v>
      </c>
      <c r="AO448" t="s">
        <v>612</v>
      </c>
      <c r="AP448" t="s">
        <v>612</v>
      </c>
      <c r="AQ448" t="s">
        <v>612</v>
      </c>
      <c r="AR448" t="s">
        <v>612</v>
      </c>
      <c r="AS448" t="s">
        <v>612</v>
      </c>
      <c r="AT448" t="s">
        <v>613</v>
      </c>
      <c r="AU448" t="s">
        <v>612</v>
      </c>
      <c r="AV448" t="s">
        <v>614</v>
      </c>
      <c r="AW448" t="s">
        <v>612</v>
      </c>
      <c r="AX448">
        <v>4444061</v>
      </c>
      <c r="AY448" t="s">
        <v>621</v>
      </c>
      <c r="AZ448" t="s">
        <v>140</v>
      </c>
      <c r="BA448" t="s">
        <v>470</v>
      </c>
      <c r="BB448" t="s">
        <v>662</v>
      </c>
      <c r="BC448">
        <v>41153</v>
      </c>
      <c r="BD448">
        <v>0</v>
      </c>
      <c r="BE448">
        <v>0</v>
      </c>
      <c r="BF448">
        <v>4219308</v>
      </c>
      <c r="BG448">
        <v>0</v>
      </c>
      <c r="BH448">
        <v>0</v>
      </c>
      <c r="BI448">
        <v>0</v>
      </c>
      <c r="BJ448">
        <v>0</v>
      </c>
      <c r="BK448">
        <v>0</v>
      </c>
      <c r="BL448">
        <v>0</v>
      </c>
      <c r="BM448">
        <v>0</v>
      </c>
      <c r="BN448">
        <v>0</v>
      </c>
      <c r="BO448">
        <v>0</v>
      </c>
      <c r="BP448">
        <v>0</v>
      </c>
      <c r="BQ448">
        <v>0</v>
      </c>
      <c r="BR448">
        <v>0</v>
      </c>
      <c r="BS448">
        <v>4219308</v>
      </c>
      <c r="BT448">
        <v>114753</v>
      </c>
      <c r="BU448">
        <v>0</v>
      </c>
      <c r="BV448">
        <v>110000</v>
      </c>
      <c r="BW448">
        <v>0</v>
      </c>
      <c r="BX448">
        <v>0</v>
      </c>
      <c r="BY448">
        <v>0</v>
      </c>
      <c r="BZ448">
        <v>0</v>
      </c>
      <c r="CA448">
        <v>0</v>
      </c>
      <c r="CB448">
        <v>0</v>
      </c>
      <c r="CC448">
        <v>0</v>
      </c>
      <c r="CD448">
        <v>224753</v>
      </c>
      <c r="CE448">
        <v>4444061</v>
      </c>
      <c r="CF448">
        <v>4444061</v>
      </c>
      <c r="CG448">
        <v>0</v>
      </c>
      <c r="CH448" t="s">
        <v>612</v>
      </c>
      <c r="CI448" t="s">
        <v>616</v>
      </c>
      <c r="CJ448" t="s">
        <v>617</v>
      </c>
      <c r="CK448" t="s">
        <v>617</v>
      </c>
      <c r="CL448" t="s">
        <v>617</v>
      </c>
      <c r="CM448" t="s">
        <v>617</v>
      </c>
      <c r="CN448">
        <v>0</v>
      </c>
    </row>
    <row r="449" spans="1:92" x14ac:dyDescent="0.25">
      <c r="A449" t="s">
        <v>3160</v>
      </c>
      <c r="B449" t="s">
        <v>3160</v>
      </c>
      <c r="C449">
        <v>12</v>
      </c>
      <c r="D449" t="s">
        <v>597</v>
      </c>
      <c r="E449">
        <v>66052</v>
      </c>
      <c r="F449" t="s">
        <v>3027</v>
      </c>
      <c r="G449" t="s">
        <v>3161</v>
      </c>
      <c r="H449" t="s">
        <v>3162</v>
      </c>
      <c r="I449" t="s">
        <v>630</v>
      </c>
      <c r="J449">
        <v>8824</v>
      </c>
      <c r="K449">
        <v>9711</v>
      </c>
      <c r="L449" t="s">
        <v>3163</v>
      </c>
      <c r="M449" t="s">
        <v>3164</v>
      </c>
      <c r="N449" t="s">
        <v>3055</v>
      </c>
      <c r="O449" t="s">
        <v>3165</v>
      </c>
      <c r="P449" t="s">
        <v>3032</v>
      </c>
      <c r="Q449" t="s">
        <v>3033</v>
      </c>
      <c r="R449" t="s">
        <v>3034</v>
      </c>
      <c r="S449" t="s">
        <v>3034</v>
      </c>
      <c r="T449" t="s">
        <v>3035</v>
      </c>
      <c r="U449" t="s">
        <v>3036</v>
      </c>
      <c r="V449" t="s">
        <v>1577</v>
      </c>
      <c r="W449">
        <v>43.746299999999998</v>
      </c>
      <c r="X449">
        <v>-79.260350000000003</v>
      </c>
      <c r="Y449" t="s">
        <v>612</v>
      </c>
      <c r="Z449" t="s">
        <v>612</v>
      </c>
      <c r="AA449" t="s">
        <v>612</v>
      </c>
      <c r="AB449" t="s">
        <v>612</v>
      </c>
      <c r="AC449" t="s">
        <v>612</v>
      </c>
      <c r="AD449" t="s">
        <v>612</v>
      </c>
      <c r="AE449" t="s">
        <v>612</v>
      </c>
      <c r="AF449" t="s">
        <v>612</v>
      </c>
      <c r="AG449" t="s">
        <v>612</v>
      </c>
      <c r="AH449" t="s">
        <v>612</v>
      </c>
      <c r="AI449" t="s">
        <v>612</v>
      </c>
      <c r="AJ449" t="s">
        <v>612</v>
      </c>
      <c r="AK449" t="s">
        <v>612</v>
      </c>
      <c r="AL449" t="s">
        <v>612</v>
      </c>
      <c r="AM449" t="s">
        <v>612</v>
      </c>
      <c r="AN449" t="s">
        <v>612</v>
      </c>
      <c r="AO449" t="s">
        <v>612</v>
      </c>
      <c r="AP449" t="s">
        <v>612</v>
      </c>
      <c r="AQ449" t="s">
        <v>612</v>
      </c>
      <c r="AR449" t="s">
        <v>612</v>
      </c>
      <c r="AS449" t="s">
        <v>612</v>
      </c>
      <c r="AT449" t="s">
        <v>613</v>
      </c>
      <c r="AU449" t="s">
        <v>612</v>
      </c>
      <c r="AV449" t="s">
        <v>614</v>
      </c>
      <c r="AW449" t="s">
        <v>612</v>
      </c>
      <c r="AX449">
        <v>280645</v>
      </c>
      <c r="AY449" t="s">
        <v>621</v>
      </c>
      <c r="AZ449" t="s">
        <v>140</v>
      </c>
      <c r="BA449" t="s">
        <v>470</v>
      </c>
      <c r="BB449" t="s">
        <v>803</v>
      </c>
      <c r="BC449">
        <v>40787</v>
      </c>
      <c r="BD449">
        <v>0</v>
      </c>
      <c r="BE449">
        <v>0</v>
      </c>
      <c r="BF449">
        <v>0</v>
      </c>
      <c r="BG449">
        <v>0</v>
      </c>
      <c r="BH449">
        <v>0</v>
      </c>
      <c r="BI449">
        <v>0</v>
      </c>
      <c r="BJ449">
        <v>0</v>
      </c>
      <c r="BK449">
        <v>0</v>
      </c>
      <c r="BL449">
        <v>0</v>
      </c>
      <c r="BM449">
        <v>0</v>
      </c>
      <c r="BN449">
        <v>0</v>
      </c>
      <c r="BO449">
        <v>0</v>
      </c>
      <c r="BP449">
        <v>0</v>
      </c>
      <c r="BQ449">
        <v>0</v>
      </c>
      <c r="BR449">
        <v>0</v>
      </c>
      <c r="BS449">
        <v>0</v>
      </c>
      <c r="BT449">
        <v>280645</v>
      </c>
      <c r="BU449">
        <v>0</v>
      </c>
      <c r="BV449">
        <v>0</v>
      </c>
      <c r="BW449">
        <v>0</v>
      </c>
      <c r="BX449">
        <v>0</v>
      </c>
      <c r="BY449">
        <v>0</v>
      </c>
      <c r="BZ449">
        <v>0</v>
      </c>
      <c r="CA449">
        <v>0</v>
      </c>
      <c r="CB449">
        <v>0</v>
      </c>
      <c r="CC449">
        <v>0</v>
      </c>
      <c r="CD449">
        <v>280645</v>
      </c>
      <c r="CE449">
        <v>280645</v>
      </c>
      <c r="CF449">
        <v>280645</v>
      </c>
      <c r="CG449">
        <v>0</v>
      </c>
      <c r="CH449" t="s">
        <v>612</v>
      </c>
      <c r="CI449" t="s">
        <v>616</v>
      </c>
      <c r="CJ449" t="s">
        <v>617</v>
      </c>
      <c r="CK449" t="s">
        <v>617</v>
      </c>
      <c r="CL449" t="s">
        <v>617</v>
      </c>
      <c r="CM449" t="s">
        <v>617</v>
      </c>
      <c r="CN449">
        <v>0</v>
      </c>
    </row>
    <row r="450" spans="1:92" x14ac:dyDescent="0.25">
      <c r="A450" t="s">
        <v>3166</v>
      </c>
      <c r="B450" t="s">
        <v>3166</v>
      </c>
      <c r="C450">
        <v>12</v>
      </c>
      <c r="D450" t="s">
        <v>597</v>
      </c>
      <c r="E450">
        <v>66052</v>
      </c>
      <c r="F450" t="s">
        <v>3027</v>
      </c>
      <c r="G450" t="s">
        <v>3167</v>
      </c>
      <c r="H450" t="s">
        <v>3168</v>
      </c>
      <c r="I450" t="s">
        <v>630</v>
      </c>
      <c r="J450">
        <v>8828</v>
      </c>
      <c r="K450">
        <v>9715</v>
      </c>
      <c r="L450" t="s">
        <v>3169</v>
      </c>
      <c r="M450" t="s">
        <v>3170</v>
      </c>
      <c r="N450" t="s">
        <v>3055</v>
      </c>
      <c r="O450" t="s">
        <v>3171</v>
      </c>
      <c r="P450" t="s">
        <v>3032</v>
      </c>
      <c r="Q450" t="s">
        <v>3033</v>
      </c>
      <c r="R450" t="s">
        <v>3034</v>
      </c>
      <c r="S450" t="s">
        <v>3034</v>
      </c>
      <c r="T450" t="s">
        <v>3035</v>
      </c>
      <c r="U450" t="s">
        <v>3036</v>
      </c>
      <c r="V450" t="s">
        <v>1577</v>
      </c>
      <c r="W450">
        <v>43.802602700000001</v>
      </c>
      <c r="X450">
        <v>-79.164391600000002</v>
      </c>
      <c r="Y450" t="s">
        <v>612</v>
      </c>
      <c r="Z450" t="s">
        <v>612</v>
      </c>
      <c r="AA450" t="s">
        <v>612</v>
      </c>
      <c r="AB450" t="s">
        <v>612</v>
      </c>
      <c r="AC450" t="s">
        <v>612</v>
      </c>
      <c r="AD450" t="s">
        <v>612</v>
      </c>
      <c r="AE450" t="s">
        <v>612</v>
      </c>
      <c r="AF450" t="s">
        <v>612</v>
      </c>
      <c r="AG450" t="s">
        <v>612</v>
      </c>
      <c r="AH450" t="s">
        <v>612</v>
      </c>
      <c r="AI450" t="s">
        <v>612</v>
      </c>
      <c r="AJ450" t="s">
        <v>612</v>
      </c>
      <c r="AK450" t="s">
        <v>612</v>
      </c>
      <c r="AL450" t="s">
        <v>612</v>
      </c>
      <c r="AM450" t="s">
        <v>612</v>
      </c>
      <c r="AN450" t="s">
        <v>612</v>
      </c>
      <c r="AO450" t="s">
        <v>612</v>
      </c>
      <c r="AP450" t="s">
        <v>612</v>
      </c>
      <c r="AQ450" t="s">
        <v>612</v>
      </c>
      <c r="AR450" t="s">
        <v>612</v>
      </c>
      <c r="AS450" t="s">
        <v>612</v>
      </c>
      <c r="AT450" t="s">
        <v>613</v>
      </c>
      <c r="AU450" t="s">
        <v>612</v>
      </c>
      <c r="AV450" t="s">
        <v>614</v>
      </c>
      <c r="AW450" t="s">
        <v>612</v>
      </c>
      <c r="AX450">
        <v>1485259</v>
      </c>
      <c r="AY450" t="s">
        <v>621</v>
      </c>
      <c r="AZ450" t="s">
        <v>140</v>
      </c>
      <c r="BA450" t="s">
        <v>470</v>
      </c>
      <c r="BB450" t="s">
        <v>700</v>
      </c>
      <c r="BC450">
        <v>41883</v>
      </c>
      <c r="BD450">
        <v>0</v>
      </c>
      <c r="BE450">
        <v>0</v>
      </c>
      <c r="BF450">
        <v>785258</v>
      </c>
      <c r="BG450">
        <v>0</v>
      </c>
      <c r="BH450">
        <v>0</v>
      </c>
      <c r="BI450">
        <v>0</v>
      </c>
      <c r="BJ450">
        <v>0</v>
      </c>
      <c r="BK450">
        <v>0</v>
      </c>
      <c r="BL450">
        <v>0</v>
      </c>
      <c r="BM450">
        <v>0</v>
      </c>
      <c r="BN450">
        <v>0</v>
      </c>
      <c r="BO450">
        <v>0</v>
      </c>
      <c r="BP450">
        <v>0</v>
      </c>
      <c r="BQ450">
        <v>0</v>
      </c>
      <c r="BR450">
        <v>0</v>
      </c>
      <c r="BS450">
        <v>785258</v>
      </c>
      <c r="BT450">
        <v>0</v>
      </c>
      <c r="BU450">
        <v>0</v>
      </c>
      <c r="BV450">
        <v>700001</v>
      </c>
      <c r="BW450">
        <v>0</v>
      </c>
      <c r="BX450">
        <v>0</v>
      </c>
      <c r="BY450">
        <v>0</v>
      </c>
      <c r="BZ450">
        <v>0</v>
      </c>
      <c r="CA450">
        <v>0</v>
      </c>
      <c r="CB450">
        <v>0</v>
      </c>
      <c r="CC450">
        <v>0</v>
      </c>
      <c r="CD450">
        <v>700001</v>
      </c>
      <c r="CE450">
        <v>1485259</v>
      </c>
      <c r="CF450">
        <v>1485259</v>
      </c>
      <c r="CG450">
        <v>0</v>
      </c>
      <c r="CH450" t="s">
        <v>612</v>
      </c>
      <c r="CI450" t="s">
        <v>616</v>
      </c>
      <c r="CJ450" t="s">
        <v>617</v>
      </c>
      <c r="CK450" t="s">
        <v>617</v>
      </c>
      <c r="CL450" t="s">
        <v>617</v>
      </c>
      <c r="CM450" t="s">
        <v>617</v>
      </c>
      <c r="CN450">
        <v>0</v>
      </c>
    </row>
    <row r="451" spans="1:92" x14ac:dyDescent="0.25">
      <c r="A451" t="s">
        <v>3172</v>
      </c>
      <c r="B451" t="s">
        <v>3172</v>
      </c>
      <c r="C451">
        <v>12</v>
      </c>
      <c r="D451" t="s">
        <v>597</v>
      </c>
      <c r="E451">
        <v>66052</v>
      </c>
      <c r="F451" t="s">
        <v>3027</v>
      </c>
      <c r="G451" t="s">
        <v>944</v>
      </c>
      <c r="H451" t="s">
        <v>28</v>
      </c>
      <c r="I451" t="s">
        <v>630</v>
      </c>
      <c r="J451">
        <v>9082</v>
      </c>
      <c r="K451">
        <v>9938</v>
      </c>
      <c r="L451" t="s">
        <v>3173</v>
      </c>
      <c r="M451" t="s">
        <v>3174</v>
      </c>
      <c r="N451" t="s">
        <v>3080</v>
      </c>
      <c r="O451" t="s">
        <v>3175</v>
      </c>
      <c r="P451" t="s">
        <v>3032</v>
      </c>
      <c r="Q451" t="s">
        <v>3033</v>
      </c>
      <c r="R451" t="s">
        <v>3034</v>
      </c>
      <c r="S451" t="s">
        <v>3034</v>
      </c>
      <c r="T451" t="s">
        <v>3035</v>
      </c>
      <c r="U451" t="s">
        <v>3036</v>
      </c>
      <c r="V451" t="s">
        <v>1577</v>
      </c>
      <c r="W451">
        <v>43.771062000000001</v>
      </c>
      <c r="X451">
        <v>-79.426581999999996</v>
      </c>
      <c r="Y451" t="s">
        <v>612</v>
      </c>
      <c r="Z451" t="s">
        <v>612</v>
      </c>
      <c r="AA451" t="s">
        <v>612</v>
      </c>
      <c r="AB451" t="s">
        <v>612</v>
      </c>
      <c r="AC451" t="s">
        <v>612</v>
      </c>
      <c r="AD451" t="s">
        <v>612</v>
      </c>
      <c r="AE451" t="s">
        <v>612</v>
      </c>
      <c r="AF451" t="s">
        <v>612</v>
      </c>
      <c r="AG451" t="s">
        <v>612</v>
      </c>
      <c r="AH451" t="s">
        <v>612</v>
      </c>
      <c r="AI451" t="s">
        <v>612</v>
      </c>
      <c r="AJ451" t="s">
        <v>612</v>
      </c>
      <c r="AK451" t="s">
        <v>612</v>
      </c>
      <c r="AL451" t="s">
        <v>612</v>
      </c>
      <c r="AM451" t="s">
        <v>612</v>
      </c>
      <c r="AN451" t="s">
        <v>612</v>
      </c>
      <c r="AO451" t="s">
        <v>612</v>
      </c>
      <c r="AP451" t="s">
        <v>612</v>
      </c>
      <c r="AQ451" t="s">
        <v>612</v>
      </c>
      <c r="AR451" t="s">
        <v>612</v>
      </c>
      <c r="AS451" t="s">
        <v>612</v>
      </c>
      <c r="AT451" t="s">
        <v>613</v>
      </c>
      <c r="AU451" t="s">
        <v>612</v>
      </c>
      <c r="AV451" t="s">
        <v>614</v>
      </c>
      <c r="AW451" t="s">
        <v>612</v>
      </c>
      <c r="AX451">
        <v>10286715</v>
      </c>
      <c r="AY451" t="s">
        <v>621</v>
      </c>
      <c r="AZ451" t="s">
        <v>140</v>
      </c>
      <c r="BA451" t="s">
        <v>470</v>
      </c>
      <c r="BB451" t="s">
        <v>649</v>
      </c>
      <c r="BC451">
        <v>41518</v>
      </c>
      <c r="BD451">
        <v>0</v>
      </c>
      <c r="BE451">
        <v>0</v>
      </c>
      <c r="BF451">
        <v>0</v>
      </c>
      <c r="BG451">
        <v>0</v>
      </c>
      <c r="BH451">
        <v>0</v>
      </c>
      <c r="BI451">
        <v>0</v>
      </c>
      <c r="BJ451">
        <v>0</v>
      </c>
      <c r="BK451">
        <v>0</v>
      </c>
      <c r="BL451">
        <v>0</v>
      </c>
      <c r="BM451">
        <v>2300000</v>
      </c>
      <c r="BN451">
        <v>0</v>
      </c>
      <c r="BO451">
        <v>0</v>
      </c>
      <c r="BP451">
        <v>0</v>
      </c>
      <c r="BQ451">
        <v>0</v>
      </c>
      <c r="BR451">
        <v>60105</v>
      </c>
      <c r="BS451">
        <v>2360105</v>
      </c>
      <c r="BT451">
        <v>7478584</v>
      </c>
      <c r="BU451">
        <v>0</v>
      </c>
      <c r="BV451">
        <v>448026</v>
      </c>
      <c r="BW451">
        <v>0</v>
      </c>
      <c r="BX451">
        <v>0</v>
      </c>
      <c r="BY451">
        <v>0</v>
      </c>
      <c r="BZ451">
        <v>0</v>
      </c>
      <c r="CA451">
        <v>0</v>
      </c>
      <c r="CB451">
        <v>0</v>
      </c>
      <c r="CC451">
        <v>0</v>
      </c>
      <c r="CD451">
        <v>7926610</v>
      </c>
      <c r="CE451">
        <v>10286715</v>
      </c>
      <c r="CF451">
        <v>10286715</v>
      </c>
      <c r="CG451">
        <v>0</v>
      </c>
      <c r="CH451" t="s">
        <v>612</v>
      </c>
      <c r="CI451" t="s">
        <v>616</v>
      </c>
      <c r="CJ451" t="s">
        <v>617</v>
      </c>
      <c r="CK451" t="s">
        <v>617</v>
      </c>
      <c r="CL451" t="s">
        <v>617</v>
      </c>
      <c r="CM451" t="s">
        <v>617</v>
      </c>
      <c r="CN451">
        <v>0</v>
      </c>
    </row>
    <row r="452" spans="1:92" x14ac:dyDescent="0.25">
      <c r="A452" t="s">
        <v>3176</v>
      </c>
      <c r="B452" t="s">
        <v>3176</v>
      </c>
      <c r="C452">
        <v>12</v>
      </c>
      <c r="D452" t="s">
        <v>597</v>
      </c>
      <c r="E452">
        <v>66052</v>
      </c>
      <c r="F452" t="s">
        <v>3027</v>
      </c>
      <c r="G452" t="s">
        <v>3177</v>
      </c>
      <c r="H452" t="s">
        <v>3178</v>
      </c>
      <c r="I452" t="s">
        <v>630</v>
      </c>
      <c r="J452">
        <v>10905</v>
      </c>
      <c r="K452">
        <v>9939</v>
      </c>
      <c r="L452" t="s">
        <v>3179</v>
      </c>
      <c r="M452" t="s">
        <v>3180</v>
      </c>
      <c r="N452" t="s">
        <v>3080</v>
      </c>
      <c r="O452" t="s">
        <v>3181</v>
      </c>
      <c r="P452" t="s">
        <v>3032</v>
      </c>
      <c r="Q452" t="s">
        <v>3033</v>
      </c>
      <c r="R452" t="s">
        <v>3034</v>
      </c>
      <c r="S452" t="s">
        <v>3034</v>
      </c>
      <c r="T452" t="s">
        <v>3035</v>
      </c>
      <c r="U452" t="s">
        <v>3036</v>
      </c>
      <c r="V452" t="s">
        <v>1577</v>
      </c>
      <c r="W452">
        <v>43.765680000000003</v>
      </c>
      <c r="X452">
        <v>-79.409409999999994</v>
      </c>
      <c r="Y452" t="s">
        <v>612</v>
      </c>
      <c r="Z452" t="s">
        <v>612</v>
      </c>
      <c r="AA452" t="s">
        <v>612</v>
      </c>
      <c r="AB452" t="s">
        <v>612</v>
      </c>
      <c r="AC452" t="s">
        <v>612</v>
      </c>
      <c r="AD452" t="s">
        <v>612</v>
      </c>
      <c r="AE452" t="s">
        <v>612</v>
      </c>
      <c r="AF452" t="s">
        <v>612</v>
      </c>
      <c r="AG452" t="s">
        <v>612</v>
      </c>
      <c r="AH452" t="s">
        <v>612</v>
      </c>
      <c r="AI452" t="s">
        <v>612</v>
      </c>
      <c r="AJ452" t="s">
        <v>612</v>
      </c>
      <c r="AK452" t="s">
        <v>612</v>
      </c>
      <c r="AL452" t="s">
        <v>612</v>
      </c>
      <c r="AM452" t="s">
        <v>612</v>
      </c>
      <c r="AN452" t="s">
        <v>612</v>
      </c>
      <c r="AO452" t="s">
        <v>612</v>
      </c>
      <c r="AP452" t="s">
        <v>612</v>
      </c>
      <c r="AQ452" t="s">
        <v>612</v>
      </c>
      <c r="AR452" t="s">
        <v>612</v>
      </c>
      <c r="AS452" t="s">
        <v>612</v>
      </c>
      <c r="AT452" t="s">
        <v>613</v>
      </c>
      <c r="AU452" t="s">
        <v>612</v>
      </c>
      <c r="AV452" t="s">
        <v>635</v>
      </c>
      <c r="AW452">
        <v>39691</v>
      </c>
      <c r="AX452">
        <v>11207466</v>
      </c>
      <c r="AY452" t="s">
        <v>621</v>
      </c>
      <c r="AZ452" t="s">
        <v>145</v>
      </c>
      <c r="BA452" t="s">
        <v>470</v>
      </c>
      <c r="BB452" t="s">
        <v>636</v>
      </c>
      <c r="BC452">
        <v>38961</v>
      </c>
      <c r="BD452">
        <v>0</v>
      </c>
      <c r="BE452">
        <v>0</v>
      </c>
      <c r="BF452">
        <v>11101914</v>
      </c>
      <c r="BG452">
        <v>0</v>
      </c>
      <c r="BH452">
        <v>0</v>
      </c>
      <c r="BI452">
        <v>0</v>
      </c>
      <c r="BJ452">
        <v>0</v>
      </c>
      <c r="BK452">
        <v>0</v>
      </c>
      <c r="BL452">
        <v>0</v>
      </c>
      <c r="BM452">
        <v>0</v>
      </c>
      <c r="BN452">
        <v>0</v>
      </c>
      <c r="BO452">
        <v>0</v>
      </c>
      <c r="BP452">
        <v>0</v>
      </c>
      <c r="BQ452">
        <v>0</v>
      </c>
      <c r="BR452">
        <v>105552</v>
      </c>
      <c r="BS452">
        <v>11207466</v>
      </c>
      <c r="BT452">
        <v>0</v>
      </c>
      <c r="BU452">
        <v>0</v>
      </c>
      <c r="BV452">
        <v>0</v>
      </c>
      <c r="BW452">
        <v>0</v>
      </c>
      <c r="BX452">
        <v>0</v>
      </c>
      <c r="BY452">
        <v>0</v>
      </c>
      <c r="BZ452">
        <v>0</v>
      </c>
      <c r="CA452">
        <v>0</v>
      </c>
      <c r="CB452">
        <v>0</v>
      </c>
      <c r="CC452">
        <v>0</v>
      </c>
      <c r="CD452">
        <v>0</v>
      </c>
      <c r="CE452">
        <v>11207466</v>
      </c>
      <c r="CF452">
        <v>11207466</v>
      </c>
      <c r="CG452">
        <v>0</v>
      </c>
      <c r="CH452" t="s">
        <v>612</v>
      </c>
      <c r="CI452" t="s">
        <v>616</v>
      </c>
      <c r="CJ452" t="s">
        <v>617</v>
      </c>
      <c r="CK452" t="s">
        <v>617</v>
      </c>
      <c r="CL452" t="s">
        <v>617</v>
      </c>
      <c r="CM452" t="s">
        <v>617</v>
      </c>
      <c r="CN452">
        <v>0</v>
      </c>
    </row>
    <row r="453" spans="1:92" x14ac:dyDescent="0.25">
      <c r="A453" t="s">
        <v>3182</v>
      </c>
      <c r="B453" t="s">
        <v>3182</v>
      </c>
      <c r="C453">
        <v>12</v>
      </c>
      <c r="D453" t="s">
        <v>597</v>
      </c>
      <c r="E453">
        <v>66052</v>
      </c>
      <c r="F453" t="s">
        <v>3027</v>
      </c>
      <c r="G453" t="s">
        <v>3183</v>
      </c>
      <c r="H453" t="s">
        <v>3184</v>
      </c>
      <c r="I453" t="s">
        <v>630</v>
      </c>
      <c r="J453">
        <v>9014</v>
      </c>
      <c r="K453">
        <v>9882</v>
      </c>
      <c r="L453" t="s">
        <v>3185</v>
      </c>
      <c r="M453" t="s">
        <v>3186</v>
      </c>
      <c r="N453" t="s">
        <v>3187</v>
      </c>
      <c r="O453" t="s">
        <v>3188</v>
      </c>
      <c r="P453" t="s">
        <v>3032</v>
      </c>
      <c r="Q453" t="s">
        <v>3033</v>
      </c>
      <c r="R453" t="s">
        <v>3034</v>
      </c>
      <c r="S453" t="s">
        <v>3034</v>
      </c>
      <c r="T453" t="s">
        <v>3035</v>
      </c>
      <c r="U453" t="s">
        <v>3036</v>
      </c>
      <c r="V453" t="s">
        <v>1577</v>
      </c>
      <c r="W453">
        <v>43.696911200000002</v>
      </c>
      <c r="X453">
        <v>-79.291953000000007</v>
      </c>
      <c r="Y453" t="s">
        <v>612</v>
      </c>
      <c r="Z453" t="s">
        <v>612</v>
      </c>
      <c r="AA453" t="s">
        <v>612</v>
      </c>
      <c r="AB453" t="s">
        <v>612</v>
      </c>
      <c r="AC453" t="s">
        <v>612</v>
      </c>
      <c r="AD453" t="s">
        <v>612</v>
      </c>
      <c r="AE453" t="s">
        <v>612</v>
      </c>
      <c r="AF453" t="s">
        <v>612</v>
      </c>
      <c r="AG453" t="s">
        <v>612</v>
      </c>
      <c r="AH453" t="s">
        <v>612</v>
      </c>
      <c r="AI453" t="s">
        <v>612</v>
      </c>
      <c r="AJ453" t="s">
        <v>612</v>
      </c>
      <c r="AK453" t="s">
        <v>612</v>
      </c>
      <c r="AL453" t="s">
        <v>612</v>
      </c>
      <c r="AM453" t="s">
        <v>612</v>
      </c>
      <c r="AN453" t="s">
        <v>612</v>
      </c>
      <c r="AO453" t="s">
        <v>612</v>
      </c>
      <c r="AP453" t="s">
        <v>612</v>
      </c>
      <c r="AQ453" t="s">
        <v>612</v>
      </c>
      <c r="AR453" t="s">
        <v>612</v>
      </c>
      <c r="AS453" t="s">
        <v>612</v>
      </c>
      <c r="AT453" t="s">
        <v>613</v>
      </c>
      <c r="AU453" t="s">
        <v>612</v>
      </c>
      <c r="AV453" t="s">
        <v>635</v>
      </c>
      <c r="AW453">
        <v>39691</v>
      </c>
      <c r="AX453">
        <v>8754875</v>
      </c>
      <c r="AY453" t="s">
        <v>621</v>
      </c>
      <c r="AZ453" t="s">
        <v>140</v>
      </c>
      <c r="BA453" t="s">
        <v>470</v>
      </c>
      <c r="BB453" t="s">
        <v>975</v>
      </c>
      <c r="BC453">
        <v>38596</v>
      </c>
      <c r="BD453">
        <v>0</v>
      </c>
      <c r="BE453">
        <v>0</v>
      </c>
      <c r="BF453">
        <v>7353077</v>
      </c>
      <c r="BG453">
        <v>0</v>
      </c>
      <c r="BH453">
        <v>0</v>
      </c>
      <c r="BI453">
        <v>0</v>
      </c>
      <c r="BJ453">
        <v>0</v>
      </c>
      <c r="BK453">
        <v>0</v>
      </c>
      <c r="BL453">
        <v>0</v>
      </c>
      <c r="BM453">
        <v>0</v>
      </c>
      <c r="BN453">
        <v>0</v>
      </c>
      <c r="BO453">
        <v>0</v>
      </c>
      <c r="BP453">
        <v>0</v>
      </c>
      <c r="BQ453">
        <v>0</v>
      </c>
      <c r="BR453">
        <v>1401798</v>
      </c>
      <c r="BS453">
        <v>8754875</v>
      </c>
      <c r="BT453">
        <v>0</v>
      </c>
      <c r="BU453">
        <v>0</v>
      </c>
      <c r="BV453">
        <v>0</v>
      </c>
      <c r="BW453">
        <v>0</v>
      </c>
      <c r="BX453">
        <v>0</v>
      </c>
      <c r="BY453">
        <v>0</v>
      </c>
      <c r="BZ453">
        <v>0</v>
      </c>
      <c r="CA453">
        <v>0</v>
      </c>
      <c r="CB453">
        <v>0</v>
      </c>
      <c r="CC453">
        <v>0</v>
      </c>
      <c r="CD453">
        <v>0</v>
      </c>
      <c r="CE453">
        <v>8754875</v>
      </c>
      <c r="CF453">
        <v>8754875</v>
      </c>
      <c r="CG453">
        <v>0</v>
      </c>
      <c r="CH453" t="s">
        <v>612</v>
      </c>
      <c r="CI453" t="s">
        <v>616</v>
      </c>
      <c r="CJ453" t="s">
        <v>617</v>
      </c>
      <c r="CK453" t="s">
        <v>617</v>
      </c>
      <c r="CL453" t="s">
        <v>617</v>
      </c>
      <c r="CM453" t="s">
        <v>617</v>
      </c>
      <c r="CN453">
        <v>0</v>
      </c>
    </row>
    <row r="454" spans="1:92" x14ac:dyDescent="0.25">
      <c r="A454" t="s">
        <v>3189</v>
      </c>
      <c r="B454" t="s">
        <v>3189</v>
      </c>
      <c r="C454">
        <v>12</v>
      </c>
      <c r="D454" t="s">
        <v>597</v>
      </c>
      <c r="E454">
        <v>66052</v>
      </c>
      <c r="F454" t="s">
        <v>3027</v>
      </c>
      <c r="G454" t="s">
        <v>3183</v>
      </c>
      <c r="H454" t="s">
        <v>3184</v>
      </c>
      <c r="I454" t="s">
        <v>630</v>
      </c>
      <c r="J454">
        <v>9014</v>
      </c>
      <c r="K454">
        <v>9882</v>
      </c>
      <c r="L454" t="s">
        <v>3185</v>
      </c>
      <c r="M454" t="s">
        <v>3186</v>
      </c>
      <c r="N454" t="s">
        <v>3187</v>
      </c>
      <c r="O454" t="s">
        <v>3188</v>
      </c>
      <c r="P454" t="s">
        <v>3032</v>
      </c>
      <c r="Q454" t="s">
        <v>3033</v>
      </c>
      <c r="R454" t="s">
        <v>3034</v>
      </c>
      <c r="S454" t="s">
        <v>3034</v>
      </c>
      <c r="T454" t="s">
        <v>3035</v>
      </c>
      <c r="U454" t="s">
        <v>3036</v>
      </c>
      <c r="V454" t="s">
        <v>1577</v>
      </c>
      <c r="W454">
        <v>43.696911200000002</v>
      </c>
      <c r="X454">
        <v>-79.291953000000007</v>
      </c>
      <c r="Y454" t="s">
        <v>612</v>
      </c>
      <c r="Z454" t="s">
        <v>612</v>
      </c>
      <c r="AA454" t="s">
        <v>612</v>
      </c>
      <c r="AB454" t="s">
        <v>612</v>
      </c>
      <c r="AC454" t="s">
        <v>612</v>
      </c>
      <c r="AD454" t="s">
        <v>612</v>
      </c>
      <c r="AE454" t="s">
        <v>612</v>
      </c>
      <c r="AF454" t="s">
        <v>612</v>
      </c>
      <c r="AG454" t="s">
        <v>612</v>
      </c>
      <c r="AH454" t="s">
        <v>612</v>
      </c>
      <c r="AI454" t="s">
        <v>612</v>
      </c>
      <c r="AJ454" t="s">
        <v>612</v>
      </c>
      <c r="AK454" t="s">
        <v>612</v>
      </c>
      <c r="AL454" t="s">
        <v>612</v>
      </c>
      <c r="AM454" t="s">
        <v>612</v>
      </c>
      <c r="AN454" t="s">
        <v>612</v>
      </c>
      <c r="AO454" t="s">
        <v>612</v>
      </c>
      <c r="AP454" t="s">
        <v>612</v>
      </c>
      <c r="AQ454" t="s">
        <v>612</v>
      </c>
      <c r="AR454" t="s">
        <v>612</v>
      </c>
      <c r="AS454" t="s">
        <v>612</v>
      </c>
      <c r="AT454" t="s">
        <v>613</v>
      </c>
      <c r="AU454" t="s">
        <v>612</v>
      </c>
      <c r="AV454" t="s">
        <v>614</v>
      </c>
      <c r="AW454" t="s">
        <v>612</v>
      </c>
      <c r="AX454">
        <v>6154502</v>
      </c>
      <c r="AY454" t="s">
        <v>621</v>
      </c>
      <c r="AZ454" t="s">
        <v>140</v>
      </c>
      <c r="BA454" t="s">
        <v>470</v>
      </c>
      <c r="BB454" t="s">
        <v>977</v>
      </c>
      <c r="BC454">
        <v>40422</v>
      </c>
      <c r="BD454">
        <v>0</v>
      </c>
      <c r="BE454">
        <v>0</v>
      </c>
      <c r="BF454">
        <v>0</v>
      </c>
      <c r="BG454">
        <v>0</v>
      </c>
      <c r="BH454">
        <v>0</v>
      </c>
      <c r="BI454">
        <v>0</v>
      </c>
      <c r="BJ454">
        <v>0</v>
      </c>
      <c r="BK454">
        <v>0</v>
      </c>
      <c r="BL454">
        <v>0</v>
      </c>
      <c r="BM454">
        <v>0</v>
      </c>
      <c r="BN454">
        <v>0</v>
      </c>
      <c r="BO454">
        <v>0</v>
      </c>
      <c r="BP454">
        <v>0</v>
      </c>
      <c r="BQ454">
        <v>0</v>
      </c>
      <c r="BR454">
        <v>878599</v>
      </c>
      <c r="BS454">
        <v>878599</v>
      </c>
      <c r="BT454">
        <v>5000740</v>
      </c>
      <c r="BU454">
        <v>0</v>
      </c>
      <c r="BV454">
        <v>275163</v>
      </c>
      <c r="BW454">
        <v>0</v>
      </c>
      <c r="BX454">
        <v>0</v>
      </c>
      <c r="BY454">
        <v>0</v>
      </c>
      <c r="BZ454">
        <v>0</v>
      </c>
      <c r="CA454">
        <v>0</v>
      </c>
      <c r="CB454">
        <v>0</v>
      </c>
      <c r="CC454">
        <v>0</v>
      </c>
      <c r="CD454">
        <v>5275903</v>
      </c>
      <c r="CE454">
        <v>6154502</v>
      </c>
      <c r="CF454">
        <v>6154502</v>
      </c>
      <c r="CG454">
        <v>0</v>
      </c>
      <c r="CH454" t="s">
        <v>612</v>
      </c>
      <c r="CI454" t="s">
        <v>616</v>
      </c>
      <c r="CJ454" t="s">
        <v>617</v>
      </c>
      <c r="CK454" t="s">
        <v>617</v>
      </c>
      <c r="CL454" t="s">
        <v>617</v>
      </c>
      <c r="CM454" t="s">
        <v>617</v>
      </c>
      <c r="CN454">
        <v>0</v>
      </c>
    </row>
    <row r="455" spans="1:92" x14ac:dyDescent="0.25">
      <c r="A455" t="s">
        <v>3190</v>
      </c>
      <c r="B455" t="s">
        <v>3191</v>
      </c>
      <c r="C455">
        <v>12</v>
      </c>
      <c r="D455" t="s">
        <v>3091</v>
      </c>
      <c r="E455">
        <v>66052</v>
      </c>
      <c r="F455" t="s">
        <v>3027</v>
      </c>
      <c r="G455" t="s">
        <v>3192</v>
      </c>
      <c r="H455" t="s">
        <v>3193</v>
      </c>
      <c r="I455" t="s">
        <v>630</v>
      </c>
      <c r="J455">
        <v>24637</v>
      </c>
      <c r="K455">
        <v>5143</v>
      </c>
      <c r="L455" t="s">
        <v>3194</v>
      </c>
      <c r="M455" t="s">
        <v>3195</v>
      </c>
      <c r="N455" t="s">
        <v>3035</v>
      </c>
      <c r="O455" t="s">
        <v>3196</v>
      </c>
      <c r="P455" t="s">
        <v>3032</v>
      </c>
      <c r="Q455" t="s">
        <v>3033</v>
      </c>
      <c r="R455" t="s">
        <v>3034</v>
      </c>
      <c r="S455" t="s">
        <v>3034</v>
      </c>
      <c r="T455" t="s">
        <v>3035</v>
      </c>
      <c r="U455" t="s">
        <v>3036</v>
      </c>
      <c r="V455" t="s">
        <v>1577</v>
      </c>
      <c r="W455">
        <v>43.699221799999997</v>
      </c>
      <c r="X455">
        <v>-79.394840909999999</v>
      </c>
      <c r="Y455">
        <v>42317</v>
      </c>
      <c r="Z455" t="s">
        <v>622</v>
      </c>
      <c r="AA455" t="s">
        <v>622</v>
      </c>
      <c r="AB455" t="s">
        <v>612</v>
      </c>
      <c r="AC455" t="s">
        <v>612</v>
      </c>
      <c r="AD455" t="s">
        <v>612</v>
      </c>
      <c r="AE455">
        <v>42317</v>
      </c>
      <c r="AF455" t="s">
        <v>622</v>
      </c>
      <c r="AG455" t="s">
        <v>622</v>
      </c>
      <c r="AH455">
        <v>42695</v>
      </c>
      <c r="AI455" t="s">
        <v>787</v>
      </c>
      <c r="AJ455" t="s">
        <v>787</v>
      </c>
      <c r="AK455" t="s">
        <v>612</v>
      </c>
      <c r="AL455" t="s">
        <v>612</v>
      </c>
      <c r="AM455" t="s">
        <v>612</v>
      </c>
      <c r="AN455" t="s">
        <v>612</v>
      </c>
      <c r="AO455" t="s">
        <v>612</v>
      </c>
      <c r="AP455" t="s">
        <v>612</v>
      </c>
      <c r="AQ455">
        <v>728</v>
      </c>
      <c r="AR455">
        <v>5</v>
      </c>
      <c r="AS455">
        <v>62</v>
      </c>
      <c r="AT455" t="s">
        <v>613</v>
      </c>
      <c r="AU455" t="s">
        <v>612</v>
      </c>
      <c r="AV455" t="s">
        <v>635</v>
      </c>
      <c r="AW455">
        <v>44503</v>
      </c>
      <c r="AY455" t="s">
        <v>621</v>
      </c>
      <c r="AZ455" t="s">
        <v>145</v>
      </c>
      <c r="BA455" t="s">
        <v>460</v>
      </c>
      <c r="BB455" t="s">
        <v>909</v>
      </c>
      <c r="BC455">
        <v>44446</v>
      </c>
      <c r="BD455">
        <v>0</v>
      </c>
      <c r="BE455">
        <v>0</v>
      </c>
      <c r="BF455">
        <v>5392659</v>
      </c>
      <c r="BG455">
        <v>0</v>
      </c>
      <c r="BH455">
        <v>0</v>
      </c>
      <c r="BI455">
        <v>0</v>
      </c>
      <c r="BJ455">
        <v>0</v>
      </c>
      <c r="BK455">
        <v>0</v>
      </c>
      <c r="BL455">
        <v>0</v>
      </c>
      <c r="BM455">
        <v>8335000</v>
      </c>
      <c r="BN455">
        <v>0</v>
      </c>
      <c r="BO455">
        <v>0</v>
      </c>
      <c r="BP455">
        <v>0</v>
      </c>
      <c r="BQ455">
        <v>0</v>
      </c>
      <c r="BR455">
        <v>0</v>
      </c>
      <c r="BS455">
        <v>13727659</v>
      </c>
      <c r="BT455">
        <v>0</v>
      </c>
      <c r="BU455">
        <v>0</v>
      </c>
      <c r="BV455">
        <v>1272782</v>
      </c>
      <c r="BW455">
        <v>0</v>
      </c>
      <c r="BX455">
        <v>17335540</v>
      </c>
      <c r="BY455">
        <v>0</v>
      </c>
      <c r="BZ455">
        <v>2594993</v>
      </c>
      <c r="CA455">
        <v>0</v>
      </c>
      <c r="CB455">
        <v>0</v>
      </c>
      <c r="CC455">
        <v>0</v>
      </c>
      <c r="CD455">
        <v>21203315</v>
      </c>
      <c r="CE455">
        <v>34930974</v>
      </c>
      <c r="CF455">
        <v>34930974</v>
      </c>
      <c r="CG455">
        <v>0</v>
      </c>
      <c r="CH455" t="s">
        <v>612</v>
      </c>
      <c r="CI455" t="s">
        <v>860</v>
      </c>
      <c r="CJ455" t="s">
        <v>702</v>
      </c>
      <c r="CK455" t="s">
        <v>703</v>
      </c>
      <c r="CL455" t="s">
        <v>764</v>
      </c>
      <c r="CM455" t="s">
        <v>740</v>
      </c>
      <c r="CN455">
        <v>19930533</v>
      </c>
    </row>
    <row r="456" spans="1:92" x14ac:dyDescent="0.25">
      <c r="A456" t="s">
        <v>3197</v>
      </c>
      <c r="B456" t="s">
        <v>3191</v>
      </c>
      <c r="C456">
        <v>12</v>
      </c>
      <c r="D456" t="s">
        <v>597</v>
      </c>
      <c r="E456">
        <v>66052</v>
      </c>
      <c r="F456" t="s">
        <v>3027</v>
      </c>
      <c r="G456" t="s">
        <v>3192</v>
      </c>
      <c r="H456" t="s">
        <v>3193</v>
      </c>
      <c r="I456" t="s">
        <v>630</v>
      </c>
      <c r="J456">
        <v>8384</v>
      </c>
      <c r="K456">
        <v>5143</v>
      </c>
      <c r="L456" t="s">
        <v>3198</v>
      </c>
      <c r="M456" t="s">
        <v>3195</v>
      </c>
      <c r="N456" t="s">
        <v>3035</v>
      </c>
      <c r="O456" t="s">
        <v>3196</v>
      </c>
      <c r="P456" t="s">
        <v>3032</v>
      </c>
      <c r="Q456" t="s">
        <v>3033</v>
      </c>
      <c r="R456" t="s">
        <v>3034</v>
      </c>
      <c r="S456" t="s">
        <v>3034</v>
      </c>
      <c r="T456" t="s">
        <v>3035</v>
      </c>
      <c r="U456" t="s">
        <v>3036</v>
      </c>
      <c r="V456" t="s">
        <v>1577</v>
      </c>
      <c r="W456">
        <v>43.699379999999998</v>
      </c>
      <c r="X456">
        <v>-79.394840000000002</v>
      </c>
      <c r="Y456">
        <v>43157</v>
      </c>
      <c r="Z456" t="s">
        <v>736</v>
      </c>
      <c r="AA456" t="s">
        <v>736</v>
      </c>
      <c r="AB456" t="s">
        <v>612</v>
      </c>
      <c r="AC456" t="s">
        <v>612</v>
      </c>
      <c r="AD456" t="s">
        <v>612</v>
      </c>
      <c r="AE456">
        <v>43157</v>
      </c>
      <c r="AF456" t="s">
        <v>736</v>
      </c>
      <c r="AG456" t="s">
        <v>736</v>
      </c>
      <c r="AH456" t="s">
        <v>612</v>
      </c>
      <c r="AI456" t="s">
        <v>612</v>
      </c>
      <c r="AJ456" t="s">
        <v>612</v>
      </c>
      <c r="AK456" t="s">
        <v>612</v>
      </c>
      <c r="AL456" t="s">
        <v>612</v>
      </c>
      <c r="AM456" t="s">
        <v>612</v>
      </c>
      <c r="AN456" t="s">
        <v>612</v>
      </c>
      <c r="AO456" t="s">
        <v>612</v>
      </c>
      <c r="AP456" t="s">
        <v>612</v>
      </c>
      <c r="AQ456" t="s">
        <v>612</v>
      </c>
      <c r="AR456" t="s">
        <v>612</v>
      </c>
      <c r="AS456" t="s">
        <v>612</v>
      </c>
      <c r="AT456" t="s">
        <v>613</v>
      </c>
      <c r="AU456" t="s">
        <v>612</v>
      </c>
      <c r="AV456" t="s">
        <v>635</v>
      </c>
      <c r="AW456">
        <v>43157</v>
      </c>
      <c r="AX456">
        <v>3032638</v>
      </c>
      <c r="AY456" t="s">
        <v>621</v>
      </c>
      <c r="AZ456" t="s">
        <v>463</v>
      </c>
      <c r="BA456" t="s">
        <v>460</v>
      </c>
      <c r="BB456" t="s">
        <v>763</v>
      </c>
      <c r="BC456">
        <v>43344</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3032638</v>
      </c>
      <c r="BY456">
        <v>0</v>
      </c>
      <c r="BZ456">
        <v>0</v>
      </c>
      <c r="CA456">
        <v>0</v>
      </c>
      <c r="CB456">
        <v>0</v>
      </c>
      <c r="CC456">
        <v>0</v>
      </c>
      <c r="CD456">
        <v>3032638</v>
      </c>
      <c r="CE456">
        <v>3032638</v>
      </c>
      <c r="CF456">
        <v>3032638</v>
      </c>
      <c r="CG456">
        <v>0</v>
      </c>
      <c r="CH456" t="s">
        <v>612</v>
      </c>
      <c r="CI456" t="s">
        <v>616</v>
      </c>
      <c r="CJ456" t="s">
        <v>702</v>
      </c>
      <c r="CK456" t="s">
        <v>703</v>
      </c>
      <c r="CL456" t="s">
        <v>617</v>
      </c>
      <c r="CM456" t="s">
        <v>617</v>
      </c>
      <c r="CN456">
        <v>3032638</v>
      </c>
    </row>
    <row r="457" spans="1:92" x14ac:dyDescent="0.25">
      <c r="A457" t="s">
        <v>3199</v>
      </c>
      <c r="B457" t="s">
        <v>3199</v>
      </c>
      <c r="C457">
        <v>12</v>
      </c>
      <c r="D457" t="s">
        <v>597</v>
      </c>
      <c r="E457">
        <v>66052</v>
      </c>
      <c r="F457" t="s">
        <v>3027</v>
      </c>
      <c r="G457" t="s">
        <v>3192</v>
      </c>
      <c r="H457" t="s">
        <v>3193</v>
      </c>
      <c r="I457" t="s">
        <v>630</v>
      </c>
      <c r="J457">
        <v>8384</v>
      </c>
      <c r="K457">
        <v>5143</v>
      </c>
      <c r="L457" t="s">
        <v>3198</v>
      </c>
      <c r="M457" t="s">
        <v>3195</v>
      </c>
      <c r="N457" t="s">
        <v>3035</v>
      </c>
      <c r="O457" t="s">
        <v>3196</v>
      </c>
      <c r="P457" t="s">
        <v>3032</v>
      </c>
      <c r="Q457" t="s">
        <v>3033</v>
      </c>
      <c r="R457" t="s">
        <v>3034</v>
      </c>
      <c r="S457" t="s">
        <v>3034</v>
      </c>
      <c r="T457" t="s">
        <v>3035</v>
      </c>
      <c r="U457" t="s">
        <v>3036</v>
      </c>
      <c r="V457" t="s">
        <v>1577</v>
      </c>
      <c r="W457">
        <v>43.699379999999998</v>
      </c>
      <c r="X457">
        <v>-79.394840000000002</v>
      </c>
      <c r="Y457" t="s">
        <v>612</v>
      </c>
      <c r="Z457" t="s">
        <v>612</v>
      </c>
      <c r="AA457" t="s">
        <v>612</v>
      </c>
      <c r="AB457" t="s">
        <v>612</v>
      </c>
      <c r="AC457" t="s">
        <v>612</v>
      </c>
      <c r="AD457" t="s">
        <v>612</v>
      </c>
      <c r="AE457" t="s">
        <v>612</v>
      </c>
      <c r="AF457" t="s">
        <v>612</v>
      </c>
      <c r="AG457" t="s">
        <v>612</v>
      </c>
      <c r="AH457" t="s">
        <v>612</v>
      </c>
      <c r="AI457" t="s">
        <v>612</v>
      </c>
      <c r="AJ457" t="s">
        <v>612</v>
      </c>
      <c r="AK457" t="s">
        <v>612</v>
      </c>
      <c r="AL457" t="s">
        <v>612</v>
      </c>
      <c r="AM457" t="s">
        <v>612</v>
      </c>
      <c r="AN457" t="s">
        <v>612</v>
      </c>
      <c r="AO457" t="s">
        <v>612</v>
      </c>
      <c r="AP457" t="s">
        <v>612</v>
      </c>
      <c r="AQ457" t="s">
        <v>612</v>
      </c>
      <c r="AR457" t="s">
        <v>612</v>
      </c>
      <c r="AS457" t="s">
        <v>612</v>
      </c>
      <c r="AT457" t="s">
        <v>613</v>
      </c>
      <c r="AU457" t="s">
        <v>612</v>
      </c>
      <c r="AV457" t="s">
        <v>614</v>
      </c>
      <c r="AW457" t="s">
        <v>612</v>
      </c>
      <c r="AX457">
        <v>210516</v>
      </c>
      <c r="AY457" t="s">
        <v>621</v>
      </c>
      <c r="AZ457" t="s">
        <v>140</v>
      </c>
      <c r="BA457" t="s">
        <v>470</v>
      </c>
      <c r="BB457" t="s">
        <v>803</v>
      </c>
      <c r="BC457">
        <v>40787</v>
      </c>
      <c r="BD457">
        <v>0</v>
      </c>
      <c r="BE457">
        <v>0</v>
      </c>
      <c r="BF457">
        <v>0</v>
      </c>
      <c r="BG457">
        <v>0</v>
      </c>
      <c r="BH457">
        <v>0</v>
      </c>
      <c r="BI457">
        <v>0</v>
      </c>
      <c r="BJ457">
        <v>0</v>
      </c>
      <c r="BK457">
        <v>0</v>
      </c>
      <c r="BL457">
        <v>0</v>
      </c>
      <c r="BM457">
        <v>0</v>
      </c>
      <c r="BN457">
        <v>0</v>
      </c>
      <c r="BO457">
        <v>0</v>
      </c>
      <c r="BP457">
        <v>0</v>
      </c>
      <c r="BQ457">
        <v>0</v>
      </c>
      <c r="BR457">
        <v>0</v>
      </c>
      <c r="BS457">
        <v>0</v>
      </c>
      <c r="BT457">
        <v>210516</v>
      </c>
      <c r="BU457">
        <v>0</v>
      </c>
      <c r="BV457">
        <v>0</v>
      </c>
      <c r="BW457">
        <v>0</v>
      </c>
      <c r="BX457">
        <v>0</v>
      </c>
      <c r="BY457">
        <v>0</v>
      </c>
      <c r="BZ457">
        <v>0</v>
      </c>
      <c r="CA457">
        <v>0</v>
      </c>
      <c r="CB457">
        <v>0</v>
      </c>
      <c r="CC457">
        <v>0</v>
      </c>
      <c r="CD457">
        <v>210516</v>
      </c>
      <c r="CE457">
        <v>210516</v>
      </c>
      <c r="CF457">
        <v>210516</v>
      </c>
      <c r="CG457">
        <v>0</v>
      </c>
      <c r="CH457" t="s">
        <v>612</v>
      </c>
      <c r="CI457" t="s">
        <v>616</v>
      </c>
      <c r="CJ457" t="s">
        <v>617</v>
      </c>
      <c r="CK457" t="s">
        <v>617</v>
      </c>
      <c r="CL457" t="s">
        <v>617</v>
      </c>
      <c r="CM457" t="s">
        <v>617</v>
      </c>
      <c r="CN457">
        <v>0</v>
      </c>
    </row>
    <row r="458" spans="1:92" x14ac:dyDescent="0.25">
      <c r="A458" t="s">
        <v>3200</v>
      </c>
      <c r="B458" t="s">
        <v>3200</v>
      </c>
      <c r="C458">
        <v>12</v>
      </c>
      <c r="D458" t="s">
        <v>597</v>
      </c>
      <c r="E458">
        <v>66052</v>
      </c>
      <c r="F458" t="s">
        <v>3027</v>
      </c>
      <c r="G458" t="s">
        <v>3201</v>
      </c>
      <c r="H458" t="s">
        <v>3202</v>
      </c>
      <c r="I458" t="s">
        <v>630</v>
      </c>
      <c r="J458">
        <v>8389</v>
      </c>
      <c r="K458">
        <v>9410</v>
      </c>
      <c r="L458" t="s">
        <v>3203</v>
      </c>
      <c r="M458" t="s">
        <v>3204</v>
      </c>
      <c r="N458" t="s">
        <v>3035</v>
      </c>
      <c r="O458" t="s">
        <v>3205</v>
      </c>
      <c r="P458" t="s">
        <v>3032</v>
      </c>
      <c r="Q458" t="s">
        <v>3033</v>
      </c>
      <c r="R458" t="s">
        <v>3034</v>
      </c>
      <c r="S458" t="s">
        <v>3034</v>
      </c>
      <c r="T458" t="s">
        <v>3035</v>
      </c>
      <c r="U458" t="s">
        <v>3036</v>
      </c>
      <c r="V458" t="s">
        <v>1577</v>
      </c>
      <c r="W458">
        <v>43.667009999999998</v>
      </c>
      <c r="X458">
        <v>-79.436120000000003</v>
      </c>
      <c r="Y458" t="s">
        <v>612</v>
      </c>
      <c r="Z458" t="s">
        <v>612</v>
      </c>
      <c r="AA458" t="s">
        <v>612</v>
      </c>
      <c r="AB458" t="s">
        <v>612</v>
      </c>
      <c r="AC458" t="s">
        <v>612</v>
      </c>
      <c r="AD458" t="s">
        <v>612</v>
      </c>
      <c r="AE458" t="s">
        <v>612</v>
      </c>
      <c r="AF458" t="s">
        <v>612</v>
      </c>
      <c r="AG458" t="s">
        <v>612</v>
      </c>
      <c r="AH458" t="s">
        <v>612</v>
      </c>
      <c r="AI458" t="s">
        <v>612</v>
      </c>
      <c r="AJ458" t="s">
        <v>612</v>
      </c>
      <c r="AK458" t="s">
        <v>612</v>
      </c>
      <c r="AL458" t="s">
        <v>612</v>
      </c>
      <c r="AM458" t="s">
        <v>612</v>
      </c>
      <c r="AN458" t="s">
        <v>612</v>
      </c>
      <c r="AO458" t="s">
        <v>612</v>
      </c>
      <c r="AP458" t="s">
        <v>612</v>
      </c>
      <c r="AQ458" t="s">
        <v>612</v>
      </c>
      <c r="AR458" t="s">
        <v>612</v>
      </c>
      <c r="AS458" t="s">
        <v>612</v>
      </c>
      <c r="AT458" t="s">
        <v>613</v>
      </c>
      <c r="AU458" t="s">
        <v>612</v>
      </c>
      <c r="AV458" t="s">
        <v>614</v>
      </c>
      <c r="AW458" t="s">
        <v>612</v>
      </c>
      <c r="AX458">
        <v>1813804</v>
      </c>
      <c r="AY458" t="s">
        <v>621</v>
      </c>
      <c r="AZ458" t="s">
        <v>140</v>
      </c>
      <c r="BA458" t="s">
        <v>470</v>
      </c>
      <c r="BB458" t="s">
        <v>803</v>
      </c>
      <c r="BC458">
        <v>40787</v>
      </c>
      <c r="BD458">
        <v>0</v>
      </c>
      <c r="BE458">
        <v>0</v>
      </c>
      <c r="BF458">
        <v>0</v>
      </c>
      <c r="BG458">
        <v>0</v>
      </c>
      <c r="BH458">
        <v>0</v>
      </c>
      <c r="BI458">
        <v>0</v>
      </c>
      <c r="BJ458">
        <v>0</v>
      </c>
      <c r="BK458">
        <v>0</v>
      </c>
      <c r="BL458">
        <v>0</v>
      </c>
      <c r="BM458">
        <v>0</v>
      </c>
      <c r="BN458">
        <v>0</v>
      </c>
      <c r="BO458">
        <v>0</v>
      </c>
      <c r="BP458">
        <v>0</v>
      </c>
      <c r="BQ458">
        <v>0</v>
      </c>
      <c r="BR458">
        <v>0</v>
      </c>
      <c r="BS458">
        <v>0</v>
      </c>
      <c r="BT458">
        <v>1534664</v>
      </c>
      <c r="BU458">
        <v>0</v>
      </c>
      <c r="BV458">
        <v>279140</v>
      </c>
      <c r="BW458">
        <v>0</v>
      </c>
      <c r="BX458">
        <v>0</v>
      </c>
      <c r="BY458">
        <v>0</v>
      </c>
      <c r="BZ458">
        <v>0</v>
      </c>
      <c r="CA458">
        <v>0</v>
      </c>
      <c r="CB458">
        <v>0</v>
      </c>
      <c r="CC458">
        <v>0</v>
      </c>
      <c r="CD458">
        <v>1813804</v>
      </c>
      <c r="CE458">
        <v>1813804</v>
      </c>
      <c r="CF458">
        <v>1813804</v>
      </c>
      <c r="CG458">
        <v>0</v>
      </c>
      <c r="CH458" t="s">
        <v>612</v>
      </c>
      <c r="CI458" t="s">
        <v>616</v>
      </c>
      <c r="CJ458" t="s">
        <v>617</v>
      </c>
      <c r="CK458" t="s">
        <v>617</v>
      </c>
      <c r="CL458" t="s">
        <v>617</v>
      </c>
      <c r="CM458" t="s">
        <v>617</v>
      </c>
      <c r="CN458">
        <v>0</v>
      </c>
    </row>
    <row r="459" spans="1:92" x14ac:dyDescent="0.25">
      <c r="A459" t="s">
        <v>3206</v>
      </c>
      <c r="B459" t="s">
        <v>3206</v>
      </c>
      <c r="C459">
        <v>12</v>
      </c>
      <c r="D459" t="s">
        <v>597</v>
      </c>
      <c r="E459">
        <v>66052</v>
      </c>
      <c r="F459" t="s">
        <v>3027</v>
      </c>
      <c r="G459" t="s">
        <v>3201</v>
      </c>
      <c r="H459" t="s">
        <v>3202</v>
      </c>
      <c r="I459" t="s">
        <v>630</v>
      </c>
      <c r="J459">
        <v>8389</v>
      </c>
      <c r="K459">
        <v>9410</v>
      </c>
      <c r="L459" t="s">
        <v>3203</v>
      </c>
      <c r="M459" t="s">
        <v>3204</v>
      </c>
      <c r="N459" t="s">
        <v>3035</v>
      </c>
      <c r="O459" t="s">
        <v>3205</v>
      </c>
      <c r="P459" t="s">
        <v>3032</v>
      </c>
      <c r="Q459" t="s">
        <v>3033</v>
      </c>
      <c r="R459" t="s">
        <v>3034</v>
      </c>
      <c r="S459" t="s">
        <v>3034</v>
      </c>
      <c r="T459" t="s">
        <v>3035</v>
      </c>
      <c r="U459" t="s">
        <v>3036</v>
      </c>
      <c r="V459" t="s">
        <v>1577</v>
      </c>
      <c r="W459">
        <v>43.667009999999998</v>
      </c>
      <c r="X459">
        <v>-79.436120000000003</v>
      </c>
      <c r="Y459" t="s">
        <v>612</v>
      </c>
      <c r="Z459" t="s">
        <v>612</v>
      </c>
      <c r="AA459" t="s">
        <v>612</v>
      </c>
      <c r="AB459" t="s">
        <v>612</v>
      </c>
      <c r="AC459" t="s">
        <v>612</v>
      </c>
      <c r="AD459" t="s">
        <v>612</v>
      </c>
      <c r="AE459" t="s">
        <v>612</v>
      </c>
      <c r="AF459" t="s">
        <v>612</v>
      </c>
      <c r="AG459" t="s">
        <v>612</v>
      </c>
      <c r="AH459" t="s">
        <v>612</v>
      </c>
      <c r="AI459" t="s">
        <v>612</v>
      </c>
      <c r="AJ459" t="s">
        <v>612</v>
      </c>
      <c r="AK459" t="s">
        <v>612</v>
      </c>
      <c r="AL459" t="s">
        <v>612</v>
      </c>
      <c r="AM459" t="s">
        <v>612</v>
      </c>
      <c r="AN459" t="s">
        <v>612</v>
      </c>
      <c r="AO459" t="s">
        <v>612</v>
      </c>
      <c r="AP459" t="s">
        <v>612</v>
      </c>
      <c r="AQ459" t="s">
        <v>612</v>
      </c>
      <c r="AR459" t="s">
        <v>612</v>
      </c>
      <c r="AS459" t="s">
        <v>612</v>
      </c>
      <c r="AT459" t="s">
        <v>613</v>
      </c>
      <c r="AU459" t="s">
        <v>612</v>
      </c>
      <c r="AV459" t="s">
        <v>614</v>
      </c>
      <c r="AW459" t="s">
        <v>612</v>
      </c>
      <c r="AX459">
        <v>1386808</v>
      </c>
      <c r="AY459" t="s">
        <v>621</v>
      </c>
      <c r="AZ459" t="s">
        <v>140</v>
      </c>
      <c r="BA459" t="s">
        <v>470</v>
      </c>
      <c r="BB459" t="s">
        <v>662</v>
      </c>
      <c r="BC459">
        <v>41153</v>
      </c>
      <c r="BD459">
        <v>0</v>
      </c>
      <c r="BE459">
        <v>0</v>
      </c>
      <c r="BF459">
        <v>0</v>
      </c>
      <c r="BG459">
        <v>0</v>
      </c>
      <c r="BH459">
        <v>0</v>
      </c>
      <c r="BI459">
        <v>0</v>
      </c>
      <c r="BJ459">
        <v>0</v>
      </c>
      <c r="BK459">
        <v>0</v>
      </c>
      <c r="BL459">
        <v>0</v>
      </c>
      <c r="BM459">
        <v>0</v>
      </c>
      <c r="BN459">
        <v>0</v>
      </c>
      <c r="BO459">
        <v>0</v>
      </c>
      <c r="BP459">
        <v>0</v>
      </c>
      <c r="BQ459">
        <v>0</v>
      </c>
      <c r="BR459">
        <v>0</v>
      </c>
      <c r="BS459">
        <v>0</v>
      </c>
      <c r="BT459">
        <v>1386808</v>
      </c>
      <c r="BU459">
        <v>0</v>
      </c>
      <c r="BV459">
        <v>0</v>
      </c>
      <c r="BW459">
        <v>0</v>
      </c>
      <c r="BX459">
        <v>0</v>
      </c>
      <c r="BY459">
        <v>0</v>
      </c>
      <c r="BZ459">
        <v>0</v>
      </c>
      <c r="CA459">
        <v>0</v>
      </c>
      <c r="CB459">
        <v>0</v>
      </c>
      <c r="CC459">
        <v>0</v>
      </c>
      <c r="CD459">
        <v>1386808</v>
      </c>
      <c r="CE459">
        <v>1386808</v>
      </c>
      <c r="CF459">
        <v>1386808</v>
      </c>
      <c r="CG459">
        <v>0</v>
      </c>
      <c r="CH459" t="s">
        <v>612</v>
      </c>
      <c r="CI459" t="s">
        <v>616</v>
      </c>
      <c r="CJ459" t="s">
        <v>617</v>
      </c>
      <c r="CK459" t="s">
        <v>617</v>
      </c>
      <c r="CL459" t="s">
        <v>617</v>
      </c>
      <c r="CM459" t="s">
        <v>617</v>
      </c>
      <c r="CN459">
        <v>0</v>
      </c>
    </row>
    <row r="460" spans="1:92" x14ac:dyDescent="0.25">
      <c r="A460" t="s">
        <v>3207</v>
      </c>
      <c r="B460" t="s">
        <v>3207</v>
      </c>
      <c r="C460">
        <v>12</v>
      </c>
      <c r="D460" t="s">
        <v>597</v>
      </c>
      <c r="E460">
        <v>66052</v>
      </c>
      <c r="F460" t="s">
        <v>3027</v>
      </c>
      <c r="G460" t="s">
        <v>3208</v>
      </c>
      <c r="H460" t="s">
        <v>3209</v>
      </c>
      <c r="I460" t="s">
        <v>667</v>
      </c>
      <c r="J460">
        <v>9107</v>
      </c>
      <c r="K460">
        <v>9958</v>
      </c>
      <c r="L460" t="s">
        <v>3210</v>
      </c>
      <c r="M460" t="s">
        <v>3211</v>
      </c>
      <c r="N460" t="s">
        <v>3080</v>
      </c>
      <c r="O460" t="s">
        <v>3212</v>
      </c>
      <c r="P460" t="s">
        <v>3032</v>
      </c>
      <c r="Q460" t="s">
        <v>3033</v>
      </c>
      <c r="R460" t="s">
        <v>3034</v>
      </c>
      <c r="S460" t="s">
        <v>3034</v>
      </c>
      <c r="T460" t="s">
        <v>3035</v>
      </c>
      <c r="U460" t="s">
        <v>3036</v>
      </c>
      <c r="V460" t="s">
        <v>1577</v>
      </c>
      <c r="W460">
        <v>43.769765900000003</v>
      </c>
      <c r="X460">
        <v>-79.406389200000007</v>
      </c>
      <c r="Y460">
        <v>41298</v>
      </c>
      <c r="Z460" t="s">
        <v>662</v>
      </c>
      <c r="AA460" t="s">
        <v>662</v>
      </c>
      <c r="AB460" t="s">
        <v>612</v>
      </c>
      <c r="AC460" t="s">
        <v>612</v>
      </c>
      <c r="AD460" t="s">
        <v>612</v>
      </c>
      <c r="AE460">
        <v>41298</v>
      </c>
      <c r="AF460" t="s">
        <v>662</v>
      </c>
      <c r="AG460" t="s">
        <v>662</v>
      </c>
      <c r="AH460" t="s">
        <v>612</v>
      </c>
      <c r="AI460" t="s">
        <v>612</v>
      </c>
      <c r="AJ460" t="s">
        <v>612</v>
      </c>
      <c r="AK460" t="s">
        <v>612</v>
      </c>
      <c r="AL460" t="s">
        <v>612</v>
      </c>
      <c r="AM460" t="s">
        <v>612</v>
      </c>
      <c r="AN460" t="s">
        <v>612</v>
      </c>
      <c r="AO460" t="s">
        <v>612</v>
      </c>
      <c r="AP460" t="s">
        <v>612</v>
      </c>
      <c r="AQ460">
        <v>168</v>
      </c>
      <c r="AR460" t="s">
        <v>612</v>
      </c>
      <c r="AS460" t="s">
        <v>612</v>
      </c>
      <c r="AT460" t="s">
        <v>613</v>
      </c>
      <c r="AU460" t="s">
        <v>612</v>
      </c>
      <c r="AV460" t="s">
        <v>635</v>
      </c>
      <c r="AW460">
        <v>42828</v>
      </c>
      <c r="AX460">
        <v>1765593</v>
      </c>
      <c r="AY460" t="s">
        <v>621</v>
      </c>
      <c r="AZ460" t="s">
        <v>143</v>
      </c>
      <c r="BA460" t="s">
        <v>460</v>
      </c>
      <c r="BB460" t="s">
        <v>700</v>
      </c>
      <c r="BC460">
        <v>41883</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1765593</v>
      </c>
      <c r="BY460">
        <v>0</v>
      </c>
      <c r="BZ460">
        <v>0</v>
      </c>
      <c r="CA460">
        <v>0</v>
      </c>
      <c r="CB460">
        <v>0</v>
      </c>
      <c r="CC460">
        <v>0</v>
      </c>
      <c r="CD460">
        <v>1765593</v>
      </c>
      <c r="CE460">
        <v>1765593</v>
      </c>
      <c r="CF460">
        <v>1765593</v>
      </c>
      <c r="CG460">
        <v>0</v>
      </c>
      <c r="CH460" t="s">
        <v>612</v>
      </c>
      <c r="CI460" t="s">
        <v>616</v>
      </c>
      <c r="CJ460" t="s">
        <v>702</v>
      </c>
      <c r="CK460" t="s">
        <v>703</v>
      </c>
      <c r="CL460" t="s">
        <v>617</v>
      </c>
      <c r="CM460" t="s">
        <v>617</v>
      </c>
      <c r="CN460">
        <v>1765593</v>
      </c>
    </row>
    <row r="461" spans="1:92" x14ac:dyDescent="0.25">
      <c r="A461" t="s">
        <v>3213</v>
      </c>
      <c r="B461" t="s">
        <v>3213</v>
      </c>
      <c r="C461">
        <v>12</v>
      </c>
      <c r="D461" t="s">
        <v>597</v>
      </c>
      <c r="E461">
        <v>66052</v>
      </c>
      <c r="F461" t="s">
        <v>3027</v>
      </c>
      <c r="G461" t="s">
        <v>3214</v>
      </c>
      <c r="H461" t="s">
        <v>3215</v>
      </c>
      <c r="I461" t="s">
        <v>630</v>
      </c>
      <c r="J461">
        <v>8874</v>
      </c>
      <c r="K461">
        <v>9758</v>
      </c>
      <c r="L461" t="s">
        <v>3216</v>
      </c>
      <c r="M461" t="s">
        <v>3217</v>
      </c>
      <c r="N461" t="s">
        <v>3055</v>
      </c>
      <c r="O461" t="s">
        <v>3218</v>
      </c>
      <c r="P461" t="s">
        <v>3032</v>
      </c>
      <c r="Q461" t="s">
        <v>3033</v>
      </c>
      <c r="R461" t="s">
        <v>3034</v>
      </c>
      <c r="S461" t="s">
        <v>3034</v>
      </c>
      <c r="T461" t="s">
        <v>3035</v>
      </c>
      <c r="U461" t="s">
        <v>3036</v>
      </c>
      <c r="V461" t="s">
        <v>1577</v>
      </c>
      <c r="W461">
        <v>43.7591179</v>
      </c>
      <c r="X461">
        <v>-79.191043199999996</v>
      </c>
      <c r="Y461" t="s">
        <v>612</v>
      </c>
      <c r="Z461" t="s">
        <v>612</v>
      </c>
      <c r="AA461" t="s">
        <v>612</v>
      </c>
      <c r="AB461" t="s">
        <v>612</v>
      </c>
      <c r="AC461" t="s">
        <v>612</v>
      </c>
      <c r="AD461" t="s">
        <v>612</v>
      </c>
      <c r="AE461" t="s">
        <v>612</v>
      </c>
      <c r="AF461" t="s">
        <v>612</v>
      </c>
      <c r="AG461" t="s">
        <v>612</v>
      </c>
      <c r="AH461" t="s">
        <v>612</v>
      </c>
      <c r="AI461" t="s">
        <v>612</v>
      </c>
      <c r="AJ461" t="s">
        <v>612</v>
      </c>
      <c r="AK461" t="s">
        <v>612</v>
      </c>
      <c r="AL461" t="s">
        <v>612</v>
      </c>
      <c r="AM461" t="s">
        <v>612</v>
      </c>
      <c r="AN461" t="s">
        <v>612</v>
      </c>
      <c r="AO461" t="s">
        <v>612</v>
      </c>
      <c r="AP461" t="s">
        <v>612</v>
      </c>
      <c r="AQ461" t="s">
        <v>612</v>
      </c>
      <c r="AR461" t="s">
        <v>612</v>
      </c>
      <c r="AS461" t="s">
        <v>612</v>
      </c>
      <c r="AT461" t="s">
        <v>613</v>
      </c>
      <c r="AU461" t="s">
        <v>612</v>
      </c>
      <c r="AV461" t="s">
        <v>614</v>
      </c>
      <c r="AW461" t="s">
        <v>612</v>
      </c>
      <c r="AX461">
        <v>3374910</v>
      </c>
      <c r="AY461" t="s">
        <v>621</v>
      </c>
      <c r="AZ461" t="s">
        <v>140</v>
      </c>
      <c r="BA461" t="s">
        <v>470</v>
      </c>
      <c r="BB461" t="s">
        <v>662</v>
      </c>
      <c r="BC461">
        <v>41153</v>
      </c>
      <c r="BD461">
        <v>0</v>
      </c>
      <c r="BE461">
        <v>0</v>
      </c>
      <c r="BF461">
        <v>2001622</v>
      </c>
      <c r="BG461">
        <v>0</v>
      </c>
      <c r="BH461">
        <v>0</v>
      </c>
      <c r="BI461">
        <v>0</v>
      </c>
      <c r="BJ461">
        <v>0</v>
      </c>
      <c r="BK461">
        <v>0</v>
      </c>
      <c r="BL461">
        <v>0</v>
      </c>
      <c r="BM461">
        <v>0</v>
      </c>
      <c r="BN461">
        <v>0</v>
      </c>
      <c r="BO461">
        <v>0</v>
      </c>
      <c r="BP461">
        <v>0</v>
      </c>
      <c r="BQ461">
        <v>0</v>
      </c>
      <c r="BR461">
        <v>0</v>
      </c>
      <c r="BS461">
        <v>2001622</v>
      </c>
      <c r="BT461">
        <v>716658</v>
      </c>
      <c r="BU461">
        <v>0</v>
      </c>
      <c r="BV461">
        <v>656630</v>
      </c>
      <c r="BW461">
        <v>0</v>
      </c>
      <c r="BX461">
        <v>0</v>
      </c>
      <c r="BY461">
        <v>0</v>
      </c>
      <c r="BZ461">
        <v>0</v>
      </c>
      <c r="CA461">
        <v>0</v>
      </c>
      <c r="CB461">
        <v>0</v>
      </c>
      <c r="CC461">
        <v>0</v>
      </c>
      <c r="CD461">
        <v>1373288</v>
      </c>
      <c r="CE461">
        <v>3374910</v>
      </c>
      <c r="CF461">
        <v>3374910</v>
      </c>
      <c r="CG461">
        <v>0</v>
      </c>
      <c r="CH461" t="s">
        <v>612</v>
      </c>
      <c r="CI461" t="s">
        <v>616</v>
      </c>
      <c r="CJ461" t="s">
        <v>617</v>
      </c>
      <c r="CK461" t="s">
        <v>617</v>
      </c>
      <c r="CL461" t="s">
        <v>617</v>
      </c>
      <c r="CM461" t="s">
        <v>617</v>
      </c>
      <c r="CN461">
        <v>0</v>
      </c>
    </row>
    <row r="462" spans="1:92" x14ac:dyDescent="0.25">
      <c r="A462" t="s">
        <v>3219</v>
      </c>
      <c r="B462" t="s">
        <v>3219</v>
      </c>
      <c r="C462">
        <v>12</v>
      </c>
      <c r="D462" t="s">
        <v>597</v>
      </c>
      <c r="E462">
        <v>66052</v>
      </c>
      <c r="F462" t="s">
        <v>3027</v>
      </c>
      <c r="G462" t="s">
        <v>3220</v>
      </c>
      <c r="H462" t="s">
        <v>3221</v>
      </c>
      <c r="I462" t="s">
        <v>630</v>
      </c>
      <c r="J462">
        <v>8402</v>
      </c>
      <c r="K462">
        <v>9421</v>
      </c>
      <c r="L462" t="s">
        <v>3222</v>
      </c>
      <c r="M462" t="s">
        <v>3223</v>
      </c>
      <c r="N462" t="s">
        <v>3035</v>
      </c>
      <c r="O462" t="s">
        <v>3224</v>
      </c>
      <c r="P462" t="s">
        <v>3032</v>
      </c>
      <c r="Q462" t="s">
        <v>3033</v>
      </c>
      <c r="R462" t="s">
        <v>3034</v>
      </c>
      <c r="S462" t="s">
        <v>3034</v>
      </c>
      <c r="T462" t="s">
        <v>3035</v>
      </c>
      <c r="U462" t="s">
        <v>3036</v>
      </c>
      <c r="V462" t="s">
        <v>1577</v>
      </c>
      <c r="W462">
        <v>43.66825</v>
      </c>
      <c r="X462">
        <v>-79.422259999999994</v>
      </c>
      <c r="Y462" t="s">
        <v>612</v>
      </c>
      <c r="Z462" t="s">
        <v>612</v>
      </c>
      <c r="AA462" t="s">
        <v>612</v>
      </c>
      <c r="AB462" t="s">
        <v>612</v>
      </c>
      <c r="AC462" t="s">
        <v>612</v>
      </c>
      <c r="AD462" t="s">
        <v>612</v>
      </c>
      <c r="AE462" t="s">
        <v>612</v>
      </c>
      <c r="AF462" t="s">
        <v>612</v>
      </c>
      <c r="AG462" t="s">
        <v>612</v>
      </c>
      <c r="AH462" t="s">
        <v>612</v>
      </c>
      <c r="AI462" t="s">
        <v>612</v>
      </c>
      <c r="AJ462" t="s">
        <v>612</v>
      </c>
      <c r="AK462" t="s">
        <v>612</v>
      </c>
      <c r="AL462" t="s">
        <v>612</v>
      </c>
      <c r="AM462" t="s">
        <v>612</v>
      </c>
      <c r="AN462" t="s">
        <v>612</v>
      </c>
      <c r="AO462" t="s">
        <v>612</v>
      </c>
      <c r="AP462" t="s">
        <v>612</v>
      </c>
      <c r="AQ462" t="s">
        <v>612</v>
      </c>
      <c r="AR462" t="s">
        <v>612</v>
      </c>
      <c r="AS462" t="s">
        <v>612</v>
      </c>
      <c r="AT462" t="s">
        <v>613</v>
      </c>
      <c r="AU462" t="s">
        <v>612</v>
      </c>
      <c r="AV462" t="s">
        <v>614</v>
      </c>
      <c r="AW462" t="s">
        <v>612</v>
      </c>
      <c r="AX462">
        <v>700130</v>
      </c>
      <c r="AY462" t="s">
        <v>621</v>
      </c>
      <c r="AZ462" t="s">
        <v>143</v>
      </c>
      <c r="BA462" t="s">
        <v>470</v>
      </c>
      <c r="BB462" t="s">
        <v>662</v>
      </c>
      <c r="BC462">
        <v>41153</v>
      </c>
      <c r="BD462">
        <v>0</v>
      </c>
      <c r="BE462">
        <v>0</v>
      </c>
      <c r="BF462">
        <v>600000</v>
      </c>
      <c r="BG462">
        <v>0</v>
      </c>
      <c r="BH462">
        <v>0</v>
      </c>
      <c r="BI462">
        <v>0</v>
      </c>
      <c r="BJ462">
        <v>0</v>
      </c>
      <c r="BK462">
        <v>0</v>
      </c>
      <c r="BL462">
        <v>0</v>
      </c>
      <c r="BM462">
        <v>0</v>
      </c>
      <c r="BN462">
        <v>0</v>
      </c>
      <c r="BO462">
        <v>0</v>
      </c>
      <c r="BP462">
        <v>0</v>
      </c>
      <c r="BQ462">
        <v>0</v>
      </c>
      <c r="BR462">
        <v>100130</v>
      </c>
      <c r="BS462">
        <v>700130</v>
      </c>
      <c r="BT462">
        <v>0</v>
      </c>
      <c r="BU462">
        <v>0</v>
      </c>
      <c r="BV462">
        <v>0</v>
      </c>
      <c r="BW462">
        <v>0</v>
      </c>
      <c r="BX462">
        <v>0</v>
      </c>
      <c r="BY462">
        <v>0</v>
      </c>
      <c r="BZ462">
        <v>0</v>
      </c>
      <c r="CA462">
        <v>0</v>
      </c>
      <c r="CB462">
        <v>0</v>
      </c>
      <c r="CC462">
        <v>0</v>
      </c>
      <c r="CD462">
        <v>0</v>
      </c>
      <c r="CE462">
        <v>700130</v>
      </c>
      <c r="CF462">
        <v>700130</v>
      </c>
      <c r="CG462">
        <v>0</v>
      </c>
      <c r="CH462" t="s">
        <v>612</v>
      </c>
      <c r="CI462" t="s">
        <v>616</v>
      </c>
      <c r="CJ462" t="s">
        <v>617</v>
      </c>
      <c r="CK462" t="s">
        <v>617</v>
      </c>
      <c r="CL462" t="s">
        <v>617</v>
      </c>
      <c r="CM462" t="s">
        <v>617</v>
      </c>
      <c r="CN462">
        <v>0</v>
      </c>
    </row>
    <row r="463" spans="1:92" x14ac:dyDescent="0.25">
      <c r="A463" t="s">
        <v>3225</v>
      </c>
      <c r="B463" t="s">
        <v>3225</v>
      </c>
      <c r="C463">
        <v>12</v>
      </c>
      <c r="D463" t="s">
        <v>597</v>
      </c>
      <c r="E463">
        <v>66052</v>
      </c>
      <c r="F463" t="s">
        <v>3027</v>
      </c>
      <c r="G463" t="s">
        <v>3226</v>
      </c>
      <c r="H463" t="s">
        <v>3227</v>
      </c>
      <c r="I463" t="s">
        <v>630</v>
      </c>
      <c r="J463">
        <v>8726</v>
      </c>
      <c r="K463">
        <v>9627</v>
      </c>
      <c r="L463" t="s">
        <v>3228</v>
      </c>
      <c r="M463" t="s">
        <v>3229</v>
      </c>
      <c r="N463" t="s">
        <v>3087</v>
      </c>
      <c r="O463" t="s">
        <v>3230</v>
      </c>
      <c r="P463" t="s">
        <v>3032</v>
      </c>
      <c r="Q463" t="s">
        <v>3033</v>
      </c>
      <c r="R463" t="s">
        <v>3034</v>
      </c>
      <c r="S463" t="s">
        <v>3034</v>
      </c>
      <c r="T463" t="s">
        <v>3035</v>
      </c>
      <c r="U463" t="s">
        <v>3036</v>
      </c>
      <c r="V463" t="s">
        <v>1577</v>
      </c>
      <c r="W463">
        <v>43.694380000000002</v>
      </c>
      <c r="X463">
        <v>-79.449219999999997</v>
      </c>
      <c r="Y463" t="s">
        <v>612</v>
      </c>
      <c r="Z463" t="s">
        <v>612</v>
      </c>
      <c r="AA463" t="s">
        <v>612</v>
      </c>
      <c r="AB463" t="s">
        <v>612</v>
      </c>
      <c r="AC463" t="s">
        <v>612</v>
      </c>
      <c r="AD463" t="s">
        <v>612</v>
      </c>
      <c r="AE463" t="s">
        <v>612</v>
      </c>
      <c r="AF463" t="s">
        <v>612</v>
      </c>
      <c r="AG463" t="s">
        <v>612</v>
      </c>
      <c r="AH463" t="s">
        <v>612</v>
      </c>
      <c r="AI463" t="s">
        <v>612</v>
      </c>
      <c r="AJ463" t="s">
        <v>612</v>
      </c>
      <c r="AK463" t="s">
        <v>612</v>
      </c>
      <c r="AL463" t="s">
        <v>612</v>
      </c>
      <c r="AM463" t="s">
        <v>612</v>
      </c>
      <c r="AN463" t="s">
        <v>612</v>
      </c>
      <c r="AO463" t="s">
        <v>612</v>
      </c>
      <c r="AP463" t="s">
        <v>612</v>
      </c>
      <c r="AQ463" t="s">
        <v>612</v>
      </c>
      <c r="AR463" t="s">
        <v>612</v>
      </c>
      <c r="AS463" t="s">
        <v>612</v>
      </c>
      <c r="AT463" t="s">
        <v>613</v>
      </c>
      <c r="AU463" t="s">
        <v>612</v>
      </c>
      <c r="AV463" t="s">
        <v>614</v>
      </c>
      <c r="AW463" t="s">
        <v>612</v>
      </c>
      <c r="AX463">
        <v>2575714</v>
      </c>
      <c r="AY463" t="s">
        <v>621</v>
      </c>
      <c r="AZ463" t="s">
        <v>143</v>
      </c>
      <c r="BA463" t="s">
        <v>470</v>
      </c>
      <c r="BB463" t="s">
        <v>662</v>
      </c>
      <c r="BC463">
        <v>41153</v>
      </c>
      <c r="BD463">
        <v>0</v>
      </c>
      <c r="BE463">
        <v>0</v>
      </c>
      <c r="BF463">
        <v>2575714</v>
      </c>
      <c r="BG463">
        <v>0</v>
      </c>
      <c r="BH463">
        <v>0</v>
      </c>
      <c r="BI463">
        <v>0</v>
      </c>
      <c r="BJ463">
        <v>0</v>
      </c>
      <c r="BK463">
        <v>0</v>
      </c>
      <c r="BL463">
        <v>0</v>
      </c>
      <c r="BM463">
        <v>0</v>
      </c>
      <c r="BN463">
        <v>0</v>
      </c>
      <c r="BO463">
        <v>0</v>
      </c>
      <c r="BP463">
        <v>0</v>
      </c>
      <c r="BQ463">
        <v>0</v>
      </c>
      <c r="BR463">
        <v>0</v>
      </c>
      <c r="BS463">
        <v>2575714</v>
      </c>
      <c r="BT463">
        <v>0</v>
      </c>
      <c r="BU463">
        <v>0</v>
      </c>
      <c r="BV463">
        <v>0</v>
      </c>
      <c r="BW463">
        <v>0</v>
      </c>
      <c r="BX463">
        <v>0</v>
      </c>
      <c r="BY463">
        <v>0</v>
      </c>
      <c r="BZ463">
        <v>0</v>
      </c>
      <c r="CA463">
        <v>0</v>
      </c>
      <c r="CB463">
        <v>0</v>
      </c>
      <c r="CC463">
        <v>0</v>
      </c>
      <c r="CD463">
        <v>0</v>
      </c>
      <c r="CE463">
        <v>2575714</v>
      </c>
      <c r="CF463">
        <v>2575714</v>
      </c>
      <c r="CG463">
        <v>0</v>
      </c>
      <c r="CH463" t="s">
        <v>612</v>
      </c>
      <c r="CI463" t="s">
        <v>616</v>
      </c>
      <c r="CJ463" t="s">
        <v>617</v>
      </c>
      <c r="CK463" t="s">
        <v>617</v>
      </c>
      <c r="CL463" t="s">
        <v>617</v>
      </c>
      <c r="CM463" t="s">
        <v>617</v>
      </c>
      <c r="CN463">
        <v>0</v>
      </c>
    </row>
    <row r="464" spans="1:92" x14ac:dyDescent="0.25">
      <c r="A464" t="s">
        <v>3231</v>
      </c>
      <c r="B464" t="s">
        <v>3231</v>
      </c>
      <c r="C464">
        <v>12</v>
      </c>
      <c r="D464" t="s">
        <v>597</v>
      </c>
      <c r="E464">
        <v>66052</v>
      </c>
      <c r="F464" t="s">
        <v>3027</v>
      </c>
      <c r="G464" t="s">
        <v>3232</v>
      </c>
      <c r="H464" t="s">
        <v>3233</v>
      </c>
      <c r="I464" t="s">
        <v>3100</v>
      </c>
      <c r="J464">
        <v>9114</v>
      </c>
      <c r="K464">
        <v>9964</v>
      </c>
      <c r="L464" t="s">
        <v>3234</v>
      </c>
      <c r="M464" t="s">
        <v>3235</v>
      </c>
      <c r="N464" t="s">
        <v>3080</v>
      </c>
      <c r="O464" t="s">
        <v>3236</v>
      </c>
      <c r="P464" t="s">
        <v>3032</v>
      </c>
      <c r="Q464" t="s">
        <v>3033</v>
      </c>
      <c r="R464" t="s">
        <v>3034</v>
      </c>
      <c r="S464" t="s">
        <v>3034</v>
      </c>
      <c r="T464" t="s">
        <v>3035</v>
      </c>
      <c r="U464" t="s">
        <v>3036</v>
      </c>
      <c r="V464" t="s">
        <v>1577</v>
      </c>
      <c r="W464">
        <v>43.754972870000003</v>
      </c>
      <c r="X464">
        <v>-79.396808050000004</v>
      </c>
      <c r="Y464" t="s">
        <v>612</v>
      </c>
      <c r="Z464" t="s">
        <v>612</v>
      </c>
      <c r="AA464" t="s">
        <v>612</v>
      </c>
      <c r="AB464" t="s">
        <v>612</v>
      </c>
      <c r="AC464" t="s">
        <v>612</v>
      </c>
      <c r="AD464" t="s">
        <v>612</v>
      </c>
      <c r="AE464" t="s">
        <v>612</v>
      </c>
      <c r="AF464" t="s">
        <v>612</v>
      </c>
      <c r="AG464" t="s">
        <v>612</v>
      </c>
      <c r="AH464" t="s">
        <v>612</v>
      </c>
      <c r="AI464" t="s">
        <v>612</v>
      </c>
      <c r="AJ464" t="s">
        <v>612</v>
      </c>
      <c r="AK464" t="s">
        <v>612</v>
      </c>
      <c r="AL464" t="s">
        <v>612</v>
      </c>
      <c r="AM464" t="s">
        <v>612</v>
      </c>
      <c r="AN464" t="s">
        <v>612</v>
      </c>
      <c r="AO464" t="s">
        <v>612</v>
      </c>
      <c r="AP464" t="s">
        <v>612</v>
      </c>
      <c r="AQ464" t="s">
        <v>612</v>
      </c>
      <c r="AR464" t="s">
        <v>612</v>
      </c>
      <c r="AS464" t="s">
        <v>612</v>
      </c>
      <c r="AT464" t="s">
        <v>613</v>
      </c>
      <c r="AU464" t="s">
        <v>612</v>
      </c>
      <c r="AV464" t="s">
        <v>614</v>
      </c>
      <c r="AW464" t="s">
        <v>612</v>
      </c>
      <c r="AX464">
        <v>131990</v>
      </c>
      <c r="AY464" t="s">
        <v>621</v>
      </c>
      <c r="AZ464" t="s">
        <v>143</v>
      </c>
      <c r="BA464" t="s">
        <v>470</v>
      </c>
      <c r="BB464" t="s">
        <v>649</v>
      </c>
      <c r="BC464">
        <v>41518</v>
      </c>
      <c r="BD464">
        <v>0</v>
      </c>
      <c r="BE464">
        <v>0</v>
      </c>
      <c r="BF464">
        <v>131990</v>
      </c>
      <c r="BG464">
        <v>0</v>
      </c>
      <c r="BH464">
        <v>0</v>
      </c>
      <c r="BI464">
        <v>0</v>
      </c>
      <c r="BJ464">
        <v>0</v>
      </c>
      <c r="BK464">
        <v>0</v>
      </c>
      <c r="BL464">
        <v>0</v>
      </c>
      <c r="BM464">
        <v>0</v>
      </c>
      <c r="BN464">
        <v>0</v>
      </c>
      <c r="BO464">
        <v>0</v>
      </c>
      <c r="BP464">
        <v>0</v>
      </c>
      <c r="BQ464">
        <v>0</v>
      </c>
      <c r="BR464">
        <v>0</v>
      </c>
      <c r="BS464">
        <v>131990</v>
      </c>
      <c r="BT464">
        <v>0</v>
      </c>
      <c r="BU464">
        <v>0</v>
      </c>
      <c r="BV464">
        <v>0</v>
      </c>
      <c r="BW464">
        <v>0</v>
      </c>
      <c r="BX464">
        <v>0</v>
      </c>
      <c r="BY464">
        <v>0</v>
      </c>
      <c r="BZ464">
        <v>0</v>
      </c>
      <c r="CA464">
        <v>0</v>
      </c>
      <c r="CB464">
        <v>0</v>
      </c>
      <c r="CC464">
        <v>0</v>
      </c>
      <c r="CD464">
        <v>0</v>
      </c>
      <c r="CE464">
        <v>131990</v>
      </c>
      <c r="CF464">
        <v>131990</v>
      </c>
      <c r="CG464">
        <v>0</v>
      </c>
      <c r="CH464" t="s">
        <v>612</v>
      </c>
      <c r="CI464" t="s">
        <v>616</v>
      </c>
      <c r="CJ464" t="s">
        <v>617</v>
      </c>
      <c r="CK464" t="s">
        <v>617</v>
      </c>
      <c r="CL464" t="s">
        <v>617</v>
      </c>
      <c r="CM464" t="s">
        <v>617</v>
      </c>
      <c r="CN464">
        <v>0</v>
      </c>
    </row>
    <row r="465" spans="1:92" x14ac:dyDescent="0.25">
      <c r="A465" t="s">
        <v>3237</v>
      </c>
      <c r="B465" t="s">
        <v>3237</v>
      </c>
      <c r="C465">
        <v>12</v>
      </c>
      <c r="D465" t="s">
        <v>597</v>
      </c>
      <c r="E465">
        <v>66052</v>
      </c>
      <c r="F465" t="s">
        <v>3027</v>
      </c>
      <c r="G465" t="s">
        <v>3238</v>
      </c>
      <c r="H465" t="s">
        <v>3239</v>
      </c>
      <c r="I465" t="s">
        <v>630</v>
      </c>
      <c r="J465">
        <v>9122</v>
      </c>
      <c r="K465">
        <v>9970</v>
      </c>
      <c r="L465" t="s">
        <v>3240</v>
      </c>
      <c r="M465" t="s">
        <v>3241</v>
      </c>
      <c r="N465" t="s">
        <v>3080</v>
      </c>
      <c r="O465" t="s">
        <v>3242</v>
      </c>
      <c r="P465" t="s">
        <v>3032</v>
      </c>
      <c r="Q465" t="s">
        <v>3033</v>
      </c>
      <c r="R465" t="s">
        <v>3034</v>
      </c>
      <c r="S465" t="s">
        <v>3034</v>
      </c>
      <c r="T465" t="s">
        <v>3035</v>
      </c>
      <c r="U465" t="s">
        <v>3036</v>
      </c>
      <c r="V465" t="s">
        <v>1577</v>
      </c>
      <c r="W465">
        <v>43.7714018</v>
      </c>
      <c r="X465">
        <v>-79.343215999999998</v>
      </c>
      <c r="Y465" t="s">
        <v>612</v>
      </c>
      <c r="Z465" t="s">
        <v>612</v>
      </c>
      <c r="AA465" t="s">
        <v>612</v>
      </c>
      <c r="AB465" t="s">
        <v>612</v>
      </c>
      <c r="AC465" t="s">
        <v>612</v>
      </c>
      <c r="AD465" t="s">
        <v>612</v>
      </c>
      <c r="AE465" t="s">
        <v>612</v>
      </c>
      <c r="AF465" t="s">
        <v>612</v>
      </c>
      <c r="AG465" t="s">
        <v>612</v>
      </c>
      <c r="AH465" t="s">
        <v>612</v>
      </c>
      <c r="AI465" t="s">
        <v>612</v>
      </c>
      <c r="AJ465" t="s">
        <v>612</v>
      </c>
      <c r="AK465" t="s">
        <v>612</v>
      </c>
      <c r="AL465" t="s">
        <v>612</v>
      </c>
      <c r="AM465" t="s">
        <v>612</v>
      </c>
      <c r="AN465" t="s">
        <v>612</v>
      </c>
      <c r="AO465" t="s">
        <v>612</v>
      </c>
      <c r="AP465" t="s">
        <v>612</v>
      </c>
      <c r="AQ465" t="s">
        <v>612</v>
      </c>
      <c r="AR465" t="s">
        <v>612</v>
      </c>
      <c r="AS465" t="s">
        <v>612</v>
      </c>
      <c r="AT465" t="s">
        <v>613</v>
      </c>
      <c r="AU465" t="s">
        <v>612</v>
      </c>
      <c r="AV465" t="s">
        <v>614</v>
      </c>
      <c r="AW465" t="s">
        <v>612</v>
      </c>
      <c r="AX465">
        <v>2240422</v>
      </c>
      <c r="AY465" t="s">
        <v>621</v>
      </c>
      <c r="AZ465" t="s">
        <v>140</v>
      </c>
      <c r="BA465" t="s">
        <v>470</v>
      </c>
      <c r="BB465" t="s">
        <v>626</v>
      </c>
      <c r="BC465">
        <v>40057</v>
      </c>
      <c r="BD465">
        <v>59418</v>
      </c>
      <c r="BE465">
        <v>0</v>
      </c>
      <c r="BF465">
        <v>0</v>
      </c>
      <c r="BG465">
        <v>0</v>
      </c>
      <c r="BH465">
        <v>0</v>
      </c>
      <c r="BI465">
        <v>0</v>
      </c>
      <c r="BJ465">
        <v>0</v>
      </c>
      <c r="BK465">
        <v>0</v>
      </c>
      <c r="BL465">
        <v>0</v>
      </c>
      <c r="BM465">
        <v>0</v>
      </c>
      <c r="BN465">
        <v>0</v>
      </c>
      <c r="BO465">
        <v>0</v>
      </c>
      <c r="BP465">
        <v>0</v>
      </c>
      <c r="BQ465">
        <v>0</v>
      </c>
      <c r="BR465">
        <v>1084961</v>
      </c>
      <c r="BS465">
        <v>1144379</v>
      </c>
      <c r="BT465">
        <v>1096043</v>
      </c>
      <c r="BU465">
        <v>0</v>
      </c>
      <c r="BV465">
        <v>0</v>
      </c>
      <c r="BW465">
        <v>0</v>
      </c>
      <c r="BX465">
        <v>0</v>
      </c>
      <c r="BY465">
        <v>0</v>
      </c>
      <c r="BZ465">
        <v>0</v>
      </c>
      <c r="CA465">
        <v>0</v>
      </c>
      <c r="CB465">
        <v>0</v>
      </c>
      <c r="CC465">
        <v>0</v>
      </c>
      <c r="CD465">
        <v>1096043</v>
      </c>
      <c r="CE465">
        <v>2240422</v>
      </c>
      <c r="CF465">
        <v>2240422</v>
      </c>
      <c r="CG465">
        <v>0</v>
      </c>
      <c r="CH465" t="s">
        <v>612</v>
      </c>
      <c r="CI465" t="s">
        <v>616</v>
      </c>
      <c r="CJ465" t="s">
        <v>617</v>
      </c>
      <c r="CK465" t="s">
        <v>617</v>
      </c>
      <c r="CL465" t="s">
        <v>617</v>
      </c>
      <c r="CM465" t="s">
        <v>617</v>
      </c>
      <c r="CN465">
        <v>0</v>
      </c>
    </row>
    <row r="466" spans="1:92" x14ac:dyDescent="0.25">
      <c r="A466" t="s">
        <v>3243</v>
      </c>
      <c r="B466" t="s">
        <v>3243</v>
      </c>
      <c r="C466">
        <v>12</v>
      </c>
      <c r="D466" t="s">
        <v>597</v>
      </c>
      <c r="E466">
        <v>66052</v>
      </c>
      <c r="F466" t="s">
        <v>3027</v>
      </c>
      <c r="G466" t="s">
        <v>3244</v>
      </c>
      <c r="H466" t="s">
        <v>3245</v>
      </c>
      <c r="I466" t="s">
        <v>630</v>
      </c>
      <c r="J466">
        <v>13991</v>
      </c>
      <c r="K466">
        <v>9889</v>
      </c>
      <c r="L466" t="s">
        <v>3246</v>
      </c>
      <c r="M466" t="s">
        <v>3247</v>
      </c>
      <c r="N466" t="s">
        <v>3187</v>
      </c>
      <c r="O466" t="s">
        <v>3248</v>
      </c>
      <c r="P466" t="s">
        <v>3032</v>
      </c>
      <c r="Q466" t="s">
        <v>3033</v>
      </c>
      <c r="R466" t="s">
        <v>3034</v>
      </c>
      <c r="S466" t="s">
        <v>3034</v>
      </c>
      <c r="T466" t="s">
        <v>3035</v>
      </c>
      <c r="U466" t="s">
        <v>3036</v>
      </c>
      <c r="V466" t="s">
        <v>1577</v>
      </c>
      <c r="W466">
        <v>43.706485299999997</v>
      </c>
      <c r="X466">
        <v>-79.343164900000005</v>
      </c>
      <c r="Y466" t="s">
        <v>612</v>
      </c>
      <c r="Z466" t="s">
        <v>612</v>
      </c>
      <c r="AA466" t="s">
        <v>612</v>
      </c>
      <c r="AB466" t="s">
        <v>612</v>
      </c>
      <c r="AC466" t="s">
        <v>612</v>
      </c>
      <c r="AD466" t="s">
        <v>612</v>
      </c>
      <c r="AE466" t="s">
        <v>612</v>
      </c>
      <c r="AF466" t="s">
        <v>612</v>
      </c>
      <c r="AG466" t="s">
        <v>612</v>
      </c>
      <c r="AH466" t="s">
        <v>612</v>
      </c>
      <c r="AI466" t="s">
        <v>612</v>
      </c>
      <c r="AJ466" t="s">
        <v>612</v>
      </c>
      <c r="AK466" t="s">
        <v>612</v>
      </c>
      <c r="AL466" t="s">
        <v>612</v>
      </c>
      <c r="AM466" t="s">
        <v>612</v>
      </c>
      <c r="AN466" t="s">
        <v>612</v>
      </c>
      <c r="AO466" t="s">
        <v>612</v>
      </c>
      <c r="AP466" t="s">
        <v>612</v>
      </c>
      <c r="AQ466" t="s">
        <v>612</v>
      </c>
      <c r="AR466" t="s">
        <v>612</v>
      </c>
      <c r="AS466" t="s">
        <v>612</v>
      </c>
      <c r="AT466" t="s">
        <v>613</v>
      </c>
      <c r="AU466" t="s">
        <v>612</v>
      </c>
      <c r="AV466" t="s">
        <v>614</v>
      </c>
      <c r="AW466" t="s">
        <v>612</v>
      </c>
      <c r="AX466">
        <v>24538176</v>
      </c>
      <c r="AY466" t="s">
        <v>621</v>
      </c>
      <c r="AZ466" t="s">
        <v>140</v>
      </c>
      <c r="BA466" t="s">
        <v>470</v>
      </c>
      <c r="BB466" t="s">
        <v>700</v>
      </c>
      <c r="BC466">
        <v>41883</v>
      </c>
      <c r="BD466">
        <v>0</v>
      </c>
      <c r="BE466">
        <v>0</v>
      </c>
      <c r="BF466">
        <v>0</v>
      </c>
      <c r="BG466">
        <v>0</v>
      </c>
      <c r="BH466">
        <v>0</v>
      </c>
      <c r="BI466">
        <v>0</v>
      </c>
      <c r="BJ466">
        <v>0</v>
      </c>
      <c r="BK466">
        <v>0</v>
      </c>
      <c r="BL466">
        <v>0</v>
      </c>
      <c r="BM466">
        <v>0</v>
      </c>
      <c r="BN466">
        <v>0</v>
      </c>
      <c r="BO466">
        <v>0</v>
      </c>
      <c r="BP466">
        <v>0</v>
      </c>
      <c r="BQ466">
        <v>0</v>
      </c>
      <c r="BR466">
        <v>4077906</v>
      </c>
      <c r="BS466">
        <v>4077906</v>
      </c>
      <c r="BT466">
        <v>14187910</v>
      </c>
      <c r="BU466">
        <v>0</v>
      </c>
      <c r="BV466">
        <v>6272360</v>
      </c>
      <c r="BW466">
        <v>0</v>
      </c>
      <c r="BX466">
        <v>0</v>
      </c>
      <c r="BY466">
        <v>0</v>
      </c>
      <c r="BZ466">
        <v>0</v>
      </c>
      <c r="CA466">
        <v>0</v>
      </c>
      <c r="CB466">
        <v>0</v>
      </c>
      <c r="CC466">
        <v>0</v>
      </c>
      <c r="CD466">
        <v>20460270</v>
      </c>
      <c r="CE466">
        <v>24538176</v>
      </c>
      <c r="CF466">
        <v>24538176</v>
      </c>
      <c r="CG466">
        <v>0</v>
      </c>
      <c r="CH466" t="s">
        <v>612</v>
      </c>
      <c r="CI466" t="s">
        <v>616</v>
      </c>
      <c r="CJ466" t="s">
        <v>617</v>
      </c>
      <c r="CK466" t="s">
        <v>617</v>
      </c>
      <c r="CL466" t="s">
        <v>617</v>
      </c>
      <c r="CM466" t="s">
        <v>617</v>
      </c>
      <c r="CN466">
        <v>0</v>
      </c>
    </row>
    <row r="467" spans="1:92" x14ac:dyDescent="0.25">
      <c r="A467" t="s">
        <v>3249</v>
      </c>
      <c r="B467" t="s">
        <v>3249</v>
      </c>
      <c r="C467">
        <v>12</v>
      </c>
      <c r="D467" t="s">
        <v>597</v>
      </c>
      <c r="E467">
        <v>66052</v>
      </c>
      <c r="F467" t="s">
        <v>3027</v>
      </c>
      <c r="G467" t="s">
        <v>3250</v>
      </c>
      <c r="H467" t="s">
        <v>3251</v>
      </c>
      <c r="I467" t="s">
        <v>630</v>
      </c>
      <c r="J467">
        <v>24679</v>
      </c>
      <c r="K467">
        <v>9897</v>
      </c>
      <c r="L467" t="s">
        <v>3252</v>
      </c>
      <c r="M467" t="s">
        <v>3253</v>
      </c>
      <c r="N467" t="s">
        <v>3187</v>
      </c>
      <c r="O467" t="s">
        <v>3254</v>
      </c>
      <c r="P467" t="s">
        <v>3032</v>
      </c>
      <c r="Q467" t="s">
        <v>3033</v>
      </c>
      <c r="R467" t="s">
        <v>3034</v>
      </c>
      <c r="S467" t="s">
        <v>3034</v>
      </c>
      <c r="T467" t="s">
        <v>3035</v>
      </c>
      <c r="U467" t="s">
        <v>3036</v>
      </c>
      <c r="V467" t="s">
        <v>1577</v>
      </c>
      <c r="W467">
        <v>43.68882026</v>
      </c>
      <c r="X467">
        <v>-79.518276599999993</v>
      </c>
      <c r="Y467">
        <v>41759</v>
      </c>
      <c r="Z467" t="s">
        <v>649</v>
      </c>
      <c r="AA467" t="s">
        <v>700</v>
      </c>
      <c r="AB467" t="s">
        <v>612</v>
      </c>
      <c r="AC467" t="s">
        <v>612</v>
      </c>
      <c r="AD467" t="s">
        <v>612</v>
      </c>
      <c r="AE467">
        <v>41759</v>
      </c>
      <c r="AF467" t="s">
        <v>649</v>
      </c>
      <c r="AG467" t="s">
        <v>700</v>
      </c>
      <c r="AH467" t="s">
        <v>612</v>
      </c>
      <c r="AI467" t="s">
        <v>612</v>
      </c>
      <c r="AJ467" t="s">
        <v>612</v>
      </c>
      <c r="AK467" t="s">
        <v>612</v>
      </c>
      <c r="AL467" t="s">
        <v>612</v>
      </c>
      <c r="AM467" t="s">
        <v>612</v>
      </c>
      <c r="AN467" t="s">
        <v>612</v>
      </c>
      <c r="AO467" t="s">
        <v>612</v>
      </c>
      <c r="AP467" t="s">
        <v>612</v>
      </c>
      <c r="AQ467">
        <v>848</v>
      </c>
      <c r="AR467" t="s">
        <v>612</v>
      </c>
      <c r="AS467" t="s">
        <v>612</v>
      </c>
      <c r="AT467" t="s">
        <v>613</v>
      </c>
      <c r="AU467" t="s">
        <v>612</v>
      </c>
      <c r="AV467" t="s">
        <v>635</v>
      </c>
      <c r="AW467">
        <v>42445</v>
      </c>
      <c r="AX467">
        <v>21086846</v>
      </c>
      <c r="AY467" t="s">
        <v>621</v>
      </c>
      <c r="AZ467" t="s">
        <v>145</v>
      </c>
      <c r="BA467" t="s">
        <v>460</v>
      </c>
      <c r="BB467" t="s">
        <v>736</v>
      </c>
      <c r="BC467">
        <v>42979</v>
      </c>
      <c r="BD467">
        <v>0</v>
      </c>
      <c r="BE467">
        <v>0</v>
      </c>
      <c r="BF467">
        <v>14567201</v>
      </c>
      <c r="BG467">
        <v>0</v>
      </c>
      <c r="BH467">
        <v>0</v>
      </c>
      <c r="BI467">
        <v>0</v>
      </c>
      <c r="BJ467">
        <v>0</v>
      </c>
      <c r="BK467">
        <v>0</v>
      </c>
      <c r="BL467">
        <v>0</v>
      </c>
      <c r="BM467">
        <v>2400000</v>
      </c>
      <c r="BN467">
        <v>0</v>
      </c>
      <c r="BO467">
        <v>0</v>
      </c>
      <c r="BP467">
        <v>0</v>
      </c>
      <c r="BQ467">
        <v>0</v>
      </c>
      <c r="BR467">
        <v>0</v>
      </c>
      <c r="BS467">
        <v>16967201</v>
      </c>
      <c r="BT467">
        <v>0</v>
      </c>
      <c r="BU467">
        <v>0</v>
      </c>
      <c r="BV467">
        <v>2869701</v>
      </c>
      <c r="BW467">
        <v>0</v>
      </c>
      <c r="BX467">
        <v>3649944</v>
      </c>
      <c r="BY467">
        <v>0</v>
      </c>
      <c r="BZ467">
        <v>0</v>
      </c>
      <c r="CA467">
        <v>0</v>
      </c>
      <c r="CB467">
        <v>0</v>
      </c>
      <c r="CC467">
        <v>0</v>
      </c>
      <c r="CD467">
        <v>6519645</v>
      </c>
      <c r="CE467">
        <v>23486846</v>
      </c>
      <c r="CF467">
        <v>23486846</v>
      </c>
      <c r="CG467">
        <v>0</v>
      </c>
      <c r="CH467" t="s">
        <v>612</v>
      </c>
      <c r="CI467" t="s">
        <v>616</v>
      </c>
      <c r="CJ467" t="s">
        <v>702</v>
      </c>
      <c r="CK467" t="s">
        <v>703</v>
      </c>
      <c r="CL467" t="s">
        <v>617</v>
      </c>
      <c r="CM467" t="s">
        <v>617</v>
      </c>
      <c r="CN467">
        <v>3649944</v>
      </c>
    </row>
    <row r="468" spans="1:92" x14ac:dyDescent="0.25">
      <c r="A468" t="s">
        <v>3255</v>
      </c>
      <c r="B468" t="s">
        <v>3255</v>
      </c>
      <c r="C468">
        <v>12</v>
      </c>
      <c r="D468" t="s">
        <v>597</v>
      </c>
      <c r="E468">
        <v>66052</v>
      </c>
      <c r="F468" t="s">
        <v>3027</v>
      </c>
      <c r="G468" t="s">
        <v>3256</v>
      </c>
      <c r="H468" t="s">
        <v>3257</v>
      </c>
      <c r="I468" t="s">
        <v>630</v>
      </c>
      <c r="J468">
        <v>8450</v>
      </c>
      <c r="K468">
        <v>9460</v>
      </c>
      <c r="L468" t="s">
        <v>3258</v>
      </c>
      <c r="M468" t="s">
        <v>3259</v>
      </c>
      <c r="N468" t="s">
        <v>3035</v>
      </c>
      <c r="O468" t="s">
        <v>3260</v>
      </c>
      <c r="P468" t="s">
        <v>3032</v>
      </c>
      <c r="Q468" t="s">
        <v>3033</v>
      </c>
      <c r="R468" t="s">
        <v>3034</v>
      </c>
      <c r="S468" t="s">
        <v>3034</v>
      </c>
      <c r="T468" t="s">
        <v>3035</v>
      </c>
      <c r="U468" t="s">
        <v>3036</v>
      </c>
      <c r="V468" t="s">
        <v>1577</v>
      </c>
      <c r="W468">
        <v>43.64631</v>
      </c>
      <c r="X468">
        <v>-79.417739999999995</v>
      </c>
      <c r="Y468" t="s">
        <v>612</v>
      </c>
      <c r="Z468" t="s">
        <v>612</v>
      </c>
      <c r="AA468" t="s">
        <v>612</v>
      </c>
      <c r="AB468" t="s">
        <v>612</v>
      </c>
      <c r="AC468" t="s">
        <v>612</v>
      </c>
      <c r="AD468" t="s">
        <v>612</v>
      </c>
      <c r="AE468" t="s">
        <v>612</v>
      </c>
      <c r="AF468" t="s">
        <v>612</v>
      </c>
      <c r="AG468" t="s">
        <v>612</v>
      </c>
      <c r="AH468" t="s">
        <v>612</v>
      </c>
      <c r="AI468" t="s">
        <v>612</v>
      </c>
      <c r="AJ468" t="s">
        <v>612</v>
      </c>
      <c r="AK468" t="s">
        <v>612</v>
      </c>
      <c r="AL468" t="s">
        <v>612</v>
      </c>
      <c r="AM468" t="s">
        <v>612</v>
      </c>
      <c r="AN468" t="s">
        <v>612</v>
      </c>
      <c r="AO468" t="s">
        <v>612</v>
      </c>
      <c r="AP468" t="s">
        <v>612</v>
      </c>
      <c r="AQ468" t="s">
        <v>612</v>
      </c>
      <c r="AR468" t="s">
        <v>612</v>
      </c>
      <c r="AS468" t="s">
        <v>612</v>
      </c>
      <c r="AT468" t="s">
        <v>613</v>
      </c>
      <c r="AU468" t="s">
        <v>612</v>
      </c>
      <c r="AV468" t="s">
        <v>614</v>
      </c>
      <c r="AW468" t="s">
        <v>612</v>
      </c>
      <c r="AX468">
        <v>80696</v>
      </c>
      <c r="AY468" t="s">
        <v>621</v>
      </c>
      <c r="AZ468" t="s">
        <v>143</v>
      </c>
      <c r="BA468" t="s">
        <v>470</v>
      </c>
      <c r="BB468" t="s">
        <v>700</v>
      </c>
      <c r="BC468">
        <v>41883</v>
      </c>
      <c r="BD468">
        <v>0</v>
      </c>
      <c r="BE468">
        <v>0</v>
      </c>
      <c r="BF468">
        <v>80696</v>
      </c>
      <c r="BG468">
        <v>0</v>
      </c>
      <c r="BH468">
        <v>0</v>
      </c>
      <c r="BI468">
        <v>0</v>
      </c>
      <c r="BJ468">
        <v>0</v>
      </c>
      <c r="BK468">
        <v>0</v>
      </c>
      <c r="BL468">
        <v>0</v>
      </c>
      <c r="BM468">
        <v>0</v>
      </c>
      <c r="BN468">
        <v>0</v>
      </c>
      <c r="BO468">
        <v>0</v>
      </c>
      <c r="BP468">
        <v>0</v>
      </c>
      <c r="BQ468">
        <v>0</v>
      </c>
      <c r="BR468">
        <v>0</v>
      </c>
      <c r="BS468">
        <v>80696</v>
      </c>
      <c r="BT468">
        <v>0</v>
      </c>
      <c r="BU468">
        <v>0</v>
      </c>
      <c r="BV468">
        <v>0</v>
      </c>
      <c r="BW468">
        <v>0</v>
      </c>
      <c r="BX468">
        <v>0</v>
      </c>
      <c r="BY468">
        <v>0</v>
      </c>
      <c r="BZ468">
        <v>0</v>
      </c>
      <c r="CA468">
        <v>0</v>
      </c>
      <c r="CB468">
        <v>0</v>
      </c>
      <c r="CC468">
        <v>0</v>
      </c>
      <c r="CD468">
        <v>0</v>
      </c>
      <c r="CE468">
        <v>80696</v>
      </c>
      <c r="CF468">
        <v>80696</v>
      </c>
      <c r="CG468">
        <v>0</v>
      </c>
      <c r="CH468" t="s">
        <v>612</v>
      </c>
      <c r="CI468" t="s">
        <v>616</v>
      </c>
      <c r="CJ468" t="s">
        <v>617</v>
      </c>
      <c r="CK468" t="s">
        <v>617</v>
      </c>
      <c r="CL468" t="s">
        <v>617</v>
      </c>
      <c r="CM468" t="s">
        <v>617</v>
      </c>
      <c r="CN468">
        <v>0</v>
      </c>
    </row>
    <row r="469" spans="1:92" x14ac:dyDescent="0.25">
      <c r="A469" t="s">
        <v>3261</v>
      </c>
      <c r="B469" t="s">
        <v>3261</v>
      </c>
      <c r="C469">
        <v>12</v>
      </c>
      <c r="D469" t="s">
        <v>597</v>
      </c>
      <c r="E469">
        <v>66052</v>
      </c>
      <c r="F469" t="s">
        <v>3027</v>
      </c>
      <c r="G469" t="s">
        <v>3262</v>
      </c>
      <c r="H469" t="s">
        <v>3263</v>
      </c>
      <c r="I469" t="s">
        <v>630</v>
      </c>
      <c r="J469">
        <v>8893</v>
      </c>
      <c r="K469">
        <v>9776</v>
      </c>
      <c r="L469" t="s">
        <v>3264</v>
      </c>
      <c r="M469" t="s">
        <v>3265</v>
      </c>
      <c r="N469" t="s">
        <v>3055</v>
      </c>
      <c r="O469" t="s">
        <v>3266</v>
      </c>
      <c r="P469" t="s">
        <v>3032</v>
      </c>
      <c r="Q469" t="s">
        <v>3033</v>
      </c>
      <c r="R469" t="s">
        <v>3034</v>
      </c>
      <c r="S469" t="s">
        <v>3034</v>
      </c>
      <c r="T469" t="s">
        <v>3035</v>
      </c>
      <c r="U469" t="s">
        <v>3036</v>
      </c>
      <c r="V469" t="s">
        <v>1577</v>
      </c>
      <c r="W469">
        <v>43.768054509008103</v>
      </c>
      <c r="X469">
        <v>-79.176363397063298</v>
      </c>
      <c r="Y469" t="s">
        <v>612</v>
      </c>
      <c r="Z469" t="s">
        <v>612</v>
      </c>
      <c r="AA469" t="s">
        <v>612</v>
      </c>
      <c r="AB469" t="s">
        <v>612</v>
      </c>
      <c r="AC469" t="s">
        <v>612</v>
      </c>
      <c r="AD469" t="s">
        <v>612</v>
      </c>
      <c r="AE469" t="s">
        <v>612</v>
      </c>
      <c r="AF469" t="s">
        <v>612</v>
      </c>
      <c r="AG469" t="s">
        <v>612</v>
      </c>
      <c r="AH469" t="s">
        <v>612</v>
      </c>
      <c r="AI469" t="s">
        <v>612</v>
      </c>
      <c r="AJ469" t="s">
        <v>612</v>
      </c>
      <c r="AK469" t="s">
        <v>612</v>
      </c>
      <c r="AL469" t="s">
        <v>612</v>
      </c>
      <c r="AM469" t="s">
        <v>612</v>
      </c>
      <c r="AN469" t="s">
        <v>612</v>
      </c>
      <c r="AO469" t="s">
        <v>612</v>
      </c>
      <c r="AP469" t="s">
        <v>612</v>
      </c>
      <c r="AQ469" t="s">
        <v>612</v>
      </c>
      <c r="AR469" t="s">
        <v>612</v>
      </c>
      <c r="AS469" t="s">
        <v>612</v>
      </c>
      <c r="AT469" t="s">
        <v>613</v>
      </c>
      <c r="AU469" t="s">
        <v>612</v>
      </c>
      <c r="AV469" t="s">
        <v>614</v>
      </c>
      <c r="AW469" t="s">
        <v>612</v>
      </c>
      <c r="AX469">
        <v>45152</v>
      </c>
      <c r="AY469" t="s">
        <v>621</v>
      </c>
      <c r="AZ469" t="s">
        <v>143</v>
      </c>
      <c r="BA469" t="s">
        <v>470</v>
      </c>
      <c r="BB469" t="s">
        <v>649</v>
      </c>
      <c r="BC469">
        <v>41518</v>
      </c>
      <c r="BD469">
        <v>0</v>
      </c>
      <c r="BE469">
        <v>0</v>
      </c>
      <c r="BF469">
        <v>45152</v>
      </c>
      <c r="BG469">
        <v>0</v>
      </c>
      <c r="BH469">
        <v>0</v>
      </c>
      <c r="BI469">
        <v>0</v>
      </c>
      <c r="BJ469">
        <v>0</v>
      </c>
      <c r="BK469">
        <v>0</v>
      </c>
      <c r="BL469">
        <v>0</v>
      </c>
      <c r="BM469">
        <v>0</v>
      </c>
      <c r="BN469">
        <v>0</v>
      </c>
      <c r="BO469">
        <v>0</v>
      </c>
      <c r="BP469">
        <v>0</v>
      </c>
      <c r="BQ469">
        <v>0</v>
      </c>
      <c r="BR469">
        <v>0</v>
      </c>
      <c r="BS469">
        <v>45152</v>
      </c>
      <c r="BT469">
        <v>0</v>
      </c>
      <c r="BU469">
        <v>0</v>
      </c>
      <c r="BV469">
        <v>0</v>
      </c>
      <c r="BW469">
        <v>0</v>
      </c>
      <c r="BX469">
        <v>0</v>
      </c>
      <c r="BY469">
        <v>0</v>
      </c>
      <c r="BZ469">
        <v>0</v>
      </c>
      <c r="CA469">
        <v>0</v>
      </c>
      <c r="CB469">
        <v>0</v>
      </c>
      <c r="CC469">
        <v>0</v>
      </c>
      <c r="CD469">
        <v>0</v>
      </c>
      <c r="CE469">
        <v>45152</v>
      </c>
      <c r="CF469">
        <v>45152</v>
      </c>
      <c r="CG469">
        <v>0</v>
      </c>
      <c r="CH469" t="s">
        <v>612</v>
      </c>
      <c r="CI469" t="s">
        <v>616</v>
      </c>
      <c r="CJ469" t="s">
        <v>617</v>
      </c>
      <c r="CK469" t="s">
        <v>617</v>
      </c>
      <c r="CL469" t="s">
        <v>617</v>
      </c>
      <c r="CM469" t="s">
        <v>617</v>
      </c>
      <c r="CN469">
        <v>0</v>
      </c>
    </row>
    <row r="470" spans="1:92" x14ac:dyDescent="0.25">
      <c r="A470" t="s">
        <v>3267</v>
      </c>
      <c r="B470" t="s">
        <v>3267</v>
      </c>
      <c r="C470">
        <v>12</v>
      </c>
      <c r="D470" t="s">
        <v>597</v>
      </c>
      <c r="E470">
        <v>66052</v>
      </c>
      <c r="F470" t="s">
        <v>3027</v>
      </c>
      <c r="G470" t="s">
        <v>3268</v>
      </c>
      <c r="H470" t="s">
        <v>3269</v>
      </c>
      <c r="I470" t="s">
        <v>630</v>
      </c>
      <c r="J470">
        <v>8894</v>
      </c>
      <c r="K470">
        <v>9777</v>
      </c>
      <c r="L470" t="s">
        <v>3270</v>
      </c>
      <c r="M470" t="s">
        <v>3271</v>
      </c>
      <c r="N470" t="s">
        <v>3055</v>
      </c>
      <c r="O470" t="s">
        <v>3272</v>
      </c>
      <c r="P470" t="s">
        <v>3032</v>
      </c>
      <c r="Q470" t="s">
        <v>3033</v>
      </c>
      <c r="R470" t="s">
        <v>3034</v>
      </c>
      <c r="S470" t="s">
        <v>3034</v>
      </c>
      <c r="T470" t="s">
        <v>3035</v>
      </c>
      <c r="U470" t="s">
        <v>3036</v>
      </c>
      <c r="V470" t="s">
        <v>1577</v>
      </c>
      <c r="W470">
        <v>43.786749999999998</v>
      </c>
      <c r="X470">
        <v>-79.212479999999999</v>
      </c>
      <c r="Y470" t="s">
        <v>612</v>
      </c>
      <c r="Z470" t="s">
        <v>612</v>
      </c>
      <c r="AA470" t="s">
        <v>612</v>
      </c>
      <c r="AB470" t="s">
        <v>612</v>
      </c>
      <c r="AC470" t="s">
        <v>612</v>
      </c>
      <c r="AD470" t="s">
        <v>612</v>
      </c>
      <c r="AE470" t="s">
        <v>612</v>
      </c>
      <c r="AF470" t="s">
        <v>612</v>
      </c>
      <c r="AG470" t="s">
        <v>612</v>
      </c>
      <c r="AH470" t="s">
        <v>612</v>
      </c>
      <c r="AI470" t="s">
        <v>612</v>
      </c>
      <c r="AJ470" t="s">
        <v>612</v>
      </c>
      <c r="AK470" t="s">
        <v>612</v>
      </c>
      <c r="AL470" t="s">
        <v>612</v>
      </c>
      <c r="AM470" t="s">
        <v>612</v>
      </c>
      <c r="AN470" t="s">
        <v>612</v>
      </c>
      <c r="AO470" t="s">
        <v>612</v>
      </c>
      <c r="AP470" t="s">
        <v>612</v>
      </c>
      <c r="AQ470" t="s">
        <v>612</v>
      </c>
      <c r="AR470" t="s">
        <v>612</v>
      </c>
      <c r="AS470" t="s">
        <v>612</v>
      </c>
      <c r="AT470" t="s">
        <v>613</v>
      </c>
      <c r="AU470" t="s">
        <v>612</v>
      </c>
      <c r="AV470" t="s">
        <v>614</v>
      </c>
      <c r="AW470" t="s">
        <v>612</v>
      </c>
      <c r="AX470">
        <v>1496887</v>
      </c>
      <c r="AY470" t="s">
        <v>621</v>
      </c>
      <c r="AZ470" t="s">
        <v>143</v>
      </c>
      <c r="BA470" t="s">
        <v>470</v>
      </c>
      <c r="BB470" t="s">
        <v>700</v>
      </c>
      <c r="BC470">
        <v>41883</v>
      </c>
      <c r="BD470">
        <v>0</v>
      </c>
      <c r="BE470">
        <v>0</v>
      </c>
      <c r="BF470">
        <v>1228500</v>
      </c>
      <c r="BG470">
        <v>0</v>
      </c>
      <c r="BH470">
        <v>0</v>
      </c>
      <c r="BI470">
        <v>0</v>
      </c>
      <c r="BJ470">
        <v>0</v>
      </c>
      <c r="BK470">
        <v>0</v>
      </c>
      <c r="BL470">
        <v>0</v>
      </c>
      <c r="BM470">
        <v>0</v>
      </c>
      <c r="BN470">
        <v>0</v>
      </c>
      <c r="BO470">
        <v>0</v>
      </c>
      <c r="BP470">
        <v>0</v>
      </c>
      <c r="BQ470">
        <v>0</v>
      </c>
      <c r="BR470">
        <v>0</v>
      </c>
      <c r="BS470">
        <v>1228500</v>
      </c>
      <c r="BT470">
        <v>0</v>
      </c>
      <c r="BU470">
        <v>0</v>
      </c>
      <c r="BV470">
        <v>268387</v>
      </c>
      <c r="BW470">
        <v>0</v>
      </c>
      <c r="BX470">
        <v>0</v>
      </c>
      <c r="BY470">
        <v>0</v>
      </c>
      <c r="BZ470">
        <v>0</v>
      </c>
      <c r="CA470">
        <v>0</v>
      </c>
      <c r="CB470">
        <v>0</v>
      </c>
      <c r="CC470">
        <v>0</v>
      </c>
      <c r="CD470">
        <v>268387</v>
      </c>
      <c r="CE470">
        <v>1496887</v>
      </c>
      <c r="CF470">
        <v>1496887</v>
      </c>
      <c r="CG470">
        <v>0</v>
      </c>
      <c r="CH470" t="s">
        <v>612</v>
      </c>
      <c r="CI470" t="s">
        <v>616</v>
      </c>
      <c r="CJ470" t="s">
        <v>617</v>
      </c>
      <c r="CK470" t="s">
        <v>617</v>
      </c>
      <c r="CL470" t="s">
        <v>617</v>
      </c>
      <c r="CM470" t="s">
        <v>617</v>
      </c>
      <c r="CN470">
        <v>0</v>
      </c>
    </row>
    <row r="471" spans="1:92" x14ac:dyDescent="0.25">
      <c r="A471" t="s">
        <v>3273</v>
      </c>
      <c r="B471" t="s">
        <v>3273</v>
      </c>
      <c r="C471">
        <v>12</v>
      </c>
      <c r="D471" t="s">
        <v>597</v>
      </c>
      <c r="E471">
        <v>66052</v>
      </c>
      <c r="F471" t="s">
        <v>3027</v>
      </c>
      <c r="G471" t="s">
        <v>3274</v>
      </c>
      <c r="H471" t="s">
        <v>3275</v>
      </c>
      <c r="I471" t="s">
        <v>630</v>
      </c>
      <c r="J471">
        <v>8623</v>
      </c>
      <c r="K471">
        <v>9551</v>
      </c>
      <c r="L471" t="s">
        <v>3276</v>
      </c>
      <c r="M471" t="s">
        <v>3277</v>
      </c>
      <c r="N471" t="s">
        <v>3030</v>
      </c>
      <c r="O471" t="s">
        <v>3278</v>
      </c>
      <c r="P471" t="s">
        <v>3032</v>
      </c>
      <c r="Q471" t="s">
        <v>3033</v>
      </c>
      <c r="R471" t="s">
        <v>3034</v>
      </c>
      <c r="S471" t="s">
        <v>3034</v>
      </c>
      <c r="T471" t="s">
        <v>3035</v>
      </c>
      <c r="U471" t="s">
        <v>3036</v>
      </c>
      <c r="V471" t="s">
        <v>1577</v>
      </c>
      <c r="W471">
        <v>43.745492300000002</v>
      </c>
      <c r="X471">
        <v>-79.589321900000002</v>
      </c>
      <c r="Y471" t="s">
        <v>612</v>
      </c>
      <c r="Z471" t="s">
        <v>612</v>
      </c>
      <c r="AA471" t="s">
        <v>612</v>
      </c>
      <c r="AB471" t="s">
        <v>612</v>
      </c>
      <c r="AC471" t="s">
        <v>612</v>
      </c>
      <c r="AD471" t="s">
        <v>612</v>
      </c>
      <c r="AE471" t="s">
        <v>612</v>
      </c>
      <c r="AF471" t="s">
        <v>612</v>
      </c>
      <c r="AG471" t="s">
        <v>612</v>
      </c>
      <c r="AH471" t="s">
        <v>612</v>
      </c>
      <c r="AI471" t="s">
        <v>612</v>
      </c>
      <c r="AJ471" t="s">
        <v>612</v>
      </c>
      <c r="AK471" t="s">
        <v>612</v>
      </c>
      <c r="AL471" t="s">
        <v>612</v>
      </c>
      <c r="AM471" t="s">
        <v>612</v>
      </c>
      <c r="AN471" t="s">
        <v>612</v>
      </c>
      <c r="AO471" t="s">
        <v>612</v>
      </c>
      <c r="AP471" t="s">
        <v>612</v>
      </c>
      <c r="AQ471" t="s">
        <v>612</v>
      </c>
      <c r="AR471" t="s">
        <v>612</v>
      </c>
      <c r="AS471" t="s">
        <v>612</v>
      </c>
      <c r="AT471" t="s">
        <v>613</v>
      </c>
      <c r="AU471" t="s">
        <v>612</v>
      </c>
      <c r="AV471" t="s">
        <v>614</v>
      </c>
      <c r="AW471" t="s">
        <v>612</v>
      </c>
      <c r="AX471">
        <v>8359557</v>
      </c>
      <c r="AY471" t="s">
        <v>621</v>
      </c>
      <c r="AZ471" t="s">
        <v>140</v>
      </c>
      <c r="BA471" t="s">
        <v>470</v>
      </c>
      <c r="BB471" t="s">
        <v>977</v>
      </c>
      <c r="BC471">
        <v>40422</v>
      </c>
      <c r="BD471">
        <v>0</v>
      </c>
      <c r="BE471">
        <v>0</v>
      </c>
      <c r="BF471">
        <v>0</v>
      </c>
      <c r="BG471">
        <v>0</v>
      </c>
      <c r="BH471">
        <v>0</v>
      </c>
      <c r="BI471">
        <v>0</v>
      </c>
      <c r="BJ471">
        <v>0</v>
      </c>
      <c r="BK471">
        <v>0</v>
      </c>
      <c r="BL471">
        <v>0</v>
      </c>
      <c r="BM471">
        <v>0</v>
      </c>
      <c r="BN471">
        <v>0</v>
      </c>
      <c r="BO471">
        <v>0</v>
      </c>
      <c r="BP471">
        <v>0</v>
      </c>
      <c r="BQ471">
        <v>0</v>
      </c>
      <c r="BR471">
        <v>1506257</v>
      </c>
      <c r="BS471">
        <v>1506257</v>
      </c>
      <c r="BT471">
        <v>5350999</v>
      </c>
      <c r="BU471">
        <v>1502301</v>
      </c>
      <c r="BV471">
        <v>0</v>
      </c>
      <c r="BW471">
        <v>0</v>
      </c>
      <c r="BX471">
        <v>0</v>
      </c>
      <c r="BY471">
        <v>0</v>
      </c>
      <c r="BZ471">
        <v>0</v>
      </c>
      <c r="CA471">
        <v>0</v>
      </c>
      <c r="CB471">
        <v>0</v>
      </c>
      <c r="CC471">
        <v>0</v>
      </c>
      <c r="CD471">
        <v>6853300</v>
      </c>
      <c r="CE471">
        <v>8359557</v>
      </c>
      <c r="CF471">
        <v>8359557</v>
      </c>
      <c r="CG471">
        <v>0</v>
      </c>
      <c r="CH471" t="s">
        <v>612</v>
      </c>
      <c r="CI471" t="s">
        <v>616</v>
      </c>
      <c r="CJ471" t="s">
        <v>617</v>
      </c>
      <c r="CK471" t="s">
        <v>617</v>
      </c>
      <c r="CL471" t="s">
        <v>617</v>
      </c>
      <c r="CM471" t="s">
        <v>617</v>
      </c>
      <c r="CN471">
        <v>0</v>
      </c>
    </row>
    <row r="472" spans="1:92" x14ac:dyDescent="0.25">
      <c r="A472" t="s">
        <v>3279</v>
      </c>
      <c r="B472" t="s">
        <v>3279</v>
      </c>
      <c r="C472">
        <v>12</v>
      </c>
      <c r="D472" t="s">
        <v>597</v>
      </c>
      <c r="E472">
        <v>66052</v>
      </c>
      <c r="F472" t="s">
        <v>3027</v>
      </c>
      <c r="G472" t="s">
        <v>3280</v>
      </c>
      <c r="H472" t="s">
        <v>3281</v>
      </c>
      <c r="I472" t="s">
        <v>630</v>
      </c>
      <c r="J472">
        <v>8462</v>
      </c>
      <c r="K472">
        <v>9470</v>
      </c>
      <c r="L472" t="s">
        <v>3282</v>
      </c>
      <c r="M472" t="s">
        <v>3283</v>
      </c>
      <c r="N472" t="s">
        <v>3035</v>
      </c>
      <c r="O472" t="s">
        <v>3284</v>
      </c>
      <c r="P472" t="s">
        <v>3032</v>
      </c>
      <c r="Q472" t="s">
        <v>3033</v>
      </c>
      <c r="R472" t="s">
        <v>3034</v>
      </c>
      <c r="S472" t="s">
        <v>3034</v>
      </c>
      <c r="T472" t="s">
        <v>3035</v>
      </c>
      <c r="U472" t="s">
        <v>3036</v>
      </c>
      <c r="V472" t="s">
        <v>1577</v>
      </c>
      <c r="W472">
        <v>43.701149999999998</v>
      </c>
      <c r="X472">
        <v>-79.384919999999994</v>
      </c>
      <c r="Y472" t="s">
        <v>612</v>
      </c>
      <c r="Z472" t="s">
        <v>612</v>
      </c>
      <c r="AA472" t="s">
        <v>612</v>
      </c>
      <c r="AB472" t="s">
        <v>612</v>
      </c>
      <c r="AC472" t="s">
        <v>612</v>
      </c>
      <c r="AD472" t="s">
        <v>612</v>
      </c>
      <c r="AE472" t="s">
        <v>612</v>
      </c>
      <c r="AF472" t="s">
        <v>612</v>
      </c>
      <c r="AG472" t="s">
        <v>612</v>
      </c>
      <c r="AH472" t="s">
        <v>612</v>
      </c>
      <c r="AI472" t="s">
        <v>612</v>
      </c>
      <c r="AJ472" t="s">
        <v>612</v>
      </c>
      <c r="AK472" t="s">
        <v>612</v>
      </c>
      <c r="AL472" t="s">
        <v>612</v>
      </c>
      <c r="AM472" t="s">
        <v>612</v>
      </c>
      <c r="AN472" t="s">
        <v>612</v>
      </c>
      <c r="AO472" t="s">
        <v>612</v>
      </c>
      <c r="AP472" t="s">
        <v>612</v>
      </c>
      <c r="AQ472" t="s">
        <v>612</v>
      </c>
      <c r="AR472" t="s">
        <v>612</v>
      </c>
      <c r="AS472" t="s">
        <v>612</v>
      </c>
      <c r="AT472" t="s">
        <v>613</v>
      </c>
      <c r="AU472" t="s">
        <v>612</v>
      </c>
      <c r="AV472" t="s">
        <v>614</v>
      </c>
      <c r="AW472" t="s">
        <v>612</v>
      </c>
      <c r="AX472">
        <v>1200352</v>
      </c>
      <c r="AY472" t="s">
        <v>621</v>
      </c>
      <c r="AZ472" t="s">
        <v>140</v>
      </c>
      <c r="BA472" t="s">
        <v>470</v>
      </c>
      <c r="BB472" t="s">
        <v>662</v>
      </c>
      <c r="BC472">
        <v>41153</v>
      </c>
      <c r="BD472">
        <v>0</v>
      </c>
      <c r="BE472">
        <v>0</v>
      </c>
      <c r="BF472">
        <v>0</v>
      </c>
      <c r="BG472">
        <v>0</v>
      </c>
      <c r="BH472">
        <v>0</v>
      </c>
      <c r="BI472">
        <v>0</v>
      </c>
      <c r="BJ472">
        <v>0</v>
      </c>
      <c r="BK472">
        <v>0</v>
      </c>
      <c r="BL472">
        <v>0</v>
      </c>
      <c r="BM472">
        <v>0</v>
      </c>
      <c r="BN472">
        <v>0</v>
      </c>
      <c r="BO472">
        <v>0</v>
      </c>
      <c r="BP472">
        <v>0</v>
      </c>
      <c r="BQ472">
        <v>0</v>
      </c>
      <c r="BR472">
        <v>0</v>
      </c>
      <c r="BS472">
        <v>0</v>
      </c>
      <c r="BT472">
        <v>1200352</v>
      </c>
      <c r="BU472">
        <v>0</v>
      </c>
      <c r="BV472">
        <v>0</v>
      </c>
      <c r="BW472">
        <v>0</v>
      </c>
      <c r="BX472">
        <v>0</v>
      </c>
      <c r="BY472">
        <v>0</v>
      </c>
      <c r="BZ472">
        <v>0</v>
      </c>
      <c r="CA472">
        <v>0</v>
      </c>
      <c r="CB472">
        <v>0</v>
      </c>
      <c r="CC472">
        <v>0</v>
      </c>
      <c r="CD472">
        <v>1200352</v>
      </c>
      <c r="CE472">
        <v>1200352</v>
      </c>
      <c r="CF472">
        <v>1200352</v>
      </c>
      <c r="CG472">
        <v>0</v>
      </c>
      <c r="CH472" t="s">
        <v>612</v>
      </c>
      <c r="CI472" t="s">
        <v>616</v>
      </c>
      <c r="CJ472" t="s">
        <v>617</v>
      </c>
      <c r="CK472" t="s">
        <v>617</v>
      </c>
      <c r="CL472" t="s">
        <v>617</v>
      </c>
      <c r="CM472" t="s">
        <v>617</v>
      </c>
      <c r="CN472">
        <v>0</v>
      </c>
    </row>
    <row r="473" spans="1:92" x14ac:dyDescent="0.25">
      <c r="A473" t="s">
        <v>3285</v>
      </c>
      <c r="B473" t="s">
        <v>3285</v>
      </c>
      <c r="C473">
        <v>12</v>
      </c>
      <c r="D473" t="s">
        <v>597</v>
      </c>
      <c r="E473">
        <v>66052</v>
      </c>
      <c r="F473" t="s">
        <v>3027</v>
      </c>
      <c r="G473" t="s">
        <v>3286</v>
      </c>
      <c r="H473" t="s">
        <v>3287</v>
      </c>
      <c r="I473" t="s">
        <v>630</v>
      </c>
      <c r="J473">
        <v>8734</v>
      </c>
      <c r="K473">
        <v>9635</v>
      </c>
      <c r="L473" t="s">
        <v>3288</v>
      </c>
      <c r="M473" t="s">
        <v>3289</v>
      </c>
      <c r="N473" t="s">
        <v>3087</v>
      </c>
      <c r="O473" t="s">
        <v>3290</v>
      </c>
      <c r="P473" t="s">
        <v>3032</v>
      </c>
      <c r="Q473" t="s">
        <v>3033</v>
      </c>
      <c r="R473" t="s">
        <v>3034</v>
      </c>
      <c r="S473" t="s">
        <v>3034</v>
      </c>
      <c r="T473" t="s">
        <v>3035</v>
      </c>
      <c r="U473" t="s">
        <v>3036</v>
      </c>
      <c r="V473" t="s">
        <v>1577</v>
      </c>
      <c r="W473">
        <v>43.686474099999998</v>
      </c>
      <c r="X473">
        <v>-79.427976400000006</v>
      </c>
      <c r="Y473" t="s">
        <v>612</v>
      </c>
      <c r="Z473" t="s">
        <v>612</v>
      </c>
      <c r="AA473" t="s">
        <v>612</v>
      </c>
      <c r="AB473" t="s">
        <v>612</v>
      </c>
      <c r="AC473" t="s">
        <v>612</v>
      </c>
      <c r="AD473" t="s">
        <v>612</v>
      </c>
      <c r="AE473" t="s">
        <v>612</v>
      </c>
      <c r="AF473" t="s">
        <v>612</v>
      </c>
      <c r="AG473" t="s">
        <v>612</v>
      </c>
      <c r="AH473" t="s">
        <v>612</v>
      </c>
      <c r="AI473" t="s">
        <v>612</v>
      </c>
      <c r="AJ473" t="s">
        <v>612</v>
      </c>
      <c r="AK473" t="s">
        <v>612</v>
      </c>
      <c r="AL473" t="s">
        <v>612</v>
      </c>
      <c r="AM473" t="s">
        <v>612</v>
      </c>
      <c r="AN473" t="s">
        <v>612</v>
      </c>
      <c r="AO473" t="s">
        <v>612</v>
      </c>
      <c r="AP473" t="s">
        <v>612</v>
      </c>
      <c r="AQ473" t="s">
        <v>612</v>
      </c>
      <c r="AR473" t="s">
        <v>612</v>
      </c>
      <c r="AS473" t="s">
        <v>612</v>
      </c>
      <c r="AT473" t="s">
        <v>613</v>
      </c>
      <c r="AU473" t="s">
        <v>612</v>
      </c>
      <c r="AV473" t="s">
        <v>614</v>
      </c>
      <c r="AW473" t="s">
        <v>612</v>
      </c>
      <c r="AX473">
        <v>2988024</v>
      </c>
      <c r="AY473" t="s">
        <v>621</v>
      </c>
      <c r="AZ473" t="s">
        <v>140</v>
      </c>
      <c r="BA473" t="s">
        <v>470</v>
      </c>
      <c r="BB473" t="s">
        <v>803</v>
      </c>
      <c r="BC473">
        <v>40787</v>
      </c>
      <c r="BD473">
        <v>0</v>
      </c>
      <c r="BE473">
        <v>0</v>
      </c>
      <c r="BF473">
        <v>0</v>
      </c>
      <c r="BG473">
        <v>0</v>
      </c>
      <c r="BH473">
        <v>0</v>
      </c>
      <c r="BI473">
        <v>0</v>
      </c>
      <c r="BJ473">
        <v>0</v>
      </c>
      <c r="BK473">
        <v>0</v>
      </c>
      <c r="BL473">
        <v>0</v>
      </c>
      <c r="BM473">
        <v>0</v>
      </c>
      <c r="BN473">
        <v>0</v>
      </c>
      <c r="BO473">
        <v>0</v>
      </c>
      <c r="BP473">
        <v>0</v>
      </c>
      <c r="BQ473">
        <v>0</v>
      </c>
      <c r="BR473">
        <v>0</v>
      </c>
      <c r="BS473">
        <v>0</v>
      </c>
      <c r="BT473">
        <v>1742979</v>
      </c>
      <c r="BU473">
        <v>0</v>
      </c>
      <c r="BV473">
        <v>1245045</v>
      </c>
      <c r="BW473">
        <v>0</v>
      </c>
      <c r="BX473">
        <v>0</v>
      </c>
      <c r="BY473">
        <v>0</v>
      </c>
      <c r="BZ473">
        <v>0</v>
      </c>
      <c r="CA473">
        <v>0</v>
      </c>
      <c r="CB473">
        <v>0</v>
      </c>
      <c r="CC473">
        <v>0</v>
      </c>
      <c r="CD473">
        <v>2988024</v>
      </c>
      <c r="CE473">
        <v>2988024</v>
      </c>
      <c r="CF473">
        <v>2988024</v>
      </c>
      <c r="CG473">
        <v>0</v>
      </c>
      <c r="CH473" t="s">
        <v>612</v>
      </c>
      <c r="CI473" t="s">
        <v>616</v>
      </c>
      <c r="CJ473" t="s">
        <v>617</v>
      </c>
      <c r="CK473" t="s">
        <v>617</v>
      </c>
      <c r="CL473" t="s">
        <v>617</v>
      </c>
      <c r="CM473" t="s">
        <v>617</v>
      </c>
      <c r="CN473">
        <v>0</v>
      </c>
    </row>
    <row r="474" spans="1:92" x14ac:dyDescent="0.25">
      <c r="A474" t="s">
        <v>3291</v>
      </c>
      <c r="B474" t="s">
        <v>3291</v>
      </c>
      <c r="C474">
        <v>12</v>
      </c>
      <c r="D474" t="s">
        <v>597</v>
      </c>
      <c r="E474">
        <v>66052</v>
      </c>
      <c r="F474" t="s">
        <v>3027</v>
      </c>
      <c r="G474" t="s">
        <v>3292</v>
      </c>
      <c r="H474" t="s">
        <v>3293</v>
      </c>
      <c r="I474" t="s">
        <v>630</v>
      </c>
      <c r="J474">
        <v>8956</v>
      </c>
      <c r="K474">
        <v>9833</v>
      </c>
      <c r="L474" t="s">
        <v>3294</v>
      </c>
      <c r="M474" t="s">
        <v>3295</v>
      </c>
      <c r="N474" t="s">
        <v>3055</v>
      </c>
      <c r="O474" t="s">
        <v>3296</v>
      </c>
      <c r="P474" t="s">
        <v>3032</v>
      </c>
      <c r="Q474" t="s">
        <v>3033</v>
      </c>
      <c r="R474" t="s">
        <v>3034</v>
      </c>
      <c r="S474" t="s">
        <v>3034</v>
      </c>
      <c r="T474" t="s">
        <v>3035</v>
      </c>
      <c r="U474" t="s">
        <v>3036</v>
      </c>
      <c r="V474" t="s">
        <v>1577</v>
      </c>
      <c r="W474">
        <v>43.743960000000001</v>
      </c>
      <c r="X474">
        <v>-79.239900000000006</v>
      </c>
      <c r="Y474" t="s">
        <v>612</v>
      </c>
      <c r="Z474" t="s">
        <v>612</v>
      </c>
      <c r="AA474" t="s">
        <v>612</v>
      </c>
      <c r="AB474" t="s">
        <v>612</v>
      </c>
      <c r="AC474" t="s">
        <v>612</v>
      </c>
      <c r="AD474" t="s">
        <v>612</v>
      </c>
      <c r="AE474" t="s">
        <v>612</v>
      </c>
      <c r="AF474" t="s">
        <v>612</v>
      </c>
      <c r="AG474" t="s">
        <v>612</v>
      </c>
      <c r="AH474" t="s">
        <v>612</v>
      </c>
      <c r="AI474" t="s">
        <v>612</v>
      </c>
      <c r="AJ474" t="s">
        <v>612</v>
      </c>
      <c r="AK474" t="s">
        <v>612</v>
      </c>
      <c r="AL474" t="s">
        <v>612</v>
      </c>
      <c r="AM474" t="s">
        <v>612</v>
      </c>
      <c r="AN474" t="s">
        <v>612</v>
      </c>
      <c r="AO474" t="s">
        <v>612</v>
      </c>
      <c r="AP474" t="s">
        <v>612</v>
      </c>
      <c r="AQ474" t="s">
        <v>612</v>
      </c>
      <c r="AR474" t="s">
        <v>612</v>
      </c>
      <c r="AS474" t="s">
        <v>612</v>
      </c>
      <c r="AT474" t="s">
        <v>613</v>
      </c>
      <c r="AU474" t="s">
        <v>612</v>
      </c>
      <c r="AV474" t="s">
        <v>614</v>
      </c>
      <c r="AW474" t="s">
        <v>612</v>
      </c>
      <c r="AX474">
        <v>714311</v>
      </c>
      <c r="AY474" t="s">
        <v>621</v>
      </c>
      <c r="AZ474" t="s">
        <v>140</v>
      </c>
      <c r="BA474" t="s">
        <v>470</v>
      </c>
      <c r="BB474" t="s">
        <v>803</v>
      </c>
      <c r="BC474">
        <v>40787</v>
      </c>
      <c r="BD474">
        <v>0</v>
      </c>
      <c r="BE474">
        <v>0</v>
      </c>
      <c r="BF474">
        <v>0</v>
      </c>
      <c r="BG474">
        <v>0</v>
      </c>
      <c r="BH474">
        <v>0</v>
      </c>
      <c r="BI474">
        <v>0</v>
      </c>
      <c r="BJ474">
        <v>0</v>
      </c>
      <c r="BK474">
        <v>0</v>
      </c>
      <c r="BL474">
        <v>0</v>
      </c>
      <c r="BM474">
        <v>0</v>
      </c>
      <c r="BN474">
        <v>0</v>
      </c>
      <c r="BO474">
        <v>0</v>
      </c>
      <c r="BP474">
        <v>0</v>
      </c>
      <c r="BQ474">
        <v>0</v>
      </c>
      <c r="BR474">
        <v>0</v>
      </c>
      <c r="BS474">
        <v>0</v>
      </c>
      <c r="BT474">
        <v>714311</v>
      </c>
      <c r="BU474">
        <v>0</v>
      </c>
      <c r="BV474">
        <v>0</v>
      </c>
      <c r="BW474">
        <v>0</v>
      </c>
      <c r="BX474">
        <v>0</v>
      </c>
      <c r="BY474">
        <v>0</v>
      </c>
      <c r="BZ474">
        <v>0</v>
      </c>
      <c r="CA474">
        <v>0</v>
      </c>
      <c r="CB474">
        <v>0</v>
      </c>
      <c r="CC474">
        <v>0</v>
      </c>
      <c r="CD474">
        <v>714311</v>
      </c>
      <c r="CE474">
        <v>714311</v>
      </c>
      <c r="CF474">
        <v>714311</v>
      </c>
      <c r="CG474">
        <v>0</v>
      </c>
      <c r="CH474" t="s">
        <v>612</v>
      </c>
      <c r="CI474" t="s">
        <v>616</v>
      </c>
      <c r="CJ474" t="s">
        <v>617</v>
      </c>
      <c r="CK474" t="s">
        <v>617</v>
      </c>
      <c r="CL474" t="s">
        <v>617</v>
      </c>
      <c r="CM474" t="s">
        <v>617</v>
      </c>
      <c r="CN474">
        <v>0</v>
      </c>
    </row>
    <row r="475" spans="1:92" x14ac:dyDescent="0.25">
      <c r="A475" t="s">
        <v>3297</v>
      </c>
      <c r="B475" t="s">
        <v>3297</v>
      </c>
      <c r="C475">
        <v>12</v>
      </c>
      <c r="D475" t="s">
        <v>597</v>
      </c>
      <c r="E475">
        <v>66052</v>
      </c>
      <c r="F475" t="s">
        <v>3027</v>
      </c>
      <c r="G475" t="s">
        <v>3292</v>
      </c>
      <c r="H475" t="s">
        <v>3293</v>
      </c>
      <c r="I475" t="s">
        <v>630</v>
      </c>
      <c r="J475">
        <v>8956</v>
      </c>
      <c r="K475">
        <v>9833</v>
      </c>
      <c r="L475" t="s">
        <v>3294</v>
      </c>
      <c r="M475" t="s">
        <v>3295</v>
      </c>
      <c r="N475" t="s">
        <v>3055</v>
      </c>
      <c r="O475" t="s">
        <v>3296</v>
      </c>
      <c r="P475" t="s">
        <v>3032</v>
      </c>
      <c r="Q475" t="s">
        <v>3033</v>
      </c>
      <c r="R475" t="s">
        <v>3034</v>
      </c>
      <c r="S475" t="s">
        <v>3034</v>
      </c>
      <c r="T475" t="s">
        <v>3035</v>
      </c>
      <c r="U475" t="s">
        <v>3036</v>
      </c>
      <c r="V475" t="s">
        <v>1577</v>
      </c>
      <c r="W475">
        <v>43.743960000000001</v>
      </c>
      <c r="X475">
        <v>-79.239900000000006</v>
      </c>
      <c r="Y475" t="s">
        <v>612</v>
      </c>
      <c r="Z475" t="s">
        <v>612</v>
      </c>
      <c r="AA475" t="s">
        <v>612</v>
      </c>
      <c r="AB475" t="s">
        <v>612</v>
      </c>
      <c r="AC475" t="s">
        <v>612</v>
      </c>
      <c r="AD475" t="s">
        <v>612</v>
      </c>
      <c r="AE475" t="s">
        <v>612</v>
      </c>
      <c r="AF475" t="s">
        <v>612</v>
      </c>
      <c r="AG475" t="s">
        <v>612</v>
      </c>
      <c r="AH475" t="s">
        <v>612</v>
      </c>
      <c r="AI475" t="s">
        <v>612</v>
      </c>
      <c r="AJ475" t="s">
        <v>612</v>
      </c>
      <c r="AK475" t="s">
        <v>612</v>
      </c>
      <c r="AL475" t="s">
        <v>612</v>
      </c>
      <c r="AM475" t="s">
        <v>612</v>
      </c>
      <c r="AN475" t="s">
        <v>612</v>
      </c>
      <c r="AO475" t="s">
        <v>612</v>
      </c>
      <c r="AP475" t="s">
        <v>612</v>
      </c>
      <c r="AQ475" t="s">
        <v>612</v>
      </c>
      <c r="AR475" t="s">
        <v>612</v>
      </c>
      <c r="AS475" t="s">
        <v>612</v>
      </c>
      <c r="AT475" t="s">
        <v>613</v>
      </c>
      <c r="AU475" t="s">
        <v>612</v>
      </c>
      <c r="AV475" t="s">
        <v>614</v>
      </c>
      <c r="AW475" t="s">
        <v>612</v>
      </c>
      <c r="AX475">
        <v>7789000</v>
      </c>
      <c r="AY475" t="s">
        <v>621</v>
      </c>
      <c r="AZ475" t="s">
        <v>140</v>
      </c>
      <c r="BA475" t="s">
        <v>470</v>
      </c>
      <c r="BB475" t="s">
        <v>662</v>
      </c>
      <c r="BC475">
        <v>41153</v>
      </c>
      <c r="BD475">
        <v>0</v>
      </c>
      <c r="BE475">
        <v>0</v>
      </c>
      <c r="BF475">
        <v>5699735</v>
      </c>
      <c r="BG475">
        <v>0</v>
      </c>
      <c r="BH475">
        <v>0</v>
      </c>
      <c r="BI475">
        <v>0</v>
      </c>
      <c r="BJ475">
        <v>0</v>
      </c>
      <c r="BK475">
        <v>0</v>
      </c>
      <c r="BL475">
        <v>0</v>
      </c>
      <c r="BM475">
        <v>0</v>
      </c>
      <c r="BN475">
        <v>0</v>
      </c>
      <c r="BO475">
        <v>0</v>
      </c>
      <c r="BP475">
        <v>0</v>
      </c>
      <c r="BQ475">
        <v>0</v>
      </c>
      <c r="BR475">
        <v>0</v>
      </c>
      <c r="BS475">
        <v>5699735</v>
      </c>
      <c r="BT475">
        <v>0</v>
      </c>
      <c r="BU475">
        <v>0</v>
      </c>
      <c r="BV475">
        <v>2089265</v>
      </c>
      <c r="BW475">
        <v>0</v>
      </c>
      <c r="BX475">
        <v>0</v>
      </c>
      <c r="BY475">
        <v>0</v>
      </c>
      <c r="BZ475">
        <v>0</v>
      </c>
      <c r="CA475">
        <v>0</v>
      </c>
      <c r="CB475">
        <v>0</v>
      </c>
      <c r="CC475">
        <v>0</v>
      </c>
      <c r="CD475">
        <v>2089265</v>
      </c>
      <c r="CE475">
        <v>7789000</v>
      </c>
      <c r="CF475">
        <v>7789000</v>
      </c>
      <c r="CG475">
        <v>0</v>
      </c>
      <c r="CH475" t="s">
        <v>612</v>
      </c>
      <c r="CI475" t="s">
        <v>616</v>
      </c>
      <c r="CJ475" t="s">
        <v>617</v>
      </c>
      <c r="CK475" t="s">
        <v>617</v>
      </c>
      <c r="CL475" t="s">
        <v>617</v>
      </c>
      <c r="CM475" t="s">
        <v>617</v>
      </c>
      <c r="CN475">
        <v>0</v>
      </c>
    </row>
    <row r="476" spans="1:92" x14ac:dyDescent="0.25">
      <c r="A476" t="s">
        <v>3298</v>
      </c>
      <c r="B476" t="s">
        <v>3298</v>
      </c>
      <c r="C476">
        <v>12</v>
      </c>
      <c r="D476" t="s">
        <v>597</v>
      </c>
      <c r="E476">
        <v>66052</v>
      </c>
      <c r="F476" t="s">
        <v>3027</v>
      </c>
      <c r="G476" t="s">
        <v>3299</v>
      </c>
      <c r="H476" t="s">
        <v>3300</v>
      </c>
      <c r="I476" t="s">
        <v>630</v>
      </c>
      <c r="J476">
        <v>8957</v>
      </c>
      <c r="K476">
        <v>9776</v>
      </c>
      <c r="L476" t="s">
        <v>3301</v>
      </c>
      <c r="M476" t="s">
        <v>3302</v>
      </c>
      <c r="N476" t="s">
        <v>3055</v>
      </c>
      <c r="O476" t="s">
        <v>3266</v>
      </c>
      <c r="P476" t="s">
        <v>3032</v>
      </c>
      <c r="Q476" t="s">
        <v>3033</v>
      </c>
      <c r="R476" t="s">
        <v>3034</v>
      </c>
      <c r="S476" t="s">
        <v>3034</v>
      </c>
      <c r="T476" t="s">
        <v>3035</v>
      </c>
      <c r="U476" t="s">
        <v>3036</v>
      </c>
      <c r="V476" t="s">
        <v>1577</v>
      </c>
      <c r="W476">
        <v>43.766846899999997</v>
      </c>
      <c r="X476">
        <v>-79.176255100000006</v>
      </c>
      <c r="Y476" t="s">
        <v>612</v>
      </c>
      <c r="Z476" t="s">
        <v>612</v>
      </c>
      <c r="AA476" t="s">
        <v>612</v>
      </c>
      <c r="AB476" t="s">
        <v>612</v>
      </c>
      <c r="AC476" t="s">
        <v>612</v>
      </c>
      <c r="AD476" t="s">
        <v>612</v>
      </c>
      <c r="AE476" t="s">
        <v>612</v>
      </c>
      <c r="AF476" t="s">
        <v>612</v>
      </c>
      <c r="AG476" t="s">
        <v>612</v>
      </c>
      <c r="AH476" t="s">
        <v>612</v>
      </c>
      <c r="AI476" t="s">
        <v>612</v>
      </c>
      <c r="AJ476" t="s">
        <v>612</v>
      </c>
      <c r="AK476" t="s">
        <v>612</v>
      </c>
      <c r="AL476" t="s">
        <v>612</v>
      </c>
      <c r="AM476" t="s">
        <v>612</v>
      </c>
      <c r="AN476" t="s">
        <v>612</v>
      </c>
      <c r="AO476" t="s">
        <v>612</v>
      </c>
      <c r="AP476" t="s">
        <v>612</v>
      </c>
      <c r="AQ476" t="s">
        <v>612</v>
      </c>
      <c r="AR476" t="s">
        <v>612</v>
      </c>
      <c r="AS476" t="s">
        <v>612</v>
      </c>
      <c r="AT476" t="s">
        <v>613</v>
      </c>
      <c r="AU476" t="s">
        <v>612</v>
      </c>
      <c r="AV476" t="s">
        <v>614</v>
      </c>
      <c r="AW476" t="s">
        <v>612</v>
      </c>
      <c r="AX476">
        <v>8385369</v>
      </c>
      <c r="AY476" t="s">
        <v>621</v>
      </c>
      <c r="AZ476" t="s">
        <v>140</v>
      </c>
      <c r="BA476" t="s">
        <v>470</v>
      </c>
      <c r="BB476" t="s">
        <v>662</v>
      </c>
      <c r="BC476">
        <v>41153</v>
      </c>
      <c r="BD476">
        <v>0</v>
      </c>
      <c r="BE476">
        <v>0</v>
      </c>
      <c r="BF476">
        <v>6467104</v>
      </c>
      <c r="BG476">
        <v>0</v>
      </c>
      <c r="BH476">
        <v>0</v>
      </c>
      <c r="BI476">
        <v>0</v>
      </c>
      <c r="BJ476">
        <v>0</v>
      </c>
      <c r="BK476">
        <v>0</v>
      </c>
      <c r="BL476">
        <v>0</v>
      </c>
      <c r="BM476">
        <v>0</v>
      </c>
      <c r="BN476">
        <v>0</v>
      </c>
      <c r="BO476">
        <v>0</v>
      </c>
      <c r="BP476">
        <v>0</v>
      </c>
      <c r="BQ476">
        <v>0</v>
      </c>
      <c r="BR476">
        <v>0</v>
      </c>
      <c r="BS476">
        <v>6467104</v>
      </c>
      <c r="BT476">
        <v>850294</v>
      </c>
      <c r="BU476">
        <v>0</v>
      </c>
      <c r="BV476">
        <v>1067971</v>
      </c>
      <c r="BW476">
        <v>0</v>
      </c>
      <c r="BX476">
        <v>0</v>
      </c>
      <c r="BY476">
        <v>0</v>
      </c>
      <c r="BZ476">
        <v>0</v>
      </c>
      <c r="CA476">
        <v>0</v>
      </c>
      <c r="CB476">
        <v>0</v>
      </c>
      <c r="CC476">
        <v>0</v>
      </c>
      <c r="CD476">
        <v>1918265</v>
      </c>
      <c r="CE476">
        <v>8385369</v>
      </c>
      <c r="CF476">
        <v>8385369</v>
      </c>
      <c r="CG476">
        <v>0</v>
      </c>
      <c r="CH476" t="s">
        <v>612</v>
      </c>
      <c r="CI476" t="s">
        <v>616</v>
      </c>
      <c r="CJ476" t="s">
        <v>617</v>
      </c>
      <c r="CK476" t="s">
        <v>617</v>
      </c>
      <c r="CL476" t="s">
        <v>617</v>
      </c>
      <c r="CM476" t="s">
        <v>617</v>
      </c>
      <c r="CN476">
        <v>0</v>
      </c>
    </row>
    <row r="477" spans="1:92" x14ac:dyDescent="0.25">
      <c r="A477" t="s">
        <v>3303</v>
      </c>
      <c r="B477" t="s">
        <v>3303</v>
      </c>
      <c r="C477">
        <v>12</v>
      </c>
      <c r="D477" t="s">
        <v>597</v>
      </c>
      <c r="E477">
        <v>66052</v>
      </c>
      <c r="F477" t="s">
        <v>3027</v>
      </c>
      <c r="G477" t="s">
        <v>3304</v>
      </c>
      <c r="H477" t="s">
        <v>3305</v>
      </c>
      <c r="I477" t="s">
        <v>630</v>
      </c>
      <c r="J477">
        <v>8736</v>
      </c>
      <c r="K477">
        <v>9637</v>
      </c>
      <c r="L477" t="s">
        <v>3306</v>
      </c>
      <c r="M477" t="s">
        <v>3307</v>
      </c>
      <c r="N477" t="s">
        <v>3087</v>
      </c>
      <c r="O477" t="s">
        <v>3308</v>
      </c>
      <c r="P477" t="s">
        <v>3032</v>
      </c>
      <c r="Q477" t="s">
        <v>3033</v>
      </c>
      <c r="R477" t="s">
        <v>3034</v>
      </c>
      <c r="S477" t="s">
        <v>3034</v>
      </c>
      <c r="T477" t="s">
        <v>3035</v>
      </c>
      <c r="U477" t="s">
        <v>3036</v>
      </c>
      <c r="V477" t="s">
        <v>1577</v>
      </c>
      <c r="W477">
        <v>43.6946528</v>
      </c>
      <c r="X477">
        <v>-79.436285600000005</v>
      </c>
      <c r="Y477" t="s">
        <v>612</v>
      </c>
      <c r="Z477" t="s">
        <v>612</v>
      </c>
      <c r="AA477" t="s">
        <v>612</v>
      </c>
      <c r="AB477" t="s">
        <v>612</v>
      </c>
      <c r="AC477" t="s">
        <v>612</v>
      </c>
      <c r="AD477" t="s">
        <v>612</v>
      </c>
      <c r="AE477" t="s">
        <v>612</v>
      </c>
      <c r="AF477" t="s">
        <v>612</v>
      </c>
      <c r="AG477" t="s">
        <v>612</v>
      </c>
      <c r="AH477" t="s">
        <v>612</v>
      </c>
      <c r="AI477" t="s">
        <v>612</v>
      </c>
      <c r="AJ477" t="s">
        <v>612</v>
      </c>
      <c r="AK477" t="s">
        <v>612</v>
      </c>
      <c r="AL477" t="s">
        <v>612</v>
      </c>
      <c r="AM477" t="s">
        <v>612</v>
      </c>
      <c r="AN477" t="s">
        <v>612</v>
      </c>
      <c r="AO477" t="s">
        <v>612</v>
      </c>
      <c r="AP477" t="s">
        <v>612</v>
      </c>
      <c r="AQ477" t="s">
        <v>612</v>
      </c>
      <c r="AR477" t="s">
        <v>612</v>
      </c>
      <c r="AS477" t="s">
        <v>612</v>
      </c>
      <c r="AT477" t="s">
        <v>613</v>
      </c>
      <c r="AU477" t="s">
        <v>612</v>
      </c>
      <c r="AV477" t="s">
        <v>614</v>
      </c>
      <c r="AW477" t="s">
        <v>612</v>
      </c>
      <c r="AX477">
        <v>1533562</v>
      </c>
      <c r="AY477" t="s">
        <v>621</v>
      </c>
      <c r="AZ477" t="s">
        <v>140</v>
      </c>
      <c r="BA477" t="s">
        <v>470</v>
      </c>
      <c r="BB477" t="s">
        <v>803</v>
      </c>
      <c r="BC477">
        <v>40787</v>
      </c>
      <c r="BD477">
        <v>0</v>
      </c>
      <c r="BE477">
        <v>0</v>
      </c>
      <c r="BF477">
        <v>0</v>
      </c>
      <c r="BG477">
        <v>0</v>
      </c>
      <c r="BH477">
        <v>0</v>
      </c>
      <c r="BI477">
        <v>0</v>
      </c>
      <c r="BJ477">
        <v>0</v>
      </c>
      <c r="BK477">
        <v>0</v>
      </c>
      <c r="BL477">
        <v>0</v>
      </c>
      <c r="BM477">
        <v>0</v>
      </c>
      <c r="BN477">
        <v>0</v>
      </c>
      <c r="BO477">
        <v>0</v>
      </c>
      <c r="BP477">
        <v>0</v>
      </c>
      <c r="BQ477">
        <v>0</v>
      </c>
      <c r="BR477">
        <v>0</v>
      </c>
      <c r="BS477">
        <v>0</v>
      </c>
      <c r="BT477">
        <v>849802</v>
      </c>
      <c r="BU477">
        <v>0</v>
      </c>
      <c r="BV477">
        <v>683760</v>
      </c>
      <c r="BW477">
        <v>0</v>
      </c>
      <c r="BX477">
        <v>0</v>
      </c>
      <c r="BY477">
        <v>0</v>
      </c>
      <c r="BZ477">
        <v>0</v>
      </c>
      <c r="CA477">
        <v>0</v>
      </c>
      <c r="CB477">
        <v>0</v>
      </c>
      <c r="CC477">
        <v>0</v>
      </c>
      <c r="CD477">
        <v>1533562</v>
      </c>
      <c r="CE477">
        <v>1533562</v>
      </c>
      <c r="CF477">
        <v>1533562</v>
      </c>
      <c r="CG477">
        <v>0</v>
      </c>
      <c r="CH477" t="s">
        <v>612</v>
      </c>
      <c r="CI477" t="s">
        <v>616</v>
      </c>
      <c r="CJ477" t="s">
        <v>617</v>
      </c>
      <c r="CK477" t="s">
        <v>617</v>
      </c>
      <c r="CL477" t="s">
        <v>617</v>
      </c>
      <c r="CM477" t="s">
        <v>617</v>
      </c>
      <c r="CN477">
        <v>0</v>
      </c>
    </row>
    <row r="478" spans="1:92" x14ac:dyDescent="0.25">
      <c r="A478" t="s">
        <v>3309</v>
      </c>
      <c r="B478" t="s">
        <v>3309</v>
      </c>
      <c r="C478">
        <v>12</v>
      </c>
      <c r="D478" t="s">
        <v>597</v>
      </c>
      <c r="E478">
        <v>66052</v>
      </c>
      <c r="F478" t="s">
        <v>3027</v>
      </c>
      <c r="G478" t="s">
        <v>3304</v>
      </c>
      <c r="H478" t="s">
        <v>3305</v>
      </c>
      <c r="I478" t="s">
        <v>630</v>
      </c>
      <c r="J478">
        <v>8736</v>
      </c>
      <c r="K478">
        <v>9637</v>
      </c>
      <c r="L478" t="s">
        <v>3306</v>
      </c>
      <c r="M478" t="s">
        <v>3307</v>
      </c>
      <c r="N478" t="s">
        <v>3087</v>
      </c>
      <c r="O478" t="s">
        <v>3308</v>
      </c>
      <c r="P478" t="s">
        <v>3032</v>
      </c>
      <c r="Q478" t="s">
        <v>3033</v>
      </c>
      <c r="R478" t="s">
        <v>3034</v>
      </c>
      <c r="S478" t="s">
        <v>3034</v>
      </c>
      <c r="T478" t="s">
        <v>3035</v>
      </c>
      <c r="U478" t="s">
        <v>3036</v>
      </c>
      <c r="V478" t="s">
        <v>1577</v>
      </c>
      <c r="W478">
        <v>43.6946528</v>
      </c>
      <c r="X478">
        <v>-79.436285600000005</v>
      </c>
      <c r="Y478" t="s">
        <v>612</v>
      </c>
      <c r="Z478" t="s">
        <v>612</v>
      </c>
      <c r="AA478" t="s">
        <v>612</v>
      </c>
      <c r="AB478" t="s">
        <v>612</v>
      </c>
      <c r="AC478" t="s">
        <v>612</v>
      </c>
      <c r="AD478" t="s">
        <v>612</v>
      </c>
      <c r="AE478" t="s">
        <v>612</v>
      </c>
      <c r="AF478" t="s">
        <v>612</v>
      </c>
      <c r="AG478" t="s">
        <v>612</v>
      </c>
      <c r="AH478" t="s">
        <v>612</v>
      </c>
      <c r="AI478" t="s">
        <v>612</v>
      </c>
      <c r="AJ478" t="s">
        <v>612</v>
      </c>
      <c r="AK478" t="s">
        <v>612</v>
      </c>
      <c r="AL478" t="s">
        <v>612</v>
      </c>
      <c r="AM478" t="s">
        <v>612</v>
      </c>
      <c r="AN478" t="s">
        <v>612</v>
      </c>
      <c r="AO478" t="s">
        <v>612</v>
      </c>
      <c r="AP478" t="s">
        <v>612</v>
      </c>
      <c r="AQ478" t="s">
        <v>612</v>
      </c>
      <c r="AR478" t="s">
        <v>612</v>
      </c>
      <c r="AS478" t="s">
        <v>612</v>
      </c>
      <c r="AT478" t="s">
        <v>613</v>
      </c>
      <c r="AU478" t="s">
        <v>612</v>
      </c>
      <c r="AV478" t="s">
        <v>614</v>
      </c>
      <c r="AW478" t="s">
        <v>612</v>
      </c>
      <c r="AX478">
        <v>3582028</v>
      </c>
      <c r="AY478" t="s">
        <v>621</v>
      </c>
      <c r="AZ478" t="s">
        <v>140</v>
      </c>
      <c r="BA478" t="s">
        <v>470</v>
      </c>
      <c r="BB478" t="s">
        <v>662</v>
      </c>
      <c r="BC478">
        <v>41153</v>
      </c>
      <c r="BD478">
        <v>0</v>
      </c>
      <c r="BE478">
        <v>0</v>
      </c>
      <c r="BF478">
        <v>3582028</v>
      </c>
      <c r="BG478">
        <v>0</v>
      </c>
      <c r="BH478">
        <v>0</v>
      </c>
      <c r="BI478">
        <v>0</v>
      </c>
      <c r="BJ478">
        <v>0</v>
      </c>
      <c r="BK478">
        <v>0</v>
      </c>
      <c r="BL478">
        <v>0</v>
      </c>
      <c r="BM478">
        <v>0</v>
      </c>
      <c r="BN478">
        <v>0</v>
      </c>
      <c r="BO478">
        <v>0</v>
      </c>
      <c r="BP478">
        <v>0</v>
      </c>
      <c r="BQ478">
        <v>0</v>
      </c>
      <c r="BR478">
        <v>0</v>
      </c>
      <c r="BS478">
        <v>3582028</v>
      </c>
      <c r="BT478">
        <v>0</v>
      </c>
      <c r="BU478">
        <v>0</v>
      </c>
      <c r="BV478">
        <v>0</v>
      </c>
      <c r="BW478">
        <v>0</v>
      </c>
      <c r="BX478">
        <v>0</v>
      </c>
      <c r="BY478">
        <v>0</v>
      </c>
      <c r="BZ478">
        <v>0</v>
      </c>
      <c r="CA478">
        <v>0</v>
      </c>
      <c r="CB478">
        <v>0</v>
      </c>
      <c r="CC478">
        <v>0</v>
      </c>
      <c r="CD478">
        <v>0</v>
      </c>
      <c r="CE478">
        <v>3582028</v>
      </c>
      <c r="CF478">
        <v>3582028</v>
      </c>
      <c r="CG478">
        <v>0</v>
      </c>
      <c r="CH478" t="s">
        <v>612</v>
      </c>
      <c r="CI478" t="s">
        <v>616</v>
      </c>
      <c r="CJ478" t="s">
        <v>617</v>
      </c>
      <c r="CK478" t="s">
        <v>617</v>
      </c>
      <c r="CL478" t="s">
        <v>617</v>
      </c>
      <c r="CM478" t="s">
        <v>617</v>
      </c>
      <c r="CN478">
        <v>0</v>
      </c>
    </row>
    <row r="479" spans="1:92" x14ac:dyDescent="0.25">
      <c r="A479" t="s">
        <v>3310</v>
      </c>
      <c r="B479" t="s">
        <v>3310</v>
      </c>
      <c r="C479">
        <v>12</v>
      </c>
      <c r="D479" t="s">
        <v>597</v>
      </c>
      <c r="E479">
        <v>66052</v>
      </c>
      <c r="F479" t="s">
        <v>3027</v>
      </c>
      <c r="G479" t="s">
        <v>3311</v>
      </c>
      <c r="H479" t="s">
        <v>3312</v>
      </c>
      <c r="I479" t="s">
        <v>630</v>
      </c>
      <c r="J479">
        <v>8480</v>
      </c>
      <c r="K479">
        <v>9502</v>
      </c>
      <c r="L479" t="s">
        <v>3313</v>
      </c>
      <c r="M479" t="s">
        <v>3314</v>
      </c>
      <c r="N479" t="s">
        <v>3035</v>
      </c>
      <c r="O479" t="s">
        <v>3315</v>
      </c>
      <c r="P479" t="s">
        <v>3032</v>
      </c>
      <c r="Q479" t="s">
        <v>3033</v>
      </c>
      <c r="R479" t="s">
        <v>3034</v>
      </c>
      <c r="S479" t="s">
        <v>3034</v>
      </c>
      <c r="T479" t="s">
        <v>3035</v>
      </c>
      <c r="U479" t="s">
        <v>3036</v>
      </c>
      <c r="V479" t="s">
        <v>1577</v>
      </c>
      <c r="W479">
        <v>43.6572204</v>
      </c>
      <c r="X479">
        <v>-79.461567700000003</v>
      </c>
      <c r="Y479">
        <v>41298</v>
      </c>
      <c r="Z479" t="s">
        <v>662</v>
      </c>
      <c r="AA479" t="s">
        <v>662</v>
      </c>
      <c r="AB479" t="s">
        <v>612</v>
      </c>
      <c r="AC479" t="s">
        <v>612</v>
      </c>
      <c r="AD479" t="s">
        <v>612</v>
      </c>
      <c r="AE479">
        <v>41298</v>
      </c>
      <c r="AF479" t="s">
        <v>662</v>
      </c>
      <c r="AG479" t="s">
        <v>662</v>
      </c>
      <c r="AH479" t="s">
        <v>612</v>
      </c>
      <c r="AI479" t="s">
        <v>612</v>
      </c>
      <c r="AJ479" t="s">
        <v>612</v>
      </c>
      <c r="AK479" t="s">
        <v>612</v>
      </c>
      <c r="AL479" t="s">
        <v>612</v>
      </c>
      <c r="AM479" t="s">
        <v>612</v>
      </c>
      <c r="AN479" t="s">
        <v>612</v>
      </c>
      <c r="AO479" t="s">
        <v>612</v>
      </c>
      <c r="AP479" t="s">
        <v>612</v>
      </c>
      <c r="AQ479">
        <v>253</v>
      </c>
      <c r="AR479" t="s">
        <v>612</v>
      </c>
      <c r="AS479" t="s">
        <v>612</v>
      </c>
      <c r="AT479" t="s">
        <v>613</v>
      </c>
      <c r="AU479" t="s">
        <v>612</v>
      </c>
      <c r="AV479" t="s">
        <v>635</v>
      </c>
      <c r="AW479">
        <v>42828</v>
      </c>
      <c r="AX479">
        <v>7662045</v>
      </c>
      <c r="AY479" t="s">
        <v>621</v>
      </c>
      <c r="AZ479" t="s">
        <v>140</v>
      </c>
      <c r="BA479" t="s">
        <v>141</v>
      </c>
      <c r="BB479" t="s">
        <v>787</v>
      </c>
      <c r="BC479">
        <v>42614</v>
      </c>
      <c r="BD479">
        <v>0</v>
      </c>
      <c r="BE479">
        <v>0</v>
      </c>
      <c r="BF479">
        <v>956418</v>
      </c>
      <c r="BG479">
        <v>0</v>
      </c>
      <c r="BH479">
        <v>0</v>
      </c>
      <c r="BI479">
        <v>0</v>
      </c>
      <c r="BJ479">
        <v>0</v>
      </c>
      <c r="BK479">
        <v>0</v>
      </c>
      <c r="BL479">
        <v>0</v>
      </c>
      <c r="BM479">
        <v>545453</v>
      </c>
      <c r="BN479">
        <v>0</v>
      </c>
      <c r="BO479">
        <v>0</v>
      </c>
      <c r="BP479">
        <v>0</v>
      </c>
      <c r="BQ479">
        <v>0</v>
      </c>
      <c r="BR479">
        <v>0</v>
      </c>
      <c r="BS479">
        <v>1501871</v>
      </c>
      <c r="BT479">
        <v>0</v>
      </c>
      <c r="BU479">
        <v>0</v>
      </c>
      <c r="BV479">
        <v>1552834</v>
      </c>
      <c r="BW479">
        <v>0</v>
      </c>
      <c r="BX479">
        <v>4593782</v>
      </c>
      <c r="BY479">
        <v>0</v>
      </c>
      <c r="BZ479">
        <v>0</v>
      </c>
      <c r="CA479">
        <v>0</v>
      </c>
      <c r="CB479">
        <v>0</v>
      </c>
      <c r="CC479">
        <v>0</v>
      </c>
      <c r="CD479">
        <v>6146616</v>
      </c>
      <c r="CE479">
        <v>7648487</v>
      </c>
      <c r="CF479">
        <v>7648487</v>
      </c>
      <c r="CG479">
        <v>0</v>
      </c>
      <c r="CH479" t="s">
        <v>612</v>
      </c>
      <c r="CI479" t="s">
        <v>616</v>
      </c>
      <c r="CJ479" t="s">
        <v>702</v>
      </c>
      <c r="CK479" t="s">
        <v>703</v>
      </c>
      <c r="CL479" t="s">
        <v>617</v>
      </c>
      <c r="CM479" t="s">
        <v>617</v>
      </c>
      <c r="CN479">
        <v>4593782</v>
      </c>
    </row>
    <row r="480" spans="1:92" x14ac:dyDescent="0.25">
      <c r="A480" t="s">
        <v>3316</v>
      </c>
      <c r="B480" t="s">
        <v>3316</v>
      </c>
      <c r="C480">
        <v>12</v>
      </c>
      <c r="D480" t="s">
        <v>597</v>
      </c>
      <c r="E480">
        <v>66052</v>
      </c>
      <c r="F480" t="s">
        <v>3027</v>
      </c>
      <c r="G480" t="s">
        <v>3317</v>
      </c>
      <c r="H480" t="s">
        <v>3318</v>
      </c>
      <c r="I480" t="s">
        <v>630</v>
      </c>
      <c r="J480">
        <v>8738</v>
      </c>
      <c r="K480">
        <v>9639</v>
      </c>
      <c r="L480" t="s">
        <v>3319</v>
      </c>
      <c r="M480" t="s">
        <v>3320</v>
      </c>
      <c r="N480" t="s">
        <v>3087</v>
      </c>
      <c r="O480" t="s">
        <v>3321</v>
      </c>
      <c r="P480" t="s">
        <v>3032</v>
      </c>
      <c r="Q480" t="s">
        <v>3033</v>
      </c>
      <c r="R480" t="s">
        <v>3034</v>
      </c>
      <c r="S480" t="s">
        <v>3034</v>
      </c>
      <c r="T480" t="s">
        <v>3035</v>
      </c>
      <c r="U480" t="s">
        <v>3036</v>
      </c>
      <c r="V480" t="s">
        <v>1577</v>
      </c>
      <c r="W480">
        <v>43.686986099999999</v>
      </c>
      <c r="X480">
        <v>-79.477933699999994</v>
      </c>
      <c r="Y480" t="s">
        <v>612</v>
      </c>
      <c r="Z480" t="s">
        <v>612</v>
      </c>
      <c r="AA480" t="s">
        <v>612</v>
      </c>
      <c r="AB480" t="s">
        <v>612</v>
      </c>
      <c r="AC480" t="s">
        <v>612</v>
      </c>
      <c r="AD480" t="s">
        <v>612</v>
      </c>
      <c r="AE480" t="s">
        <v>612</v>
      </c>
      <c r="AF480" t="s">
        <v>612</v>
      </c>
      <c r="AG480" t="s">
        <v>612</v>
      </c>
      <c r="AH480" t="s">
        <v>612</v>
      </c>
      <c r="AI480" t="s">
        <v>612</v>
      </c>
      <c r="AJ480" t="s">
        <v>612</v>
      </c>
      <c r="AK480" t="s">
        <v>612</v>
      </c>
      <c r="AL480" t="s">
        <v>612</v>
      </c>
      <c r="AM480" t="s">
        <v>612</v>
      </c>
      <c r="AN480" t="s">
        <v>612</v>
      </c>
      <c r="AO480" t="s">
        <v>612</v>
      </c>
      <c r="AP480" t="s">
        <v>612</v>
      </c>
      <c r="AQ480" t="s">
        <v>612</v>
      </c>
      <c r="AR480" t="s">
        <v>612</v>
      </c>
      <c r="AS480" t="s">
        <v>612</v>
      </c>
      <c r="AT480" t="s">
        <v>613</v>
      </c>
      <c r="AU480" t="s">
        <v>612</v>
      </c>
      <c r="AV480" t="s">
        <v>614</v>
      </c>
      <c r="AW480" t="s">
        <v>612</v>
      </c>
      <c r="AX480">
        <v>226323</v>
      </c>
      <c r="AY480" t="s">
        <v>621</v>
      </c>
      <c r="AZ480" t="s">
        <v>140</v>
      </c>
      <c r="BA480" t="s">
        <v>470</v>
      </c>
      <c r="BB480" t="s">
        <v>803</v>
      </c>
      <c r="BC480">
        <v>40787</v>
      </c>
      <c r="BD480">
        <v>0</v>
      </c>
      <c r="BE480">
        <v>0</v>
      </c>
      <c r="BF480">
        <v>0</v>
      </c>
      <c r="BG480">
        <v>0</v>
      </c>
      <c r="BH480">
        <v>0</v>
      </c>
      <c r="BI480">
        <v>0</v>
      </c>
      <c r="BJ480">
        <v>0</v>
      </c>
      <c r="BK480">
        <v>0</v>
      </c>
      <c r="BL480">
        <v>0</v>
      </c>
      <c r="BM480">
        <v>0</v>
      </c>
      <c r="BN480">
        <v>0</v>
      </c>
      <c r="BO480">
        <v>0</v>
      </c>
      <c r="BP480">
        <v>0</v>
      </c>
      <c r="BQ480">
        <v>0</v>
      </c>
      <c r="BR480">
        <v>0</v>
      </c>
      <c r="BS480">
        <v>0</v>
      </c>
      <c r="BT480">
        <v>226323</v>
      </c>
      <c r="BU480">
        <v>0</v>
      </c>
      <c r="BV480">
        <v>0</v>
      </c>
      <c r="BW480">
        <v>0</v>
      </c>
      <c r="BX480">
        <v>0</v>
      </c>
      <c r="BY480">
        <v>0</v>
      </c>
      <c r="BZ480">
        <v>0</v>
      </c>
      <c r="CA480">
        <v>0</v>
      </c>
      <c r="CB480">
        <v>0</v>
      </c>
      <c r="CC480">
        <v>0</v>
      </c>
      <c r="CD480">
        <v>226323</v>
      </c>
      <c r="CE480">
        <v>226323</v>
      </c>
      <c r="CF480">
        <v>226323</v>
      </c>
      <c r="CG480">
        <v>0</v>
      </c>
      <c r="CH480" t="s">
        <v>612</v>
      </c>
      <c r="CI480" t="s">
        <v>616</v>
      </c>
      <c r="CJ480" t="s">
        <v>617</v>
      </c>
      <c r="CK480" t="s">
        <v>617</v>
      </c>
      <c r="CL480" t="s">
        <v>617</v>
      </c>
      <c r="CM480" t="s">
        <v>617</v>
      </c>
      <c r="CN480">
        <v>0</v>
      </c>
    </row>
    <row r="481" spans="1:92" x14ac:dyDescent="0.25">
      <c r="A481" t="s">
        <v>3322</v>
      </c>
      <c r="B481" t="s">
        <v>3322</v>
      </c>
      <c r="C481">
        <v>12</v>
      </c>
      <c r="D481" t="s">
        <v>597</v>
      </c>
      <c r="E481">
        <v>66052</v>
      </c>
      <c r="F481" t="s">
        <v>3027</v>
      </c>
      <c r="G481" t="s">
        <v>3323</v>
      </c>
      <c r="H481" t="s">
        <v>3324</v>
      </c>
      <c r="I481" t="s">
        <v>630</v>
      </c>
      <c r="J481">
        <v>8963</v>
      </c>
      <c r="K481">
        <v>9836</v>
      </c>
      <c r="L481" t="s">
        <v>3325</v>
      </c>
      <c r="M481" t="s">
        <v>3326</v>
      </c>
      <c r="N481" t="s">
        <v>3055</v>
      </c>
      <c r="O481" t="s">
        <v>3327</v>
      </c>
      <c r="P481" t="s">
        <v>3032</v>
      </c>
      <c r="Q481" t="s">
        <v>3033</v>
      </c>
      <c r="R481" t="s">
        <v>3034</v>
      </c>
      <c r="S481" t="s">
        <v>3034</v>
      </c>
      <c r="T481" t="s">
        <v>3035</v>
      </c>
      <c r="U481" t="s">
        <v>3036</v>
      </c>
      <c r="V481" t="s">
        <v>1577</v>
      </c>
      <c r="W481">
        <v>43.818565100000001</v>
      </c>
      <c r="X481">
        <v>-79.308545699999996</v>
      </c>
      <c r="Y481" t="s">
        <v>612</v>
      </c>
      <c r="Z481" t="s">
        <v>612</v>
      </c>
      <c r="AA481" t="s">
        <v>612</v>
      </c>
      <c r="AB481" t="s">
        <v>612</v>
      </c>
      <c r="AC481" t="s">
        <v>612</v>
      </c>
      <c r="AD481" t="s">
        <v>612</v>
      </c>
      <c r="AE481" t="s">
        <v>612</v>
      </c>
      <c r="AF481" t="s">
        <v>612</v>
      </c>
      <c r="AG481" t="s">
        <v>612</v>
      </c>
      <c r="AH481" t="s">
        <v>612</v>
      </c>
      <c r="AI481" t="s">
        <v>612</v>
      </c>
      <c r="AJ481" t="s">
        <v>612</v>
      </c>
      <c r="AK481" t="s">
        <v>612</v>
      </c>
      <c r="AL481" t="s">
        <v>612</v>
      </c>
      <c r="AM481" t="s">
        <v>612</v>
      </c>
      <c r="AN481" t="s">
        <v>612</v>
      </c>
      <c r="AO481" t="s">
        <v>612</v>
      </c>
      <c r="AP481" t="s">
        <v>612</v>
      </c>
      <c r="AQ481" t="s">
        <v>612</v>
      </c>
      <c r="AR481" t="s">
        <v>612</v>
      </c>
      <c r="AS481" t="s">
        <v>612</v>
      </c>
      <c r="AT481" t="s">
        <v>613</v>
      </c>
      <c r="AU481" t="s">
        <v>612</v>
      </c>
      <c r="AV481" t="s">
        <v>614</v>
      </c>
      <c r="AW481" t="s">
        <v>612</v>
      </c>
      <c r="AX481">
        <v>5576036</v>
      </c>
      <c r="AY481" t="s">
        <v>621</v>
      </c>
      <c r="AZ481" t="s">
        <v>140</v>
      </c>
      <c r="BA481" t="s">
        <v>470</v>
      </c>
      <c r="BB481" t="s">
        <v>977</v>
      </c>
      <c r="BC481">
        <v>40422</v>
      </c>
      <c r="BD481">
        <v>0</v>
      </c>
      <c r="BE481">
        <v>0</v>
      </c>
      <c r="BF481">
        <v>0</v>
      </c>
      <c r="BG481">
        <v>0</v>
      </c>
      <c r="BH481">
        <v>0</v>
      </c>
      <c r="BI481">
        <v>0</v>
      </c>
      <c r="BJ481">
        <v>0</v>
      </c>
      <c r="BK481">
        <v>0</v>
      </c>
      <c r="BL481">
        <v>0</v>
      </c>
      <c r="BM481">
        <v>0</v>
      </c>
      <c r="BN481">
        <v>0</v>
      </c>
      <c r="BO481">
        <v>0</v>
      </c>
      <c r="BP481">
        <v>0</v>
      </c>
      <c r="BQ481">
        <v>0</v>
      </c>
      <c r="BR481">
        <v>101052</v>
      </c>
      <c r="BS481">
        <v>101052</v>
      </c>
      <c r="BT481">
        <v>4264673</v>
      </c>
      <c r="BU481">
        <v>1210311</v>
      </c>
      <c r="BV481">
        <v>0</v>
      </c>
      <c r="BW481">
        <v>0</v>
      </c>
      <c r="BX481">
        <v>0</v>
      </c>
      <c r="BY481">
        <v>0</v>
      </c>
      <c r="BZ481">
        <v>0</v>
      </c>
      <c r="CA481">
        <v>0</v>
      </c>
      <c r="CB481">
        <v>0</v>
      </c>
      <c r="CC481">
        <v>0</v>
      </c>
      <c r="CD481">
        <v>5474984</v>
      </c>
      <c r="CE481">
        <v>5576036</v>
      </c>
      <c r="CF481">
        <v>5576036</v>
      </c>
      <c r="CG481">
        <v>0</v>
      </c>
      <c r="CH481" t="s">
        <v>612</v>
      </c>
      <c r="CI481" t="s">
        <v>616</v>
      </c>
      <c r="CJ481" t="s">
        <v>617</v>
      </c>
      <c r="CK481" t="s">
        <v>617</v>
      </c>
      <c r="CL481" t="s">
        <v>617</v>
      </c>
      <c r="CM481" t="s">
        <v>617</v>
      </c>
      <c r="CN481">
        <v>0</v>
      </c>
    </row>
    <row r="482" spans="1:92" x14ac:dyDescent="0.25">
      <c r="A482" t="s">
        <v>3328</v>
      </c>
      <c r="B482" t="s">
        <v>3328</v>
      </c>
      <c r="C482">
        <v>12</v>
      </c>
      <c r="D482" t="s">
        <v>597</v>
      </c>
      <c r="E482">
        <v>66052</v>
      </c>
      <c r="F482" t="s">
        <v>3027</v>
      </c>
      <c r="G482" t="s">
        <v>3329</v>
      </c>
      <c r="H482" t="s">
        <v>3330</v>
      </c>
      <c r="I482" t="s">
        <v>1462</v>
      </c>
      <c r="J482">
        <v>8482</v>
      </c>
      <c r="K482">
        <v>9387</v>
      </c>
      <c r="L482" t="s">
        <v>3331</v>
      </c>
      <c r="M482" t="s">
        <v>3332</v>
      </c>
      <c r="N482" t="s">
        <v>3035</v>
      </c>
      <c r="O482" t="s">
        <v>3333</v>
      </c>
      <c r="P482" t="s">
        <v>3032</v>
      </c>
      <c r="Q482" t="s">
        <v>3033</v>
      </c>
      <c r="R482" t="s">
        <v>3034</v>
      </c>
      <c r="S482" t="s">
        <v>3034</v>
      </c>
      <c r="T482" t="s">
        <v>3035</v>
      </c>
      <c r="U482" t="s">
        <v>3036</v>
      </c>
      <c r="V482" t="s">
        <v>1577</v>
      </c>
      <c r="W482">
        <v>43.6586091</v>
      </c>
      <c r="X482">
        <v>-79.435000000000002</v>
      </c>
      <c r="Y482" t="s">
        <v>612</v>
      </c>
      <c r="Z482" t="s">
        <v>612</v>
      </c>
      <c r="AA482" t="s">
        <v>612</v>
      </c>
      <c r="AB482" t="s">
        <v>612</v>
      </c>
      <c r="AC482" t="s">
        <v>612</v>
      </c>
      <c r="AD482" t="s">
        <v>612</v>
      </c>
      <c r="AE482" t="s">
        <v>612</v>
      </c>
      <c r="AF482" t="s">
        <v>612</v>
      </c>
      <c r="AG482" t="s">
        <v>612</v>
      </c>
      <c r="AH482" t="s">
        <v>612</v>
      </c>
      <c r="AI482" t="s">
        <v>612</v>
      </c>
      <c r="AJ482" t="s">
        <v>612</v>
      </c>
      <c r="AK482" t="s">
        <v>612</v>
      </c>
      <c r="AL482" t="s">
        <v>612</v>
      </c>
      <c r="AM482" t="s">
        <v>612</v>
      </c>
      <c r="AN482" t="s">
        <v>612</v>
      </c>
      <c r="AO482" t="s">
        <v>612</v>
      </c>
      <c r="AP482" t="s">
        <v>612</v>
      </c>
      <c r="AQ482" t="s">
        <v>612</v>
      </c>
      <c r="AR482" t="s">
        <v>612</v>
      </c>
      <c r="AS482" t="s">
        <v>612</v>
      </c>
      <c r="AT482" t="s">
        <v>613</v>
      </c>
      <c r="AU482" t="s">
        <v>612</v>
      </c>
      <c r="AV482" t="s">
        <v>614</v>
      </c>
      <c r="AW482" t="s">
        <v>612</v>
      </c>
      <c r="AX482">
        <v>175718</v>
      </c>
      <c r="AY482" t="s">
        <v>621</v>
      </c>
      <c r="AZ482" t="s">
        <v>143</v>
      </c>
      <c r="BA482" t="s">
        <v>470</v>
      </c>
      <c r="BB482" t="s">
        <v>649</v>
      </c>
      <c r="BC482">
        <v>41518</v>
      </c>
      <c r="BD482">
        <v>0</v>
      </c>
      <c r="BE482">
        <v>0</v>
      </c>
      <c r="BF482">
        <v>175718</v>
      </c>
      <c r="BG482">
        <v>0</v>
      </c>
      <c r="BH482">
        <v>0</v>
      </c>
      <c r="BI482">
        <v>0</v>
      </c>
      <c r="BJ482">
        <v>0</v>
      </c>
      <c r="BK482">
        <v>0</v>
      </c>
      <c r="BL482">
        <v>0</v>
      </c>
      <c r="BM482">
        <v>0</v>
      </c>
      <c r="BN482">
        <v>0</v>
      </c>
      <c r="BO482">
        <v>0</v>
      </c>
      <c r="BP482">
        <v>0</v>
      </c>
      <c r="BQ482">
        <v>0</v>
      </c>
      <c r="BR482">
        <v>0</v>
      </c>
      <c r="BS482">
        <v>175718</v>
      </c>
      <c r="BT482">
        <v>0</v>
      </c>
      <c r="BU482">
        <v>0</v>
      </c>
      <c r="BV482">
        <v>0</v>
      </c>
      <c r="BW482">
        <v>0</v>
      </c>
      <c r="BX482">
        <v>0</v>
      </c>
      <c r="BY482">
        <v>0</v>
      </c>
      <c r="BZ482">
        <v>0</v>
      </c>
      <c r="CA482">
        <v>0</v>
      </c>
      <c r="CB482">
        <v>0</v>
      </c>
      <c r="CC482">
        <v>0</v>
      </c>
      <c r="CD482">
        <v>0</v>
      </c>
      <c r="CE482">
        <v>175718</v>
      </c>
      <c r="CF482">
        <v>175718</v>
      </c>
      <c r="CG482">
        <v>0</v>
      </c>
      <c r="CH482" t="s">
        <v>612</v>
      </c>
      <c r="CI482" t="s">
        <v>616</v>
      </c>
      <c r="CJ482" t="s">
        <v>617</v>
      </c>
      <c r="CK482" t="s">
        <v>617</v>
      </c>
      <c r="CL482" t="s">
        <v>617</v>
      </c>
      <c r="CM482" t="s">
        <v>617</v>
      </c>
      <c r="CN482">
        <v>0</v>
      </c>
    </row>
    <row r="483" spans="1:92" x14ac:dyDescent="0.25">
      <c r="A483" t="s">
        <v>3334</v>
      </c>
      <c r="B483" t="s">
        <v>3334</v>
      </c>
      <c r="C483">
        <v>12</v>
      </c>
      <c r="D483" t="s">
        <v>597</v>
      </c>
      <c r="E483">
        <v>66052</v>
      </c>
      <c r="F483" t="s">
        <v>3027</v>
      </c>
      <c r="G483" t="s">
        <v>3335</v>
      </c>
      <c r="H483" t="s">
        <v>3336</v>
      </c>
      <c r="I483" t="s">
        <v>3337</v>
      </c>
      <c r="J483">
        <v>9138</v>
      </c>
      <c r="K483">
        <v>9986</v>
      </c>
      <c r="L483" t="s">
        <v>3338</v>
      </c>
      <c r="M483" t="s">
        <v>3339</v>
      </c>
      <c r="N483" t="s">
        <v>3080</v>
      </c>
      <c r="O483" t="s">
        <v>3340</v>
      </c>
      <c r="P483" t="s">
        <v>3032</v>
      </c>
      <c r="Q483" t="s">
        <v>3033</v>
      </c>
      <c r="R483" t="s">
        <v>3034</v>
      </c>
      <c r="S483" t="s">
        <v>3034</v>
      </c>
      <c r="T483" t="s">
        <v>3035</v>
      </c>
      <c r="U483" t="s">
        <v>3036</v>
      </c>
      <c r="V483" t="s">
        <v>1577</v>
      </c>
      <c r="W483">
        <v>43.77948902</v>
      </c>
      <c r="X483">
        <v>-79.44021094</v>
      </c>
      <c r="Y483" t="s">
        <v>612</v>
      </c>
      <c r="Z483" t="s">
        <v>612</v>
      </c>
      <c r="AA483" t="s">
        <v>612</v>
      </c>
      <c r="AB483" t="s">
        <v>612</v>
      </c>
      <c r="AC483" t="s">
        <v>612</v>
      </c>
      <c r="AD483" t="s">
        <v>612</v>
      </c>
      <c r="AE483" t="s">
        <v>612</v>
      </c>
      <c r="AF483" t="s">
        <v>612</v>
      </c>
      <c r="AG483" t="s">
        <v>612</v>
      </c>
      <c r="AH483" t="s">
        <v>612</v>
      </c>
      <c r="AI483" t="s">
        <v>612</v>
      </c>
      <c r="AJ483" t="s">
        <v>612</v>
      </c>
      <c r="AK483" t="s">
        <v>612</v>
      </c>
      <c r="AL483" t="s">
        <v>612</v>
      </c>
      <c r="AM483" t="s">
        <v>612</v>
      </c>
      <c r="AN483" t="s">
        <v>612</v>
      </c>
      <c r="AO483" t="s">
        <v>612</v>
      </c>
      <c r="AP483" t="s">
        <v>612</v>
      </c>
      <c r="AQ483" t="s">
        <v>612</v>
      </c>
      <c r="AR483" t="s">
        <v>612</v>
      </c>
      <c r="AS483" t="s">
        <v>612</v>
      </c>
      <c r="AT483" t="s">
        <v>613</v>
      </c>
      <c r="AU483" t="s">
        <v>612</v>
      </c>
      <c r="AV483" t="s">
        <v>614</v>
      </c>
      <c r="AW483" t="s">
        <v>612</v>
      </c>
      <c r="AX483">
        <v>152305</v>
      </c>
      <c r="AY483" t="s">
        <v>621</v>
      </c>
      <c r="AZ483" t="s">
        <v>143</v>
      </c>
      <c r="BA483" t="s">
        <v>470</v>
      </c>
      <c r="BB483" t="s">
        <v>649</v>
      </c>
      <c r="BC483">
        <v>41518</v>
      </c>
      <c r="BD483">
        <v>0</v>
      </c>
      <c r="BE483">
        <v>0</v>
      </c>
      <c r="BF483">
        <v>152305</v>
      </c>
      <c r="BG483">
        <v>0</v>
      </c>
      <c r="BH483">
        <v>0</v>
      </c>
      <c r="BI483">
        <v>0</v>
      </c>
      <c r="BJ483">
        <v>0</v>
      </c>
      <c r="BK483">
        <v>0</v>
      </c>
      <c r="BL483">
        <v>0</v>
      </c>
      <c r="BM483">
        <v>0</v>
      </c>
      <c r="BN483">
        <v>0</v>
      </c>
      <c r="BO483">
        <v>0</v>
      </c>
      <c r="BP483">
        <v>0</v>
      </c>
      <c r="BQ483">
        <v>0</v>
      </c>
      <c r="BR483">
        <v>0</v>
      </c>
      <c r="BS483">
        <v>152305</v>
      </c>
      <c r="BT483">
        <v>0</v>
      </c>
      <c r="BU483">
        <v>0</v>
      </c>
      <c r="BV483">
        <v>0</v>
      </c>
      <c r="BW483">
        <v>0</v>
      </c>
      <c r="BX483">
        <v>0</v>
      </c>
      <c r="BY483">
        <v>0</v>
      </c>
      <c r="BZ483">
        <v>0</v>
      </c>
      <c r="CA483">
        <v>0</v>
      </c>
      <c r="CB483">
        <v>0</v>
      </c>
      <c r="CC483">
        <v>0</v>
      </c>
      <c r="CD483">
        <v>0</v>
      </c>
      <c r="CE483">
        <v>152305</v>
      </c>
      <c r="CF483">
        <v>152305</v>
      </c>
      <c r="CG483">
        <v>0</v>
      </c>
      <c r="CH483" t="s">
        <v>612</v>
      </c>
      <c r="CI483" t="s">
        <v>616</v>
      </c>
      <c r="CJ483" t="s">
        <v>617</v>
      </c>
      <c r="CK483" t="s">
        <v>617</v>
      </c>
      <c r="CL483" t="s">
        <v>617</v>
      </c>
      <c r="CM483" t="s">
        <v>617</v>
      </c>
      <c r="CN483">
        <v>0</v>
      </c>
    </row>
    <row r="484" spans="1:92" x14ac:dyDescent="0.25">
      <c r="A484" t="s">
        <v>3341</v>
      </c>
      <c r="B484" t="s">
        <v>3341</v>
      </c>
      <c r="C484">
        <v>12</v>
      </c>
      <c r="D484" t="s">
        <v>597</v>
      </c>
      <c r="E484">
        <v>66052</v>
      </c>
      <c r="F484" t="s">
        <v>3027</v>
      </c>
      <c r="G484" t="s">
        <v>3342</v>
      </c>
      <c r="H484" t="s">
        <v>3343</v>
      </c>
      <c r="I484" t="s">
        <v>630</v>
      </c>
      <c r="J484">
        <v>8964</v>
      </c>
      <c r="K484">
        <v>9837</v>
      </c>
      <c r="L484" t="s">
        <v>3344</v>
      </c>
      <c r="M484" t="s">
        <v>3345</v>
      </c>
      <c r="N484" t="s">
        <v>3055</v>
      </c>
      <c r="O484" t="s">
        <v>3346</v>
      </c>
      <c r="P484" t="s">
        <v>3032</v>
      </c>
      <c r="Q484" t="s">
        <v>3033</v>
      </c>
      <c r="R484" t="s">
        <v>3034</v>
      </c>
      <c r="S484" t="s">
        <v>3034</v>
      </c>
      <c r="T484" t="s">
        <v>3035</v>
      </c>
      <c r="U484" t="s">
        <v>3036</v>
      </c>
      <c r="V484" t="s">
        <v>1577</v>
      </c>
      <c r="W484">
        <v>43.7449102</v>
      </c>
      <c r="X484">
        <v>-79.249789300000003</v>
      </c>
      <c r="Y484" t="s">
        <v>612</v>
      </c>
      <c r="Z484" t="s">
        <v>612</v>
      </c>
      <c r="AA484" t="s">
        <v>612</v>
      </c>
      <c r="AB484" t="s">
        <v>612</v>
      </c>
      <c r="AC484" t="s">
        <v>612</v>
      </c>
      <c r="AD484" t="s">
        <v>612</v>
      </c>
      <c r="AE484" t="s">
        <v>612</v>
      </c>
      <c r="AF484" t="s">
        <v>612</v>
      </c>
      <c r="AG484" t="s">
        <v>612</v>
      </c>
      <c r="AH484" t="s">
        <v>612</v>
      </c>
      <c r="AI484" t="s">
        <v>612</v>
      </c>
      <c r="AJ484" t="s">
        <v>612</v>
      </c>
      <c r="AK484" t="s">
        <v>612</v>
      </c>
      <c r="AL484" t="s">
        <v>612</v>
      </c>
      <c r="AM484" t="s">
        <v>612</v>
      </c>
      <c r="AN484" t="s">
        <v>612</v>
      </c>
      <c r="AO484" t="s">
        <v>612</v>
      </c>
      <c r="AP484" t="s">
        <v>612</v>
      </c>
      <c r="AQ484" t="s">
        <v>612</v>
      </c>
      <c r="AR484" t="s">
        <v>612</v>
      </c>
      <c r="AS484" t="s">
        <v>612</v>
      </c>
      <c r="AT484" t="s">
        <v>613</v>
      </c>
      <c r="AU484" t="s">
        <v>612</v>
      </c>
      <c r="AV484" t="s">
        <v>614</v>
      </c>
      <c r="AW484" t="s">
        <v>612</v>
      </c>
      <c r="AX484">
        <v>2629456</v>
      </c>
      <c r="AY484" t="s">
        <v>621</v>
      </c>
      <c r="AZ484" t="s">
        <v>140</v>
      </c>
      <c r="BA484" t="s">
        <v>470</v>
      </c>
      <c r="BB484" t="s">
        <v>803</v>
      </c>
      <c r="BC484">
        <v>40787</v>
      </c>
      <c r="BD484">
        <v>0</v>
      </c>
      <c r="BE484">
        <v>0</v>
      </c>
      <c r="BF484">
        <v>0</v>
      </c>
      <c r="BG484">
        <v>0</v>
      </c>
      <c r="BH484">
        <v>0</v>
      </c>
      <c r="BI484">
        <v>0</v>
      </c>
      <c r="BJ484">
        <v>0</v>
      </c>
      <c r="BK484">
        <v>0</v>
      </c>
      <c r="BL484">
        <v>0</v>
      </c>
      <c r="BM484">
        <v>0</v>
      </c>
      <c r="BN484">
        <v>0</v>
      </c>
      <c r="BO484">
        <v>0</v>
      </c>
      <c r="BP484">
        <v>0</v>
      </c>
      <c r="BQ484">
        <v>0</v>
      </c>
      <c r="BR484">
        <v>0</v>
      </c>
      <c r="BS484">
        <v>0</v>
      </c>
      <c r="BT484">
        <v>2480461</v>
      </c>
      <c r="BU484">
        <v>0</v>
      </c>
      <c r="BV484">
        <v>148995</v>
      </c>
      <c r="BW484">
        <v>0</v>
      </c>
      <c r="BX484">
        <v>0</v>
      </c>
      <c r="BY484">
        <v>0</v>
      </c>
      <c r="BZ484">
        <v>0</v>
      </c>
      <c r="CA484">
        <v>0</v>
      </c>
      <c r="CB484">
        <v>0</v>
      </c>
      <c r="CC484">
        <v>0</v>
      </c>
      <c r="CD484">
        <v>2629456</v>
      </c>
      <c r="CE484">
        <v>2629456</v>
      </c>
      <c r="CF484">
        <v>2629456</v>
      </c>
      <c r="CG484">
        <v>0</v>
      </c>
      <c r="CH484" t="s">
        <v>612</v>
      </c>
      <c r="CI484" t="s">
        <v>616</v>
      </c>
      <c r="CJ484" t="s">
        <v>617</v>
      </c>
      <c r="CK484" t="s">
        <v>617</v>
      </c>
      <c r="CL484" t="s">
        <v>617</v>
      </c>
      <c r="CM484" t="s">
        <v>617</v>
      </c>
      <c r="CN484">
        <v>0</v>
      </c>
    </row>
    <row r="485" spans="1:92" x14ac:dyDescent="0.25">
      <c r="A485" t="s">
        <v>3347</v>
      </c>
      <c r="B485" t="s">
        <v>3347</v>
      </c>
      <c r="C485">
        <v>12</v>
      </c>
      <c r="D485" t="s">
        <v>597</v>
      </c>
      <c r="E485">
        <v>66052</v>
      </c>
      <c r="F485" t="s">
        <v>3027</v>
      </c>
      <c r="G485" t="s">
        <v>3348</v>
      </c>
      <c r="H485" t="s">
        <v>3349</v>
      </c>
      <c r="I485" t="s">
        <v>630</v>
      </c>
      <c r="J485">
        <v>8495</v>
      </c>
      <c r="K485">
        <v>9497</v>
      </c>
      <c r="L485" t="s">
        <v>3350</v>
      </c>
      <c r="M485" t="s">
        <v>3351</v>
      </c>
      <c r="N485" t="s">
        <v>3035</v>
      </c>
      <c r="O485" t="s">
        <v>3352</v>
      </c>
      <c r="P485" t="s">
        <v>3032</v>
      </c>
      <c r="Q485" t="s">
        <v>3033</v>
      </c>
      <c r="R485" t="s">
        <v>3034</v>
      </c>
      <c r="S485" t="s">
        <v>3034</v>
      </c>
      <c r="T485" t="s">
        <v>3035</v>
      </c>
      <c r="U485" t="s">
        <v>3036</v>
      </c>
      <c r="V485" t="s">
        <v>1577</v>
      </c>
      <c r="W485">
        <v>43.704602199999997</v>
      </c>
      <c r="X485">
        <v>-79.377870000000001</v>
      </c>
      <c r="Y485" t="s">
        <v>612</v>
      </c>
      <c r="Z485" t="s">
        <v>612</v>
      </c>
      <c r="AA485" t="s">
        <v>612</v>
      </c>
      <c r="AB485" t="s">
        <v>612</v>
      </c>
      <c r="AC485" t="s">
        <v>612</v>
      </c>
      <c r="AD485" t="s">
        <v>612</v>
      </c>
      <c r="AE485" t="s">
        <v>612</v>
      </c>
      <c r="AF485" t="s">
        <v>612</v>
      </c>
      <c r="AG485" t="s">
        <v>612</v>
      </c>
      <c r="AH485" t="s">
        <v>612</v>
      </c>
      <c r="AI485" t="s">
        <v>612</v>
      </c>
      <c r="AJ485" t="s">
        <v>612</v>
      </c>
      <c r="AK485" t="s">
        <v>612</v>
      </c>
      <c r="AL485" t="s">
        <v>612</v>
      </c>
      <c r="AM485" t="s">
        <v>612</v>
      </c>
      <c r="AN485" t="s">
        <v>612</v>
      </c>
      <c r="AO485" t="s">
        <v>612</v>
      </c>
      <c r="AP485" t="s">
        <v>612</v>
      </c>
      <c r="AQ485" t="s">
        <v>612</v>
      </c>
      <c r="AR485" t="s">
        <v>612</v>
      </c>
      <c r="AS485" t="s">
        <v>612</v>
      </c>
      <c r="AT485" t="s">
        <v>613</v>
      </c>
      <c r="AU485" t="s">
        <v>612</v>
      </c>
      <c r="AV485" t="s">
        <v>614</v>
      </c>
      <c r="AW485" t="s">
        <v>612</v>
      </c>
      <c r="AX485">
        <v>4941441</v>
      </c>
      <c r="AY485" t="s">
        <v>621</v>
      </c>
      <c r="AZ485" t="s">
        <v>140</v>
      </c>
      <c r="BA485" t="s">
        <v>470</v>
      </c>
      <c r="BB485" t="s">
        <v>662</v>
      </c>
      <c r="BC485">
        <v>41153</v>
      </c>
      <c r="BD485">
        <v>0</v>
      </c>
      <c r="BE485">
        <v>0</v>
      </c>
      <c r="BF485">
        <v>4141456</v>
      </c>
      <c r="BG485">
        <v>0</v>
      </c>
      <c r="BH485">
        <v>0</v>
      </c>
      <c r="BI485">
        <v>0</v>
      </c>
      <c r="BJ485">
        <v>0</v>
      </c>
      <c r="BK485">
        <v>0</v>
      </c>
      <c r="BL485">
        <v>0</v>
      </c>
      <c r="BM485">
        <v>0</v>
      </c>
      <c r="BN485">
        <v>0</v>
      </c>
      <c r="BO485">
        <v>0</v>
      </c>
      <c r="BP485">
        <v>0</v>
      </c>
      <c r="BQ485">
        <v>0</v>
      </c>
      <c r="BR485">
        <v>0</v>
      </c>
      <c r="BS485">
        <v>4141456</v>
      </c>
      <c r="BT485">
        <v>0</v>
      </c>
      <c r="BU485">
        <v>0</v>
      </c>
      <c r="BV485">
        <v>799985</v>
      </c>
      <c r="BW485">
        <v>0</v>
      </c>
      <c r="BX485">
        <v>0</v>
      </c>
      <c r="BY485">
        <v>0</v>
      </c>
      <c r="BZ485">
        <v>0</v>
      </c>
      <c r="CA485">
        <v>0</v>
      </c>
      <c r="CB485">
        <v>0</v>
      </c>
      <c r="CC485">
        <v>0</v>
      </c>
      <c r="CD485">
        <v>799985</v>
      </c>
      <c r="CE485">
        <v>4941441</v>
      </c>
      <c r="CF485">
        <v>4941441</v>
      </c>
      <c r="CG485">
        <v>0</v>
      </c>
      <c r="CH485" t="s">
        <v>612</v>
      </c>
      <c r="CI485" t="s">
        <v>616</v>
      </c>
      <c r="CJ485" t="s">
        <v>617</v>
      </c>
      <c r="CK485" t="s">
        <v>617</v>
      </c>
      <c r="CL485" t="s">
        <v>617</v>
      </c>
      <c r="CM485" t="s">
        <v>617</v>
      </c>
      <c r="CN485">
        <v>0</v>
      </c>
    </row>
    <row r="486" spans="1:92" x14ac:dyDescent="0.25">
      <c r="A486" t="s">
        <v>3353</v>
      </c>
      <c r="B486" t="s">
        <v>3353</v>
      </c>
      <c r="C486">
        <v>12</v>
      </c>
      <c r="D486" t="s">
        <v>597</v>
      </c>
      <c r="E486">
        <v>66052</v>
      </c>
      <c r="F486" t="s">
        <v>3027</v>
      </c>
      <c r="G486" t="s">
        <v>3354</v>
      </c>
      <c r="H486" t="s">
        <v>3355</v>
      </c>
      <c r="I486" t="s">
        <v>3356</v>
      </c>
      <c r="J486">
        <v>8978</v>
      </c>
      <c r="K486">
        <v>9851</v>
      </c>
      <c r="L486" t="s">
        <v>3357</v>
      </c>
      <c r="M486" t="s">
        <v>3358</v>
      </c>
      <c r="N486" t="s">
        <v>3055</v>
      </c>
      <c r="O486" t="s">
        <v>3296</v>
      </c>
      <c r="P486" t="s">
        <v>3032</v>
      </c>
      <c r="Q486" t="s">
        <v>3033</v>
      </c>
      <c r="R486" t="s">
        <v>3034</v>
      </c>
      <c r="S486" t="s">
        <v>3034</v>
      </c>
      <c r="T486" t="s">
        <v>3035</v>
      </c>
      <c r="U486" t="s">
        <v>3036</v>
      </c>
      <c r="V486" t="s">
        <v>1577</v>
      </c>
      <c r="W486">
        <v>43.743791999999999</v>
      </c>
      <c r="X486">
        <v>-79.238834699999998</v>
      </c>
      <c r="Y486">
        <v>41708</v>
      </c>
      <c r="Z486" t="s">
        <v>649</v>
      </c>
      <c r="AA486" t="s">
        <v>649</v>
      </c>
      <c r="AB486" t="s">
        <v>612</v>
      </c>
      <c r="AC486" t="s">
        <v>612</v>
      </c>
      <c r="AD486" t="s">
        <v>612</v>
      </c>
      <c r="AE486">
        <v>41708</v>
      </c>
      <c r="AF486" t="s">
        <v>649</v>
      </c>
      <c r="AG486" t="s">
        <v>649</v>
      </c>
      <c r="AH486" t="s">
        <v>612</v>
      </c>
      <c r="AI486" t="s">
        <v>612</v>
      </c>
      <c r="AJ486" t="s">
        <v>612</v>
      </c>
      <c r="AK486" t="s">
        <v>612</v>
      </c>
      <c r="AL486" t="s">
        <v>612</v>
      </c>
      <c r="AM486" t="s">
        <v>612</v>
      </c>
      <c r="AN486" t="s">
        <v>612</v>
      </c>
      <c r="AO486" t="s">
        <v>612</v>
      </c>
      <c r="AP486" t="s">
        <v>612</v>
      </c>
      <c r="AQ486" t="s">
        <v>612</v>
      </c>
      <c r="AR486" t="s">
        <v>612</v>
      </c>
      <c r="AS486" t="s">
        <v>612</v>
      </c>
      <c r="AT486" t="s">
        <v>613</v>
      </c>
      <c r="AU486" t="s">
        <v>612</v>
      </c>
      <c r="AV486" t="s">
        <v>635</v>
      </c>
      <c r="AW486">
        <v>42156</v>
      </c>
      <c r="AX486">
        <v>738826</v>
      </c>
      <c r="AY486" t="s">
        <v>621</v>
      </c>
      <c r="AZ486" t="s">
        <v>143</v>
      </c>
      <c r="BA486" t="s">
        <v>146</v>
      </c>
      <c r="BB486" t="s">
        <v>787</v>
      </c>
      <c r="BC486">
        <v>42614</v>
      </c>
      <c r="BD486">
        <v>0</v>
      </c>
      <c r="BE486">
        <v>0</v>
      </c>
      <c r="BF486">
        <v>0</v>
      </c>
      <c r="BG486">
        <v>0</v>
      </c>
      <c r="BH486">
        <v>0</v>
      </c>
      <c r="BI486">
        <v>0</v>
      </c>
      <c r="BJ486">
        <v>153883</v>
      </c>
      <c r="BK486">
        <v>0</v>
      </c>
      <c r="BL486">
        <v>0</v>
      </c>
      <c r="BM486">
        <v>0</v>
      </c>
      <c r="BN486">
        <v>0</v>
      </c>
      <c r="BO486">
        <v>0</v>
      </c>
      <c r="BP486">
        <v>0</v>
      </c>
      <c r="BQ486">
        <v>0</v>
      </c>
      <c r="BR486">
        <v>0</v>
      </c>
      <c r="BS486">
        <v>153883</v>
      </c>
      <c r="BT486">
        <v>0</v>
      </c>
      <c r="BU486">
        <v>0</v>
      </c>
      <c r="BV486">
        <v>0</v>
      </c>
      <c r="BW486">
        <v>0</v>
      </c>
      <c r="BX486">
        <v>584943</v>
      </c>
      <c r="BY486">
        <v>0</v>
      </c>
      <c r="BZ486">
        <v>0</v>
      </c>
      <c r="CA486">
        <v>0</v>
      </c>
      <c r="CB486">
        <v>0</v>
      </c>
      <c r="CC486">
        <v>0</v>
      </c>
      <c r="CD486">
        <v>584943</v>
      </c>
      <c r="CE486">
        <v>738826</v>
      </c>
      <c r="CF486">
        <v>738826</v>
      </c>
      <c r="CG486">
        <v>0</v>
      </c>
      <c r="CH486" t="s">
        <v>612</v>
      </c>
      <c r="CI486" t="s">
        <v>616</v>
      </c>
      <c r="CJ486" t="s">
        <v>702</v>
      </c>
      <c r="CK486" t="s">
        <v>703</v>
      </c>
      <c r="CL486" t="s">
        <v>617</v>
      </c>
      <c r="CM486" t="s">
        <v>617</v>
      </c>
      <c r="CN486">
        <v>584943</v>
      </c>
    </row>
    <row r="487" spans="1:92" x14ac:dyDescent="0.25">
      <c r="A487" t="s">
        <v>3359</v>
      </c>
      <c r="B487" t="s">
        <v>3359</v>
      </c>
      <c r="C487">
        <v>12</v>
      </c>
      <c r="D487" t="s">
        <v>597</v>
      </c>
      <c r="E487">
        <v>66052</v>
      </c>
      <c r="F487" t="s">
        <v>3027</v>
      </c>
      <c r="G487" t="s">
        <v>3360</v>
      </c>
      <c r="H487" t="s">
        <v>3361</v>
      </c>
      <c r="I487" t="s">
        <v>1462</v>
      </c>
      <c r="J487">
        <v>9149</v>
      </c>
      <c r="K487">
        <v>9997</v>
      </c>
      <c r="L487" t="s">
        <v>3362</v>
      </c>
      <c r="M487" t="s">
        <v>3363</v>
      </c>
      <c r="N487" t="s">
        <v>3080</v>
      </c>
      <c r="O487" t="s">
        <v>3364</v>
      </c>
      <c r="P487" t="s">
        <v>3032</v>
      </c>
      <c r="Q487" t="s">
        <v>3033</v>
      </c>
      <c r="R487" t="s">
        <v>3034</v>
      </c>
      <c r="S487" t="s">
        <v>3034</v>
      </c>
      <c r="T487" t="s">
        <v>3035</v>
      </c>
      <c r="U487" t="s">
        <v>3036</v>
      </c>
      <c r="V487" t="s">
        <v>1577</v>
      </c>
      <c r="W487">
        <v>43.799077210866301</v>
      </c>
      <c r="X487">
        <v>-79.358029373060006</v>
      </c>
      <c r="Y487" t="s">
        <v>612</v>
      </c>
      <c r="Z487" t="s">
        <v>612</v>
      </c>
      <c r="AA487" t="s">
        <v>612</v>
      </c>
      <c r="AB487" t="s">
        <v>612</v>
      </c>
      <c r="AC487" t="s">
        <v>612</v>
      </c>
      <c r="AD487" t="s">
        <v>612</v>
      </c>
      <c r="AE487" t="s">
        <v>612</v>
      </c>
      <c r="AF487" t="s">
        <v>612</v>
      </c>
      <c r="AG487" t="s">
        <v>612</v>
      </c>
      <c r="AH487" t="s">
        <v>612</v>
      </c>
      <c r="AI487" t="s">
        <v>612</v>
      </c>
      <c r="AJ487" t="s">
        <v>612</v>
      </c>
      <c r="AK487" t="s">
        <v>612</v>
      </c>
      <c r="AL487" t="s">
        <v>612</v>
      </c>
      <c r="AM487" t="s">
        <v>612</v>
      </c>
      <c r="AN487" t="s">
        <v>612</v>
      </c>
      <c r="AO487" t="s">
        <v>612</v>
      </c>
      <c r="AP487" t="s">
        <v>612</v>
      </c>
      <c r="AQ487" t="s">
        <v>612</v>
      </c>
      <c r="AR487" t="s">
        <v>612</v>
      </c>
      <c r="AS487" t="s">
        <v>612</v>
      </c>
      <c r="AT487" t="s">
        <v>613</v>
      </c>
      <c r="AU487" t="s">
        <v>612</v>
      </c>
      <c r="AV487" t="s">
        <v>614</v>
      </c>
      <c r="AW487" t="s">
        <v>612</v>
      </c>
      <c r="AX487">
        <v>952200</v>
      </c>
      <c r="AY487" t="s">
        <v>621</v>
      </c>
      <c r="AZ487" t="s">
        <v>143</v>
      </c>
      <c r="BA487" t="s">
        <v>470</v>
      </c>
      <c r="BB487" t="s">
        <v>700</v>
      </c>
      <c r="BC487">
        <v>41883</v>
      </c>
      <c r="BD487">
        <v>0</v>
      </c>
      <c r="BE487">
        <v>0</v>
      </c>
      <c r="BF487">
        <v>952200</v>
      </c>
      <c r="BG487">
        <v>0</v>
      </c>
      <c r="BH487">
        <v>0</v>
      </c>
      <c r="BI487">
        <v>0</v>
      </c>
      <c r="BJ487">
        <v>0</v>
      </c>
      <c r="BK487">
        <v>0</v>
      </c>
      <c r="BL487">
        <v>0</v>
      </c>
      <c r="BM487">
        <v>0</v>
      </c>
      <c r="BN487">
        <v>0</v>
      </c>
      <c r="BO487">
        <v>0</v>
      </c>
      <c r="BP487">
        <v>0</v>
      </c>
      <c r="BQ487">
        <v>0</v>
      </c>
      <c r="BR487">
        <v>0</v>
      </c>
      <c r="BS487">
        <v>952200</v>
      </c>
      <c r="BT487">
        <v>0</v>
      </c>
      <c r="BU487">
        <v>0</v>
      </c>
      <c r="BV487">
        <v>0</v>
      </c>
      <c r="BW487">
        <v>0</v>
      </c>
      <c r="BX487">
        <v>0</v>
      </c>
      <c r="BY487">
        <v>0</v>
      </c>
      <c r="BZ487">
        <v>0</v>
      </c>
      <c r="CA487">
        <v>0</v>
      </c>
      <c r="CB487">
        <v>0</v>
      </c>
      <c r="CC487">
        <v>0</v>
      </c>
      <c r="CD487">
        <v>0</v>
      </c>
      <c r="CE487">
        <v>952200</v>
      </c>
      <c r="CF487">
        <v>952200</v>
      </c>
      <c r="CG487">
        <v>0</v>
      </c>
      <c r="CH487" t="s">
        <v>612</v>
      </c>
      <c r="CI487" t="s">
        <v>616</v>
      </c>
      <c r="CJ487" t="s">
        <v>617</v>
      </c>
      <c r="CK487" t="s">
        <v>617</v>
      </c>
      <c r="CL487" t="s">
        <v>617</v>
      </c>
      <c r="CM487" t="s">
        <v>617</v>
      </c>
      <c r="CN487">
        <v>0</v>
      </c>
    </row>
    <row r="488" spans="1:92" x14ac:dyDescent="0.25">
      <c r="A488" t="s">
        <v>3365</v>
      </c>
      <c r="B488" t="s">
        <v>3365</v>
      </c>
      <c r="C488">
        <v>12</v>
      </c>
      <c r="D488" t="s">
        <v>597</v>
      </c>
      <c r="E488">
        <v>66052</v>
      </c>
      <c r="F488" t="s">
        <v>3027</v>
      </c>
      <c r="G488" t="s">
        <v>3366</v>
      </c>
      <c r="H488" t="s">
        <v>3367</v>
      </c>
      <c r="I488" t="s">
        <v>630</v>
      </c>
      <c r="J488">
        <v>8416</v>
      </c>
      <c r="K488">
        <v>9433</v>
      </c>
      <c r="L488" t="s">
        <v>3368</v>
      </c>
      <c r="M488" t="s">
        <v>3369</v>
      </c>
      <c r="N488" t="s">
        <v>3035</v>
      </c>
      <c r="O488" t="s">
        <v>3370</v>
      </c>
      <c r="P488" t="s">
        <v>3032</v>
      </c>
      <c r="Q488" t="s">
        <v>3033</v>
      </c>
      <c r="R488" t="s">
        <v>3034</v>
      </c>
      <c r="S488" t="s">
        <v>3034</v>
      </c>
      <c r="T488" t="s">
        <v>3035</v>
      </c>
      <c r="U488" t="s">
        <v>3036</v>
      </c>
      <c r="V488" t="s">
        <v>1577</v>
      </c>
      <c r="W488">
        <v>43.658491300000001</v>
      </c>
      <c r="X488">
        <v>-79.361010899999997</v>
      </c>
      <c r="Y488" t="s">
        <v>612</v>
      </c>
      <c r="Z488" t="s">
        <v>612</v>
      </c>
      <c r="AA488" t="s">
        <v>612</v>
      </c>
      <c r="AB488" t="s">
        <v>612</v>
      </c>
      <c r="AC488" t="s">
        <v>612</v>
      </c>
      <c r="AD488" t="s">
        <v>612</v>
      </c>
      <c r="AE488" t="s">
        <v>612</v>
      </c>
      <c r="AF488" t="s">
        <v>612</v>
      </c>
      <c r="AG488" t="s">
        <v>612</v>
      </c>
      <c r="AH488" t="s">
        <v>612</v>
      </c>
      <c r="AI488" t="s">
        <v>612</v>
      </c>
      <c r="AJ488" t="s">
        <v>612</v>
      </c>
      <c r="AK488" t="s">
        <v>612</v>
      </c>
      <c r="AL488" t="s">
        <v>612</v>
      </c>
      <c r="AM488" t="s">
        <v>612</v>
      </c>
      <c r="AN488" t="s">
        <v>612</v>
      </c>
      <c r="AO488" t="s">
        <v>612</v>
      </c>
      <c r="AP488" t="s">
        <v>612</v>
      </c>
      <c r="AQ488" t="s">
        <v>612</v>
      </c>
      <c r="AR488" t="s">
        <v>612</v>
      </c>
      <c r="AS488" t="s">
        <v>612</v>
      </c>
      <c r="AT488" t="s">
        <v>613</v>
      </c>
      <c r="AU488" t="s">
        <v>612</v>
      </c>
      <c r="AV488" t="s">
        <v>614</v>
      </c>
      <c r="AW488" t="s">
        <v>612</v>
      </c>
      <c r="AX488">
        <v>30760547</v>
      </c>
      <c r="AY488" t="s">
        <v>621</v>
      </c>
      <c r="AZ488" t="s">
        <v>143</v>
      </c>
      <c r="BA488" t="s">
        <v>701</v>
      </c>
      <c r="BB488" t="s">
        <v>649</v>
      </c>
      <c r="BC488">
        <v>41518</v>
      </c>
      <c r="BD488">
        <v>0</v>
      </c>
      <c r="BE488">
        <v>0</v>
      </c>
      <c r="BF488">
        <v>9450000</v>
      </c>
      <c r="BG488">
        <v>0</v>
      </c>
      <c r="BH488">
        <v>0</v>
      </c>
      <c r="BI488">
        <v>0</v>
      </c>
      <c r="BJ488">
        <v>0</v>
      </c>
      <c r="BK488">
        <v>0</v>
      </c>
      <c r="BL488">
        <v>0</v>
      </c>
      <c r="BM488">
        <v>0</v>
      </c>
      <c r="BN488">
        <v>0</v>
      </c>
      <c r="BO488">
        <v>0</v>
      </c>
      <c r="BP488">
        <v>0</v>
      </c>
      <c r="BQ488">
        <v>0</v>
      </c>
      <c r="BR488">
        <v>4358600</v>
      </c>
      <c r="BS488">
        <v>13808600</v>
      </c>
      <c r="BT488">
        <v>8251947</v>
      </c>
      <c r="BU488">
        <v>0</v>
      </c>
      <c r="BV488">
        <v>0</v>
      </c>
      <c r="BW488">
        <v>0</v>
      </c>
      <c r="BX488">
        <v>0</v>
      </c>
      <c r="BY488">
        <v>8700000</v>
      </c>
      <c r="BZ488">
        <v>0</v>
      </c>
      <c r="CA488">
        <v>0</v>
      </c>
      <c r="CB488">
        <v>0</v>
      </c>
      <c r="CC488">
        <v>0</v>
      </c>
      <c r="CD488">
        <v>16951947</v>
      </c>
      <c r="CE488">
        <v>30760547</v>
      </c>
      <c r="CF488">
        <v>30760547</v>
      </c>
      <c r="CG488">
        <v>0</v>
      </c>
      <c r="CH488" t="s">
        <v>612</v>
      </c>
      <c r="CI488" t="s">
        <v>616</v>
      </c>
      <c r="CJ488" t="s">
        <v>617</v>
      </c>
      <c r="CK488" t="s">
        <v>617</v>
      </c>
      <c r="CL488" t="s">
        <v>617</v>
      </c>
      <c r="CM488" t="s">
        <v>617</v>
      </c>
      <c r="CN488">
        <v>0</v>
      </c>
    </row>
    <row r="489" spans="1:92" x14ac:dyDescent="0.25">
      <c r="A489" t="s">
        <v>3371</v>
      </c>
      <c r="B489" t="s">
        <v>3371</v>
      </c>
      <c r="C489">
        <v>12</v>
      </c>
      <c r="D489" t="s">
        <v>597</v>
      </c>
      <c r="E489">
        <v>66052</v>
      </c>
      <c r="F489" t="s">
        <v>3027</v>
      </c>
      <c r="G489" t="s">
        <v>3372</v>
      </c>
      <c r="H489" t="s">
        <v>3373</v>
      </c>
      <c r="I489" t="s">
        <v>630</v>
      </c>
      <c r="J489">
        <v>8660</v>
      </c>
      <c r="K489">
        <v>9578</v>
      </c>
      <c r="L489" t="s">
        <v>3374</v>
      </c>
      <c r="M489" t="s">
        <v>3375</v>
      </c>
      <c r="N489" t="s">
        <v>3030</v>
      </c>
      <c r="O489" t="s">
        <v>3376</v>
      </c>
      <c r="P489" t="s">
        <v>3032</v>
      </c>
      <c r="Q489" t="s">
        <v>3033</v>
      </c>
      <c r="R489" t="s">
        <v>3034</v>
      </c>
      <c r="S489" t="s">
        <v>3034</v>
      </c>
      <c r="T489" t="s">
        <v>3035</v>
      </c>
      <c r="U489" t="s">
        <v>3036</v>
      </c>
      <c r="V489" t="s">
        <v>1577</v>
      </c>
      <c r="W489">
        <v>43.634194899999997</v>
      </c>
      <c r="X489">
        <v>-79.516179800000003</v>
      </c>
      <c r="Y489">
        <v>42317</v>
      </c>
      <c r="Z489" t="s">
        <v>622</v>
      </c>
      <c r="AA489" t="s">
        <v>622</v>
      </c>
      <c r="AB489" t="s">
        <v>612</v>
      </c>
      <c r="AC489" t="s">
        <v>612</v>
      </c>
      <c r="AD489" t="s">
        <v>612</v>
      </c>
      <c r="AE489">
        <v>42317</v>
      </c>
      <c r="AF489" t="s">
        <v>622</v>
      </c>
      <c r="AG489" t="s">
        <v>622</v>
      </c>
      <c r="AH489" t="s">
        <v>612</v>
      </c>
      <c r="AI489" t="s">
        <v>612</v>
      </c>
      <c r="AJ489" t="s">
        <v>612</v>
      </c>
      <c r="AK489" t="s">
        <v>612</v>
      </c>
      <c r="AL489" t="s">
        <v>612</v>
      </c>
      <c r="AM489" t="s">
        <v>612</v>
      </c>
      <c r="AN489" t="s">
        <v>612</v>
      </c>
      <c r="AO489" t="s">
        <v>612</v>
      </c>
      <c r="AP489" t="s">
        <v>612</v>
      </c>
      <c r="AQ489">
        <v>322</v>
      </c>
      <c r="AR489" t="s">
        <v>612</v>
      </c>
      <c r="AS489" t="s">
        <v>612</v>
      </c>
      <c r="AT489" t="s">
        <v>613</v>
      </c>
      <c r="AU489" t="s">
        <v>612</v>
      </c>
      <c r="AV489" t="s">
        <v>635</v>
      </c>
      <c r="AW489">
        <v>43227</v>
      </c>
      <c r="AX489">
        <v>6515961</v>
      </c>
      <c r="AY489" t="s">
        <v>621</v>
      </c>
      <c r="AZ489" t="s">
        <v>140</v>
      </c>
      <c r="BA489" t="s">
        <v>460</v>
      </c>
      <c r="BB489" t="s">
        <v>738</v>
      </c>
      <c r="BC489">
        <v>43840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6515961</v>
      </c>
      <c r="BY489">
        <v>0</v>
      </c>
      <c r="BZ489">
        <v>0</v>
      </c>
      <c r="CA489">
        <v>0</v>
      </c>
      <c r="CB489">
        <v>0</v>
      </c>
      <c r="CC489">
        <v>0</v>
      </c>
      <c r="CD489">
        <v>6515961</v>
      </c>
      <c r="CE489">
        <v>6515961</v>
      </c>
      <c r="CF489">
        <v>6515961</v>
      </c>
      <c r="CG489">
        <v>0</v>
      </c>
      <c r="CH489" t="s">
        <v>612</v>
      </c>
      <c r="CI489" t="s">
        <v>616</v>
      </c>
      <c r="CJ489" t="s">
        <v>702</v>
      </c>
      <c r="CK489" t="s">
        <v>703</v>
      </c>
      <c r="CL489" t="s">
        <v>617</v>
      </c>
      <c r="CM489" t="s">
        <v>617</v>
      </c>
      <c r="CN489">
        <v>6515961</v>
      </c>
    </row>
    <row r="490" spans="1:92" x14ac:dyDescent="0.25">
      <c r="A490" t="s">
        <v>3377</v>
      </c>
      <c r="B490" t="s">
        <v>3377</v>
      </c>
      <c r="C490">
        <v>12</v>
      </c>
      <c r="D490" t="s">
        <v>597</v>
      </c>
      <c r="E490">
        <v>66052</v>
      </c>
      <c r="F490" t="s">
        <v>3027</v>
      </c>
      <c r="G490" t="s">
        <v>3378</v>
      </c>
      <c r="H490" t="s">
        <v>3379</v>
      </c>
      <c r="I490" t="s">
        <v>667</v>
      </c>
      <c r="J490">
        <v>14016</v>
      </c>
      <c r="K490">
        <v>12259</v>
      </c>
      <c r="L490" t="s">
        <v>3380</v>
      </c>
      <c r="M490" t="s">
        <v>3381</v>
      </c>
      <c r="N490" t="s">
        <v>3035</v>
      </c>
      <c r="O490" t="s">
        <v>3382</v>
      </c>
      <c r="P490" t="s">
        <v>3032</v>
      </c>
      <c r="Q490" t="s">
        <v>3033</v>
      </c>
      <c r="R490" t="s">
        <v>3034</v>
      </c>
      <c r="S490" t="s">
        <v>3034</v>
      </c>
      <c r="T490" t="s">
        <v>3035</v>
      </c>
      <c r="U490" t="s">
        <v>3036</v>
      </c>
      <c r="V490" t="s">
        <v>1577</v>
      </c>
      <c r="W490">
        <v>43.70993</v>
      </c>
      <c r="X490">
        <v>-79.396069999999995</v>
      </c>
      <c r="Y490" t="s">
        <v>612</v>
      </c>
      <c r="Z490" t="s">
        <v>612</v>
      </c>
      <c r="AA490" t="s">
        <v>612</v>
      </c>
      <c r="AB490" t="s">
        <v>612</v>
      </c>
      <c r="AC490" t="s">
        <v>612</v>
      </c>
      <c r="AD490" t="s">
        <v>612</v>
      </c>
      <c r="AE490" t="s">
        <v>612</v>
      </c>
      <c r="AF490" t="s">
        <v>612</v>
      </c>
      <c r="AG490" t="s">
        <v>612</v>
      </c>
      <c r="AH490" t="s">
        <v>612</v>
      </c>
      <c r="AI490" t="s">
        <v>612</v>
      </c>
      <c r="AJ490" t="s">
        <v>612</v>
      </c>
      <c r="AK490" t="s">
        <v>612</v>
      </c>
      <c r="AL490" t="s">
        <v>612</v>
      </c>
      <c r="AM490" t="s">
        <v>612</v>
      </c>
      <c r="AN490" t="s">
        <v>612</v>
      </c>
      <c r="AO490" t="s">
        <v>612</v>
      </c>
      <c r="AP490" t="s">
        <v>612</v>
      </c>
      <c r="AQ490" t="s">
        <v>612</v>
      </c>
      <c r="AR490" t="s">
        <v>612</v>
      </c>
      <c r="AS490" t="s">
        <v>612</v>
      </c>
      <c r="AT490" t="s">
        <v>613</v>
      </c>
      <c r="AU490" t="s">
        <v>612</v>
      </c>
      <c r="AV490" t="s">
        <v>614</v>
      </c>
      <c r="AW490" t="s">
        <v>612</v>
      </c>
      <c r="AX490">
        <v>52265115</v>
      </c>
      <c r="AY490" t="s">
        <v>621</v>
      </c>
      <c r="AZ490" t="s">
        <v>145</v>
      </c>
      <c r="BA490" t="s">
        <v>470</v>
      </c>
      <c r="BB490" t="s">
        <v>649</v>
      </c>
      <c r="BC490">
        <v>41518</v>
      </c>
      <c r="BD490">
        <v>0</v>
      </c>
      <c r="BE490">
        <v>0</v>
      </c>
      <c r="BF490">
        <v>3931126</v>
      </c>
      <c r="BG490">
        <v>0</v>
      </c>
      <c r="BH490">
        <v>0</v>
      </c>
      <c r="BI490">
        <v>0</v>
      </c>
      <c r="BJ490">
        <v>0</v>
      </c>
      <c r="BK490">
        <v>0</v>
      </c>
      <c r="BL490">
        <v>0</v>
      </c>
      <c r="BM490">
        <v>0</v>
      </c>
      <c r="BN490">
        <v>0</v>
      </c>
      <c r="BO490">
        <v>0</v>
      </c>
      <c r="BP490">
        <v>0</v>
      </c>
      <c r="BQ490">
        <v>0</v>
      </c>
      <c r="BR490">
        <v>48333989</v>
      </c>
      <c r="BS490">
        <v>52265115</v>
      </c>
      <c r="BT490">
        <v>0</v>
      </c>
      <c r="BU490">
        <v>0</v>
      </c>
      <c r="BV490">
        <v>0</v>
      </c>
      <c r="BW490">
        <v>0</v>
      </c>
      <c r="BX490">
        <v>0</v>
      </c>
      <c r="BY490">
        <v>0</v>
      </c>
      <c r="BZ490">
        <v>0</v>
      </c>
      <c r="CA490">
        <v>0</v>
      </c>
      <c r="CB490">
        <v>0</v>
      </c>
      <c r="CC490">
        <v>0</v>
      </c>
      <c r="CD490">
        <v>0</v>
      </c>
      <c r="CE490">
        <v>52265115</v>
      </c>
      <c r="CF490">
        <v>52265115</v>
      </c>
      <c r="CG490">
        <v>0</v>
      </c>
      <c r="CH490" t="s">
        <v>612</v>
      </c>
      <c r="CI490" t="s">
        <v>616</v>
      </c>
      <c r="CJ490" t="s">
        <v>617</v>
      </c>
      <c r="CK490" t="s">
        <v>617</v>
      </c>
      <c r="CL490" t="s">
        <v>617</v>
      </c>
      <c r="CM490" t="s">
        <v>617</v>
      </c>
      <c r="CN490">
        <v>0</v>
      </c>
    </row>
    <row r="491" spans="1:92" x14ac:dyDescent="0.25">
      <c r="A491" t="s">
        <v>3383</v>
      </c>
      <c r="B491" t="s">
        <v>3383</v>
      </c>
      <c r="C491">
        <v>12</v>
      </c>
      <c r="D491" t="s">
        <v>597</v>
      </c>
      <c r="E491">
        <v>66052</v>
      </c>
      <c r="F491" t="s">
        <v>3027</v>
      </c>
      <c r="G491" t="s">
        <v>3384</v>
      </c>
      <c r="H491" t="s">
        <v>3385</v>
      </c>
      <c r="I491" t="s">
        <v>630</v>
      </c>
      <c r="J491">
        <v>8419</v>
      </c>
      <c r="K491">
        <v>5030</v>
      </c>
      <c r="L491" t="s">
        <v>3386</v>
      </c>
      <c r="M491" t="s">
        <v>3387</v>
      </c>
      <c r="N491" t="s">
        <v>3035</v>
      </c>
      <c r="O491" t="s">
        <v>3388</v>
      </c>
      <c r="P491" t="s">
        <v>3032</v>
      </c>
      <c r="Q491" t="s">
        <v>3033</v>
      </c>
      <c r="R491" t="s">
        <v>3034</v>
      </c>
      <c r="S491" t="s">
        <v>3034</v>
      </c>
      <c r="T491" t="s">
        <v>3035</v>
      </c>
      <c r="U491" t="s">
        <v>3036</v>
      </c>
      <c r="V491" t="s">
        <v>1577</v>
      </c>
      <c r="W491">
        <v>43.662540200000002</v>
      </c>
      <c r="X491">
        <v>-79.439497200000005</v>
      </c>
      <c r="Y491" t="s">
        <v>612</v>
      </c>
      <c r="Z491" t="s">
        <v>612</v>
      </c>
      <c r="AA491" t="s">
        <v>612</v>
      </c>
      <c r="AB491" t="s">
        <v>612</v>
      </c>
      <c r="AC491" t="s">
        <v>612</v>
      </c>
      <c r="AD491" t="s">
        <v>612</v>
      </c>
      <c r="AE491" t="s">
        <v>612</v>
      </c>
      <c r="AF491" t="s">
        <v>612</v>
      </c>
      <c r="AG491" t="s">
        <v>612</v>
      </c>
      <c r="AH491" t="s">
        <v>612</v>
      </c>
      <c r="AI491" t="s">
        <v>612</v>
      </c>
      <c r="AJ491" t="s">
        <v>612</v>
      </c>
      <c r="AK491" t="s">
        <v>612</v>
      </c>
      <c r="AL491" t="s">
        <v>612</v>
      </c>
      <c r="AM491" t="s">
        <v>612</v>
      </c>
      <c r="AN491" t="s">
        <v>612</v>
      </c>
      <c r="AO491" t="s">
        <v>612</v>
      </c>
      <c r="AP491" t="s">
        <v>612</v>
      </c>
      <c r="AQ491" t="s">
        <v>612</v>
      </c>
      <c r="AR491" t="s">
        <v>612</v>
      </c>
      <c r="AS491" t="s">
        <v>612</v>
      </c>
      <c r="AT491" t="s">
        <v>613</v>
      </c>
      <c r="AU491" t="s">
        <v>612</v>
      </c>
      <c r="AV491" t="s">
        <v>614</v>
      </c>
      <c r="AW491" t="s">
        <v>612</v>
      </c>
      <c r="AX491">
        <v>298211</v>
      </c>
      <c r="AY491" t="s">
        <v>621</v>
      </c>
      <c r="AZ491" t="s">
        <v>140</v>
      </c>
      <c r="BA491" t="s">
        <v>470</v>
      </c>
      <c r="BB491" t="s">
        <v>803</v>
      </c>
      <c r="BC491">
        <v>40787</v>
      </c>
      <c r="BD491">
        <v>0</v>
      </c>
      <c r="BE491">
        <v>0</v>
      </c>
      <c r="BF491">
        <v>0</v>
      </c>
      <c r="BG491">
        <v>0</v>
      </c>
      <c r="BH491">
        <v>0</v>
      </c>
      <c r="BI491">
        <v>0</v>
      </c>
      <c r="BJ491">
        <v>0</v>
      </c>
      <c r="BK491">
        <v>0</v>
      </c>
      <c r="BL491">
        <v>0</v>
      </c>
      <c r="BM491">
        <v>0</v>
      </c>
      <c r="BN491">
        <v>0</v>
      </c>
      <c r="BO491">
        <v>0</v>
      </c>
      <c r="BP491">
        <v>0</v>
      </c>
      <c r="BQ491">
        <v>0</v>
      </c>
      <c r="BR491">
        <v>0</v>
      </c>
      <c r="BS491">
        <v>0</v>
      </c>
      <c r="BT491">
        <v>90042</v>
      </c>
      <c r="BU491">
        <v>0</v>
      </c>
      <c r="BV491">
        <v>208169</v>
      </c>
      <c r="BW491">
        <v>0</v>
      </c>
      <c r="BX491">
        <v>0</v>
      </c>
      <c r="BY491">
        <v>0</v>
      </c>
      <c r="BZ491">
        <v>0</v>
      </c>
      <c r="CA491">
        <v>0</v>
      </c>
      <c r="CB491">
        <v>0</v>
      </c>
      <c r="CC491">
        <v>0</v>
      </c>
      <c r="CD491">
        <v>298211</v>
      </c>
      <c r="CE491">
        <v>298211</v>
      </c>
      <c r="CF491">
        <v>298211</v>
      </c>
      <c r="CG491">
        <v>0</v>
      </c>
      <c r="CH491" t="s">
        <v>612</v>
      </c>
      <c r="CI491" t="s">
        <v>616</v>
      </c>
      <c r="CJ491" t="s">
        <v>617</v>
      </c>
      <c r="CK491" t="s">
        <v>617</v>
      </c>
      <c r="CL491" t="s">
        <v>617</v>
      </c>
      <c r="CM491" t="s">
        <v>617</v>
      </c>
      <c r="CN491">
        <v>0</v>
      </c>
    </row>
    <row r="492" spans="1:92" x14ac:dyDescent="0.25">
      <c r="A492" t="s">
        <v>3389</v>
      </c>
      <c r="B492" t="s">
        <v>3389</v>
      </c>
      <c r="C492">
        <v>12</v>
      </c>
      <c r="D492" t="s">
        <v>597</v>
      </c>
      <c r="E492">
        <v>66052</v>
      </c>
      <c r="F492" t="s">
        <v>3027</v>
      </c>
      <c r="G492" t="s">
        <v>3390</v>
      </c>
      <c r="H492" t="s">
        <v>648</v>
      </c>
      <c r="I492" t="s">
        <v>600</v>
      </c>
      <c r="J492">
        <v>9165</v>
      </c>
      <c r="K492">
        <v>10012</v>
      </c>
      <c r="L492" t="s">
        <v>3391</v>
      </c>
      <c r="M492" t="s">
        <v>3392</v>
      </c>
      <c r="N492" t="s">
        <v>3080</v>
      </c>
      <c r="O492" t="s">
        <v>3393</v>
      </c>
      <c r="P492" t="s">
        <v>3032</v>
      </c>
      <c r="Q492" t="s">
        <v>3033</v>
      </c>
      <c r="R492" t="s">
        <v>3034</v>
      </c>
      <c r="S492" t="s">
        <v>3034</v>
      </c>
      <c r="T492" t="s">
        <v>3035</v>
      </c>
      <c r="U492" t="s">
        <v>3036</v>
      </c>
      <c r="V492" t="s">
        <v>1577</v>
      </c>
      <c r="W492">
        <v>43.7902962</v>
      </c>
      <c r="X492">
        <v>-79.434273099999999</v>
      </c>
      <c r="Y492" t="s">
        <v>612</v>
      </c>
      <c r="Z492" t="s">
        <v>612</v>
      </c>
      <c r="AA492" t="s">
        <v>612</v>
      </c>
      <c r="AB492" t="s">
        <v>612</v>
      </c>
      <c r="AC492" t="s">
        <v>612</v>
      </c>
      <c r="AD492" t="s">
        <v>612</v>
      </c>
      <c r="AE492" t="s">
        <v>612</v>
      </c>
      <c r="AF492" t="s">
        <v>612</v>
      </c>
      <c r="AG492" t="s">
        <v>612</v>
      </c>
      <c r="AH492" t="s">
        <v>612</v>
      </c>
      <c r="AI492" t="s">
        <v>612</v>
      </c>
      <c r="AJ492" t="s">
        <v>612</v>
      </c>
      <c r="AK492" t="s">
        <v>612</v>
      </c>
      <c r="AL492" t="s">
        <v>612</v>
      </c>
      <c r="AM492" t="s">
        <v>612</v>
      </c>
      <c r="AN492" t="s">
        <v>612</v>
      </c>
      <c r="AO492" t="s">
        <v>612</v>
      </c>
      <c r="AP492" t="s">
        <v>612</v>
      </c>
      <c r="AQ492" t="s">
        <v>612</v>
      </c>
      <c r="AR492" t="s">
        <v>612</v>
      </c>
      <c r="AS492" t="s">
        <v>612</v>
      </c>
      <c r="AT492" t="s">
        <v>613</v>
      </c>
      <c r="AU492" t="s">
        <v>612</v>
      </c>
      <c r="AV492" t="s">
        <v>614</v>
      </c>
      <c r="AW492" t="s">
        <v>612</v>
      </c>
      <c r="AX492">
        <v>981905</v>
      </c>
      <c r="AY492" t="s">
        <v>621</v>
      </c>
      <c r="AZ492" t="s">
        <v>143</v>
      </c>
      <c r="BA492" t="s">
        <v>470</v>
      </c>
      <c r="BB492" t="s">
        <v>622</v>
      </c>
      <c r="BC492">
        <v>42248</v>
      </c>
      <c r="BD492">
        <v>0</v>
      </c>
      <c r="BE492">
        <v>0</v>
      </c>
      <c r="BF492">
        <v>800000</v>
      </c>
      <c r="BG492">
        <v>0</v>
      </c>
      <c r="BH492">
        <v>0</v>
      </c>
      <c r="BI492">
        <v>0</v>
      </c>
      <c r="BJ492">
        <v>0</v>
      </c>
      <c r="BK492">
        <v>0</v>
      </c>
      <c r="BL492">
        <v>0</v>
      </c>
      <c r="BM492">
        <v>0</v>
      </c>
      <c r="BN492">
        <v>0</v>
      </c>
      <c r="BO492">
        <v>0</v>
      </c>
      <c r="BP492">
        <v>0</v>
      </c>
      <c r="BQ492">
        <v>0</v>
      </c>
      <c r="BR492">
        <v>181905</v>
      </c>
      <c r="BS492">
        <v>981905</v>
      </c>
      <c r="BT492">
        <v>0</v>
      </c>
      <c r="BU492">
        <v>0</v>
      </c>
      <c r="BV492">
        <v>0</v>
      </c>
      <c r="BW492">
        <v>0</v>
      </c>
      <c r="BX492">
        <v>0</v>
      </c>
      <c r="BY492">
        <v>0</v>
      </c>
      <c r="BZ492">
        <v>0</v>
      </c>
      <c r="CA492">
        <v>0</v>
      </c>
      <c r="CB492">
        <v>0</v>
      </c>
      <c r="CC492">
        <v>0</v>
      </c>
      <c r="CD492">
        <v>0</v>
      </c>
      <c r="CE492">
        <v>981905</v>
      </c>
      <c r="CF492">
        <v>981905</v>
      </c>
      <c r="CG492">
        <v>0</v>
      </c>
      <c r="CH492" t="s">
        <v>612</v>
      </c>
      <c r="CI492" t="s">
        <v>616</v>
      </c>
      <c r="CJ492" t="s">
        <v>617</v>
      </c>
      <c r="CK492" t="s">
        <v>617</v>
      </c>
      <c r="CL492" t="s">
        <v>617</v>
      </c>
      <c r="CM492" t="s">
        <v>617</v>
      </c>
      <c r="CN492">
        <v>0</v>
      </c>
    </row>
    <row r="493" spans="1:92" x14ac:dyDescent="0.25">
      <c r="A493" t="s">
        <v>3394</v>
      </c>
      <c r="B493" t="s">
        <v>3394</v>
      </c>
      <c r="C493">
        <v>12</v>
      </c>
      <c r="D493" t="s">
        <v>597</v>
      </c>
      <c r="E493">
        <v>66052</v>
      </c>
      <c r="F493" t="s">
        <v>3027</v>
      </c>
      <c r="G493" t="s">
        <v>3395</v>
      </c>
      <c r="H493" t="s">
        <v>3396</v>
      </c>
      <c r="I493" t="s">
        <v>630</v>
      </c>
      <c r="J493">
        <v>8992</v>
      </c>
      <c r="K493">
        <v>9864</v>
      </c>
      <c r="L493" t="s">
        <v>3397</v>
      </c>
      <c r="M493" t="s">
        <v>3398</v>
      </c>
      <c r="N493" t="s">
        <v>3055</v>
      </c>
      <c r="O493" t="s">
        <v>3399</v>
      </c>
      <c r="P493" t="s">
        <v>3032</v>
      </c>
      <c r="Q493" t="s">
        <v>3033</v>
      </c>
      <c r="R493" t="s">
        <v>3034</v>
      </c>
      <c r="S493" t="s">
        <v>3034</v>
      </c>
      <c r="T493" t="s">
        <v>3035</v>
      </c>
      <c r="U493" t="s">
        <v>3036</v>
      </c>
      <c r="V493" t="s">
        <v>1577</v>
      </c>
      <c r="W493">
        <v>43.762614749135899</v>
      </c>
      <c r="X493">
        <v>-79.179698828884895</v>
      </c>
      <c r="Y493" t="s">
        <v>612</v>
      </c>
      <c r="Z493" t="s">
        <v>612</v>
      </c>
      <c r="AA493" t="s">
        <v>612</v>
      </c>
      <c r="AB493" t="s">
        <v>612</v>
      </c>
      <c r="AC493" t="s">
        <v>612</v>
      </c>
      <c r="AD493" t="s">
        <v>612</v>
      </c>
      <c r="AE493" t="s">
        <v>612</v>
      </c>
      <c r="AF493" t="s">
        <v>612</v>
      </c>
      <c r="AG493" t="s">
        <v>612</v>
      </c>
      <c r="AH493" t="s">
        <v>612</v>
      </c>
      <c r="AI493" t="s">
        <v>612</v>
      </c>
      <c r="AJ493" t="s">
        <v>612</v>
      </c>
      <c r="AK493" t="s">
        <v>612</v>
      </c>
      <c r="AL493" t="s">
        <v>612</v>
      </c>
      <c r="AM493" t="s">
        <v>612</v>
      </c>
      <c r="AN493" t="s">
        <v>612</v>
      </c>
      <c r="AO493" t="s">
        <v>612</v>
      </c>
      <c r="AP493" t="s">
        <v>612</v>
      </c>
      <c r="AQ493" t="s">
        <v>612</v>
      </c>
      <c r="AR493" t="s">
        <v>612</v>
      </c>
      <c r="AS493" t="s">
        <v>612</v>
      </c>
      <c r="AT493" t="s">
        <v>613</v>
      </c>
      <c r="AU493" t="s">
        <v>612</v>
      </c>
      <c r="AV493" t="s">
        <v>614</v>
      </c>
      <c r="AW493" t="s">
        <v>612</v>
      </c>
      <c r="AX493">
        <v>102580</v>
      </c>
      <c r="AY493" t="s">
        <v>621</v>
      </c>
      <c r="AZ493" t="s">
        <v>143</v>
      </c>
      <c r="BA493" t="s">
        <v>470</v>
      </c>
      <c r="BB493" t="s">
        <v>649</v>
      </c>
      <c r="BC493">
        <v>41518</v>
      </c>
      <c r="BD493">
        <v>0</v>
      </c>
      <c r="BE493">
        <v>0</v>
      </c>
      <c r="BF493">
        <v>102580</v>
      </c>
      <c r="BG493">
        <v>0</v>
      </c>
      <c r="BH493">
        <v>0</v>
      </c>
      <c r="BI493">
        <v>0</v>
      </c>
      <c r="BJ493">
        <v>0</v>
      </c>
      <c r="BK493">
        <v>0</v>
      </c>
      <c r="BL493">
        <v>0</v>
      </c>
      <c r="BM493">
        <v>0</v>
      </c>
      <c r="BN493">
        <v>0</v>
      </c>
      <c r="BO493">
        <v>0</v>
      </c>
      <c r="BP493">
        <v>0</v>
      </c>
      <c r="BQ493">
        <v>0</v>
      </c>
      <c r="BR493">
        <v>0</v>
      </c>
      <c r="BS493">
        <v>102580</v>
      </c>
      <c r="BT493">
        <v>0</v>
      </c>
      <c r="BU493">
        <v>0</v>
      </c>
      <c r="BV493">
        <v>0</v>
      </c>
      <c r="BW493">
        <v>0</v>
      </c>
      <c r="BX493">
        <v>0</v>
      </c>
      <c r="BY493">
        <v>0</v>
      </c>
      <c r="BZ493">
        <v>0</v>
      </c>
      <c r="CA493">
        <v>0</v>
      </c>
      <c r="CB493">
        <v>0</v>
      </c>
      <c r="CC493">
        <v>0</v>
      </c>
      <c r="CD493">
        <v>0</v>
      </c>
      <c r="CE493">
        <v>102580</v>
      </c>
      <c r="CF493">
        <v>102580</v>
      </c>
      <c r="CG493">
        <v>0</v>
      </c>
      <c r="CH493" t="s">
        <v>612</v>
      </c>
      <c r="CI493" t="s">
        <v>616</v>
      </c>
      <c r="CJ493" t="s">
        <v>617</v>
      </c>
      <c r="CK493" t="s">
        <v>617</v>
      </c>
      <c r="CL493" t="s">
        <v>617</v>
      </c>
      <c r="CM493" t="s">
        <v>617</v>
      </c>
      <c r="CN493">
        <v>0</v>
      </c>
    </row>
    <row r="494" spans="1:92" x14ac:dyDescent="0.25">
      <c r="A494" t="s">
        <v>3400</v>
      </c>
      <c r="B494" t="s">
        <v>3400</v>
      </c>
      <c r="C494">
        <v>12</v>
      </c>
      <c r="D494" t="s">
        <v>597</v>
      </c>
      <c r="E494">
        <v>66052</v>
      </c>
      <c r="F494" t="s">
        <v>3027</v>
      </c>
      <c r="G494" t="s">
        <v>3401</v>
      </c>
      <c r="H494" t="s">
        <v>3402</v>
      </c>
      <c r="I494" t="s">
        <v>630</v>
      </c>
      <c r="J494">
        <v>8743</v>
      </c>
      <c r="K494">
        <v>9642</v>
      </c>
      <c r="L494" t="s">
        <v>3403</v>
      </c>
      <c r="M494" t="s">
        <v>3404</v>
      </c>
      <c r="N494" t="s">
        <v>3087</v>
      </c>
      <c r="O494" t="s">
        <v>3405</v>
      </c>
      <c r="P494" t="s">
        <v>3032</v>
      </c>
      <c r="Q494" t="s">
        <v>3033</v>
      </c>
      <c r="R494" t="s">
        <v>3034</v>
      </c>
      <c r="S494" t="s">
        <v>3034</v>
      </c>
      <c r="T494" t="s">
        <v>3035</v>
      </c>
      <c r="U494" t="s">
        <v>3036</v>
      </c>
      <c r="V494" t="s">
        <v>1577</v>
      </c>
      <c r="W494">
        <v>43.684074299999999</v>
      </c>
      <c r="X494">
        <v>-79.439442299999996</v>
      </c>
      <c r="Y494" t="s">
        <v>612</v>
      </c>
      <c r="Z494" t="s">
        <v>612</v>
      </c>
      <c r="AA494" t="s">
        <v>612</v>
      </c>
      <c r="AB494" t="s">
        <v>612</v>
      </c>
      <c r="AC494" t="s">
        <v>612</v>
      </c>
      <c r="AD494" t="s">
        <v>612</v>
      </c>
      <c r="AE494" t="s">
        <v>612</v>
      </c>
      <c r="AF494" t="s">
        <v>612</v>
      </c>
      <c r="AG494" t="s">
        <v>612</v>
      </c>
      <c r="AH494" t="s">
        <v>612</v>
      </c>
      <c r="AI494" t="s">
        <v>612</v>
      </c>
      <c r="AJ494" t="s">
        <v>612</v>
      </c>
      <c r="AK494" t="s">
        <v>612</v>
      </c>
      <c r="AL494" t="s">
        <v>612</v>
      </c>
      <c r="AM494" t="s">
        <v>612</v>
      </c>
      <c r="AN494" t="s">
        <v>612</v>
      </c>
      <c r="AO494" t="s">
        <v>612</v>
      </c>
      <c r="AP494" t="s">
        <v>612</v>
      </c>
      <c r="AQ494" t="s">
        <v>612</v>
      </c>
      <c r="AR494" t="s">
        <v>612</v>
      </c>
      <c r="AS494" t="s">
        <v>612</v>
      </c>
      <c r="AT494" t="s">
        <v>613</v>
      </c>
      <c r="AU494" t="s">
        <v>612</v>
      </c>
      <c r="AV494" t="s">
        <v>614</v>
      </c>
      <c r="AW494" t="s">
        <v>612</v>
      </c>
      <c r="AX494">
        <v>1318321</v>
      </c>
      <c r="AY494" t="s">
        <v>621</v>
      </c>
      <c r="AZ494" t="s">
        <v>140</v>
      </c>
      <c r="BA494" t="s">
        <v>470</v>
      </c>
      <c r="BB494" t="s">
        <v>803</v>
      </c>
      <c r="BC494">
        <v>40787</v>
      </c>
      <c r="BD494">
        <v>0</v>
      </c>
      <c r="BE494">
        <v>0</v>
      </c>
      <c r="BF494">
        <v>0</v>
      </c>
      <c r="BG494">
        <v>0</v>
      </c>
      <c r="BH494">
        <v>0</v>
      </c>
      <c r="BI494">
        <v>0</v>
      </c>
      <c r="BJ494">
        <v>0</v>
      </c>
      <c r="BK494">
        <v>0</v>
      </c>
      <c r="BL494">
        <v>0</v>
      </c>
      <c r="BM494">
        <v>0</v>
      </c>
      <c r="BN494">
        <v>0</v>
      </c>
      <c r="BO494">
        <v>0</v>
      </c>
      <c r="BP494">
        <v>0</v>
      </c>
      <c r="BQ494">
        <v>0</v>
      </c>
      <c r="BR494">
        <v>0</v>
      </c>
      <c r="BS494">
        <v>0</v>
      </c>
      <c r="BT494">
        <v>1121000</v>
      </c>
      <c r="BU494">
        <v>0</v>
      </c>
      <c r="BV494">
        <v>197321</v>
      </c>
      <c r="BW494">
        <v>0</v>
      </c>
      <c r="BX494">
        <v>0</v>
      </c>
      <c r="BY494">
        <v>0</v>
      </c>
      <c r="BZ494">
        <v>0</v>
      </c>
      <c r="CA494">
        <v>0</v>
      </c>
      <c r="CB494">
        <v>0</v>
      </c>
      <c r="CC494">
        <v>0</v>
      </c>
      <c r="CD494">
        <v>1318321</v>
      </c>
      <c r="CE494">
        <v>1318321</v>
      </c>
      <c r="CF494">
        <v>1318321</v>
      </c>
      <c r="CG494">
        <v>0</v>
      </c>
      <c r="CH494" t="s">
        <v>612</v>
      </c>
      <c r="CI494" t="s">
        <v>616</v>
      </c>
      <c r="CJ494" t="s">
        <v>617</v>
      </c>
      <c r="CK494" t="s">
        <v>617</v>
      </c>
      <c r="CL494" t="s">
        <v>617</v>
      </c>
      <c r="CM494" t="s">
        <v>617</v>
      </c>
      <c r="CN494">
        <v>0</v>
      </c>
    </row>
    <row r="495" spans="1:92" x14ac:dyDescent="0.25">
      <c r="A495" t="s">
        <v>3406</v>
      </c>
      <c r="B495" t="s">
        <v>3406</v>
      </c>
      <c r="C495">
        <v>12</v>
      </c>
      <c r="D495" t="s">
        <v>597</v>
      </c>
      <c r="E495">
        <v>66052</v>
      </c>
      <c r="F495" t="s">
        <v>3027</v>
      </c>
      <c r="G495" t="s">
        <v>3407</v>
      </c>
      <c r="H495" t="s">
        <v>3408</v>
      </c>
      <c r="I495" t="s">
        <v>630</v>
      </c>
      <c r="J495">
        <v>8426</v>
      </c>
      <c r="K495">
        <v>9440</v>
      </c>
      <c r="L495" t="s">
        <v>3409</v>
      </c>
      <c r="M495" t="s">
        <v>3410</v>
      </c>
      <c r="N495" t="s">
        <v>3035</v>
      </c>
      <c r="O495" t="s">
        <v>3411</v>
      </c>
      <c r="P495" t="s">
        <v>3032</v>
      </c>
      <c r="Q495" t="s">
        <v>3033</v>
      </c>
      <c r="R495" t="s">
        <v>3034</v>
      </c>
      <c r="S495" t="s">
        <v>3034</v>
      </c>
      <c r="T495" t="s">
        <v>3035</v>
      </c>
      <c r="U495" t="s">
        <v>3036</v>
      </c>
      <c r="V495" t="s">
        <v>1577</v>
      </c>
      <c r="W495">
        <v>43.658064043785302</v>
      </c>
      <c r="X495">
        <v>-79.3641782442281</v>
      </c>
      <c r="Y495" t="s">
        <v>612</v>
      </c>
      <c r="Z495" t="s">
        <v>612</v>
      </c>
      <c r="AA495" t="s">
        <v>612</v>
      </c>
      <c r="AB495" t="s">
        <v>612</v>
      </c>
      <c r="AC495" t="s">
        <v>612</v>
      </c>
      <c r="AD495" t="s">
        <v>612</v>
      </c>
      <c r="AE495" t="s">
        <v>612</v>
      </c>
      <c r="AF495" t="s">
        <v>612</v>
      </c>
      <c r="AG495" t="s">
        <v>612</v>
      </c>
      <c r="AH495" t="s">
        <v>612</v>
      </c>
      <c r="AI495" t="s">
        <v>612</v>
      </c>
      <c r="AJ495" t="s">
        <v>612</v>
      </c>
      <c r="AK495" t="s">
        <v>612</v>
      </c>
      <c r="AL495" t="s">
        <v>612</v>
      </c>
      <c r="AM495" t="s">
        <v>612</v>
      </c>
      <c r="AN495" t="s">
        <v>612</v>
      </c>
      <c r="AO495" t="s">
        <v>612</v>
      </c>
      <c r="AP495" t="s">
        <v>612</v>
      </c>
      <c r="AQ495" t="s">
        <v>612</v>
      </c>
      <c r="AR495" t="s">
        <v>612</v>
      </c>
      <c r="AS495" t="s">
        <v>612</v>
      </c>
      <c r="AT495" t="s">
        <v>613</v>
      </c>
      <c r="AU495" t="s">
        <v>612</v>
      </c>
      <c r="AV495" t="s">
        <v>614</v>
      </c>
      <c r="AW495" t="s">
        <v>612</v>
      </c>
      <c r="AX495">
        <v>324805</v>
      </c>
      <c r="AY495" t="s">
        <v>621</v>
      </c>
      <c r="AZ495" t="s">
        <v>143</v>
      </c>
      <c r="BA495" t="s">
        <v>470</v>
      </c>
      <c r="BB495" t="s">
        <v>649</v>
      </c>
      <c r="BC495">
        <v>41518</v>
      </c>
      <c r="BD495">
        <v>0</v>
      </c>
      <c r="BE495">
        <v>0</v>
      </c>
      <c r="BF495">
        <v>201600</v>
      </c>
      <c r="BG495">
        <v>0</v>
      </c>
      <c r="BH495">
        <v>0</v>
      </c>
      <c r="BI495">
        <v>0</v>
      </c>
      <c r="BJ495">
        <v>0</v>
      </c>
      <c r="BK495">
        <v>0</v>
      </c>
      <c r="BL495">
        <v>0</v>
      </c>
      <c r="BM495">
        <v>0</v>
      </c>
      <c r="BN495">
        <v>0</v>
      </c>
      <c r="BO495">
        <v>0</v>
      </c>
      <c r="BP495">
        <v>0</v>
      </c>
      <c r="BQ495">
        <v>0</v>
      </c>
      <c r="BR495">
        <v>123205</v>
      </c>
      <c r="BS495">
        <v>324805</v>
      </c>
      <c r="BT495">
        <v>0</v>
      </c>
      <c r="BU495">
        <v>0</v>
      </c>
      <c r="BV495">
        <v>0</v>
      </c>
      <c r="BW495">
        <v>0</v>
      </c>
      <c r="BX495">
        <v>0</v>
      </c>
      <c r="BY495">
        <v>0</v>
      </c>
      <c r="BZ495">
        <v>0</v>
      </c>
      <c r="CA495">
        <v>0</v>
      </c>
      <c r="CB495">
        <v>0</v>
      </c>
      <c r="CC495">
        <v>0</v>
      </c>
      <c r="CD495">
        <v>0</v>
      </c>
      <c r="CE495">
        <v>324805</v>
      </c>
      <c r="CF495">
        <v>324805</v>
      </c>
      <c r="CG495">
        <v>0</v>
      </c>
      <c r="CH495" t="s">
        <v>612</v>
      </c>
      <c r="CI495" t="s">
        <v>616</v>
      </c>
      <c r="CJ495" t="s">
        <v>617</v>
      </c>
      <c r="CK495" t="s">
        <v>617</v>
      </c>
      <c r="CL495" t="s">
        <v>617</v>
      </c>
      <c r="CM495" t="s">
        <v>617</v>
      </c>
      <c r="CN495">
        <v>0</v>
      </c>
    </row>
    <row r="496" spans="1:92" x14ac:dyDescent="0.25">
      <c r="A496" t="s">
        <v>3412</v>
      </c>
      <c r="B496" t="s">
        <v>3412</v>
      </c>
      <c r="C496">
        <v>12</v>
      </c>
      <c r="D496" t="s">
        <v>597</v>
      </c>
      <c r="E496">
        <v>66052</v>
      </c>
      <c r="F496" t="s">
        <v>3027</v>
      </c>
      <c r="G496" t="s">
        <v>3413</v>
      </c>
      <c r="H496" t="s">
        <v>3414</v>
      </c>
      <c r="I496" t="s">
        <v>630</v>
      </c>
      <c r="J496">
        <v>9034</v>
      </c>
      <c r="K496">
        <v>9879</v>
      </c>
      <c r="L496" t="s">
        <v>3415</v>
      </c>
      <c r="M496" t="s">
        <v>3416</v>
      </c>
      <c r="N496" t="s">
        <v>3187</v>
      </c>
      <c r="O496" t="s">
        <v>3417</v>
      </c>
      <c r="P496" t="s">
        <v>3032</v>
      </c>
      <c r="Q496" t="s">
        <v>3033</v>
      </c>
      <c r="R496" t="s">
        <v>3034</v>
      </c>
      <c r="S496" t="s">
        <v>3034</v>
      </c>
      <c r="T496" t="s">
        <v>3035</v>
      </c>
      <c r="U496" t="s">
        <v>3036</v>
      </c>
      <c r="V496" t="s">
        <v>1577</v>
      </c>
      <c r="W496">
        <v>43.689990000000002</v>
      </c>
      <c r="X496">
        <v>-79.327119999999994</v>
      </c>
      <c r="Y496" t="s">
        <v>612</v>
      </c>
      <c r="Z496" t="s">
        <v>612</v>
      </c>
      <c r="AA496" t="s">
        <v>612</v>
      </c>
      <c r="AB496" t="s">
        <v>612</v>
      </c>
      <c r="AC496" t="s">
        <v>612</v>
      </c>
      <c r="AD496" t="s">
        <v>612</v>
      </c>
      <c r="AE496" t="s">
        <v>612</v>
      </c>
      <c r="AF496" t="s">
        <v>612</v>
      </c>
      <c r="AG496" t="s">
        <v>612</v>
      </c>
      <c r="AH496" t="s">
        <v>612</v>
      </c>
      <c r="AI496" t="s">
        <v>612</v>
      </c>
      <c r="AJ496" t="s">
        <v>612</v>
      </c>
      <c r="AK496" t="s">
        <v>612</v>
      </c>
      <c r="AL496" t="s">
        <v>612</v>
      </c>
      <c r="AM496" t="s">
        <v>612</v>
      </c>
      <c r="AN496" t="s">
        <v>612</v>
      </c>
      <c r="AO496" t="s">
        <v>612</v>
      </c>
      <c r="AP496" t="s">
        <v>612</v>
      </c>
      <c r="AQ496" t="s">
        <v>612</v>
      </c>
      <c r="AR496" t="s">
        <v>612</v>
      </c>
      <c r="AS496" t="s">
        <v>612</v>
      </c>
      <c r="AT496" t="s">
        <v>613</v>
      </c>
      <c r="AU496" t="s">
        <v>612</v>
      </c>
      <c r="AV496" t="s">
        <v>614</v>
      </c>
      <c r="AW496" t="s">
        <v>612</v>
      </c>
      <c r="AX496">
        <v>1610624</v>
      </c>
      <c r="AY496" t="s">
        <v>621</v>
      </c>
      <c r="AZ496" t="s">
        <v>143</v>
      </c>
      <c r="BA496" t="s">
        <v>470</v>
      </c>
      <c r="BB496" t="s">
        <v>700</v>
      </c>
      <c r="BC496">
        <v>41883</v>
      </c>
      <c r="BD496">
        <v>0</v>
      </c>
      <c r="BE496">
        <v>0</v>
      </c>
      <c r="BF496">
        <v>805312</v>
      </c>
      <c r="BG496">
        <v>0</v>
      </c>
      <c r="BH496">
        <v>0</v>
      </c>
      <c r="BI496">
        <v>0</v>
      </c>
      <c r="BJ496">
        <v>0</v>
      </c>
      <c r="BK496">
        <v>0</v>
      </c>
      <c r="BL496">
        <v>0</v>
      </c>
      <c r="BM496">
        <v>0</v>
      </c>
      <c r="BN496">
        <v>0</v>
      </c>
      <c r="BO496">
        <v>0</v>
      </c>
      <c r="BP496">
        <v>0</v>
      </c>
      <c r="BQ496">
        <v>0</v>
      </c>
      <c r="BR496">
        <v>0</v>
      </c>
      <c r="BS496">
        <v>805312</v>
      </c>
      <c r="BT496">
        <v>0</v>
      </c>
      <c r="BU496">
        <v>0</v>
      </c>
      <c r="BV496">
        <v>805312</v>
      </c>
      <c r="BW496">
        <v>0</v>
      </c>
      <c r="BX496">
        <v>0</v>
      </c>
      <c r="BY496">
        <v>0</v>
      </c>
      <c r="BZ496">
        <v>0</v>
      </c>
      <c r="CA496">
        <v>0</v>
      </c>
      <c r="CB496">
        <v>0</v>
      </c>
      <c r="CC496">
        <v>0</v>
      </c>
      <c r="CD496">
        <v>805312</v>
      </c>
      <c r="CE496">
        <v>1610624</v>
      </c>
      <c r="CF496">
        <v>1610624</v>
      </c>
      <c r="CG496">
        <v>0</v>
      </c>
      <c r="CH496" t="s">
        <v>612</v>
      </c>
      <c r="CI496" t="s">
        <v>616</v>
      </c>
      <c r="CJ496" t="s">
        <v>617</v>
      </c>
      <c r="CK496" t="s">
        <v>617</v>
      </c>
      <c r="CL496" t="s">
        <v>617</v>
      </c>
      <c r="CM496" t="s">
        <v>617</v>
      </c>
      <c r="CN496">
        <v>0</v>
      </c>
    </row>
    <row r="497" spans="1:92" x14ac:dyDescent="0.25">
      <c r="A497" t="s">
        <v>3418</v>
      </c>
      <c r="B497" t="s">
        <v>3418</v>
      </c>
      <c r="C497">
        <v>12</v>
      </c>
      <c r="D497" t="s">
        <v>597</v>
      </c>
      <c r="E497">
        <v>66052</v>
      </c>
      <c r="F497" t="s">
        <v>3027</v>
      </c>
      <c r="G497" t="s">
        <v>3419</v>
      </c>
      <c r="H497" t="s">
        <v>3420</v>
      </c>
      <c r="I497" t="s">
        <v>667</v>
      </c>
      <c r="J497">
        <v>8981</v>
      </c>
      <c r="K497">
        <v>9754</v>
      </c>
      <c r="L497" t="s">
        <v>3421</v>
      </c>
      <c r="M497" t="s">
        <v>3422</v>
      </c>
      <c r="N497" t="s">
        <v>3055</v>
      </c>
      <c r="O497" t="s">
        <v>3423</v>
      </c>
      <c r="P497" t="s">
        <v>3032</v>
      </c>
      <c r="Q497" t="s">
        <v>3033</v>
      </c>
      <c r="R497" t="s">
        <v>3034</v>
      </c>
      <c r="S497" t="s">
        <v>3034</v>
      </c>
      <c r="T497" t="s">
        <v>3035</v>
      </c>
      <c r="U497" t="s">
        <v>3036</v>
      </c>
      <c r="V497" t="s">
        <v>1577</v>
      </c>
      <c r="W497">
        <v>43.728072400000002</v>
      </c>
      <c r="X497">
        <v>-79.257338200000007</v>
      </c>
      <c r="Y497" t="s">
        <v>612</v>
      </c>
      <c r="Z497" t="s">
        <v>612</v>
      </c>
      <c r="AA497" t="s">
        <v>612</v>
      </c>
      <c r="AB497" t="s">
        <v>612</v>
      </c>
      <c r="AC497" t="s">
        <v>612</v>
      </c>
      <c r="AD497" t="s">
        <v>612</v>
      </c>
      <c r="AE497" t="s">
        <v>612</v>
      </c>
      <c r="AF497" t="s">
        <v>612</v>
      </c>
      <c r="AG497" t="s">
        <v>612</v>
      </c>
      <c r="AH497" t="s">
        <v>612</v>
      </c>
      <c r="AI497" t="s">
        <v>612</v>
      </c>
      <c r="AJ497" t="s">
        <v>612</v>
      </c>
      <c r="AK497" t="s">
        <v>612</v>
      </c>
      <c r="AL497" t="s">
        <v>612</v>
      </c>
      <c r="AM497" t="s">
        <v>612</v>
      </c>
      <c r="AN497" t="s">
        <v>612</v>
      </c>
      <c r="AO497" t="s">
        <v>612</v>
      </c>
      <c r="AP497" t="s">
        <v>612</v>
      </c>
      <c r="AQ497" t="s">
        <v>612</v>
      </c>
      <c r="AR497" t="s">
        <v>612</v>
      </c>
      <c r="AS497" t="s">
        <v>612</v>
      </c>
      <c r="AT497" t="s">
        <v>613</v>
      </c>
      <c r="AU497" t="s">
        <v>612</v>
      </c>
      <c r="AV497" t="s">
        <v>614</v>
      </c>
      <c r="AW497" t="s">
        <v>612</v>
      </c>
      <c r="AX497">
        <v>2097104</v>
      </c>
      <c r="AY497" t="s">
        <v>621</v>
      </c>
      <c r="AZ497" t="s">
        <v>143</v>
      </c>
      <c r="BA497" t="s">
        <v>470</v>
      </c>
      <c r="BB497" t="s">
        <v>803</v>
      </c>
      <c r="BC497">
        <v>40787</v>
      </c>
      <c r="BD497">
        <v>0</v>
      </c>
      <c r="BE497">
        <v>0</v>
      </c>
      <c r="BF497">
        <v>2083038</v>
      </c>
      <c r="BG497">
        <v>0</v>
      </c>
      <c r="BH497">
        <v>0</v>
      </c>
      <c r="BI497">
        <v>0</v>
      </c>
      <c r="BJ497">
        <v>0</v>
      </c>
      <c r="BK497">
        <v>0</v>
      </c>
      <c r="BL497">
        <v>0</v>
      </c>
      <c r="BM497">
        <v>0</v>
      </c>
      <c r="BN497">
        <v>0</v>
      </c>
      <c r="BO497">
        <v>0</v>
      </c>
      <c r="BP497">
        <v>0</v>
      </c>
      <c r="BQ497">
        <v>0</v>
      </c>
      <c r="BR497">
        <v>0</v>
      </c>
      <c r="BS497">
        <v>2083038</v>
      </c>
      <c r="BT497">
        <v>0</v>
      </c>
      <c r="BU497">
        <v>0</v>
      </c>
      <c r="BV497">
        <v>14066</v>
      </c>
      <c r="BW497">
        <v>0</v>
      </c>
      <c r="BX497">
        <v>0</v>
      </c>
      <c r="BY497">
        <v>0</v>
      </c>
      <c r="BZ497">
        <v>0</v>
      </c>
      <c r="CA497">
        <v>0</v>
      </c>
      <c r="CB497">
        <v>0</v>
      </c>
      <c r="CC497">
        <v>0</v>
      </c>
      <c r="CD497">
        <v>14066</v>
      </c>
      <c r="CE497">
        <v>2097104</v>
      </c>
      <c r="CF497">
        <v>2097104</v>
      </c>
      <c r="CG497">
        <v>0</v>
      </c>
      <c r="CH497" t="s">
        <v>612</v>
      </c>
      <c r="CI497" t="s">
        <v>616</v>
      </c>
      <c r="CJ497" t="s">
        <v>617</v>
      </c>
      <c r="CK497" t="s">
        <v>617</v>
      </c>
      <c r="CL497" t="s">
        <v>617</v>
      </c>
      <c r="CM497" t="s">
        <v>617</v>
      </c>
      <c r="CN497">
        <v>0</v>
      </c>
    </row>
    <row r="498" spans="1:92" x14ac:dyDescent="0.25">
      <c r="A498" t="s">
        <v>3424</v>
      </c>
      <c r="B498" t="s">
        <v>3424</v>
      </c>
      <c r="C498">
        <v>12</v>
      </c>
      <c r="D498" t="s">
        <v>597</v>
      </c>
      <c r="E498">
        <v>66052</v>
      </c>
      <c r="F498" t="s">
        <v>3027</v>
      </c>
      <c r="G498" t="s">
        <v>3425</v>
      </c>
      <c r="H498" t="s">
        <v>3426</v>
      </c>
      <c r="I498" t="s">
        <v>630</v>
      </c>
      <c r="J498">
        <v>8737</v>
      </c>
      <c r="K498">
        <v>9638</v>
      </c>
      <c r="L498" t="s">
        <v>3427</v>
      </c>
      <c r="M498" t="s">
        <v>3428</v>
      </c>
      <c r="N498" t="s">
        <v>3087</v>
      </c>
      <c r="O498" t="s">
        <v>3429</v>
      </c>
      <c r="P498" t="s">
        <v>3032</v>
      </c>
      <c r="Q498" t="s">
        <v>3033</v>
      </c>
      <c r="R498" t="s">
        <v>3034</v>
      </c>
      <c r="S498" t="s">
        <v>3034</v>
      </c>
      <c r="T498" t="s">
        <v>3035</v>
      </c>
      <c r="U498" t="s">
        <v>3036</v>
      </c>
      <c r="V498" t="s">
        <v>1577</v>
      </c>
      <c r="W498">
        <v>43.687161500000002</v>
      </c>
      <c r="X498">
        <v>-79.469914500000002</v>
      </c>
      <c r="Y498" t="s">
        <v>612</v>
      </c>
      <c r="Z498" t="s">
        <v>612</v>
      </c>
      <c r="AA498" t="s">
        <v>612</v>
      </c>
      <c r="AB498" t="s">
        <v>612</v>
      </c>
      <c r="AC498" t="s">
        <v>612</v>
      </c>
      <c r="AD498" t="s">
        <v>612</v>
      </c>
      <c r="AE498" t="s">
        <v>612</v>
      </c>
      <c r="AF498" t="s">
        <v>612</v>
      </c>
      <c r="AG498" t="s">
        <v>612</v>
      </c>
      <c r="AH498" t="s">
        <v>612</v>
      </c>
      <c r="AI498" t="s">
        <v>612</v>
      </c>
      <c r="AJ498" t="s">
        <v>612</v>
      </c>
      <c r="AK498" t="s">
        <v>612</v>
      </c>
      <c r="AL498" t="s">
        <v>612</v>
      </c>
      <c r="AM498" t="s">
        <v>612</v>
      </c>
      <c r="AN498" t="s">
        <v>612</v>
      </c>
      <c r="AO498" t="s">
        <v>612</v>
      </c>
      <c r="AP498" t="s">
        <v>612</v>
      </c>
      <c r="AQ498" t="s">
        <v>612</v>
      </c>
      <c r="AR498" t="s">
        <v>612</v>
      </c>
      <c r="AS498" t="s">
        <v>612</v>
      </c>
      <c r="AT498" t="s">
        <v>613</v>
      </c>
      <c r="AU498" t="s">
        <v>612</v>
      </c>
      <c r="AV498" t="s">
        <v>614</v>
      </c>
      <c r="AW498" t="s">
        <v>612</v>
      </c>
      <c r="AX498">
        <v>3922854</v>
      </c>
      <c r="AY498" t="s">
        <v>621</v>
      </c>
      <c r="AZ498" t="s">
        <v>140</v>
      </c>
      <c r="BA498" t="s">
        <v>470</v>
      </c>
      <c r="BB498" t="s">
        <v>803</v>
      </c>
      <c r="BC498">
        <v>40787</v>
      </c>
      <c r="BD498">
        <v>0</v>
      </c>
      <c r="BE498">
        <v>0</v>
      </c>
      <c r="BF498">
        <v>0</v>
      </c>
      <c r="BG498">
        <v>0</v>
      </c>
      <c r="BH498">
        <v>0</v>
      </c>
      <c r="BI498">
        <v>0</v>
      </c>
      <c r="BJ498">
        <v>0</v>
      </c>
      <c r="BK498">
        <v>0</v>
      </c>
      <c r="BL498">
        <v>0</v>
      </c>
      <c r="BM498">
        <v>0</v>
      </c>
      <c r="BN498">
        <v>0</v>
      </c>
      <c r="BO498">
        <v>0</v>
      </c>
      <c r="BP498">
        <v>0</v>
      </c>
      <c r="BQ498">
        <v>0</v>
      </c>
      <c r="BR498">
        <v>0</v>
      </c>
      <c r="BS498">
        <v>0</v>
      </c>
      <c r="BT498">
        <v>3276909</v>
      </c>
      <c r="BU498">
        <v>0</v>
      </c>
      <c r="BV498">
        <v>645945</v>
      </c>
      <c r="BW498">
        <v>0</v>
      </c>
      <c r="BX498">
        <v>0</v>
      </c>
      <c r="BY498">
        <v>0</v>
      </c>
      <c r="BZ498">
        <v>0</v>
      </c>
      <c r="CA498">
        <v>0</v>
      </c>
      <c r="CB498">
        <v>0</v>
      </c>
      <c r="CC498">
        <v>0</v>
      </c>
      <c r="CD498">
        <v>3922854</v>
      </c>
      <c r="CE498">
        <v>3922854</v>
      </c>
      <c r="CF498">
        <v>3922854</v>
      </c>
      <c r="CG498">
        <v>0</v>
      </c>
      <c r="CH498" t="s">
        <v>612</v>
      </c>
      <c r="CI498" t="s">
        <v>616</v>
      </c>
      <c r="CJ498" t="s">
        <v>617</v>
      </c>
      <c r="CK498" t="s">
        <v>617</v>
      </c>
      <c r="CL498" t="s">
        <v>617</v>
      </c>
      <c r="CM498" t="s">
        <v>617</v>
      </c>
      <c r="CN498">
        <v>0</v>
      </c>
    </row>
    <row r="499" spans="1:92" x14ac:dyDescent="0.25">
      <c r="A499" t="s">
        <v>3430</v>
      </c>
      <c r="B499" t="s">
        <v>3430</v>
      </c>
      <c r="C499">
        <v>12</v>
      </c>
      <c r="D499" t="s">
        <v>597</v>
      </c>
      <c r="E499">
        <v>66052</v>
      </c>
      <c r="F499" t="s">
        <v>3027</v>
      </c>
      <c r="G499" t="s">
        <v>3425</v>
      </c>
      <c r="H499" t="s">
        <v>3426</v>
      </c>
      <c r="I499" t="s">
        <v>630</v>
      </c>
      <c r="J499">
        <v>8737</v>
      </c>
      <c r="K499">
        <v>9638</v>
      </c>
      <c r="L499" t="s">
        <v>3427</v>
      </c>
      <c r="M499" t="s">
        <v>3428</v>
      </c>
      <c r="N499" t="s">
        <v>3087</v>
      </c>
      <c r="O499" t="s">
        <v>3429</v>
      </c>
      <c r="P499" t="s">
        <v>3032</v>
      </c>
      <c r="Q499" t="s">
        <v>3033</v>
      </c>
      <c r="R499" t="s">
        <v>3034</v>
      </c>
      <c r="S499" t="s">
        <v>3034</v>
      </c>
      <c r="T499" t="s">
        <v>3035</v>
      </c>
      <c r="U499" t="s">
        <v>3036</v>
      </c>
      <c r="V499" t="s">
        <v>1577</v>
      </c>
      <c r="W499">
        <v>43.687161500000002</v>
      </c>
      <c r="X499">
        <v>-79.469914500000002</v>
      </c>
      <c r="Y499" t="s">
        <v>612</v>
      </c>
      <c r="Z499" t="s">
        <v>612</v>
      </c>
      <c r="AA499" t="s">
        <v>612</v>
      </c>
      <c r="AB499" t="s">
        <v>612</v>
      </c>
      <c r="AC499" t="s">
        <v>612</v>
      </c>
      <c r="AD499" t="s">
        <v>612</v>
      </c>
      <c r="AE499" t="s">
        <v>612</v>
      </c>
      <c r="AF499" t="s">
        <v>612</v>
      </c>
      <c r="AG499" t="s">
        <v>612</v>
      </c>
      <c r="AH499" t="s">
        <v>612</v>
      </c>
      <c r="AI499" t="s">
        <v>612</v>
      </c>
      <c r="AJ499" t="s">
        <v>612</v>
      </c>
      <c r="AK499" t="s">
        <v>612</v>
      </c>
      <c r="AL499" t="s">
        <v>612</v>
      </c>
      <c r="AM499" t="s">
        <v>612</v>
      </c>
      <c r="AN499" t="s">
        <v>612</v>
      </c>
      <c r="AO499" t="s">
        <v>612</v>
      </c>
      <c r="AP499" t="s">
        <v>612</v>
      </c>
      <c r="AQ499" t="s">
        <v>612</v>
      </c>
      <c r="AR499" t="s">
        <v>612</v>
      </c>
      <c r="AS499" t="s">
        <v>612</v>
      </c>
      <c r="AT499" t="s">
        <v>613</v>
      </c>
      <c r="AU499" t="s">
        <v>612</v>
      </c>
      <c r="AV499" t="s">
        <v>614</v>
      </c>
      <c r="AW499" t="s">
        <v>612</v>
      </c>
      <c r="AX499">
        <v>221961</v>
      </c>
      <c r="AY499" t="s">
        <v>621</v>
      </c>
      <c r="AZ499" t="s">
        <v>143</v>
      </c>
      <c r="BA499" t="s">
        <v>470</v>
      </c>
      <c r="BB499" t="s">
        <v>649</v>
      </c>
      <c r="BC499">
        <v>41518</v>
      </c>
      <c r="BD499">
        <v>0</v>
      </c>
      <c r="BE499">
        <v>0</v>
      </c>
      <c r="BF499">
        <v>221961</v>
      </c>
      <c r="BG499">
        <v>0</v>
      </c>
      <c r="BH499">
        <v>0</v>
      </c>
      <c r="BI499">
        <v>0</v>
      </c>
      <c r="BJ499">
        <v>0</v>
      </c>
      <c r="BK499">
        <v>0</v>
      </c>
      <c r="BL499">
        <v>0</v>
      </c>
      <c r="BM499">
        <v>0</v>
      </c>
      <c r="BN499">
        <v>0</v>
      </c>
      <c r="BO499">
        <v>0</v>
      </c>
      <c r="BP499">
        <v>0</v>
      </c>
      <c r="BQ499">
        <v>0</v>
      </c>
      <c r="BR499">
        <v>0</v>
      </c>
      <c r="BS499">
        <v>221961</v>
      </c>
      <c r="BT499">
        <v>0</v>
      </c>
      <c r="BU499">
        <v>0</v>
      </c>
      <c r="BV499">
        <v>0</v>
      </c>
      <c r="BW499">
        <v>0</v>
      </c>
      <c r="BX499">
        <v>0</v>
      </c>
      <c r="BY499">
        <v>0</v>
      </c>
      <c r="BZ499">
        <v>0</v>
      </c>
      <c r="CA499">
        <v>0</v>
      </c>
      <c r="CB499">
        <v>0</v>
      </c>
      <c r="CC499">
        <v>0</v>
      </c>
      <c r="CD499">
        <v>0</v>
      </c>
      <c r="CE499">
        <v>221961</v>
      </c>
      <c r="CF499">
        <v>221961</v>
      </c>
      <c r="CG499">
        <v>0</v>
      </c>
      <c r="CH499" t="s">
        <v>612</v>
      </c>
      <c r="CI499" t="s">
        <v>616</v>
      </c>
      <c r="CJ499" t="s">
        <v>617</v>
      </c>
      <c r="CK499" t="s">
        <v>617</v>
      </c>
      <c r="CL499" t="s">
        <v>617</v>
      </c>
      <c r="CM499" t="s">
        <v>617</v>
      </c>
      <c r="CN499">
        <v>0</v>
      </c>
    </row>
    <row r="500" spans="1:92" x14ac:dyDescent="0.25">
      <c r="A500" t="s">
        <v>3431</v>
      </c>
      <c r="B500" t="s">
        <v>3431</v>
      </c>
      <c r="C500">
        <v>12</v>
      </c>
      <c r="D500" t="s">
        <v>597</v>
      </c>
      <c r="E500">
        <v>66052</v>
      </c>
      <c r="F500" t="s">
        <v>3027</v>
      </c>
      <c r="G500" t="s">
        <v>3432</v>
      </c>
      <c r="H500" t="s">
        <v>3433</v>
      </c>
      <c r="I500" t="s">
        <v>667</v>
      </c>
      <c r="J500">
        <v>8926</v>
      </c>
      <c r="K500">
        <v>9808</v>
      </c>
      <c r="L500" t="s">
        <v>3434</v>
      </c>
      <c r="M500" t="s">
        <v>3435</v>
      </c>
      <c r="N500" t="s">
        <v>3055</v>
      </c>
      <c r="O500" t="s">
        <v>3436</v>
      </c>
      <c r="P500" t="s">
        <v>3032</v>
      </c>
      <c r="Q500" t="s">
        <v>3033</v>
      </c>
      <c r="R500" t="s">
        <v>3034</v>
      </c>
      <c r="S500" t="s">
        <v>3034</v>
      </c>
      <c r="T500" t="s">
        <v>3035</v>
      </c>
      <c r="U500" t="s">
        <v>3036</v>
      </c>
      <c r="V500" t="s">
        <v>1577</v>
      </c>
      <c r="W500">
        <v>43.775658700000001</v>
      </c>
      <c r="X500">
        <v>-79.191042699999997</v>
      </c>
      <c r="Y500">
        <v>42509</v>
      </c>
      <c r="Z500" t="s">
        <v>622</v>
      </c>
      <c r="AA500" t="s">
        <v>787</v>
      </c>
      <c r="AB500" t="s">
        <v>612</v>
      </c>
      <c r="AC500" t="s">
        <v>612</v>
      </c>
      <c r="AD500" t="s">
        <v>612</v>
      </c>
      <c r="AE500">
        <v>42509</v>
      </c>
      <c r="AF500" t="s">
        <v>622</v>
      </c>
      <c r="AG500" t="s">
        <v>787</v>
      </c>
      <c r="AH500" t="s">
        <v>612</v>
      </c>
      <c r="AI500" t="s">
        <v>612</v>
      </c>
      <c r="AJ500" t="s">
        <v>612</v>
      </c>
      <c r="AK500" t="s">
        <v>612</v>
      </c>
      <c r="AL500" t="s">
        <v>612</v>
      </c>
      <c r="AM500" t="s">
        <v>612</v>
      </c>
      <c r="AN500" t="s">
        <v>612</v>
      </c>
      <c r="AO500" t="s">
        <v>612</v>
      </c>
      <c r="AP500" t="s">
        <v>612</v>
      </c>
      <c r="AQ500" t="s">
        <v>612</v>
      </c>
      <c r="AR500" t="s">
        <v>612</v>
      </c>
      <c r="AS500" t="s">
        <v>612</v>
      </c>
      <c r="AT500" t="s">
        <v>613</v>
      </c>
      <c r="AU500" t="s">
        <v>612</v>
      </c>
      <c r="AV500" t="s">
        <v>635</v>
      </c>
      <c r="AW500">
        <v>42559</v>
      </c>
      <c r="AX500">
        <v>1873390</v>
      </c>
      <c r="AY500" t="s">
        <v>621</v>
      </c>
      <c r="AZ500" t="s">
        <v>143</v>
      </c>
      <c r="BA500" t="s">
        <v>141</v>
      </c>
      <c r="BB500" t="s">
        <v>736</v>
      </c>
      <c r="BC500">
        <v>42979</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1873390</v>
      </c>
      <c r="BY500">
        <v>0</v>
      </c>
      <c r="BZ500">
        <v>0</v>
      </c>
      <c r="CA500">
        <v>0</v>
      </c>
      <c r="CB500">
        <v>0</v>
      </c>
      <c r="CC500">
        <v>0</v>
      </c>
      <c r="CD500">
        <v>1873390</v>
      </c>
      <c r="CE500">
        <v>1873390</v>
      </c>
      <c r="CF500">
        <v>1881053</v>
      </c>
      <c r="CG500">
        <v>7663</v>
      </c>
      <c r="CH500" t="s">
        <v>612</v>
      </c>
      <c r="CI500" t="s">
        <v>616</v>
      </c>
      <c r="CJ500" t="s">
        <v>702</v>
      </c>
      <c r="CK500" t="s">
        <v>703</v>
      </c>
      <c r="CL500" t="s">
        <v>617</v>
      </c>
      <c r="CM500" t="s">
        <v>617</v>
      </c>
      <c r="CN500">
        <v>1873390</v>
      </c>
    </row>
    <row r="501" spans="1:92" x14ac:dyDescent="0.25">
      <c r="A501" t="s">
        <v>3437</v>
      </c>
      <c r="B501" t="s">
        <v>3437</v>
      </c>
      <c r="C501">
        <v>12</v>
      </c>
      <c r="D501" t="s">
        <v>597</v>
      </c>
      <c r="E501">
        <v>66052</v>
      </c>
      <c r="F501" t="s">
        <v>3027</v>
      </c>
      <c r="G501" t="s">
        <v>3438</v>
      </c>
      <c r="H501" t="s">
        <v>3439</v>
      </c>
      <c r="I501" t="s">
        <v>667</v>
      </c>
      <c r="J501">
        <v>8901</v>
      </c>
      <c r="K501">
        <v>9784</v>
      </c>
      <c r="L501" t="s">
        <v>3440</v>
      </c>
      <c r="M501" t="s">
        <v>3441</v>
      </c>
      <c r="N501" t="s">
        <v>3055</v>
      </c>
      <c r="O501" t="s">
        <v>3442</v>
      </c>
      <c r="P501" t="s">
        <v>3032</v>
      </c>
      <c r="Q501" t="s">
        <v>3033</v>
      </c>
      <c r="R501" t="s">
        <v>3034</v>
      </c>
      <c r="S501" t="s">
        <v>3034</v>
      </c>
      <c r="T501" t="s">
        <v>3035</v>
      </c>
      <c r="U501" t="s">
        <v>3036</v>
      </c>
      <c r="V501" t="s">
        <v>1577</v>
      </c>
      <c r="W501">
        <v>43.746558800000003</v>
      </c>
      <c r="X501">
        <v>-79.196673599999997</v>
      </c>
      <c r="Y501">
        <v>42509</v>
      </c>
      <c r="Z501" t="s">
        <v>622</v>
      </c>
      <c r="AA501" t="s">
        <v>787</v>
      </c>
      <c r="AB501" t="s">
        <v>612</v>
      </c>
      <c r="AC501" t="s">
        <v>612</v>
      </c>
      <c r="AD501" t="s">
        <v>612</v>
      </c>
      <c r="AE501">
        <v>42509</v>
      </c>
      <c r="AF501" t="s">
        <v>622</v>
      </c>
      <c r="AG501" t="s">
        <v>787</v>
      </c>
      <c r="AH501" t="s">
        <v>612</v>
      </c>
      <c r="AI501" t="s">
        <v>612</v>
      </c>
      <c r="AJ501" t="s">
        <v>612</v>
      </c>
      <c r="AK501" t="s">
        <v>612</v>
      </c>
      <c r="AL501" t="s">
        <v>612</v>
      </c>
      <c r="AM501" t="s">
        <v>612</v>
      </c>
      <c r="AN501" t="s">
        <v>612</v>
      </c>
      <c r="AO501" t="s">
        <v>612</v>
      </c>
      <c r="AP501" t="s">
        <v>612</v>
      </c>
      <c r="AQ501" t="s">
        <v>612</v>
      </c>
      <c r="AR501" t="s">
        <v>612</v>
      </c>
      <c r="AS501" t="s">
        <v>612</v>
      </c>
      <c r="AT501" t="s">
        <v>613</v>
      </c>
      <c r="AU501" t="s">
        <v>612</v>
      </c>
      <c r="AV501" t="s">
        <v>635</v>
      </c>
      <c r="AW501">
        <v>42559</v>
      </c>
      <c r="AX501">
        <v>266390</v>
      </c>
      <c r="AY501" t="s">
        <v>621</v>
      </c>
      <c r="AZ501" t="s">
        <v>143</v>
      </c>
      <c r="BA501" t="s">
        <v>141</v>
      </c>
      <c r="BB501" t="s">
        <v>763</v>
      </c>
      <c r="BC501">
        <v>43344</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266390</v>
      </c>
      <c r="BY501">
        <v>0</v>
      </c>
      <c r="BZ501">
        <v>0</v>
      </c>
      <c r="CA501">
        <v>0</v>
      </c>
      <c r="CB501">
        <v>0</v>
      </c>
      <c r="CC501">
        <v>0</v>
      </c>
      <c r="CD501">
        <v>266390</v>
      </c>
      <c r="CE501">
        <v>266390</v>
      </c>
      <c r="CF501">
        <v>258727</v>
      </c>
      <c r="CG501">
        <v>-7663</v>
      </c>
      <c r="CH501" t="s">
        <v>612</v>
      </c>
      <c r="CI501" t="s">
        <v>616</v>
      </c>
      <c r="CJ501" t="s">
        <v>702</v>
      </c>
      <c r="CK501" t="s">
        <v>703</v>
      </c>
      <c r="CL501" t="s">
        <v>617</v>
      </c>
      <c r="CM501" t="s">
        <v>617</v>
      </c>
      <c r="CN501">
        <v>266390</v>
      </c>
    </row>
    <row r="502" spans="1:92" x14ac:dyDescent="0.25">
      <c r="A502" t="s">
        <v>3443</v>
      </c>
      <c r="B502" t="s">
        <v>3443</v>
      </c>
      <c r="C502">
        <v>12</v>
      </c>
      <c r="D502" t="s">
        <v>597</v>
      </c>
      <c r="E502">
        <v>66052</v>
      </c>
      <c r="F502" t="s">
        <v>3027</v>
      </c>
      <c r="G502" t="s">
        <v>3444</v>
      </c>
      <c r="H502" t="s">
        <v>3445</v>
      </c>
      <c r="I502" t="s">
        <v>630</v>
      </c>
      <c r="J502">
        <v>8440</v>
      </c>
      <c r="K502">
        <v>9452</v>
      </c>
      <c r="L502" t="s">
        <v>3446</v>
      </c>
      <c r="M502" t="s">
        <v>3447</v>
      </c>
      <c r="N502" t="s">
        <v>3035</v>
      </c>
      <c r="O502" t="s">
        <v>3448</v>
      </c>
      <c r="P502" t="s">
        <v>3032</v>
      </c>
      <c r="Q502" t="s">
        <v>3033</v>
      </c>
      <c r="R502" t="s">
        <v>3034</v>
      </c>
      <c r="S502" t="s">
        <v>3034</v>
      </c>
      <c r="T502" t="s">
        <v>3035</v>
      </c>
      <c r="U502" t="s">
        <v>3036</v>
      </c>
      <c r="V502" t="s">
        <v>1577</v>
      </c>
      <c r="W502">
        <v>43.664647199999997</v>
      </c>
      <c r="X502">
        <v>-79.363956400000006</v>
      </c>
      <c r="Y502" t="s">
        <v>612</v>
      </c>
      <c r="Z502" t="s">
        <v>612</v>
      </c>
      <c r="AA502" t="s">
        <v>612</v>
      </c>
      <c r="AB502" t="s">
        <v>612</v>
      </c>
      <c r="AC502" t="s">
        <v>612</v>
      </c>
      <c r="AD502" t="s">
        <v>612</v>
      </c>
      <c r="AE502" t="s">
        <v>612</v>
      </c>
      <c r="AF502" t="s">
        <v>612</v>
      </c>
      <c r="AG502" t="s">
        <v>612</v>
      </c>
      <c r="AH502" t="s">
        <v>612</v>
      </c>
      <c r="AI502" t="s">
        <v>612</v>
      </c>
      <c r="AJ502" t="s">
        <v>612</v>
      </c>
      <c r="AK502" t="s">
        <v>612</v>
      </c>
      <c r="AL502" t="s">
        <v>612</v>
      </c>
      <c r="AM502" t="s">
        <v>612</v>
      </c>
      <c r="AN502" t="s">
        <v>612</v>
      </c>
      <c r="AO502" t="s">
        <v>612</v>
      </c>
      <c r="AP502" t="s">
        <v>612</v>
      </c>
      <c r="AQ502" t="s">
        <v>612</v>
      </c>
      <c r="AR502" t="s">
        <v>612</v>
      </c>
      <c r="AS502" t="s">
        <v>612</v>
      </c>
      <c r="AT502" t="s">
        <v>613</v>
      </c>
      <c r="AU502" t="s">
        <v>612</v>
      </c>
      <c r="AV502" t="s">
        <v>614</v>
      </c>
      <c r="AW502" t="s">
        <v>612</v>
      </c>
      <c r="AX502">
        <v>3860000</v>
      </c>
      <c r="AY502" t="s">
        <v>621</v>
      </c>
      <c r="AZ502" t="s">
        <v>140</v>
      </c>
      <c r="BA502" t="s">
        <v>470</v>
      </c>
      <c r="BB502" t="s">
        <v>787</v>
      </c>
      <c r="BC502">
        <v>42614</v>
      </c>
      <c r="BD502">
        <v>0</v>
      </c>
      <c r="BE502">
        <v>0</v>
      </c>
      <c r="BF502">
        <v>3860000</v>
      </c>
      <c r="BG502">
        <v>0</v>
      </c>
      <c r="BH502">
        <v>0</v>
      </c>
      <c r="BI502">
        <v>0</v>
      </c>
      <c r="BJ502">
        <v>0</v>
      </c>
      <c r="BK502">
        <v>0</v>
      </c>
      <c r="BL502">
        <v>0</v>
      </c>
      <c r="BM502">
        <v>0</v>
      </c>
      <c r="BN502">
        <v>0</v>
      </c>
      <c r="BO502">
        <v>0</v>
      </c>
      <c r="BP502">
        <v>0</v>
      </c>
      <c r="BQ502">
        <v>0</v>
      </c>
      <c r="BR502">
        <v>0</v>
      </c>
      <c r="BS502">
        <v>3860000</v>
      </c>
      <c r="BT502">
        <v>0</v>
      </c>
      <c r="BU502">
        <v>0</v>
      </c>
      <c r="BV502">
        <v>0</v>
      </c>
      <c r="BW502">
        <v>0</v>
      </c>
      <c r="BX502">
        <v>0</v>
      </c>
      <c r="BY502">
        <v>0</v>
      </c>
      <c r="BZ502">
        <v>0</v>
      </c>
      <c r="CA502">
        <v>0</v>
      </c>
      <c r="CB502">
        <v>0</v>
      </c>
      <c r="CC502">
        <v>0</v>
      </c>
      <c r="CD502">
        <v>0</v>
      </c>
      <c r="CE502">
        <v>3860000</v>
      </c>
      <c r="CF502">
        <v>3860000</v>
      </c>
      <c r="CG502">
        <v>0</v>
      </c>
      <c r="CH502" t="s">
        <v>612</v>
      </c>
      <c r="CI502" t="s">
        <v>616</v>
      </c>
      <c r="CJ502" t="s">
        <v>617</v>
      </c>
      <c r="CK502" t="s">
        <v>617</v>
      </c>
      <c r="CL502" t="s">
        <v>617</v>
      </c>
      <c r="CM502" t="s">
        <v>617</v>
      </c>
      <c r="CN502">
        <v>0</v>
      </c>
    </row>
    <row r="503" spans="1:92" x14ac:dyDescent="0.25">
      <c r="A503" t="s">
        <v>3449</v>
      </c>
      <c r="B503" t="s">
        <v>3449</v>
      </c>
      <c r="C503">
        <v>12</v>
      </c>
      <c r="D503" t="s">
        <v>597</v>
      </c>
      <c r="E503">
        <v>66052</v>
      </c>
      <c r="F503" t="s">
        <v>3027</v>
      </c>
      <c r="G503" t="s">
        <v>3450</v>
      </c>
      <c r="H503" t="s">
        <v>3451</v>
      </c>
      <c r="I503" t="s">
        <v>630</v>
      </c>
      <c r="J503">
        <v>8508</v>
      </c>
      <c r="K503">
        <v>9507</v>
      </c>
      <c r="L503" t="s">
        <v>3452</v>
      </c>
      <c r="M503" t="s">
        <v>3453</v>
      </c>
      <c r="N503" t="s">
        <v>3035</v>
      </c>
      <c r="O503" t="s">
        <v>3454</v>
      </c>
      <c r="P503" t="s">
        <v>3032</v>
      </c>
      <c r="Q503" t="s">
        <v>3033</v>
      </c>
      <c r="R503" t="s">
        <v>3034</v>
      </c>
      <c r="S503" t="s">
        <v>3034</v>
      </c>
      <c r="T503" t="s">
        <v>3035</v>
      </c>
      <c r="U503" t="s">
        <v>3036</v>
      </c>
      <c r="V503" t="s">
        <v>1577</v>
      </c>
      <c r="W503">
        <v>43.643677199999999</v>
      </c>
      <c r="X503">
        <v>-79.475727699999993</v>
      </c>
      <c r="Y503">
        <v>41298</v>
      </c>
      <c r="Z503" t="s">
        <v>662</v>
      </c>
      <c r="AA503" t="s">
        <v>662</v>
      </c>
      <c r="AB503" t="s">
        <v>612</v>
      </c>
      <c r="AC503" t="s">
        <v>612</v>
      </c>
      <c r="AD503" t="s">
        <v>612</v>
      </c>
      <c r="AE503">
        <v>41298</v>
      </c>
      <c r="AF503" t="s">
        <v>662</v>
      </c>
      <c r="AG503" t="s">
        <v>662</v>
      </c>
      <c r="AH503" t="s">
        <v>612</v>
      </c>
      <c r="AI503" t="s">
        <v>612</v>
      </c>
      <c r="AJ503" t="s">
        <v>612</v>
      </c>
      <c r="AK503" t="s">
        <v>612</v>
      </c>
      <c r="AL503" t="s">
        <v>612</v>
      </c>
      <c r="AM503" t="s">
        <v>612</v>
      </c>
      <c r="AN503" t="s">
        <v>612</v>
      </c>
      <c r="AO503" t="s">
        <v>612</v>
      </c>
      <c r="AP503" t="s">
        <v>612</v>
      </c>
      <c r="AQ503">
        <v>340</v>
      </c>
      <c r="AR503" t="s">
        <v>612</v>
      </c>
      <c r="AS503" t="s">
        <v>612</v>
      </c>
      <c r="AT503" t="s">
        <v>613</v>
      </c>
      <c r="AU503" t="s">
        <v>612</v>
      </c>
      <c r="AV503" t="s">
        <v>635</v>
      </c>
      <c r="AW503">
        <v>41768</v>
      </c>
      <c r="AX503">
        <v>11083169</v>
      </c>
      <c r="AY503" t="s">
        <v>621</v>
      </c>
      <c r="AZ503" t="s">
        <v>140</v>
      </c>
      <c r="BA503" t="s">
        <v>701</v>
      </c>
      <c r="BB503" t="s">
        <v>787</v>
      </c>
      <c r="BC503">
        <v>42614</v>
      </c>
      <c r="BD503">
        <v>0</v>
      </c>
      <c r="BE503">
        <v>0</v>
      </c>
      <c r="BF503">
        <v>212274</v>
      </c>
      <c r="BG503">
        <v>0</v>
      </c>
      <c r="BH503">
        <v>0</v>
      </c>
      <c r="BI503">
        <v>0</v>
      </c>
      <c r="BJ503">
        <v>0</v>
      </c>
      <c r="BK503">
        <v>0</v>
      </c>
      <c r="BL503">
        <v>0</v>
      </c>
      <c r="BM503">
        <v>0</v>
      </c>
      <c r="BN503">
        <v>0</v>
      </c>
      <c r="BO503">
        <v>0</v>
      </c>
      <c r="BP503">
        <v>0</v>
      </c>
      <c r="BQ503">
        <v>0</v>
      </c>
      <c r="BR503">
        <v>0</v>
      </c>
      <c r="BS503">
        <v>212274</v>
      </c>
      <c r="BT503">
        <v>0</v>
      </c>
      <c r="BU503">
        <v>0</v>
      </c>
      <c r="BV503">
        <v>1359045</v>
      </c>
      <c r="BW503">
        <v>0</v>
      </c>
      <c r="BX503">
        <v>7297699</v>
      </c>
      <c r="BY503">
        <v>0</v>
      </c>
      <c r="BZ503">
        <v>0</v>
      </c>
      <c r="CA503">
        <v>0</v>
      </c>
      <c r="CB503">
        <v>0</v>
      </c>
      <c r="CC503">
        <v>0</v>
      </c>
      <c r="CD503">
        <v>8656744</v>
      </c>
      <c r="CE503">
        <v>8869018</v>
      </c>
      <c r="CF503">
        <v>8869018</v>
      </c>
      <c r="CG503">
        <v>0</v>
      </c>
      <c r="CH503" t="s">
        <v>612</v>
      </c>
      <c r="CI503" t="s">
        <v>616</v>
      </c>
      <c r="CJ503" t="s">
        <v>702</v>
      </c>
      <c r="CK503" t="s">
        <v>703</v>
      </c>
      <c r="CL503" t="s">
        <v>617</v>
      </c>
      <c r="CM503" t="s">
        <v>617</v>
      </c>
      <c r="CN503">
        <v>7297699</v>
      </c>
    </row>
    <row r="504" spans="1:92" x14ac:dyDescent="0.25">
      <c r="A504" t="s">
        <v>3455</v>
      </c>
      <c r="B504" t="s">
        <v>3455</v>
      </c>
      <c r="C504">
        <v>12</v>
      </c>
      <c r="D504" t="s">
        <v>3091</v>
      </c>
      <c r="E504">
        <v>66052</v>
      </c>
      <c r="F504" t="s">
        <v>3027</v>
      </c>
      <c r="G504" t="s">
        <v>3456</v>
      </c>
      <c r="H504" t="s">
        <v>3457</v>
      </c>
      <c r="I504" t="s">
        <v>630</v>
      </c>
      <c r="J504">
        <v>8910</v>
      </c>
      <c r="K504">
        <v>9792</v>
      </c>
      <c r="L504" t="s">
        <v>3458</v>
      </c>
      <c r="M504" t="s">
        <v>3459</v>
      </c>
      <c r="N504" t="s">
        <v>3055</v>
      </c>
      <c r="O504" t="s">
        <v>3460</v>
      </c>
      <c r="P504" t="s">
        <v>3032</v>
      </c>
      <c r="Q504" t="s">
        <v>3033</v>
      </c>
      <c r="R504" t="s">
        <v>3034</v>
      </c>
      <c r="S504" t="s">
        <v>3034</v>
      </c>
      <c r="T504" t="s">
        <v>3035</v>
      </c>
      <c r="U504" t="s">
        <v>3036</v>
      </c>
      <c r="V504" t="s">
        <v>1577</v>
      </c>
      <c r="W504">
        <v>43.815840299999998</v>
      </c>
      <c r="X504">
        <v>-79.319010599999999</v>
      </c>
      <c r="Y504">
        <v>42317</v>
      </c>
      <c r="Z504" t="s">
        <v>622</v>
      </c>
      <c r="AA504" t="s">
        <v>622</v>
      </c>
      <c r="AB504" t="s">
        <v>612</v>
      </c>
      <c r="AC504" t="s">
        <v>612</v>
      </c>
      <c r="AD504" t="s">
        <v>612</v>
      </c>
      <c r="AE504">
        <v>42317</v>
      </c>
      <c r="AF504" t="s">
        <v>622</v>
      </c>
      <c r="AG504" t="s">
        <v>622</v>
      </c>
      <c r="AH504">
        <v>42317</v>
      </c>
      <c r="AI504" t="s">
        <v>622</v>
      </c>
      <c r="AJ504" t="s">
        <v>622</v>
      </c>
      <c r="AK504" t="s">
        <v>612</v>
      </c>
      <c r="AL504" t="s">
        <v>612</v>
      </c>
      <c r="AM504" t="s">
        <v>612</v>
      </c>
      <c r="AN504" t="s">
        <v>612</v>
      </c>
      <c r="AO504" t="s">
        <v>612</v>
      </c>
      <c r="AP504" t="s">
        <v>612</v>
      </c>
      <c r="AQ504">
        <v>276</v>
      </c>
      <c r="AR504">
        <v>5</v>
      </c>
      <c r="AS504">
        <v>88</v>
      </c>
      <c r="AT504" t="s">
        <v>613</v>
      </c>
      <c r="AU504" t="s">
        <v>612</v>
      </c>
      <c r="AV504" t="s">
        <v>635</v>
      </c>
      <c r="AW504">
        <v>44376</v>
      </c>
      <c r="AX504">
        <v>12396337</v>
      </c>
      <c r="AY504" t="s">
        <v>1046</v>
      </c>
      <c r="AZ504" t="s">
        <v>140</v>
      </c>
      <c r="BA504" t="s">
        <v>460</v>
      </c>
      <c r="BB504" t="s">
        <v>322</v>
      </c>
      <c r="BC504">
        <v>45170</v>
      </c>
      <c r="BD504">
        <v>0</v>
      </c>
      <c r="BE504">
        <v>0</v>
      </c>
      <c r="BF504">
        <v>1751060</v>
      </c>
      <c r="BG504">
        <v>0</v>
      </c>
      <c r="BH504">
        <v>0</v>
      </c>
      <c r="BI504">
        <v>0</v>
      </c>
      <c r="BJ504">
        <v>0</v>
      </c>
      <c r="BK504">
        <v>0</v>
      </c>
      <c r="BL504">
        <v>0</v>
      </c>
      <c r="BM504">
        <v>0</v>
      </c>
      <c r="BN504">
        <v>0</v>
      </c>
      <c r="BO504">
        <v>0</v>
      </c>
      <c r="BP504">
        <v>0</v>
      </c>
      <c r="BQ504">
        <v>0</v>
      </c>
      <c r="BR504">
        <v>0</v>
      </c>
      <c r="BS504">
        <v>1751060</v>
      </c>
      <c r="BT504">
        <v>0</v>
      </c>
      <c r="BU504">
        <v>0</v>
      </c>
      <c r="BV504">
        <v>0</v>
      </c>
      <c r="BW504">
        <v>0</v>
      </c>
      <c r="BX504">
        <v>7656043</v>
      </c>
      <c r="BY504">
        <v>0</v>
      </c>
      <c r="BZ504">
        <v>2989234</v>
      </c>
      <c r="CA504">
        <v>0</v>
      </c>
      <c r="CB504">
        <v>0</v>
      </c>
      <c r="CC504">
        <v>0</v>
      </c>
      <c r="CD504">
        <v>10645277</v>
      </c>
      <c r="CE504">
        <v>12396337</v>
      </c>
      <c r="CF504">
        <v>12396337</v>
      </c>
      <c r="CG504">
        <v>0</v>
      </c>
      <c r="CH504" t="s">
        <v>612</v>
      </c>
      <c r="CI504" t="s">
        <v>860</v>
      </c>
      <c r="CJ504" t="s">
        <v>702</v>
      </c>
      <c r="CK504" t="s">
        <v>703</v>
      </c>
      <c r="CL504" t="s">
        <v>764</v>
      </c>
      <c r="CM504" t="s">
        <v>740</v>
      </c>
      <c r="CN504">
        <v>10645277</v>
      </c>
    </row>
    <row r="505" spans="1:92" x14ac:dyDescent="0.25">
      <c r="A505" t="s">
        <v>3461</v>
      </c>
      <c r="B505" t="s">
        <v>3461</v>
      </c>
      <c r="C505">
        <v>12</v>
      </c>
      <c r="D505" t="s">
        <v>597</v>
      </c>
      <c r="E505">
        <v>66052</v>
      </c>
      <c r="F505" t="s">
        <v>3027</v>
      </c>
      <c r="G505" t="s">
        <v>3462</v>
      </c>
      <c r="H505" t="s">
        <v>3463</v>
      </c>
      <c r="I505" t="s">
        <v>630</v>
      </c>
      <c r="J505">
        <v>10711</v>
      </c>
      <c r="K505">
        <v>11186</v>
      </c>
      <c r="L505" t="s">
        <v>3464</v>
      </c>
      <c r="M505" t="s">
        <v>3465</v>
      </c>
      <c r="N505" t="s">
        <v>3055</v>
      </c>
      <c r="O505" t="s">
        <v>3466</v>
      </c>
      <c r="P505" t="s">
        <v>3032</v>
      </c>
      <c r="Q505" t="s">
        <v>3033</v>
      </c>
      <c r="R505" t="s">
        <v>3034</v>
      </c>
      <c r="S505" t="s">
        <v>3034</v>
      </c>
      <c r="T505" t="s">
        <v>3035</v>
      </c>
      <c r="U505" t="s">
        <v>3036</v>
      </c>
      <c r="V505" t="s">
        <v>1577</v>
      </c>
      <c r="W505">
        <v>43.824359999999999</v>
      </c>
      <c r="X505">
        <v>-79.226280000000003</v>
      </c>
      <c r="Y505" t="s">
        <v>612</v>
      </c>
      <c r="Z505" t="s">
        <v>612</v>
      </c>
      <c r="AA505" t="s">
        <v>612</v>
      </c>
      <c r="AB505" t="s">
        <v>612</v>
      </c>
      <c r="AC505" t="s">
        <v>612</v>
      </c>
      <c r="AD505" t="s">
        <v>612</v>
      </c>
      <c r="AE505" t="s">
        <v>612</v>
      </c>
      <c r="AF505" t="s">
        <v>612</v>
      </c>
      <c r="AG505" t="s">
        <v>612</v>
      </c>
      <c r="AH505" t="s">
        <v>612</v>
      </c>
      <c r="AI505" t="s">
        <v>612</v>
      </c>
      <c r="AJ505" t="s">
        <v>612</v>
      </c>
      <c r="AK505" t="s">
        <v>612</v>
      </c>
      <c r="AL505" t="s">
        <v>612</v>
      </c>
      <c r="AM505" t="s">
        <v>612</v>
      </c>
      <c r="AN505" t="s">
        <v>612</v>
      </c>
      <c r="AO505" t="s">
        <v>612</v>
      </c>
      <c r="AP505" t="s">
        <v>612</v>
      </c>
      <c r="AQ505" t="s">
        <v>612</v>
      </c>
      <c r="AR505" t="s">
        <v>612</v>
      </c>
      <c r="AS505" t="s">
        <v>612</v>
      </c>
      <c r="AT505" t="s">
        <v>613</v>
      </c>
      <c r="AU505" t="s">
        <v>612</v>
      </c>
      <c r="AV505" t="s">
        <v>635</v>
      </c>
      <c r="AW505">
        <v>39691</v>
      </c>
      <c r="AX505">
        <v>16032877</v>
      </c>
      <c r="AY505" t="s">
        <v>621</v>
      </c>
      <c r="AZ505" t="s">
        <v>145</v>
      </c>
      <c r="BA505" t="s">
        <v>470</v>
      </c>
      <c r="BB505" t="s">
        <v>975</v>
      </c>
      <c r="BC505">
        <v>38596</v>
      </c>
      <c r="BD505">
        <v>0</v>
      </c>
      <c r="BE505">
        <v>0</v>
      </c>
      <c r="BF505">
        <v>13740261</v>
      </c>
      <c r="BG505">
        <v>0</v>
      </c>
      <c r="BH505">
        <v>0</v>
      </c>
      <c r="BI505">
        <v>0</v>
      </c>
      <c r="BJ505">
        <v>0</v>
      </c>
      <c r="BK505">
        <v>0</v>
      </c>
      <c r="BL505">
        <v>0</v>
      </c>
      <c r="BM505">
        <v>0</v>
      </c>
      <c r="BN505">
        <v>0</v>
      </c>
      <c r="BO505">
        <v>0</v>
      </c>
      <c r="BP505">
        <v>0</v>
      </c>
      <c r="BQ505">
        <v>0</v>
      </c>
      <c r="BR505">
        <v>2292616</v>
      </c>
      <c r="BS505">
        <v>16032877</v>
      </c>
      <c r="BT505">
        <v>0</v>
      </c>
      <c r="BU505">
        <v>0</v>
      </c>
      <c r="BV505">
        <v>0</v>
      </c>
      <c r="BW505">
        <v>0</v>
      </c>
      <c r="BX505">
        <v>0</v>
      </c>
      <c r="BY505">
        <v>0</v>
      </c>
      <c r="BZ505">
        <v>0</v>
      </c>
      <c r="CA505">
        <v>0</v>
      </c>
      <c r="CB505">
        <v>0</v>
      </c>
      <c r="CC505">
        <v>0</v>
      </c>
      <c r="CD505">
        <v>0</v>
      </c>
      <c r="CE505">
        <v>16032877</v>
      </c>
      <c r="CF505">
        <v>16032877</v>
      </c>
      <c r="CG505">
        <v>0</v>
      </c>
      <c r="CH505" t="s">
        <v>612</v>
      </c>
      <c r="CI505" t="s">
        <v>616</v>
      </c>
      <c r="CJ505" t="s">
        <v>617</v>
      </c>
      <c r="CK505" t="s">
        <v>617</v>
      </c>
      <c r="CL505" t="s">
        <v>617</v>
      </c>
      <c r="CM505" t="s">
        <v>617</v>
      </c>
      <c r="CN505">
        <v>0</v>
      </c>
    </row>
    <row r="506" spans="1:92" x14ac:dyDescent="0.25">
      <c r="A506" t="s">
        <v>3467</v>
      </c>
      <c r="B506" t="s">
        <v>3467</v>
      </c>
      <c r="C506">
        <v>12</v>
      </c>
      <c r="D506" t="s">
        <v>597</v>
      </c>
      <c r="E506">
        <v>66052</v>
      </c>
      <c r="F506" t="s">
        <v>3027</v>
      </c>
      <c r="G506" t="s">
        <v>3468</v>
      </c>
      <c r="H506" t="s">
        <v>3469</v>
      </c>
      <c r="I506" t="s">
        <v>630</v>
      </c>
      <c r="J506">
        <v>9023</v>
      </c>
      <c r="K506">
        <v>9889</v>
      </c>
      <c r="L506" t="s">
        <v>3470</v>
      </c>
      <c r="M506" t="s">
        <v>3471</v>
      </c>
      <c r="N506" t="s">
        <v>3187</v>
      </c>
      <c r="O506" t="s">
        <v>3472</v>
      </c>
      <c r="P506" t="s">
        <v>3032</v>
      </c>
      <c r="Q506" t="s">
        <v>3033</v>
      </c>
      <c r="R506" t="s">
        <v>3034</v>
      </c>
      <c r="S506" t="s">
        <v>3034</v>
      </c>
      <c r="T506" t="s">
        <v>3035</v>
      </c>
      <c r="U506" t="s">
        <v>3036</v>
      </c>
      <c r="V506" t="s">
        <v>1577</v>
      </c>
      <c r="W506">
        <v>43.705210000000001</v>
      </c>
      <c r="X506">
        <v>-79.343440000000001</v>
      </c>
      <c r="Y506" t="s">
        <v>612</v>
      </c>
      <c r="Z506" t="s">
        <v>612</v>
      </c>
      <c r="AA506" t="s">
        <v>612</v>
      </c>
      <c r="AB506" t="s">
        <v>612</v>
      </c>
      <c r="AC506" t="s">
        <v>612</v>
      </c>
      <c r="AD506" t="s">
        <v>612</v>
      </c>
      <c r="AE506" t="s">
        <v>612</v>
      </c>
      <c r="AF506" t="s">
        <v>612</v>
      </c>
      <c r="AG506" t="s">
        <v>612</v>
      </c>
      <c r="AH506" t="s">
        <v>612</v>
      </c>
      <c r="AI506" t="s">
        <v>612</v>
      </c>
      <c r="AJ506" t="s">
        <v>612</v>
      </c>
      <c r="AK506" t="s">
        <v>612</v>
      </c>
      <c r="AL506" t="s">
        <v>612</v>
      </c>
      <c r="AM506" t="s">
        <v>612</v>
      </c>
      <c r="AN506" t="s">
        <v>612</v>
      </c>
      <c r="AO506" t="s">
        <v>612</v>
      </c>
      <c r="AP506" t="s">
        <v>612</v>
      </c>
      <c r="AQ506" t="s">
        <v>612</v>
      </c>
      <c r="AR506" t="s">
        <v>612</v>
      </c>
      <c r="AS506" t="s">
        <v>612</v>
      </c>
      <c r="AT506" t="s">
        <v>613</v>
      </c>
      <c r="AU506" t="s">
        <v>612</v>
      </c>
      <c r="AV506" t="s">
        <v>635</v>
      </c>
      <c r="AW506">
        <v>39691</v>
      </c>
      <c r="AX506">
        <v>15004093</v>
      </c>
      <c r="AY506" t="s">
        <v>621</v>
      </c>
      <c r="AZ506" t="s">
        <v>140</v>
      </c>
      <c r="BA506" t="s">
        <v>470</v>
      </c>
      <c r="BB506" t="s">
        <v>1318</v>
      </c>
      <c r="BC506">
        <v>37500</v>
      </c>
      <c r="BD506">
        <v>0</v>
      </c>
      <c r="BE506">
        <v>0</v>
      </c>
      <c r="BF506">
        <v>12569321</v>
      </c>
      <c r="BG506">
        <v>0</v>
      </c>
      <c r="BH506">
        <v>0</v>
      </c>
      <c r="BI506">
        <v>0</v>
      </c>
      <c r="BJ506">
        <v>0</v>
      </c>
      <c r="BK506">
        <v>0</v>
      </c>
      <c r="BL506">
        <v>0</v>
      </c>
      <c r="BM506">
        <v>0</v>
      </c>
      <c r="BN506">
        <v>0</v>
      </c>
      <c r="BO506">
        <v>0</v>
      </c>
      <c r="BP506">
        <v>0</v>
      </c>
      <c r="BQ506">
        <v>0</v>
      </c>
      <c r="BR506">
        <v>2434772</v>
      </c>
      <c r="BS506">
        <v>15004093</v>
      </c>
      <c r="BT506">
        <v>0</v>
      </c>
      <c r="BU506">
        <v>0</v>
      </c>
      <c r="BV506">
        <v>0</v>
      </c>
      <c r="BW506">
        <v>0</v>
      </c>
      <c r="BX506">
        <v>0</v>
      </c>
      <c r="BY506">
        <v>0</v>
      </c>
      <c r="BZ506">
        <v>0</v>
      </c>
      <c r="CA506">
        <v>0</v>
      </c>
      <c r="CB506">
        <v>0</v>
      </c>
      <c r="CC506">
        <v>0</v>
      </c>
      <c r="CD506">
        <v>0</v>
      </c>
      <c r="CE506">
        <v>15004093</v>
      </c>
      <c r="CF506">
        <v>15004093</v>
      </c>
      <c r="CG506">
        <v>0</v>
      </c>
      <c r="CH506" t="s">
        <v>612</v>
      </c>
      <c r="CI506" t="s">
        <v>616</v>
      </c>
      <c r="CJ506" t="s">
        <v>617</v>
      </c>
      <c r="CK506" t="s">
        <v>617</v>
      </c>
      <c r="CL506" t="s">
        <v>617</v>
      </c>
      <c r="CM506" t="s">
        <v>617</v>
      </c>
      <c r="CN506">
        <v>0</v>
      </c>
    </row>
    <row r="507" spans="1:92" x14ac:dyDescent="0.25">
      <c r="A507" t="s">
        <v>3473</v>
      </c>
      <c r="B507" t="s">
        <v>3473</v>
      </c>
      <c r="C507">
        <v>12</v>
      </c>
      <c r="D507" t="s">
        <v>597</v>
      </c>
      <c r="E507">
        <v>66052</v>
      </c>
      <c r="F507" t="s">
        <v>3027</v>
      </c>
      <c r="G507" t="s">
        <v>3474</v>
      </c>
      <c r="H507" t="s">
        <v>3475</v>
      </c>
      <c r="I507" t="s">
        <v>630</v>
      </c>
      <c r="J507">
        <v>9024</v>
      </c>
      <c r="K507">
        <v>9890</v>
      </c>
      <c r="L507" t="s">
        <v>3476</v>
      </c>
      <c r="M507" t="s">
        <v>3477</v>
      </c>
      <c r="N507" t="s">
        <v>3080</v>
      </c>
      <c r="O507" t="s">
        <v>3478</v>
      </c>
      <c r="P507" t="s">
        <v>3032</v>
      </c>
      <c r="Q507" t="s">
        <v>3033</v>
      </c>
      <c r="R507" t="s">
        <v>3034</v>
      </c>
      <c r="S507" t="s">
        <v>3034</v>
      </c>
      <c r="T507" t="s">
        <v>3035</v>
      </c>
      <c r="U507" t="s">
        <v>3036</v>
      </c>
      <c r="V507" t="s">
        <v>1577</v>
      </c>
      <c r="W507">
        <v>43.7102</v>
      </c>
      <c r="X507">
        <v>-79.335440000000006</v>
      </c>
      <c r="Y507" t="s">
        <v>612</v>
      </c>
      <c r="Z507" t="s">
        <v>612</v>
      </c>
      <c r="AA507" t="s">
        <v>612</v>
      </c>
      <c r="AB507" t="s">
        <v>612</v>
      </c>
      <c r="AC507" t="s">
        <v>612</v>
      </c>
      <c r="AD507" t="s">
        <v>612</v>
      </c>
      <c r="AE507" t="s">
        <v>612</v>
      </c>
      <c r="AF507" t="s">
        <v>612</v>
      </c>
      <c r="AG507" t="s">
        <v>612</v>
      </c>
      <c r="AH507" t="s">
        <v>612</v>
      </c>
      <c r="AI507" t="s">
        <v>612</v>
      </c>
      <c r="AJ507" t="s">
        <v>612</v>
      </c>
      <c r="AK507" t="s">
        <v>612</v>
      </c>
      <c r="AL507" t="s">
        <v>612</v>
      </c>
      <c r="AM507" t="s">
        <v>612</v>
      </c>
      <c r="AN507" t="s">
        <v>612</v>
      </c>
      <c r="AO507" t="s">
        <v>612</v>
      </c>
      <c r="AP507" t="s">
        <v>612</v>
      </c>
      <c r="AQ507" t="s">
        <v>612</v>
      </c>
      <c r="AR507" t="s">
        <v>612</v>
      </c>
      <c r="AS507" t="s">
        <v>612</v>
      </c>
      <c r="AT507" t="s">
        <v>613</v>
      </c>
      <c r="AU507" t="s">
        <v>612</v>
      </c>
      <c r="AV507" t="s">
        <v>635</v>
      </c>
      <c r="AW507">
        <v>39691</v>
      </c>
      <c r="AX507">
        <v>7648349</v>
      </c>
      <c r="AY507" t="s">
        <v>621</v>
      </c>
      <c r="AZ507" t="s">
        <v>140</v>
      </c>
      <c r="BA507" t="s">
        <v>470</v>
      </c>
      <c r="BB507" t="s">
        <v>1318</v>
      </c>
      <c r="BC507">
        <v>37500</v>
      </c>
      <c r="BD507">
        <v>0</v>
      </c>
      <c r="BE507">
        <v>0</v>
      </c>
      <c r="BF507">
        <v>7571766</v>
      </c>
      <c r="BG507">
        <v>0</v>
      </c>
      <c r="BH507">
        <v>0</v>
      </c>
      <c r="BI507">
        <v>0</v>
      </c>
      <c r="BJ507">
        <v>0</v>
      </c>
      <c r="BK507">
        <v>0</v>
      </c>
      <c r="BL507">
        <v>0</v>
      </c>
      <c r="BM507">
        <v>0</v>
      </c>
      <c r="BN507">
        <v>0</v>
      </c>
      <c r="BO507">
        <v>0</v>
      </c>
      <c r="BP507">
        <v>0</v>
      </c>
      <c r="BQ507">
        <v>0</v>
      </c>
      <c r="BR507">
        <v>76583</v>
      </c>
      <c r="BS507">
        <v>7648349</v>
      </c>
      <c r="BT507">
        <v>0</v>
      </c>
      <c r="BU507">
        <v>0</v>
      </c>
      <c r="BV507">
        <v>0</v>
      </c>
      <c r="BW507">
        <v>0</v>
      </c>
      <c r="BX507">
        <v>0</v>
      </c>
      <c r="BY507">
        <v>0</v>
      </c>
      <c r="BZ507">
        <v>0</v>
      </c>
      <c r="CA507">
        <v>0</v>
      </c>
      <c r="CB507">
        <v>0</v>
      </c>
      <c r="CC507">
        <v>0</v>
      </c>
      <c r="CD507">
        <v>0</v>
      </c>
      <c r="CE507">
        <v>7648349</v>
      </c>
      <c r="CF507">
        <v>7648349</v>
      </c>
      <c r="CG507">
        <v>0</v>
      </c>
      <c r="CH507" t="s">
        <v>612</v>
      </c>
      <c r="CI507" t="s">
        <v>616</v>
      </c>
      <c r="CJ507" t="s">
        <v>617</v>
      </c>
      <c r="CK507" t="s">
        <v>617</v>
      </c>
      <c r="CL507" t="s">
        <v>617</v>
      </c>
      <c r="CM507" t="s">
        <v>617</v>
      </c>
      <c r="CN507">
        <v>0</v>
      </c>
    </row>
    <row r="508" spans="1:92" x14ac:dyDescent="0.25">
      <c r="A508" t="s">
        <v>3479</v>
      </c>
      <c r="B508" t="s">
        <v>3479</v>
      </c>
      <c r="C508">
        <v>12</v>
      </c>
      <c r="D508" t="s">
        <v>597</v>
      </c>
      <c r="E508">
        <v>66052</v>
      </c>
      <c r="F508" t="s">
        <v>3027</v>
      </c>
      <c r="G508" t="s">
        <v>3480</v>
      </c>
      <c r="H508" t="s">
        <v>3481</v>
      </c>
      <c r="I508" t="s">
        <v>630</v>
      </c>
      <c r="J508">
        <v>8515</v>
      </c>
      <c r="K508">
        <v>9510</v>
      </c>
      <c r="L508" t="s">
        <v>3482</v>
      </c>
      <c r="M508" t="s">
        <v>3483</v>
      </c>
      <c r="N508" t="s">
        <v>3035</v>
      </c>
      <c r="O508" t="s">
        <v>3484</v>
      </c>
      <c r="P508" t="s">
        <v>3032</v>
      </c>
      <c r="Q508" t="s">
        <v>3033</v>
      </c>
      <c r="R508" t="s">
        <v>3034</v>
      </c>
      <c r="S508" t="s">
        <v>3034</v>
      </c>
      <c r="T508" t="s">
        <v>3035</v>
      </c>
      <c r="U508" t="s">
        <v>3036</v>
      </c>
      <c r="V508" t="s">
        <v>1577</v>
      </c>
      <c r="W508">
        <v>43.702776800000002</v>
      </c>
      <c r="X508">
        <v>-79.433159900000007</v>
      </c>
      <c r="Y508" t="s">
        <v>612</v>
      </c>
      <c r="Z508" t="s">
        <v>612</v>
      </c>
      <c r="AA508" t="s">
        <v>612</v>
      </c>
      <c r="AB508" t="s">
        <v>612</v>
      </c>
      <c r="AC508" t="s">
        <v>612</v>
      </c>
      <c r="AD508" t="s">
        <v>612</v>
      </c>
      <c r="AE508" t="s">
        <v>612</v>
      </c>
      <c r="AF508" t="s">
        <v>612</v>
      </c>
      <c r="AG508" t="s">
        <v>612</v>
      </c>
      <c r="AH508" t="s">
        <v>612</v>
      </c>
      <c r="AI508" t="s">
        <v>612</v>
      </c>
      <c r="AJ508" t="s">
        <v>612</v>
      </c>
      <c r="AK508" t="s">
        <v>612</v>
      </c>
      <c r="AL508" t="s">
        <v>612</v>
      </c>
      <c r="AM508" t="s">
        <v>612</v>
      </c>
      <c r="AN508" t="s">
        <v>612</v>
      </c>
      <c r="AO508" t="s">
        <v>612</v>
      </c>
      <c r="AP508" t="s">
        <v>612</v>
      </c>
      <c r="AQ508" t="s">
        <v>612</v>
      </c>
      <c r="AR508" t="s">
        <v>612</v>
      </c>
      <c r="AS508" t="s">
        <v>612</v>
      </c>
      <c r="AT508" t="s">
        <v>613</v>
      </c>
      <c r="AU508" t="s">
        <v>612</v>
      </c>
      <c r="AV508" t="s">
        <v>614</v>
      </c>
      <c r="AW508" t="s">
        <v>612</v>
      </c>
      <c r="AX508">
        <v>1688688</v>
      </c>
      <c r="AY508" t="s">
        <v>621</v>
      </c>
      <c r="AZ508" t="s">
        <v>140</v>
      </c>
      <c r="BA508" t="s">
        <v>470</v>
      </c>
      <c r="BB508" t="s">
        <v>649</v>
      </c>
      <c r="BC508">
        <v>41518</v>
      </c>
      <c r="BD508">
        <v>0</v>
      </c>
      <c r="BE508">
        <v>0</v>
      </c>
      <c r="BF508">
        <v>585000</v>
      </c>
      <c r="BG508">
        <v>0</v>
      </c>
      <c r="BH508">
        <v>0</v>
      </c>
      <c r="BI508">
        <v>0</v>
      </c>
      <c r="BJ508">
        <v>0</v>
      </c>
      <c r="BK508">
        <v>0</v>
      </c>
      <c r="BL508">
        <v>0</v>
      </c>
      <c r="BM508">
        <v>0</v>
      </c>
      <c r="BN508">
        <v>0</v>
      </c>
      <c r="BO508">
        <v>0</v>
      </c>
      <c r="BP508">
        <v>0</v>
      </c>
      <c r="BQ508">
        <v>0</v>
      </c>
      <c r="BR508">
        <v>0</v>
      </c>
      <c r="BS508">
        <v>585000</v>
      </c>
      <c r="BT508">
        <v>0</v>
      </c>
      <c r="BU508">
        <v>0</v>
      </c>
      <c r="BV508">
        <v>1103688</v>
      </c>
      <c r="BW508">
        <v>0</v>
      </c>
      <c r="BX508">
        <v>0</v>
      </c>
      <c r="BY508">
        <v>0</v>
      </c>
      <c r="BZ508">
        <v>0</v>
      </c>
      <c r="CA508">
        <v>0</v>
      </c>
      <c r="CB508">
        <v>0</v>
      </c>
      <c r="CC508">
        <v>0</v>
      </c>
      <c r="CD508">
        <v>1103688</v>
      </c>
      <c r="CE508">
        <v>1688688</v>
      </c>
      <c r="CF508">
        <v>1688688</v>
      </c>
      <c r="CG508">
        <v>0</v>
      </c>
      <c r="CH508" t="s">
        <v>612</v>
      </c>
      <c r="CI508" t="s">
        <v>616</v>
      </c>
      <c r="CJ508" t="s">
        <v>617</v>
      </c>
      <c r="CK508" t="s">
        <v>617</v>
      </c>
      <c r="CL508" t="s">
        <v>617</v>
      </c>
      <c r="CM508" t="s">
        <v>617</v>
      </c>
      <c r="CN508">
        <v>0</v>
      </c>
    </row>
    <row r="509" spans="1:92" x14ac:dyDescent="0.25">
      <c r="A509" t="s">
        <v>3485</v>
      </c>
      <c r="B509" t="s">
        <v>3485</v>
      </c>
      <c r="C509">
        <v>12</v>
      </c>
      <c r="D509" t="s">
        <v>597</v>
      </c>
      <c r="E509">
        <v>66052</v>
      </c>
      <c r="F509" t="s">
        <v>3027</v>
      </c>
      <c r="G509" t="s">
        <v>3486</v>
      </c>
      <c r="H509" t="s">
        <v>3487</v>
      </c>
      <c r="I509" t="s">
        <v>667</v>
      </c>
      <c r="J509">
        <v>8516</v>
      </c>
      <c r="K509">
        <v>9511</v>
      </c>
      <c r="L509" t="s">
        <v>3488</v>
      </c>
      <c r="M509" t="s">
        <v>3489</v>
      </c>
      <c r="N509" t="s">
        <v>3035</v>
      </c>
      <c r="O509" t="s">
        <v>3490</v>
      </c>
      <c r="P509" t="s">
        <v>3032</v>
      </c>
      <c r="Q509" t="s">
        <v>3033</v>
      </c>
      <c r="R509" t="s">
        <v>3034</v>
      </c>
      <c r="S509" t="s">
        <v>3034</v>
      </c>
      <c r="T509" t="s">
        <v>3035</v>
      </c>
      <c r="U509" t="s">
        <v>3036</v>
      </c>
      <c r="V509" t="s">
        <v>1577</v>
      </c>
      <c r="W509">
        <v>43.652354646138903</v>
      </c>
      <c r="X509">
        <v>-79.441142401898603</v>
      </c>
      <c r="Y509" t="s">
        <v>612</v>
      </c>
      <c r="Z509" t="s">
        <v>612</v>
      </c>
      <c r="AA509" t="s">
        <v>612</v>
      </c>
      <c r="AB509" t="s">
        <v>612</v>
      </c>
      <c r="AC509" t="s">
        <v>612</v>
      </c>
      <c r="AD509" t="s">
        <v>612</v>
      </c>
      <c r="AE509" t="s">
        <v>612</v>
      </c>
      <c r="AF509" t="s">
        <v>612</v>
      </c>
      <c r="AG509" t="s">
        <v>612</v>
      </c>
      <c r="AH509" t="s">
        <v>612</v>
      </c>
      <c r="AI509" t="s">
        <v>612</v>
      </c>
      <c r="AJ509" t="s">
        <v>612</v>
      </c>
      <c r="AK509" t="s">
        <v>612</v>
      </c>
      <c r="AL509" t="s">
        <v>612</v>
      </c>
      <c r="AM509" t="s">
        <v>612</v>
      </c>
      <c r="AN509" t="s">
        <v>612</v>
      </c>
      <c r="AO509" t="s">
        <v>612</v>
      </c>
      <c r="AP509" t="s">
        <v>612</v>
      </c>
      <c r="AQ509" t="s">
        <v>612</v>
      </c>
      <c r="AR509" t="s">
        <v>612</v>
      </c>
      <c r="AS509" t="s">
        <v>612</v>
      </c>
      <c r="AT509" t="s">
        <v>613</v>
      </c>
      <c r="AU509" t="s">
        <v>612</v>
      </c>
      <c r="AV509" t="s">
        <v>614</v>
      </c>
      <c r="AW509" t="s">
        <v>612</v>
      </c>
      <c r="AX509">
        <v>300940</v>
      </c>
      <c r="AY509" t="s">
        <v>621</v>
      </c>
      <c r="AZ509" t="s">
        <v>143</v>
      </c>
      <c r="BA509" t="s">
        <v>470</v>
      </c>
      <c r="BB509" t="s">
        <v>803</v>
      </c>
      <c r="BC509">
        <v>40787</v>
      </c>
      <c r="BD509">
        <v>0</v>
      </c>
      <c r="BE509">
        <v>0</v>
      </c>
      <c r="BF509">
        <v>300000</v>
      </c>
      <c r="BG509">
        <v>0</v>
      </c>
      <c r="BH509">
        <v>0</v>
      </c>
      <c r="BI509">
        <v>0</v>
      </c>
      <c r="BJ509">
        <v>0</v>
      </c>
      <c r="BK509">
        <v>0</v>
      </c>
      <c r="BL509">
        <v>0</v>
      </c>
      <c r="BM509">
        <v>0</v>
      </c>
      <c r="BN509">
        <v>0</v>
      </c>
      <c r="BO509">
        <v>0</v>
      </c>
      <c r="BP509">
        <v>0</v>
      </c>
      <c r="BQ509">
        <v>0</v>
      </c>
      <c r="BR509">
        <v>940</v>
      </c>
      <c r="BS509">
        <v>300940</v>
      </c>
      <c r="BT509">
        <v>0</v>
      </c>
      <c r="BU509">
        <v>0</v>
      </c>
      <c r="BV509">
        <v>0</v>
      </c>
      <c r="BW509">
        <v>0</v>
      </c>
      <c r="BX509">
        <v>0</v>
      </c>
      <c r="BY509">
        <v>0</v>
      </c>
      <c r="BZ509">
        <v>0</v>
      </c>
      <c r="CA509">
        <v>0</v>
      </c>
      <c r="CB509">
        <v>0</v>
      </c>
      <c r="CC509">
        <v>0</v>
      </c>
      <c r="CD509">
        <v>0</v>
      </c>
      <c r="CE509">
        <v>300940</v>
      </c>
      <c r="CF509">
        <v>300940</v>
      </c>
      <c r="CG509">
        <v>0</v>
      </c>
      <c r="CH509" t="s">
        <v>612</v>
      </c>
      <c r="CI509" t="s">
        <v>616</v>
      </c>
      <c r="CJ509" t="s">
        <v>617</v>
      </c>
      <c r="CK509" t="s">
        <v>617</v>
      </c>
      <c r="CL509" t="s">
        <v>617</v>
      </c>
      <c r="CM509" t="s">
        <v>617</v>
      </c>
      <c r="CN509">
        <v>0</v>
      </c>
    </row>
    <row r="510" spans="1:92" x14ac:dyDescent="0.25">
      <c r="A510" t="s">
        <v>3491</v>
      </c>
      <c r="B510" t="s">
        <v>3491</v>
      </c>
      <c r="C510">
        <v>12</v>
      </c>
      <c r="D510" t="s">
        <v>597</v>
      </c>
      <c r="E510">
        <v>66052</v>
      </c>
      <c r="F510" t="s">
        <v>3027</v>
      </c>
      <c r="G510" t="s">
        <v>3492</v>
      </c>
      <c r="H510" t="s">
        <v>3493</v>
      </c>
      <c r="I510" t="s">
        <v>630</v>
      </c>
      <c r="J510">
        <v>8933</v>
      </c>
      <c r="K510">
        <v>9815</v>
      </c>
      <c r="L510" t="s">
        <v>3494</v>
      </c>
      <c r="M510" t="s">
        <v>3495</v>
      </c>
      <c r="N510" t="s">
        <v>3055</v>
      </c>
      <c r="O510" t="s">
        <v>3496</v>
      </c>
      <c r="P510" t="s">
        <v>3032</v>
      </c>
      <c r="Q510" t="s">
        <v>3033</v>
      </c>
      <c r="R510" t="s">
        <v>3034</v>
      </c>
      <c r="S510" t="s">
        <v>3034</v>
      </c>
      <c r="T510" t="s">
        <v>3035</v>
      </c>
      <c r="U510" t="s">
        <v>3036</v>
      </c>
      <c r="V510" t="s">
        <v>1577</v>
      </c>
      <c r="W510">
        <v>43.768590000000003</v>
      </c>
      <c r="X510">
        <v>-79.165009999999995</v>
      </c>
      <c r="Y510" t="s">
        <v>612</v>
      </c>
      <c r="Z510" t="s">
        <v>612</v>
      </c>
      <c r="AA510" t="s">
        <v>612</v>
      </c>
      <c r="AB510" t="s">
        <v>612</v>
      </c>
      <c r="AC510" t="s">
        <v>612</v>
      </c>
      <c r="AD510" t="s">
        <v>612</v>
      </c>
      <c r="AE510" t="s">
        <v>612</v>
      </c>
      <c r="AF510" t="s">
        <v>612</v>
      </c>
      <c r="AG510" t="s">
        <v>612</v>
      </c>
      <c r="AH510" t="s">
        <v>612</v>
      </c>
      <c r="AI510" t="s">
        <v>612</v>
      </c>
      <c r="AJ510" t="s">
        <v>612</v>
      </c>
      <c r="AK510" t="s">
        <v>612</v>
      </c>
      <c r="AL510" t="s">
        <v>612</v>
      </c>
      <c r="AM510" t="s">
        <v>612</v>
      </c>
      <c r="AN510" t="s">
        <v>612</v>
      </c>
      <c r="AO510" t="s">
        <v>612</v>
      </c>
      <c r="AP510" t="s">
        <v>612</v>
      </c>
      <c r="AQ510" t="s">
        <v>612</v>
      </c>
      <c r="AR510" t="s">
        <v>612</v>
      </c>
      <c r="AS510" t="s">
        <v>612</v>
      </c>
      <c r="AT510" t="s">
        <v>613</v>
      </c>
      <c r="AU510" t="s">
        <v>612</v>
      </c>
      <c r="AV510" t="s">
        <v>614</v>
      </c>
      <c r="AW510" t="s">
        <v>612</v>
      </c>
      <c r="AX510">
        <v>5427017</v>
      </c>
      <c r="AY510" t="s">
        <v>621</v>
      </c>
      <c r="AZ510" t="s">
        <v>140</v>
      </c>
      <c r="BA510" t="s">
        <v>470</v>
      </c>
      <c r="BB510" t="s">
        <v>662</v>
      </c>
      <c r="BC510">
        <v>41153</v>
      </c>
      <c r="BD510">
        <v>0</v>
      </c>
      <c r="BE510">
        <v>0</v>
      </c>
      <c r="BF510">
        <v>4158818</v>
      </c>
      <c r="BG510">
        <v>0</v>
      </c>
      <c r="BH510">
        <v>0</v>
      </c>
      <c r="BI510">
        <v>0</v>
      </c>
      <c r="BJ510">
        <v>0</v>
      </c>
      <c r="BK510">
        <v>0</v>
      </c>
      <c r="BL510">
        <v>0</v>
      </c>
      <c r="BM510">
        <v>0</v>
      </c>
      <c r="BN510">
        <v>0</v>
      </c>
      <c r="BO510">
        <v>0</v>
      </c>
      <c r="BP510">
        <v>0</v>
      </c>
      <c r="BQ510">
        <v>0</v>
      </c>
      <c r="BR510">
        <v>0</v>
      </c>
      <c r="BS510">
        <v>4158818</v>
      </c>
      <c r="BT510">
        <v>0</v>
      </c>
      <c r="BU510">
        <v>128599</v>
      </c>
      <c r="BV510">
        <v>1139600</v>
      </c>
      <c r="BW510">
        <v>0</v>
      </c>
      <c r="BX510">
        <v>0</v>
      </c>
      <c r="BY510">
        <v>0</v>
      </c>
      <c r="BZ510">
        <v>0</v>
      </c>
      <c r="CA510">
        <v>0</v>
      </c>
      <c r="CB510">
        <v>0</v>
      </c>
      <c r="CC510">
        <v>0</v>
      </c>
      <c r="CD510">
        <v>1268199</v>
      </c>
      <c r="CE510">
        <v>5427017</v>
      </c>
      <c r="CF510">
        <v>5427017</v>
      </c>
      <c r="CG510">
        <v>0</v>
      </c>
      <c r="CH510" t="s">
        <v>612</v>
      </c>
      <c r="CI510" t="s">
        <v>616</v>
      </c>
      <c r="CJ510" t="s">
        <v>617</v>
      </c>
      <c r="CK510" t="s">
        <v>617</v>
      </c>
      <c r="CL510" t="s">
        <v>617</v>
      </c>
      <c r="CM510" t="s">
        <v>617</v>
      </c>
      <c r="CN510">
        <v>0</v>
      </c>
    </row>
    <row r="511" spans="1:92" x14ac:dyDescent="0.25">
      <c r="A511" t="s">
        <v>3497</v>
      </c>
      <c r="B511" t="s">
        <v>3497</v>
      </c>
      <c r="C511">
        <v>12</v>
      </c>
      <c r="D511" t="s">
        <v>597</v>
      </c>
      <c r="E511">
        <v>66052</v>
      </c>
      <c r="F511" t="s">
        <v>3027</v>
      </c>
      <c r="G511" t="s">
        <v>3492</v>
      </c>
      <c r="H511" t="s">
        <v>3493</v>
      </c>
      <c r="I511" t="s">
        <v>630</v>
      </c>
      <c r="J511">
        <v>8933</v>
      </c>
      <c r="K511">
        <v>9815</v>
      </c>
      <c r="L511" t="s">
        <v>3494</v>
      </c>
      <c r="M511" t="s">
        <v>3495</v>
      </c>
      <c r="N511" t="s">
        <v>3055</v>
      </c>
      <c r="O511" t="s">
        <v>3496</v>
      </c>
      <c r="P511" t="s">
        <v>3032</v>
      </c>
      <c r="Q511" t="s">
        <v>3033</v>
      </c>
      <c r="R511" t="s">
        <v>3034</v>
      </c>
      <c r="S511" t="s">
        <v>3034</v>
      </c>
      <c r="T511" t="s">
        <v>3035</v>
      </c>
      <c r="U511" t="s">
        <v>3036</v>
      </c>
      <c r="V511" t="s">
        <v>1577</v>
      </c>
      <c r="W511">
        <v>43.768590000000003</v>
      </c>
      <c r="X511">
        <v>-79.165009999999995</v>
      </c>
      <c r="Y511" t="s">
        <v>612</v>
      </c>
      <c r="Z511" t="s">
        <v>612</v>
      </c>
      <c r="AA511" t="s">
        <v>612</v>
      </c>
      <c r="AB511" t="s">
        <v>612</v>
      </c>
      <c r="AC511" t="s">
        <v>612</v>
      </c>
      <c r="AD511" t="s">
        <v>612</v>
      </c>
      <c r="AE511" t="s">
        <v>612</v>
      </c>
      <c r="AF511" t="s">
        <v>612</v>
      </c>
      <c r="AG511" t="s">
        <v>612</v>
      </c>
      <c r="AH511" t="s">
        <v>612</v>
      </c>
      <c r="AI511" t="s">
        <v>612</v>
      </c>
      <c r="AJ511" t="s">
        <v>612</v>
      </c>
      <c r="AK511" t="s">
        <v>612</v>
      </c>
      <c r="AL511" t="s">
        <v>612</v>
      </c>
      <c r="AM511" t="s">
        <v>612</v>
      </c>
      <c r="AN511" t="s">
        <v>612</v>
      </c>
      <c r="AO511" t="s">
        <v>612</v>
      </c>
      <c r="AP511" t="s">
        <v>612</v>
      </c>
      <c r="AQ511" t="s">
        <v>612</v>
      </c>
      <c r="AR511" t="s">
        <v>612</v>
      </c>
      <c r="AS511" t="s">
        <v>612</v>
      </c>
      <c r="AT511" t="s">
        <v>613</v>
      </c>
      <c r="AU511" t="s">
        <v>612</v>
      </c>
      <c r="AV511" t="s">
        <v>614</v>
      </c>
      <c r="AW511" t="s">
        <v>612</v>
      </c>
      <c r="AX511">
        <v>149885</v>
      </c>
      <c r="AY511" t="s">
        <v>621</v>
      </c>
      <c r="AZ511" t="s">
        <v>140</v>
      </c>
      <c r="BA511" t="s">
        <v>470</v>
      </c>
      <c r="BB511" t="s">
        <v>700</v>
      </c>
      <c r="BC511">
        <v>41883</v>
      </c>
      <c r="BD511">
        <v>0</v>
      </c>
      <c r="BE511">
        <v>0</v>
      </c>
      <c r="BF511">
        <v>149885</v>
      </c>
      <c r="BG511">
        <v>0</v>
      </c>
      <c r="BH511">
        <v>0</v>
      </c>
      <c r="BI511">
        <v>0</v>
      </c>
      <c r="BJ511">
        <v>0</v>
      </c>
      <c r="BK511">
        <v>0</v>
      </c>
      <c r="BL511">
        <v>0</v>
      </c>
      <c r="BM511">
        <v>0</v>
      </c>
      <c r="BN511">
        <v>0</v>
      </c>
      <c r="BO511">
        <v>0</v>
      </c>
      <c r="BP511">
        <v>0</v>
      </c>
      <c r="BQ511">
        <v>0</v>
      </c>
      <c r="BR511">
        <v>0</v>
      </c>
      <c r="BS511">
        <v>149885</v>
      </c>
      <c r="BT511">
        <v>0</v>
      </c>
      <c r="BU511">
        <v>0</v>
      </c>
      <c r="BV511">
        <v>0</v>
      </c>
      <c r="BW511">
        <v>0</v>
      </c>
      <c r="BX511">
        <v>0</v>
      </c>
      <c r="BY511">
        <v>0</v>
      </c>
      <c r="BZ511">
        <v>0</v>
      </c>
      <c r="CA511">
        <v>0</v>
      </c>
      <c r="CB511">
        <v>0</v>
      </c>
      <c r="CC511">
        <v>0</v>
      </c>
      <c r="CD511">
        <v>0</v>
      </c>
      <c r="CE511">
        <v>149885</v>
      </c>
      <c r="CF511">
        <v>149885</v>
      </c>
      <c r="CG511">
        <v>0</v>
      </c>
      <c r="CH511" t="s">
        <v>612</v>
      </c>
      <c r="CI511" t="s">
        <v>616</v>
      </c>
      <c r="CJ511" t="s">
        <v>617</v>
      </c>
      <c r="CK511" t="s">
        <v>617</v>
      </c>
      <c r="CL511" t="s">
        <v>617</v>
      </c>
      <c r="CM511" t="s">
        <v>617</v>
      </c>
      <c r="CN511">
        <v>0</v>
      </c>
    </row>
    <row r="512" spans="1:92" x14ac:dyDescent="0.25">
      <c r="A512" t="s">
        <v>3498</v>
      </c>
      <c r="B512" t="s">
        <v>3498</v>
      </c>
      <c r="C512">
        <v>12</v>
      </c>
      <c r="D512" t="s">
        <v>597</v>
      </c>
      <c r="E512">
        <v>66052</v>
      </c>
      <c r="F512" t="s">
        <v>3027</v>
      </c>
      <c r="G512" t="s">
        <v>3499</v>
      </c>
      <c r="H512" t="s">
        <v>3500</v>
      </c>
      <c r="I512" t="s">
        <v>630</v>
      </c>
      <c r="J512">
        <v>8462</v>
      </c>
      <c r="K512">
        <v>9470</v>
      </c>
      <c r="L512" t="s">
        <v>3282</v>
      </c>
      <c r="M512" t="s">
        <v>3283</v>
      </c>
      <c r="N512" t="s">
        <v>3035</v>
      </c>
      <c r="O512" t="s">
        <v>3284</v>
      </c>
      <c r="P512" t="s">
        <v>3032</v>
      </c>
      <c r="Q512" t="s">
        <v>3033</v>
      </c>
      <c r="R512" t="s">
        <v>3034</v>
      </c>
      <c r="S512" t="s">
        <v>3034</v>
      </c>
      <c r="T512" t="s">
        <v>3035</v>
      </c>
      <c r="U512" t="s">
        <v>3036</v>
      </c>
      <c r="V512" t="s">
        <v>1577</v>
      </c>
      <c r="W512">
        <v>43.701149999999998</v>
      </c>
      <c r="X512">
        <v>-79.384919999999994</v>
      </c>
      <c r="Y512">
        <v>42695</v>
      </c>
      <c r="Z512" t="s">
        <v>787</v>
      </c>
      <c r="AA512" t="s">
        <v>787</v>
      </c>
      <c r="AB512" t="s">
        <v>612</v>
      </c>
      <c r="AC512" t="s">
        <v>612</v>
      </c>
      <c r="AD512" t="s">
        <v>612</v>
      </c>
      <c r="AE512">
        <v>43921</v>
      </c>
      <c r="AF512" t="s">
        <v>738</v>
      </c>
      <c r="AG512" t="s">
        <v>738</v>
      </c>
      <c r="AH512" t="s">
        <v>612</v>
      </c>
      <c r="AI512" t="s">
        <v>612</v>
      </c>
      <c r="AJ512" t="s">
        <v>612</v>
      </c>
      <c r="AK512" t="s">
        <v>612</v>
      </c>
      <c r="AL512" t="s">
        <v>612</v>
      </c>
      <c r="AM512" t="s">
        <v>612</v>
      </c>
      <c r="AN512" t="s">
        <v>612</v>
      </c>
      <c r="AO512" t="s">
        <v>612</v>
      </c>
      <c r="AP512" t="s">
        <v>612</v>
      </c>
      <c r="AQ512">
        <v>391</v>
      </c>
      <c r="AR512" t="s">
        <v>612</v>
      </c>
      <c r="AS512" t="s">
        <v>612</v>
      </c>
      <c r="AT512" t="s">
        <v>613</v>
      </c>
      <c r="AU512" t="s">
        <v>612</v>
      </c>
      <c r="AV512" t="s">
        <v>887</v>
      </c>
      <c r="AW512" t="s">
        <v>612</v>
      </c>
      <c r="AX512">
        <v>0</v>
      </c>
      <c r="AY512" t="s">
        <v>887</v>
      </c>
      <c r="AZ512" t="s">
        <v>140</v>
      </c>
      <c r="BA512" t="s">
        <v>460</v>
      </c>
      <c r="BB512" t="s">
        <v>336</v>
      </c>
      <c r="BC512">
        <v>45536</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18286235</v>
      </c>
      <c r="BY512">
        <v>0</v>
      </c>
      <c r="BZ512">
        <v>0</v>
      </c>
      <c r="CA512">
        <v>0</v>
      </c>
      <c r="CB512">
        <v>0</v>
      </c>
      <c r="CC512">
        <v>0</v>
      </c>
      <c r="CD512">
        <v>18286235</v>
      </c>
      <c r="CE512">
        <v>18286235</v>
      </c>
      <c r="CF512">
        <v>18286235</v>
      </c>
      <c r="CG512">
        <v>0</v>
      </c>
      <c r="CH512" t="s">
        <v>612</v>
      </c>
      <c r="CI512" t="s">
        <v>131</v>
      </c>
      <c r="CJ512" t="s">
        <v>702</v>
      </c>
      <c r="CK512" t="s">
        <v>703</v>
      </c>
      <c r="CL512" t="s">
        <v>617</v>
      </c>
      <c r="CM512" t="s">
        <v>617</v>
      </c>
      <c r="CN512">
        <v>18286235</v>
      </c>
    </row>
    <row r="513" spans="1:92" x14ac:dyDescent="0.25">
      <c r="A513" t="s">
        <v>3501</v>
      </c>
      <c r="B513" t="s">
        <v>3501</v>
      </c>
      <c r="C513">
        <v>12</v>
      </c>
      <c r="D513" t="s">
        <v>597</v>
      </c>
      <c r="E513">
        <v>66052</v>
      </c>
      <c r="F513" t="s">
        <v>3027</v>
      </c>
      <c r="G513" t="s">
        <v>3502</v>
      </c>
      <c r="H513" t="s">
        <v>3503</v>
      </c>
      <c r="I513" t="s">
        <v>630</v>
      </c>
      <c r="J513">
        <v>8857</v>
      </c>
      <c r="K513">
        <v>9743</v>
      </c>
      <c r="L513" t="s">
        <v>3504</v>
      </c>
      <c r="M513" t="s">
        <v>3505</v>
      </c>
      <c r="N513" t="s">
        <v>3055</v>
      </c>
      <c r="O513" t="s">
        <v>3506</v>
      </c>
      <c r="P513" t="s">
        <v>3032</v>
      </c>
      <c r="Q513" t="s">
        <v>3033</v>
      </c>
      <c r="R513" t="s">
        <v>3034</v>
      </c>
      <c r="S513" t="s">
        <v>3034</v>
      </c>
      <c r="T513" t="s">
        <v>3035</v>
      </c>
      <c r="U513" t="s">
        <v>3036</v>
      </c>
      <c r="V513" t="s">
        <v>1577</v>
      </c>
      <c r="W513">
        <v>43.679088100000001</v>
      </c>
      <c r="X513">
        <v>-79.278535700000006</v>
      </c>
      <c r="Y513">
        <v>42695</v>
      </c>
      <c r="Z513" t="s">
        <v>787</v>
      </c>
      <c r="AA513" t="s">
        <v>787</v>
      </c>
      <c r="AB513" t="s">
        <v>612</v>
      </c>
      <c r="AC513" t="s">
        <v>612</v>
      </c>
      <c r="AD513" t="s">
        <v>612</v>
      </c>
      <c r="AE513">
        <v>42695</v>
      </c>
      <c r="AF513" t="s">
        <v>787</v>
      </c>
      <c r="AG513" t="s">
        <v>787</v>
      </c>
      <c r="AH513" t="s">
        <v>612</v>
      </c>
      <c r="AI513" t="s">
        <v>612</v>
      </c>
      <c r="AJ513" t="s">
        <v>612</v>
      </c>
      <c r="AK513" t="s">
        <v>612</v>
      </c>
      <c r="AL513" t="s">
        <v>612</v>
      </c>
      <c r="AM513" t="s">
        <v>612</v>
      </c>
      <c r="AN513" t="s">
        <v>612</v>
      </c>
      <c r="AO513" t="s">
        <v>612</v>
      </c>
      <c r="AP513" t="s">
        <v>612</v>
      </c>
      <c r="AQ513">
        <v>138</v>
      </c>
      <c r="AR513" t="s">
        <v>612</v>
      </c>
      <c r="AS513" t="s">
        <v>612</v>
      </c>
      <c r="AT513" t="s">
        <v>613</v>
      </c>
      <c r="AU513" t="s">
        <v>612</v>
      </c>
      <c r="AV513" t="s">
        <v>887</v>
      </c>
      <c r="AW513" t="s">
        <v>612</v>
      </c>
      <c r="AX513">
        <v>0</v>
      </c>
      <c r="AY513" t="s">
        <v>887</v>
      </c>
      <c r="AZ513" t="s">
        <v>140</v>
      </c>
      <c r="BA513" t="s">
        <v>460</v>
      </c>
      <c r="BB513" t="s">
        <v>336</v>
      </c>
      <c r="BC513">
        <v>45536</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3221934</v>
      </c>
      <c r="BY513">
        <v>0</v>
      </c>
      <c r="BZ513">
        <v>0</v>
      </c>
      <c r="CA513">
        <v>0</v>
      </c>
      <c r="CB513">
        <v>0</v>
      </c>
      <c r="CC513">
        <v>0</v>
      </c>
      <c r="CD513">
        <v>3221934</v>
      </c>
      <c r="CE513">
        <v>3221934</v>
      </c>
      <c r="CF513">
        <v>3221934</v>
      </c>
      <c r="CG513">
        <v>0</v>
      </c>
      <c r="CH513" t="s">
        <v>612</v>
      </c>
      <c r="CI513" t="s">
        <v>860</v>
      </c>
      <c r="CJ513" t="s">
        <v>702</v>
      </c>
      <c r="CK513" t="s">
        <v>703</v>
      </c>
      <c r="CL513" t="s">
        <v>617</v>
      </c>
      <c r="CM513" t="s">
        <v>617</v>
      </c>
      <c r="CN513">
        <v>3221934</v>
      </c>
    </row>
    <row r="514" spans="1:92" x14ac:dyDescent="0.25">
      <c r="A514" t="s">
        <v>3507</v>
      </c>
      <c r="B514" t="s">
        <v>3507</v>
      </c>
      <c r="C514">
        <v>12</v>
      </c>
      <c r="D514" t="s">
        <v>597</v>
      </c>
      <c r="E514">
        <v>66052</v>
      </c>
      <c r="F514" t="s">
        <v>3027</v>
      </c>
      <c r="G514" t="s">
        <v>3508</v>
      </c>
      <c r="H514" t="s">
        <v>3509</v>
      </c>
      <c r="I514" t="s">
        <v>667</v>
      </c>
      <c r="J514">
        <v>8383</v>
      </c>
      <c r="K514">
        <v>9406</v>
      </c>
      <c r="L514" t="s">
        <v>3510</v>
      </c>
      <c r="M514" t="s">
        <v>3511</v>
      </c>
      <c r="N514" t="s">
        <v>3035</v>
      </c>
      <c r="O514" t="s">
        <v>3512</v>
      </c>
      <c r="P514" t="s">
        <v>3032</v>
      </c>
      <c r="Q514" t="s">
        <v>3033</v>
      </c>
      <c r="R514" t="s">
        <v>3034</v>
      </c>
      <c r="S514" t="s">
        <v>3034</v>
      </c>
      <c r="T514" t="s">
        <v>3035</v>
      </c>
      <c r="U514" t="s">
        <v>3036</v>
      </c>
      <c r="V514" t="s">
        <v>1577</v>
      </c>
      <c r="W514">
        <v>43.682830000000003</v>
      </c>
      <c r="X514">
        <v>-79.33408</v>
      </c>
      <c r="Y514">
        <v>42695</v>
      </c>
      <c r="Z514" t="s">
        <v>787</v>
      </c>
      <c r="AA514" t="s">
        <v>787</v>
      </c>
      <c r="AB514" t="s">
        <v>612</v>
      </c>
      <c r="AC514" t="s">
        <v>612</v>
      </c>
      <c r="AD514" t="s">
        <v>612</v>
      </c>
      <c r="AE514">
        <v>42695</v>
      </c>
      <c r="AF514" t="s">
        <v>787</v>
      </c>
      <c r="AG514" t="s">
        <v>787</v>
      </c>
      <c r="AH514" t="s">
        <v>612</v>
      </c>
      <c r="AI514" t="s">
        <v>612</v>
      </c>
      <c r="AJ514" t="s">
        <v>612</v>
      </c>
      <c r="AK514" t="s">
        <v>612</v>
      </c>
      <c r="AL514" t="s">
        <v>612</v>
      </c>
      <c r="AM514" t="s">
        <v>612</v>
      </c>
      <c r="AN514" t="s">
        <v>612</v>
      </c>
      <c r="AO514" t="s">
        <v>612</v>
      </c>
      <c r="AP514" t="s">
        <v>612</v>
      </c>
      <c r="AQ514" t="s">
        <v>612</v>
      </c>
      <c r="AR514" t="s">
        <v>612</v>
      </c>
      <c r="AS514" t="s">
        <v>612</v>
      </c>
      <c r="AT514" t="s">
        <v>613</v>
      </c>
      <c r="AU514" t="s">
        <v>612</v>
      </c>
      <c r="AV514" t="s">
        <v>635</v>
      </c>
      <c r="AW514">
        <v>42803</v>
      </c>
      <c r="AX514">
        <v>3783266</v>
      </c>
      <c r="AY514" t="s">
        <v>621</v>
      </c>
      <c r="AZ514" t="s">
        <v>143</v>
      </c>
      <c r="BA514" t="s">
        <v>141</v>
      </c>
      <c r="BB514" t="s">
        <v>736</v>
      </c>
      <c r="BC514">
        <v>43101</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3783266</v>
      </c>
      <c r="BY514">
        <v>0</v>
      </c>
      <c r="BZ514">
        <v>0</v>
      </c>
      <c r="CA514">
        <v>0</v>
      </c>
      <c r="CB514">
        <v>0</v>
      </c>
      <c r="CC514">
        <v>0</v>
      </c>
      <c r="CD514">
        <v>3783266</v>
      </c>
      <c r="CE514">
        <v>3783266</v>
      </c>
      <c r="CF514">
        <v>3021574</v>
      </c>
      <c r="CG514">
        <v>-761692</v>
      </c>
      <c r="CH514" t="s">
        <v>612</v>
      </c>
      <c r="CI514" t="s">
        <v>616</v>
      </c>
      <c r="CJ514" t="s">
        <v>702</v>
      </c>
      <c r="CK514" t="s">
        <v>703</v>
      </c>
      <c r="CL514" t="s">
        <v>617</v>
      </c>
      <c r="CM514" t="s">
        <v>617</v>
      </c>
      <c r="CN514">
        <v>3783266</v>
      </c>
    </row>
    <row r="515" spans="1:92" x14ac:dyDescent="0.25">
      <c r="A515" t="s">
        <v>3513</v>
      </c>
      <c r="B515" t="s">
        <v>3513</v>
      </c>
      <c r="C515">
        <v>12</v>
      </c>
      <c r="D515" t="s">
        <v>597</v>
      </c>
      <c r="E515">
        <v>66052</v>
      </c>
      <c r="F515" t="s">
        <v>3027</v>
      </c>
      <c r="G515" t="s">
        <v>3514</v>
      </c>
      <c r="H515" t="s">
        <v>3515</v>
      </c>
      <c r="I515" t="s">
        <v>667</v>
      </c>
      <c r="J515">
        <v>8500</v>
      </c>
      <c r="K515">
        <v>9499</v>
      </c>
      <c r="L515" t="s">
        <v>3516</v>
      </c>
      <c r="M515" t="s">
        <v>3517</v>
      </c>
      <c r="N515" t="s">
        <v>3035</v>
      </c>
      <c r="O515" t="s">
        <v>3518</v>
      </c>
      <c r="P515" t="s">
        <v>3032</v>
      </c>
      <c r="Q515" t="s">
        <v>3033</v>
      </c>
      <c r="R515" t="s">
        <v>3034</v>
      </c>
      <c r="S515" t="s">
        <v>3034</v>
      </c>
      <c r="T515" t="s">
        <v>3035</v>
      </c>
      <c r="U515" t="s">
        <v>3036</v>
      </c>
      <c r="V515" t="s">
        <v>1577</v>
      </c>
      <c r="W515">
        <v>43.678641900000002</v>
      </c>
      <c r="X515">
        <v>-79.323137799999998</v>
      </c>
      <c r="Y515">
        <v>42695</v>
      </c>
      <c r="Z515" t="s">
        <v>787</v>
      </c>
      <c r="AA515" t="s">
        <v>787</v>
      </c>
      <c r="AB515" t="s">
        <v>612</v>
      </c>
      <c r="AC515" t="s">
        <v>612</v>
      </c>
      <c r="AD515" t="s">
        <v>612</v>
      </c>
      <c r="AE515">
        <v>42695</v>
      </c>
      <c r="AF515" t="s">
        <v>787</v>
      </c>
      <c r="AG515" t="s">
        <v>787</v>
      </c>
      <c r="AH515" t="s">
        <v>612</v>
      </c>
      <c r="AI515" t="s">
        <v>612</v>
      </c>
      <c r="AJ515" t="s">
        <v>612</v>
      </c>
      <c r="AK515" t="s">
        <v>612</v>
      </c>
      <c r="AL515" t="s">
        <v>612</v>
      </c>
      <c r="AM515" t="s">
        <v>612</v>
      </c>
      <c r="AN515" t="s">
        <v>612</v>
      </c>
      <c r="AO515" t="s">
        <v>612</v>
      </c>
      <c r="AP515" t="s">
        <v>612</v>
      </c>
      <c r="AQ515" t="s">
        <v>612</v>
      </c>
      <c r="AR515" t="s">
        <v>612</v>
      </c>
      <c r="AS515" t="s">
        <v>612</v>
      </c>
      <c r="AT515" t="s">
        <v>613</v>
      </c>
      <c r="AU515" t="s">
        <v>612</v>
      </c>
      <c r="AV515" t="s">
        <v>635</v>
      </c>
      <c r="AW515">
        <v>42803</v>
      </c>
      <c r="AX515">
        <v>845508</v>
      </c>
      <c r="AY515" t="s">
        <v>621</v>
      </c>
      <c r="AZ515" t="s">
        <v>143</v>
      </c>
      <c r="BA515" t="s">
        <v>141</v>
      </c>
      <c r="BB515" t="s">
        <v>736</v>
      </c>
      <c r="BC515">
        <v>42979</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845508</v>
      </c>
      <c r="BY515">
        <v>0</v>
      </c>
      <c r="BZ515">
        <v>0</v>
      </c>
      <c r="CA515">
        <v>0</v>
      </c>
      <c r="CB515">
        <v>0</v>
      </c>
      <c r="CC515">
        <v>0</v>
      </c>
      <c r="CD515">
        <v>845508</v>
      </c>
      <c r="CE515">
        <v>845508</v>
      </c>
      <c r="CF515">
        <v>1414317</v>
      </c>
      <c r="CG515">
        <v>568809</v>
      </c>
      <c r="CH515" t="s">
        <v>612</v>
      </c>
      <c r="CI515" t="s">
        <v>616</v>
      </c>
      <c r="CJ515" t="s">
        <v>702</v>
      </c>
      <c r="CK515" t="s">
        <v>703</v>
      </c>
      <c r="CL515" t="s">
        <v>617</v>
      </c>
      <c r="CM515" t="s">
        <v>617</v>
      </c>
      <c r="CN515">
        <v>845508</v>
      </c>
    </row>
    <row r="516" spans="1:92" x14ac:dyDescent="0.25">
      <c r="A516" t="s">
        <v>3519</v>
      </c>
      <c r="B516" t="s">
        <v>3519</v>
      </c>
      <c r="C516">
        <v>12</v>
      </c>
      <c r="D516" t="s">
        <v>597</v>
      </c>
      <c r="E516">
        <v>66052</v>
      </c>
      <c r="F516" t="s">
        <v>3027</v>
      </c>
      <c r="G516" t="s">
        <v>3520</v>
      </c>
      <c r="H516" t="s">
        <v>3521</v>
      </c>
      <c r="I516" t="s">
        <v>630</v>
      </c>
      <c r="J516">
        <v>8600</v>
      </c>
      <c r="K516">
        <v>9535</v>
      </c>
      <c r="L516" t="s">
        <v>3522</v>
      </c>
      <c r="M516" t="s">
        <v>3523</v>
      </c>
      <c r="N516" t="s">
        <v>3030</v>
      </c>
      <c r="O516" t="s">
        <v>3524</v>
      </c>
      <c r="P516" t="s">
        <v>3032</v>
      </c>
      <c r="Q516" t="s">
        <v>3033</v>
      </c>
      <c r="R516" t="s">
        <v>3034</v>
      </c>
      <c r="S516" t="s">
        <v>3034</v>
      </c>
      <c r="T516" t="s">
        <v>3035</v>
      </c>
      <c r="U516" t="s">
        <v>3036</v>
      </c>
      <c r="V516" t="s">
        <v>1577</v>
      </c>
      <c r="W516">
        <v>43.630580000000002</v>
      </c>
      <c r="X516">
        <v>-79.513840000000002</v>
      </c>
      <c r="Y516">
        <v>42510</v>
      </c>
      <c r="Z516" t="s">
        <v>622</v>
      </c>
      <c r="AA516" t="s">
        <v>787</v>
      </c>
      <c r="AB516" t="s">
        <v>612</v>
      </c>
      <c r="AC516" t="s">
        <v>612</v>
      </c>
      <c r="AD516" t="s">
        <v>612</v>
      </c>
      <c r="AE516">
        <v>42510</v>
      </c>
      <c r="AF516" t="s">
        <v>622</v>
      </c>
      <c r="AG516" t="s">
        <v>787</v>
      </c>
      <c r="AH516" t="s">
        <v>612</v>
      </c>
      <c r="AI516" t="s">
        <v>612</v>
      </c>
      <c r="AJ516" t="s">
        <v>612</v>
      </c>
      <c r="AK516" t="s">
        <v>612</v>
      </c>
      <c r="AL516" t="s">
        <v>612</v>
      </c>
      <c r="AM516" t="s">
        <v>612</v>
      </c>
      <c r="AN516" t="s">
        <v>612</v>
      </c>
      <c r="AO516" t="s">
        <v>612</v>
      </c>
      <c r="AP516" t="s">
        <v>612</v>
      </c>
      <c r="AQ516" t="s">
        <v>612</v>
      </c>
      <c r="AR516" t="s">
        <v>612</v>
      </c>
      <c r="AS516" t="s">
        <v>612</v>
      </c>
      <c r="AT516" t="s">
        <v>613</v>
      </c>
      <c r="AU516" t="s">
        <v>612</v>
      </c>
      <c r="AV516" t="s">
        <v>635</v>
      </c>
      <c r="AW516">
        <v>42773</v>
      </c>
      <c r="AX516">
        <v>1044187</v>
      </c>
      <c r="AY516" t="s">
        <v>621</v>
      </c>
      <c r="AZ516" t="s">
        <v>143</v>
      </c>
      <c r="BA516" t="s">
        <v>460</v>
      </c>
      <c r="BB516" t="s">
        <v>736</v>
      </c>
      <c r="BC516">
        <v>42979</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1044187</v>
      </c>
      <c r="BY516">
        <v>0</v>
      </c>
      <c r="BZ516">
        <v>0</v>
      </c>
      <c r="CA516">
        <v>0</v>
      </c>
      <c r="CB516">
        <v>0</v>
      </c>
      <c r="CC516">
        <v>0</v>
      </c>
      <c r="CD516">
        <v>1044187</v>
      </c>
      <c r="CE516">
        <v>1044187</v>
      </c>
      <c r="CF516">
        <v>1044187</v>
      </c>
      <c r="CG516">
        <v>0</v>
      </c>
      <c r="CH516" t="s">
        <v>612</v>
      </c>
      <c r="CI516" t="s">
        <v>616</v>
      </c>
      <c r="CJ516" t="s">
        <v>702</v>
      </c>
      <c r="CK516" t="s">
        <v>703</v>
      </c>
      <c r="CL516" t="s">
        <v>617</v>
      </c>
      <c r="CM516" t="s">
        <v>617</v>
      </c>
      <c r="CN516">
        <v>1044187</v>
      </c>
    </row>
    <row r="517" spans="1:92" x14ac:dyDescent="0.25">
      <c r="A517" t="s">
        <v>3525</v>
      </c>
      <c r="B517" t="s">
        <v>3525</v>
      </c>
      <c r="C517">
        <v>12</v>
      </c>
      <c r="D517" t="s">
        <v>3091</v>
      </c>
      <c r="E517">
        <v>66052</v>
      </c>
      <c r="F517" t="s">
        <v>3027</v>
      </c>
      <c r="G517" t="s">
        <v>3526</v>
      </c>
      <c r="H517" t="s">
        <v>3527</v>
      </c>
      <c r="I517" t="s">
        <v>630</v>
      </c>
      <c r="J517">
        <v>8715</v>
      </c>
      <c r="K517">
        <v>9616</v>
      </c>
      <c r="L517" t="s">
        <v>3528</v>
      </c>
      <c r="M517" t="s">
        <v>3529</v>
      </c>
      <c r="N517" t="s">
        <v>3087</v>
      </c>
      <c r="O517" t="s">
        <v>3530</v>
      </c>
      <c r="P517" t="s">
        <v>3032</v>
      </c>
      <c r="Q517" t="s">
        <v>3033</v>
      </c>
      <c r="R517" t="s">
        <v>3034</v>
      </c>
      <c r="S517" t="s">
        <v>3034</v>
      </c>
      <c r="T517" t="s">
        <v>3035</v>
      </c>
      <c r="U517" t="s">
        <v>3036</v>
      </c>
      <c r="V517" t="s">
        <v>1577</v>
      </c>
      <c r="W517">
        <v>43.689399999999999</v>
      </c>
      <c r="X517">
        <v>-79.499380000000002</v>
      </c>
      <c r="Y517">
        <v>42695</v>
      </c>
      <c r="Z517" t="s">
        <v>787</v>
      </c>
      <c r="AA517" t="s">
        <v>787</v>
      </c>
      <c r="AB517" t="s">
        <v>612</v>
      </c>
      <c r="AC517" t="s">
        <v>612</v>
      </c>
      <c r="AD517" t="s">
        <v>612</v>
      </c>
      <c r="AE517" t="s">
        <v>612</v>
      </c>
      <c r="AF517" t="s">
        <v>612</v>
      </c>
      <c r="AG517" t="s">
        <v>612</v>
      </c>
      <c r="AH517">
        <v>42695</v>
      </c>
      <c r="AI517" t="s">
        <v>787</v>
      </c>
      <c r="AJ517" t="s">
        <v>787</v>
      </c>
      <c r="AK517" t="s">
        <v>612</v>
      </c>
      <c r="AL517" t="s">
        <v>612</v>
      </c>
      <c r="AM517" t="s">
        <v>612</v>
      </c>
      <c r="AN517" t="s">
        <v>612</v>
      </c>
      <c r="AO517" t="s">
        <v>612</v>
      </c>
      <c r="AP517" t="s">
        <v>612</v>
      </c>
      <c r="AQ517" t="s">
        <v>612</v>
      </c>
      <c r="AR517">
        <v>3</v>
      </c>
      <c r="AS517">
        <v>49</v>
      </c>
      <c r="AT517" t="s">
        <v>737</v>
      </c>
      <c r="AU517" t="s">
        <v>612</v>
      </c>
      <c r="AV517" t="s">
        <v>887</v>
      </c>
      <c r="AW517" t="s">
        <v>612</v>
      </c>
      <c r="AX517">
        <v>0</v>
      </c>
      <c r="AY517" t="s">
        <v>887</v>
      </c>
      <c r="AZ517" t="s">
        <v>140</v>
      </c>
      <c r="BA517" t="s">
        <v>146</v>
      </c>
      <c r="BB517" t="s">
        <v>322</v>
      </c>
      <c r="BC517">
        <v>45383</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1542761</v>
      </c>
      <c r="CA517">
        <v>0</v>
      </c>
      <c r="CB517">
        <v>0</v>
      </c>
      <c r="CC517">
        <v>0</v>
      </c>
      <c r="CD517">
        <v>1542761</v>
      </c>
      <c r="CE517">
        <v>1542761</v>
      </c>
      <c r="CF517">
        <v>1542761</v>
      </c>
      <c r="CG517">
        <v>0</v>
      </c>
      <c r="CH517" t="s">
        <v>612</v>
      </c>
      <c r="CI517" t="s">
        <v>860</v>
      </c>
      <c r="CJ517" t="s">
        <v>617</v>
      </c>
      <c r="CK517" t="s">
        <v>617</v>
      </c>
      <c r="CL517" t="s">
        <v>739</v>
      </c>
      <c r="CM517" t="s">
        <v>740</v>
      </c>
      <c r="CN517">
        <v>1542761</v>
      </c>
    </row>
    <row r="518" spans="1:92" x14ac:dyDescent="0.25">
      <c r="A518" t="s">
        <v>3531</v>
      </c>
      <c r="B518" t="s">
        <v>3531</v>
      </c>
      <c r="C518">
        <v>12</v>
      </c>
      <c r="D518" t="s">
        <v>3091</v>
      </c>
      <c r="E518">
        <v>66052</v>
      </c>
      <c r="F518" t="s">
        <v>3027</v>
      </c>
      <c r="G518" t="s">
        <v>3532</v>
      </c>
      <c r="H518" t="s">
        <v>3533</v>
      </c>
      <c r="I518" t="s">
        <v>630</v>
      </c>
      <c r="J518">
        <v>9077</v>
      </c>
      <c r="K518">
        <v>9933</v>
      </c>
      <c r="L518" t="s">
        <v>3534</v>
      </c>
      <c r="M518" t="s">
        <v>3535</v>
      </c>
      <c r="N518" t="s">
        <v>3080</v>
      </c>
      <c r="O518" t="s">
        <v>3536</v>
      </c>
      <c r="P518" t="s">
        <v>3032</v>
      </c>
      <c r="Q518" t="s">
        <v>3033</v>
      </c>
      <c r="R518" t="s">
        <v>3034</v>
      </c>
      <c r="S518" t="s">
        <v>3034</v>
      </c>
      <c r="T518" t="s">
        <v>3035</v>
      </c>
      <c r="U518" t="s">
        <v>3036</v>
      </c>
      <c r="V518" t="s">
        <v>1577</v>
      </c>
      <c r="W518">
        <v>43.727262899999999</v>
      </c>
      <c r="X518">
        <v>-79.5145725</v>
      </c>
      <c r="Y518">
        <v>42695</v>
      </c>
      <c r="Z518" t="s">
        <v>787</v>
      </c>
      <c r="AA518" t="s">
        <v>787</v>
      </c>
      <c r="AB518" t="s">
        <v>612</v>
      </c>
      <c r="AC518" t="s">
        <v>612</v>
      </c>
      <c r="AD518" t="s">
        <v>612</v>
      </c>
      <c r="AE518" t="s">
        <v>612</v>
      </c>
      <c r="AF518" t="s">
        <v>612</v>
      </c>
      <c r="AG518" t="s">
        <v>612</v>
      </c>
      <c r="AH518">
        <v>42695</v>
      </c>
      <c r="AI518" t="s">
        <v>787</v>
      </c>
      <c r="AJ518" t="s">
        <v>787</v>
      </c>
      <c r="AK518" t="s">
        <v>612</v>
      </c>
      <c r="AL518" t="s">
        <v>612</v>
      </c>
      <c r="AM518" t="s">
        <v>612</v>
      </c>
      <c r="AN518" t="s">
        <v>612</v>
      </c>
      <c r="AO518" t="s">
        <v>612</v>
      </c>
      <c r="AP518" t="s">
        <v>612</v>
      </c>
      <c r="AQ518" t="s">
        <v>612</v>
      </c>
      <c r="AR518">
        <v>3</v>
      </c>
      <c r="AS518">
        <v>49</v>
      </c>
      <c r="AT518" t="s">
        <v>737</v>
      </c>
      <c r="AU518" t="s">
        <v>612</v>
      </c>
      <c r="AV518" t="s">
        <v>887</v>
      </c>
      <c r="AW518" t="s">
        <v>612</v>
      </c>
      <c r="AX518">
        <v>0</v>
      </c>
      <c r="AY518" t="s">
        <v>887</v>
      </c>
      <c r="AZ518" t="s">
        <v>140</v>
      </c>
      <c r="BA518" t="s">
        <v>146</v>
      </c>
      <c r="BB518" t="s">
        <v>322</v>
      </c>
      <c r="BC518">
        <v>45383</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1542761</v>
      </c>
      <c r="CA518">
        <v>0</v>
      </c>
      <c r="CB518">
        <v>0</v>
      </c>
      <c r="CC518">
        <v>0</v>
      </c>
      <c r="CD518">
        <v>1542761</v>
      </c>
      <c r="CE518">
        <v>1542761</v>
      </c>
      <c r="CF518">
        <v>1542761</v>
      </c>
      <c r="CG518">
        <v>0</v>
      </c>
      <c r="CH518" t="s">
        <v>612</v>
      </c>
      <c r="CI518" t="s">
        <v>860</v>
      </c>
      <c r="CJ518" t="s">
        <v>617</v>
      </c>
      <c r="CK518" t="s">
        <v>617</v>
      </c>
      <c r="CL518" t="s">
        <v>739</v>
      </c>
      <c r="CM518" t="s">
        <v>740</v>
      </c>
      <c r="CN518">
        <v>1542761</v>
      </c>
    </row>
    <row r="519" spans="1:92" x14ac:dyDescent="0.25">
      <c r="A519" t="s">
        <v>3537</v>
      </c>
      <c r="B519" t="s">
        <v>3537</v>
      </c>
      <c r="C519">
        <v>12</v>
      </c>
      <c r="D519" t="s">
        <v>3091</v>
      </c>
      <c r="E519">
        <v>66052</v>
      </c>
      <c r="F519" t="s">
        <v>3027</v>
      </c>
      <c r="G519" t="s">
        <v>3538</v>
      </c>
      <c r="H519" t="s">
        <v>3539</v>
      </c>
      <c r="I519" t="s">
        <v>630</v>
      </c>
      <c r="J519">
        <v>9131</v>
      </c>
      <c r="K519">
        <v>9979</v>
      </c>
      <c r="L519" t="s">
        <v>3540</v>
      </c>
      <c r="M519" t="s">
        <v>3541</v>
      </c>
      <c r="N519" t="s">
        <v>3080</v>
      </c>
      <c r="O519" t="s">
        <v>3542</v>
      </c>
      <c r="P519" t="s">
        <v>3032</v>
      </c>
      <c r="Q519" t="s">
        <v>3033</v>
      </c>
      <c r="R519" t="s">
        <v>3034</v>
      </c>
      <c r="S519" t="s">
        <v>3034</v>
      </c>
      <c r="T519" t="s">
        <v>3035</v>
      </c>
      <c r="U519" t="s">
        <v>3036</v>
      </c>
      <c r="V519" t="s">
        <v>1577</v>
      </c>
      <c r="W519">
        <v>43.753276700000001</v>
      </c>
      <c r="X519">
        <v>-79.562209300000006</v>
      </c>
      <c r="Y519">
        <v>42695</v>
      </c>
      <c r="Z519" t="s">
        <v>787</v>
      </c>
      <c r="AA519" t="s">
        <v>787</v>
      </c>
      <c r="AB519" t="s">
        <v>612</v>
      </c>
      <c r="AC519" t="s">
        <v>612</v>
      </c>
      <c r="AD519" t="s">
        <v>612</v>
      </c>
      <c r="AE519" t="s">
        <v>612</v>
      </c>
      <c r="AF519" t="s">
        <v>612</v>
      </c>
      <c r="AG519" t="s">
        <v>612</v>
      </c>
      <c r="AH519">
        <v>42695</v>
      </c>
      <c r="AI519" t="s">
        <v>787</v>
      </c>
      <c r="AJ519" t="s">
        <v>787</v>
      </c>
      <c r="AK519" t="s">
        <v>612</v>
      </c>
      <c r="AL519" t="s">
        <v>612</v>
      </c>
      <c r="AM519" t="s">
        <v>612</v>
      </c>
      <c r="AN519" t="s">
        <v>612</v>
      </c>
      <c r="AO519" t="s">
        <v>612</v>
      </c>
      <c r="AP519" t="s">
        <v>612</v>
      </c>
      <c r="AQ519" t="s">
        <v>612</v>
      </c>
      <c r="AR519">
        <v>3</v>
      </c>
      <c r="AS519">
        <v>49</v>
      </c>
      <c r="AT519" t="s">
        <v>737</v>
      </c>
      <c r="AU519" t="s">
        <v>612</v>
      </c>
      <c r="AV519" t="s">
        <v>635</v>
      </c>
      <c r="AW519">
        <v>44579</v>
      </c>
      <c r="AX519">
        <v>3466800</v>
      </c>
      <c r="AY519" t="s">
        <v>1046</v>
      </c>
      <c r="AZ519" t="s">
        <v>140</v>
      </c>
      <c r="BA519" t="s">
        <v>146</v>
      </c>
      <c r="BB519" t="s">
        <v>322</v>
      </c>
      <c r="BC519">
        <v>45292</v>
      </c>
      <c r="BD519">
        <v>0</v>
      </c>
      <c r="BE519">
        <v>0</v>
      </c>
      <c r="BF519">
        <v>831080</v>
      </c>
      <c r="BG519">
        <v>0</v>
      </c>
      <c r="BH519">
        <v>0</v>
      </c>
      <c r="BI519">
        <v>0</v>
      </c>
      <c r="BJ519">
        <v>0</v>
      </c>
      <c r="BK519">
        <v>0</v>
      </c>
      <c r="BL519">
        <v>0</v>
      </c>
      <c r="BM519">
        <v>0</v>
      </c>
      <c r="BN519">
        <v>0</v>
      </c>
      <c r="BO519">
        <v>0</v>
      </c>
      <c r="BP519">
        <v>0</v>
      </c>
      <c r="BQ519">
        <v>0</v>
      </c>
      <c r="BR519">
        <v>0</v>
      </c>
      <c r="BS519">
        <v>831080</v>
      </c>
      <c r="BT519">
        <v>0</v>
      </c>
      <c r="BU519">
        <v>0</v>
      </c>
      <c r="BV519">
        <v>0</v>
      </c>
      <c r="BW519">
        <v>0</v>
      </c>
      <c r="BX519">
        <v>0</v>
      </c>
      <c r="BY519">
        <v>0</v>
      </c>
      <c r="BZ519">
        <v>2635720</v>
      </c>
      <c r="CA519">
        <v>0</v>
      </c>
      <c r="CB519">
        <v>0</v>
      </c>
      <c r="CC519">
        <v>0</v>
      </c>
      <c r="CD519">
        <v>2635720</v>
      </c>
      <c r="CE519">
        <v>3466800</v>
      </c>
      <c r="CF519">
        <v>3466800</v>
      </c>
      <c r="CG519">
        <v>0</v>
      </c>
      <c r="CH519" t="s">
        <v>612</v>
      </c>
      <c r="CI519" t="s">
        <v>860</v>
      </c>
      <c r="CJ519" t="s">
        <v>617</v>
      </c>
      <c r="CK519" t="s">
        <v>617</v>
      </c>
      <c r="CL519" t="s">
        <v>739</v>
      </c>
      <c r="CM519" t="s">
        <v>740</v>
      </c>
      <c r="CN519">
        <v>2635720</v>
      </c>
    </row>
    <row r="520" spans="1:92" x14ac:dyDescent="0.25">
      <c r="A520" t="s">
        <v>3543</v>
      </c>
      <c r="B520" t="s">
        <v>3543</v>
      </c>
      <c r="C520">
        <v>12</v>
      </c>
      <c r="D520" t="s">
        <v>3091</v>
      </c>
      <c r="E520">
        <v>66052</v>
      </c>
      <c r="F520" t="s">
        <v>3027</v>
      </c>
      <c r="G520" t="s">
        <v>3544</v>
      </c>
      <c r="H520" t="s">
        <v>3545</v>
      </c>
      <c r="I520" t="s">
        <v>630</v>
      </c>
      <c r="J520">
        <v>8971</v>
      </c>
      <c r="K520">
        <v>9844</v>
      </c>
      <c r="L520" t="s">
        <v>3546</v>
      </c>
      <c r="M520" t="s">
        <v>3547</v>
      </c>
      <c r="N520" t="s">
        <v>3055</v>
      </c>
      <c r="O520" t="s">
        <v>3548</v>
      </c>
      <c r="P520" t="s">
        <v>3032</v>
      </c>
      <c r="Q520" t="s">
        <v>3033</v>
      </c>
      <c r="R520" t="s">
        <v>3034</v>
      </c>
      <c r="S520" t="s">
        <v>3034</v>
      </c>
      <c r="T520" t="s">
        <v>3035</v>
      </c>
      <c r="U520" t="s">
        <v>3036</v>
      </c>
      <c r="V520" t="s">
        <v>1577</v>
      </c>
      <c r="W520">
        <v>43.8220934</v>
      </c>
      <c r="X520">
        <v>-79.2675445</v>
      </c>
      <c r="Y520">
        <v>42695</v>
      </c>
      <c r="Z520" t="s">
        <v>787</v>
      </c>
      <c r="AA520" t="s">
        <v>787</v>
      </c>
      <c r="AB520" t="s">
        <v>612</v>
      </c>
      <c r="AC520" t="s">
        <v>612</v>
      </c>
      <c r="AD520" t="s">
        <v>612</v>
      </c>
      <c r="AE520" t="s">
        <v>612</v>
      </c>
      <c r="AF520" t="s">
        <v>612</v>
      </c>
      <c r="AG520" t="s">
        <v>612</v>
      </c>
      <c r="AH520">
        <v>42695</v>
      </c>
      <c r="AI520" t="s">
        <v>787</v>
      </c>
      <c r="AJ520" t="s">
        <v>787</v>
      </c>
      <c r="AK520" t="s">
        <v>612</v>
      </c>
      <c r="AL520" t="s">
        <v>612</v>
      </c>
      <c r="AM520" t="s">
        <v>612</v>
      </c>
      <c r="AN520" t="s">
        <v>612</v>
      </c>
      <c r="AO520" t="s">
        <v>612</v>
      </c>
      <c r="AP520" t="s">
        <v>612</v>
      </c>
      <c r="AQ520" t="s">
        <v>612</v>
      </c>
      <c r="AR520">
        <v>3</v>
      </c>
      <c r="AS520">
        <v>49</v>
      </c>
      <c r="AT520" t="s">
        <v>737</v>
      </c>
      <c r="AU520" t="s">
        <v>612</v>
      </c>
      <c r="AV520" t="s">
        <v>635</v>
      </c>
      <c r="AW520">
        <v>44579</v>
      </c>
      <c r="AX520">
        <v>2981075</v>
      </c>
      <c r="AY520" t="s">
        <v>1046</v>
      </c>
      <c r="AZ520" t="s">
        <v>140</v>
      </c>
      <c r="BA520" t="s">
        <v>146</v>
      </c>
      <c r="BB520" t="s">
        <v>322</v>
      </c>
      <c r="BC520">
        <v>45292</v>
      </c>
      <c r="BD520">
        <v>0</v>
      </c>
      <c r="BE520">
        <v>0</v>
      </c>
      <c r="BF520">
        <v>912338</v>
      </c>
      <c r="BG520">
        <v>0</v>
      </c>
      <c r="BH520">
        <v>0</v>
      </c>
      <c r="BI520">
        <v>0</v>
      </c>
      <c r="BJ520">
        <v>0</v>
      </c>
      <c r="BK520">
        <v>0</v>
      </c>
      <c r="BL520">
        <v>0</v>
      </c>
      <c r="BM520">
        <v>0</v>
      </c>
      <c r="BN520">
        <v>0</v>
      </c>
      <c r="BO520">
        <v>0</v>
      </c>
      <c r="BP520">
        <v>0</v>
      </c>
      <c r="BQ520">
        <v>0</v>
      </c>
      <c r="BR520">
        <v>0</v>
      </c>
      <c r="BS520">
        <v>912338</v>
      </c>
      <c r="BT520">
        <v>0</v>
      </c>
      <c r="BU520">
        <v>0</v>
      </c>
      <c r="BV520">
        <v>0</v>
      </c>
      <c r="BW520">
        <v>0</v>
      </c>
      <c r="BX520">
        <v>0</v>
      </c>
      <c r="BY520">
        <v>0</v>
      </c>
      <c r="BZ520">
        <v>2068737</v>
      </c>
      <c r="CA520">
        <v>0</v>
      </c>
      <c r="CB520">
        <v>0</v>
      </c>
      <c r="CC520">
        <v>0</v>
      </c>
      <c r="CD520">
        <v>2068737</v>
      </c>
      <c r="CE520">
        <v>2981075</v>
      </c>
      <c r="CF520">
        <v>2981075</v>
      </c>
      <c r="CG520">
        <v>0</v>
      </c>
      <c r="CH520" t="s">
        <v>612</v>
      </c>
      <c r="CI520" t="s">
        <v>860</v>
      </c>
      <c r="CJ520" t="s">
        <v>617</v>
      </c>
      <c r="CK520" t="s">
        <v>617</v>
      </c>
      <c r="CL520" t="s">
        <v>739</v>
      </c>
      <c r="CM520" t="s">
        <v>740</v>
      </c>
      <c r="CN520">
        <v>2068737</v>
      </c>
    </row>
    <row r="521" spans="1:92" x14ac:dyDescent="0.25">
      <c r="A521" t="s">
        <v>3549</v>
      </c>
      <c r="B521" t="s">
        <v>3549</v>
      </c>
      <c r="C521">
        <v>12</v>
      </c>
      <c r="D521" t="s">
        <v>3091</v>
      </c>
      <c r="E521">
        <v>66052</v>
      </c>
      <c r="F521" t="s">
        <v>3027</v>
      </c>
      <c r="G521" t="s">
        <v>3550</v>
      </c>
      <c r="H521" t="s">
        <v>3551</v>
      </c>
      <c r="I521" t="s">
        <v>630</v>
      </c>
      <c r="J521">
        <v>8983</v>
      </c>
      <c r="K521">
        <v>9855</v>
      </c>
      <c r="L521" t="s">
        <v>3552</v>
      </c>
      <c r="M521" t="s">
        <v>3553</v>
      </c>
      <c r="N521" t="s">
        <v>3055</v>
      </c>
      <c r="O521" t="s">
        <v>3554</v>
      </c>
      <c r="P521" t="s">
        <v>3032</v>
      </c>
      <c r="Q521" t="s">
        <v>3033</v>
      </c>
      <c r="R521" t="s">
        <v>3034</v>
      </c>
      <c r="S521" t="s">
        <v>3034</v>
      </c>
      <c r="T521" t="s">
        <v>3035</v>
      </c>
      <c r="U521" t="s">
        <v>3036</v>
      </c>
      <c r="V521" t="s">
        <v>1577</v>
      </c>
      <c r="W521">
        <v>43.816580000000002</v>
      </c>
      <c r="X521">
        <v>-79.288480000000007</v>
      </c>
      <c r="Y521">
        <v>42695</v>
      </c>
      <c r="Z521" t="s">
        <v>787</v>
      </c>
      <c r="AA521" t="s">
        <v>787</v>
      </c>
      <c r="AB521" t="s">
        <v>612</v>
      </c>
      <c r="AC521" t="s">
        <v>612</v>
      </c>
      <c r="AD521" t="s">
        <v>612</v>
      </c>
      <c r="AE521" t="s">
        <v>612</v>
      </c>
      <c r="AF521" t="s">
        <v>612</v>
      </c>
      <c r="AG521" t="s">
        <v>612</v>
      </c>
      <c r="AH521">
        <v>42695</v>
      </c>
      <c r="AI521" t="s">
        <v>787</v>
      </c>
      <c r="AJ521" t="s">
        <v>787</v>
      </c>
      <c r="AK521" t="s">
        <v>612</v>
      </c>
      <c r="AL521" t="s">
        <v>612</v>
      </c>
      <c r="AM521" t="s">
        <v>612</v>
      </c>
      <c r="AN521" t="s">
        <v>612</v>
      </c>
      <c r="AO521" t="s">
        <v>612</v>
      </c>
      <c r="AP521" t="s">
        <v>612</v>
      </c>
      <c r="AQ521" t="s">
        <v>612</v>
      </c>
      <c r="AR521">
        <v>3</v>
      </c>
      <c r="AS521">
        <v>49</v>
      </c>
      <c r="AT521" t="s">
        <v>737</v>
      </c>
      <c r="AU521" t="s">
        <v>612</v>
      </c>
      <c r="AV521" t="s">
        <v>635</v>
      </c>
      <c r="AW521">
        <v>44579</v>
      </c>
      <c r="AX521">
        <v>2587049</v>
      </c>
      <c r="AY521" t="s">
        <v>1046</v>
      </c>
      <c r="AZ521" t="s">
        <v>140</v>
      </c>
      <c r="BA521" t="s">
        <v>146</v>
      </c>
      <c r="BB521" t="s">
        <v>322</v>
      </c>
      <c r="BC521">
        <v>45292</v>
      </c>
      <c r="BD521">
        <v>0</v>
      </c>
      <c r="BE521">
        <v>0</v>
      </c>
      <c r="BF521">
        <v>695361</v>
      </c>
      <c r="BG521">
        <v>0</v>
      </c>
      <c r="BH521">
        <v>0</v>
      </c>
      <c r="BI521">
        <v>0</v>
      </c>
      <c r="BJ521">
        <v>0</v>
      </c>
      <c r="BK521">
        <v>0</v>
      </c>
      <c r="BL521">
        <v>0</v>
      </c>
      <c r="BM521">
        <v>0</v>
      </c>
      <c r="BN521">
        <v>0</v>
      </c>
      <c r="BO521">
        <v>0</v>
      </c>
      <c r="BP521">
        <v>0</v>
      </c>
      <c r="BQ521">
        <v>0</v>
      </c>
      <c r="BR521">
        <v>0</v>
      </c>
      <c r="BS521">
        <v>695361</v>
      </c>
      <c r="BT521">
        <v>0</v>
      </c>
      <c r="BU521">
        <v>0</v>
      </c>
      <c r="BV521">
        <v>0</v>
      </c>
      <c r="BW521">
        <v>0</v>
      </c>
      <c r="BX521">
        <v>0</v>
      </c>
      <c r="BY521">
        <v>0</v>
      </c>
      <c r="BZ521">
        <v>1891688</v>
      </c>
      <c r="CA521">
        <v>0</v>
      </c>
      <c r="CB521">
        <v>0</v>
      </c>
      <c r="CC521">
        <v>0</v>
      </c>
      <c r="CD521">
        <v>1891688</v>
      </c>
      <c r="CE521">
        <v>2587049</v>
      </c>
      <c r="CF521">
        <v>2587049</v>
      </c>
      <c r="CG521">
        <v>0</v>
      </c>
      <c r="CH521" t="s">
        <v>612</v>
      </c>
      <c r="CI521" t="s">
        <v>860</v>
      </c>
      <c r="CJ521" t="s">
        <v>617</v>
      </c>
      <c r="CK521" t="s">
        <v>617</v>
      </c>
      <c r="CL521" t="s">
        <v>739</v>
      </c>
      <c r="CM521" t="s">
        <v>740</v>
      </c>
      <c r="CN521">
        <v>1891688</v>
      </c>
    </row>
    <row r="522" spans="1:92" x14ac:dyDescent="0.25">
      <c r="A522" t="s">
        <v>3555</v>
      </c>
      <c r="B522" t="s">
        <v>3555</v>
      </c>
      <c r="C522">
        <v>12</v>
      </c>
      <c r="D522" t="s">
        <v>3091</v>
      </c>
      <c r="E522">
        <v>66052</v>
      </c>
      <c r="F522" t="s">
        <v>3027</v>
      </c>
      <c r="G522" t="s">
        <v>3556</v>
      </c>
      <c r="H522" t="s">
        <v>3557</v>
      </c>
      <c r="I522" t="s">
        <v>630</v>
      </c>
      <c r="J522">
        <v>9166</v>
      </c>
      <c r="K522">
        <v>10013</v>
      </c>
      <c r="L522" t="s">
        <v>3558</v>
      </c>
      <c r="M522" t="s">
        <v>3559</v>
      </c>
      <c r="N522" t="s">
        <v>3080</v>
      </c>
      <c r="O522" t="s">
        <v>3560</v>
      </c>
      <c r="P522" t="s">
        <v>3032</v>
      </c>
      <c r="Q522" t="s">
        <v>3033</v>
      </c>
      <c r="R522" t="s">
        <v>3034</v>
      </c>
      <c r="S522" t="s">
        <v>3034</v>
      </c>
      <c r="T522" t="s">
        <v>3035</v>
      </c>
      <c r="U522" t="s">
        <v>3036</v>
      </c>
      <c r="V522" t="s">
        <v>1577</v>
      </c>
      <c r="W522">
        <v>43.7123639</v>
      </c>
      <c r="X522">
        <v>-79.517606900000004</v>
      </c>
      <c r="Y522">
        <v>42695</v>
      </c>
      <c r="Z522" t="s">
        <v>787</v>
      </c>
      <c r="AA522" t="s">
        <v>787</v>
      </c>
      <c r="AB522" t="s">
        <v>612</v>
      </c>
      <c r="AC522" t="s">
        <v>612</v>
      </c>
      <c r="AD522" t="s">
        <v>612</v>
      </c>
      <c r="AE522" t="s">
        <v>612</v>
      </c>
      <c r="AF522" t="s">
        <v>612</v>
      </c>
      <c r="AG522" t="s">
        <v>612</v>
      </c>
      <c r="AH522">
        <v>42695</v>
      </c>
      <c r="AI522" t="s">
        <v>787</v>
      </c>
      <c r="AJ522" t="s">
        <v>787</v>
      </c>
      <c r="AK522" t="s">
        <v>612</v>
      </c>
      <c r="AL522" t="s">
        <v>612</v>
      </c>
      <c r="AM522" t="s">
        <v>612</v>
      </c>
      <c r="AN522" t="s">
        <v>612</v>
      </c>
      <c r="AO522" t="s">
        <v>612</v>
      </c>
      <c r="AP522" t="s">
        <v>612</v>
      </c>
      <c r="AQ522" t="s">
        <v>612</v>
      </c>
      <c r="AR522">
        <v>3</v>
      </c>
      <c r="AS522">
        <v>49</v>
      </c>
      <c r="AT522" t="s">
        <v>737</v>
      </c>
      <c r="AU522" t="s">
        <v>612</v>
      </c>
      <c r="AV522" t="s">
        <v>887</v>
      </c>
      <c r="AW522" t="s">
        <v>612</v>
      </c>
      <c r="AX522">
        <v>0</v>
      </c>
      <c r="AY522" t="s">
        <v>887</v>
      </c>
      <c r="AZ522" t="s">
        <v>140</v>
      </c>
      <c r="BA522" t="s">
        <v>146</v>
      </c>
      <c r="BB522" t="s">
        <v>322</v>
      </c>
      <c r="BC522">
        <v>45383</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1542761</v>
      </c>
      <c r="CA522">
        <v>0</v>
      </c>
      <c r="CB522">
        <v>0</v>
      </c>
      <c r="CC522">
        <v>0</v>
      </c>
      <c r="CD522">
        <v>1542761</v>
      </c>
      <c r="CE522">
        <v>1542761</v>
      </c>
      <c r="CF522">
        <v>1542761</v>
      </c>
      <c r="CG522">
        <v>0</v>
      </c>
      <c r="CH522" t="s">
        <v>612</v>
      </c>
      <c r="CI522" t="s">
        <v>860</v>
      </c>
      <c r="CJ522" t="s">
        <v>617</v>
      </c>
      <c r="CK522" t="s">
        <v>617</v>
      </c>
      <c r="CL522" t="s">
        <v>739</v>
      </c>
      <c r="CM522" t="s">
        <v>740</v>
      </c>
      <c r="CN522">
        <v>1542761</v>
      </c>
    </row>
    <row r="523" spans="1:92" x14ac:dyDescent="0.25">
      <c r="A523" t="s">
        <v>3561</v>
      </c>
      <c r="B523" t="s">
        <v>3562</v>
      </c>
      <c r="C523">
        <v>12</v>
      </c>
      <c r="D523" t="s">
        <v>597</v>
      </c>
      <c r="E523">
        <v>66052</v>
      </c>
      <c r="F523" t="s">
        <v>3027</v>
      </c>
      <c r="G523" t="s">
        <v>3563</v>
      </c>
      <c r="H523" t="s">
        <v>3564</v>
      </c>
      <c r="I523" t="s">
        <v>630</v>
      </c>
      <c r="J523">
        <v>24655</v>
      </c>
      <c r="K523">
        <v>19639</v>
      </c>
      <c r="L523" t="s">
        <v>3565</v>
      </c>
      <c r="M523" t="s">
        <v>3566</v>
      </c>
      <c r="N523" t="s">
        <v>3035</v>
      </c>
      <c r="O523" t="s">
        <v>3567</v>
      </c>
      <c r="P523" t="s">
        <v>3032</v>
      </c>
      <c r="Q523" t="s">
        <v>3033</v>
      </c>
      <c r="R523" t="s">
        <v>3034</v>
      </c>
      <c r="S523" t="s">
        <v>3034</v>
      </c>
      <c r="T523" t="s">
        <v>3035</v>
      </c>
      <c r="U523" t="s">
        <v>3036</v>
      </c>
      <c r="V523" t="s">
        <v>1577</v>
      </c>
      <c r="W523">
        <v>43.639049999999997</v>
      </c>
      <c r="X523">
        <v>-79.394509999999997</v>
      </c>
      <c r="Y523" t="s">
        <v>612</v>
      </c>
      <c r="Z523" t="s">
        <v>612</v>
      </c>
      <c r="AA523" t="s">
        <v>612</v>
      </c>
      <c r="AB523" t="s">
        <v>612</v>
      </c>
      <c r="AC523" t="s">
        <v>612</v>
      </c>
      <c r="AD523" t="s">
        <v>612</v>
      </c>
      <c r="AE523" t="s">
        <v>612</v>
      </c>
      <c r="AF523" t="s">
        <v>612</v>
      </c>
      <c r="AG523" t="s">
        <v>612</v>
      </c>
      <c r="AH523" t="s">
        <v>612</v>
      </c>
      <c r="AI523" t="s">
        <v>612</v>
      </c>
      <c r="AJ523" t="s">
        <v>612</v>
      </c>
      <c r="AK523" t="s">
        <v>612</v>
      </c>
      <c r="AL523" t="s">
        <v>612</v>
      </c>
      <c r="AM523" t="s">
        <v>612</v>
      </c>
      <c r="AN523" t="s">
        <v>612</v>
      </c>
      <c r="AO523" t="s">
        <v>612</v>
      </c>
      <c r="AP523" t="s">
        <v>612</v>
      </c>
      <c r="AQ523">
        <v>545</v>
      </c>
      <c r="AR523" t="s">
        <v>612</v>
      </c>
      <c r="AS523" t="s">
        <v>612</v>
      </c>
      <c r="AT523" t="s">
        <v>613</v>
      </c>
      <c r="AU523" t="s">
        <v>612</v>
      </c>
      <c r="AV523" t="s">
        <v>635</v>
      </c>
      <c r="AW523">
        <v>42912</v>
      </c>
      <c r="AX523">
        <v>20854151</v>
      </c>
      <c r="AY523" t="s">
        <v>621</v>
      </c>
      <c r="AZ523" t="s">
        <v>145</v>
      </c>
      <c r="BA523" t="s">
        <v>460</v>
      </c>
      <c r="BB523" t="s">
        <v>738</v>
      </c>
      <c r="BC523">
        <v>43833</v>
      </c>
      <c r="BD523">
        <v>0</v>
      </c>
      <c r="BE523">
        <v>0</v>
      </c>
      <c r="BF523">
        <v>0</v>
      </c>
      <c r="BG523">
        <v>0</v>
      </c>
      <c r="BH523">
        <v>0</v>
      </c>
      <c r="BI523">
        <v>0</v>
      </c>
      <c r="BJ523">
        <v>0</v>
      </c>
      <c r="BK523">
        <v>0</v>
      </c>
      <c r="BL523">
        <v>0</v>
      </c>
      <c r="BM523">
        <v>0</v>
      </c>
      <c r="BN523">
        <v>0</v>
      </c>
      <c r="BO523">
        <v>0</v>
      </c>
      <c r="BP523">
        <v>0</v>
      </c>
      <c r="BQ523">
        <v>0</v>
      </c>
      <c r="BR523">
        <v>20854151</v>
      </c>
      <c r="BS523">
        <v>20854151</v>
      </c>
      <c r="BT523">
        <v>0</v>
      </c>
      <c r="BU523">
        <v>0</v>
      </c>
      <c r="BV523">
        <v>0</v>
      </c>
      <c r="BW523">
        <v>0</v>
      </c>
      <c r="BX523">
        <v>0</v>
      </c>
      <c r="BY523">
        <v>0</v>
      </c>
      <c r="BZ523">
        <v>0</v>
      </c>
      <c r="CA523">
        <v>0</v>
      </c>
      <c r="CB523">
        <v>0</v>
      </c>
      <c r="CC523">
        <v>0</v>
      </c>
      <c r="CD523">
        <v>0</v>
      </c>
      <c r="CE523">
        <v>20854151</v>
      </c>
      <c r="CF523">
        <v>20854151</v>
      </c>
      <c r="CG523">
        <v>0</v>
      </c>
      <c r="CH523" t="s">
        <v>612</v>
      </c>
      <c r="CI523" t="s">
        <v>616</v>
      </c>
      <c r="CJ523" t="s">
        <v>617</v>
      </c>
      <c r="CK523" t="s">
        <v>617</v>
      </c>
      <c r="CL523" t="s">
        <v>617</v>
      </c>
      <c r="CM523" t="s">
        <v>617</v>
      </c>
      <c r="CN523">
        <v>0</v>
      </c>
    </row>
    <row r="524" spans="1:92" x14ac:dyDescent="0.25">
      <c r="A524" t="s">
        <v>3568</v>
      </c>
      <c r="B524" t="s">
        <v>3568</v>
      </c>
      <c r="C524">
        <v>12</v>
      </c>
      <c r="D524" t="s">
        <v>597</v>
      </c>
      <c r="E524">
        <v>66052</v>
      </c>
      <c r="F524" t="s">
        <v>3027</v>
      </c>
      <c r="G524" t="s">
        <v>3569</v>
      </c>
      <c r="H524" t="s">
        <v>3570</v>
      </c>
      <c r="I524" t="s">
        <v>630</v>
      </c>
      <c r="J524">
        <v>9119</v>
      </c>
      <c r="K524">
        <v>5067</v>
      </c>
      <c r="L524" t="s">
        <v>3571</v>
      </c>
      <c r="M524" t="s">
        <v>3572</v>
      </c>
      <c r="N524" t="s">
        <v>3080</v>
      </c>
      <c r="O524" t="s">
        <v>3573</v>
      </c>
      <c r="P524" t="s">
        <v>3032</v>
      </c>
      <c r="Q524" t="s">
        <v>3033</v>
      </c>
      <c r="R524" t="s">
        <v>3034</v>
      </c>
      <c r="S524" t="s">
        <v>3034</v>
      </c>
      <c r="T524" t="s">
        <v>3035</v>
      </c>
      <c r="U524" t="s">
        <v>3036</v>
      </c>
      <c r="V524" t="s">
        <v>1577</v>
      </c>
      <c r="W524">
        <v>43.784252700000003</v>
      </c>
      <c r="X524">
        <v>-79.441810599999997</v>
      </c>
      <c r="Y524" t="s">
        <v>612</v>
      </c>
      <c r="Z524" t="s">
        <v>612</v>
      </c>
      <c r="AA524" t="s">
        <v>612</v>
      </c>
      <c r="AB524" t="s">
        <v>612</v>
      </c>
      <c r="AC524" t="s">
        <v>612</v>
      </c>
      <c r="AD524" t="s">
        <v>612</v>
      </c>
      <c r="AE524" t="s">
        <v>612</v>
      </c>
      <c r="AF524" t="s">
        <v>612</v>
      </c>
      <c r="AG524" t="s">
        <v>612</v>
      </c>
      <c r="AH524" t="s">
        <v>612</v>
      </c>
      <c r="AI524" t="s">
        <v>612</v>
      </c>
      <c r="AJ524" t="s">
        <v>612</v>
      </c>
      <c r="AK524" t="s">
        <v>612</v>
      </c>
      <c r="AL524" t="s">
        <v>612</v>
      </c>
      <c r="AM524" t="s">
        <v>612</v>
      </c>
      <c r="AN524" t="s">
        <v>612</v>
      </c>
      <c r="AO524" t="s">
        <v>612</v>
      </c>
      <c r="AP524" t="s">
        <v>612</v>
      </c>
      <c r="AQ524" t="s">
        <v>612</v>
      </c>
      <c r="AR524" t="s">
        <v>612</v>
      </c>
      <c r="AS524" t="s">
        <v>612</v>
      </c>
      <c r="AT524" t="s">
        <v>613</v>
      </c>
      <c r="AU524" t="s">
        <v>612</v>
      </c>
      <c r="AV524" t="s">
        <v>614</v>
      </c>
      <c r="AW524" t="s">
        <v>612</v>
      </c>
      <c r="AX524">
        <v>543103</v>
      </c>
      <c r="AY524" t="s">
        <v>621</v>
      </c>
      <c r="AZ524" t="s">
        <v>143</v>
      </c>
      <c r="BA524" t="s">
        <v>470</v>
      </c>
      <c r="BB524" t="s">
        <v>787</v>
      </c>
      <c r="BC524">
        <v>42614</v>
      </c>
      <c r="BD524">
        <v>0</v>
      </c>
      <c r="BE524">
        <v>0</v>
      </c>
      <c r="BF524">
        <v>543103</v>
      </c>
      <c r="BG524">
        <v>0</v>
      </c>
      <c r="BH524">
        <v>0</v>
      </c>
      <c r="BI524">
        <v>0</v>
      </c>
      <c r="BJ524">
        <v>0</v>
      </c>
      <c r="BK524">
        <v>0</v>
      </c>
      <c r="BL524">
        <v>0</v>
      </c>
      <c r="BM524">
        <v>0</v>
      </c>
      <c r="BN524">
        <v>0</v>
      </c>
      <c r="BO524">
        <v>0</v>
      </c>
      <c r="BP524">
        <v>0</v>
      </c>
      <c r="BQ524">
        <v>0</v>
      </c>
      <c r="BR524">
        <v>0</v>
      </c>
      <c r="BS524">
        <v>543103</v>
      </c>
      <c r="BT524">
        <v>0</v>
      </c>
      <c r="BU524">
        <v>0</v>
      </c>
      <c r="BV524">
        <v>0</v>
      </c>
      <c r="BW524">
        <v>0</v>
      </c>
      <c r="BX524">
        <v>0</v>
      </c>
      <c r="BY524">
        <v>0</v>
      </c>
      <c r="BZ524">
        <v>0</v>
      </c>
      <c r="CA524">
        <v>0</v>
      </c>
      <c r="CB524">
        <v>0</v>
      </c>
      <c r="CC524">
        <v>0</v>
      </c>
      <c r="CD524">
        <v>0</v>
      </c>
      <c r="CE524">
        <v>543103</v>
      </c>
      <c r="CF524">
        <v>543103</v>
      </c>
      <c r="CG524">
        <v>0</v>
      </c>
      <c r="CH524" t="s">
        <v>612</v>
      </c>
      <c r="CI524" t="s">
        <v>616</v>
      </c>
      <c r="CJ524" t="s">
        <v>617</v>
      </c>
      <c r="CK524" t="s">
        <v>617</v>
      </c>
      <c r="CL524" t="s">
        <v>617</v>
      </c>
      <c r="CM524" t="s">
        <v>617</v>
      </c>
      <c r="CN524">
        <v>0</v>
      </c>
    </row>
    <row r="525" spans="1:92" x14ac:dyDescent="0.25">
      <c r="A525" t="s">
        <v>3574</v>
      </c>
      <c r="B525" t="s">
        <v>3574</v>
      </c>
      <c r="C525">
        <v>12</v>
      </c>
      <c r="D525" t="s">
        <v>3091</v>
      </c>
      <c r="E525">
        <v>66052</v>
      </c>
      <c r="F525" t="s">
        <v>3027</v>
      </c>
      <c r="G525" t="s">
        <v>3575</v>
      </c>
      <c r="H525" t="s">
        <v>3576</v>
      </c>
      <c r="I525" t="s">
        <v>630</v>
      </c>
      <c r="J525">
        <v>8851</v>
      </c>
      <c r="K525">
        <v>9737</v>
      </c>
      <c r="L525" t="s">
        <v>3577</v>
      </c>
      <c r="M525" t="s">
        <v>3578</v>
      </c>
      <c r="N525" t="s">
        <v>3055</v>
      </c>
      <c r="O525" t="s">
        <v>3579</v>
      </c>
      <c r="P525" t="s">
        <v>3032</v>
      </c>
      <c r="Q525" t="s">
        <v>3033</v>
      </c>
      <c r="R525" t="s">
        <v>3034</v>
      </c>
      <c r="S525" t="s">
        <v>3034</v>
      </c>
      <c r="T525" t="s">
        <v>3035</v>
      </c>
      <c r="U525" t="s">
        <v>3036</v>
      </c>
      <c r="V525" t="s">
        <v>1577</v>
      </c>
      <c r="W525">
        <v>43.691980000000001</v>
      </c>
      <c r="X525">
        <v>-79.265559999999994</v>
      </c>
      <c r="Y525">
        <v>42695</v>
      </c>
      <c r="Z525" t="s">
        <v>787</v>
      </c>
      <c r="AA525" t="s">
        <v>787</v>
      </c>
      <c r="AB525" t="s">
        <v>612</v>
      </c>
      <c r="AC525" t="s">
        <v>612</v>
      </c>
      <c r="AD525" t="s">
        <v>612</v>
      </c>
      <c r="AE525" t="s">
        <v>612</v>
      </c>
      <c r="AF525" t="s">
        <v>612</v>
      </c>
      <c r="AG525" t="s">
        <v>612</v>
      </c>
      <c r="AH525">
        <v>42695</v>
      </c>
      <c r="AI525" t="s">
        <v>787</v>
      </c>
      <c r="AJ525" t="s">
        <v>787</v>
      </c>
      <c r="AK525" t="s">
        <v>612</v>
      </c>
      <c r="AL525" t="s">
        <v>612</v>
      </c>
      <c r="AM525" t="s">
        <v>612</v>
      </c>
      <c r="AN525" t="s">
        <v>612</v>
      </c>
      <c r="AO525" t="s">
        <v>612</v>
      </c>
      <c r="AP525" t="s">
        <v>612</v>
      </c>
      <c r="AQ525" t="s">
        <v>612</v>
      </c>
      <c r="AR525">
        <v>3</v>
      </c>
      <c r="AS525">
        <v>49</v>
      </c>
      <c r="AT525" t="s">
        <v>737</v>
      </c>
      <c r="AU525" t="s">
        <v>612</v>
      </c>
      <c r="AV525" t="s">
        <v>635</v>
      </c>
      <c r="AW525">
        <v>44579</v>
      </c>
      <c r="AX525">
        <v>3583904</v>
      </c>
      <c r="AY525" t="s">
        <v>1046</v>
      </c>
      <c r="AZ525" t="s">
        <v>140</v>
      </c>
      <c r="BA525" t="s">
        <v>146</v>
      </c>
      <c r="BB525" t="s">
        <v>322</v>
      </c>
      <c r="BC525">
        <v>45292</v>
      </c>
      <c r="BD525">
        <v>0</v>
      </c>
      <c r="BE525">
        <v>0</v>
      </c>
      <c r="BF525">
        <v>1111203</v>
      </c>
      <c r="BG525">
        <v>0</v>
      </c>
      <c r="BH525">
        <v>0</v>
      </c>
      <c r="BI525">
        <v>0</v>
      </c>
      <c r="BJ525">
        <v>0</v>
      </c>
      <c r="BK525">
        <v>0</v>
      </c>
      <c r="BL525">
        <v>0</v>
      </c>
      <c r="BM525">
        <v>0</v>
      </c>
      <c r="BN525">
        <v>0</v>
      </c>
      <c r="BO525">
        <v>0</v>
      </c>
      <c r="BP525">
        <v>0</v>
      </c>
      <c r="BQ525">
        <v>0</v>
      </c>
      <c r="BR525">
        <v>0</v>
      </c>
      <c r="BS525">
        <v>1111203</v>
      </c>
      <c r="BT525">
        <v>0</v>
      </c>
      <c r="BU525">
        <v>0</v>
      </c>
      <c r="BV525">
        <v>0</v>
      </c>
      <c r="BW525">
        <v>0</v>
      </c>
      <c r="BX525">
        <v>0</v>
      </c>
      <c r="BY525">
        <v>0</v>
      </c>
      <c r="BZ525">
        <v>2472701</v>
      </c>
      <c r="CA525">
        <v>0</v>
      </c>
      <c r="CB525">
        <v>0</v>
      </c>
      <c r="CC525">
        <v>0</v>
      </c>
      <c r="CD525">
        <v>2472701</v>
      </c>
      <c r="CE525">
        <v>3583904</v>
      </c>
      <c r="CF525">
        <v>3583904</v>
      </c>
      <c r="CG525">
        <v>0</v>
      </c>
      <c r="CH525" t="s">
        <v>612</v>
      </c>
      <c r="CI525" t="s">
        <v>860</v>
      </c>
      <c r="CJ525" t="s">
        <v>617</v>
      </c>
      <c r="CK525" t="s">
        <v>617</v>
      </c>
      <c r="CL525" t="s">
        <v>739</v>
      </c>
      <c r="CM525" t="s">
        <v>740</v>
      </c>
      <c r="CN525">
        <v>2472701</v>
      </c>
    </row>
    <row r="526" spans="1:92" x14ac:dyDescent="0.25">
      <c r="A526" t="s">
        <v>3580</v>
      </c>
      <c r="B526" t="s">
        <v>3580</v>
      </c>
      <c r="C526">
        <v>12</v>
      </c>
      <c r="D526" t="s">
        <v>3091</v>
      </c>
      <c r="E526">
        <v>66052</v>
      </c>
      <c r="F526" t="s">
        <v>3027</v>
      </c>
      <c r="G526" t="s">
        <v>3581</v>
      </c>
      <c r="H526" t="s">
        <v>3582</v>
      </c>
      <c r="I526" t="s">
        <v>630</v>
      </c>
      <c r="J526">
        <v>8607</v>
      </c>
      <c r="K526">
        <v>9541</v>
      </c>
      <c r="L526" t="s">
        <v>3583</v>
      </c>
      <c r="M526" t="s">
        <v>3584</v>
      </c>
      <c r="N526" t="s">
        <v>3030</v>
      </c>
      <c r="O526" t="s">
        <v>3585</v>
      </c>
      <c r="P526" t="s">
        <v>3032</v>
      </c>
      <c r="Q526" t="s">
        <v>3033</v>
      </c>
      <c r="R526" t="s">
        <v>3034</v>
      </c>
      <c r="S526" t="s">
        <v>3034</v>
      </c>
      <c r="T526" t="s">
        <v>3035</v>
      </c>
      <c r="U526" t="s">
        <v>3036</v>
      </c>
      <c r="V526" t="s">
        <v>1577</v>
      </c>
      <c r="W526">
        <v>43.684899999999999</v>
      </c>
      <c r="X526">
        <v>-79.556129999999996</v>
      </c>
      <c r="Y526">
        <v>43090</v>
      </c>
      <c r="Z526" t="s">
        <v>736</v>
      </c>
      <c r="AA526" t="s">
        <v>736</v>
      </c>
      <c r="AB526" t="s">
        <v>612</v>
      </c>
      <c r="AC526" t="s">
        <v>612</v>
      </c>
      <c r="AD526" t="s">
        <v>612</v>
      </c>
      <c r="AE526" t="s">
        <v>612</v>
      </c>
      <c r="AF526" t="s">
        <v>612</v>
      </c>
      <c r="AG526" t="s">
        <v>612</v>
      </c>
      <c r="AH526">
        <v>43090</v>
      </c>
      <c r="AI526" t="s">
        <v>736</v>
      </c>
      <c r="AJ526" t="s">
        <v>736</v>
      </c>
      <c r="AK526" t="s">
        <v>612</v>
      </c>
      <c r="AL526" t="s">
        <v>612</v>
      </c>
      <c r="AM526" t="s">
        <v>612</v>
      </c>
      <c r="AN526" t="s">
        <v>612</v>
      </c>
      <c r="AO526" t="s">
        <v>612</v>
      </c>
      <c r="AP526" t="s">
        <v>612</v>
      </c>
      <c r="AQ526" t="s">
        <v>612</v>
      </c>
      <c r="AR526">
        <v>5</v>
      </c>
      <c r="AS526">
        <v>88</v>
      </c>
      <c r="AT526" t="s">
        <v>737</v>
      </c>
      <c r="AU526" t="s">
        <v>612</v>
      </c>
      <c r="AV526" t="s">
        <v>635</v>
      </c>
      <c r="AW526">
        <v>44579</v>
      </c>
      <c r="AX526">
        <v>4518639</v>
      </c>
      <c r="AY526" t="s">
        <v>1046</v>
      </c>
      <c r="AZ526" t="s">
        <v>140</v>
      </c>
      <c r="BA526" t="s">
        <v>146</v>
      </c>
      <c r="BB526" t="s">
        <v>322</v>
      </c>
      <c r="BC526">
        <v>45292</v>
      </c>
      <c r="BD526">
        <v>0</v>
      </c>
      <c r="BE526">
        <v>0</v>
      </c>
      <c r="BF526">
        <v>910641</v>
      </c>
      <c r="BG526">
        <v>0</v>
      </c>
      <c r="BH526">
        <v>0</v>
      </c>
      <c r="BI526">
        <v>0</v>
      </c>
      <c r="BJ526">
        <v>0</v>
      </c>
      <c r="BK526">
        <v>0</v>
      </c>
      <c r="BL526">
        <v>0</v>
      </c>
      <c r="BM526">
        <v>0</v>
      </c>
      <c r="BN526">
        <v>0</v>
      </c>
      <c r="BO526">
        <v>0</v>
      </c>
      <c r="BP526">
        <v>0</v>
      </c>
      <c r="BQ526">
        <v>0</v>
      </c>
      <c r="BR526">
        <v>0</v>
      </c>
      <c r="BS526">
        <v>910641</v>
      </c>
      <c r="BT526">
        <v>0</v>
      </c>
      <c r="BU526">
        <v>0</v>
      </c>
      <c r="BV526">
        <v>0</v>
      </c>
      <c r="BW526">
        <v>0</v>
      </c>
      <c r="BX526">
        <v>0</v>
      </c>
      <c r="BY526">
        <v>0</v>
      </c>
      <c r="BZ526">
        <v>3607998</v>
      </c>
      <c r="CA526">
        <v>0</v>
      </c>
      <c r="CB526">
        <v>0</v>
      </c>
      <c r="CC526">
        <v>0</v>
      </c>
      <c r="CD526">
        <v>3607998</v>
      </c>
      <c r="CE526">
        <v>4518639</v>
      </c>
      <c r="CF526">
        <v>4518639</v>
      </c>
      <c r="CG526">
        <v>0</v>
      </c>
      <c r="CH526" t="s">
        <v>612</v>
      </c>
      <c r="CI526" t="s">
        <v>860</v>
      </c>
      <c r="CJ526" t="s">
        <v>617</v>
      </c>
      <c r="CK526" t="s">
        <v>617</v>
      </c>
      <c r="CL526" t="s">
        <v>739</v>
      </c>
      <c r="CM526" t="s">
        <v>740</v>
      </c>
      <c r="CN526">
        <v>3607998</v>
      </c>
    </row>
    <row r="527" spans="1:92" x14ac:dyDescent="0.25">
      <c r="A527" t="s">
        <v>3586</v>
      </c>
      <c r="B527" t="s">
        <v>3586</v>
      </c>
      <c r="C527">
        <v>12</v>
      </c>
      <c r="D527" t="s">
        <v>3091</v>
      </c>
      <c r="E527">
        <v>66052</v>
      </c>
      <c r="F527" t="s">
        <v>3027</v>
      </c>
      <c r="G527" t="s">
        <v>3587</v>
      </c>
      <c r="H527" t="s">
        <v>3588</v>
      </c>
      <c r="I527" t="s">
        <v>630</v>
      </c>
      <c r="J527">
        <v>8611</v>
      </c>
      <c r="K527">
        <v>9544</v>
      </c>
      <c r="L527" t="s">
        <v>3589</v>
      </c>
      <c r="M527" t="s">
        <v>3590</v>
      </c>
      <c r="N527" t="s">
        <v>3030</v>
      </c>
      <c r="O527" t="s">
        <v>3591</v>
      </c>
      <c r="P527" t="s">
        <v>3032</v>
      </c>
      <c r="Q527" t="s">
        <v>3033</v>
      </c>
      <c r="R527" t="s">
        <v>3034</v>
      </c>
      <c r="S527" t="s">
        <v>3034</v>
      </c>
      <c r="T527" t="s">
        <v>3035</v>
      </c>
      <c r="U527" t="s">
        <v>3036</v>
      </c>
      <c r="V527" t="s">
        <v>1577</v>
      </c>
      <c r="W527">
        <v>43.735961400000001</v>
      </c>
      <c r="X527">
        <v>-79.590010500000005</v>
      </c>
      <c r="Y527">
        <v>43090</v>
      </c>
      <c r="Z527" t="s">
        <v>736</v>
      </c>
      <c r="AA527" t="s">
        <v>736</v>
      </c>
      <c r="AB527" t="s">
        <v>612</v>
      </c>
      <c r="AC527" t="s">
        <v>612</v>
      </c>
      <c r="AD527" t="s">
        <v>612</v>
      </c>
      <c r="AE527" t="s">
        <v>612</v>
      </c>
      <c r="AF527" t="s">
        <v>612</v>
      </c>
      <c r="AG527" t="s">
        <v>612</v>
      </c>
      <c r="AH527">
        <v>43090</v>
      </c>
      <c r="AI527" t="s">
        <v>736</v>
      </c>
      <c r="AJ527" t="s">
        <v>736</v>
      </c>
      <c r="AK527" t="s">
        <v>612</v>
      </c>
      <c r="AL527" t="s">
        <v>612</v>
      </c>
      <c r="AM527" t="s">
        <v>612</v>
      </c>
      <c r="AN527" t="s">
        <v>612</v>
      </c>
      <c r="AO527" t="s">
        <v>612</v>
      </c>
      <c r="AP527" t="s">
        <v>612</v>
      </c>
      <c r="AQ527" t="s">
        <v>612</v>
      </c>
      <c r="AR527">
        <v>5</v>
      </c>
      <c r="AS527">
        <v>88</v>
      </c>
      <c r="AT527" t="s">
        <v>737</v>
      </c>
      <c r="AU527" t="s">
        <v>612</v>
      </c>
      <c r="AV527" t="s">
        <v>887</v>
      </c>
      <c r="AW527" t="s">
        <v>612</v>
      </c>
      <c r="AX527">
        <v>0</v>
      </c>
      <c r="AY527" t="s">
        <v>887</v>
      </c>
      <c r="AZ527" t="s">
        <v>143</v>
      </c>
      <c r="BA527" t="s">
        <v>146</v>
      </c>
      <c r="BB527" t="s">
        <v>322</v>
      </c>
      <c r="BC527">
        <v>45292</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1285635</v>
      </c>
      <c r="CA527">
        <v>0</v>
      </c>
      <c r="CB527">
        <v>0</v>
      </c>
      <c r="CC527">
        <v>0</v>
      </c>
      <c r="CD527">
        <v>1285635</v>
      </c>
      <c r="CE527">
        <v>1285635</v>
      </c>
      <c r="CF527">
        <v>1285635</v>
      </c>
      <c r="CG527">
        <v>0</v>
      </c>
      <c r="CH527" t="s">
        <v>612</v>
      </c>
      <c r="CI527" t="s">
        <v>860</v>
      </c>
      <c r="CJ527" t="s">
        <v>617</v>
      </c>
      <c r="CK527" t="s">
        <v>617</v>
      </c>
      <c r="CL527" t="s">
        <v>739</v>
      </c>
      <c r="CM527" t="s">
        <v>740</v>
      </c>
      <c r="CN527">
        <v>1285635</v>
      </c>
    </row>
    <row r="528" spans="1:92" x14ac:dyDescent="0.25">
      <c r="A528" t="s">
        <v>3592</v>
      </c>
      <c r="B528" t="s">
        <v>3592</v>
      </c>
      <c r="C528">
        <v>12</v>
      </c>
      <c r="D528" t="s">
        <v>3091</v>
      </c>
      <c r="E528">
        <v>66052</v>
      </c>
      <c r="F528" t="s">
        <v>3027</v>
      </c>
      <c r="G528" t="s">
        <v>3593</v>
      </c>
      <c r="H528" t="s">
        <v>3594</v>
      </c>
      <c r="I528" t="s">
        <v>630</v>
      </c>
      <c r="J528">
        <v>8635</v>
      </c>
      <c r="K528">
        <v>9562</v>
      </c>
      <c r="L528" t="s">
        <v>3595</v>
      </c>
      <c r="M528" t="s">
        <v>3596</v>
      </c>
      <c r="N528" t="s">
        <v>3030</v>
      </c>
      <c r="O528" t="s">
        <v>3597</v>
      </c>
      <c r="P528" t="s">
        <v>3032</v>
      </c>
      <c r="Q528" t="s">
        <v>3033</v>
      </c>
      <c r="R528" t="s">
        <v>3034</v>
      </c>
      <c r="S528" t="s">
        <v>3034</v>
      </c>
      <c r="T528" t="s">
        <v>3035</v>
      </c>
      <c r="U528" t="s">
        <v>3036</v>
      </c>
      <c r="V528" t="s">
        <v>1577</v>
      </c>
      <c r="W528">
        <v>43.697801400000003</v>
      </c>
      <c r="X528">
        <v>-79.550575699999996</v>
      </c>
      <c r="Y528">
        <v>43090</v>
      </c>
      <c r="Z528" t="s">
        <v>736</v>
      </c>
      <c r="AA528" t="s">
        <v>736</v>
      </c>
      <c r="AB528" t="s">
        <v>612</v>
      </c>
      <c r="AC528" t="s">
        <v>612</v>
      </c>
      <c r="AD528" t="s">
        <v>612</v>
      </c>
      <c r="AE528" t="s">
        <v>612</v>
      </c>
      <c r="AF528" t="s">
        <v>612</v>
      </c>
      <c r="AG528" t="s">
        <v>612</v>
      </c>
      <c r="AH528">
        <v>43090</v>
      </c>
      <c r="AI528" t="s">
        <v>736</v>
      </c>
      <c r="AJ528" t="s">
        <v>736</v>
      </c>
      <c r="AK528" t="s">
        <v>612</v>
      </c>
      <c r="AL528" t="s">
        <v>612</v>
      </c>
      <c r="AM528" t="s">
        <v>612</v>
      </c>
      <c r="AN528" t="s">
        <v>612</v>
      </c>
      <c r="AO528" t="s">
        <v>612</v>
      </c>
      <c r="AP528" t="s">
        <v>612</v>
      </c>
      <c r="AQ528" t="s">
        <v>612</v>
      </c>
      <c r="AR528">
        <v>5</v>
      </c>
      <c r="AS528">
        <v>88</v>
      </c>
      <c r="AT528" t="s">
        <v>737</v>
      </c>
      <c r="AU528" t="s">
        <v>612</v>
      </c>
      <c r="AV528" t="s">
        <v>635</v>
      </c>
      <c r="AW528">
        <v>44579</v>
      </c>
      <c r="AX528">
        <v>5065910</v>
      </c>
      <c r="AY528" t="s">
        <v>1046</v>
      </c>
      <c r="AZ528" t="s">
        <v>140</v>
      </c>
      <c r="BA528" t="s">
        <v>146</v>
      </c>
      <c r="BB528" t="s">
        <v>322</v>
      </c>
      <c r="BC528">
        <v>45292</v>
      </c>
      <c r="BD528">
        <v>0</v>
      </c>
      <c r="BE528">
        <v>0</v>
      </c>
      <c r="BF528">
        <v>869720</v>
      </c>
      <c r="BG528">
        <v>0</v>
      </c>
      <c r="BH528">
        <v>0</v>
      </c>
      <c r="BI528">
        <v>0</v>
      </c>
      <c r="BJ528">
        <v>0</v>
      </c>
      <c r="BK528">
        <v>0</v>
      </c>
      <c r="BL528">
        <v>0</v>
      </c>
      <c r="BM528">
        <v>0</v>
      </c>
      <c r="BN528">
        <v>0</v>
      </c>
      <c r="BO528">
        <v>0</v>
      </c>
      <c r="BP528">
        <v>0</v>
      </c>
      <c r="BQ528">
        <v>0</v>
      </c>
      <c r="BR528">
        <v>0</v>
      </c>
      <c r="BS528">
        <v>869720</v>
      </c>
      <c r="BT528">
        <v>0</v>
      </c>
      <c r="BU528">
        <v>0</v>
      </c>
      <c r="BV528">
        <v>0</v>
      </c>
      <c r="BW528">
        <v>0</v>
      </c>
      <c r="BX528">
        <v>0</v>
      </c>
      <c r="BY528">
        <v>0</v>
      </c>
      <c r="BZ528">
        <v>4196190</v>
      </c>
      <c r="CA528">
        <v>0</v>
      </c>
      <c r="CB528">
        <v>0</v>
      </c>
      <c r="CC528">
        <v>0</v>
      </c>
      <c r="CD528">
        <v>4196190</v>
      </c>
      <c r="CE528">
        <v>5065910</v>
      </c>
      <c r="CF528">
        <v>5065910</v>
      </c>
      <c r="CG528">
        <v>0</v>
      </c>
      <c r="CH528" t="s">
        <v>612</v>
      </c>
      <c r="CI528" t="s">
        <v>860</v>
      </c>
      <c r="CJ528" t="s">
        <v>617</v>
      </c>
      <c r="CK528" t="s">
        <v>617</v>
      </c>
      <c r="CL528" t="s">
        <v>739</v>
      </c>
      <c r="CM528" t="s">
        <v>740</v>
      </c>
      <c r="CN528">
        <v>4196190</v>
      </c>
    </row>
    <row r="529" spans="1:92" x14ac:dyDescent="0.25">
      <c r="A529" t="s">
        <v>3598</v>
      </c>
      <c r="B529" t="s">
        <v>3598</v>
      </c>
      <c r="C529">
        <v>12</v>
      </c>
      <c r="D529" t="s">
        <v>3091</v>
      </c>
      <c r="E529">
        <v>66052</v>
      </c>
      <c r="F529" t="s">
        <v>3027</v>
      </c>
      <c r="G529" t="s">
        <v>3599</v>
      </c>
      <c r="H529" t="s">
        <v>3600</v>
      </c>
      <c r="I529" t="s">
        <v>630</v>
      </c>
      <c r="J529">
        <v>8690</v>
      </c>
      <c r="K529">
        <v>9604</v>
      </c>
      <c r="L529" t="s">
        <v>3601</v>
      </c>
      <c r="M529" t="s">
        <v>3602</v>
      </c>
      <c r="N529" t="s">
        <v>3030</v>
      </c>
      <c r="O529" t="s">
        <v>3603</v>
      </c>
      <c r="P529" t="s">
        <v>3032</v>
      </c>
      <c r="Q529" t="s">
        <v>3033</v>
      </c>
      <c r="R529" t="s">
        <v>3034</v>
      </c>
      <c r="S529" t="s">
        <v>3034</v>
      </c>
      <c r="T529" t="s">
        <v>3035</v>
      </c>
      <c r="U529" t="s">
        <v>3036</v>
      </c>
      <c r="V529" t="s">
        <v>1577</v>
      </c>
      <c r="W529">
        <v>43.693814500000002</v>
      </c>
      <c r="X529">
        <v>-79.538109199999994</v>
      </c>
      <c r="Y529">
        <v>43090</v>
      </c>
      <c r="Z529" t="s">
        <v>736</v>
      </c>
      <c r="AA529" t="s">
        <v>736</v>
      </c>
      <c r="AB529" t="s">
        <v>612</v>
      </c>
      <c r="AC529" t="s">
        <v>612</v>
      </c>
      <c r="AD529" t="s">
        <v>612</v>
      </c>
      <c r="AE529" t="s">
        <v>612</v>
      </c>
      <c r="AF529" t="s">
        <v>612</v>
      </c>
      <c r="AG529" t="s">
        <v>612</v>
      </c>
      <c r="AH529">
        <v>43090</v>
      </c>
      <c r="AI529" t="s">
        <v>736</v>
      </c>
      <c r="AJ529" t="s">
        <v>736</v>
      </c>
      <c r="AK529" t="s">
        <v>612</v>
      </c>
      <c r="AL529" t="s">
        <v>612</v>
      </c>
      <c r="AM529" t="s">
        <v>612</v>
      </c>
      <c r="AN529" t="s">
        <v>612</v>
      </c>
      <c r="AO529" t="s">
        <v>612</v>
      </c>
      <c r="AP529" t="s">
        <v>612</v>
      </c>
      <c r="AQ529" t="s">
        <v>612</v>
      </c>
      <c r="AR529">
        <v>5</v>
      </c>
      <c r="AS529">
        <v>88</v>
      </c>
      <c r="AT529" t="s">
        <v>737</v>
      </c>
      <c r="AU529" t="s">
        <v>612</v>
      </c>
      <c r="AV529" t="s">
        <v>887</v>
      </c>
      <c r="AW529" t="s">
        <v>612</v>
      </c>
      <c r="AX529">
        <v>0</v>
      </c>
      <c r="AY529" t="s">
        <v>887</v>
      </c>
      <c r="AZ529" t="s">
        <v>140</v>
      </c>
      <c r="BA529" t="s">
        <v>146</v>
      </c>
      <c r="BB529" t="s">
        <v>322</v>
      </c>
      <c r="BC529">
        <v>45292</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2571270</v>
      </c>
      <c r="CA529">
        <v>0</v>
      </c>
      <c r="CB529">
        <v>0</v>
      </c>
      <c r="CC529">
        <v>0</v>
      </c>
      <c r="CD529">
        <v>2571270</v>
      </c>
      <c r="CE529">
        <v>2571270</v>
      </c>
      <c r="CF529">
        <v>2571270</v>
      </c>
      <c r="CG529">
        <v>0</v>
      </c>
      <c r="CH529" t="s">
        <v>612</v>
      </c>
      <c r="CI529" t="s">
        <v>860</v>
      </c>
      <c r="CJ529" t="s">
        <v>617</v>
      </c>
      <c r="CK529" t="s">
        <v>617</v>
      </c>
      <c r="CL529" t="s">
        <v>739</v>
      </c>
      <c r="CM529" t="s">
        <v>740</v>
      </c>
      <c r="CN529">
        <v>2571270</v>
      </c>
    </row>
    <row r="530" spans="1:92" x14ac:dyDescent="0.25">
      <c r="A530" t="s">
        <v>3604</v>
      </c>
      <c r="B530" t="s">
        <v>3604</v>
      </c>
      <c r="C530">
        <v>12</v>
      </c>
      <c r="D530" t="s">
        <v>3091</v>
      </c>
      <c r="E530">
        <v>66052</v>
      </c>
      <c r="F530" t="s">
        <v>3027</v>
      </c>
      <c r="G530" t="s">
        <v>3605</v>
      </c>
      <c r="H530" t="s">
        <v>3606</v>
      </c>
      <c r="I530" t="s">
        <v>630</v>
      </c>
      <c r="J530">
        <v>8751</v>
      </c>
      <c r="K530">
        <v>9650</v>
      </c>
      <c r="L530" t="s">
        <v>3607</v>
      </c>
      <c r="M530" t="s">
        <v>3608</v>
      </c>
      <c r="N530" t="s">
        <v>3087</v>
      </c>
      <c r="O530" t="s">
        <v>3609</v>
      </c>
      <c r="P530" t="s">
        <v>3032</v>
      </c>
      <c r="Q530" t="s">
        <v>3033</v>
      </c>
      <c r="R530" t="s">
        <v>3034</v>
      </c>
      <c r="S530" t="s">
        <v>3034</v>
      </c>
      <c r="T530" t="s">
        <v>3035</v>
      </c>
      <c r="U530" t="s">
        <v>3036</v>
      </c>
      <c r="V530" t="s">
        <v>1577</v>
      </c>
      <c r="W530">
        <v>43.7061469</v>
      </c>
      <c r="X530">
        <v>-79.509079099999994</v>
      </c>
      <c r="Y530">
        <v>43090</v>
      </c>
      <c r="Z530" t="s">
        <v>736</v>
      </c>
      <c r="AA530" t="s">
        <v>736</v>
      </c>
      <c r="AB530" t="s">
        <v>612</v>
      </c>
      <c r="AC530" t="s">
        <v>612</v>
      </c>
      <c r="AD530" t="s">
        <v>612</v>
      </c>
      <c r="AE530" t="s">
        <v>612</v>
      </c>
      <c r="AF530" t="s">
        <v>612</v>
      </c>
      <c r="AG530" t="s">
        <v>612</v>
      </c>
      <c r="AH530">
        <v>43090</v>
      </c>
      <c r="AI530" t="s">
        <v>736</v>
      </c>
      <c r="AJ530" t="s">
        <v>736</v>
      </c>
      <c r="AK530" t="s">
        <v>612</v>
      </c>
      <c r="AL530" t="s">
        <v>612</v>
      </c>
      <c r="AM530" t="s">
        <v>612</v>
      </c>
      <c r="AN530" t="s">
        <v>612</v>
      </c>
      <c r="AO530" t="s">
        <v>612</v>
      </c>
      <c r="AP530" t="s">
        <v>612</v>
      </c>
      <c r="AQ530" t="s">
        <v>612</v>
      </c>
      <c r="AR530">
        <v>3</v>
      </c>
      <c r="AS530">
        <v>49</v>
      </c>
      <c r="AT530" t="s">
        <v>737</v>
      </c>
      <c r="AU530" t="s">
        <v>612</v>
      </c>
      <c r="AV530" t="s">
        <v>887</v>
      </c>
      <c r="AW530" t="s">
        <v>612</v>
      </c>
      <c r="AX530">
        <v>0</v>
      </c>
      <c r="AY530" t="s">
        <v>887</v>
      </c>
      <c r="AZ530" t="s">
        <v>140</v>
      </c>
      <c r="BA530" t="s">
        <v>146</v>
      </c>
      <c r="BB530" t="s">
        <v>322</v>
      </c>
      <c r="BC530">
        <v>45292</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1542762</v>
      </c>
      <c r="CA530">
        <v>0</v>
      </c>
      <c r="CB530">
        <v>0</v>
      </c>
      <c r="CC530">
        <v>0</v>
      </c>
      <c r="CD530">
        <v>1542762</v>
      </c>
      <c r="CE530">
        <v>1542762</v>
      </c>
      <c r="CF530">
        <v>1542762</v>
      </c>
      <c r="CG530">
        <v>0</v>
      </c>
      <c r="CH530" t="s">
        <v>612</v>
      </c>
      <c r="CI530" t="s">
        <v>860</v>
      </c>
      <c r="CJ530" t="s">
        <v>617</v>
      </c>
      <c r="CK530" t="s">
        <v>617</v>
      </c>
      <c r="CL530" t="s">
        <v>739</v>
      </c>
      <c r="CM530" t="s">
        <v>740</v>
      </c>
      <c r="CN530">
        <v>1542762</v>
      </c>
    </row>
    <row r="531" spans="1:92" x14ac:dyDescent="0.25">
      <c r="A531" t="s">
        <v>3610</v>
      </c>
      <c r="B531" t="s">
        <v>3610</v>
      </c>
      <c r="C531">
        <v>12</v>
      </c>
      <c r="D531" t="s">
        <v>3091</v>
      </c>
      <c r="E531">
        <v>66052</v>
      </c>
      <c r="F531" t="s">
        <v>3027</v>
      </c>
      <c r="G531" t="s">
        <v>3064</v>
      </c>
      <c r="H531" t="s">
        <v>3065</v>
      </c>
      <c r="I531" t="s">
        <v>630</v>
      </c>
      <c r="J531">
        <v>8838</v>
      </c>
      <c r="K531">
        <v>9724</v>
      </c>
      <c r="L531" t="s">
        <v>3066</v>
      </c>
      <c r="M531" t="s">
        <v>3067</v>
      </c>
      <c r="N531" t="s">
        <v>3055</v>
      </c>
      <c r="O531" t="s">
        <v>3068</v>
      </c>
      <c r="P531" t="s">
        <v>3032</v>
      </c>
      <c r="Q531" t="s">
        <v>3033</v>
      </c>
      <c r="R531" t="s">
        <v>3034</v>
      </c>
      <c r="S531" t="s">
        <v>3034</v>
      </c>
      <c r="T531" t="s">
        <v>3035</v>
      </c>
      <c r="U531" t="s">
        <v>3036</v>
      </c>
      <c r="V531" t="s">
        <v>1577</v>
      </c>
      <c r="W531">
        <v>43.81165</v>
      </c>
      <c r="X531">
        <v>-79.207589999999996</v>
      </c>
      <c r="Y531">
        <v>43090</v>
      </c>
      <c r="Z531" t="s">
        <v>736</v>
      </c>
      <c r="AA531" t="s">
        <v>736</v>
      </c>
      <c r="AB531" t="s">
        <v>612</v>
      </c>
      <c r="AC531" t="s">
        <v>612</v>
      </c>
      <c r="AD531" t="s">
        <v>612</v>
      </c>
      <c r="AE531" t="s">
        <v>612</v>
      </c>
      <c r="AF531" t="s">
        <v>612</v>
      </c>
      <c r="AG531" t="s">
        <v>612</v>
      </c>
      <c r="AH531">
        <v>43090</v>
      </c>
      <c r="AI531" t="s">
        <v>736</v>
      </c>
      <c r="AJ531" t="s">
        <v>736</v>
      </c>
      <c r="AK531" t="s">
        <v>612</v>
      </c>
      <c r="AL531" t="s">
        <v>612</v>
      </c>
      <c r="AM531" t="s">
        <v>612</v>
      </c>
      <c r="AN531" t="s">
        <v>612</v>
      </c>
      <c r="AO531" t="s">
        <v>612</v>
      </c>
      <c r="AP531" t="s">
        <v>612</v>
      </c>
      <c r="AQ531" t="s">
        <v>612</v>
      </c>
      <c r="AR531">
        <v>5</v>
      </c>
      <c r="AS531">
        <v>88</v>
      </c>
      <c r="AT531" t="s">
        <v>737</v>
      </c>
      <c r="AU531" t="s">
        <v>612</v>
      </c>
      <c r="AV531" t="s">
        <v>635</v>
      </c>
      <c r="AW531">
        <v>44579</v>
      </c>
      <c r="AX531">
        <v>5267063</v>
      </c>
      <c r="AY531" t="s">
        <v>1046</v>
      </c>
      <c r="AZ531" t="s">
        <v>140</v>
      </c>
      <c r="BA531" t="s">
        <v>146</v>
      </c>
      <c r="BB531" t="s">
        <v>322</v>
      </c>
      <c r="BC531">
        <v>45292</v>
      </c>
      <c r="BD531">
        <v>0</v>
      </c>
      <c r="BE531">
        <v>0</v>
      </c>
      <c r="BF531">
        <v>804645</v>
      </c>
      <c r="BG531">
        <v>0</v>
      </c>
      <c r="BH531">
        <v>0</v>
      </c>
      <c r="BI531">
        <v>0</v>
      </c>
      <c r="BJ531">
        <v>0</v>
      </c>
      <c r="BK531">
        <v>0</v>
      </c>
      <c r="BL531">
        <v>0</v>
      </c>
      <c r="BM531">
        <v>0</v>
      </c>
      <c r="BN531">
        <v>0</v>
      </c>
      <c r="BO531">
        <v>0</v>
      </c>
      <c r="BP531">
        <v>0</v>
      </c>
      <c r="BQ531">
        <v>0</v>
      </c>
      <c r="BR531">
        <v>0</v>
      </c>
      <c r="BS531">
        <v>804645</v>
      </c>
      <c r="BT531">
        <v>0</v>
      </c>
      <c r="BU531">
        <v>0</v>
      </c>
      <c r="BV531">
        <v>0</v>
      </c>
      <c r="BW531">
        <v>0</v>
      </c>
      <c r="BX531">
        <v>0</v>
      </c>
      <c r="BY531">
        <v>0</v>
      </c>
      <c r="BZ531">
        <v>4462418</v>
      </c>
      <c r="CA531">
        <v>0</v>
      </c>
      <c r="CB531">
        <v>0</v>
      </c>
      <c r="CC531">
        <v>0</v>
      </c>
      <c r="CD531">
        <v>4462418</v>
      </c>
      <c r="CE531">
        <v>5267063</v>
      </c>
      <c r="CF531">
        <v>5267063</v>
      </c>
      <c r="CG531">
        <v>0</v>
      </c>
      <c r="CH531" t="s">
        <v>612</v>
      </c>
      <c r="CI531" t="s">
        <v>860</v>
      </c>
      <c r="CJ531" t="s">
        <v>617</v>
      </c>
      <c r="CK531" t="s">
        <v>617</v>
      </c>
      <c r="CL531" t="s">
        <v>739</v>
      </c>
      <c r="CM531" t="s">
        <v>740</v>
      </c>
      <c r="CN531">
        <v>4462418</v>
      </c>
    </row>
    <row r="532" spans="1:92" x14ac:dyDescent="0.25">
      <c r="A532" t="s">
        <v>3611</v>
      </c>
      <c r="B532" t="s">
        <v>3611</v>
      </c>
      <c r="C532">
        <v>12</v>
      </c>
      <c r="D532" t="s">
        <v>3091</v>
      </c>
      <c r="E532">
        <v>66052</v>
      </c>
      <c r="F532" t="s">
        <v>3027</v>
      </c>
      <c r="G532" t="s">
        <v>3612</v>
      </c>
      <c r="H532" t="s">
        <v>3613</v>
      </c>
      <c r="I532" t="s">
        <v>630</v>
      </c>
      <c r="J532">
        <v>8864</v>
      </c>
      <c r="K532">
        <v>9748</v>
      </c>
      <c r="L532" t="s">
        <v>3614</v>
      </c>
      <c r="M532" t="s">
        <v>3615</v>
      </c>
      <c r="N532" t="s">
        <v>3055</v>
      </c>
      <c r="O532" t="s">
        <v>3616</v>
      </c>
      <c r="P532" t="s">
        <v>3032</v>
      </c>
      <c r="Q532" t="s">
        <v>3033</v>
      </c>
      <c r="R532" t="s">
        <v>3034</v>
      </c>
      <c r="S532" t="s">
        <v>3034</v>
      </c>
      <c r="T532" t="s">
        <v>3035</v>
      </c>
      <c r="U532" t="s">
        <v>3036</v>
      </c>
      <c r="V532" t="s">
        <v>1577</v>
      </c>
      <c r="W532">
        <v>43.750182299999999</v>
      </c>
      <c r="X532">
        <v>-79.278738000000004</v>
      </c>
      <c r="Y532">
        <v>43090</v>
      </c>
      <c r="Z532" t="s">
        <v>736</v>
      </c>
      <c r="AA532" t="s">
        <v>736</v>
      </c>
      <c r="AB532" t="s">
        <v>612</v>
      </c>
      <c r="AC532" t="s">
        <v>612</v>
      </c>
      <c r="AD532" t="s">
        <v>612</v>
      </c>
      <c r="AE532" t="s">
        <v>612</v>
      </c>
      <c r="AF532" t="s">
        <v>612</v>
      </c>
      <c r="AG532" t="s">
        <v>612</v>
      </c>
      <c r="AH532">
        <v>43090</v>
      </c>
      <c r="AI532" t="s">
        <v>736</v>
      </c>
      <c r="AJ532" t="s">
        <v>736</v>
      </c>
      <c r="AK532" t="s">
        <v>612</v>
      </c>
      <c r="AL532" t="s">
        <v>612</v>
      </c>
      <c r="AM532" t="s">
        <v>612</v>
      </c>
      <c r="AN532" t="s">
        <v>612</v>
      </c>
      <c r="AO532" t="s">
        <v>612</v>
      </c>
      <c r="AP532" t="s">
        <v>612</v>
      </c>
      <c r="AQ532" t="s">
        <v>612</v>
      </c>
      <c r="AR532">
        <v>3</v>
      </c>
      <c r="AS532">
        <v>49</v>
      </c>
      <c r="AT532" t="s">
        <v>737</v>
      </c>
      <c r="AU532" t="s">
        <v>612</v>
      </c>
      <c r="AV532" t="s">
        <v>635</v>
      </c>
      <c r="AW532">
        <v>44579</v>
      </c>
      <c r="AX532">
        <v>2936947</v>
      </c>
      <c r="AY532" t="s">
        <v>1046</v>
      </c>
      <c r="AZ532" t="s">
        <v>140</v>
      </c>
      <c r="BA532" t="s">
        <v>146</v>
      </c>
      <c r="BB532" t="s">
        <v>322</v>
      </c>
      <c r="BC532">
        <v>45292</v>
      </c>
      <c r="BD532">
        <v>0</v>
      </c>
      <c r="BE532">
        <v>0</v>
      </c>
      <c r="BF532">
        <v>898046</v>
      </c>
      <c r="BG532">
        <v>0</v>
      </c>
      <c r="BH532">
        <v>0</v>
      </c>
      <c r="BI532">
        <v>0</v>
      </c>
      <c r="BJ532">
        <v>0</v>
      </c>
      <c r="BK532">
        <v>0</v>
      </c>
      <c r="BL532">
        <v>0</v>
      </c>
      <c r="BM532">
        <v>0</v>
      </c>
      <c r="BN532">
        <v>0</v>
      </c>
      <c r="BO532">
        <v>0</v>
      </c>
      <c r="BP532">
        <v>0</v>
      </c>
      <c r="BQ532">
        <v>0</v>
      </c>
      <c r="BR532">
        <v>0</v>
      </c>
      <c r="BS532">
        <v>898046</v>
      </c>
      <c r="BT532">
        <v>0</v>
      </c>
      <c r="BU532">
        <v>0</v>
      </c>
      <c r="BV532">
        <v>0</v>
      </c>
      <c r="BW532">
        <v>0</v>
      </c>
      <c r="BX532">
        <v>0</v>
      </c>
      <c r="BY532">
        <v>0</v>
      </c>
      <c r="BZ532">
        <v>2038901</v>
      </c>
      <c r="CA532">
        <v>0</v>
      </c>
      <c r="CB532">
        <v>0</v>
      </c>
      <c r="CC532">
        <v>0</v>
      </c>
      <c r="CD532">
        <v>2038901</v>
      </c>
      <c r="CE532">
        <v>2936947</v>
      </c>
      <c r="CF532">
        <v>2936947</v>
      </c>
      <c r="CG532">
        <v>0</v>
      </c>
      <c r="CH532" t="s">
        <v>612</v>
      </c>
      <c r="CI532" t="s">
        <v>860</v>
      </c>
      <c r="CJ532" t="s">
        <v>617</v>
      </c>
      <c r="CK532" t="s">
        <v>617</v>
      </c>
      <c r="CL532" t="s">
        <v>739</v>
      </c>
      <c r="CM532" t="s">
        <v>740</v>
      </c>
      <c r="CN532">
        <v>2038901</v>
      </c>
    </row>
    <row r="533" spans="1:92" x14ac:dyDescent="0.25">
      <c r="A533" t="s">
        <v>3617</v>
      </c>
      <c r="B533" t="s">
        <v>3617</v>
      </c>
      <c r="C533">
        <v>12</v>
      </c>
      <c r="D533" t="s">
        <v>3091</v>
      </c>
      <c r="E533">
        <v>66052</v>
      </c>
      <c r="F533" t="s">
        <v>3027</v>
      </c>
      <c r="G533" t="s">
        <v>3618</v>
      </c>
      <c r="H533" t="s">
        <v>3619</v>
      </c>
      <c r="I533" t="s">
        <v>630</v>
      </c>
      <c r="J533">
        <v>8878</v>
      </c>
      <c r="K533">
        <v>9761</v>
      </c>
      <c r="L533" t="s">
        <v>3620</v>
      </c>
      <c r="M533" t="s">
        <v>3621</v>
      </c>
      <c r="N533" t="s">
        <v>3055</v>
      </c>
      <c r="O533" t="s">
        <v>3622</v>
      </c>
      <c r="P533" t="s">
        <v>3032</v>
      </c>
      <c r="Q533" t="s">
        <v>3033</v>
      </c>
      <c r="R533" t="s">
        <v>3034</v>
      </c>
      <c r="S533" t="s">
        <v>3034</v>
      </c>
      <c r="T533" t="s">
        <v>3035</v>
      </c>
      <c r="U533" t="s">
        <v>3036</v>
      </c>
      <c r="V533" t="s">
        <v>1577</v>
      </c>
      <c r="W533">
        <v>43.763224399999999</v>
      </c>
      <c r="X533">
        <v>-79.287245900000002</v>
      </c>
      <c r="Y533">
        <v>43090</v>
      </c>
      <c r="Z533" t="s">
        <v>736</v>
      </c>
      <c r="AA533" t="s">
        <v>736</v>
      </c>
      <c r="AB533" t="s">
        <v>612</v>
      </c>
      <c r="AC533" t="s">
        <v>612</v>
      </c>
      <c r="AD533" t="s">
        <v>612</v>
      </c>
      <c r="AE533" t="s">
        <v>612</v>
      </c>
      <c r="AF533" t="s">
        <v>612</v>
      </c>
      <c r="AG533" t="s">
        <v>612</v>
      </c>
      <c r="AH533">
        <v>43090</v>
      </c>
      <c r="AI533" t="s">
        <v>736</v>
      </c>
      <c r="AJ533" t="s">
        <v>736</v>
      </c>
      <c r="AK533" t="s">
        <v>612</v>
      </c>
      <c r="AL533" t="s">
        <v>612</v>
      </c>
      <c r="AM533" t="s">
        <v>612</v>
      </c>
      <c r="AN533" t="s">
        <v>612</v>
      </c>
      <c r="AO533" t="s">
        <v>612</v>
      </c>
      <c r="AP533" t="s">
        <v>612</v>
      </c>
      <c r="AQ533" t="s">
        <v>612</v>
      </c>
      <c r="AR533">
        <v>5</v>
      </c>
      <c r="AS533">
        <v>88</v>
      </c>
      <c r="AT533" t="s">
        <v>737</v>
      </c>
      <c r="AU533" t="s">
        <v>612</v>
      </c>
      <c r="AV533" t="s">
        <v>635</v>
      </c>
      <c r="AW533">
        <v>44579</v>
      </c>
      <c r="AX533">
        <v>3952825</v>
      </c>
      <c r="AY533" t="s">
        <v>1046</v>
      </c>
      <c r="AZ533" t="s">
        <v>140</v>
      </c>
      <c r="BA533" t="s">
        <v>146</v>
      </c>
      <c r="BB533" t="s">
        <v>322</v>
      </c>
      <c r="BC533">
        <v>45292</v>
      </c>
      <c r="BD533">
        <v>0</v>
      </c>
      <c r="BE533">
        <v>0</v>
      </c>
      <c r="BF533">
        <v>184017</v>
      </c>
      <c r="BG533">
        <v>0</v>
      </c>
      <c r="BH533">
        <v>0</v>
      </c>
      <c r="BI533">
        <v>0</v>
      </c>
      <c r="BJ533">
        <v>0</v>
      </c>
      <c r="BK533">
        <v>0</v>
      </c>
      <c r="BL533">
        <v>0</v>
      </c>
      <c r="BM533">
        <v>0</v>
      </c>
      <c r="BN533">
        <v>0</v>
      </c>
      <c r="BO533">
        <v>0</v>
      </c>
      <c r="BP533">
        <v>0</v>
      </c>
      <c r="BQ533">
        <v>0</v>
      </c>
      <c r="BR533">
        <v>0</v>
      </c>
      <c r="BS533">
        <v>184017</v>
      </c>
      <c r="BT533">
        <v>0</v>
      </c>
      <c r="BU533">
        <v>0</v>
      </c>
      <c r="BV533">
        <v>0</v>
      </c>
      <c r="BW533">
        <v>0</v>
      </c>
      <c r="BX533">
        <v>0</v>
      </c>
      <c r="BY533">
        <v>0</v>
      </c>
      <c r="BZ533">
        <v>3768808</v>
      </c>
      <c r="CA533">
        <v>0</v>
      </c>
      <c r="CB533">
        <v>0</v>
      </c>
      <c r="CC533">
        <v>0</v>
      </c>
      <c r="CD533">
        <v>3768808</v>
      </c>
      <c r="CE533">
        <v>3952825</v>
      </c>
      <c r="CF533">
        <v>3952825</v>
      </c>
      <c r="CG533">
        <v>0</v>
      </c>
      <c r="CH533" t="s">
        <v>612</v>
      </c>
      <c r="CI533" t="s">
        <v>860</v>
      </c>
      <c r="CJ533" t="s">
        <v>617</v>
      </c>
      <c r="CK533" t="s">
        <v>617</v>
      </c>
      <c r="CL533" t="s">
        <v>739</v>
      </c>
      <c r="CM533" t="s">
        <v>740</v>
      </c>
      <c r="CN533">
        <v>3768808</v>
      </c>
    </row>
    <row r="534" spans="1:92" x14ac:dyDescent="0.25">
      <c r="A534" t="s">
        <v>3623</v>
      </c>
      <c r="B534" t="s">
        <v>3623</v>
      </c>
      <c r="C534">
        <v>12</v>
      </c>
      <c r="D534" t="s">
        <v>3091</v>
      </c>
      <c r="E534">
        <v>66052</v>
      </c>
      <c r="F534" t="s">
        <v>3027</v>
      </c>
      <c r="G534" t="s">
        <v>3624</v>
      </c>
      <c r="H534" t="s">
        <v>3625</v>
      </c>
      <c r="I534" t="s">
        <v>630</v>
      </c>
      <c r="J534">
        <v>8882</v>
      </c>
      <c r="K534">
        <v>9765</v>
      </c>
      <c r="L534" t="s">
        <v>3626</v>
      </c>
      <c r="M534" t="s">
        <v>3627</v>
      </c>
      <c r="N534" t="s">
        <v>3055</v>
      </c>
      <c r="O534" t="s">
        <v>3628</v>
      </c>
      <c r="P534" t="s">
        <v>3032</v>
      </c>
      <c r="Q534" t="s">
        <v>3033</v>
      </c>
      <c r="R534" t="s">
        <v>3034</v>
      </c>
      <c r="S534" t="s">
        <v>3034</v>
      </c>
      <c r="T534" t="s">
        <v>3035</v>
      </c>
      <c r="U534" t="s">
        <v>3036</v>
      </c>
      <c r="V534" t="s">
        <v>1577</v>
      </c>
      <c r="W534">
        <v>43.737960700000002</v>
      </c>
      <c r="X534">
        <v>-79.254351</v>
      </c>
      <c r="Y534">
        <v>43090</v>
      </c>
      <c r="Z534" t="s">
        <v>736</v>
      </c>
      <c r="AA534" t="s">
        <v>736</v>
      </c>
      <c r="AB534" t="s">
        <v>612</v>
      </c>
      <c r="AC534" t="s">
        <v>612</v>
      </c>
      <c r="AD534" t="s">
        <v>612</v>
      </c>
      <c r="AE534" t="s">
        <v>612</v>
      </c>
      <c r="AF534" t="s">
        <v>612</v>
      </c>
      <c r="AG534" t="s">
        <v>612</v>
      </c>
      <c r="AH534">
        <v>43090</v>
      </c>
      <c r="AI534" t="s">
        <v>736</v>
      </c>
      <c r="AJ534" t="s">
        <v>736</v>
      </c>
      <c r="AK534" t="s">
        <v>612</v>
      </c>
      <c r="AL534" t="s">
        <v>612</v>
      </c>
      <c r="AM534" t="s">
        <v>612</v>
      </c>
      <c r="AN534" t="s">
        <v>612</v>
      </c>
      <c r="AO534" t="s">
        <v>612</v>
      </c>
      <c r="AP534" t="s">
        <v>612</v>
      </c>
      <c r="AQ534" t="s">
        <v>612</v>
      </c>
      <c r="AR534">
        <v>3</v>
      </c>
      <c r="AS534">
        <v>49</v>
      </c>
      <c r="AT534" t="s">
        <v>737</v>
      </c>
      <c r="AU534" t="s">
        <v>612</v>
      </c>
      <c r="AV534" t="s">
        <v>635</v>
      </c>
      <c r="AW534">
        <v>44579</v>
      </c>
      <c r="AX534">
        <v>3535911</v>
      </c>
      <c r="AY534" t="s">
        <v>1046</v>
      </c>
      <c r="AZ534" t="s">
        <v>140</v>
      </c>
      <c r="BA534" t="s">
        <v>146</v>
      </c>
      <c r="BB534" t="s">
        <v>322</v>
      </c>
      <c r="BC534">
        <v>45292</v>
      </c>
      <c r="BD534">
        <v>0</v>
      </c>
      <c r="BE534">
        <v>0</v>
      </c>
      <c r="BF534">
        <v>1043277</v>
      </c>
      <c r="BG534">
        <v>0</v>
      </c>
      <c r="BH534">
        <v>0</v>
      </c>
      <c r="BI534">
        <v>0</v>
      </c>
      <c r="BJ534">
        <v>0</v>
      </c>
      <c r="BK534">
        <v>0</v>
      </c>
      <c r="BL534">
        <v>0</v>
      </c>
      <c r="BM534">
        <v>0</v>
      </c>
      <c r="BN534">
        <v>0</v>
      </c>
      <c r="BO534">
        <v>0</v>
      </c>
      <c r="BP534">
        <v>0</v>
      </c>
      <c r="BQ534">
        <v>0</v>
      </c>
      <c r="BR534">
        <v>0</v>
      </c>
      <c r="BS534">
        <v>1043277</v>
      </c>
      <c r="BT534">
        <v>0</v>
      </c>
      <c r="BU534">
        <v>0</v>
      </c>
      <c r="BV534">
        <v>0</v>
      </c>
      <c r="BW534">
        <v>0</v>
      </c>
      <c r="BX534">
        <v>0</v>
      </c>
      <c r="BY534">
        <v>0</v>
      </c>
      <c r="BZ534">
        <v>2492634</v>
      </c>
      <c r="CA534">
        <v>0</v>
      </c>
      <c r="CB534">
        <v>0</v>
      </c>
      <c r="CC534">
        <v>0</v>
      </c>
      <c r="CD534">
        <v>2492634</v>
      </c>
      <c r="CE534">
        <v>3535911</v>
      </c>
      <c r="CF534">
        <v>3535911</v>
      </c>
      <c r="CG534">
        <v>0</v>
      </c>
      <c r="CH534" t="s">
        <v>612</v>
      </c>
      <c r="CI534" t="s">
        <v>860</v>
      </c>
      <c r="CJ534" t="s">
        <v>617</v>
      </c>
      <c r="CK534" t="s">
        <v>617</v>
      </c>
      <c r="CL534" t="s">
        <v>739</v>
      </c>
      <c r="CM534" t="s">
        <v>740</v>
      </c>
      <c r="CN534">
        <v>2492634</v>
      </c>
    </row>
    <row r="535" spans="1:92" x14ac:dyDescent="0.25">
      <c r="A535" t="s">
        <v>3629</v>
      </c>
      <c r="B535" t="s">
        <v>3629</v>
      </c>
      <c r="C535">
        <v>12</v>
      </c>
      <c r="D535" t="s">
        <v>3091</v>
      </c>
      <c r="E535">
        <v>66052</v>
      </c>
      <c r="F535" t="s">
        <v>3027</v>
      </c>
      <c r="G535" t="s">
        <v>3630</v>
      </c>
      <c r="H535" t="s">
        <v>3631</v>
      </c>
      <c r="I535" t="s">
        <v>630</v>
      </c>
      <c r="J535">
        <v>8885</v>
      </c>
      <c r="K535">
        <v>9768</v>
      </c>
      <c r="L535" t="s">
        <v>3632</v>
      </c>
      <c r="M535" t="s">
        <v>3633</v>
      </c>
      <c r="N535" t="s">
        <v>3055</v>
      </c>
      <c r="O535" t="s">
        <v>3634</v>
      </c>
      <c r="P535" t="s">
        <v>3032</v>
      </c>
      <c r="Q535" t="s">
        <v>3033</v>
      </c>
      <c r="R535" t="s">
        <v>3034</v>
      </c>
      <c r="S535" t="s">
        <v>3034</v>
      </c>
      <c r="T535" t="s">
        <v>3035</v>
      </c>
      <c r="U535" t="s">
        <v>3036</v>
      </c>
      <c r="V535" t="s">
        <v>1577</v>
      </c>
      <c r="W535">
        <v>43.803980000000003</v>
      </c>
      <c r="X535">
        <v>-79.213290000000001</v>
      </c>
      <c r="Y535">
        <v>43090</v>
      </c>
      <c r="Z535" t="s">
        <v>736</v>
      </c>
      <c r="AA535" t="s">
        <v>736</v>
      </c>
      <c r="AB535" t="s">
        <v>612</v>
      </c>
      <c r="AC535" t="s">
        <v>612</v>
      </c>
      <c r="AD535" t="s">
        <v>612</v>
      </c>
      <c r="AE535" t="s">
        <v>612</v>
      </c>
      <c r="AF535" t="s">
        <v>612</v>
      </c>
      <c r="AG535" t="s">
        <v>612</v>
      </c>
      <c r="AH535">
        <v>43090</v>
      </c>
      <c r="AI535" t="s">
        <v>736</v>
      </c>
      <c r="AJ535" t="s">
        <v>736</v>
      </c>
      <c r="AK535" t="s">
        <v>612</v>
      </c>
      <c r="AL535" t="s">
        <v>612</v>
      </c>
      <c r="AM535" t="s">
        <v>612</v>
      </c>
      <c r="AN535" t="s">
        <v>612</v>
      </c>
      <c r="AO535" t="s">
        <v>612</v>
      </c>
      <c r="AP535" t="s">
        <v>612</v>
      </c>
      <c r="AQ535" t="s">
        <v>612</v>
      </c>
      <c r="AR535">
        <v>5</v>
      </c>
      <c r="AS535">
        <v>88</v>
      </c>
      <c r="AT535" t="s">
        <v>737</v>
      </c>
      <c r="AU535" t="s">
        <v>612</v>
      </c>
      <c r="AV535" t="s">
        <v>635</v>
      </c>
      <c r="AW535">
        <v>44579</v>
      </c>
      <c r="AX535">
        <v>4456270</v>
      </c>
      <c r="AY535" t="s">
        <v>1046</v>
      </c>
      <c r="AZ535" t="s">
        <v>140</v>
      </c>
      <c r="BA535" t="s">
        <v>146</v>
      </c>
      <c r="BB535" t="s">
        <v>322</v>
      </c>
      <c r="BC535">
        <v>45292</v>
      </c>
      <c r="BD535">
        <v>0</v>
      </c>
      <c r="BE535">
        <v>0</v>
      </c>
      <c r="BF535">
        <v>879224</v>
      </c>
      <c r="BG535">
        <v>0</v>
      </c>
      <c r="BH535">
        <v>0</v>
      </c>
      <c r="BI535">
        <v>0</v>
      </c>
      <c r="BJ535">
        <v>0</v>
      </c>
      <c r="BK535">
        <v>0</v>
      </c>
      <c r="BL535">
        <v>0</v>
      </c>
      <c r="BM535">
        <v>0</v>
      </c>
      <c r="BN535">
        <v>0</v>
      </c>
      <c r="BO535">
        <v>0</v>
      </c>
      <c r="BP535">
        <v>0</v>
      </c>
      <c r="BQ535">
        <v>0</v>
      </c>
      <c r="BR535">
        <v>0</v>
      </c>
      <c r="BS535">
        <v>879224</v>
      </c>
      <c r="BT535">
        <v>0</v>
      </c>
      <c r="BU535">
        <v>0</v>
      </c>
      <c r="BV535">
        <v>0</v>
      </c>
      <c r="BW535">
        <v>0</v>
      </c>
      <c r="BX535">
        <v>0</v>
      </c>
      <c r="BY535">
        <v>0</v>
      </c>
      <c r="BZ535">
        <v>3577046</v>
      </c>
      <c r="CA535">
        <v>0</v>
      </c>
      <c r="CB535">
        <v>0</v>
      </c>
      <c r="CC535">
        <v>0</v>
      </c>
      <c r="CD535">
        <v>3577046</v>
      </c>
      <c r="CE535">
        <v>4456270</v>
      </c>
      <c r="CF535">
        <v>4456270</v>
      </c>
      <c r="CG535">
        <v>0</v>
      </c>
      <c r="CH535" t="s">
        <v>612</v>
      </c>
      <c r="CI535" t="s">
        <v>860</v>
      </c>
      <c r="CJ535" t="s">
        <v>617</v>
      </c>
      <c r="CK535" t="s">
        <v>617</v>
      </c>
      <c r="CL535" t="s">
        <v>739</v>
      </c>
      <c r="CM535" t="s">
        <v>740</v>
      </c>
      <c r="CN535">
        <v>3577046</v>
      </c>
    </row>
    <row r="536" spans="1:92" x14ac:dyDescent="0.25">
      <c r="A536" t="s">
        <v>3635</v>
      </c>
      <c r="B536" t="s">
        <v>3635</v>
      </c>
      <c r="C536">
        <v>12</v>
      </c>
      <c r="D536" t="s">
        <v>3091</v>
      </c>
      <c r="E536">
        <v>66052</v>
      </c>
      <c r="F536" t="s">
        <v>3027</v>
      </c>
      <c r="G536" t="s">
        <v>3636</v>
      </c>
      <c r="H536" t="s">
        <v>3637</v>
      </c>
      <c r="I536" t="s">
        <v>630</v>
      </c>
      <c r="J536">
        <v>8918</v>
      </c>
      <c r="K536">
        <v>9800</v>
      </c>
      <c r="L536" t="s">
        <v>3638</v>
      </c>
      <c r="M536" t="s">
        <v>3639</v>
      </c>
      <c r="N536" t="s">
        <v>3055</v>
      </c>
      <c r="O536" t="s">
        <v>3640</v>
      </c>
      <c r="P536" t="s">
        <v>3032</v>
      </c>
      <c r="Q536" t="s">
        <v>3033</v>
      </c>
      <c r="R536" t="s">
        <v>3034</v>
      </c>
      <c r="S536" t="s">
        <v>3034</v>
      </c>
      <c r="T536" t="s">
        <v>3035</v>
      </c>
      <c r="U536" t="s">
        <v>3036</v>
      </c>
      <c r="V536" t="s">
        <v>1577</v>
      </c>
      <c r="W536">
        <v>43.805010000000003</v>
      </c>
      <c r="X536">
        <v>-79.206919999999997</v>
      </c>
      <c r="Y536">
        <v>43090</v>
      </c>
      <c r="Z536" t="s">
        <v>736</v>
      </c>
      <c r="AA536" t="s">
        <v>736</v>
      </c>
      <c r="AB536" t="s">
        <v>612</v>
      </c>
      <c r="AC536" t="s">
        <v>612</v>
      </c>
      <c r="AD536" t="s">
        <v>612</v>
      </c>
      <c r="AE536" t="s">
        <v>612</v>
      </c>
      <c r="AF536" t="s">
        <v>612</v>
      </c>
      <c r="AG536" t="s">
        <v>612</v>
      </c>
      <c r="AH536">
        <v>43090</v>
      </c>
      <c r="AI536" t="s">
        <v>736</v>
      </c>
      <c r="AJ536" t="s">
        <v>736</v>
      </c>
      <c r="AK536" t="s">
        <v>612</v>
      </c>
      <c r="AL536" t="s">
        <v>612</v>
      </c>
      <c r="AM536" t="s">
        <v>612</v>
      </c>
      <c r="AN536" t="s">
        <v>612</v>
      </c>
      <c r="AO536" t="s">
        <v>612</v>
      </c>
      <c r="AP536" t="s">
        <v>612</v>
      </c>
      <c r="AQ536" t="s">
        <v>612</v>
      </c>
      <c r="AR536">
        <v>5</v>
      </c>
      <c r="AS536">
        <v>88</v>
      </c>
      <c r="AT536" t="s">
        <v>737</v>
      </c>
      <c r="AU536" t="s">
        <v>612</v>
      </c>
      <c r="AV536" t="s">
        <v>635</v>
      </c>
      <c r="AW536">
        <v>44579</v>
      </c>
      <c r="AX536">
        <v>5298528</v>
      </c>
      <c r="AY536" t="s">
        <v>1046</v>
      </c>
      <c r="AZ536" t="s">
        <v>140</v>
      </c>
      <c r="BA536" t="s">
        <v>146</v>
      </c>
      <c r="BB536" t="s">
        <v>322</v>
      </c>
      <c r="BC536">
        <v>45292</v>
      </c>
      <c r="BD536">
        <v>0</v>
      </c>
      <c r="BE536">
        <v>0</v>
      </c>
      <c r="BF536">
        <v>1324658</v>
      </c>
      <c r="BG536">
        <v>0</v>
      </c>
      <c r="BH536">
        <v>0</v>
      </c>
      <c r="BI536">
        <v>0</v>
      </c>
      <c r="BJ536">
        <v>0</v>
      </c>
      <c r="BK536">
        <v>0</v>
      </c>
      <c r="BL536">
        <v>0</v>
      </c>
      <c r="BM536">
        <v>0</v>
      </c>
      <c r="BN536">
        <v>0</v>
      </c>
      <c r="BO536">
        <v>0</v>
      </c>
      <c r="BP536">
        <v>0</v>
      </c>
      <c r="BQ536">
        <v>0</v>
      </c>
      <c r="BR536">
        <v>0</v>
      </c>
      <c r="BS536">
        <v>1324658</v>
      </c>
      <c r="BT536">
        <v>0</v>
      </c>
      <c r="BU536">
        <v>0</v>
      </c>
      <c r="BV536">
        <v>0</v>
      </c>
      <c r="BW536">
        <v>0</v>
      </c>
      <c r="BX536">
        <v>0</v>
      </c>
      <c r="BY536">
        <v>0</v>
      </c>
      <c r="BZ536">
        <v>3973870</v>
      </c>
      <c r="CA536">
        <v>0</v>
      </c>
      <c r="CB536">
        <v>0</v>
      </c>
      <c r="CC536">
        <v>0</v>
      </c>
      <c r="CD536">
        <v>3973870</v>
      </c>
      <c r="CE536">
        <v>5298528</v>
      </c>
      <c r="CF536">
        <v>5298528</v>
      </c>
      <c r="CG536">
        <v>0</v>
      </c>
      <c r="CH536" t="s">
        <v>612</v>
      </c>
      <c r="CI536" t="s">
        <v>860</v>
      </c>
      <c r="CJ536" t="s">
        <v>617</v>
      </c>
      <c r="CK536" t="s">
        <v>617</v>
      </c>
      <c r="CL536" t="s">
        <v>739</v>
      </c>
      <c r="CM536" t="s">
        <v>740</v>
      </c>
      <c r="CN536">
        <v>3973870</v>
      </c>
    </row>
    <row r="537" spans="1:92" x14ac:dyDescent="0.25">
      <c r="A537" t="s">
        <v>3641</v>
      </c>
      <c r="B537" t="s">
        <v>3641</v>
      </c>
      <c r="C537">
        <v>12</v>
      </c>
      <c r="D537" t="s">
        <v>3091</v>
      </c>
      <c r="E537">
        <v>66052</v>
      </c>
      <c r="F537" t="s">
        <v>3027</v>
      </c>
      <c r="G537" t="s">
        <v>3642</v>
      </c>
      <c r="H537" t="s">
        <v>3643</v>
      </c>
      <c r="I537" t="s">
        <v>630</v>
      </c>
      <c r="J537">
        <v>8924</v>
      </c>
      <c r="K537">
        <v>9806</v>
      </c>
      <c r="L537" t="s">
        <v>3644</v>
      </c>
      <c r="M537" t="s">
        <v>3645</v>
      </c>
      <c r="N537" t="s">
        <v>3055</v>
      </c>
      <c r="O537" t="s">
        <v>3646</v>
      </c>
      <c r="P537" t="s">
        <v>3032</v>
      </c>
      <c r="Q537" t="s">
        <v>3033</v>
      </c>
      <c r="R537" t="s">
        <v>3034</v>
      </c>
      <c r="S537" t="s">
        <v>3034</v>
      </c>
      <c r="T537" t="s">
        <v>3035</v>
      </c>
      <c r="U537" t="s">
        <v>3036</v>
      </c>
      <c r="V537" t="s">
        <v>1577</v>
      </c>
      <c r="W537">
        <v>43.745833300000001</v>
      </c>
      <c r="X537">
        <v>-79.279971799999998</v>
      </c>
      <c r="Y537">
        <v>43090</v>
      </c>
      <c r="Z537" t="s">
        <v>736</v>
      </c>
      <c r="AA537" t="s">
        <v>736</v>
      </c>
      <c r="AB537" t="s">
        <v>612</v>
      </c>
      <c r="AC537" t="s">
        <v>612</v>
      </c>
      <c r="AD537" t="s">
        <v>612</v>
      </c>
      <c r="AE537" t="s">
        <v>612</v>
      </c>
      <c r="AF537" t="s">
        <v>612</v>
      </c>
      <c r="AG537" t="s">
        <v>612</v>
      </c>
      <c r="AH537">
        <v>43090</v>
      </c>
      <c r="AI537" t="s">
        <v>736</v>
      </c>
      <c r="AJ537" t="s">
        <v>736</v>
      </c>
      <c r="AK537" t="s">
        <v>612</v>
      </c>
      <c r="AL537" t="s">
        <v>612</v>
      </c>
      <c r="AM537" t="s">
        <v>612</v>
      </c>
      <c r="AN537" t="s">
        <v>612</v>
      </c>
      <c r="AO537" t="s">
        <v>612</v>
      </c>
      <c r="AP537" t="s">
        <v>612</v>
      </c>
      <c r="AQ537" t="s">
        <v>612</v>
      </c>
      <c r="AR537">
        <v>5</v>
      </c>
      <c r="AS537">
        <v>88</v>
      </c>
      <c r="AT537" t="s">
        <v>737</v>
      </c>
      <c r="AU537" t="s">
        <v>612</v>
      </c>
      <c r="AV537" t="s">
        <v>887</v>
      </c>
      <c r="AW537" t="s">
        <v>612</v>
      </c>
      <c r="AX537">
        <v>0</v>
      </c>
      <c r="AY537" t="s">
        <v>887</v>
      </c>
      <c r="AZ537" t="s">
        <v>140</v>
      </c>
      <c r="BA537" t="s">
        <v>146</v>
      </c>
      <c r="BB537" t="s">
        <v>322</v>
      </c>
      <c r="BC537">
        <v>45383</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2571270</v>
      </c>
      <c r="CA537">
        <v>0</v>
      </c>
      <c r="CB537">
        <v>0</v>
      </c>
      <c r="CC537">
        <v>0</v>
      </c>
      <c r="CD537">
        <v>2571270</v>
      </c>
      <c r="CE537">
        <v>2571270</v>
      </c>
      <c r="CF537">
        <v>2571270</v>
      </c>
      <c r="CG537">
        <v>0</v>
      </c>
      <c r="CH537" t="s">
        <v>612</v>
      </c>
      <c r="CI537" t="s">
        <v>860</v>
      </c>
      <c r="CJ537" t="s">
        <v>617</v>
      </c>
      <c r="CK537" t="s">
        <v>617</v>
      </c>
      <c r="CL537" t="s">
        <v>739</v>
      </c>
      <c r="CM537" t="s">
        <v>740</v>
      </c>
      <c r="CN537">
        <v>2571270</v>
      </c>
    </row>
    <row r="538" spans="1:92" x14ac:dyDescent="0.25">
      <c r="A538" t="s">
        <v>3647</v>
      </c>
      <c r="B538" t="s">
        <v>3647</v>
      </c>
      <c r="C538">
        <v>12</v>
      </c>
      <c r="D538" t="s">
        <v>3091</v>
      </c>
      <c r="E538">
        <v>66052</v>
      </c>
      <c r="F538" t="s">
        <v>3027</v>
      </c>
      <c r="G538" t="s">
        <v>3648</v>
      </c>
      <c r="H538" t="s">
        <v>3649</v>
      </c>
      <c r="I538" t="s">
        <v>630</v>
      </c>
      <c r="J538">
        <v>8935</v>
      </c>
      <c r="K538">
        <v>9817</v>
      </c>
      <c r="L538" t="s">
        <v>3650</v>
      </c>
      <c r="M538" t="s">
        <v>3651</v>
      </c>
      <c r="N538" t="s">
        <v>3055</v>
      </c>
      <c r="O538" t="s">
        <v>3652</v>
      </c>
      <c r="P538" t="s">
        <v>3032</v>
      </c>
      <c r="Q538" t="s">
        <v>3033</v>
      </c>
      <c r="R538" t="s">
        <v>3034</v>
      </c>
      <c r="S538" t="s">
        <v>3034</v>
      </c>
      <c r="T538" t="s">
        <v>3035</v>
      </c>
      <c r="U538" t="s">
        <v>3036</v>
      </c>
      <c r="V538" t="s">
        <v>1577</v>
      </c>
      <c r="W538">
        <v>43.761121600000003</v>
      </c>
      <c r="X538">
        <v>-79.209273100000004</v>
      </c>
      <c r="Y538">
        <v>43090</v>
      </c>
      <c r="Z538" t="s">
        <v>736</v>
      </c>
      <c r="AA538" t="s">
        <v>736</v>
      </c>
      <c r="AB538" t="s">
        <v>612</v>
      </c>
      <c r="AC538" t="s">
        <v>612</v>
      </c>
      <c r="AD538" t="s">
        <v>612</v>
      </c>
      <c r="AE538" t="s">
        <v>612</v>
      </c>
      <c r="AF538" t="s">
        <v>612</v>
      </c>
      <c r="AG538" t="s">
        <v>612</v>
      </c>
      <c r="AH538">
        <v>43090</v>
      </c>
      <c r="AI538" t="s">
        <v>736</v>
      </c>
      <c r="AJ538" t="s">
        <v>736</v>
      </c>
      <c r="AK538" t="s">
        <v>612</v>
      </c>
      <c r="AL538" t="s">
        <v>612</v>
      </c>
      <c r="AM538" t="s">
        <v>612</v>
      </c>
      <c r="AN538" t="s">
        <v>612</v>
      </c>
      <c r="AO538" t="s">
        <v>612</v>
      </c>
      <c r="AP538" t="s">
        <v>612</v>
      </c>
      <c r="AQ538" t="s">
        <v>612</v>
      </c>
      <c r="AR538">
        <v>5</v>
      </c>
      <c r="AS538">
        <v>88</v>
      </c>
      <c r="AT538" t="s">
        <v>737</v>
      </c>
      <c r="AU538" t="s">
        <v>612</v>
      </c>
      <c r="AV538" t="s">
        <v>887</v>
      </c>
      <c r="AW538" t="s">
        <v>612</v>
      </c>
      <c r="AX538">
        <v>0</v>
      </c>
      <c r="AY538" t="s">
        <v>887</v>
      </c>
      <c r="AZ538" t="s">
        <v>140</v>
      </c>
      <c r="BA538" t="s">
        <v>146</v>
      </c>
      <c r="BB538" t="s">
        <v>322</v>
      </c>
      <c r="BC538">
        <v>45383</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2314143</v>
      </c>
      <c r="CA538">
        <v>0</v>
      </c>
      <c r="CB538">
        <v>0</v>
      </c>
      <c r="CC538">
        <v>0</v>
      </c>
      <c r="CD538">
        <v>2314143</v>
      </c>
      <c r="CE538">
        <v>2314143</v>
      </c>
      <c r="CF538">
        <v>2314143</v>
      </c>
      <c r="CG538">
        <v>0</v>
      </c>
      <c r="CH538" t="s">
        <v>612</v>
      </c>
      <c r="CI538" t="s">
        <v>860</v>
      </c>
      <c r="CJ538" t="s">
        <v>617</v>
      </c>
      <c r="CK538" t="s">
        <v>617</v>
      </c>
      <c r="CL538" t="s">
        <v>739</v>
      </c>
      <c r="CM538" t="s">
        <v>740</v>
      </c>
      <c r="CN538">
        <v>2314143</v>
      </c>
    </row>
    <row r="539" spans="1:92" x14ac:dyDescent="0.25">
      <c r="A539" t="s">
        <v>3653</v>
      </c>
      <c r="B539" t="s">
        <v>3653</v>
      </c>
      <c r="C539">
        <v>12</v>
      </c>
      <c r="D539" t="s">
        <v>3091</v>
      </c>
      <c r="E539">
        <v>66052</v>
      </c>
      <c r="F539" t="s">
        <v>3027</v>
      </c>
      <c r="G539" t="s">
        <v>3654</v>
      </c>
      <c r="H539" t="s">
        <v>3655</v>
      </c>
      <c r="I539" t="s">
        <v>630</v>
      </c>
      <c r="J539">
        <v>8947</v>
      </c>
      <c r="K539">
        <v>9825</v>
      </c>
      <c r="L539" t="s">
        <v>3656</v>
      </c>
      <c r="M539" t="s">
        <v>3657</v>
      </c>
      <c r="N539" t="s">
        <v>3055</v>
      </c>
      <c r="O539" t="s">
        <v>3658</v>
      </c>
      <c r="P539" t="s">
        <v>3032</v>
      </c>
      <c r="Q539" t="s">
        <v>3033</v>
      </c>
      <c r="R539" t="s">
        <v>3034</v>
      </c>
      <c r="S539" t="s">
        <v>3034</v>
      </c>
      <c r="T539" t="s">
        <v>3035</v>
      </c>
      <c r="U539" t="s">
        <v>3036</v>
      </c>
      <c r="V539" t="s">
        <v>1577</v>
      </c>
      <c r="W539">
        <v>43.737784599999998</v>
      </c>
      <c r="X539">
        <v>-79.274761699999999</v>
      </c>
      <c r="Y539">
        <v>43090</v>
      </c>
      <c r="Z539" t="s">
        <v>736</v>
      </c>
      <c r="AA539" t="s">
        <v>736</v>
      </c>
      <c r="AB539" t="s">
        <v>612</v>
      </c>
      <c r="AC539" t="s">
        <v>612</v>
      </c>
      <c r="AD539" t="s">
        <v>612</v>
      </c>
      <c r="AE539" t="s">
        <v>612</v>
      </c>
      <c r="AF539" t="s">
        <v>612</v>
      </c>
      <c r="AG539" t="s">
        <v>612</v>
      </c>
      <c r="AH539">
        <v>43090</v>
      </c>
      <c r="AI539" t="s">
        <v>736</v>
      </c>
      <c r="AJ539" t="s">
        <v>736</v>
      </c>
      <c r="AK539" t="s">
        <v>612</v>
      </c>
      <c r="AL539" t="s">
        <v>612</v>
      </c>
      <c r="AM539" t="s">
        <v>612</v>
      </c>
      <c r="AN539" t="s">
        <v>612</v>
      </c>
      <c r="AO539" t="s">
        <v>612</v>
      </c>
      <c r="AP539" t="s">
        <v>612</v>
      </c>
      <c r="AQ539" t="s">
        <v>612</v>
      </c>
      <c r="AR539">
        <v>5</v>
      </c>
      <c r="AS539">
        <v>88</v>
      </c>
      <c r="AT539" t="s">
        <v>737</v>
      </c>
      <c r="AU539" t="s">
        <v>612</v>
      </c>
      <c r="AV539" t="s">
        <v>635</v>
      </c>
      <c r="AW539">
        <v>44579</v>
      </c>
      <c r="AX539">
        <v>3798309</v>
      </c>
      <c r="AY539" t="s">
        <v>1046</v>
      </c>
      <c r="AZ539" t="s">
        <v>140</v>
      </c>
      <c r="BA539" t="s">
        <v>146</v>
      </c>
      <c r="BB539" t="s">
        <v>322</v>
      </c>
      <c r="BC539">
        <v>45292</v>
      </c>
      <c r="BD539">
        <v>0</v>
      </c>
      <c r="BE539">
        <v>0</v>
      </c>
      <c r="BF539">
        <v>643467</v>
      </c>
      <c r="BG539">
        <v>0</v>
      </c>
      <c r="BH539">
        <v>0</v>
      </c>
      <c r="BI539">
        <v>0</v>
      </c>
      <c r="BJ539">
        <v>0</v>
      </c>
      <c r="BK539">
        <v>0</v>
      </c>
      <c r="BL539">
        <v>0</v>
      </c>
      <c r="BM539">
        <v>0</v>
      </c>
      <c r="BN539">
        <v>0</v>
      </c>
      <c r="BO539">
        <v>0</v>
      </c>
      <c r="BP539">
        <v>0</v>
      </c>
      <c r="BQ539">
        <v>0</v>
      </c>
      <c r="BR539">
        <v>0</v>
      </c>
      <c r="BS539">
        <v>643467</v>
      </c>
      <c r="BT539">
        <v>0</v>
      </c>
      <c r="BU539">
        <v>0</v>
      </c>
      <c r="BV539">
        <v>0</v>
      </c>
      <c r="BW539">
        <v>0</v>
      </c>
      <c r="BX539">
        <v>0</v>
      </c>
      <c r="BY539">
        <v>0</v>
      </c>
      <c r="BZ539">
        <v>3154842</v>
      </c>
      <c r="CA539">
        <v>0</v>
      </c>
      <c r="CB539">
        <v>0</v>
      </c>
      <c r="CC539">
        <v>0</v>
      </c>
      <c r="CD539">
        <v>3154842</v>
      </c>
      <c r="CE539">
        <v>3798309</v>
      </c>
      <c r="CF539">
        <v>3798309</v>
      </c>
      <c r="CG539">
        <v>0</v>
      </c>
      <c r="CH539" t="s">
        <v>612</v>
      </c>
      <c r="CI539" t="s">
        <v>860</v>
      </c>
      <c r="CJ539" t="s">
        <v>617</v>
      </c>
      <c r="CK539" t="s">
        <v>617</v>
      </c>
      <c r="CL539" t="s">
        <v>739</v>
      </c>
      <c r="CM539" t="s">
        <v>740</v>
      </c>
      <c r="CN539">
        <v>3154842</v>
      </c>
    </row>
    <row r="540" spans="1:92" x14ac:dyDescent="0.25">
      <c r="A540" t="s">
        <v>3659</v>
      </c>
      <c r="B540" t="s">
        <v>3659</v>
      </c>
      <c r="C540">
        <v>12</v>
      </c>
      <c r="D540" t="s">
        <v>3091</v>
      </c>
      <c r="E540">
        <v>66052</v>
      </c>
      <c r="F540" t="s">
        <v>3027</v>
      </c>
      <c r="G540" t="s">
        <v>3660</v>
      </c>
      <c r="H540" t="s">
        <v>3661</v>
      </c>
      <c r="I540" t="s">
        <v>630</v>
      </c>
      <c r="J540">
        <v>8950</v>
      </c>
      <c r="K540">
        <v>9828</v>
      </c>
      <c r="L540" t="s">
        <v>3662</v>
      </c>
      <c r="M540" t="s">
        <v>3663</v>
      </c>
      <c r="N540" t="s">
        <v>3055</v>
      </c>
      <c r="O540" t="s">
        <v>3664</v>
      </c>
      <c r="P540" t="s">
        <v>3032</v>
      </c>
      <c r="Q540" t="s">
        <v>3033</v>
      </c>
      <c r="R540" t="s">
        <v>3034</v>
      </c>
      <c r="S540" t="s">
        <v>3034</v>
      </c>
      <c r="T540" t="s">
        <v>3035</v>
      </c>
      <c r="U540" t="s">
        <v>3036</v>
      </c>
      <c r="V540" t="s">
        <v>1577</v>
      </c>
      <c r="W540">
        <v>43.707509899999998</v>
      </c>
      <c r="X540">
        <v>-79.266541500000002</v>
      </c>
      <c r="Y540">
        <v>43090</v>
      </c>
      <c r="Z540" t="s">
        <v>736</v>
      </c>
      <c r="AA540" t="s">
        <v>736</v>
      </c>
      <c r="AB540" t="s">
        <v>612</v>
      </c>
      <c r="AC540" t="s">
        <v>612</v>
      </c>
      <c r="AD540" t="s">
        <v>612</v>
      </c>
      <c r="AE540" t="s">
        <v>612</v>
      </c>
      <c r="AF540" t="s">
        <v>612</v>
      </c>
      <c r="AG540" t="s">
        <v>612</v>
      </c>
      <c r="AH540">
        <v>43090</v>
      </c>
      <c r="AI540" t="s">
        <v>736</v>
      </c>
      <c r="AJ540" t="s">
        <v>736</v>
      </c>
      <c r="AK540" t="s">
        <v>612</v>
      </c>
      <c r="AL540" t="s">
        <v>612</v>
      </c>
      <c r="AM540" t="s">
        <v>612</v>
      </c>
      <c r="AN540" t="s">
        <v>612</v>
      </c>
      <c r="AO540" t="s">
        <v>612</v>
      </c>
      <c r="AP540" t="s">
        <v>612</v>
      </c>
      <c r="AQ540" t="s">
        <v>612</v>
      </c>
      <c r="AR540">
        <v>5</v>
      </c>
      <c r="AS540">
        <v>88</v>
      </c>
      <c r="AT540" t="s">
        <v>737</v>
      </c>
      <c r="AU540" t="s">
        <v>612</v>
      </c>
      <c r="AV540" t="s">
        <v>635</v>
      </c>
      <c r="AW540">
        <v>44579</v>
      </c>
      <c r="AX540">
        <v>3667953</v>
      </c>
      <c r="AY540" t="s">
        <v>1046</v>
      </c>
      <c r="AZ540" t="s">
        <v>140</v>
      </c>
      <c r="BA540" t="s">
        <v>146</v>
      </c>
      <c r="BB540" t="s">
        <v>322</v>
      </c>
      <c r="BC540">
        <v>45292</v>
      </c>
      <c r="BD540">
        <v>0</v>
      </c>
      <c r="BE540">
        <v>0</v>
      </c>
      <c r="BF540">
        <v>644319</v>
      </c>
      <c r="BG540">
        <v>0</v>
      </c>
      <c r="BH540">
        <v>0</v>
      </c>
      <c r="BI540">
        <v>0</v>
      </c>
      <c r="BJ540">
        <v>0</v>
      </c>
      <c r="BK540">
        <v>0</v>
      </c>
      <c r="BL540">
        <v>0</v>
      </c>
      <c r="BM540">
        <v>0</v>
      </c>
      <c r="BN540">
        <v>0</v>
      </c>
      <c r="BO540">
        <v>0</v>
      </c>
      <c r="BP540">
        <v>0</v>
      </c>
      <c r="BQ540">
        <v>0</v>
      </c>
      <c r="BR540">
        <v>0</v>
      </c>
      <c r="BS540">
        <v>644319</v>
      </c>
      <c r="BT540">
        <v>0</v>
      </c>
      <c r="BU540">
        <v>0</v>
      </c>
      <c r="BV540">
        <v>0</v>
      </c>
      <c r="BW540">
        <v>0</v>
      </c>
      <c r="BX540">
        <v>0</v>
      </c>
      <c r="BY540">
        <v>0</v>
      </c>
      <c r="BZ540">
        <v>3023634</v>
      </c>
      <c r="CA540">
        <v>0</v>
      </c>
      <c r="CB540">
        <v>0</v>
      </c>
      <c r="CC540">
        <v>0</v>
      </c>
      <c r="CD540">
        <v>3023634</v>
      </c>
      <c r="CE540">
        <v>3667953</v>
      </c>
      <c r="CF540">
        <v>3667953</v>
      </c>
      <c r="CG540">
        <v>0</v>
      </c>
      <c r="CH540" t="s">
        <v>612</v>
      </c>
      <c r="CI540" t="s">
        <v>860</v>
      </c>
      <c r="CJ540" t="s">
        <v>617</v>
      </c>
      <c r="CK540" t="s">
        <v>617</v>
      </c>
      <c r="CL540" t="s">
        <v>739</v>
      </c>
      <c r="CM540" t="s">
        <v>740</v>
      </c>
      <c r="CN540">
        <v>3023634</v>
      </c>
    </row>
    <row r="541" spans="1:92" x14ac:dyDescent="0.25">
      <c r="A541" t="s">
        <v>3665</v>
      </c>
      <c r="B541" t="s">
        <v>3665</v>
      </c>
      <c r="C541">
        <v>12</v>
      </c>
      <c r="D541" t="s">
        <v>3091</v>
      </c>
      <c r="E541">
        <v>66052</v>
      </c>
      <c r="F541" t="s">
        <v>3027</v>
      </c>
      <c r="G541" t="s">
        <v>3666</v>
      </c>
      <c r="H541" t="s">
        <v>3667</v>
      </c>
      <c r="I541" t="s">
        <v>630</v>
      </c>
      <c r="J541">
        <v>8967</v>
      </c>
      <c r="K541">
        <v>9840</v>
      </c>
      <c r="L541" t="s">
        <v>3668</v>
      </c>
      <c r="M541" t="s">
        <v>3669</v>
      </c>
      <c r="N541" t="s">
        <v>3055</v>
      </c>
      <c r="O541" t="s">
        <v>3670</v>
      </c>
      <c r="P541" t="s">
        <v>3032</v>
      </c>
      <c r="Q541" t="s">
        <v>3033</v>
      </c>
      <c r="R541" t="s">
        <v>3034</v>
      </c>
      <c r="S541" t="s">
        <v>3034</v>
      </c>
      <c r="T541" t="s">
        <v>3035</v>
      </c>
      <c r="U541" t="s">
        <v>3036</v>
      </c>
      <c r="V541" t="s">
        <v>1577</v>
      </c>
      <c r="W541">
        <v>43.741675200000003</v>
      </c>
      <c r="X541">
        <v>-79.263824299999996</v>
      </c>
      <c r="Y541">
        <v>43090</v>
      </c>
      <c r="Z541" t="s">
        <v>736</v>
      </c>
      <c r="AA541" t="s">
        <v>736</v>
      </c>
      <c r="AB541" t="s">
        <v>612</v>
      </c>
      <c r="AC541" t="s">
        <v>612</v>
      </c>
      <c r="AD541" t="s">
        <v>612</v>
      </c>
      <c r="AE541" t="s">
        <v>612</v>
      </c>
      <c r="AF541" t="s">
        <v>612</v>
      </c>
      <c r="AG541" t="s">
        <v>612</v>
      </c>
      <c r="AH541">
        <v>43090</v>
      </c>
      <c r="AI541" t="s">
        <v>736</v>
      </c>
      <c r="AJ541" t="s">
        <v>736</v>
      </c>
      <c r="AK541" t="s">
        <v>612</v>
      </c>
      <c r="AL541" t="s">
        <v>612</v>
      </c>
      <c r="AM541" t="s">
        <v>612</v>
      </c>
      <c r="AN541" t="s">
        <v>612</v>
      </c>
      <c r="AO541" t="s">
        <v>612</v>
      </c>
      <c r="AP541" t="s">
        <v>612</v>
      </c>
      <c r="AQ541" t="s">
        <v>612</v>
      </c>
      <c r="AR541">
        <v>3</v>
      </c>
      <c r="AS541">
        <v>49</v>
      </c>
      <c r="AT541" t="s">
        <v>737</v>
      </c>
      <c r="AU541" t="s">
        <v>612</v>
      </c>
      <c r="AV541" t="s">
        <v>635</v>
      </c>
      <c r="AW541">
        <v>44579</v>
      </c>
      <c r="AX541">
        <v>3062246</v>
      </c>
      <c r="AY541" t="s">
        <v>1046</v>
      </c>
      <c r="AZ541" t="s">
        <v>140</v>
      </c>
      <c r="BA541" t="s">
        <v>146</v>
      </c>
      <c r="BB541" t="s">
        <v>322</v>
      </c>
      <c r="BC541">
        <v>45292</v>
      </c>
      <c r="BD541">
        <v>0</v>
      </c>
      <c r="BE541">
        <v>0</v>
      </c>
      <c r="BF541">
        <v>871364</v>
      </c>
      <c r="BG541">
        <v>0</v>
      </c>
      <c r="BH541">
        <v>0</v>
      </c>
      <c r="BI541">
        <v>0</v>
      </c>
      <c r="BJ541">
        <v>0</v>
      </c>
      <c r="BK541">
        <v>0</v>
      </c>
      <c r="BL541">
        <v>0</v>
      </c>
      <c r="BM541">
        <v>0</v>
      </c>
      <c r="BN541">
        <v>0</v>
      </c>
      <c r="BO541">
        <v>0</v>
      </c>
      <c r="BP541">
        <v>0</v>
      </c>
      <c r="BQ541">
        <v>0</v>
      </c>
      <c r="BR541">
        <v>0</v>
      </c>
      <c r="BS541">
        <v>871364</v>
      </c>
      <c r="BT541">
        <v>0</v>
      </c>
      <c r="BU541">
        <v>0</v>
      </c>
      <c r="BV541">
        <v>0</v>
      </c>
      <c r="BW541">
        <v>0</v>
      </c>
      <c r="BX541">
        <v>0</v>
      </c>
      <c r="BY541">
        <v>0</v>
      </c>
      <c r="BZ541">
        <v>2190882</v>
      </c>
      <c r="CA541">
        <v>0</v>
      </c>
      <c r="CB541">
        <v>0</v>
      </c>
      <c r="CC541">
        <v>0</v>
      </c>
      <c r="CD541">
        <v>2190882</v>
      </c>
      <c r="CE541">
        <v>3062246</v>
      </c>
      <c r="CF541">
        <v>3062246</v>
      </c>
      <c r="CG541">
        <v>0</v>
      </c>
      <c r="CH541" t="s">
        <v>612</v>
      </c>
      <c r="CI541" t="s">
        <v>860</v>
      </c>
      <c r="CJ541" t="s">
        <v>617</v>
      </c>
      <c r="CK541" t="s">
        <v>617</v>
      </c>
      <c r="CL541" t="s">
        <v>739</v>
      </c>
      <c r="CM541" t="s">
        <v>740</v>
      </c>
      <c r="CN541">
        <v>2190882</v>
      </c>
    </row>
    <row r="542" spans="1:92" x14ac:dyDescent="0.25">
      <c r="A542" t="s">
        <v>3671</v>
      </c>
      <c r="B542" t="s">
        <v>3671</v>
      </c>
      <c r="C542">
        <v>12</v>
      </c>
      <c r="D542" t="s">
        <v>3091</v>
      </c>
      <c r="E542">
        <v>66052</v>
      </c>
      <c r="F542" t="s">
        <v>3027</v>
      </c>
      <c r="G542" t="s">
        <v>3672</v>
      </c>
      <c r="H542" t="s">
        <v>3673</v>
      </c>
      <c r="I542" t="s">
        <v>630</v>
      </c>
      <c r="J542">
        <v>8972</v>
      </c>
      <c r="K542">
        <v>9845</v>
      </c>
      <c r="L542" t="s">
        <v>3674</v>
      </c>
      <c r="M542" t="s">
        <v>3675</v>
      </c>
      <c r="N542" t="s">
        <v>3055</v>
      </c>
      <c r="O542" t="s">
        <v>3676</v>
      </c>
      <c r="P542" t="s">
        <v>3032</v>
      </c>
      <c r="Q542" t="s">
        <v>3033</v>
      </c>
      <c r="R542" t="s">
        <v>3034</v>
      </c>
      <c r="S542" t="s">
        <v>3034</v>
      </c>
      <c r="T542" t="s">
        <v>3035</v>
      </c>
      <c r="U542" t="s">
        <v>3036</v>
      </c>
      <c r="V542" t="s">
        <v>1577</v>
      </c>
      <c r="W542">
        <v>43.797829999999998</v>
      </c>
      <c r="X542">
        <v>-79.233239999999995</v>
      </c>
      <c r="Y542">
        <v>43090</v>
      </c>
      <c r="Z542" t="s">
        <v>736</v>
      </c>
      <c r="AA542" t="s">
        <v>736</v>
      </c>
      <c r="AB542" t="s">
        <v>612</v>
      </c>
      <c r="AC542" t="s">
        <v>612</v>
      </c>
      <c r="AD542" t="s">
        <v>612</v>
      </c>
      <c r="AE542" t="s">
        <v>612</v>
      </c>
      <c r="AF542" t="s">
        <v>612</v>
      </c>
      <c r="AG542" t="s">
        <v>612</v>
      </c>
      <c r="AH542">
        <v>43090</v>
      </c>
      <c r="AI542" t="s">
        <v>736</v>
      </c>
      <c r="AJ542" t="s">
        <v>736</v>
      </c>
      <c r="AK542" t="s">
        <v>612</v>
      </c>
      <c r="AL542" t="s">
        <v>612</v>
      </c>
      <c r="AM542" t="s">
        <v>612</v>
      </c>
      <c r="AN542" t="s">
        <v>612</v>
      </c>
      <c r="AO542" t="s">
        <v>612</v>
      </c>
      <c r="AP542" t="s">
        <v>612</v>
      </c>
      <c r="AQ542" t="s">
        <v>612</v>
      </c>
      <c r="AR542">
        <v>5</v>
      </c>
      <c r="AS542">
        <v>88</v>
      </c>
      <c r="AT542" t="s">
        <v>737</v>
      </c>
      <c r="AU542" t="s">
        <v>612</v>
      </c>
      <c r="AV542" t="s">
        <v>635</v>
      </c>
      <c r="AW542">
        <v>44579</v>
      </c>
      <c r="AX542">
        <v>4324790</v>
      </c>
      <c r="AY542" t="s">
        <v>1046</v>
      </c>
      <c r="AZ542" t="s">
        <v>140</v>
      </c>
      <c r="BA542" t="s">
        <v>146</v>
      </c>
      <c r="BB542" t="s">
        <v>322</v>
      </c>
      <c r="BC542">
        <v>45292</v>
      </c>
      <c r="BD542">
        <v>0</v>
      </c>
      <c r="BE542">
        <v>0</v>
      </c>
      <c r="BF542">
        <v>838672</v>
      </c>
      <c r="BG542">
        <v>0</v>
      </c>
      <c r="BH542">
        <v>0</v>
      </c>
      <c r="BI542">
        <v>0</v>
      </c>
      <c r="BJ542">
        <v>0</v>
      </c>
      <c r="BK542">
        <v>0</v>
      </c>
      <c r="BL542">
        <v>0</v>
      </c>
      <c r="BM542">
        <v>0</v>
      </c>
      <c r="BN542">
        <v>0</v>
      </c>
      <c r="BO542">
        <v>0</v>
      </c>
      <c r="BP542">
        <v>0</v>
      </c>
      <c r="BQ542">
        <v>0</v>
      </c>
      <c r="BR542">
        <v>0</v>
      </c>
      <c r="BS542">
        <v>838672</v>
      </c>
      <c r="BT542">
        <v>0</v>
      </c>
      <c r="BU542">
        <v>0</v>
      </c>
      <c r="BV542">
        <v>0</v>
      </c>
      <c r="BW542">
        <v>0</v>
      </c>
      <c r="BX542">
        <v>0</v>
      </c>
      <c r="BY542">
        <v>0</v>
      </c>
      <c r="BZ542">
        <v>3486118</v>
      </c>
      <c r="CA542">
        <v>0</v>
      </c>
      <c r="CB542">
        <v>0</v>
      </c>
      <c r="CC542">
        <v>0</v>
      </c>
      <c r="CD542">
        <v>3486118</v>
      </c>
      <c r="CE542">
        <v>4324790</v>
      </c>
      <c r="CF542">
        <v>4324790</v>
      </c>
      <c r="CG542">
        <v>0</v>
      </c>
      <c r="CH542" t="s">
        <v>612</v>
      </c>
      <c r="CI542" t="s">
        <v>860</v>
      </c>
      <c r="CJ542" t="s">
        <v>617</v>
      </c>
      <c r="CK542" t="s">
        <v>617</v>
      </c>
      <c r="CL542" t="s">
        <v>739</v>
      </c>
      <c r="CM542" t="s">
        <v>740</v>
      </c>
      <c r="CN542">
        <v>3486118</v>
      </c>
    </row>
    <row r="543" spans="1:92" x14ac:dyDescent="0.25">
      <c r="A543" t="s">
        <v>3677</v>
      </c>
      <c r="B543" t="s">
        <v>3677</v>
      </c>
      <c r="C543">
        <v>12</v>
      </c>
      <c r="D543" t="s">
        <v>3091</v>
      </c>
      <c r="E543">
        <v>66052</v>
      </c>
      <c r="F543" t="s">
        <v>3027</v>
      </c>
      <c r="G543" t="s">
        <v>3678</v>
      </c>
      <c r="H543" t="s">
        <v>3679</v>
      </c>
      <c r="I543" t="s">
        <v>630</v>
      </c>
      <c r="J543">
        <v>8982</v>
      </c>
      <c r="K543">
        <v>9854</v>
      </c>
      <c r="L543" t="s">
        <v>3680</v>
      </c>
      <c r="M543" t="s">
        <v>3681</v>
      </c>
      <c r="N543" t="s">
        <v>3055</v>
      </c>
      <c r="O543" t="s">
        <v>3682</v>
      </c>
      <c r="P543" t="s">
        <v>3032</v>
      </c>
      <c r="Q543" t="s">
        <v>3033</v>
      </c>
      <c r="R543" t="s">
        <v>3034</v>
      </c>
      <c r="S543" t="s">
        <v>3034</v>
      </c>
      <c r="T543" t="s">
        <v>3035</v>
      </c>
      <c r="U543" t="s">
        <v>3036</v>
      </c>
      <c r="V543" t="s">
        <v>1577</v>
      </c>
      <c r="W543">
        <v>43.789110000000001</v>
      </c>
      <c r="X543">
        <v>-79.197100000000006</v>
      </c>
      <c r="Y543">
        <v>43090</v>
      </c>
      <c r="Z543" t="s">
        <v>736</v>
      </c>
      <c r="AA543" t="s">
        <v>736</v>
      </c>
      <c r="AB543" t="s">
        <v>612</v>
      </c>
      <c r="AC543" t="s">
        <v>612</v>
      </c>
      <c r="AD543" t="s">
        <v>612</v>
      </c>
      <c r="AE543" t="s">
        <v>612</v>
      </c>
      <c r="AF543" t="s">
        <v>612</v>
      </c>
      <c r="AG543" t="s">
        <v>612</v>
      </c>
      <c r="AH543">
        <v>43090</v>
      </c>
      <c r="AI543" t="s">
        <v>736</v>
      </c>
      <c r="AJ543" t="s">
        <v>736</v>
      </c>
      <c r="AK543" t="s">
        <v>612</v>
      </c>
      <c r="AL543" t="s">
        <v>612</v>
      </c>
      <c r="AM543" t="s">
        <v>612</v>
      </c>
      <c r="AN543" t="s">
        <v>612</v>
      </c>
      <c r="AO543" t="s">
        <v>612</v>
      </c>
      <c r="AP543" t="s">
        <v>612</v>
      </c>
      <c r="AQ543" t="s">
        <v>612</v>
      </c>
      <c r="AR543">
        <v>5</v>
      </c>
      <c r="AS543">
        <v>88</v>
      </c>
      <c r="AT543" t="s">
        <v>737</v>
      </c>
      <c r="AU543" t="s">
        <v>612</v>
      </c>
      <c r="AV543" t="s">
        <v>887</v>
      </c>
      <c r="AW543" t="s">
        <v>612</v>
      </c>
      <c r="AX543">
        <v>0</v>
      </c>
      <c r="AY543" t="s">
        <v>887</v>
      </c>
      <c r="AZ543" t="s">
        <v>140</v>
      </c>
      <c r="BA543" t="s">
        <v>146</v>
      </c>
      <c r="BB543" t="s">
        <v>322</v>
      </c>
      <c r="BC543">
        <v>45383</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2571270</v>
      </c>
      <c r="CA543">
        <v>0</v>
      </c>
      <c r="CB543">
        <v>0</v>
      </c>
      <c r="CC543">
        <v>0</v>
      </c>
      <c r="CD543">
        <v>2571270</v>
      </c>
      <c r="CE543">
        <v>2571270</v>
      </c>
      <c r="CF543">
        <v>2571270</v>
      </c>
      <c r="CG543">
        <v>0</v>
      </c>
      <c r="CH543" t="s">
        <v>612</v>
      </c>
      <c r="CI543" t="s">
        <v>860</v>
      </c>
      <c r="CJ543" t="s">
        <v>617</v>
      </c>
      <c r="CK543" t="s">
        <v>617</v>
      </c>
      <c r="CL543" t="s">
        <v>739</v>
      </c>
      <c r="CM543" t="s">
        <v>740</v>
      </c>
      <c r="CN543">
        <v>2571270</v>
      </c>
    </row>
    <row r="544" spans="1:92" x14ac:dyDescent="0.25">
      <c r="A544" t="s">
        <v>3683</v>
      </c>
      <c r="B544" t="s">
        <v>3683</v>
      </c>
      <c r="C544">
        <v>12</v>
      </c>
      <c r="D544" t="s">
        <v>3091</v>
      </c>
      <c r="E544">
        <v>66052</v>
      </c>
      <c r="F544" t="s">
        <v>3027</v>
      </c>
      <c r="G544" t="s">
        <v>3684</v>
      </c>
      <c r="H544" t="s">
        <v>3685</v>
      </c>
      <c r="I544" t="s">
        <v>630</v>
      </c>
      <c r="J544">
        <v>9091</v>
      </c>
      <c r="K544">
        <v>9945</v>
      </c>
      <c r="L544" t="s">
        <v>3686</v>
      </c>
      <c r="M544" t="s">
        <v>3687</v>
      </c>
      <c r="N544" t="s">
        <v>3080</v>
      </c>
      <c r="O544" t="s">
        <v>3688</v>
      </c>
      <c r="P544" t="s">
        <v>3032</v>
      </c>
      <c r="Q544" t="s">
        <v>3033</v>
      </c>
      <c r="R544" t="s">
        <v>3034</v>
      </c>
      <c r="S544" t="s">
        <v>3034</v>
      </c>
      <c r="T544" t="s">
        <v>3035</v>
      </c>
      <c r="U544" t="s">
        <v>3036</v>
      </c>
      <c r="V544" t="s">
        <v>1577</v>
      </c>
      <c r="W544">
        <v>43.747820699999998</v>
      </c>
      <c r="X544">
        <v>-79.547197800000006</v>
      </c>
      <c r="Y544">
        <v>43090</v>
      </c>
      <c r="Z544" t="s">
        <v>736</v>
      </c>
      <c r="AA544" t="s">
        <v>736</v>
      </c>
      <c r="AB544" t="s">
        <v>612</v>
      </c>
      <c r="AC544" t="s">
        <v>612</v>
      </c>
      <c r="AD544" t="s">
        <v>612</v>
      </c>
      <c r="AE544" t="s">
        <v>612</v>
      </c>
      <c r="AF544" t="s">
        <v>612</v>
      </c>
      <c r="AG544" t="s">
        <v>612</v>
      </c>
      <c r="AH544">
        <v>43090</v>
      </c>
      <c r="AI544" t="s">
        <v>736</v>
      </c>
      <c r="AJ544" t="s">
        <v>736</v>
      </c>
      <c r="AK544" t="s">
        <v>612</v>
      </c>
      <c r="AL544" t="s">
        <v>612</v>
      </c>
      <c r="AM544" t="s">
        <v>612</v>
      </c>
      <c r="AN544" t="s">
        <v>612</v>
      </c>
      <c r="AO544" t="s">
        <v>612</v>
      </c>
      <c r="AP544" t="s">
        <v>612</v>
      </c>
      <c r="AQ544" t="s">
        <v>612</v>
      </c>
      <c r="AR544">
        <v>5</v>
      </c>
      <c r="AS544">
        <v>88</v>
      </c>
      <c r="AT544" t="s">
        <v>737</v>
      </c>
      <c r="AU544" t="s">
        <v>612</v>
      </c>
      <c r="AV544" t="s">
        <v>887</v>
      </c>
      <c r="AW544" t="s">
        <v>612</v>
      </c>
      <c r="AX544">
        <v>0</v>
      </c>
      <c r="AY544" t="s">
        <v>887</v>
      </c>
      <c r="AZ544" t="s">
        <v>140</v>
      </c>
      <c r="BA544" t="s">
        <v>146</v>
      </c>
      <c r="BB544" t="s">
        <v>322</v>
      </c>
      <c r="BC544">
        <v>45292</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2571270</v>
      </c>
      <c r="CA544">
        <v>0</v>
      </c>
      <c r="CB544">
        <v>0</v>
      </c>
      <c r="CC544">
        <v>0</v>
      </c>
      <c r="CD544">
        <v>2571270</v>
      </c>
      <c r="CE544">
        <v>2571270</v>
      </c>
      <c r="CF544">
        <v>2571270</v>
      </c>
      <c r="CG544">
        <v>0</v>
      </c>
      <c r="CH544" t="s">
        <v>612</v>
      </c>
      <c r="CI544" t="s">
        <v>860</v>
      </c>
      <c r="CJ544" t="s">
        <v>617</v>
      </c>
      <c r="CK544" t="s">
        <v>617</v>
      </c>
      <c r="CL544" t="s">
        <v>739</v>
      </c>
      <c r="CM544" t="s">
        <v>740</v>
      </c>
      <c r="CN544">
        <v>2571270</v>
      </c>
    </row>
    <row r="545" spans="1:92" x14ac:dyDescent="0.25">
      <c r="A545" t="s">
        <v>3689</v>
      </c>
      <c r="B545" t="s">
        <v>3689</v>
      </c>
      <c r="C545">
        <v>12</v>
      </c>
      <c r="D545" t="s">
        <v>3091</v>
      </c>
      <c r="E545">
        <v>66052</v>
      </c>
      <c r="F545" t="s">
        <v>3027</v>
      </c>
      <c r="G545" t="s">
        <v>3690</v>
      </c>
      <c r="H545" t="s">
        <v>3691</v>
      </c>
      <c r="I545" t="s">
        <v>630</v>
      </c>
      <c r="J545">
        <v>24790</v>
      </c>
      <c r="K545">
        <v>9624</v>
      </c>
      <c r="L545" t="s">
        <v>3692</v>
      </c>
      <c r="M545" t="s">
        <v>3693</v>
      </c>
      <c r="N545" t="s">
        <v>3087</v>
      </c>
      <c r="O545" t="s">
        <v>3694</v>
      </c>
      <c r="P545" t="s">
        <v>3032</v>
      </c>
      <c r="Q545" t="s">
        <v>3033</v>
      </c>
      <c r="R545" t="s">
        <v>3034</v>
      </c>
      <c r="S545" t="s">
        <v>3034</v>
      </c>
      <c r="T545" t="s">
        <v>3035</v>
      </c>
      <c r="U545" t="s">
        <v>3036</v>
      </c>
      <c r="V545" t="s">
        <v>1577</v>
      </c>
      <c r="W545">
        <v>43.684260000000002</v>
      </c>
      <c r="X545">
        <v>-79.487430000000003</v>
      </c>
      <c r="Y545">
        <v>43131</v>
      </c>
      <c r="Z545" t="s">
        <v>736</v>
      </c>
      <c r="AA545" t="s">
        <v>736</v>
      </c>
      <c r="AB545" t="s">
        <v>612</v>
      </c>
      <c r="AC545" t="s">
        <v>612</v>
      </c>
      <c r="AD545" t="s">
        <v>612</v>
      </c>
      <c r="AE545">
        <v>43131</v>
      </c>
      <c r="AF545" t="s">
        <v>736</v>
      </c>
      <c r="AG545" t="s">
        <v>736</v>
      </c>
      <c r="AH545">
        <v>43172</v>
      </c>
      <c r="AI545" t="s">
        <v>736</v>
      </c>
      <c r="AJ545" t="s">
        <v>736</v>
      </c>
      <c r="AK545" t="s">
        <v>612</v>
      </c>
      <c r="AL545" t="s">
        <v>612</v>
      </c>
      <c r="AM545" t="s">
        <v>612</v>
      </c>
      <c r="AN545" t="s">
        <v>612</v>
      </c>
      <c r="AO545" t="s">
        <v>612</v>
      </c>
      <c r="AP545" t="s">
        <v>612</v>
      </c>
      <c r="AQ545">
        <v>358</v>
      </c>
      <c r="AR545">
        <v>5</v>
      </c>
      <c r="AS545">
        <v>88</v>
      </c>
      <c r="AT545" t="s">
        <v>737</v>
      </c>
      <c r="AU545" t="s">
        <v>612</v>
      </c>
      <c r="AV545" t="s">
        <v>635</v>
      </c>
      <c r="AW545">
        <v>44916</v>
      </c>
      <c r="AX545">
        <v>24127463</v>
      </c>
      <c r="AY545" t="s">
        <v>1046</v>
      </c>
      <c r="AZ545" t="s">
        <v>145</v>
      </c>
      <c r="BA545" t="s">
        <v>141</v>
      </c>
      <c r="BB545" t="s">
        <v>322</v>
      </c>
      <c r="BC545">
        <v>45383</v>
      </c>
      <c r="BD545">
        <v>0</v>
      </c>
      <c r="BE545">
        <v>0</v>
      </c>
      <c r="BF545">
        <v>11358982</v>
      </c>
      <c r="BG545">
        <v>0</v>
      </c>
      <c r="BH545">
        <v>0</v>
      </c>
      <c r="BI545">
        <v>0</v>
      </c>
      <c r="BJ545">
        <v>0</v>
      </c>
      <c r="BK545">
        <v>0</v>
      </c>
      <c r="BL545">
        <v>0</v>
      </c>
      <c r="BM545">
        <v>0</v>
      </c>
      <c r="BN545">
        <v>0</v>
      </c>
      <c r="BO545">
        <v>0</v>
      </c>
      <c r="BP545">
        <v>0</v>
      </c>
      <c r="BQ545">
        <v>0</v>
      </c>
      <c r="BR545">
        <v>0</v>
      </c>
      <c r="BS545">
        <v>11358982</v>
      </c>
      <c r="BT545">
        <v>0</v>
      </c>
      <c r="BU545">
        <v>0</v>
      </c>
      <c r="BV545">
        <v>0</v>
      </c>
      <c r="BW545">
        <v>0</v>
      </c>
      <c r="BX545">
        <v>9698908</v>
      </c>
      <c r="BY545">
        <v>0</v>
      </c>
      <c r="BZ545">
        <v>3069573</v>
      </c>
      <c r="CA545">
        <v>0</v>
      </c>
      <c r="CB545">
        <v>0</v>
      </c>
      <c r="CC545">
        <v>0</v>
      </c>
      <c r="CD545">
        <v>12768481</v>
      </c>
      <c r="CE545">
        <v>24127463</v>
      </c>
      <c r="CF545">
        <v>24127463</v>
      </c>
      <c r="CG545">
        <v>0</v>
      </c>
      <c r="CH545" t="s">
        <v>612</v>
      </c>
      <c r="CI545" t="s">
        <v>860</v>
      </c>
      <c r="CJ545" t="s">
        <v>702</v>
      </c>
      <c r="CK545" t="s">
        <v>703</v>
      </c>
      <c r="CL545" t="s">
        <v>764</v>
      </c>
      <c r="CM545" t="s">
        <v>740</v>
      </c>
      <c r="CN545">
        <v>12768481</v>
      </c>
    </row>
    <row r="546" spans="1:92" x14ac:dyDescent="0.25">
      <c r="A546" t="s">
        <v>3695</v>
      </c>
      <c r="B546" t="s">
        <v>3695</v>
      </c>
      <c r="C546">
        <v>12</v>
      </c>
      <c r="D546" t="s">
        <v>3091</v>
      </c>
      <c r="E546">
        <v>66052</v>
      </c>
      <c r="F546" t="s">
        <v>3027</v>
      </c>
      <c r="G546" t="s">
        <v>3696</v>
      </c>
      <c r="H546" t="s">
        <v>3697</v>
      </c>
      <c r="I546" t="s">
        <v>779</v>
      </c>
      <c r="J546">
        <v>24617</v>
      </c>
      <c r="K546">
        <v>9419</v>
      </c>
      <c r="L546" t="s">
        <v>3698</v>
      </c>
      <c r="M546" t="s">
        <v>3699</v>
      </c>
      <c r="N546" t="s">
        <v>3035</v>
      </c>
      <c r="O546" t="s">
        <v>3700</v>
      </c>
      <c r="P546" t="s">
        <v>3032</v>
      </c>
      <c r="Q546" t="s">
        <v>3033</v>
      </c>
      <c r="R546" t="s">
        <v>3034</v>
      </c>
      <c r="S546" t="s">
        <v>3034</v>
      </c>
      <c r="T546" t="s">
        <v>3035</v>
      </c>
      <c r="U546" t="s">
        <v>3036</v>
      </c>
      <c r="V546" t="s">
        <v>1577</v>
      </c>
      <c r="W546">
        <v>43.679075230000002</v>
      </c>
      <c r="X546">
        <v>-79.337038840000005</v>
      </c>
      <c r="Y546">
        <v>43131</v>
      </c>
      <c r="Z546" t="s">
        <v>736</v>
      </c>
      <c r="AA546" t="s">
        <v>736</v>
      </c>
      <c r="AB546" t="s">
        <v>612</v>
      </c>
      <c r="AC546" t="s">
        <v>612</v>
      </c>
      <c r="AD546" t="s">
        <v>612</v>
      </c>
      <c r="AE546">
        <v>43131</v>
      </c>
      <c r="AF546" t="s">
        <v>736</v>
      </c>
      <c r="AG546" t="s">
        <v>736</v>
      </c>
      <c r="AH546">
        <v>43172</v>
      </c>
      <c r="AI546" t="s">
        <v>736</v>
      </c>
      <c r="AJ546" t="s">
        <v>736</v>
      </c>
      <c r="AK546">
        <v>43172</v>
      </c>
      <c r="AL546" t="s">
        <v>736</v>
      </c>
      <c r="AM546" t="s">
        <v>736</v>
      </c>
      <c r="AN546" t="s">
        <v>612</v>
      </c>
      <c r="AO546" t="s">
        <v>612</v>
      </c>
      <c r="AP546" t="s">
        <v>612</v>
      </c>
      <c r="AQ546">
        <v>304</v>
      </c>
      <c r="AR546">
        <v>4</v>
      </c>
      <c r="AS546">
        <v>64</v>
      </c>
      <c r="AT546" t="s">
        <v>737</v>
      </c>
      <c r="AU546">
        <v>1</v>
      </c>
      <c r="AV546" t="s">
        <v>887</v>
      </c>
      <c r="AW546" t="s">
        <v>612</v>
      </c>
      <c r="AX546">
        <v>0</v>
      </c>
      <c r="AY546" t="s">
        <v>887</v>
      </c>
      <c r="AZ546" t="s">
        <v>140</v>
      </c>
      <c r="BA546" t="s">
        <v>141</v>
      </c>
      <c r="BB546" t="s">
        <v>336</v>
      </c>
      <c r="BC546">
        <v>45536</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8866411</v>
      </c>
      <c r="BY546">
        <v>0</v>
      </c>
      <c r="BZ546">
        <v>2117516</v>
      </c>
      <c r="CA546">
        <v>529380</v>
      </c>
      <c r="CB546">
        <v>0</v>
      </c>
      <c r="CC546">
        <v>0</v>
      </c>
      <c r="CD546">
        <v>11513307</v>
      </c>
      <c r="CE546">
        <v>11513307</v>
      </c>
      <c r="CF546">
        <v>11513307</v>
      </c>
      <c r="CG546">
        <v>0</v>
      </c>
      <c r="CH546" t="s">
        <v>612</v>
      </c>
      <c r="CI546" t="s">
        <v>860</v>
      </c>
      <c r="CJ546" t="s">
        <v>702</v>
      </c>
      <c r="CK546" t="s">
        <v>703</v>
      </c>
      <c r="CL546" t="s">
        <v>764</v>
      </c>
      <c r="CM546" t="s">
        <v>740</v>
      </c>
      <c r="CN546">
        <v>11513307</v>
      </c>
    </row>
    <row r="547" spans="1:92" x14ac:dyDescent="0.25">
      <c r="A547" t="s">
        <v>3701</v>
      </c>
      <c r="B547" t="s">
        <v>3701</v>
      </c>
      <c r="C547">
        <v>12</v>
      </c>
      <c r="D547" t="s">
        <v>3091</v>
      </c>
      <c r="E547">
        <v>66052</v>
      </c>
      <c r="F547" t="s">
        <v>3027</v>
      </c>
      <c r="G547" t="s">
        <v>3702</v>
      </c>
      <c r="H547" t="s">
        <v>3703</v>
      </c>
      <c r="I547" t="s">
        <v>630</v>
      </c>
      <c r="J547">
        <v>8729</v>
      </c>
      <c r="K547">
        <v>9630</v>
      </c>
      <c r="L547" t="s">
        <v>3704</v>
      </c>
      <c r="M547" t="s">
        <v>3705</v>
      </c>
      <c r="N547" t="s">
        <v>3087</v>
      </c>
      <c r="O547" t="s">
        <v>3706</v>
      </c>
      <c r="P547" t="s">
        <v>3032</v>
      </c>
      <c r="Q547" t="s">
        <v>3033</v>
      </c>
      <c r="R547" t="s">
        <v>3034</v>
      </c>
      <c r="S547" t="s">
        <v>3034</v>
      </c>
      <c r="T547" t="s">
        <v>3035</v>
      </c>
      <c r="U547" t="s">
        <v>3036</v>
      </c>
      <c r="V547" t="s">
        <v>1577</v>
      </c>
      <c r="W547">
        <v>43.668820799999999</v>
      </c>
      <c r="X547">
        <v>-79.490936399999995</v>
      </c>
      <c r="Y547">
        <v>43131</v>
      </c>
      <c r="Z547" t="s">
        <v>736</v>
      </c>
      <c r="AA547" t="s">
        <v>736</v>
      </c>
      <c r="AB547" t="s">
        <v>612</v>
      </c>
      <c r="AC547" t="s">
        <v>612</v>
      </c>
      <c r="AD547" t="s">
        <v>612</v>
      </c>
      <c r="AE547">
        <v>43131</v>
      </c>
      <c r="AF547" t="s">
        <v>736</v>
      </c>
      <c r="AG547" t="s">
        <v>736</v>
      </c>
      <c r="AH547">
        <v>43172</v>
      </c>
      <c r="AI547" t="s">
        <v>736</v>
      </c>
      <c r="AJ547" t="s">
        <v>736</v>
      </c>
      <c r="AK547" t="s">
        <v>612</v>
      </c>
      <c r="AL547" t="s">
        <v>612</v>
      </c>
      <c r="AM547" t="s">
        <v>612</v>
      </c>
      <c r="AN547" t="s">
        <v>612</v>
      </c>
      <c r="AO547" t="s">
        <v>612</v>
      </c>
      <c r="AP547" t="s">
        <v>612</v>
      </c>
      <c r="AQ547">
        <v>92</v>
      </c>
      <c r="AR547">
        <v>5</v>
      </c>
      <c r="AS547">
        <v>88</v>
      </c>
      <c r="AT547" t="s">
        <v>737</v>
      </c>
      <c r="AU547" t="s">
        <v>612</v>
      </c>
      <c r="AV547" t="s">
        <v>635</v>
      </c>
      <c r="AW547">
        <v>44951</v>
      </c>
      <c r="AX547">
        <v>10888378</v>
      </c>
      <c r="AY547" t="s">
        <v>1046</v>
      </c>
      <c r="AZ547" t="s">
        <v>140</v>
      </c>
      <c r="BA547" t="s">
        <v>141</v>
      </c>
      <c r="BB547" t="s">
        <v>322</v>
      </c>
      <c r="BC547">
        <v>45292</v>
      </c>
      <c r="BD547">
        <v>0</v>
      </c>
      <c r="BE547">
        <v>0</v>
      </c>
      <c r="BF547">
        <v>5397371</v>
      </c>
      <c r="BG547">
        <v>0</v>
      </c>
      <c r="BH547">
        <v>0</v>
      </c>
      <c r="BI547">
        <v>0</v>
      </c>
      <c r="BJ547">
        <v>0</v>
      </c>
      <c r="BK547">
        <v>0</v>
      </c>
      <c r="BL547">
        <v>0</v>
      </c>
      <c r="BM547">
        <v>0</v>
      </c>
      <c r="BN547">
        <v>0</v>
      </c>
      <c r="BO547">
        <v>0</v>
      </c>
      <c r="BP547">
        <v>0</v>
      </c>
      <c r="BQ547">
        <v>0</v>
      </c>
      <c r="BR547">
        <v>0</v>
      </c>
      <c r="BS547">
        <v>5397371</v>
      </c>
      <c r="BT547">
        <v>0</v>
      </c>
      <c r="BU547">
        <v>0</v>
      </c>
      <c r="BV547">
        <v>0</v>
      </c>
      <c r="BW547">
        <v>0</v>
      </c>
      <c r="BX547">
        <v>2842625</v>
      </c>
      <c r="BY547">
        <v>0</v>
      </c>
      <c r="BZ547">
        <v>2648382</v>
      </c>
      <c r="CA547">
        <v>0</v>
      </c>
      <c r="CB547">
        <v>0</v>
      </c>
      <c r="CC547">
        <v>0</v>
      </c>
      <c r="CD547">
        <v>5491007</v>
      </c>
      <c r="CE547">
        <v>10888378</v>
      </c>
      <c r="CF547">
        <v>10888378</v>
      </c>
      <c r="CG547">
        <v>0</v>
      </c>
      <c r="CH547" t="s">
        <v>612</v>
      </c>
      <c r="CI547" t="s">
        <v>860</v>
      </c>
      <c r="CJ547" t="s">
        <v>702</v>
      </c>
      <c r="CK547" t="s">
        <v>703</v>
      </c>
      <c r="CL547" t="s">
        <v>764</v>
      </c>
      <c r="CM547" t="s">
        <v>740</v>
      </c>
      <c r="CN547">
        <v>5491007</v>
      </c>
    </row>
    <row r="548" spans="1:92" x14ac:dyDescent="0.25">
      <c r="A548" t="s">
        <v>3707</v>
      </c>
      <c r="B548" t="s">
        <v>3707</v>
      </c>
      <c r="C548">
        <v>12</v>
      </c>
      <c r="D548" t="s">
        <v>3091</v>
      </c>
      <c r="E548">
        <v>66052</v>
      </c>
      <c r="F548" t="s">
        <v>3027</v>
      </c>
      <c r="G548" t="s">
        <v>3708</v>
      </c>
      <c r="H548" t="s">
        <v>3709</v>
      </c>
      <c r="I548" t="s">
        <v>630</v>
      </c>
      <c r="J548">
        <v>9072</v>
      </c>
      <c r="K548">
        <v>9928</v>
      </c>
      <c r="L548" t="s">
        <v>3710</v>
      </c>
      <c r="M548" t="s">
        <v>3711</v>
      </c>
      <c r="N548" t="s">
        <v>3080</v>
      </c>
      <c r="O548" t="s">
        <v>3712</v>
      </c>
      <c r="P548" t="s">
        <v>3032</v>
      </c>
      <c r="Q548" t="s">
        <v>3033</v>
      </c>
      <c r="R548" t="s">
        <v>3034</v>
      </c>
      <c r="S548" t="s">
        <v>3034</v>
      </c>
      <c r="T548" t="s">
        <v>3035</v>
      </c>
      <c r="U548" t="s">
        <v>3036</v>
      </c>
      <c r="V548" t="s">
        <v>1577</v>
      </c>
      <c r="W548">
        <v>43.770761899999997</v>
      </c>
      <c r="X548">
        <v>-79.392518699999997</v>
      </c>
      <c r="Y548">
        <v>43131</v>
      </c>
      <c r="Z548" t="s">
        <v>736</v>
      </c>
      <c r="AA548" t="s">
        <v>736</v>
      </c>
      <c r="AB548" t="s">
        <v>612</v>
      </c>
      <c r="AC548" t="s">
        <v>612</v>
      </c>
      <c r="AD548" t="s">
        <v>612</v>
      </c>
      <c r="AE548">
        <v>43131</v>
      </c>
      <c r="AF548" t="s">
        <v>736</v>
      </c>
      <c r="AG548" t="s">
        <v>736</v>
      </c>
      <c r="AH548">
        <v>43172</v>
      </c>
      <c r="AI548" t="s">
        <v>736</v>
      </c>
      <c r="AJ548" t="s">
        <v>736</v>
      </c>
      <c r="AK548" t="s">
        <v>612</v>
      </c>
      <c r="AL548" t="s">
        <v>612</v>
      </c>
      <c r="AM548" t="s">
        <v>612</v>
      </c>
      <c r="AN548" t="s">
        <v>612</v>
      </c>
      <c r="AO548" t="s">
        <v>612</v>
      </c>
      <c r="AP548" t="s">
        <v>612</v>
      </c>
      <c r="AQ548">
        <v>190</v>
      </c>
      <c r="AR548">
        <v>5</v>
      </c>
      <c r="AS548">
        <v>88</v>
      </c>
      <c r="AT548" t="s">
        <v>737</v>
      </c>
      <c r="AU548" t="s">
        <v>612</v>
      </c>
      <c r="AV548" t="s">
        <v>635</v>
      </c>
      <c r="AW548">
        <v>44987</v>
      </c>
      <c r="AX548">
        <v>18869567</v>
      </c>
      <c r="AY548" t="s">
        <v>887</v>
      </c>
      <c r="AZ548" t="s">
        <v>140</v>
      </c>
      <c r="BA548" t="s">
        <v>460</v>
      </c>
      <c r="BB548" t="s">
        <v>322</v>
      </c>
      <c r="BC548">
        <v>45383</v>
      </c>
      <c r="BD548">
        <v>0</v>
      </c>
      <c r="BE548">
        <v>0</v>
      </c>
      <c r="BF548">
        <v>4874574</v>
      </c>
      <c r="BG548">
        <v>0</v>
      </c>
      <c r="BH548">
        <v>0</v>
      </c>
      <c r="BI548">
        <v>0</v>
      </c>
      <c r="BJ548">
        <v>0</v>
      </c>
      <c r="BK548">
        <v>0</v>
      </c>
      <c r="BL548">
        <v>0</v>
      </c>
      <c r="BM548">
        <v>0</v>
      </c>
      <c r="BN548">
        <v>0</v>
      </c>
      <c r="BO548">
        <v>0</v>
      </c>
      <c r="BP548">
        <v>0</v>
      </c>
      <c r="BQ548">
        <v>0</v>
      </c>
      <c r="BR548">
        <v>0</v>
      </c>
      <c r="BS548">
        <v>4874574</v>
      </c>
      <c r="BT548">
        <v>0</v>
      </c>
      <c r="BU548">
        <v>0</v>
      </c>
      <c r="BV548">
        <v>0</v>
      </c>
      <c r="BW548">
        <v>0</v>
      </c>
      <c r="BX548">
        <v>9912149</v>
      </c>
      <c r="BY548">
        <v>0</v>
      </c>
      <c r="BZ548">
        <v>4082844</v>
      </c>
      <c r="CA548">
        <v>0</v>
      </c>
      <c r="CB548">
        <v>0</v>
      </c>
      <c r="CC548">
        <v>0</v>
      </c>
      <c r="CD548">
        <v>13994993</v>
      </c>
      <c r="CE548">
        <v>18869567</v>
      </c>
      <c r="CF548">
        <v>18869567</v>
      </c>
      <c r="CG548">
        <v>0</v>
      </c>
      <c r="CH548" t="s">
        <v>612</v>
      </c>
      <c r="CI548" t="s">
        <v>860</v>
      </c>
      <c r="CJ548" t="s">
        <v>702</v>
      </c>
      <c r="CK548" t="s">
        <v>703</v>
      </c>
      <c r="CL548" t="s">
        <v>764</v>
      </c>
      <c r="CM548" t="s">
        <v>740</v>
      </c>
      <c r="CN548">
        <v>13994993</v>
      </c>
    </row>
    <row r="549" spans="1:92" x14ac:dyDescent="0.25">
      <c r="A549" t="s">
        <v>3713</v>
      </c>
      <c r="B549" t="s">
        <v>3713</v>
      </c>
      <c r="C549">
        <v>12</v>
      </c>
      <c r="D549" t="s">
        <v>3091</v>
      </c>
      <c r="E549">
        <v>66052</v>
      </c>
      <c r="F549" t="s">
        <v>3027</v>
      </c>
      <c r="G549" t="s">
        <v>3714</v>
      </c>
      <c r="H549" t="s">
        <v>3715</v>
      </c>
      <c r="I549" t="s">
        <v>1462</v>
      </c>
      <c r="J549">
        <v>9185</v>
      </c>
      <c r="K549">
        <v>10029</v>
      </c>
      <c r="L549" t="s">
        <v>3716</v>
      </c>
      <c r="M549" t="s">
        <v>3717</v>
      </c>
      <c r="N549" t="s">
        <v>3080</v>
      </c>
      <c r="O549" t="s">
        <v>3718</v>
      </c>
      <c r="P549" t="s">
        <v>3032</v>
      </c>
      <c r="Q549" t="s">
        <v>3033</v>
      </c>
      <c r="R549" t="s">
        <v>3034</v>
      </c>
      <c r="S549" t="s">
        <v>3034</v>
      </c>
      <c r="T549" t="s">
        <v>3035</v>
      </c>
      <c r="U549" t="s">
        <v>3036</v>
      </c>
      <c r="V549" t="s">
        <v>1577</v>
      </c>
      <c r="W549">
        <v>43.72830312</v>
      </c>
      <c r="X549">
        <v>-79.442773849999995</v>
      </c>
      <c r="Y549">
        <v>43131</v>
      </c>
      <c r="Z549" t="s">
        <v>736</v>
      </c>
      <c r="AA549" t="s">
        <v>736</v>
      </c>
      <c r="AB549" t="s">
        <v>612</v>
      </c>
      <c r="AC549" t="s">
        <v>612</v>
      </c>
      <c r="AD549" t="s">
        <v>612</v>
      </c>
      <c r="AE549">
        <v>43131</v>
      </c>
      <c r="AF549" t="s">
        <v>736</v>
      </c>
      <c r="AG549" t="s">
        <v>736</v>
      </c>
      <c r="AH549">
        <v>43172</v>
      </c>
      <c r="AI549" t="s">
        <v>736</v>
      </c>
      <c r="AJ549" t="s">
        <v>736</v>
      </c>
      <c r="AK549" t="s">
        <v>612</v>
      </c>
      <c r="AL549" t="s">
        <v>612</v>
      </c>
      <c r="AM549" t="s">
        <v>612</v>
      </c>
      <c r="AN549" t="s">
        <v>612</v>
      </c>
      <c r="AO549" t="s">
        <v>612</v>
      </c>
      <c r="AP549" t="s">
        <v>612</v>
      </c>
      <c r="AQ549" t="s">
        <v>612</v>
      </c>
      <c r="AR549">
        <v>5</v>
      </c>
      <c r="AS549">
        <v>88</v>
      </c>
      <c r="AT549" t="s">
        <v>737</v>
      </c>
      <c r="AU549" t="s">
        <v>612</v>
      </c>
      <c r="AV549" t="s">
        <v>635</v>
      </c>
      <c r="AW549">
        <v>44124</v>
      </c>
      <c r="AX549">
        <v>7468658</v>
      </c>
      <c r="AY549" t="s">
        <v>621</v>
      </c>
      <c r="AZ549" t="s">
        <v>143</v>
      </c>
      <c r="BA549" t="s">
        <v>141</v>
      </c>
      <c r="BB549" t="s">
        <v>909</v>
      </c>
      <c r="BC549">
        <v>44621</v>
      </c>
      <c r="BD549">
        <v>0</v>
      </c>
      <c r="BE549">
        <v>2444023</v>
      </c>
      <c r="BF549">
        <v>0</v>
      </c>
      <c r="BG549">
        <v>0</v>
      </c>
      <c r="BH549">
        <v>0</v>
      </c>
      <c r="BI549">
        <v>0</v>
      </c>
      <c r="BJ549">
        <v>0</v>
      </c>
      <c r="BK549">
        <v>0</v>
      </c>
      <c r="BL549">
        <v>0</v>
      </c>
      <c r="BM549">
        <v>0</v>
      </c>
      <c r="BN549">
        <v>0</v>
      </c>
      <c r="BO549">
        <v>0</v>
      </c>
      <c r="BP549">
        <v>0</v>
      </c>
      <c r="BQ549">
        <v>0</v>
      </c>
      <c r="BR549">
        <v>0</v>
      </c>
      <c r="BS549">
        <v>2444023</v>
      </c>
      <c r="BT549">
        <v>0</v>
      </c>
      <c r="BU549">
        <v>0</v>
      </c>
      <c r="BV549">
        <v>0</v>
      </c>
      <c r="BW549">
        <v>0</v>
      </c>
      <c r="BX549">
        <v>3570000</v>
      </c>
      <c r="BY549">
        <v>0</v>
      </c>
      <c r="BZ549">
        <v>1454635</v>
      </c>
      <c r="CA549">
        <v>0</v>
      </c>
      <c r="CB549">
        <v>0</v>
      </c>
      <c r="CC549">
        <v>0</v>
      </c>
      <c r="CD549">
        <v>5024635</v>
      </c>
      <c r="CE549">
        <v>7468658</v>
      </c>
      <c r="CF549">
        <v>7468658</v>
      </c>
      <c r="CG549">
        <v>0</v>
      </c>
      <c r="CH549" t="s">
        <v>612</v>
      </c>
      <c r="CI549" t="s">
        <v>860</v>
      </c>
      <c r="CJ549" t="s">
        <v>702</v>
      </c>
      <c r="CK549" t="s">
        <v>703</v>
      </c>
      <c r="CL549" t="s">
        <v>764</v>
      </c>
      <c r="CM549" t="s">
        <v>740</v>
      </c>
      <c r="CN549">
        <v>5024635</v>
      </c>
    </row>
    <row r="550" spans="1:92" x14ac:dyDescent="0.25">
      <c r="A550" t="s">
        <v>3719</v>
      </c>
      <c r="B550" t="s">
        <v>3719</v>
      </c>
      <c r="C550">
        <v>12</v>
      </c>
      <c r="D550" t="s">
        <v>3091</v>
      </c>
      <c r="E550">
        <v>66052</v>
      </c>
      <c r="F550" t="s">
        <v>3027</v>
      </c>
      <c r="G550" t="s">
        <v>3720</v>
      </c>
      <c r="H550" t="s">
        <v>3721</v>
      </c>
      <c r="I550" t="s">
        <v>667</v>
      </c>
      <c r="J550">
        <v>8649</v>
      </c>
      <c r="K550">
        <v>9568</v>
      </c>
      <c r="L550" t="s">
        <v>3722</v>
      </c>
      <c r="M550" t="s">
        <v>3723</v>
      </c>
      <c r="N550" t="s">
        <v>3030</v>
      </c>
      <c r="O550" t="s">
        <v>3724</v>
      </c>
      <c r="P550" t="s">
        <v>3032</v>
      </c>
      <c r="Q550" t="s">
        <v>3033</v>
      </c>
      <c r="R550" t="s">
        <v>3034</v>
      </c>
      <c r="S550" t="s">
        <v>3034</v>
      </c>
      <c r="T550" t="s">
        <v>3035</v>
      </c>
      <c r="U550" t="s">
        <v>3036</v>
      </c>
      <c r="V550" t="s">
        <v>1577</v>
      </c>
      <c r="W550">
        <v>43.685279999999999</v>
      </c>
      <c r="X550">
        <v>-79.562340000000006</v>
      </c>
      <c r="Y550">
        <v>43131</v>
      </c>
      <c r="Z550" t="s">
        <v>736</v>
      </c>
      <c r="AA550" t="s">
        <v>736</v>
      </c>
      <c r="AB550" t="s">
        <v>612</v>
      </c>
      <c r="AC550" t="s">
        <v>612</v>
      </c>
      <c r="AD550" t="s">
        <v>612</v>
      </c>
      <c r="AE550">
        <v>43131</v>
      </c>
      <c r="AF550" t="s">
        <v>736</v>
      </c>
      <c r="AG550" t="s">
        <v>736</v>
      </c>
      <c r="AH550">
        <v>43172</v>
      </c>
      <c r="AI550" t="s">
        <v>736</v>
      </c>
      <c r="AJ550" t="s">
        <v>736</v>
      </c>
      <c r="AK550" t="s">
        <v>612</v>
      </c>
      <c r="AL550" t="s">
        <v>612</v>
      </c>
      <c r="AM550" t="s">
        <v>612</v>
      </c>
      <c r="AN550" t="s">
        <v>612</v>
      </c>
      <c r="AO550" t="s">
        <v>612</v>
      </c>
      <c r="AP550" t="s">
        <v>612</v>
      </c>
      <c r="AQ550" t="s">
        <v>612</v>
      </c>
      <c r="AR550">
        <v>5</v>
      </c>
      <c r="AS550">
        <v>88</v>
      </c>
      <c r="AT550" t="s">
        <v>737</v>
      </c>
      <c r="AU550" t="s">
        <v>612</v>
      </c>
      <c r="AV550" t="s">
        <v>635</v>
      </c>
      <c r="AW550">
        <v>44579</v>
      </c>
      <c r="AX550">
        <v>3470432</v>
      </c>
      <c r="AY550" t="s">
        <v>1046</v>
      </c>
      <c r="AZ550" t="s">
        <v>143</v>
      </c>
      <c r="BA550" t="s">
        <v>141</v>
      </c>
      <c r="BB550" t="s">
        <v>322</v>
      </c>
      <c r="BC550">
        <v>45292</v>
      </c>
      <c r="BD550">
        <v>0</v>
      </c>
      <c r="BE550">
        <v>0</v>
      </c>
      <c r="BF550">
        <v>858176</v>
      </c>
      <c r="BG550">
        <v>0</v>
      </c>
      <c r="BH550">
        <v>0</v>
      </c>
      <c r="BI550">
        <v>0</v>
      </c>
      <c r="BJ550">
        <v>0</v>
      </c>
      <c r="BK550">
        <v>0</v>
      </c>
      <c r="BL550">
        <v>0</v>
      </c>
      <c r="BM550">
        <v>0</v>
      </c>
      <c r="BN550">
        <v>0</v>
      </c>
      <c r="BO550">
        <v>0</v>
      </c>
      <c r="BP550">
        <v>0</v>
      </c>
      <c r="BQ550">
        <v>0</v>
      </c>
      <c r="BR550">
        <v>0</v>
      </c>
      <c r="BS550">
        <v>858176</v>
      </c>
      <c r="BT550">
        <v>0</v>
      </c>
      <c r="BU550">
        <v>0</v>
      </c>
      <c r="BV550">
        <v>0</v>
      </c>
      <c r="BW550">
        <v>0</v>
      </c>
      <c r="BX550">
        <v>1326621</v>
      </c>
      <c r="BY550">
        <v>0</v>
      </c>
      <c r="BZ550">
        <v>1285635</v>
      </c>
      <c r="CA550">
        <v>0</v>
      </c>
      <c r="CB550">
        <v>0</v>
      </c>
      <c r="CC550">
        <v>0</v>
      </c>
      <c r="CD550">
        <v>2612256</v>
      </c>
      <c r="CE550">
        <v>3470432</v>
      </c>
      <c r="CF550">
        <v>3470432</v>
      </c>
      <c r="CG550">
        <v>0</v>
      </c>
      <c r="CH550" t="s">
        <v>612</v>
      </c>
      <c r="CI550" t="s">
        <v>860</v>
      </c>
      <c r="CJ550" t="s">
        <v>702</v>
      </c>
      <c r="CK550" t="s">
        <v>703</v>
      </c>
      <c r="CL550" t="s">
        <v>764</v>
      </c>
      <c r="CM550" t="s">
        <v>740</v>
      </c>
      <c r="CN550">
        <v>2612256</v>
      </c>
    </row>
    <row r="551" spans="1:92" x14ac:dyDescent="0.25">
      <c r="A551" t="s">
        <v>3725</v>
      </c>
      <c r="B551" t="s">
        <v>3725</v>
      </c>
      <c r="C551">
        <v>12</v>
      </c>
      <c r="D551" t="s">
        <v>597</v>
      </c>
      <c r="E551">
        <v>66052</v>
      </c>
      <c r="F551" t="s">
        <v>3027</v>
      </c>
      <c r="G551" t="s">
        <v>3726</v>
      </c>
      <c r="H551" t="s">
        <v>3727</v>
      </c>
      <c r="I551" t="s">
        <v>1527</v>
      </c>
      <c r="J551">
        <v>24834</v>
      </c>
      <c r="K551">
        <v>19840</v>
      </c>
      <c r="L551" t="s">
        <v>3728</v>
      </c>
      <c r="M551" t="s">
        <v>3729</v>
      </c>
      <c r="N551" t="s">
        <v>3080</v>
      </c>
      <c r="O551" t="s">
        <v>804</v>
      </c>
      <c r="P551" t="s">
        <v>3032</v>
      </c>
      <c r="Q551" t="s">
        <v>3033</v>
      </c>
      <c r="R551" t="s">
        <v>3034</v>
      </c>
      <c r="S551" t="s">
        <v>3034</v>
      </c>
      <c r="T551" t="s">
        <v>3035</v>
      </c>
      <c r="U551" t="s">
        <v>3036</v>
      </c>
      <c r="V551" t="s">
        <v>1577</v>
      </c>
      <c r="W551">
        <v>43.767121660000001</v>
      </c>
      <c r="X551">
        <v>-79.375157520000002</v>
      </c>
      <c r="Y551">
        <v>43227</v>
      </c>
      <c r="Z551" t="s">
        <v>736</v>
      </c>
      <c r="AA551" t="s">
        <v>763</v>
      </c>
      <c r="AB551">
        <v>43227</v>
      </c>
      <c r="AC551" t="s">
        <v>736</v>
      </c>
      <c r="AD551" t="s">
        <v>763</v>
      </c>
      <c r="AE551" t="s">
        <v>612</v>
      </c>
      <c r="AF551" t="s">
        <v>612</v>
      </c>
      <c r="AG551" t="s">
        <v>612</v>
      </c>
      <c r="AH551" t="s">
        <v>612</v>
      </c>
      <c r="AI551" t="s">
        <v>612</v>
      </c>
      <c r="AJ551" t="s">
        <v>612</v>
      </c>
      <c r="AK551" t="s">
        <v>612</v>
      </c>
      <c r="AL551" t="s">
        <v>612</v>
      </c>
      <c r="AM551" t="s">
        <v>612</v>
      </c>
      <c r="AN551" t="s">
        <v>612</v>
      </c>
      <c r="AO551" t="s">
        <v>612</v>
      </c>
      <c r="AP551" t="s">
        <v>612</v>
      </c>
      <c r="AQ551" t="s">
        <v>612</v>
      </c>
      <c r="AR551" t="s">
        <v>612</v>
      </c>
      <c r="AS551" t="s">
        <v>612</v>
      </c>
      <c r="AT551" t="s">
        <v>613</v>
      </c>
      <c r="AU551" t="s">
        <v>612</v>
      </c>
      <c r="AV551" t="s">
        <v>635</v>
      </c>
      <c r="AW551">
        <v>43227</v>
      </c>
      <c r="AX551">
        <v>24000000</v>
      </c>
      <c r="AY551" t="s">
        <v>621</v>
      </c>
      <c r="AZ551" t="s">
        <v>663</v>
      </c>
      <c r="BA551" t="s">
        <v>460</v>
      </c>
      <c r="BB551" t="s">
        <v>763</v>
      </c>
      <c r="BC551">
        <v>43555</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24000000</v>
      </c>
      <c r="BX551">
        <v>0</v>
      </c>
      <c r="BY551">
        <v>0</v>
      </c>
      <c r="BZ551">
        <v>0</v>
      </c>
      <c r="CA551">
        <v>0</v>
      </c>
      <c r="CB551">
        <v>0</v>
      </c>
      <c r="CC551">
        <v>0</v>
      </c>
      <c r="CD551">
        <v>24000000</v>
      </c>
      <c r="CE551">
        <v>24000000</v>
      </c>
      <c r="CF551">
        <v>24000000</v>
      </c>
      <c r="CG551">
        <v>0</v>
      </c>
      <c r="CH551" t="s">
        <v>612</v>
      </c>
      <c r="CI551" t="s">
        <v>616</v>
      </c>
      <c r="CJ551" t="s">
        <v>617</v>
      </c>
      <c r="CK551" t="s">
        <v>617</v>
      </c>
      <c r="CL551" t="s">
        <v>617</v>
      </c>
      <c r="CM551" t="s">
        <v>617</v>
      </c>
      <c r="CN551">
        <v>24000000</v>
      </c>
    </row>
    <row r="552" spans="1:92" x14ac:dyDescent="0.25">
      <c r="A552" t="s">
        <v>3730</v>
      </c>
      <c r="B552" t="s">
        <v>3730</v>
      </c>
      <c r="C552">
        <v>12</v>
      </c>
      <c r="D552" t="s">
        <v>597</v>
      </c>
      <c r="E552">
        <v>66052</v>
      </c>
      <c r="F552" t="s">
        <v>3027</v>
      </c>
      <c r="G552" t="s">
        <v>3731</v>
      </c>
      <c r="H552" t="s">
        <v>3732</v>
      </c>
      <c r="I552" t="s">
        <v>630</v>
      </c>
      <c r="J552">
        <v>8696</v>
      </c>
      <c r="K552">
        <v>9608</v>
      </c>
      <c r="L552" t="s">
        <v>3733</v>
      </c>
      <c r="M552" t="s">
        <v>3734</v>
      </c>
      <c r="N552" t="s">
        <v>3030</v>
      </c>
      <c r="O552" t="s">
        <v>3735</v>
      </c>
      <c r="P552" t="s">
        <v>3032</v>
      </c>
      <c r="Q552" t="s">
        <v>3033</v>
      </c>
      <c r="R552" t="s">
        <v>3034</v>
      </c>
      <c r="S552" t="s">
        <v>3034</v>
      </c>
      <c r="T552" t="s">
        <v>3035</v>
      </c>
      <c r="U552" t="s">
        <v>3036</v>
      </c>
      <c r="V552" t="s">
        <v>1577</v>
      </c>
      <c r="W552">
        <v>43.650096300000001</v>
      </c>
      <c r="X552">
        <v>-79.560481100000004</v>
      </c>
      <c r="Y552">
        <v>43190</v>
      </c>
      <c r="Z552" t="s">
        <v>736</v>
      </c>
      <c r="AA552" t="s">
        <v>736</v>
      </c>
      <c r="AB552" t="s">
        <v>612</v>
      </c>
      <c r="AC552" t="s">
        <v>612</v>
      </c>
      <c r="AD552" t="s">
        <v>612</v>
      </c>
      <c r="AE552">
        <v>43190</v>
      </c>
      <c r="AF552" t="s">
        <v>736</v>
      </c>
      <c r="AG552" t="s">
        <v>736</v>
      </c>
      <c r="AH552" t="s">
        <v>612</v>
      </c>
      <c r="AI552" t="s">
        <v>612</v>
      </c>
      <c r="AJ552" t="s">
        <v>612</v>
      </c>
      <c r="AK552" t="s">
        <v>612</v>
      </c>
      <c r="AL552" t="s">
        <v>612</v>
      </c>
      <c r="AM552" t="s">
        <v>612</v>
      </c>
      <c r="AN552" t="s">
        <v>612</v>
      </c>
      <c r="AO552" t="s">
        <v>612</v>
      </c>
      <c r="AP552" t="s">
        <v>612</v>
      </c>
      <c r="AQ552" t="s">
        <v>612</v>
      </c>
      <c r="AR552" t="s">
        <v>612</v>
      </c>
      <c r="AS552" t="s">
        <v>612</v>
      </c>
      <c r="AT552" t="s">
        <v>612</v>
      </c>
      <c r="AU552" t="s">
        <v>612</v>
      </c>
      <c r="AV552" t="s">
        <v>614</v>
      </c>
      <c r="AW552" t="s">
        <v>612</v>
      </c>
      <c r="AX552">
        <v>40000</v>
      </c>
      <c r="AY552" t="s">
        <v>621</v>
      </c>
      <c r="AZ552" t="s">
        <v>894</v>
      </c>
      <c r="BA552" t="s">
        <v>894</v>
      </c>
      <c r="BB552" t="s">
        <v>612</v>
      </c>
      <c r="BC552" t="s">
        <v>612</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40000</v>
      </c>
      <c r="BY552">
        <v>0</v>
      </c>
      <c r="BZ552">
        <v>0</v>
      </c>
      <c r="CA552">
        <v>0</v>
      </c>
      <c r="CB552">
        <v>0</v>
      </c>
      <c r="CC552">
        <v>0</v>
      </c>
      <c r="CD552">
        <v>40000</v>
      </c>
      <c r="CE552">
        <v>40000</v>
      </c>
      <c r="CF552">
        <v>40000</v>
      </c>
      <c r="CG552">
        <v>0</v>
      </c>
      <c r="CH552" t="s">
        <v>612</v>
      </c>
      <c r="CI552" t="s">
        <v>616</v>
      </c>
      <c r="CJ552" t="s">
        <v>753</v>
      </c>
      <c r="CK552" t="s">
        <v>703</v>
      </c>
      <c r="CL552" t="s">
        <v>617</v>
      </c>
      <c r="CM552" t="s">
        <v>617</v>
      </c>
      <c r="CN552">
        <v>40000</v>
      </c>
    </row>
    <row r="553" spans="1:92" x14ac:dyDescent="0.25">
      <c r="A553" t="s">
        <v>3736</v>
      </c>
      <c r="B553" t="s">
        <v>3736</v>
      </c>
      <c r="C553">
        <v>12</v>
      </c>
      <c r="D553" t="s">
        <v>597</v>
      </c>
      <c r="E553">
        <v>66052</v>
      </c>
      <c r="F553" t="s">
        <v>3027</v>
      </c>
      <c r="G553" t="s">
        <v>3737</v>
      </c>
      <c r="H553" t="s">
        <v>3738</v>
      </c>
      <c r="I553" t="s">
        <v>630</v>
      </c>
      <c r="J553">
        <v>9191</v>
      </c>
      <c r="K553">
        <v>10032</v>
      </c>
      <c r="L553" t="s">
        <v>3739</v>
      </c>
      <c r="M553" t="s">
        <v>3740</v>
      </c>
      <c r="N553" t="s">
        <v>3080</v>
      </c>
      <c r="O553" t="s">
        <v>3741</v>
      </c>
      <c r="P553" t="s">
        <v>3032</v>
      </c>
      <c r="Q553" t="s">
        <v>3033</v>
      </c>
      <c r="R553" t="s">
        <v>3034</v>
      </c>
      <c r="S553" t="s">
        <v>3034</v>
      </c>
      <c r="T553" t="s">
        <v>3035</v>
      </c>
      <c r="U553" t="s">
        <v>3036</v>
      </c>
      <c r="V553" t="s">
        <v>1577</v>
      </c>
      <c r="W553">
        <v>43.741577499999998</v>
      </c>
      <c r="X553">
        <v>-79.517071799999997</v>
      </c>
      <c r="Y553" t="s">
        <v>612</v>
      </c>
      <c r="Z553" t="s">
        <v>612</v>
      </c>
      <c r="AA553" t="s">
        <v>612</v>
      </c>
      <c r="AB553" t="s">
        <v>612</v>
      </c>
      <c r="AC553" t="s">
        <v>612</v>
      </c>
      <c r="AD553" t="s">
        <v>612</v>
      </c>
      <c r="AE553" t="s">
        <v>612</v>
      </c>
      <c r="AF553" t="s">
        <v>612</v>
      </c>
      <c r="AG553" t="s">
        <v>612</v>
      </c>
      <c r="AH553" t="s">
        <v>612</v>
      </c>
      <c r="AI553" t="s">
        <v>612</v>
      </c>
      <c r="AJ553" t="s">
        <v>612</v>
      </c>
      <c r="AK553" t="s">
        <v>612</v>
      </c>
      <c r="AL553" t="s">
        <v>612</v>
      </c>
      <c r="AM553" t="s">
        <v>612</v>
      </c>
      <c r="AN553" t="s">
        <v>612</v>
      </c>
      <c r="AO553" t="s">
        <v>612</v>
      </c>
      <c r="AP553" t="s">
        <v>612</v>
      </c>
      <c r="AQ553" t="s">
        <v>612</v>
      </c>
      <c r="AR553" t="s">
        <v>612</v>
      </c>
      <c r="AS553" t="s">
        <v>612</v>
      </c>
      <c r="AT553" t="s">
        <v>612</v>
      </c>
      <c r="AU553" t="s">
        <v>612</v>
      </c>
      <c r="AV553" t="s">
        <v>635</v>
      </c>
      <c r="AW553">
        <v>43717</v>
      </c>
      <c r="AX553">
        <v>3900000</v>
      </c>
      <c r="AY553" t="s">
        <v>621</v>
      </c>
      <c r="AZ553" t="s">
        <v>143</v>
      </c>
      <c r="BA553" t="s">
        <v>146</v>
      </c>
      <c r="BB553" t="s">
        <v>909</v>
      </c>
      <c r="BC553">
        <v>44531</v>
      </c>
      <c r="BD553">
        <v>0</v>
      </c>
      <c r="BE553">
        <v>0</v>
      </c>
      <c r="BF553">
        <v>0</v>
      </c>
      <c r="BG553">
        <v>0</v>
      </c>
      <c r="BH553">
        <v>0</v>
      </c>
      <c r="BI553">
        <v>0</v>
      </c>
      <c r="BJ553">
        <v>0</v>
      </c>
      <c r="BK553">
        <v>0</v>
      </c>
      <c r="BL553">
        <v>0</v>
      </c>
      <c r="BM553">
        <v>3900000</v>
      </c>
      <c r="BN553">
        <v>0</v>
      </c>
      <c r="BO553">
        <v>0</v>
      </c>
      <c r="BP553">
        <v>0</v>
      </c>
      <c r="BQ553">
        <v>0</v>
      </c>
      <c r="BR553">
        <v>0</v>
      </c>
      <c r="BS553">
        <v>3900000</v>
      </c>
      <c r="BT553">
        <v>0</v>
      </c>
      <c r="BU553">
        <v>0</v>
      </c>
      <c r="BV553">
        <v>0</v>
      </c>
      <c r="BW553">
        <v>0</v>
      </c>
      <c r="BX553">
        <v>0</v>
      </c>
      <c r="BY553">
        <v>0</v>
      </c>
      <c r="BZ553">
        <v>0</v>
      </c>
      <c r="CA553">
        <v>0</v>
      </c>
      <c r="CB553">
        <v>0</v>
      </c>
      <c r="CC553">
        <v>0</v>
      </c>
      <c r="CD553">
        <v>0</v>
      </c>
      <c r="CE553">
        <v>3900000</v>
      </c>
      <c r="CF553">
        <v>3900000</v>
      </c>
      <c r="CG553">
        <v>0</v>
      </c>
      <c r="CH553" t="s">
        <v>612</v>
      </c>
      <c r="CI553" t="s">
        <v>616</v>
      </c>
      <c r="CJ553" t="s">
        <v>617</v>
      </c>
      <c r="CK553" t="s">
        <v>617</v>
      </c>
      <c r="CL553" t="s">
        <v>617</v>
      </c>
      <c r="CM553" t="s">
        <v>617</v>
      </c>
      <c r="CN553">
        <v>0</v>
      </c>
    </row>
    <row r="554" spans="1:92" x14ac:dyDescent="0.25">
      <c r="A554" t="s">
        <v>3742</v>
      </c>
      <c r="B554" t="s">
        <v>3742</v>
      </c>
      <c r="C554">
        <v>12</v>
      </c>
      <c r="D554" t="s">
        <v>597</v>
      </c>
      <c r="E554">
        <v>66052</v>
      </c>
      <c r="F554" t="s">
        <v>3027</v>
      </c>
      <c r="G554" t="s">
        <v>3743</v>
      </c>
      <c r="H554" t="s">
        <v>3744</v>
      </c>
      <c r="I554" t="s">
        <v>630</v>
      </c>
      <c r="J554">
        <v>9148</v>
      </c>
      <c r="K554">
        <v>9996</v>
      </c>
      <c r="L554" t="s">
        <v>3745</v>
      </c>
      <c r="M554" t="s">
        <v>3746</v>
      </c>
      <c r="N554" t="s">
        <v>3080</v>
      </c>
      <c r="O554" t="s">
        <v>3747</v>
      </c>
      <c r="P554" t="s">
        <v>3032</v>
      </c>
      <c r="Q554" t="s">
        <v>3033</v>
      </c>
      <c r="R554" t="s">
        <v>3034</v>
      </c>
      <c r="S554" t="s">
        <v>3034</v>
      </c>
      <c r="T554" t="s">
        <v>3035</v>
      </c>
      <c r="U554" t="s">
        <v>3036</v>
      </c>
      <c r="V554" t="s">
        <v>1577</v>
      </c>
      <c r="W554">
        <v>43.774267106962299</v>
      </c>
      <c r="X554">
        <v>-79.410515701895704</v>
      </c>
      <c r="Y554">
        <v>43922</v>
      </c>
      <c r="Z554" t="s">
        <v>738</v>
      </c>
      <c r="AA554" t="s">
        <v>859</v>
      </c>
      <c r="AB554" t="s">
        <v>612</v>
      </c>
      <c r="AC554" t="s">
        <v>612</v>
      </c>
      <c r="AD554" t="s">
        <v>612</v>
      </c>
      <c r="AE554">
        <v>43921</v>
      </c>
      <c r="AF554" t="s">
        <v>738</v>
      </c>
      <c r="AG554" t="s">
        <v>738</v>
      </c>
      <c r="AH554" t="s">
        <v>612</v>
      </c>
      <c r="AI554" t="s">
        <v>612</v>
      </c>
      <c r="AJ554" t="s">
        <v>612</v>
      </c>
      <c r="AK554" t="s">
        <v>612</v>
      </c>
      <c r="AL554" t="s">
        <v>612</v>
      </c>
      <c r="AM554" t="s">
        <v>612</v>
      </c>
      <c r="AN554" t="s">
        <v>612</v>
      </c>
      <c r="AO554" t="s">
        <v>612</v>
      </c>
      <c r="AP554" t="s">
        <v>612</v>
      </c>
      <c r="AQ554">
        <v>69</v>
      </c>
      <c r="AR554" t="s">
        <v>612</v>
      </c>
      <c r="AS554" t="s">
        <v>612</v>
      </c>
      <c r="AT554" t="s">
        <v>612</v>
      </c>
      <c r="AU554" t="s">
        <v>612</v>
      </c>
      <c r="AV554" t="s">
        <v>635</v>
      </c>
      <c r="AW554">
        <v>45183</v>
      </c>
      <c r="AX554">
        <v>4423735</v>
      </c>
      <c r="AY554" t="s">
        <v>887</v>
      </c>
      <c r="AZ554" t="s">
        <v>140</v>
      </c>
      <c r="BA554" t="s">
        <v>460</v>
      </c>
      <c r="BB554" t="s">
        <v>336</v>
      </c>
      <c r="BC554">
        <v>45536</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4423735</v>
      </c>
      <c r="BY554">
        <v>0</v>
      </c>
      <c r="BZ554">
        <v>0</v>
      </c>
      <c r="CA554">
        <v>0</v>
      </c>
      <c r="CB554">
        <v>0</v>
      </c>
      <c r="CC554">
        <v>0</v>
      </c>
      <c r="CD554">
        <v>4423735</v>
      </c>
      <c r="CE554">
        <v>4423735</v>
      </c>
      <c r="CF554">
        <v>4423735</v>
      </c>
      <c r="CG554">
        <v>0</v>
      </c>
      <c r="CH554" t="s">
        <v>612</v>
      </c>
      <c r="CI554" t="s">
        <v>131</v>
      </c>
      <c r="CJ554" t="s">
        <v>702</v>
      </c>
      <c r="CK554" t="s">
        <v>703</v>
      </c>
      <c r="CL554" t="s">
        <v>617</v>
      </c>
      <c r="CM554" t="s">
        <v>617</v>
      </c>
      <c r="CN554">
        <v>4423735</v>
      </c>
    </row>
    <row r="555" spans="1:92" x14ac:dyDescent="0.25">
      <c r="A555" t="s">
        <v>3748</v>
      </c>
      <c r="B555" t="s">
        <v>3748</v>
      </c>
      <c r="C555">
        <v>12</v>
      </c>
      <c r="D555" t="s">
        <v>3091</v>
      </c>
      <c r="E555">
        <v>66052</v>
      </c>
      <c r="F555" t="s">
        <v>3027</v>
      </c>
      <c r="G555" t="s">
        <v>3749</v>
      </c>
      <c r="H555" t="s">
        <v>3750</v>
      </c>
      <c r="I555" t="s">
        <v>630</v>
      </c>
      <c r="J555">
        <v>8860</v>
      </c>
      <c r="K555">
        <v>9746</v>
      </c>
      <c r="L555" t="s">
        <v>3751</v>
      </c>
      <c r="M555" t="s">
        <v>3752</v>
      </c>
      <c r="N555" t="s">
        <v>3055</v>
      </c>
      <c r="O555" t="s">
        <v>3753</v>
      </c>
      <c r="P555" t="s">
        <v>3032</v>
      </c>
      <c r="Q555" t="s">
        <v>3033</v>
      </c>
      <c r="R555" t="s">
        <v>3034</v>
      </c>
      <c r="S555" t="s">
        <v>3034</v>
      </c>
      <c r="T555" t="s">
        <v>3035</v>
      </c>
      <c r="U555" t="s">
        <v>3036</v>
      </c>
      <c r="V555" t="s">
        <v>1577</v>
      </c>
      <c r="W555">
        <v>43.809606100000003</v>
      </c>
      <c r="X555">
        <v>-79.317908000000003</v>
      </c>
      <c r="Y555">
        <v>44124</v>
      </c>
      <c r="Z555" t="s">
        <v>859</v>
      </c>
      <c r="AA555" t="s">
        <v>859</v>
      </c>
      <c r="AB555" t="s">
        <v>612</v>
      </c>
      <c r="AC555" t="s">
        <v>612</v>
      </c>
      <c r="AD555" t="s">
        <v>612</v>
      </c>
      <c r="AE555">
        <v>44124</v>
      </c>
      <c r="AF555" t="s">
        <v>859</v>
      </c>
      <c r="AG555" t="s">
        <v>859</v>
      </c>
      <c r="AH555">
        <v>44124</v>
      </c>
      <c r="AI555" t="s">
        <v>859</v>
      </c>
      <c r="AJ555" t="s">
        <v>859</v>
      </c>
      <c r="AK555" t="s">
        <v>612</v>
      </c>
      <c r="AL555" t="s">
        <v>612</v>
      </c>
      <c r="AM555" t="s">
        <v>612</v>
      </c>
      <c r="AN555" t="s">
        <v>612</v>
      </c>
      <c r="AO555" t="s">
        <v>612</v>
      </c>
      <c r="AP555" t="s">
        <v>612</v>
      </c>
      <c r="AQ555">
        <v>184</v>
      </c>
      <c r="AR555">
        <v>5</v>
      </c>
      <c r="AS555">
        <v>88</v>
      </c>
      <c r="AT555" t="s">
        <v>613</v>
      </c>
      <c r="AU555" t="s">
        <v>612</v>
      </c>
      <c r="AV555" t="s">
        <v>887</v>
      </c>
      <c r="AW555" t="s">
        <v>612</v>
      </c>
      <c r="AX555" t="s">
        <v>612</v>
      </c>
      <c r="AY555" t="s">
        <v>887</v>
      </c>
      <c r="AZ555" t="s">
        <v>140</v>
      </c>
      <c r="BA555" t="s">
        <v>460</v>
      </c>
      <c r="BB555" t="s">
        <v>336</v>
      </c>
      <c r="BC555">
        <v>45658</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3121011</v>
      </c>
      <c r="BY555">
        <v>0</v>
      </c>
      <c r="BZ555">
        <v>2727597</v>
      </c>
      <c r="CA555">
        <v>0</v>
      </c>
      <c r="CB555">
        <v>0</v>
      </c>
      <c r="CC555">
        <v>0</v>
      </c>
      <c r="CD555">
        <v>5848608</v>
      </c>
      <c r="CE555">
        <v>5848608</v>
      </c>
      <c r="CF555">
        <v>5848608</v>
      </c>
      <c r="CG555">
        <v>0</v>
      </c>
      <c r="CH555" t="s">
        <v>612</v>
      </c>
      <c r="CI555" t="s">
        <v>131</v>
      </c>
      <c r="CJ555" t="s">
        <v>702</v>
      </c>
      <c r="CK555" t="s">
        <v>703</v>
      </c>
      <c r="CL555" t="s">
        <v>764</v>
      </c>
      <c r="CM555" t="s">
        <v>740</v>
      </c>
      <c r="CN555">
        <v>5848608</v>
      </c>
    </row>
    <row r="556" spans="1:92" x14ac:dyDescent="0.25">
      <c r="A556" t="s">
        <v>3754</v>
      </c>
      <c r="B556" t="s">
        <v>3455</v>
      </c>
      <c r="C556">
        <v>12</v>
      </c>
      <c r="D556" t="s">
        <v>3091</v>
      </c>
      <c r="E556">
        <v>66052</v>
      </c>
      <c r="F556" t="s">
        <v>3027</v>
      </c>
      <c r="G556" t="s">
        <v>3456</v>
      </c>
      <c r="H556" t="s">
        <v>3457</v>
      </c>
      <c r="I556" t="s">
        <v>630</v>
      </c>
      <c r="J556">
        <v>8910</v>
      </c>
      <c r="K556">
        <v>9792</v>
      </c>
      <c r="L556" t="s">
        <v>3755</v>
      </c>
      <c r="M556" t="s">
        <v>3459</v>
      </c>
      <c r="N556" t="s">
        <v>3055</v>
      </c>
      <c r="O556" t="s">
        <v>3460</v>
      </c>
      <c r="P556" t="s">
        <v>3032</v>
      </c>
      <c r="Q556" t="s">
        <v>3033</v>
      </c>
      <c r="R556" t="s">
        <v>3034</v>
      </c>
      <c r="S556" t="s">
        <v>3034</v>
      </c>
      <c r="T556" t="s">
        <v>3035</v>
      </c>
      <c r="U556" t="s">
        <v>3036</v>
      </c>
      <c r="V556" t="s">
        <v>1577</v>
      </c>
      <c r="W556">
        <v>43.815840299999998</v>
      </c>
      <c r="X556">
        <v>-79.319010599999999</v>
      </c>
      <c r="Y556">
        <v>44222</v>
      </c>
      <c r="Z556" t="s">
        <v>859</v>
      </c>
      <c r="AA556" t="s">
        <v>859</v>
      </c>
      <c r="AB556">
        <v>44222</v>
      </c>
      <c r="AC556" t="s">
        <v>859</v>
      </c>
      <c r="AD556" t="s">
        <v>859</v>
      </c>
      <c r="AE556" t="s">
        <v>612</v>
      </c>
      <c r="AF556" t="s">
        <v>612</v>
      </c>
      <c r="AG556" t="s">
        <v>612</v>
      </c>
      <c r="AH556" t="s">
        <v>612</v>
      </c>
      <c r="AI556" t="s">
        <v>612</v>
      </c>
      <c r="AJ556" t="s">
        <v>612</v>
      </c>
      <c r="AK556" t="s">
        <v>612</v>
      </c>
      <c r="AL556" t="s">
        <v>612</v>
      </c>
      <c r="AM556" t="s">
        <v>612</v>
      </c>
      <c r="AN556" t="s">
        <v>612</v>
      </c>
      <c r="AO556" t="s">
        <v>612</v>
      </c>
      <c r="AP556" t="s">
        <v>612</v>
      </c>
      <c r="AQ556" t="s">
        <v>612</v>
      </c>
      <c r="AR556" t="s">
        <v>612</v>
      </c>
      <c r="AS556" t="s">
        <v>612</v>
      </c>
      <c r="AT556" t="s">
        <v>612</v>
      </c>
      <c r="AU556" t="s">
        <v>612</v>
      </c>
      <c r="AV556" t="s">
        <v>635</v>
      </c>
      <c r="AW556">
        <v>44376</v>
      </c>
      <c r="AX556">
        <v>1915037</v>
      </c>
      <c r="AY556" t="s">
        <v>621</v>
      </c>
      <c r="AZ556" t="s">
        <v>663</v>
      </c>
      <c r="BA556" t="s">
        <v>460</v>
      </c>
      <c r="BB556" t="s">
        <v>909</v>
      </c>
      <c r="BC556">
        <v>44440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1915037</v>
      </c>
      <c r="BX556">
        <v>0</v>
      </c>
      <c r="BY556">
        <v>0</v>
      </c>
      <c r="BZ556">
        <v>0</v>
      </c>
      <c r="CA556">
        <v>0</v>
      </c>
      <c r="CB556">
        <v>0</v>
      </c>
      <c r="CC556">
        <v>0</v>
      </c>
      <c r="CD556">
        <v>1915037</v>
      </c>
      <c r="CE556">
        <v>1915037</v>
      </c>
      <c r="CF556">
        <v>1915037</v>
      </c>
      <c r="CG556">
        <v>0</v>
      </c>
      <c r="CH556" t="s">
        <v>612</v>
      </c>
      <c r="CI556" t="s">
        <v>616</v>
      </c>
      <c r="CJ556" t="s">
        <v>617</v>
      </c>
      <c r="CK556" t="s">
        <v>617</v>
      </c>
      <c r="CL556" t="s">
        <v>617</v>
      </c>
      <c r="CM556" t="s">
        <v>617</v>
      </c>
      <c r="CN556">
        <v>1915037</v>
      </c>
    </row>
    <row r="557" spans="1:92" x14ac:dyDescent="0.25">
      <c r="A557" t="s">
        <v>3756</v>
      </c>
      <c r="B557" t="s">
        <v>3756</v>
      </c>
      <c r="C557">
        <v>12</v>
      </c>
      <c r="D557" t="s">
        <v>3091</v>
      </c>
      <c r="E557">
        <v>66052</v>
      </c>
      <c r="F557" t="s">
        <v>3027</v>
      </c>
      <c r="G557" t="s">
        <v>3757</v>
      </c>
      <c r="H557" t="s">
        <v>3758</v>
      </c>
      <c r="I557" t="s">
        <v>630</v>
      </c>
      <c r="J557">
        <v>8612</v>
      </c>
      <c r="K557">
        <v>9545</v>
      </c>
      <c r="L557" t="s">
        <v>3759</v>
      </c>
      <c r="M557" t="s">
        <v>3760</v>
      </c>
      <c r="N557" t="s">
        <v>3030</v>
      </c>
      <c r="O557" t="s">
        <v>3761</v>
      </c>
      <c r="P557" t="s">
        <v>3032</v>
      </c>
      <c r="Q557" t="s">
        <v>3033</v>
      </c>
      <c r="R557" t="s">
        <v>3034</v>
      </c>
      <c r="S557" t="s">
        <v>3034</v>
      </c>
      <c r="T557" t="s">
        <v>3035</v>
      </c>
      <c r="U557" t="s">
        <v>3036</v>
      </c>
      <c r="V557" t="s">
        <v>1577</v>
      </c>
      <c r="W557">
        <v>43.716170300000002</v>
      </c>
      <c r="X557">
        <v>-79.550189799999998</v>
      </c>
      <c r="Y557">
        <v>44280</v>
      </c>
      <c r="Z557" t="s">
        <v>859</v>
      </c>
      <c r="AA557" t="s">
        <v>859</v>
      </c>
      <c r="AB557" t="s">
        <v>612</v>
      </c>
      <c r="AC557" t="s">
        <v>612</v>
      </c>
      <c r="AD557" t="s">
        <v>612</v>
      </c>
      <c r="AE557" t="s">
        <v>612</v>
      </c>
      <c r="AF557" t="s">
        <v>612</v>
      </c>
      <c r="AG557" t="s">
        <v>612</v>
      </c>
      <c r="AH557">
        <v>44280</v>
      </c>
      <c r="AI557" t="s">
        <v>859</v>
      </c>
      <c r="AJ557" t="s">
        <v>859</v>
      </c>
      <c r="AK557" t="s">
        <v>612</v>
      </c>
      <c r="AL557" t="s">
        <v>612</v>
      </c>
      <c r="AM557" t="s">
        <v>612</v>
      </c>
      <c r="AN557" t="s">
        <v>612</v>
      </c>
      <c r="AO557" t="s">
        <v>612</v>
      </c>
      <c r="AP557" t="s">
        <v>612</v>
      </c>
      <c r="AQ557" t="s">
        <v>612</v>
      </c>
      <c r="AR557">
        <v>5</v>
      </c>
      <c r="AS557">
        <v>88</v>
      </c>
      <c r="AT557" t="s">
        <v>613</v>
      </c>
      <c r="AU557" t="s">
        <v>612</v>
      </c>
      <c r="AV557" t="s">
        <v>887</v>
      </c>
      <c r="AW557" t="s">
        <v>612</v>
      </c>
      <c r="AX557" t="s">
        <v>612</v>
      </c>
      <c r="AY557" t="s">
        <v>887</v>
      </c>
      <c r="AZ557" t="s">
        <v>140</v>
      </c>
      <c r="BA557" t="s">
        <v>146</v>
      </c>
      <c r="BB557" t="s">
        <v>322</v>
      </c>
      <c r="BC557">
        <v>45292</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2727603</v>
      </c>
      <c r="CA557">
        <v>0</v>
      </c>
      <c r="CB557">
        <v>0</v>
      </c>
      <c r="CC557">
        <v>0</v>
      </c>
      <c r="CD557">
        <v>2727603</v>
      </c>
      <c r="CE557">
        <v>2727603</v>
      </c>
      <c r="CF557">
        <v>2727603</v>
      </c>
      <c r="CG557">
        <v>0</v>
      </c>
      <c r="CH557" t="s">
        <v>612</v>
      </c>
      <c r="CI557" t="s">
        <v>1368</v>
      </c>
      <c r="CJ557" t="s">
        <v>617</v>
      </c>
      <c r="CK557" t="s">
        <v>617</v>
      </c>
      <c r="CL557" t="s">
        <v>739</v>
      </c>
      <c r="CM557" t="s">
        <v>740</v>
      </c>
      <c r="CN557">
        <v>2727603</v>
      </c>
    </row>
    <row r="558" spans="1:92" x14ac:dyDescent="0.25">
      <c r="A558" t="s">
        <v>3762</v>
      </c>
      <c r="B558" t="s">
        <v>3689</v>
      </c>
      <c r="C558">
        <v>12</v>
      </c>
      <c r="D558">
        <v>999</v>
      </c>
      <c r="E558">
        <v>66052</v>
      </c>
      <c r="F558" t="s">
        <v>3027</v>
      </c>
      <c r="G558" t="s">
        <v>3690</v>
      </c>
      <c r="H558" t="s">
        <v>3691</v>
      </c>
      <c r="I558" t="s">
        <v>630</v>
      </c>
      <c r="J558">
        <v>24790</v>
      </c>
      <c r="K558">
        <v>9624</v>
      </c>
      <c r="L558" t="s">
        <v>3763</v>
      </c>
      <c r="M558" t="s">
        <v>3693</v>
      </c>
      <c r="N558" t="s">
        <v>3087</v>
      </c>
      <c r="O558" t="s">
        <v>3694</v>
      </c>
      <c r="P558" t="s">
        <v>3032</v>
      </c>
      <c r="Q558" t="s">
        <v>3033</v>
      </c>
      <c r="R558" t="s">
        <v>3034</v>
      </c>
      <c r="S558" t="s">
        <v>3034</v>
      </c>
      <c r="T558" t="s">
        <v>3035</v>
      </c>
      <c r="U558" t="s">
        <v>3036</v>
      </c>
      <c r="V558" t="s">
        <v>1577</v>
      </c>
      <c r="W558">
        <v>43.684260000000002</v>
      </c>
      <c r="X558">
        <v>-79.487430000000003</v>
      </c>
      <c r="Y558">
        <v>44404</v>
      </c>
      <c r="Z558" t="s">
        <v>859</v>
      </c>
      <c r="AA558" t="s">
        <v>909</v>
      </c>
      <c r="AB558" t="s">
        <v>612</v>
      </c>
      <c r="AC558" t="s">
        <v>612</v>
      </c>
      <c r="AD558" t="s">
        <v>612</v>
      </c>
      <c r="AE558">
        <v>44404</v>
      </c>
      <c r="AF558" t="s">
        <v>859</v>
      </c>
      <c r="AG558" t="s">
        <v>909</v>
      </c>
      <c r="AH558" t="s">
        <v>612</v>
      </c>
      <c r="AI558" t="s">
        <v>612</v>
      </c>
      <c r="AJ558" t="s">
        <v>612</v>
      </c>
      <c r="AK558" t="s">
        <v>612</v>
      </c>
      <c r="AL558" t="s">
        <v>612</v>
      </c>
      <c r="AM558" t="s">
        <v>612</v>
      </c>
      <c r="AN558" t="s">
        <v>612</v>
      </c>
      <c r="AO558" t="s">
        <v>612</v>
      </c>
      <c r="AP558" t="s">
        <v>612</v>
      </c>
      <c r="AQ558" t="s">
        <v>612</v>
      </c>
      <c r="AR558" t="s">
        <v>612</v>
      </c>
      <c r="AS558" t="s">
        <v>612</v>
      </c>
      <c r="AT558" t="s">
        <v>612</v>
      </c>
      <c r="AU558" t="s">
        <v>612</v>
      </c>
      <c r="AV558" t="s">
        <v>635</v>
      </c>
      <c r="AW558">
        <v>44404</v>
      </c>
      <c r="AX558">
        <v>1867708</v>
      </c>
      <c r="AY558" t="s">
        <v>1046</v>
      </c>
      <c r="AZ558" t="s">
        <v>463</v>
      </c>
      <c r="BA558" t="s">
        <v>141</v>
      </c>
      <c r="BB558" t="s">
        <v>380</v>
      </c>
      <c r="BC558">
        <v>44805</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1867708</v>
      </c>
      <c r="BY558">
        <v>0</v>
      </c>
      <c r="BZ558">
        <v>0</v>
      </c>
      <c r="CA558">
        <v>0</v>
      </c>
      <c r="CB558">
        <v>0</v>
      </c>
      <c r="CC558">
        <v>0</v>
      </c>
      <c r="CD558">
        <v>1867708</v>
      </c>
      <c r="CE558">
        <v>1867708</v>
      </c>
      <c r="CF558">
        <v>1867708</v>
      </c>
      <c r="CG558">
        <v>0</v>
      </c>
      <c r="CH558" t="s">
        <v>612</v>
      </c>
      <c r="CI558" t="s">
        <v>804</v>
      </c>
      <c r="CJ558" t="s">
        <v>702</v>
      </c>
      <c r="CK558" t="s">
        <v>703</v>
      </c>
      <c r="CL558" t="s">
        <v>617</v>
      </c>
      <c r="CM558" t="s">
        <v>617</v>
      </c>
      <c r="CN558">
        <v>1867708</v>
      </c>
    </row>
    <row r="559" spans="1:92" x14ac:dyDescent="0.25">
      <c r="A559" t="s">
        <v>3764</v>
      </c>
      <c r="B559" t="s">
        <v>3764</v>
      </c>
      <c r="C559">
        <v>12</v>
      </c>
      <c r="D559" t="s">
        <v>597</v>
      </c>
      <c r="E559">
        <v>66052</v>
      </c>
      <c r="F559" t="s">
        <v>3027</v>
      </c>
      <c r="G559" t="s">
        <v>3033</v>
      </c>
      <c r="H559" t="s">
        <v>3765</v>
      </c>
      <c r="I559" t="s">
        <v>630</v>
      </c>
      <c r="J559" t="s">
        <v>804</v>
      </c>
      <c r="K559" t="s">
        <v>804</v>
      </c>
      <c r="L559" t="s">
        <v>804</v>
      </c>
      <c r="M559" t="s">
        <v>3766</v>
      </c>
      <c r="N559" t="s">
        <v>3035</v>
      </c>
      <c r="O559" t="s">
        <v>804</v>
      </c>
      <c r="P559" t="s">
        <v>3032</v>
      </c>
      <c r="Q559" t="s">
        <v>3033</v>
      </c>
      <c r="R559" t="s">
        <v>3034</v>
      </c>
      <c r="S559" t="s">
        <v>3034</v>
      </c>
      <c r="T559" t="s">
        <v>3035</v>
      </c>
      <c r="U559" t="s">
        <v>3036</v>
      </c>
      <c r="V559" t="s">
        <v>1577</v>
      </c>
      <c r="W559" t="s">
        <v>804</v>
      </c>
      <c r="X559" t="s">
        <v>804</v>
      </c>
      <c r="Y559">
        <v>44523</v>
      </c>
      <c r="Z559" t="s">
        <v>909</v>
      </c>
      <c r="AA559" t="s">
        <v>909</v>
      </c>
      <c r="AB559" t="s">
        <v>612</v>
      </c>
      <c r="AC559" t="s">
        <v>612</v>
      </c>
      <c r="AD559" t="s">
        <v>612</v>
      </c>
      <c r="AE559">
        <v>44523</v>
      </c>
      <c r="AF559" t="s">
        <v>909</v>
      </c>
      <c r="AG559" t="s">
        <v>909</v>
      </c>
      <c r="AH559">
        <v>44523</v>
      </c>
      <c r="AI559" t="s">
        <v>909</v>
      </c>
      <c r="AJ559" t="s">
        <v>909</v>
      </c>
      <c r="AK559" t="s">
        <v>612</v>
      </c>
      <c r="AL559" t="s">
        <v>612</v>
      </c>
      <c r="AM559" t="s">
        <v>612</v>
      </c>
      <c r="AN559" t="s">
        <v>612</v>
      </c>
      <c r="AO559" t="s">
        <v>612</v>
      </c>
      <c r="AP559" t="s">
        <v>612</v>
      </c>
      <c r="AQ559">
        <v>455</v>
      </c>
      <c r="AR559" t="s">
        <v>612</v>
      </c>
      <c r="AS559" t="s">
        <v>612</v>
      </c>
      <c r="AT559" t="s">
        <v>613</v>
      </c>
      <c r="AU559" t="s">
        <v>612</v>
      </c>
      <c r="AV559" t="s">
        <v>887</v>
      </c>
      <c r="AW559" t="s">
        <v>612</v>
      </c>
      <c r="AX559" t="s">
        <v>612</v>
      </c>
      <c r="AY559" t="s">
        <v>887</v>
      </c>
      <c r="AZ559" t="s">
        <v>145</v>
      </c>
      <c r="BA559" t="s">
        <v>460</v>
      </c>
      <c r="BB559" t="s">
        <v>322</v>
      </c>
      <c r="BC559">
        <v>45170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44000000</v>
      </c>
      <c r="BY559">
        <v>0</v>
      </c>
      <c r="BZ559">
        <v>0</v>
      </c>
      <c r="CA559">
        <v>0</v>
      </c>
      <c r="CB559">
        <v>0</v>
      </c>
      <c r="CC559">
        <v>0</v>
      </c>
      <c r="CD559">
        <v>44000000</v>
      </c>
      <c r="CE559">
        <v>44000000</v>
      </c>
      <c r="CF559">
        <v>44000000</v>
      </c>
      <c r="CG559">
        <v>0</v>
      </c>
      <c r="CH559" t="s">
        <v>612</v>
      </c>
      <c r="CI559" t="s">
        <v>1368</v>
      </c>
      <c r="CJ559" t="s">
        <v>702</v>
      </c>
      <c r="CK559" t="s">
        <v>703</v>
      </c>
      <c r="CL559" t="s">
        <v>617</v>
      </c>
      <c r="CM559" t="s">
        <v>617</v>
      </c>
      <c r="CN559">
        <v>44000000</v>
      </c>
    </row>
    <row r="560" spans="1:92" x14ac:dyDescent="0.25">
      <c r="A560" t="s">
        <v>3767</v>
      </c>
      <c r="B560" t="s">
        <v>3767</v>
      </c>
      <c r="C560">
        <v>12</v>
      </c>
      <c r="D560" t="s">
        <v>597</v>
      </c>
      <c r="E560">
        <v>66052</v>
      </c>
      <c r="F560" t="s">
        <v>3027</v>
      </c>
      <c r="G560" t="s">
        <v>3768</v>
      </c>
      <c r="H560" t="s">
        <v>3769</v>
      </c>
      <c r="I560" t="s">
        <v>667</v>
      </c>
      <c r="J560">
        <v>8753</v>
      </c>
      <c r="K560">
        <v>9652</v>
      </c>
      <c r="L560" t="s">
        <v>3770</v>
      </c>
      <c r="M560" t="s">
        <v>3771</v>
      </c>
      <c r="N560" t="s">
        <v>3087</v>
      </c>
      <c r="O560" t="s">
        <v>3772</v>
      </c>
      <c r="P560" t="s">
        <v>3032</v>
      </c>
      <c r="Q560" t="s">
        <v>3033</v>
      </c>
      <c r="R560" t="s">
        <v>3034</v>
      </c>
      <c r="S560" t="s">
        <v>3034</v>
      </c>
      <c r="T560" t="s">
        <v>3035</v>
      </c>
      <c r="U560" t="s">
        <v>3036</v>
      </c>
      <c r="V560" t="s">
        <v>1577</v>
      </c>
      <c r="W560">
        <v>43.690589488602797</v>
      </c>
      <c r="X560">
        <v>-79.476153586709202</v>
      </c>
      <c r="Y560">
        <v>44523</v>
      </c>
      <c r="Z560" t="s">
        <v>909</v>
      </c>
      <c r="AA560" t="s">
        <v>909</v>
      </c>
      <c r="AB560" t="s">
        <v>612</v>
      </c>
      <c r="AC560" t="s">
        <v>612</v>
      </c>
      <c r="AD560" t="s">
        <v>612</v>
      </c>
      <c r="AE560">
        <v>44523</v>
      </c>
      <c r="AF560" t="s">
        <v>909</v>
      </c>
      <c r="AG560" t="s">
        <v>909</v>
      </c>
      <c r="AH560">
        <v>44523</v>
      </c>
      <c r="AI560" t="s">
        <v>909</v>
      </c>
      <c r="AJ560" t="s">
        <v>909</v>
      </c>
      <c r="AK560" t="s">
        <v>612</v>
      </c>
      <c r="AL560" t="s">
        <v>612</v>
      </c>
      <c r="AM560" t="s">
        <v>612</v>
      </c>
      <c r="AN560" t="s">
        <v>612</v>
      </c>
      <c r="AO560" t="s">
        <v>612</v>
      </c>
      <c r="AP560" t="s">
        <v>612</v>
      </c>
      <c r="AQ560">
        <v>368</v>
      </c>
      <c r="AR560" t="s">
        <v>612</v>
      </c>
      <c r="AS560" t="s">
        <v>612</v>
      </c>
      <c r="AT560" t="s">
        <v>613</v>
      </c>
      <c r="AU560" t="s">
        <v>612</v>
      </c>
      <c r="AV560" t="s">
        <v>887</v>
      </c>
      <c r="AW560" t="s">
        <v>612</v>
      </c>
      <c r="AX560" t="s">
        <v>612</v>
      </c>
      <c r="AY560" t="s">
        <v>887</v>
      </c>
      <c r="AZ560" t="s">
        <v>140</v>
      </c>
      <c r="BA560" t="s">
        <v>141</v>
      </c>
      <c r="BB560" t="s">
        <v>336</v>
      </c>
      <c r="BC560">
        <v>45536</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11045702</v>
      </c>
      <c r="BY560">
        <v>0</v>
      </c>
      <c r="BZ560">
        <v>0</v>
      </c>
      <c r="CA560">
        <v>0</v>
      </c>
      <c r="CB560">
        <v>0</v>
      </c>
      <c r="CC560">
        <v>0</v>
      </c>
      <c r="CD560">
        <v>11045702</v>
      </c>
      <c r="CE560">
        <v>11045702</v>
      </c>
      <c r="CF560">
        <v>11045702</v>
      </c>
      <c r="CG560">
        <v>0</v>
      </c>
      <c r="CH560" t="s">
        <v>612</v>
      </c>
      <c r="CI560" t="s">
        <v>1368</v>
      </c>
      <c r="CJ560" t="s">
        <v>702</v>
      </c>
      <c r="CK560" t="s">
        <v>703</v>
      </c>
      <c r="CL560" t="s">
        <v>617</v>
      </c>
      <c r="CM560" t="s">
        <v>617</v>
      </c>
      <c r="CN560">
        <v>11045702</v>
      </c>
    </row>
    <row r="561" spans="1:92" x14ac:dyDescent="0.25">
      <c r="A561" t="s">
        <v>3773</v>
      </c>
      <c r="B561" t="s">
        <v>3191</v>
      </c>
      <c r="C561">
        <v>12</v>
      </c>
      <c r="D561" t="s">
        <v>597</v>
      </c>
      <c r="E561">
        <v>66052</v>
      </c>
      <c r="F561" t="s">
        <v>3027</v>
      </c>
      <c r="G561" t="s">
        <v>3192</v>
      </c>
      <c r="H561" t="s">
        <v>3193</v>
      </c>
      <c r="I561" t="s">
        <v>630</v>
      </c>
      <c r="J561">
        <v>24637</v>
      </c>
      <c r="K561">
        <v>5143</v>
      </c>
      <c r="L561" t="s">
        <v>3774</v>
      </c>
      <c r="M561" t="s">
        <v>3195</v>
      </c>
      <c r="N561" t="s">
        <v>3035</v>
      </c>
      <c r="O561" t="s">
        <v>3196</v>
      </c>
      <c r="P561" t="s">
        <v>3032</v>
      </c>
      <c r="Q561" t="s">
        <v>3033</v>
      </c>
      <c r="R561" t="s">
        <v>3034</v>
      </c>
      <c r="S561" t="s">
        <v>3034</v>
      </c>
      <c r="T561" t="s">
        <v>3035</v>
      </c>
      <c r="U561" t="s">
        <v>3036</v>
      </c>
      <c r="V561" t="s">
        <v>1577</v>
      </c>
      <c r="W561">
        <v>43.699221799999997</v>
      </c>
      <c r="X561">
        <v>-79.394840909999999</v>
      </c>
      <c r="Y561">
        <v>44503</v>
      </c>
      <c r="Z561" t="s">
        <v>909</v>
      </c>
      <c r="AA561" t="s">
        <v>909</v>
      </c>
      <c r="AB561">
        <v>44503</v>
      </c>
      <c r="AC561" t="s">
        <v>909</v>
      </c>
      <c r="AD561" t="s">
        <v>909</v>
      </c>
      <c r="AE561" t="s">
        <v>612</v>
      </c>
      <c r="AF561" t="s">
        <v>612</v>
      </c>
      <c r="AG561" t="s">
        <v>612</v>
      </c>
      <c r="AH561" t="s">
        <v>612</v>
      </c>
      <c r="AI561" t="s">
        <v>612</v>
      </c>
      <c r="AJ561" t="s">
        <v>612</v>
      </c>
      <c r="AK561" t="s">
        <v>612</v>
      </c>
      <c r="AL561" t="s">
        <v>612</v>
      </c>
      <c r="AM561" t="s">
        <v>612</v>
      </c>
      <c r="AN561" t="s">
        <v>612</v>
      </c>
      <c r="AO561" t="s">
        <v>612</v>
      </c>
      <c r="AP561" t="s">
        <v>612</v>
      </c>
      <c r="AQ561" t="s">
        <v>612</v>
      </c>
      <c r="AR561" t="s">
        <v>612</v>
      </c>
      <c r="AS561" t="s">
        <v>612</v>
      </c>
      <c r="AT561" t="s">
        <v>613</v>
      </c>
      <c r="AU561" t="s">
        <v>612</v>
      </c>
      <c r="AV561" t="s">
        <v>635</v>
      </c>
      <c r="AW561">
        <v>44503</v>
      </c>
      <c r="AY561" t="s">
        <v>621</v>
      </c>
      <c r="AZ561" t="s">
        <v>663</v>
      </c>
      <c r="BA561" t="s">
        <v>460</v>
      </c>
      <c r="BB561" t="s">
        <v>909</v>
      </c>
      <c r="BC561">
        <v>44440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1614599</v>
      </c>
      <c r="BX561">
        <v>0</v>
      </c>
      <c r="BY561">
        <v>0</v>
      </c>
      <c r="BZ561">
        <v>0</v>
      </c>
      <c r="CA561">
        <v>0</v>
      </c>
      <c r="CB561">
        <v>0</v>
      </c>
      <c r="CC561">
        <v>0</v>
      </c>
      <c r="CD561">
        <v>1614599</v>
      </c>
      <c r="CE561">
        <v>1614599</v>
      </c>
      <c r="CF561">
        <v>1614599</v>
      </c>
      <c r="CG561">
        <v>0</v>
      </c>
      <c r="CH561" t="s">
        <v>612</v>
      </c>
      <c r="CI561" t="s">
        <v>616</v>
      </c>
      <c r="CJ561" t="s">
        <v>617</v>
      </c>
      <c r="CK561" t="s">
        <v>617</v>
      </c>
      <c r="CL561" t="s">
        <v>617</v>
      </c>
      <c r="CM561" t="s">
        <v>617</v>
      </c>
      <c r="CN561">
        <v>1614599</v>
      </c>
    </row>
    <row r="562" spans="1:92" x14ac:dyDescent="0.25">
      <c r="A562" t="s">
        <v>3775</v>
      </c>
      <c r="B562" t="s">
        <v>3775</v>
      </c>
      <c r="C562">
        <v>12</v>
      </c>
      <c r="D562" t="s">
        <v>597</v>
      </c>
      <c r="E562">
        <v>66052</v>
      </c>
      <c r="F562" t="s">
        <v>3027</v>
      </c>
      <c r="G562" t="s">
        <v>3776</v>
      </c>
      <c r="H562" t="s">
        <v>3777</v>
      </c>
      <c r="I562" t="s">
        <v>630</v>
      </c>
      <c r="J562" t="s">
        <v>804</v>
      </c>
      <c r="K562">
        <v>9375</v>
      </c>
      <c r="L562" t="s">
        <v>3778</v>
      </c>
      <c r="M562" t="s">
        <v>3779</v>
      </c>
      <c r="N562" t="s">
        <v>3035</v>
      </c>
      <c r="O562" t="s">
        <v>3780</v>
      </c>
      <c r="P562" t="s">
        <v>3032</v>
      </c>
      <c r="Q562" t="s">
        <v>3033</v>
      </c>
      <c r="R562" t="s">
        <v>3034</v>
      </c>
      <c r="S562" t="s">
        <v>3034</v>
      </c>
      <c r="T562" t="s">
        <v>3035</v>
      </c>
      <c r="U562" t="s">
        <v>3036</v>
      </c>
      <c r="V562" t="s">
        <v>1577</v>
      </c>
      <c r="W562">
        <v>43.677379999999999</v>
      </c>
      <c r="X562">
        <v>-79.339560000000006</v>
      </c>
      <c r="Y562">
        <v>44651</v>
      </c>
      <c r="Z562" t="s">
        <v>909</v>
      </c>
      <c r="AA562" t="s">
        <v>909</v>
      </c>
      <c r="AB562" t="s">
        <v>612</v>
      </c>
      <c r="AC562" t="s">
        <v>612</v>
      </c>
      <c r="AD562" t="s">
        <v>612</v>
      </c>
      <c r="AE562" t="s">
        <v>612</v>
      </c>
      <c r="AF562" t="s">
        <v>612</v>
      </c>
      <c r="AG562" t="s">
        <v>612</v>
      </c>
      <c r="AH562" t="s">
        <v>612</v>
      </c>
      <c r="AI562" t="s">
        <v>612</v>
      </c>
      <c r="AJ562" t="s">
        <v>612</v>
      </c>
      <c r="AK562" t="s">
        <v>612</v>
      </c>
      <c r="AL562" t="s">
        <v>612</v>
      </c>
      <c r="AM562" t="s">
        <v>612</v>
      </c>
      <c r="AN562" t="s">
        <v>612</v>
      </c>
      <c r="AO562" t="s">
        <v>612</v>
      </c>
      <c r="AP562" t="s">
        <v>612</v>
      </c>
      <c r="AQ562" t="s">
        <v>612</v>
      </c>
      <c r="AR562" t="s">
        <v>612</v>
      </c>
      <c r="AS562" t="s">
        <v>612</v>
      </c>
      <c r="AT562" t="s">
        <v>612</v>
      </c>
      <c r="AU562" t="s">
        <v>612</v>
      </c>
      <c r="AV562" t="s">
        <v>635</v>
      </c>
      <c r="AW562">
        <v>44651</v>
      </c>
      <c r="AX562">
        <v>9140212</v>
      </c>
      <c r="AY562" t="s">
        <v>1046</v>
      </c>
      <c r="AZ562" t="s">
        <v>143</v>
      </c>
      <c r="BA562" t="s">
        <v>701</v>
      </c>
      <c r="BC562">
        <v>45170</v>
      </c>
      <c r="BD562">
        <v>954890</v>
      </c>
      <c r="BE562">
        <v>5885322</v>
      </c>
      <c r="BF562">
        <v>2300000</v>
      </c>
      <c r="BG562">
        <v>0</v>
      </c>
      <c r="BH562">
        <v>0</v>
      </c>
      <c r="BI562">
        <v>0</v>
      </c>
      <c r="BJ562">
        <v>0</v>
      </c>
      <c r="BK562">
        <v>0</v>
      </c>
      <c r="BL562">
        <v>0</v>
      </c>
      <c r="BM562">
        <v>0</v>
      </c>
      <c r="BN562">
        <v>0</v>
      </c>
      <c r="BO562">
        <v>0</v>
      </c>
      <c r="BP562">
        <v>0</v>
      </c>
      <c r="BQ562">
        <v>0</v>
      </c>
      <c r="BR562">
        <v>0</v>
      </c>
      <c r="BS562">
        <v>9140212</v>
      </c>
      <c r="BT562">
        <v>0</v>
      </c>
      <c r="BU562">
        <v>0</v>
      </c>
      <c r="BV562">
        <v>0</v>
      </c>
      <c r="BW562">
        <v>0</v>
      </c>
      <c r="BX562">
        <v>0</v>
      </c>
      <c r="BY562">
        <v>0</v>
      </c>
      <c r="BZ562">
        <v>0</v>
      </c>
      <c r="CA562">
        <v>0</v>
      </c>
      <c r="CB562">
        <v>0</v>
      </c>
      <c r="CC562">
        <v>0</v>
      </c>
      <c r="CD562">
        <v>0</v>
      </c>
      <c r="CE562">
        <v>9140212</v>
      </c>
      <c r="CF562">
        <v>9140212</v>
      </c>
      <c r="CG562">
        <v>0</v>
      </c>
      <c r="CH562" t="s">
        <v>612</v>
      </c>
      <c r="CJ562" t="s">
        <v>617</v>
      </c>
      <c r="CK562" t="s">
        <v>617</v>
      </c>
      <c r="CL562" t="s">
        <v>617</v>
      </c>
      <c r="CM562" t="s">
        <v>617</v>
      </c>
      <c r="CN562">
        <v>0</v>
      </c>
    </row>
    <row r="563" spans="1:92" x14ac:dyDescent="0.25">
      <c r="A563" t="s">
        <v>3781</v>
      </c>
      <c r="B563" t="s">
        <v>3781</v>
      </c>
      <c r="C563">
        <v>12</v>
      </c>
      <c r="D563" t="s">
        <v>597</v>
      </c>
      <c r="E563">
        <v>66052</v>
      </c>
      <c r="F563" t="s">
        <v>3027</v>
      </c>
      <c r="G563" t="s">
        <v>3782</v>
      </c>
      <c r="H563" t="s">
        <v>3783</v>
      </c>
      <c r="I563" t="s">
        <v>630</v>
      </c>
      <c r="J563">
        <v>8877</v>
      </c>
      <c r="K563">
        <v>9760</v>
      </c>
      <c r="L563" t="s">
        <v>3784</v>
      </c>
      <c r="M563" t="s">
        <v>3785</v>
      </c>
      <c r="N563" t="s">
        <v>3055</v>
      </c>
      <c r="O563" t="s">
        <v>3786</v>
      </c>
      <c r="P563" t="s">
        <v>3032</v>
      </c>
      <c r="Q563" t="s">
        <v>3033</v>
      </c>
      <c r="R563" t="s">
        <v>3034</v>
      </c>
      <c r="S563" t="s">
        <v>3034</v>
      </c>
      <c r="T563" t="s">
        <v>3035</v>
      </c>
      <c r="U563" t="s">
        <v>3036</v>
      </c>
      <c r="V563" t="s">
        <v>1577</v>
      </c>
      <c r="W563">
        <v>43.738548700000003</v>
      </c>
      <c r="X563">
        <v>-79.206195899999997</v>
      </c>
      <c r="Y563">
        <v>44672</v>
      </c>
      <c r="Z563" t="s">
        <v>909</v>
      </c>
      <c r="AA563" t="s">
        <v>380</v>
      </c>
      <c r="AB563" t="s">
        <v>612</v>
      </c>
      <c r="AC563" t="s">
        <v>612</v>
      </c>
      <c r="AD563" t="s">
        <v>612</v>
      </c>
      <c r="AE563">
        <v>44672</v>
      </c>
      <c r="AF563" t="s">
        <v>909</v>
      </c>
      <c r="AG563" t="s">
        <v>380</v>
      </c>
      <c r="AH563" t="s">
        <v>612</v>
      </c>
      <c r="AI563" t="s">
        <v>612</v>
      </c>
      <c r="AJ563" t="s">
        <v>612</v>
      </c>
      <c r="AK563" t="s">
        <v>612</v>
      </c>
      <c r="AL563" t="s">
        <v>612</v>
      </c>
      <c r="AM563" t="s">
        <v>612</v>
      </c>
      <c r="AN563" t="s">
        <v>612</v>
      </c>
      <c r="AO563" t="s">
        <v>612</v>
      </c>
      <c r="AP563" t="s">
        <v>612</v>
      </c>
      <c r="AQ563">
        <v>46</v>
      </c>
      <c r="AR563" t="s">
        <v>612</v>
      </c>
      <c r="AS563" t="s">
        <v>612</v>
      </c>
      <c r="AT563" t="s">
        <v>613</v>
      </c>
      <c r="AU563" t="s">
        <v>612</v>
      </c>
      <c r="AV563" t="s">
        <v>887</v>
      </c>
      <c r="AW563" t="s">
        <v>612</v>
      </c>
      <c r="AX563" t="s">
        <v>612</v>
      </c>
      <c r="AY563" t="s">
        <v>887</v>
      </c>
      <c r="AZ563" t="s">
        <v>140</v>
      </c>
      <c r="BA563" t="s">
        <v>141</v>
      </c>
      <c r="BB563" t="s">
        <v>916</v>
      </c>
      <c r="BC563">
        <v>46266</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2532250</v>
      </c>
      <c r="BY563">
        <v>0</v>
      </c>
      <c r="BZ563">
        <v>0</v>
      </c>
      <c r="CA563">
        <v>0</v>
      </c>
      <c r="CB563">
        <v>0</v>
      </c>
      <c r="CC563">
        <v>0</v>
      </c>
      <c r="CD563">
        <v>2532250</v>
      </c>
      <c r="CE563">
        <v>2532250</v>
      </c>
      <c r="CF563">
        <v>2532250</v>
      </c>
      <c r="CG563">
        <v>0</v>
      </c>
      <c r="CH563" t="s">
        <v>612</v>
      </c>
      <c r="CI563" t="s">
        <v>917</v>
      </c>
      <c r="CJ563" t="s">
        <v>702</v>
      </c>
      <c r="CK563" t="s">
        <v>703</v>
      </c>
      <c r="CL563" t="s">
        <v>617</v>
      </c>
      <c r="CM563" t="s">
        <v>617</v>
      </c>
      <c r="CN563">
        <v>2532250</v>
      </c>
    </row>
    <row r="564" spans="1:92" x14ac:dyDescent="0.25">
      <c r="A564" t="s">
        <v>3787</v>
      </c>
      <c r="B564" t="s">
        <v>3787</v>
      </c>
      <c r="C564">
        <v>12</v>
      </c>
      <c r="D564" t="s">
        <v>3091</v>
      </c>
      <c r="E564">
        <v>66052</v>
      </c>
      <c r="F564" t="s">
        <v>3027</v>
      </c>
      <c r="G564" t="s">
        <v>3788</v>
      </c>
      <c r="H564" t="s">
        <v>3789</v>
      </c>
      <c r="I564" t="s">
        <v>630</v>
      </c>
      <c r="J564" t="s">
        <v>804</v>
      </c>
      <c r="K564" t="s">
        <v>804</v>
      </c>
      <c r="L564" t="s">
        <v>804</v>
      </c>
      <c r="M564" t="s">
        <v>804</v>
      </c>
      <c r="N564" t="s">
        <v>3055</v>
      </c>
      <c r="O564" t="s">
        <v>3790</v>
      </c>
      <c r="P564" t="s">
        <v>3032</v>
      </c>
      <c r="Q564" t="s">
        <v>3033</v>
      </c>
      <c r="R564" t="s">
        <v>3034</v>
      </c>
      <c r="S564" t="s">
        <v>3034</v>
      </c>
      <c r="T564" t="s">
        <v>3035</v>
      </c>
      <c r="U564" t="s">
        <v>3036</v>
      </c>
      <c r="V564" t="s">
        <v>1577</v>
      </c>
      <c r="W564" t="s">
        <v>804</v>
      </c>
      <c r="X564" t="s">
        <v>804</v>
      </c>
      <c r="Y564">
        <v>44672</v>
      </c>
      <c r="Z564" t="s">
        <v>909</v>
      </c>
      <c r="AA564" t="s">
        <v>380</v>
      </c>
      <c r="AB564" t="s">
        <v>612</v>
      </c>
      <c r="AC564" t="s">
        <v>612</v>
      </c>
      <c r="AD564" t="s">
        <v>612</v>
      </c>
      <c r="AE564">
        <v>44672</v>
      </c>
      <c r="AF564" t="s">
        <v>909</v>
      </c>
      <c r="AG564" t="s">
        <v>380</v>
      </c>
      <c r="AH564">
        <v>44672</v>
      </c>
      <c r="AI564" t="s">
        <v>909</v>
      </c>
      <c r="AJ564" t="s">
        <v>380</v>
      </c>
      <c r="AK564" t="s">
        <v>612</v>
      </c>
      <c r="AL564" t="s">
        <v>612</v>
      </c>
      <c r="AM564" t="s">
        <v>612</v>
      </c>
      <c r="AN564" t="s">
        <v>612</v>
      </c>
      <c r="AO564" t="s">
        <v>612</v>
      </c>
      <c r="AP564" t="s">
        <v>612</v>
      </c>
      <c r="AQ564">
        <v>341</v>
      </c>
      <c r="AR564">
        <v>5</v>
      </c>
      <c r="AS564">
        <v>88</v>
      </c>
      <c r="AT564" t="s">
        <v>613</v>
      </c>
      <c r="AU564" t="s">
        <v>612</v>
      </c>
      <c r="AV564" t="s">
        <v>887</v>
      </c>
      <c r="AW564" t="s">
        <v>612</v>
      </c>
      <c r="AX564" t="s">
        <v>612</v>
      </c>
      <c r="AY564" t="s">
        <v>887</v>
      </c>
      <c r="AZ564" t="s">
        <v>145</v>
      </c>
      <c r="BA564" t="s">
        <v>141</v>
      </c>
      <c r="BB564" t="s">
        <v>916</v>
      </c>
      <c r="BC564">
        <v>46266</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10115229</v>
      </c>
      <c r="BY564">
        <v>0</v>
      </c>
      <c r="BZ564">
        <v>3324941</v>
      </c>
      <c r="CA564">
        <v>0</v>
      </c>
      <c r="CB564">
        <v>0</v>
      </c>
      <c r="CC564">
        <v>0</v>
      </c>
      <c r="CD564">
        <v>13440170</v>
      </c>
      <c r="CE564">
        <v>13440170</v>
      </c>
      <c r="CF564">
        <v>13440170</v>
      </c>
      <c r="CG564">
        <v>0</v>
      </c>
      <c r="CH564" t="s">
        <v>612</v>
      </c>
      <c r="CI564" t="s">
        <v>917</v>
      </c>
      <c r="CJ564" t="s">
        <v>702</v>
      </c>
      <c r="CK564" t="s">
        <v>703</v>
      </c>
      <c r="CL564" t="s">
        <v>764</v>
      </c>
      <c r="CM564" t="s">
        <v>740</v>
      </c>
      <c r="CN564">
        <v>13440170</v>
      </c>
    </row>
    <row r="565" spans="1:92" x14ac:dyDescent="0.25">
      <c r="A565" t="s">
        <v>3791</v>
      </c>
      <c r="B565" t="s">
        <v>3791</v>
      </c>
      <c r="C565">
        <v>13</v>
      </c>
      <c r="D565" t="s">
        <v>597</v>
      </c>
      <c r="E565">
        <v>66060</v>
      </c>
      <c r="F565" t="s">
        <v>3792</v>
      </c>
      <c r="G565" t="s">
        <v>599</v>
      </c>
      <c r="H565" t="s">
        <v>599</v>
      </c>
      <c r="I565" t="s">
        <v>600</v>
      </c>
      <c r="J565">
        <v>6113</v>
      </c>
      <c r="K565">
        <v>8367</v>
      </c>
      <c r="L565" t="s">
        <v>3793</v>
      </c>
      <c r="M565" t="s">
        <v>3794</v>
      </c>
      <c r="N565" t="s">
        <v>3795</v>
      </c>
      <c r="O565" t="s">
        <v>3796</v>
      </c>
      <c r="P565" t="s">
        <v>3797</v>
      </c>
      <c r="Q565" t="s">
        <v>3798</v>
      </c>
      <c r="R565" t="s">
        <v>3799</v>
      </c>
      <c r="S565" t="s">
        <v>3800</v>
      </c>
      <c r="T565" t="s">
        <v>1733</v>
      </c>
      <c r="U565" t="s">
        <v>3036</v>
      </c>
      <c r="V565" t="s">
        <v>1577</v>
      </c>
      <c r="W565">
        <v>43.919849999999997</v>
      </c>
      <c r="X565">
        <v>-78.939369999999997</v>
      </c>
      <c r="Y565" t="s">
        <v>612</v>
      </c>
      <c r="Z565" t="s">
        <v>612</v>
      </c>
      <c r="AA565" t="s">
        <v>612</v>
      </c>
      <c r="AB565" t="s">
        <v>612</v>
      </c>
      <c r="AC565" t="s">
        <v>612</v>
      </c>
      <c r="AD565" t="s">
        <v>612</v>
      </c>
      <c r="AE565" t="s">
        <v>612</v>
      </c>
      <c r="AF565" t="s">
        <v>612</v>
      </c>
      <c r="AG565" t="s">
        <v>612</v>
      </c>
      <c r="AH565" t="s">
        <v>612</v>
      </c>
      <c r="AI565" t="s">
        <v>612</v>
      </c>
      <c r="AJ565" t="s">
        <v>612</v>
      </c>
      <c r="AK565" t="s">
        <v>612</v>
      </c>
      <c r="AL565" t="s">
        <v>612</v>
      </c>
      <c r="AM565" t="s">
        <v>612</v>
      </c>
      <c r="AN565" t="s">
        <v>612</v>
      </c>
      <c r="AO565" t="s">
        <v>612</v>
      </c>
      <c r="AP565" t="s">
        <v>612</v>
      </c>
      <c r="AQ565" t="s">
        <v>612</v>
      </c>
      <c r="AR565" t="s">
        <v>612</v>
      </c>
      <c r="AS565" t="s">
        <v>612</v>
      </c>
      <c r="AT565" t="s">
        <v>613</v>
      </c>
      <c r="AU565" t="s">
        <v>612</v>
      </c>
      <c r="AV565" t="s">
        <v>614</v>
      </c>
      <c r="AW565" t="s">
        <v>612</v>
      </c>
      <c r="AX565" t="s">
        <v>612</v>
      </c>
      <c r="AY565" t="s">
        <v>615</v>
      </c>
      <c r="AZ565" t="s">
        <v>612</v>
      </c>
      <c r="BA565" t="s">
        <v>612</v>
      </c>
      <c r="BB565" t="s">
        <v>612</v>
      </c>
      <c r="BC565" t="s">
        <v>612</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t="s">
        <v>612</v>
      </c>
      <c r="CI565" t="s">
        <v>616</v>
      </c>
      <c r="CJ565" t="s">
        <v>617</v>
      </c>
      <c r="CK565" t="s">
        <v>617</v>
      </c>
      <c r="CL565" t="s">
        <v>617</v>
      </c>
      <c r="CM565" t="s">
        <v>617</v>
      </c>
      <c r="CN565">
        <v>0</v>
      </c>
    </row>
    <row r="566" spans="1:92" x14ac:dyDescent="0.25">
      <c r="A566" t="s">
        <v>3801</v>
      </c>
      <c r="B566" t="s">
        <v>3801</v>
      </c>
      <c r="C566">
        <v>13</v>
      </c>
      <c r="D566" t="s">
        <v>597</v>
      </c>
      <c r="E566">
        <v>66060</v>
      </c>
      <c r="F566" t="s">
        <v>3792</v>
      </c>
      <c r="G566" t="s">
        <v>619</v>
      </c>
      <c r="H566" t="s">
        <v>620</v>
      </c>
      <c r="I566" t="s">
        <v>600</v>
      </c>
      <c r="J566">
        <v>6113</v>
      </c>
      <c r="K566">
        <v>8367</v>
      </c>
      <c r="L566" t="s">
        <v>3793</v>
      </c>
      <c r="M566" t="s">
        <v>3794</v>
      </c>
      <c r="N566" t="s">
        <v>3795</v>
      </c>
      <c r="O566" t="s">
        <v>3796</v>
      </c>
      <c r="P566" t="s">
        <v>3797</v>
      </c>
      <c r="Q566" t="s">
        <v>3798</v>
      </c>
      <c r="R566" t="s">
        <v>3799</v>
      </c>
      <c r="S566" t="s">
        <v>3800</v>
      </c>
      <c r="T566" t="s">
        <v>1733</v>
      </c>
      <c r="U566" t="s">
        <v>3036</v>
      </c>
      <c r="V566" t="s">
        <v>1577</v>
      </c>
      <c r="W566">
        <v>43.919849999999997</v>
      </c>
      <c r="X566">
        <v>-78.939369999999997</v>
      </c>
      <c r="Y566" t="s">
        <v>612</v>
      </c>
      <c r="Z566" t="s">
        <v>612</v>
      </c>
      <c r="AA566" t="s">
        <v>612</v>
      </c>
      <c r="AB566" t="s">
        <v>612</v>
      </c>
      <c r="AC566" t="s">
        <v>612</v>
      </c>
      <c r="AD566" t="s">
        <v>612</v>
      </c>
      <c r="AE566" t="s">
        <v>612</v>
      </c>
      <c r="AF566" t="s">
        <v>612</v>
      </c>
      <c r="AG566" t="s">
        <v>612</v>
      </c>
      <c r="AH566" t="s">
        <v>612</v>
      </c>
      <c r="AI566" t="s">
        <v>612</v>
      </c>
      <c r="AJ566" t="s">
        <v>612</v>
      </c>
      <c r="AK566" t="s">
        <v>612</v>
      </c>
      <c r="AL566" t="s">
        <v>612</v>
      </c>
      <c r="AM566" t="s">
        <v>612</v>
      </c>
      <c r="AN566" t="s">
        <v>612</v>
      </c>
      <c r="AO566" t="s">
        <v>612</v>
      </c>
      <c r="AP566" t="s">
        <v>612</v>
      </c>
      <c r="AQ566" t="s">
        <v>612</v>
      </c>
      <c r="AR566" t="s">
        <v>612</v>
      </c>
      <c r="AS566" t="s">
        <v>612</v>
      </c>
      <c r="AT566" t="s">
        <v>613</v>
      </c>
      <c r="AU566" t="s">
        <v>612</v>
      </c>
      <c r="AV566" t="s">
        <v>614</v>
      </c>
      <c r="AW566" t="s">
        <v>612</v>
      </c>
      <c r="AX566">
        <v>28486736</v>
      </c>
      <c r="AY566" t="s">
        <v>621</v>
      </c>
      <c r="AZ566" t="s">
        <v>579</v>
      </c>
      <c r="BA566" t="s">
        <v>579</v>
      </c>
      <c r="BB566" t="s">
        <v>622</v>
      </c>
      <c r="BC566">
        <v>42248</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30201975</v>
      </c>
      <c r="BW566">
        <v>0</v>
      </c>
      <c r="BX566">
        <v>0</v>
      </c>
      <c r="BY566">
        <v>0</v>
      </c>
      <c r="BZ566">
        <v>0</v>
      </c>
      <c r="CA566">
        <v>0</v>
      </c>
      <c r="CB566">
        <v>0</v>
      </c>
      <c r="CC566">
        <v>0</v>
      </c>
      <c r="CD566">
        <v>30201975</v>
      </c>
      <c r="CE566">
        <v>30201975</v>
      </c>
      <c r="CF566">
        <v>28486736</v>
      </c>
      <c r="CG566">
        <v>-1715239</v>
      </c>
      <c r="CH566" t="s">
        <v>612</v>
      </c>
      <c r="CI566" t="s">
        <v>616</v>
      </c>
      <c r="CJ566" t="s">
        <v>617</v>
      </c>
      <c r="CK566" t="s">
        <v>617</v>
      </c>
      <c r="CL566" t="s">
        <v>617</v>
      </c>
      <c r="CM566" t="s">
        <v>617</v>
      </c>
      <c r="CN566">
        <v>0</v>
      </c>
    </row>
    <row r="567" spans="1:92" x14ac:dyDescent="0.25">
      <c r="A567" t="s">
        <v>3802</v>
      </c>
      <c r="B567" t="s">
        <v>3802</v>
      </c>
      <c r="C567">
        <v>13</v>
      </c>
      <c r="D567" t="s">
        <v>597</v>
      </c>
      <c r="E567">
        <v>66060</v>
      </c>
      <c r="F567" t="s">
        <v>3792</v>
      </c>
      <c r="G567" t="s">
        <v>624</v>
      </c>
      <c r="H567" t="s">
        <v>625</v>
      </c>
      <c r="I567" t="s">
        <v>600</v>
      </c>
      <c r="J567">
        <v>6113</v>
      </c>
      <c r="K567">
        <v>8367</v>
      </c>
      <c r="L567" t="s">
        <v>3793</v>
      </c>
      <c r="M567" t="s">
        <v>3794</v>
      </c>
      <c r="N567" t="s">
        <v>3795</v>
      </c>
      <c r="O567" t="s">
        <v>3796</v>
      </c>
      <c r="P567" t="s">
        <v>3797</v>
      </c>
      <c r="Q567" t="s">
        <v>3798</v>
      </c>
      <c r="R567" t="s">
        <v>3799</v>
      </c>
      <c r="S567" t="s">
        <v>3800</v>
      </c>
      <c r="T567" t="s">
        <v>1733</v>
      </c>
      <c r="U567" t="s">
        <v>3036</v>
      </c>
      <c r="V567" t="s">
        <v>1577</v>
      </c>
      <c r="W567">
        <v>43.919849999999997</v>
      </c>
      <c r="X567">
        <v>-78.939369999999997</v>
      </c>
      <c r="Y567" t="s">
        <v>612</v>
      </c>
      <c r="Z567" t="s">
        <v>612</v>
      </c>
      <c r="AA567" t="s">
        <v>612</v>
      </c>
      <c r="AB567" t="s">
        <v>612</v>
      </c>
      <c r="AC567" t="s">
        <v>612</v>
      </c>
      <c r="AD567" t="s">
        <v>612</v>
      </c>
      <c r="AE567" t="s">
        <v>612</v>
      </c>
      <c r="AF567" t="s">
        <v>612</v>
      </c>
      <c r="AG567" t="s">
        <v>612</v>
      </c>
      <c r="AH567" t="s">
        <v>612</v>
      </c>
      <c r="AI567" t="s">
        <v>612</v>
      </c>
      <c r="AJ567" t="s">
        <v>612</v>
      </c>
      <c r="AK567" t="s">
        <v>612</v>
      </c>
      <c r="AL567" t="s">
        <v>612</v>
      </c>
      <c r="AM567" t="s">
        <v>612</v>
      </c>
      <c r="AN567" t="s">
        <v>612</v>
      </c>
      <c r="AO567" t="s">
        <v>612</v>
      </c>
      <c r="AP567" t="s">
        <v>612</v>
      </c>
      <c r="AQ567" t="s">
        <v>612</v>
      </c>
      <c r="AR567" t="s">
        <v>612</v>
      </c>
      <c r="AS567" t="s">
        <v>612</v>
      </c>
      <c r="AT567" t="s">
        <v>613</v>
      </c>
      <c r="AU567" t="s">
        <v>612</v>
      </c>
      <c r="AV567" t="s">
        <v>614</v>
      </c>
      <c r="AW567" t="s">
        <v>612</v>
      </c>
      <c r="AX567">
        <v>2961687</v>
      </c>
      <c r="AY567" t="s">
        <v>621</v>
      </c>
      <c r="AZ567" t="s">
        <v>470</v>
      </c>
      <c r="BA567" t="s">
        <v>470</v>
      </c>
      <c r="BB567" t="s">
        <v>626</v>
      </c>
      <c r="BC567">
        <v>40057</v>
      </c>
      <c r="BD567">
        <v>0</v>
      </c>
      <c r="BE567">
        <v>0</v>
      </c>
      <c r="BF567">
        <v>0</v>
      </c>
      <c r="BG567">
        <v>0</v>
      </c>
      <c r="BH567">
        <v>0</v>
      </c>
      <c r="BI567">
        <v>0</v>
      </c>
      <c r="BJ567">
        <v>0</v>
      </c>
      <c r="BK567">
        <v>0</v>
      </c>
      <c r="BL567">
        <v>0</v>
      </c>
      <c r="BM567">
        <v>0</v>
      </c>
      <c r="BN567">
        <v>0</v>
      </c>
      <c r="BO567">
        <v>0</v>
      </c>
      <c r="BP567">
        <v>0</v>
      </c>
      <c r="BQ567">
        <v>0</v>
      </c>
      <c r="BR567">
        <v>0</v>
      </c>
      <c r="BS567">
        <v>0</v>
      </c>
      <c r="BT567">
        <v>2961687</v>
      </c>
      <c r="BU567">
        <v>0</v>
      </c>
      <c r="BV567">
        <v>0</v>
      </c>
      <c r="BW567">
        <v>0</v>
      </c>
      <c r="BX567">
        <v>0</v>
      </c>
      <c r="BY567">
        <v>0</v>
      </c>
      <c r="BZ567">
        <v>0</v>
      </c>
      <c r="CA567">
        <v>0</v>
      </c>
      <c r="CB567">
        <v>0</v>
      </c>
      <c r="CC567">
        <v>0</v>
      </c>
      <c r="CD567">
        <v>2961687</v>
      </c>
      <c r="CE567">
        <v>2961687</v>
      </c>
      <c r="CF567">
        <v>2961687</v>
      </c>
      <c r="CG567">
        <v>0</v>
      </c>
      <c r="CH567" t="s">
        <v>612</v>
      </c>
      <c r="CI567" t="s">
        <v>616</v>
      </c>
      <c r="CJ567" t="s">
        <v>617</v>
      </c>
      <c r="CK567" t="s">
        <v>617</v>
      </c>
      <c r="CL567" t="s">
        <v>617</v>
      </c>
      <c r="CM567" t="s">
        <v>617</v>
      </c>
      <c r="CN567">
        <v>0</v>
      </c>
    </row>
    <row r="568" spans="1:92" x14ac:dyDescent="0.25">
      <c r="A568" t="s">
        <v>3803</v>
      </c>
      <c r="B568" t="s">
        <v>3803</v>
      </c>
      <c r="C568">
        <v>13</v>
      </c>
      <c r="D568" t="s">
        <v>597</v>
      </c>
      <c r="E568">
        <v>66060</v>
      </c>
      <c r="F568" t="s">
        <v>3792</v>
      </c>
      <c r="G568" t="s">
        <v>624</v>
      </c>
      <c r="H568" t="s">
        <v>625</v>
      </c>
      <c r="I568" t="s">
        <v>600</v>
      </c>
      <c r="J568">
        <v>6113</v>
      </c>
      <c r="K568">
        <v>8367</v>
      </c>
      <c r="L568" t="s">
        <v>3793</v>
      </c>
      <c r="M568" t="s">
        <v>3794</v>
      </c>
      <c r="N568" t="s">
        <v>3795</v>
      </c>
      <c r="O568" t="s">
        <v>3796</v>
      </c>
      <c r="P568" t="s">
        <v>3797</v>
      </c>
      <c r="Q568" t="s">
        <v>3798</v>
      </c>
      <c r="R568" t="s">
        <v>3799</v>
      </c>
      <c r="S568" t="s">
        <v>3800</v>
      </c>
      <c r="T568" t="s">
        <v>1733</v>
      </c>
      <c r="U568" t="s">
        <v>3036</v>
      </c>
      <c r="V568" t="s">
        <v>1577</v>
      </c>
      <c r="W568">
        <v>43.919849999999997</v>
      </c>
      <c r="X568">
        <v>-78.939369999999997</v>
      </c>
      <c r="Y568" t="s">
        <v>612</v>
      </c>
      <c r="Z568" t="s">
        <v>612</v>
      </c>
      <c r="AA568" t="s">
        <v>612</v>
      </c>
      <c r="AB568" t="s">
        <v>612</v>
      </c>
      <c r="AC568" t="s">
        <v>612</v>
      </c>
      <c r="AD568" t="s">
        <v>612</v>
      </c>
      <c r="AE568" t="s">
        <v>612</v>
      </c>
      <c r="AF568" t="s">
        <v>612</v>
      </c>
      <c r="AG568" t="s">
        <v>612</v>
      </c>
      <c r="AH568" t="s">
        <v>612</v>
      </c>
      <c r="AI568" t="s">
        <v>612</v>
      </c>
      <c r="AJ568" t="s">
        <v>612</v>
      </c>
      <c r="AK568" t="s">
        <v>612</v>
      </c>
      <c r="AL568" t="s">
        <v>612</v>
      </c>
      <c r="AM568" t="s">
        <v>612</v>
      </c>
      <c r="AN568" t="s">
        <v>612</v>
      </c>
      <c r="AO568" t="s">
        <v>612</v>
      </c>
      <c r="AP568" t="s">
        <v>612</v>
      </c>
      <c r="AQ568" t="s">
        <v>612</v>
      </c>
      <c r="AR568" t="s">
        <v>612</v>
      </c>
      <c r="AS568" t="s">
        <v>612</v>
      </c>
      <c r="AT568" t="s">
        <v>613</v>
      </c>
      <c r="AU568" t="s">
        <v>612</v>
      </c>
      <c r="AV568" t="s">
        <v>614</v>
      </c>
      <c r="AW568" t="s">
        <v>612</v>
      </c>
      <c r="AX568">
        <v>5168625</v>
      </c>
      <c r="AY568" t="s">
        <v>621</v>
      </c>
      <c r="AZ568" t="s">
        <v>470</v>
      </c>
      <c r="BA568" t="s">
        <v>470</v>
      </c>
      <c r="BB568" t="s">
        <v>700</v>
      </c>
      <c r="BC568">
        <v>41883</v>
      </c>
      <c r="BD568">
        <v>0</v>
      </c>
      <c r="BE568">
        <v>0</v>
      </c>
      <c r="BF568">
        <v>2753625</v>
      </c>
      <c r="BG568">
        <v>0</v>
      </c>
      <c r="BH568">
        <v>0</v>
      </c>
      <c r="BI568">
        <v>0</v>
      </c>
      <c r="BJ568">
        <v>0</v>
      </c>
      <c r="BK568">
        <v>0</v>
      </c>
      <c r="BL568">
        <v>2415000</v>
      </c>
      <c r="BM568">
        <v>0</v>
      </c>
      <c r="BN568">
        <v>0</v>
      </c>
      <c r="BO568">
        <v>0</v>
      </c>
      <c r="BP568">
        <v>0</v>
      </c>
      <c r="BQ568">
        <v>0</v>
      </c>
      <c r="BR568">
        <v>0</v>
      </c>
      <c r="BS568">
        <v>5168625</v>
      </c>
      <c r="BT568">
        <v>0</v>
      </c>
      <c r="BU568">
        <v>0</v>
      </c>
      <c r="BV568">
        <v>0</v>
      </c>
      <c r="BW568">
        <v>0</v>
      </c>
      <c r="BX568">
        <v>0</v>
      </c>
      <c r="BY568">
        <v>0</v>
      </c>
      <c r="BZ568">
        <v>0</v>
      </c>
      <c r="CA568">
        <v>0</v>
      </c>
      <c r="CB568">
        <v>0</v>
      </c>
      <c r="CC568">
        <v>0</v>
      </c>
      <c r="CD568">
        <v>0</v>
      </c>
      <c r="CE568">
        <v>5168625</v>
      </c>
      <c r="CF568">
        <v>5168625</v>
      </c>
      <c r="CG568">
        <v>0</v>
      </c>
      <c r="CH568" t="s">
        <v>612</v>
      </c>
      <c r="CI568" t="s">
        <v>616</v>
      </c>
      <c r="CJ568" t="s">
        <v>617</v>
      </c>
      <c r="CK568" t="s">
        <v>617</v>
      </c>
      <c r="CL568" t="s">
        <v>617</v>
      </c>
      <c r="CM568" t="s">
        <v>617</v>
      </c>
      <c r="CN568">
        <v>0</v>
      </c>
    </row>
    <row r="569" spans="1:92" x14ac:dyDescent="0.25">
      <c r="A569" t="s">
        <v>3804</v>
      </c>
      <c r="B569" t="s">
        <v>3804</v>
      </c>
      <c r="C569">
        <v>13</v>
      </c>
      <c r="D569" t="s">
        <v>597</v>
      </c>
      <c r="E569">
        <v>66060</v>
      </c>
      <c r="F569" t="s">
        <v>3792</v>
      </c>
      <c r="G569" t="s">
        <v>3805</v>
      </c>
      <c r="H569" t="s">
        <v>3806</v>
      </c>
      <c r="I569" t="s">
        <v>667</v>
      </c>
      <c r="J569">
        <v>660</v>
      </c>
      <c r="K569">
        <v>5734</v>
      </c>
      <c r="L569" t="s">
        <v>3807</v>
      </c>
      <c r="M569" t="s">
        <v>3808</v>
      </c>
      <c r="N569" t="s">
        <v>3809</v>
      </c>
      <c r="O569" t="s">
        <v>3810</v>
      </c>
      <c r="P569" t="s">
        <v>3811</v>
      </c>
      <c r="Q569" t="s">
        <v>3812</v>
      </c>
      <c r="R569" t="s">
        <v>3813</v>
      </c>
      <c r="S569" t="s">
        <v>3800</v>
      </c>
      <c r="T569" t="s">
        <v>1733</v>
      </c>
      <c r="U569" t="s">
        <v>3036</v>
      </c>
      <c r="V569" t="s">
        <v>1577</v>
      </c>
      <c r="W569">
        <v>43.89387</v>
      </c>
      <c r="X569">
        <v>-78.864509999999996</v>
      </c>
      <c r="Y569" t="s">
        <v>612</v>
      </c>
      <c r="Z569" t="s">
        <v>612</v>
      </c>
      <c r="AA569" t="s">
        <v>612</v>
      </c>
      <c r="AB569" t="s">
        <v>612</v>
      </c>
      <c r="AC569" t="s">
        <v>612</v>
      </c>
      <c r="AD569" t="s">
        <v>612</v>
      </c>
      <c r="AE569" t="s">
        <v>612</v>
      </c>
      <c r="AF569" t="s">
        <v>612</v>
      </c>
      <c r="AG569" t="s">
        <v>612</v>
      </c>
      <c r="AH569" t="s">
        <v>612</v>
      </c>
      <c r="AI569" t="s">
        <v>612</v>
      </c>
      <c r="AJ569" t="s">
        <v>612</v>
      </c>
      <c r="AK569" t="s">
        <v>612</v>
      </c>
      <c r="AL569" t="s">
        <v>612</v>
      </c>
      <c r="AM569" t="s">
        <v>612</v>
      </c>
      <c r="AN569" t="s">
        <v>612</v>
      </c>
      <c r="AO569" t="s">
        <v>612</v>
      </c>
      <c r="AP569" t="s">
        <v>612</v>
      </c>
      <c r="AQ569" t="s">
        <v>612</v>
      </c>
      <c r="AR569" t="s">
        <v>612</v>
      </c>
      <c r="AS569" t="s">
        <v>612</v>
      </c>
      <c r="AT569" t="s">
        <v>613</v>
      </c>
      <c r="AU569" t="s">
        <v>612</v>
      </c>
      <c r="AV569" t="s">
        <v>635</v>
      </c>
      <c r="AW569">
        <v>39691</v>
      </c>
      <c r="AX569">
        <v>1256470</v>
      </c>
      <c r="AY569" t="s">
        <v>621</v>
      </c>
      <c r="AZ569" t="s">
        <v>143</v>
      </c>
      <c r="BA569" t="s">
        <v>470</v>
      </c>
      <c r="BB569" t="s">
        <v>2212</v>
      </c>
      <c r="BC569">
        <v>36404</v>
      </c>
      <c r="BD569">
        <v>1256470</v>
      </c>
      <c r="BE569">
        <v>0</v>
      </c>
      <c r="BF569">
        <v>0</v>
      </c>
      <c r="BG569">
        <v>0</v>
      </c>
      <c r="BH569">
        <v>0</v>
      </c>
      <c r="BI569">
        <v>0</v>
      </c>
      <c r="BJ569">
        <v>0</v>
      </c>
      <c r="BK569">
        <v>0</v>
      </c>
      <c r="BL569">
        <v>0</v>
      </c>
      <c r="BM569">
        <v>0</v>
      </c>
      <c r="BN569">
        <v>0</v>
      </c>
      <c r="BO569">
        <v>0</v>
      </c>
      <c r="BP569">
        <v>0</v>
      </c>
      <c r="BQ569">
        <v>0</v>
      </c>
      <c r="BR569">
        <v>0</v>
      </c>
      <c r="BS569">
        <v>1256470</v>
      </c>
      <c r="BT569">
        <v>0</v>
      </c>
      <c r="BU569">
        <v>0</v>
      </c>
      <c r="BV569">
        <v>0</v>
      </c>
      <c r="BW569">
        <v>0</v>
      </c>
      <c r="BX569">
        <v>0</v>
      </c>
      <c r="BY569">
        <v>0</v>
      </c>
      <c r="BZ569">
        <v>0</v>
      </c>
      <c r="CA569">
        <v>0</v>
      </c>
      <c r="CB569">
        <v>0</v>
      </c>
      <c r="CC569">
        <v>0</v>
      </c>
      <c r="CD569">
        <v>0</v>
      </c>
      <c r="CE569">
        <v>1256470</v>
      </c>
      <c r="CF569">
        <v>1256470</v>
      </c>
      <c r="CG569">
        <v>0</v>
      </c>
      <c r="CH569" t="s">
        <v>612</v>
      </c>
      <c r="CI569" t="s">
        <v>616</v>
      </c>
      <c r="CJ569" t="s">
        <v>617</v>
      </c>
      <c r="CK569" t="s">
        <v>617</v>
      </c>
      <c r="CL569" t="s">
        <v>617</v>
      </c>
      <c r="CM569" t="s">
        <v>617</v>
      </c>
      <c r="CN569">
        <v>0</v>
      </c>
    </row>
    <row r="570" spans="1:92" x14ac:dyDescent="0.25">
      <c r="A570" t="s">
        <v>3814</v>
      </c>
      <c r="B570" t="s">
        <v>3814</v>
      </c>
      <c r="C570">
        <v>13</v>
      </c>
      <c r="D570" t="s">
        <v>597</v>
      </c>
      <c r="E570">
        <v>66060</v>
      </c>
      <c r="F570" t="s">
        <v>3792</v>
      </c>
      <c r="G570" t="s">
        <v>3815</v>
      </c>
      <c r="H570" t="s">
        <v>3816</v>
      </c>
      <c r="I570" t="s">
        <v>667</v>
      </c>
      <c r="J570">
        <v>5197</v>
      </c>
      <c r="K570">
        <v>8111</v>
      </c>
      <c r="L570" t="s">
        <v>3817</v>
      </c>
      <c r="M570" t="s">
        <v>3818</v>
      </c>
      <c r="N570" t="s">
        <v>3819</v>
      </c>
      <c r="O570" t="s">
        <v>3820</v>
      </c>
      <c r="P570" t="s">
        <v>3821</v>
      </c>
      <c r="Q570" t="s">
        <v>3815</v>
      </c>
      <c r="R570" t="s">
        <v>3822</v>
      </c>
      <c r="S570" t="s">
        <v>3800</v>
      </c>
      <c r="T570" t="s">
        <v>1733</v>
      </c>
      <c r="U570" t="s">
        <v>3036</v>
      </c>
      <c r="V570" t="s">
        <v>1577</v>
      </c>
      <c r="W570">
        <v>43.844360000000002</v>
      </c>
      <c r="X570">
        <v>-79.013840000000002</v>
      </c>
      <c r="Y570" t="s">
        <v>612</v>
      </c>
      <c r="Z570" t="s">
        <v>612</v>
      </c>
      <c r="AA570" t="s">
        <v>612</v>
      </c>
      <c r="AB570" t="s">
        <v>612</v>
      </c>
      <c r="AC570" t="s">
        <v>612</v>
      </c>
      <c r="AD570" t="s">
        <v>612</v>
      </c>
      <c r="AE570" t="s">
        <v>612</v>
      </c>
      <c r="AF570" t="s">
        <v>612</v>
      </c>
      <c r="AG570" t="s">
        <v>612</v>
      </c>
      <c r="AH570" t="s">
        <v>612</v>
      </c>
      <c r="AI570" t="s">
        <v>612</v>
      </c>
      <c r="AJ570" t="s">
        <v>612</v>
      </c>
      <c r="AK570" t="s">
        <v>612</v>
      </c>
      <c r="AL570" t="s">
        <v>612</v>
      </c>
      <c r="AM570" t="s">
        <v>612</v>
      </c>
      <c r="AN570" t="s">
        <v>612</v>
      </c>
      <c r="AO570" t="s">
        <v>612</v>
      </c>
      <c r="AP570" t="s">
        <v>612</v>
      </c>
      <c r="AQ570" t="s">
        <v>612</v>
      </c>
      <c r="AR570" t="s">
        <v>612</v>
      </c>
      <c r="AS570" t="s">
        <v>612</v>
      </c>
      <c r="AT570" t="s">
        <v>613</v>
      </c>
      <c r="AU570" t="s">
        <v>612</v>
      </c>
      <c r="AV570" t="s">
        <v>635</v>
      </c>
      <c r="AW570">
        <v>39691</v>
      </c>
      <c r="AX570">
        <v>8504583</v>
      </c>
      <c r="AY570" t="s">
        <v>621</v>
      </c>
      <c r="AZ570" t="s">
        <v>140</v>
      </c>
      <c r="BA570" t="s">
        <v>470</v>
      </c>
      <c r="BB570" t="s">
        <v>659</v>
      </c>
      <c r="BC570">
        <v>36770</v>
      </c>
      <c r="BD570">
        <v>0</v>
      </c>
      <c r="BE570">
        <v>0</v>
      </c>
      <c r="BF570">
        <v>0</v>
      </c>
      <c r="BG570">
        <v>0</v>
      </c>
      <c r="BH570">
        <v>0</v>
      </c>
      <c r="BI570">
        <v>0</v>
      </c>
      <c r="BJ570">
        <v>0</v>
      </c>
      <c r="BK570">
        <v>0</v>
      </c>
      <c r="BL570">
        <v>0</v>
      </c>
      <c r="BM570">
        <v>0</v>
      </c>
      <c r="BN570">
        <v>0</v>
      </c>
      <c r="BO570">
        <v>0</v>
      </c>
      <c r="BP570">
        <v>0</v>
      </c>
      <c r="BQ570">
        <v>0</v>
      </c>
      <c r="BR570">
        <v>0</v>
      </c>
      <c r="BS570">
        <v>0</v>
      </c>
      <c r="BT570">
        <v>8504583</v>
      </c>
      <c r="BU570">
        <v>0</v>
      </c>
      <c r="BV570">
        <v>0</v>
      </c>
      <c r="BW570">
        <v>0</v>
      </c>
      <c r="BX570">
        <v>0</v>
      </c>
      <c r="BY570">
        <v>0</v>
      </c>
      <c r="BZ570">
        <v>0</v>
      </c>
      <c r="CA570">
        <v>0</v>
      </c>
      <c r="CB570">
        <v>0</v>
      </c>
      <c r="CC570">
        <v>0</v>
      </c>
      <c r="CD570">
        <v>8504583</v>
      </c>
      <c r="CE570">
        <v>8504583</v>
      </c>
      <c r="CF570">
        <v>8504583</v>
      </c>
      <c r="CG570">
        <v>0</v>
      </c>
      <c r="CH570" t="s">
        <v>612</v>
      </c>
      <c r="CI570" t="s">
        <v>616</v>
      </c>
      <c r="CJ570" t="s">
        <v>617</v>
      </c>
      <c r="CK570" t="s">
        <v>617</v>
      </c>
      <c r="CL570" t="s">
        <v>617</v>
      </c>
      <c r="CM570" t="s">
        <v>617</v>
      </c>
      <c r="CN570">
        <v>0</v>
      </c>
    </row>
    <row r="571" spans="1:92" x14ac:dyDescent="0.25">
      <c r="A571" t="s">
        <v>3823</v>
      </c>
      <c r="B571" t="s">
        <v>3823</v>
      </c>
      <c r="C571">
        <v>13</v>
      </c>
      <c r="D571" t="s">
        <v>597</v>
      </c>
      <c r="E571">
        <v>66060</v>
      </c>
      <c r="F571" t="s">
        <v>3792</v>
      </c>
      <c r="G571" t="s">
        <v>3824</v>
      </c>
      <c r="H571" t="s">
        <v>3825</v>
      </c>
      <c r="I571" t="s">
        <v>630</v>
      </c>
      <c r="J571">
        <v>9760</v>
      </c>
      <c r="K571">
        <v>10250</v>
      </c>
      <c r="L571" t="s">
        <v>3826</v>
      </c>
      <c r="M571" t="s">
        <v>3827</v>
      </c>
      <c r="N571" t="s">
        <v>3819</v>
      </c>
      <c r="O571" t="s">
        <v>3828</v>
      </c>
      <c r="P571" t="s">
        <v>3821</v>
      </c>
      <c r="Q571" t="s">
        <v>3815</v>
      </c>
      <c r="R571" t="s">
        <v>3822</v>
      </c>
      <c r="S571" t="s">
        <v>3800</v>
      </c>
      <c r="T571" t="s">
        <v>1733</v>
      </c>
      <c r="U571" t="s">
        <v>3036</v>
      </c>
      <c r="V571" t="s">
        <v>1577</v>
      </c>
      <c r="W571">
        <v>43.869459999999997</v>
      </c>
      <c r="X571">
        <v>-79.056470000000004</v>
      </c>
      <c r="Y571" t="s">
        <v>612</v>
      </c>
      <c r="Z571" t="s">
        <v>612</v>
      </c>
      <c r="AA571" t="s">
        <v>612</v>
      </c>
      <c r="AB571" t="s">
        <v>612</v>
      </c>
      <c r="AC571" t="s">
        <v>612</v>
      </c>
      <c r="AD571" t="s">
        <v>612</v>
      </c>
      <c r="AE571" t="s">
        <v>612</v>
      </c>
      <c r="AF571" t="s">
        <v>612</v>
      </c>
      <c r="AG571" t="s">
        <v>612</v>
      </c>
      <c r="AH571" t="s">
        <v>612</v>
      </c>
      <c r="AI571" t="s">
        <v>612</v>
      </c>
      <c r="AJ571" t="s">
        <v>612</v>
      </c>
      <c r="AK571" t="s">
        <v>612</v>
      </c>
      <c r="AL571" t="s">
        <v>612</v>
      </c>
      <c r="AM571" t="s">
        <v>612</v>
      </c>
      <c r="AN571" t="s">
        <v>612</v>
      </c>
      <c r="AO571" t="s">
        <v>612</v>
      </c>
      <c r="AP571" t="s">
        <v>612</v>
      </c>
      <c r="AQ571" t="s">
        <v>612</v>
      </c>
      <c r="AR571" t="s">
        <v>612</v>
      </c>
      <c r="AS571" t="s">
        <v>612</v>
      </c>
      <c r="AT571" t="s">
        <v>613</v>
      </c>
      <c r="AU571" t="s">
        <v>612</v>
      </c>
      <c r="AV571" t="s">
        <v>635</v>
      </c>
      <c r="AW571">
        <v>39691</v>
      </c>
      <c r="AX571">
        <v>5178571</v>
      </c>
      <c r="AY571" t="s">
        <v>621</v>
      </c>
      <c r="AZ571" t="s">
        <v>145</v>
      </c>
      <c r="BA571" t="s">
        <v>470</v>
      </c>
      <c r="BB571" t="s">
        <v>2212</v>
      </c>
      <c r="BC571">
        <v>36404</v>
      </c>
      <c r="BD571">
        <v>0</v>
      </c>
      <c r="BE571">
        <v>0</v>
      </c>
      <c r="BF571">
        <v>0</v>
      </c>
      <c r="BG571">
        <v>0</v>
      </c>
      <c r="BH571">
        <v>0</v>
      </c>
      <c r="BI571">
        <v>0</v>
      </c>
      <c r="BJ571">
        <v>0</v>
      </c>
      <c r="BK571">
        <v>0</v>
      </c>
      <c r="BL571">
        <v>0</v>
      </c>
      <c r="BM571">
        <v>0</v>
      </c>
      <c r="BN571">
        <v>0</v>
      </c>
      <c r="BO571">
        <v>0</v>
      </c>
      <c r="BP571">
        <v>0</v>
      </c>
      <c r="BQ571">
        <v>0</v>
      </c>
      <c r="BR571">
        <v>0</v>
      </c>
      <c r="BS571">
        <v>0</v>
      </c>
      <c r="BT571">
        <v>5178571</v>
      </c>
      <c r="BU571">
        <v>0</v>
      </c>
      <c r="BV571">
        <v>0</v>
      </c>
      <c r="BW571">
        <v>0</v>
      </c>
      <c r="BX571">
        <v>0</v>
      </c>
      <c r="BY571">
        <v>0</v>
      </c>
      <c r="BZ571">
        <v>0</v>
      </c>
      <c r="CA571">
        <v>0</v>
      </c>
      <c r="CB571">
        <v>0</v>
      </c>
      <c r="CC571">
        <v>0</v>
      </c>
      <c r="CD571">
        <v>5178571</v>
      </c>
      <c r="CE571">
        <v>5178571</v>
      </c>
      <c r="CF571">
        <v>5178571</v>
      </c>
      <c r="CG571">
        <v>0</v>
      </c>
      <c r="CH571" t="s">
        <v>612</v>
      </c>
      <c r="CI571" t="s">
        <v>616</v>
      </c>
      <c r="CJ571" t="s">
        <v>617</v>
      </c>
      <c r="CK571" t="s">
        <v>617</v>
      </c>
      <c r="CL571" t="s">
        <v>617</v>
      </c>
      <c r="CM571" t="s">
        <v>617</v>
      </c>
      <c r="CN571">
        <v>0</v>
      </c>
    </row>
    <row r="572" spans="1:92" x14ac:dyDescent="0.25">
      <c r="A572" t="s">
        <v>3829</v>
      </c>
      <c r="B572" t="s">
        <v>3829</v>
      </c>
      <c r="C572">
        <v>13</v>
      </c>
      <c r="D572" t="s">
        <v>597</v>
      </c>
      <c r="E572">
        <v>66060</v>
      </c>
      <c r="F572" t="s">
        <v>3792</v>
      </c>
      <c r="G572" t="s">
        <v>3824</v>
      </c>
      <c r="H572" t="s">
        <v>3825</v>
      </c>
      <c r="I572" t="s">
        <v>630</v>
      </c>
      <c r="J572">
        <v>9760</v>
      </c>
      <c r="K572">
        <v>10250</v>
      </c>
      <c r="L572" t="s">
        <v>3826</v>
      </c>
      <c r="M572" t="s">
        <v>3827</v>
      </c>
      <c r="N572" t="s">
        <v>3819</v>
      </c>
      <c r="O572" t="s">
        <v>3828</v>
      </c>
      <c r="P572" t="s">
        <v>3821</v>
      </c>
      <c r="Q572" t="s">
        <v>3815</v>
      </c>
      <c r="R572" t="s">
        <v>3822</v>
      </c>
      <c r="S572" t="s">
        <v>3800</v>
      </c>
      <c r="T572" t="s">
        <v>1733</v>
      </c>
      <c r="U572" t="s">
        <v>3036</v>
      </c>
      <c r="V572" t="s">
        <v>1577</v>
      </c>
      <c r="W572">
        <v>43.869459999999997</v>
      </c>
      <c r="X572">
        <v>-79.056470000000004</v>
      </c>
      <c r="Y572" t="s">
        <v>612</v>
      </c>
      <c r="Z572" t="s">
        <v>612</v>
      </c>
      <c r="AA572" t="s">
        <v>612</v>
      </c>
      <c r="AB572" t="s">
        <v>612</v>
      </c>
      <c r="AC572" t="s">
        <v>612</v>
      </c>
      <c r="AD572" t="s">
        <v>612</v>
      </c>
      <c r="AE572" t="s">
        <v>612</v>
      </c>
      <c r="AF572" t="s">
        <v>612</v>
      </c>
      <c r="AG572" t="s">
        <v>612</v>
      </c>
      <c r="AH572" t="s">
        <v>612</v>
      </c>
      <c r="AI572" t="s">
        <v>612</v>
      </c>
      <c r="AJ572" t="s">
        <v>612</v>
      </c>
      <c r="AK572" t="s">
        <v>612</v>
      </c>
      <c r="AL572" t="s">
        <v>612</v>
      </c>
      <c r="AM572" t="s">
        <v>612</v>
      </c>
      <c r="AN572" t="s">
        <v>612</v>
      </c>
      <c r="AO572" t="s">
        <v>612</v>
      </c>
      <c r="AP572" t="s">
        <v>612</v>
      </c>
      <c r="AQ572" t="s">
        <v>612</v>
      </c>
      <c r="AR572" t="s">
        <v>612</v>
      </c>
      <c r="AS572" t="s">
        <v>612</v>
      </c>
      <c r="AT572" t="s">
        <v>613</v>
      </c>
      <c r="AU572" t="s">
        <v>612</v>
      </c>
      <c r="AV572" t="s">
        <v>635</v>
      </c>
      <c r="AW572">
        <v>39691</v>
      </c>
      <c r="AX572">
        <v>1335911</v>
      </c>
      <c r="AY572" t="s">
        <v>621</v>
      </c>
      <c r="AZ572" t="s">
        <v>140</v>
      </c>
      <c r="BA572" t="s">
        <v>470</v>
      </c>
      <c r="BB572" t="s">
        <v>1318</v>
      </c>
      <c r="BC572">
        <v>37500</v>
      </c>
      <c r="BD572">
        <v>0</v>
      </c>
      <c r="BE572">
        <v>0</v>
      </c>
      <c r="BF572">
        <v>0</v>
      </c>
      <c r="BG572">
        <v>0</v>
      </c>
      <c r="BH572">
        <v>0</v>
      </c>
      <c r="BI572">
        <v>0</v>
      </c>
      <c r="BJ572">
        <v>0</v>
      </c>
      <c r="BK572">
        <v>0</v>
      </c>
      <c r="BL572">
        <v>0</v>
      </c>
      <c r="BM572">
        <v>0</v>
      </c>
      <c r="BN572">
        <v>0</v>
      </c>
      <c r="BO572">
        <v>0</v>
      </c>
      <c r="BP572">
        <v>0</v>
      </c>
      <c r="BQ572">
        <v>0</v>
      </c>
      <c r="BR572">
        <v>0</v>
      </c>
      <c r="BS572">
        <v>0</v>
      </c>
      <c r="BT572">
        <v>1335911</v>
      </c>
      <c r="BU572">
        <v>0</v>
      </c>
      <c r="BV572">
        <v>0</v>
      </c>
      <c r="BW572">
        <v>0</v>
      </c>
      <c r="BX572">
        <v>0</v>
      </c>
      <c r="BY572">
        <v>0</v>
      </c>
      <c r="BZ572">
        <v>0</v>
      </c>
      <c r="CA572">
        <v>0</v>
      </c>
      <c r="CB572">
        <v>0</v>
      </c>
      <c r="CC572">
        <v>0</v>
      </c>
      <c r="CD572">
        <v>1335911</v>
      </c>
      <c r="CE572">
        <v>1335911</v>
      </c>
      <c r="CF572">
        <v>1335911</v>
      </c>
      <c r="CG572">
        <v>0</v>
      </c>
      <c r="CH572" t="s">
        <v>612</v>
      </c>
      <c r="CI572" t="s">
        <v>616</v>
      </c>
      <c r="CJ572" t="s">
        <v>617</v>
      </c>
      <c r="CK572" t="s">
        <v>617</v>
      </c>
      <c r="CL572" t="s">
        <v>617</v>
      </c>
      <c r="CM572" t="s">
        <v>617</v>
      </c>
      <c r="CN572">
        <v>0</v>
      </c>
    </row>
    <row r="573" spans="1:92" x14ac:dyDescent="0.25">
      <c r="A573" t="s">
        <v>3830</v>
      </c>
      <c r="B573" t="s">
        <v>3830</v>
      </c>
      <c r="C573">
        <v>13</v>
      </c>
      <c r="D573" t="s">
        <v>597</v>
      </c>
      <c r="E573">
        <v>66060</v>
      </c>
      <c r="F573" t="s">
        <v>3792</v>
      </c>
      <c r="G573" t="s">
        <v>3831</v>
      </c>
      <c r="H573" t="s">
        <v>3832</v>
      </c>
      <c r="I573" t="s">
        <v>630</v>
      </c>
      <c r="J573">
        <v>9761</v>
      </c>
      <c r="K573">
        <v>10251</v>
      </c>
      <c r="L573" t="s">
        <v>3833</v>
      </c>
      <c r="M573" t="s">
        <v>3834</v>
      </c>
      <c r="N573" t="s">
        <v>3835</v>
      </c>
      <c r="O573" t="s">
        <v>3836</v>
      </c>
      <c r="P573" t="s">
        <v>3837</v>
      </c>
      <c r="Q573" t="s">
        <v>3838</v>
      </c>
      <c r="R573" t="s">
        <v>3839</v>
      </c>
      <c r="S573" t="s">
        <v>3800</v>
      </c>
      <c r="T573" t="s">
        <v>1733</v>
      </c>
      <c r="U573" t="s">
        <v>3036</v>
      </c>
      <c r="V573" t="s">
        <v>1577</v>
      </c>
      <c r="W573">
        <v>43.827860000000001</v>
      </c>
      <c r="X573">
        <v>-79.13176</v>
      </c>
      <c r="Y573" t="s">
        <v>612</v>
      </c>
      <c r="Z573" t="s">
        <v>612</v>
      </c>
      <c r="AA573" t="s">
        <v>612</v>
      </c>
      <c r="AB573" t="s">
        <v>612</v>
      </c>
      <c r="AC573" t="s">
        <v>612</v>
      </c>
      <c r="AD573" t="s">
        <v>612</v>
      </c>
      <c r="AE573" t="s">
        <v>612</v>
      </c>
      <c r="AF573" t="s">
        <v>612</v>
      </c>
      <c r="AG573" t="s">
        <v>612</v>
      </c>
      <c r="AH573" t="s">
        <v>612</v>
      </c>
      <c r="AI573" t="s">
        <v>612</v>
      </c>
      <c r="AJ573" t="s">
        <v>612</v>
      </c>
      <c r="AK573" t="s">
        <v>612</v>
      </c>
      <c r="AL573" t="s">
        <v>612</v>
      </c>
      <c r="AM573" t="s">
        <v>612</v>
      </c>
      <c r="AN573" t="s">
        <v>612</v>
      </c>
      <c r="AO573" t="s">
        <v>612</v>
      </c>
      <c r="AP573" t="s">
        <v>612</v>
      </c>
      <c r="AQ573" t="s">
        <v>612</v>
      </c>
      <c r="AR573" t="s">
        <v>612</v>
      </c>
      <c r="AS573" t="s">
        <v>612</v>
      </c>
      <c r="AT573" t="s">
        <v>613</v>
      </c>
      <c r="AU573" t="s">
        <v>612</v>
      </c>
      <c r="AV573" t="s">
        <v>635</v>
      </c>
      <c r="AW573">
        <v>39691</v>
      </c>
      <c r="AX573">
        <v>5284272</v>
      </c>
      <c r="AY573" t="s">
        <v>621</v>
      </c>
      <c r="AZ573" t="s">
        <v>145</v>
      </c>
      <c r="BA573" t="s">
        <v>470</v>
      </c>
      <c r="BB573" t="s">
        <v>2212</v>
      </c>
      <c r="BC573">
        <v>36404</v>
      </c>
      <c r="BD573">
        <v>0</v>
      </c>
      <c r="BE573">
        <v>0</v>
      </c>
      <c r="BF573">
        <v>0</v>
      </c>
      <c r="BG573">
        <v>0</v>
      </c>
      <c r="BH573">
        <v>0</v>
      </c>
      <c r="BI573">
        <v>0</v>
      </c>
      <c r="BJ573">
        <v>0</v>
      </c>
      <c r="BK573">
        <v>0</v>
      </c>
      <c r="BL573">
        <v>0</v>
      </c>
      <c r="BM573">
        <v>0</v>
      </c>
      <c r="BN573">
        <v>0</v>
      </c>
      <c r="BO573">
        <v>0</v>
      </c>
      <c r="BP573">
        <v>0</v>
      </c>
      <c r="BQ573">
        <v>0</v>
      </c>
      <c r="BR573">
        <v>0</v>
      </c>
      <c r="BS573">
        <v>0</v>
      </c>
      <c r="BT573">
        <v>5284272</v>
      </c>
      <c r="BU573">
        <v>0</v>
      </c>
      <c r="BV573">
        <v>0</v>
      </c>
      <c r="BW573">
        <v>0</v>
      </c>
      <c r="BX573">
        <v>0</v>
      </c>
      <c r="BY573">
        <v>0</v>
      </c>
      <c r="BZ573">
        <v>0</v>
      </c>
      <c r="CA573">
        <v>0</v>
      </c>
      <c r="CB573">
        <v>0</v>
      </c>
      <c r="CC573">
        <v>0</v>
      </c>
      <c r="CD573">
        <v>5284272</v>
      </c>
      <c r="CE573">
        <v>5284272</v>
      </c>
      <c r="CF573">
        <v>5284272</v>
      </c>
      <c r="CG573">
        <v>0</v>
      </c>
      <c r="CH573" t="s">
        <v>612</v>
      </c>
      <c r="CI573" t="s">
        <v>616</v>
      </c>
      <c r="CJ573" t="s">
        <v>617</v>
      </c>
      <c r="CK573" t="s">
        <v>617</v>
      </c>
      <c r="CL573" t="s">
        <v>617</v>
      </c>
      <c r="CM573" t="s">
        <v>617</v>
      </c>
      <c r="CN573">
        <v>0</v>
      </c>
    </row>
    <row r="574" spans="1:92" x14ac:dyDescent="0.25">
      <c r="A574" t="s">
        <v>3840</v>
      </c>
      <c r="B574" t="s">
        <v>3840</v>
      </c>
      <c r="C574">
        <v>13</v>
      </c>
      <c r="D574" t="s">
        <v>597</v>
      </c>
      <c r="E574">
        <v>66060</v>
      </c>
      <c r="F574" t="s">
        <v>3792</v>
      </c>
      <c r="G574" t="s">
        <v>3831</v>
      </c>
      <c r="H574" t="s">
        <v>3832</v>
      </c>
      <c r="I574" t="s">
        <v>630</v>
      </c>
      <c r="J574">
        <v>9761</v>
      </c>
      <c r="K574">
        <v>10251</v>
      </c>
      <c r="L574" t="s">
        <v>3833</v>
      </c>
      <c r="M574" t="s">
        <v>3834</v>
      </c>
      <c r="N574" t="s">
        <v>3835</v>
      </c>
      <c r="O574" t="s">
        <v>3836</v>
      </c>
      <c r="P574" t="s">
        <v>3837</v>
      </c>
      <c r="Q574" t="s">
        <v>3838</v>
      </c>
      <c r="R574" t="s">
        <v>3839</v>
      </c>
      <c r="S574" t="s">
        <v>3800</v>
      </c>
      <c r="T574" t="s">
        <v>1733</v>
      </c>
      <c r="U574" t="s">
        <v>3036</v>
      </c>
      <c r="V574" t="s">
        <v>1577</v>
      </c>
      <c r="W574">
        <v>43.827860000000001</v>
      </c>
      <c r="X574">
        <v>-79.13176</v>
      </c>
      <c r="Y574" t="s">
        <v>612</v>
      </c>
      <c r="Z574" t="s">
        <v>612</v>
      </c>
      <c r="AA574" t="s">
        <v>612</v>
      </c>
      <c r="AB574" t="s">
        <v>612</v>
      </c>
      <c r="AC574" t="s">
        <v>612</v>
      </c>
      <c r="AD574" t="s">
        <v>612</v>
      </c>
      <c r="AE574" t="s">
        <v>612</v>
      </c>
      <c r="AF574" t="s">
        <v>612</v>
      </c>
      <c r="AG574" t="s">
        <v>612</v>
      </c>
      <c r="AH574" t="s">
        <v>612</v>
      </c>
      <c r="AI574" t="s">
        <v>612</v>
      </c>
      <c r="AJ574" t="s">
        <v>612</v>
      </c>
      <c r="AK574" t="s">
        <v>612</v>
      </c>
      <c r="AL574" t="s">
        <v>612</v>
      </c>
      <c r="AM574" t="s">
        <v>612</v>
      </c>
      <c r="AN574" t="s">
        <v>612</v>
      </c>
      <c r="AO574" t="s">
        <v>612</v>
      </c>
      <c r="AP574" t="s">
        <v>612</v>
      </c>
      <c r="AQ574" t="s">
        <v>612</v>
      </c>
      <c r="AR574" t="s">
        <v>612</v>
      </c>
      <c r="AS574" t="s">
        <v>612</v>
      </c>
      <c r="AT574" t="s">
        <v>613</v>
      </c>
      <c r="AU574" t="s">
        <v>612</v>
      </c>
      <c r="AV574" t="s">
        <v>614</v>
      </c>
      <c r="AW574" t="s">
        <v>612</v>
      </c>
      <c r="AX574">
        <v>1348402</v>
      </c>
      <c r="AY574" t="s">
        <v>621</v>
      </c>
      <c r="AZ574" t="s">
        <v>140</v>
      </c>
      <c r="BA574" t="s">
        <v>470</v>
      </c>
      <c r="BB574" t="s">
        <v>626</v>
      </c>
      <c r="BC574">
        <v>40057</v>
      </c>
      <c r="BD574">
        <v>116550</v>
      </c>
      <c r="BE574">
        <v>0</v>
      </c>
      <c r="BF574">
        <v>0</v>
      </c>
      <c r="BG574">
        <v>0</v>
      </c>
      <c r="BH574">
        <v>0</v>
      </c>
      <c r="BI574">
        <v>0</v>
      </c>
      <c r="BJ574">
        <v>0</v>
      </c>
      <c r="BK574">
        <v>0</v>
      </c>
      <c r="BL574">
        <v>0</v>
      </c>
      <c r="BM574">
        <v>0</v>
      </c>
      <c r="BN574">
        <v>0</v>
      </c>
      <c r="BO574">
        <v>0</v>
      </c>
      <c r="BP574">
        <v>0</v>
      </c>
      <c r="BQ574">
        <v>0</v>
      </c>
      <c r="BR574">
        <v>0</v>
      </c>
      <c r="BS574">
        <v>116550</v>
      </c>
      <c r="BT574">
        <v>1231852</v>
      </c>
      <c r="BU574">
        <v>0</v>
      </c>
      <c r="BV574">
        <v>0</v>
      </c>
      <c r="BW574">
        <v>0</v>
      </c>
      <c r="BX574">
        <v>0</v>
      </c>
      <c r="BY574">
        <v>0</v>
      </c>
      <c r="BZ574">
        <v>0</v>
      </c>
      <c r="CA574">
        <v>0</v>
      </c>
      <c r="CB574">
        <v>0</v>
      </c>
      <c r="CC574">
        <v>0</v>
      </c>
      <c r="CD574">
        <v>1231852</v>
      </c>
      <c r="CE574">
        <v>1348402</v>
      </c>
      <c r="CF574">
        <v>1348402</v>
      </c>
      <c r="CG574">
        <v>0</v>
      </c>
      <c r="CH574" t="s">
        <v>612</v>
      </c>
      <c r="CI574" t="s">
        <v>616</v>
      </c>
      <c r="CJ574" t="s">
        <v>617</v>
      </c>
      <c r="CK574" t="s">
        <v>617</v>
      </c>
      <c r="CL574" t="s">
        <v>617</v>
      </c>
      <c r="CM574" t="s">
        <v>617</v>
      </c>
      <c r="CN574">
        <v>0</v>
      </c>
    </row>
    <row r="575" spans="1:92" x14ac:dyDescent="0.25">
      <c r="A575" t="s">
        <v>3841</v>
      </c>
      <c r="B575" t="s">
        <v>3841</v>
      </c>
      <c r="C575">
        <v>13</v>
      </c>
      <c r="D575" t="s">
        <v>597</v>
      </c>
      <c r="E575">
        <v>66060</v>
      </c>
      <c r="F575" t="s">
        <v>3792</v>
      </c>
      <c r="G575" t="s">
        <v>3842</v>
      </c>
      <c r="H575" t="s">
        <v>3843</v>
      </c>
      <c r="I575" t="s">
        <v>630</v>
      </c>
      <c r="J575">
        <v>173</v>
      </c>
      <c r="K575">
        <v>5410</v>
      </c>
      <c r="L575" t="s">
        <v>3844</v>
      </c>
      <c r="M575" t="s">
        <v>3845</v>
      </c>
      <c r="N575" t="s">
        <v>3795</v>
      </c>
      <c r="O575" t="s">
        <v>3846</v>
      </c>
      <c r="P575" t="s">
        <v>3797</v>
      </c>
      <c r="Q575" t="s">
        <v>3798</v>
      </c>
      <c r="R575" t="s">
        <v>3799</v>
      </c>
      <c r="S575" t="s">
        <v>3800</v>
      </c>
      <c r="T575" t="s">
        <v>1733</v>
      </c>
      <c r="U575" t="s">
        <v>3036</v>
      </c>
      <c r="V575" t="s">
        <v>1577</v>
      </c>
      <c r="W575">
        <v>43.879849999999998</v>
      </c>
      <c r="X575">
        <v>-78.906109999999998</v>
      </c>
      <c r="Y575" t="s">
        <v>612</v>
      </c>
      <c r="Z575" t="s">
        <v>612</v>
      </c>
      <c r="AA575" t="s">
        <v>612</v>
      </c>
      <c r="AB575" t="s">
        <v>612</v>
      </c>
      <c r="AC575" t="s">
        <v>612</v>
      </c>
      <c r="AD575" t="s">
        <v>612</v>
      </c>
      <c r="AE575" t="s">
        <v>612</v>
      </c>
      <c r="AF575" t="s">
        <v>612</v>
      </c>
      <c r="AG575" t="s">
        <v>612</v>
      </c>
      <c r="AH575" t="s">
        <v>612</v>
      </c>
      <c r="AI575" t="s">
        <v>612</v>
      </c>
      <c r="AJ575" t="s">
        <v>612</v>
      </c>
      <c r="AK575" t="s">
        <v>612</v>
      </c>
      <c r="AL575" t="s">
        <v>612</v>
      </c>
      <c r="AM575" t="s">
        <v>612</v>
      </c>
      <c r="AN575" t="s">
        <v>612</v>
      </c>
      <c r="AO575" t="s">
        <v>612</v>
      </c>
      <c r="AP575" t="s">
        <v>612</v>
      </c>
      <c r="AQ575" t="s">
        <v>612</v>
      </c>
      <c r="AR575" t="s">
        <v>612</v>
      </c>
      <c r="AS575" t="s">
        <v>612</v>
      </c>
      <c r="AT575" t="s">
        <v>613</v>
      </c>
      <c r="AU575" t="s">
        <v>612</v>
      </c>
      <c r="AV575" t="s">
        <v>614</v>
      </c>
      <c r="AW575" t="s">
        <v>612</v>
      </c>
      <c r="AX575">
        <v>1840072</v>
      </c>
      <c r="AY575" t="s">
        <v>621</v>
      </c>
      <c r="AZ575" t="s">
        <v>140</v>
      </c>
      <c r="BA575" t="s">
        <v>470</v>
      </c>
      <c r="BB575" t="s">
        <v>626</v>
      </c>
      <c r="BC575">
        <v>40057</v>
      </c>
      <c r="BD575">
        <v>27769</v>
      </c>
      <c r="BE575">
        <v>0</v>
      </c>
      <c r="BF575">
        <v>0</v>
      </c>
      <c r="BG575">
        <v>0</v>
      </c>
      <c r="BH575">
        <v>0</v>
      </c>
      <c r="BI575">
        <v>0</v>
      </c>
      <c r="BJ575">
        <v>0</v>
      </c>
      <c r="BK575">
        <v>0</v>
      </c>
      <c r="BL575">
        <v>0</v>
      </c>
      <c r="BM575">
        <v>0</v>
      </c>
      <c r="BN575">
        <v>0</v>
      </c>
      <c r="BO575">
        <v>0</v>
      </c>
      <c r="BP575">
        <v>0</v>
      </c>
      <c r="BQ575">
        <v>0</v>
      </c>
      <c r="BR575">
        <v>0</v>
      </c>
      <c r="BS575">
        <v>27769</v>
      </c>
      <c r="BT575">
        <v>1812303</v>
      </c>
      <c r="BU575">
        <v>0</v>
      </c>
      <c r="BV575">
        <v>0</v>
      </c>
      <c r="BW575">
        <v>0</v>
      </c>
      <c r="BX575">
        <v>0</v>
      </c>
      <c r="BY575">
        <v>0</v>
      </c>
      <c r="BZ575">
        <v>0</v>
      </c>
      <c r="CA575">
        <v>0</v>
      </c>
      <c r="CB575">
        <v>0</v>
      </c>
      <c r="CC575">
        <v>0</v>
      </c>
      <c r="CD575">
        <v>1812303</v>
      </c>
      <c r="CE575">
        <v>1840072</v>
      </c>
      <c r="CF575">
        <v>1840072</v>
      </c>
      <c r="CG575">
        <v>0</v>
      </c>
      <c r="CH575" t="s">
        <v>612</v>
      </c>
      <c r="CI575" t="s">
        <v>616</v>
      </c>
      <c r="CJ575" t="s">
        <v>617</v>
      </c>
      <c r="CK575" t="s">
        <v>617</v>
      </c>
      <c r="CL575" t="s">
        <v>617</v>
      </c>
      <c r="CM575" t="s">
        <v>617</v>
      </c>
      <c r="CN575">
        <v>0</v>
      </c>
    </row>
    <row r="576" spans="1:92" x14ac:dyDescent="0.25">
      <c r="A576" t="s">
        <v>3847</v>
      </c>
      <c r="B576" t="s">
        <v>3847</v>
      </c>
      <c r="C576">
        <v>13</v>
      </c>
      <c r="D576" t="s">
        <v>597</v>
      </c>
      <c r="E576">
        <v>66060</v>
      </c>
      <c r="F576" t="s">
        <v>3792</v>
      </c>
      <c r="G576" t="s">
        <v>3848</v>
      </c>
      <c r="H576" t="s">
        <v>3849</v>
      </c>
      <c r="I576" t="s">
        <v>630</v>
      </c>
      <c r="J576">
        <v>11118</v>
      </c>
      <c r="K576">
        <v>12175</v>
      </c>
      <c r="L576" t="s">
        <v>3850</v>
      </c>
      <c r="M576" t="s">
        <v>3851</v>
      </c>
      <c r="N576" t="s">
        <v>3795</v>
      </c>
      <c r="O576" t="s">
        <v>3852</v>
      </c>
      <c r="P576" t="s">
        <v>3797</v>
      </c>
      <c r="Q576" t="s">
        <v>3798</v>
      </c>
      <c r="R576" t="s">
        <v>3799</v>
      </c>
      <c r="S576" t="s">
        <v>3800</v>
      </c>
      <c r="T576" t="s">
        <v>1733</v>
      </c>
      <c r="U576" t="s">
        <v>3036</v>
      </c>
      <c r="V576" t="s">
        <v>1577</v>
      </c>
      <c r="W576">
        <v>43.963188100000004</v>
      </c>
      <c r="X576">
        <v>-78.941049199999995</v>
      </c>
      <c r="Y576" t="s">
        <v>612</v>
      </c>
      <c r="Z576" t="s">
        <v>612</v>
      </c>
      <c r="AA576" t="s">
        <v>612</v>
      </c>
      <c r="AB576" t="s">
        <v>612</v>
      </c>
      <c r="AC576" t="s">
        <v>612</v>
      </c>
      <c r="AD576" t="s">
        <v>612</v>
      </c>
      <c r="AE576" t="s">
        <v>612</v>
      </c>
      <c r="AF576" t="s">
        <v>612</v>
      </c>
      <c r="AG576" t="s">
        <v>612</v>
      </c>
      <c r="AH576" t="s">
        <v>612</v>
      </c>
      <c r="AI576" t="s">
        <v>612</v>
      </c>
      <c r="AJ576" t="s">
        <v>612</v>
      </c>
      <c r="AK576" t="s">
        <v>612</v>
      </c>
      <c r="AL576" t="s">
        <v>612</v>
      </c>
      <c r="AM576" t="s">
        <v>612</v>
      </c>
      <c r="AN576" t="s">
        <v>612</v>
      </c>
      <c r="AO576" t="s">
        <v>612</v>
      </c>
      <c r="AP576" t="s">
        <v>612</v>
      </c>
      <c r="AQ576" t="s">
        <v>612</v>
      </c>
      <c r="AR576" t="s">
        <v>612</v>
      </c>
      <c r="AS576" t="s">
        <v>612</v>
      </c>
      <c r="AT576" t="s">
        <v>613</v>
      </c>
      <c r="AU576" t="s">
        <v>612</v>
      </c>
      <c r="AV576" t="s">
        <v>614</v>
      </c>
      <c r="AW576" t="s">
        <v>612</v>
      </c>
      <c r="AX576">
        <v>9611749</v>
      </c>
      <c r="AY576" t="s">
        <v>621</v>
      </c>
      <c r="AZ576" t="s">
        <v>145</v>
      </c>
      <c r="BA576" t="s">
        <v>470</v>
      </c>
      <c r="BB576" t="s">
        <v>626</v>
      </c>
      <c r="BC576">
        <v>40057</v>
      </c>
      <c r="BD576">
        <v>0</v>
      </c>
      <c r="BE576">
        <v>0</v>
      </c>
      <c r="BF576">
        <v>0</v>
      </c>
      <c r="BG576">
        <v>0</v>
      </c>
      <c r="BH576">
        <v>0</v>
      </c>
      <c r="BI576">
        <v>0</v>
      </c>
      <c r="BJ576">
        <v>0</v>
      </c>
      <c r="BK576">
        <v>0</v>
      </c>
      <c r="BL576">
        <v>0</v>
      </c>
      <c r="BM576">
        <v>0</v>
      </c>
      <c r="BN576">
        <v>0</v>
      </c>
      <c r="BO576">
        <v>0</v>
      </c>
      <c r="BP576">
        <v>0</v>
      </c>
      <c r="BQ576">
        <v>0</v>
      </c>
      <c r="BR576">
        <v>0</v>
      </c>
      <c r="BS576">
        <v>0</v>
      </c>
      <c r="BT576">
        <v>9611749</v>
      </c>
      <c r="BU576">
        <v>0</v>
      </c>
      <c r="BV576">
        <v>0</v>
      </c>
      <c r="BW576">
        <v>0</v>
      </c>
      <c r="BX576">
        <v>0</v>
      </c>
      <c r="BY576">
        <v>0</v>
      </c>
      <c r="BZ576">
        <v>0</v>
      </c>
      <c r="CA576">
        <v>0</v>
      </c>
      <c r="CB576">
        <v>0</v>
      </c>
      <c r="CC576">
        <v>0</v>
      </c>
      <c r="CD576">
        <v>9611749</v>
      </c>
      <c r="CE576">
        <v>9611749</v>
      </c>
      <c r="CF576">
        <v>9611749</v>
      </c>
      <c r="CG576">
        <v>0</v>
      </c>
      <c r="CH576" t="s">
        <v>612</v>
      </c>
      <c r="CI576" t="s">
        <v>616</v>
      </c>
      <c r="CJ576" t="s">
        <v>617</v>
      </c>
      <c r="CK576" t="s">
        <v>617</v>
      </c>
      <c r="CL576" t="s">
        <v>617</v>
      </c>
      <c r="CM576" t="s">
        <v>617</v>
      </c>
      <c r="CN576">
        <v>0</v>
      </c>
    </row>
    <row r="577" spans="1:92" x14ac:dyDescent="0.25">
      <c r="A577" t="s">
        <v>3853</v>
      </c>
      <c r="B577" t="s">
        <v>3853</v>
      </c>
      <c r="C577">
        <v>13</v>
      </c>
      <c r="D577" t="s">
        <v>597</v>
      </c>
      <c r="E577">
        <v>66060</v>
      </c>
      <c r="F577" t="s">
        <v>3792</v>
      </c>
      <c r="G577" t="s">
        <v>3854</v>
      </c>
      <c r="H577" t="s">
        <v>3855</v>
      </c>
      <c r="I577" t="s">
        <v>630</v>
      </c>
      <c r="J577">
        <v>10470</v>
      </c>
      <c r="K577">
        <v>11117</v>
      </c>
      <c r="L577" t="s">
        <v>3856</v>
      </c>
      <c r="M577" t="s">
        <v>3857</v>
      </c>
      <c r="N577" t="s">
        <v>3809</v>
      </c>
      <c r="O577" t="s">
        <v>3858</v>
      </c>
      <c r="P577" t="s">
        <v>3811</v>
      </c>
      <c r="Q577" t="s">
        <v>3812</v>
      </c>
      <c r="R577" t="s">
        <v>3813</v>
      </c>
      <c r="S577" t="s">
        <v>3800</v>
      </c>
      <c r="T577" t="s">
        <v>1733</v>
      </c>
      <c r="U577" t="s">
        <v>3036</v>
      </c>
      <c r="V577" t="s">
        <v>1577</v>
      </c>
      <c r="W577">
        <v>43.872889999999998</v>
      </c>
      <c r="X577">
        <v>-78.840850000000003</v>
      </c>
      <c r="Y577" t="s">
        <v>612</v>
      </c>
      <c r="Z577" t="s">
        <v>612</v>
      </c>
      <c r="AA577" t="s">
        <v>612</v>
      </c>
      <c r="AB577" t="s">
        <v>612</v>
      </c>
      <c r="AC577" t="s">
        <v>612</v>
      </c>
      <c r="AD577" t="s">
        <v>612</v>
      </c>
      <c r="AE577" t="s">
        <v>612</v>
      </c>
      <c r="AF577" t="s">
        <v>612</v>
      </c>
      <c r="AG577" t="s">
        <v>612</v>
      </c>
      <c r="AH577" t="s">
        <v>612</v>
      </c>
      <c r="AI577" t="s">
        <v>612</v>
      </c>
      <c r="AJ577" t="s">
        <v>612</v>
      </c>
      <c r="AK577" t="s">
        <v>612</v>
      </c>
      <c r="AL577" t="s">
        <v>612</v>
      </c>
      <c r="AM577" t="s">
        <v>612</v>
      </c>
      <c r="AN577" t="s">
        <v>612</v>
      </c>
      <c r="AO577" t="s">
        <v>612</v>
      </c>
      <c r="AP577" t="s">
        <v>612</v>
      </c>
      <c r="AQ577" t="s">
        <v>612</v>
      </c>
      <c r="AR577" t="s">
        <v>612</v>
      </c>
      <c r="AS577" t="s">
        <v>612</v>
      </c>
      <c r="AT577" t="s">
        <v>613</v>
      </c>
      <c r="AU577" t="s">
        <v>612</v>
      </c>
      <c r="AV577" t="s">
        <v>635</v>
      </c>
      <c r="AW577">
        <v>39691</v>
      </c>
      <c r="AX577">
        <v>7591615</v>
      </c>
      <c r="AY577" t="s">
        <v>621</v>
      </c>
      <c r="AZ577" t="s">
        <v>145</v>
      </c>
      <c r="BA577" t="s">
        <v>470</v>
      </c>
      <c r="BB577" t="s">
        <v>645</v>
      </c>
      <c r="BC577">
        <v>38231</v>
      </c>
      <c r="BD577">
        <v>0</v>
      </c>
      <c r="BE577">
        <v>0</v>
      </c>
      <c r="BF577">
        <v>0</v>
      </c>
      <c r="BG577">
        <v>0</v>
      </c>
      <c r="BH577">
        <v>0</v>
      </c>
      <c r="BI577">
        <v>0</v>
      </c>
      <c r="BJ577">
        <v>0</v>
      </c>
      <c r="BK577">
        <v>0</v>
      </c>
      <c r="BL577">
        <v>0</v>
      </c>
      <c r="BM577">
        <v>0</v>
      </c>
      <c r="BN577">
        <v>0</v>
      </c>
      <c r="BO577">
        <v>0</v>
      </c>
      <c r="BP577">
        <v>0</v>
      </c>
      <c r="BQ577">
        <v>0</v>
      </c>
      <c r="BR577">
        <v>0</v>
      </c>
      <c r="BS577">
        <v>0</v>
      </c>
      <c r="BT577">
        <v>7591615</v>
      </c>
      <c r="BU577">
        <v>0</v>
      </c>
      <c r="BV577">
        <v>0</v>
      </c>
      <c r="BW577">
        <v>0</v>
      </c>
      <c r="BX577">
        <v>0</v>
      </c>
      <c r="BY577">
        <v>0</v>
      </c>
      <c r="BZ577">
        <v>0</v>
      </c>
      <c r="CA577">
        <v>0</v>
      </c>
      <c r="CB577">
        <v>0</v>
      </c>
      <c r="CC577">
        <v>0</v>
      </c>
      <c r="CD577">
        <v>7591615</v>
      </c>
      <c r="CE577">
        <v>7591615</v>
      </c>
      <c r="CF577">
        <v>7591615</v>
      </c>
      <c r="CG577">
        <v>0</v>
      </c>
      <c r="CH577" t="s">
        <v>612</v>
      </c>
      <c r="CI577" t="s">
        <v>616</v>
      </c>
      <c r="CJ577" t="s">
        <v>617</v>
      </c>
      <c r="CK577" t="s">
        <v>617</v>
      </c>
      <c r="CL577" t="s">
        <v>617</v>
      </c>
      <c r="CM577" t="s">
        <v>617</v>
      </c>
      <c r="CN577">
        <v>0</v>
      </c>
    </row>
    <row r="578" spans="1:92" x14ac:dyDescent="0.25">
      <c r="A578" t="s">
        <v>3859</v>
      </c>
      <c r="B578" t="s">
        <v>3859</v>
      </c>
      <c r="C578">
        <v>13</v>
      </c>
      <c r="D578" t="s">
        <v>597</v>
      </c>
      <c r="E578">
        <v>66060</v>
      </c>
      <c r="F578" t="s">
        <v>3792</v>
      </c>
      <c r="G578" t="s">
        <v>3860</v>
      </c>
      <c r="H578" t="s">
        <v>3861</v>
      </c>
      <c r="I578" t="s">
        <v>667</v>
      </c>
      <c r="J578">
        <v>24307</v>
      </c>
      <c r="K578">
        <v>19299</v>
      </c>
      <c r="L578" t="s">
        <v>3862</v>
      </c>
      <c r="M578" t="s">
        <v>3863</v>
      </c>
      <c r="N578" t="s">
        <v>3795</v>
      </c>
      <c r="O578" t="s">
        <v>3864</v>
      </c>
      <c r="P578" t="s">
        <v>3797</v>
      </c>
      <c r="Q578" t="s">
        <v>3798</v>
      </c>
      <c r="R578" t="s">
        <v>3799</v>
      </c>
      <c r="S578" t="s">
        <v>3800</v>
      </c>
      <c r="T578" t="s">
        <v>1733</v>
      </c>
      <c r="U578" t="s">
        <v>3036</v>
      </c>
      <c r="V578" t="s">
        <v>1577</v>
      </c>
      <c r="W578">
        <v>43.965798999999997</v>
      </c>
      <c r="X578">
        <v>-78.962663000000006</v>
      </c>
      <c r="Y578">
        <v>41298</v>
      </c>
      <c r="Z578" t="s">
        <v>662</v>
      </c>
      <c r="AA578" t="s">
        <v>662</v>
      </c>
      <c r="AB578" t="s">
        <v>612</v>
      </c>
      <c r="AC578" t="s">
        <v>612</v>
      </c>
      <c r="AD578" t="s">
        <v>612</v>
      </c>
      <c r="AE578">
        <v>41298</v>
      </c>
      <c r="AF578" t="s">
        <v>662</v>
      </c>
      <c r="AG578" t="s">
        <v>662</v>
      </c>
      <c r="AH578" t="s">
        <v>612</v>
      </c>
      <c r="AI578" t="s">
        <v>612</v>
      </c>
      <c r="AJ578" t="s">
        <v>612</v>
      </c>
      <c r="AK578" t="s">
        <v>612</v>
      </c>
      <c r="AL578" t="s">
        <v>612</v>
      </c>
      <c r="AM578" t="s">
        <v>612</v>
      </c>
      <c r="AN578" t="s">
        <v>612</v>
      </c>
      <c r="AO578" t="s">
        <v>612</v>
      </c>
      <c r="AP578" t="s">
        <v>612</v>
      </c>
      <c r="AQ578">
        <v>1101</v>
      </c>
      <c r="AR578" t="s">
        <v>612</v>
      </c>
      <c r="AS578" t="s">
        <v>612</v>
      </c>
      <c r="AT578" t="s">
        <v>613</v>
      </c>
      <c r="AU578" t="s">
        <v>612</v>
      </c>
      <c r="AV578" t="s">
        <v>635</v>
      </c>
      <c r="AW578">
        <v>41688</v>
      </c>
      <c r="AX578">
        <v>33155562</v>
      </c>
      <c r="AY578" t="s">
        <v>621</v>
      </c>
      <c r="AZ578" t="s">
        <v>145</v>
      </c>
      <c r="BA578" t="s">
        <v>460</v>
      </c>
      <c r="BB578" t="s">
        <v>622</v>
      </c>
      <c r="BC578">
        <v>42248</v>
      </c>
      <c r="BD578">
        <v>0</v>
      </c>
      <c r="BE578">
        <v>0</v>
      </c>
      <c r="BF578">
        <v>3021453</v>
      </c>
      <c r="BG578">
        <v>0</v>
      </c>
      <c r="BH578">
        <v>1536562</v>
      </c>
      <c r="BI578">
        <v>0</v>
      </c>
      <c r="BJ578">
        <v>0</v>
      </c>
      <c r="BK578">
        <v>0</v>
      </c>
      <c r="BL578">
        <v>0</v>
      </c>
      <c r="BM578">
        <v>0</v>
      </c>
      <c r="BN578">
        <v>0</v>
      </c>
      <c r="BO578">
        <v>0</v>
      </c>
      <c r="BP578">
        <v>0</v>
      </c>
      <c r="BQ578">
        <v>0</v>
      </c>
      <c r="BR578">
        <v>0</v>
      </c>
      <c r="BS578">
        <v>4558015</v>
      </c>
      <c r="BT578">
        <v>0</v>
      </c>
      <c r="BU578">
        <v>0</v>
      </c>
      <c r="BV578">
        <v>0</v>
      </c>
      <c r="BW578">
        <v>0</v>
      </c>
      <c r="BX578">
        <v>27774060</v>
      </c>
      <c r="BY578">
        <v>0</v>
      </c>
      <c r="BZ578">
        <v>0</v>
      </c>
      <c r="CA578">
        <v>0</v>
      </c>
      <c r="CB578">
        <v>0</v>
      </c>
      <c r="CC578">
        <v>0</v>
      </c>
      <c r="CD578">
        <v>27774060</v>
      </c>
      <c r="CE578">
        <v>32332075</v>
      </c>
      <c r="CF578">
        <v>32332075</v>
      </c>
      <c r="CG578">
        <v>0</v>
      </c>
      <c r="CH578" t="s">
        <v>612</v>
      </c>
      <c r="CI578" t="s">
        <v>616</v>
      </c>
      <c r="CJ578" t="s">
        <v>702</v>
      </c>
      <c r="CK578" t="s">
        <v>703</v>
      </c>
      <c r="CL578" t="s">
        <v>617</v>
      </c>
      <c r="CM578" t="s">
        <v>617</v>
      </c>
      <c r="CN578">
        <v>27774060</v>
      </c>
    </row>
    <row r="579" spans="1:92" x14ac:dyDescent="0.25">
      <c r="A579" t="s">
        <v>3865</v>
      </c>
      <c r="B579" t="s">
        <v>3865</v>
      </c>
      <c r="C579">
        <v>13</v>
      </c>
      <c r="D579" t="s">
        <v>597</v>
      </c>
      <c r="E579">
        <v>66060</v>
      </c>
      <c r="F579" t="s">
        <v>3792</v>
      </c>
      <c r="G579" t="s">
        <v>3866</v>
      </c>
      <c r="H579" t="s">
        <v>3867</v>
      </c>
      <c r="I579" t="s">
        <v>630</v>
      </c>
      <c r="J579">
        <v>10741</v>
      </c>
      <c r="K579">
        <v>11190</v>
      </c>
      <c r="L579" t="s">
        <v>3868</v>
      </c>
      <c r="M579" t="s">
        <v>3869</v>
      </c>
      <c r="N579" t="s">
        <v>3795</v>
      </c>
      <c r="O579" t="s">
        <v>3870</v>
      </c>
      <c r="P579" t="s">
        <v>3797</v>
      </c>
      <c r="Q579" t="s">
        <v>3798</v>
      </c>
      <c r="R579" t="s">
        <v>3799</v>
      </c>
      <c r="S579" t="s">
        <v>3800</v>
      </c>
      <c r="T579" t="s">
        <v>1733</v>
      </c>
      <c r="U579" t="s">
        <v>3036</v>
      </c>
      <c r="V579" t="s">
        <v>1577</v>
      </c>
      <c r="W579">
        <v>43.970190000000002</v>
      </c>
      <c r="X579">
        <v>-78.95214</v>
      </c>
      <c r="Y579" t="s">
        <v>612</v>
      </c>
      <c r="Z579" t="s">
        <v>612</v>
      </c>
      <c r="AA579" t="s">
        <v>612</v>
      </c>
      <c r="AB579" t="s">
        <v>612</v>
      </c>
      <c r="AC579" t="s">
        <v>612</v>
      </c>
      <c r="AD579" t="s">
        <v>612</v>
      </c>
      <c r="AE579" t="s">
        <v>612</v>
      </c>
      <c r="AF579" t="s">
        <v>612</v>
      </c>
      <c r="AG579" t="s">
        <v>612</v>
      </c>
      <c r="AH579" t="s">
        <v>612</v>
      </c>
      <c r="AI579" t="s">
        <v>612</v>
      </c>
      <c r="AJ579" t="s">
        <v>612</v>
      </c>
      <c r="AK579" t="s">
        <v>612</v>
      </c>
      <c r="AL579" t="s">
        <v>612</v>
      </c>
      <c r="AM579" t="s">
        <v>612</v>
      </c>
      <c r="AN579" t="s">
        <v>612</v>
      </c>
      <c r="AO579" t="s">
        <v>612</v>
      </c>
      <c r="AP579" t="s">
        <v>612</v>
      </c>
      <c r="AQ579" t="s">
        <v>612</v>
      </c>
      <c r="AR579" t="s">
        <v>612</v>
      </c>
      <c r="AS579" t="s">
        <v>612</v>
      </c>
      <c r="AT579" t="s">
        <v>613</v>
      </c>
      <c r="AU579" t="s">
        <v>612</v>
      </c>
      <c r="AV579" t="s">
        <v>635</v>
      </c>
      <c r="AW579">
        <v>39691</v>
      </c>
      <c r="AX579">
        <v>8310656</v>
      </c>
      <c r="AY579" t="s">
        <v>621</v>
      </c>
      <c r="AZ579" t="s">
        <v>145</v>
      </c>
      <c r="BA579" t="s">
        <v>470</v>
      </c>
      <c r="BB579" t="s">
        <v>975</v>
      </c>
      <c r="BC579">
        <v>38596</v>
      </c>
      <c r="BD579">
        <v>0</v>
      </c>
      <c r="BE579">
        <v>0</v>
      </c>
      <c r="BF579">
        <v>0</v>
      </c>
      <c r="BG579">
        <v>0</v>
      </c>
      <c r="BH579">
        <v>0</v>
      </c>
      <c r="BI579">
        <v>0</v>
      </c>
      <c r="BJ579">
        <v>0</v>
      </c>
      <c r="BK579">
        <v>0</v>
      </c>
      <c r="BL579">
        <v>0</v>
      </c>
      <c r="BM579">
        <v>0</v>
      </c>
      <c r="BN579">
        <v>0</v>
      </c>
      <c r="BO579">
        <v>0</v>
      </c>
      <c r="BP579">
        <v>0</v>
      </c>
      <c r="BQ579">
        <v>0</v>
      </c>
      <c r="BR579">
        <v>0</v>
      </c>
      <c r="BS579">
        <v>0</v>
      </c>
      <c r="BT579">
        <v>8310656</v>
      </c>
      <c r="BU579">
        <v>0</v>
      </c>
      <c r="BV579">
        <v>0</v>
      </c>
      <c r="BW579">
        <v>0</v>
      </c>
      <c r="BX579">
        <v>0</v>
      </c>
      <c r="BY579">
        <v>0</v>
      </c>
      <c r="BZ579">
        <v>0</v>
      </c>
      <c r="CA579">
        <v>0</v>
      </c>
      <c r="CB579">
        <v>0</v>
      </c>
      <c r="CC579">
        <v>0</v>
      </c>
      <c r="CD579">
        <v>8310656</v>
      </c>
      <c r="CE579">
        <v>8310656</v>
      </c>
      <c r="CF579">
        <v>8310656</v>
      </c>
      <c r="CG579">
        <v>0</v>
      </c>
      <c r="CH579" t="s">
        <v>612</v>
      </c>
      <c r="CI579" t="s">
        <v>616</v>
      </c>
      <c r="CJ579" t="s">
        <v>617</v>
      </c>
      <c r="CK579" t="s">
        <v>617</v>
      </c>
      <c r="CL579" t="s">
        <v>617</v>
      </c>
      <c r="CM579" t="s">
        <v>617</v>
      </c>
      <c r="CN579">
        <v>0</v>
      </c>
    </row>
    <row r="580" spans="1:92" x14ac:dyDescent="0.25">
      <c r="A580" t="s">
        <v>3871</v>
      </c>
      <c r="B580" t="s">
        <v>3871</v>
      </c>
      <c r="C580">
        <v>13</v>
      </c>
      <c r="D580" t="s">
        <v>597</v>
      </c>
      <c r="E580">
        <v>66060</v>
      </c>
      <c r="F580" t="s">
        <v>3792</v>
      </c>
      <c r="G580" t="s">
        <v>3866</v>
      </c>
      <c r="H580" t="s">
        <v>3867</v>
      </c>
      <c r="I580" t="s">
        <v>630</v>
      </c>
      <c r="J580">
        <v>10741</v>
      </c>
      <c r="K580">
        <v>11190</v>
      </c>
      <c r="L580" t="s">
        <v>3868</v>
      </c>
      <c r="M580" t="s">
        <v>3869</v>
      </c>
      <c r="N580" t="s">
        <v>3795</v>
      </c>
      <c r="O580" t="s">
        <v>3870</v>
      </c>
      <c r="P580" t="s">
        <v>3797</v>
      </c>
      <c r="Q580" t="s">
        <v>3798</v>
      </c>
      <c r="R580" t="s">
        <v>3799</v>
      </c>
      <c r="S580" t="s">
        <v>3800</v>
      </c>
      <c r="T580" t="s">
        <v>1733</v>
      </c>
      <c r="U580" t="s">
        <v>3036</v>
      </c>
      <c r="V580" t="s">
        <v>1577</v>
      </c>
      <c r="W580">
        <v>43.970190000000002</v>
      </c>
      <c r="X580">
        <v>-78.95214</v>
      </c>
      <c r="Y580">
        <v>41298</v>
      </c>
      <c r="Z580" t="s">
        <v>662</v>
      </c>
      <c r="AA580" t="s">
        <v>662</v>
      </c>
      <c r="AB580" t="s">
        <v>612</v>
      </c>
      <c r="AC580" t="s">
        <v>612</v>
      </c>
      <c r="AD580" t="s">
        <v>612</v>
      </c>
      <c r="AE580">
        <v>41298</v>
      </c>
      <c r="AF580" t="s">
        <v>662</v>
      </c>
      <c r="AG580" t="s">
        <v>662</v>
      </c>
      <c r="AH580" t="s">
        <v>612</v>
      </c>
      <c r="AI580" t="s">
        <v>612</v>
      </c>
      <c r="AJ580" t="s">
        <v>612</v>
      </c>
      <c r="AK580" t="s">
        <v>612</v>
      </c>
      <c r="AL580" t="s">
        <v>612</v>
      </c>
      <c r="AM580" t="s">
        <v>612</v>
      </c>
      <c r="AN580" t="s">
        <v>612</v>
      </c>
      <c r="AO580" t="s">
        <v>612</v>
      </c>
      <c r="AP580" t="s">
        <v>612</v>
      </c>
      <c r="AQ580">
        <v>674</v>
      </c>
      <c r="AR580" t="s">
        <v>612</v>
      </c>
      <c r="AS580" t="s">
        <v>612</v>
      </c>
      <c r="AT580" t="s">
        <v>613</v>
      </c>
      <c r="AU580" t="s">
        <v>612</v>
      </c>
      <c r="AV580" t="s">
        <v>635</v>
      </c>
      <c r="AW580">
        <v>41316</v>
      </c>
      <c r="AX580">
        <v>3642789</v>
      </c>
      <c r="AY580" t="s">
        <v>621</v>
      </c>
      <c r="AZ580" t="s">
        <v>140</v>
      </c>
      <c r="BA580" t="s">
        <v>460</v>
      </c>
      <c r="BB580" t="s">
        <v>649</v>
      </c>
      <c r="BC580">
        <v>41518</v>
      </c>
      <c r="BD580">
        <v>0</v>
      </c>
      <c r="BE580">
        <v>0</v>
      </c>
      <c r="BF580">
        <v>0</v>
      </c>
      <c r="BG580">
        <v>0</v>
      </c>
      <c r="BH580">
        <v>0</v>
      </c>
      <c r="BI580">
        <v>0</v>
      </c>
      <c r="BJ580">
        <v>0</v>
      </c>
      <c r="BK580">
        <v>0</v>
      </c>
      <c r="BL580">
        <v>0</v>
      </c>
      <c r="BM580">
        <v>0</v>
      </c>
      <c r="BN580">
        <v>0</v>
      </c>
      <c r="BO580">
        <v>0</v>
      </c>
      <c r="BP580">
        <v>0</v>
      </c>
      <c r="BQ580">
        <v>0</v>
      </c>
      <c r="BR580">
        <v>800000</v>
      </c>
      <c r="BS580">
        <v>800000</v>
      </c>
      <c r="BT580">
        <v>0</v>
      </c>
      <c r="BU580">
        <v>0</v>
      </c>
      <c r="BV580">
        <v>31640</v>
      </c>
      <c r="BW580">
        <v>0</v>
      </c>
      <c r="BX580">
        <v>2811149</v>
      </c>
      <c r="BY580">
        <v>0</v>
      </c>
      <c r="BZ580">
        <v>0</v>
      </c>
      <c r="CA580">
        <v>0</v>
      </c>
      <c r="CB580">
        <v>0</v>
      </c>
      <c r="CC580">
        <v>0</v>
      </c>
      <c r="CD580">
        <v>2842789</v>
      </c>
      <c r="CE580">
        <v>3642789</v>
      </c>
      <c r="CF580">
        <v>3642789</v>
      </c>
      <c r="CG580">
        <v>0</v>
      </c>
      <c r="CH580" t="s">
        <v>612</v>
      </c>
      <c r="CI580" t="s">
        <v>616</v>
      </c>
      <c r="CJ580" t="s">
        <v>702</v>
      </c>
      <c r="CK580" t="s">
        <v>703</v>
      </c>
      <c r="CL580" t="s">
        <v>617</v>
      </c>
      <c r="CM580" t="s">
        <v>617</v>
      </c>
      <c r="CN580">
        <v>2811149</v>
      </c>
    </row>
    <row r="581" spans="1:92" x14ac:dyDescent="0.25">
      <c r="A581" t="s">
        <v>3872</v>
      </c>
      <c r="B581" t="s">
        <v>3872</v>
      </c>
      <c r="C581">
        <v>13</v>
      </c>
      <c r="D581" t="s">
        <v>597</v>
      </c>
      <c r="E581">
        <v>66060</v>
      </c>
      <c r="F581" t="s">
        <v>3792</v>
      </c>
      <c r="G581" t="s">
        <v>3873</v>
      </c>
      <c r="H581" t="s">
        <v>3874</v>
      </c>
      <c r="I581" t="s">
        <v>630</v>
      </c>
      <c r="J581">
        <v>299</v>
      </c>
      <c r="K581">
        <v>5481</v>
      </c>
      <c r="L581" t="s">
        <v>3875</v>
      </c>
      <c r="M581" t="s">
        <v>3876</v>
      </c>
      <c r="N581" t="s">
        <v>3819</v>
      </c>
      <c r="O581" t="s">
        <v>3877</v>
      </c>
      <c r="P581" t="s">
        <v>3821</v>
      </c>
      <c r="Q581" t="s">
        <v>3815</v>
      </c>
      <c r="R581" t="s">
        <v>3822</v>
      </c>
      <c r="S581" t="s">
        <v>3800</v>
      </c>
      <c r="T581" t="s">
        <v>1733</v>
      </c>
      <c r="U581" t="s">
        <v>3036</v>
      </c>
      <c r="V581" t="s">
        <v>1577</v>
      </c>
      <c r="W581">
        <v>43.861460000000001</v>
      </c>
      <c r="X581">
        <v>-79.009230000000002</v>
      </c>
      <c r="Y581" t="s">
        <v>612</v>
      </c>
      <c r="Z581" t="s">
        <v>612</v>
      </c>
      <c r="AA581" t="s">
        <v>612</v>
      </c>
      <c r="AB581" t="s">
        <v>612</v>
      </c>
      <c r="AC581" t="s">
        <v>612</v>
      </c>
      <c r="AD581" t="s">
        <v>612</v>
      </c>
      <c r="AE581" t="s">
        <v>612</v>
      </c>
      <c r="AF581" t="s">
        <v>612</v>
      </c>
      <c r="AG581" t="s">
        <v>612</v>
      </c>
      <c r="AH581" t="s">
        <v>612</v>
      </c>
      <c r="AI581" t="s">
        <v>612</v>
      </c>
      <c r="AJ581" t="s">
        <v>612</v>
      </c>
      <c r="AK581" t="s">
        <v>612</v>
      </c>
      <c r="AL581" t="s">
        <v>612</v>
      </c>
      <c r="AM581" t="s">
        <v>612</v>
      </c>
      <c r="AN581" t="s">
        <v>612</v>
      </c>
      <c r="AO581" t="s">
        <v>612</v>
      </c>
      <c r="AP581" t="s">
        <v>612</v>
      </c>
      <c r="AQ581" t="s">
        <v>612</v>
      </c>
      <c r="AR581" t="s">
        <v>612</v>
      </c>
      <c r="AS581" t="s">
        <v>612</v>
      </c>
      <c r="AT581" t="s">
        <v>613</v>
      </c>
      <c r="AU581" t="s">
        <v>612</v>
      </c>
      <c r="AV581" t="s">
        <v>635</v>
      </c>
      <c r="AW581">
        <v>39691</v>
      </c>
      <c r="AX581">
        <v>3362649</v>
      </c>
      <c r="AY581" t="s">
        <v>621</v>
      </c>
      <c r="AZ581" t="s">
        <v>140</v>
      </c>
      <c r="BA581" t="s">
        <v>470</v>
      </c>
      <c r="BB581" t="s">
        <v>975</v>
      </c>
      <c r="BC581">
        <v>38596</v>
      </c>
      <c r="BD581">
        <v>0</v>
      </c>
      <c r="BE581">
        <v>0</v>
      </c>
      <c r="BF581">
        <v>0</v>
      </c>
      <c r="BG581">
        <v>0</v>
      </c>
      <c r="BH581">
        <v>0</v>
      </c>
      <c r="BI581">
        <v>0</v>
      </c>
      <c r="BJ581">
        <v>0</v>
      </c>
      <c r="BK581">
        <v>0</v>
      </c>
      <c r="BL581">
        <v>0</v>
      </c>
      <c r="BM581">
        <v>0</v>
      </c>
      <c r="BN581">
        <v>0</v>
      </c>
      <c r="BO581">
        <v>0</v>
      </c>
      <c r="BP581">
        <v>0</v>
      </c>
      <c r="BQ581">
        <v>0</v>
      </c>
      <c r="BR581">
        <v>0</v>
      </c>
      <c r="BS581">
        <v>0</v>
      </c>
      <c r="BT581">
        <v>3362649</v>
      </c>
      <c r="BU581">
        <v>0</v>
      </c>
      <c r="BV581">
        <v>0</v>
      </c>
      <c r="BW581">
        <v>0</v>
      </c>
      <c r="BX581">
        <v>0</v>
      </c>
      <c r="BY581">
        <v>0</v>
      </c>
      <c r="BZ581">
        <v>0</v>
      </c>
      <c r="CA581">
        <v>0</v>
      </c>
      <c r="CB581">
        <v>0</v>
      </c>
      <c r="CC581">
        <v>0</v>
      </c>
      <c r="CD581">
        <v>3362649</v>
      </c>
      <c r="CE581">
        <v>3362649</v>
      </c>
      <c r="CF581">
        <v>3362649</v>
      </c>
      <c r="CG581">
        <v>0</v>
      </c>
      <c r="CH581" t="s">
        <v>612</v>
      </c>
      <c r="CI581" t="s">
        <v>616</v>
      </c>
      <c r="CJ581" t="s">
        <v>617</v>
      </c>
      <c r="CK581" t="s">
        <v>617</v>
      </c>
      <c r="CL581" t="s">
        <v>617</v>
      </c>
      <c r="CM581" t="s">
        <v>617</v>
      </c>
      <c r="CN581">
        <v>0</v>
      </c>
    </row>
    <row r="582" spans="1:92" x14ac:dyDescent="0.25">
      <c r="A582" t="s">
        <v>3878</v>
      </c>
      <c r="B582" t="s">
        <v>3878</v>
      </c>
      <c r="C582">
        <v>13</v>
      </c>
      <c r="D582" t="s">
        <v>597</v>
      </c>
      <c r="E582">
        <v>66060</v>
      </c>
      <c r="F582" t="s">
        <v>3792</v>
      </c>
      <c r="G582" t="s">
        <v>3879</v>
      </c>
      <c r="H582" t="s">
        <v>3880</v>
      </c>
      <c r="I582" t="s">
        <v>630</v>
      </c>
      <c r="J582">
        <v>10114</v>
      </c>
      <c r="K582">
        <v>10399</v>
      </c>
      <c r="L582" t="s">
        <v>3881</v>
      </c>
      <c r="M582" t="s">
        <v>3882</v>
      </c>
      <c r="N582" t="s">
        <v>3795</v>
      </c>
      <c r="O582" t="s">
        <v>3883</v>
      </c>
      <c r="P582" t="s">
        <v>3797</v>
      </c>
      <c r="Q582" t="s">
        <v>3798</v>
      </c>
      <c r="R582" t="s">
        <v>3799</v>
      </c>
      <c r="S582" t="s">
        <v>3800</v>
      </c>
      <c r="T582" t="s">
        <v>1733</v>
      </c>
      <c r="U582" t="s">
        <v>3036</v>
      </c>
      <c r="V582" t="s">
        <v>1577</v>
      </c>
      <c r="W582">
        <v>43.89996</v>
      </c>
      <c r="X582">
        <v>-78.969229999999996</v>
      </c>
      <c r="Y582" t="s">
        <v>612</v>
      </c>
      <c r="Z582" t="s">
        <v>612</v>
      </c>
      <c r="AA582" t="s">
        <v>612</v>
      </c>
      <c r="AB582" t="s">
        <v>612</v>
      </c>
      <c r="AC582" t="s">
        <v>612</v>
      </c>
      <c r="AD582" t="s">
        <v>612</v>
      </c>
      <c r="AE582" t="s">
        <v>612</v>
      </c>
      <c r="AF582" t="s">
        <v>612</v>
      </c>
      <c r="AG582" t="s">
        <v>612</v>
      </c>
      <c r="AH582" t="s">
        <v>612</v>
      </c>
      <c r="AI582" t="s">
        <v>612</v>
      </c>
      <c r="AJ582" t="s">
        <v>612</v>
      </c>
      <c r="AK582" t="s">
        <v>612</v>
      </c>
      <c r="AL582" t="s">
        <v>612</v>
      </c>
      <c r="AM582" t="s">
        <v>612</v>
      </c>
      <c r="AN582" t="s">
        <v>612</v>
      </c>
      <c r="AO582" t="s">
        <v>612</v>
      </c>
      <c r="AP582" t="s">
        <v>612</v>
      </c>
      <c r="AQ582" t="s">
        <v>612</v>
      </c>
      <c r="AR582" t="s">
        <v>612</v>
      </c>
      <c r="AS582" t="s">
        <v>612</v>
      </c>
      <c r="AT582" t="s">
        <v>613</v>
      </c>
      <c r="AU582" t="s">
        <v>612</v>
      </c>
      <c r="AV582" t="s">
        <v>635</v>
      </c>
      <c r="AW582">
        <v>39691</v>
      </c>
      <c r="AX582">
        <v>6555343</v>
      </c>
      <c r="AY582" t="s">
        <v>621</v>
      </c>
      <c r="AZ582" t="s">
        <v>145</v>
      </c>
      <c r="BA582" t="s">
        <v>470</v>
      </c>
      <c r="BB582" t="s">
        <v>659</v>
      </c>
      <c r="BC582">
        <v>36770</v>
      </c>
      <c r="BD582">
        <v>0</v>
      </c>
      <c r="BE582">
        <v>0</v>
      </c>
      <c r="BF582">
        <v>0</v>
      </c>
      <c r="BG582">
        <v>0</v>
      </c>
      <c r="BH582">
        <v>0</v>
      </c>
      <c r="BI582">
        <v>0</v>
      </c>
      <c r="BJ582">
        <v>0</v>
      </c>
      <c r="BK582">
        <v>0</v>
      </c>
      <c r="BL582">
        <v>0</v>
      </c>
      <c r="BM582">
        <v>0</v>
      </c>
      <c r="BN582">
        <v>0</v>
      </c>
      <c r="BO582">
        <v>0</v>
      </c>
      <c r="BP582">
        <v>0</v>
      </c>
      <c r="BQ582">
        <v>0</v>
      </c>
      <c r="BR582">
        <v>0</v>
      </c>
      <c r="BS582">
        <v>0</v>
      </c>
      <c r="BT582">
        <v>6555343</v>
      </c>
      <c r="BU582">
        <v>0</v>
      </c>
      <c r="BV582">
        <v>0</v>
      </c>
      <c r="BW582">
        <v>0</v>
      </c>
      <c r="BX582">
        <v>0</v>
      </c>
      <c r="BY582">
        <v>0</v>
      </c>
      <c r="BZ582">
        <v>0</v>
      </c>
      <c r="CA582">
        <v>0</v>
      </c>
      <c r="CB582">
        <v>0</v>
      </c>
      <c r="CC582">
        <v>0</v>
      </c>
      <c r="CD582">
        <v>6555343</v>
      </c>
      <c r="CE582">
        <v>6555343</v>
      </c>
      <c r="CF582">
        <v>6555343</v>
      </c>
      <c r="CG582">
        <v>0</v>
      </c>
      <c r="CH582" t="s">
        <v>612</v>
      </c>
      <c r="CI582" t="s">
        <v>616</v>
      </c>
      <c r="CJ582" t="s">
        <v>617</v>
      </c>
      <c r="CK582" t="s">
        <v>617</v>
      </c>
      <c r="CL582" t="s">
        <v>617</v>
      </c>
      <c r="CM582" t="s">
        <v>617</v>
      </c>
      <c r="CN582">
        <v>0</v>
      </c>
    </row>
    <row r="583" spans="1:92" x14ac:dyDescent="0.25">
      <c r="A583" t="s">
        <v>3884</v>
      </c>
      <c r="B583" t="s">
        <v>3884</v>
      </c>
      <c r="C583">
        <v>13</v>
      </c>
      <c r="D583" t="s">
        <v>597</v>
      </c>
      <c r="E583">
        <v>66060</v>
      </c>
      <c r="F583" t="s">
        <v>3792</v>
      </c>
      <c r="G583" t="s">
        <v>3879</v>
      </c>
      <c r="H583" t="s">
        <v>3880</v>
      </c>
      <c r="I583" t="s">
        <v>630</v>
      </c>
      <c r="J583">
        <v>10114</v>
      </c>
      <c r="K583">
        <v>10399</v>
      </c>
      <c r="L583" t="s">
        <v>3881</v>
      </c>
      <c r="M583" t="s">
        <v>3882</v>
      </c>
      <c r="N583" t="s">
        <v>3795</v>
      </c>
      <c r="O583" t="s">
        <v>3883</v>
      </c>
      <c r="P583" t="s">
        <v>3797</v>
      </c>
      <c r="Q583" t="s">
        <v>3798</v>
      </c>
      <c r="R583" t="s">
        <v>3799</v>
      </c>
      <c r="S583" t="s">
        <v>3800</v>
      </c>
      <c r="T583" t="s">
        <v>1733</v>
      </c>
      <c r="U583" t="s">
        <v>3036</v>
      </c>
      <c r="V583" t="s">
        <v>1577</v>
      </c>
      <c r="W583">
        <v>43.89996</v>
      </c>
      <c r="X583">
        <v>-78.969229999999996</v>
      </c>
      <c r="Y583" t="s">
        <v>612</v>
      </c>
      <c r="Z583" t="s">
        <v>612</v>
      </c>
      <c r="AA583" t="s">
        <v>612</v>
      </c>
      <c r="AB583" t="s">
        <v>612</v>
      </c>
      <c r="AC583" t="s">
        <v>612</v>
      </c>
      <c r="AD583" t="s">
        <v>612</v>
      </c>
      <c r="AE583" t="s">
        <v>612</v>
      </c>
      <c r="AF583" t="s">
        <v>612</v>
      </c>
      <c r="AG583" t="s">
        <v>612</v>
      </c>
      <c r="AH583" t="s">
        <v>612</v>
      </c>
      <c r="AI583" t="s">
        <v>612</v>
      </c>
      <c r="AJ583" t="s">
        <v>612</v>
      </c>
      <c r="AK583" t="s">
        <v>612</v>
      </c>
      <c r="AL583" t="s">
        <v>612</v>
      </c>
      <c r="AM583" t="s">
        <v>612</v>
      </c>
      <c r="AN583" t="s">
        <v>612</v>
      </c>
      <c r="AO583" t="s">
        <v>612</v>
      </c>
      <c r="AP583" t="s">
        <v>612</v>
      </c>
      <c r="AQ583" t="s">
        <v>612</v>
      </c>
      <c r="AR583" t="s">
        <v>612</v>
      </c>
      <c r="AS583" t="s">
        <v>612</v>
      </c>
      <c r="AT583" t="s">
        <v>613</v>
      </c>
      <c r="AU583" t="s">
        <v>612</v>
      </c>
      <c r="AV583" t="s">
        <v>614</v>
      </c>
      <c r="AW583" t="s">
        <v>612</v>
      </c>
      <c r="AX583">
        <v>1596813</v>
      </c>
      <c r="AY583" t="s">
        <v>621</v>
      </c>
      <c r="AZ583" t="s">
        <v>140</v>
      </c>
      <c r="BA583" t="s">
        <v>470</v>
      </c>
      <c r="BB583" t="s">
        <v>803</v>
      </c>
      <c r="BC583">
        <v>40787</v>
      </c>
      <c r="BD583">
        <v>0</v>
      </c>
      <c r="BE583">
        <v>0</v>
      </c>
      <c r="BF583">
        <v>0</v>
      </c>
      <c r="BG583">
        <v>0</v>
      </c>
      <c r="BH583">
        <v>0</v>
      </c>
      <c r="BI583">
        <v>0</v>
      </c>
      <c r="BJ583">
        <v>0</v>
      </c>
      <c r="BK583">
        <v>0</v>
      </c>
      <c r="BL583">
        <v>0</v>
      </c>
      <c r="BM583">
        <v>0</v>
      </c>
      <c r="BN583">
        <v>0</v>
      </c>
      <c r="BO583">
        <v>0</v>
      </c>
      <c r="BP583">
        <v>0</v>
      </c>
      <c r="BQ583">
        <v>0</v>
      </c>
      <c r="BR583">
        <v>0</v>
      </c>
      <c r="BS583">
        <v>0</v>
      </c>
      <c r="BT583">
        <v>1596813</v>
      </c>
      <c r="BU583">
        <v>0</v>
      </c>
      <c r="BV583">
        <v>0</v>
      </c>
      <c r="BW583">
        <v>0</v>
      </c>
      <c r="BX583">
        <v>0</v>
      </c>
      <c r="BY583">
        <v>0</v>
      </c>
      <c r="BZ583">
        <v>0</v>
      </c>
      <c r="CA583">
        <v>0</v>
      </c>
      <c r="CB583">
        <v>0</v>
      </c>
      <c r="CC583">
        <v>0</v>
      </c>
      <c r="CD583">
        <v>1596813</v>
      </c>
      <c r="CE583">
        <v>1596813</v>
      </c>
      <c r="CF583">
        <v>1596813</v>
      </c>
      <c r="CG583">
        <v>0</v>
      </c>
      <c r="CH583" t="s">
        <v>612</v>
      </c>
      <c r="CI583" t="s">
        <v>616</v>
      </c>
      <c r="CJ583" t="s">
        <v>617</v>
      </c>
      <c r="CK583" t="s">
        <v>617</v>
      </c>
      <c r="CL583" t="s">
        <v>617</v>
      </c>
      <c r="CM583" t="s">
        <v>617</v>
      </c>
      <c r="CN583">
        <v>0</v>
      </c>
    </row>
    <row r="584" spans="1:92" x14ac:dyDescent="0.25">
      <c r="A584" t="s">
        <v>3885</v>
      </c>
      <c r="B584" t="s">
        <v>3885</v>
      </c>
      <c r="C584">
        <v>13</v>
      </c>
      <c r="D584" t="s">
        <v>597</v>
      </c>
      <c r="E584">
        <v>66060</v>
      </c>
      <c r="F584" t="s">
        <v>3792</v>
      </c>
      <c r="G584" t="s">
        <v>3886</v>
      </c>
      <c r="H584" t="s">
        <v>3887</v>
      </c>
      <c r="I584" t="s">
        <v>630</v>
      </c>
      <c r="J584">
        <v>10447</v>
      </c>
      <c r="K584">
        <v>11107</v>
      </c>
      <c r="L584" t="s">
        <v>3888</v>
      </c>
      <c r="M584" t="s">
        <v>3889</v>
      </c>
      <c r="N584" t="s">
        <v>3819</v>
      </c>
      <c r="O584" t="s">
        <v>3890</v>
      </c>
      <c r="P584" t="s">
        <v>3821</v>
      </c>
      <c r="Q584" t="s">
        <v>3815</v>
      </c>
      <c r="R584" t="s">
        <v>3822</v>
      </c>
      <c r="S584" t="s">
        <v>3800</v>
      </c>
      <c r="T584" t="s">
        <v>1733</v>
      </c>
      <c r="U584" t="s">
        <v>3036</v>
      </c>
      <c r="V584" t="s">
        <v>1577</v>
      </c>
      <c r="W584">
        <v>43.839820000000003</v>
      </c>
      <c r="X584">
        <v>-79.004710000000003</v>
      </c>
      <c r="Y584" t="s">
        <v>612</v>
      </c>
      <c r="Z584" t="s">
        <v>612</v>
      </c>
      <c r="AA584" t="s">
        <v>612</v>
      </c>
      <c r="AB584" t="s">
        <v>612</v>
      </c>
      <c r="AC584" t="s">
        <v>612</v>
      </c>
      <c r="AD584" t="s">
        <v>612</v>
      </c>
      <c r="AE584" t="s">
        <v>612</v>
      </c>
      <c r="AF584" t="s">
        <v>612</v>
      </c>
      <c r="AG584" t="s">
        <v>612</v>
      </c>
      <c r="AH584" t="s">
        <v>612</v>
      </c>
      <c r="AI584" t="s">
        <v>612</v>
      </c>
      <c r="AJ584" t="s">
        <v>612</v>
      </c>
      <c r="AK584" t="s">
        <v>612</v>
      </c>
      <c r="AL584" t="s">
        <v>612</v>
      </c>
      <c r="AM584" t="s">
        <v>612</v>
      </c>
      <c r="AN584" t="s">
        <v>612</v>
      </c>
      <c r="AO584" t="s">
        <v>612</v>
      </c>
      <c r="AP584" t="s">
        <v>612</v>
      </c>
      <c r="AQ584" t="s">
        <v>612</v>
      </c>
      <c r="AR584" t="s">
        <v>612</v>
      </c>
      <c r="AS584" t="s">
        <v>612</v>
      </c>
      <c r="AT584" t="s">
        <v>613</v>
      </c>
      <c r="AU584" t="s">
        <v>612</v>
      </c>
      <c r="AV584" t="s">
        <v>635</v>
      </c>
      <c r="AW584">
        <v>39691</v>
      </c>
      <c r="AX584">
        <v>8167835</v>
      </c>
      <c r="AY584" t="s">
        <v>621</v>
      </c>
      <c r="AZ584" t="s">
        <v>145</v>
      </c>
      <c r="BA584" t="s">
        <v>470</v>
      </c>
      <c r="BB584" t="s">
        <v>645</v>
      </c>
      <c r="BC584">
        <v>38231</v>
      </c>
      <c r="BD584">
        <v>0</v>
      </c>
      <c r="BE584">
        <v>0</v>
      </c>
      <c r="BF584">
        <v>0</v>
      </c>
      <c r="BG584">
        <v>0</v>
      </c>
      <c r="BH584">
        <v>0</v>
      </c>
      <c r="BI584">
        <v>0</v>
      </c>
      <c r="BJ584">
        <v>0</v>
      </c>
      <c r="BK584">
        <v>0</v>
      </c>
      <c r="BL584">
        <v>0</v>
      </c>
      <c r="BM584">
        <v>0</v>
      </c>
      <c r="BN584">
        <v>0</v>
      </c>
      <c r="BO584">
        <v>0</v>
      </c>
      <c r="BP584">
        <v>0</v>
      </c>
      <c r="BQ584">
        <v>0</v>
      </c>
      <c r="BR584">
        <v>0</v>
      </c>
      <c r="BS584">
        <v>0</v>
      </c>
      <c r="BT584">
        <v>8167835</v>
      </c>
      <c r="BU584">
        <v>0</v>
      </c>
      <c r="BV584">
        <v>0</v>
      </c>
      <c r="BW584">
        <v>0</v>
      </c>
      <c r="BX584">
        <v>0</v>
      </c>
      <c r="BY584">
        <v>0</v>
      </c>
      <c r="BZ584">
        <v>0</v>
      </c>
      <c r="CA584">
        <v>0</v>
      </c>
      <c r="CB584">
        <v>0</v>
      </c>
      <c r="CC584">
        <v>0</v>
      </c>
      <c r="CD584">
        <v>8167835</v>
      </c>
      <c r="CE584">
        <v>8167835</v>
      </c>
      <c r="CF584">
        <v>8167835</v>
      </c>
      <c r="CG584">
        <v>0</v>
      </c>
      <c r="CH584" t="s">
        <v>612</v>
      </c>
      <c r="CI584" t="s">
        <v>616</v>
      </c>
      <c r="CJ584" t="s">
        <v>617</v>
      </c>
      <c r="CK584" t="s">
        <v>617</v>
      </c>
      <c r="CL584" t="s">
        <v>617</v>
      </c>
      <c r="CM584" t="s">
        <v>617</v>
      </c>
      <c r="CN584">
        <v>0</v>
      </c>
    </row>
    <row r="585" spans="1:92" x14ac:dyDescent="0.25">
      <c r="A585" t="s">
        <v>3891</v>
      </c>
      <c r="B585" t="s">
        <v>3891</v>
      </c>
      <c r="C585">
        <v>13</v>
      </c>
      <c r="D585" t="s">
        <v>597</v>
      </c>
      <c r="E585">
        <v>66060</v>
      </c>
      <c r="F585" t="s">
        <v>3792</v>
      </c>
      <c r="G585" t="s">
        <v>3886</v>
      </c>
      <c r="H585" t="s">
        <v>3887</v>
      </c>
      <c r="I585" t="s">
        <v>630</v>
      </c>
      <c r="J585">
        <v>10447</v>
      </c>
      <c r="K585">
        <v>11107</v>
      </c>
      <c r="L585" t="s">
        <v>3888</v>
      </c>
      <c r="M585" t="s">
        <v>3889</v>
      </c>
      <c r="N585" t="s">
        <v>3819</v>
      </c>
      <c r="O585" t="s">
        <v>3890</v>
      </c>
      <c r="P585" t="s">
        <v>3821</v>
      </c>
      <c r="Q585" t="s">
        <v>3815</v>
      </c>
      <c r="R585" t="s">
        <v>3822</v>
      </c>
      <c r="S585" t="s">
        <v>3800</v>
      </c>
      <c r="T585" t="s">
        <v>1733</v>
      </c>
      <c r="U585" t="s">
        <v>3036</v>
      </c>
      <c r="V585" t="s">
        <v>1577</v>
      </c>
      <c r="W585">
        <v>43.839820000000003</v>
      </c>
      <c r="X585">
        <v>-79.004710000000003</v>
      </c>
      <c r="Y585" t="s">
        <v>612</v>
      </c>
      <c r="Z585" t="s">
        <v>612</v>
      </c>
      <c r="AA585" t="s">
        <v>612</v>
      </c>
      <c r="AB585" t="s">
        <v>612</v>
      </c>
      <c r="AC585" t="s">
        <v>612</v>
      </c>
      <c r="AD585" t="s">
        <v>612</v>
      </c>
      <c r="AE585" t="s">
        <v>612</v>
      </c>
      <c r="AF585" t="s">
        <v>612</v>
      </c>
      <c r="AG585" t="s">
        <v>612</v>
      </c>
      <c r="AH585" t="s">
        <v>612</v>
      </c>
      <c r="AI585" t="s">
        <v>612</v>
      </c>
      <c r="AJ585" t="s">
        <v>612</v>
      </c>
      <c r="AK585" t="s">
        <v>612</v>
      </c>
      <c r="AL585" t="s">
        <v>612</v>
      </c>
      <c r="AM585" t="s">
        <v>612</v>
      </c>
      <c r="AN585" t="s">
        <v>612</v>
      </c>
      <c r="AO585" t="s">
        <v>612</v>
      </c>
      <c r="AP585" t="s">
        <v>612</v>
      </c>
      <c r="AQ585" t="s">
        <v>612</v>
      </c>
      <c r="AR585" t="s">
        <v>612</v>
      </c>
      <c r="AS585" t="s">
        <v>612</v>
      </c>
      <c r="AT585" t="s">
        <v>613</v>
      </c>
      <c r="AU585" t="s">
        <v>612</v>
      </c>
      <c r="AV585" t="s">
        <v>614</v>
      </c>
      <c r="AW585" t="s">
        <v>612</v>
      </c>
      <c r="AX585">
        <v>2565886</v>
      </c>
      <c r="AY585" t="s">
        <v>621</v>
      </c>
      <c r="AZ585" t="s">
        <v>140</v>
      </c>
      <c r="BA585" t="s">
        <v>470</v>
      </c>
      <c r="BB585" t="s">
        <v>977</v>
      </c>
      <c r="BC585">
        <v>40422</v>
      </c>
      <c r="BD585">
        <v>0</v>
      </c>
      <c r="BE585">
        <v>0</v>
      </c>
      <c r="BF585">
        <v>0</v>
      </c>
      <c r="BG585">
        <v>0</v>
      </c>
      <c r="BH585">
        <v>0</v>
      </c>
      <c r="BI585">
        <v>0</v>
      </c>
      <c r="BJ585">
        <v>0</v>
      </c>
      <c r="BK585">
        <v>0</v>
      </c>
      <c r="BL585">
        <v>0</v>
      </c>
      <c r="BM585">
        <v>0</v>
      </c>
      <c r="BN585">
        <v>0</v>
      </c>
      <c r="BO585">
        <v>0</v>
      </c>
      <c r="BP585">
        <v>0</v>
      </c>
      <c r="BQ585">
        <v>0</v>
      </c>
      <c r="BR585">
        <v>0</v>
      </c>
      <c r="BS585">
        <v>0</v>
      </c>
      <c r="BT585">
        <v>2565886</v>
      </c>
      <c r="BU585">
        <v>0</v>
      </c>
      <c r="BV585">
        <v>0</v>
      </c>
      <c r="BW585">
        <v>0</v>
      </c>
      <c r="BX585">
        <v>0</v>
      </c>
      <c r="BY585">
        <v>0</v>
      </c>
      <c r="BZ585">
        <v>0</v>
      </c>
      <c r="CA585">
        <v>0</v>
      </c>
      <c r="CB585">
        <v>0</v>
      </c>
      <c r="CC585">
        <v>0</v>
      </c>
      <c r="CD585">
        <v>2565886</v>
      </c>
      <c r="CE585">
        <v>2565886</v>
      </c>
      <c r="CF585">
        <v>2565886</v>
      </c>
      <c r="CG585">
        <v>0</v>
      </c>
      <c r="CH585" t="s">
        <v>612</v>
      </c>
      <c r="CI585" t="s">
        <v>616</v>
      </c>
      <c r="CJ585" t="s">
        <v>617</v>
      </c>
      <c r="CK585" t="s">
        <v>617</v>
      </c>
      <c r="CL585" t="s">
        <v>617</v>
      </c>
      <c r="CM585" t="s">
        <v>617</v>
      </c>
      <c r="CN585">
        <v>0</v>
      </c>
    </row>
    <row r="586" spans="1:92" x14ac:dyDescent="0.25">
      <c r="A586" t="s">
        <v>3892</v>
      </c>
      <c r="B586" t="s">
        <v>3892</v>
      </c>
      <c r="C586">
        <v>13</v>
      </c>
      <c r="D586" t="s">
        <v>597</v>
      </c>
      <c r="E586">
        <v>66060</v>
      </c>
      <c r="F586" t="s">
        <v>3792</v>
      </c>
      <c r="G586" t="s">
        <v>3893</v>
      </c>
      <c r="H586" t="s">
        <v>3894</v>
      </c>
      <c r="I586" t="s">
        <v>630</v>
      </c>
      <c r="J586">
        <v>387</v>
      </c>
      <c r="K586">
        <v>5550</v>
      </c>
      <c r="L586" t="s">
        <v>3895</v>
      </c>
      <c r="M586" t="s">
        <v>3896</v>
      </c>
      <c r="N586" t="s">
        <v>3897</v>
      </c>
      <c r="O586" t="s">
        <v>3898</v>
      </c>
      <c r="P586" t="s">
        <v>3899</v>
      </c>
      <c r="Q586" t="s">
        <v>3900</v>
      </c>
      <c r="R586" t="s">
        <v>3901</v>
      </c>
      <c r="S586" t="s">
        <v>3800</v>
      </c>
      <c r="T586" t="s">
        <v>1733</v>
      </c>
      <c r="U586" t="s">
        <v>3036</v>
      </c>
      <c r="V586" t="s">
        <v>1577</v>
      </c>
      <c r="W586">
        <v>44.112177969999998</v>
      </c>
      <c r="X586">
        <v>-78.822529560000007</v>
      </c>
      <c r="Y586" t="s">
        <v>612</v>
      </c>
      <c r="Z586" t="s">
        <v>612</v>
      </c>
      <c r="AA586" t="s">
        <v>612</v>
      </c>
      <c r="AB586" t="s">
        <v>612</v>
      </c>
      <c r="AC586" t="s">
        <v>612</v>
      </c>
      <c r="AD586" t="s">
        <v>612</v>
      </c>
      <c r="AE586" t="s">
        <v>612</v>
      </c>
      <c r="AF586" t="s">
        <v>612</v>
      </c>
      <c r="AG586" t="s">
        <v>612</v>
      </c>
      <c r="AH586" t="s">
        <v>612</v>
      </c>
      <c r="AI586" t="s">
        <v>612</v>
      </c>
      <c r="AJ586" t="s">
        <v>612</v>
      </c>
      <c r="AK586" t="s">
        <v>612</v>
      </c>
      <c r="AL586" t="s">
        <v>612</v>
      </c>
      <c r="AM586" t="s">
        <v>612</v>
      </c>
      <c r="AN586" t="s">
        <v>612</v>
      </c>
      <c r="AO586" t="s">
        <v>612</v>
      </c>
      <c r="AP586" t="s">
        <v>612</v>
      </c>
      <c r="AQ586" t="s">
        <v>612</v>
      </c>
      <c r="AR586" t="s">
        <v>612</v>
      </c>
      <c r="AS586" t="s">
        <v>612</v>
      </c>
      <c r="AT586" t="s">
        <v>613</v>
      </c>
      <c r="AU586" t="s">
        <v>612</v>
      </c>
      <c r="AV586" t="s">
        <v>614</v>
      </c>
      <c r="AW586" t="s">
        <v>612</v>
      </c>
      <c r="AX586">
        <v>4157392</v>
      </c>
      <c r="AY586" t="s">
        <v>621</v>
      </c>
      <c r="AZ586" t="s">
        <v>140</v>
      </c>
      <c r="BA586" t="s">
        <v>470</v>
      </c>
      <c r="BB586" t="s">
        <v>626</v>
      </c>
      <c r="BC586">
        <v>40057</v>
      </c>
      <c r="BD586">
        <v>0</v>
      </c>
      <c r="BE586">
        <v>0</v>
      </c>
      <c r="BF586">
        <v>0</v>
      </c>
      <c r="BG586">
        <v>0</v>
      </c>
      <c r="BH586">
        <v>0</v>
      </c>
      <c r="BI586">
        <v>0</v>
      </c>
      <c r="BJ586">
        <v>0</v>
      </c>
      <c r="BK586">
        <v>0</v>
      </c>
      <c r="BL586">
        <v>0</v>
      </c>
      <c r="BM586">
        <v>0</v>
      </c>
      <c r="BN586">
        <v>0</v>
      </c>
      <c r="BO586">
        <v>0</v>
      </c>
      <c r="BP586">
        <v>0</v>
      </c>
      <c r="BQ586">
        <v>0</v>
      </c>
      <c r="BR586">
        <v>0</v>
      </c>
      <c r="BS586">
        <v>0</v>
      </c>
      <c r="BT586">
        <v>3826170</v>
      </c>
      <c r="BU586">
        <v>331222</v>
      </c>
      <c r="BV586">
        <v>0</v>
      </c>
      <c r="BW586">
        <v>0</v>
      </c>
      <c r="BX586">
        <v>0</v>
      </c>
      <c r="BY586">
        <v>0</v>
      </c>
      <c r="BZ586">
        <v>0</v>
      </c>
      <c r="CA586">
        <v>0</v>
      </c>
      <c r="CB586">
        <v>0</v>
      </c>
      <c r="CC586">
        <v>0</v>
      </c>
      <c r="CD586">
        <v>4157392</v>
      </c>
      <c r="CE586">
        <v>4157392</v>
      </c>
      <c r="CF586">
        <v>4157392</v>
      </c>
      <c r="CG586">
        <v>0</v>
      </c>
      <c r="CH586" t="s">
        <v>612</v>
      </c>
      <c r="CI586" t="s">
        <v>616</v>
      </c>
      <c r="CJ586" t="s">
        <v>617</v>
      </c>
      <c r="CK586" t="s">
        <v>617</v>
      </c>
      <c r="CL586" t="s">
        <v>617</v>
      </c>
      <c r="CM586" t="s">
        <v>617</v>
      </c>
      <c r="CN586">
        <v>0</v>
      </c>
    </row>
    <row r="587" spans="1:92" x14ac:dyDescent="0.25">
      <c r="A587" t="s">
        <v>3902</v>
      </c>
      <c r="B587" t="s">
        <v>3902</v>
      </c>
      <c r="C587">
        <v>13</v>
      </c>
      <c r="D587" t="s">
        <v>597</v>
      </c>
      <c r="E587">
        <v>66060</v>
      </c>
      <c r="F587" t="s">
        <v>3792</v>
      </c>
      <c r="G587" t="s">
        <v>3903</v>
      </c>
      <c r="H587" t="s">
        <v>3904</v>
      </c>
      <c r="I587" t="s">
        <v>630</v>
      </c>
      <c r="J587">
        <v>17264</v>
      </c>
      <c r="K587">
        <v>19027</v>
      </c>
      <c r="L587" t="s">
        <v>3905</v>
      </c>
      <c r="M587" t="s">
        <v>3906</v>
      </c>
      <c r="N587" t="s">
        <v>3795</v>
      </c>
      <c r="O587" t="s">
        <v>3907</v>
      </c>
      <c r="P587" t="s">
        <v>3797</v>
      </c>
      <c r="Q587" t="s">
        <v>3798</v>
      </c>
      <c r="R587" t="s">
        <v>3799</v>
      </c>
      <c r="S587" t="s">
        <v>3800</v>
      </c>
      <c r="T587" t="s">
        <v>1733</v>
      </c>
      <c r="U587" t="s">
        <v>3036</v>
      </c>
      <c r="V587" t="s">
        <v>1577</v>
      </c>
      <c r="W587">
        <v>43.962710000000001</v>
      </c>
      <c r="X587">
        <v>-78.970309999999998</v>
      </c>
      <c r="Y587" t="s">
        <v>612</v>
      </c>
      <c r="Z587" t="s">
        <v>612</v>
      </c>
      <c r="AA587" t="s">
        <v>612</v>
      </c>
      <c r="AB587" t="s">
        <v>612</v>
      </c>
      <c r="AC587" t="s">
        <v>612</v>
      </c>
      <c r="AD587" t="s">
        <v>612</v>
      </c>
      <c r="AE587" t="s">
        <v>612</v>
      </c>
      <c r="AF587" t="s">
        <v>612</v>
      </c>
      <c r="AG587" t="s">
        <v>612</v>
      </c>
      <c r="AH587" t="s">
        <v>612</v>
      </c>
      <c r="AI587" t="s">
        <v>612</v>
      </c>
      <c r="AJ587" t="s">
        <v>612</v>
      </c>
      <c r="AK587" t="s">
        <v>612</v>
      </c>
      <c r="AL587" t="s">
        <v>612</v>
      </c>
      <c r="AM587" t="s">
        <v>612</v>
      </c>
      <c r="AN587" t="s">
        <v>612</v>
      </c>
      <c r="AO587" t="s">
        <v>612</v>
      </c>
      <c r="AP587" t="s">
        <v>612</v>
      </c>
      <c r="AQ587" t="s">
        <v>612</v>
      </c>
      <c r="AR587" t="s">
        <v>612</v>
      </c>
      <c r="AS587" t="s">
        <v>612</v>
      </c>
      <c r="AT587" t="s">
        <v>613</v>
      </c>
      <c r="AU587" t="s">
        <v>612</v>
      </c>
      <c r="AV587" t="s">
        <v>614</v>
      </c>
      <c r="AW587" t="s">
        <v>612</v>
      </c>
      <c r="AX587">
        <v>11289708</v>
      </c>
      <c r="AY587" t="s">
        <v>621</v>
      </c>
      <c r="AZ587" t="s">
        <v>145</v>
      </c>
      <c r="BA587" t="s">
        <v>470</v>
      </c>
      <c r="BB587" t="s">
        <v>649</v>
      </c>
      <c r="BC587">
        <v>41518</v>
      </c>
      <c r="BD587">
        <v>0</v>
      </c>
      <c r="BE587">
        <v>0</v>
      </c>
      <c r="BF587">
        <v>0</v>
      </c>
      <c r="BG587">
        <v>0</v>
      </c>
      <c r="BH587">
        <v>0</v>
      </c>
      <c r="BI587">
        <v>0</v>
      </c>
      <c r="BJ587">
        <v>0</v>
      </c>
      <c r="BK587">
        <v>0</v>
      </c>
      <c r="BL587">
        <v>0</v>
      </c>
      <c r="BM587">
        <v>0</v>
      </c>
      <c r="BN587">
        <v>0</v>
      </c>
      <c r="BO587">
        <v>0</v>
      </c>
      <c r="BP587">
        <v>0</v>
      </c>
      <c r="BQ587">
        <v>0</v>
      </c>
      <c r="BR587">
        <v>0</v>
      </c>
      <c r="BS587">
        <v>0</v>
      </c>
      <c r="BT587">
        <v>10357814</v>
      </c>
      <c r="BU587">
        <v>0</v>
      </c>
      <c r="BV587">
        <v>931894</v>
      </c>
      <c r="BW587">
        <v>0</v>
      </c>
      <c r="BX587">
        <v>0</v>
      </c>
      <c r="BY587">
        <v>0</v>
      </c>
      <c r="BZ587">
        <v>0</v>
      </c>
      <c r="CA587">
        <v>0</v>
      </c>
      <c r="CB587">
        <v>0</v>
      </c>
      <c r="CC587">
        <v>0</v>
      </c>
      <c r="CD587">
        <v>11289708</v>
      </c>
      <c r="CE587">
        <v>11289708</v>
      </c>
      <c r="CF587">
        <v>11289708</v>
      </c>
      <c r="CG587">
        <v>0</v>
      </c>
      <c r="CH587" t="s">
        <v>612</v>
      </c>
      <c r="CI587" t="s">
        <v>616</v>
      </c>
      <c r="CJ587" t="s">
        <v>617</v>
      </c>
      <c r="CK587" t="s">
        <v>617</v>
      </c>
      <c r="CL587" t="s">
        <v>617</v>
      </c>
      <c r="CM587" t="s">
        <v>617</v>
      </c>
      <c r="CN587">
        <v>0</v>
      </c>
    </row>
    <row r="588" spans="1:92" x14ac:dyDescent="0.25">
      <c r="A588" t="s">
        <v>3908</v>
      </c>
      <c r="B588" t="s">
        <v>3908</v>
      </c>
      <c r="C588">
        <v>13</v>
      </c>
      <c r="D588" t="s">
        <v>597</v>
      </c>
      <c r="E588">
        <v>66060</v>
      </c>
      <c r="F588" t="s">
        <v>3792</v>
      </c>
      <c r="G588" t="s">
        <v>3909</v>
      </c>
      <c r="H588" t="s">
        <v>3910</v>
      </c>
      <c r="I588" t="s">
        <v>630</v>
      </c>
      <c r="J588">
        <v>19890</v>
      </c>
      <c r="K588">
        <v>5719</v>
      </c>
      <c r="L588" t="s">
        <v>3911</v>
      </c>
      <c r="M588" t="s">
        <v>3912</v>
      </c>
      <c r="N588" t="s">
        <v>3809</v>
      </c>
      <c r="O588" t="s">
        <v>3913</v>
      </c>
      <c r="P588" t="s">
        <v>3811</v>
      </c>
      <c r="Q588" t="s">
        <v>3812</v>
      </c>
      <c r="R588" t="s">
        <v>3813</v>
      </c>
      <c r="S588" t="s">
        <v>3800</v>
      </c>
      <c r="T588" t="s">
        <v>1733</v>
      </c>
      <c r="U588" t="s">
        <v>3036</v>
      </c>
      <c r="V588" t="s">
        <v>1577</v>
      </c>
      <c r="W588">
        <v>43.896529999999998</v>
      </c>
      <c r="X588">
        <v>-78.838509999999999</v>
      </c>
      <c r="Y588" t="s">
        <v>612</v>
      </c>
      <c r="Z588" t="s">
        <v>612</v>
      </c>
      <c r="AA588" t="s">
        <v>612</v>
      </c>
      <c r="AB588" t="s">
        <v>612</v>
      </c>
      <c r="AC588" t="s">
        <v>612</v>
      </c>
      <c r="AD588" t="s">
        <v>612</v>
      </c>
      <c r="AE588" t="s">
        <v>612</v>
      </c>
      <c r="AF588" t="s">
        <v>612</v>
      </c>
      <c r="AG588" t="s">
        <v>612</v>
      </c>
      <c r="AH588" t="s">
        <v>612</v>
      </c>
      <c r="AI588" t="s">
        <v>612</v>
      </c>
      <c r="AJ588" t="s">
        <v>612</v>
      </c>
      <c r="AK588" t="s">
        <v>612</v>
      </c>
      <c r="AL588" t="s">
        <v>612</v>
      </c>
      <c r="AM588" t="s">
        <v>612</v>
      </c>
      <c r="AN588" t="s">
        <v>612</v>
      </c>
      <c r="AO588" t="s">
        <v>612</v>
      </c>
      <c r="AP588" t="s">
        <v>612</v>
      </c>
      <c r="AQ588" t="s">
        <v>612</v>
      </c>
      <c r="AR588" t="s">
        <v>612</v>
      </c>
      <c r="AS588" t="s">
        <v>612</v>
      </c>
      <c r="AT588" t="s">
        <v>613</v>
      </c>
      <c r="AU588" t="s">
        <v>612</v>
      </c>
      <c r="AV588" t="s">
        <v>614</v>
      </c>
      <c r="AW588" t="s">
        <v>612</v>
      </c>
      <c r="AX588">
        <v>12115599</v>
      </c>
      <c r="AY588" t="s">
        <v>621</v>
      </c>
      <c r="AZ588" t="s">
        <v>145</v>
      </c>
      <c r="BA588" t="s">
        <v>470</v>
      </c>
      <c r="BB588" t="s">
        <v>700</v>
      </c>
      <c r="BC588">
        <v>41883</v>
      </c>
      <c r="BD588">
        <v>0</v>
      </c>
      <c r="BE588">
        <v>0</v>
      </c>
      <c r="BF588">
        <v>0</v>
      </c>
      <c r="BG588">
        <v>0</v>
      </c>
      <c r="BH588">
        <v>0</v>
      </c>
      <c r="BI588">
        <v>0</v>
      </c>
      <c r="BJ588">
        <v>0</v>
      </c>
      <c r="BK588">
        <v>0</v>
      </c>
      <c r="BL588">
        <v>0</v>
      </c>
      <c r="BM588">
        <v>0</v>
      </c>
      <c r="BN588">
        <v>0</v>
      </c>
      <c r="BO588">
        <v>0</v>
      </c>
      <c r="BP588">
        <v>0</v>
      </c>
      <c r="BQ588">
        <v>0</v>
      </c>
      <c r="BR588">
        <v>800000</v>
      </c>
      <c r="BS588">
        <v>800000</v>
      </c>
      <c r="BT588">
        <v>10383705</v>
      </c>
      <c r="BU588">
        <v>0</v>
      </c>
      <c r="BV588">
        <v>931894</v>
      </c>
      <c r="BW588">
        <v>0</v>
      </c>
      <c r="BX588">
        <v>0</v>
      </c>
      <c r="BY588">
        <v>0</v>
      </c>
      <c r="BZ588">
        <v>0</v>
      </c>
      <c r="CA588">
        <v>0</v>
      </c>
      <c r="CB588">
        <v>0</v>
      </c>
      <c r="CC588">
        <v>0</v>
      </c>
      <c r="CD588">
        <v>11315599</v>
      </c>
      <c r="CE588">
        <v>12115599</v>
      </c>
      <c r="CF588">
        <v>12115599</v>
      </c>
      <c r="CG588">
        <v>0</v>
      </c>
      <c r="CH588" t="s">
        <v>612</v>
      </c>
      <c r="CI588" t="s">
        <v>616</v>
      </c>
      <c r="CJ588" t="s">
        <v>617</v>
      </c>
      <c r="CK588" t="s">
        <v>617</v>
      </c>
      <c r="CL588" t="s">
        <v>617</v>
      </c>
      <c r="CM588" t="s">
        <v>617</v>
      </c>
      <c r="CN588">
        <v>0</v>
      </c>
    </row>
    <row r="589" spans="1:92" x14ac:dyDescent="0.25">
      <c r="A589" t="s">
        <v>3914</v>
      </c>
      <c r="B589" t="s">
        <v>3914</v>
      </c>
      <c r="C589">
        <v>13</v>
      </c>
      <c r="D589" t="s">
        <v>3915</v>
      </c>
      <c r="E589">
        <v>66060</v>
      </c>
      <c r="F589" t="s">
        <v>3792</v>
      </c>
      <c r="G589" t="s">
        <v>3916</v>
      </c>
      <c r="H589" t="s">
        <v>3917</v>
      </c>
      <c r="I589" t="s">
        <v>630</v>
      </c>
      <c r="J589">
        <v>1805</v>
      </c>
      <c r="K589">
        <v>6456</v>
      </c>
      <c r="L589" t="s">
        <v>3918</v>
      </c>
      <c r="M589" t="s">
        <v>3919</v>
      </c>
      <c r="N589" t="s">
        <v>3920</v>
      </c>
      <c r="O589" t="s">
        <v>3921</v>
      </c>
      <c r="P589" t="s">
        <v>3837</v>
      </c>
      <c r="Q589" t="s">
        <v>3838</v>
      </c>
      <c r="R589" t="s">
        <v>3839</v>
      </c>
      <c r="S589" t="s">
        <v>3800</v>
      </c>
      <c r="T589" t="s">
        <v>1733</v>
      </c>
      <c r="U589" t="s">
        <v>3036</v>
      </c>
      <c r="V589" t="s">
        <v>1577</v>
      </c>
      <c r="W589">
        <v>43.970869999999998</v>
      </c>
      <c r="X589">
        <v>-79.133759999999995</v>
      </c>
      <c r="Y589">
        <v>42317</v>
      </c>
      <c r="Z589" t="s">
        <v>622</v>
      </c>
      <c r="AA589" t="s">
        <v>622</v>
      </c>
      <c r="AB589" t="s">
        <v>612</v>
      </c>
      <c r="AC589" t="s">
        <v>612</v>
      </c>
      <c r="AD589" t="s">
        <v>612</v>
      </c>
      <c r="AE589">
        <v>42317</v>
      </c>
      <c r="AF589" t="s">
        <v>622</v>
      </c>
      <c r="AG589" t="s">
        <v>622</v>
      </c>
      <c r="AH589">
        <v>42317</v>
      </c>
      <c r="AI589" t="s">
        <v>622</v>
      </c>
      <c r="AJ589" t="s">
        <v>622</v>
      </c>
      <c r="AK589" t="s">
        <v>612</v>
      </c>
      <c r="AL589" t="s">
        <v>612</v>
      </c>
      <c r="AM589" t="s">
        <v>612</v>
      </c>
      <c r="AN589" t="s">
        <v>612</v>
      </c>
      <c r="AO589" t="s">
        <v>612</v>
      </c>
      <c r="AP589" t="s">
        <v>612</v>
      </c>
      <c r="AQ589">
        <v>28</v>
      </c>
      <c r="AR589">
        <v>3</v>
      </c>
      <c r="AS589">
        <v>49</v>
      </c>
      <c r="AT589" t="s">
        <v>613</v>
      </c>
      <c r="AU589" t="s">
        <v>612</v>
      </c>
      <c r="AV589" t="s">
        <v>635</v>
      </c>
      <c r="AW589">
        <v>42727</v>
      </c>
      <c r="AX589">
        <v>5551448</v>
      </c>
      <c r="AY589" t="s">
        <v>621</v>
      </c>
      <c r="AZ589" t="s">
        <v>140</v>
      </c>
      <c r="BA589" t="s">
        <v>701</v>
      </c>
      <c r="BB589" t="s">
        <v>736</v>
      </c>
      <c r="BC589">
        <v>43145</v>
      </c>
      <c r="BD589">
        <v>330000</v>
      </c>
      <c r="BE589">
        <v>405500</v>
      </c>
      <c r="BF589">
        <v>0</v>
      </c>
      <c r="BG589">
        <v>0</v>
      </c>
      <c r="BH589">
        <v>0</v>
      </c>
      <c r="BI589">
        <v>0</v>
      </c>
      <c r="BJ589">
        <v>0</v>
      </c>
      <c r="BK589">
        <v>0</v>
      </c>
      <c r="BL589">
        <v>0</v>
      </c>
      <c r="BM589">
        <v>0</v>
      </c>
      <c r="BN589">
        <v>0</v>
      </c>
      <c r="BO589">
        <v>0</v>
      </c>
      <c r="BP589">
        <v>0</v>
      </c>
      <c r="BQ589">
        <v>0</v>
      </c>
      <c r="BR589">
        <v>0</v>
      </c>
      <c r="BS589">
        <v>735500</v>
      </c>
      <c r="BT589">
        <v>0</v>
      </c>
      <c r="BU589">
        <v>0</v>
      </c>
      <c r="BV589">
        <v>0</v>
      </c>
      <c r="BW589">
        <v>0</v>
      </c>
      <c r="BX589">
        <v>3307702</v>
      </c>
      <c r="BY589">
        <v>0</v>
      </c>
      <c r="BZ589">
        <v>1482853</v>
      </c>
      <c r="CA589">
        <v>0</v>
      </c>
      <c r="CB589">
        <v>0</v>
      </c>
      <c r="CC589">
        <v>0</v>
      </c>
      <c r="CD589">
        <v>4790555</v>
      </c>
      <c r="CE589">
        <v>5526055</v>
      </c>
      <c r="CF589">
        <v>5551448</v>
      </c>
      <c r="CG589">
        <v>25393</v>
      </c>
      <c r="CH589" t="s">
        <v>612</v>
      </c>
      <c r="CI589" t="s">
        <v>616</v>
      </c>
      <c r="CJ589" t="s">
        <v>702</v>
      </c>
      <c r="CK589" t="s">
        <v>703</v>
      </c>
      <c r="CL589" t="s">
        <v>764</v>
      </c>
      <c r="CM589" t="s">
        <v>740</v>
      </c>
      <c r="CN589">
        <v>4790555</v>
      </c>
    </row>
    <row r="590" spans="1:92" x14ac:dyDescent="0.25">
      <c r="A590" t="s">
        <v>3922</v>
      </c>
      <c r="B590" t="s">
        <v>3922</v>
      </c>
      <c r="C590">
        <v>13</v>
      </c>
      <c r="D590" t="s">
        <v>597</v>
      </c>
      <c r="E590">
        <v>66060</v>
      </c>
      <c r="F590" t="s">
        <v>3792</v>
      </c>
      <c r="G590" t="s">
        <v>3923</v>
      </c>
      <c r="H590" t="s">
        <v>3924</v>
      </c>
      <c r="I590" t="s">
        <v>630</v>
      </c>
      <c r="J590">
        <v>480</v>
      </c>
      <c r="K590">
        <v>5610</v>
      </c>
      <c r="L590" t="s">
        <v>3925</v>
      </c>
      <c r="M590" t="s">
        <v>3926</v>
      </c>
      <c r="N590" t="s">
        <v>3795</v>
      </c>
      <c r="O590" t="s">
        <v>3927</v>
      </c>
      <c r="P590" t="s">
        <v>3797</v>
      </c>
      <c r="Q590" t="s">
        <v>3798</v>
      </c>
      <c r="R590" t="s">
        <v>3799</v>
      </c>
      <c r="S590" t="s">
        <v>3800</v>
      </c>
      <c r="T590" t="s">
        <v>1733</v>
      </c>
      <c r="U590" t="s">
        <v>3036</v>
      </c>
      <c r="V590" t="s">
        <v>1577</v>
      </c>
      <c r="W590">
        <v>43.886539999999997</v>
      </c>
      <c r="X590">
        <v>-78.970479999999995</v>
      </c>
      <c r="Y590" t="s">
        <v>612</v>
      </c>
      <c r="Z590" t="s">
        <v>612</v>
      </c>
      <c r="AA590" t="s">
        <v>612</v>
      </c>
      <c r="AB590" t="s">
        <v>612</v>
      </c>
      <c r="AC590" t="s">
        <v>612</v>
      </c>
      <c r="AD590" t="s">
        <v>612</v>
      </c>
      <c r="AE590" t="s">
        <v>612</v>
      </c>
      <c r="AF590" t="s">
        <v>612</v>
      </c>
      <c r="AG590" t="s">
        <v>612</v>
      </c>
      <c r="AH590" t="s">
        <v>612</v>
      </c>
      <c r="AI590" t="s">
        <v>612</v>
      </c>
      <c r="AJ590" t="s">
        <v>612</v>
      </c>
      <c r="AK590" t="s">
        <v>612</v>
      </c>
      <c r="AL590" t="s">
        <v>612</v>
      </c>
      <c r="AM590" t="s">
        <v>612</v>
      </c>
      <c r="AN590" t="s">
        <v>612</v>
      </c>
      <c r="AO590" t="s">
        <v>612</v>
      </c>
      <c r="AP590" t="s">
        <v>612</v>
      </c>
      <c r="AQ590" t="s">
        <v>612</v>
      </c>
      <c r="AR590" t="s">
        <v>612</v>
      </c>
      <c r="AS590" t="s">
        <v>612</v>
      </c>
      <c r="AT590" t="s">
        <v>613</v>
      </c>
      <c r="AU590" t="s">
        <v>612</v>
      </c>
      <c r="AV590" t="s">
        <v>635</v>
      </c>
      <c r="AW590">
        <v>39691</v>
      </c>
      <c r="AX590">
        <v>3577394</v>
      </c>
      <c r="AY590" t="s">
        <v>621</v>
      </c>
      <c r="AZ590" t="s">
        <v>140</v>
      </c>
      <c r="BA590" t="s">
        <v>470</v>
      </c>
      <c r="BB590" t="s">
        <v>645</v>
      </c>
      <c r="BC590">
        <v>38231</v>
      </c>
      <c r="BD590">
        <v>0</v>
      </c>
      <c r="BE590">
        <v>0</v>
      </c>
      <c r="BF590">
        <v>0</v>
      </c>
      <c r="BG590">
        <v>0</v>
      </c>
      <c r="BH590">
        <v>0</v>
      </c>
      <c r="BI590">
        <v>0</v>
      </c>
      <c r="BJ590">
        <v>0</v>
      </c>
      <c r="BK590">
        <v>0</v>
      </c>
      <c r="BL590">
        <v>0</v>
      </c>
      <c r="BM590">
        <v>0</v>
      </c>
      <c r="BN590">
        <v>0</v>
      </c>
      <c r="BO590">
        <v>0</v>
      </c>
      <c r="BP590">
        <v>0</v>
      </c>
      <c r="BQ590">
        <v>0</v>
      </c>
      <c r="BR590">
        <v>0</v>
      </c>
      <c r="BS590">
        <v>0</v>
      </c>
      <c r="BT590">
        <v>3577394</v>
      </c>
      <c r="BU590">
        <v>0</v>
      </c>
      <c r="BV590">
        <v>0</v>
      </c>
      <c r="BW590">
        <v>0</v>
      </c>
      <c r="BX590">
        <v>0</v>
      </c>
      <c r="BY590">
        <v>0</v>
      </c>
      <c r="BZ590">
        <v>0</v>
      </c>
      <c r="CA590">
        <v>0</v>
      </c>
      <c r="CB590">
        <v>0</v>
      </c>
      <c r="CC590">
        <v>0</v>
      </c>
      <c r="CD590">
        <v>3577394</v>
      </c>
      <c r="CE590">
        <v>3577394</v>
      </c>
      <c r="CF590">
        <v>3577394</v>
      </c>
      <c r="CG590">
        <v>0</v>
      </c>
      <c r="CH590" t="s">
        <v>612</v>
      </c>
      <c r="CI590" t="s">
        <v>616</v>
      </c>
      <c r="CJ590" t="s">
        <v>617</v>
      </c>
      <c r="CK590" t="s">
        <v>617</v>
      </c>
      <c r="CL590" t="s">
        <v>617</v>
      </c>
      <c r="CM590" t="s">
        <v>617</v>
      </c>
      <c r="CN590">
        <v>0</v>
      </c>
    </row>
    <row r="591" spans="1:92" x14ac:dyDescent="0.25">
      <c r="A591" t="s">
        <v>3928</v>
      </c>
      <c r="B591" t="s">
        <v>3928</v>
      </c>
      <c r="C591">
        <v>13</v>
      </c>
      <c r="D591" t="s">
        <v>597</v>
      </c>
      <c r="E591">
        <v>66060</v>
      </c>
      <c r="F591" t="s">
        <v>3792</v>
      </c>
      <c r="G591" t="s">
        <v>3929</v>
      </c>
      <c r="H591" t="s">
        <v>3930</v>
      </c>
      <c r="I591" t="s">
        <v>630</v>
      </c>
      <c r="J591">
        <v>15601</v>
      </c>
      <c r="K591">
        <v>18071</v>
      </c>
      <c r="L591" t="s">
        <v>3931</v>
      </c>
      <c r="M591" t="s">
        <v>3932</v>
      </c>
      <c r="N591" t="s">
        <v>3819</v>
      </c>
      <c r="O591" t="s">
        <v>3933</v>
      </c>
      <c r="P591" t="s">
        <v>3821</v>
      </c>
      <c r="Q591" t="s">
        <v>3815</v>
      </c>
      <c r="R591" t="s">
        <v>3822</v>
      </c>
      <c r="S591" t="s">
        <v>3800</v>
      </c>
      <c r="T591" t="s">
        <v>1733</v>
      </c>
      <c r="U591" t="s">
        <v>3036</v>
      </c>
      <c r="V591" t="s">
        <v>1577</v>
      </c>
      <c r="W591">
        <v>43.893120000000003</v>
      </c>
      <c r="X591">
        <v>-79.029049999999998</v>
      </c>
      <c r="Y591" t="s">
        <v>612</v>
      </c>
      <c r="Z591" t="s">
        <v>612</v>
      </c>
      <c r="AA591" t="s">
        <v>612</v>
      </c>
      <c r="AB591" t="s">
        <v>612</v>
      </c>
      <c r="AC591" t="s">
        <v>612</v>
      </c>
      <c r="AD591" t="s">
        <v>612</v>
      </c>
      <c r="AE591" t="s">
        <v>612</v>
      </c>
      <c r="AF591" t="s">
        <v>612</v>
      </c>
      <c r="AG591" t="s">
        <v>612</v>
      </c>
      <c r="AH591" t="s">
        <v>612</v>
      </c>
      <c r="AI591" t="s">
        <v>612</v>
      </c>
      <c r="AJ591" t="s">
        <v>612</v>
      </c>
      <c r="AK591" t="s">
        <v>612</v>
      </c>
      <c r="AL591" t="s">
        <v>612</v>
      </c>
      <c r="AM591" t="s">
        <v>612</v>
      </c>
      <c r="AN591" t="s">
        <v>612</v>
      </c>
      <c r="AO591" t="s">
        <v>612</v>
      </c>
      <c r="AP591" t="s">
        <v>612</v>
      </c>
      <c r="AQ591" t="s">
        <v>612</v>
      </c>
      <c r="AR591" t="s">
        <v>612</v>
      </c>
      <c r="AS591" t="s">
        <v>612</v>
      </c>
      <c r="AT591" t="s">
        <v>613</v>
      </c>
      <c r="AU591" t="s">
        <v>612</v>
      </c>
      <c r="AV591" t="s">
        <v>614</v>
      </c>
      <c r="AW591" t="s">
        <v>612</v>
      </c>
      <c r="AX591">
        <v>9714247</v>
      </c>
      <c r="AY591" t="s">
        <v>621</v>
      </c>
      <c r="AZ591" t="s">
        <v>145</v>
      </c>
      <c r="BA591" t="s">
        <v>470</v>
      </c>
      <c r="BB591" t="s">
        <v>662</v>
      </c>
      <c r="BC591">
        <v>41153</v>
      </c>
      <c r="BD591">
        <v>0</v>
      </c>
      <c r="BE591">
        <v>0</v>
      </c>
      <c r="BF591">
        <v>0</v>
      </c>
      <c r="BG591">
        <v>0</v>
      </c>
      <c r="BH591">
        <v>0</v>
      </c>
      <c r="BI591">
        <v>0</v>
      </c>
      <c r="BJ591">
        <v>0</v>
      </c>
      <c r="BK591">
        <v>0</v>
      </c>
      <c r="BL591">
        <v>0</v>
      </c>
      <c r="BM591">
        <v>0</v>
      </c>
      <c r="BN591">
        <v>0</v>
      </c>
      <c r="BO591">
        <v>0</v>
      </c>
      <c r="BP591">
        <v>0</v>
      </c>
      <c r="BQ591">
        <v>0</v>
      </c>
      <c r="BR591">
        <v>0</v>
      </c>
      <c r="BS591">
        <v>0</v>
      </c>
      <c r="BT591">
        <v>8836117</v>
      </c>
      <c r="BU591">
        <v>0</v>
      </c>
      <c r="BV591">
        <v>878130</v>
      </c>
      <c r="BW591">
        <v>0</v>
      </c>
      <c r="BX591">
        <v>0</v>
      </c>
      <c r="BY591">
        <v>0</v>
      </c>
      <c r="BZ591">
        <v>0</v>
      </c>
      <c r="CA591">
        <v>0</v>
      </c>
      <c r="CB591">
        <v>0</v>
      </c>
      <c r="CC591">
        <v>0</v>
      </c>
      <c r="CD591">
        <v>9714247</v>
      </c>
      <c r="CE591">
        <v>9714247</v>
      </c>
      <c r="CF591">
        <v>9714247</v>
      </c>
      <c r="CG591">
        <v>0</v>
      </c>
      <c r="CH591" t="s">
        <v>612</v>
      </c>
      <c r="CI591" t="s">
        <v>616</v>
      </c>
      <c r="CJ591" t="s">
        <v>617</v>
      </c>
      <c r="CK591" t="s">
        <v>617</v>
      </c>
      <c r="CL591" t="s">
        <v>617</v>
      </c>
      <c r="CM591" t="s">
        <v>617</v>
      </c>
      <c r="CN591">
        <v>0</v>
      </c>
    </row>
    <row r="592" spans="1:92" x14ac:dyDescent="0.25">
      <c r="A592" t="s">
        <v>3934</v>
      </c>
      <c r="B592" t="s">
        <v>3934</v>
      </c>
      <c r="C592">
        <v>13</v>
      </c>
      <c r="D592" t="s">
        <v>597</v>
      </c>
      <c r="E592">
        <v>66060</v>
      </c>
      <c r="F592" t="s">
        <v>3792</v>
      </c>
      <c r="G592" t="s">
        <v>3935</v>
      </c>
      <c r="H592" t="s">
        <v>3936</v>
      </c>
      <c r="I592" t="s">
        <v>630</v>
      </c>
      <c r="J592">
        <v>24220</v>
      </c>
      <c r="K592">
        <v>5226</v>
      </c>
      <c r="L592" t="s">
        <v>3937</v>
      </c>
      <c r="M592" t="s">
        <v>3938</v>
      </c>
      <c r="N592" t="s">
        <v>3809</v>
      </c>
      <c r="O592" t="s">
        <v>3939</v>
      </c>
      <c r="P592" t="s">
        <v>3811</v>
      </c>
      <c r="Q592" t="s">
        <v>3812</v>
      </c>
      <c r="R592" t="s">
        <v>3813</v>
      </c>
      <c r="S592" t="s">
        <v>3800</v>
      </c>
      <c r="T592" t="s">
        <v>1733</v>
      </c>
      <c r="U592" t="s">
        <v>3036</v>
      </c>
      <c r="V592" t="s">
        <v>1577</v>
      </c>
      <c r="W592">
        <v>43.890260499999997</v>
      </c>
      <c r="X592">
        <v>-78.838555400000004</v>
      </c>
      <c r="Y592" t="s">
        <v>612</v>
      </c>
      <c r="Z592" t="s">
        <v>612</v>
      </c>
      <c r="AA592" t="s">
        <v>612</v>
      </c>
      <c r="AB592" t="s">
        <v>612</v>
      </c>
      <c r="AC592" t="s">
        <v>612</v>
      </c>
      <c r="AD592" t="s">
        <v>612</v>
      </c>
      <c r="AE592" t="s">
        <v>612</v>
      </c>
      <c r="AF592" t="s">
        <v>612</v>
      </c>
      <c r="AG592" t="s">
        <v>612</v>
      </c>
      <c r="AH592" t="s">
        <v>612</v>
      </c>
      <c r="AI592" t="s">
        <v>612</v>
      </c>
      <c r="AJ592" t="s">
        <v>612</v>
      </c>
      <c r="AK592" t="s">
        <v>612</v>
      </c>
      <c r="AL592" t="s">
        <v>612</v>
      </c>
      <c r="AM592" t="s">
        <v>612</v>
      </c>
      <c r="AN592" t="s">
        <v>612</v>
      </c>
      <c r="AO592" t="s">
        <v>612</v>
      </c>
      <c r="AP592" t="s">
        <v>612</v>
      </c>
      <c r="AQ592" t="s">
        <v>612</v>
      </c>
      <c r="AR592" t="s">
        <v>612</v>
      </c>
      <c r="AS592" t="s">
        <v>612</v>
      </c>
      <c r="AT592" t="s">
        <v>613</v>
      </c>
      <c r="AU592" t="s">
        <v>612</v>
      </c>
      <c r="AV592" t="s">
        <v>614</v>
      </c>
      <c r="AW592" t="s">
        <v>612</v>
      </c>
      <c r="AX592">
        <v>13313309</v>
      </c>
      <c r="AY592" t="s">
        <v>621</v>
      </c>
      <c r="AZ592" t="s">
        <v>145</v>
      </c>
      <c r="BA592" t="s">
        <v>470</v>
      </c>
      <c r="BB592" t="s">
        <v>649</v>
      </c>
      <c r="BC592">
        <v>41518</v>
      </c>
      <c r="BD592">
        <v>0</v>
      </c>
      <c r="BE592">
        <v>0</v>
      </c>
      <c r="BF592">
        <v>0</v>
      </c>
      <c r="BG592">
        <v>0</v>
      </c>
      <c r="BH592">
        <v>0</v>
      </c>
      <c r="BI592">
        <v>0</v>
      </c>
      <c r="BJ592">
        <v>0</v>
      </c>
      <c r="BK592">
        <v>0</v>
      </c>
      <c r="BL592">
        <v>0</v>
      </c>
      <c r="BM592">
        <v>0</v>
      </c>
      <c r="BN592">
        <v>0</v>
      </c>
      <c r="BO592">
        <v>0</v>
      </c>
      <c r="BP592">
        <v>0</v>
      </c>
      <c r="BQ592">
        <v>0</v>
      </c>
      <c r="BR592">
        <v>0</v>
      </c>
      <c r="BS592">
        <v>0</v>
      </c>
      <c r="BT592">
        <v>12381415</v>
      </c>
      <c r="BU592">
        <v>0</v>
      </c>
      <c r="BV592">
        <v>931894</v>
      </c>
      <c r="BW592">
        <v>0</v>
      </c>
      <c r="BX592">
        <v>0</v>
      </c>
      <c r="BY592">
        <v>0</v>
      </c>
      <c r="BZ592">
        <v>0</v>
      </c>
      <c r="CA592">
        <v>0</v>
      </c>
      <c r="CB592">
        <v>0</v>
      </c>
      <c r="CC592">
        <v>0</v>
      </c>
      <c r="CD592">
        <v>13313309</v>
      </c>
      <c r="CE592">
        <v>13313309</v>
      </c>
      <c r="CF592">
        <v>13313309</v>
      </c>
      <c r="CG592">
        <v>0</v>
      </c>
      <c r="CH592" t="s">
        <v>612</v>
      </c>
      <c r="CI592" t="s">
        <v>616</v>
      </c>
      <c r="CJ592" t="s">
        <v>617</v>
      </c>
      <c r="CK592" t="s">
        <v>617</v>
      </c>
      <c r="CL592" t="s">
        <v>617</v>
      </c>
      <c r="CM592" t="s">
        <v>617</v>
      </c>
      <c r="CN592">
        <v>0</v>
      </c>
    </row>
    <row r="593" spans="1:92" x14ac:dyDescent="0.25">
      <c r="A593" t="s">
        <v>3940</v>
      </c>
      <c r="B593" t="s">
        <v>3940</v>
      </c>
      <c r="C593">
        <v>13</v>
      </c>
      <c r="D593" t="s">
        <v>597</v>
      </c>
      <c r="E593">
        <v>66060</v>
      </c>
      <c r="F593" t="s">
        <v>3792</v>
      </c>
      <c r="G593" t="s">
        <v>3941</v>
      </c>
      <c r="H593" t="s">
        <v>3942</v>
      </c>
      <c r="I593" t="s">
        <v>667</v>
      </c>
      <c r="J593">
        <v>10456</v>
      </c>
      <c r="K593">
        <v>11113</v>
      </c>
      <c r="L593" t="s">
        <v>3943</v>
      </c>
      <c r="M593" t="s">
        <v>3944</v>
      </c>
      <c r="N593" t="s">
        <v>3795</v>
      </c>
      <c r="O593" t="s">
        <v>3945</v>
      </c>
      <c r="P593" t="s">
        <v>3797</v>
      </c>
      <c r="Q593" t="s">
        <v>3798</v>
      </c>
      <c r="R593" t="s">
        <v>3799</v>
      </c>
      <c r="S593" t="s">
        <v>3800</v>
      </c>
      <c r="T593" t="s">
        <v>1733</v>
      </c>
      <c r="U593" t="s">
        <v>3036</v>
      </c>
      <c r="V593" t="s">
        <v>1577</v>
      </c>
      <c r="W593">
        <v>43.893340000000002</v>
      </c>
      <c r="X593">
        <v>-78.965069999999997</v>
      </c>
      <c r="Y593" t="s">
        <v>612</v>
      </c>
      <c r="Z593" t="s">
        <v>612</v>
      </c>
      <c r="AA593" t="s">
        <v>612</v>
      </c>
      <c r="AB593" t="s">
        <v>612</v>
      </c>
      <c r="AC593" t="s">
        <v>612</v>
      </c>
      <c r="AD593" t="s">
        <v>612</v>
      </c>
      <c r="AE593" t="s">
        <v>612</v>
      </c>
      <c r="AF593" t="s">
        <v>612</v>
      </c>
      <c r="AG593" t="s">
        <v>612</v>
      </c>
      <c r="AH593" t="s">
        <v>612</v>
      </c>
      <c r="AI593" t="s">
        <v>612</v>
      </c>
      <c r="AJ593" t="s">
        <v>612</v>
      </c>
      <c r="AK593" t="s">
        <v>612</v>
      </c>
      <c r="AL593" t="s">
        <v>612</v>
      </c>
      <c r="AM593" t="s">
        <v>612</v>
      </c>
      <c r="AN593" t="s">
        <v>612</v>
      </c>
      <c r="AO593" t="s">
        <v>612</v>
      </c>
      <c r="AP593" t="s">
        <v>612</v>
      </c>
      <c r="AQ593" t="s">
        <v>612</v>
      </c>
      <c r="AR593" t="s">
        <v>612</v>
      </c>
      <c r="AS593" t="s">
        <v>612</v>
      </c>
      <c r="AT593" t="s">
        <v>613</v>
      </c>
      <c r="AU593" t="s">
        <v>612</v>
      </c>
      <c r="AV593" t="s">
        <v>635</v>
      </c>
      <c r="AW593">
        <v>39691</v>
      </c>
      <c r="AX593">
        <v>28333513</v>
      </c>
      <c r="AY593" t="s">
        <v>621</v>
      </c>
      <c r="AZ593" t="s">
        <v>145</v>
      </c>
      <c r="BA593" t="s">
        <v>470</v>
      </c>
      <c r="BB593" t="s">
        <v>645</v>
      </c>
      <c r="BC593">
        <v>38231</v>
      </c>
      <c r="BD593">
        <v>0</v>
      </c>
      <c r="BE593">
        <v>0</v>
      </c>
      <c r="BF593">
        <v>0</v>
      </c>
      <c r="BG593">
        <v>0</v>
      </c>
      <c r="BH593">
        <v>0</v>
      </c>
      <c r="BI593">
        <v>0</v>
      </c>
      <c r="BJ593">
        <v>0</v>
      </c>
      <c r="BK593">
        <v>0</v>
      </c>
      <c r="BL593">
        <v>0</v>
      </c>
      <c r="BM593">
        <v>0</v>
      </c>
      <c r="BN593">
        <v>0</v>
      </c>
      <c r="BO593">
        <v>0</v>
      </c>
      <c r="BP593">
        <v>0</v>
      </c>
      <c r="BQ593">
        <v>0</v>
      </c>
      <c r="BR593">
        <v>0</v>
      </c>
      <c r="BS593">
        <v>0</v>
      </c>
      <c r="BT593">
        <v>28333513</v>
      </c>
      <c r="BU593">
        <v>0</v>
      </c>
      <c r="BV593">
        <v>0</v>
      </c>
      <c r="BW593">
        <v>0</v>
      </c>
      <c r="BX593">
        <v>0</v>
      </c>
      <c r="BY593">
        <v>0</v>
      </c>
      <c r="BZ593">
        <v>0</v>
      </c>
      <c r="CA593">
        <v>0</v>
      </c>
      <c r="CB593">
        <v>0</v>
      </c>
      <c r="CC593">
        <v>0</v>
      </c>
      <c r="CD593">
        <v>28333513</v>
      </c>
      <c r="CE593">
        <v>28333513</v>
      </c>
      <c r="CF593">
        <v>28333513</v>
      </c>
      <c r="CG593">
        <v>0</v>
      </c>
      <c r="CH593" t="s">
        <v>612</v>
      </c>
      <c r="CI593" t="s">
        <v>616</v>
      </c>
      <c r="CJ593" t="s">
        <v>617</v>
      </c>
      <c r="CK593" t="s">
        <v>617</v>
      </c>
      <c r="CL593" t="s">
        <v>617</v>
      </c>
      <c r="CM593" t="s">
        <v>617</v>
      </c>
      <c r="CN593">
        <v>0</v>
      </c>
    </row>
    <row r="594" spans="1:92" x14ac:dyDescent="0.25">
      <c r="A594" t="s">
        <v>3946</v>
      </c>
      <c r="B594" t="s">
        <v>3946</v>
      </c>
      <c r="C594">
        <v>13</v>
      </c>
      <c r="D594" t="s">
        <v>597</v>
      </c>
      <c r="E594">
        <v>66060</v>
      </c>
      <c r="F594" t="s">
        <v>3792</v>
      </c>
      <c r="G594" t="s">
        <v>3947</v>
      </c>
      <c r="H594" t="s">
        <v>3948</v>
      </c>
      <c r="I594" t="s">
        <v>630</v>
      </c>
      <c r="J594">
        <v>1308</v>
      </c>
      <c r="K594">
        <v>6133</v>
      </c>
      <c r="L594" t="s">
        <v>3949</v>
      </c>
      <c r="M594" t="s">
        <v>3950</v>
      </c>
      <c r="N594" t="s">
        <v>3809</v>
      </c>
      <c r="O594" t="s">
        <v>3951</v>
      </c>
      <c r="P594" t="s">
        <v>3811</v>
      </c>
      <c r="Q594" t="s">
        <v>3812</v>
      </c>
      <c r="R594" t="s">
        <v>3813</v>
      </c>
      <c r="S594" t="s">
        <v>3800</v>
      </c>
      <c r="T594" t="s">
        <v>1733</v>
      </c>
      <c r="U594" t="s">
        <v>3036</v>
      </c>
      <c r="V594" t="s">
        <v>1577</v>
      </c>
      <c r="W594">
        <v>43.866</v>
      </c>
      <c r="X594">
        <v>-78.850290000000001</v>
      </c>
      <c r="Y594" t="s">
        <v>612</v>
      </c>
      <c r="Z594" t="s">
        <v>612</v>
      </c>
      <c r="AA594" t="s">
        <v>612</v>
      </c>
      <c r="AB594" t="s">
        <v>612</v>
      </c>
      <c r="AC594" t="s">
        <v>612</v>
      </c>
      <c r="AD594" t="s">
        <v>612</v>
      </c>
      <c r="AE594" t="s">
        <v>612</v>
      </c>
      <c r="AF594" t="s">
        <v>612</v>
      </c>
      <c r="AG594" t="s">
        <v>612</v>
      </c>
      <c r="AH594" t="s">
        <v>612</v>
      </c>
      <c r="AI594" t="s">
        <v>612</v>
      </c>
      <c r="AJ594" t="s">
        <v>612</v>
      </c>
      <c r="AK594" t="s">
        <v>612</v>
      </c>
      <c r="AL594" t="s">
        <v>612</v>
      </c>
      <c r="AM594" t="s">
        <v>612</v>
      </c>
      <c r="AN594" t="s">
        <v>612</v>
      </c>
      <c r="AO594" t="s">
        <v>612</v>
      </c>
      <c r="AP594" t="s">
        <v>612</v>
      </c>
      <c r="AQ594" t="s">
        <v>612</v>
      </c>
      <c r="AR594" t="s">
        <v>612</v>
      </c>
      <c r="AS594" t="s">
        <v>612</v>
      </c>
      <c r="AT594" t="s">
        <v>613</v>
      </c>
      <c r="AU594" t="s">
        <v>612</v>
      </c>
      <c r="AV594" t="s">
        <v>635</v>
      </c>
      <c r="AW594">
        <v>39691</v>
      </c>
      <c r="AX594">
        <v>4874525</v>
      </c>
      <c r="AY594" t="s">
        <v>621</v>
      </c>
      <c r="AZ594" t="s">
        <v>140</v>
      </c>
      <c r="BA594" t="s">
        <v>470</v>
      </c>
      <c r="BB594" t="s">
        <v>2212</v>
      </c>
      <c r="BC594">
        <v>36404</v>
      </c>
      <c r="BD594">
        <v>0</v>
      </c>
      <c r="BE594">
        <v>0</v>
      </c>
      <c r="BF594">
        <v>0</v>
      </c>
      <c r="BG594">
        <v>0</v>
      </c>
      <c r="BH594">
        <v>0</v>
      </c>
      <c r="BI594">
        <v>0</v>
      </c>
      <c r="BJ594">
        <v>0</v>
      </c>
      <c r="BK594">
        <v>0</v>
      </c>
      <c r="BL594">
        <v>0</v>
      </c>
      <c r="BM594">
        <v>0</v>
      </c>
      <c r="BN594">
        <v>0</v>
      </c>
      <c r="BO594">
        <v>0</v>
      </c>
      <c r="BP594">
        <v>0</v>
      </c>
      <c r="BQ594">
        <v>0</v>
      </c>
      <c r="BR594">
        <v>0</v>
      </c>
      <c r="BS594">
        <v>0</v>
      </c>
      <c r="BT594">
        <v>4874525</v>
      </c>
      <c r="BU594">
        <v>0</v>
      </c>
      <c r="BV594">
        <v>0</v>
      </c>
      <c r="BW594">
        <v>0</v>
      </c>
      <c r="BX594">
        <v>0</v>
      </c>
      <c r="BY594">
        <v>0</v>
      </c>
      <c r="BZ594">
        <v>0</v>
      </c>
      <c r="CA594">
        <v>0</v>
      </c>
      <c r="CB594">
        <v>0</v>
      </c>
      <c r="CC594">
        <v>0</v>
      </c>
      <c r="CD594">
        <v>4874525</v>
      </c>
      <c r="CE594">
        <v>4874525</v>
      </c>
      <c r="CF594">
        <v>4874525</v>
      </c>
      <c r="CG594">
        <v>0</v>
      </c>
      <c r="CH594" t="s">
        <v>612</v>
      </c>
      <c r="CI594" t="s">
        <v>616</v>
      </c>
      <c r="CJ594" t="s">
        <v>617</v>
      </c>
      <c r="CK594" t="s">
        <v>617</v>
      </c>
      <c r="CL594" t="s">
        <v>617</v>
      </c>
      <c r="CM594" t="s">
        <v>617</v>
      </c>
      <c r="CN594">
        <v>0</v>
      </c>
    </row>
    <row r="595" spans="1:92" x14ac:dyDescent="0.25">
      <c r="A595" t="s">
        <v>3952</v>
      </c>
      <c r="B595" t="s">
        <v>3952</v>
      </c>
      <c r="C595">
        <v>13</v>
      </c>
      <c r="D595" t="s">
        <v>597</v>
      </c>
      <c r="E595">
        <v>66060</v>
      </c>
      <c r="F595" t="s">
        <v>3792</v>
      </c>
      <c r="G595" t="s">
        <v>3953</v>
      </c>
      <c r="H595" t="s">
        <v>3954</v>
      </c>
      <c r="I595" t="s">
        <v>667</v>
      </c>
      <c r="J595">
        <v>2557</v>
      </c>
      <c r="K595">
        <v>6938</v>
      </c>
      <c r="L595" t="s">
        <v>3955</v>
      </c>
      <c r="M595" t="s">
        <v>3956</v>
      </c>
      <c r="N595" t="s">
        <v>3835</v>
      </c>
      <c r="O595" t="s">
        <v>3957</v>
      </c>
      <c r="P595" t="s">
        <v>3837</v>
      </c>
      <c r="Q595" t="s">
        <v>3838</v>
      </c>
      <c r="R595" t="s">
        <v>3839</v>
      </c>
      <c r="S595" t="s">
        <v>3800</v>
      </c>
      <c r="T595" t="s">
        <v>1733</v>
      </c>
      <c r="U595" t="s">
        <v>3036</v>
      </c>
      <c r="V595" t="s">
        <v>1577</v>
      </c>
      <c r="W595">
        <v>43.819470000000003</v>
      </c>
      <c r="X595">
        <v>-79.117689999999996</v>
      </c>
      <c r="Y595" t="s">
        <v>612</v>
      </c>
      <c r="Z595" t="s">
        <v>612</v>
      </c>
      <c r="AA595" t="s">
        <v>612</v>
      </c>
      <c r="AB595" t="s">
        <v>612</v>
      </c>
      <c r="AC595" t="s">
        <v>612</v>
      </c>
      <c r="AD595" t="s">
        <v>612</v>
      </c>
      <c r="AE595" t="s">
        <v>612</v>
      </c>
      <c r="AF595" t="s">
        <v>612</v>
      </c>
      <c r="AG595" t="s">
        <v>612</v>
      </c>
      <c r="AH595" t="s">
        <v>612</v>
      </c>
      <c r="AI595" t="s">
        <v>612</v>
      </c>
      <c r="AJ595" t="s">
        <v>612</v>
      </c>
      <c r="AK595" t="s">
        <v>612</v>
      </c>
      <c r="AL595" t="s">
        <v>612</v>
      </c>
      <c r="AM595" t="s">
        <v>612</v>
      </c>
      <c r="AN595" t="s">
        <v>612</v>
      </c>
      <c r="AO595" t="s">
        <v>612</v>
      </c>
      <c r="AP595" t="s">
        <v>612</v>
      </c>
      <c r="AQ595" t="s">
        <v>612</v>
      </c>
      <c r="AR595" t="s">
        <v>612</v>
      </c>
      <c r="AS595" t="s">
        <v>612</v>
      </c>
      <c r="AT595" t="s">
        <v>613</v>
      </c>
      <c r="AU595" t="s">
        <v>612</v>
      </c>
      <c r="AV595" t="s">
        <v>635</v>
      </c>
      <c r="AW595">
        <v>39691</v>
      </c>
      <c r="AX595">
        <v>2059209</v>
      </c>
      <c r="AY595" t="s">
        <v>621</v>
      </c>
      <c r="AZ595" t="s">
        <v>143</v>
      </c>
      <c r="BA595" t="s">
        <v>470</v>
      </c>
      <c r="BB595" t="s">
        <v>1318</v>
      </c>
      <c r="BC595">
        <v>37500</v>
      </c>
      <c r="BD595">
        <v>0</v>
      </c>
      <c r="BE595">
        <v>0</v>
      </c>
      <c r="BF595">
        <v>0</v>
      </c>
      <c r="BG595">
        <v>0</v>
      </c>
      <c r="BH595">
        <v>0</v>
      </c>
      <c r="BI595">
        <v>0</v>
      </c>
      <c r="BJ595">
        <v>0</v>
      </c>
      <c r="BK595">
        <v>0</v>
      </c>
      <c r="BL595">
        <v>0</v>
      </c>
      <c r="BM595">
        <v>0</v>
      </c>
      <c r="BN595">
        <v>0</v>
      </c>
      <c r="BO595">
        <v>0</v>
      </c>
      <c r="BP595">
        <v>0</v>
      </c>
      <c r="BQ595">
        <v>0</v>
      </c>
      <c r="BR595">
        <v>0</v>
      </c>
      <c r="BS595">
        <v>0</v>
      </c>
      <c r="BT595">
        <v>2059209</v>
      </c>
      <c r="BU595">
        <v>0</v>
      </c>
      <c r="BV595">
        <v>0</v>
      </c>
      <c r="BW595">
        <v>0</v>
      </c>
      <c r="BX595">
        <v>0</v>
      </c>
      <c r="BY595">
        <v>0</v>
      </c>
      <c r="BZ595">
        <v>0</v>
      </c>
      <c r="CA595">
        <v>0</v>
      </c>
      <c r="CB595">
        <v>0</v>
      </c>
      <c r="CC595">
        <v>0</v>
      </c>
      <c r="CD595">
        <v>2059209</v>
      </c>
      <c r="CE595">
        <v>2059209</v>
      </c>
      <c r="CF595">
        <v>2059209</v>
      </c>
      <c r="CG595">
        <v>0</v>
      </c>
      <c r="CH595" t="s">
        <v>612</v>
      </c>
      <c r="CI595" t="s">
        <v>616</v>
      </c>
      <c r="CJ595" t="s">
        <v>617</v>
      </c>
      <c r="CK595" t="s">
        <v>617</v>
      </c>
      <c r="CL595" t="s">
        <v>617</v>
      </c>
      <c r="CM595" t="s">
        <v>617</v>
      </c>
      <c r="CN595">
        <v>0</v>
      </c>
    </row>
    <row r="596" spans="1:92" x14ac:dyDescent="0.25">
      <c r="A596" t="s">
        <v>3958</v>
      </c>
      <c r="B596" t="s">
        <v>3958</v>
      </c>
      <c r="C596">
        <v>13</v>
      </c>
      <c r="D596" t="s">
        <v>597</v>
      </c>
      <c r="E596">
        <v>66060</v>
      </c>
      <c r="F596" t="s">
        <v>3792</v>
      </c>
      <c r="G596" t="s">
        <v>3959</v>
      </c>
      <c r="H596" t="s">
        <v>3960</v>
      </c>
      <c r="I596" t="s">
        <v>630</v>
      </c>
      <c r="J596">
        <v>10471</v>
      </c>
      <c r="K596">
        <v>11118</v>
      </c>
      <c r="L596" t="s">
        <v>3961</v>
      </c>
      <c r="M596" t="s">
        <v>3962</v>
      </c>
      <c r="N596" t="s">
        <v>3819</v>
      </c>
      <c r="O596" t="s">
        <v>3963</v>
      </c>
      <c r="P596" t="s">
        <v>3821</v>
      </c>
      <c r="Q596" t="s">
        <v>3815</v>
      </c>
      <c r="R596" t="s">
        <v>3822</v>
      </c>
      <c r="S596" t="s">
        <v>3800</v>
      </c>
      <c r="T596" t="s">
        <v>1733</v>
      </c>
      <c r="U596" t="s">
        <v>3036</v>
      </c>
      <c r="V596" t="s">
        <v>1577</v>
      </c>
      <c r="W596">
        <v>43.863219999999998</v>
      </c>
      <c r="X596">
        <v>-79.066360000000003</v>
      </c>
      <c r="Y596" t="s">
        <v>612</v>
      </c>
      <c r="Z596" t="s">
        <v>612</v>
      </c>
      <c r="AA596" t="s">
        <v>612</v>
      </c>
      <c r="AB596" t="s">
        <v>612</v>
      </c>
      <c r="AC596" t="s">
        <v>612</v>
      </c>
      <c r="AD596" t="s">
        <v>612</v>
      </c>
      <c r="AE596" t="s">
        <v>612</v>
      </c>
      <c r="AF596" t="s">
        <v>612</v>
      </c>
      <c r="AG596" t="s">
        <v>612</v>
      </c>
      <c r="AH596" t="s">
        <v>612</v>
      </c>
      <c r="AI596" t="s">
        <v>612</v>
      </c>
      <c r="AJ596" t="s">
        <v>612</v>
      </c>
      <c r="AK596" t="s">
        <v>612</v>
      </c>
      <c r="AL596" t="s">
        <v>612</v>
      </c>
      <c r="AM596" t="s">
        <v>612</v>
      </c>
      <c r="AN596" t="s">
        <v>612</v>
      </c>
      <c r="AO596" t="s">
        <v>612</v>
      </c>
      <c r="AP596" t="s">
        <v>612</v>
      </c>
      <c r="AQ596" t="s">
        <v>612</v>
      </c>
      <c r="AR596" t="s">
        <v>612</v>
      </c>
      <c r="AS596" t="s">
        <v>612</v>
      </c>
      <c r="AT596" t="s">
        <v>613</v>
      </c>
      <c r="AU596" t="s">
        <v>612</v>
      </c>
      <c r="AV596" t="s">
        <v>635</v>
      </c>
      <c r="AW596">
        <v>39691</v>
      </c>
      <c r="AX596">
        <v>8017232</v>
      </c>
      <c r="AY596" t="s">
        <v>621</v>
      </c>
      <c r="AZ596" t="s">
        <v>145</v>
      </c>
      <c r="BA596" t="s">
        <v>470</v>
      </c>
      <c r="BB596" t="s">
        <v>645</v>
      </c>
      <c r="BC596">
        <v>38231</v>
      </c>
      <c r="BD596">
        <v>0</v>
      </c>
      <c r="BE596">
        <v>0</v>
      </c>
      <c r="BF596">
        <v>0</v>
      </c>
      <c r="BG596">
        <v>0</v>
      </c>
      <c r="BH596">
        <v>0</v>
      </c>
      <c r="BI596">
        <v>0</v>
      </c>
      <c r="BJ596">
        <v>0</v>
      </c>
      <c r="BK596">
        <v>0</v>
      </c>
      <c r="BL596">
        <v>0</v>
      </c>
      <c r="BM596">
        <v>0</v>
      </c>
      <c r="BN596">
        <v>0</v>
      </c>
      <c r="BO596">
        <v>0</v>
      </c>
      <c r="BP596">
        <v>0</v>
      </c>
      <c r="BQ596">
        <v>0</v>
      </c>
      <c r="BR596">
        <v>0</v>
      </c>
      <c r="BS596">
        <v>0</v>
      </c>
      <c r="BT596">
        <v>8017232</v>
      </c>
      <c r="BU596">
        <v>0</v>
      </c>
      <c r="BV596">
        <v>0</v>
      </c>
      <c r="BW596">
        <v>0</v>
      </c>
      <c r="BX596">
        <v>0</v>
      </c>
      <c r="BY596">
        <v>0</v>
      </c>
      <c r="BZ596">
        <v>0</v>
      </c>
      <c r="CA596">
        <v>0</v>
      </c>
      <c r="CB596">
        <v>0</v>
      </c>
      <c r="CC596">
        <v>0</v>
      </c>
      <c r="CD596">
        <v>8017232</v>
      </c>
      <c r="CE596">
        <v>8017232</v>
      </c>
      <c r="CF596">
        <v>8017232</v>
      </c>
      <c r="CG596">
        <v>0</v>
      </c>
      <c r="CH596" t="s">
        <v>612</v>
      </c>
      <c r="CI596" t="s">
        <v>616</v>
      </c>
      <c r="CJ596" t="s">
        <v>617</v>
      </c>
      <c r="CK596" t="s">
        <v>617</v>
      </c>
      <c r="CL596" t="s">
        <v>617</v>
      </c>
      <c r="CM596" t="s">
        <v>617</v>
      </c>
      <c r="CN596">
        <v>0</v>
      </c>
    </row>
    <row r="597" spans="1:92" x14ac:dyDescent="0.25">
      <c r="A597" t="s">
        <v>3964</v>
      </c>
      <c r="B597" t="s">
        <v>3964</v>
      </c>
      <c r="C597">
        <v>13</v>
      </c>
      <c r="D597" t="s">
        <v>597</v>
      </c>
      <c r="E597">
        <v>66060</v>
      </c>
      <c r="F597" t="s">
        <v>3792</v>
      </c>
      <c r="G597" t="s">
        <v>2607</v>
      </c>
      <c r="H597" t="s">
        <v>3965</v>
      </c>
      <c r="I597" t="s">
        <v>667</v>
      </c>
      <c r="J597">
        <v>5324</v>
      </c>
      <c r="K597">
        <v>5186</v>
      </c>
      <c r="L597" t="s">
        <v>3966</v>
      </c>
      <c r="M597" t="s">
        <v>3967</v>
      </c>
      <c r="N597" t="s">
        <v>3809</v>
      </c>
      <c r="O597" t="s">
        <v>3968</v>
      </c>
      <c r="P597" t="s">
        <v>3811</v>
      </c>
      <c r="Q597" t="s">
        <v>3812</v>
      </c>
      <c r="R597" t="s">
        <v>3813</v>
      </c>
      <c r="S597" t="s">
        <v>3800</v>
      </c>
      <c r="T597" t="s">
        <v>1733</v>
      </c>
      <c r="U597" t="s">
        <v>3036</v>
      </c>
      <c r="V597" t="s">
        <v>1577</v>
      </c>
      <c r="W597">
        <v>43.911769999999997</v>
      </c>
      <c r="X597">
        <v>-78.835740000000001</v>
      </c>
      <c r="Y597">
        <v>42509</v>
      </c>
      <c r="Z597" t="s">
        <v>622</v>
      </c>
      <c r="AA597" t="s">
        <v>787</v>
      </c>
      <c r="AB597" t="s">
        <v>612</v>
      </c>
      <c r="AC597" t="s">
        <v>612</v>
      </c>
      <c r="AD597" t="s">
        <v>612</v>
      </c>
      <c r="AE597">
        <v>42509</v>
      </c>
      <c r="AF597" t="s">
        <v>622</v>
      </c>
      <c r="AG597" t="s">
        <v>787</v>
      </c>
      <c r="AH597" t="s">
        <v>612</v>
      </c>
      <c r="AI597" t="s">
        <v>612</v>
      </c>
      <c r="AJ597" t="s">
        <v>612</v>
      </c>
      <c r="AK597" t="s">
        <v>612</v>
      </c>
      <c r="AL597" t="s">
        <v>612</v>
      </c>
      <c r="AM597" t="s">
        <v>612</v>
      </c>
      <c r="AN597" t="s">
        <v>612</v>
      </c>
      <c r="AO597" t="s">
        <v>612</v>
      </c>
      <c r="AP597" t="s">
        <v>612</v>
      </c>
      <c r="AQ597">
        <v>92</v>
      </c>
      <c r="AR597" t="s">
        <v>612</v>
      </c>
      <c r="AS597" t="s">
        <v>612</v>
      </c>
      <c r="AT597" t="s">
        <v>613</v>
      </c>
      <c r="AU597" t="s">
        <v>612</v>
      </c>
      <c r="AV597" t="s">
        <v>635</v>
      </c>
      <c r="AW597">
        <v>43115</v>
      </c>
      <c r="AX597">
        <v>8573068</v>
      </c>
      <c r="AY597" t="s">
        <v>621</v>
      </c>
      <c r="AZ597" t="s">
        <v>140</v>
      </c>
      <c r="BA597" t="s">
        <v>141</v>
      </c>
      <c r="BB597" t="s">
        <v>763</v>
      </c>
      <c r="BC597">
        <v>43344</v>
      </c>
      <c r="BD597">
        <v>0</v>
      </c>
      <c r="BE597">
        <v>0</v>
      </c>
      <c r="BF597">
        <v>0</v>
      </c>
      <c r="BG597">
        <v>3417780</v>
      </c>
      <c r="BH597">
        <v>0</v>
      </c>
      <c r="BI597">
        <v>0</v>
      </c>
      <c r="BJ597">
        <v>0</v>
      </c>
      <c r="BK597">
        <v>0</v>
      </c>
      <c r="BL597">
        <v>0</v>
      </c>
      <c r="BM597">
        <v>0</v>
      </c>
      <c r="BN597">
        <v>0</v>
      </c>
      <c r="BO597">
        <v>0</v>
      </c>
      <c r="BP597">
        <v>0</v>
      </c>
      <c r="BQ597">
        <v>0</v>
      </c>
      <c r="BR597">
        <v>0</v>
      </c>
      <c r="BS597">
        <v>3417780</v>
      </c>
      <c r="BT597">
        <v>0</v>
      </c>
      <c r="BU597">
        <v>0</v>
      </c>
      <c r="BV597">
        <v>0</v>
      </c>
      <c r="BW597">
        <v>0</v>
      </c>
      <c r="BX597">
        <v>5155288</v>
      </c>
      <c r="BY597">
        <v>0</v>
      </c>
      <c r="BZ597">
        <v>0</v>
      </c>
      <c r="CA597">
        <v>0</v>
      </c>
      <c r="CB597">
        <v>0</v>
      </c>
      <c r="CC597">
        <v>0</v>
      </c>
      <c r="CD597">
        <v>5155288</v>
      </c>
      <c r="CE597">
        <v>8573068</v>
      </c>
      <c r="CF597">
        <v>8573068</v>
      </c>
      <c r="CG597">
        <v>0</v>
      </c>
      <c r="CH597" t="s">
        <v>612</v>
      </c>
      <c r="CI597" t="s">
        <v>616</v>
      </c>
      <c r="CJ597" t="s">
        <v>702</v>
      </c>
      <c r="CK597" t="s">
        <v>703</v>
      </c>
      <c r="CL597" t="s">
        <v>617</v>
      </c>
      <c r="CM597" t="s">
        <v>617</v>
      </c>
      <c r="CN597">
        <v>5155288</v>
      </c>
    </row>
    <row r="598" spans="1:92" x14ac:dyDescent="0.25">
      <c r="A598" t="s">
        <v>3969</v>
      </c>
      <c r="B598" t="s">
        <v>3969</v>
      </c>
      <c r="C598">
        <v>13</v>
      </c>
      <c r="D598" t="s">
        <v>597</v>
      </c>
      <c r="E598">
        <v>66060</v>
      </c>
      <c r="F598" t="s">
        <v>3792</v>
      </c>
      <c r="G598" t="s">
        <v>3970</v>
      </c>
      <c r="H598" t="s">
        <v>3971</v>
      </c>
      <c r="I598" t="s">
        <v>630</v>
      </c>
      <c r="J598">
        <v>10367</v>
      </c>
      <c r="K598">
        <v>6624</v>
      </c>
      <c r="L598" t="s">
        <v>3972</v>
      </c>
      <c r="M598" t="s">
        <v>3973</v>
      </c>
      <c r="N598" t="s">
        <v>3835</v>
      </c>
      <c r="O598" t="s">
        <v>3974</v>
      </c>
      <c r="P598" t="s">
        <v>3837</v>
      </c>
      <c r="Q598" t="s">
        <v>3838</v>
      </c>
      <c r="R598" t="s">
        <v>3839</v>
      </c>
      <c r="S598" t="s">
        <v>3800</v>
      </c>
      <c r="T598" t="s">
        <v>1733</v>
      </c>
      <c r="U598" t="s">
        <v>3036</v>
      </c>
      <c r="V598" t="s">
        <v>1577</v>
      </c>
      <c r="W598">
        <v>43.815469999999998</v>
      </c>
      <c r="X598">
        <v>-79.134839999999997</v>
      </c>
      <c r="Y598" t="s">
        <v>612</v>
      </c>
      <c r="Z598" t="s">
        <v>612</v>
      </c>
      <c r="AA598" t="s">
        <v>612</v>
      </c>
      <c r="AB598" t="s">
        <v>612</v>
      </c>
      <c r="AC598" t="s">
        <v>612</v>
      </c>
      <c r="AD598" t="s">
        <v>612</v>
      </c>
      <c r="AE598" t="s">
        <v>612</v>
      </c>
      <c r="AF598" t="s">
        <v>612</v>
      </c>
      <c r="AG598" t="s">
        <v>612</v>
      </c>
      <c r="AH598" t="s">
        <v>612</v>
      </c>
      <c r="AI598" t="s">
        <v>612</v>
      </c>
      <c r="AJ598" t="s">
        <v>612</v>
      </c>
      <c r="AK598" t="s">
        <v>612</v>
      </c>
      <c r="AL598" t="s">
        <v>612</v>
      </c>
      <c r="AM598" t="s">
        <v>612</v>
      </c>
      <c r="AN598" t="s">
        <v>612</v>
      </c>
      <c r="AO598" t="s">
        <v>612</v>
      </c>
      <c r="AP598" t="s">
        <v>612</v>
      </c>
      <c r="AQ598" t="s">
        <v>612</v>
      </c>
      <c r="AR598" t="s">
        <v>612</v>
      </c>
      <c r="AS598" t="s">
        <v>612</v>
      </c>
      <c r="AT598" t="s">
        <v>613</v>
      </c>
      <c r="AU598" t="s">
        <v>612</v>
      </c>
      <c r="AV598" t="s">
        <v>635</v>
      </c>
      <c r="AW598">
        <v>39691</v>
      </c>
      <c r="AX598">
        <v>5978929</v>
      </c>
      <c r="AY598" t="s">
        <v>621</v>
      </c>
      <c r="AZ598" t="s">
        <v>145</v>
      </c>
      <c r="BA598" t="s">
        <v>470</v>
      </c>
      <c r="BB598" t="s">
        <v>659</v>
      </c>
      <c r="BC598">
        <v>36770</v>
      </c>
      <c r="BD598">
        <v>3734889</v>
      </c>
      <c r="BE598">
        <v>0</v>
      </c>
      <c r="BF598">
        <v>0</v>
      </c>
      <c r="BG598">
        <v>0</v>
      </c>
      <c r="BH598">
        <v>0</v>
      </c>
      <c r="BI598">
        <v>0</v>
      </c>
      <c r="BJ598">
        <v>0</v>
      </c>
      <c r="BK598">
        <v>0</v>
      </c>
      <c r="BL598">
        <v>0</v>
      </c>
      <c r="BM598">
        <v>0</v>
      </c>
      <c r="BN598">
        <v>0</v>
      </c>
      <c r="BO598">
        <v>0</v>
      </c>
      <c r="BP598">
        <v>0</v>
      </c>
      <c r="BQ598">
        <v>0</v>
      </c>
      <c r="BR598">
        <v>0</v>
      </c>
      <c r="BS598">
        <v>3734889</v>
      </c>
      <c r="BT598">
        <v>2244040</v>
      </c>
      <c r="BU598">
        <v>0</v>
      </c>
      <c r="BV598">
        <v>0</v>
      </c>
      <c r="BW598">
        <v>0</v>
      </c>
      <c r="BX598">
        <v>0</v>
      </c>
      <c r="BY598">
        <v>0</v>
      </c>
      <c r="BZ598">
        <v>0</v>
      </c>
      <c r="CA598">
        <v>0</v>
      </c>
      <c r="CB598">
        <v>0</v>
      </c>
      <c r="CC598">
        <v>0</v>
      </c>
      <c r="CD598">
        <v>2244040</v>
      </c>
      <c r="CE598">
        <v>5978929</v>
      </c>
      <c r="CF598">
        <v>5978929</v>
      </c>
      <c r="CG598">
        <v>0</v>
      </c>
      <c r="CH598" t="s">
        <v>612</v>
      </c>
      <c r="CI598" t="s">
        <v>616</v>
      </c>
      <c r="CJ598" t="s">
        <v>617</v>
      </c>
      <c r="CK598" t="s">
        <v>617</v>
      </c>
      <c r="CL598" t="s">
        <v>617</v>
      </c>
      <c r="CM598" t="s">
        <v>617</v>
      </c>
      <c r="CN598">
        <v>0</v>
      </c>
    </row>
    <row r="599" spans="1:92" x14ac:dyDescent="0.25">
      <c r="A599" t="s">
        <v>3975</v>
      </c>
      <c r="B599" t="s">
        <v>3975</v>
      </c>
      <c r="C599">
        <v>13</v>
      </c>
      <c r="D599" t="s">
        <v>597</v>
      </c>
      <c r="E599">
        <v>66060</v>
      </c>
      <c r="F599" t="s">
        <v>3792</v>
      </c>
      <c r="G599" t="s">
        <v>3976</v>
      </c>
      <c r="H599" t="s">
        <v>3977</v>
      </c>
      <c r="I599" t="s">
        <v>630</v>
      </c>
      <c r="J599">
        <v>9772</v>
      </c>
      <c r="K599">
        <v>10256</v>
      </c>
      <c r="L599" t="s">
        <v>3978</v>
      </c>
      <c r="M599" t="s">
        <v>3979</v>
      </c>
      <c r="N599" t="s">
        <v>3795</v>
      </c>
      <c r="O599" t="s">
        <v>3980</v>
      </c>
      <c r="P599" t="s">
        <v>3797</v>
      </c>
      <c r="Q599" t="s">
        <v>3798</v>
      </c>
      <c r="R599" t="s">
        <v>3799</v>
      </c>
      <c r="S599" t="s">
        <v>3800</v>
      </c>
      <c r="T599" t="s">
        <v>1733</v>
      </c>
      <c r="U599" t="s">
        <v>3036</v>
      </c>
      <c r="V599" t="s">
        <v>1577</v>
      </c>
      <c r="W599">
        <v>43.913710000000002</v>
      </c>
      <c r="X599">
        <v>-78.941500000000005</v>
      </c>
      <c r="Y599" t="s">
        <v>612</v>
      </c>
      <c r="Z599" t="s">
        <v>612</v>
      </c>
      <c r="AA599" t="s">
        <v>612</v>
      </c>
      <c r="AB599" t="s">
        <v>612</v>
      </c>
      <c r="AC599" t="s">
        <v>612</v>
      </c>
      <c r="AD599" t="s">
        <v>612</v>
      </c>
      <c r="AE599" t="s">
        <v>612</v>
      </c>
      <c r="AF599" t="s">
        <v>612</v>
      </c>
      <c r="AG599" t="s">
        <v>612</v>
      </c>
      <c r="AH599" t="s">
        <v>612</v>
      </c>
      <c r="AI599" t="s">
        <v>612</v>
      </c>
      <c r="AJ599" t="s">
        <v>612</v>
      </c>
      <c r="AK599" t="s">
        <v>612</v>
      </c>
      <c r="AL599" t="s">
        <v>612</v>
      </c>
      <c r="AM599" t="s">
        <v>612</v>
      </c>
      <c r="AN599" t="s">
        <v>612</v>
      </c>
      <c r="AO599" t="s">
        <v>612</v>
      </c>
      <c r="AP599" t="s">
        <v>612</v>
      </c>
      <c r="AQ599" t="s">
        <v>612</v>
      </c>
      <c r="AR599" t="s">
        <v>612</v>
      </c>
      <c r="AS599" t="s">
        <v>612</v>
      </c>
      <c r="AT599" t="s">
        <v>613</v>
      </c>
      <c r="AU599" t="s">
        <v>612</v>
      </c>
      <c r="AV599" t="s">
        <v>635</v>
      </c>
      <c r="AW599">
        <v>39691</v>
      </c>
      <c r="AX599">
        <v>4883332</v>
      </c>
      <c r="AY599" t="s">
        <v>621</v>
      </c>
      <c r="AZ599" t="s">
        <v>145</v>
      </c>
      <c r="BA599" t="s">
        <v>470</v>
      </c>
      <c r="BB599" t="s">
        <v>2212</v>
      </c>
      <c r="BC599">
        <v>36404</v>
      </c>
      <c r="BD599">
        <v>0</v>
      </c>
      <c r="BE599">
        <v>0</v>
      </c>
      <c r="BF599">
        <v>0</v>
      </c>
      <c r="BG599">
        <v>0</v>
      </c>
      <c r="BH599">
        <v>0</v>
      </c>
      <c r="BI599">
        <v>0</v>
      </c>
      <c r="BJ599">
        <v>0</v>
      </c>
      <c r="BK599">
        <v>0</v>
      </c>
      <c r="BL599">
        <v>0</v>
      </c>
      <c r="BM599">
        <v>0</v>
      </c>
      <c r="BN599">
        <v>0</v>
      </c>
      <c r="BO599">
        <v>0</v>
      </c>
      <c r="BP599">
        <v>0</v>
      </c>
      <c r="BQ599">
        <v>0</v>
      </c>
      <c r="BR599">
        <v>0</v>
      </c>
      <c r="BS599">
        <v>0</v>
      </c>
      <c r="BT599">
        <v>4883332</v>
      </c>
      <c r="BU599">
        <v>0</v>
      </c>
      <c r="BV599">
        <v>0</v>
      </c>
      <c r="BW599">
        <v>0</v>
      </c>
      <c r="BX599">
        <v>0</v>
      </c>
      <c r="BY599">
        <v>0</v>
      </c>
      <c r="BZ599">
        <v>0</v>
      </c>
      <c r="CA599">
        <v>0</v>
      </c>
      <c r="CB599">
        <v>0</v>
      </c>
      <c r="CC599">
        <v>0</v>
      </c>
      <c r="CD599">
        <v>4883332</v>
      </c>
      <c r="CE599">
        <v>4883332</v>
      </c>
      <c r="CF599">
        <v>4883332</v>
      </c>
      <c r="CG599">
        <v>0</v>
      </c>
      <c r="CH599" t="s">
        <v>612</v>
      </c>
      <c r="CI599" t="s">
        <v>616</v>
      </c>
      <c r="CJ599" t="s">
        <v>617</v>
      </c>
      <c r="CK599" t="s">
        <v>617</v>
      </c>
      <c r="CL599" t="s">
        <v>617</v>
      </c>
      <c r="CM599" t="s">
        <v>617</v>
      </c>
      <c r="CN599">
        <v>0</v>
      </c>
    </row>
    <row r="600" spans="1:92" x14ac:dyDescent="0.25">
      <c r="A600" t="s">
        <v>3981</v>
      </c>
      <c r="B600" t="s">
        <v>3981</v>
      </c>
      <c r="C600">
        <v>13</v>
      </c>
      <c r="D600" t="s">
        <v>597</v>
      </c>
      <c r="E600">
        <v>66060</v>
      </c>
      <c r="F600" t="s">
        <v>3792</v>
      </c>
      <c r="G600" t="s">
        <v>3976</v>
      </c>
      <c r="H600" t="s">
        <v>3977</v>
      </c>
      <c r="I600" t="s">
        <v>630</v>
      </c>
      <c r="J600">
        <v>9772</v>
      </c>
      <c r="K600">
        <v>10256</v>
      </c>
      <c r="L600" t="s">
        <v>3978</v>
      </c>
      <c r="M600" t="s">
        <v>3979</v>
      </c>
      <c r="N600" t="s">
        <v>3795</v>
      </c>
      <c r="O600" t="s">
        <v>3980</v>
      </c>
      <c r="P600" t="s">
        <v>3797</v>
      </c>
      <c r="Q600" t="s">
        <v>3798</v>
      </c>
      <c r="R600" t="s">
        <v>3799</v>
      </c>
      <c r="S600" t="s">
        <v>3800</v>
      </c>
      <c r="T600" t="s">
        <v>1733</v>
      </c>
      <c r="U600" t="s">
        <v>3036</v>
      </c>
      <c r="V600" t="s">
        <v>1577</v>
      </c>
      <c r="W600">
        <v>43.913710000000002</v>
      </c>
      <c r="X600">
        <v>-78.941500000000005</v>
      </c>
      <c r="Y600" t="s">
        <v>612</v>
      </c>
      <c r="Z600" t="s">
        <v>612</v>
      </c>
      <c r="AA600" t="s">
        <v>612</v>
      </c>
      <c r="AB600" t="s">
        <v>612</v>
      </c>
      <c r="AC600" t="s">
        <v>612</v>
      </c>
      <c r="AD600" t="s">
        <v>612</v>
      </c>
      <c r="AE600" t="s">
        <v>612</v>
      </c>
      <c r="AF600" t="s">
        <v>612</v>
      </c>
      <c r="AG600" t="s">
        <v>612</v>
      </c>
      <c r="AH600" t="s">
        <v>612</v>
      </c>
      <c r="AI600" t="s">
        <v>612</v>
      </c>
      <c r="AJ600" t="s">
        <v>612</v>
      </c>
      <c r="AK600" t="s">
        <v>612</v>
      </c>
      <c r="AL600" t="s">
        <v>612</v>
      </c>
      <c r="AM600" t="s">
        <v>612</v>
      </c>
      <c r="AN600" t="s">
        <v>612</v>
      </c>
      <c r="AO600" t="s">
        <v>612</v>
      </c>
      <c r="AP600" t="s">
        <v>612</v>
      </c>
      <c r="AQ600" t="s">
        <v>612</v>
      </c>
      <c r="AR600" t="s">
        <v>612</v>
      </c>
      <c r="AS600" t="s">
        <v>612</v>
      </c>
      <c r="AT600" t="s">
        <v>613</v>
      </c>
      <c r="AU600" t="s">
        <v>612</v>
      </c>
      <c r="AV600" t="s">
        <v>614</v>
      </c>
      <c r="AW600" t="s">
        <v>612</v>
      </c>
      <c r="AX600">
        <v>1454376</v>
      </c>
      <c r="AY600" t="s">
        <v>621</v>
      </c>
      <c r="AZ600" t="s">
        <v>140</v>
      </c>
      <c r="BA600" t="s">
        <v>470</v>
      </c>
      <c r="BB600" t="s">
        <v>626</v>
      </c>
      <c r="BC600">
        <v>40057</v>
      </c>
      <c r="BD600">
        <v>124253</v>
      </c>
      <c r="BE600">
        <v>0</v>
      </c>
      <c r="BF600">
        <v>0</v>
      </c>
      <c r="BG600">
        <v>0</v>
      </c>
      <c r="BH600">
        <v>0</v>
      </c>
      <c r="BI600">
        <v>0</v>
      </c>
      <c r="BJ600">
        <v>0</v>
      </c>
      <c r="BK600">
        <v>0</v>
      </c>
      <c r="BL600">
        <v>0</v>
      </c>
      <c r="BM600">
        <v>0</v>
      </c>
      <c r="BN600">
        <v>0</v>
      </c>
      <c r="BO600">
        <v>0</v>
      </c>
      <c r="BP600">
        <v>0</v>
      </c>
      <c r="BQ600">
        <v>0</v>
      </c>
      <c r="BR600">
        <v>0</v>
      </c>
      <c r="BS600">
        <v>124253</v>
      </c>
      <c r="BT600">
        <v>1330123</v>
      </c>
      <c r="BU600">
        <v>0</v>
      </c>
      <c r="BV600">
        <v>0</v>
      </c>
      <c r="BW600">
        <v>0</v>
      </c>
      <c r="BX600">
        <v>0</v>
      </c>
      <c r="BY600">
        <v>0</v>
      </c>
      <c r="BZ600">
        <v>0</v>
      </c>
      <c r="CA600">
        <v>0</v>
      </c>
      <c r="CB600">
        <v>0</v>
      </c>
      <c r="CC600">
        <v>0</v>
      </c>
      <c r="CD600">
        <v>1330123</v>
      </c>
      <c r="CE600">
        <v>1454376</v>
      </c>
      <c r="CF600">
        <v>1454376</v>
      </c>
      <c r="CG600">
        <v>0</v>
      </c>
      <c r="CH600" t="s">
        <v>612</v>
      </c>
      <c r="CI600" t="s">
        <v>616</v>
      </c>
      <c r="CJ600" t="s">
        <v>617</v>
      </c>
      <c r="CK600" t="s">
        <v>617</v>
      </c>
      <c r="CL600" t="s">
        <v>617</v>
      </c>
      <c r="CM600" t="s">
        <v>617</v>
      </c>
      <c r="CN600">
        <v>0</v>
      </c>
    </row>
    <row r="601" spans="1:92" x14ac:dyDescent="0.25">
      <c r="A601" t="s">
        <v>3982</v>
      </c>
      <c r="B601" t="s">
        <v>3982</v>
      </c>
      <c r="C601">
        <v>13</v>
      </c>
      <c r="D601" t="s">
        <v>597</v>
      </c>
      <c r="E601">
        <v>66060</v>
      </c>
      <c r="F601" t="s">
        <v>3792</v>
      </c>
      <c r="G601" t="s">
        <v>3983</v>
      </c>
      <c r="H601" t="s">
        <v>3984</v>
      </c>
      <c r="I601" t="s">
        <v>630</v>
      </c>
      <c r="J601">
        <v>24330</v>
      </c>
      <c r="K601">
        <v>5916</v>
      </c>
      <c r="L601" t="s">
        <v>3985</v>
      </c>
      <c r="M601" t="s">
        <v>3986</v>
      </c>
      <c r="N601" t="s">
        <v>3809</v>
      </c>
      <c r="O601" t="s">
        <v>3987</v>
      </c>
      <c r="P601" t="s">
        <v>3811</v>
      </c>
      <c r="Q601" t="s">
        <v>3812</v>
      </c>
      <c r="R601" t="s">
        <v>3813</v>
      </c>
      <c r="S601" t="s">
        <v>3800</v>
      </c>
      <c r="T601" t="s">
        <v>1733</v>
      </c>
      <c r="U601" t="s">
        <v>3036</v>
      </c>
      <c r="V601" t="s">
        <v>1577</v>
      </c>
      <c r="W601">
        <v>43.898035899999996</v>
      </c>
      <c r="X601">
        <v>-78.820450399999999</v>
      </c>
      <c r="Y601" t="s">
        <v>752</v>
      </c>
      <c r="Z601" t="s">
        <v>752</v>
      </c>
      <c r="AA601" t="s">
        <v>752</v>
      </c>
      <c r="AB601" t="s">
        <v>612</v>
      </c>
      <c r="AC601" t="s">
        <v>612</v>
      </c>
      <c r="AD601" t="s">
        <v>612</v>
      </c>
      <c r="AE601" t="s">
        <v>752</v>
      </c>
      <c r="AF601" t="s">
        <v>752</v>
      </c>
      <c r="AG601" t="s">
        <v>752</v>
      </c>
      <c r="AH601" t="s">
        <v>612</v>
      </c>
      <c r="AI601" t="s">
        <v>612</v>
      </c>
      <c r="AJ601" t="s">
        <v>612</v>
      </c>
      <c r="AK601" t="s">
        <v>612</v>
      </c>
      <c r="AL601" t="s">
        <v>612</v>
      </c>
      <c r="AM601" t="s">
        <v>612</v>
      </c>
      <c r="AN601" t="s">
        <v>612</v>
      </c>
      <c r="AO601" t="s">
        <v>612</v>
      </c>
      <c r="AP601" t="s">
        <v>612</v>
      </c>
      <c r="AQ601">
        <v>553</v>
      </c>
      <c r="AR601" t="s">
        <v>612</v>
      </c>
      <c r="AS601" t="s">
        <v>612</v>
      </c>
      <c r="AT601" t="s">
        <v>613</v>
      </c>
      <c r="AU601" t="s">
        <v>612</v>
      </c>
      <c r="AV601" t="s">
        <v>635</v>
      </c>
      <c r="AW601">
        <v>42440</v>
      </c>
      <c r="AX601">
        <v>10809241</v>
      </c>
      <c r="AY601" t="s">
        <v>621</v>
      </c>
      <c r="AZ601" t="s">
        <v>145</v>
      </c>
      <c r="BA601" t="s">
        <v>460</v>
      </c>
      <c r="BB601" t="s">
        <v>787</v>
      </c>
      <c r="BC601">
        <v>42614</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1900000</v>
      </c>
      <c r="BW601">
        <v>0</v>
      </c>
      <c r="BX601">
        <v>8906357</v>
      </c>
      <c r="BY601">
        <v>0</v>
      </c>
      <c r="BZ601">
        <v>0</v>
      </c>
      <c r="CA601">
        <v>0</v>
      </c>
      <c r="CB601">
        <v>0</v>
      </c>
      <c r="CC601">
        <v>0</v>
      </c>
      <c r="CD601">
        <v>10806357</v>
      </c>
      <c r="CE601">
        <v>10806357</v>
      </c>
      <c r="CF601">
        <v>10806357</v>
      </c>
      <c r="CG601">
        <v>0</v>
      </c>
      <c r="CH601" t="s">
        <v>612</v>
      </c>
      <c r="CI601" t="s">
        <v>616</v>
      </c>
      <c r="CJ601" t="s">
        <v>753</v>
      </c>
      <c r="CK601" t="s">
        <v>754</v>
      </c>
      <c r="CL601" t="s">
        <v>617</v>
      </c>
      <c r="CM601" t="s">
        <v>617</v>
      </c>
      <c r="CN601">
        <v>8906357</v>
      </c>
    </row>
    <row r="602" spans="1:92" x14ac:dyDescent="0.25">
      <c r="A602" t="s">
        <v>3988</v>
      </c>
      <c r="B602" t="s">
        <v>3988</v>
      </c>
      <c r="C602">
        <v>13</v>
      </c>
      <c r="D602" t="s">
        <v>597</v>
      </c>
      <c r="E602">
        <v>66060</v>
      </c>
      <c r="F602" t="s">
        <v>3792</v>
      </c>
      <c r="G602" t="s">
        <v>3989</v>
      </c>
      <c r="H602" t="s">
        <v>3990</v>
      </c>
      <c r="I602" t="s">
        <v>630</v>
      </c>
      <c r="J602">
        <v>860</v>
      </c>
      <c r="K602">
        <v>5859</v>
      </c>
      <c r="L602" t="s">
        <v>3991</v>
      </c>
      <c r="M602" t="s">
        <v>3992</v>
      </c>
      <c r="N602" t="s">
        <v>3835</v>
      </c>
      <c r="O602" t="s">
        <v>3993</v>
      </c>
      <c r="P602" t="s">
        <v>3837</v>
      </c>
      <c r="Q602" t="s">
        <v>3838</v>
      </c>
      <c r="R602" t="s">
        <v>3839</v>
      </c>
      <c r="S602" t="s">
        <v>3800</v>
      </c>
      <c r="T602" t="s">
        <v>1733</v>
      </c>
      <c r="U602" t="s">
        <v>3036</v>
      </c>
      <c r="V602" t="s">
        <v>1577</v>
      </c>
      <c r="W602">
        <v>43.814529999999998</v>
      </c>
      <c r="X602">
        <v>-79.101309999999998</v>
      </c>
      <c r="Y602" t="s">
        <v>612</v>
      </c>
      <c r="Z602" t="s">
        <v>612</v>
      </c>
      <c r="AA602" t="s">
        <v>612</v>
      </c>
      <c r="AB602" t="s">
        <v>612</v>
      </c>
      <c r="AC602" t="s">
        <v>612</v>
      </c>
      <c r="AD602" t="s">
        <v>612</v>
      </c>
      <c r="AE602" t="s">
        <v>612</v>
      </c>
      <c r="AF602" t="s">
        <v>612</v>
      </c>
      <c r="AG602" t="s">
        <v>612</v>
      </c>
      <c r="AH602" t="s">
        <v>612</v>
      </c>
      <c r="AI602" t="s">
        <v>612</v>
      </c>
      <c r="AJ602" t="s">
        <v>612</v>
      </c>
      <c r="AK602" t="s">
        <v>612</v>
      </c>
      <c r="AL602" t="s">
        <v>612</v>
      </c>
      <c r="AM602" t="s">
        <v>612</v>
      </c>
      <c r="AN602" t="s">
        <v>612</v>
      </c>
      <c r="AO602" t="s">
        <v>612</v>
      </c>
      <c r="AP602" t="s">
        <v>612</v>
      </c>
      <c r="AQ602" t="s">
        <v>612</v>
      </c>
      <c r="AR602" t="s">
        <v>612</v>
      </c>
      <c r="AS602" t="s">
        <v>612</v>
      </c>
      <c r="AT602" t="s">
        <v>613</v>
      </c>
      <c r="AU602" t="s">
        <v>612</v>
      </c>
      <c r="AV602" t="s">
        <v>614</v>
      </c>
      <c r="AW602" t="s">
        <v>612</v>
      </c>
      <c r="AX602">
        <v>6477573</v>
      </c>
      <c r="AY602" t="s">
        <v>621</v>
      </c>
      <c r="AZ602" t="s">
        <v>140</v>
      </c>
      <c r="BA602" t="s">
        <v>470</v>
      </c>
      <c r="BB602" t="s">
        <v>662</v>
      </c>
      <c r="BC602">
        <v>41153</v>
      </c>
      <c r="BD602">
        <v>0</v>
      </c>
      <c r="BE602">
        <v>0</v>
      </c>
      <c r="BF602">
        <v>0</v>
      </c>
      <c r="BG602">
        <v>2375000</v>
      </c>
      <c r="BH602">
        <v>0</v>
      </c>
      <c r="BI602">
        <v>0</v>
      </c>
      <c r="BJ602">
        <v>0</v>
      </c>
      <c r="BK602">
        <v>0</v>
      </c>
      <c r="BL602">
        <v>0</v>
      </c>
      <c r="BM602">
        <v>0</v>
      </c>
      <c r="BN602">
        <v>0</v>
      </c>
      <c r="BO602">
        <v>0</v>
      </c>
      <c r="BP602">
        <v>0</v>
      </c>
      <c r="BQ602">
        <v>0</v>
      </c>
      <c r="BR602">
        <v>0</v>
      </c>
      <c r="BS602">
        <v>2375000</v>
      </c>
      <c r="BT602">
        <v>3636626</v>
      </c>
      <c r="BU602">
        <v>0</v>
      </c>
      <c r="BV602">
        <v>465947</v>
      </c>
      <c r="BW602">
        <v>0</v>
      </c>
      <c r="BX602">
        <v>0</v>
      </c>
      <c r="BY602">
        <v>0</v>
      </c>
      <c r="BZ602">
        <v>0</v>
      </c>
      <c r="CA602">
        <v>0</v>
      </c>
      <c r="CB602">
        <v>0</v>
      </c>
      <c r="CC602">
        <v>0</v>
      </c>
      <c r="CD602">
        <v>4102573</v>
      </c>
      <c r="CE602">
        <v>6477573</v>
      </c>
      <c r="CF602">
        <v>6477573</v>
      </c>
      <c r="CG602">
        <v>0</v>
      </c>
      <c r="CH602" t="s">
        <v>612</v>
      </c>
      <c r="CI602" t="s">
        <v>616</v>
      </c>
      <c r="CJ602" t="s">
        <v>617</v>
      </c>
      <c r="CK602" t="s">
        <v>617</v>
      </c>
      <c r="CL602" t="s">
        <v>617</v>
      </c>
      <c r="CM602" t="s">
        <v>617</v>
      </c>
      <c r="CN602">
        <v>0</v>
      </c>
    </row>
    <row r="603" spans="1:92" x14ac:dyDescent="0.25">
      <c r="A603" t="s">
        <v>3994</v>
      </c>
      <c r="B603" t="s">
        <v>3994</v>
      </c>
      <c r="C603">
        <v>13</v>
      </c>
      <c r="D603" t="s">
        <v>597</v>
      </c>
      <c r="E603">
        <v>66060</v>
      </c>
      <c r="F603" t="s">
        <v>3792</v>
      </c>
      <c r="G603" t="s">
        <v>3995</v>
      </c>
      <c r="H603" t="s">
        <v>3996</v>
      </c>
      <c r="I603" t="s">
        <v>630</v>
      </c>
      <c r="J603">
        <v>894</v>
      </c>
      <c r="K603">
        <v>5877</v>
      </c>
      <c r="L603" t="s">
        <v>3997</v>
      </c>
      <c r="M603" t="s">
        <v>3998</v>
      </c>
      <c r="N603" t="s">
        <v>3795</v>
      </c>
      <c r="O603" t="s">
        <v>3999</v>
      </c>
      <c r="P603" t="s">
        <v>3797</v>
      </c>
      <c r="Q603" t="s">
        <v>3798</v>
      </c>
      <c r="R603" t="s">
        <v>3799</v>
      </c>
      <c r="S603" t="s">
        <v>3800</v>
      </c>
      <c r="T603" t="s">
        <v>1733</v>
      </c>
      <c r="U603" t="s">
        <v>3036</v>
      </c>
      <c r="V603" t="s">
        <v>1577</v>
      </c>
      <c r="W603">
        <v>43.904780000000002</v>
      </c>
      <c r="X603">
        <v>-78.934389999999993</v>
      </c>
      <c r="Y603" t="s">
        <v>612</v>
      </c>
      <c r="Z603" t="s">
        <v>612</v>
      </c>
      <c r="AA603" t="s">
        <v>612</v>
      </c>
      <c r="AB603" t="s">
        <v>612</v>
      </c>
      <c r="AC603" t="s">
        <v>612</v>
      </c>
      <c r="AD603" t="s">
        <v>612</v>
      </c>
      <c r="AE603" t="s">
        <v>612</v>
      </c>
      <c r="AF603" t="s">
        <v>612</v>
      </c>
      <c r="AG603" t="s">
        <v>612</v>
      </c>
      <c r="AH603" t="s">
        <v>612</v>
      </c>
      <c r="AI603" t="s">
        <v>612</v>
      </c>
      <c r="AJ603" t="s">
        <v>612</v>
      </c>
      <c r="AK603" t="s">
        <v>612</v>
      </c>
      <c r="AL603" t="s">
        <v>612</v>
      </c>
      <c r="AM603" t="s">
        <v>612</v>
      </c>
      <c r="AN603" t="s">
        <v>612</v>
      </c>
      <c r="AO603" t="s">
        <v>612</v>
      </c>
      <c r="AP603" t="s">
        <v>612</v>
      </c>
      <c r="AQ603" t="s">
        <v>612</v>
      </c>
      <c r="AR603" t="s">
        <v>612</v>
      </c>
      <c r="AS603" t="s">
        <v>612</v>
      </c>
      <c r="AT603" t="s">
        <v>613</v>
      </c>
      <c r="AU603" t="s">
        <v>612</v>
      </c>
      <c r="AV603" t="s">
        <v>635</v>
      </c>
      <c r="AW603">
        <v>39691</v>
      </c>
      <c r="AX603">
        <v>2173237</v>
      </c>
      <c r="AY603" t="s">
        <v>621</v>
      </c>
      <c r="AZ603" t="s">
        <v>140</v>
      </c>
      <c r="BA603" t="s">
        <v>470</v>
      </c>
      <c r="BB603" t="s">
        <v>659</v>
      </c>
      <c r="BC603">
        <v>36770</v>
      </c>
      <c r="BD603">
        <v>0</v>
      </c>
      <c r="BE603">
        <v>0</v>
      </c>
      <c r="BF603">
        <v>0</v>
      </c>
      <c r="BG603">
        <v>0</v>
      </c>
      <c r="BH603">
        <v>0</v>
      </c>
      <c r="BI603">
        <v>0</v>
      </c>
      <c r="BJ603">
        <v>0</v>
      </c>
      <c r="BK603">
        <v>0</v>
      </c>
      <c r="BL603">
        <v>0</v>
      </c>
      <c r="BM603">
        <v>0</v>
      </c>
      <c r="BN603">
        <v>0</v>
      </c>
      <c r="BO603">
        <v>0</v>
      </c>
      <c r="BP603">
        <v>0</v>
      </c>
      <c r="BQ603">
        <v>0</v>
      </c>
      <c r="BR603">
        <v>0</v>
      </c>
      <c r="BS603">
        <v>0</v>
      </c>
      <c r="BT603">
        <v>2173237</v>
      </c>
      <c r="BU603">
        <v>0</v>
      </c>
      <c r="BV603">
        <v>0</v>
      </c>
      <c r="BW603">
        <v>0</v>
      </c>
      <c r="BX603">
        <v>0</v>
      </c>
      <c r="BY603">
        <v>0</v>
      </c>
      <c r="BZ603">
        <v>0</v>
      </c>
      <c r="CA603">
        <v>0</v>
      </c>
      <c r="CB603">
        <v>0</v>
      </c>
      <c r="CC603">
        <v>0</v>
      </c>
      <c r="CD603">
        <v>2173237</v>
      </c>
      <c r="CE603">
        <v>2173237</v>
      </c>
      <c r="CF603">
        <v>2173237</v>
      </c>
      <c r="CG603">
        <v>0</v>
      </c>
      <c r="CH603" t="s">
        <v>612</v>
      </c>
      <c r="CI603" t="s">
        <v>616</v>
      </c>
      <c r="CJ603" t="s">
        <v>617</v>
      </c>
      <c r="CK603" t="s">
        <v>617</v>
      </c>
      <c r="CL603" t="s">
        <v>617</v>
      </c>
      <c r="CM603" t="s">
        <v>617</v>
      </c>
      <c r="CN603">
        <v>0</v>
      </c>
    </row>
    <row r="604" spans="1:92" x14ac:dyDescent="0.25">
      <c r="A604" t="s">
        <v>4000</v>
      </c>
      <c r="B604" t="s">
        <v>4000</v>
      </c>
      <c r="C604">
        <v>13</v>
      </c>
      <c r="D604" t="s">
        <v>597</v>
      </c>
      <c r="E604">
        <v>66060</v>
      </c>
      <c r="F604" t="s">
        <v>3792</v>
      </c>
      <c r="G604" t="s">
        <v>4001</v>
      </c>
      <c r="H604" t="s">
        <v>4002</v>
      </c>
      <c r="I604" t="s">
        <v>630</v>
      </c>
      <c r="J604">
        <v>916</v>
      </c>
      <c r="K604">
        <v>5889</v>
      </c>
      <c r="L604" t="s">
        <v>4003</v>
      </c>
      <c r="M604" t="s">
        <v>4004</v>
      </c>
      <c r="N604" t="s">
        <v>3809</v>
      </c>
      <c r="O604" t="s">
        <v>4005</v>
      </c>
      <c r="P604" t="s">
        <v>3811</v>
      </c>
      <c r="Q604" t="s">
        <v>3812</v>
      </c>
      <c r="R604" t="s">
        <v>3813</v>
      </c>
      <c r="S604" t="s">
        <v>3800</v>
      </c>
      <c r="T604" t="s">
        <v>1733</v>
      </c>
      <c r="U604" t="s">
        <v>3036</v>
      </c>
      <c r="V604" t="s">
        <v>1577</v>
      </c>
      <c r="W604">
        <v>43.872300000000003</v>
      </c>
      <c r="X604">
        <v>-78.854770000000002</v>
      </c>
      <c r="Y604" t="s">
        <v>612</v>
      </c>
      <c r="Z604" t="s">
        <v>612</v>
      </c>
      <c r="AA604" t="s">
        <v>612</v>
      </c>
      <c r="AB604" t="s">
        <v>612</v>
      </c>
      <c r="AC604" t="s">
        <v>612</v>
      </c>
      <c r="AD604" t="s">
        <v>612</v>
      </c>
      <c r="AE604" t="s">
        <v>612</v>
      </c>
      <c r="AF604" t="s">
        <v>612</v>
      </c>
      <c r="AG604" t="s">
        <v>612</v>
      </c>
      <c r="AH604" t="s">
        <v>612</v>
      </c>
      <c r="AI604" t="s">
        <v>612</v>
      </c>
      <c r="AJ604" t="s">
        <v>612</v>
      </c>
      <c r="AK604" t="s">
        <v>612</v>
      </c>
      <c r="AL604" t="s">
        <v>612</v>
      </c>
      <c r="AM604" t="s">
        <v>612</v>
      </c>
      <c r="AN604" t="s">
        <v>612</v>
      </c>
      <c r="AO604" t="s">
        <v>612</v>
      </c>
      <c r="AP604" t="s">
        <v>612</v>
      </c>
      <c r="AQ604" t="s">
        <v>612</v>
      </c>
      <c r="AR604" t="s">
        <v>612</v>
      </c>
      <c r="AS604" t="s">
        <v>612</v>
      </c>
      <c r="AT604" t="s">
        <v>613</v>
      </c>
      <c r="AU604" t="s">
        <v>612</v>
      </c>
      <c r="AV604" t="s">
        <v>635</v>
      </c>
      <c r="AW604">
        <v>39691</v>
      </c>
      <c r="AX604">
        <v>4044337</v>
      </c>
      <c r="AY604" t="s">
        <v>621</v>
      </c>
      <c r="AZ604" t="s">
        <v>140</v>
      </c>
      <c r="BA604" t="s">
        <v>470</v>
      </c>
      <c r="BB604" t="s">
        <v>2212</v>
      </c>
      <c r="BC604">
        <v>36404</v>
      </c>
      <c r="BD604">
        <v>0</v>
      </c>
      <c r="BE604">
        <v>0</v>
      </c>
      <c r="BF604">
        <v>0</v>
      </c>
      <c r="BG604">
        <v>0</v>
      </c>
      <c r="BH604">
        <v>0</v>
      </c>
      <c r="BI604">
        <v>0</v>
      </c>
      <c r="BJ604">
        <v>0</v>
      </c>
      <c r="BK604">
        <v>0</v>
      </c>
      <c r="BL604">
        <v>0</v>
      </c>
      <c r="BM604">
        <v>0</v>
      </c>
      <c r="BN604">
        <v>0</v>
      </c>
      <c r="BO604">
        <v>0</v>
      </c>
      <c r="BP604">
        <v>0</v>
      </c>
      <c r="BQ604">
        <v>0</v>
      </c>
      <c r="BR604">
        <v>0</v>
      </c>
      <c r="BS604">
        <v>0</v>
      </c>
      <c r="BT604">
        <v>4044337</v>
      </c>
      <c r="BU604">
        <v>0</v>
      </c>
      <c r="BV604">
        <v>0</v>
      </c>
      <c r="BW604">
        <v>0</v>
      </c>
      <c r="BX604">
        <v>0</v>
      </c>
      <c r="BY604">
        <v>0</v>
      </c>
      <c r="BZ604">
        <v>0</v>
      </c>
      <c r="CA604">
        <v>0</v>
      </c>
      <c r="CB604">
        <v>0</v>
      </c>
      <c r="CC604">
        <v>0</v>
      </c>
      <c r="CD604">
        <v>4044337</v>
      </c>
      <c r="CE604">
        <v>4044337</v>
      </c>
      <c r="CF604">
        <v>4044337</v>
      </c>
      <c r="CG604">
        <v>0</v>
      </c>
      <c r="CH604" t="s">
        <v>612</v>
      </c>
      <c r="CI604" t="s">
        <v>616</v>
      </c>
      <c r="CJ604" t="s">
        <v>617</v>
      </c>
      <c r="CK604" t="s">
        <v>617</v>
      </c>
      <c r="CL604" t="s">
        <v>617</v>
      </c>
      <c r="CM604" t="s">
        <v>617</v>
      </c>
      <c r="CN604">
        <v>0</v>
      </c>
    </row>
    <row r="605" spans="1:92" x14ac:dyDescent="0.25">
      <c r="A605" t="s">
        <v>4006</v>
      </c>
      <c r="B605" t="s">
        <v>4006</v>
      </c>
      <c r="C605">
        <v>13</v>
      </c>
      <c r="D605" t="s">
        <v>597</v>
      </c>
      <c r="E605">
        <v>66060</v>
      </c>
      <c r="F605" t="s">
        <v>3792</v>
      </c>
      <c r="G605" t="s">
        <v>4007</v>
      </c>
      <c r="H605" t="s">
        <v>4008</v>
      </c>
      <c r="I605" t="s">
        <v>630</v>
      </c>
      <c r="J605">
        <v>2349</v>
      </c>
      <c r="K605">
        <v>6805</v>
      </c>
      <c r="L605" t="s">
        <v>4009</v>
      </c>
      <c r="M605" t="s">
        <v>4010</v>
      </c>
      <c r="N605" t="s">
        <v>4011</v>
      </c>
      <c r="O605" t="s">
        <v>4012</v>
      </c>
      <c r="P605" t="s">
        <v>4013</v>
      </c>
      <c r="Q605" t="s">
        <v>4014</v>
      </c>
      <c r="R605" t="s">
        <v>4015</v>
      </c>
      <c r="S605" t="s">
        <v>3800</v>
      </c>
      <c r="T605" t="s">
        <v>1733</v>
      </c>
      <c r="U605" t="s">
        <v>3036</v>
      </c>
      <c r="V605" t="s">
        <v>1577</v>
      </c>
      <c r="W605">
        <v>44.040280000000003</v>
      </c>
      <c r="X605">
        <v>-79.197789999999998</v>
      </c>
      <c r="Y605" t="s">
        <v>612</v>
      </c>
      <c r="Z605" t="s">
        <v>612</v>
      </c>
      <c r="AA605" t="s">
        <v>612</v>
      </c>
      <c r="AB605" t="s">
        <v>612</v>
      </c>
      <c r="AC605" t="s">
        <v>612</v>
      </c>
      <c r="AD605" t="s">
        <v>612</v>
      </c>
      <c r="AE605" t="s">
        <v>612</v>
      </c>
      <c r="AF605" t="s">
        <v>612</v>
      </c>
      <c r="AG605" t="s">
        <v>612</v>
      </c>
      <c r="AH605" t="s">
        <v>612</v>
      </c>
      <c r="AI605" t="s">
        <v>612</v>
      </c>
      <c r="AJ605" t="s">
        <v>612</v>
      </c>
      <c r="AK605" t="s">
        <v>612</v>
      </c>
      <c r="AL605" t="s">
        <v>612</v>
      </c>
      <c r="AM605" t="s">
        <v>612</v>
      </c>
      <c r="AN605" t="s">
        <v>612</v>
      </c>
      <c r="AO605" t="s">
        <v>612</v>
      </c>
      <c r="AP605" t="s">
        <v>612</v>
      </c>
      <c r="AQ605" t="s">
        <v>612</v>
      </c>
      <c r="AR605" t="s">
        <v>612</v>
      </c>
      <c r="AS605" t="s">
        <v>612</v>
      </c>
      <c r="AT605" t="s">
        <v>613</v>
      </c>
      <c r="AU605" t="s">
        <v>612</v>
      </c>
      <c r="AV605" t="s">
        <v>614</v>
      </c>
      <c r="AW605" t="s">
        <v>612</v>
      </c>
      <c r="AX605">
        <v>1325047</v>
      </c>
      <c r="AY605" t="s">
        <v>621</v>
      </c>
      <c r="AZ605" t="s">
        <v>140</v>
      </c>
      <c r="BA605" t="s">
        <v>470</v>
      </c>
      <c r="BB605" t="s">
        <v>662</v>
      </c>
      <c r="BC605">
        <v>41153</v>
      </c>
      <c r="BD605">
        <v>0</v>
      </c>
      <c r="BE605">
        <v>0</v>
      </c>
      <c r="BF605">
        <v>0</v>
      </c>
      <c r="BG605">
        <v>35000</v>
      </c>
      <c r="BH605">
        <v>0</v>
      </c>
      <c r="BI605">
        <v>0</v>
      </c>
      <c r="BJ605">
        <v>0</v>
      </c>
      <c r="BK605">
        <v>0</v>
      </c>
      <c r="BL605">
        <v>0</v>
      </c>
      <c r="BM605">
        <v>0</v>
      </c>
      <c r="BN605">
        <v>0</v>
      </c>
      <c r="BO605">
        <v>0</v>
      </c>
      <c r="BP605">
        <v>0</v>
      </c>
      <c r="BQ605">
        <v>0</v>
      </c>
      <c r="BR605">
        <v>0</v>
      </c>
      <c r="BS605">
        <v>35000</v>
      </c>
      <c r="BT605">
        <v>0</v>
      </c>
      <c r="BU605">
        <v>0</v>
      </c>
      <c r="BV605">
        <v>1290047</v>
      </c>
      <c r="BW605">
        <v>0</v>
      </c>
      <c r="BX605">
        <v>0</v>
      </c>
      <c r="BY605">
        <v>0</v>
      </c>
      <c r="BZ605">
        <v>0</v>
      </c>
      <c r="CA605">
        <v>0</v>
      </c>
      <c r="CB605">
        <v>0</v>
      </c>
      <c r="CC605">
        <v>0</v>
      </c>
      <c r="CD605">
        <v>1290047</v>
      </c>
      <c r="CE605">
        <v>1325047</v>
      </c>
      <c r="CF605">
        <v>1325047</v>
      </c>
      <c r="CG605">
        <v>0</v>
      </c>
      <c r="CH605" t="s">
        <v>612</v>
      </c>
      <c r="CI605" t="s">
        <v>616</v>
      </c>
      <c r="CJ605" t="s">
        <v>617</v>
      </c>
      <c r="CK605" t="s">
        <v>617</v>
      </c>
      <c r="CL605" t="s">
        <v>617</v>
      </c>
      <c r="CM605" t="s">
        <v>617</v>
      </c>
      <c r="CN605">
        <v>0</v>
      </c>
    </row>
    <row r="606" spans="1:92" x14ac:dyDescent="0.25">
      <c r="A606" t="s">
        <v>4016</v>
      </c>
      <c r="B606" t="s">
        <v>4016</v>
      </c>
      <c r="C606">
        <v>13</v>
      </c>
      <c r="D606" t="s">
        <v>597</v>
      </c>
      <c r="E606">
        <v>66060</v>
      </c>
      <c r="F606" t="s">
        <v>3792</v>
      </c>
      <c r="G606" t="s">
        <v>4017</v>
      </c>
      <c r="H606" t="s">
        <v>4018</v>
      </c>
      <c r="I606" t="s">
        <v>630</v>
      </c>
      <c r="J606">
        <v>9773</v>
      </c>
      <c r="K606">
        <v>10257</v>
      </c>
      <c r="L606" t="s">
        <v>4019</v>
      </c>
      <c r="M606" t="s">
        <v>4020</v>
      </c>
      <c r="N606" t="s">
        <v>3809</v>
      </c>
      <c r="O606" t="s">
        <v>4021</v>
      </c>
      <c r="P606" t="s">
        <v>3811</v>
      </c>
      <c r="Q606" t="s">
        <v>3812</v>
      </c>
      <c r="R606" t="s">
        <v>3813</v>
      </c>
      <c r="S606" t="s">
        <v>3800</v>
      </c>
      <c r="T606" t="s">
        <v>1733</v>
      </c>
      <c r="U606" t="s">
        <v>3036</v>
      </c>
      <c r="V606" t="s">
        <v>1577</v>
      </c>
      <c r="W606">
        <v>43.927120000000002</v>
      </c>
      <c r="X606">
        <v>-78.850170000000006</v>
      </c>
      <c r="Y606" t="s">
        <v>612</v>
      </c>
      <c r="Z606" t="s">
        <v>612</v>
      </c>
      <c r="AA606" t="s">
        <v>612</v>
      </c>
      <c r="AB606" t="s">
        <v>612</v>
      </c>
      <c r="AC606" t="s">
        <v>612</v>
      </c>
      <c r="AD606" t="s">
        <v>612</v>
      </c>
      <c r="AE606" t="s">
        <v>612</v>
      </c>
      <c r="AF606" t="s">
        <v>612</v>
      </c>
      <c r="AG606" t="s">
        <v>612</v>
      </c>
      <c r="AH606" t="s">
        <v>612</v>
      </c>
      <c r="AI606" t="s">
        <v>612</v>
      </c>
      <c r="AJ606" t="s">
        <v>612</v>
      </c>
      <c r="AK606" t="s">
        <v>612</v>
      </c>
      <c r="AL606" t="s">
        <v>612</v>
      </c>
      <c r="AM606" t="s">
        <v>612</v>
      </c>
      <c r="AN606" t="s">
        <v>612</v>
      </c>
      <c r="AO606" t="s">
        <v>612</v>
      </c>
      <c r="AP606" t="s">
        <v>612</v>
      </c>
      <c r="AQ606" t="s">
        <v>612</v>
      </c>
      <c r="AR606" t="s">
        <v>612</v>
      </c>
      <c r="AS606" t="s">
        <v>612</v>
      </c>
      <c r="AT606" t="s">
        <v>613</v>
      </c>
      <c r="AU606" t="s">
        <v>612</v>
      </c>
      <c r="AV606" t="s">
        <v>635</v>
      </c>
      <c r="AW606">
        <v>39691</v>
      </c>
      <c r="AX606">
        <v>5938732</v>
      </c>
      <c r="AY606" t="s">
        <v>621</v>
      </c>
      <c r="AZ606" t="s">
        <v>145</v>
      </c>
      <c r="BA606" t="s">
        <v>470</v>
      </c>
      <c r="BB606" t="s">
        <v>2212</v>
      </c>
      <c r="BC606">
        <v>36404</v>
      </c>
      <c r="BD606">
        <v>0</v>
      </c>
      <c r="BE606">
        <v>0</v>
      </c>
      <c r="BF606">
        <v>0</v>
      </c>
      <c r="BG606">
        <v>0</v>
      </c>
      <c r="BH606">
        <v>0</v>
      </c>
      <c r="BI606">
        <v>0</v>
      </c>
      <c r="BJ606">
        <v>0</v>
      </c>
      <c r="BK606">
        <v>0</v>
      </c>
      <c r="BL606">
        <v>0</v>
      </c>
      <c r="BM606">
        <v>0</v>
      </c>
      <c r="BN606">
        <v>0</v>
      </c>
      <c r="BO606">
        <v>0</v>
      </c>
      <c r="BP606">
        <v>0</v>
      </c>
      <c r="BQ606">
        <v>0</v>
      </c>
      <c r="BR606">
        <v>0</v>
      </c>
      <c r="BS606">
        <v>0</v>
      </c>
      <c r="BT606">
        <v>5938732</v>
      </c>
      <c r="BU606">
        <v>0</v>
      </c>
      <c r="BV606">
        <v>0</v>
      </c>
      <c r="BW606">
        <v>0</v>
      </c>
      <c r="BX606">
        <v>0</v>
      </c>
      <c r="BY606">
        <v>0</v>
      </c>
      <c r="BZ606">
        <v>0</v>
      </c>
      <c r="CA606">
        <v>0</v>
      </c>
      <c r="CB606">
        <v>0</v>
      </c>
      <c r="CC606">
        <v>0</v>
      </c>
      <c r="CD606">
        <v>5938732</v>
      </c>
      <c r="CE606">
        <v>5938732</v>
      </c>
      <c r="CF606">
        <v>5938732</v>
      </c>
      <c r="CG606">
        <v>0</v>
      </c>
      <c r="CH606" t="s">
        <v>612</v>
      </c>
      <c r="CI606" t="s">
        <v>616</v>
      </c>
      <c r="CJ606" t="s">
        <v>617</v>
      </c>
      <c r="CK606" t="s">
        <v>617</v>
      </c>
      <c r="CL606" t="s">
        <v>617</v>
      </c>
      <c r="CM606" t="s">
        <v>617</v>
      </c>
      <c r="CN606">
        <v>0</v>
      </c>
    </row>
    <row r="607" spans="1:92" x14ac:dyDescent="0.25">
      <c r="A607" t="s">
        <v>4022</v>
      </c>
      <c r="B607" t="s">
        <v>4022</v>
      </c>
      <c r="C607">
        <v>13</v>
      </c>
      <c r="D607" t="s">
        <v>597</v>
      </c>
      <c r="E607">
        <v>66060</v>
      </c>
      <c r="F607" t="s">
        <v>3792</v>
      </c>
      <c r="G607" t="s">
        <v>4023</v>
      </c>
      <c r="H607" t="s">
        <v>4024</v>
      </c>
      <c r="I607" t="s">
        <v>630</v>
      </c>
      <c r="J607">
        <v>1017</v>
      </c>
      <c r="K607">
        <v>5964</v>
      </c>
      <c r="L607" t="s">
        <v>4025</v>
      </c>
      <c r="M607" t="s">
        <v>4026</v>
      </c>
      <c r="N607" t="s">
        <v>3809</v>
      </c>
      <c r="O607" t="s">
        <v>4027</v>
      </c>
      <c r="P607" t="s">
        <v>3811</v>
      </c>
      <c r="Q607" t="s">
        <v>3812</v>
      </c>
      <c r="R607" t="s">
        <v>3813</v>
      </c>
      <c r="S607" t="s">
        <v>3800</v>
      </c>
      <c r="T607" t="s">
        <v>1733</v>
      </c>
      <c r="U607" t="s">
        <v>3036</v>
      </c>
      <c r="V607" t="s">
        <v>1577</v>
      </c>
      <c r="W607">
        <v>43.91939</v>
      </c>
      <c r="X607">
        <v>-78.84281</v>
      </c>
      <c r="Y607" t="s">
        <v>612</v>
      </c>
      <c r="Z607" t="s">
        <v>612</v>
      </c>
      <c r="AA607" t="s">
        <v>612</v>
      </c>
      <c r="AB607" t="s">
        <v>612</v>
      </c>
      <c r="AC607" t="s">
        <v>612</v>
      </c>
      <c r="AD607" t="s">
        <v>612</v>
      </c>
      <c r="AE607" t="s">
        <v>612</v>
      </c>
      <c r="AF607" t="s">
        <v>612</v>
      </c>
      <c r="AG607" t="s">
        <v>612</v>
      </c>
      <c r="AH607" t="s">
        <v>612</v>
      </c>
      <c r="AI607" t="s">
        <v>612</v>
      </c>
      <c r="AJ607" t="s">
        <v>612</v>
      </c>
      <c r="AK607" t="s">
        <v>612</v>
      </c>
      <c r="AL607" t="s">
        <v>612</v>
      </c>
      <c r="AM607" t="s">
        <v>612</v>
      </c>
      <c r="AN607" t="s">
        <v>612</v>
      </c>
      <c r="AO607" t="s">
        <v>612</v>
      </c>
      <c r="AP607" t="s">
        <v>612</v>
      </c>
      <c r="AQ607" t="s">
        <v>612</v>
      </c>
      <c r="AR607" t="s">
        <v>612</v>
      </c>
      <c r="AS607" t="s">
        <v>612</v>
      </c>
      <c r="AT607" t="s">
        <v>613</v>
      </c>
      <c r="AU607" t="s">
        <v>612</v>
      </c>
      <c r="AV607" t="s">
        <v>614</v>
      </c>
      <c r="AW607" t="s">
        <v>612</v>
      </c>
      <c r="AX607">
        <v>1958981</v>
      </c>
      <c r="AY607" t="s">
        <v>621</v>
      </c>
      <c r="AZ607" t="s">
        <v>140</v>
      </c>
      <c r="BA607" t="s">
        <v>470</v>
      </c>
      <c r="BB607" t="s">
        <v>626</v>
      </c>
      <c r="BC607">
        <v>40057</v>
      </c>
      <c r="BD607">
        <v>50499</v>
      </c>
      <c r="BE607">
        <v>0</v>
      </c>
      <c r="BF607">
        <v>0</v>
      </c>
      <c r="BG607">
        <v>0</v>
      </c>
      <c r="BH607">
        <v>0</v>
      </c>
      <c r="BI607">
        <v>0</v>
      </c>
      <c r="BJ607">
        <v>0</v>
      </c>
      <c r="BK607">
        <v>0</v>
      </c>
      <c r="BL607">
        <v>0</v>
      </c>
      <c r="BM607">
        <v>0</v>
      </c>
      <c r="BN607">
        <v>0</v>
      </c>
      <c r="BO607">
        <v>0</v>
      </c>
      <c r="BP607">
        <v>0</v>
      </c>
      <c r="BQ607">
        <v>0</v>
      </c>
      <c r="BR607">
        <v>0</v>
      </c>
      <c r="BS607">
        <v>50499</v>
      </c>
      <c r="BT607">
        <v>1558945</v>
      </c>
      <c r="BU607">
        <v>251748</v>
      </c>
      <c r="BV607">
        <v>97789</v>
      </c>
      <c r="BW607">
        <v>0</v>
      </c>
      <c r="BX607">
        <v>0</v>
      </c>
      <c r="BY607">
        <v>0</v>
      </c>
      <c r="BZ607">
        <v>0</v>
      </c>
      <c r="CA607">
        <v>0</v>
      </c>
      <c r="CB607">
        <v>0</v>
      </c>
      <c r="CC607">
        <v>0</v>
      </c>
      <c r="CD607">
        <v>1908482</v>
      </c>
      <c r="CE607">
        <v>1958981</v>
      </c>
      <c r="CF607">
        <v>1958981</v>
      </c>
      <c r="CG607">
        <v>0</v>
      </c>
      <c r="CH607" t="s">
        <v>612</v>
      </c>
      <c r="CI607" t="s">
        <v>616</v>
      </c>
      <c r="CJ607" t="s">
        <v>617</v>
      </c>
      <c r="CK607" t="s">
        <v>617</v>
      </c>
      <c r="CL607" t="s">
        <v>617</v>
      </c>
      <c r="CM607" t="s">
        <v>617</v>
      </c>
      <c r="CN607">
        <v>0</v>
      </c>
    </row>
    <row r="608" spans="1:92" x14ac:dyDescent="0.25">
      <c r="A608" t="s">
        <v>4028</v>
      </c>
      <c r="B608" t="s">
        <v>4028</v>
      </c>
      <c r="C608">
        <v>13</v>
      </c>
      <c r="D608" t="s">
        <v>597</v>
      </c>
      <c r="E608">
        <v>66060</v>
      </c>
      <c r="F608" t="s">
        <v>3792</v>
      </c>
      <c r="G608" t="s">
        <v>4029</v>
      </c>
      <c r="H608" t="s">
        <v>4030</v>
      </c>
      <c r="I608" t="s">
        <v>667</v>
      </c>
      <c r="J608">
        <v>10278</v>
      </c>
      <c r="K608">
        <v>10322</v>
      </c>
      <c r="L608" t="s">
        <v>4031</v>
      </c>
      <c r="M608" t="s">
        <v>4032</v>
      </c>
      <c r="N608" t="s">
        <v>3819</v>
      </c>
      <c r="O608" t="s">
        <v>4033</v>
      </c>
      <c r="P608" t="s">
        <v>3821</v>
      </c>
      <c r="Q608" t="s">
        <v>3815</v>
      </c>
      <c r="R608" t="s">
        <v>3822</v>
      </c>
      <c r="S608" t="s">
        <v>3800</v>
      </c>
      <c r="T608" t="s">
        <v>1733</v>
      </c>
      <c r="U608" t="s">
        <v>3036</v>
      </c>
      <c r="V608" t="s">
        <v>1577</v>
      </c>
      <c r="W608">
        <v>43.883760000000002</v>
      </c>
      <c r="X608">
        <v>-79.026970000000006</v>
      </c>
      <c r="Y608" t="s">
        <v>612</v>
      </c>
      <c r="Z608" t="s">
        <v>612</v>
      </c>
      <c r="AA608" t="s">
        <v>612</v>
      </c>
      <c r="AB608" t="s">
        <v>612</v>
      </c>
      <c r="AC608" t="s">
        <v>612</v>
      </c>
      <c r="AD608" t="s">
        <v>612</v>
      </c>
      <c r="AE608" t="s">
        <v>612</v>
      </c>
      <c r="AF608" t="s">
        <v>612</v>
      </c>
      <c r="AG608" t="s">
        <v>612</v>
      </c>
      <c r="AH608" t="s">
        <v>612</v>
      </c>
      <c r="AI608" t="s">
        <v>612</v>
      </c>
      <c r="AJ608" t="s">
        <v>612</v>
      </c>
      <c r="AK608" t="s">
        <v>612</v>
      </c>
      <c r="AL608" t="s">
        <v>612</v>
      </c>
      <c r="AM608" t="s">
        <v>612</v>
      </c>
      <c r="AN608" t="s">
        <v>612</v>
      </c>
      <c r="AO608" t="s">
        <v>612</v>
      </c>
      <c r="AP608" t="s">
        <v>612</v>
      </c>
      <c r="AQ608" t="s">
        <v>612</v>
      </c>
      <c r="AR608" t="s">
        <v>612</v>
      </c>
      <c r="AS608" t="s">
        <v>612</v>
      </c>
      <c r="AT608" t="s">
        <v>613</v>
      </c>
      <c r="AU608" t="s">
        <v>612</v>
      </c>
      <c r="AV608" t="s">
        <v>635</v>
      </c>
      <c r="AW608">
        <v>39691</v>
      </c>
      <c r="AX608">
        <v>30482577</v>
      </c>
      <c r="AY608" t="s">
        <v>621</v>
      </c>
      <c r="AZ608" t="s">
        <v>145</v>
      </c>
      <c r="BA608" t="s">
        <v>470</v>
      </c>
      <c r="BB608" t="s">
        <v>659</v>
      </c>
      <c r="BC608">
        <v>36770</v>
      </c>
      <c r="BD608">
        <v>0</v>
      </c>
      <c r="BE608">
        <v>0</v>
      </c>
      <c r="BF608">
        <v>0</v>
      </c>
      <c r="BG608">
        <v>0</v>
      </c>
      <c r="BH608">
        <v>0</v>
      </c>
      <c r="BI608">
        <v>0</v>
      </c>
      <c r="BJ608">
        <v>0</v>
      </c>
      <c r="BK608">
        <v>0</v>
      </c>
      <c r="BL608">
        <v>0</v>
      </c>
      <c r="BM608">
        <v>0</v>
      </c>
      <c r="BN608">
        <v>0</v>
      </c>
      <c r="BO608">
        <v>0</v>
      </c>
      <c r="BP608">
        <v>0</v>
      </c>
      <c r="BQ608">
        <v>0</v>
      </c>
      <c r="BR608">
        <v>0</v>
      </c>
      <c r="BS608">
        <v>0</v>
      </c>
      <c r="BT608">
        <v>30482577</v>
      </c>
      <c r="BU608">
        <v>0</v>
      </c>
      <c r="BV608">
        <v>0</v>
      </c>
      <c r="BW608">
        <v>0</v>
      </c>
      <c r="BX608">
        <v>0</v>
      </c>
      <c r="BY608">
        <v>0</v>
      </c>
      <c r="BZ608">
        <v>0</v>
      </c>
      <c r="CA608">
        <v>0</v>
      </c>
      <c r="CB608">
        <v>0</v>
      </c>
      <c r="CC608">
        <v>0</v>
      </c>
      <c r="CD608">
        <v>30482577</v>
      </c>
      <c r="CE608">
        <v>30482577</v>
      </c>
      <c r="CF608">
        <v>30482577</v>
      </c>
      <c r="CG608">
        <v>0</v>
      </c>
      <c r="CH608" t="s">
        <v>612</v>
      </c>
      <c r="CI608" t="s">
        <v>616</v>
      </c>
      <c r="CJ608" t="s">
        <v>617</v>
      </c>
      <c r="CK608" t="s">
        <v>617</v>
      </c>
      <c r="CL608" t="s">
        <v>617</v>
      </c>
      <c r="CM608" t="s">
        <v>617</v>
      </c>
      <c r="CN608">
        <v>0</v>
      </c>
    </row>
    <row r="609" spans="1:92" x14ac:dyDescent="0.25">
      <c r="A609" t="s">
        <v>4034</v>
      </c>
      <c r="B609" t="s">
        <v>4034</v>
      </c>
      <c r="C609">
        <v>13</v>
      </c>
      <c r="D609" t="s">
        <v>597</v>
      </c>
      <c r="E609">
        <v>66060</v>
      </c>
      <c r="F609" t="s">
        <v>3792</v>
      </c>
      <c r="G609" t="s">
        <v>4035</v>
      </c>
      <c r="H609" t="s">
        <v>4036</v>
      </c>
      <c r="I609" t="s">
        <v>630</v>
      </c>
      <c r="J609">
        <v>10112</v>
      </c>
      <c r="K609">
        <v>10397</v>
      </c>
      <c r="L609" t="s">
        <v>4037</v>
      </c>
      <c r="M609" t="s">
        <v>4038</v>
      </c>
      <c r="N609" t="s">
        <v>3795</v>
      </c>
      <c r="O609" t="s">
        <v>4039</v>
      </c>
      <c r="P609" t="s">
        <v>3797</v>
      </c>
      <c r="Q609" t="s">
        <v>3798</v>
      </c>
      <c r="R609" t="s">
        <v>3799</v>
      </c>
      <c r="S609" t="s">
        <v>3800</v>
      </c>
      <c r="T609" t="s">
        <v>1733</v>
      </c>
      <c r="U609" t="s">
        <v>3036</v>
      </c>
      <c r="V609" t="s">
        <v>1577</v>
      </c>
      <c r="W609">
        <v>43.907760000000003</v>
      </c>
      <c r="X609">
        <v>-78.960440000000006</v>
      </c>
      <c r="Y609" t="s">
        <v>612</v>
      </c>
      <c r="Z609" t="s">
        <v>612</v>
      </c>
      <c r="AA609" t="s">
        <v>612</v>
      </c>
      <c r="AB609" t="s">
        <v>612</v>
      </c>
      <c r="AC609" t="s">
        <v>612</v>
      </c>
      <c r="AD609" t="s">
        <v>612</v>
      </c>
      <c r="AE609" t="s">
        <v>612</v>
      </c>
      <c r="AF609" t="s">
        <v>612</v>
      </c>
      <c r="AG609" t="s">
        <v>612</v>
      </c>
      <c r="AH609" t="s">
        <v>612</v>
      </c>
      <c r="AI609" t="s">
        <v>612</v>
      </c>
      <c r="AJ609" t="s">
        <v>612</v>
      </c>
      <c r="AK609" t="s">
        <v>612</v>
      </c>
      <c r="AL609" t="s">
        <v>612</v>
      </c>
      <c r="AM609" t="s">
        <v>612</v>
      </c>
      <c r="AN609" t="s">
        <v>612</v>
      </c>
      <c r="AO609" t="s">
        <v>612</v>
      </c>
      <c r="AP609" t="s">
        <v>612</v>
      </c>
      <c r="AQ609" t="s">
        <v>612</v>
      </c>
      <c r="AR609" t="s">
        <v>612</v>
      </c>
      <c r="AS609" t="s">
        <v>612</v>
      </c>
      <c r="AT609" t="s">
        <v>613</v>
      </c>
      <c r="AU609" t="s">
        <v>612</v>
      </c>
      <c r="AV609" t="s">
        <v>635</v>
      </c>
      <c r="AW609">
        <v>39691</v>
      </c>
      <c r="AX609">
        <v>6126396</v>
      </c>
      <c r="AY609" t="s">
        <v>621</v>
      </c>
      <c r="AZ609" t="s">
        <v>145</v>
      </c>
      <c r="BA609" t="s">
        <v>470</v>
      </c>
      <c r="BB609" t="s">
        <v>659</v>
      </c>
      <c r="BC609">
        <v>36770</v>
      </c>
      <c r="BD609">
        <v>0</v>
      </c>
      <c r="BE609">
        <v>0</v>
      </c>
      <c r="BF609">
        <v>0</v>
      </c>
      <c r="BG609">
        <v>0</v>
      </c>
      <c r="BH609">
        <v>0</v>
      </c>
      <c r="BI609">
        <v>0</v>
      </c>
      <c r="BJ609">
        <v>0</v>
      </c>
      <c r="BK609">
        <v>0</v>
      </c>
      <c r="BL609">
        <v>0</v>
      </c>
      <c r="BM609">
        <v>0</v>
      </c>
      <c r="BN609">
        <v>0</v>
      </c>
      <c r="BO609">
        <v>0</v>
      </c>
      <c r="BP609">
        <v>0</v>
      </c>
      <c r="BQ609">
        <v>0</v>
      </c>
      <c r="BR609">
        <v>0</v>
      </c>
      <c r="BS609">
        <v>0</v>
      </c>
      <c r="BT609">
        <v>6126396</v>
      </c>
      <c r="BU609">
        <v>0</v>
      </c>
      <c r="BV609">
        <v>0</v>
      </c>
      <c r="BW609">
        <v>0</v>
      </c>
      <c r="BX609">
        <v>0</v>
      </c>
      <c r="BY609">
        <v>0</v>
      </c>
      <c r="BZ609">
        <v>0</v>
      </c>
      <c r="CA609">
        <v>0</v>
      </c>
      <c r="CB609">
        <v>0</v>
      </c>
      <c r="CC609">
        <v>0</v>
      </c>
      <c r="CD609">
        <v>6126396</v>
      </c>
      <c r="CE609">
        <v>6126396</v>
      </c>
      <c r="CF609">
        <v>6126396</v>
      </c>
      <c r="CG609">
        <v>0</v>
      </c>
      <c r="CH609" t="s">
        <v>612</v>
      </c>
      <c r="CI609" t="s">
        <v>616</v>
      </c>
      <c r="CJ609" t="s">
        <v>617</v>
      </c>
      <c r="CK609" t="s">
        <v>617</v>
      </c>
      <c r="CL609" t="s">
        <v>617</v>
      </c>
      <c r="CM609" t="s">
        <v>617</v>
      </c>
      <c r="CN609">
        <v>0</v>
      </c>
    </row>
    <row r="610" spans="1:92" x14ac:dyDescent="0.25">
      <c r="A610" t="s">
        <v>4040</v>
      </c>
      <c r="B610" t="s">
        <v>4040</v>
      </c>
      <c r="C610">
        <v>13</v>
      </c>
      <c r="D610" t="s">
        <v>597</v>
      </c>
      <c r="E610">
        <v>66060</v>
      </c>
      <c r="F610" t="s">
        <v>3792</v>
      </c>
      <c r="G610" t="s">
        <v>2686</v>
      </c>
      <c r="H610" t="s">
        <v>2687</v>
      </c>
      <c r="I610" t="s">
        <v>630</v>
      </c>
      <c r="J610">
        <v>24477</v>
      </c>
      <c r="K610">
        <v>19481</v>
      </c>
      <c r="L610" t="s">
        <v>4041</v>
      </c>
      <c r="M610" t="s">
        <v>4042</v>
      </c>
      <c r="N610" t="s">
        <v>3809</v>
      </c>
      <c r="O610" t="s">
        <v>4043</v>
      </c>
      <c r="P610" t="s">
        <v>3811</v>
      </c>
      <c r="Q610" t="s">
        <v>3812</v>
      </c>
      <c r="R610" t="s">
        <v>3813</v>
      </c>
      <c r="S610" t="s">
        <v>3800</v>
      </c>
      <c r="T610" t="s">
        <v>1733</v>
      </c>
      <c r="U610" t="s">
        <v>3036</v>
      </c>
      <c r="V610" t="s">
        <v>1577</v>
      </c>
      <c r="W610">
        <v>43.945460500000003</v>
      </c>
      <c r="X610">
        <v>-78.857522900000006</v>
      </c>
      <c r="Y610">
        <v>41761</v>
      </c>
      <c r="Z610" t="s">
        <v>649</v>
      </c>
      <c r="AA610" t="s">
        <v>700</v>
      </c>
      <c r="AB610" t="s">
        <v>612</v>
      </c>
      <c r="AC610" t="s">
        <v>612</v>
      </c>
      <c r="AD610" t="s">
        <v>612</v>
      </c>
      <c r="AE610">
        <v>41761</v>
      </c>
      <c r="AF610" t="s">
        <v>649</v>
      </c>
      <c r="AG610" t="s">
        <v>700</v>
      </c>
      <c r="AH610" t="s">
        <v>612</v>
      </c>
      <c r="AI610" t="s">
        <v>612</v>
      </c>
      <c r="AJ610" t="s">
        <v>612</v>
      </c>
      <c r="AK610" t="s">
        <v>612</v>
      </c>
      <c r="AL610" t="s">
        <v>612</v>
      </c>
      <c r="AM610" t="s">
        <v>612</v>
      </c>
      <c r="AN610" t="s">
        <v>612</v>
      </c>
      <c r="AO610" t="s">
        <v>612</v>
      </c>
      <c r="AP610" t="s">
        <v>612</v>
      </c>
      <c r="AQ610">
        <v>533</v>
      </c>
      <c r="AR610" t="s">
        <v>612</v>
      </c>
      <c r="AS610" t="s">
        <v>612</v>
      </c>
      <c r="AT610" t="s">
        <v>613</v>
      </c>
      <c r="AU610" t="s">
        <v>612</v>
      </c>
      <c r="AV610" t="s">
        <v>635</v>
      </c>
      <c r="AW610">
        <v>42440</v>
      </c>
      <c r="AX610">
        <v>10795685</v>
      </c>
      <c r="AY610" t="s">
        <v>621</v>
      </c>
      <c r="AZ610" t="s">
        <v>145</v>
      </c>
      <c r="BA610" t="s">
        <v>460</v>
      </c>
      <c r="BB610" t="s">
        <v>787</v>
      </c>
      <c r="BC610">
        <v>42614</v>
      </c>
      <c r="BD610">
        <v>0</v>
      </c>
      <c r="BE610">
        <v>0</v>
      </c>
      <c r="BF610">
        <v>2597258</v>
      </c>
      <c r="BG610">
        <v>0</v>
      </c>
      <c r="BH610">
        <v>0</v>
      </c>
      <c r="BI610">
        <v>0</v>
      </c>
      <c r="BJ610">
        <v>0</v>
      </c>
      <c r="BK610">
        <v>0</v>
      </c>
      <c r="BL610">
        <v>0</v>
      </c>
      <c r="BM610">
        <v>0</v>
      </c>
      <c r="BN610">
        <v>0</v>
      </c>
      <c r="BO610">
        <v>0</v>
      </c>
      <c r="BP610">
        <v>0</v>
      </c>
      <c r="BQ610">
        <v>0</v>
      </c>
      <c r="BR610">
        <v>0</v>
      </c>
      <c r="BS610">
        <v>2597258</v>
      </c>
      <c r="BT610">
        <v>0</v>
      </c>
      <c r="BU610">
        <v>0</v>
      </c>
      <c r="BV610">
        <v>465947</v>
      </c>
      <c r="BW610">
        <v>0</v>
      </c>
      <c r="BX610">
        <v>7152738</v>
      </c>
      <c r="BY610">
        <v>0</v>
      </c>
      <c r="BZ610">
        <v>0</v>
      </c>
      <c r="CA610">
        <v>0</v>
      </c>
      <c r="CB610">
        <v>0</v>
      </c>
      <c r="CC610">
        <v>0</v>
      </c>
      <c r="CD610">
        <v>7618685</v>
      </c>
      <c r="CE610">
        <v>10215943</v>
      </c>
      <c r="CF610">
        <v>10215943</v>
      </c>
      <c r="CG610">
        <v>0</v>
      </c>
      <c r="CH610" t="s">
        <v>612</v>
      </c>
      <c r="CI610" t="s">
        <v>616</v>
      </c>
      <c r="CJ610" t="s">
        <v>702</v>
      </c>
      <c r="CK610" t="s">
        <v>703</v>
      </c>
      <c r="CL610" t="s">
        <v>617</v>
      </c>
      <c r="CM610" t="s">
        <v>617</v>
      </c>
      <c r="CN610">
        <v>7152738</v>
      </c>
    </row>
    <row r="611" spans="1:92" x14ac:dyDescent="0.25">
      <c r="A611" t="s">
        <v>4044</v>
      </c>
      <c r="B611" t="s">
        <v>4044</v>
      </c>
      <c r="C611">
        <v>13</v>
      </c>
      <c r="D611" t="s">
        <v>597</v>
      </c>
      <c r="E611">
        <v>66060</v>
      </c>
      <c r="F611" t="s">
        <v>3792</v>
      </c>
      <c r="G611" t="s">
        <v>4045</v>
      </c>
      <c r="H611" t="s">
        <v>4046</v>
      </c>
      <c r="I611" t="s">
        <v>630</v>
      </c>
      <c r="J611">
        <v>1205</v>
      </c>
      <c r="K611">
        <v>6068</v>
      </c>
      <c r="L611" t="s">
        <v>4047</v>
      </c>
      <c r="M611" t="s">
        <v>4048</v>
      </c>
      <c r="N611" t="s">
        <v>3795</v>
      </c>
      <c r="O611" t="s">
        <v>4049</v>
      </c>
      <c r="P611" t="s">
        <v>3797</v>
      </c>
      <c r="Q611" t="s">
        <v>3798</v>
      </c>
      <c r="R611" t="s">
        <v>3799</v>
      </c>
      <c r="S611" t="s">
        <v>3800</v>
      </c>
      <c r="T611" t="s">
        <v>1733</v>
      </c>
      <c r="U611" t="s">
        <v>3036</v>
      </c>
      <c r="V611" t="s">
        <v>1577</v>
      </c>
      <c r="W611">
        <v>43.913739999999997</v>
      </c>
      <c r="X611">
        <v>-78.917689999999993</v>
      </c>
      <c r="Y611" t="s">
        <v>612</v>
      </c>
      <c r="Z611" t="s">
        <v>612</v>
      </c>
      <c r="AA611" t="s">
        <v>612</v>
      </c>
      <c r="AB611" t="s">
        <v>612</v>
      </c>
      <c r="AC611" t="s">
        <v>612</v>
      </c>
      <c r="AD611" t="s">
        <v>612</v>
      </c>
      <c r="AE611" t="s">
        <v>612</v>
      </c>
      <c r="AF611" t="s">
        <v>612</v>
      </c>
      <c r="AG611" t="s">
        <v>612</v>
      </c>
      <c r="AH611" t="s">
        <v>612</v>
      </c>
      <c r="AI611" t="s">
        <v>612</v>
      </c>
      <c r="AJ611" t="s">
        <v>612</v>
      </c>
      <c r="AK611" t="s">
        <v>612</v>
      </c>
      <c r="AL611" t="s">
        <v>612</v>
      </c>
      <c r="AM611" t="s">
        <v>612</v>
      </c>
      <c r="AN611" t="s">
        <v>612</v>
      </c>
      <c r="AO611" t="s">
        <v>612</v>
      </c>
      <c r="AP611" t="s">
        <v>612</v>
      </c>
      <c r="AQ611" t="s">
        <v>612</v>
      </c>
      <c r="AR611" t="s">
        <v>612</v>
      </c>
      <c r="AS611" t="s">
        <v>612</v>
      </c>
      <c r="AT611" t="s">
        <v>613</v>
      </c>
      <c r="AU611" t="s">
        <v>612</v>
      </c>
      <c r="AV611" t="s">
        <v>614</v>
      </c>
      <c r="AW611" t="s">
        <v>612</v>
      </c>
      <c r="AX611">
        <v>2427502</v>
      </c>
      <c r="AY611" t="s">
        <v>621</v>
      </c>
      <c r="AZ611" t="s">
        <v>140</v>
      </c>
      <c r="BA611" t="s">
        <v>470</v>
      </c>
      <c r="BB611" t="s">
        <v>977</v>
      </c>
      <c r="BC611">
        <v>40422</v>
      </c>
      <c r="BD611">
        <v>235881</v>
      </c>
      <c r="BE611">
        <v>0</v>
      </c>
      <c r="BF611">
        <v>0</v>
      </c>
      <c r="BG611">
        <v>0</v>
      </c>
      <c r="BH611">
        <v>0</v>
      </c>
      <c r="BI611">
        <v>0</v>
      </c>
      <c r="BJ611">
        <v>0</v>
      </c>
      <c r="BK611">
        <v>0</v>
      </c>
      <c r="BL611">
        <v>0</v>
      </c>
      <c r="BM611">
        <v>0</v>
      </c>
      <c r="BN611">
        <v>0</v>
      </c>
      <c r="BO611">
        <v>0</v>
      </c>
      <c r="BP611">
        <v>0</v>
      </c>
      <c r="BQ611">
        <v>0</v>
      </c>
      <c r="BR611">
        <v>0</v>
      </c>
      <c r="BS611">
        <v>235881</v>
      </c>
      <c r="BT611">
        <v>2191621</v>
      </c>
      <c r="BU611">
        <v>0</v>
      </c>
      <c r="BV611">
        <v>0</v>
      </c>
      <c r="BW611">
        <v>0</v>
      </c>
      <c r="BX611">
        <v>0</v>
      </c>
      <c r="BY611">
        <v>0</v>
      </c>
      <c r="BZ611">
        <v>0</v>
      </c>
      <c r="CA611">
        <v>0</v>
      </c>
      <c r="CB611">
        <v>0</v>
      </c>
      <c r="CC611">
        <v>0</v>
      </c>
      <c r="CD611">
        <v>2191621</v>
      </c>
      <c r="CE611">
        <v>2427502</v>
      </c>
      <c r="CF611">
        <v>2427502</v>
      </c>
      <c r="CG611">
        <v>0</v>
      </c>
      <c r="CH611" t="s">
        <v>612</v>
      </c>
      <c r="CI611" t="s">
        <v>616</v>
      </c>
      <c r="CJ611" t="s">
        <v>617</v>
      </c>
      <c r="CK611" t="s">
        <v>617</v>
      </c>
      <c r="CL611" t="s">
        <v>617</v>
      </c>
      <c r="CM611" t="s">
        <v>617</v>
      </c>
      <c r="CN611">
        <v>0</v>
      </c>
    </row>
    <row r="612" spans="1:92" x14ac:dyDescent="0.25">
      <c r="A612" t="s">
        <v>4050</v>
      </c>
      <c r="B612" t="s">
        <v>4050</v>
      </c>
      <c r="C612">
        <v>13</v>
      </c>
      <c r="D612" t="s">
        <v>597</v>
      </c>
      <c r="E612">
        <v>66060</v>
      </c>
      <c r="F612" t="s">
        <v>3792</v>
      </c>
      <c r="G612" t="s">
        <v>4051</v>
      </c>
      <c r="H612" t="s">
        <v>4052</v>
      </c>
      <c r="I612" t="s">
        <v>630</v>
      </c>
      <c r="J612">
        <v>1227</v>
      </c>
      <c r="K612">
        <v>6082</v>
      </c>
      <c r="L612" t="s">
        <v>4053</v>
      </c>
      <c r="M612" t="s">
        <v>4054</v>
      </c>
      <c r="N612" t="s">
        <v>4055</v>
      </c>
      <c r="O612" t="s">
        <v>4056</v>
      </c>
      <c r="P612" t="s">
        <v>4013</v>
      </c>
      <c r="Q612" t="s">
        <v>4014</v>
      </c>
      <c r="R612" t="s">
        <v>4015</v>
      </c>
      <c r="S612" t="s">
        <v>3800</v>
      </c>
      <c r="T612" t="s">
        <v>1733</v>
      </c>
      <c r="U612" t="s">
        <v>3036</v>
      </c>
      <c r="V612" t="s">
        <v>1577</v>
      </c>
      <c r="W612">
        <v>44.108600000000003</v>
      </c>
      <c r="X612">
        <v>-79.112430000000003</v>
      </c>
      <c r="Y612" t="s">
        <v>612</v>
      </c>
      <c r="Z612" t="s">
        <v>612</v>
      </c>
      <c r="AA612" t="s">
        <v>612</v>
      </c>
      <c r="AB612" t="s">
        <v>612</v>
      </c>
      <c r="AC612" t="s">
        <v>612</v>
      </c>
      <c r="AD612" t="s">
        <v>612</v>
      </c>
      <c r="AE612" t="s">
        <v>612</v>
      </c>
      <c r="AF612" t="s">
        <v>612</v>
      </c>
      <c r="AG612" t="s">
        <v>612</v>
      </c>
      <c r="AH612" t="s">
        <v>612</v>
      </c>
      <c r="AI612" t="s">
        <v>612</v>
      </c>
      <c r="AJ612" t="s">
        <v>612</v>
      </c>
      <c r="AK612" t="s">
        <v>612</v>
      </c>
      <c r="AL612" t="s">
        <v>612</v>
      </c>
      <c r="AM612" t="s">
        <v>612</v>
      </c>
      <c r="AN612" t="s">
        <v>612</v>
      </c>
      <c r="AO612" t="s">
        <v>612</v>
      </c>
      <c r="AP612" t="s">
        <v>612</v>
      </c>
      <c r="AQ612" t="s">
        <v>612</v>
      </c>
      <c r="AR612" t="s">
        <v>612</v>
      </c>
      <c r="AS612" t="s">
        <v>612</v>
      </c>
      <c r="AT612" t="s">
        <v>613</v>
      </c>
      <c r="AU612" t="s">
        <v>612</v>
      </c>
      <c r="AV612" t="s">
        <v>614</v>
      </c>
      <c r="AW612" t="s">
        <v>612</v>
      </c>
      <c r="AX612">
        <v>3702547</v>
      </c>
      <c r="AY612" t="s">
        <v>621</v>
      </c>
      <c r="AZ612" t="s">
        <v>140</v>
      </c>
      <c r="BA612" t="s">
        <v>470</v>
      </c>
      <c r="BB612" t="s">
        <v>977</v>
      </c>
      <c r="BC612">
        <v>40422</v>
      </c>
      <c r="BD612">
        <v>196654</v>
      </c>
      <c r="BE612">
        <v>0</v>
      </c>
      <c r="BF612">
        <v>0</v>
      </c>
      <c r="BG612">
        <v>0</v>
      </c>
      <c r="BH612">
        <v>0</v>
      </c>
      <c r="BI612">
        <v>0</v>
      </c>
      <c r="BJ612">
        <v>0</v>
      </c>
      <c r="BK612">
        <v>0</v>
      </c>
      <c r="BL612">
        <v>0</v>
      </c>
      <c r="BM612">
        <v>0</v>
      </c>
      <c r="BN612">
        <v>0</v>
      </c>
      <c r="BO612">
        <v>0</v>
      </c>
      <c r="BP612">
        <v>0</v>
      </c>
      <c r="BQ612">
        <v>0</v>
      </c>
      <c r="BR612">
        <v>0</v>
      </c>
      <c r="BS612">
        <v>196654</v>
      </c>
      <c r="BT612">
        <v>3075893</v>
      </c>
      <c r="BU612">
        <v>430000</v>
      </c>
      <c r="BV612">
        <v>0</v>
      </c>
      <c r="BW612">
        <v>0</v>
      </c>
      <c r="BX612">
        <v>0</v>
      </c>
      <c r="BY612">
        <v>0</v>
      </c>
      <c r="BZ612">
        <v>0</v>
      </c>
      <c r="CA612">
        <v>0</v>
      </c>
      <c r="CB612">
        <v>0</v>
      </c>
      <c r="CC612">
        <v>0</v>
      </c>
      <c r="CD612">
        <v>3505893</v>
      </c>
      <c r="CE612">
        <v>3702547</v>
      </c>
      <c r="CF612">
        <v>3702547</v>
      </c>
      <c r="CG612">
        <v>0</v>
      </c>
      <c r="CH612" t="s">
        <v>612</v>
      </c>
      <c r="CI612" t="s">
        <v>616</v>
      </c>
      <c r="CJ612" t="s">
        <v>617</v>
      </c>
      <c r="CK612" t="s">
        <v>617</v>
      </c>
      <c r="CL612" t="s">
        <v>617</v>
      </c>
      <c r="CM612" t="s">
        <v>617</v>
      </c>
      <c r="CN612">
        <v>0</v>
      </c>
    </row>
    <row r="613" spans="1:92" x14ac:dyDescent="0.25">
      <c r="A613" t="s">
        <v>4057</v>
      </c>
      <c r="B613" t="s">
        <v>4057</v>
      </c>
      <c r="C613">
        <v>13</v>
      </c>
      <c r="D613" t="s">
        <v>597</v>
      </c>
      <c r="E613">
        <v>66060</v>
      </c>
      <c r="F613" t="s">
        <v>3792</v>
      </c>
      <c r="G613" t="s">
        <v>4058</v>
      </c>
      <c r="H613" t="s">
        <v>4059</v>
      </c>
      <c r="I613" t="s">
        <v>630</v>
      </c>
      <c r="J613">
        <v>11122</v>
      </c>
      <c r="K613">
        <v>12261</v>
      </c>
      <c r="L613" t="s">
        <v>4060</v>
      </c>
      <c r="M613" t="s">
        <v>4061</v>
      </c>
      <c r="N613" t="s">
        <v>3795</v>
      </c>
      <c r="O613" t="s">
        <v>4062</v>
      </c>
      <c r="P613" t="s">
        <v>3797</v>
      </c>
      <c r="Q613" t="s">
        <v>3798</v>
      </c>
      <c r="R613" t="s">
        <v>3799</v>
      </c>
      <c r="S613" t="s">
        <v>3800</v>
      </c>
      <c r="T613" t="s">
        <v>1733</v>
      </c>
      <c r="U613" t="s">
        <v>3036</v>
      </c>
      <c r="V613" t="s">
        <v>1577</v>
      </c>
      <c r="W613">
        <v>43.885570000000001</v>
      </c>
      <c r="X613">
        <v>-78.935720000000003</v>
      </c>
      <c r="Y613" t="s">
        <v>612</v>
      </c>
      <c r="Z613" t="s">
        <v>612</v>
      </c>
      <c r="AA613" t="s">
        <v>612</v>
      </c>
      <c r="AB613" t="s">
        <v>612</v>
      </c>
      <c r="AC613" t="s">
        <v>612</v>
      </c>
      <c r="AD613" t="s">
        <v>612</v>
      </c>
      <c r="AE613" t="s">
        <v>612</v>
      </c>
      <c r="AF613" t="s">
        <v>612</v>
      </c>
      <c r="AG613" t="s">
        <v>612</v>
      </c>
      <c r="AH613" t="s">
        <v>612</v>
      </c>
      <c r="AI613" t="s">
        <v>612</v>
      </c>
      <c r="AJ613" t="s">
        <v>612</v>
      </c>
      <c r="AK613" t="s">
        <v>612</v>
      </c>
      <c r="AL613" t="s">
        <v>612</v>
      </c>
      <c r="AM613" t="s">
        <v>612</v>
      </c>
      <c r="AN613" t="s">
        <v>612</v>
      </c>
      <c r="AO613" t="s">
        <v>612</v>
      </c>
      <c r="AP613" t="s">
        <v>612</v>
      </c>
      <c r="AQ613" t="s">
        <v>612</v>
      </c>
      <c r="AR613" t="s">
        <v>612</v>
      </c>
      <c r="AS613" t="s">
        <v>612</v>
      </c>
      <c r="AT613" t="s">
        <v>613</v>
      </c>
      <c r="AU613" t="s">
        <v>612</v>
      </c>
      <c r="AV613" t="s">
        <v>614</v>
      </c>
      <c r="AW613" t="s">
        <v>612</v>
      </c>
      <c r="AX613">
        <v>12032782</v>
      </c>
      <c r="AY613" t="s">
        <v>621</v>
      </c>
      <c r="AZ613" t="s">
        <v>145</v>
      </c>
      <c r="BA613" t="s">
        <v>470</v>
      </c>
      <c r="BB613" t="s">
        <v>803</v>
      </c>
      <c r="BC613">
        <v>40787</v>
      </c>
      <c r="BD613">
        <v>0</v>
      </c>
      <c r="BE613">
        <v>0</v>
      </c>
      <c r="BF613">
        <v>0</v>
      </c>
      <c r="BG613">
        <v>0</v>
      </c>
      <c r="BH613">
        <v>0</v>
      </c>
      <c r="BI613">
        <v>0</v>
      </c>
      <c r="BJ613">
        <v>0</v>
      </c>
      <c r="BK613">
        <v>0</v>
      </c>
      <c r="BL613">
        <v>0</v>
      </c>
      <c r="BM613">
        <v>0</v>
      </c>
      <c r="BN613">
        <v>0</v>
      </c>
      <c r="BO613">
        <v>0</v>
      </c>
      <c r="BP613">
        <v>0</v>
      </c>
      <c r="BQ613">
        <v>0</v>
      </c>
      <c r="BR613">
        <v>0</v>
      </c>
      <c r="BS613">
        <v>0</v>
      </c>
      <c r="BT613">
        <v>12032782</v>
      </c>
      <c r="BU613">
        <v>0</v>
      </c>
      <c r="BV613">
        <v>0</v>
      </c>
      <c r="BW613">
        <v>0</v>
      </c>
      <c r="BX613">
        <v>0</v>
      </c>
      <c r="BY613">
        <v>0</v>
      </c>
      <c r="BZ613">
        <v>0</v>
      </c>
      <c r="CA613">
        <v>0</v>
      </c>
      <c r="CB613">
        <v>0</v>
      </c>
      <c r="CC613">
        <v>0</v>
      </c>
      <c r="CD613">
        <v>12032782</v>
      </c>
      <c r="CE613">
        <v>12032782</v>
      </c>
      <c r="CF613">
        <v>12032782</v>
      </c>
      <c r="CG613">
        <v>0</v>
      </c>
      <c r="CH613" t="s">
        <v>612</v>
      </c>
      <c r="CI613" t="s">
        <v>616</v>
      </c>
      <c r="CJ613" t="s">
        <v>617</v>
      </c>
      <c r="CK613" t="s">
        <v>617</v>
      </c>
      <c r="CL613" t="s">
        <v>617</v>
      </c>
      <c r="CM613" t="s">
        <v>617</v>
      </c>
      <c r="CN613">
        <v>0</v>
      </c>
    </row>
    <row r="614" spans="1:92" x14ac:dyDescent="0.25">
      <c r="A614" t="s">
        <v>4063</v>
      </c>
      <c r="B614" t="s">
        <v>4063</v>
      </c>
      <c r="C614">
        <v>13</v>
      </c>
      <c r="D614" t="s">
        <v>597</v>
      </c>
      <c r="E614">
        <v>66060</v>
      </c>
      <c r="F614" t="s">
        <v>3792</v>
      </c>
      <c r="G614" t="s">
        <v>4064</v>
      </c>
      <c r="H614" t="s">
        <v>4065</v>
      </c>
      <c r="I614" t="s">
        <v>630</v>
      </c>
      <c r="J614">
        <v>1315</v>
      </c>
      <c r="K614">
        <v>6139</v>
      </c>
      <c r="L614" t="s">
        <v>4066</v>
      </c>
      <c r="M614" t="s">
        <v>4067</v>
      </c>
      <c r="N614" t="s">
        <v>3819</v>
      </c>
      <c r="O614" t="s">
        <v>4068</v>
      </c>
      <c r="P614" t="s">
        <v>3821</v>
      </c>
      <c r="Q614" t="s">
        <v>3815</v>
      </c>
      <c r="R614" t="s">
        <v>3822</v>
      </c>
      <c r="S614" t="s">
        <v>3800</v>
      </c>
      <c r="T614" t="s">
        <v>1733</v>
      </c>
      <c r="U614" t="s">
        <v>3036</v>
      </c>
      <c r="V614" t="s">
        <v>1577</v>
      </c>
      <c r="W614">
        <v>43.823439999999998</v>
      </c>
      <c r="X614">
        <v>-79.027770000000004</v>
      </c>
      <c r="Y614" t="s">
        <v>612</v>
      </c>
      <c r="Z614" t="s">
        <v>612</v>
      </c>
      <c r="AA614" t="s">
        <v>612</v>
      </c>
      <c r="AB614" t="s">
        <v>612</v>
      </c>
      <c r="AC614" t="s">
        <v>612</v>
      </c>
      <c r="AD614" t="s">
        <v>612</v>
      </c>
      <c r="AE614" t="s">
        <v>612</v>
      </c>
      <c r="AF614" t="s">
        <v>612</v>
      </c>
      <c r="AG614" t="s">
        <v>612</v>
      </c>
      <c r="AH614" t="s">
        <v>612</v>
      </c>
      <c r="AI614" t="s">
        <v>612</v>
      </c>
      <c r="AJ614" t="s">
        <v>612</v>
      </c>
      <c r="AK614" t="s">
        <v>612</v>
      </c>
      <c r="AL614" t="s">
        <v>612</v>
      </c>
      <c r="AM614" t="s">
        <v>612</v>
      </c>
      <c r="AN614" t="s">
        <v>612</v>
      </c>
      <c r="AO614" t="s">
        <v>612</v>
      </c>
      <c r="AP614" t="s">
        <v>612</v>
      </c>
      <c r="AQ614" t="s">
        <v>612</v>
      </c>
      <c r="AR614" t="s">
        <v>612</v>
      </c>
      <c r="AS614" t="s">
        <v>612</v>
      </c>
      <c r="AT614" t="s">
        <v>613</v>
      </c>
      <c r="AU614" t="s">
        <v>612</v>
      </c>
      <c r="AV614" t="s">
        <v>635</v>
      </c>
      <c r="AW614">
        <v>39691</v>
      </c>
      <c r="AX614">
        <v>2356230</v>
      </c>
      <c r="AY614" t="s">
        <v>621</v>
      </c>
      <c r="AZ614" t="s">
        <v>140</v>
      </c>
      <c r="BA614" t="s">
        <v>470</v>
      </c>
      <c r="BB614" t="s">
        <v>1255</v>
      </c>
      <c r="BC614">
        <v>37865</v>
      </c>
      <c r="BD614">
        <v>0</v>
      </c>
      <c r="BE614">
        <v>0</v>
      </c>
      <c r="BF614">
        <v>0</v>
      </c>
      <c r="BG614">
        <v>0</v>
      </c>
      <c r="BH614">
        <v>0</v>
      </c>
      <c r="BI614">
        <v>0</v>
      </c>
      <c r="BJ614">
        <v>0</v>
      </c>
      <c r="BK614">
        <v>0</v>
      </c>
      <c r="BL614">
        <v>0</v>
      </c>
      <c r="BM614">
        <v>0</v>
      </c>
      <c r="BN614">
        <v>0</v>
      </c>
      <c r="BO614">
        <v>0</v>
      </c>
      <c r="BP614">
        <v>0</v>
      </c>
      <c r="BQ614">
        <v>0</v>
      </c>
      <c r="BR614">
        <v>0</v>
      </c>
      <c r="BS614">
        <v>0</v>
      </c>
      <c r="BT614">
        <v>2356230</v>
      </c>
      <c r="BU614">
        <v>0</v>
      </c>
      <c r="BV614">
        <v>0</v>
      </c>
      <c r="BW614">
        <v>0</v>
      </c>
      <c r="BX614">
        <v>0</v>
      </c>
      <c r="BY614">
        <v>0</v>
      </c>
      <c r="BZ614">
        <v>0</v>
      </c>
      <c r="CA614">
        <v>0</v>
      </c>
      <c r="CB614">
        <v>0</v>
      </c>
      <c r="CC614">
        <v>0</v>
      </c>
      <c r="CD614">
        <v>2356230</v>
      </c>
      <c r="CE614">
        <v>2356230</v>
      </c>
      <c r="CF614">
        <v>2356230</v>
      </c>
      <c r="CG614">
        <v>0</v>
      </c>
      <c r="CH614" t="s">
        <v>612</v>
      </c>
      <c r="CI614" t="s">
        <v>616</v>
      </c>
      <c r="CJ614" t="s">
        <v>617</v>
      </c>
      <c r="CK614" t="s">
        <v>617</v>
      </c>
      <c r="CL614" t="s">
        <v>617</v>
      </c>
      <c r="CM614" t="s">
        <v>617</v>
      </c>
      <c r="CN614">
        <v>0</v>
      </c>
    </row>
    <row r="615" spans="1:92" x14ac:dyDescent="0.25">
      <c r="A615" t="s">
        <v>4069</v>
      </c>
      <c r="B615" t="s">
        <v>4069</v>
      </c>
      <c r="C615">
        <v>13</v>
      </c>
      <c r="D615" t="s">
        <v>597</v>
      </c>
      <c r="E615">
        <v>66060</v>
      </c>
      <c r="F615" t="s">
        <v>3792</v>
      </c>
      <c r="G615" t="s">
        <v>4070</v>
      </c>
      <c r="H615" t="s">
        <v>4071</v>
      </c>
      <c r="I615" t="s">
        <v>630</v>
      </c>
      <c r="J615">
        <v>415</v>
      </c>
      <c r="K615">
        <v>5574</v>
      </c>
      <c r="L615" t="s">
        <v>4072</v>
      </c>
      <c r="M615" t="s">
        <v>4073</v>
      </c>
      <c r="N615" t="s">
        <v>3809</v>
      </c>
      <c r="O615" t="s">
        <v>4074</v>
      </c>
      <c r="P615" t="s">
        <v>3811</v>
      </c>
      <c r="Q615" t="s">
        <v>3812</v>
      </c>
      <c r="R615" t="s">
        <v>3813</v>
      </c>
      <c r="S615" t="s">
        <v>3800</v>
      </c>
      <c r="T615" t="s">
        <v>1733</v>
      </c>
      <c r="U615" t="s">
        <v>3036</v>
      </c>
      <c r="V615" t="s">
        <v>1577</v>
      </c>
      <c r="W615">
        <v>43.861829999999998</v>
      </c>
      <c r="X615">
        <v>-78.843410000000006</v>
      </c>
      <c r="Y615" t="s">
        <v>612</v>
      </c>
      <c r="Z615" t="s">
        <v>612</v>
      </c>
      <c r="AA615" t="s">
        <v>612</v>
      </c>
      <c r="AB615" t="s">
        <v>612</v>
      </c>
      <c r="AC615" t="s">
        <v>612</v>
      </c>
      <c r="AD615" t="s">
        <v>612</v>
      </c>
      <c r="AE615" t="s">
        <v>612</v>
      </c>
      <c r="AF615" t="s">
        <v>612</v>
      </c>
      <c r="AG615" t="s">
        <v>612</v>
      </c>
      <c r="AH615" t="s">
        <v>612</v>
      </c>
      <c r="AI615" t="s">
        <v>612</v>
      </c>
      <c r="AJ615" t="s">
        <v>612</v>
      </c>
      <c r="AK615" t="s">
        <v>612</v>
      </c>
      <c r="AL615" t="s">
        <v>612</v>
      </c>
      <c r="AM615" t="s">
        <v>612</v>
      </c>
      <c r="AN615" t="s">
        <v>612</v>
      </c>
      <c r="AO615" t="s">
        <v>612</v>
      </c>
      <c r="AP615" t="s">
        <v>612</v>
      </c>
      <c r="AQ615" t="s">
        <v>612</v>
      </c>
      <c r="AR615" t="s">
        <v>612</v>
      </c>
      <c r="AS615" t="s">
        <v>612</v>
      </c>
      <c r="AT615" t="s">
        <v>613</v>
      </c>
      <c r="AU615" t="s">
        <v>612</v>
      </c>
      <c r="AV615" t="s">
        <v>635</v>
      </c>
      <c r="AW615">
        <v>39691</v>
      </c>
      <c r="AX615">
        <v>5138956</v>
      </c>
      <c r="AY615" t="s">
        <v>621</v>
      </c>
      <c r="AZ615" t="s">
        <v>140</v>
      </c>
      <c r="BA615" t="s">
        <v>470</v>
      </c>
      <c r="BB615" t="s">
        <v>2212</v>
      </c>
      <c r="BC615">
        <v>36404</v>
      </c>
      <c r="BD615">
        <v>0</v>
      </c>
      <c r="BE615">
        <v>0</v>
      </c>
      <c r="BF615">
        <v>0</v>
      </c>
      <c r="BG615">
        <v>0</v>
      </c>
      <c r="BH615">
        <v>0</v>
      </c>
      <c r="BI615">
        <v>0</v>
      </c>
      <c r="BJ615">
        <v>0</v>
      </c>
      <c r="BK615">
        <v>0</v>
      </c>
      <c r="BL615">
        <v>0</v>
      </c>
      <c r="BM615">
        <v>0</v>
      </c>
      <c r="BN615">
        <v>0</v>
      </c>
      <c r="BO615">
        <v>0</v>
      </c>
      <c r="BP615">
        <v>0</v>
      </c>
      <c r="BQ615">
        <v>0</v>
      </c>
      <c r="BR615">
        <v>0</v>
      </c>
      <c r="BS615">
        <v>0</v>
      </c>
      <c r="BT615">
        <v>5138956</v>
      </c>
      <c r="BU615">
        <v>0</v>
      </c>
      <c r="BV615">
        <v>0</v>
      </c>
      <c r="BW615">
        <v>0</v>
      </c>
      <c r="BX615">
        <v>0</v>
      </c>
      <c r="BY615">
        <v>0</v>
      </c>
      <c r="BZ615">
        <v>0</v>
      </c>
      <c r="CA615">
        <v>0</v>
      </c>
      <c r="CB615">
        <v>0</v>
      </c>
      <c r="CC615">
        <v>0</v>
      </c>
      <c r="CD615">
        <v>5138956</v>
      </c>
      <c r="CE615">
        <v>5138956</v>
      </c>
      <c r="CF615">
        <v>5138956</v>
      </c>
      <c r="CG615">
        <v>0</v>
      </c>
      <c r="CH615" t="s">
        <v>612</v>
      </c>
      <c r="CI615" t="s">
        <v>616</v>
      </c>
      <c r="CJ615" t="s">
        <v>617</v>
      </c>
      <c r="CK615" t="s">
        <v>617</v>
      </c>
      <c r="CL615" t="s">
        <v>617</v>
      </c>
      <c r="CM615" t="s">
        <v>617</v>
      </c>
      <c r="CN615">
        <v>0</v>
      </c>
    </row>
    <row r="616" spans="1:92" x14ac:dyDescent="0.25">
      <c r="A616" t="s">
        <v>4075</v>
      </c>
      <c r="B616" t="s">
        <v>4075</v>
      </c>
      <c r="C616">
        <v>13</v>
      </c>
      <c r="D616" t="s">
        <v>597</v>
      </c>
      <c r="E616">
        <v>66060</v>
      </c>
      <c r="F616" t="s">
        <v>3792</v>
      </c>
      <c r="G616" t="s">
        <v>4076</v>
      </c>
      <c r="H616" t="s">
        <v>4077</v>
      </c>
      <c r="I616" t="s">
        <v>630</v>
      </c>
      <c r="J616">
        <v>1352</v>
      </c>
      <c r="K616">
        <v>6161</v>
      </c>
      <c r="L616" t="s">
        <v>4078</v>
      </c>
      <c r="M616" t="s">
        <v>4079</v>
      </c>
      <c r="N616" t="s">
        <v>3819</v>
      </c>
      <c r="O616" t="s">
        <v>4080</v>
      </c>
      <c r="P616" t="s">
        <v>3821</v>
      </c>
      <c r="Q616" t="s">
        <v>3815</v>
      </c>
      <c r="R616" t="s">
        <v>3822</v>
      </c>
      <c r="S616" t="s">
        <v>3800</v>
      </c>
      <c r="T616" t="s">
        <v>1733</v>
      </c>
      <c r="U616" t="s">
        <v>3036</v>
      </c>
      <c r="V616" t="s">
        <v>1577</v>
      </c>
      <c r="W616">
        <v>43.871200000000002</v>
      </c>
      <c r="X616">
        <v>-79.043409999999994</v>
      </c>
      <c r="Y616" t="s">
        <v>612</v>
      </c>
      <c r="Z616" t="s">
        <v>612</v>
      </c>
      <c r="AA616" t="s">
        <v>612</v>
      </c>
      <c r="AB616" t="s">
        <v>612</v>
      </c>
      <c r="AC616" t="s">
        <v>612</v>
      </c>
      <c r="AD616" t="s">
        <v>612</v>
      </c>
      <c r="AE616" t="s">
        <v>612</v>
      </c>
      <c r="AF616" t="s">
        <v>612</v>
      </c>
      <c r="AG616" t="s">
        <v>612</v>
      </c>
      <c r="AH616" t="s">
        <v>612</v>
      </c>
      <c r="AI616" t="s">
        <v>612</v>
      </c>
      <c r="AJ616" t="s">
        <v>612</v>
      </c>
      <c r="AK616" t="s">
        <v>612</v>
      </c>
      <c r="AL616" t="s">
        <v>612</v>
      </c>
      <c r="AM616" t="s">
        <v>612</v>
      </c>
      <c r="AN616" t="s">
        <v>612</v>
      </c>
      <c r="AO616" t="s">
        <v>612</v>
      </c>
      <c r="AP616" t="s">
        <v>612</v>
      </c>
      <c r="AQ616" t="s">
        <v>612</v>
      </c>
      <c r="AR616" t="s">
        <v>612</v>
      </c>
      <c r="AS616" t="s">
        <v>612</v>
      </c>
      <c r="AT616" t="s">
        <v>613</v>
      </c>
      <c r="AU616" t="s">
        <v>612</v>
      </c>
      <c r="AV616" t="s">
        <v>614</v>
      </c>
      <c r="AW616" t="s">
        <v>612</v>
      </c>
      <c r="AX616">
        <v>2320014</v>
      </c>
      <c r="AY616" t="s">
        <v>621</v>
      </c>
      <c r="AZ616" t="s">
        <v>140</v>
      </c>
      <c r="BA616" t="s">
        <v>470</v>
      </c>
      <c r="BB616" t="s">
        <v>977</v>
      </c>
      <c r="BC616">
        <v>40422</v>
      </c>
      <c r="BD616">
        <v>132673</v>
      </c>
      <c r="BE616">
        <v>0</v>
      </c>
      <c r="BF616">
        <v>0</v>
      </c>
      <c r="BG616">
        <v>0</v>
      </c>
      <c r="BH616">
        <v>0</v>
      </c>
      <c r="BI616">
        <v>0</v>
      </c>
      <c r="BJ616">
        <v>0</v>
      </c>
      <c r="BK616">
        <v>0</v>
      </c>
      <c r="BL616">
        <v>0</v>
      </c>
      <c r="BM616">
        <v>0</v>
      </c>
      <c r="BN616">
        <v>0</v>
      </c>
      <c r="BO616">
        <v>0</v>
      </c>
      <c r="BP616">
        <v>0</v>
      </c>
      <c r="BQ616">
        <v>0</v>
      </c>
      <c r="BR616">
        <v>0</v>
      </c>
      <c r="BS616">
        <v>132673</v>
      </c>
      <c r="BT616">
        <v>2162341</v>
      </c>
      <c r="BU616">
        <v>25000</v>
      </c>
      <c r="BV616">
        <v>0</v>
      </c>
      <c r="BW616">
        <v>0</v>
      </c>
      <c r="BX616">
        <v>0</v>
      </c>
      <c r="BY616">
        <v>0</v>
      </c>
      <c r="BZ616">
        <v>0</v>
      </c>
      <c r="CA616">
        <v>0</v>
      </c>
      <c r="CB616">
        <v>0</v>
      </c>
      <c r="CC616">
        <v>0</v>
      </c>
      <c r="CD616">
        <v>2187341</v>
      </c>
      <c r="CE616">
        <v>2320014</v>
      </c>
      <c r="CF616">
        <v>2320014</v>
      </c>
      <c r="CG616">
        <v>0</v>
      </c>
      <c r="CH616" t="s">
        <v>612</v>
      </c>
      <c r="CI616" t="s">
        <v>616</v>
      </c>
      <c r="CJ616" t="s">
        <v>617</v>
      </c>
      <c r="CK616" t="s">
        <v>617</v>
      </c>
      <c r="CL616" t="s">
        <v>617</v>
      </c>
      <c r="CM616" t="s">
        <v>617</v>
      </c>
      <c r="CN616">
        <v>0</v>
      </c>
    </row>
    <row r="617" spans="1:92" x14ac:dyDescent="0.25">
      <c r="A617" t="s">
        <v>4081</v>
      </c>
      <c r="B617" t="s">
        <v>4081</v>
      </c>
      <c r="C617">
        <v>13</v>
      </c>
      <c r="D617" t="s">
        <v>597</v>
      </c>
      <c r="E617">
        <v>66060</v>
      </c>
      <c r="F617" t="s">
        <v>3792</v>
      </c>
      <c r="G617" t="s">
        <v>4082</v>
      </c>
      <c r="H617" t="s">
        <v>4083</v>
      </c>
      <c r="I617" t="s">
        <v>630</v>
      </c>
      <c r="J617">
        <v>1386</v>
      </c>
      <c r="K617">
        <v>6185</v>
      </c>
      <c r="L617" t="s">
        <v>4084</v>
      </c>
      <c r="M617" t="s">
        <v>4085</v>
      </c>
      <c r="N617" t="s">
        <v>3819</v>
      </c>
      <c r="O617" t="s">
        <v>4086</v>
      </c>
      <c r="P617" t="s">
        <v>3821</v>
      </c>
      <c r="Q617" t="s">
        <v>3815</v>
      </c>
      <c r="R617" t="s">
        <v>3822</v>
      </c>
      <c r="S617" t="s">
        <v>3800</v>
      </c>
      <c r="T617" t="s">
        <v>1733</v>
      </c>
      <c r="U617" t="s">
        <v>3036</v>
      </c>
      <c r="V617" t="s">
        <v>1577</v>
      </c>
      <c r="W617">
        <v>43.856819999999999</v>
      </c>
      <c r="X617">
        <v>-79.026430000000005</v>
      </c>
      <c r="Y617" t="s">
        <v>612</v>
      </c>
      <c r="Z617" t="s">
        <v>612</v>
      </c>
      <c r="AA617" t="s">
        <v>612</v>
      </c>
      <c r="AB617" t="s">
        <v>612</v>
      </c>
      <c r="AC617" t="s">
        <v>612</v>
      </c>
      <c r="AD617" t="s">
        <v>612</v>
      </c>
      <c r="AE617" t="s">
        <v>612</v>
      </c>
      <c r="AF617" t="s">
        <v>612</v>
      </c>
      <c r="AG617" t="s">
        <v>612</v>
      </c>
      <c r="AH617" t="s">
        <v>612</v>
      </c>
      <c r="AI617" t="s">
        <v>612</v>
      </c>
      <c r="AJ617" t="s">
        <v>612</v>
      </c>
      <c r="AK617" t="s">
        <v>612</v>
      </c>
      <c r="AL617" t="s">
        <v>612</v>
      </c>
      <c r="AM617" t="s">
        <v>612</v>
      </c>
      <c r="AN617" t="s">
        <v>612</v>
      </c>
      <c r="AO617" t="s">
        <v>612</v>
      </c>
      <c r="AP617" t="s">
        <v>612</v>
      </c>
      <c r="AQ617" t="s">
        <v>612</v>
      </c>
      <c r="AR617" t="s">
        <v>612</v>
      </c>
      <c r="AS617" t="s">
        <v>612</v>
      </c>
      <c r="AT617" t="s">
        <v>613</v>
      </c>
      <c r="AU617" t="s">
        <v>612</v>
      </c>
      <c r="AV617" t="s">
        <v>614</v>
      </c>
      <c r="AW617" t="s">
        <v>612</v>
      </c>
      <c r="AX617">
        <v>2588237</v>
      </c>
      <c r="AY617" t="s">
        <v>621</v>
      </c>
      <c r="AZ617" t="s">
        <v>140</v>
      </c>
      <c r="BA617" t="s">
        <v>470</v>
      </c>
      <c r="BB617" t="s">
        <v>977</v>
      </c>
      <c r="BC617">
        <v>40422</v>
      </c>
      <c r="BD617">
        <v>101401</v>
      </c>
      <c r="BE617">
        <v>0</v>
      </c>
      <c r="BF617">
        <v>0</v>
      </c>
      <c r="BG617">
        <v>0</v>
      </c>
      <c r="BH617">
        <v>0</v>
      </c>
      <c r="BI617">
        <v>0</v>
      </c>
      <c r="BJ617">
        <v>0</v>
      </c>
      <c r="BK617">
        <v>0</v>
      </c>
      <c r="BL617">
        <v>0</v>
      </c>
      <c r="BM617">
        <v>0</v>
      </c>
      <c r="BN617">
        <v>0</v>
      </c>
      <c r="BO617">
        <v>0</v>
      </c>
      <c r="BP617">
        <v>0</v>
      </c>
      <c r="BQ617">
        <v>0</v>
      </c>
      <c r="BR617">
        <v>0</v>
      </c>
      <c r="BS617">
        <v>101401</v>
      </c>
      <c r="BT617">
        <v>2051836</v>
      </c>
      <c r="BU617">
        <v>435000</v>
      </c>
      <c r="BV617">
        <v>0</v>
      </c>
      <c r="BW617">
        <v>0</v>
      </c>
      <c r="BX617">
        <v>0</v>
      </c>
      <c r="BY617">
        <v>0</v>
      </c>
      <c r="BZ617">
        <v>0</v>
      </c>
      <c r="CA617">
        <v>0</v>
      </c>
      <c r="CB617">
        <v>0</v>
      </c>
      <c r="CC617">
        <v>0</v>
      </c>
      <c r="CD617">
        <v>2486836</v>
      </c>
      <c r="CE617">
        <v>2588237</v>
      </c>
      <c r="CF617">
        <v>2588237</v>
      </c>
      <c r="CG617">
        <v>0</v>
      </c>
      <c r="CH617" t="s">
        <v>612</v>
      </c>
      <c r="CI617" t="s">
        <v>616</v>
      </c>
      <c r="CJ617" t="s">
        <v>617</v>
      </c>
      <c r="CK617" t="s">
        <v>617</v>
      </c>
      <c r="CL617" t="s">
        <v>617</v>
      </c>
      <c r="CM617" t="s">
        <v>617</v>
      </c>
      <c r="CN617">
        <v>0</v>
      </c>
    </row>
    <row r="618" spans="1:92" x14ac:dyDescent="0.25">
      <c r="A618" t="s">
        <v>4087</v>
      </c>
      <c r="B618" t="s">
        <v>4087</v>
      </c>
      <c r="C618">
        <v>13</v>
      </c>
      <c r="D618" t="s">
        <v>597</v>
      </c>
      <c r="E618">
        <v>66060</v>
      </c>
      <c r="F618" t="s">
        <v>3792</v>
      </c>
      <c r="G618" t="s">
        <v>4088</v>
      </c>
      <c r="H618" t="s">
        <v>4089</v>
      </c>
      <c r="I618" t="s">
        <v>667</v>
      </c>
      <c r="J618">
        <v>10982</v>
      </c>
      <c r="K618">
        <v>12126</v>
      </c>
      <c r="L618" t="s">
        <v>4090</v>
      </c>
      <c r="M618" t="s">
        <v>4091</v>
      </c>
      <c r="N618" t="s">
        <v>3809</v>
      </c>
      <c r="O618" t="s">
        <v>4092</v>
      </c>
      <c r="P618" t="s">
        <v>3811</v>
      </c>
      <c r="Q618" t="s">
        <v>3812</v>
      </c>
      <c r="R618" t="s">
        <v>3813</v>
      </c>
      <c r="S618" t="s">
        <v>3800</v>
      </c>
      <c r="T618" t="s">
        <v>1733</v>
      </c>
      <c r="U618" t="s">
        <v>3036</v>
      </c>
      <c r="V618" t="s">
        <v>1577</v>
      </c>
      <c r="W618">
        <v>43.946550000000002</v>
      </c>
      <c r="X618">
        <v>-78.851969999999994</v>
      </c>
      <c r="Y618" t="s">
        <v>612</v>
      </c>
      <c r="Z618" t="s">
        <v>612</v>
      </c>
      <c r="AA618" t="s">
        <v>612</v>
      </c>
      <c r="AB618" t="s">
        <v>612</v>
      </c>
      <c r="AC618" t="s">
        <v>612</v>
      </c>
      <c r="AD618" t="s">
        <v>612</v>
      </c>
      <c r="AE618" t="s">
        <v>612</v>
      </c>
      <c r="AF618" t="s">
        <v>612</v>
      </c>
      <c r="AG618" t="s">
        <v>612</v>
      </c>
      <c r="AH618" t="s">
        <v>612</v>
      </c>
      <c r="AI618" t="s">
        <v>612</v>
      </c>
      <c r="AJ618" t="s">
        <v>612</v>
      </c>
      <c r="AK618" t="s">
        <v>612</v>
      </c>
      <c r="AL618" t="s">
        <v>612</v>
      </c>
      <c r="AM618" t="s">
        <v>612</v>
      </c>
      <c r="AN618" t="s">
        <v>612</v>
      </c>
      <c r="AO618" t="s">
        <v>612</v>
      </c>
      <c r="AP618" t="s">
        <v>612</v>
      </c>
      <c r="AQ618" t="s">
        <v>612</v>
      </c>
      <c r="AR618" t="s">
        <v>612</v>
      </c>
      <c r="AS618" t="s">
        <v>612</v>
      </c>
      <c r="AT618" t="s">
        <v>613</v>
      </c>
      <c r="AU618" t="s">
        <v>612</v>
      </c>
      <c r="AV618" t="s">
        <v>614</v>
      </c>
      <c r="AW618" t="s">
        <v>612</v>
      </c>
      <c r="AX618">
        <v>31100640</v>
      </c>
      <c r="AY618" t="s">
        <v>621</v>
      </c>
      <c r="AZ618" t="s">
        <v>145</v>
      </c>
      <c r="BA618" t="s">
        <v>470</v>
      </c>
      <c r="BB618" t="s">
        <v>626</v>
      </c>
      <c r="BC618">
        <v>40057</v>
      </c>
      <c r="BD618">
        <v>0</v>
      </c>
      <c r="BE618">
        <v>0</v>
      </c>
      <c r="BF618">
        <v>0</v>
      </c>
      <c r="BG618">
        <v>0</v>
      </c>
      <c r="BH618">
        <v>0</v>
      </c>
      <c r="BI618">
        <v>0</v>
      </c>
      <c r="BJ618">
        <v>0</v>
      </c>
      <c r="BK618">
        <v>0</v>
      </c>
      <c r="BL618">
        <v>0</v>
      </c>
      <c r="BM618">
        <v>0</v>
      </c>
      <c r="BN618">
        <v>0</v>
      </c>
      <c r="BO618">
        <v>0</v>
      </c>
      <c r="BP618">
        <v>0</v>
      </c>
      <c r="BQ618">
        <v>0</v>
      </c>
      <c r="BR618">
        <v>0</v>
      </c>
      <c r="BS618">
        <v>0</v>
      </c>
      <c r="BT618">
        <v>31100640</v>
      </c>
      <c r="BU618">
        <v>0</v>
      </c>
      <c r="BV618">
        <v>0</v>
      </c>
      <c r="BW618">
        <v>0</v>
      </c>
      <c r="BX618">
        <v>0</v>
      </c>
      <c r="BY618">
        <v>0</v>
      </c>
      <c r="BZ618">
        <v>0</v>
      </c>
      <c r="CA618">
        <v>0</v>
      </c>
      <c r="CB618">
        <v>0</v>
      </c>
      <c r="CC618">
        <v>0</v>
      </c>
      <c r="CD618">
        <v>31100640</v>
      </c>
      <c r="CE618">
        <v>31100640</v>
      </c>
      <c r="CF618">
        <v>31100640</v>
      </c>
      <c r="CG618">
        <v>0</v>
      </c>
      <c r="CH618" t="s">
        <v>612</v>
      </c>
      <c r="CI618" t="s">
        <v>616</v>
      </c>
      <c r="CJ618" t="s">
        <v>617</v>
      </c>
      <c r="CK618" t="s">
        <v>617</v>
      </c>
      <c r="CL618" t="s">
        <v>617</v>
      </c>
      <c r="CM618" t="s">
        <v>617</v>
      </c>
      <c r="CN618">
        <v>0</v>
      </c>
    </row>
    <row r="619" spans="1:92" x14ac:dyDescent="0.25">
      <c r="A619" t="s">
        <v>4093</v>
      </c>
      <c r="B619" t="s">
        <v>4093</v>
      </c>
      <c r="C619">
        <v>13</v>
      </c>
      <c r="D619" t="s">
        <v>597</v>
      </c>
      <c r="E619">
        <v>66060</v>
      </c>
      <c r="F619" t="s">
        <v>3792</v>
      </c>
      <c r="G619" t="s">
        <v>4094</v>
      </c>
      <c r="H619" t="s">
        <v>4095</v>
      </c>
      <c r="I619" t="s">
        <v>630</v>
      </c>
      <c r="J619">
        <v>10808</v>
      </c>
      <c r="K619">
        <v>12047</v>
      </c>
      <c r="L619" t="s">
        <v>4096</v>
      </c>
      <c r="M619" t="s">
        <v>4097</v>
      </c>
      <c r="N619" t="s">
        <v>4098</v>
      </c>
      <c r="O619" t="s">
        <v>4099</v>
      </c>
      <c r="P619" t="s">
        <v>4100</v>
      </c>
      <c r="Q619" t="s">
        <v>3129</v>
      </c>
      <c r="R619" t="s">
        <v>4101</v>
      </c>
      <c r="S619" t="s">
        <v>3800</v>
      </c>
      <c r="T619" t="s">
        <v>1733</v>
      </c>
      <c r="U619" t="s">
        <v>3036</v>
      </c>
      <c r="V619" t="s">
        <v>1577</v>
      </c>
      <c r="W619">
        <v>44.34684</v>
      </c>
      <c r="X619">
        <v>-79.045410000000004</v>
      </c>
      <c r="Y619" t="s">
        <v>612</v>
      </c>
      <c r="Z619" t="s">
        <v>612</v>
      </c>
      <c r="AA619" t="s">
        <v>612</v>
      </c>
      <c r="AB619" t="s">
        <v>612</v>
      </c>
      <c r="AC619" t="s">
        <v>612</v>
      </c>
      <c r="AD619" t="s">
        <v>612</v>
      </c>
      <c r="AE619" t="s">
        <v>612</v>
      </c>
      <c r="AF619" t="s">
        <v>612</v>
      </c>
      <c r="AG619" t="s">
        <v>612</v>
      </c>
      <c r="AH619" t="s">
        <v>612</v>
      </c>
      <c r="AI619" t="s">
        <v>612</v>
      </c>
      <c r="AJ619" t="s">
        <v>612</v>
      </c>
      <c r="AK619" t="s">
        <v>612</v>
      </c>
      <c r="AL619" t="s">
        <v>612</v>
      </c>
      <c r="AM619" t="s">
        <v>612</v>
      </c>
      <c r="AN619" t="s">
        <v>612</v>
      </c>
      <c r="AO619" t="s">
        <v>612</v>
      </c>
      <c r="AP619" t="s">
        <v>612</v>
      </c>
      <c r="AQ619" t="s">
        <v>612</v>
      </c>
      <c r="AR619" t="s">
        <v>612</v>
      </c>
      <c r="AS619" t="s">
        <v>612</v>
      </c>
      <c r="AT619" t="s">
        <v>613</v>
      </c>
      <c r="AU619" t="s">
        <v>612</v>
      </c>
      <c r="AV619" t="s">
        <v>635</v>
      </c>
      <c r="AW619">
        <v>39691</v>
      </c>
      <c r="AX619">
        <v>5070207</v>
      </c>
      <c r="AY619" t="s">
        <v>621</v>
      </c>
      <c r="AZ619" t="s">
        <v>145</v>
      </c>
      <c r="BA619" t="s">
        <v>470</v>
      </c>
      <c r="BB619" t="s">
        <v>636</v>
      </c>
      <c r="BC619">
        <v>38961</v>
      </c>
      <c r="BD619">
        <v>0</v>
      </c>
      <c r="BE619">
        <v>0</v>
      </c>
      <c r="BF619">
        <v>0</v>
      </c>
      <c r="BG619">
        <v>0</v>
      </c>
      <c r="BH619">
        <v>0</v>
      </c>
      <c r="BI619">
        <v>0</v>
      </c>
      <c r="BJ619">
        <v>0</v>
      </c>
      <c r="BK619">
        <v>0</v>
      </c>
      <c r="BL619">
        <v>0</v>
      </c>
      <c r="BM619">
        <v>0</v>
      </c>
      <c r="BN619">
        <v>0</v>
      </c>
      <c r="BO619">
        <v>0</v>
      </c>
      <c r="BP619">
        <v>0</v>
      </c>
      <c r="BQ619">
        <v>0</v>
      </c>
      <c r="BR619">
        <v>0</v>
      </c>
      <c r="BS619">
        <v>0</v>
      </c>
      <c r="BT619">
        <v>5070207</v>
      </c>
      <c r="BU619">
        <v>0</v>
      </c>
      <c r="BV619">
        <v>0</v>
      </c>
      <c r="BW619">
        <v>0</v>
      </c>
      <c r="BX619">
        <v>0</v>
      </c>
      <c r="BY619">
        <v>0</v>
      </c>
      <c r="BZ619">
        <v>0</v>
      </c>
      <c r="CA619">
        <v>0</v>
      </c>
      <c r="CB619">
        <v>0</v>
      </c>
      <c r="CC619">
        <v>0</v>
      </c>
      <c r="CD619">
        <v>5070207</v>
      </c>
      <c r="CE619">
        <v>5070207</v>
      </c>
      <c r="CF619">
        <v>5070207</v>
      </c>
      <c r="CG619">
        <v>0</v>
      </c>
      <c r="CH619" t="s">
        <v>612</v>
      </c>
      <c r="CI619" t="s">
        <v>616</v>
      </c>
      <c r="CJ619" t="s">
        <v>617</v>
      </c>
      <c r="CK619" t="s">
        <v>617</v>
      </c>
      <c r="CL619" t="s">
        <v>617</v>
      </c>
      <c r="CM619" t="s">
        <v>617</v>
      </c>
      <c r="CN619">
        <v>0</v>
      </c>
    </row>
    <row r="620" spans="1:92" x14ac:dyDescent="0.25">
      <c r="A620" t="s">
        <v>4102</v>
      </c>
      <c r="B620" t="s">
        <v>4102</v>
      </c>
      <c r="C620">
        <v>13</v>
      </c>
      <c r="D620" t="s">
        <v>597</v>
      </c>
      <c r="E620">
        <v>66060</v>
      </c>
      <c r="F620" t="s">
        <v>3792</v>
      </c>
      <c r="G620" t="s">
        <v>4094</v>
      </c>
      <c r="H620" t="s">
        <v>4095</v>
      </c>
      <c r="I620" t="s">
        <v>630</v>
      </c>
      <c r="J620">
        <v>10808</v>
      </c>
      <c r="K620">
        <v>12047</v>
      </c>
      <c r="L620" t="s">
        <v>4096</v>
      </c>
      <c r="M620" t="s">
        <v>4097</v>
      </c>
      <c r="N620" t="s">
        <v>4098</v>
      </c>
      <c r="O620" t="s">
        <v>4099</v>
      </c>
      <c r="P620" t="s">
        <v>4100</v>
      </c>
      <c r="Q620" t="s">
        <v>3129</v>
      </c>
      <c r="R620" t="s">
        <v>4101</v>
      </c>
      <c r="S620" t="s">
        <v>3800</v>
      </c>
      <c r="T620" t="s">
        <v>1733</v>
      </c>
      <c r="U620" t="s">
        <v>3036</v>
      </c>
      <c r="V620" t="s">
        <v>1577</v>
      </c>
      <c r="W620">
        <v>44.34684</v>
      </c>
      <c r="X620">
        <v>-79.045410000000004</v>
      </c>
      <c r="Y620" t="s">
        <v>612</v>
      </c>
      <c r="Z620" t="s">
        <v>612</v>
      </c>
      <c r="AA620" t="s">
        <v>612</v>
      </c>
      <c r="AB620" t="s">
        <v>612</v>
      </c>
      <c r="AC620" t="s">
        <v>612</v>
      </c>
      <c r="AD620" t="s">
        <v>612</v>
      </c>
      <c r="AE620" t="s">
        <v>612</v>
      </c>
      <c r="AF620" t="s">
        <v>612</v>
      </c>
      <c r="AG620" t="s">
        <v>612</v>
      </c>
      <c r="AH620" t="s">
        <v>612</v>
      </c>
      <c r="AI620" t="s">
        <v>612</v>
      </c>
      <c r="AJ620" t="s">
        <v>612</v>
      </c>
      <c r="AK620" t="s">
        <v>612</v>
      </c>
      <c r="AL620" t="s">
        <v>612</v>
      </c>
      <c r="AM620" t="s">
        <v>612</v>
      </c>
      <c r="AN620" t="s">
        <v>612</v>
      </c>
      <c r="AO620" t="s">
        <v>612</v>
      </c>
      <c r="AP620" t="s">
        <v>612</v>
      </c>
      <c r="AQ620" t="s">
        <v>612</v>
      </c>
      <c r="AR620" t="s">
        <v>612</v>
      </c>
      <c r="AS620" t="s">
        <v>612</v>
      </c>
      <c r="AT620" t="s">
        <v>613</v>
      </c>
      <c r="AU620" t="s">
        <v>612</v>
      </c>
      <c r="AV620" t="s">
        <v>614</v>
      </c>
      <c r="AW620" t="s">
        <v>612</v>
      </c>
      <c r="AX620">
        <v>2234310</v>
      </c>
      <c r="AY620" t="s">
        <v>621</v>
      </c>
      <c r="AZ620" t="s">
        <v>140</v>
      </c>
      <c r="BA620" t="s">
        <v>470</v>
      </c>
      <c r="BB620" t="s">
        <v>977</v>
      </c>
      <c r="BC620">
        <v>40422</v>
      </c>
      <c r="BD620">
        <v>142675</v>
      </c>
      <c r="BE620">
        <v>0</v>
      </c>
      <c r="BF620">
        <v>0</v>
      </c>
      <c r="BG620">
        <v>0</v>
      </c>
      <c r="BH620">
        <v>0</v>
      </c>
      <c r="BI620">
        <v>0</v>
      </c>
      <c r="BJ620">
        <v>0</v>
      </c>
      <c r="BK620">
        <v>0</v>
      </c>
      <c r="BL620">
        <v>0</v>
      </c>
      <c r="BM620">
        <v>0</v>
      </c>
      <c r="BN620">
        <v>0</v>
      </c>
      <c r="BO620">
        <v>0</v>
      </c>
      <c r="BP620">
        <v>0</v>
      </c>
      <c r="BQ620">
        <v>0</v>
      </c>
      <c r="BR620">
        <v>0</v>
      </c>
      <c r="BS620">
        <v>142675</v>
      </c>
      <c r="BT620">
        <v>2091635</v>
      </c>
      <c r="BU620">
        <v>0</v>
      </c>
      <c r="BV620">
        <v>0</v>
      </c>
      <c r="BW620">
        <v>0</v>
      </c>
      <c r="BX620">
        <v>0</v>
      </c>
      <c r="BY620">
        <v>0</v>
      </c>
      <c r="BZ620">
        <v>0</v>
      </c>
      <c r="CA620">
        <v>0</v>
      </c>
      <c r="CB620">
        <v>0</v>
      </c>
      <c r="CC620">
        <v>0</v>
      </c>
      <c r="CD620">
        <v>2091635</v>
      </c>
      <c r="CE620">
        <v>2234310</v>
      </c>
      <c r="CF620">
        <v>2234310</v>
      </c>
      <c r="CG620">
        <v>0</v>
      </c>
      <c r="CH620" t="s">
        <v>612</v>
      </c>
      <c r="CI620" t="s">
        <v>616</v>
      </c>
      <c r="CJ620" t="s">
        <v>617</v>
      </c>
      <c r="CK620" t="s">
        <v>617</v>
      </c>
      <c r="CL620" t="s">
        <v>617</v>
      </c>
      <c r="CM620" t="s">
        <v>617</v>
      </c>
      <c r="CN620">
        <v>0</v>
      </c>
    </row>
    <row r="621" spans="1:92" x14ac:dyDescent="0.25">
      <c r="A621" t="s">
        <v>4103</v>
      </c>
      <c r="B621" t="s">
        <v>4103</v>
      </c>
      <c r="C621">
        <v>13</v>
      </c>
      <c r="D621" t="s">
        <v>597</v>
      </c>
      <c r="E621">
        <v>66060</v>
      </c>
      <c r="F621" t="s">
        <v>3792</v>
      </c>
      <c r="G621" t="s">
        <v>4104</v>
      </c>
      <c r="H621" t="s">
        <v>4105</v>
      </c>
      <c r="I621" t="s">
        <v>630</v>
      </c>
      <c r="J621">
        <v>24308</v>
      </c>
      <c r="K621">
        <v>19300</v>
      </c>
      <c r="L621" t="s">
        <v>4106</v>
      </c>
      <c r="M621" t="s">
        <v>4107</v>
      </c>
      <c r="N621" t="s">
        <v>3819</v>
      </c>
      <c r="O621" t="s">
        <v>4108</v>
      </c>
      <c r="P621" t="s">
        <v>3821</v>
      </c>
      <c r="Q621" t="s">
        <v>3815</v>
      </c>
      <c r="R621" t="s">
        <v>3822</v>
      </c>
      <c r="S621" t="s">
        <v>3800</v>
      </c>
      <c r="T621" t="s">
        <v>1733</v>
      </c>
      <c r="U621" t="s">
        <v>3036</v>
      </c>
      <c r="V621" t="s">
        <v>1577</v>
      </c>
      <c r="W621">
        <v>43.896263810000001</v>
      </c>
      <c r="X621">
        <v>-79.02477159</v>
      </c>
      <c r="Y621">
        <v>41298</v>
      </c>
      <c r="Z621" t="s">
        <v>662</v>
      </c>
      <c r="AA621" t="s">
        <v>662</v>
      </c>
      <c r="AB621" t="s">
        <v>612</v>
      </c>
      <c r="AC621" t="s">
        <v>612</v>
      </c>
      <c r="AD621" t="s">
        <v>612</v>
      </c>
      <c r="AE621">
        <v>41298</v>
      </c>
      <c r="AF621" t="s">
        <v>662</v>
      </c>
      <c r="AG621" t="s">
        <v>662</v>
      </c>
      <c r="AH621" t="s">
        <v>612</v>
      </c>
      <c r="AI621" t="s">
        <v>612</v>
      </c>
      <c r="AJ621" t="s">
        <v>612</v>
      </c>
      <c r="AK621" t="s">
        <v>612</v>
      </c>
      <c r="AL621" t="s">
        <v>612</v>
      </c>
      <c r="AM621" t="s">
        <v>612</v>
      </c>
      <c r="AN621" t="s">
        <v>612</v>
      </c>
      <c r="AO621" t="s">
        <v>612</v>
      </c>
      <c r="AP621" t="s">
        <v>612</v>
      </c>
      <c r="AQ621">
        <v>553</v>
      </c>
      <c r="AR621" t="s">
        <v>612</v>
      </c>
      <c r="AS621" t="s">
        <v>612</v>
      </c>
      <c r="AT621" t="s">
        <v>613</v>
      </c>
      <c r="AU621" t="s">
        <v>612</v>
      </c>
      <c r="AV621" t="s">
        <v>635</v>
      </c>
      <c r="AW621">
        <v>41782</v>
      </c>
      <c r="AX621">
        <v>11145000</v>
      </c>
      <c r="AY621" t="s">
        <v>621</v>
      </c>
      <c r="AZ621" t="s">
        <v>145</v>
      </c>
      <c r="BA621" t="s">
        <v>460</v>
      </c>
      <c r="BB621" t="s">
        <v>622</v>
      </c>
      <c r="BC621">
        <v>42248</v>
      </c>
      <c r="BD621">
        <v>0</v>
      </c>
      <c r="BE621">
        <v>0</v>
      </c>
      <c r="BF621">
        <v>171475</v>
      </c>
      <c r="BG621">
        <v>0</v>
      </c>
      <c r="BH621">
        <v>435286</v>
      </c>
      <c r="BI621">
        <v>0</v>
      </c>
      <c r="BJ621">
        <v>0</v>
      </c>
      <c r="BK621">
        <v>0</v>
      </c>
      <c r="BL621">
        <v>0</v>
      </c>
      <c r="BM621">
        <v>0</v>
      </c>
      <c r="BN621">
        <v>0</v>
      </c>
      <c r="BO621">
        <v>0</v>
      </c>
      <c r="BP621">
        <v>0</v>
      </c>
      <c r="BQ621">
        <v>0</v>
      </c>
      <c r="BR621">
        <v>0</v>
      </c>
      <c r="BS621">
        <v>606761</v>
      </c>
      <c r="BT621">
        <v>0</v>
      </c>
      <c r="BU621">
        <v>0</v>
      </c>
      <c r="BV621">
        <v>931893</v>
      </c>
      <c r="BW621">
        <v>0</v>
      </c>
      <c r="BX621">
        <v>9444414</v>
      </c>
      <c r="BY621">
        <v>0</v>
      </c>
      <c r="BZ621">
        <v>0</v>
      </c>
      <c r="CA621">
        <v>0</v>
      </c>
      <c r="CB621">
        <v>0</v>
      </c>
      <c r="CC621">
        <v>0</v>
      </c>
      <c r="CD621">
        <v>10376307</v>
      </c>
      <c r="CE621">
        <v>10983068</v>
      </c>
      <c r="CF621">
        <v>10983068</v>
      </c>
      <c r="CG621">
        <v>0</v>
      </c>
      <c r="CH621" t="s">
        <v>612</v>
      </c>
      <c r="CI621" t="s">
        <v>616</v>
      </c>
      <c r="CJ621" t="s">
        <v>702</v>
      </c>
      <c r="CK621" t="s">
        <v>703</v>
      </c>
      <c r="CL621" t="s">
        <v>617</v>
      </c>
      <c r="CM621" t="s">
        <v>617</v>
      </c>
      <c r="CN621">
        <v>9444414</v>
      </c>
    </row>
    <row r="622" spans="1:92" x14ac:dyDescent="0.25">
      <c r="A622" t="s">
        <v>4109</v>
      </c>
      <c r="B622" t="s">
        <v>4109</v>
      </c>
      <c r="C622">
        <v>13</v>
      </c>
      <c r="D622" t="s">
        <v>3915</v>
      </c>
      <c r="E622">
        <v>66060</v>
      </c>
      <c r="F622" t="s">
        <v>3792</v>
      </c>
      <c r="G622" t="s">
        <v>4110</v>
      </c>
      <c r="H622" t="s">
        <v>4111</v>
      </c>
      <c r="I622" t="s">
        <v>630</v>
      </c>
      <c r="J622">
        <v>24571</v>
      </c>
      <c r="K622">
        <v>19577</v>
      </c>
      <c r="L622" t="s">
        <v>4112</v>
      </c>
      <c r="M622" t="s">
        <v>4113</v>
      </c>
      <c r="N622" t="s">
        <v>3819</v>
      </c>
      <c r="O622" t="s">
        <v>4114</v>
      </c>
      <c r="P622" t="s">
        <v>3821</v>
      </c>
      <c r="Q622" t="s">
        <v>3815</v>
      </c>
      <c r="R622" t="s">
        <v>3822</v>
      </c>
      <c r="S622" t="s">
        <v>3800</v>
      </c>
      <c r="T622" t="s">
        <v>1733</v>
      </c>
      <c r="U622" t="s">
        <v>3036</v>
      </c>
      <c r="V622" t="s">
        <v>1577</v>
      </c>
      <c r="W622">
        <v>43.882255000000001</v>
      </c>
      <c r="X622">
        <v>-79.005780000000001</v>
      </c>
      <c r="Y622">
        <v>42317</v>
      </c>
      <c r="Z622" t="s">
        <v>622</v>
      </c>
      <c r="AA622" t="s">
        <v>622</v>
      </c>
      <c r="AB622" t="s">
        <v>612</v>
      </c>
      <c r="AC622" t="s">
        <v>612</v>
      </c>
      <c r="AD622" t="s">
        <v>612</v>
      </c>
      <c r="AE622">
        <v>42317</v>
      </c>
      <c r="AF622" t="s">
        <v>622</v>
      </c>
      <c r="AG622" t="s">
        <v>622</v>
      </c>
      <c r="AH622">
        <v>42317</v>
      </c>
      <c r="AI622" t="s">
        <v>622</v>
      </c>
      <c r="AJ622" t="s">
        <v>622</v>
      </c>
      <c r="AK622" t="s">
        <v>612</v>
      </c>
      <c r="AL622" t="s">
        <v>612</v>
      </c>
      <c r="AM622" t="s">
        <v>612</v>
      </c>
      <c r="AN622" t="s">
        <v>612</v>
      </c>
      <c r="AO622" t="s">
        <v>612</v>
      </c>
      <c r="AP622" t="s">
        <v>612</v>
      </c>
      <c r="AQ622">
        <v>663</v>
      </c>
      <c r="AR622">
        <v>4</v>
      </c>
      <c r="AS622">
        <v>73</v>
      </c>
      <c r="AT622" t="s">
        <v>613</v>
      </c>
      <c r="AU622" t="s">
        <v>612</v>
      </c>
      <c r="AV622" t="s">
        <v>635</v>
      </c>
      <c r="AW622">
        <v>42850</v>
      </c>
      <c r="AX622">
        <v>15049173</v>
      </c>
      <c r="AY622" t="s">
        <v>621</v>
      </c>
      <c r="AZ622" t="s">
        <v>145</v>
      </c>
      <c r="BA622" t="s">
        <v>460</v>
      </c>
      <c r="BB622" t="s">
        <v>763</v>
      </c>
      <c r="BC622">
        <v>43347</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1977136</v>
      </c>
      <c r="BW622">
        <v>0</v>
      </c>
      <c r="BX622">
        <v>10687057</v>
      </c>
      <c r="BY622">
        <v>0</v>
      </c>
      <c r="BZ622">
        <v>1977138</v>
      </c>
      <c r="CA622">
        <v>0</v>
      </c>
      <c r="CB622">
        <v>0</v>
      </c>
      <c r="CC622">
        <v>0</v>
      </c>
      <c r="CD622">
        <v>14641331</v>
      </c>
      <c r="CE622">
        <v>14641331</v>
      </c>
      <c r="CF622">
        <v>14899173</v>
      </c>
      <c r="CG622">
        <v>257842</v>
      </c>
      <c r="CH622" t="s">
        <v>612</v>
      </c>
      <c r="CI622" t="s">
        <v>616</v>
      </c>
      <c r="CJ622" t="s">
        <v>702</v>
      </c>
      <c r="CK622" t="s">
        <v>703</v>
      </c>
      <c r="CL622" t="s">
        <v>764</v>
      </c>
      <c r="CM622" t="s">
        <v>740</v>
      </c>
      <c r="CN622">
        <v>12664195</v>
      </c>
    </row>
    <row r="623" spans="1:92" x14ac:dyDescent="0.25">
      <c r="A623" t="s">
        <v>4115</v>
      </c>
      <c r="B623" t="s">
        <v>4115</v>
      </c>
      <c r="C623">
        <v>13</v>
      </c>
      <c r="D623" t="s">
        <v>597</v>
      </c>
      <c r="E623">
        <v>66060</v>
      </c>
      <c r="F623" t="s">
        <v>3792</v>
      </c>
      <c r="G623" t="s">
        <v>4116</v>
      </c>
      <c r="H623" t="s">
        <v>4117</v>
      </c>
      <c r="I623" t="s">
        <v>630</v>
      </c>
      <c r="J623">
        <v>10727</v>
      </c>
      <c r="K623">
        <v>11192</v>
      </c>
      <c r="L623" t="s">
        <v>4118</v>
      </c>
      <c r="M623" t="s">
        <v>4119</v>
      </c>
      <c r="N623" t="s">
        <v>3809</v>
      </c>
      <c r="O623" t="s">
        <v>4120</v>
      </c>
      <c r="P623" t="s">
        <v>3811</v>
      </c>
      <c r="Q623" t="s">
        <v>3812</v>
      </c>
      <c r="R623" t="s">
        <v>3813</v>
      </c>
      <c r="S623" t="s">
        <v>3800</v>
      </c>
      <c r="T623" t="s">
        <v>1733</v>
      </c>
      <c r="U623" t="s">
        <v>3036</v>
      </c>
      <c r="V623" t="s">
        <v>1577</v>
      </c>
      <c r="W623">
        <v>43.947580000000002</v>
      </c>
      <c r="X623">
        <v>-78.836010000000002</v>
      </c>
      <c r="Y623" t="s">
        <v>612</v>
      </c>
      <c r="Z623" t="s">
        <v>612</v>
      </c>
      <c r="AA623" t="s">
        <v>612</v>
      </c>
      <c r="AB623" t="s">
        <v>612</v>
      </c>
      <c r="AC623" t="s">
        <v>612</v>
      </c>
      <c r="AD623" t="s">
        <v>612</v>
      </c>
      <c r="AE623" t="s">
        <v>612</v>
      </c>
      <c r="AF623" t="s">
        <v>612</v>
      </c>
      <c r="AG623" t="s">
        <v>612</v>
      </c>
      <c r="AH623" t="s">
        <v>612</v>
      </c>
      <c r="AI623" t="s">
        <v>612</v>
      </c>
      <c r="AJ623" t="s">
        <v>612</v>
      </c>
      <c r="AK623" t="s">
        <v>612</v>
      </c>
      <c r="AL623" t="s">
        <v>612</v>
      </c>
      <c r="AM623" t="s">
        <v>612</v>
      </c>
      <c r="AN623" t="s">
        <v>612</v>
      </c>
      <c r="AO623" t="s">
        <v>612</v>
      </c>
      <c r="AP623" t="s">
        <v>612</v>
      </c>
      <c r="AQ623" t="s">
        <v>612</v>
      </c>
      <c r="AR623" t="s">
        <v>612</v>
      </c>
      <c r="AS623" t="s">
        <v>612</v>
      </c>
      <c r="AT623" t="s">
        <v>613</v>
      </c>
      <c r="AU623" t="s">
        <v>612</v>
      </c>
      <c r="AV623" t="s">
        <v>635</v>
      </c>
      <c r="AW623">
        <v>39691</v>
      </c>
      <c r="AX623">
        <v>8360357</v>
      </c>
      <c r="AY623" t="s">
        <v>621</v>
      </c>
      <c r="AZ623" t="s">
        <v>145</v>
      </c>
      <c r="BA623" t="s">
        <v>470</v>
      </c>
      <c r="BB623" t="s">
        <v>975</v>
      </c>
      <c r="BC623">
        <v>38596</v>
      </c>
      <c r="BD623">
        <v>0</v>
      </c>
      <c r="BE623">
        <v>0</v>
      </c>
      <c r="BF623">
        <v>0</v>
      </c>
      <c r="BG623">
        <v>0</v>
      </c>
      <c r="BH623">
        <v>0</v>
      </c>
      <c r="BI623">
        <v>0</v>
      </c>
      <c r="BJ623">
        <v>0</v>
      </c>
      <c r="BK623">
        <v>0</v>
      </c>
      <c r="BL623">
        <v>0</v>
      </c>
      <c r="BM623">
        <v>0</v>
      </c>
      <c r="BN623">
        <v>0</v>
      </c>
      <c r="BO623">
        <v>0</v>
      </c>
      <c r="BP623">
        <v>0</v>
      </c>
      <c r="BQ623">
        <v>0</v>
      </c>
      <c r="BR623">
        <v>0</v>
      </c>
      <c r="BS623">
        <v>0</v>
      </c>
      <c r="BT623">
        <v>8360357</v>
      </c>
      <c r="BU623">
        <v>0</v>
      </c>
      <c r="BV623">
        <v>0</v>
      </c>
      <c r="BW623">
        <v>0</v>
      </c>
      <c r="BX623">
        <v>0</v>
      </c>
      <c r="BY623">
        <v>0</v>
      </c>
      <c r="BZ623">
        <v>0</v>
      </c>
      <c r="CA623">
        <v>0</v>
      </c>
      <c r="CB623">
        <v>0</v>
      </c>
      <c r="CC623">
        <v>0</v>
      </c>
      <c r="CD623">
        <v>8360357</v>
      </c>
      <c r="CE623">
        <v>8360357</v>
      </c>
      <c r="CF623">
        <v>8360357</v>
      </c>
      <c r="CG623">
        <v>0</v>
      </c>
      <c r="CH623" t="s">
        <v>612</v>
      </c>
      <c r="CI623" t="s">
        <v>616</v>
      </c>
      <c r="CJ623" t="s">
        <v>617</v>
      </c>
      <c r="CK623" t="s">
        <v>617</v>
      </c>
      <c r="CL623" t="s">
        <v>617</v>
      </c>
      <c r="CM623" t="s">
        <v>617</v>
      </c>
      <c r="CN623">
        <v>0</v>
      </c>
    </row>
    <row r="624" spans="1:92" x14ac:dyDescent="0.25">
      <c r="A624" t="s">
        <v>4121</v>
      </c>
      <c r="B624" t="s">
        <v>4121</v>
      </c>
      <c r="C624">
        <v>13</v>
      </c>
      <c r="D624" t="s">
        <v>597</v>
      </c>
      <c r="E624">
        <v>66060</v>
      </c>
      <c r="F624" t="s">
        <v>3792</v>
      </c>
      <c r="G624" t="s">
        <v>4122</v>
      </c>
      <c r="H624" t="s">
        <v>4123</v>
      </c>
      <c r="I624" t="s">
        <v>630</v>
      </c>
      <c r="J624">
        <v>10728</v>
      </c>
      <c r="K624">
        <v>11191</v>
      </c>
      <c r="L624" t="s">
        <v>4124</v>
      </c>
      <c r="M624" t="s">
        <v>4125</v>
      </c>
      <c r="N624" t="s">
        <v>3819</v>
      </c>
      <c r="O624" t="s">
        <v>4126</v>
      </c>
      <c r="P624" t="s">
        <v>3821</v>
      </c>
      <c r="Q624" t="s">
        <v>3815</v>
      </c>
      <c r="R624" t="s">
        <v>3822</v>
      </c>
      <c r="S624" t="s">
        <v>3800</v>
      </c>
      <c r="T624" t="s">
        <v>1733</v>
      </c>
      <c r="U624" t="s">
        <v>3036</v>
      </c>
      <c r="V624" t="s">
        <v>1577</v>
      </c>
      <c r="W624">
        <v>43.881689999999999</v>
      </c>
      <c r="X624">
        <v>-79.044079999999994</v>
      </c>
      <c r="Y624" t="s">
        <v>612</v>
      </c>
      <c r="Z624" t="s">
        <v>612</v>
      </c>
      <c r="AA624" t="s">
        <v>612</v>
      </c>
      <c r="AB624" t="s">
        <v>612</v>
      </c>
      <c r="AC624" t="s">
        <v>612</v>
      </c>
      <c r="AD624" t="s">
        <v>612</v>
      </c>
      <c r="AE624" t="s">
        <v>612</v>
      </c>
      <c r="AF624" t="s">
        <v>612</v>
      </c>
      <c r="AG624" t="s">
        <v>612</v>
      </c>
      <c r="AH624" t="s">
        <v>612</v>
      </c>
      <c r="AI624" t="s">
        <v>612</v>
      </c>
      <c r="AJ624" t="s">
        <v>612</v>
      </c>
      <c r="AK624" t="s">
        <v>612</v>
      </c>
      <c r="AL624" t="s">
        <v>612</v>
      </c>
      <c r="AM624" t="s">
        <v>612</v>
      </c>
      <c r="AN624" t="s">
        <v>612</v>
      </c>
      <c r="AO624" t="s">
        <v>612</v>
      </c>
      <c r="AP624" t="s">
        <v>612</v>
      </c>
      <c r="AQ624" t="s">
        <v>612</v>
      </c>
      <c r="AR624" t="s">
        <v>612</v>
      </c>
      <c r="AS624" t="s">
        <v>612</v>
      </c>
      <c r="AT624" t="s">
        <v>613</v>
      </c>
      <c r="AU624" t="s">
        <v>612</v>
      </c>
      <c r="AV624" t="s">
        <v>635</v>
      </c>
      <c r="AW624">
        <v>39691</v>
      </c>
      <c r="AX624">
        <v>8557501</v>
      </c>
      <c r="AY624" t="s">
        <v>621</v>
      </c>
      <c r="AZ624" t="s">
        <v>145</v>
      </c>
      <c r="BA624" t="s">
        <v>470</v>
      </c>
      <c r="BB624" t="s">
        <v>975</v>
      </c>
      <c r="BC624">
        <v>38596</v>
      </c>
      <c r="BD624">
        <v>0</v>
      </c>
      <c r="BE624">
        <v>0</v>
      </c>
      <c r="BF624">
        <v>0</v>
      </c>
      <c r="BG624">
        <v>0</v>
      </c>
      <c r="BH624">
        <v>0</v>
      </c>
      <c r="BI624">
        <v>0</v>
      </c>
      <c r="BJ624">
        <v>0</v>
      </c>
      <c r="BK624">
        <v>0</v>
      </c>
      <c r="BL624">
        <v>0</v>
      </c>
      <c r="BM624">
        <v>0</v>
      </c>
      <c r="BN624">
        <v>0</v>
      </c>
      <c r="BO624">
        <v>0</v>
      </c>
      <c r="BP624">
        <v>0</v>
      </c>
      <c r="BQ624">
        <v>0</v>
      </c>
      <c r="BR624">
        <v>0</v>
      </c>
      <c r="BS624">
        <v>0</v>
      </c>
      <c r="BT624">
        <v>8557501</v>
      </c>
      <c r="BU624">
        <v>0</v>
      </c>
      <c r="BV624">
        <v>0</v>
      </c>
      <c r="BW624">
        <v>0</v>
      </c>
      <c r="BX624">
        <v>0</v>
      </c>
      <c r="BY624">
        <v>0</v>
      </c>
      <c r="BZ624">
        <v>0</v>
      </c>
      <c r="CA624">
        <v>0</v>
      </c>
      <c r="CB624">
        <v>0</v>
      </c>
      <c r="CC624">
        <v>0</v>
      </c>
      <c r="CD624">
        <v>8557501</v>
      </c>
      <c r="CE624">
        <v>8557501</v>
      </c>
      <c r="CF624">
        <v>8557501</v>
      </c>
      <c r="CG624">
        <v>0</v>
      </c>
      <c r="CH624" t="s">
        <v>612</v>
      </c>
      <c r="CI624" t="s">
        <v>616</v>
      </c>
      <c r="CJ624" t="s">
        <v>617</v>
      </c>
      <c r="CK624" t="s">
        <v>617</v>
      </c>
      <c r="CL624" t="s">
        <v>617</v>
      </c>
      <c r="CM624" t="s">
        <v>617</v>
      </c>
      <c r="CN624">
        <v>0</v>
      </c>
    </row>
    <row r="625" spans="1:92" x14ac:dyDescent="0.25">
      <c r="A625" t="s">
        <v>4127</v>
      </c>
      <c r="B625" t="s">
        <v>4127</v>
      </c>
      <c r="C625">
        <v>13</v>
      </c>
      <c r="D625" t="s">
        <v>597</v>
      </c>
      <c r="E625">
        <v>66060</v>
      </c>
      <c r="F625" t="s">
        <v>3792</v>
      </c>
      <c r="G625" t="s">
        <v>3838</v>
      </c>
      <c r="H625" t="s">
        <v>4128</v>
      </c>
      <c r="I625" t="s">
        <v>667</v>
      </c>
      <c r="J625">
        <v>5587</v>
      </c>
      <c r="K625">
        <v>8338</v>
      </c>
      <c r="L625" t="s">
        <v>4129</v>
      </c>
      <c r="M625" t="s">
        <v>4130</v>
      </c>
      <c r="N625" t="s">
        <v>3819</v>
      </c>
      <c r="O625" t="s">
        <v>4131</v>
      </c>
      <c r="P625" t="s">
        <v>3821</v>
      </c>
      <c r="Q625" t="s">
        <v>3815</v>
      </c>
      <c r="R625" t="s">
        <v>3822</v>
      </c>
      <c r="S625" t="s">
        <v>3800</v>
      </c>
      <c r="T625" t="s">
        <v>1733</v>
      </c>
      <c r="U625" t="s">
        <v>3036</v>
      </c>
      <c r="V625" t="s">
        <v>1577</v>
      </c>
      <c r="W625">
        <v>43.857520000000001</v>
      </c>
      <c r="X625">
        <v>-79.057379999999995</v>
      </c>
      <c r="Y625" t="s">
        <v>612</v>
      </c>
      <c r="Z625" t="s">
        <v>612</v>
      </c>
      <c r="AA625" t="s">
        <v>612</v>
      </c>
      <c r="AB625" t="s">
        <v>612</v>
      </c>
      <c r="AC625" t="s">
        <v>612</v>
      </c>
      <c r="AD625" t="s">
        <v>612</v>
      </c>
      <c r="AE625" t="s">
        <v>612</v>
      </c>
      <c r="AF625" t="s">
        <v>612</v>
      </c>
      <c r="AG625" t="s">
        <v>612</v>
      </c>
      <c r="AH625" t="s">
        <v>612</v>
      </c>
      <c r="AI625" t="s">
        <v>612</v>
      </c>
      <c r="AJ625" t="s">
        <v>612</v>
      </c>
      <c r="AK625" t="s">
        <v>612</v>
      </c>
      <c r="AL625" t="s">
        <v>612</v>
      </c>
      <c r="AM625" t="s">
        <v>612</v>
      </c>
      <c r="AN625" t="s">
        <v>612</v>
      </c>
      <c r="AO625" t="s">
        <v>612</v>
      </c>
      <c r="AP625" t="s">
        <v>612</v>
      </c>
      <c r="AQ625" t="s">
        <v>612</v>
      </c>
      <c r="AR625" t="s">
        <v>612</v>
      </c>
      <c r="AS625" t="s">
        <v>612</v>
      </c>
      <c r="AT625" t="s">
        <v>613</v>
      </c>
      <c r="AU625" t="s">
        <v>612</v>
      </c>
      <c r="AV625" t="s">
        <v>635</v>
      </c>
      <c r="AW625">
        <v>39691</v>
      </c>
      <c r="AX625">
        <v>21562161</v>
      </c>
      <c r="AY625" t="s">
        <v>621</v>
      </c>
      <c r="AZ625" t="s">
        <v>140</v>
      </c>
      <c r="BA625" t="s">
        <v>470</v>
      </c>
      <c r="BB625" t="s">
        <v>941</v>
      </c>
      <c r="BC625">
        <v>39692</v>
      </c>
      <c r="BD625">
        <v>0</v>
      </c>
      <c r="BE625">
        <v>0</v>
      </c>
      <c r="BF625">
        <v>0</v>
      </c>
      <c r="BG625">
        <v>0</v>
      </c>
      <c r="BH625">
        <v>0</v>
      </c>
      <c r="BI625">
        <v>0</v>
      </c>
      <c r="BJ625">
        <v>0</v>
      </c>
      <c r="BK625">
        <v>0</v>
      </c>
      <c r="BL625">
        <v>0</v>
      </c>
      <c r="BM625">
        <v>0</v>
      </c>
      <c r="BN625">
        <v>0</v>
      </c>
      <c r="BO625">
        <v>0</v>
      </c>
      <c r="BP625">
        <v>0</v>
      </c>
      <c r="BQ625">
        <v>0</v>
      </c>
      <c r="BR625">
        <v>0</v>
      </c>
      <c r="BS625">
        <v>0</v>
      </c>
      <c r="BT625">
        <v>21562161</v>
      </c>
      <c r="BU625">
        <v>0</v>
      </c>
      <c r="BV625">
        <v>0</v>
      </c>
      <c r="BW625">
        <v>0</v>
      </c>
      <c r="BX625">
        <v>0</v>
      </c>
      <c r="BY625">
        <v>0</v>
      </c>
      <c r="BZ625">
        <v>0</v>
      </c>
      <c r="CA625">
        <v>0</v>
      </c>
      <c r="CB625">
        <v>0</v>
      </c>
      <c r="CC625">
        <v>0</v>
      </c>
      <c r="CD625">
        <v>21562161</v>
      </c>
      <c r="CE625">
        <v>21562161</v>
      </c>
      <c r="CF625">
        <v>21562161</v>
      </c>
      <c r="CG625">
        <v>0</v>
      </c>
      <c r="CH625" t="s">
        <v>612</v>
      </c>
      <c r="CI625" t="s">
        <v>616</v>
      </c>
      <c r="CJ625" t="s">
        <v>617</v>
      </c>
      <c r="CK625" t="s">
        <v>617</v>
      </c>
      <c r="CL625" t="s">
        <v>617</v>
      </c>
      <c r="CM625" t="s">
        <v>617</v>
      </c>
      <c r="CN625">
        <v>0</v>
      </c>
    </row>
    <row r="626" spans="1:92" x14ac:dyDescent="0.25">
      <c r="A626" t="s">
        <v>4132</v>
      </c>
      <c r="B626" t="s">
        <v>4132</v>
      </c>
      <c r="C626">
        <v>13</v>
      </c>
      <c r="D626" t="s">
        <v>597</v>
      </c>
      <c r="E626">
        <v>66060</v>
      </c>
      <c r="F626" t="s">
        <v>3792</v>
      </c>
      <c r="G626" t="s">
        <v>4133</v>
      </c>
      <c r="H626" t="s">
        <v>4134</v>
      </c>
      <c r="I626" t="s">
        <v>630</v>
      </c>
      <c r="J626">
        <v>10275</v>
      </c>
      <c r="K626">
        <v>10477</v>
      </c>
      <c r="L626" t="s">
        <v>4135</v>
      </c>
      <c r="M626" t="s">
        <v>4136</v>
      </c>
      <c r="N626" t="s">
        <v>3809</v>
      </c>
      <c r="O626" t="s">
        <v>4137</v>
      </c>
      <c r="P626" t="s">
        <v>3811</v>
      </c>
      <c r="Q626" t="s">
        <v>3812</v>
      </c>
      <c r="R626" t="s">
        <v>3813</v>
      </c>
      <c r="S626" t="s">
        <v>3800</v>
      </c>
      <c r="T626" t="s">
        <v>1733</v>
      </c>
      <c r="U626" t="s">
        <v>3036</v>
      </c>
      <c r="V626" t="s">
        <v>1577</v>
      </c>
      <c r="W626">
        <v>43.932569999999998</v>
      </c>
      <c r="X626">
        <v>-78.834329999999994</v>
      </c>
      <c r="Y626" t="s">
        <v>612</v>
      </c>
      <c r="Z626" t="s">
        <v>612</v>
      </c>
      <c r="AA626" t="s">
        <v>612</v>
      </c>
      <c r="AB626" t="s">
        <v>612</v>
      </c>
      <c r="AC626" t="s">
        <v>612</v>
      </c>
      <c r="AD626" t="s">
        <v>612</v>
      </c>
      <c r="AE626" t="s">
        <v>612</v>
      </c>
      <c r="AF626" t="s">
        <v>612</v>
      </c>
      <c r="AG626" t="s">
        <v>612</v>
      </c>
      <c r="AH626" t="s">
        <v>612</v>
      </c>
      <c r="AI626" t="s">
        <v>612</v>
      </c>
      <c r="AJ626" t="s">
        <v>612</v>
      </c>
      <c r="AK626" t="s">
        <v>612</v>
      </c>
      <c r="AL626" t="s">
        <v>612</v>
      </c>
      <c r="AM626" t="s">
        <v>612</v>
      </c>
      <c r="AN626" t="s">
        <v>612</v>
      </c>
      <c r="AO626" t="s">
        <v>612</v>
      </c>
      <c r="AP626" t="s">
        <v>612</v>
      </c>
      <c r="AQ626" t="s">
        <v>612</v>
      </c>
      <c r="AR626" t="s">
        <v>612</v>
      </c>
      <c r="AS626" t="s">
        <v>612</v>
      </c>
      <c r="AT626" t="s">
        <v>613</v>
      </c>
      <c r="AU626" t="s">
        <v>612</v>
      </c>
      <c r="AV626" t="s">
        <v>635</v>
      </c>
      <c r="AW626">
        <v>39691</v>
      </c>
      <c r="AX626">
        <v>7146068</v>
      </c>
      <c r="AY626" t="s">
        <v>621</v>
      </c>
      <c r="AZ626" t="s">
        <v>145</v>
      </c>
      <c r="BA626" t="s">
        <v>470</v>
      </c>
      <c r="BB626" t="s">
        <v>659</v>
      </c>
      <c r="BC626">
        <v>36770</v>
      </c>
      <c r="BD626">
        <v>0</v>
      </c>
      <c r="BE626">
        <v>0</v>
      </c>
      <c r="BF626">
        <v>0</v>
      </c>
      <c r="BG626">
        <v>0</v>
      </c>
      <c r="BH626">
        <v>0</v>
      </c>
      <c r="BI626">
        <v>0</v>
      </c>
      <c r="BJ626">
        <v>0</v>
      </c>
      <c r="BK626">
        <v>0</v>
      </c>
      <c r="BL626">
        <v>0</v>
      </c>
      <c r="BM626">
        <v>0</v>
      </c>
      <c r="BN626">
        <v>0</v>
      </c>
      <c r="BO626">
        <v>0</v>
      </c>
      <c r="BP626">
        <v>0</v>
      </c>
      <c r="BQ626">
        <v>0</v>
      </c>
      <c r="BR626">
        <v>0</v>
      </c>
      <c r="BS626">
        <v>0</v>
      </c>
      <c r="BT626">
        <v>7146068</v>
      </c>
      <c r="BU626">
        <v>0</v>
      </c>
      <c r="BV626">
        <v>0</v>
      </c>
      <c r="BW626">
        <v>0</v>
      </c>
      <c r="BX626">
        <v>0</v>
      </c>
      <c r="BY626">
        <v>0</v>
      </c>
      <c r="BZ626">
        <v>0</v>
      </c>
      <c r="CA626">
        <v>0</v>
      </c>
      <c r="CB626">
        <v>0</v>
      </c>
      <c r="CC626">
        <v>0</v>
      </c>
      <c r="CD626">
        <v>7146068</v>
      </c>
      <c r="CE626">
        <v>7146068</v>
      </c>
      <c r="CF626">
        <v>7146068</v>
      </c>
      <c r="CG626">
        <v>0</v>
      </c>
      <c r="CH626" t="s">
        <v>612</v>
      </c>
      <c r="CI626" t="s">
        <v>616</v>
      </c>
      <c r="CJ626" t="s">
        <v>617</v>
      </c>
      <c r="CK626" t="s">
        <v>617</v>
      </c>
      <c r="CL626" t="s">
        <v>617</v>
      </c>
      <c r="CM626" t="s">
        <v>617</v>
      </c>
      <c r="CN626">
        <v>0</v>
      </c>
    </row>
    <row r="627" spans="1:92" x14ac:dyDescent="0.25">
      <c r="A627" t="s">
        <v>4138</v>
      </c>
      <c r="B627" t="s">
        <v>4138</v>
      </c>
      <c r="C627">
        <v>13</v>
      </c>
      <c r="D627" t="s">
        <v>597</v>
      </c>
      <c r="E627">
        <v>66060</v>
      </c>
      <c r="F627" t="s">
        <v>3792</v>
      </c>
      <c r="G627" t="s">
        <v>4139</v>
      </c>
      <c r="H627" t="s">
        <v>4140</v>
      </c>
      <c r="I627" t="s">
        <v>667</v>
      </c>
      <c r="J627">
        <v>5588</v>
      </c>
      <c r="K627">
        <v>8339</v>
      </c>
      <c r="L627" t="s">
        <v>4141</v>
      </c>
      <c r="M627" t="s">
        <v>4142</v>
      </c>
      <c r="N627" t="s">
        <v>3835</v>
      </c>
      <c r="O627" t="s">
        <v>4143</v>
      </c>
      <c r="P627" t="s">
        <v>3837</v>
      </c>
      <c r="Q627" t="s">
        <v>3838</v>
      </c>
      <c r="R627" t="s">
        <v>3839</v>
      </c>
      <c r="S627" t="s">
        <v>3800</v>
      </c>
      <c r="T627" t="s">
        <v>1733</v>
      </c>
      <c r="U627" t="s">
        <v>3036</v>
      </c>
      <c r="V627" t="s">
        <v>1577</v>
      </c>
      <c r="W627">
        <v>43.851799999999997</v>
      </c>
      <c r="X627">
        <v>-79.096519999999998</v>
      </c>
      <c r="Y627" t="s">
        <v>612</v>
      </c>
      <c r="Z627" t="s">
        <v>612</v>
      </c>
      <c r="AA627" t="s">
        <v>612</v>
      </c>
      <c r="AB627" t="s">
        <v>612</v>
      </c>
      <c r="AC627" t="s">
        <v>612</v>
      </c>
      <c r="AD627" t="s">
        <v>612</v>
      </c>
      <c r="AE627" t="s">
        <v>612</v>
      </c>
      <c r="AF627" t="s">
        <v>612</v>
      </c>
      <c r="AG627" t="s">
        <v>612</v>
      </c>
      <c r="AH627" t="s">
        <v>612</v>
      </c>
      <c r="AI627" t="s">
        <v>612</v>
      </c>
      <c r="AJ627" t="s">
        <v>612</v>
      </c>
      <c r="AK627" t="s">
        <v>612</v>
      </c>
      <c r="AL627" t="s">
        <v>612</v>
      </c>
      <c r="AM627" t="s">
        <v>612</v>
      </c>
      <c r="AN627" t="s">
        <v>612</v>
      </c>
      <c r="AO627" t="s">
        <v>612</v>
      </c>
      <c r="AP627" t="s">
        <v>612</v>
      </c>
      <c r="AQ627" t="s">
        <v>612</v>
      </c>
      <c r="AR627" t="s">
        <v>612</v>
      </c>
      <c r="AS627" t="s">
        <v>612</v>
      </c>
      <c r="AT627" t="s">
        <v>613</v>
      </c>
      <c r="AU627" t="s">
        <v>612</v>
      </c>
      <c r="AV627" t="s">
        <v>635</v>
      </c>
      <c r="AW627">
        <v>39691</v>
      </c>
      <c r="AX627">
        <v>3677245</v>
      </c>
      <c r="AY627" t="s">
        <v>621</v>
      </c>
      <c r="AZ627" t="s">
        <v>140</v>
      </c>
      <c r="BA627" t="s">
        <v>470</v>
      </c>
      <c r="BB627" t="s">
        <v>659</v>
      </c>
      <c r="BC627">
        <v>36770</v>
      </c>
      <c r="BD627">
        <v>0</v>
      </c>
      <c r="BE627">
        <v>0</v>
      </c>
      <c r="BF627">
        <v>0</v>
      </c>
      <c r="BG627">
        <v>0</v>
      </c>
      <c r="BH627">
        <v>0</v>
      </c>
      <c r="BI627">
        <v>0</v>
      </c>
      <c r="BJ627">
        <v>0</v>
      </c>
      <c r="BK627">
        <v>0</v>
      </c>
      <c r="BL627">
        <v>0</v>
      </c>
      <c r="BM627">
        <v>0</v>
      </c>
      <c r="BN627">
        <v>0</v>
      </c>
      <c r="BO627">
        <v>0</v>
      </c>
      <c r="BP627">
        <v>0</v>
      </c>
      <c r="BQ627">
        <v>0</v>
      </c>
      <c r="BR627">
        <v>0</v>
      </c>
      <c r="BS627">
        <v>0</v>
      </c>
      <c r="BT627">
        <v>3677245</v>
      </c>
      <c r="BU627">
        <v>0</v>
      </c>
      <c r="BV627">
        <v>0</v>
      </c>
      <c r="BW627">
        <v>0</v>
      </c>
      <c r="BX627">
        <v>0</v>
      </c>
      <c r="BY627">
        <v>0</v>
      </c>
      <c r="BZ627">
        <v>0</v>
      </c>
      <c r="CA627">
        <v>0</v>
      </c>
      <c r="CB627">
        <v>0</v>
      </c>
      <c r="CC627">
        <v>0</v>
      </c>
      <c r="CD627">
        <v>3677245</v>
      </c>
      <c r="CE627">
        <v>3677245</v>
      </c>
      <c r="CF627">
        <v>3677245</v>
      </c>
      <c r="CG627">
        <v>0</v>
      </c>
      <c r="CH627" t="s">
        <v>612</v>
      </c>
      <c r="CI627" t="s">
        <v>616</v>
      </c>
      <c r="CJ627" t="s">
        <v>617</v>
      </c>
      <c r="CK627" t="s">
        <v>617</v>
      </c>
      <c r="CL627" t="s">
        <v>617</v>
      </c>
      <c r="CM627" t="s">
        <v>617</v>
      </c>
      <c r="CN627">
        <v>0</v>
      </c>
    </row>
    <row r="628" spans="1:92" x14ac:dyDescent="0.25">
      <c r="A628" t="s">
        <v>4144</v>
      </c>
      <c r="B628" t="s">
        <v>4144</v>
      </c>
      <c r="C628">
        <v>13</v>
      </c>
      <c r="D628" t="s">
        <v>597</v>
      </c>
      <c r="E628">
        <v>66060</v>
      </c>
      <c r="F628" t="s">
        <v>3792</v>
      </c>
      <c r="G628" t="s">
        <v>4145</v>
      </c>
      <c r="H628" t="s">
        <v>4146</v>
      </c>
      <c r="I628" t="s">
        <v>667</v>
      </c>
      <c r="J628">
        <v>5596</v>
      </c>
      <c r="K628">
        <v>8344</v>
      </c>
      <c r="L628" t="s">
        <v>4147</v>
      </c>
      <c r="M628" t="s">
        <v>4148</v>
      </c>
      <c r="N628" t="s">
        <v>4149</v>
      </c>
      <c r="O628" t="s">
        <v>4150</v>
      </c>
      <c r="P628" t="s">
        <v>3899</v>
      </c>
      <c r="Q628" t="s">
        <v>3900</v>
      </c>
      <c r="R628" t="s">
        <v>3901</v>
      </c>
      <c r="S628" t="s">
        <v>3800</v>
      </c>
      <c r="T628" t="s">
        <v>1733</v>
      </c>
      <c r="U628" t="s">
        <v>3036</v>
      </c>
      <c r="V628" t="s">
        <v>1577</v>
      </c>
      <c r="W628">
        <v>44.1023</v>
      </c>
      <c r="X628">
        <v>-78.951740000000001</v>
      </c>
      <c r="Y628" t="s">
        <v>612</v>
      </c>
      <c r="Z628" t="s">
        <v>612</v>
      </c>
      <c r="AA628" t="s">
        <v>612</v>
      </c>
      <c r="AB628" t="s">
        <v>612</v>
      </c>
      <c r="AC628" t="s">
        <v>612</v>
      </c>
      <c r="AD628" t="s">
        <v>612</v>
      </c>
      <c r="AE628" t="s">
        <v>612</v>
      </c>
      <c r="AF628" t="s">
        <v>612</v>
      </c>
      <c r="AG628" t="s">
        <v>612</v>
      </c>
      <c r="AH628" t="s">
        <v>612</v>
      </c>
      <c r="AI628" t="s">
        <v>612</v>
      </c>
      <c r="AJ628" t="s">
        <v>612</v>
      </c>
      <c r="AK628" t="s">
        <v>612</v>
      </c>
      <c r="AL628" t="s">
        <v>612</v>
      </c>
      <c r="AM628" t="s">
        <v>612</v>
      </c>
      <c r="AN628" t="s">
        <v>612</v>
      </c>
      <c r="AO628" t="s">
        <v>612</v>
      </c>
      <c r="AP628" t="s">
        <v>612</v>
      </c>
      <c r="AQ628" t="s">
        <v>612</v>
      </c>
      <c r="AR628" t="s">
        <v>612</v>
      </c>
      <c r="AS628" t="s">
        <v>612</v>
      </c>
      <c r="AT628" t="s">
        <v>613</v>
      </c>
      <c r="AU628" t="s">
        <v>612</v>
      </c>
      <c r="AV628" t="s">
        <v>635</v>
      </c>
      <c r="AW628">
        <v>39691</v>
      </c>
      <c r="AX628">
        <v>3102115</v>
      </c>
      <c r="AY628" t="s">
        <v>621</v>
      </c>
      <c r="AZ628" t="s">
        <v>140</v>
      </c>
      <c r="BA628" t="s">
        <v>470</v>
      </c>
      <c r="BB628" t="s">
        <v>659</v>
      </c>
      <c r="BC628">
        <v>36770</v>
      </c>
      <c r="BD628">
        <v>0</v>
      </c>
      <c r="BE628">
        <v>0</v>
      </c>
      <c r="BF628">
        <v>0</v>
      </c>
      <c r="BG628">
        <v>0</v>
      </c>
      <c r="BH628">
        <v>0</v>
      </c>
      <c r="BI628">
        <v>0</v>
      </c>
      <c r="BJ628">
        <v>0</v>
      </c>
      <c r="BK628">
        <v>0</v>
      </c>
      <c r="BL628">
        <v>0</v>
      </c>
      <c r="BM628">
        <v>0</v>
      </c>
      <c r="BN628">
        <v>0</v>
      </c>
      <c r="BO628">
        <v>0</v>
      </c>
      <c r="BP628">
        <v>0</v>
      </c>
      <c r="BQ628">
        <v>0</v>
      </c>
      <c r="BR628">
        <v>0</v>
      </c>
      <c r="BS628">
        <v>0</v>
      </c>
      <c r="BT628">
        <v>3102115</v>
      </c>
      <c r="BU628">
        <v>0</v>
      </c>
      <c r="BV628">
        <v>0</v>
      </c>
      <c r="BW628">
        <v>0</v>
      </c>
      <c r="BX628">
        <v>0</v>
      </c>
      <c r="BY628">
        <v>0</v>
      </c>
      <c r="BZ628">
        <v>0</v>
      </c>
      <c r="CA628">
        <v>0</v>
      </c>
      <c r="CB628">
        <v>0</v>
      </c>
      <c r="CC628">
        <v>0</v>
      </c>
      <c r="CD628">
        <v>3102115</v>
      </c>
      <c r="CE628">
        <v>3102115</v>
      </c>
      <c r="CF628">
        <v>3102115</v>
      </c>
      <c r="CG628">
        <v>0</v>
      </c>
      <c r="CH628" t="s">
        <v>612</v>
      </c>
      <c r="CI628" t="s">
        <v>616</v>
      </c>
      <c r="CJ628" t="s">
        <v>617</v>
      </c>
      <c r="CK628" t="s">
        <v>617</v>
      </c>
      <c r="CL628" t="s">
        <v>617</v>
      </c>
      <c r="CM628" t="s">
        <v>617</v>
      </c>
      <c r="CN628">
        <v>0</v>
      </c>
    </row>
    <row r="629" spans="1:92" x14ac:dyDescent="0.25">
      <c r="A629" t="s">
        <v>4151</v>
      </c>
      <c r="B629" t="s">
        <v>4151</v>
      </c>
      <c r="C629">
        <v>13</v>
      </c>
      <c r="D629" t="s">
        <v>597</v>
      </c>
      <c r="E629">
        <v>66060</v>
      </c>
      <c r="F629" t="s">
        <v>3792</v>
      </c>
      <c r="G629" t="s">
        <v>4145</v>
      </c>
      <c r="H629" t="s">
        <v>4146</v>
      </c>
      <c r="I629" t="s">
        <v>667</v>
      </c>
      <c r="J629">
        <v>5596</v>
      </c>
      <c r="K629">
        <v>8344</v>
      </c>
      <c r="L629" t="s">
        <v>4147</v>
      </c>
      <c r="M629" t="s">
        <v>4148</v>
      </c>
      <c r="N629" t="s">
        <v>4149</v>
      </c>
      <c r="O629" t="s">
        <v>4150</v>
      </c>
      <c r="P629" t="s">
        <v>3899</v>
      </c>
      <c r="Q629" t="s">
        <v>3900</v>
      </c>
      <c r="R629" t="s">
        <v>3901</v>
      </c>
      <c r="S629" t="s">
        <v>3800</v>
      </c>
      <c r="T629" t="s">
        <v>1733</v>
      </c>
      <c r="U629" t="s">
        <v>3036</v>
      </c>
      <c r="V629" t="s">
        <v>1577</v>
      </c>
      <c r="W629">
        <v>44.1023</v>
      </c>
      <c r="X629">
        <v>-78.951740000000001</v>
      </c>
      <c r="Y629" t="s">
        <v>612</v>
      </c>
      <c r="Z629" t="s">
        <v>612</v>
      </c>
      <c r="AA629" t="s">
        <v>612</v>
      </c>
      <c r="AB629" t="s">
        <v>612</v>
      </c>
      <c r="AC629" t="s">
        <v>612</v>
      </c>
      <c r="AD629" t="s">
        <v>612</v>
      </c>
      <c r="AE629" t="s">
        <v>612</v>
      </c>
      <c r="AF629" t="s">
        <v>612</v>
      </c>
      <c r="AG629" t="s">
        <v>612</v>
      </c>
      <c r="AH629" t="s">
        <v>612</v>
      </c>
      <c r="AI629" t="s">
        <v>612</v>
      </c>
      <c r="AJ629" t="s">
        <v>612</v>
      </c>
      <c r="AK629" t="s">
        <v>612</v>
      </c>
      <c r="AL629" t="s">
        <v>612</v>
      </c>
      <c r="AM629" t="s">
        <v>612</v>
      </c>
      <c r="AN629" t="s">
        <v>612</v>
      </c>
      <c r="AO629" t="s">
        <v>612</v>
      </c>
      <c r="AP629" t="s">
        <v>612</v>
      </c>
      <c r="AQ629" t="s">
        <v>612</v>
      </c>
      <c r="AR629" t="s">
        <v>612</v>
      </c>
      <c r="AS629" t="s">
        <v>612</v>
      </c>
      <c r="AT629" t="s">
        <v>613</v>
      </c>
      <c r="AU629" t="s">
        <v>612</v>
      </c>
      <c r="AV629" t="s">
        <v>614</v>
      </c>
      <c r="AW629" t="s">
        <v>612</v>
      </c>
      <c r="AX629">
        <v>4409138</v>
      </c>
      <c r="AY629" t="s">
        <v>621</v>
      </c>
      <c r="AZ629" t="s">
        <v>140</v>
      </c>
      <c r="BA629" t="s">
        <v>470</v>
      </c>
      <c r="BB629" t="s">
        <v>662</v>
      </c>
      <c r="BC629">
        <v>41153</v>
      </c>
      <c r="BD629">
        <v>0</v>
      </c>
      <c r="BE629">
        <v>0</v>
      </c>
      <c r="BF629">
        <v>0</v>
      </c>
      <c r="BG629">
        <v>470000</v>
      </c>
      <c r="BH629">
        <v>0</v>
      </c>
      <c r="BI629">
        <v>0</v>
      </c>
      <c r="BJ629">
        <v>0</v>
      </c>
      <c r="BK629">
        <v>0</v>
      </c>
      <c r="BL629">
        <v>0</v>
      </c>
      <c r="BM629">
        <v>0</v>
      </c>
      <c r="BN629">
        <v>0</v>
      </c>
      <c r="BO629">
        <v>0</v>
      </c>
      <c r="BP629">
        <v>0</v>
      </c>
      <c r="BQ629">
        <v>0</v>
      </c>
      <c r="BR629">
        <v>0</v>
      </c>
      <c r="BS629">
        <v>470000</v>
      </c>
      <c r="BT629">
        <v>3939138</v>
      </c>
      <c r="BU629">
        <v>0</v>
      </c>
      <c r="BV629">
        <v>0</v>
      </c>
      <c r="BW629">
        <v>0</v>
      </c>
      <c r="BX629">
        <v>0</v>
      </c>
      <c r="BY629">
        <v>0</v>
      </c>
      <c r="BZ629">
        <v>0</v>
      </c>
      <c r="CA629">
        <v>0</v>
      </c>
      <c r="CB629">
        <v>0</v>
      </c>
      <c r="CC629">
        <v>0</v>
      </c>
      <c r="CD629">
        <v>3939138</v>
      </c>
      <c r="CE629">
        <v>4409138</v>
      </c>
      <c r="CF629">
        <v>4409138</v>
      </c>
      <c r="CG629">
        <v>0</v>
      </c>
      <c r="CH629" t="s">
        <v>612</v>
      </c>
      <c r="CI629" t="s">
        <v>616</v>
      </c>
      <c r="CJ629" t="s">
        <v>617</v>
      </c>
      <c r="CK629" t="s">
        <v>617</v>
      </c>
      <c r="CL629" t="s">
        <v>617</v>
      </c>
      <c r="CM629" t="s">
        <v>617</v>
      </c>
      <c r="CN629">
        <v>0</v>
      </c>
    </row>
    <row r="630" spans="1:92" x14ac:dyDescent="0.25">
      <c r="A630" t="s">
        <v>4152</v>
      </c>
      <c r="B630" t="s">
        <v>4152</v>
      </c>
      <c r="C630">
        <v>13</v>
      </c>
      <c r="D630" t="s">
        <v>597</v>
      </c>
      <c r="E630">
        <v>66060</v>
      </c>
      <c r="F630" t="s">
        <v>3792</v>
      </c>
      <c r="G630" t="s">
        <v>4153</v>
      </c>
      <c r="H630" t="s">
        <v>4154</v>
      </c>
      <c r="I630" t="s">
        <v>630</v>
      </c>
      <c r="J630">
        <v>1895</v>
      </c>
      <c r="K630">
        <v>6520</v>
      </c>
      <c r="L630" t="s">
        <v>4155</v>
      </c>
      <c r="M630" t="s">
        <v>4156</v>
      </c>
      <c r="N630" t="s">
        <v>3795</v>
      </c>
      <c r="O630" t="s">
        <v>4157</v>
      </c>
      <c r="P630" t="s">
        <v>3797</v>
      </c>
      <c r="Q630" t="s">
        <v>3798</v>
      </c>
      <c r="R630" t="s">
        <v>3799</v>
      </c>
      <c r="S630" t="s">
        <v>3800</v>
      </c>
      <c r="T630" t="s">
        <v>1733</v>
      </c>
      <c r="U630" t="s">
        <v>3036</v>
      </c>
      <c r="V630" t="s">
        <v>1577</v>
      </c>
      <c r="W630">
        <v>43.892620000000001</v>
      </c>
      <c r="X630">
        <v>-78.930090000000007</v>
      </c>
      <c r="Y630" t="s">
        <v>612</v>
      </c>
      <c r="Z630" t="s">
        <v>612</v>
      </c>
      <c r="AA630" t="s">
        <v>612</v>
      </c>
      <c r="AB630" t="s">
        <v>612</v>
      </c>
      <c r="AC630" t="s">
        <v>612</v>
      </c>
      <c r="AD630" t="s">
        <v>612</v>
      </c>
      <c r="AE630" t="s">
        <v>612</v>
      </c>
      <c r="AF630" t="s">
        <v>612</v>
      </c>
      <c r="AG630" t="s">
        <v>612</v>
      </c>
      <c r="AH630" t="s">
        <v>612</v>
      </c>
      <c r="AI630" t="s">
        <v>612</v>
      </c>
      <c r="AJ630" t="s">
        <v>612</v>
      </c>
      <c r="AK630" t="s">
        <v>612</v>
      </c>
      <c r="AL630" t="s">
        <v>612</v>
      </c>
      <c r="AM630" t="s">
        <v>612</v>
      </c>
      <c r="AN630" t="s">
        <v>612</v>
      </c>
      <c r="AO630" t="s">
        <v>612</v>
      </c>
      <c r="AP630" t="s">
        <v>612</v>
      </c>
      <c r="AQ630" t="s">
        <v>612</v>
      </c>
      <c r="AR630" t="s">
        <v>612</v>
      </c>
      <c r="AS630" t="s">
        <v>612</v>
      </c>
      <c r="AT630" t="s">
        <v>613</v>
      </c>
      <c r="AU630" t="s">
        <v>612</v>
      </c>
      <c r="AV630" t="s">
        <v>614</v>
      </c>
      <c r="AW630" t="s">
        <v>612</v>
      </c>
      <c r="AX630">
        <v>2851079</v>
      </c>
      <c r="AY630" t="s">
        <v>621</v>
      </c>
      <c r="AZ630" t="s">
        <v>140</v>
      </c>
      <c r="BA630" t="s">
        <v>470</v>
      </c>
      <c r="BB630" t="s">
        <v>803</v>
      </c>
      <c r="BC630">
        <v>40787</v>
      </c>
      <c r="BD630">
        <v>0</v>
      </c>
      <c r="BE630">
        <v>0</v>
      </c>
      <c r="BF630">
        <v>0</v>
      </c>
      <c r="BG630">
        <v>0</v>
      </c>
      <c r="BH630">
        <v>0</v>
      </c>
      <c r="BI630">
        <v>0</v>
      </c>
      <c r="BJ630">
        <v>0</v>
      </c>
      <c r="BK630">
        <v>0</v>
      </c>
      <c r="BL630">
        <v>0</v>
      </c>
      <c r="BM630">
        <v>0</v>
      </c>
      <c r="BN630">
        <v>0</v>
      </c>
      <c r="BO630">
        <v>0</v>
      </c>
      <c r="BP630">
        <v>0</v>
      </c>
      <c r="BQ630">
        <v>0</v>
      </c>
      <c r="BR630">
        <v>0</v>
      </c>
      <c r="BS630">
        <v>0</v>
      </c>
      <c r="BT630">
        <v>2851079</v>
      </c>
      <c r="BU630">
        <v>0</v>
      </c>
      <c r="BV630">
        <v>0</v>
      </c>
      <c r="BW630">
        <v>0</v>
      </c>
      <c r="BX630">
        <v>0</v>
      </c>
      <c r="BY630">
        <v>0</v>
      </c>
      <c r="BZ630">
        <v>0</v>
      </c>
      <c r="CA630">
        <v>0</v>
      </c>
      <c r="CB630">
        <v>0</v>
      </c>
      <c r="CC630">
        <v>0</v>
      </c>
      <c r="CD630">
        <v>2851079</v>
      </c>
      <c r="CE630">
        <v>2851079</v>
      </c>
      <c r="CF630">
        <v>2851079</v>
      </c>
      <c r="CG630">
        <v>0</v>
      </c>
      <c r="CH630" t="s">
        <v>612</v>
      </c>
      <c r="CI630" t="s">
        <v>616</v>
      </c>
      <c r="CJ630" t="s">
        <v>617</v>
      </c>
      <c r="CK630" t="s">
        <v>617</v>
      </c>
      <c r="CL630" t="s">
        <v>617</v>
      </c>
      <c r="CM630" t="s">
        <v>617</v>
      </c>
      <c r="CN630">
        <v>0</v>
      </c>
    </row>
    <row r="631" spans="1:92" x14ac:dyDescent="0.25">
      <c r="A631" t="s">
        <v>4158</v>
      </c>
      <c r="B631" t="s">
        <v>4158</v>
      </c>
      <c r="C631">
        <v>13</v>
      </c>
      <c r="D631" t="s">
        <v>597</v>
      </c>
      <c r="E631">
        <v>66060</v>
      </c>
      <c r="F631" t="s">
        <v>3792</v>
      </c>
      <c r="G631" t="s">
        <v>4159</v>
      </c>
      <c r="H631" t="s">
        <v>4160</v>
      </c>
      <c r="I631" t="s">
        <v>630</v>
      </c>
      <c r="J631">
        <v>9774</v>
      </c>
      <c r="K631">
        <v>10258</v>
      </c>
      <c r="L631" t="s">
        <v>4161</v>
      </c>
      <c r="M631" t="s">
        <v>4162</v>
      </c>
      <c r="N631" t="s">
        <v>4055</v>
      </c>
      <c r="O631" t="s">
        <v>4163</v>
      </c>
      <c r="P631" t="s">
        <v>4013</v>
      </c>
      <c r="Q631" t="s">
        <v>4014</v>
      </c>
      <c r="R631" t="s">
        <v>4015</v>
      </c>
      <c r="S631" t="s">
        <v>3800</v>
      </c>
      <c r="T631" t="s">
        <v>1733</v>
      </c>
      <c r="U631" t="s">
        <v>3036</v>
      </c>
      <c r="V631" t="s">
        <v>1577</v>
      </c>
      <c r="W631">
        <v>44.106029999999997</v>
      </c>
      <c r="X631">
        <v>-79.138030000000001</v>
      </c>
      <c r="Y631" t="s">
        <v>612</v>
      </c>
      <c r="Z631" t="s">
        <v>612</v>
      </c>
      <c r="AA631" t="s">
        <v>612</v>
      </c>
      <c r="AB631" t="s">
        <v>612</v>
      </c>
      <c r="AC631" t="s">
        <v>612</v>
      </c>
      <c r="AD631" t="s">
        <v>612</v>
      </c>
      <c r="AE631" t="s">
        <v>612</v>
      </c>
      <c r="AF631" t="s">
        <v>612</v>
      </c>
      <c r="AG631" t="s">
        <v>612</v>
      </c>
      <c r="AH631" t="s">
        <v>612</v>
      </c>
      <c r="AI631" t="s">
        <v>612</v>
      </c>
      <c r="AJ631" t="s">
        <v>612</v>
      </c>
      <c r="AK631" t="s">
        <v>612</v>
      </c>
      <c r="AL631" t="s">
        <v>612</v>
      </c>
      <c r="AM631" t="s">
        <v>612</v>
      </c>
      <c r="AN631" t="s">
        <v>612</v>
      </c>
      <c r="AO631" t="s">
        <v>612</v>
      </c>
      <c r="AP631" t="s">
        <v>612</v>
      </c>
      <c r="AQ631" t="s">
        <v>612</v>
      </c>
      <c r="AR631" t="s">
        <v>612</v>
      </c>
      <c r="AS631" t="s">
        <v>612</v>
      </c>
      <c r="AT631" t="s">
        <v>613</v>
      </c>
      <c r="AU631" t="s">
        <v>612</v>
      </c>
      <c r="AV631" t="s">
        <v>635</v>
      </c>
      <c r="AW631">
        <v>39691</v>
      </c>
      <c r="AX631">
        <v>5895889</v>
      </c>
      <c r="AY631" t="s">
        <v>621</v>
      </c>
      <c r="AZ631" t="s">
        <v>145</v>
      </c>
      <c r="BA631" t="s">
        <v>470</v>
      </c>
      <c r="BB631" t="s">
        <v>2212</v>
      </c>
      <c r="BC631">
        <v>36404</v>
      </c>
      <c r="BD631">
        <v>0</v>
      </c>
      <c r="BE631">
        <v>0</v>
      </c>
      <c r="BF631">
        <v>0</v>
      </c>
      <c r="BG631">
        <v>0</v>
      </c>
      <c r="BH631">
        <v>0</v>
      </c>
      <c r="BI631">
        <v>0</v>
      </c>
      <c r="BJ631">
        <v>0</v>
      </c>
      <c r="BK631">
        <v>0</v>
      </c>
      <c r="BL631">
        <v>0</v>
      </c>
      <c r="BM631">
        <v>0</v>
      </c>
      <c r="BN631">
        <v>0</v>
      </c>
      <c r="BO631">
        <v>0</v>
      </c>
      <c r="BP631">
        <v>0</v>
      </c>
      <c r="BQ631">
        <v>0</v>
      </c>
      <c r="BR631">
        <v>0</v>
      </c>
      <c r="BS631">
        <v>0</v>
      </c>
      <c r="BT631">
        <v>5895889</v>
      </c>
      <c r="BU631">
        <v>0</v>
      </c>
      <c r="BV631">
        <v>0</v>
      </c>
      <c r="BW631">
        <v>0</v>
      </c>
      <c r="BX631">
        <v>0</v>
      </c>
      <c r="BY631">
        <v>0</v>
      </c>
      <c r="BZ631">
        <v>0</v>
      </c>
      <c r="CA631">
        <v>0</v>
      </c>
      <c r="CB631">
        <v>0</v>
      </c>
      <c r="CC631">
        <v>0</v>
      </c>
      <c r="CD631">
        <v>5895889</v>
      </c>
      <c r="CE631">
        <v>5895889</v>
      </c>
      <c r="CF631">
        <v>5895889</v>
      </c>
      <c r="CG631">
        <v>0</v>
      </c>
      <c r="CH631" t="s">
        <v>612</v>
      </c>
      <c r="CI631" t="s">
        <v>616</v>
      </c>
      <c r="CJ631" t="s">
        <v>617</v>
      </c>
      <c r="CK631" t="s">
        <v>617</v>
      </c>
      <c r="CL631" t="s">
        <v>617</v>
      </c>
      <c r="CM631" t="s">
        <v>617</v>
      </c>
      <c r="CN631">
        <v>0</v>
      </c>
    </row>
    <row r="632" spans="1:92" x14ac:dyDescent="0.25">
      <c r="A632" t="s">
        <v>4164</v>
      </c>
      <c r="B632" t="s">
        <v>4164</v>
      </c>
      <c r="C632">
        <v>13</v>
      </c>
      <c r="D632" t="s">
        <v>597</v>
      </c>
      <c r="E632">
        <v>66060</v>
      </c>
      <c r="F632" t="s">
        <v>3792</v>
      </c>
      <c r="G632" t="s">
        <v>2251</v>
      </c>
      <c r="H632" t="s">
        <v>2252</v>
      </c>
      <c r="I632" t="s">
        <v>630</v>
      </c>
      <c r="J632">
        <v>1915</v>
      </c>
      <c r="K632">
        <v>6537</v>
      </c>
      <c r="L632" t="s">
        <v>4165</v>
      </c>
      <c r="M632" t="s">
        <v>4166</v>
      </c>
      <c r="N632" t="s">
        <v>3809</v>
      </c>
      <c r="O632" t="s">
        <v>4167</v>
      </c>
      <c r="P632" t="s">
        <v>3811</v>
      </c>
      <c r="Q632" t="s">
        <v>3812</v>
      </c>
      <c r="R632" t="s">
        <v>3813</v>
      </c>
      <c r="S632" t="s">
        <v>3800</v>
      </c>
      <c r="T632" t="s">
        <v>1733</v>
      </c>
      <c r="U632" t="s">
        <v>3036</v>
      </c>
      <c r="V632" t="s">
        <v>1577</v>
      </c>
      <c r="W632">
        <v>43.929569999999998</v>
      </c>
      <c r="X632">
        <v>-78.87679</v>
      </c>
      <c r="Y632" t="s">
        <v>612</v>
      </c>
      <c r="Z632" t="s">
        <v>612</v>
      </c>
      <c r="AA632" t="s">
        <v>612</v>
      </c>
      <c r="AB632" t="s">
        <v>612</v>
      </c>
      <c r="AC632" t="s">
        <v>612</v>
      </c>
      <c r="AD632" t="s">
        <v>612</v>
      </c>
      <c r="AE632" t="s">
        <v>612</v>
      </c>
      <c r="AF632" t="s">
        <v>612</v>
      </c>
      <c r="AG632" t="s">
        <v>612</v>
      </c>
      <c r="AH632" t="s">
        <v>612</v>
      </c>
      <c r="AI632" t="s">
        <v>612</v>
      </c>
      <c r="AJ632" t="s">
        <v>612</v>
      </c>
      <c r="AK632" t="s">
        <v>612</v>
      </c>
      <c r="AL632" t="s">
        <v>612</v>
      </c>
      <c r="AM632" t="s">
        <v>612</v>
      </c>
      <c r="AN632" t="s">
        <v>612</v>
      </c>
      <c r="AO632" t="s">
        <v>612</v>
      </c>
      <c r="AP632" t="s">
        <v>612</v>
      </c>
      <c r="AQ632" t="s">
        <v>612</v>
      </c>
      <c r="AR632" t="s">
        <v>612</v>
      </c>
      <c r="AS632" t="s">
        <v>612</v>
      </c>
      <c r="AT632" t="s">
        <v>613</v>
      </c>
      <c r="AU632" t="s">
        <v>612</v>
      </c>
      <c r="AV632" t="s">
        <v>635</v>
      </c>
      <c r="AW632">
        <v>39691</v>
      </c>
      <c r="AX632">
        <v>8268821</v>
      </c>
      <c r="AY632" t="s">
        <v>621</v>
      </c>
      <c r="AZ632" t="s">
        <v>145</v>
      </c>
      <c r="BA632" t="s">
        <v>470</v>
      </c>
      <c r="BB632" t="s">
        <v>659</v>
      </c>
      <c r="BC632">
        <v>36770</v>
      </c>
      <c r="BD632">
        <v>4743245</v>
      </c>
      <c r="BE632">
        <v>0</v>
      </c>
      <c r="BF632">
        <v>0</v>
      </c>
      <c r="BG632">
        <v>0</v>
      </c>
      <c r="BH632">
        <v>0</v>
      </c>
      <c r="BI632">
        <v>0</v>
      </c>
      <c r="BJ632">
        <v>0</v>
      </c>
      <c r="BK632">
        <v>0</v>
      </c>
      <c r="BL632">
        <v>0</v>
      </c>
      <c r="BM632">
        <v>0</v>
      </c>
      <c r="BN632">
        <v>0</v>
      </c>
      <c r="BO632">
        <v>0</v>
      </c>
      <c r="BP632">
        <v>0</v>
      </c>
      <c r="BQ632">
        <v>0</v>
      </c>
      <c r="BR632">
        <v>0</v>
      </c>
      <c r="BS632">
        <v>4743245</v>
      </c>
      <c r="BT632">
        <v>3525576</v>
      </c>
      <c r="BU632">
        <v>0</v>
      </c>
      <c r="BV632">
        <v>0</v>
      </c>
      <c r="BW632">
        <v>0</v>
      </c>
      <c r="BX632">
        <v>0</v>
      </c>
      <c r="BY632">
        <v>0</v>
      </c>
      <c r="BZ632">
        <v>0</v>
      </c>
      <c r="CA632">
        <v>0</v>
      </c>
      <c r="CB632">
        <v>0</v>
      </c>
      <c r="CC632">
        <v>0</v>
      </c>
      <c r="CD632">
        <v>3525576</v>
      </c>
      <c r="CE632">
        <v>8268821</v>
      </c>
      <c r="CF632">
        <v>8268821</v>
      </c>
      <c r="CG632">
        <v>0</v>
      </c>
      <c r="CH632" t="s">
        <v>612</v>
      </c>
      <c r="CI632" t="s">
        <v>616</v>
      </c>
      <c r="CJ632" t="s">
        <v>617</v>
      </c>
      <c r="CK632" t="s">
        <v>617</v>
      </c>
      <c r="CL632" t="s">
        <v>617</v>
      </c>
      <c r="CM632" t="s">
        <v>617</v>
      </c>
      <c r="CN632">
        <v>0</v>
      </c>
    </row>
    <row r="633" spans="1:92" x14ac:dyDescent="0.25">
      <c r="A633" t="s">
        <v>4168</v>
      </c>
      <c r="B633" t="s">
        <v>4168</v>
      </c>
      <c r="C633">
        <v>13</v>
      </c>
      <c r="D633" t="s">
        <v>597</v>
      </c>
      <c r="E633">
        <v>66060</v>
      </c>
      <c r="F633" t="s">
        <v>3792</v>
      </c>
      <c r="G633" t="s">
        <v>4169</v>
      </c>
      <c r="H633" t="s">
        <v>4170</v>
      </c>
      <c r="I633" t="s">
        <v>630</v>
      </c>
      <c r="J633">
        <v>11120</v>
      </c>
      <c r="K633">
        <v>12177</v>
      </c>
      <c r="L633" t="s">
        <v>4171</v>
      </c>
      <c r="M633" t="s">
        <v>4172</v>
      </c>
      <c r="N633" t="s">
        <v>3795</v>
      </c>
      <c r="O633" t="s">
        <v>4173</v>
      </c>
      <c r="P633" t="s">
        <v>3797</v>
      </c>
      <c r="Q633" t="s">
        <v>3798</v>
      </c>
      <c r="R633" t="s">
        <v>3799</v>
      </c>
      <c r="S633" t="s">
        <v>3800</v>
      </c>
      <c r="T633" t="s">
        <v>1733</v>
      </c>
      <c r="U633" t="s">
        <v>3036</v>
      </c>
      <c r="V633" t="s">
        <v>1577</v>
      </c>
      <c r="W633">
        <v>43.9227408</v>
      </c>
      <c r="X633">
        <v>-78.963019900000006</v>
      </c>
      <c r="Y633" t="s">
        <v>612</v>
      </c>
      <c r="Z633" t="s">
        <v>612</v>
      </c>
      <c r="AA633" t="s">
        <v>612</v>
      </c>
      <c r="AB633" t="s">
        <v>612</v>
      </c>
      <c r="AC633" t="s">
        <v>612</v>
      </c>
      <c r="AD633" t="s">
        <v>612</v>
      </c>
      <c r="AE633" t="s">
        <v>612</v>
      </c>
      <c r="AF633" t="s">
        <v>612</v>
      </c>
      <c r="AG633" t="s">
        <v>612</v>
      </c>
      <c r="AH633" t="s">
        <v>612</v>
      </c>
      <c r="AI633" t="s">
        <v>612</v>
      </c>
      <c r="AJ633" t="s">
        <v>612</v>
      </c>
      <c r="AK633" t="s">
        <v>612</v>
      </c>
      <c r="AL633" t="s">
        <v>612</v>
      </c>
      <c r="AM633" t="s">
        <v>612</v>
      </c>
      <c r="AN633" t="s">
        <v>612</v>
      </c>
      <c r="AO633" t="s">
        <v>612</v>
      </c>
      <c r="AP633" t="s">
        <v>612</v>
      </c>
      <c r="AQ633" t="s">
        <v>612</v>
      </c>
      <c r="AR633" t="s">
        <v>612</v>
      </c>
      <c r="AS633" t="s">
        <v>612</v>
      </c>
      <c r="AT633" t="s">
        <v>613</v>
      </c>
      <c r="AU633" t="s">
        <v>612</v>
      </c>
      <c r="AV633" t="s">
        <v>614</v>
      </c>
      <c r="AW633" t="s">
        <v>612</v>
      </c>
      <c r="AX633">
        <v>9377305</v>
      </c>
      <c r="AY633" t="s">
        <v>621</v>
      </c>
      <c r="AZ633" t="s">
        <v>145</v>
      </c>
      <c r="BA633" t="s">
        <v>470</v>
      </c>
      <c r="BB633" t="s">
        <v>626</v>
      </c>
      <c r="BC633">
        <v>40057</v>
      </c>
      <c r="BD633">
        <v>0</v>
      </c>
      <c r="BE633">
        <v>0</v>
      </c>
      <c r="BF633">
        <v>0</v>
      </c>
      <c r="BG633">
        <v>0</v>
      </c>
      <c r="BH633">
        <v>0</v>
      </c>
      <c r="BI633">
        <v>0</v>
      </c>
      <c r="BJ633">
        <v>0</v>
      </c>
      <c r="BK633">
        <v>0</v>
      </c>
      <c r="BL633">
        <v>0</v>
      </c>
      <c r="BM633">
        <v>0</v>
      </c>
      <c r="BN633">
        <v>0</v>
      </c>
      <c r="BO633">
        <v>0</v>
      </c>
      <c r="BP633">
        <v>0</v>
      </c>
      <c r="BQ633">
        <v>0</v>
      </c>
      <c r="BR633">
        <v>0</v>
      </c>
      <c r="BS633">
        <v>0</v>
      </c>
      <c r="BT633">
        <v>9377305</v>
      </c>
      <c r="BU633">
        <v>0</v>
      </c>
      <c r="BV633">
        <v>0</v>
      </c>
      <c r="BW633">
        <v>0</v>
      </c>
      <c r="BX633">
        <v>0</v>
      </c>
      <c r="BY633">
        <v>0</v>
      </c>
      <c r="BZ633">
        <v>0</v>
      </c>
      <c r="CA633">
        <v>0</v>
      </c>
      <c r="CB633">
        <v>0</v>
      </c>
      <c r="CC633">
        <v>0</v>
      </c>
      <c r="CD633">
        <v>9377305</v>
      </c>
      <c r="CE633">
        <v>9377305</v>
      </c>
      <c r="CF633">
        <v>9377305</v>
      </c>
      <c r="CG633">
        <v>0</v>
      </c>
      <c r="CH633" t="s">
        <v>612</v>
      </c>
      <c r="CI633" t="s">
        <v>616</v>
      </c>
      <c r="CJ633" t="s">
        <v>617</v>
      </c>
      <c r="CK633" t="s">
        <v>617</v>
      </c>
      <c r="CL633" t="s">
        <v>617</v>
      </c>
      <c r="CM633" t="s">
        <v>617</v>
      </c>
      <c r="CN633">
        <v>0</v>
      </c>
    </row>
    <row r="634" spans="1:92" x14ac:dyDescent="0.25">
      <c r="A634" t="s">
        <v>4174</v>
      </c>
      <c r="B634" t="s">
        <v>4174</v>
      </c>
      <c r="C634">
        <v>13</v>
      </c>
      <c r="D634" t="s">
        <v>597</v>
      </c>
      <c r="E634">
        <v>66060</v>
      </c>
      <c r="F634" t="s">
        <v>3792</v>
      </c>
      <c r="G634" t="s">
        <v>4175</v>
      </c>
      <c r="H634" t="s">
        <v>4176</v>
      </c>
      <c r="I634" t="s">
        <v>630</v>
      </c>
      <c r="J634">
        <v>11117</v>
      </c>
      <c r="K634">
        <v>12174</v>
      </c>
      <c r="L634" t="s">
        <v>4177</v>
      </c>
      <c r="M634" t="s">
        <v>4178</v>
      </c>
      <c r="N634" t="s">
        <v>3819</v>
      </c>
      <c r="O634" t="s">
        <v>4179</v>
      </c>
      <c r="P634" t="s">
        <v>3821</v>
      </c>
      <c r="Q634" t="s">
        <v>3815</v>
      </c>
      <c r="R634" t="s">
        <v>3822</v>
      </c>
      <c r="S634" t="s">
        <v>3800</v>
      </c>
      <c r="T634" t="s">
        <v>1733</v>
      </c>
      <c r="U634" t="s">
        <v>3036</v>
      </c>
      <c r="V634" t="s">
        <v>1577</v>
      </c>
      <c r="W634">
        <v>43.898229999999998</v>
      </c>
      <c r="X634">
        <v>-79.014719999999997</v>
      </c>
      <c r="Y634" t="s">
        <v>612</v>
      </c>
      <c r="Z634" t="s">
        <v>612</v>
      </c>
      <c r="AA634" t="s">
        <v>612</v>
      </c>
      <c r="AB634" t="s">
        <v>612</v>
      </c>
      <c r="AC634" t="s">
        <v>612</v>
      </c>
      <c r="AD634" t="s">
        <v>612</v>
      </c>
      <c r="AE634" t="s">
        <v>612</v>
      </c>
      <c r="AF634" t="s">
        <v>612</v>
      </c>
      <c r="AG634" t="s">
        <v>612</v>
      </c>
      <c r="AH634" t="s">
        <v>612</v>
      </c>
      <c r="AI634" t="s">
        <v>612</v>
      </c>
      <c r="AJ634" t="s">
        <v>612</v>
      </c>
      <c r="AK634" t="s">
        <v>612</v>
      </c>
      <c r="AL634" t="s">
        <v>612</v>
      </c>
      <c r="AM634" t="s">
        <v>612</v>
      </c>
      <c r="AN634" t="s">
        <v>612</v>
      </c>
      <c r="AO634" t="s">
        <v>612</v>
      </c>
      <c r="AP634" t="s">
        <v>612</v>
      </c>
      <c r="AQ634" t="s">
        <v>612</v>
      </c>
      <c r="AR634" t="s">
        <v>612</v>
      </c>
      <c r="AS634" t="s">
        <v>612</v>
      </c>
      <c r="AT634" t="s">
        <v>613</v>
      </c>
      <c r="AU634" t="s">
        <v>612</v>
      </c>
      <c r="AV634" t="s">
        <v>614</v>
      </c>
      <c r="AW634" t="s">
        <v>612</v>
      </c>
      <c r="AX634">
        <v>9828566</v>
      </c>
      <c r="AY634" t="s">
        <v>621</v>
      </c>
      <c r="AZ634" t="s">
        <v>145</v>
      </c>
      <c r="BA634" t="s">
        <v>470</v>
      </c>
      <c r="BB634" t="s">
        <v>626</v>
      </c>
      <c r="BC634">
        <v>40057</v>
      </c>
      <c r="BD634">
        <v>0</v>
      </c>
      <c r="BE634">
        <v>0</v>
      </c>
      <c r="BF634">
        <v>0</v>
      </c>
      <c r="BG634">
        <v>0</v>
      </c>
      <c r="BH634">
        <v>0</v>
      </c>
      <c r="BI634">
        <v>0</v>
      </c>
      <c r="BJ634">
        <v>0</v>
      </c>
      <c r="BK634">
        <v>0</v>
      </c>
      <c r="BL634">
        <v>0</v>
      </c>
      <c r="BM634">
        <v>0</v>
      </c>
      <c r="BN634">
        <v>0</v>
      </c>
      <c r="BO634">
        <v>0</v>
      </c>
      <c r="BP634">
        <v>0</v>
      </c>
      <c r="BQ634">
        <v>0</v>
      </c>
      <c r="BR634">
        <v>0</v>
      </c>
      <c r="BS634">
        <v>0</v>
      </c>
      <c r="BT634">
        <v>9828566</v>
      </c>
      <c r="BU634">
        <v>0</v>
      </c>
      <c r="BV634">
        <v>0</v>
      </c>
      <c r="BW634">
        <v>0</v>
      </c>
      <c r="BX634">
        <v>0</v>
      </c>
      <c r="BY634">
        <v>0</v>
      </c>
      <c r="BZ634">
        <v>0</v>
      </c>
      <c r="CA634">
        <v>0</v>
      </c>
      <c r="CB634">
        <v>0</v>
      </c>
      <c r="CC634">
        <v>0</v>
      </c>
      <c r="CD634">
        <v>9828566</v>
      </c>
      <c r="CE634">
        <v>9828566</v>
      </c>
      <c r="CF634">
        <v>9828566</v>
      </c>
      <c r="CG634">
        <v>0</v>
      </c>
      <c r="CH634" t="s">
        <v>612</v>
      </c>
      <c r="CI634" t="s">
        <v>616</v>
      </c>
      <c r="CJ634" t="s">
        <v>617</v>
      </c>
      <c r="CK634" t="s">
        <v>617</v>
      </c>
      <c r="CL634" t="s">
        <v>617</v>
      </c>
      <c r="CM634" t="s">
        <v>617</v>
      </c>
      <c r="CN634">
        <v>0</v>
      </c>
    </row>
    <row r="635" spans="1:92" x14ac:dyDescent="0.25">
      <c r="A635" t="s">
        <v>4180</v>
      </c>
      <c r="B635" t="s">
        <v>4180</v>
      </c>
      <c r="C635">
        <v>13</v>
      </c>
      <c r="D635" t="s">
        <v>3915</v>
      </c>
      <c r="E635">
        <v>66060</v>
      </c>
      <c r="F635" t="s">
        <v>3792</v>
      </c>
      <c r="G635" t="s">
        <v>4181</v>
      </c>
      <c r="H635" t="s">
        <v>4182</v>
      </c>
      <c r="I635" t="s">
        <v>667</v>
      </c>
      <c r="J635">
        <v>5606</v>
      </c>
      <c r="K635">
        <v>5314</v>
      </c>
      <c r="L635" t="s">
        <v>4183</v>
      </c>
      <c r="M635" t="s">
        <v>4184</v>
      </c>
      <c r="N635" t="s">
        <v>3809</v>
      </c>
      <c r="O635" t="s">
        <v>4185</v>
      </c>
      <c r="P635" t="s">
        <v>3811</v>
      </c>
      <c r="Q635" t="s">
        <v>3812</v>
      </c>
      <c r="R635" t="s">
        <v>3813</v>
      </c>
      <c r="S635" t="s">
        <v>3800</v>
      </c>
      <c r="T635" t="s">
        <v>1733</v>
      </c>
      <c r="U635" t="s">
        <v>3036</v>
      </c>
      <c r="V635" t="s">
        <v>1577</v>
      </c>
      <c r="W635">
        <v>43.907600000000002</v>
      </c>
      <c r="X635">
        <v>-78.890810000000002</v>
      </c>
      <c r="Y635">
        <v>42509</v>
      </c>
      <c r="Z635" t="s">
        <v>622</v>
      </c>
      <c r="AA635" t="s">
        <v>787</v>
      </c>
      <c r="AB635" t="s">
        <v>612</v>
      </c>
      <c r="AC635" t="s">
        <v>612</v>
      </c>
      <c r="AD635" t="s">
        <v>612</v>
      </c>
      <c r="AE635">
        <v>42509</v>
      </c>
      <c r="AF635" t="s">
        <v>622</v>
      </c>
      <c r="AG635" t="s">
        <v>787</v>
      </c>
      <c r="AH635">
        <v>42509</v>
      </c>
      <c r="AI635" t="s">
        <v>622</v>
      </c>
      <c r="AJ635" t="s">
        <v>787</v>
      </c>
      <c r="AK635" t="s">
        <v>612</v>
      </c>
      <c r="AL635" t="s">
        <v>612</v>
      </c>
      <c r="AM635" t="s">
        <v>612</v>
      </c>
      <c r="AN635" t="s">
        <v>612</v>
      </c>
      <c r="AO635" t="s">
        <v>612</v>
      </c>
      <c r="AP635" t="s">
        <v>612</v>
      </c>
      <c r="AQ635">
        <v>60</v>
      </c>
      <c r="AR635">
        <v>4</v>
      </c>
      <c r="AS635">
        <v>73</v>
      </c>
      <c r="AT635" t="s">
        <v>613</v>
      </c>
      <c r="AU635" t="s">
        <v>612</v>
      </c>
      <c r="AV635" t="s">
        <v>635</v>
      </c>
      <c r="AW635">
        <v>44181</v>
      </c>
      <c r="AX635">
        <v>5048534</v>
      </c>
      <c r="AY635" t="s">
        <v>621</v>
      </c>
      <c r="AZ635" t="s">
        <v>140</v>
      </c>
      <c r="BA635" t="s">
        <v>141</v>
      </c>
      <c r="BB635" t="s">
        <v>763</v>
      </c>
      <c r="BC635">
        <v>43344</v>
      </c>
      <c r="BD635">
        <v>176596</v>
      </c>
      <c r="BE635">
        <v>0</v>
      </c>
      <c r="BF635">
        <v>0</v>
      </c>
      <c r="BG635">
        <v>436821</v>
      </c>
      <c r="BH635">
        <v>15719</v>
      </c>
      <c r="BI635">
        <v>0</v>
      </c>
      <c r="BJ635">
        <v>0</v>
      </c>
      <c r="BK635">
        <v>0</v>
      </c>
      <c r="BL635">
        <v>0</v>
      </c>
      <c r="BM635">
        <v>0</v>
      </c>
      <c r="BN635">
        <v>0</v>
      </c>
      <c r="BO635">
        <v>0</v>
      </c>
      <c r="BP635">
        <v>0</v>
      </c>
      <c r="BQ635">
        <v>0</v>
      </c>
      <c r="BR635">
        <v>0</v>
      </c>
      <c r="BS635">
        <v>629136</v>
      </c>
      <c r="BT635">
        <v>0</v>
      </c>
      <c r="BU635">
        <v>0</v>
      </c>
      <c r="BV635">
        <v>0</v>
      </c>
      <c r="BW635">
        <v>0</v>
      </c>
      <c r="BX635">
        <v>2402861</v>
      </c>
      <c r="BY635">
        <v>0</v>
      </c>
      <c r="BZ635">
        <v>2016537</v>
      </c>
      <c r="CA635">
        <v>0</v>
      </c>
      <c r="CB635">
        <v>0</v>
      </c>
      <c r="CC635">
        <v>0</v>
      </c>
      <c r="CD635">
        <v>4419398</v>
      </c>
      <c r="CE635">
        <v>5048534</v>
      </c>
      <c r="CF635">
        <v>5048534</v>
      </c>
      <c r="CG635">
        <v>0</v>
      </c>
      <c r="CH635" t="s">
        <v>612</v>
      </c>
      <c r="CI635" t="s">
        <v>616</v>
      </c>
      <c r="CJ635" t="s">
        <v>702</v>
      </c>
      <c r="CK635" t="s">
        <v>703</v>
      </c>
      <c r="CL635" t="s">
        <v>764</v>
      </c>
      <c r="CM635" t="s">
        <v>740</v>
      </c>
      <c r="CN635">
        <v>4419398</v>
      </c>
    </row>
    <row r="636" spans="1:92" x14ac:dyDescent="0.25">
      <c r="A636" t="s">
        <v>4186</v>
      </c>
      <c r="B636" t="s">
        <v>4186</v>
      </c>
      <c r="C636">
        <v>13</v>
      </c>
      <c r="D636" t="s">
        <v>597</v>
      </c>
      <c r="E636">
        <v>66060</v>
      </c>
      <c r="F636" t="s">
        <v>3792</v>
      </c>
      <c r="G636" t="s">
        <v>4187</v>
      </c>
      <c r="H636" t="s">
        <v>4188</v>
      </c>
      <c r="I636" t="s">
        <v>630</v>
      </c>
      <c r="J636">
        <v>2126</v>
      </c>
      <c r="K636">
        <v>6669</v>
      </c>
      <c r="L636" t="s">
        <v>4189</v>
      </c>
      <c r="M636" t="s">
        <v>4190</v>
      </c>
      <c r="N636" t="s">
        <v>4149</v>
      </c>
      <c r="O636" t="s">
        <v>4191</v>
      </c>
      <c r="P636" t="s">
        <v>3899</v>
      </c>
      <c r="Q636" t="s">
        <v>3900</v>
      </c>
      <c r="R636" t="s">
        <v>3901</v>
      </c>
      <c r="S636" t="s">
        <v>3800</v>
      </c>
      <c r="T636" t="s">
        <v>1733</v>
      </c>
      <c r="U636" t="s">
        <v>3036</v>
      </c>
      <c r="V636" t="s">
        <v>1577</v>
      </c>
      <c r="W636">
        <v>44.113199999999999</v>
      </c>
      <c r="X636">
        <v>-78.957700000000003</v>
      </c>
      <c r="Y636" t="s">
        <v>612</v>
      </c>
      <c r="Z636" t="s">
        <v>612</v>
      </c>
      <c r="AA636" t="s">
        <v>612</v>
      </c>
      <c r="AB636" t="s">
        <v>612</v>
      </c>
      <c r="AC636" t="s">
        <v>612</v>
      </c>
      <c r="AD636" t="s">
        <v>612</v>
      </c>
      <c r="AE636" t="s">
        <v>612</v>
      </c>
      <c r="AF636" t="s">
        <v>612</v>
      </c>
      <c r="AG636" t="s">
        <v>612</v>
      </c>
      <c r="AH636" t="s">
        <v>612</v>
      </c>
      <c r="AI636" t="s">
        <v>612</v>
      </c>
      <c r="AJ636" t="s">
        <v>612</v>
      </c>
      <c r="AK636" t="s">
        <v>612</v>
      </c>
      <c r="AL636" t="s">
        <v>612</v>
      </c>
      <c r="AM636" t="s">
        <v>612</v>
      </c>
      <c r="AN636" t="s">
        <v>612</v>
      </c>
      <c r="AO636" t="s">
        <v>612</v>
      </c>
      <c r="AP636" t="s">
        <v>612</v>
      </c>
      <c r="AQ636" t="s">
        <v>612</v>
      </c>
      <c r="AR636" t="s">
        <v>612</v>
      </c>
      <c r="AS636" t="s">
        <v>612</v>
      </c>
      <c r="AT636" t="s">
        <v>613</v>
      </c>
      <c r="AU636" t="s">
        <v>612</v>
      </c>
      <c r="AV636" t="s">
        <v>614</v>
      </c>
      <c r="AW636" t="s">
        <v>612</v>
      </c>
      <c r="AX636">
        <v>2515462</v>
      </c>
      <c r="AY636" t="s">
        <v>621</v>
      </c>
      <c r="AZ636" t="s">
        <v>140</v>
      </c>
      <c r="BA636" t="s">
        <v>470</v>
      </c>
      <c r="BB636" t="s">
        <v>977</v>
      </c>
      <c r="BC636">
        <v>40422</v>
      </c>
      <c r="BD636">
        <v>0</v>
      </c>
      <c r="BE636">
        <v>0</v>
      </c>
      <c r="BF636">
        <v>0</v>
      </c>
      <c r="BG636">
        <v>0</v>
      </c>
      <c r="BH636">
        <v>0</v>
      </c>
      <c r="BI636">
        <v>0</v>
      </c>
      <c r="BJ636">
        <v>0</v>
      </c>
      <c r="BK636">
        <v>0</v>
      </c>
      <c r="BL636">
        <v>0</v>
      </c>
      <c r="BM636">
        <v>0</v>
      </c>
      <c r="BN636">
        <v>0</v>
      </c>
      <c r="BO636">
        <v>0</v>
      </c>
      <c r="BP636">
        <v>0</v>
      </c>
      <c r="BQ636">
        <v>0</v>
      </c>
      <c r="BR636">
        <v>0</v>
      </c>
      <c r="BS636">
        <v>0</v>
      </c>
      <c r="BT636">
        <v>2515462</v>
      </c>
      <c r="BU636">
        <v>0</v>
      </c>
      <c r="BV636">
        <v>0</v>
      </c>
      <c r="BW636">
        <v>0</v>
      </c>
      <c r="BX636">
        <v>0</v>
      </c>
      <c r="BY636">
        <v>0</v>
      </c>
      <c r="BZ636">
        <v>0</v>
      </c>
      <c r="CA636">
        <v>0</v>
      </c>
      <c r="CB636">
        <v>0</v>
      </c>
      <c r="CC636">
        <v>0</v>
      </c>
      <c r="CD636">
        <v>2515462</v>
      </c>
      <c r="CE636">
        <v>2515462</v>
      </c>
      <c r="CF636">
        <v>2515462</v>
      </c>
      <c r="CG636">
        <v>0</v>
      </c>
      <c r="CH636" t="s">
        <v>612</v>
      </c>
      <c r="CI636" t="s">
        <v>616</v>
      </c>
      <c r="CJ636" t="s">
        <v>617</v>
      </c>
      <c r="CK636" t="s">
        <v>617</v>
      </c>
      <c r="CL636" t="s">
        <v>617</v>
      </c>
      <c r="CM636" t="s">
        <v>617</v>
      </c>
      <c r="CN636">
        <v>0</v>
      </c>
    </row>
    <row r="637" spans="1:92" x14ac:dyDescent="0.25">
      <c r="A637" t="s">
        <v>4192</v>
      </c>
      <c r="B637" t="s">
        <v>4192</v>
      </c>
      <c r="C637">
        <v>13</v>
      </c>
      <c r="D637" t="s">
        <v>597</v>
      </c>
      <c r="E637">
        <v>66060</v>
      </c>
      <c r="F637" t="s">
        <v>3792</v>
      </c>
      <c r="G637" t="s">
        <v>4193</v>
      </c>
      <c r="H637" t="s">
        <v>4194</v>
      </c>
      <c r="I637" t="s">
        <v>630</v>
      </c>
      <c r="J637">
        <v>17265</v>
      </c>
      <c r="K637">
        <v>19028</v>
      </c>
      <c r="L637" t="s">
        <v>4195</v>
      </c>
      <c r="M637" t="s">
        <v>4196</v>
      </c>
      <c r="N637" t="s">
        <v>3809</v>
      </c>
      <c r="O637" t="s">
        <v>4197</v>
      </c>
      <c r="P637" t="s">
        <v>3811</v>
      </c>
      <c r="Q637" t="s">
        <v>3812</v>
      </c>
      <c r="R637" t="s">
        <v>3813</v>
      </c>
      <c r="S637" t="s">
        <v>3800</v>
      </c>
      <c r="T637" t="s">
        <v>1733</v>
      </c>
      <c r="U637" t="s">
        <v>3036</v>
      </c>
      <c r="V637" t="s">
        <v>1577</v>
      </c>
      <c r="W637">
        <v>43.957450000000001</v>
      </c>
      <c r="X637">
        <v>-78.842510000000004</v>
      </c>
      <c r="Y637" t="s">
        <v>612</v>
      </c>
      <c r="Z637" t="s">
        <v>612</v>
      </c>
      <c r="AA637" t="s">
        <v>612</v>
      </c>
      <c r="AB637" t="s">
        <v>612</v>
      </c>
      <c r="AC637" t="s">
        <v>612</v>
      </c>
      <c r="AD637" t="s">
        <v>612</v>
      </c>
      <c r="AE637" t="s">
        <v>612</v>
      </c>
      <c r="AF637" t="s">
        <v>612</v>
      </c>
      <c r="AG637" t="s">
        <v>612</v>
      </c>
      <c r="AH637" t="s">
        <v>612</v>
      </c>
      <c r="AI637" t="s">
        <v>612</v>
      </c>
      <c r="AJ637" t="s">
        <v>612</v>
      </c>
      <c r="AK637" t="s">
        <v>612</v>
      </c>
      <c r="AL637" t="s">
        <v>612</v>
      </c>
      <c r="AM637" t="s">
        <v>612</v>
      </c>
      <c r="AN637" t="s">
        <v>612</v>
      </c>
      <c r="AO637" t="s">
        <v>612</v>
      </c>
      <c r="AP637" t="s">
        <v>612</v>
      </c>
      <c r="AQ637" t="s">
        <v>612</v>
      </c>
      <c r="AR637" t="s">
        <v>612</v>
      </c>
      <c r="AS637" t="s">
        <v>612</v>
      </c>
      <c r="AT637" t="s">
        <v>613</v>
      </c>
      <c r="AU637" t="s">
        <v>612</v>
      </c>
      <c r="AV637" t="s">
        <v>614</v>
      </c>
      <c r="AW637" t="s">
        <v>612</v>
      </c>
      <c r="AX637">
        <v>11034446</v>
      </c>
      <c r="AY637" t="s">
        <v>621</v>
      </c>
      <c r="AZ637" t="s">
        <v>145</v>
      </c>
      <c r="BA637" t="s">
        <v>470</v>
      </c>
      <c r="BB637" t="s">
        <v>649</v>
      </c>
      <c r="BC637">
        <v>41518</v>
      </c>
      <c r="BD637">
        <v>0</v>
      </c>
      <c r="BE637">
        <v>0</v>
      </c>
      <c r="BF637">
        <v>0</v>
      </c>
      <c r="BG637">
        <v>0</v>
      </c>
      <c r="BH637">
        <v>0</v>
      </c>
      <c r="BI637">
        <v>0</v>
      </c>
      <c r="BJ637">
        <v>0</v>
      </c>
      <c r="BK637">
        <v>0</v>
      </c>
      <c r="BL637">
        <v>0</v>
      </c>
      <c r="BM637">
        <v>0</v>
      </c>
      <c r="BN637">
        <v>0</v>
      </c>
      <c r="BO637">
        <v>0</v>
      </c>
      <c r="BP637">
        <v>0</v>
      </c>
      <c r="BQ637">
        <v>0</v>
      </c>
      <c r="BR637">
        <v>0</v>
      </c>
      <c r="BS637">
        <v>0</v>
      </c>
      <c r="BT637">
        <v>10102552</v>
      </c>
      <c r="BU637">
        <v>0</v>
      </c>
      <c r="BV637">
        <v>931894</v>
      </c>
      <c r="BW637">
        <v>0</v>
      </c>
      <c r="BX637">
        <v>0</v>
      </c>
      <c r="BY637">
        <v>0</v>
      </c>
      <c r="BZ637">
        <v>0</v>
      </c>
      <c r="CA637">
        <v>0</v>
      </c>
      <c r="CB637">
        <v>0</v>
      </c>
      <c r="CC637">
        <v>0</v>
      </c>
      <c r="CD637">
        <v>11034446</v>
      </c>
      <c r="CE637">
        <v>11034446</v>
      </c>
      <c r="CF637">
        <v>11034446</v>
      </c>
      <c r="CG637">
        <v>0</v>
      </c>
      <c r="CH637" t="s">
        <v>612</v>
      </c>
      <c r="CI637" t="s">
        <v>616</v>
      </c>
      <c r="CJ637" t="s">
        <v>617</v>
      </c>
      <c r="CK637" t="s">
        <v>617</v>
      </c>
      <c r="CL637" t="s">
        <v>617</v>
      </c>
      <c r="CM637" t="s">
        <v>617</v>
      </c>
      <c r="CN637">
        <v>0</v>
      </c>
    </row>
    <row r="638" spans="1:92" x14ac:dyDescent="0.25">
      <c r="A638" t="s">
        <v>4198</v>
      </c>
      <c r="B638" t="s">
        <v>4198</v>
      </c>
      <c r="C638">
        <v>13</v>
      </c>
      <c r="D638" t="s">
        <v>597</v>
      </c>
      <c r="E638">
        <v>66060</v>
      </c>
      <c r="F638" t="s">
        <v>3792</v>
      </c>
      <c r="G638" t="s">
        <v>4199</v>
      </c>
      <c r="H638" t="s">
        <v>4200</v>
      </c>
      <c r="I638" t="s">
        <v>630</v>
      </c>
      <c r="J638">
        <v>10304</v>
      </c>
      <c r="K638">
        <v>11012</v>
      </c>
      <c r="L638" t="s">
        <v>4201</v>
      </c>
      <c r="M638" t="s">
        <v>4202</v>
      </c>
      <c r="N638" t="s">
        <v>3809</v>
      </c>
      <c r="O638" t="s">
        <v>4203</v>
      </c>
      <c r="P638" t="s">
        <v>3811</v>
      </c>
      <c r="Q638" t="s">
        <v>3812</v>
      </c>
      <c r="R638" t="s">
        <v>3813</v>
      </c>
      <c r="S638" t="s">
        <v>3800</v>
      </c>
      <c r="T638" t="s">
        <v>1733</v>
      </c>
      <c r="U638" t="s">
        <v>3036</v>
      </c>
      <c r="V638" t="s">
        <v>1577</v>
      </c>
      <c r="W638">
        <v>43.942630000000001</v>
      </c>
      <c r="X638">
        <v>-78.863690000000005</v>
      </c>
      <c r="Y638" t="s">
        <v>612</v>
      </c>
      <c r="Z638" t="s">
        <v>612</v>
      </c>
      <c r="AA638" t="s">
        <v>612</v>
      </c>
      <c r="AB638" t="s">
        <v>612</v>
      </c>
      <c r="AC638" t="s">
        <v>612</v>
      </c>
      <c r="AD638" t="s">
        <v>612</v>
      </c>
      <c r="AE638" t="s">
        <v>612</v>
      </c>
      <c r="AF638" t="s">
        <v>612</v>
      </c>
      <c r="AG638" t="s">
        <v>612</v>
      </c>
      <c r="AH638" t="s">
        <v>612</v>
      </c>
      <c r="AI638" t="s">
        <v>612</v>
      </c>
      <c r="AJ638" t="s">
        <v>612</v>
      </c>
      <c r="AK638" t="s">
        <v>612</v>
      </c>
      <c r="AL638" t="s">
        <v>612</v>
      </c>
      <c r="AM638" t="s">
        <v>612</v>
      </c>
      <c r="AN638" t="s">
        <v>612</v>
      </c>
      <c r="AO638" t="s">
        <v>612</v>
      </c>
      <c r="AP638" t="s">
        <v>612</v>
      </c>
      <c r="AQ638" t="s">
        <v>612</v>
      </c>
      <c r="AR638" t="s">
        <v>612</v>
      </c>
      <c r="AS638" t="s">
        <v>612</v>
      </c>
      <c r="AT638" t="s">
        <v>613</v>
      </c>
      <c r="AU638" t="s">
        <v>612</v>
      </c>
      <c r="AV638" t="s">
        <v>635</v>
      </c>
      <c r="AW638">
        <v>39691</v>
      </c>
      <c r="AX638">
        <v>8765559</v>
      </c>
      <c r="AY638" t="s">
        <v>621</v>
      </c>
      <c r="AZ638" t="s">
        <v>145</v>
      </c>
      <c r="BA638" t="s">
        <v>470</v>
      </c>
      <c r="BB638" t="s">
        <v>1255</v>
      </c>
      <c r="BC638">
        <v>37865</v>
      </c>
      <c r="BD638">
        <v>0</v>
      </c>
      <c r="BE638">
        <v>0</v>
      </c>
      <c r="BF638">
        <v>0</v>
      </c>
      <c r="BG638">
        <v>0</v>
      </c>
      <c r="BH638">
        <v>0</v>
      </c>
      <c r="BI638">
        <v>0</v>
      </c>
      <c r="BJ638">
        <v>0</v>
      </c>
      <c r="BK638">
        <v>0</v>
      </c>
      <c r="BL638">
        <v>0</v>
      </c>
      <c r="BM638">
        <v>0</v>
      </c>
      <c r="BN638">
        <v>0</v>
      </c>
      <c r="BO638">
        <v>0</v>
      </c>
      <c r="BP638">
        <v>0</v>
      </c>
      <c r="BQ638">
        <v>0</v>
      </c>
      <c r="BR638">
        <v>0</v>
      </c>
      <c r="BS638">
        <v>0</v>
      </c>
      <c r="BT638">
        <v>8765559</v>
      </c>
      <c r="BU638">
        <v>0</v>
      </c>
      <c r="BV638">
        <v>0</v>
      </c>
      <c r="BW638">
        <v>0</v>
      </c>
      <c r="BX638">
        <v>0</v>
      </c>
      <c r="BY638">
        <v>0</v>
      </c>
      <c r="BZ638">
        <v>0</v>
      </c>
      <c r="CA638">
        <v>0</v>
      </c>
      <c r="CB638">
        <v>0</v>
      </c>
      <c r="CC638">
        <v>0</v>
      </c>
      <c r="CD638">
        <v>8765559</v>
      </c>
      <c r="CE638">
        <v>8765559</v>
      </c>
      <c r="CF638">
        <v>8765559</v>
      </c>
      <c r="CG638">
        <v>0</v>
      </c>
      <c r="CH638" t="s">
        <v>612</v>
      </c>
      <c r="CI638" t="s">
        <v>616</v>
      </c>
      <c r="CJ638" t="s">
        <v>617</v>
      </c>
      <c r="CK638" t="s">
        <v>617</v>
      </c>
      <c r="CL638" t="s">
        <v>617</v>
      </c>
      <c r="CM638" t="s">
        <v>617</v>
      </c>
      <c r="CN638">
        <v>0</v>
      </c>
    </row>
    <row r="639" spans="1:92" x14ac:dyDescent="0.25">
      <c r="A639" t="s">
        <v>4204</v>
      </c>
      <c r="B639" t="s">
        <v>4204</v>
      </c>
      <c r="C639">
        <v>13</v>
      </c>
      <c r="D639" t="s">
        <v>597</v>
      </c>
      <c r="E639">
        <v>66060</v>
      </c>
      <c r="F639" t="s">
        <v>3792</v>
      </c>
      <c r="G639" t="s">
        <v>4205</v>
      </c>
      <c r="H639" t="s">
        <v>4206</v>
      </c>
      <c r="I639" t="s">
        <v>630</v>
      </c>
      <c r="J639">
        <v>10113</v>
      </c>
      <c r="K639">
        <v>10398</v>
      </c>
      <c r="L639" t="s">
        <v>4207</v>
      </c>
      <c r="M639" t="s">
        <v>4208</v>
      </c>
      <c r="N639" t="s">
        <v>3795</v>
      </c>
      <c r="O639" t="s">
        <v>4209</v>
      </c>
      <c r="P639" t="s">
        <v>3797</v>
      </c>
      <c r="Q639" t="s">
        <v>3798</v>
      </c>
      <c r="R639" t="s">
        <v>3799</v>
      </c>
      <c r="S639" t="s">
        <v>3800</v>
      </c>
      <c r="T639" t="s">
        <v>1733</v>
      </c>
      <c r="U639" t="s">
        <v>3036</v>
      </c>
      <c r="V639" t="s">
        <v>1577</v>
      </c>
      <c r="W639">
        <v>43.918419999999998</v>
      </c>
      <c r="X639">
        <v>-78.919709999999995</v>
      </c>
      <c r="Y639" t="s">
        <v>612</v>
      </c>
      <c r="Z639" t="s">
        <v>612</v>
      </c>
      <c r="AA639" t="s">
        <v>612</v>
      </c>
      <c r="AB639" t="s">
        <v>612</v>
      </c>
      <c r="AC639" t="s">
        <v>612</v>
      </c>
      <c r="AD639" t="s">
        <v>612</v>
      </c>
      <c r="AE639" t="s">
        <v>612</v>
      </c>
      <c r="AF639" t="s">
        <v>612</v>
      </c>
      <c r="AG639" t="s">
        <v>612</v>
      </c>
      <c r="AH639" t="s">
        <v>612</v>
      </c>
      <c r="AI639" t="s">
        <v>612</v>
      </c>
      <c r="AJ639" t="s">
        <v>612</v>
      </c>
      <c r="AK639" t="s">
        <v>612</v>
      </c>
      <c r="AL639" t="s">
        <v>612</v>
      </c>
      <c r="AM639" t="s">
        <v>612</v>
      </c>
      <c r="AN639" t="s">
        <v>612</v>
      </c>
      <c r="AO639" t="s">
        <v>612</v>
      </c>
      <c r="AP639" t="s">
        <v>612</v>
      </c>
      <c r="AQ639" t="s">
        <v>612</v>
      </c>
      <c r="AR639" t="s">
        <v>612</v>
      </c>
      <c r="AS639" t="s">
        <v>612</v>
      </c>
      <c r="AT639" t="s">
        <v>613</v>
      </c>
      <c r="AU639" t="s">
        <v>612</v>
      </c>
      <c r="AV639" t="s">
        <v>635</v>
      </c>
      <c r="AW639">
        <v>39691</v>
      </c>
      <c r="AX639">
        <v>6655920</v>
      </c>
      <c r="AY639" t="s">
        <v>621</v>
      </c>
      <c r="AZ639" t="s">
        <v>145</v>
      </c>
      <c r="BA639" t="s">
        <v>470</v>
      </c>
      <c r="BB639" t="s">
        <v>659</v>
      </c>
      <c r="BC639">
        <v>36770</v>
      </c>
      <c r="BD639">
        <v>0</v>
      </c>
      <c r="BE639">
        <v>0</v>
      </c>
      <c r="BF639">
        <v>0</v>
      </c>
      <c r="BG639">
        <v>0</v>
      </c>
      <c r="BH639">
        <v>0</v>
      </c>
      <c r="BI639">
        <v>0</v>
      </c>
      <c r="BJ639">
        <v>0</v>
      </c>
      <c r="BK639">
        <v>0</v>
      </c>
      <c r="BL639">
        <v>0</v>
      </c>
      <c r="BM639">
        <v>0</v>
      </c>
      <c r="BN639">
        <v>0</v>
      </c>
      <c r="BO639">
        <v>0</v>
      </c>
      <c r="BP639">
        <v>0</v>
      </c>
      <c r="BQ639">
        <v>0</v>
      </c>
      <c r="BR639">
        <v>0</v>
      </c>
      <c r="BS639">
        <v>0</v>
      </c>
      <c r="BT639">
        <v>6655920</v>
      </c>
      <c r="BU639">
        <v>0</v>
      </c>
      <c r="BV639">
        <v>0</v>
      </c>
      <c r="BW639">
        <v>0</v>
      </c>
      <c r="BX639">
        <v>0</v>
      </c>
      <c r="BY639">
        <v>0</v>
      </c>
      <c r="BZ639">
        <v>0</v>
      </c>
      <c r="CA639">
        <v>0</v>
      </c>
      <c r="CB639">
        <v>0</v>
      </c>
      <c r="CC639">
        <v>0</v>
      </c>
      <c r="CD639">
        <v>6655920</v>
      </c>
      <c r="CE639">
        <v>6655920</v>
      </c>
      <c r="CF639">
        <v>6655920</v>
      </c>
      <c r="CG639">
        <v>0</v>
      </c>
      <c r="CH639" t="s">
        <v>612</v>
      </c>
      <c r="CI639" t="s">
        <v>616</v>
      </c>
      <c r="CJ639" t="s">
        <v>617</v>
      </c>
      <c r="CK639" t="s">
        <v>617</v>
      </c>
      <c r="CL639" t="s">
        <v>617</v>
      </c>
      <c r="CM639" t="s">
        <v>617</v>
      </c>
      <c r="CN639">
        <v>0</v>
      </c>
    </row>
    <row r="640" spans="1:92" x14ac:dyDescent="0.25">
      <c r="A640" t="s">
        <v>4210</v>
      </c>
      <c r="B640" t="s">
        <v>4210</v>
      </c>
      <c r="C640">
        <v>13</v>
      </c>
      <c r="D640" t="s">
        <v>597</v>
      </c>
      <c r="E640">
        <v>66060</v>
      </c>
      <c r="F640" t="s">
        <v>3792</v>
      </c>
      <c r="G640" t="s">
        <v>4211</v>
      </c>
      <c r="H640" t="s">
        <v>4212</v>
      </c>
      <c r="I640" t="s">
        <v>630</v>
      </c>
      <c r="J640">
        <v>10655</v>
      </c>
      <c r="K640">
        <v>11189</v>
      </c>
      <c r="L640" t="s">
        <v>4213</v>
      </c>
      <c r="M640" t="s">
        <v>4214</v>
      </c>
      <c r="N640" t="s">
        <v>3795</v>
      </c>
      <c r="O640" t="s">
        <v>4215</v>
      </c>
      <c r="P640" t="s">
        <v>3797</v>
      </c>
      <c r="Q640" t="s">
        <v>3798</v>
      </c>
      <c r="R640" t="s">
        <v>3799</v>
      </c>
      <c r="S640" t="s">
        <v>3800</v>
      </c>
      <c r="T640" t="s">
        <v>1733</v>
      </c>
      <c r="U640" t="s">
        <v>3036</v>
      </c>
      <c r="V640" t="s">
        <v>1577</v>
      </c>
      <c r="W640">
        <v>43.869160000000001</v>
      </c>
      <c r="X640">
        <v>-78.933539999999994</v>
      </c>
      <c r="Y640" t="s">
        <v>612</v>
      </c>
      <c r="Z640" t="s">
        <v>612</v>
      </c>
      <c r="AA640" t="s">
        <v>612</v>
      </c>
      <c r="AB640" t="s">
        <v>612</v>
      </c>
      <c r="AC640" t="s">
        <v>612</v>
      </c>
      <c r="AD640" t="s">
        <v>612</v>
      </c>
      <c r="AE640" t="s">
        <v>612</v>
      </c>
      <c r="AF640" t="s">
        <v>612</v>
      </c>
      <c r="AG640" t="s">
        <v>612</v>
      </c>
      <c r="AH640" t="s">
        <v>612</v>
      </c>
      <c r="AI640" t="s">
        <v>612</v>
      </c>
      <c r="AJ640" t="s">
        <v>612</v>
      </c>
      <c r="AK640" t="s">
        <v>612</v>
      </c>
      <c r="AL640" t="s">
        <v>612</v>
      </c>
      <c r="AM640" t="s">
        <v>612</v>
      </c>
      <c r="AN640" t="s">
        <v>612</v>
      </c>
      <c r="AO640" t="s">
        <v>612</v>
      </c>
      <c r="AP640" t="s">
        <v>612</v>
      </c>
      <c r="AQ640" t="s">
        <v>612</v>
      </c>
      <c r="AR640" t="s">
        <v>612</v>
      </c>
      <c r="AS640" t="s">
        <v>612</v>
      </c>
      <c r="AT640" t="s">
        <v>613</v>
      </c>
      <c r="AU640" t="s">
        <v>612</v>
      </c>
      <c r="AV640" t="s">
        <v>635</v>
      </c>
      <c r="AW640">
        <v>39691</v>
      </c>
      <c r="AX640">
        <v>6071055</v>
      </c>
      <c r="AY640" t="s">
        <v>621</v>
      </c>
      <c r="AZ640" t="s">
        <v>145</v>
      </c>
      <c r="BA640" t="s">
        <v>470</v>
      </c>
      <c r="BB640" t="s">
        <v>975</v>
      </c>
      <c r="BC640">
        <v>38596</v>
      </c>
      <c r="BD640">
        <v>0</v>
      </c>
      <c r="BE640">
        <v>0</v>
      </c>
      <c r="BF640">
        <v>0</v>
      </c>
      <c r="BG640">
        <v>0</v>
      </c>
      <c r="BH640">
        <v>0</v>
      </c>
      <c r="BI640">
        <v>0</v>
      </c>
      <c r="BJ640">
        <v>0</v>
      </c>
      <c r="BK640">
        <v>0</v>
      </c>
      <c r="BL640">
        <v>0</v>
      </c>
      <c r="BM640">
        <v>0</v>
      </c>
      <c r="BN640">
        <v>0</v>
      </c>
      <c r="BO640">
        <v>0</v>
      </c>
      <c r="BP640">
        <v>0</v>
      </c>
      <c r="BQ640">
        <v>0</v>
      </c>
      <c r="BR640">
        <v>0</v>
      </c>
      <c r="BS640">
        <v>0</v>
      </c>
      <c r="BT640">
        <v>6071055</v>
      </c>
      <c r="BU640">
        <v>0</v>
      </c>
      <c r="BV640">
        <v>0</v>
      </c>
      <c r="BW640">
        <v>0</v>
      </c>
      <c r="BX640">
        <v>0</v>
      </c>
      <c r="BY640">
        <v>0</v>
      </c>
      <c r="BZ640">
        <v>0</v>
      </c>
      <c r="CA640">
        <v>0</v>
      </c>
      <c r="CB640">
        <v>0</v>
      </c>
      <c r="CC640">
        <v>0</v>
      </c>
      <c r="CD640">
        <v>6071055</v>
      </c>
      <c r="CE640">
        <v>6071055</v>
      </c>
      <c r="CF640">
        <v>6071055</v>
      </c>
      <c r="CG640">
        <v>0</v>
      </c>
      <c r="CH640" t="s">
        <v>612</v>
      </c>
      <c r="CI640" t="s">
        <v>616</v>
      </c>
      <c r="CJ640" t="s">
        <v>617</v>
      </c>
      <c r="CK640" t="s">
        <v>617</v>
      </c>
      <c r="CL640" t="s">
        <v>617</v>
      </c>
      <c r="CM640" t="s">
        <v>617</v>
      </c>
      <c r="CN640">
        <v>0</v>
      </c>
    </row>
    <row r="641" spans="1:92" x14ac:dyDescent="0.25">
      <c r="A641" t="s">
        <v>4216</v>
      </c>
      <c r="B641" t="s">
        <v>4216</v>
      </c>
      <c r="C641">
        <v>13</v>
      </c>
      <c r="D641" t="s">
        <v>597</v>
      </c>
      <c r="E641">
        <v>66060</v>
      </c>
      <c r="F641" t="s">
        <v>3792</v>
      </c>
      <c r="G641" t="s">
        <v>4217</v>
      </c>
      <c r="H641" t="s">
        <v>4218</v>
      </c>
      <c r="I641" t="s">
        <v>630</v>
      </c>
      <c r="J641">
        <v>2196</v>
      </c>
      <c r="K641">
        <v>6711</v>
      </c>
      <c r="L641" t="s">
        <v>4219</v>
      </c>
      <c r="M641" t="s">
        <v>4220</v>
      </c>
      <c r="N641" t="s">
        <v>3819</v>
      </c>
      <c r="O641" t="s">
        <v>4221</v>
      </c>
      <c r="P641" t="s">
        <v>3821</v>
      </c>
      <c r="Q641" t="s">
        <v>3815</v>
      </c>
      <c r="R641" t="s">
        <v>3822</v>
      </c>
      <c r="S641" t="s">
        <v>3800</v>
      </c>
      <c r="T641" t="s">
        <v>1733</v>
      </c>
      <c r="U641" t="s">
        <v>3036</v>
      </c>
      <c r="V641" t="s">
        <v>1577</v>
      </c>
      <c r="W641">
        <v>43.83408</v>
      </c>
      <c r="X641">
        <v>-79.008560000000003</v>
      </c>
      <c r="Y641" t="s">
        <v>612</v>
      </c>
      <c r="Z641" t="s">
        <v>612</v>
      </c>
      <c r="AA641" t="s">
        <v>612</v>
      </c>
      <c r="AB641" t="s">
        <v>612</v>
      </c>
      <c r="AC641" t="s">
        <v>612</v>
      </c>
      <c r="AD641" t="s">
        <v>612</v>
      </c>
      <c r="AE641" t="s">
        <v>612</v>
      </c>
      <c r="AF641" t="s">
        <v>612</v>
      </c>
      <c r="AG641" t="s">
        <v>612</v>
      </c>
      <c r="AH641" t="s">
        <v>612</v>
      </c>
      <c r="AI641" t="s">
        <v>612</v>
      </c>
      <c r="AJ641" t="s">
        <v>612</v>
      </c>
      <c r="AK641" t="s">
        <v>612</v>
      </c>
      <c r="AL641" t="s">
        <v>612</v>
      </c>
      <c r="AM641" t="s">
        <v>612</v>
      </c>
      <c r="AN641" t="s">
        <v>612</v>
      </c>
      <c r="AO641" t="s">
        <v>612</v>
      </c>
      <c r="AP641" t="s">
        <v>612</v>
      </c>
      <c r="AQ641" t="s">
        <v>612</v>
      </c>
      <c r="AR641" t="s">
        <v>612</v>
      </c>
      <c r="AS641" t="s">
        <v>612</v>
      </c>
      <c r="AT641" t="s">
        <v>613</v>
      </c>
      <c r="AU641" t="s">
        <v>612</v>
      </c>
      <c r="AV641" t="s">
        <v>614</v>
      </c>
      <c r="AW641" t="s">
        <v>612</v>
      </c>
      <c r="AX641">
        <v>3377819</v>
      </c>
      <c r="AY641" t="s">
        <v>621</v>
      </c>
      <c r="AZ641" t="s">
        <v>140</v>
      </c>
      <c r="BA641" t="s">
        <v>470</v>
      </c>
      <c r="BB641" t="s">
        <v>662</v>
      </c>
      <c r="BC641">
        <v>41153</v>
      </c>
      <c r="BD641">
        <v>0</v>
      </c>
      <c r="BE641">
        <v>0</v>
      </c>
      <c r="BF641">
        <v>0</v>
      </c>
      <c r="BG641">
        <v>800000</v>
      </c>
      <c r="BH641">
        <v>0</v>
      </c>
      <c r="BI641">
        <v>0</v>
      </c>
      <c r="BJ641">
        <v>0</v>
      </c>
      <c r="BK641">
        <v>0</v>
      </c>
      <c r="BL641">
        <v>0</v>
      </c>
      <c r="BM641">
        <v>0</v>
      </c>
      <c r="BN641">
        <v>0</v>
      </c>
      <c r="BO641">
        <v>0</v>
      </c>
      <c r="BP641">
        <v>0</v>
      </c>
      <c r="BQ641">
        <v>0</v>
      </c>
      <c r="BR641">
        <v>0</v>
      </c>
      <c r="BS641">
        <v>800000</v>
      </c>
      <c r="BT641">
        <v>0</v>
      </c>
      <c r="BU641">
        <v>0</v>
      </c>
      <c r="BV641">
        <v>2577819</v>
      </c>
      <c r="BW641">
        <v>0</v>
      </c>
      <c r="BX641">
        <v>0</v>
      </c>
      <c r="BY641">
        <v>0</v>
      </c>
      <c r="BZ641">
        <v>0</v>
      </c>
      <c r="CA641">
        <v>0</v>
      </c>
      <c r="CB641">
        <v>0</v>
      </c>
      <c r="CC641">
        <v>0</v>
      </c>
      <c r="CD641">
        <v>2577819</v>
      </c>
      <c r="CE641">
        <v>3377819</v>
      </c>
      <c r="CF641">
        <v>3377819</v>
      </c>
      <c r="CG641">
        <v>0</v>
      </c>
      <c r="CH641" t="s">
        <v>612</v>
      </c>
      <c r="CI641" t="s">
        <v>616</v>
      </c>
      <c r="CJ641" t="s">
        <v>617</v>
      </c>
      <c r="CK641" t="s">
        <v>617</v>
      </c>
      <c r="CL641" t="s">
        <v>617</v>
      </c>
      <c r="CM641" t="s">
        <v>617</v>
      </c>
      <c r="CN641">
        <v>0</v>
      </c>
    </row>
    <row r="642" spans="1:92" x14ac:dyDescent="0.25">
      <c r="A642" t="s">
        <v>4222</v>
      </c>
      <c r="B642" t="s">
        <v>4222</v>
      </c>
      <c r="C642">
        <v>13</v>
      </c>
      <c r="D642" t="s">
        <v>597</v>
      </c>
      <c r="E642">
        <v>66060</v>
      </c>
      <c r="F642" t="s">
        <v>3792</v>
      </c>
      <c r="G642" t="s">
        <v>4223</v>
      </c>
      <c r="H642" t="s">
        <v>4224</v>
      </c>
      <c r="I642" t="s">
        <v>630</v>
      </c>
      <c r="J642">
        <v>2234</v>
      </c>
      <c r="K642">
        <v>6732</v>
      </c>
      <c r="L642" t="s">
        <v>4225</v>
      </c>
      <c r="M642" t="s">
        <v>4226</v>
      </c>
      <c r="N642" t="s">
        <v>3809</v>
      </c>
      <c r="O642" t="s">
        <v>4227</v>
      </c>
      <c r="P642" t="s">
        <v>3811</v>
      </c>
      <c r="Q642" t="s">
        <v>3812</v>
      </c>
      <c r="R642" t="s">
        <v>3813</v>
      </c>
      <c r="S642" t="s">
        <v>3800</v>
      </c>
      <c r="T642" t="s">
        <v>1733</v>
      </c>
      <c r="U642" t="s">
        <v>3036</v>
      </c>
      <c r="V642" t="s">
        <v>1577</v>
      </c>
      <c r="W642">
        <v>43.900210000000001</v>
      </c>
      <c r="X642">
        <v>-78.900700000000001</v>
      </c>
      <c r="Y642" t="s">
        <v>612</v>
      </c>
      <c r="Z642" t="s">
        <v>612</v>
      </c>
      <c r="AA642" t="s">
        <v>612</v>
      </c>
      <c r="AB642" t="s">
        <v>612</v>
      </c>
      <c r="AC642" t="s">
        <v>612</v>
      </c>
      <c r="AD642" t="s">
        <v>612</v>
      </c>
      <c r="AE642" t="s">
        <v>612</v>
      </c>
      <c r="AF642" t="s">
        <v>612</v>
      </c>
      <c r="AG642" t="s">
        <v>612</v>
      </c>
      <c r="AH642" t="s">
        <v>612</v>
      </c>
      <c r="AI642" t="s">
        <v>612</v>
      </c>
      <c r="AJ642" t="s">
        <v>612</v>
      </c>
      <c r="AK642" t="s">
        <v>612</v>
      </c>
      <c r="AL642" t="s">
        <v>612</v>
      </c>
      <c r="AM642" t="s">
        <v>612</v>
      </c>
      <c r="AN642" t="s">
        <v>612</v>
      </c>
      <c r="AO642" t="s">
        <v>612</v>
      </c>
      <c r="AP642" t="s">
        <v>612</v>
      </c>
      <c r="AQ642" t="s">
        <v>612</v>
      </c>
      <c r="AR642" t="s">
        <v>612</v>
      </c>
      <c r="AS642" t="s">
        <v>612</v>
      </c>
      <c r="AT642" t="s">
        <v>613</v>
      </c>
      <c r="AU642" t="s">
        <v>612</v>
      </c>
      <c r="AV642" t="s">
        <v>614</v>
      </c>
      <c r="AW642" t="s">
        <v>612</v>
      </c>
      <c r="AX642">
        <v>1568194</v>
      </c>
      <c r="AY642" t="s">
        <v>621</v>
      </c>
      <c r="AZ642" t="s">
        <v>140</v>
      </c>
      <c r="BA642" t="s">
        <v>470</v>
      </c>
      <c r="BB642" t="s">
        <v>626</v>
      </c>
      <c r="BC642">
        <v>40057</v>
      </c>
      <c r="BD642">
        <v>125965</v>
      </c>
      <c r="BE642">
        <v>0</v>
      </c>
      <c r="BF642">
        <v>0</v>
      </c>
      <c r="BG642">
        <v>0</v>
      </c>
      <c r="BH642">
        <v>0</v>
      </c>
      <c r="BI642">
        <v>0</v>
      </c>
      <c r="BJ642">
        <v>0</v>
      </c>
      <c r="BK642">
        <v>0</v>
      </c>
      <c r="BL642">
        <v>0</v>
      </c>
      <c r="BM642">
        <v>0</v>
      </c>
      <c r="BN642">
        <v>0</v>
      </c>
      <c r="BO642">
        <v>0</v>
      </c>
      <c r="BP642">
        <v>0</v>
      </c>
      <c r="BQ642">
        <v>0</v>
      </c>
      <c r="BR642">
        <v>0</v>
      </c>
      <c r="BS642">
        <v>125965</v>
      </c>
      <c r="BT642">
        <v>1400229</v>
      </c>
      <c r="BU642">
        <v>42000</v>
      </c>
      <c r="BV642">
        <v>0</v>
      </c>
      <c r="BW642">
        <v>0</v>
      </c>
      <c r="BX642">
        <v>0</v>
      </c>
      <c r="BY642">
        <v>0</v>
      </c>
      <c r="BZ642">
        <v>0</v>
      </c>
      <c r="CA642">
        <v>0</v>
      </c>
      <c r="CB642">
        <v>0</v>
      </c>
      <c r="CC642">
        <v>0</v>
      </c>
      <c r="CD642">
        <v>1442229</v>
      </c>
      <c r="CE642">
        <v>1568194</v>
      </c>
      <c r="CF642">
        <v>1568194</v>
      </c>
      <c r="CG642">
        <v>0</v>
      </c>
      <c r="CH642" t="s">
        <v>612</v>
      </c>
      <c r="CI642" t="s">
        <v>616</v>
      </c>
      <c r="CJ642" t="s">
        <v>617</v>
      </c>
      <c r="CK642" t="s">
        <v>617</v>
      </c>
      <c r="CL642" t="s">
        <v>617</v>
      </c>
      <c r="CM642" t="s">
        <v>617</v>
      </c>
      <c r="CN642">
        <v>0</v>
      </c>
    </row>
    <row r="643" spans="1:92" x14ac:dyDescent="0.25">
      <c r="A643" t="s">
        <v>4228</v>
      </c>
      <c r="B643" t="s">
        <v>4228</v>
      </c>
      <c r="C643">
        <v>13</v>
      </c>
      <c r="D643" t="s">
        <v>597</v>
      </c>
      <c r="E643">
        <v>66060</v>
      </c>
      <c r="F643" t="s">
        <v>3792</v>
      </c>
      <c r="G643" t="s">
        <v>3456</v>
      </c>
      <c r="H643" t="s">
        <v>3457</v>
      </c>
      <c r="I643" t="s">
        <v>630</v>
      </c>
      <c r="J643">
        <v>10276</v>
      </c>
      <c r="K643">
        <v>10478</v>
      </c>
      <c r="L643" t="s">
        <v>4229</v>
      </c>
      <c r="M643" t="s">
        <v>4230</v>
      </c>
      <c r="N643" t="s">
        <v>3819</v>
      </c>
      <c r="O643" t="s">
        <v>4231</v>
      </c>
      <c r="P643" t="s">
        <v>3821</v>
      </c>
      <c r="Q643" t="s">
        <v>3815</v>
      </c>
      <c r="R643" t="s">
        <v>3822</v>
      </c>
      <c r="S643" t="s">
        <v>3800</v>
      </c>
      <c r="T643" t="s">
        <v>1733</v>
      </c>
      <c r="U643" t="s">
        <v>3036</v>
      </c>
      <c r="V643" t="s">
        <v>1577</v>
      </c>
      <c r="W643">
        <v>43.870980000000003</v>
      </c>
      <c r="X643">
        <v>-79.027439999999999</v>
      </c>
      <c r="Y643" t="s">
        <v>612</v>
      </c>
      <c r="Z643" t="s">
        <v>612</v>
      </c>
      <c r="AA643" t="s">
        <v>612</v>
      </c>
      <c r="AB643" t="s">
        <v>612</v>
      </c>
      <c r="AC643" t="s">
        <v>612</v>
      </c>
      <c r="AD643" t="s">
        <v>612</v>
      </c>
      <c r="AE643" t="s">
        <v>612</v>
      </c>
      <c r="AF643" t="s">
        <v>612</v>
      </c>
      <c r="AG643" t="s">
        <v>612</v>
      </c>
      <c r="AH643" t="s">
        <v>612</v>
      </c>
      <c r="AI643" t="s">
        <v>612</v>
      </c>
      <c r="AJ643" t="s">
        <v>612</v>
      </c>
      <c r="AK643" t="s">
        <v>612</v>
      </c>
      <c r="AL643" t="s">
        <v>612</v>
      </c>
      <c r="AM643" t="s">
        <v>612</v>
      </c>
      <c r="AN643" t="s">
        <v>612</v>
      </c>
      <c r="AO643" t="s">
        <v>612</v>
      </c>
      <c r="AP643" t="s">
        <v>612</v>
      </c>
      <c r="AQ643" t="s">
        <v>612</v>
      </c>
      <c r="AR643" t="s">
        <v>612</v>
      </c>
      <c r="AS643" t="s">
        <v>612</v>
      </c>
      <c r="AT643" t="s">
        <v>613</v>
      </c>
      <c r="AU643" t="s">
        <v>612</v>
      </c>
      <c r="AV643" t="s">
        <v>635</v>
      </c>
      <c r="AW643">
        <v>39691</v>
      </c>
      <c r="AX643">
        <v>7462219</v>
      </c>
      <c r="AY643" t="s">
        <v>621</v>
      </c>
      <c r="AZ643" t="s">
        <v>145</v>
      </c>
      <c r="BA643" t="s">
        <v>470</v>
      </c>
      <c r="BB643" t="s">
        <v>1318</v>
      </c>
      <c r="BC643">
        <v>37500</v>
      </c>
      <c r="BD643">
        <v>0</v>
      </c>
      <c r="BE643">
        <v>0</v>
      </c>
      <c r="BF643">
        <v>0</v>
      </c>
      <c r="BG643">
        <v>0</v>
      </c>
      <c r="BH643">
        <v>0</v>
      </c>
      <c r="BI643">
        <v>0</v>
      </c>
      <c r="BJ643">
        <v>0</v>
      </c>
      <c r="BK643">
        <v>0</v>
      </c>
      <c r="BL643">
        <v>0</v>
      </c>
      <c r="BM643">
        <v>0</v>
      </c>
      <c r="BN643">
        <v>0</v>
      </c>
      <c r="BO643">
        <v>0</v>
      </c>
      <c r="BP643">
        <v>0</v>
      </c>
      <c r="BQ643">
        <v>0</v>
      </c>
      <c r="BR643">
        <v>0</v>
      </c>
      <c r="BS643">
        <v>0</v>
      </c>
      <c r="BT643">
        <v>7462219</v>
      </c>
      <c r="BU643">
        <v>0</v>
      </c>
      <c r="BV643">
        <v>0</v>
      </c>
      <c r="BW643">
        <v>0</v>
      </c>
      <c r="BX643">
        <v>0</v>
      </c>
      <c r="BY643">
        <v>0</v>
      </c>
      <c r="BZ643">
        <v>0</v>
      </c>
      <c r="CA643">
        <v>0</v>
      </c>
      <c r="CB643">
        <v>0</v>
      </c>
      <c r="CC643">
        <v>0</v>
      </c>
      <c r="CD643">
        <v>7462219</v>
      </c>
      <c r="CE643">
        <v>7462219</v>
      </c>
      <c r="CF643">
        <v>7462219</v>
      </c>
      <c r="CG643">
        <v>0</v>
      </c>
      <c r="CH643" t="s">
        <v>612</v>
      </c>
      <c r="CI643" t="s">
        <v>616</v>
      </c>
      <c r="CJ643" t="s">
        <v>617</v>
      </c>
      <c r="CK643" t="s">
        <v>617</v>
      </c>
      <c r="CL643" t="s">
        <v>617</v>
      </c>
      <c r="CM643" t="s">
        <v>617</v>
      </c>
      <c r="CN643">
        <v>0</v>
      </c>
    </row>
    <row r="644" spans="1:92" x14ac:dyDescent="0.25">
      <c r="A644" t="s">
        <v>4232</v>
      </c>
      <c r="B644" t="s">
        <v>4232</v>
      </c>
      <c r="C644">
        <v>13</v>
      </c>
      <c r="D644" t="s">
        <v>597</v>
      </c>
      <c r="E644">
        <v>66060</v>
      </c>
      <c r="F644" t="s">
        <v>3792</v>
      </c>
      <c r="G644" t="s">
        <v>4014</v>
      </c>
      <c r="H644" t="s">
        <v>4233</v>
      </c>
      <c r="I644" t="s">
        <v>667</v>
      </c>
      <c r="J644">
        <v>5713</v>
      </c>
      <c r="K644">
        <v>8408</v>
      </c>
      <c r="L644" t="s">
        <v>4234</v>
      </c>
      <c r="M644" t="s">
        <v>4235</v>
      </c>
      <c r="N644" t="s">
        <v>4055</v>
      </c>
      <c r="O644" t="s">
        <v>4236</v>
      </c>
      <c r="P644" t="s">
        <v>4013</v>
      </c>
      <c r="Q644" t="s">
        <v>4014</v>
      </c>
      <c r="R644" t="s">
        <v>4015</v>
      </c>
      <c r="S644" t="s">
        <v>3800</v>
      </c>
      <c r="T644" t="s">
        <v>1733</v>
      </c>
      <c r="U644" t="s">
        <v>3036</v>
      </c>
      <c r="V644" t="s">
        <v>1577</v>
      </c>
      <c r="W644">
        <v>44.109450000000002</v>
      </c>
      <c r="X644">
        <v>-79.113900000000001</v>
      </c>
      <c r="Y644" t="s">
        <v>612</v>
      </c>
      <c r="Z644" t="s">
        <v>612</v>
      </c>
      <c r="AA644" t="s">
        <v>612</v>
      </c>
      <c r="AB644" t="s">
        <v>612</v>
      </c>
      <c r="AC644" t="s">
        <v>612</v>
      </c>
      <c r="AD644" t="s">
        <v>612</v>
      </c>
      <c r="AE644" t="s">
        <v>612</v>
      </c>
      <c r="AF644" t="s">
        <v>612</v>
      </c>
      <c r="AG644" t="s">
        <v>612</v>
      </c>
      <c r="AH644" t="s">
        <v>612</v>
      </c>
      <c r="AI644" t="s">
        <v>612</v>
      </c>
      <c r="AJ644" t="s">
        <v>612</v>
      </c>
      <c r="AK644" t="s">
        <v>612</v>
      </c>
      <c r="AL644" t="s">
        <v>612</v>
      </c>
      <c r="AM644" t="s">
        <v>612</v>
      </c>
      <c r="AN644" t="s">
        <v>612</v>
      </c>
      <c r="AO644" t="s">
        <v>612</v>
      </c>
      <c r="AP644" t="s">
        <v>612</v>
      </c>
      <c r="AQ644" t="s">
        <v>612</v>
      </c>
      <c r="AR644" t="s">
        <v>612</v>
      </c>
      <c r="AS644" t="s">
        <v>612</v>
      </c>
      <c r="AT644" t="s">
        <v>613</v>
      </c>
      <c r="AU644" t="s">
        <v>612</v>
      </c>
      <c r="AV644" t="s">
        <v>635</v>
      </c>
      <c r="AW644">
        <v>39691</v>
      </c>
      <c r="AX644">
        <v>14729991</v>
      </c>
      <c r="AY644" t="s">
        <v>621</v>
      </c>
      <c r="AZ644" t="s">
        <v>140</v>
      </c>
      <c r="BA644" t="s">
        <v>470</v>
      </c>
      <c r="BB644" t="s">
        <v>1255</v>
      </c>
      <c r="BC644">
        <v>37865</v>
      </c>
      <c r="BD644">
        <v>0</v>
      </c>
      <c r="BE644">
        <v>0</v>
      </c>
      <c r="BF644">
        <v>0</v>
      </c>
      <c r="BG644">
        <v>0</v>
      </c>
      <c r="BH644">
        <v>0</v>
      </c>
      <c r="BI644">
        <v>0</v>
      </c>
      <c r="BJ644">
        <v>0</v>
      </c>
      <c r="BK644">
        <v>0</v>
      </c>
      <c r="BL644">
        <v>0</v>
      </c>
      <c r="BM644">
        <v>0</v>
      </c>
      <c r="BN644">
        <v>0</v>
      </c>
      <c r="BO644">
        <v>0</v>
      </c>
      <c r="BP644">
        <v>0</v>
      </c>
      <c r="BQ644">
        <v>0</v>
      </c>
      <c r="BR644">
        <v>0</v>
      </c>
      <c r="BS644">
        <v>0</v>
      </c>
      <c r="BT644">
        <v>14729991</v>
      </c>
      <c r="BU644">
        <v>0</v>
      </c>
      <c r="BV644">
        <v>0</v>
      </c>
      <c r="BW644">
        <v>0</v>
      </c>
      <c r="BX644">
        <v>0</v>
      </c>
      <c r="BY644">
        <v>0</v>
      </c>
      <c r="BZ644">
        <v>0</v>
      </c>
      <c r="CA644">
        <v>0</v>
      </c>
      <c r="CB644">
        <v>0</v>
      </c>
      <c r="CC644">
        <v>0</v>
      </c>
      <c r="CD644">
        <v>14729991</v>
      </c>
      <c r="CE644">
        <v>14729991</v>
      </c>
      <c r="CF644">
        <v>14729991</v>
      </c>
      <c r="CG644">
        <v>0</v>
      </c>
      <c r="CH644" t="s">
        <v>612</v>
      </c>
      <c r="CI644" t="s">
        <v>616</v>
      </c>
      <c r="CJ644" t="s">
        <v>617</v>
      </c>
      <c r="CK644" t="s">
        <v>617</v>
      </c>
      <c r="CL644" t="s">
        <v>617</v>
      </c>
      <c r="CM644" t="s">
        <v>617</v>
      </c>
      <c r="CN644">
        <v>0</v>
      </c>
    </row>
    <row r="645" spans="1:92" x14ac:dyDescent="0.25">
      <c r="A645" t="s">
        <v>4237</v>
      </c>
      <c r="B645" t="s">
        <v>4237</v>
      </c>
      <c r="C645">
        <v>13</v>
      </c>
      <c r="D645" t="s">
        <v>597</v>
      </c>
      <c r="E645">
        <v>66060</v>
      </c>
      <c r="F645" t="s">
        <v>3792</v>
      </c>
      <c r="G645" t="s">
        <v>4014</v>
      </c>
      <c r="H645" t="s">
        <v>4233</v>
      </c>
      <c r="I645" t="s">
        <v>667</v>
      </c>
      <c r="J645">
        <v>5713</v>
      </c>
      <c r="K645">
        <v>8408</v>
      </c>
      <c r="L645" t="s">
        <v>4234</v>
      </c>
      <c r="M645" t="s">
        <v>4235</v>
      </c>
      <c r="N645" t="s">
        <v>4055</v>
      </c>
      <c r="O645" t="s">
        <v>4236</v>
      </c>
      <c r="P645" t="s">
        <v>4013</v>
      </c>
      <c r="Q645" t="s">
        <v>4014</v>
      </c>
      <c r="R645" t="s">
        <v>4015</v>
      </c>
      <c r="S645" t="s">
        <v>3800</v>
      </c>
      <c r="T645" t="s">
        <v>1733</v>
      </c>
      <c r="U645" t="s">
        <v>3036</v>
      </c>
      <c r="V645" t="s">
        <v>1577</v>
      </c>
      <c r="W645">
        <v>44.109450000000002</v>
      </c>
      <c r="X645">
        <v>-79.113900000000001</v>
      </c>
      <c r="Y645" t="s">
        <v>612</v>
      </c>
      <c r="Z645" t="s">
        <v>612</v>
      </c>
      <c r="AA645" t="s">
        <v>612</v>
      </c>
      <c r="AB645" t="s">
        <v>612</v>
      </c>
      <c r="AC645" t="s">
        <v>612</v>
      </c>
      <c r="AD645" t="s">
        <v>612</v>
      </c>
      <c r="AE645" t="s">
        <v>612</v>
      </c>
      <c r="AF645" t="s">
        <v>612</v>
      </c>
      <c r="AG645" t="s">
        <v>612</v>
      </c>
      <c r="AH645" t="s">
        <v>612</v>
      </c>
      <c r="AI645" t="s">
        <v>612</v>
      </c>
      <c r="AJ645" t="s">
        <v>612</v>
      </c>
      <c r="AK645" t="s">
        <v>612</v>
      </c>
      <c r="AL645" t="s">
        <v>612</v>
      </c>
      <c r="AM645" t="s">
        <v>612</v>
      </c>
      <c r="AN645" t="s">
        <v>612</v>
      </c>
      <c r="AO645" t="s">
        <v>612</v>
      </c>
      <c r="AP645" t="s">
        <v>612</v>
      </c>
      <c r="AQ645" t="s">
        <v>612</v>
      </c>
      <c r="AR645" t="s">
        <v>612</v>
      </c>
      <c r="AS645" t="s">
        <v>612</v>
      </c>
      <c r="AT645" t="s">
        <v>613</v>
      </c>
      <c r="AU645" t="s">
        <v>612</v>
      </c>
      <c r="AV645" t="s">
        <v>614</v>
      </c>
      <c r="AW645" t="s">
        <v>612</v>
      </c>
      <c r="AX645">
        <v>5860126</v>
      </c>
      <c r="AY645" t="s">
        <v>621</v>
      </c>
      <c r="AZ645" t="s">
        <v>140</v>
      </c>
      <c r="BA645" t="s">
        <v>470</v>
      </c>
      <c r="BB645" t="s">
        <v>662</v>
      </c>
      <c r="BC645">
        <v>41153</v>
      </c>
      <c r="BD645">
        <v>0</v>
      </c>
      <c r="BE645">
        <v>0</v>
      </c>
      <c r="BF645">
        <v>0</v>
      </c>
      <c r="BG645">
        <v>100000</v>
      </c>
      <c r="BH645">
        <v>0</v>
      </c>
      <c r="BI645">
        <v>0</v>
      </c>
      <c r="BJ645">
        <v>0</v>
      </c>
      <c r="BK645">
        <v>0</v>
      </c>
      <c r="BL645">
        <v>0</v>
      </c>
      <c r="BM645">
        <v>0</v>
      </c>
      <c r="BN645">
        <v>0</v>
      </c>
      <c r="BO645">
        <v>0</v>
      </c>
      <c r="BP645">
        <v>0</v>
      </c>
      <c r="BQ645">
        <v>0</v>
      </c>
      <c r="BR645">
        <v>0</v>
      </c>
      <c r="BS645">
        <v>100000</v>
      </c>
      <c r="BT645">
        <v>5760126</v>
      </c>
      <c r="BU645">
        <v>0</v>
      </c>
      <c r="BV645">
        <v>0</v>
      </c>
      <c r="BW645">
        <v>0</v>
      </c>
      <c r="BX645">
        <v>0</v>
      </c>
      <c r="BY645">
        <v>0</v>
      </c>
      <c r="BZ645">
        <v>0</v>
      </c>
      <c r="CA645">
        <v>0</v>
      </c>
      <c r="CB645">
        <v>0</v>
      </c>
      <c r="CC645">
        <v>0</v>
      </c>
      <c r="CD645">
        <v>5760126</v>
      </c>
      <c r="CE645">
        <v>5860126</v>
      </c>
      <c r="CF645">
        <v>5860126</v>
      </c>
      <c r="CG645">
        <v>0</v>
      </c>
      <c r="CH645" t="s">
        <v>612</v>
      </c>
      <c r="CI645" t="s">
        <v>616</v>
      </c>
      <c r="CJ645" t="s">
        <v>617</v>
      </c>
      <c r="CK645" t="s">
        <v>617</v>
      </c>
      <c r="CL645" t="s">
        <v>617</v>
      </c>
      <c r="CM645" t="s">
        <v>617</v>
      </c>
      <c r="CN645">
        <v>0</v>
      </c>
    </row>
    <row r="646" spans="1:92" x14ac:dyDescent="0.25">
      <c r="A646" t="s">
        <v>4238</v>
      </c>
      <c r="B646" t="s">
        <v>4238</v>
      </c>
      <c r="C646">
        <v>13</v>
      </c>
      <c r="D646" t="s">
        <v>597</v>
      </c>
      <c r="E646">
        <v>66060</v>
      </c>
      <c r="F646" t="s">
        <v>3792</v>
      </c>
      <c r="G646" t="s">
        <v>4239</v>
      </c>
      <c r="H646" t="s">
        <v>4240</v>
      </c>
      <c r="I646" t="s">
        <v>630</v>
      </c>
      <c r="J646">
        <v>2359</v>
      </c>
      <c r="K646">
        <v>6811</v>
      </c>
      <c r="L646" t="s">
        <v>4241</v>
      </c>
      <c r="M646" t="s">
        <v>4242</v>
      </c>
      <c r="N646" t="s">
        <v>3835</v>
      </c>
      <c r="O646" t="s">
        <v>4243</v>
      </c>
      <c r="P646" t="s">
        <v>3837</v>
      </c>
      <c r="Q646" t="s">
        <v>3838</v>
      </c>
      <c r="R646" t="s">
        <v>3839</v>
      </c>
      <c r="S646" t="s">
        <v>3800</v>
      </c>
      <c r="T646" t="s">
        <v>1733</v>
      </c>
      <c r="U646" t="s">
        <v>3036</v>
      </c>
      <c r="V646" t="s">
        <v>1577</v>
      </c>
      <c r="W646">
        <v>43.858359999999998</v>
      </c>
      <c r="X646">
        <v>-79.087180000000004</v>
      </c>
      <c r="Y646" t="s">
        <v>612</v>
      </c>
      <c r="Z646" t="s">
        <v>612</v>
      </c>
      <c r="AA646" t="s">
        <v>612</v>
      </c>
      <c r="AB646" t="s">
        <v>612</v>
      </c>
      <c r="AC646" t="s">
        <v>612</v>
      </c>
      <c r="AD646" t="s">
        <v>612</v>
      </c>
      <c r="AE646" t="s">
        <v>612</v>
      </c>
      <c r="AF646" t="s">
        <v>612</v>
      </c>
      <c r="AG646" t="s">
        <v>612</v>
      </c>
      <c r="AH646" t="s">
        <v>612</v>
      </c>
      <c r="AI646" t="s">
        <v>612</v>
      </c>
      <c r="AJ646" t="s">
        <v>612</v>
      </c>
      <c r="AK646" t="s">
        <v>612</v>
      </c>
      <c r="AL646" t="s">
        <v>612</v>
      </c>
      <c r="AM646" t="s">
        <v>612</v>
      </c>
      <c r="AN646" t="s">
        <v>612</v>
      </c>
      <c r="AO646" t="s">
        <v>612</v>
      </c>
      <c r="AP646" t="s">
        <v>612</v>
      </c>
      <c r="AQ646" t="s">
        <v>612</v>
      </c>
      <c r="AR646" t="s">
        <v>612</v>
      </c>
      <c r="AS646" t="s">
        <v>612</v>
      </c>
      <c r="AT646" t="s">
        <v>613</v>
      </c>
      <c r="AU646" t="s">
        <v>612</v>
      </c>
      <c r="AV646" t="s">
        <v>635</v>
      </c>
      <c r="AW646">
        <v>39691</v>
      </c>
      <c r="AX646">
        <v>2639089</v>
      </c>
      <c r="AY646" t="s">
        <v>621</v>
      </c>
      <c r="AZ646" t="s">
        <v>140</v>
      </c>
      <c r="BA646" t="s">
        <v>470</v>
      </c>
      <c r="BB646" t="s">
        <v>645</v>
      </c>
      <c r="BC646">
        <v>38231</v>
      </c>
      <c r="BD646">
        <v>0</v>
      </c>
      <c r="BE646">
        <v>0</v>
      </c>
      <c r="BF646">
        <v>0</v>
      </c>
      <c r="BG646">
        <v>0</v>
      </c>
      <c r="BH646">
        <v>0</v>
      </c>
      <c r="BI646">
        <v>0</v>
      </c>
      <c r="BJ646">
        <v>0</v>
      </c>
      <c r="BK646">
        <v>0</v>
      </c>
      <c r="BL646">
        <v>0</v>
      </c>
      <c r="BM646">
        <v>0</v>
      </c>
      <c r="BN646">
        <v>0</v>
      </c>
      <c r="BO646">
        <v>0</v>
      </c>
      <c r="BP646">
        <v>0</v>
      </c>
      <c r="BQ646">
        <v>0</v>
      </c>
      <c r="BR646">
        <v>0</v>
      </c>
      <c r="BS646">
        <v>0</v>
      </c>
      <c r="BT646">
        <v>2639089</v>
      </c>
      <c r="BU646">
        <v>0</v>
      </c>
      <c r="BV646">
        <v>0</v>
      </c>
      <c r="BW646">
        <v>0</v>
      </c>
      <c r="BX646">
        <v>0</v>
      </c>
      <c r="BY646">
        <v>0</v>
      </c>
      <c r="BZ646">
        <v>0</v>
      </c>
      <c r="CA646">
        <v>0</v>
      </c>
      <c r="CB646">
        <v>0</v>
      </c>
      <c r="CC646">
        <v>0</v>
      </c>
      <c r="CD646">
        <v>2639089</v>
      </c>
      <c r="CE646">
        <v>2639089</v>
      </c>
      <c r="CF646">
        <v>2639089</v>
      </c>
      <c r="CG646">
        <v>0</v>
      </c>
      <c r="CH646" t="s">
        <v>612</v>
      </c>
      <c r="CI646" t="s">
        <v>616</v>
      </c>
      <c r="CJ646" t="s">
        <v>617</v>
      </c>
      <c r="CK646" t="s">
        <v>617</v>
      </c>
      <c r="CL646" t="s">
        <v>617</v>
      </c>
      <c r="CM646" t="s">
        <v>617</v>
      </c>
      <c r="CN646">
        <v>0</v>
      </c>
    </row>
    <row r="647" spans="1:92" x14ac:dyDescent="0.25">
      <c r="A647" t="s">
        <v>4244</v>
      </c>
      <c r="B647" t="s">
        <v>4244</v>
      </c>
      <c r="C647">
        <v>13</v>
      </c>
      <c r="D647" t="s">
        <v>597</v>
      </c>
      <c r="E647">
        <v>66060</v>
      </c>
      <c r="F647" t="s">
        <v>3792</v>
      </c>
      <c r="G647" t="s">
        <v>4245</v>
      </c>
      <c r="H647" t="s">
        <v>4246</v>
      </c>
      <c r="I647" t="s">
        <v>630</v>
      </c>
      <c r="J647">
        <v>2363</v>
      </c>
      <c r="K647">
        <v>6814</v>
      </c>
      <c r="L647" t="s">
        <v>4247</v>
      </c>
      <c r="M647" t="s">
        <v>4248</v>
      </c>
      <c r="N647" t="s">
        <v>3835</v>
      </c>
      <c r="O647" t="s">
        <v>4249</v>
      </c>
      <c r="P647" t="s">
        <v>3837</v>
      </c>
      <c r="Q647" t="s">
        <v>3838</v>
      </c>
      <c r="R647" t="s">
        <v>3839</v>
      </c>
      <c r="S647" t="s">
        <v>3800</v>
      </c>
      <c r="T647" t="s">
        <v>1733</v>
      </c>
      <c r="U647" t="s">
        <v>3036</v>
      </c>
      <c r="V647" t="s">
        <v>1577</v>
      </c>
      <c r="W647">
        <v>43.837420000000002</v>
      </c>
      <c r="X647">
        <v>-79.101219999999998</v>
      </c>
      <c r="Y647" t="s">
        <v>612</v>
      </c>
      <c r="Z647" t="s">
        <v>612</v>
      </c>
      <c r="AA647" t="s">
        <v>612</v>
      </c>
      <c r="AB647" t="s">
        <v>612</v>
      </c>
      <c r="AC647" t="s">
        <v>612</v>
      </c>
      <c r="AD647" t="s">
        <v>612</v>
      </c>
      <c r="AE647" t="s">
        <v>612</v>
      </c>
      <c r="AF647" t="s">
        <v>612</v>
      </c>
      <c r="AG647" t="s">
        <v>612</v>
      </c>
      <c r="AH647" t="s">
        <v>612</v>
      </c>
      <c r="AI647" t="s">
        <v>612</v>
      </c>
      <c r="AJ647" t="s">
        <v>612</v>
      </c>
      <c r="AK647" t="s">
        <v>612</v>
      </c>
      <c r="AL647" t="s">
        <v>612</v>
      </c>
      <c r="AM647" t="s">
        <v>612</v>
      </c>
      <c r="AN647" t="s">
        <v>612</v>
      </c>
      <c r="AO647" t="s">
        <v>612</v>
      </c>
      <c r="AP647" t="s">
        <v>612</v>
      </c>
      <c r="AQ647" t="s">
        <v>612</v>
      </c>
      <c r="AR647" t="s">
        <v>612</v>
      </c>
      <c r="AS647" t="s">
        <v>612</v>
      </c>
      <c r="AT647" t="s">
        <v>613</v>
      </c>
      <c r="AU647" t="s">
        <v>612</v>
      </c>
      <c r="AV647" t="s">
        <v>635</v>
      </c>
      <c r="AW647">
        <v>39691</v>
      </c>
      <c r="AX647">
        <v>3257129</v>
      </c>
      <c r="AY647" t="s">
        <v>621</v>
      </c>
      <c r="AZ647" t="s">
        <v>140</v>
      </c>
      <c r="BA647" t="s">
        <v>470</v>
      </c>
      <c r="BB647" t="s">
        <v>824</v>
      </c>
      <c r="BC647">
        <v>39326</v>
      </c>
      <c r="BD647">
        <v>0</v>
      </c>
      <c r="BE647">
        <v>0</v>
      </c>
      <c r="BF647">
        <v>0</v>
      </c>
      <c r="BG647">
        <v>0</v>
      </c>
      <c r="BH647">
        <v>0</v>
      </c>
      <c r="BI647">
        <v>0</v>
      </c>
      <c r="BJ647">
        <v>0</v>
      </c>
      <c r="BK647">
        <v>0</v>
      </c>
      <c r="BL647">
        <v>0</v>
      </c>
      <c r="BM647">
        <v>0</v>
      </c>
      <c r="BN647">
        <v>0</v>
      </c>
      <c r="BO647">
        <v>0</v>
      </c>
      <c r="BP647">
        <v>0</v>
      </c>
      <c r="BQ647">
        <v>0</v>
      </c>
      <c r="BR647">
        <v>435750</v>
      </c>
      <c r="BS647">
        <v>435750</v>
      </c>
      <c r="BT647">
        <v>2821379</v>
      </c>
      <c r="BU647">
        <v>0</v>
      </c>
      <c r="BV647">
        <v>0</v>
      </c>
      <c r="BW647">
        <v>0</v>
      </c>
      <c r="BX647">
        <v>0</v>
      </c>
      <c r="BY647">
        <v>0</v>
      </c>
      <c r="BZ647">
        <v>0</v>
      </c>
      <c r="CA647">
        <v>0</v>
      </c>
      <c r="CB647">
        <v>0</v>
      </c>
      <c r="CC647">
        <v>0</v>
      </c>
      <c r="CD647">
        <v>2821379</v>
      </c>
      <c r="CE647">
        <v>3257129</v>
      </c>
      <c r="CF647">
        <v>3257129</v>
      </c>
      <c r="CG647">
        <v>0</v>
      </c>
      <c r="CH647" t="s">
        <v>612</v>
      </c>
      <c r="CI647" t="s">
        <v>616</v>
      </c>
      <c r="CJ647" t="s">
        <v>617</v>
      </c>
      <c r="CK647" t="s">
        <v>617</v>
      </c>
      <c r="CL647" t="s">
        <v>617</v>
      </c>
      <c r="CM647" t="s">
        <v>617</v>
      </c>
      <c r="CN647">
        <v>0</v>
      </c>
    </row>
    <row r="648" spans="1:92" x14ac:dyDescent="0.25">
      <c r="A648" t="s">
        <v>4250</v>
      </c>
      <c r="B648" t="s">
        <v>4250</v>
      </c>
      <c r="C648">
        <v>13</v>
      </c>
      <c r="D648" t="s">
        <v>597</v>
      </c>
      <c r="E648">
        <v>66060</v>
      </c>
      <c r="F648" t="s">
        <v>3792</v>
      </c>
      <c r="G648" t="s">
        <v>4251</v>
      </c>
      <c r="H648" t="s">
        <v>4252</v>
      </c>
      <c r="I648" t="s">
        <v>630</v>
      </c>
      <c r="J648">
        <v>6133</v>
      </c>
      <c r="K648">
        <v>8577</v>
      </c>
      <c r="L648" t="s">
        <v>4253</v>
      </c>
      <c r="M648" t="s">
        <v>4254</v>
      </c>
      <c r="N648" t="s">
        <v>3809</v>
      </c>
      <c r="O648" t="s">
        <v>4255</v>
      </c>
      <c r="P648" t="s">
        <v>3811</v>
      </c>
      <c r="Q648" t="s">
        <v>3812</v>
      </c>
      <c r="R648" t="s">
        <v>3813</v>
      </c>
      <c r="S648" t="s">
        <v>3800</v>
      </c>
      <c r="T648" t="s">
        <v>1733</v>
      </c>
      <c r="U648" t="s">
        <v>3036</v>
      </c>
      <c r="V648" t="s">
        <v>1577</v>
      </c>
      <c r="W648">
        <v>43.890619999999998</v>
      </c>
      <c r="X648">
        <v>-78.86148</v>
      </c>
      <c r="Y648" t="s">
        <v>612</v>
      </c>
      <c r="Z648" t="s">
        <v>612</v>
      </c>
      <c r="AA648" t="s">
        <v>612</v>
      </c>
      <c r="AB648" t="s">
        <v>612</v>
      </c>
      <c r="AC648" t="s">
        <v>612</v>
      </c>
      <c r="AD648" t="s">
        <v>612</v>
      </c>
      <c r="AE648" t="s">
        <v>612</v>
      </c>
      <c r="AF648" t="s">
        <v>612</v>
      </c>
      <c r="AG648" t="s">
        <v>612</v>
      </c>
      <c r="AH648" t="s">
        <v>612</v>
      </c>
      <c r="AI648" t="s">
        <v>612</v>
      </c>
      <c r="AJ648" t="s">
        <v>612</v>
      </c>
      <c r="AK648" t="s">
        <v>612</v>
      </c>
      <c r="AL648" t="s">
        <v>612</v>
      </c>
      <c r="AM648" t="s">
        <v>612</v>
      </c>
      <c r="AN648" t="s">
        <v>612</v>
      </c>
      <c r="AO648" t="s">
        <v>612</v>
      </c>
      <c r="AP648" t="s">
        <v>612</v>
      </c>
      <c r="AQ648" t="s">
        <v>612</v>
      </c>
      <c r="AR648" t="s">
        <v>612</v>
      </c>
      <c r="AS648" t="s">
        <v>612</v>
      </c>
      <c r="AT648" t="s">
        <v>613</v>
      </c>
      <c r="AU648" t="s">
        <v>612</v>
      </c>
      <c r="AV648" t="s">
        <v>635</v>
      </c>
      <c r="AW648">
        <v>39691</v>
      </c>
      <c r="AX648">
        <v>3740031</v>
      </c>
      <c r="AY648" t="s">
        <v>621</v>
      </c>
      <c r="AZ648" t="s">
        <v>143</v>
      </c>
      <c r="BA648" t="s">
        <v>470</v>
      </c>
      <c r="BB648" t="s">
        <v>2212</v>
      </c>
      <c r="BC648">
        <v>36404</v>
      </c>
      <c r="BD648">
        <v>3740031</v>
      </c>
      <c r="BE648">
        <v>0</v>
      </c>
      <c r="BF648">
        <v>0</v>
      </c>
      <c r="BG648">
        <v>0</v>
      </c>
      <c r="BH648">
        <v>0</v>
      </c>
      <c r="BI648">
        <v>0</v>
      </c>
      <c r="BJ648">
        <v>0</v>
      </c>
      <c r="BK648">
        <v>0</v>
      </c>
      <c r="BL648">
        <v>0</v>
      </c>
      <c r="BM648">
        <v>0</v>
      </c>
      <c r="BN648">
        <v>0</v>
      </c>
      <c r="BO648">
        <v>0</v>
      </c>
      <c r="BP648">
        <v>0</v>
      </c>
      <c r="BQ648">
        <v>0</v>
      </c>
      <c r="BR648">
        <v>0</v>
      </c>
      <c r="BS648">
        <v>3740031</v>
      </c>
      <c r="BT648">
        <v>0</v>
      </c>
      <c r="BU648">
        <v>0</v>
      </c>
      <c r="BV648">
        <v>0</v>
      </c>
      <c r="BW648">
        <v>0</v>
      </c>
      <c r="BX648">
        <v>0</v>
      </c>
      <c r="BY648">
        <v>0</v>
      </c>
      <c r="BZ648">
        <v>0</v>
      </c>
      <c r="CA648">
        <v>0</v>
      </c>
      <c r="CB648">
        <v>0</v>
      </c>
      <c r="CC648">
        <v>0</v>
      </c>
      <c r="CD648">
        <v>0</v>
      </c>
      <c r="CE648">
        <v>3740031</v>
      </c>
      <c r="CF648">
        <v>3740031</v>
      </c>
      <c r="CG648">
        <v>0</v>
      </c>
      <c r="CH648" t="s">
        <v>612</v>
      </c>
      <c r="CI648" t="s">
        <v>616</v>
      </c>
      <c r="CJ648" t="s">
        <v>617</v>
      </c>
      <c r="CK648" t="s">
        <v>617</v>
      </c>
      <c r="CL648" t="s">
        <v>617</v>
      </c>
      <c r="CM648" t="s">
        <v>617</v>
      </c>
      <c r="CN648">
        <v>0</v>
      </c>
    </row>
    <row r="649" spans="1:92" x14ac:dyDescent="0.25">
      <c r="A649" t="s">
        <v>4256</v>
      </c>
      <c r="B649" t="s">
        <v>4256</v>
      </c>
      <c r="C649">
        <v>13</v>
      </c>
      <c r="D649" t="s">
        <v>597</v>
      </c>
      <c r="E649">
        <v>66060</v>
      </c>
      <c r="F649" t="s">
        <v>3792</v>
      </c>
      <c r="G649" t="s">
        <v>4257</v>
      </c>
      <c r="H649" t="s">
        <v>4258</v>
      </c>
      <c r="I649" t="s">
        <v>630</v>
      </c>
      <c r="J649">
        <v>11119</v>
      </c>
      <c r="K649">
        <v>12176</v>
      </c>
      <c r="L649" t="s">
        <v>4259</v>
      </c>
      <c r="M649" t="s">
        <v>4260</v>
      </c>
      <c r="N649" t="s">
        <v>3819</v>
      </c>
      <c r="O649" t="s">
        <v>4261</v>
      </c>
      <c r="P649" t="s">
        <v>3821</v>
      </c>
      <c r="Q649" t="s">
        <v>3815</v>
      </c>
      <c r="R649" t="s">
        <v>3822</v>
      </c>
      <c r="S649" t="s">
        <v>3800</v>
      </c>
      <c r="T649" t="s">
        <v>1733</v>
      </c>
      <c r="U649" t="s">
        <v>3036</v>
      </c>
      <c r="V649" t="s">
        <v>1577</v>
      </c>
      <c r="W649">
        <v>43.878486899999999</v>
      </c>
      <c r="X649">
        <v>-79.048468200000002</v>
      </c>
      <c r="Y649" t="s">
        <v>612</v>
      </c>
      <c r="Z649" t="s">
        <v>612</v>
      </c>
      <c r="AA649" t="s">
        <v>612</v>
      </c>
      <c r="AB649" t="s">
        <v>612</v>
      </c>
      <c r="AC649" t="s">
        <v>612</v>
      </c>
      <c r="AD649" t="s">
        <v>612</v>
      </c>
      <c r="AE649" t="s">
        <v>612</v>
      </c>
      <c r="AF649" t="s">
        <v>612</v>
      </c>
      <c r="AG649" t="s">
        <v>612</v>
      </c>
      <c r="AH649" t="s">
        <v>612</v>
      </c>
      <c r="AI649" t="s">
        <v>612</v>
      </c>
      <c r="AJ649" t="s">
        <v>612</v>
      </c>
      <c r="AK649" t="s">
        <v>612</v>
      </c>
      <c r="AL649" t="s">
        <v>612</v>
      </c>
      <c r="AM649" t="s">
        <v>612</v>
      </c>
      <c r="AN649" t="s">
        <v>612</v>
      </c>
      <c r="AO649" t="s">
        <v>612</v>
      </c>
      <c r="AP649" t="s">
        <v>612</v>
      </c>
      <c r="AQ649" t="s">
        <v>612</v>
      </c>
      <c r="AR649" t="s">
        <v>612</v>
      </c>
      <c r="AS649" t="s">
        <v>612</v>
      </c>
      <c r="AT649" t="s">
        <v>613</v>
      </c>
      <c r="AU649" t="s">
        <v>612</v>
      </c>
      <c r="AV649" t="s">
        <v>614</v>
      </c>
      <c r="AW649" t="s">
        <v>612</v>
      </c>
      <c r="AX649">
        <v>9882500</v>
      </c>
      <c r="AY649" t="s">
        <v>621</v>
      </c>
      <c r="AZ649" t="s">
        <v>145</v>
      </c>
      <c r="BA649" t="s">
        <v>470</v>
      </c>
      <c r="BB649" t="s">
        <v>626</v>
      </c>
      <c r="BC649">
        <v>40057</v>
      </c>
      <c r="BD649">
        <v>0</v>
      </c>
      <c r="BE649">
        <v>0</v>
      </c>
      <c r="BF649">
        <v>0</v>
      </c>
      <c r="BG649">
        <v>0</v>
      </c>
      <c r="BH649">
        <v>0</v>
      </c>
      <c r="BI649">
        <v>0</v>
      </c>
      <c r="BJ649">
        <v>0</v>
      </c>
      <c r="BK649">
        <v>0</v>
      </c>
      <c r="BL649">
        <v>0</v>
      </c>
      <c r="BM649">
        <v>0</v>
      </c>
      <c r="BN649">
        <v>0</v>
      </c>
      <c r="BO649">
        <v>0</v>
      </c>
      <c r="BP649">
        <v>0</v>
      </c>
      <c r="BQ649">
        <v>0</v>
      </c>
      <c r="BR649">
        <v>0</v>
      </c>
      <c r="BS649">
        <v>0</v>
      </c>
      <c r="BT649">
        <v>9882500</v>
      </c>
      <c r="BU649">
        <v>0</v>
      </c>
      <c r="BV649">
        <v>0</v>
      </c>
      <c r="BW649">
        <v>0</v>
      </c>
      <c r="BX649">
        <v>0</v>
      </c>
      <c r="BY649">
        <v>0</v>
      </c>
      <c r="BZ649">
        <v>0</v>
      </c>
      <c r="CA649">
        <v>0</v>
      </c>
      <c r="CB649">
        <v>0</v>
      </c>
      <c r="CC649">
        <v>0</v>
      </c>
      <c r="CD649">
        <v>9882500</v>
      </c>
      <c r="CE649">
        <v>9882500</v>
      </c>
      <c r="CF649">
        <v>9882500</v>
      </c>
      <c r="CG649">
        <v>0</v>
      </c>
      <c r="CH649" t="s">
        <v>612</v>
      </c>
      <c r="CI649" t="s">
        <v>616</v>
      </c>
      <c r="CJ649" t="s">
        <v>617</v>
      </c>
      <c r="CK649" t="s">
        <v>617</v>
      </c>
      <c r="CL649" t="s">
        <v>617</v>
      </c>
      <c r="CM649" t="s">
        <v>617</v>
      </c>
      <c r="CN649">
        <v>0</v>
      </c>
    </row>
    <row r="650" spans="1:92" x14ac:dyDescent="0.25">
      <c r="A650" t="s">
        <v>4262</v>
      </c>
      <c r="B650" t="s">
        <v>4262</v>
      </c>
      <c r="C650">
        <v>13</v>
      </c>
      <c r="D650" t="s">
        <v>597</v>
      </c>
      <c r="E650">
        <v>66060</v>
      </c>
      <c r="F650" t="s">
        <v>3792</v>
      </c>
      <c r="G650" t="s">
        <v>1175</v>
      </c>
      <c r="H650" t="s">
        <v>1176</v>
      </c>
      <c r="I650" t="s">
        <v>630</v>
      </c>
      <c r="J650">
        <v>2387</v>
      </c>
      <c r="K650">
        <v>5186</v>
      </c>
      <c r="L650" t="s">
        <v>4263</v>
      </c>
      <c r="M650" t="s">
        <v>4264</v>
      </c>
      <c r="N650" t="s">
        <v>3809</v>
      </c>
      <c r="O650" t="s">
        <v>3968</v>
      </c>
      <c r="P650" t="s">
        <v>3811</v>
      </c>
      <c r="Q650" t="s">
        <v>3812</v>
      </c>
      <c r="R650" t="s">
        <v>3813</v>
      </c>
      <c r="S650" t="s">
        <v>3800</v>
      </c>
      <c r="T650" t="s">
        <v>1733</v>
      </c>
      <c r="U650" t="s">
        <v>3036</v>
      </c>
      <c r="V650" t="s">
        <v>1577</v>
      </c>
      <c r="W650">
        <v>43.91046</v>
      </c>
      <c r="X650">
        <v>-78.836029999999994</v>
      </c>
      <c r="Y650" t="s">
        <v>752</v>
      </c>
      <c r="Z650" t="s">
        <v>752</v>
      </c>
      <c r="AA650" t="s">
        <v>752</v>
      </c>
      <c r="AB650" t="s">
        <v>612</v>
      </c>
      <c r="AC650" t="s">
        <v>612</v>
      </c>
      <c r="AD650" t="s">
        <v>612</v>
      </c>
      <c r="AE650" t="s">
        <v>752</v>
      </c>
      <c r="AF650" t="s">
        <v>752</v>
      </c>
      <c r="AG650" t="s">
        <v>752</v>
      </c>
      <c r="AH650" t="s">
        <v>612</v>
      </c>
      <c r="AI650" t="s">
        <v>612</v>
      </c>
      <c r="AJ650" t="s">
        <v>612</v>
      </c>
      <c r="AK650" t="s">
        <v>612</v>
      </c>
      <c r="AL650" t="s">
        <v>612</v>
      </c>
      <c r="AM650" t="s">
        <v>612</v>
      </c>
      <c r="AN650" t="s">
        <v>612</v>
      </c>
      <c r="AO650" t="s">
        <v>612</v>
      </c>
      <c r="AP650" t="s">
        <v>612</v>
      </c>
      <c r="AQ650">
        <v>166</v>
      </c>
      <c r="AR650" t="s">
        <v>612</v>
      </c>
      <c r="AS650" t="s">
        <v>612</v>
      </c>
      <c r="AT650" t="s">
        <v>613</v>
      </c>
      <c r="AU650" t="s">
        <v>612</v>
      </c>
      <c r="AV650" t="s">
        <v>614</v>
      </c>
      <c r="AW650" t="s">
        <v>612</v>
      </c>
      <c r="AX650">
        <v>5200000</v>
      </c>
      <c r="AY650" t="s">
        <v>621</v>
      </c>
      <c r="AZ650" t="s">
        <v>140</v>
      </c>
      <c r="BA650" t="s">
        <v>470</v>
      </c>
      <c r="BB650" t="s">
        <v>700</v>
      </c>
      <c r="BC650">
        <v>41883</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5200000</v>
      </c>
      <c r="BY650">
        <v>0</v>
      </c>
      <c r="BZ650">
        <v>0</v>
      </c>
      <c r="CA650">
        <v>0</v>
      </c>
      <c r="CB650">
        <v>0</v>
      </c>
      <c r="CC650">
        <v>0</v>
      </c>
      <c r="CD650">
        <v>5200000</v>
      </c>
      <c r="CE650">
        <v>5200000</v>
      </c>
      <c r="CF650">
        <v>5209212</v>
      </c>
      <c r="CG650">
        <v>9212</v>
      </c>
      <c r="CH650" t="s">
        <v>612</v>
      </c>
      <c r="CI650" t="s">
        <v>616</v>
      </c>
      <c r="CJ650" t="s">
        <v>753</v>
      </c>
      <c r="CK650" t="s">
        <v>754</v>
      </c>
      <c r="CL650" t="s">
        <v>617</v>
      </c>
      <c r="CM650" t="s">
        <v>617</v>
      </c>
      <c r="CN650">
        <v>5200000</v>
      </c>
    </row>
    <row r="651" spans="1:92" x14ac:dyDescent="0.25">
      <c r="A651" t="s">
        <v>4265</v>
      </c>
      <c r="B651" t="s">
        <v>4265</v>
      </c>
      <c r="C651">
        <v>13</v>
      </c>
      <c r="D651" t="s">
        <v>597</v>
      </c>
      <c r="E651">
        <v>66060</v>
      </c>
      <c r="F651" t="s">
        <v>3792</v>
      </c>
      <c r="G651" t="s">
        <v>4266</v>
      </c>
      <c r="H651" t="s">
        <v>4267</v>
      </c>
      <c r="I651" t="s">
        <v>630</v>
      </c>
      <c r="J651">
        <v>383</v>
      </c>
      <c r="K651">
        <v>5546</v>
      </c>
      <c r="L651" t="s">
        <v>4268</v>
      </c>
      <c r="M651" t="s">
        <v>4269</v>
      </c>
      <c r="N651" t="s">
        <v>3809</v>
      </c>
      <c r="O651" t="s">
        <v>4270</v>
      </c>
      <c r="P651" t="s">
        <v>3811</v>
      </c>
      <c r="Q651" t="s">
        <v>3812</v>
      </c>
      <c r="R651" t="s">
        <v>3813</v>
      </c>
      <c r="S651" t="s">
        <v>3800</v>
      </c>
      <c r="T651" t="s">
        <v>1733</v>
      </c>
      <c r="U651" t="s">
        <v>3036</v>
      </c>
      <c r="V651" t="s">
        <v>1577</v>
      </c>
      <c r="W651">
        <v>43.914470000000001</v>
      </c>
      <c r="X651">
        <v>-78.854709999999997</v>
      </c>
      <c r="Y651" t="s">
        <v>612</v>
      </c>
      <c r="Z651" t="s">
        <v>612</v>
      </c>
      <c r="AA651" t="s">
        <v>612</v>
      </c>
      <c r="AB651" t="s">
        <v>612</v>
      </c>
      <c r="AC651" t="s">
        <v>612</v>
      </c>
      <c r="AD651" t="s">
        <v>612</v>
      </c>
      <c r="AE651" t="s">
        <v>612</v>
      </c>
      <c r="AF651" t="s">
        <v>612</v>
      </c>
      <c r="AG651" t="s">
        <v>612</v>
      </c>
      <c r="AH651" t="s">
        <v>612</v>
      </c>
      <c r="AI651" t="s">
        <v>612</v>
      </c>
      <c r="AJ651" t="s">
        <v>612</v>
      </c>
      <c r="AK651" t="s">
        <v>612</v>
      </c>
      <c r="AL651" t="s">
        <v>612</v>
      </c>
      <c r="AM651" t="s">
        <v>612</v>
      </c>
      <c r="AN651" t="s">
        <v>612</v>
      </c>
      <c r="AO651" t="s">
        <v>612</v>
      </c>
      <c r="AP651" t="s">
        <v>612</v>
      </c>
      <c r="AQ651" t="s">
        <v>612</v>
      </c>
      <c r="AR651" t="s">
        <v>612</v>
      </c>
      <c r="AS651" t="s">
        <v>612</v>
      </c>
      <c r="AT651" t="s">
        <v>613</v>
      </c>
      <c r="AU651" t="s">
        <v>612</v>
      </c>
      <c r="AV651" t="s">
        <v>614</v>
      </c>
      <c r="AW651" t="s">
        <v>612</v>
      </c>
      <c r="AX651">
        <v>2731356</v>
      </c>
      <c r="AY651" t="s">
        <v>621</v>
      </c>
      <c r="AZ651" t="s">
        <v>140</v>
      </c>
      <c r="BA651" t="s">
        <v>470</v>
      </c>
      <c r="BB651" t="s">
        <v>977</v>
      </c>
      <c r="BC651">
        <v>40422</v>
      </c>
      <c r="BD651">
        <v>147399</v>
      </c>
      <c r="BE651">
        <v>0</v>
      </c>
      <c r="BF651">
        <v>0</v>
      </c>
      <c r="BG651">
        <v>0</v>
      </c>
      <c r="BH651">
        <v>0</v>
      </c>
      <c r="BI651">
        <v>0</v>
      </c>
      <c r="BJ651">
        <v>0</v>
      </c>
      <c r="BK651">
        <v>0</v>
      </c>
      <c r="BL651">
        <v>0</v>
      </c>
      <c r="BM651">
        <v>0</v>
      </c>
      <c r="BN651">
        <v>0</v>
      </c>
      <c r="BO651">
        <v>0</v>
      </c>
      <c r="BP651">
        <v>0</v>
      </c>
      <c r="BQ651">
        <v>0</v>
      </c>
      <c r="BR651">
        <v>0</v>
      </c>
      <c r="BS651">
        <v>147399</v>
      </c>
      <c r="BT651">
        <v>2583957</v>
      </c>
      <c r="BU651">
        <v>0</v>
      </c>
      <c r="BV651">
        <v>0</v>
      </c>
      <c r="BW651">
        <v>0</v>
      </c>
      <c r="BX651">
        <v>0</v>
      </c>
      <c r="BY651">
        <v>0</v>
      </c>
      <c r="BZ651">
        <v>0</v>
      </c>
      <c r="CA651">
        <v>0</v>
      </c>
      <c r="CB651">
        <v>0</v>
      </c>
      <c r="CC651">
        <v>0</v>
      </c>
      <c r="CD651">
        <v>2583957</v>
      </c>
      <c r="CE651">
        <v>2731356</v>
      </c>
      <c r="CF651">
        <v>2731356</v>
      </c>
      <c r="CG651">
        <v>0</v>
      </c>
      <c r="CH651" t="s">
        <v>612</v>
      </c>
      <c r="CI651" t="s">
        <v>616</v>
      </c>
      <c r="CJ651" t="s">
        <v>617</v>
      </c>
      <c r="CK651" t="s">
        <v>617</v>
      </c>
      <c r="CL651" t="s">
        <v>617</v>
      </c>
      <c r="CM651" t="s">
        <v>617</v>
      </c>
      <c r="CN651">
        <v>0</v>
      </c>
    </row>
    <row r="652" spans="1:92" x14ac:dyDescent="0.25">
      <c r="A652" t="s">
        <v>4271</v>
      </c>
      <c r="B652" t="s">
        <v>4271</v>
      </c>
      <c r="C652">
        <v>13</v>
      </c>
      <c r="D652" t="s">
        <v>597</v>
      </c>
      <c r="E652">
        <v>66060</v>
      </c>
      <c r="F652" t="s">
        <v>3792</v>
      </c>
      <c r="G652" t="s">
        <v>4272</v>
      </c>
      <c r="H652" t="s">
        <v>4273</v>
      </c>
      <c r="I652" t="s">
        <v>630</v>
      </c>
      <c r="J652">
        <v>1404</v>
      </c>
      <c r="K652">
        <v>6197</v>
      </c>
      <c r="L652" t="s">
        <v>4274</v>
      </c>
      <c r="M652" t="s">
        <v>4275</v>
      </c>
      <c r="N652" t="s">
        <v>3795</v>
      </c>
      <c r="O652" t="s">
        <v>4276</v>
      </c>
      <c r="P652" t="s">
        <v>3797</v>
      </c>
      <c r="Q652" t="s">
        <v>3798</v>
      </c>
      <c r="R652" t="s">
        <v>3799</v>
      </c>
      <c r="S652" t="s">
        <v>3800</v>
      </c>
      <c r="T652" t="s">
        <v>1733</v>
      </c>
      <c r="U652" t="s">
        <v>3036</v>
      </c>
      <c r="V652" t="s">
        <v>1577</v>
      </c>
      <c r="W652">
        <v>43.872680000000003</v>
      </c>
      <c r="X652">
        <v>-78.952560000000005</v>
      </c>
      <c r="Y652" t="s">
        <v>612</v>
      </c>
      <c r="Z652" t="s">
        <v>612</v>
      </c>
      <c r="AA652" t="s">
        <v>612</v>
      </c>
      <c r="AB652" t="s">
        <v>612</v>
      </c>
      <c r="AC652" t="s">
        <v>612</v>
      </c>
      <c r="AD652" t="s">
        <v>612</v>
      </c>
      <c r="AE652" t="s">
        <v>612</v>
      </c>
      <c r="AF652" t="s">
        <v>612</v>
      </c>
      <c r="AG652" t="s">
        <v>612</v>
      </c>
      <c r="AH652" t="s">
        <v>612</v>
      </c>
      <c r="AI652" t="s">
        <v>612</v>
      </c>
      <c r="AJ652" t="s">
        <v>612</v>
      </c>
      <c r="AK652" t="s">
        <v>612</v>
      </c>
      <c r="AL652" t="s">
        <v>612</v>
      </c>
      <c r="AM652" t="s">
        <v>612</v>
      </c>
      <c r="AN652" t="s">
        <v>612</v>
      </c>
      <c r="AO652" t="s">
        <v>612</v>
      </c>
      <c r="AP652" t="s">
        <v>612</v>
      </c>
      <c r="AQ652" t="s">
        <v>612</v>
      </c>
      <c r="AR652" t="s">
        <v>612</v>
      </c>
      <c r="AS652" t="s">
        <v>612</v>
      </c>
      <c r="AT652" t="s">
        <v>613</v>
      </c>
      <c r="AU652" t="s">
        <v>612</v>
      </c>
      <c r="AV652" t="s">
        <v>614</v>
      </c>
      <c r="AW652" t="s">
        <v>612</v>
      </c>
      <c r="AX652">
        <v>3116818</v>
      </c>
      <c r="AY652" t="s">
        <v>621</v>
      </c>
      <c r="AZ652" t="s">
        <v>140</v>
      </c>
      <c r="BA652" t="s">
        <v>470</v>
      </c>
      <c r="BB652" t="s">
        <v>803</v>
      </c>
      <c r="BC652">
        <v>40787</v>
      </c>
      <c r="BD652">
        <v>638226</v>
      </c>
      <c r="BE652">
        <v>0</v>
      </c>
      <c r="BF652">
        <v>0</v>
      </c>
      <c r="BG652">
        <v>0</v>
      </c>
      <c r="BH652">
        <v>0</v>
      </c>
      <c r="BI652">
        <v>0</v>
      </c>
      <c r="BJ652">
        <v>0</v>
      </c>
      <c r="BK652">
        <v>0</v>
      </c>
      <c r="BL652">
        <v>0</v>
      </c>
      <c r="BM652">
        <v>0</v>
      </c>
      <c r="BN652">
        <v>0</v>
      </c>
      <c r="BO652">
        <v>0</v>
      </c>
      <c r="BP652">
        <v>0</v>
      </c>
      <c r="BQ652">
        <v>0</v>
      </c>
      <c r="BR652">
        <v>0</v>
      </c>
      <c r="BS652">
        <v>638226</v>
      </c>
      <c r="BT652">
        <v>722331</v>
      </c>
      <c r="BU652">
        <v>0</v>
      </c>
      <c r="BV652">
        <v>1756261</v>
      </c>
      <c r="BW652">
        <v>0</v>
      </c>
      <c r="BX652">
        <v>0</v>
      </c>
      <c r="BY652">
        <v>0</v>
      </c>
      <c r="BZ652">
        <v>0</v>
      </c>
      <c r="CA652">
        <v>0</v>
      </c>
      <c r="CB652">
        <v>0</v>
      </c>
      <c r="CC652">
        <v>0</v>
      </c>
      <c r="CD652">
        <v>2478592</v>
      </c>
      <c r="CE652">
        <v>3116818</v>
      </c>
      <c r="CF652">
        <v>3116818</v>
      </c>
      <c r="CG652">
        <v>0</v>
      </c>
      <c r="CH652" t="s">
        <v>612</v>
      </c>
      <c r="CI652" t="s">
        <v>616</v>
      </c>
      <c r="CJ652" t="s">
        <v>617</v>
      </c>
      <c r="CK652" t="s">
        <v>617</v>
      </c>
      <c r="CL652" t="s">
        <v>617</v>
      </c>
      <c r="CM652" t="s">
        <v>617</v>
      </c>
      <c r="CN652">
        <v>0</v>
      </c>
    </row>
    <row r="653" spans="1:92" x14ac:dyDescent="0.25">
      <c r="A653" t="s">
        <v>4277</v>
      </c>
      <c r="B653" t="s">
        <v>4277</v>
      </c>
      <c r="C653">
        <v>13</v>
      </c>
      <c r="D653" t="s">
        <v>597</v>
      </c>
      <c r="E653">
        <v>66060</v>
      </c>
      <c r="F653" t="s">
        <v>3792</v>
      </c>
      <c r="G653" t="s">
        <v>4278</v>
      </c>
      <c r="H653" t="s">
        <v>4279</v>
      </c>
      <c r="I653" t="s">
        <v>630</v>
      </c>
      <c r="J653">
        <v>9775</v>
      </c>
      <c r="K653">
        <v>10259</v>
      </c>
      <c r="L653" t="s">
        <v>4280</v>
      </c>
      <c r="M653" t="s">
        <v>4281</v>
      </c>
      <c r="N653" t="s">
        <v>3835</v>
      </c>
      <c r="O653" t="s">
        <v>4282</v>
      </c>
      <c r="P653" t="s">
        <v>3837</v>
      </c>
      <c r="Q653" t="s">
        <v>3838</v>
      </c>
      <c r="R653" t="s">
        <v>3839</v>
      </c>
      <c r="S653" t="s">
        <v>3800</v>
      </c>
      <c r="T653" t="s">
        <v>1733</v>
      </c>
      <c r="U653" t="s">
        <v>3036</v>
      </c>
      <c r="V653" t="s">
        <v>1577</v>
      </c>
      <c r="W653">
        <v>43.823309999999999</v>
      </c>
      <c r="X653">
        <v>-79.142780000000002</v>
      </c>
      <c r="Y653" t="s">
        <v>612</v>
      </c>
      <c r="Z653" t="s">
        <v>612</v>
      </c>
      <c r="AA653" t="s">
        <v>612</v>
      </c>
      <c r="AB653" t="s">
        <v>612</v>
      </c>
      <c r="AC653" t="s">
        <v>612</v>
      </c>
      <c r="AD653" t="s">
        <v>612</v>
      </c>
      <c r="AE653" t="s">
        <v>612</v>
      </c>
      <c r="AF653" t="s">
        <v>612</v>
      </c>
      <c r="AG653" t="s">
        <v>612</v>
      </c>
      <c r="AH653" t="s">
        <v>612</v>
      </c>
      <c r="AI653" t="s">
        <v>612</v>
      </c>
      <c r="AJ653" t="s">
        <v>612</v>
      </c>
      <c r="AK653" t="s">
        <v>612</v>
      </c>
      <c r="AL653" t="s">
        <v>612</v>
      </c>
      <c r="AM653" t="s">
        <v>612</v>
      </c>
      <c r="AN653" t="s">
        <v>612</v>
      </c>
      <c r="AO653" t="s">
        <v>612</v>
      </c>
      <c r="AP653" t="s">
        <v>612</v>
      </c>
      <c r="AQ653" t="s">
        <v>612</v>
      </c>
      <c r="AR653" t="s">
        <v>612</v>
      </c>
      <c r="AS653" t="s">
        <v>612</v>
      </c>
      <c r="AT653" t="s">
        <v>613</v>
      </c>
      <c r="AU653" t="s">
        <v>612</v>
      </c>
      <c r="AV653" t="s">
        <v>635</v>
      </c>
      <c r="AW653">
        <v>39691</v>
      </c>
      <c r="AX653">
        <v>5105012</v>
      </c>
      <c r="AY653" t="s">
        <v>621</v>
      </c>
      <c r="AZ653" t="s">
        <v>145</v>
      </c>
      <c r="BA653" t="s">
        <v>470</v>
      </c>
      <c r="BB653" t="s">
        <v>2212</v>
      </c>
      <c r="BC653">
        <v>36404</v>
      </c>
      <c r="BD653">
        <v>0</v>
      </c>
      <c r="BE653">
        <v>0</v>
      </c>
      <c r="BF653">
        <v>0</v>
      </c>
      <c r="BG653">
        <v>0</v>
      </c>
      <c r="BH653">
        <v>0</v>
      </c>
      <c r="BI653">
        <v>0</v>
      </c>
      <c r="BJ653">
        <v>0</v>
      </c>
      <c r="BK653">
        <v>0</v>
      </c>
      <c r="BL653">
        <v>0</v>
      </c>
      <c r="BM653">
        <v>0</v>
      </c>
      <c r="BN653">
        <v>0</v>
      </c>
      <c r="BO653">
        <v>0</v>
      </c>
      <c r="BP653">
        <v>0</v>
      </c>
      <c r="BQ653">
        <v>0</v>
      </c>
      <c r="BR653">
        <v>0</v>
      </c>
      <c r="BS653">
        <v>0</v>
      </c>
      <c r="BT653">
        <v>5105012</v>
      </c>
      <c r="BU653">
        <v>0</v>
      </c>
      <c r="BV653">
        <v>0</v>
      </c>
      <c r="BW653">
        <v>0</v>
      </c>
      <c r="BX653">
        <v>0</v>
      </c>
      <c r="BY653">
        <v>0</v>
      </c>
      <c r="BZ653">
        <v>0</v>
      </c>
      <c r="CA653">
        <v>0</v>
      </c>
      <c r="CB653">
        <v>0</v>
      </c>
      <c r="CC653">
        <v>0</v>
      </c>
      <c r="CD653">
        <v>5105012</v>
      </c>
      <c r="CE653">
        <v>5105012</v>
      </c>
      <c r="CF653">
        <v>5105012</v>
      </c>
      <c r="CG653">
        <v>0</v>
      </c>
      <c r="CH653" t="s">
        <v>612</v>
      </c>
      <c r="CI653" t="s">
        <v>616</v>
      </c>
      <c r="CJ653" t="s">
        <v>617</v>
      </c>
      <c r="CK653" t="s">
        <v>617</v>
      </c>
      <c r="CL653" t="s">
        <v>617</v>
      </c>
      <c r="CM653" t="s">
        <v>617</v>
      </c>
      <c r="CN653">
        <v>0</v>
      </c>
    </row>
    <row r="654" spans="1:92" x14ac:dyDescent="0.25">
      <c r="A654" t="s">
        <v>4283</v>
      </c>
      <c r="B654" t="s">
        <v>4283</v>
      </c>
      <c r="C654">
        <v>13</v>
      </c>
      <c r="D654" t="s">
        <v>597</v>
      </c>
      <c r="E654">
        <v>66060</v>
      </c>
      <c r="F654" t="s">
        <v>3792</v>
      </c>
      <c r="G654" t="s">
        <v>4278</v>
      </c>
      <c r="H654" t="s">
        <v>4279</v>
      </c>
      <c r="I654" t="s">
        <v>630</v>
      </c>
      <c r="J654">
        <v>9775</v>
      </c>
      <c r="K654">
        <v>10259</v>
      </c>
      <c r="L654" t="s">
        <v>4280</v>
      </c>
      <c r="M654" t="s">
        <v>4281</v>
      </c>
      <c r="N654" t="s">
        <v>3835</v>
      </c>
      <c r="O654" t="s">
        <v>4282</v>
      </c>
      <c r="P654" t="s">
        <v>3837</v>
      </c>
      <c r="Q654" t="s">
        <v>3838</v>
      </c>
      <c r="R654" t="s">
        <v>3839</v>
      </c>
      <c r="S654" t="s">
        <v>3800</v>
      </c>
      <c r="T654" t="s">
        <v>1733</v>
      </c>
      <c r="U654" t="s">
        <v>3036</v>
      </c>
      <c r="V654" t="s">
        <v>1577</v>
      </c>
      <c r="W654">
        <v>43.823309999999999</v>
      </c>
      <c r="X654">
        <v>-79.142780000000002</v>
      </c>
      <c r="Y654" t="s">
        <v>612</v>
      </c>
      <c r="Z654" t="s">
        <v>612</v>
      </c>
      <c r="AA654" t="s">
        <v>612</v>
      </c>
      <c r="AB654" t="s">
        <v>612</v>
      </c>
      <c r="AC654" t="s">
        <v>612</v>
      </c>
      <c r="AD654" t="s">
        <v>612</v>
      </c>
      <c r="AE654" t="s">
        <v>612</v>
      </c>
      <c r="AF654" t="s">
        <v>612</v>
      </c>
      <c r="AG654" t="s">
        <v>612</v>
      </c>
      <c r="AH654" t="s">
        <v>612</v>
      </c>
      <c r="AI654" t="s">
        <v>612</v>
      </c>
      <c r="AJ654" t="s">
        <v>612</v>
      </c>
      <c r="AK654" t="s">
        <v>612</v>
      </c>
      <c r="AL654" t="s">
        <v>612</v>
      </c>
      <c r="AM654" t="s">
        <v>612</v>
      </c>
      <c r="AN654" t="s">
        <v>612</v>
      </c>
      <c r="AO654" t="s">
        <v>612</v>
      </c>
      <c r="AP654" t="s">
        <v>612</v>
      </c>
      <c r="AQ654" t="s">
        <v>612</v>
      </c>
      <c r="AR654" t="s">
        <v>612</v>
      </c>
      <c r="AS654" t="s">
        <v>612</v>
      </c>
      <c r="AT654" t="s">
        <v>613</v>
      </c>
      <c r="AU654" t="s">
        <v>612</v>
      </c>
      <c r="AV654" t="s">
        <v>614</v>
      </c>
      <c r="AW654" t="s">
        <v>612</v>
      </c>
      <c r="AX654">
        <v>1395624</v>
      </c>
      <c r="AY654" t="s">
        <v>621</v>
      </c>
      <c r="AZ654" t="s">
        <v>140</v>
      </c>
      <c r="BA654" t="s">
        <v>470</v>
      </c>
      <c r="BB654" t="s">
        <v>626</v>
      </c>
      <c r="BC654">
        <v>40057</v>
      </c>
      <c r="BD654">
        <v>118552</v>
      </c>
      <c r="BE654">
        <v>0</v>
      </c>
      <c r="BF654">
        <v>0</v>
      </c>
      <c r="BG654">
        <v>0</v>
      </c>
      <c r="BH654">
        <v>0</v>
      </c>
      <c r="BI654">
        <v>0</v>
      </c>
      <c r="BJ654">
        <v>0</v>
      </c>
      <c r="BK654">
        <v>0</v>
      </c>
      <c r="BL654">
        <v>0</v>
      </c>
      <c r="BM654">
        <v>0</v>
      </c>
      <c r="BN654">
        <v>0</v>
      </c>
      <c r="BO654">
        <v>0</v>
      </c>
      <c r="BP654">
        <v>0</v>
      </c>
      <c r="BQ654">
        <v>0</v>
      </c>
      <c r="BR654">
        <v>0</v>
      </c>
      <c r="BS654">
        <v>118552</v>
      </c>
      <c r="BT654">
        <v>1277072</v>
      </c>
      <c r="BU654">
        <v>0</v>
      </c>
      <c r="BV654">
        <v>0</v>
      </c>
      <c r="BW654">
        <v>0</v>
      </c>
      <c r="BX654">
        <v>0</v>
      </c>
      <c r="BY654">
        <v>0</v>
      </c>
      <c r="BZ654">
        <v>0</v>
      </c>
      <c r="CA654">
        <v>0</v>
      </c>
      <c r="CB654">
        <v>0</v>
      </c>
      <c r="CC654">
        <v>0</v>
      </c>
      <c r="CD654">
        <v>1277072</v>
      </c>
      <c r="CE654">
        <v>1395624</v>
      </c>
      <c r="CF654">
        <v>1395624</v>
      </c>
      <c r="CG654">
        <v>0</v>
      </c>
      <c r="CH654" t="s">
        <v>612</v>
      </c>
      <c r="CI654" t="s">
        <v>616</v>
      </c>
      <c r="CJ654" t="s">
        <v>617</v>
      </c>
      <c r="CK654" t="s">
        <v>617</v>
      </c>
      <c r="CL654" t="s">
        <v>617</v>
      </c>
      <c r="CM654" t="s">
        <v>617</v>
      </c>
      <c r="CN654">
        <v>0</v>
      </c>
    </row>
    <row r="655" spans="1:92" x14ac:dyDescent="0.25">
      <c r="A655" t="s">
        <v>4284</v>
      </c>
      <c r="B655" t="s">
        <v>4284</v>
      </c>
      <c r="C655">
        <v>13</v>
      </c>
      <c r="D655" t="s">
        <v>597</v>
      </c>
      <c r="E655">
        <v>66060</v>
      </c>
      <c r="F655" t="s">
        <v>3792</v>
      </c>
      <c r="G655" t="s">
        <v>4285</v>
      </c>
      <c r="H655" t="s">
        <v>4286</v>
      </c>
      <c r="I655" t="s">
        <v>630</v>
      </c>
      <c r="J655">
        <v>2452</v>
      </c>
      <c r="K655">
        <v>6881</v>
      </c>
      <c r="L655" t="s">
        <v>4287</v>
      </c>
      <c r="M655" t="s">
        <v>4288</v>
      </c>
      <c r="N655" t="s">
        <v>3819</v>
      </c>
      <c r="O655" t="s">
        <v>4289</v>
      </c>
      <c r="P655" t="s">
        <v>3821</v>
      </c>
      <c r="Q655" t="s">
        <v>3815</v>
      </c>
      <c r="R655" t="s">
        <v>3822</v>
      </c>
      <c r="S655" t="s">
        <v>3800</v>
      </c>
      <c r="T655" t="s">
        <v>1733</v>
      </c>
      <c r="U655" t="s">
        <v>3036</v>
      </c>
      <c r="V655" t="s">
        <v>1577</v>
      </c>
      <c r="W655">
        <v>43.865070000000003</v>
      </c>
      <c r="X655">
        <v>-79.045990000000003</v>
      </c>
      <c r="Y655" t="s">
        <v>612</v>
      </c>
      <c r="Z655" t="s">
        <v>612</v>
      </c>
      <c r="AA655" t="s">
        <v>612</v>
      </c>
      <c r="AB655" t="s">
        <v>612</v>
      </c>
      <c r="AC655" t="s">
        <v>612</v>
      </c>
      <c r="AD655" t="s">
        <v>612</v>
      </c>
      <c r="AE655" t="s">
        <v>612</v>
      </c>
      <c r="AF655" t="s">
        <v>612</v>
      </c>
      <c r="AG655" t="s">
        <v>612</v>
      </c>
      <c r="AH655" t="s">
        <v>612</v>
      </c>
      <c r="AI655" t="s">
        <v>612</v>
      </c>
      <c r="AJ655" t="s">
        <v>612</v>
      </c>
      <c r="AK655" t="s">
        <v>612</v>
      </c>
      <c r="AL655" t="s">
        <v>612</v>
      </c>
      <c r="AM655" t="s">
        <v>612</v>
      </c>
      <c r="AN655" t="s">
        <v>612</v>
      </c>
      <c r="AO655" t="s">
        <v>612</v>
      </c>
      <c r="AP655" t="s">
        <v>612</v>
      </c>
      <c r="AQ655" t="s">
        <v>612</v>
      </c>
      <c r="AR655" t="s">
        <v>612</v>
      </c>
      <c r="AS655" t="s">
        <v>612</v>
      </c>
      <c r="AT655" t="s">
        <v>613</v>
      </c>
      <c r="AU655" t="s">
        <v>612</v>
      </c>
      <c r="AV655" t="s">
        <v>635</v>
      </c>
      <c r="AW655">
        <v>39691</v>
      </c>
      <c r="AX655">
        <v>2477749</v>
      </c>
      <c r="AY655" t="s">
        <v>621</v>
      </c>
      <c r="AZ655" t="s">
        <v>140</v>
      </c>
      <c r="BA655" t="s">
        <v>470</v>
      </c>
      <c r="BB655" t="s">
        <v>659</v>
      </c>
      <c r="BC655">
        <v>36770</v>
      </c>
      <c r="BD655">
        <v>0</v>
      </c>
      <c r="BE655">
        <v>0</v>
      </c>
      <c r="BF655">
        <v>0</v>
      </c>
      <c r="BG655">
        <v>0</v>
      </c>
      <c r="BH655">
        <v>0</v>
      </c>
      <c r="BI655">
        <v>0</v>
      </c>
      <c r="BJ655">
        <v>0</v>
      </c>
      <c r="BK655">
        <v>0</v>
      </c>
      <c r="BL655">
        <v>0</v>
      </c>
      <c r="BM655">
        <v>0</v>
      </c>
      <c r="BN655">
        <v>0</v>
      </c>
      <c r="BO655">
        <v>0</v>
      </c>
      <c r="BP655">
        <v>0</v>
      </c>
      <c r="BQ655">
        <v>0</v>
      </c>
      <c r="BR655">
        <v>0</v>
      </c>
      <c r="BS655">
        <v>0</v>
      </c>
      <c r="BT655">
        <v>2477749</v>
      </c>
      <c r="BU655">
        <v>0</v>
      </c>
      <c r="BV655">
        <v>0</v>
      </c>
      <c r="BW655">
        <v>0</v>
      </c>
      <c r="BX655">
        <v>0</v>
      </c>
      <c r="BY655">
        <v>0</v>
      </c>
      <c r="BZ655">
        <v>0</v>
      </c>
      <c r="CA655">
        <v>0</v>
      </c>
      <c r="CB655">
        <v>0</v>
      </c>
      <c r="CC655">
        <v>0</v>
      </c>
      <c r="CD655">
        <v>2477749</v>
      </c>
      <c r="CE655">
        <v>2477749</v>
      </c>
      <c r="CF655">
        <v>2477749</v>
      </c>
      <c r="CG655">
        <v>0</v>
      </c>
      <c r="CH655" t="s">
        <v>612</v>
      </c>
      <c r="CI655" t="s">
        <v>616</v>
      </c>
      <c r="CJ655" t="s">
        <v>617</v>
      </c>
      <c r="CK655" t="s">
        <v>617</v>
      </c>
      <c r="CL655" t="s">
        <v>617</v>
      </c>
      <c r="CM655" t="s">
        <v>617</v>
      </c>
      <c r="CN655">
        <v>0</v>
      </c>
    </row>
    <row r="656" spans="1:92" x14ac:dyDescent="0.25">
      <c r="A656" t="s">
        <v>4290</v>
      </c>
      <c r="B656" t="s">
        <v>4290</v>
      </c>
      <c r="C656">
        <v>13</v>
      </c>
      <c r="D656" t="s">
        <v>597</v>
      </c>
      <c r="E656">
        <v>66060</v>
      </c>
      <c r="F656" t="s">
        <v>3792</v>
      </c>
      <c r="G656" t="s">
        <v>4291</v>
      </c>
      <c r="H656" t="s">
        <v>4292</v>
      </c>
      <c r="I656" t="s">
        <v>630</v>
      </c>
      <c r="J656">
        <v>11121</v>
      </c>
      <c r="K656">
        <v>12238</v>
      </c>
      <c r="L656" t="s">
        <v>4293</v>
      </c>
      <c r="M656" t="s">
        <v>4294</v>
      </c>
      <c r="N656" t="s">
        <v>3795</v>
      </c>
      <c r="O656" t="s">
        <v>4295</v>
      </c>
      <c r="P656" t="s">
        <v>3797</v>
      </c>
      <c r="Q656" t="s">
        <v>3798</v>
      </c>
      <c r="R656" t="s">
        <v>3799</v>
      </c>
      <c r="S656" t="s">
        <v>3800</v>
      </c>
      <c r="T656" t="s">
        <v>1733</v>
      </c>
      <c r="U656" t="s">
        <v>3036</v>
      </c>
      <c r="V656" t="s">
        <v>1577</v>
      </c>
      <c r="W656">
        <v>43.855429999999998</v>
      </c>
      <c r="X656">
        <v>-78.950540000000004</v>
      </c>
      <c r="Y656" t="s">
        <v>612</v>
      </c>
      <c r="Z656" t="s">
        <v>612</v>
      </c>
      <c r="AA656" t="s">
        <v>612</v>
      </c>
      <c r="AB656" t="s">
        <v>612</v>
      </c>
      <c r="AC656" t="s">
        <v>612</v>
      </c>
      <c r="AD656" t="s">
        <v>612</v>
      </c>
      <c r="AE656" t="s">
        <v>612</v>
      </c>
      <c r="AF656" t="s">
        <v>612</v>
      </c>
      <c r="AG656" t="s">
        <v>612</v>
      </c>
      <c r="AH656" t="s">
        <v>612</v>
      </c>
      <c r="AI656" t="s">
        <v>612</v>
      </c>
      <c r="AJ656" t="s">
        <v>612</v>
      </c>
      <c r="AK656" t="s">
        <v>612</v>
      </c>
      <c r="AL656" t="s">
        <v>612</v>
      </c>
      <c r="AM656" t="s">
        <v>612</v>
      </c>
      <c r="AN656" t="s">
        <v>612</v>
      </c>
      <c r="AO656" t="s">
        <v>612</v>
      </c>
      <c r="AP656" t="s">
        <v>612</v>
      </c>
      <c r="AQ656" t="s">
        <v>612</v>
      </c>
      <c r="AR656" t="s">
        <v>612</v>
      </c>
      <c r="AS656" t="s">
        <v>612</v>
      </c>
      <c r="AT656" t="s">
        <v>613</v>
      </c>
      <c r="AU656" t="s">
        <v>612</v>
      </c>
      <c r="AV656" t="s">
        <v>614</v>
      </c>
      <c r="AW656" t="s">
        <v>612</v>
      </c>
      <c r="AX656">
        <v>11389505</v>
      </c>
      <c r="AY656" t="s">
        <v>621</v>
      </c>
      <c r="AZ656" t="s">
        <v>145</v>
      </c>
      <c r="BA656" t="s">
        <v>470</v>
      </c>
      <c r="BB656" t="s">
        <v>977</v>
      </c>
      <c r="BC656">
        <v>40422</v>
      </c>
      <c r="BD656">
        <v>0</v>
      </c>
      <c r="BE656">
        <v>0</v>
      </c>
      <c r="BF656">
        <v>0</v>
      </c>
      <c r="BG656">
        <v>0</v>
      </c>
      <c r="BH656">
        <v>0</v>
      </c>
      <c r="BI656">
        <v>0</v>
      </c>
      <c r="BJ656">
        <v>0</v>
      </c>
      <c r="BK656">
        <v>0</v>
      </c>
      <c r="BL656">
        <v>0</v>
      </c>
      <c r="BM656">
        <v>0</v>
      </c>
      <c r="BN656">
        <v>0</v>
      </c>
      <c r="BO656">
        <v>0</v>
      </c>
      <c r="BP656">
        <v>0</v>
      </c>
      <c r="BQ656">
        <v>0</v>
      </c>
      <c r="BR656">
        <v>0</v>
      </c>
      <c r="BS656">
        <v>0</v>
      </c>
      <c r="BT656">
        <v>11389505</v>
      </c>
      <c r="BU656">
        <v>0</v>
      </c>
      <c r="BV656">
        <v>0</v>
      </c>
      <c r="BW656">
        <v>0</v>
      </c>
      <c r="BX656">
        <v>0</v>
      </c>
      <c r="BY656">
        <v>0</v>
      </c>
      <c r="BZ656">
        <v>0</v>
      </c>
      <c r="CA656">
        <v>0</v>
      </c>
      <c r="CB656">
        <v>0</v>
      </c>
      <c r="CC656">
        <v>0</v>
      </c>
      <c r="CD656">
        <v>11389505</v>
      </c>
      <c r="CE656">
        <v>11389505</v>
      </c>
      <c r="CF656">
        <v>11389505</v>
      </c>
      <c r="CG656">
        <v>0</v>
      </c>
      <c r="CH656" t="s">
        <v>612</v>
      </c>
      <c r="CI656" t="s">
        <v>616</v>
      </c>
      <c r="CJ656" t="s">
        <v>617</v>
      </c>
      <c r="CK656" t="s">
        <v>617</v>
      </c>
      <c r="CL656" t="s">
        <v>617</v>
      </c>
      <c r="CM656" t="s">
        <v>617</v>
      </c>
      <c r="CN656">
        <v>0</v>
      </c>
    </row>
    <row r="657" spans="1:92" x14ac:dyDescent="0.25">
      <c r="A657" t="s">
        <v>4296</v>
      </c>
      <c r="B657" t="s">
        <v>4296</v>
      </c>
      <c r="C657">
        <v>13</v>
      </c>
      <c r="D657" t="s">
        <v>597</v>
      </c>
      <c r="E657">
        <v>66060</v>
      </c>
      <c r="F657" t="s">
        <v>3792</v>
      </c>
      <c r="G657" t="s">
        <v>4297</v>
      </c>
      <c r="H657" t="s">
        <v>4298</v>
      </c>
      <c r="I657" t="s">
        <v>630</v>
      </c>
      <c r="J657">
        <v>10848</v>
      </c>
      <c r="K657">
        <v>12020</v>
      </c>
      <c r="L657" t="s">
        <v>4299</v>
      </c>
      <c r="M657" t="s">
        <v>4300</v>
      </c>
      <c r="N657" t="s">
        <v>3795</v>
      </c>
      <c r="O657" t="s">
        <v>4301</v>
      </c>
      <c r="P657" t="s">
        <v>3797</v>
      </c>
      <c r="Q657" t="s">
        <v>3798</v>
      </c>
      <c r="R657" t="s">
        <v>3799</v>
      </c>
      <c r="S657" t="s">
        <v>3800</v>
      </c>
      <c r="T657" t="s">
        <v>1733</v>
      </c>
      <c r="U657" t="s">
        <v>3036</v>
      </c>
      <c r="V657" t="s">
        <v>1577</v>
      </c>
      <c r="W657">
        <v>43.903640000000003</v>
      </c>
      <c r="X657">
        <v>-78.975650000000002</v>
      </c>
      <c r="Y657" t="s">
        <v>612</v>
      </c>
      <c r="Z657" t="s">
        <v>612</v>
      </c>
      <c r="AA657" t="s">
        <v>612</v>
      </c>
      <c r="AB657" t="s">
        <v>612</v>
      </c>
      <c r="AC657" t="s">
        <v>612</v>
      </c>
      <c r="AD657" t="s">
        <v>612</v>
      </c>
      <c r="AE657" t="s">
        <v>612</v>
      </c>
      <c r="AF657" t="s">
        <v>612</v>
      </c>
      <c r="AG657" t="s">
        <v>612</v>
      </c>
      <c r="AH657" t="s">
        <v>612</v>
      </c>
      <c r="AI657" t="s">
        <v>612</v>
      </c>
      <c r="AJ657" t="s">
        <v>612</v>
      </c>
      <c r="AK657" t="s">
        <v>612</v>
      </c>
      <c r="AL657" t="s">
        <v>612</v>
      </c>
      <c r="AM657" t="s">
        <v>612</v>
      </c>
      <c r="AN657" t="s">
        <v>612</v>
      </c>
      <c r="AO657" t="s">
        <v>612</v>
      </c>
      <c r="AP657" t="s">
        <v>612</v>
      </c>
      <c r="AQ657" t="s">
        <v>612</v>
      </c>
      <c r="AR657" t="s">
        <v>612</v>
      </c>
      <c r="AS657" t="s">
        <v>612</v>
      </c>
      <c r="AT657" t="s">
        <v>613</v>
      </c>
      <c r="AU657" t="s">
        <v>612</v>
      </c>
      <c r="AV657" t="s">
        <v>635</v>
      </c>
      <c r="AW657">
        <v>39691</v>
      </c>
      <c r="AX657">
        <v>9221323</v>
      </c>
      <c r="AY657" t="s">
        <v>621</v>
      </c>
      <c r="AZ657" t="s">
        <v>145</v>
      </c>
      <c r="BA657" t="s">
        <v>470</v>
      </c>
      <c r="BB657" t="s">
        <v>636</v>
      </c>
      <c r="BC657">
        <v>38961</v>
      </c>
      <c r="BD657">
        <v>0</v>
      </c>
      <c r="BE657">
        <v>0</v>
      </c>
      <c r="BF657">
        <v>0</v>
      </c>
      <c r="BG657">
        <v>0</v>
      </c>
      <c r="BH657">
        <v>0</v>
      </c>
      <c r="BI657">
        <v>0</v>
      </c>
      <c r="BJ657">
        <v>0</v>
      </c>
      <c r="BK657">
        <v>0</v>
      </c>
      <c r="BL657">
        <v>0</v>
      </c>
      <c r="BM657">
        <v>0</v>
      </c>
      <c r="BN657">
        <v>0</v>
      </c>
      <c r="BO657">
        <v>0</v>
      </c>
      <c r="BP657">
        <v>0</v>
      </c>
      <c r="BQ657">
        <v>0</v>
      </c>
      <c r="BR657">
        <v>0</v>
      </c>
      <c r="BS657">
        <v>0</v>
      </c>
      <c r="BT657">
        <v>9221323</v>
      </c>
      <c r="BU657">
        <v>0</v>
      </c>
      <c r="BV657">
        <v>0</v>
      </c>
      <c r="BW657">
        <v>0</v>
      </c>
      <c r="BX657">
        <v>0</v>
      </c>
      <c r="BY657">
        <v>0</v>
      </c>
      <c r="BZ657">
        <v>0</v>
      </c>
      <c r="CA657">
        <v>0</v>
      </c>
      <c r="CB657">
        <v>0</v>
      </c>
      <c r="CC657">
        <v>0</v>
      </c>
      <c r="CD657">
        <v>9221323</v>
      </c>
      <c r="CE657">
        <v>9221323</v>
      </c>
      <c r="CF657">
        <v>9221323</v>
      </c>
      <c r="CG657">
        <v>0</v>
      </c>
      <c r="CH657" t="s">
        <v>612</v>
      </c>
      <c r="CI657" t="s">
        <v>616</v>
      </c>
      <c r="CJ657" t="s">
        <v>617</v>
      </c>
      <c r="CK657" t="s">
        <v>617</v>
      </c>
      <c r="CL657" t="s">
        <v>617</v>
      </c>
      <c r="CM657" t="s">
        <v>617</v>
      </c>
      <c r="CN657">
        <v>0</v>
      </c>
    </row>
    <row r="658" spans="1:92" x14ac:dyDescent="0.25">
      <c r="A658" t="s">
        <v>4302</v>
      </c>
      <c r="B658" t="s">
        <v>4302</v>
      </c>
      <c r="C658">
        <v>13</v>
      </c>
      <c r="D658" t="s">
        <v>597</v>
      </c>
      <c r="E658">
        <v>66060</v>
      </c>
      <c r="F658" t="s">
        <v>3792</v>
      </c>
      <c r="G658" t="s">
        <v>4303</v>
      </c>
      <c r="H658" t="s">
        <v>4304</v>
      </c>
      <c r="I658" t="s">
        <v>630</v>
      </c>
      <c r="J658">
        <v>9776</v>
      </c>
      <c r="K658">
        <v>10260</v>
      </c>
      <c r="L658" t="s">
        <v>4305</v>
      </c>
      <c r="M658" t="s">
        <v>4306</v>
      </c>
      <c r="N658" t="s">
        <v>3795</v>
      </c>
      <c r="O658" t="s">
        <v>4307</v>
      </c>
      <c r="P658" t="s">
        <v>3797</v>
      </c>
      <c r="Q658" t="s">
        <v>3798</v>
      </c>
      <c r="R658" t="s">
        <v>3799</v>
      </c>
      <c r="S658" t="s">
        <v>3800</v>
      </c>
      <c r="T658" t="s">
        <v>1733</v>
      </c>
      <c r="U658" t="s">
        <v>3036</v>
      </c>
      <c r="V658" t="s">
        <v>1577</v>
      </c>
      <c r="W658">
        <v>43.961120000000001</v>
      </c>
      <c r="X658">
        <v>-78.950959999999995</v>
      </c>
      <c r="Y658" t="s">
        <v>612</v>
      </c>
      <c r="Z658" t="s">
        <v>612</v>
      </c>
      <c r="AA658" t="s">
        <v>612</v>
      </c>
      <c r="AB658" t="s">
        <v>612</v>
      </c>
      <c r="AC658" t="s">
        <v>612</v>
      </c>
      <c r="AD658" t="s">
        <v>612</v>
      </c>
      <c r="AE658" t="s">
        <v>612</v>
      </c>
      <c r="AF658" t="s">
        <v>612</v>
      </c>
      <c r="AG658" t="s">
        <v>612</v>
      </c>
      <c r="AH658" t="s">
        <v>612</v>
      </c>
      <c r="AI658" t="s">
        <v>612</v>
      </c>
      <c r="AJ658" t="s">
        <v>612</v>
      </c>
      <c r="AK658" t="s">
        <v>612</v>
      </c>
      <c r="AL658" t="s">
        <v>612</v>
      </c>
      <c r="AM658" t="s">
        <v>612</v>
      </c>
      <c r="AN658" t="s">
        <v>612</v>
      </c>
      <c r="AO658" t="s">
        <v>612</v>
      </c>
      <c r="AP658" t="s">
        <v>612</v>
      </c>
      <c r="AQ658" t="s">
        <v>612</v>
      </c>
      <c r="AR658" t="s">
        <v>612</v>
      </c>
      <c r="AS658" t="s">
        <v>612</v>
      </c>
      <c r="AT658" t="s">
        <v>613</v>
      </c>
      <c r="AU658" t="s">
        <v>612</v>
      </c>
      <c r="AV658" t="s">
        <v>635</v>
      </c>
      <c r="AW658">
        <v>39691</v>
      </c>
      <c r="AX658">
        <v>5983073</v>
      </c>
      <c r="AY658" t="s">
        <v>621</v>
      </c>
      <c r="AZ658" t="s">
        <v>145</v>
      </c>
      <c r="BA658" t="s">
        <v>470</v>
      </c>
      <c r="BB658" t="s">
        <v>2212</v>
      </c>
      <c r="BC658">
        <v>36404</v>
      </c>
      <c r="BD658">
        <v>0</v>
      </c>
      <c r="BE658">
        <v>0</v>
      </c>
      <c r="BF658">
        <v>0</v>
      </c>
      <c r="BG658">
        <v>0</v>
      </c>
      <c r="BH658">
        <v>0</v>
      </c>
      <c r="BI658">
        <v>0</v>
      </c>
      <c r="BJ658">
        <v>0</v>
      </c>
      <c r="BK658">
        <v>0</v>
      </c>
      <c r="BL658">
        <v>0</v>
      </c>
      <c r="BM658">
        <v>0</v>
      </c>
      <c r="BN658">
        <v>0</v>
      </c>
      <c r="BO658">
        <v>0</v>
      </c>
      <c r="BP658">
        <v>0</v>
      </c>
      <c r="BQ658">
        <v>0</v>
      </c>
      <c r="BR658">
        <v>0</v>
      </c>
      <c r="BS658">
        <v>0</v>
      </c>
      <c r="BT658">
        <v>5983073</v>
      </c>
      <c r="BU658">
        <v>0</v>
      </c>
      <c r="BV658">
        <v>0</v>
      </c>
      <c r="BW658">
        <v>0</v>
      </c>
      <c r="BX658">
        <v>0</v>
      </c>
      <c r="BY658">
        <v>0</v>
      </c>
      <c r="BZ658">
        <v>0</v>
      </c>
      <c r="CA658">
        <v>0</v>
      </c>
      <c r="CB658">
        <v>0</v>
      </c>
      <c r="CC658">
        <v>0</v>
      </c>
      <c r="CD658">
        <v>5983073</v>
      </c>
      <c r="CE658">
        <v>5983073</v>
      </c>
      <c r="CF658">
        <v>5983073</v>
      </c>
      <c r="CG658">
        <v>0</v>
      </c>
      <c r="CH658" t="s">
        <v>612</v>
      </c>
      <c r="CI658" t="s">
        <v>616</v>
      </c>
      <c r="CJ658" t="s">
        <v>617</v>
      </c>
      <c r="CK658" t="s">
        <v>617</v>
      </c>
      <c r="CL658" t="s">
        <v>617</v>
      </c>
      <c r="CM658" t="s">
        <v>617</v>
      </c>
      <c r="CN658">
        <v>0</v>
      </c>
    </row>
    <row r="659" spans="1:92" x14ac:dyDescent="0.25">
      <c r="A659" t="s">
        <v>4308</v>
      </c>
      <c r="B659" t="s">
        <v>4308</v>
      </c>
      <c r="C659">
        <v>13</v>
      </c>
      <c r="D659" t="s">
        <v>597</v>
      </c>
      <c r="E659">
        <v>66060</v>
      </c>
      <c r="F659" t="s">
        <v>3792</v>
      </c>
      <c r="G659" t="s">
        <v>4303</v>
      </c>
      <c r="H659" t="s">
        <v>4304</v>
      </c>
      <c r="I659" t="s">
        <v>630</v>
      </c>
      <c r="J659">
        <v>9776</v>
      </c>
      <c r="K659">
        <v>10260</v>
      </c>
      <c r="L659" t="s">
        <v>4305</v>
      </c>
      <c r="M659" t="s">
        <v>4306</v>
      </c>
      <c r="N659" t="s">
        <v>3795</v>
      </c>
      <c r="O659" t="s">
        <v>4307</v>
      </c>
      <c r="P659" t="s">
        <v>3797</v>
      </c>
      <c r="Q659" t="s">
        <v>3798</v>
      </c>
      <c r="R659" t="s">
        <v>3799</v>
      </c>
      <c r="S659" t="s">
        <v>3800</v>
      </c>
      <c r="T659" t="s">
        <v>1733</v>
      </c>
      <c r="U659" t="s">
        <v>3036</v>
      </c>
      <c r="V659" t="s">
        <v>1577</v>
      </c>
      <c r="W659">
        <v>43.961120000000001</v>
      </c>
      <c r="X659">
        <v>-78.950959999999995</v>
      </c>
      <c r="Y659" t="s">
        <v>612</v>
      </c>
      <c r="Z659" t="s">
        <v>612</v>
      </c>
      <c r="AA659" t="s">
        <v>612</v>
      </c>
      <c r="AB659" t="s">
        <v>612</v>
      </c>
      <c r="AC659" t="s">
        <v>612</v>
      </c>
      <c r="AD659" t="s">
        <v>612</v>
      </c>
      <c r="AE659" t="s">
        <v>612</v>
      </c>
      <c r="AF659" t="s">
        <v>612</v>
      </c>
      <c r="AG659" t="s">
        <v>612</v>
      </c>
      <c r="AH659" t="s">
        <v>612</v>
      </c>
      <c r="AI659" t="s">
        <v>612</v>
      </c>
      <c r="AJ659" t="s">
        <v>612</v>
      </c>
      <c r="AK659" t="s">
        <v>612</v>
      </c>
      <c r="AL659" t="s">
        <v>612</v>
      </c>
      <c r="AM659" t="s">
        <v>612</v>
      </c>
      <c r="AN659" t="s">
        <v>612</v>
      </c>
      <c r="AO659" t="s">
        <v>612</v>
      </c>
      <c r="AP659" t="s">
        <v>612</v>
      </c>
      <c r="AQ659" t="s">
        <v>612</v>
      </c>
      <c r="AR659" t="s">
        <v>612</v>
      </c>
      <c r="AS659" t="s">
        <v>612</v>
      </c>
      <c r="AT659" t="s">
        <v>613</v>
      </c>
      <c r="AU659" t="s">
        <v>612</v>
      </c>
      <c r="AV659" t="s">
        <v>614</v>
      </c>
      <c r="AW659" t="s">
        <v>612</v>
      </c>
      <c r="AX659">
        <v>2745752</v>
      </c>
      <c r="AY659" t="s">
        <v>621</v>
      </c>
      <c r="AZ659" t="s">
        <v>140</v>
      </c>
      <c r="BA659" t="s">
        <v>470</v>
      </c>
      <c r="BB659" t="s">
        <v>626</v>
      </c>
      <c r="BC659">
        <v>40057</v>
      </c>
      <c r="BD659">
        <v>242801</v>
      </c>
      <c r="BE659">
        <v>0</v>
      </c>
      <c r="BF659">
        <v>0</v>
      </c>
      <c r="BG659">
        <v>0</v>
      </c>
      <c r="BH659">
        <v>0</v>
      </c>
      <c r="BI659">
        <v>0</v>
      </c>
      <c r="BJ659">
        <v>0</v>
      </c>
      <c r="BK659">
        <v>0</v>
      </c>
      <c r="BL659">
        <v>0</v>
      </c>
      <c r="BM659">
        <v>0</v>
      </c>
      <c r="BN659">
        <v>0</v>
      </c>
      <c r="BO659">
        <v>0</v>
      </c>
      <c r="BP659">
        <v>0</v>
      </c>
      <c r="BQ659">
        <v>0</v>
      </c>
      <c r="BR659">
        <v>0</v>
      </c>
      <c r="BS659">
        <v>242801</v>
      </c>
      <c r="BT659">
        <v>2502951</v>
      </c>
      <c r="BU659">
        <v>0</v>
      </c>
      <c r="BV659">
        <v>0</v>
      </c>
      <c r="BW659">
        <v>0</v>
      </c>
      <c r="BX659">
        <v>0</v>
      </c>
      <c r="BY659">
        <v>0</v>
      </c>
      <c r="BZ659">
        <v>0</v>
      </c>
      <c r="CA659">
        <v>0</v>
      </c>
      <c r="CB659">
        <v>0</v>
      </c>
      <c r="CC659">
        <v>0</v>
      </c>
      <c r="CD659">
        <v>2502951</v>
      </c>
      <c r="CE659">
        <v>2745752</v>
      </c>
      <c r="CF659">
        <v>2745752</v>
      </c>
      <c r="CG659">
        <v>0</v>
      </c>
      <c r="CH659" t="s">
        <v>612</v>
      </c>
      <c r="CI659" t="s">
        <v>616</v>
      </c>
      <c r="CJ659" t="s">
        <v>617</v>
      </c>
      <c r="CK659" t="s">
        <v>617</v>
      </c>
      <c r="CL659" t="s">
        <v>617</v>
      </c>
      <c r="CM659" t="s">
        <v>617</v>
      </c>
      <c r="CN659">
        <v>0</v>
      </c>
    </row>
    <row r="660" spans="1:92" x14ac:dyDescent="0.25">
      <c r="A660" t="s">
        <v>4309</v>
      </c>
      <c r="B660" t="s">
        <v>4309</v>
      </c>
      <c r="C660">
        <v>13</v>
      </c>
      <c r="D660" t="s">
        <v>3915</v>
      </c>
      <c r="E660">
        <v>66060</v>
      </c>
      <c r="F660" t="s">
        <v>3792</v>
      </c>
      <c r="G660" t="s">
        <v>4310</v>
      </c>
      <c r="H660" t="s">
        <v>4311</v>
      </c>
      <c r="I660" t="s">
        <v>630</v>
      </c>
      <c r="J660">
        <v>24572</v>
      </c>
      <c r="K660">
        <v>19578</v>
      </c>
      <c r="L660" t="s">
        <v>4312</v>
      </c>
      <c r="M660" t="s">
        <v>4313</v>
      </c>
      <c r="N660" t="s">
        <v>3809</v>
      </c>
      <c r="O660" t="s">
        <v>4314</v>
      </c>
      <c r="P660" t="s">
        <v>3811</v>
      </c>
      <c r="Q660" t="s">
        <v>3812</v>
      </c>
      <c r="R660" t="s">
        <v>3813</v>
      </c>
      <c r="S660" t="s">
        <v>3800</v>
      </c>
      <c r="T660" t="s">
        <v>1733</v>
      </c>
      <c r="U660" t="s">
        <v>3036</v>
      </c>
      <c r="V660" t="s">
        <v>1577</v>
      </c>
      <c r="W660">
        <v>43.952649999999998</v>
      </c>
      <c r="X660">
        <v>-78.892685999999998</v>
      </c>
      <c r="Y660">
        <v>42317</v>
      </c>
      <c r="Z660" t="s">
        <v>622</v>
      </c>
      <c r="AA660" t="s">
        <v>622</v>
      </c>
      <c r="AB660" t="s">
        <v>612</v>
      </c>
      <c r="AC660" t="s">
        <v>612</v>
      </c>
      <c r="AD660" t="s">
        <v>612</v>
      </c>
      <c r="AE660">
        <v>42317</v>
      </c>
      <c r="AF660" t="s">
        <v>622</v>
      </c>
      <c r="AG660" t="s">
        <v>622</v>
      </c>
      <c r="AH660">
        <v>42317</v>
      </c>
      <c r="AI660" t="s">
        <v>622</v>
      </c>
      <c r="AJ660" t="s">
        <v>622</v>
      </c>
      <c r="AK660" t="s">
        <v>612</v>
      </c>
      <c r="AL660" t="s">
        <v>612</v>
      </c>
      <c r="AM660" t="s">
        <v>612</v>
      </c>
      <c r="AN660" t="s">
        <v>612</v>
      </c>
      <c r="AO660" t="s">
        <v>612</v>
      </c>
      <c r="AP660" t="s">
        <v>612</v>
      </c>
      <c r="AQ660">
        <v>513</v>
      </c>
      <c r="AR660">
        <v>4</v>
      </c>
      <c r="AS660">
        <v>73</v>
      </c>
      <c r="AT660" t="s">
        <v>613</v>
      </c>
      <c r="AU660" t="s">
        <v>612</v>
      </c>
      <c r="AV660" t="s">
        <v>635</v>
      </c>
      <c r="AW660">
        <v>42850</v>
      </c>
      <c r="AX660">
        <v>12242513</v>
      </c>
      <c r="AY660" t="s">
        <v>621</v>
      </c>
      <c r="AZ660" t="s">
        <v>145</v>
      </c>
      <c r="BA660" t="s">
        <v>460</v>
      </c>
      <c r="BB660" t="s">
        <v>763</v>
      </c>
      <c r="BC660">
        <v>43347</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988569</v>
      </c>
      <c r="BW660">
        <v>0</v>
      </c>
      <c r="BX660">
        <v>9243156</v>
      </c>
      <c r="BY660">
        <v>0</v>
      </c>
      <c r="BZ660">
        <v>1977138</v>
      </c>
      <c r="CA660">
        <v>0</v>
      </c>
      <c r="CB660">
        <v>0</v>
      </c>
      <c r="CC660">
        <v>0</v>
      </c>
      <c r="CD660">
        <v>12208863</v>
      </c>
      <c r="CE660">
        <v>12208863</v>
      </c>
      <c r="CF660">
        <v>12242513</v>
      </c>
      <c r="CG660">
        <v>33650</v>
      </c>
      <c r="CH660" t="s">
        <v>612</v>
      </c>
      <c r="CI660" t="s">
        <v>616</v>
      </c>
      <c r="CJ660" t="s">
        <v>702</v>
      </c>
      <c r="CK660" t="s">
        <v>703</v>
      </c>
      <c r="CL660" t="s">
        <v>764</v>
      </c>
      <c r="CM660" t="s">
        <v>740</v>
      </c>
      <c r="CN660">
        <v>11220294</v>
      </c>
    </row>
    <row r="661" spans="1:92" x14ac:dyDescent="0.25">
      <c r="A661" t="s">
        <v>4315</v>
      </c>
      <c r="B661" t="s">
        <v>4315</v>
      </c>
      <c r="C661">
        <v>13</v>
      </c>
      <c r="D661" t="s">
        <v>3915</v>
      </c>
      <c r="E661">
        <v>66060</v>
      </c>
      <c r="F661" t="s">
        <v>3792</v>
      </c>
      <c r="G661" t="s">
        <v>4316</v>
      </c>
      <c r="H661" t="s">
        <v>4317</v>
      </c>
      <c r="I661" t="s">
        <v>630</v>
      </c>
      <c r="J661">
        <v>24573</v>
      </c>
      <c r="K661">
        <v>19579</v>
      </c>
      <c r="L661" t="s">
        <v>4318</v>
      </c>
      <c r="M661" t="s">
        <v>4319</v>
      </c>
      <c r="N661" t="s">
        <v>3809</v>
      </c>
      <c r="O661" t="s">
        <v>4320</v>
      </c>
      <c r="P661" t="s">
        <v>3811</v>
      </c>
      <c r="Q661" t="s">
        <v>3812</v>
      </c>
      <c r="R661" t="s">
        <v>3813</v>
      </c>
      <c r="S661" t="s">
        <v>3800</v>
      </c>
      <c r="T661" t="s">
        <v>1733</v>
      </c>
      <c r="U661" t="s">
        <v>3036</v>
      </c>
      <c r="V661" t="s">
        <v>1577</v>
      </c>
      <c r="W661">
        <v>43.951186</v>
      </c>
      <c r="X661">
        <v>-78.857460000000003</v>
      </c>
      <c r="Y661">
        <v>42695</v>
      </c>
      <c r="Z661" t="s">
        <v>787</v>
      </c>
      <c r="AA661" t="s">
        <v>787</v>
      </c>
      <c r="AB661" t="s">
        <v>612</v>
      </c>
      <c r="AC661" t="s">
        <v>612</v>
      </c>
      <c r="AD661" t="s">
        <v>612</v>
      </c>
      <c r="AE661">
        <v>42695</v>
      </c>
      <c r="AF661" t="s">
        <v>787</v>
      </c>
      <c r="AG661" t="s">
        <v>787</v>
      </c>
      <c r="AH661">
        <v>42695</v>
      </c>
      <c r="AI661" t="s">
        <v>787</v>
      </c>
      <c r="AJ661" t="s">
        <v>787</v>
      </c>
      <c r="AK661" t="s">
        <v>612</v>
      </c>
      <c r="AL661" t="s">
        <v>612</v>
      </c>
      <c r="AM661" t="s">
        <v>612</v>
      </c>
      <c r="AN661" t="s">
        <v>612</v>
      </c>
      <c r="AO661" t="s">
        <v>612</v>
      </c>
      <c r="AP661" t="s">
        <v>612</v>
      </c>
      <c r="AQ661">
        <v>519</v>
      </c>
      <c r="AR661">
        <v>4</v>
      </c>
      <c r="AS661">
        <v>73</v>
      </c>
      <c r="AT661" t="s">
        <v>737</v>
      </c>
      <c r="AU661" t="s">
        <v>612</v>
      </c>
      <c r="AV661" t="s">
        <v>635</v>
      </c>
      <c r="AW661">
        <v>42970</v>
      </c>
      <c r="AX661">
        <v>12734329</v>
      </c>
      <c r="AY661" t="s">
        <v>621</v>
      </c>
      <c r="AZ661" t="s">
        <v>145</v>
      </c>
      <c r="BA661" t="s">
        <v>460</v>
      </c>
      <c r="BB661" t="s">
        <v>763</v>
      </c>
      <c r="BC661">
        <v>43346</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1512510</v>
      </c>
      <c r="BW661">
        <v>0</v>
      </c>
      <c r="BX661">
        <v>9137098</v>
      </c>
      <c r="BY661">
        <v>0</v>
      </c>
      <c r="BZ661">
        <v>2016680</v>
      </c>
      <c r="CA661">
        <v>0</v>
      </c>
      <c r="CB661">
        <v>0</v>
      </c>
      <c r="CC661">
        <v>0</v>
      </c>
      <c r="CD661">
        <v>12666288</v>
      </c>
      <c r="CE661">
        <v>12666288</v>
      </c>
      <c r="CF661">
        <v>12734329</v>
      </c>
      <c r="CG661">
        <v>68041</v>
      </c>
      <c r="CH661" t="s">
        <v>612</v>
      </c>
      <c r="CI661" t="s">
        <v>616</v>
      </c>
      <c r="CJ661" t="s">
        <v>702</v>
      </c>
      <c r="CK661" t="s">
        <v>703</v>
      </c>
      <c r="CL661" t="s">
        <v>764</v>
      </c>
      <c r="CM661" t="s">
        <v>740</v>
      </c>
      <c r="CN661">
        <v>11153778</v>
      </c>
    </row>
    <row r="662" spans="1:92" x14ac:dyDescent="0.25">
      <c r="A662" t="s">
        <v>4321</v>
      </c>
      <c r="B662" t="s">
        <v>4321</v>
      </c>
      <c r="C662">
        <v>13</v>
      </c>
      <c r="D662" t="s">
        <v>597</v>
      </c>
      <c r="E662">
        <v>66060</v>
      </c>
      <c r="F662" t="s">
        <v>3792</v>
      </c>
      <c r="G662" t="s">
        <v>4322</v>
      </c>
      <c r="H662" t="s">
        <v>4323</v>
      </c>
      <c r="I662" t="s">
        <v>1462</v>
      </c>
      <c r="J662">
        <v>645</v>
      </c>
      <c r="K662">
        <v>5723</v>
      </c>
      <c r="L662" t="s">
        <v>4324</v>
      </c>
      <c r="M662" t="s">
        <v>4325</v>
      </c>
      <c r="N662" t="s">
        <v>3795</v>
      </c>
      <c r="O662" t="s">
        <v>4326</v>
      </c>
      <c r="P662" t="s">
        <v>3797</v>
      </c>
      <c r="Q662" t="s">
        <v>3798</v>
      </c>
      <c r="R662" t="s">
        <v>3799</v>
      </c>
      <c r="S662" t="s">
        <v>3800</v>
      </c>
      <c r="T662" t="s">
        <v>1733</v>
      </c>
      <c r="U662" t="s">
        <v>3036</v>
      </c>
      <c r="V662" t="s">
        <v>1577</v>
      </c>
      <c r="W662">
        <v>43.882579999999997</v>
      </c>
      <c r="X662">
        <v>-78.934020000000004</v>
      </c>
      <c r="Y662" t="s">
        <v>612</v>
      </c>
      <c r="Z662" t="s">
        <v>612</v>
      </c>
      <c r="AA662" t="s">
        <v>612</v>
      </c>
      <c r="AB662" t="s">
        <v>612</v>
      </c>
      <c r="AC662" t="s">
        <v>612</v>
      </c>
      <c r="AD662" t="s">
        <v>612</v>
      </c>
      <c r="AE662" t="s">
        <v>612</v>
      </c>
      <c r="AF662" t="s">
        <v>612</v>
      </c>
      <c r="AG662" t="s">
        <v>612</v>
      </c>
      <c r="AH662" t="s">
        <v>612</v>
      </c>
      <c r="AI662" t="s">
        <v>612</v>
      </c>
      <c r="AJ662" t="s">
        <v>612</v>
      </c>
      <c r="AK662" t="s">
        <v>612</v>
      </c>
      <c r="AL662" t="s">
        <v>612</v>
      </c>
      <c r="AM662" t="s">
        <v>612</v>
      </c>
      <c r="AN662" t="s">
        <v>612</v>
      </c>
      <c r="AO662" t="s">
        <v>612</v>
      </c>
      <c r="AP662" t="s">
        <v>612</v>
      </c>
      <c r="AQ662" t="s">
        <v>612</v>
      </c>
      <c r="AR662" t="s">
        <v>612</v>
      </c>
      <c r="AS662" t="s">
        <v>612</v>
      </c>
      <c r="AT662" t="s">
        <v>613</v>
      </c>
      <c r="AU662" t="s">
        <v>612</v>
      </c>
      <c r="AV662" t="s">
        <v>635</v>
      </c>
      <c r="AW662">
        <v>42727</v>
      </c>
      <c r="AX662">
        <v>227306</v>
      </c>
      <c r="AY662" t="s">
        <v>621</v>
      </c>
      <c r="AZ662" t="s">
        <v>463</v>
      </c>
      <c r="BA662" t="s">
        <v>470</v>
      </c>
      <c r="BB662" t="s">
        <v>736</v>
      </c>
      <c r="BC662">
        <v>42979</v>
      </c>
      <c r="BD662">
        <v>0</v>
      </c>
      <c r="BE662">
        <v>0</v>
      </c>
      <c r="BF662">
        <v>0</v>
      </c>
      <c r="BG662">
        <v>227306</v>
      </c>
      <c r="BH662">
        <v>0</v>
      </c>
      <c r="BI662">
        <v>0</v>
      </c>
      <c r="BJ662">
        <v>0</v>
      </c>
      <c r="BK662">
        <v>0</v>
      </c>
      <c r="BL662">
        <v>0</v>
      </c>
      <c r="BM662">
        <v>0</v>
      </c>
      <c r="BN662">
        <v>0</v>
      </c>
      <c r="BO662">
        <v>0</v>
      </c>
      <c r="BP662">
        <v>0</v>
      </c>
      <c r="BQ662">
        <v>0</v>
      </c>
      <c r="BR662">
        <v>0</v>
      </c>
      <c r="BS662">
        <v>227306</v>
      </c>
      <c r="BT662">
        <v>0</v>
      </c>
      <c r="BU662">
        <v>0</v>
      </c>
      <c r="BV662">
        <v>0</v>
      </c>
      <c r="BW662">
        <v>0</v>
      </c>
      <c r="BX662">
        <v>0</v>
      </c>
      <c r="BY662">
        <v>0</v>
      </c>
      <c r="BZ662">
        <v>0</v>
      </c>
      <c r="CA662">
        <v>0</v>
      </c>
      <c r="CB662">
        <v>0</v>
      </c>
      <c r="CC662">
        <v>0</v>
      </c>
      <c r="CD662">
        <v>0</v>
      </c>
      <c r="CE662">
        <v>227306</v>
      </c>
      <c r="CF662">
        <v>227306</v>
      </c>
      <c r="CG662">
        <v>0</v>
      </c>
      <c r="CH662" t="s">
        <v>612</v>
      </c>
      <c r="CI662" t="s">
        <v>616</v>
      </c>
      <c r="CJ662" t="s">
        <v>617</v>
      </c>
      <c r="CK662" t="s">
        <v>617</v>
      </c>
      <c r="CL662" t="s">
        <v>617</v>
      </c>
      <c r="CM662" t="s">
        <v>617</v>
      </c>
      <c r="CN662">
        <v>0</v>
      </c>
    </row>
    <row r="663" spans="1:92" x14ac:dyDescent="0.25">
      <c r="A663" t="s">
        <v>4327</v>
      </c>
      <c r="B663" t="s">
        <v>4327</v>
      </c>
      <c r="C663">
        <v>13</v>
      </c>
      <c r="D663" t="s">
        <v>3915</v>
      </c>
      <c r="E663">
        <v>66060</v>
      </c>
      <c r="F663" t="s">
        <v>3792</v>
      </c>
      <c r="G663" t="s">
        <v>3831</v>
      </c>
      <c r="H663" t="s">
        <v>3832</v>
      </c>
      <c r="I663" t="s">
        <v>630</v>
      </c>
      <c r="J663">
        <v>9761</v>
      </c>
      <c r="K663">
        <v>10251</v>
      </c>
      <c r="L663" t="s">
        <v>3833</v>
      </c>
      <c r="M663" t="s">
        <v>3834</v>
      </c>
      <c r="N663" t="s">
        <v>3835</v>
      </c>
      <c r="O663" t="s">
        <v>3836</v>
      </c>
      <c r="P663" t="s">
        <v>3837</v>
      </c>
      <c r="Q663" t="s">
        <v>3838</v>
      </c>
      <c r="R663" t="s">
        <v>3839</v>
      </c>
      <c r="S663" t="s">
        <v>3800</v>
      </c>
      <c r="T663" t="s">
        <v>1733</v>
      </c>
      <c r="U663" t="s">
        <v>3036</v>
      </c>
      <c r="V663" t="s">
        <v>1577</v>
      </c>
      <c r="W663">
        <v>43.827860000000001</v>
      </c>
      <c r="X663">
        <v>-79.13176</v>
      </c>
      <c r="Y663">
        <v>42695</v>
      </c>
      <c r="Z663" t="s">
        <v>787</v>
      </c>
      <c r="AA663" t="s">
        <v>787</v>
      </c>
      <c r="AB663" t="s">
        <v>612</v>
      </c>
      <c r="AC663" t="s">
        <v>612</v>
      </c>
      <c r="AD663" t="s">
        <v>612</v>
      </c>
      <c r="AE663" t="s">
        <v>612</v>
      </c>
      <c r="AF663" t="s">
        <v>612</v>
      </c>
      <c r="AG663" t="s">
        <v>612</v>
      </c>
      <c r="AH663">
        <v>42695</v>
      </c>
      <c r="AI663" t="s">
        <v>787</v>
      </c>
      <c r="AJ663" t="s">
        <v>787</v>
      </c>
      <c r="AK663" t="s">
        <v>612</v>
      </c>
      <c r="AL663" t="s">
        <v>612</v>
      </c>
      <c r="AM663" t="s">
        <v>612</v>
      </c>
      <c r="AN663" t="s">
        <v>612</v>
      </c>
      <c r="AO663" t="s">
        <v>612</v>
      </c>
      <c r="AP663" t="s">
        <v>612</v>
      </c>
      <c r="AQ663" t="s">
        <v>612</v>
      </c>
      <c r="AR663">
        <v>3</v>
      </c>
      <c r="AS663">
        <v>49</v>
      </c>
      <c r="AT663" t="s">
        <v>737</v>
      </c>
      <c r="AU663" t="s">
        <v>612</v>
      </c>
      <c r="AV663" t="s">
        <v>635</v>
      </c>
      <c r="AW663">
        <v>43250</v>
      </c>
      <c r="AX663">
        <v>756255</v>
      </c>
      <c r="AY663" t="s">
        <v>621</v>
      </c>
      <c r="AZ663" t="s">
        <v>140</v>
      </c>
      <c r="BA663" t="s">
        <v>146</v>
      </c>
      <c r="BB663" t="s">
        <v>763</v>
      </c>
      <c r="BC663">
        <v>43344</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756255</v>
      </c>
      <c r="CA663">
        <v>0</v>
      </c>
      <c r="CB663">
        <v>0</v>
      </c>
      <c r="CC663">
        <v>0</v>
      </c>
      <c r="CD663">
        <v>756255</v>
      </c>
      <c r="CE663">
        <v>756255</v>
      </c>
      <c r="CF663">
        <v>756255</v>
      </c>
      <c r="CG663">
        <v>0</v>
      </c>
      <c r="CH663" t="s">
        <v>612</v>
      </c>
      <c r="CI663" t="s">
        <v>616</v>
      </c>
      <c r="CJ663" t="s">
        <v>617</v>
      </c>
      <c r="CK663" t="s">
        <v>617</v>
      </c>
      <c r="CL663" t="s">
        <v>739</v>
      </c>
      <c r="CM663" t="s">
        <v>740</v>
      </c>
      <c r="CN663">
        <v>756255</v>
      </c>
    </row>
    <row r="664" spans="1:92" x14ac:dyDescent="0.25">
      <c r="A664" t="s">
        <v>4328</v>
      </c>
      <c r="B664" t="s">
        <v>4328</v>
      </c>
      <c r="C664">
        <v>13</v>
      </c>
      <c r="D664" t="s">
        <v>3915</v>
      </c>
      <c r="E664">
        <v>66060</v>
      </c>
      <c r="F664" t="s">
        <v>3792</v>
      </c>
      <c r="G664" t="s">
        <v>2251</v>
      </c>
      <c r="H664" t="s">
        <v>2252</v>
      </c>
      <c r="I664" t="s">
        <v>630</v>
      </c>
      <c r="J664">
        <v>1915</v>
      </c>
      <c r="K664">
        <v>6537</v>
      </c>
      <c r="L664" t="s">
        <v>4165</v>
      </c>
      <c r="M664" t="s">
        <v>4166</v>
      </c>
      <c r="N664" t="s">
        <v>3809</v>
      </c>
      <c r="O664" t="s">
        <v>4167</v>
      </c>
      <c r="P664" t="s">
        <v>3811</v>
      </c>
      <c r="Q664" t="s">
        <v>3812</v>
      </c>
      <c r="R664" t="s">
        <v>3813</v>
      </c>
      <c r="S664" t="s">
        <v>3800</v>
      </c>
      <c r="T664" t="s">
        <v>1733</v>
      </c>
      <c r="U664" t="s">
        <v>3036</v>
      </c>
      <c r="V664" t="s">
        <v>1577</v>
      </c>
      <c r="W664">
        <v>43.929569999999998</v>
      </c>
      <c r="X664">
        <v>-78.87679</v>
      </c>
      <c r="Y664">
        <v>42695</v>
      </c>
      <c r="Z664" t="s">
        <v>787</v>
      </c>
      <c r="AA664" t="s">
        <v>787</v>
      </c>
      <c r="AB664" t="s">
        <v>612</v>
      </c>
      <c r="AC664" t="s">
        <v>612</v>
      </c>
      <c r="AD664" t="s">
        <v>612</v>
      </c>
      <c r="AE664" t="s">
        <v>612</v>
      </c>
      <c r="AF664" t="s">
        <v>612</v>
      </c>
      <c r="AG664" t="s">
        <v>612</v>
      </c>
      <c r="AH664">
        <v>42695</v>
      </c>
      <c r="AI664" t="s">
        <v>787</v>
      </c>
      <c r="AJ664" t="s">
        <v>787</v>
      </c>
      <c r="AK664">
        <v>42695</v>
      </c>
      <c r="AL664" t="s">
        <v>787</v>
      </c>
      <c r="AM664" t="s">
        <v>787</v>
      </c>
      <c r="AN664" t="s">
        <v>612</v>
      </c>
      <c r="AO664" t="s">
        <v>612</v>
      </c>
      <c r="AP664" t="s">
        <v>612</v>
      </c>
      <c r="AQ664" t="s">
        <v>612</v>
      </c>
      <c r="AR664">
        <v>3</v>
      </c>
      <c r="AS664">
        <v>49</v>
      </c>
      <c r="AT664" t="s">
        <v>737</v>
      </c>
      <c r="AU664">
        <v>1</v>
      </c>
      <c r="AV664" t="s">
        <v>635</v>
      </c>
      <c r="AW664">
        <v>42958</v>
      </c>
      <c r="AX664">
        <v>1008340</v>
      </c>
      <c r="AY664" t="s">
        <v>621</v>
      </c>
      <c r="AZ664" t="s">
        <v>143</v>
      </c>
      <c r="BA664" t="s">
        <v>146</v>
      </c>
      <c r="BB664" t="s">
        <v>736</v>
      </c>
      <c r="BC664">
        <v>42979</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756255</v>
      </c>
      <c r="CA664">
        <v>252085</v>
      </c>
      <c r="CB664">
        <v>0</v>
      </c>
      <c r="CC664">
        <v>0</v>
      </c>
      <c r="CD664">
        <v>1008340</v>
      </c>
      <c r="CE664">
        <v>1008340</v>
      </c>
      <c r="CF664">
        <v>1008340</v>
      </c>
      <c r="CG664">
        <v>0</v>
      </c>
      <c r="CH664" t="s">
        <v>612</v>
      </c>
      <c r="CI664" t="s">
        <v>616</v>
      </c>
      <c r="CJ664" t="s">
        <v>617</v>
      </c>
      <c r="CK664" t="s">
        <v>617</v>
      </c>
      <c r="CL664" t="s">
        <v>739</v>
      </c>
      <c r="CM664" t="s">
        <v>740</v>
      </c>
      <c r="CN664">
        <v>1008340</v>
      </c>
    </row>
    <row r="665" spans="1:92" x14ac:dyDescent="0.25">
      <c r="A665" t="s">
        <v>4329</v>
      </c>
      <c r="B665" t="s">
        <v>4329</v>
      </c>
      <c r="C665">
        <v>13</v>
      </c>
      <c r="D665" t="s">
        <v>3915</v>
      </c>
      <c r="E665">
        <v>66060</v>
      </c>
      <c r="F665" t="s">
        <v>3792</v>
      </c>
      <c r="G665" t="s">
        <v>4330</v>
      </c>
      <c r="H665" t="s">
        <v>4331</v>
      </c>
      <c r="I665" t="s">
        <v>630</v>
      </c>
      <c r="J665">
        <v>11117</v>
      </c>
      <c r="K665">
        <v>12174</v>
      </c>
      <c r="L665" t="s">
        <v>4177</v>
      </c>
      <c r="M665" t="s">
        <v>4178</v>
      </c>
      <c r="N665" t="s">
        <v>3819</v>
      </c>
      <c r="O665" t="s">
        <v>4179</v>
      </c>
      <c r="P665" t="s">
        <v>3821</v>
      </c>
      <c r="Q665" t="s">
        <v>3815</v>
      </c>
      <c r="R665" t="s">
        <v>3822</v>
      </c>
      <c r="S665" t="s">
        <v>3800</v>
      </c>
      <c r="T665" t="s">
        <v>1733</v>
      </c>
      <c r="U665" t="s">
        <v>3036</v>
      </c>
      <c r="V665" t="s">
        <v>1577</v>
      </c>
      <c r="W665">
        <v>43.898229999999998</v>
      </c>
      <c r="X665">
        <v>-79.014719999999997</v>
      </c>
      <c r="Y665">
        <v>42695</v>
      </c>
      <c r="Z665" t="s">
        <v>787</v>
      </c>
      <c r="AA665" t="s">
        <v>787</v>
      </c>
      <c r="AB665" t="s">
        <v>612</v>
      </c>
      <c r="AC665" t="s">
        <v>612</v>
      </c>
      <c r="AD665" t="s">
        <v>612</v>
      </c>
      <c r="AE665" t="s">
        <v>612</v>
      </c>
      <c r="AF665" t="s">
        <v>612</v>
      </c>
      <c r="AG665" t="s">
        <v>612</v>
      </c>
      <c r="AH665">
        <v>42695</v>
      </c>
      <c r="AI665" t="s">
        <v>787</v>
      </c>
      <c r="AJ665" t="s">
        <v>787</v>
      </c>
      <c r="AK665" t="s">
        <v>612</v>
      </c>
      <c r="AL665" t="s">
        <v>612</v>
      </c>
      <c r="AM665" t="s">
        <v>612</v>
      </c>
      <c r="AN665" t="s">
        <v>612</v>
      </c>
      <c r="AO665" t="s">
        <v>612</v>
      </c>
      <c r="AP665" t="s">
        <v>612</v>
      </c>
      <c r="AQ665" t="s">
        <v>612</v>
      </c>
      <c r="AR665">
        <v>4</v>
      </c>
      <c r="AS665">
        <v>73</v>
      </c>
      <c r="AT665" t="s">
        <v>737</v>
      </c>
      <c r="AU665" t="s">
        <v>612</v>
      </c>
      <c r="AV665" t="s">
        <v>635</v>
      </c>
      <c r="AW665">
        <v>43266</v>
      </c>
      <c r="AX665">
        <v>1953948</v>
      </c>
      <c r="AY665" t="s">
        <v>621</v>
      </c>
      <c r="AZ665" t="s">
        <v>140</v>
      </c>
      <c r="BA665" t="s">
        <v>146</v>
      </c>
      <c r="BB665" t="s">
        <v>763</v>
      </c>
      <c r="BC665">
        <v>43344</v>
      </c>
      <c r="BD665">
        <v>945608</v>
      </c>
      <c r="BE665">
        <v>0</v>
      </c>
      <c r="BF665">
        <v>0</v>
      </c>
      <c r="BG665">
        <v>0</v>
      </c>
      <c r="BH665">
        <v>0</v>
      </c>
      <c r="BI665">
        <v>0</v>
      </c>
      <c r="BJ665">
        <v>0</v>
      </c>
      <c r="BK665">
        <v>0</v>
      </c>
      <c r="BL665">
        <v>0</v>
      </c>
      <c r="BM665">
        <v>0</v>
      </c>
      <c r="BN665">
        <v>0</v>
      </c>
      <c r="BO665">
        <v>0</v>
      </c>
      <c r="BP665">
        <v>0</v>
      </c>
      <c r="BQ665">
        <v>0</v>
      </c>
      <c r="BR665">
        <v>0</v>
      </c>
      <c r="BS665">
        <v>945608</v>
      </c>
      <c r="BT665">
        <v>0</v>
      </c>
      <c r="BU665">
        <v>0</v>
      </c>
      <c r="BV665">
        <v>0</v>
      </c>
      <c r="BW665">
        <v>0</v>
      </c>
      <c r="BX665">
        <v>0</v>
      </c>
      <c r="BY665">
        <v>0</v>
      </c>
      <c r="BZ665">
        <v>1008340</v>
      </c>
      <c r="CA665">
        <v>0</v>
      </c>
      <c r="CB665">
        <v>0</v>
      </c>
      <c r="CC665">
        <v>0</v>
      </c>
      <c r="CD665">
        <v>1008340</v>
      </c>
      <c r="CE665">
        <v>1953948</v>
      </c>
      <c r="CF665">
        <v>1953948</v>
      </c>
      <c r="CG665">
        <v>0</v>
      </c>
      <c r="CH665" t="s">
        <v>612</v>
      </c>
      <c r="CI665" t="s">
        <v>616</v>
      </c>
      <c r="CJ665" t="s">
        <v>617</v>
      </c>
      <c r="CK665" t="s">
        <v>617</v>
      </c>
      <c r="CL665" t="s">
        <v>739</v>
      </c>
      <c r="CM665" t="s">
        <v>740</v>
      </c>
      <c r="CN665">
        <v>1008340</v>
      </c>
    </row>
    <row r="666" spans="1:92" x14ac:dyDescent="0.25">
      <c r="A666" t="s">
        <v>4332</v>
      </c>
      <c r="B666" t="s">
        <v>4332</v>
      </c>
      <c r="C666">
        <v>13</v>
      </c>
      <c r="D666" t="s">
        <v>3915</v>
      </c>
      <c r="E666">
        <v>66060</v>
      </c>
      <c r="F666" t="s">
        <v>3792</v>
      </c>
      <c r="G666" t="s">
        <v>4333</v>
      </c>
      <c r="H666" t="s">
        <v>4334</v>
      </c>
      <c r="I666" t="s">
        <v>630</v>
      </c>
      <c r="J666">
        <v>2094</v>
      </c>
      <c r="K666">
        <v>6651</v>
      </c>
      <c r="L666" t="s">
        <v>4335</v>
      </c>
      <c r="M666" t="s">
        <v>4336</v>
      </c>
      <c r="N666" t="s">
        <v>4337</v>
      </c>
      <c r="O666" t="s">
        <v>4338</v>
      </c>
      <c r="P666" t="s">
        <v>4013</v>
      </c>
      <c r="Q666" t="s">
        <v>4014</v>
      </c>
      <c r="R666" t="s">
        <v>4015</v>
      </c>
      <c r="S666" t="s">
        <v>3800</v>
      </c>
      <c r="T666" t="s">
        <v>1733</v>
      </c>
      <c r="U666" t="s">
        <v>3036</v>
      </c>
      <c r="V666" t="s">
        <v>1577</v>
      </c>
      <c r="W666">
        <v>44.135660000000001</v>
      </c>
      <c r="X666">
        <v>-79.20617</v>
      </c>
      <c r="Y666">
        <v>42695</v>
      </c>
      <c r="Z666" t="s">
        <v>787</v>
      </c>
      <c r="AA666" t="s">
        <v>787</v>
      </c>
      <c r="AB666" t="s">
        <v>612</v>
      </c>
      <c r="AC666" t="s">
        <v>612</v>
      </c>
      <c r="AD666" t="s">
        <v>612</v>
      </c>
      <c r="AE666" t="s">
        <v>612</v>
      </c>
      <c r="AF666" t="s">
        <v>612</v>
      </c>
      <c r="AG666" t="s">
        <v>612</v>
      </c>
      <c r="AH666">
        <v>42695</v>
      </c>
      <c r="AI666" t="s">
        <v>787</v>
      </c>
      <c r="AJ666" t="s">
        <v>787</v>
      </c>
      <c r="AK666" t="s">
        <v>612</v>
      </c>
      <c r="AL666" t="s">
        <v>612</v>
      </c>
      <c r="AM666" t="s">
        <v>612</v>
      </c>
      <c r="AN666" t="s">
        <v>612</v>
      </c>
      <c r="AO666" t="s">
        <v>612</v>
      </c>
      <c r="AP666" t="s">
        <v>612</v>
      </c>
      <c r="AQ666" t="s">
        <v>612</v>
      </c>
      <c r="AR666">
        <v>3</v>
      </c>
      <c r="AS666">
        <v>49</v>
      </c>
      <c r="AT666" t="s">
        <v>737</v>
      </c>
      <c r="AU666" t="s">
        <v>612</v>
      </c>
      <c r="AV666" t="s">
        <v>635</v>
      </c>
      <c r="AW666">
        <v>45057</v>
      </c>
      <c r="AX666">
        <v>3261108</v>
      </c>
      <c r="AY666" t="s">
        <v>1046</v>
      </c>
      <c r="AZ666" t="s">
        <v>140</v>
      </c>
      <c r="BA666" t="s">
        <v>146</v>
      </c>
      <c r="BB666" t="s">
        <v>322</v>
      </c>
      <c r="BC666">
        <v>45170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3261108</v>
      </c>
      <c r="CA666">
        <v>0</v>
      </c>
      <c r="CB666">
        <v>0</v>
      </c>
      <c r="CC666">
        <v>0</v>
      </c>
      <c r="CD666">
        <v>3261108</v>
      </c>
      <c r="CE666">
        <v>3261108</v>
      </c>
      <c r="CF666">
        <v>3261108</v>
      </c>
      <c r="CG666">
        <v>0</v>
      </c>
      <c r="CH666" t="s">
        <v>612</v>
      </c>
      <c r="CI666" t="s">
        <v>616</v>
      </c>
      <c r="CJ666" t="s">
        <v>617</v>
      </c>
      <c r="CK666" t="s">
        <v>617</v>
      </c>
      <c r="CL666" t="s">
        <v>739</v>
      </c>
      <c r="CM666" t="s">
        <v>740</v>
      </c>
      <c r="CN666">
        <v>3261108</v>
      </c>
    </row>
    <row r="667" spans="1:92" x14ac:dyDescent="0.25">
      <c r="A667" t="s">
        <v>4339</v>
      </c>
      <c r="B667" t="s">
        <v>4339</v>
      </c>
      <c r="C667">
        <v>13</v>
      </c>
      <c r="D667" t="s">
        <v>3915</v>
      </c>
      <c r="E667">
        <v>66060</v>
      </c>
      <c r="F667" t="s">
        <v>3792</v>
      </c>
      <c r="G667" t="s">
        <v>4340</v>
      </c>
      <c r="H667" t="s">
        <v>4341</v>
      </c>
      <c r="I667" t="s">
        <v>630</v>
      </c>
      <c r="J667">
        <v>2435</v>
      </c>
      <c r="K667">
        <v>6869</v>
      </c>
      <c r="L667" t="s">
        <v>4342</v>
      </c>
      <c r="M667" t="s">
        <v>4343</v>
      </c>
      <c r="N667" t="s">
        <v>3809</v>
      </c>
      <c r="O667" t="s">
        <v>4344</v>
      </c>
      <c r="P667" t="s">
        <v>3811</v>
      </c>
      <c r="Q667" t="s">
        <v>3812</v>
      </c>
      <c r="R667" t="s">
        <v>3813</v>
      </c>
      <c r="S667" t="s">
        <v>3800</v>
      </c>
      <c r="T667" t="s">
        <v>1733</v>
      </c>
      <c r="U667" t="s">
        <v>3036</v>
      </c>
      <c r="V667" t="s">
        <v>1577</v>
      </c>
      <c r="W667">
        <v>43.888480000000001</v>
      </c>
      <c r="X667">
        <v>-78.886989999999997</v>
      </c>
      <c r="Y667">
        <v>42695</v>
      </c>
      <c r="Z667" t="s">
        <v>787</v>
      </c>
      <c r="AA667" t="s">
        <v>787</v>
      </c>
      <c r="AB667" t="s">
        <v>612</v>
      </c>
      <c r="AC667" t="s">
        <v>612</v>
      </c>
      <c r="AD667" t="s">
        <v>612</v>
      </c>
      <c r="AE667" t="s">
        <v>612</v>
      </c>
      <c r="AF667" t="s">
        <v>612</v>
      </c>
      <c r="AG667" t="s">
        <v>612</v>
      </c>
      <c r="AH667">
        <v>42695</v>
      </c>
      <c r="AI667" t="s">
        <v>787</v>
      </c>
      <c r="AJ667" t="s">
        <v>787</v>
      </c>
      <c r="AK667">
        <v>42695</v>
      </c>
      <c r="AL667" t="s">
        <v>787</v>
      </c>
      <c r="AM667" t="s">
        <v>787</v>
      </c>
      <c r="AN667" t="s">
        <v>612</v>
      </c>
      <c r="AO667" t="s">
        <v>612</v>
      </c>
      <c r="AP667" t="s">
        <v>612</v>
      </c>
      <c r="AQ667" t="s">
        <v>612</v>
      </c>
      <c r="AR667">
        <v>3</v>
      </c>
      <c r="AS667">
        <v>49</v>
      </c>
      <c r="AT667" t="s">
        <v>737</v>
      </c>
      <c r="AU667">
        <v>1</v>
      </c>
      <c r="AV667" t="s">
        <v>635</v>
      </c>
      <c r="AW667">
        <v>42958</v>
      </c>
      <c r="AX667">
        <v>1008340</v>
      </c>
      <c r="AY667" t="s">
        <v>621</v>
      </c>
      <c r="AZ667" t="s">
        <v>143</v>
      </c>
      <c r="BA667" t="s">
        <v>146</v>
      </c>
      <c r="BB667" t="s">
        <v>763</v>
      </c>
      <c r="BC667">
        <v>43344</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756255</v>
      </c>
      <c r="CA667">
        <v>252085</v>
      </c>
      <c r="CB667">
        <v>0</v>
      </c>
      <c r="CC667">
        <v>0</v>
      </c>
      <c r="CD667">
        <v>1008340</v>
      </c>
      <c r="CE667">
        <v>1008340</v>
      </c>
      <c r="CF667">
        <v>1008340</v>
      </c>
      <c r="CG667">
        <v>0</v>
      </c>
      <c r="CH667" t="s">
        <v>612</v>
      </c>
      <c r="CI667" t="s">
        <v>616</v>
      </c>
      <c r="CJ667" t="s">
        <v>617</v>
      </c>
      <c r="CK667" t="s">
        <v>617</v>
      </c>
      <c r="CL667" t="s">
        <v>739</v>
      </c>
      <c r="CM667" t="s">
        <v>740</v>
      </c>
      <c r="CN667">
        <v>1008340</v>
      </c>
    </row>
    <row r="668" spans="1:92" x14ac:dyDescent="0.25">
      <c r="A668" t="s">
        <v>4345</v>
      </c>
      <c r="B668" t="s">
        <v>4345</v>
      </c>
      <c r="C668">
        <v>13</v>
      </c>
      <c r="D668" t="s">
        <v>597</v>
      </c>
      <c r="E668">
        <v>66060</v>
      </c>
      <c r="F668" t="s">
        <v>3792</v>
      </c>
      <c r="G668" t="s">
        <v>624</v>
      </c>
      <c r="H668" t="s">
        <v>625</v>
      </c>
      <c r="I668" t="s">
        <v>600</v>
      </c>
      <c r="J668">
        <v>6113</v>
      </c>
      <c r="K668">
        <v>8367</v>
      </c>
      <c r="L668" t="s">
        <v>3793</v>
      </c>
      <c r="M668" t="s">
        <v>3794</v>
      </c>
      <c r="N668" t="s">
        <v>3795</v>
      </c>
      <c r="O668" t="s">
        <v>3796</v>
      </c>
      <c r="P668" t="s">
        <v>3797</v>
      </c>
      <c r="Q668" t="s">
        <v>3798</v>
      </c>
      <c r="R668" t="s">
        <v>3799</v>
      </c>
      <c r="S668" t="s">
        <v>3800</v>
      </c>
      <c r="T668" t="s">
        <v>1733</v>
      </c>
      <c r="U668" t="s">
        <v>3036</v>
      </c>
      <c r="V668" t="s">
        <v>1577</v>
      </c>
      <c r="W668">
        <v>43.919849999999997</v>
      </c>
      <c r="X668">
        <v>-78.939369999999997</v>
      </c>
      <c r="Y668" t="s">
        <v>612</v>
      </c>
      <c r="Z668" t="s">
        <v>612</v>
      </c>
      <c r="AA668" t="s">
        <v>612</v>
      </c>
      <c r="AB668" t="s">
        <v>612</v>
      </c>
      <c r="AC668" t="s">
        <v>612</v>
      </c>
      <c r="AD668" t="s">
        <v>612</v>
      </c>
      <c r="AE668" t="s">
        <v>612</v>
      </c>
      <c r="AF668" t="s">
        <v>612</v>
      </c>
      <c r="AG668" t="s">
        <v>612</v>
      </c>
      <c r="AH668" t="s">
        <v>612</v>
      </c>
      <c r="AI668" t="s">
        <v>612</v>
      </c>
      <c r="AJ668" t="s">
        <v>612</v>
      </c>
      <c r="AK668" t="s">
        <v>612</v>
      </c>
      <c r="AL668" t="s">
        <v>612</v>
      </c>
      <c r="AM668" t="s">
        <v>612</v>
      </c>
      <c r="AN668" t="s">
        <v>612</v>
      </c>
      <c r="AO668" t="s">
        <v>612</v>
      </c>
      <c r="AP668" t="s">
        <v>612</v>
      </c>
      <c r="AQ668" t="s">
        <v>612</v>
      </c>
      <c r="AR668" t="s">
        <v>612</v>
      </c>
      <c r="AS668" t="s">
        <v>612</v>
      </c>
      <c r="AT668" t="s">
        <v>613</v>
      </c>
      <c r="AU668" t="s">
        <v>612</v>
      </c>
      <c r="AV668" t="s">
        <v>635</v>
      </c>
      <c r="AW668">
        <v>42874</v>
      </c>
      <c r="AX668">
        <v>3570000</v>
      </c>
      <c r="AY668" t="s">
        <v>621</v>
      </c>
      <c r="AZ668" t="s">
        <v>470</v>
      </c>
      <c r="BA668" t="s">
        <v>470</v>
      </c>
      <c r="BB668" t="s">
        <v>736</v>
      </c>
      <c r="BC668">
        <v>42979</v>
      </c>
      <c r="BD668">
        <v>0</v>
      </c>
      <c r="BE668">
        <v>0</v>
      </c>
      <c r="BF668">
        <v>2896000</v>
      </c>
      <c r="BG668">
        <v>0</v>
      </c>
      <c r="BH668">
        <v>0</v>
      </c>
      <c r="BI668">
        <v>0</v>
      </c>
      <c r="BJ668">
        <v>0</v>
      </c>
      <c r="BK668">
        <v>0</v>
      </c>
      <c r="BL668">
        <v>674000</v>
      </c>
      <c r="BM668">
        <v>0</v>
      </c>
      <c r="BN668">
        <v>0</v>
      </c>
      <c r="BO668">
        <v>0</v>
      </c>
      <c r="BP668">
        <v>0</v>
      </c>
      <c r="BQ668">
        <v>0</v>
      </c>
      <c r="BR668">
        <v>0</v>
      </c>
      <c r="BS668">
        <v>3570000</v>
      </c>
      <c r="BT668">
        <v>0</v>
      </c>
      <c r="BU668">
        <v>0</v>
      </c>
      <c r="BV668">
        <v>0</v>
      </c>
      <c r="BW668">
        <v>0</v>
      </c>
      <c r="BX668">
        <v>0</v>
      </c>
      <c r="BY668">
        <v>0</v>
      </c>
      <c r="BZ668">
        <v>0</v>
      </c>
      <c r="CA668">
        <v>0</v>
      </c>
      <c r="CB668">
        <v>0</v>
      </c>
      <c r="CC668">
        <v>0</v>
      </c>
      <c r="CD668">
        <v>0</v>
      </c>
      <c r="CE668">
        <v>3570000</v>
      </c>
      <c r="CF668">
        <v>3570000</v>
      </c>
      <c r="CG668">
        <v>0</v>
      </c>
      <c r="CH668" t="s">
        <v>612</v>
      </c>
      <c r="CI668" t="s">
        <v>616</v>
      </c>
      <c r="CJ668" t="s">
        <v>617</v>
      </c>
      <c r="CK668" t="s">
        <v>617</v>
      </c>
      <c r="CL668" t="s">
        <v>617</v>
      </c>
      <c r="CM668" t="s">
        <v>617</v>
      </c>
      <c r="CN668">
        <v>0</v>
      </c>
    </row>
    <row r="669" spans="1:92" x14ac:dyDescent="0.25">
      <c r="A669" t="s">
        <v>4346</v>
      </c>
      <c r="B669" t="s">
        <v>4346</v>
      </c>
      <c r="C669">
        <v>13</v>
      </c>
      <c r="D669" t="s">
        <v>597</v>
      </c>
      <c r="E669">
        <v>66060</v>
      </c>
      <c r="F669" t="s">
        <v>3792</v>
      </c>
      <c r="G669" t="s">
        <v>624</v>
      </c>
      <c r="H669" t="s">
        <v>625</v>
      </c>
      <c r="I669" t="s">
        <v>600</v>
      </c>
      <c r="J669">
        <v>6113</v>
      </c>
      <c r="K669">
        <v>8367</v>
      </c>
      <c r="L669" t="s">
        <v>3793</v>
      </c>
      <c r="M669" t="s">
        <v>3794</v>
      </c>
      <c r="N669" t="s">
        <v>3795</v>
      </c>
      <c r="O669" t="s">
        <v>3796</v>
      </c>
      <c r="P669" t="s">
        <v>3797</v>
      </c>
      <c r="Q669" t="s">
        <v>3798</v>
      </c>
      <c r="R669" t="s">
        <v>3799</v>
      </c>
      <c r="S669" t="s">
        <v>3800</v>
      </c>
      <c r="T669" t="s">
        <v>1733</v>
      </c>
      <c r="U669" t="s">
        <v>3036</v>
      </c>
      <c r="V669" t="s">
        <v>1577</v>
      </c>
      <c r="W669">
        <v>43.919849999999997</v>
      </c>
      <c r="X669">
        <v>-78.939369999999997</v>
      </c>
      <c r="Y669" t="s">
        <v>612</v>
      </c>
      <c r="Z669" t="s">
        <v>612</v>
      </c>
      <c r="AA669" t="s">
        <v>612</v>
      </c>
      <c r="AB669" t="s">
        <v>612</v>
      </c>
      <c r="AC669" t="s">
        <v>612</v>
      </c>
      <c r="AD669" t="s">
        <v>612</v>
      </c>
      <c r="AE669" t="s">
        <v>612</v>
      </c>
      <c r="AF669" t="s">
        <v>612</v>
      </c>
      <c r="AG669" t="s">
        <v>612</v>
      </c>
      <c r="AH669" t="s">
        <v>612</v>
      </c>
      <c r="AI669" t="s">
        <v>612</v>
      </c>
      <c r="AJ669" t="s">
        <v>612</v>
      </c>
      <c r="AK669" t="s">
        <v>612</v>
      </c>
      <c r="AL669" t="s">
        <v>612</v>
      </c>
      <c r="AM669" t="s">
        <v>612</v>
      </c>
      <c r="AN669" t="s">
        <v>612</v>
      </c>
      <c r="AO669" t="s">
        <v>612</v>
      </c>
      <c r="AP669" t="s">
        <v>612</v>
      </c>
      <c r="AQ669" t="s">
        <v>612</v>
      </c>
      <c r="AR669" t="s">
        <v>612</v>
      </c>
      <c r="AS669" t="s">
        <v>612</v>
      </c>
      <c r="AT669" t="s">
        <v>613</v>
      </c>
      <c r="AU669" t="s">
        <v>612</v>
      </c>
      <c r="AV669" t="s">
        <v>635</v>
      </c>
      <c r="AW669">
        <v>42559</v>
      </c>
      <c r="AX669">
        <v>2296431</v>
      </c>
      <c r="AY669" t="s">
        <v>621</v>
      </c>
      <c r="AZ669" t="s">
        <v>470</v>
      </c>
      <c r="BA669" t="s">
        <v>470</v>
      </c>
      <c r="BB669" t="s">
        <v>787</v>
      </c>
      <c r="BC669">
        <v>42614</v>
      </c>
      <c r="BD669">
        <v>0</v>
      </c>
      <c r="BE669">
        <v>0</v>
      </c>
      <c r="BF669">
        <v>1586431</v>
      </c>
      <c r="BG669">
        <v>0</v>
      </c>
      <c r="BH669">
        <v>0</v>
      </c>
      <c r="BI669">
        <v>0</v>
      </c>
      <c r="BJ669">
        <v>0</v>
      </c>
      <c r="BK669">
        <v>0</v>
      </c>
      <c r="BL669">
        <v>710000</v>
      </c>
      <c r="BM669">
        <v>0</v>
      </c>
      <c r="BN669">
        <v>0</v>
      </c>
      <c r="BO669">
        <v>0</v>
      </c>
      <c r="BP669">
        <v>0</v>
      </c>
      <c r="BQ669">
        <v>0</v>
      </c>
      <c r="BR669">
        <v>0</v>
      </c>
      <c r="BS669">
        <v>2296431</v>
      </c>
      <c r="BT669">
        <v>0</v>
      </c>
      <c r="BU669">
        <v>0</v>
      </c>
      <c r="BV669">
        <v>0</v>
      </c>
      <c r="BW669">
        <v>0</v>
      </c>
      <c r="BX669">
        <v>0</v>
      </c>
      <c r="BY669">
        <v>0</v>
      </c>
      <c r="BZ669">
        <v>0</v>
      </c>
      <c r="CA669">
        <v>0</v>
      </c>
      <c r="CB669">
        <v>0</v>
      </c>
      <c r="CC669">
        <v>0</v>
      </c>
      <c r="CD669">
        <v>0</v>
      </c>
      <c r="CE669">
        <v>2296431</v>
      </c>
      <c r="CF669">
        <v>2296431</v>
      </c>
      <c r="CG669">
        <v>0</v>
      </c>
      <c r="CH669" t="s">
        <v>612</v>
      </c>
      <c r="CI669" t="s">
        <v>616</v>
      </c>
      <c r="CJ669" t="s">
        <v>617</v>
      </c>
      <c r="CK669" t="s">
        <v>617</v>
      </c>
      <c r="CL669" t="s">
        <v>617</v>
      </c>
      <c r="CM669" t="s">
        <v>617</v>
      </c>
      <c r="CN669">
        <v>0</v>
      </c>
    </row>
    <row r="670" spans="1:92" x14ac:dyDescent="0.25">
      <c r="A670" t="s">
        <v>4347</v>
      </c>
      <c r="B670" t="s">
        <v>4347</v>
      </c>
      <c r="C670">
        <v>13</v>
      </c>
      <c r="D670" t="s">
        <v>3915</v>
      </c>
      <c r="E670">
        <v>66060</v>
      </c>
      <c r="F670" t="s">
        <v>3792</v>
      </c>
      <c r="G670" t="s">
        <v>4348</v>
      </c>
      <c r="H670" t="s">
        <v>4349</v>
      </c>
      <c r="I670" t="s">
        <v>630</v>
      </c>
      <c r="J670">
        <v>147</v>
      </c>
      <c r="K670">
        <v>5392</v>
      </c>
      <c r="L670" t="s">
        <v>4350</v>
      </c>
      <c r="M670" t="s">
        <v>4351</v>
      </c>
      <c r="N670" t="s">
        <v>3835</v>
      </c>
      <c r="O670" t="s">
        <v>4352</v>
      </c>
      <c r="P670" t="s">
        <v>3837</v>
      </c>
      <c r="Q670" t="s">
        <v>3838</v>
      </c>
      <c r="R670" t="s">
        <v>3839</v>
      </c>
      <c r="S670" t="s">
        <v>3800</v>
      </c>
      <c r="T670" t="s">
        <v>1733</v>
      </c>
      <c r="U670" t="s">
        <v>3036</v>
      </c>
      <c r="V670" t="s">
        <v>1577</v>
      </c>
      <c r="W670">
        <v>43.827219999999997</v>
      </c>
      <c r="X670">
        <v>-79.079909999999998</v>
      </c>
      <c r="Y670">
        <v>43090</v>
      </c>
      <c r="Z670" t="s">
        <v>736</v>
      </c>
      <c r="AA670" t="s">
        <v>736</v>
      </c>
      <c r="AB670" t="s">
        <v>612</v>
      </c>
      <c r="AC670" t="s">
        <v>612</v>
      </c>
      <c r="AD670" t="s">
        <v>612</v>
      </c>
      <c r="AE670" t="s">
        <v>612</v>
      </c>
      <c r="AF670" t="s">
        <v>612</v>
      </c>
      <c r="AG670" t="s">
        <v>612</v>
      </c>
      <c r="AH670">
        <v>43090</v>
      </c>
      <c r="AI670" t="s">
        <v>736</v>
      </c>
      <c r="AJ670" t="s">
        <v>736</v>
      </c>
      <c r="AK670" t="s">
        <v>612</v>
      </c>
      <c r="AL670" t="s">
        <v>612</v>
      </c>
      <c r="AM670" t="s">
        <v>612</v>
      </c>
      <c r="AN670" t="s">
        <v>612</v>
      </c>
      <c r="AO670" t="s">
        <v>612</v>
      </c>
      <c r="AP670" t="s">
        <v>612</v>
      </c>
      <c r="AQ670" t="s">
        <v>612</v>
      </c>
      <c r="AR670">
        <v>3</v>
      </c>
      <c r="AS670">
        <v>49</v>
      </c>
      <c r="AT670" t="s">
        <v>737</v>
      </c>
      <c r="AU670" t="s">
        <v>612</v>
      </c>
      <c r="AV670" t="s">
        <v>635</v>
      </c>
      <c r="AW670">
        <v>44215</v>
      </c>
      <c r="AX670">
        <v>1095247</v>
      </c>
      <c r="AY670" t="s">
        <v>621</v>
      </c>
      <c r="AZ670" t="s">
        <v>143</v>
      </c>
      <c r="BA670" t="s">
        <v>146</v>
      </c>
      <c r="BB670" t="s">
        <v>909</v>
      </c>
      <c r="BC670">
        <v>44531</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1095247</v>
      </c>
      <c r="CA670">
        <v>0</v>
      </c>
      <c r="CB670">
        <v>0</v>
      </c>
      <c r="CC670">
        <v>0</v>
      </c>
      <c r="CD670">
        <v>1095247</v>
      </c>
      <c r="CE670">
        <v>1095247</v>
      </c>
      <c r="CF670">
        <v>1095247</v>
      </c>
      <c r="CG670">
        <v>0</v>
      </c>
      <c r="CH670" t="s">
        <v>612</v>
      </c>
      <c r="CI670" t="s">
        <v>616</v>
      </c>
      <c r="CJ670" t="s">
        <v>617</v>
      </c>
      <c r="CK670" t="s">
        <v>617</v>
      </c>
      <c r="CL670" t="s">
        <v>739</v>
      </c>
      <c r="CM670" t="s">
        <v>740</v>
      </c>
      <c r="CN670">
        <v>1095247</v>
      </c>
    </row>
    <row r="671" spans="1:92" x14ac:dyDescent="0.25">
      <c r="A671" t="s">
        <v>4353</v>
      </c>
      <c r="B671" t="s">
        <v>4353</v>
      </c>
      <c r="C671">
        <v>13</v>
      </c>
      <c r="D671" t="s">
        <v>3915</v>
      </c>
      <c r="E671">
        <v>66060</v>
      </c>
      <c r="F671" t="s">
        <v>3792</v>
      </c>
      <c r="G671" t="s">
        <v>3893</v>
      </c>
      <c r="H671" t="s">
        <v>3894</v>
      </c>
      <c r="I671" t="s">
        <v>630</v>
      </c>
      <c r="J671">
        <v>387</v>
      </c>
      <c r="K671">
        <v>5550</v>
      </c>
      <c r="L671" t="s">
        <v>3895</v>
      </c>
      <c r="M671" t="s">
        <v>3896</v>
      </c>
      <c r="N671" t="s">
        <v>3897</v>
      </c>
      <c r="O671" t="s">
        <v>3898</v>
      </c>
      <c r="P671" t="s">
        <v>3899</v>
      </c>
      <c r="Q671" t="s">
        <v>3900</v>
      </c>
      <c r="R671" t="s">
        <v>3901</v>
      </c>
      <c r="S671" t="s">
        <v>3800</v>
      </c>
      <c r="T671" t="s">
        <v>1733</v>
      </c>
      <c r="U671" t="s">
        <v>3036</v>
      </c>
      <c r="V671" t="s">
        <v>1577</v>
      </c>
      <c r="W671">
        <v>44.112177969999998</v>
      </c>
      <c r="X671">
        <v>-78.822529560000007</v>
      </c>
      <c r="Y671">
        <v>43090</v>
      </c>
      <c r="Z671" t="s">
        <v>736</v>
      </c>
      <c r="AA671" t="s">
        <v>736</v>
      </c>
      <c r="AB671" t="s">
        <v>612</v>
      </c>
      <c r="AC671" t="s">
        <v>612</v>
      </c>
      <c r="AD671" t="s">
        <v>612</v>
      </c>
      <c r="AE671" t="s">
        <v>612</v>
      </c>
      <c r="AF671" t="s">
        <v>612</v>
      </c>
      <c r="AG671" t="s">
        <v>612</v>
      </c>
      <c r="AH671">
        <v>43090</v>
      </c>
      <c r="AI671" t="s">
        <v>736</v>
      </c>
      <c r="AJ671" t="s">
        <v>736</v>
      </c>
      <c r="AK671" t="s">
        <v>612</v>
      </c>
      <c r="AL671" t="s">
        <v>612</v>
      </c>
      <c r="AM671" t="s">
        <v>612</v>
      </c>
      <c r="AN671" t="s">
        <v>612</v>
      </c>
      <c r="AO671" t="s">
        <v>612</v>
      </c>
      <c r="AP671" t="s">
        <v>612</v>
      </c>
      <c r="AQ671" t="s">
        <v>612</v>
      </c>
      <c r="AR671" t="s">
        <v>612</v>
      </c>
      <c r="AS671" t="s">
        <v>612</v>
      </c>
      <c r="AT671" t="s">
        <v>737</v>
      </c>
      <c r="AU671" t="s">
        <v>612</v>
      </c>
      <c r="AV671" t="s">
        <v>1076</v>
      </c>
      <c r="AW671" t="s">
        <v>612</v>
      </c>
      <c r="AX671">
        <v>0</v>
      </c>
      <c r="AY671" t="s">
        <v>1076</v>
      </c>
      <c r="AZ671" t="s">
        <v>1076</v>
      </c>
      <c r="BA671" t="s">
        <v>146</v>
      </c>
      <c r="BB671" t="s">
        <v>1077</v>
      </c>
      <c r="BC671" t="s">
        <v>1077</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252086</v>
      </c>
      <c r="CA671">
        <v>0</v>
      </c>
      <c r="CB671">
        <v>0</v>
      </c>
      <c r="CC671">
        <v>0</v>
      </c>
      <c r="CD671">
        <v>252086</v>
      </c>
      <c r="CE671">
        <v>252086</v>
      </c>
      <c r="CF671">
        <v>0</v>
      </c>
      <c r="CG671">
        <v>-252086</v>
      </c>
      <c r="CH671" t="s">
        <v>612</v>
      </c>
      <c r="CI671" t="s">
        <v>616</v>
      </c>
      <c r="CJ671" t="s">
        <v>617</v>
      </c>
      <c r="CK671" t="s">
        <v>617</v>
      </c>
      <c r="CL671" t="s">
        <v>617</v>
      </c>
      <c r="CM671" t="s">
        <v>617</v>
      </c>
      <c r="CN671">
        <v>252086</v>
      </c>
    </row>
    <row r="672" spans="1:92" x14ac:dyDescent="0.25">
      <c r="A672" t="s">
        <v>4354</v>
      </c>
      <c r="B672" t="s">
        <v>4354</v>
      </c>
      <c r="C672">
        <v>13</v>
      </c>
      <c r="D672" t="s">
        <v>3915</v>
      </c>
      <c r="E672">
        <v>66060</v>
      </c>
      <c r="F672" t="s">
        <v>3792</v>
      </c>
      <c r="G672" t="s">
        <v>4355</v>
      </c>
      <c r="H672" t="s">
        <v>4356</v>
      </c>
      <c r="I672" t="s">
        <v>630</v>
      </c>
      <c r="J672">
        <v>624</v>
      </c>
      <c r="K672">
        <v>5707</v>
      </c>
      <c r="L672" t="s">
        <v>4357</v>
      </c>
      <c r="M672" t="s">
        <v>4358</v>
      </c>
      <c r="N672" t="s">
        <v>3819</v>
      </c>
      <c r="O672" t="s">
        <v>4359</v>
      </c>
      <c r="P672" t="s">
        <v>3821</v>
      </c>
      <c r="Q672" t="s">
        <v>3815</v>
      </c>
      <c r="R672" t="s">
        <v>3822</v>
      </c>
      <c r="S672" t="s">
        <v>3800</v>
      </c>
      <c r="T672" t="s">
        <v>1733</v>
      </c>
      <c r="U672" t="s">
        <v>3036</v>
      </c>
      <c r="V672" t="s">
        <v>1577</v>
      </c>
      <c r="W672">
        <v>43.871130000000001</v>
      </c>
      <c r="X672">
        <v>-79.033330000000007</v>
      </c>
      <c r="Y672">
        <v>43090</v>
      </c>
      <c r="Z672" t="s">
        <v>736</v>
      </c>
      <c r="AA672" t="s">
        <v>736</v>
      </c>
      <c r="AB672" t="s">
        <v>612</v>
      </c>
      <c r="AC672" t="s">
        <v>612</v>
      </c>
      <c r="AD672" t="s">
        <v>612</v>
      </c>
      <c r="AE672" t="s">
        <v>612</v>
      </c>
      <c r="AF672" t="s">
        <v>612</v>
      </c>
      <c r="AG672" t="s">
        <v>612</v>
      </c>
      <c r="AH672">
        <v>43090</v>
      </c>
      <c r="AI672" t="s">
        <v>736</v>
      </c>
      <c r="AJ672" t="s">
        <v>736</v>
      </c>
      <c r="AK672" t="s">
        <v>612</v>
      </c>
      <c r="AL672" t="s">
        <v>612</v>
      </c>
      <c r="AM672" t="s">
        <v>612</v>
      </c>
      <c r="AN672" t="s">
        <v>612</v>
      </c>
      <c r="AO672" t="s">
        <v>612</v>
      </c>
      <c r="AP672" t="s">
        <v>612</v>
      </c>
      <c r="AQ672" t="s">
        <v>612</v>
      </c>
      <c r="AR672">
        <v>3</v>
      </c>
      <c r="AS672">
        <v>49</v>
      </c>
      <c r="AT672" t="s">
        <v>737</v>
      </c>
      <c r="AU672" t="s">
        <v>612</v>
      </c>
      <c r="AV672" t="s">
        <v>635</v>
      </c>
      <c r="AW672">
        <v>43949</v>
      </c>
      <c r="AX672">
        <v>878164</v>
      </c>
      <c r="AY672" t="s">
        <v>621</v>
      </c>
      <c r="AZ672" t="s">
        <v>143</v>
      </c>
      <c r="BA672" t="s">
        <v>146</v>
      </c>
      <c r="BB672" t="s">
        <v>909</v>
      </c>
      <c r="BC672">
        <v>44440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898164</v>
      </c>
      <c r="CA672">
        <v>0</v>
      </c>
      <c r="CB672">
        <v>0</v>
      </c>
      <c r="CC672">
        <v>0</v>
      </c>
      <c r="CD672">
        <v>898164</v>
      </c>
      <c r="CE672">
        <v>898164</v>
      </c>
      <c r="CF672">
        <v>878164</v>
      </c>
      <c r="CG672">
        <v>-20000</v>
      </c>
      <c r="CH672" t="s">
        <v>612</v>
      </c>
      <c r="CI672" t="s">
        <v>616</v>
      </c>
      <c r="CJ672" t="s">
        <v>617</v>
      </c>
      <c r="CK672" t="s">
        <v>617</v>
      </c>
      <c r="CL672" t="s">
        <v>739</v>
      </c>
      <c r="CM672" t="s">
        <v>740</v>
      </c>
      <c r="CN672">
        <v>898164</v>
      </c>
    </row>
    <row r="673" spans="1:92" x14ac:dyDescent="0.25">
      <c r="A673" t="s">
        <v>4360</v>
      </c>
      <c r="B673" t="s">
        <v>4360</v>
      </c>
      <c r="C673">
        <v>13</v>
      </c>
      <c r="D673" t="s">
        <v>3915</v>
      </c>
      <c r="E673">
        <v>66060</v>
      </c>
      <c r="F673" t="s">
        <v>3792</v>
      </c>
      <c r="G673" t="s">
        <v>4361</v>
      </c>
      <c r="H673" t="s">
        <v>4362</v>
      </c>
      <c r="I673" t="s">
        <v>630</v>
      </c>
      <c r="J673">
        <v>922</v>
      </c>
      <c r="K673">
        <v>5894</v>
      </c>
      <c r="L673" t="s">
        <v>4363</v>
      </c>
      <c r="M673" t="s">
        <v>4364</v>
      </c>
      <c r="N673" t="s">
        <v>3835</v>
      </c>
      <c r="O673" t="s">
        <v>4365</v>
      </c>
      <c r="P673" t="s">
        <v>3837</v>
      </c>
      <c r="Q673" t="s">
        <v>3838</v>
      </c>
      <c r="R673" t="s">
        <v>3839</v>
      </c>
      <c r="S673" t="s">
        <v>3800</v>
      </c>
      <c r="T673" t="s">
        <v>1733</v>
      </c>
      <c r="U673" t="s">
        <v>3036</v>
      </c>
      <c r="V673" t="s">
        <v>1577</v>
      </c>
      <c r="W673">
        <v>43.842640000000003</v>
      </c>
      <c r="X673">
        <v>-79.086929999999995</v>
      </c>
      <c r="Y673">
        <v>43090</v>
      </c>
      <c r="Z673" t="s">
        <v>736</v>
      </c>
      <c r="AA673" t="s">
        <v>736</v>
      </c>
      <c r="AB673" t="s">
        <v>612</v>
      </c>
      <c r="AC673" t="s">
        <v>612</v>
      </c>
      <c r="AD673" t="s">
        <v>612</v>
      </c>
      <c r="AE673" t="s">
        <v>612</v>
      </c>
      <c r="AF673" t="s">
        <v>612</v>
      </c>
      <c r="AG673" t="s">
        <v>612</v>
      </c>
      <c r="AH673">
        <v>43090</v>
      </c>
      <c r="AI673" t="s">
        <v>736</v>
      </c>
      <c r="AJ673" t="s">
        <v>736</v>
      </c>
      <c r="AK673" t="s">
        <v>612</v>
      </c>
      <c r="AL673" t="s">
        <v>612</v>
      </c>
      <c r="AM673" t="s">
        <v>612</v>
      </c>
      <c r="AN673" t="s">
        <v>612</v>
      </c>
      <c r="AO673" t="s">
        <v>612</v>
      </c>
      <c r="AP673" t="s">
        <v>612</v>
      </c>
      <c r="AQ673" t="s">
        <v>612</v>
      </c>
      <c r="AR673">
        <v>1</v>
      </c>
      <c r="AS673">
        <v>15</v>
      </c>
      <c r="AT673" t="s">
        <v>737</v>
      </c>
      <c r="AU673" t="s">
        <v>612</v>
      </c>
      <c r="AV673" t="s">
        <v>635</v>
      </c>
      <c r="AW673">
        <v>44168</v>
      </c>
      <c r="AX673">
        <v>504170</v>
      </c>
      <c r="AY673" t="s">
        <v>621</v>
      </c>
      <c r="AZ673" t="s">
        <v>143</v>
      </c>
      <c r="BA673" t="s">
        <v>146</v>
      </c>
      <c r="BB673" t="s">
        <v>909</v>
      </c>
      <c r="BC673">
        <v>44470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504171</v>
      </c>
      <c r="CA673">
        <v>0</v>
      </c>
      <c r="CB673">
        <v>0</v>
      </c>
      <c r="CC673">
        <v>0</v>
      </c>
      <c r="CD673">
        <v>504171</v>
      </c>
      <c r="CE673">
        <v>504171</v>
      </c>
      <c r="CF673">
        <v>504171</v>
      </c>
      <c r="CG673">
        <v>0</v>
      </c>
      <c r="CH673" t="s">
        <v>612</v>
      </c>
      <c r="CI673" t="s">
        <v>616</v>
      </c>
      <c r="CJ673" t="s">
        <v>617</v>
      </c>
      <c r="CK673" t="s">
        <v>617</v>
      </c>
      <c r="CL673" t="s">
        <v>739</v>
      </c>
      <c r="CM673" t="s">
        <v>740</v>
      </c>
      <c r="CN673">
        <v>504171</v>
      </c>
    </row>
    <row r="674" spans="1:92" x14ac:dyDescent="0.25">
      <c r="A674" t="s">
        <v>4366</v>
      </c>
      <c r="B674" t="s">
        <v>4366</v>
      </c>
      <c r="C674">
        <v>13</v>
      </c>
      <c r="D674" t="s">
        <v>3915</v>
      </c>
      <c r="E674">
        <v>66060</v>
      </c>
      <c r="F674" t="s">
        <v>3792</v>
      </c>
      <c r="G674" t="s">
        <v>4064</v>
      </c>
      <c r="H674" t="s">
        <v>4065</v>
      </c>
      <c r="I674" t="s">
        <v>630</v>
      </c>
      <c r="J674">
        <v>1315</v>
      </c>
      <c r="K674">
        <v>6139</v>
      </c>
      <c r="L674" t="s">
        <v>4066</v>
      </c>
      <c r="M674" t="s">
        <v>4067</v>
      </c>
      <c r="N674" t="s">
        <v>3819</v>
      </c>
      <c r="O674" t="s">
        <v>4068</v>
      </c>
      <c r="P674" t="s">
        <v>3821</v>
      </c>
      <c r="Q674" t="s">
        <v>3815</v>
      </c>
      <c r="R674" t="s">
        <v>3822</v>
      </c>
      <c r="S674" t="s">
        <v>3800</v>
      </c>
      <c r="T674" t="s">
        <v>1733</v>
      </c>
      <c r="U674" t="s">
        <v>3036</v>
      </c>
      <c r="V674" t="s">
        <v>1577</v>
      </c>
      <c r="W674">
        <v>43.823439999999998</v>
      </c>
      <c r="X674">
        <v>-79.027770000000004</v>
      </c>
      <c r="Y674">
        <v>43090</v>
      </c>
      <c r="Z674" t="s">
        <v>736</v>
      </c>
      <c r="AA674" t="s">
        <v>736</v>
      </c>
      <c r="AB674" t="s">
        <v>612</v>
      </c>
      <c r="AC674" t="s">
        <v>612</v>
      </c>
      <c r="AD674" t="s">
        <v>612</v>
      </c>
      <c r="AE674" t="s">
        <v>612</v>
      </c>
      <c r="AF674" t="s">
        <v>612</v>
      </c>
      <c r="AG674" t="s">
        <v>612</v>
      </c>
      <c r="AH674">
        <v>43090</v>
      </c>
      <c r="AI674" t="s">
        <v>736</v>
      </c>
      <c r="AJ674" t="s">
        <v>736</v>
      </c>
      <c r="AK674" t="s">
        <v>612</v>
      </c>
      <c r="AL674" t="s">
        <v>612</v>
      </c>
      <c r="AM674" t="s">
        <v>612</v>
      </c>
      <c r="AN674" t="s">
        <v>612</v>
      </c>
      <c r="AO674" t="s">
        <v>612</v>
      </c>
      <c r="AP674" t="s">
        <v>612</v>
      </c>
      <c r="AQ674" t="s">
        <v>612</v>
      </c>
      <c r="AR674">
        <v>2</v>
      </c>
      <c r="AS674">
        <v>48</v>
      </c>
      <c r="AT674" t="s">
        <v>737</v>
      </c>
      <c r="AU674" t="s">
        <v>612</v>
      </c>
      <c r="AV674" t="s">
        <v>635</v>
      </c>
      <c r="AW674">
        <v>44285</v>
      </c>
      <c r="AX674">
        <v>680339</v>
      </c>
      <c r="AY674" t="s">
        <v>621</v>
      </c>
      <c r="AZ674" t="s">
        <v>143</v>
      </c>
      <c r="BA674" t="s">
        <v>146</v>
      </c>
      <c r="BB674" t="s">
        <v>909</v>
      </c>
      <c r="BC674">
        <v>44621</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908212</v>
      </c>
      <c r="CA674">
        <v>0</v>
      </c>
      <c r="CB674">
        <v>0</v>
      </c>
      <c r="CC674">
        <v>0</v>
      </c>
      <c r="CD674">
        <v>908212</v>
      </c>
      <c r="CE674">
        <v>908212</v>
      </c>
      <c r="CF674">
        <v>908212</v>
      </c>
      <c r="CG674">
        <v>0</v>
      </c>
      <c r="CH674" t="s">
        <v>612</v>
      </c>
      <c r="CI674" t="s">
        <v>616</v>
      </c>
      <c r="CJ674" t="s">
        <v>617</v>
      </c>
      <c r="CK674" t="s">
        <v>617</v>
      </c>
      <c r="CL674" t="s">
        <v>739</v>
      </c>
      <c r="CM674" t="s">
        <v>740</v>
      </c>
      <c r="CN674">
        <v>908212</v>
      </c>
    </row>
    <row r="675" spans="1:92" x14ac:dyDescent="0.25">
      <c r="A675" t="s">
        <v>4367</v>
      </c>
      <c r="B675" t="s">
        <v>4367</v>
      </c>
      <c r="C675">
        <v>13</v>
      </c>
      <c r="D675" t="s">
        <v>3915</v>
      </c>
      <c r="E675">
        <v>66060</v>
      </c>
      <c r="F675" t="s">
        <v>3792</v>
      </c>
      <c r="G675" t="s">
        <v>696</v>
      </c>
      <c r="H675" t="s">
        <v>4368</v>
      </c>
      <c r="I675" t="s">
        <v>630</v>
      </c>
      <c r="J675">
        <v>2023</v>
      </c>
      <c r="K675">
        <v>6605</v>
      </c>
      <c r="L675" t="s">
        <v>4369</v>
      </c>
      <c r="M675" t="s">
        <v>4370</v>
      </c>
      <c r="N675" t="s">
        <v>3819</v>
      </c>
      <c r="O675" t="s">
        <v>4371</v>
      </c>
      <c r="P675" t="s">
        <v>3821</v>
      </c>
      <c r="Q675" t="s">
        <v>3815</v>
      </c>
      <c r="R675" t="s">
        <v>3822</v>
      </c>
      <c r="S675" t="s">
        <v>3800</v>
      </c>
      <c r="T675" t="s">
        <v>1733</v>
      </c>
      <c r="U675" t="s">
        <v>3036</v>
      </c>
      <c r="V675" t="s">
        <v>1577</v>
      </c>
      <c r="W675">
        <v>43.85407</v>
      </c>
      <c r="X675">
        <v>-79.038200000000003</v>
      </c>
      <c r="Y675">
        <v>43090</v>
      </c>
      <c r="Z675" t="s">
        <v>736</v>
      </c>
      <c r="AA675" t="s">
        <v>736</v>
      </c>
      <c r="AB675" t="s">
        <v>612</v>
      </c>
      <c r="AC675" t="s">
        <v>612</v>
      </c>
      <c r="AD675" t="s">
        <v>612</v>
      </c>
      <c r="AE675" t="s">
        <v>612</v>
      </c>
      <c r="AF675" t="s">
        <v>612</v>
      </c>
      <c r="AG675" t="s">
        <v>612</v>
      </c>
      <c r="AH675">
        <v>43090</v>
      </c>
      <c r="AI675" t="s">
        <v>736</v>
      </c>
      <c r="AJ675" t="s">
        <v>736</v>
      </c>
      <c r="AK675" t="s">
        <v>612</v>
      </c>
      <c r="AL675" t="s">
        <v>612</v>
      </c>
      <c r="AM675" t="s">
        <v>612</v>
      </c>
      <c r="AN675" t="s">
        <v>612</v>
      </c>
      <c r="AO675" t="s">
        <v>612</v>
      </c>
      <c r="AP675" t="s">
        <v>612</v>
      </c>
      <c r="AQ675" t="s">
        <v>612</v>
      </c>
      <c r="AR675">
        <v>1</v>
      </c>
      <c r="AS675">
        <v>10</v>
      </c>
      <c r="AT675" t="s">
        <v>737</v>
      </c>
      <c r="AU675" t="s">
        <v>612</v>
      </c>
      <c r="AV675" t="s">
        <v>635</v>
      </c>
      <c r="AW675">
        <v>43796</v>
      </c>
      <c r="AX675">
        <v>252085</v>
      </c>
      <c r="AY675" t="s">
        <v>621</v>
      </c>
      <c r="AZ675" t="s">
        <v>143</v>
      </c>
      <c r="BA675" t="s">
        <v>146</v>
      </c>
      <c r="BB675" t="s">
        <v>859</v>
      </c>
      <c r="BC675">
        <v>44105</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252086</v>
      </c>
      <c r="CA675">
        <v>0</v>
      </c>
      <c r="CB675">
        <v>0</v>
      </c>
      <c r="CC675">
        <v>0</v>
      </c>
      <c r="CD675">
        <v>252086</v>
      </c>
      <c r="CE675">
        <v>252086</v>
      </c>
      <c r="CF675">
        <v>252086</v>
      </c>
      <c r="CG675">
        <v>0</v>
      </c>
      <c r="CH675" t="s">
        <v>612</v>
      </c>
      <c r="CI675" t="s">
        <v>616</v>
      </c>
      <c r="CJ675" t="s">
        <v>617</v>
      </c>
      <c r="CK675" t="s">
        <v>617</v>
      </c>
      <c r="CL675" t="s">
        <v>739</v>
      </c>
      <c r="CM675" t="s">
        <v>740</v>
      </c>
      <c r="CN675">
        <v>252086</v>
      </c>
    </row>
    <row r="676" spans="1:92" x14ac:dyDescent="0.25">
      <c r="A676" t="s">
        <v>4372</v>
      </c>
      <c r="B676" t="s">
        <v>4372</v>
      </c>
      <c r="C676">
        <v>13</v>
      </c>
      <c r="D676" t="s">
        <v>3915</v>
      </c>
      <c r="E676">
        <v>66060</v>
      </c>
      <c r="F676" t="s">
        <v>3792</v>
      </c>
      <c r="G676" t="s">
        <v>4245</v>
      </c>
      <c r="H676" t="s">
        <v>4246</v>
      </c>
      <c r="I676" t="s">
        <v>630</v>
      </c>
      <c r="J676">
        <v>2363</v>
      </c>
      <c r="K676">
        <v>6814</v>
      </c>
      <c r="L676" t="s">
        <v>4247</v>
      </c>
      <c r="M676" t="s">
        <v>4248</v>
      </c>
      <c r="N676" t="s">
        <v>3835</v>
      </c>
      <c r="O676" t="s">
        <v>4249</v>
      </c>
      <c r="P676" t="s">
        <v>3837</v>
      </c>
      <c r="Q676" t="s">
        <v>3838</v>
      </c>
      <c r="R676" t="s">
        <v>3839</v>
      </c>
      <c r="S676" t="s">
        <v>3800</v>
      </c>
      <c r="T676" t="s">
        <v>1733</v>
      </c>
      <c r="U676" t="s">
        <v>3036</v>
      </c>
      <c r="V676" t="s">
        <v>1577</v>
      </c>
      <c r="W676">
        <v>43.837420000000002</v>
      </c>
      <c r="X676">
        <v>-79.101219999999998</v>
      </c>
      <c r="Y676">
        <v>43090</v>
      </c>
      <c r="Z676" t="s">
        <v>736</v>
      </c>
      <c r="AA676" t="s">
        <v>736</v>
      </c>
      <c r="AB676" t="s">
        <v>612</v>
      </c>
      <c r="AC676" t="s">
        <v>612</v>
      </c>
      <c r="AD676" t="s">
        <v>612</v>
      </c>
      <c r="AE676" t="s">
        <v>612</v>
      </c>
      <c r="AF676" t="s">
        <v>612</v>
      </c>
      <c r="AG676" t="s">
        <v>612</v>
      </c>
      <c r="AH676">
        <v>43090</v>
      </c>
      <c r="AI676" t="s">
        <v>736</v>
      </c>
      <c r="AJ676" t="s">
        <v>736</v>
      </c>
      <c r="AK676" t="s">
        <v>612</v>
      </c>
      <c r="AL676" t="s">
        <v>612</v>
      </c>
      <c r="AM676" t="s">
        <v>612</v>
      </c>
      <c r="AN676" t="s">
        <v>612</v>
      </c>
      <c r="AO676" t="s">
        <v>612</v>
      </c>
      <c r="AP676" t="s">
        <v>612</v>
      </c>
      <c r="AQ676" t="s">
        <v>612</v>
      </c>
      <c r="AR676">
        <v>2</v>
      </c>
      <c r="AS676">
        <v>25</v>
      </c>
      <c r="AT676" t="s">
        <v>737</v>
      </c>
      <c r="AU676" t="s">
        <v>612</v>
      </c>
      <c r="AV676" t="s">
        <v>2276</v>
      </c>
      <c r="AW676">
        <v>45051</v>
      </c>
      <c r="AX676">
        <v>2574882</v>
      </c>
      <c r="AY676" t="s">
        <v>887</v>
      </c>
      <c r="AZ676" t="s">
        <v>143</v>
      </c>
      <c r="BA676" t="s">
        <v>146</v>
      </c>
      <c r="BB676" t="s">
        <v>380</v>
      </c>
      <c r="BC676">
        <v>44927</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2574882</v>
      </c>
      <c r="CA676">
        <v>0</v>
      </c>
      <c r="CB676">
        <v>0</v>
      </c>
      <c r="CC676">
        <v>0</v>
      </c>
      <c r="CD676">
        <v>2574882</v>
      </c>
      <c r="CE676">
        <v>2574882</v>
      </c>
      <c r="CF676">
        <v>2574882</v>
      </c>
      <c r="CG676">
        <v>0</v>
      </c>
      <c r="CH676" t="s">
        <v>612</v>
      </c>
      <c r="CI676" t="s">
        <v>616</v>
      </c>
      <c r="CJ676" t="s">
        <v>617</v>
      </c>
      <c r="CK676" t="s">
        <v>617</v>
      </c>
      <c r="CL676" t="s">
        <v>739</v>
      </c>
      <c r="CM676" t="s">
        <v>740</v>
      </c>
      <c r="CN676">
        <v>2574882</v>
      </c>
    </row>
    <row r="677" spans="1:92" x14ac:dyDescent="0.25">
      <c r="A677" t="s">
        <v>4373</v>
      </c>
      <c r="B677" t="s">
        <v>4373</v>
      </c>
      <c r="C677">
        <v>13</v>
      </c>
      <c r="D677" t="s">
        <v>3915</v>
      </c>
      <c r="E677">
        <v>66060</v>
      </c>
      <c r="F677" t="s">
        <v>3792</v>
      </c>
      <c r="G677" t="s">
        <v>4303</v>
      </c>
      <c r="H677" t="s">
        <v>4304</v>
      </c>
      <c r="I677" t="s">
        <v>630</v>
      </c>
      <c r="J677">
        <v>9776</v>
      </c>
      <c r="K677">
        <v>10260</v>
      </c>
      <c r="L677" t="s">
        <v>4305</v>
      </c>
      <c r="M677" t="s">
        <v>4306</v>
      </c>
      <c r="N677" t="s">
        <v>3795</v>
      </c>
      <c r="O677" t="s">
        <v>4307</v>
      </c>
      <c r="P677" t="s">
        <v>3797</v>
      </c>
      <c r="Q677" t="s">
        <v>3798</v>
      </c>
      <c r="R677" t="s">
        <v>3799</v>
      </c>
      <c r="S677" t="s">
        <v>3800</v>
      </c>
      <c r="T677" t="s">
        <v>1733</v>
      </c>
      <c r="U677" t="s">
        <v>3036</v>
      </c>
      <c r="V677" t="s">
        <v>1577</v>
      </c>
      <c r="W677">
        <v>43.961120000000001</v>
      </c>
      <c r="X677">
        <v>-78.950959999999995</v>
      </c>
      <c r="Y677">
        <v>43090</v>
      </c>
      <c r="Z677" t="s">
        <v>736</v>
      </c>
      <c r="AA677" t="s">
        <v>736</v>
      </c>
      <c r="AB677" t="s">
        <v>612</v>
      </c>
      <c r="AC677" t="s">
        <v>612</v>
      </c>
      <c r="AD677" t="s">
        <v>612</v>
      </c>
      <c r="AE677" t="s">
        <v>612</v>
      </c>
      <c r="AF677" t="s">
        <v>612</v>
      </c>
      <c r="AG677" t="s">
        <v>612</v>
      </c>
      <c r="AH677">
        <v>43090</v>
      </c>
      <c r="AI677" t="s">
        <v>736</v>
      </c>
      <c r="AJ677" t="s">
        <v>736</v>
      </c>
      <c r="AK677" t="s">
        <v>612</v>
      </c>
      <c r="AL677" t="s">
        <v>612</v>
      </c>
      <c r="AM677" t="s">
        <v>612</v>
      </c>
      <c r="AN677" t="s">
        <v>612</v>
      </c>
      <c r="AO677" t="s">
        <v>612</v>
      </c>
      <c r="AP677" t="s">
        <v>612</v>
      </c>
      <c r="AQ677" t="s">
        <v>612</v>
      </c>
      <c r="AR677">
        <v>3</v>
      </c>
      <c r="AS677">
        <v>49</v>
      </c>
      <c r="AT677" t="s">
        <v>737</v>
      </c>
      <c r="AU677" t="s">
        <v>612</v>
      </c>
      <c r="AV677" t="s">
        <v>635</v>
      </c>
      <c r="AW677">
        <v>43949</v>
      </c>
      <c r="AX677">
        <v>883341</v>
      </c>
      <c r="AY677" t="s">
        <v>621</v>
      </c>
      <c r="AZ677" t="s">
        <v>143</v>
      </c>
      <c r="BA677" t="s">
        <v>146</v>
      </c>
      <c r="BB677" t="s">
        <v>909</v>
      </c>
      <c r="BC677">
        <v>44440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883341</v>
      </c>
      <c r="CA677">
        <v>0</v>
      </c>
      <c r="CB677">
        <v>0</v>
      </c>
      <c r="CC677">
        <v>0</v>
      </c>
      <c r="CD677">
        <v>883341</v>
      </c>
      <c r="CE677">
        <v>883341</v>
      </c>
      <c r="CF677">
        <v>883341</v>
      </c>
      <c r="CG677">
        <v>0</v>
      </c>
      <c r="CH677" t="s">
        <v>612</v>
      </c>
      <c r="CI677" t="s">
        <v>616</v>
      </c>
      <c r="CJ677" t="s">
        <v>617</v>
      </c>
      <c r="CK677" t="s">
        <v>617</v>
      </c>
      <c r="CL677" t="s">
        <v>739</v>
      </c>
      <c r="CM677" t="s">
        <v>740</v>
      </c>
      <c r="CN677">
        <v>883341</v>
      </c>
    </row>
    <row r="678" spans="1:92" x14ac:dyDescent="0.25">
      <c r="A678" t="s">
        <v>4374</v>
      </c>
      <c r="B678" t="s">
        <v>4374</v>
      </c>
      <c r="C678">
        <v>13</v>
      </c>
      <c r="D678" t="s">
        <v>3915</v>
      </c>
      <c r="E678">
        <v>66060</v>
      </c>
      <c r="F678" t="s">
        <v>3792</v>
      </c>
      <c r="G678" t="s">
        <v>3854</v>
      </c>
      <c r="H678" t="s">
        <v>3855</v>
      </c>
      <c r="I678" t="s">
        <v>630</v>
      </c>
      <c r="J678">
        <v>10470</v>
      </c>
      <c r="K678">
        <v>11117</v>
      </c>
      <c r="L678" t="s">
        <v>3856</v>
      </c>
      <c r="M678" t="s">
        <v>3857</v>
      </c>
      <c r="N678" t="s">
        <v>3809</v>
      </c>
      <c r="O678" t="s">
        <v>3858</v>
      </c>
      <c r="P678" t="s">
        <v>3811</v>
      </c>
      <c r="Q678" t="s">
        <v>3812</v>
      </c>
      <c r="R678" t="s">
        <v>3813</v>
      </c>
      <c r="S678" t="s">
        <v>3800</v>
      </c>
      <c r="T678" t="s">
        <v>1733</v>
      </c>
      <c r="U678" t="s">
        <v>3036</v>
      </c>
      <c r="V678" t="s">
        <v>1577</v>
      </c>
      <c r="W678">
        <v>43.872889999999998</v>
      </c>
      <c r="X678">
        <v>-78.840850000000003</v>
      </c>
      <c r="Y678">
        <v>43090</v>
      </c>
      <c r="Z678" t="s">
        <v>736</v>
      </c>
      <c r="AA678" t="s">
        <v>736</v>
      </c>
      <c r="AB678" t="s">
        <v>612</v>
      </c>
      <c r="AC678" t="s">
        <v>612</v>
      </c>
      <c r="AD678" t="s">
        <v>612</v>
      </c>
      <c r="AE678" t="s">
        <v>612</v>
      </c>
      <c r="AF678" t="s">
        <v>612</v>
      </c>
      <c r="AG678" t="s">
        <v>612</v>
      </c>
      <c r="AH678">
        <v>43090</v>
      </c>
      <c r="AI678" t="s">
        <v>736</v>
      </c>
      <c r="AJ678" t="s">
        <v>736</v>
      </c>
      <c r="AK678" t="s">
        <v>612</v>
      </c>
      <c r="AL678" t="s">
        <v>612</v>
      </c>
      <c r="AM678" t="s">
        <v>612</v>
      </c>
      <c r="AN678" t="s">
        <v>612</v>
      </c>
      <c r="AO678" t="s">
        <v>612</v>
      </c>
      <c r="AP678" t="s">
        <v>612</v>
      </c>
      <c r="AQ678" t="s">
        <v>612</v>
      </c>
      <c r="AR678">
        <v>3</v>
      </c>
      <c r="AS678">
        <v>49</v>
      </c>
      <c r="AT678" t="s">
        <v>737</v>
      </c>
      <c r="AU678" t="s">
        <v>612</v>
      </c>
      <c r="AV678" t="s">
        <v>635</v>
      </c>
      <c r="AW678">
        <v>43949</v>
      </c>
      <c r="AX678">
        <v>1121101</v>
      </c>
      <c r="AY678" t="s">
        <v>621</v>
      </c>
      <c r="AZ678" t="s">
        <v>143</v>
      </c>
      <c r="BA678" t="s">
        <v>146</v>
      </c>
      <c r="BB678" t="s">
        <v>909</v>
      </c>
      <c r="BC678">
        <v>44531</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1121101</v>
      </c>
      <c r="CA678">
        <v>0</v>
      </c>
      <c r="CB678">
        <v>0</v>
      </c>
      <c r="CC678">
        <v>0</v>
      </c>
      <c r="CD678">
        <v>1121101</v>
      </c>
      <c r="CE678">
        <v>1121101</v>
      </c>
      <c r="CF678">
        <v>1121101</v>
      </c>
      <c r="CG678">
        <v>0</v>
      </c>
      <c r="CH678" t="s">
        <v>612</v>
      </c>
      <c r="CI678" t="s">
        <v>616</v>
      </c>
      <c r="CJ678" t="s">
        <v>617</v>
      </c>
      <c r="CK678" t="s">
        <v>617</v>
      </c>
      <c r="CL678" t="s">
        <v>739</v>
      </c>
      <c r="CM678" t="s">
        <v>740</v>
      </c>
      <c r="CN678">
        <v>1121101</v>
      </c>
    </row>
    <row r="679" spans="1:92" x14ac:dyDescent="0.25">
      <c r="A679" t="s">
        <v>4375</v>
      </c>
      <c r="B679" t="s">
        <v>4375</v>
      </c>
      <c r="C679">
        <v>13</v>
      </c>
      <c r="D679" t="s">
        <v>3915</v>
      </c>
      <c r="E679">
        <v>66060</v>
      </c>
      <c r="F679" t="s">
        <v>3792</v>
      </c>
      <c r="G679" t="s">
        <v>4094</v>
      </c>
      <c r="H679" t="s">
        <v>4095</v>
      </c>
      <c r="I679" t="s">
        <v>630</v>
      </c>
      <c r="J679">
        <v>10808</v>
      </c>
      <c r="K679">
        <v>12047</v>
      </c>
      <c r="L679" t="s">
        <v>4096</v>
      </c>
      <c r="M679" t="s">
        <v>4097</v>
      </c>
      <c r="N679" t="s">
        <v>4098</v>
      </c>
      <c r="O679" t="s">
        <v>4099</v>
      </c>
      <c r="P679" t="s">
        <v>4100</v>
      </c>
      <c r="Q679" t="s">
        <v>3129</v>
      </c>
      <c r="R679" t="s">
        <v>4101</v>
      </c>
      <c r="S679" t="s">
        <v>3800</v>
      </c>
      <c r="T679" t="s">
        <v>1733</v>
      </c>
      <c r="U679" t="s">
        <v>3036</v>
      </c>
      <c r="V679" t="s">
        <v>1577</v>
      </c>
      <c r="W679">
        <v>44.34684</v>
      </c>
      <c r="X679">
        <v>-79.045410000000004</v>
      </c>
      <c r="Y679">
        <v>43090</v>
      </c>
      <c r="Z679" t="s">
        <v>736</v>
      </c>
      <c r="AA679" t="s">
        <v>736</v>
      </c>
      <c r="AB679" t="s">
        <v>612</v>
      </c>
      <c r="AC679" t="s">
        <v>612</v>
      </c>
      <c r="AD679" t="s">
        <v>612</v>
      </c>
      <c r="AE679" t="s">
        <v>612</v>
      </c>
      <c r="AF679" t="s">
        <v>612</v>
      </c>
      <c r="AG679" t="s">
        <v>612</v>
      </c>
      <c r="AH679">
        <v>43090</v>
      </c>
      <c r="AI679" t="s">
        <v>736</v>
      </c>
      <c r="AJ679" t="s">
        <v>736</v>
      </c>
      <c r="AK679" t="s">
        <v>612</v>
      </c>
      <c r="AL679" t="s">
        <v>612</v>
      </c>
      <c r="AM679" t="s">
        <v>612</v>
      </c>
      <c r="AN679" t="s">
        <v>612</v>
      </c>
      <c r="AO679" t="s">
        <v>612</v>
      </c>
      <c r="AP679" t="s">
        <v>612</v>
      </c>
      <c r="AQ679" t="s">
        <v>612</v>
      </c>
      <c r="AR679">
        <v>1</v>
      </c>
      <c r="AS679">
        <v>10</v>
      </c>
      <c r="AT679" t="s">
        <v>737</v>
      </c>
      <c r="AU679" t="s">
        <v>612</v>
      </c>
      <c r="AV679" t="s">
        <v>635</v>
      </c>
      <c r="AW679">
        <v>43777</v>
      </c>
      <c r="AX679">
        <v>504170</v>
      </c>
      <c r="AY679" t="s">
        <v>621</v>
      </c>
      <c r="AZ679" t="s">
        <v>143</v>
      </c>
      <c r="BA679" t="s">
        <v>146</v>
      </c>
      <c r="BB679" t="s">
        <v>859</v>
      </c>
      <c r="BC679">
        <v>44197</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504171</v>
      </c>
      <c r="CA679">
        <v>0</v>
      </c>
      <c r="CB679">
        <v>0</v>
      </c>
      <c r="CC679">
        <v>0</v>
      </c>
      <c r="CD679">
        <v>504171</v>
      </c>
      <c r="CE679">
        <v>504171</v>
      </c>
      <c r="CF679">
        <v>504171</v>
      </c>
      <c r="CG679">
        <v>0</v>
      </c>
      <c r="CH679" t="s">
        <v>612</v>
      </c>
      <c r="CI679" t="s">
        <v>616</v>
      </c>
      <c r="CJ679" t="s">
        <v>617</v>
      </c>
      <c r="CK679" t="s">
        <v>617</v>
      </c>
      <c r="CL679" t="s">
        <v>739</v>
      </c>
      <c r="CM679" t="s">
        <v>740</v>
      </c>
      <c r="CN679">
        <v>504171</v>
      </c>
    </row>
    <row r="680" spans="1:92" x14ac:dyDescent="0.25">
      <c r="A680" t="s">
        <v>4376</v>
      </c>
      <c r="B680" t="s">
        <v>4376</v>
      </c>
      <c r="C680">
        <v>13</v>
      </c>
      <c r="D680" t="s">
        <v>3915</v>
      </c>
      <c r="E680">
        <v>66060</v>
      </c>
      <c r="F680" t="s">
        <v>3792</v>
      </c>
      <c r="G680" t="s">
        <v>4377</v>
      </c>
      <c r="H680" t="s">
        <v>4378</v>
      </c>
      <c r="I680" t="s">
        <v>630</v>
      </c>
      <c r="J680">
        <v>24767</v>
      </c>
      <c r="K680">
        <v>5399</v>
      </c>
      <c r="L680" t="s">
        <v>4379</v>
      </c>
      <c r="M680" t="s">
        <v>4380</v>
      </c>
      <c r="N680" t="s">
        <v>4381</v>
      </c>
      <c r="O680" t="s">
        <v>4382</v>
      </c>
      <c r="P680" t="s">
        <v>4100</v>
      </c>
      <c r="Q680" t="s">
        <v>3129</v>
      </c>
      <c r="R680" t="s">
        <v>4101</v>
      </c>
      <c r="S680" t="s">
        <v>3800</v>
      </c>
      <c r="T680" t="s">
        <v>1733</v>
      </c>
      <c r="U680" t="s">
        <v>3036</v>
      </c>
      <c r="V680" t="s">
        <v>1577</v>
      </c>
      <c r="W680">
        <v>44.433140000000002</v>
      </c>
      <c r="X680">
        <v>-79.155209999999997</v>
      </c>
      <c r="Y680">
        <v>43131</v>
      </c>
      <c r="Z680" t="s">
        <v>736</v>
      </c>
      <c r="AA680" t="s">
        <v>736</v>
      </c>
      <c r="AB680" t="s">
        <v>612</v>
      </c>
      <c r="AC680" t="s">
        <v>612</v>
      </c>
      <c r="AD680" t="s">
        <v>612</v>
      </c>
      <c r="AE680">
        <v>43131</v>
      </c>
      <c r="AF680" t="s">
        <v>736</v>
      </c>
      <c r="AG680" t="s">
        <v>736</v>
      </c>
      <c r="AH680">
        <v>43172</v>
      </c>
      <c r="AI680" t="s">
        <v>736</v>
      </c>
      <c r="AJ680" t="s">
        <v>736</v>
      </c>
      <c r="AK680">
        <v>43172</v>
      </c>
      <c r="AL680" t="s">
        <v>736</v>
      </c>
      <c r="AM680" t="s">
        <v>736</v>
      </c>
      <c r="AN680" t="s">
        <v>612</v>
      </c>
      <c r="AO680" t="s">
        <v>612</v>
      </c>
      <c r="AP680" t="s">
        <v>612</v>
      </c>
      <c r="AQ680">
        <v>418</v>
      </c>
      <c r="AR680">
        <v>3</v>
      </c>
      <c r="AS680">
        <v>49</v>
      </c>
      <c r="AT680" t="s">
        <v>737</v>
      </c>
      <c r="AU680">
        <v>1</v>
      </c>
      <c r="AV680" t="s">
        <v>635</v>
      </c>
      <c r="AW680" t="s">
        <v>4383</v>
      </c>
      <c r="AX680">
        <v>22309064</v>
      </c>
      <c r="AY680" t="s">
        <v>887</v>
      </c>
      <c r="AZ680" t="s">
        <v>145</v>
      </c>
      <c r="BA680" t="s">
        <v>141</v>
      </c>
      <c r="BB680" t="s">
        <v>322</v>
      </c>
      <c r="BC680">
        <v>45174</v>
      </c>
      <c r="BD680">
        <v>0</v>
      </c>
      <c r="BF680">
        <v>8826759</v>
      </c>
      <c r="BG680">
        <v>0</v>
      </c>
      <c r="BH680">
        <v>658292</v>
      </c>
      <c r="BI680">
        <v>0</v>
      </c>
      <c r="BJ680">
        <v>0</v>
      </c>
      <c r="BK680">
        <v>0</v>
      </c>
      <c r="BL680">
        <v>0</v>
      </c>
      <c r="BM680">
        <v>0</v>
      </c>
      <c r="BN680">
        <v>0</v>
      </c>
      <c r="BO680">
        <v>0</v>
      </c>
      <c r="BP680">
        <v>0</v>
      </c>
      <c r="BQ680">
        <v>0</v>
      </c>
      <c r="BR680">
        <v>0</v>
      </c>
      <c r="BS680">
        <v>9485051</v>
      </c>
      <c r="BT680">
        <v>0</v>
      </c>
      <c r="BU680">
        <v>0</v>
      </c>
      <c r="BV680">
        <v>0</v>
      </c>
      <c r="BW680">
        <v>0</v>
      </c>
      <c r="BX680">
        <v>10294495</v>
      </c>
      <c r="BY680">
        <v>0</v>
      </c>
      <c r="BZ680">
        <v>2025348</v>
      </c>
      <c r="CA680">
        <v>504170</v>
      </c>
      <c r="CB680">
        <v>0</v>
      </c>
      <c r="CC680">
        <v>0</v>
      </c>
      <c r="CD680">
        <v>12824013</v>
      </c>
      <c r="CE680">
        <v>22309064</v>
      </c>
      <c r="CF680">
        <v>22309064</v>
      </c>
      <c r="CG680">
        <v>0</v>
      </c>
      <c r="CH680" t="s">
        <v>612</v>
      </c>
      <c r="CI680" t="s">
        <v>860</v>
      </c>
      <c r="CJ680" t="s">
        <v>702</v>
      </c>
      <c r="CK680" t="s">
        <v>703</v>
      </c>
      <c r="CL680" t="s">
        <v>764</v>
      </c>
      <c r="CM680" t="s">
        <v>740</v>
      </c>
      <c r="CN680">
        <v>12824013</v>
      </c>
    </row>
    <row r="681" spans="1:92" x14ac:dyDescent="0.25">
      <c r="A681" t="s">
        <v>4384</v>
      </c>
      <c r="B681" t="s">
        <v>4384</v>
      </c>
      <c r="C681">
        <v>13</v>
      </c>
      <c r="D681" t="s">
        <v>3915</v>
      </c>
      <c r="E681">
        <v>66060</v>
      </c>
      <c r="F681" t="s">
        <v>3792</v>
      </c>
      <c r="G681" t="s">
        <v>4385</v>
      </c>
      <c r="H681" t="s">
        <v>4386</v>
      </c>
      <c r="I681" t="s">
        <v>630</v>
      </c>
      <c r="J681">
        <v>24768</v>
      </c>
      <c r="K681">
        <v>19775</v>
      </c>
      <c r="L681" t="s">
        <v>4387</v>
      </c>
      <c r="M681" t="s">
        <v>4388</v>
      </c>
      <c r="N681" t="s">
        <v>3819</v>
      </c>
      <c r="O681" t="s">
        <v>4389</v>
      </c>
      <c r="P681" t="s">
        <v>3821</v>
      </c>
      <c r="Q681" t="s">
        <v>3815</v>
      </c>
      <c r="R681" t="s">
        <v>3822</v>
      </c>
      <c r="S681" t="s">
        <v>3800</v>
      </c>
      <c r="T681" t="s">
        <v>1733</v>
      </c>
      <c r="U681" t="s">
        <v>3036</v>
      </c>
      <c r="V681" t="s">
        <v>1577</v>
      </c>
      <c r="W681">
        <v>43.882010790000002</v>
      </c>
      <c r="X681">
        <v>-79.051214389999998</v>
      </c>
      <c r="Y681">
        <v>43131</v>
      </c>
      <c r="Z681" t="s">
        <v>736</v>
      </c>
      <c r="AA681" t="s">
        <v>736</v>
      </c>
      <c r="AB681" t="s">
        <v>612</v>
      </c>
      <c r="AC681" t="s">
        <v>612</v>
      </c>
      <c r="AD681" t="s">
        <v>612</v>
      </c>
      <c r="AE681">
        <v>43131</v>
      </c>
      <c r="AF681" t="s">
        <v>736</v>
      </c>
      <c r="AG681" t="s">
        <v>736</v>
      </c>
      <c r="AH681" t="s">
        <v>612</v>
      </c>
      <c r="AI681" t="s">
        <v>612</v>
      </c>
      <c r="AJ681" t="s">
        <v>612</v>
      </c>
      <c r="AK681">
        <v>43172</v>
      </c>
      <c r="AL681" t="s">
        <v>736</v>
      </c>
      <c r="AM681" t="s">
        <v>736</v>
      </c>
      <c r="AN681" t="s">
        <v>612</v>
      </c>
      <c r="AO681" t="s">
        <v>612</v>
      </c>
      <c r="AP681" t="s">
        <v>612</v>
      </c>
      <c r="AQ681">
        <v>558</v>
      </c>
      <c r="AR681" t="s">
        <v>612</v>
      </c>
      <c r="AS681" t="s">
        <v>612</v>
      </c>
      <c r="AT681" t="s">
        <v>613</v>
      </c>
      <c r="AU681">
        <v>1</v>
      </c>
      <c r="AV681" t="s">
        <v>635</v>
      </c>
      <c r="AW681">
        <v>43728</v>
      </c>
      <c r="AX681">
        <v>12698463</v>
      </c>
      <c r="AY681" t="s">
        <v>621</v>
      </c>
      <c r="AZ681" t="s">
        <v>145</v>
      </c>
      <c r="BA681" t="s">
        <v>460</v>
      </c>
      <c r="BB681" t="s">
        <v>909</v>
      </c>
      <c r="BC681">
        <v>44446</v>
      </c>
      <c r="BD681">
        <v>0</v>
      </c>
      <c r="BE681">
        <v>0</v>
      </c>
      <c r="BF681">
        <v>592010</v>
      </c>
      <c r="BG681">
        <v>0</v>
      </c>
      <c r="BH681">
        <v>0</v>
      </c>
      <c r="BI681">
        <v>0</v>
      </c>
      <c r="BJ681">
        <v>0</v>
      </c>
      <c r="BK681">
        <v>0</v>
      </c>
      <c r="BL681">
        <v>0</v>
      </c>
      <c r="BM681">
        <v>0</v>
      </c>
      <c r="BN681">
        <v>0</v>
      </c>
      <c r="BO681">
        <v>0</v>
      </c>
      <c r="BP681">
        <v>0</v>
      </c>
      <c r="BQ681">
        <v>0</v>
      </c>
      <c r="BR681">
        <v>0</v>
      </c>
      <c r="BS681">
        <v>592010</v>
      </c>
      <c r="BT681">
        <v>0</v>
      </c>
      <c r="BU681">
        <v>0</v>
      </c>
      <c r="BV681">
        <v>0</v>
      </c>
      <c r="BW681">
        <v>0</v>
      </c>
      <c r="BX681">
        <v>11602283</v>
      </c>
      <c r="BY681">
        <v>0</v>
      </c>
      <c r="BZ681">
        <v>0</v>
      </c>
      <c r="CA681">
        <v>504171</v>
      </c>
      <c r="CB681">
        <v>0</v>
      </c>
      <c r="CC681">
        <v>0</v>
      </c>
      <c r="CD681">
        <v>12106454</v>
      </c>
      <c r="CE681">
        <v>12698464</v>
      </c>
      <c r="CF681">
        <v>12698464</v>
      </c>
      <c r="CG681">
        <v>0</v>
      </c>
      <c r="CH681" t="s">
        <v>612</v>
      </c>
      <c r="CI681" t="s">
        <v>860</v>
      </c>
      <c r="CJ681" t="s">
        <v>702</v>
      </c>
      <c r="CK681" t="s">
        <v>703</v>
      </c>
      <c r="CL681" t="s">
        <v>617</v>
      </c>
      <c r="CM681" t="s">
        <v>617</v>
      </c>
      <c r="CN681">
        <v>12106454</v>
      </c>
    </row>
    <row r="682" spans="1:92" x14ac:dyDescent="0.25">
      <c r="A682" t="s">
        <v>4390</v>
      </c>
      <c r="B682" t="s">
        <v>4390</v>
      </c>
      <c r="C682">
        <v>13</v>
      </c>
      <c r="D682" t="s">
        <v>3915</v>
      </c>
      <c r="E682">
        <v>66060</v>
      </c>
      <c r="F682" t="s">
        <v>3792</v>
      </c>
      <c r="G682" t="s">
        <v>4391</v>
      </c>
      <c r="H682" t="s">
        <v>4392</v>
      </c>
      <c r="I682" t="s">
        <v>630</v>
      </c>
      <c r="J682">
        <v>24769</v>
      </c>
      <c r="K682">
        <v>19776</v>
      </c>
      <c r="L682" t="s">
        <v>4393</v>
      </c>
      <c r="M682" t="s">
        <v>4394</v>
      </c>
      <c r="N682" t="s">
        <v>3795</v>
      </c>
      <c r="O682" t="s">
        <v>4395</v>
      </c>
      <c r="P682" t="s">
        <v>3797</v>
      </c>
      <c r="Q682" t="s">
        <v>3798</v>
      </c>
      <c r="R682" t="s">
        <v>3799</v>
      </c>
      <c r="S682" t="s">
        <v>3800</v>
      </c>
      <c r="T682" t="s">
        <v>1733</v>
      </c>
      <c r="U682" t="s">
        <v>3036</v>
      </c>
      <c r="V682" t="s">
        <v>1577</v>
      </c>
      <c r="W682">
        <v>43.924965999999998</v>
      </c>
      <c r="X682">
        <v>-78.937810999999996</v>
      </c>
      <c r="Y682">
        <v>43131</v>
      </c>
      <c r="Z682" t="s">
        <v>736</v>
      </c>
      <c r="AA682" t="s">
        <v>736</v>
      </c>
      <c r="AB682" t="s">
        <v>612</v>
      </c>
      <c r="AC682" t="s">
        <v>612</v>
      </c>
      <c r="AD682" t="s">
        <v>612</v>
      </c>
      <c r="AE682">
        <v>43131</v>
      </c>
      <c r="AF682" t="s">
        <v>736</v>
      </c>
      <c r="AG682" t="s">
        <v>736</v>
      </c>
      <c r="AH682">
        <v>43172</v>
      </c>
      <c r="AI682" t="s">
        <v>736</v>
      </c>
      <c r="AJ682" t="s">
        <v>736</v>
      </c>
      <c r="AK682">
        <v>43172</v>
      </c>
      <c r="AL682" t="s">
        <v>736</v>
      </c>
      <c r="AM682" t="s">
        <v>736</v>
      </c>
      <c r="AN682" t="s">
        <v>612</v>
      </c>
      <c r="AO682" t="s">
        <v>612</v>
      </c>
      <c r="AP682" t="s">
        <v>612</v>
      </c>
      <c r="AQ682">
        <v>490</v>
      </c>
      <c r="AR682">
        <v>4</v>
      </c>
      <c r="AS682">
        <v>73</v>
      </c>
      <c r="AT682" t="s">
        <v>737</v>
      </c>
      <c r="AU682">
        <v>1</v>
      </c>
      <c r="AV682" t="s">
        <v>635</v>
      </c>
      <c r="AW682">
        <v>43728</v>
      </c>
      <c r="AX682">
        <v>13293815</v>
      </c>
      <c r="AY682" t="s">
        <v>621</v>
      </c>
      <c r="AZ682" t="s">
        <v>145</v>
      </c>
      <c r="BA682" t="s">
        <v>460</v>
      </c>
      <c r="BB682" t="s">
        <v>909</v>
      </c>
      <c r="BC682">
        <v>44446</v>
      </c>
      <c r="BD682">
        <v>0</v>
      </c>
      <c r="BE682">
        <v>0</v>
      </c>
      <c r="BF682">
        <v>432620</v>
      </c>
      <c r="BG682">
        <v>0</v>
      </c>
      <c r="BH682">
        <v>0</v>
      </c>
      <c r="BI682">
        <v>0</v>
      </c>
      <c r="BJ682">
        <v>0</v>
      </c>
      <c r="BK682">
        <v>0</v>
      </c>
      <c r="BL682">
        <v>0</v>
      </c>
      <c r="BM682">
        <v>0</v>
      </c>
      <c r="BN682">
        <v>0</v>
      </c>
      <c r="BO682">
        <v>0</v>
      </c>
      <c r="BP682">
        <v>0</v>
      </c>
      <c r="BQ682">
        <v>0</v>
      </c>
      <c r="BR682">
        <v>0</v>
      </c>
      <c r="BS682">
        <v>432620</v>
      </c>
      <c r="BT682">
        <v>0</v>
      </c>
      <c r="BU682">
        <v>0</v>
      </c>
      <c r="BV682">
        <v>1028507</v>
      </c>
      <c r="BW682">
        <v>0</v>
      </c>
      <c r="BX682">
        <v>9311837</v>
      </c>
      <c r="BY682">
        <v>0</v>
      </c>
      <c r="BZ682">
        <v>2016682</v>
      </c>
      <c r="CA682">
        <v>504170</v>
      </c>
      <c r="CB682">
        <v>0</v>
      </c>
      <c r="CC682">
        <v>0</v>
      </c>
      <c r="CD682">
        <v>12861196</v>
      </c>
      <c r="CE682">
        <v>13293816</v>
      </c>
      <c r="CF682">
        <v>13293816</v>
      </c>
      <c r="CG682">
        <v>0</v>
      </c>
      <c r="CH682" t="s">
        <v>612</v>
      </c>
      <c r="CI682" t="s">
        <v>860</v>
      </c>
      <c r="CJ682" t="s">
        <v>702</v>
      </c>
      <c r="CK682" t="s">
        <v>703</v>
      </c>
      <c r="CL682" t="s">
        <v>764</v>
      </c>
      <c r="CM682" t="s">
        <v>740</v>
      </c>
      <c r="CN682">
        <v>11832689</v>
      </c>
    </row>
    <row r="683" spans="1:92" x14ac:dyDescent="0.25">
      <c r="A683" t="s">
        <v>4396</v>
      </c>
      <c r="B683" t="s">
        <v>4396</v>
      </c>
      <c r="C683">
        <v>13</v>
      </c>
      <c r="D683" t="s">
        <v>597</v>
      </c>
      <c r="E683">
        <v>66060</v>
      </c>
      <c r="F683" t="s">
        <v>3792</v>
      </c>
      <c r="G683" t="s">
        <v>4266</v>
      </c>
      <c r="H683" t="s">
        <v>4267</v>
      </c>
      <c r="I683" t="s">
        <v>630</v>
      </c>
      <c r="J683">
        <v>383</v>
      </c>
      <c r="K683">
        <v>5546</v>
      </c>
      <c r="L683" t="s">
        <v>4268</v>
      </c>
      <c r="M683" t="s">
        <v>4269</v>
      </c>
      <c r="N683" t="s">
        <v>3809</v>
      </c>
      <c r="O683" t="s">
        <v>4270</v>
      </c>
      <c r="P683" t="s">
        <v>3811</v>
      </c>
      <c r="Q683" t="s">
        <v>3812</v>
      </c>
      <c r="R683" t="s">
        <v>3813</v>
      </c>
      <c r="S683" t="s">
        <v>3800</v>
      </c>
      <c r="T683" t="s">
        <v>1733</v>
      </c>
      <c r="U683" t="s">
        <v>3036</v>
      </c>
      <c r="V683" t="s">
        <v>1577</v>
      </c>
      <c r="W683">
        <v>43.914470000000001</v>
      </c>
      <c r="X683">
        <v>-78.854709999999997</v>
      </c>
      <c r="Y683">
        <v>43342</v>
      </c>
      <c r="Z683" t="s">
        <v>736</v>
      </c>
      <c r="AA683" t="s">
        <v>763</v>
      </c>
      <c r="AB683" t="s">
        <v>612</v>
      </c>
      <c r="AC683" t="s">
        <v>612</v>
      </c>
      <c r="AD683" t="s">
        <v>612</v>
      </c>
      <c r="AE683">
        <v>43342</v>
      </c>
      <c r="AF683" t="s">
        <v>736</v>
      </c>
      <c r="AG683" t="s">
        <v>763</v>
      </c>
      <c r="AH683" t="s">
        <v>612</v>
      </c>
      <c r="AI683" t="s">
        <v>612</v>
      </c>
      <c r="AJ683" t="s">
        <v>612</v>
      </c>
      <c r="AK683" t="s">
        <v>612</v>
      </c>
      <c r="AL683" t="s">
        <v>612</v>
      </c>
      <c r="AM683" t="s">
        <v>612</v>
      </c>
      <c r="AN683" t="s">
        <v>612</v>
      </c>
      <c r="AO683" t="s">
        <v>612</v>
      </c>
      <c r="AP683" t="s">
        <v>612</v>
      </c>
      <c r="AQ683" t="s">
        <v>612</v>
      </c>
      <c r="AR683" t="s">
        <v>612</v>
      </c>
      <c r="AS683" t="s">
        <v>612</v>
      </c>
      <c r="AT683" t="s">
        <v>613</v>
      </c>
      <c r="AU683" t="s">
        <v>612</v>
      </c>
      <c r="AV683" t="s">
        <v>635</v>
      </c>
      <c r="AW683">
        <v>43342</v>
      </c>
      <c r="AX683">
        <v>116200</v>
      </c>
      <c r="AY683" t="s">
        <v>621</v>
      </c>
      <c r="AZ683" t="s">
        <v>470</v>
      </c>
      <c r="BA683" t="s">
        <v>470</v>
      </c>
      <c r="BB683" t="s">
        <v>736</v>
      </c>
      <c r="BC683">
        <v>42979</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116200</v>
      </c>
      <c r="BY683">
        <v>0</v>
      </c>
      <c r="BZ683">
        <v>0</v>
      </c>
      <c r="CA683">
        <v>0</v>
      </c>
      <c r="CB683">
        <v>0</v>
      </c>
      <c r="CC683">
        <v>0</v>
      </c>
      <c r="CD683">
        <v>116200</v>
      </c>
      <c r="CE683">
        <v>116200</v>
      </c>
      <c r="CF683">
        <v>116200</v>
      </c>
      <c r="CG683">
        <v>0</v>
      </c>
      <c r="CH683" t="s">
        <v>612</v>
      </c>
      <c r="CI683" t="s">
        <v>616</v>
      </c>
      <c r="CJ683" t="s">
        <v>753</v>
      </c>
      <c r="CK683" t="s">
        <v>703</v>
      </c>
      <c r="CL683" t="s">
        <v>617</v>
      </c>
      <c r="CM683" t="s">
        <v>617</v>
      </c>
      <c r="CN683">
        <v>116200</v>
      </c>
    </row>
    <row r="684" spans="1:92" x14ac:dyDescent="0.25">
      <c r="A684" t="s">
        <v>4397</v>
      </c>
      <c r="B684" t="s">
        <v>4397</v>
      </c>
      <c r="C684">
        <v>13</v>
      </c>
      <c r="D684" t="s">
        <v>597</v>
      </c>
      <c r="E684">
        <v>66060</v>
      </c>
      <c r="F684" t="s">
        <v>3792</v>
      </c>
      <c r="G684" t="s">
        <v>3995</v>
      </c>
      <c r="H684" t="s">
        <v>3996</v>
      </c>
      <c r="I684" t="s">
        <v>630</v>
      </c>
      <c r="J684">
        <v>894</v>
      </c>
      <c r="K684">
        <v>5877</v>
      </c>
      <c r="L684" t="s">
        <v>3997</v>
      </c>
      <c r="M684" t="s">
        <v>3998</v>
      </c>
      <c r="N684" t="s">
        <v>3795</v>
      </c>
      <c r="O684" t="s">
        <v>3999</v>
      </c>
      <c r="P684" t="s">
        <v>3797</v>
      </c>
      <c r="Q684" t="s">
        <v>3798</v>
      </c>
      <c r="R684" t="s">
        <v>3799</v>
      </c>
      <c r="S684" t="s">
        <v>3800</v>
      </c>
      <c r="T684" t="s">
        <v>1733</v>
      </c>
      <c r="U684" t="s">
        <v>3036</v>
      </c>
      <c r="V684" t="s">
        <v>1577</v>
      </c>
      <c r="W684">
        <v>43.904780000000002</v>
      </c>
      <c r="X684">
        <v>-78.934389999999993</v>
      </c>
      <c r="Y684">
        <v>43342</v>
      </c>
      <c r="Z684" t="s">
        <v>736</v>
      </c>
      <c r="AA684" t="s">
        <v>763</v>
      </c>
      <c r="AB684" t="s">
        <v>612</v>
      </c>
      <c r="AC684" t="s">
        <v>612</v>
      </c>
      <c r="AD684" t="s">
        <v>612</v>
      </c>
      <c r="AE684">
        <v>43342</v>
      </c>
      <c r="AF684" t="s">
        <v>736</v>
      </c>
      <c r="AG684" t="s">
        <v>763</v>
      </c>
      <c r="AH684" t="s">
        <v>612</v>
      </c>
      <c r="AI684" t="s">
        <v>612</v>
      </c>
      <c r="AJ684" t="s">
        <v>612</v>
      </c>
      <c r="AK684" t="s">
        <v>612</v>
      </c>
      <c r="AL684" t="s">
        <v>612</v>
      </c>
      <c r="AM684" t="s">
        <v>612</v>
      </c>
      <c r="AN684" t="s">
        <v>612</v>
      </c>
      <c r="AO684" t="s">
        <v>612</v>
      </c>
      <c r="AP684" t="s">
        <v>612</v>
      </c>
      <c r="AQ684" t="s">
        <v>612</v>
      </c>
      <c r="AR684" t="s">
        <v>612</v>
      </c>
      <c r="AS684" t="s">
        <v>612</v>
      </c>
      <c r="AT684" t="s">
        <v>613</v>
      </c>
      <c r="AU684" t="s">
        <v>612</v>
      </c>
      <c r="AV684" t="s">
        <v>635</v>
      </c>
      <c r="AW684">
        <v>43342</v>
      </c>
      <c r="AX684">
        <v>116200</v>
      </c>
      <c r="AY684" t="s">
        <v>621</v>
      </c>
      <c r="AZ684" t="s">
        <v>470</v>
      </c>
      <c r="BA684" t="s">
        <v>470</v>
      </c>
      <c r="BB684" t="s">
        <v>736</v>
      </c>
      <c r="BC684">
        <v>42979</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116200</v>
      </c>
      <c r="BY684">
        <v>0</v>
      </c>
      <c r="BZ684">
        <v>0</v>
      </c>
      <c r="CA684">
        <v>0</v>
      </c>
      <c r="CB684">
        <v>0</v>
      </c>
      <c r="CC684">
        <v>0</v>
      </c>
      <c r="CD684">
        <v>116200</v>
      </c>
      <c r="CE684">
        <v>116200</v>
      </c>
      <c r="CF684">
        <v>106988</v>
      </c>
      <c r="CG684">
        <v>-9212</v>
      </c>
      <c r="CH684" t="s">
        <v>612</v>
      </c>
      <c r="CI684" t="s">
        <v>616</v>
      </c>
      <c r="CJ684" t="s">
        <v>753</v>
      </c>
      <c r="CK684" t="s">
        <v>703</v>
      </c>
      <c r="CL684" t="s">
        <v>617</v>
      </c>
      <c r="CM684" t="s">
        <v>617</v>
      </c>
      <c r="CN684">
        <v>116200</v>
      </c>
    </row>
    <row r="685" spans="1:92" x14ac:dyDescent="0.25">
      <c r="A685" t="s">
        <v>4398</v>
      </c>
      <c r="B685" t="s">
        <v>4398</v>
      </c>
      <c r="C685">
        <v>13</v>
      </c>
      <c r="D685" t="s">
        <v>597</v>
      </c>
      <c r="E685">
        <v>66060</v>
      </c>
      <c r="F685" t="s">
        <v>3792</v>
      </c>
      <c r="G685" t="s">
        <v>4361</v>
      </c>
      <c r="H685" t="s">
        <v>4362</v>
      </c>
      <c r="I685" t="s">
        <v>630</v>
      </c>
      <c r="J685">
        <v>922</v>
      </c>
      <c r="K685">
        <v>5894</v>
      </c>
      <c r="L685" t="s">
        <v>4363</v>
      </c>
      <c r="M685" t="s">
        <v>4364</v>
      </c>
      <c r="N685" t="s">
        <v>3835</v>
      </c>
      <c r="O685" t="s">
        <v>4365</v>
      </c>
      <c r="P685" t="s">
        <v>3837</v>
      </c>
      <c r="Q685" t="s">
        <v>3838</v>
      </c>
      <c r="R685" t="s">
        <v>3839</v>
      </c>
      <c r="S685" t="s">
        <v>3800</v>
      </c>
      <c r="T685" t="s">
        <v>1733</v>
      </c>
      <c r="U685" t="s">
        <v>3036</v>
      </c>
      <c r="V685" t="s">
        <v>1577</v>
      </c>
      <c r="W685">
        <v>43.842640000000003</v>
      </c>
      <c r="X685">
        <v>-79.086929999999995</v>
      </c>
      <c r="Y685">
        <v>43342</v>
      </c>
      <c r="Z685" t="s">
        <v>736</v>
      </c>
      <c r="AA685" t="s">
        <v>763</v>
      </c>
      <c r="AB685" t="s">
        <v>612</v>
      </c>
      <c r="AC685" t="s">
        <v>612</v>
      </c>
      <c r="AD685" t="s">
        <v>612</v>
      </c>
      <c r="AE685">
        <v>43342</v>
      </c>
      <c r="AF685" t="s">
        <v>736</v>
      </c>
      <c r="AG685" t="s">
        <v>763</v>
      </c>
      <c r="AH685" t="s">
        <v>612</v>
      </c>
      <c r="AI685" t="s">
        <v>612</v>
      </c>
      <c r="AJ685" t="s">
        <v>612</v>
      </c>
      <c r="AK685" t="s">
        <v>612</v>
      </c>
      <c r="AL685" t="s">
        <v>612</v>
      </c>
      <c r="AM685" t="s">
        <v>612</v>
      </c>
      <c r="AN685" t="s">
        <v>612</v>
      </c>
      <c r="AO685" t="s">
        <v>612</v>
      </c>
      <c r="AP685" t="s">
        <v>612</v>
      </c>
      <c r="AQ685" t="s">
        <v>612</v>
      </c>
      <c r="AR685" t="s">
        <v>612</v>
      </c>
      <c r="AS685" t="s">
        <v>612</v>
      </c>
      <c r="AT685" t="s">
        <v>613</v>
      </c>
      <c r="AU685" t="s">
        <v>612</v>
      </c>
      <c r="AV685" t="s">
        <v>635</v>
      </c>
      <c r="AW685">
        <v>43342</v>
      </c>
      <c r="AX685">
        <v>126200</v>
      </c>
      <c r="AY685" t="s">
        <v>621</v>
      </c>
      <c r="AZ685" t="s">
        <v>470</v>
      </c>
      <c r="BA685" t="s">
        <v>470</v>
      </c>
      <c r="BB685" t="s">
        <v>736</v>
      </c>
      <c r="BC685">
        <v>42979</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126200</v>
      </c>
      <c r="BY685">
        <v>0</v>
      </c>
      <c r="BZ685">
        <v>0</v>
      </c>
      <c r="CA685">
        <v>0</v>
      </c>
      <c r="CB685">
        <v>0</v>
      </c>
      <c r="CC685">
        <v>0</v>
      </c>
      <c r="CD685">
        <v>126200</v>
      </c>
      <c r="CE685">
        <v>126200</v>
      </c>
      <c r="CF685">
        <v>126200</v>
      </c>
      <c r="CG685">
        <v>0</v>
      </c>
      <c r="CH685" t="s">
        <v>612</v>
      </c>
      <c r="CI685" t="s">
        <v>616</v>
      </c>
      <c r="CJ685" t="s">
        <v>753</v>
      </c>
      <c r="CK685" t="s">
        <v>703</v>
      </c>
      <c r="CL685" t="s">
        <v>617</v>
      </c>
      <c r="CM685" t="s">
        <v>617</v>
      </c>
      <c r="CN685">
        <v>126200</v>
      </c>
    </row>
    <row r="686" spans="1:92" x14ac:dyDescent="0.25">
      <c r="A686" t="s">
        <v>4399</v>
      </c>
      <c r="B686" t="s">
        <v>4399</v>
      </c>
      <c r="C686">
        <v>13</v>
      </c>
      <c r="D686" t="s">
        <v>597</v>
      </c>
      <c r="E686">
        <v>66060</v>
      </c>
      <c r="F686" t="s">
        <v>3792</v>
      </c>
      <c r="G686" t="s">
        <v>4400</v>
      </c>
      <c r="H686" t="s">
        <v>4401</v>
      </c>
      <c r="I686" t="s">
        <v>630</v>
      </c>
      <c r="J686">
        <v>1362</v>
      </c>
      <c r="K686">
        <v>6168</v>
      </c>
      <c r="L686" t="s">
        <v>4402</v>
      </c>
      <c r="M686" t="s">
        <v>4403</v>
      </c>
      <c r="N686" t="s">
        <v>3819</v>
      </c>
      <c r="O686" t="s">
        <v>4404</v>
      </c>
      <c r="P686" t="s">
        <v>3821</v>
      </c>
      <c r="Q686" t="s">
        <v>3815</v>
      </c>
      <c r="R686" t="s">
        <v>3822</v>
      </c>
      <c r="S686" t="s">
        <v>3800</v>
      </c>
      <c r="T686" t="s">
        <v>1733</v>
      </c>
      <c r="U686" t="s">
        <v>3036</v>
      </c>
      <c r="V686" t="s">
        <v>1577</v>
      </c>
      <c r="W686">
        <v>43.857370000000003</v>
      </c>
      <c r="X686">
        <v>-79.056049999999999</v>
      </c>
      <c r="Y686">
        <v>43342</v>
      </c>
      <c r="Z686" t="s">
        <v>736</v>
      </c>
      <c r="AA686" t="s">
        <v>763</v>
      </c>
      <c r="AB686" t="s">
        <v>612</v>
      </c>
      <c r="AC686" t="s">
        <v>612</v>
      </c>
      <c r="AD686" t="s">
        <v>612</v>
      </c>
      <c r="AE686">
        <v>43342</v>
      </c>
      <c r="AF686" t="s">
        <v>736</v>
      </c>
      <c r="AG686" t="s">
        <v>763</v>
      </c>
      <c r="AH686" t="s">
        <v>612</v>
      </c>
      <c r="AI686" t="s">
        <v>612</v>
      </c>
      <c r="AJ686" t="s">
        <v>612</v>
      </c>
      <c r="AK686" t="s">
        <v>612</v>
      </c>
      <c r="AL686" t="s">
        <v>612</v>
      </c>
      <c r="AM686" t="s">
        <v>612</v>
      </c>
      <c r="AN686" t="s">
        <v>612</v>
      </c>
      <c r="AO686" t="s">
        <v>612</v>
      </c>
      <c r="AP686" t="s">
        <v>612</v>
      </c>
      <c r="AQ686" t="s">
        <v>612</v>
      </c>
      <c r="AR686" t="s">
        <v>612</v>
      </c>
      <c r="AS686" t="s">
        <v>612</v>
      </c>
      <c r="AT686" t="s">
        <v>613</v>
      </c>
      <c r="AU686" t="s">
        <v>612</v>
      </c>
      <c r="AV686" t="s">
        <v>635</v>
      </c>
      <c r="AW686">
        <v>43342</v>
      </c>
      <c r="AX686">
        <v>232400</v>
      </c>
      <c r="AY686" t="s">
        <v>621</v>
      </c>
      <c r="AZ686" t="s">
        <v>470</v>
      </c>
      <c r="BA686" t="s">
        <v>470</v>
      </c>
      <c r="BB686" t="s">
        <v>736</v>
      </c>
      <c r="BC686">
        <v>42979</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232400</v>
      </c>
      <c r="BY686">
        <v>0</v>
      </c>
      <c r="BZ686">
        <v>0</v>
      </c>
      <c r="CA686">
        <v>0</v>
      </c>
      <c r="CB686">
        <v>0</v>
      </c>
      <c r="CC686">
        <v>0</v>
      </c>
      <c r="CD686">
        <v>232400</v>
      </c>
      <c r="CE686">
        <v>232400</v>
      </c>
      <c r="CF686">
        <v>232400</v>
      </c>
      <c r="CG686">
        <v>0</v>
      </c>
      <c r="CH686" t="s">
        <v>612</v>
      </c>
      <c r="CI686" t="s">
        <v>616</v>
      </c>
      <c r="CJ686" t="s">
        <v>753</v>
      </c>
      <c r="CK686" t="s">
        <v>703</v>
      </c>
      <c r="CL686" t="s">
        <v>617</v>
      </c>
      <c r="CM686" t="s">
        <v>617</v>
      </c>
      <c r="CN686">
        <v>232400</v>
      </c>
    </row>
    <row r="687" spans="1:92" x14ac:dyDescent="0.25">
      <c r="A687" t="s">
        <v>4405</v>
      </c>
      <c r="B687" t="s">
        <v>4405</v>
      </c>
      <c r="C687">
        <v>13</v>
      </c>
      <c r="D687" t="s">
        <v>597</v>
      </c>
      <c r="E687">
        <v>66060</v>
      </c>
      <c r="F687" t="s">
        <v>3792</v>
      </c>
      <c r="G687" t="s">
        <v>4272</v>
      </c>
      <c r="H687" t="s">
        <v>4273</v>
      </c>
      <c r="I687" t="s">
        <v>630</v>
      </c>
      <c r="J687">
        <v>1404</v>
      </c>
      <c r="K687">
        <v>6197</v>
      </c>
      <c r="L687" t="s">
        <v>4274</v>
      </c>
      <c r="M687" t="s">
        <v>4275</v>
      </c>
      <c r="N687" t="s">
        <v>3795</v>
      </c>
      <c r="O687" t="s">
        <v>4276</v>
      </c>
      <c r="P687" t="s">
        <v>3797</v>
      </c>
      <c r="Q687" t="s">
        <v>3798</v>
      </c>
      <c r="R687" t="s">
        <v>3799</v>
      </c>
      <c r="S687" t="s">
        <v>3800</v>
      </c>
      <c r="T687" t="s">
        <v>1733</v>
      </c>
      <c r="U687" t="s">
        <v>3036</v>
      </c>
      <c r="V687" t="s">
        <v>1577</v>
      </c>
      <c r="W687">
        <v>43.872680000000003</v>
      </c>
      <c r="X687">
        <v>-78.952560000000005</v>
      </c>
      <c r="Y687">
        <v>43342</v>
      </c>
      <c r="Z687" t="s">
        <v>736</v>
      </c>
      <c r="AA687" t="s">
        <v>763</v>
      </c>
      <c r="AB687" t="s">
        <v>612</v>
      </c>
      <c r="AC687" t="s">
        <v>612</v>
      </c>
      <c r="AD687" t="s">
        <v>612</v>
      </c>
      <c r="AE687">
        <v>43342</v>
      </c>
      <c r="AF687" t="s">
        <v>736</v>
      </c>
      <c r="AG687" t="s">
        <v>763</v>
      </c>
      <c r="AH687" t="s">
        <v>612</v>
      </c>
      <c r="AI687" t="s">
        <v>612</v>
      </c>
      <c r="AJ687" t="s">
        <v>612</v>
      </c>
      <c r="AK687" t="s">
        <v>612</v>
      </c>
      <c r="AL687" t="s">
        <v>612</v>
      </c>
      <c r="AM687" t="s">
        <v>612</v>
      </c>
      <c r="AN687" t="s">
        <v>612</v>
      </c>
      <c r="AO687" t="s">
        <v>612</v>
      </c>
      <c r="AP687" t="s">
        <v>612</v>
      </c>
      <c r="AQ687" t="s">
        <v>612</v>
      </c>
      <c r="AR687" t="s">
        <v>612</v>
      </c>
      <c r="AS687" t="s">
        <v>612</v>
      </c>
      <c r="AT687" t="s">
        <v>613</v>
      </c>
      <c r="AU687" t="s">
        <v>612</v>
      </c>
      <c r="AV687" t="s">
        <v>635</v>
      </c>
      <c r="AW687">
        <v>43342</v>
      </c>
      <c r="AX687">
        <v>116200</v>
      </c>
      <c r="AY687" t="s">
        <v>621</v>
      </c>
      <c r="AZ687" t="s">
        <v>470</v>
      </c>
      <c r="BA687" t="s">
        <v>470</v>
      </c>
      <c r="BB687" t="s">
        <v>736</v>
      </c>
      <c r="BC687">
        <v>42979</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116200</v>
      </c>
      <c r="BY687">
        <v>0</v>
      </c>
      <c r="BZ687">
        <v>0</v>
      </c>
      <c r="CA687">
        <v>0</v>
      </c>
      <c r="CB687">
        <v>0</v>
      </c>
      <c r="CC687">
        <v>0</v>
      </c>
      <c r="CD687">
        <v>116200</v>
      </c>
      <c r="CE687">
        <v>116200</v>
      </c>
      <c r="CF687">
        <v>116200</v>
      </c>
      <c r="CG687">
        <v>0</v>
      </c>
      <c r="CH687" t="s">
        <v>612</v>
      </c>
      <c r="CI687" t="s">
        <v>616</v>
      </c>
      <c r="CJ687" t="s">
        <v>753</v>
      </c>
      <c r="CK687" t="s">
        <v>703</v>
      </c>
      <c r="CL687" t="s">
        <v>617</v>
      </c>
      <c r="CM687" t="s">
        <v>617</v>
      </c>
      <c r="CN687">
        <v>116200</v>
      </c>
    </row>
    <row r="688" spans="1:92" x14ac:dyDescent="0.25">
      <c r="A688" t="s">
        <v>4406</v>
      </c>
      <c r="B688" t="s">
        <v>4406</v>
      </c>
      <c r="C688">
        <v>13</v>
      </c>
      <c r="D688" t="s">
        <v>597</v>
      </c>
      <c r="E688">
        <v>66060</v>
      </c>
      <c r="F688" t="s">
        <v>3792</v>
      </c>
      <c r="G688" t="s">
        <v>4407</v>
      </c>
      <c r="H688" t="s">
        <v>4408</v>
      </c>
      <c r="I688" t="s">
        <v>630</v>
      </c>
      <c r="J688">
        <v>2234</v>
      </c>
      <c r="K688">
        <v>6732</v>
      </c>
      <c r="L688" t="s">
        <v>4225</v>
      </c>
      <c r="M688" t="s">
        <v>4226</v>
      </c>
      <c r="N688" t="s">
        <v>3809</v>
      </c>
      <c r="O688" t="s">
        <v>4227</v>
      </c>
      <c r="P688" t="s">
        <v>3811</v>
      </c>
      <c r="Q688" t="s">
        <v>3812</v>
      </c>
      <c r="R688" t="s">
        <v>3813</v>
      </c>
      <c r="S688" t="s">
        <v>3800</v>
      </c>
      <c r="T688" t="s">
        <v>1733</v>
      </c>
      <c r="U688" t="s">
        <v>3036</v>
      </c>
      <c r="V688" t="s">
        <v>1577</v>
      </c>
      <c r="W688">
        <v>43.900210000000001</v>
      </c>
      <c r="X688">
        <v>-78.900700000000001</v>
      </c>
      <c r="Y688">
        <v>43342</v>
      </c>
      <c r="Z688" t="s">
        <v>736</v>
      </c>
      <c r="AA688" t="s">
        <v>763</v>
      </c>
      <c r="AB688" t="s">
        <v>612</v>
      </c>
      <c r="AC688" t="s">
        <v>612</v>
      </c>
      <c r="AD688" t="s">
        <v>612</v>
      </c>
      <c r="AE688">
        <v>43342</v>
      </c>
      <c r="AF688" t="s">
        <v>736</v>
      </c>
      <c r="AG688" t="s">
        <v>763</v>
      </c>
      <c r="AH688" t="s">
        <v>612</v>
      </c>
      <c r="AI688" t="s">
        <v>612</v>
      </c>
      <c r="AJ688" t="s">
        <v>612</v>
      </c>
      <c r="AK688" t="s">
        <v>612</v>
      </c>
      <c r="AL688" t="s">
        <v>612</v>
      </c>
      <c r="AM688" t="s">
        <v>612</v>
      </c>
      <c r="AN688" t="s">
        <v>612</v>
      </c>
      <c r="AO688" t="s">
        <v>612</v>
      </c>
      <c r="AP688" t="s">
        <v>612</v>
      </c>
      <c r="AQ688" t="s">
        <v>612</v>
      </c>
      <c r="AR688" t="s">
        <v>612</v>
      </c>
      <c r="AS688" t="s">
        <v>612</v>
      </c>
      <c r="AT688" t="s">
        <v>613</v>
      </c>
      <c r="AU688" t="s">
        <v>612</v>
      </c>
      <c r="AV688" t="s">
        <v>635</v>
      </c>
      <c r="AW688">
        <v>43342</v>
      </c>
      <c r="AX688">
        <v>116200</v>
      </c>
      <c r="AY688" t="s">
        <v>621</v>
      </c>
      <c r="AZ688" t="s">
        <v>470</v>
      </c>
      <c r="BA688" t="s">
        <v>470</v>
      </c>
      <c r="BB688" t="s">
        <v>736</v>
      </c>
      <c r="BC688">
        <v>42979</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116200</v>
      </c>
      <c r="BY688">
        <v>0</v>
      </c>
      <c r="BZ688">
        <v>0</v>
      </c>
      <c r="CA688">
        <v>0</v>
      </c>
      <c r="CB688">
        <v>0</v>
      </c>
      <c r="CC688">
        <v>0</v>
      </c>
      <c r="CD688">
        <v>116200</v>
      </c>
      <c r="CE688">
        <v>116200</v>
      </c>
      <c r="CF688">
        <v>116200</v>
      </c>
      <c r="CG688">
        <v>0</v>
      </c>
      <c r="CH688" t="s">
        <v>612</v>
      </c>
      <c r="CI688" t="s">
        <v>616</v>
      </c>
      <c r="CJ688" t="s">
        <v>753</v>
      </c>
      <c r="CK688" t="s">
        <v>703</v>
      </c>
      <c r="CL688" t="s">
        <v>617</v>
      </c>
      <c r="CM688" t="s">
        <v>617</v>
      </c>
      <c r="CN688">
        <v>116200</v>
      </c>
    </row>
    <row r="689" spans="1:92" x14ac:dyDescent="0.25">
      <c r="A689" t="s">
        <v>4409</v>
      </c>
      <c r="B689" t="s">
        <v>4409</v>
      </c>
      <c r="C689">
        <v>13</v>
      </c>
      <c r="D689" t="s">
        <v>597</v>
      </c>
      <c r="E689">
        <v>66060</v>
      </c>
      <c r="F689" t="s">
        <v>3792</v>
      </c>
      <c r="G689" t="s">
        <v>4007</v>
      </c>
      <c r="H689" t="s">
        <v>4008</v>
      </c>
      <c r="I689" t="s">
        <v>630</v>
      </c>
      <c r="J689">
        <v>2349</v>
      </c>
      <c r="K689">
        <v>6805</v>
      </c>
      <c r="L689" t="s">
        <v>4009</v>
      </c>
      <c r="M689" t="s">
        <v>4010</v>
      </c>
      <c r="N689" t="s">
        <v>4011</v>
      </c>
      <c r="O689" t="s">
        <v>4012</v>
      </c>
      <c r="P689" t="s">
        <v>4013</v>
      </c>
      <c r="Q689" t="s">
        <v>4014</v>
      </c>
      <c r="R689" t="s">
        <v>4015</v>
      </c>
      <c r="S689" t="s">
        <v>3800</v>
      </c>
      <c r="T689" t="s">
        <v>1733</v>
      </c>
      <c r="U689" t="s">
        <v>3036</v>
      </c>
      <c r="V689" t="s">
        <v>1577</v>
      </c>
      <c r="W689">
        <v>44.040280000000003</v>
      </c>
      <c r="X689">
        <v>-79.197789999999998</v>
      </c>
      <c r="Y689">
        <v>43342</v>
      </c>
      <c r="Z689" t="s">
        <v>736</v>
      </c>
      <c r="AA689" t="s">
        <v>763</v>
      </c>
      <c r="AB689" t="s">
        <v>612</v>
      </c>
      <c r="AC689" t="s">
        <v>612</v>
      </c>
      <c r="AD689" t="s">
        <v>612</v>
      </c>
      <c r="AE689">
        <v>43342</v>
      </c>
      <c r="AF689" t="s">
        <v>736</v>
      </c>
      <c r="AG689" t="s">
        <v>763</v>
      </c>
      <c r="AH689" t="s">
        <v>612</v>
      </c>
      <c r="AI689" t="s">
        <v>612</v>
      </c>
      <c r="AJ689" t="s">
        <v>612</v>
      </c>
      <c r="AK689" t="s">
        <v>612</v>
      </c>
      <c r="AL689" t="s">
        <v>612</v>
      </c>
      <c r="AM689" t="s">
        <v>612</v>
      </c>
      <c r="AN689" t="s">
        <v>612</v>
      </c>
      <c r="AO689" t="s">
        <v>612</v>
      </c>
      <c r="AP689" t="s">
        <v>612</v>
      </c>
      <c r="AQ689" t="s">
        <v>612</v>
      </c>
      <c r="AR689" t="s">
        <v>612</v>
      </c>
      <c r="AS689" t="s">
        <v>612</v>
      </c>
      <c r="AT689" t="s">
        <v>613</v>
      </c>
      <c r="AU689" t="s">
        <v>612</v>
      </c>
      <c r="AV689" t="s">
        <v>635</v>
      </c>
      <c r="AW689">
        <v>43342</v>
      </c>
      <c r="AX689">
        <v>126200</v>
      </c>
      <c r="AY689" t="s">
        <v>621</v>
      </c>
      <c r="AZ689" t="s">
        <v>470</v>
      </c>
      <c r="BA689" t="s">
        <v>470</v>
      </c>
      <c r="BB689" t="s">
        <v>736</v>
      </c>
      <c r="BC689">
        <v>42979</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126200</v>
      </c>
      <c r="BY689">
        <v>0</v>
      </c>
      <c r="BZ689">
        <v>0</v>
      </c>
      <c r="CA689">
        <v>0</v>
      </c>
      <c r="CB689">
        <v>0</v>
      </c>
      <c r="CC689">
        <v>0</v>
      </c>
      <c r="CD689">
        <v>126200</v>
      </c>
      <c r="CE689">
        <v>126200</v>
      </c>
      <c r="CF689">
        <v>126200</v>
      </c>
      <c r="CG689">
        <v>0</v>
      </c>
      <c r="CH689" t="s">
        <v>612</v>
      </c>
      <c r="CI689" t="s">
        <v>616</v>
      </c>
      <c r="CJ689" t="s">
        <v>753</v>
      </c>
      <c r="CK689" t="s">
        <v>703</v>
      </c>
      <c r="CL689" t="s">
        <v>617</v>
      </c>
      <c r="CM689" t="s">
        <v>617</v>
      </c>
      <c r="CN689">
        <v>126200</v>
      </c>
    </row>
    <row r="690" spans="1:92" x14ac:dyDescent="0.25">
      <c r="A690" t="s">
        <v>4410</v>
      </c>
      <c r="B690" t="s">
        <v>4410</v>
      </c>
      <c r="C690">
        <v>13</v>
      </c>
      <c r="D690" t="s">
        <v>597</v>
      </c>
      <c r="E690">
        <v>66060</v>
      </c>
      <c r="F690" t="s">
        <v>3792</v>
      </c>
      <c r="G690" t="s">
        <v>1020</v>
      </c>
      <c r="H690" t="s">
        <v>1021</v>
      </c>
      <c r="I690" t="s">
        <v>630</v>
      </c>
      <c r="J690">
        <v>2354</v>
      </c>
      <c r="K690">
        <v>6808</v>
      </c>
      <c r="L690" t="s">
        <v>4411</v>
      </c>
      <c r="M690" t="s">
        <v>4412</v>
      </c>
      <c r="N690" t="s">
        <v>4413</v>
      </c>
      <c r="O690" t="s">
        <v>4414</v>
      </c>
      <c r="P690" t="s">
        <v>3837</v>
      </c>
      <c r="Q690" t="s">
        <v>3838</v>
      </c>
      <c r="R690" t="s">
        <v>3839</v>
      </c>
      <c r="S690" t="s">
        <v>3800</v>
      </c>
      <c r="T690" t="s">
        <v>1733</v>
      </c>
      <c r="U690" t="s">
        <v>3036</v>
      </c>
      <c r="V690" t="s">
        <v>1577</v>
      </c>
      <c r="W690">
        <v>43.926479999999998</v>
      </c>
      <c r="X690">
        <v>-79.065809999999999</v>
      </c>
      <c r="Y690">
        <v>43342</v>
      </c>
      <c r="Z690" t="s">
        <v>736</v>
      </c>
      <c r="AA690" t="s">
        <v>763</v>
      </c>
      <c r="AB690" t="s">
        <v>612</v>
      </c>
      <c r="AC690" t="s">
        <v>612</v>
      </c>
      <c r="AD690" t="s">
        <v>612</v>
      </c>
      <c r="AE690">
        <v>43342</v>
      </c>
      <c r="AF690" t="s">
        <v>736</v>
      </c>
      <c r="AG690" t="s">
        <v>763</v>
      </c>
      <c r="AH690" t="s">
        <v>612</v>
      </c>
      <c r="AI690" t="s">
        <v>612</v>
      </c>
      <c r="AJ690" t="s">
        <v>612</v>
      </c>
      <c r="AK690" t="s">
        <v>612</v>
      </c>
      <c r="AL690" t="s">
        <v>612</v>
      </c>
      <c r="AM690" t="s">
        <v>612</v>
      </c>
      <c r="AN690" t="s">
        <v>612</v>
      </c>
      <c r="AO690" t="s">
        <v>612</v>
      </c>
      <c r="AP690" t="s">
        <v>612</v>
      </c>
      <c r="AQ690" t="s">
        <v>612</v>
      </c>
      <c r="AR690" t="s">
        <v>612</v>
      </c>
      <c r="AS690" t="s">
        <v>612</v>
      </c>
      <c r="AT690" t="s">
        <v>613</v>
      </c>
      <c r="AU690" t="s">
        <v>612</v>
      </c>
      <c r="AV690" t="s">
        <v>635</v>
      </c>
      <c r="AW690">
        <v>43342</v>
      </c>
      <c r="AX690">
        <v>116200</v>
      </c>
      <c r="AY690" t="s">
        <v>621</v>
      </c>
      <c r="AZ690" t="s">
        <v>470</v>
      </c>
      <c r="BA690" t="s">
        <v>470</v>
      </c>
      <c r="BB690" t="s">
        <v>736</v>
      </c>
      <c r="BC690">
        <v>42979</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116200</v>
      </c>
      <c r="BY690">
        <v>0</v>
      </c>
      <c r="BZ690">
        <v>0</v>
      </c>
      <c r="CA690">
        <v>0</v>
      </c>
      <c r="CB690">
        <v>0</v>
      </c>
      <c r="CC690">
        <v>0</v>
      </c>
      <c r="CD690">
        <v>116200</v>
      </c>
      <c r="CE690">
        <v>116200</v>
      </c>
      <c r="CF690">
        <v>116200</v>
      </c>
      <c r="CG690">
        <v>0</v>
      </c>
      <c r="CH690" t="s">
        <v>612</v>
      </c>
      <c r="CI690" t="s">
        <v>616</v>
      </c>
      <c r="CJ690" t="s">
        <v>753</v>
      </c>
      <c r="CK690" t="s">
        <v>703</v>
      </c>
      <c r="CL690" t="s">
        <v>617</v>
      </c>
      <c r="CM690" t="s">
        <v>617</v>
      </c>
      <c r="CN690">
        <v>116200</v>
      </c>
    </row>
    <row r="691" spans="1:92" x14ac:dyDescent="0.25">
      <c r="A691" t="s">
        <v>4415</v>
      </c>
      <c r="B691" t="s">
        <v>4415</v>
      </c>
      <c r="C691">
        <v>13</v>
      </c>
      <c r="D691" t="s">
        <v>597</v>
      </c>
      <c r="E691">
        <v>66060</v>
      </c>
      <c r="F691" t="s">
        <v>3792</v>
      </c>
      <c r="G691" t="s">
        <v>1175</v>
      </c>
      <c r="H691" t="s">
        <v>1176</v>
      </c>
      <c r="I691" t="s">
        <v>630</v>
      </c>
      <c r="J691">
        <v>2387</v>
      </c>
      <c r="K691">
        <v>5186</v>
      </c>
      <c r="L691" t="s">
        <v>4263</v>
      </c>
      <c r="M691" t="s">
        <v>4264</v>
      </c>
      <c r="N691" t="s">
        <v>3809</v>
      </c>
      <c r="O691" t="s">
        <v>3968</v>
      </c>
      <c r="P691" t="s">
        <v>3811</v>
      </c>
      <c r="Q691" t="s">
        <v>3812</v>
      </c>
      <c r="R691" t="s">
        <v>3813</v>
      </c>
      <c r="S691" t="s">
        <v>3800</v>
      </c>
      <c r="T691" t="s">
        <v>1733</v>
      </c>
      <c r="U691" t="s">
        <v>3036</v>
      </c>
      <c r="V691" t="s">
        <v>1577</v>
      </c>
      <c r="W691">
        <v>43.91046</v>
      </c>
      <c r="X691">
        <v>-78.836029999999994</v>
      </c>
      <c r="Y691">
        <v>43342</v>
      </c>
      <c r="Z691" t="s">
        <v>736</v>
      </c>
      <c r="AA691" t="s">
        <v>763</v>
      </c>
      <c r="AB691" t="s">
        <v>612</v>
      </c>
      <c r="AC691" t="s">
        <v>612</v>
      </c>
      <c r="AD691" t="s">
        <v>612</v>
      </c>
      <c r="AE691">
        <v>43342</v>
      </c>
      <c r="AF691" t="s">
        <v>736</v>
      </c>
      <c r="AG691" t="s">
        <v>763</v>
      </c>
      <c r="AH691" t="s">
        <v>612</v>
      </c>
      <c r="AI691" t="s">
        <v>612</v>
      </c>
      <c r="AJ691" t="s">
        <v>612</v>
      </c>
      <c r="AK691" t="s">
        <v>612</v>
      </c>
      <c r="AL691" t="s">
        <v>612</v>
      </c>
      <c r="AM691" t="s">
        <v>612</v>
      </c>
      <c r="AN691" t="s">
        <v>612</v>
      </c>
      <c r="AO691" t="s">
        <v>612</v>
      </c>
      <c r="AP691" t="s">
        <v>612</v>
      </c>
      <c r="AQ691" t="s">
        <v>612</v>
      </c>
      <c r="AR691" t="s">
        <v>612</v>
      </c>
      <c r="AS691" t="s">
        <v>612</v>
      </c>
      <c r="AT691" t="s">
        <v>613</v>
      </c>
      <c r="AU691" t="s">
        <v>612</v>
      </c>
      <c r="AV691" t="s">
        <v>635</v>
      </c>
      <c r="AW691">
        <v>43342</v>
      </c>
      <c r="AX691">
        <v>232400</v>
      </c>
      <c r="AY691" t="s">
        <v>621</v>
      </c>
      <c r="AZ691" t="s">
        <v>470</v>
      </c>
      <c r="BA691" t="s">
        <v>470</v>
      </c>
      <c r="BB691" t="s">
        <v>736</v>
      </c>
      <c r="BC691">
        <v>42979</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232400</v>
      </c>
      <c r="BY691">
        <v>0</v>
      </c>
      <c r="BZ691">
        <v>0</v>
      </c>
      <c r="CA691">
        <v>0</v>
      </c>
      <c r="CB691">
        <v>0</v>
      </c>
      <c r="CC691">
        <v>0</v>
      </c>
      <c r="CD691">
        <v>232400</v>
      </c>
      <c r="CE691">
        <v>232400</v>
      </c>
      <c r="CF691">
        <v>232400</v>
      </c>
      <c r="CG691">
        <v>0</v>
      </c>
      <c r="CH691" t="s">
        <v>612</v>
      </c>
      <c r="CI691" t="s">
        <v>616</v>
      </c>
      <c r="CJ691" t="s">
        <v>753</v>
      </c>
      <c r="CK691" t="s">
        <v>703</v>
      </c>
      <c r="CL691" t="s">
        <v>617</v>
      </c>
      <c r="CM691" t="s">
        <v>617</v>
      </c>
      <c r="CN691">
        <v>232400</v>
      </c>
    </row>
    <row r="692" spans="1:92" x14ac:dyDescent="0.25">
      <c r="A692" t="s">
        <v>4416</v>
      </c>
      <c r="B692" t="s">
        <v>4416</v>
      </c>
      <c r="C692">
        <v>13</v>
      </c>
      <c r="D692" t="s">
        <v>597</v>
      </c>
      <c r="E692">
        <v>66060</v>
      </c>
      <c r="F692" t="s">
        <v>3792</v>
      </c>
      <c r="G692" t="s">
        <v>4340</v>
      </c>
      <c r="H692" t="s">
        <v>4341</v>
      </c>
      <c r="I692" t="s">
        <v>630</v>
      </c>
      <c r="J692">
        <v>2435</v>
      </c>
      <c r="K692">
        <v>6869</v>
      </c>
      <c r="L692" t="s">
        <v>4342</v>
      </c>
      <c r="M692" t="s">
        <v>4343</v>
      </c>
      <c r="N692" t="s">
        <v>3809</v>
      </c>
      <c r="O692" t="s">
        <v>4344</v>
      </c>
      <c r="P692" t="s">
        <v>3811</v>
      </c>
      <c r="Q692" t="s">
        <v>3812</v>
      </c>
      <c r="R692" t="s">
        <v>3813</v>
      </c>
      <c r="S692" t="s">
        <v>3800</v>
      </c>
      <c r="T692" t="s">
        <v>1733</v>
      </c>
      <c r="U692" t="s">
        <v>3036</v>
      </c>
      <c r="V692" t="s">
        <v>1577</v>
      </c>
      <c r="W692">
        <v>43.888480000000001</v>
      </c>
      <c r="X692">
        <v>-78.886989999999997</v>
      </c>
      <c r="Y692">
        <v>43342</v>
      </c>
      <c r="Z692" t="s">
        <v>736</v>
      </c>
      <c r="AA692" t="s">
        <v>763</v>
      </c>
      <c r="AB692" t="s">
        <v>612</v>
      </c>
      <c r="AC692" t="s">
        <v>612</v>
      </c>
      <c r="AD692" t="s">
        <v>612</v>
      </c>
      <c r="AE692">
        <v>43342</v>
      </c>
      <c r="AF692" t="s">
        <v>736</v>
      </c>
      <c r="AG692" t="s">
        <v>763</v>
      </c>
      <c r="AH692" t="s">
        <v>612</v>
      </c>
      <c r="AI692" t="s">
        <v>612</v>
      </c>
      <c r="AJ692" t="s">
        <v>612</v>
      </c>
      <c r="AK692" t="s">
        <v>612</v>
      </c>
      <c r="AL692" t="s">
        <v>612</v>
      </c>
      <c r="AM692" t="s">
        <v>612</v>
      </c>
      <c r="AN692" t="s">
        <v>612</v>
      </c>
      <c r="AO692" t="s">
        <v>612</v>
      </c>
      <c r="AP692" t="s">
        <v>612</v>
      </c>
      <c r="AQ692" t="s">
        <v>612</v>
      </c>
      <c r="AR692" t="s">
        <v>612</v>
      </c>
      <c r="AS692" t="s">
        <v>612</v>
      </c>
      <c r="AT692" t="s">
        <v>613</v>
      </c>
      <c r="AU692" t="s">
        <v>612</v>
      </c>
      <c r="AV692" t="s">
        <v>635</v>
      </c>
      <c r="AW692">
        <v>43342</v>
      </c>
      <c r="AX692">
        <v>116200</v>
      </c>
      <c r="AY692" t="s">
        <v>621</v>
      </c>
      <c r="AZ692" t="s">
        <v>470</v>
      </c>
      <c r="BA692" t="s">
        <v>470</v>
      </c>
      <c r="BB692" t="s">
        <v>736</v>
      </c>
      <c r="BC692">
        <v>42979</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116200</v>
      </c>
      <c r="BY692">
        <v>0</v>
      </c>
      <c r="BZ692">
        <v>0</v>
      </c>
      <c r="CA692">
        <v>0</v>
      </c>
      <c r="CB692">
        <v>0</v>
      </c>
      <c r="CC692">
        <v>0</v>
      </c>
      <c r="CD692">
        <v>116200</v>
      </c>
      <c r="CE692">
        <v>116200</v>
      </c>
      <c r="CF692">
        <v>116200</v>
      </c>
      <c r="CG692">
        <v>0</v>
      </c>
      <c r="CH692" t="s">
        <v>612</v>
      </c>
      <c r="CI692" t="s">
        <v>616</v>
      </c>
      <c r="CJ692" t="s">
        <v>753</v>
      </c>
      <c r="CK692" t="s">
        <v>703</v>
      </c>
      <c r="CL692" t="s">
        <v>617</v>
      </c>
      <c r="CM692" t="s">
        <v>617</v>
      </c>
      <c r="CN692">
        <v>116200</v>
      </c>
    </row>
    <row r="693" spans="1:92" x14ac:dyDescent="0.25">
      <c r="A693" t="s">
        <v>4417</v>
      </c>
      <c r="B693" t="s">
        <v>4417</v>
      </c>
      <c r="C693">
        <v>13</v>
      </c>
      <c r="D693" t="s">
        <v>597</v>
      </c>
      <c r="E693">
        <v>66060</v>
      </c>
      <c r="F693" t="s">
        <v>3792</v>
      </c>
      <c r="G693" t="s">
        <v>4205</v>
      </c>
      <c r="H693" t="s">
        <v>4206</v>
      </c>
      <c r="I693" t="s">
        <v>630</v>
      </c>
      <c r="J693">
        <v>10113</v>
      </c>
      <c r="K693">
        <v>10398</v>
      </c>
      <c r="L693" t="s">
        <v>4207</v>
      </c>
      <c r="M693" t="s">
        <v>4208</v>
      </c>
      <c r="N693" t="s">
        <v>3795</v>
      </c>
      <c r="O693" t="s">
        <v>4209</v>
      </c>
      <c r="P693" t="s">
        <v>3797</v>
      </c>
      <c r="Q693" t="s">
        <v>3798</v>
      </c>
      <c r="R693" t="s">
        <v>3799</v>
      </c>
      <c r="S693" t="s">
        <v>3800</v>
      </c>
      <c r="T693" t="s">
        <v>1733</v>
      </c>
      <c r="U693" t="s">
        <v>3036</v>
      </c>
      <c r="V693" t="s">
        <v>1577</v>
      </c>
      <c r="W693">
        <v>43.918419999999998</v>
      </c>
      <c r="X693">
        <v>-78.919709999999995</v>
      </c>
      <c r="Y693">
        <v>43342</v>
      </c>
      <c r="Z693" t="s">
        <v>736</v>
      </c>
      <c r="AA693" t="s">
        <v>763</v>
      </c>
      <c r="AB693" t="s">
        <v>612</v>
      </c>
      <c r="AC693" t="s">
        <v>612</v>
      </c>
      <c r="AD693" t="s">
        <v>612</v>
      </c>
      <c r="AE693">
        <v>43342</v>
      </c>
      <c r="AF693" t="s">
        <v>736</v>
      </c>
      <c r="AG693" t="s">
        <v>763</v>
      </c>
      <c r="AH693" t="s">
        <v>612</v>
      </c>
      <c r="AI693" t="s">
        <v>612</v>
      </c>
      <c r="AJ693" t="s">
        <v>612</v>
      </c>
      <c r="AK693" t="s">
        <v>612</v>
      </c>
      <c r="AL693" t="s">
        <v>612</v>
      </c>
      <c r="AM693" t="s">
        <v>612</v>
      </c>
      <c r="AN693" t="s">
        <v>612</v>
      </c>
      <c r="AO693" t="s">
        <v>612</v>
      </c>
      <c r="AP693" t="s">
        <v>612</v>
      </c>
      <c r="AQ693" t="s">
        <v>612</v>
      </c>
      <c r="AR693" t="s">
        <v>612</v>
      </c>
      <c r="AS693" t="s">
        <v>612</v>
      </c>
      <c r="AT693" t="s">
        <v>613</v>
      </c>
      <c r="AU693" t="s">
        <v>612</v>
      </c>
      <c r="AV693" t="s">
        <v>635</v>
      </c>
      <c r="AW693">
        <v>43342</v>
      </c>
      <c r="AX693">
        <v>242400</v>
      </c>
      <c r="AY693" t="s">
        <v>621</v>
      </c>
      <c r="AZ693" t="s">
        <v>470</v>
      </c>
      <c r="BA693" t="s">
        <v>470</v>
      </c>
      <c r="BB693" t="s">
        <v>736</v>
      </c>
      <c r="BC693">
        <v>42979</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242400</v>
      </c>
      <c r="BY693">
        <v>0</v>
      </c>
      <c r="BZ693">
        <v>0</v>
      </c>
      <c r="CA693">
        <v>0</v>
      </c>
      <c r="CB693">
        <v>0</v>
      </c>
      <c r="CC693">
        <v>0</v>
      </c>
      <c r="CD693">
        <v>242400</v>
      </c>
      <c r="CE693">
        <v>242400</v>
      </c>
      <c r="CF693">
        <v>242400</v>
      </c>
      <c r="CG693">
        <v>0</v>
      </c>
      <c r="CH693" t="s">
        <v>612</v>
      </c>
      <c r="CI693" t="s">
        <v>616</v>
      </c>
      <c r="CJ693" t="s">
        <v>753</v>
      </c>
      <c r="CK693" t="s">
        <v>703</v>
      </c>
      <c r="CL693" t="s">
        <v>617</v>
      </c>
      <c r="CM693" t="s">
        <v>617</v>
      </c>
      <c r="CN693">
        <v>242400</v>
      </c>
    </row>
    <row r="694" spans="1:92" x14ac:dyDescent="0.25">
      <c r="A694" t="s">
        <v>4418</v>
      </c>
      <c r="B694" t="s">
        <v>4418</v>
      </c>
      <c r="C694">
        <v>13</v>
      </c>
      <c r="D694" t="s">
        <v>597</v>
      </c>
      <c r="E694">
        <v>66060</v>
      </c>
      <c r="F694" t="s">
        <v>3792</v>
      </c>
      <c r="G694" t="s">
        <v>3959</v>
      </c>
      <c r="H694" t="s">
        <v>3960</v>
      </c>
      <c r="I694" t="s">
        <v>630</v>
      </c>
      <c r="J694">
        <v>10471</v>
      </c>
      <c r="K694">
        <v>11118</v>
      </c>
      <c r="L694" t="s">
        <v>3961</v>
      </c>
      <c r="M694" t="s">
        <v>3962</v>
      </c>
      <c r="N694" t="s">
        <v>3819</v>
      </c>
      <c r="O694" t="s">
        <v>3963</v>
      </c>
      <c r="P694" t="s">
        <v>3821</v>
      </c>
      <c r="Q694" t="s">
        <v>3815</v>
      </c>
      <c r="R694" t="s">
        <v>3822</v>
      </c>
      <c r="S694" t="s">
        <v>3800</v>
      </c>
      <c r="T694" t="s">
        <v>1733</v>
      </c>
      <c r="U694" t="s">
        <v>3036</v>
      </c>
      <c r="V694" t="s">
        <v>1577</v>
      </c>
      <c r="W694">
        <v>43.863219999999998</v>
      </c>
      <c r="X694">
        <v>-79.066360000000003</v>
      </c>
      <c r="Y694">
        <v>43342</v>
      </c>
      <c r="Z694" t="s">
        <v>736</v>
      </c>
      <c r="AA694" t="s">
        <v>763</v>
      </c>
      <c r="AB694" t="s">
        <v>612</v>
      </c>
      <c r="AC694" t="s">
        <v>612</v>
      </c>
      <c r="AD694" t="s">
        <v>612</v>
      </c>
      <c r="AE694">
        <v>43342</v>
      </c>
      <c r="AF694" t="s">
        <v>736</v>
      </c>
      <c r="AG694" t="s">
        <v>763</v>
      </c>
      <c r="AH694" t="s">
        <v>612</v>
      </c>
      <c r="AI694" t="s">
        <v>612</v>
      </c>
      <c r="AJ694" t="s">
        <v>612</v>
      </c>
      <c r="AK694" t="s">
        <v>612</v>
      </c>
      <c r="AL694" t="s">
        <v>612</v>
      </c>
      <c r="AM694" t="s">
        <v>612</v>
      </c>
      <c r="AN694" t="s">
        <v>612</v>
      </c>
      <c r="AO694" t="s">
        <v>612</v>
      </c>
      <c r="AP694" t="s">
        <v>612</v>
      </c>
      <c r="AQ694" t="s">
        <v>612</v>
      </c>
      <c r="AR694" t="s">
        <v>612</v>
      </c>
      <c r="AS694" t="s">
        <v>612</v>
      </c>
      <c r="AT694" t="s">
        <v>613</v>
      </c>
      <c r="AU694" t="s">
        <v>612</v>
      </c>
      <c r="AV694" t="s">
        <v>635</v>
      </c>
      <c r="AW694">
        <v>43342</v>
      </c>
      <c r="AX694">
        <v>116200</v>
      </c>
      <c r="AY694" t="s">
        <v>621</v>
      </c>
      <c r="AZ694" t="s">
        <v>470</v>
      </c>
      <c r="BA694" t="s">
        <v>470</v>
      </c>
      <c r="BB694" t="s">
        <v>736</v>
      </c>
      <c r="BC694">
        <v>42979</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116200</v>
      </c>
      <c r="BY694">
        <v>0</v>
      </c>
      <c r="BZ694">
        <v>0</v>
      </c>
      <c r="CA694">
        <v>0</v>
      </c>
      <c r="CB694">
        <v>0</v>
      </c>
      <c r="CC694">
        <v>0</v>
      </c>
      <c r="CD694">
        <v>116200</v>
      </c>
      <c r="CE694">
        <v>116200</v>
      </c>
      <c r="CF694">
        <v>116200</v>
      </c>
      <c r="CG694">
        <v>0</v>
      </c>
      <c r="CH694" t="s">
        <v>612</v>
      </c>
      <c r="CI694" t="s">
        <v>616</v>
      </c>
      <c r="CJ694" t="s">
        <v>753</v>
      </c>
      <c r="CK694" t="s">
        <v>703</v>
      </c>
      <c r="CL694" t="s">
        <v>617</v>
      </c>
      <c r="CM694" t="s">
        <v>617</v>
      </c>
      <c r="CN694">
        <v>116200</v>
      </c>
    </row>
    <row r="695" spans="1:92" x14ac:dyDescent="0.25">
      <c r="A695" t="s">
        <v>4419</v>
      </c>
      <c r="B695" t="s">
        <v>4419</v>
      </c>
      <c r="C695">
        <v>13</v>
      </c>
      <c r="D695" t="s">
        <v>597</v>
      </c>
      <c r="E695">
        <v>66060</v>
      </c>
      <c r="F695" t="s">
        <v>3792</v>
      </c>
      <c r="G695" t="s">
        <v>4420</v>
      </c>
      <c r="H695" t="s">
        <v>4421</v>
      </c>
      <c r="I695" t="s">
        <v>630</v>
      </c>
      <c r="J695">
        <v>11122</v>
      </c>
      <c r="K695">
        <v>12261</v>
      </c>
      <c r="L695" t="s">
        <v>4060</v>
      </c>
      <c r="M695" t="s">
        <v>4061</v>
      </c>
      <c r="N695" t="s">
        <v>3795</v>
      </c>
      <c r="O695" t="s">
        <v>4062</v>
      </c>
      <c r="P695" t="s">
        <v>3797</v>
      </c>
      <c r="Q695" t="s">
        <v>3798</v>
      </c>
      <c r="R695" t="s">
        <v>3799</v>
      </c>
      <c r="S695" t="s">
        <v>3800</v>
      </c>
      <c r="T695" t="s">
        <v>1733</v>
      </c>
      <c r="U695" t="s">
        <v>3036</v>
      </c>
      <c r="V695" t="s">
        <v>1577</v>
      </c>
      <c r="W695">
        <v>43.885570000000001</v>
      </c>
      <c r="X695">
        <v>-78.935720000000003</v>
      </c>
      <c r="Y695">
        <v>43342</v>
      </c>
      <c r="Z695" t="s">
        <v>736</v>
      </c>
      <c r="AA695" t="s">
        <v>763</v>
      </c>
      <c r="AB695" t="s">
        <v>612</v>
      </c>
      <c r="AC695" t="s">
        <v>612</v>
      </c>
      <c r="AD695" t="s">
        <v>612</v>
      </c>
      <c r="AE695">
        <v>43342</v>
      </c>
      <c r="AF695" t="s">
        <v>736</v>
      </c>
      <c r="AG695" t="s">
        <v>763</v>
      </c>
      <c r="AH695" t="s">
        <v>612</v>
      </c>
      <c r="AI695" t="s">
        <v>612</v>
      </c>
      <c r="AJ695" t="s">
        <v>612</v>
      </c>
      <c r="AK695" t="s">
        <v>612</v>
      </c>
      <c r="AL695" t="s">
        <v>612</v>
      </c>
      <c r="AM695" t="s">
        <v>612</v>
      </c>
      <c r="AN695" t="s">
        <v>612</v>
      </c>
      <c r="AO695" t="s">
        <v>612</v>
      </c>
      <c r="AP695" t="s">
        <v>612</v>
      </c>
      <c r="AQ695" t="s">
        <v>612</v>
      </c>
      <c r="AR695" t="s">
        <v>612</v>
      </c>
      <c r="AS695" t="s">
        <v>612</v>
      </c>
      <c r="AT695" t="s">
        <v>613</v>
      </c>
      <c r="AU695" t="s">
        <v>612</v>
      </c>
      <c r="AV695" t="s">
        <v>635</v>
      </c>
      <c r="AW695">
        <v>43342</v>
      </c>
      <c r="AX695">
        <v>480885</v>
      </c>
      <c r="AY695" t="s">
        <v>621</v>
      </c>
      <c r="AZ695" t="s">
        <v>470</v>
      </c>
      <c r="BA695" t="s">
        <v>470</v>
      </c>
      <c r="BB695" t="s">
        <v>736</v>
      </c>
      <c r="BC695">
        <v>42979</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480885</v>
      </c>
      <c r="BY695">
        <v>0</v>
      </c>
      <c r="BZ695">
        <v>0</v>
      </c>
      <c r="CA695">
        <v>0</v>
      </c>
      <c r="CB695">
        <v>0</v>
      </c>
      <c r="CC695">
        <v>0</v>
      </c>
      <c r="CD695">
        <v>480885</v>
      </c>
      <c r="CE695">
        <v>480885</v>
      </c>
      <c r="CF695">
        <v>480885</v>
      </c>
      <c r="CG695">
        <v>0</v>
      </c>
      <c r="CH695" t="s">
        <v>612</v>
      </c>
      <c r="CI695" t="s">
        <v>616</v>
      </c>
      <c r="CJ695" t="s">
        <v>753</v>
      </c>
      <c r="CK695" t="s">
        <v>703</v>
      </c>
      <c r="CL695" t="s">
        <v>617</v>
      </c>
      <c r="CM695" t="s">
        <v>617</v>
      </c>
      <c r="CN695">
        <v>480885</v>
      </c>
    </row>
    <row r="696" spans="1:92" x14ac:dyDescent="0.25">
      <c r="A696" t="s">
        <v>4422</v>
      </c>
      <c r="B696" t="s">
        <v>4422</v>
      </c>
      <c r="C696">
        <v>13</v>
      </c>
      <c r="D696" t="s">
        <v>597</v>
      </c>
      <c r="E696">
        <v>66060</v>
      </c>
      <c r="F696" t="s">
        <v>3792</v>
      </c>
      <c r="G696" t="s">
        <v>3909</v>
      </c>
      <c r="H696" t="s">
        <v>3910</v>
      </c>
      <c r="I696" t="s">
        <v>630</v>
      </c>
      <c r="J696">
        <v>19890</v>
      </c>
      <c r="K696">
        <v>5719</v>
      </c>
      <c r="L696" t="s">
        <v>3911</v>
      </c>
      <c r="M696" t="s">
        <v>3912</v>
      </c>
      <c r="N696" t="s">
        <v>3809</v>
      </c>
      <c r="O696" t="s">
        <v>3913</v>
      </c>
      <c r="P696" t="s">
        <v>3811</v>
      </c>
      <c r="Q696" t="s">
        <v>3812</v>
      </c>
      <c r="R696" t="s">
        <v>3813</v>
      </c>
      <c r="S696" t="s">
        <v>3800</v>
      </c>
      <c r="T696" t="s">
        <v>1733</v>
      </c>
      <c r="U696" t="s">
        <v>3036</v>
      </c>
      <c r="V696" t="s">
        <v>1577</v>
      </c>
      <c r="W696">
        <v>43.896529999999998</v>
      </c>
      <c r="X696">
        <v>-78.838509999999999</v>
      </c>
      <c r="Y696">
        <v>43342</v>
      </c>
      <c r="Z696" t="s">
        <v>736</v>
      </c>
      <c r="AA696" t="s">
        <v>763</v>
      </c>
      <c r="AB696" t="s">
        <v>612</v>
      </c>
      <c r="AC696" t="s">
        <v>612</v>
      </c>
      <c r="AD696" t="s">
        <v>612</v>
      </c>
      <c r="AE696">
        <v>43342</v>
      </c>
      <c r="AF696" t="s">
        <v>736</v>
      </c>
      <c r="AG696" t="s">
        <v>763</v>
      </c>
      <c r="AH696" t="s">
        <v>612</v>
      </c>
      <c r="AI696" t="s">
        <v>612</v>
      </c>
      <c r="AJ696" t="s">
        <v>612</v>
      </c>
      <c r="AK696" t="s">
        <v>612</v>
      </c>
      <c r="AL696" t="s">
        <v>612</v>
      </c>
      <c r="AM696" t="s">
        <v>612</v>
      </c>
      <c r="AN696" t="s">
        <v>612</v>
      </c>
      <c r="AO696" t="s">
        <v>612</v>
      </c>
      <c r="AP696" t="s">
        <v>612</v>
      </c>
      <c r="AQ696" t="s">
        <v>612</v>
      </c>
      <c r="AR696" t="s">
        <v>612</v>
      </c>
      <c r="AS696" t="s">
        <v>612</v>
      </c>
      <c r="AT696" t="s">
        <v>613</v>
      </c>
      <c r="AU696" t="s">
        <v>612</v>
      </c>
      <c r="AV696" t="s">
        <v>635</v>
      </c>
      <c r="AW696">
        <v>43342</v>
      </c>
      <c r="AX696">
        <v>116200</v>
      </c>
      <c r="AY696" t="s">
        <v>621</v>
      </c>
      <c r="AZ696" t="s">
        <v>470</v>
      </c>
      <c r="BA696" t="s">
        <v>470</v>
      </c>
      <c r="BB696" t="s">
        <v>736</v>
      </c>
      <c r="BC696">
        <v>42979</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116200</v>
      </c>
      <c r="BY696">
        <v>0</v>
      </c>
      <c r="BZ696">
        <v>0</v>
      </c>
      <c r="CA696">
        <v>0</v>
      </c>
      <c r="CB696">
        <v>0</v>
      </c>
      <c r="CC696">
        <v>0</v>
      </c>
      <c r="CD696">
        <v>116200</v>
      </c>
      <c r="CE696">
        <v>116200</v>
      </c>
      <c r="CF696">
        <v>116200</v>
      </c>
      <c r="CG696">
        <v>0</v>
      </c>
      <c r="CH696" t="s">
        <v>612</v>
      </c>
      <c r="CI696" t="s">
        <v>616</v>
      </c>
      <c r="CJ696" t="s">
        <v>753</v>
      </c>
      <c r="CK696" t="s">
        <v>703</v>
      </c>
      <c r="CL696" t="s">
        <v>617</v>
      </c>
      <c r="CM696" t="s">
        <v>617</v>
      </c>
      <c r="CN696">
        <v>116200</v>
      </c>
    </row>
    <row r="697" spans="1:92" x14ac:dyDescent="0.25">
      <c r="A697" t="s">
        <v>4423</v>
      </c>
      <c r="B697" t="s">
        <v>4423</v>
      </c>
      <c r="C697">
        <v>13</v>
      </c>
      <c r="D697" t="s">
        <v>597</v>
      </c>
      <c r="E697">
        <v>66060</v>
      </c>
      <c r="F697" t="s">
        <v>3792</v>
      </c>
      <c r="G697" t="s">
        <v>4424</v>
      </c>
      <c r="H697" t="s">
        <v>4425</v>
      </c>
      <c r="I697" t="s">
        <v>630</v>
      </c>
      <c r="J697">
        <v>24308</v>
      </c>
      <c r="K697">
        <v>19300</v>
      </c>
      <c r="L697" t="s">
        <v>4106</v>
      </c>
      <c r="M697" t="s">
        <v>4107</v>
      </c>
      <c r="N697" t="s">
        <v>3819</v>
      </c>
      <c r="O697" t="s">
        <v>4108</v>
      </c>
      <c r="P697" t="s">
        <v>3821</v>
      </c>
      <c r="Q697" t="s">
        <v>3815</v>
      </c>
      <c r="R697" t="s">
        <v>3822</v>
      </c>
      <c r="S697" t="s">
        <v>3800</v>
      </c>
      <c r="T697" t="s">
        <v>1733</v>
      </c>
      <c r="U697" t="s">
        <v>3036</v>
      </c>
      <c r="V697" t="s">
        <v>1577</v>
      </c>
      <c r="W697">
        <v>43.896263810000001</v>
      </c>
      <c r="X697">
        <v>-79.02477159</v>
      </c>
      <c r="Y697">
        <v>43342</v>
      </c>
      <c r="Z697" t="s">
        <v>736</v>
      </c>
      <c r="AA697" t="s">
        <v>763</v>
      </c>
      <c r="AB697" t="s">
        <v>612</v>
      </c>
      <c r="AC697" t="s">
        <v>612</v>
      </c>
      <c r="AD697" t="s">
        <v>612</v>
      </c>
      <c r="AE697">
        <v>43342</v>
      </c>
      <c r="AF697" t="s">
        <v>736</v>
      </c>
      <c r="AG697" t="s">
        <v>763</v>
      </c>
      <c r="AH697" t="s">
        <v>612</v>
      </c>
      <c r="AI697" t="s">
        <v>612</v>
      </c>
      <c r="AJ697" t="s">
        <v>612</v>
      </c>
      <c r="AK697" t="s">
        <v>612</v>
      </c>
      <c r="AL697" t="s">
        <v>612</v>
      </c>
      <c r="AM697" t="s">
        <v>612</v>
      </c>
      <c r="AN697" t="s">
        <v>612</v>
      </c>
      <c r="AO697" t="s">
        <v>612</v>
      </c>
      <c r="AP697" t="s">
        <v>612</v>
      </c>
      <c r="AQ697" t="s">
        <v>612</v>
      </c>
      <c r="AR697" t="s">
        <v>612</v>
      </c>
      <c r="AS697" t="s">
        <v>612</v>
      </c>
      <c r="AT697" t="s">
        <v>613</v>
      </c>
      <c r="AU697" t="s">
        <v>612</v>
      </c>
      <c r="AV697" t="s">
        <v>635</v>
      </c>
      <c r="AW697">
        <v>43342</v>
      </c>
      <c r="AX697">
        <v>232400</v>
      </c>
      <c r="AY697" t="s">
        <v>621</v>
      </c>
      <c r="AZ697" t="s">
        <v>470</v>
      </c>
      <c r="BA697" t="s">
        <v>470</v>
      </c>
      <c r="BB697" t="s">
        <v>736</v>
      </c>
      <c r="BC697">
        <v>42979</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232400</v>
      </c>
      <c r="BY697">
        <v>0</v>
      </c>
      <c r="BZ697">
        <v>0</v>
      </c>
      <c r="CA697">
        <v>0</v>
      </c>
      <c r="CB697">
        <v>0</v>
      </c>
      <c r="CC697">
        <v>0</v>
      </c>
      <c r="CD697">
        <v>232400</v>
      </c>
      <c r="CE697">
        <v>232400</v>
      </c>
      <c r="CF697">
        <v>232400</v>
      </c>
      <c r="CG697">
        <v>0</v>
      </c>
      <c r="CH697" t="s">
        <v>612</v>
      </c>
      <c r="CI697" t="s">
        <v>616</v>
      </c>
      <c r="CJ697" t="s">
        <v>753</v>
      </c>
      <c r="CK697" t="s">
        <v>703</v>
      </c>
      <c r="CL697" t="s">
        <v>617</v>
      </c>
      <c r="CM697" t="s">
        <v>617</v>
      </c>
      <c r="CN697">
        <v>232400</v>
      </c>
    </row>
    <row r="698" spans="1:92" x14ac:dyDescent="0.25">
      <c r="A698" t="s">
        <v>4426</v>
      </c>
      <c r="B698" t="s">
        <v>4426</v>
      </c>
      <c r="C698">
        <v>13</v>
      </c>
      <c r="D698" t="s">
        <v>597</v>
      </c>
      <c r="E698">
        <v>66060</v>
      </c>
      <c r="F698" t="s">
        <v>3792</v>
      </c>
      <c r="G698" t="s">
        <v>2686</v>
      </c>
      <c r="H698" t="s">
        <v>2687</v>
      </c>
      <c r="I698" t="s">
        <v>630</v>
      </c>
      <c r="J698">
        <v>24477</v>
      </c>
      <c r="K698">
        <v>19481</v>
      </c>
      <c r="L698" t="s">
        <v>4041</v>
      </c>
      <c r="M698" t="s">
        <v>4042</v>
      </c>
      <c r="N698" t="s">
        <v>3809</v>
      </c>
      <c r="O698" t="s">
        <v>4043</v>
      </c>
      <c r="P698" t="s">
        <v>3811</v>
      </c>
      <c r="Q698" t="s">
        <v>3812</v>
      </c>
      <c r="R698" t="s">
        <v>3813</v>
      </c>
      <c r="S698" t="s">
        <v>3800</v>
      </c>
      <c r="T698" t="s">
        <v>1733</v>
      </c>
      <c r="U698" t="s">
        <v>3036</v>
      </c>
      <c r="V698" t="s">
        <v>1577</v>
      </c>
      <c r="W698">
        <v>43.945460500000003</v>
      </c>
      <c r="X698">
        <v>-78.857522900000006</v>
      </c>
      <c r="Y698">
        <v>43342</v>
      </c>
      <c r="Z698" t="s">
        <v>736</v>
      </c>
      <c r="AA698" t="s">
        <v>763</v>
      </c>
      <c r="AB698" t="s">
        <v>612</v>
      </c>
      <c r="AC698" t="s">
        <v>612</v>
      </c>
      <c r="AD698" t="s">
        <v>612</v>
      </c>
      <c r="AE698">
        <v>43342</v>
      </c>
      <c r="AF698" t="s">
        <v>736</v>
      </c>
      <c r="AG698" t="s">
        <v>763</v>
      </c>
      <c r="AH698" t="s">
        <v>612</v>
      </c>
      <c r="AI698" t="s">
        <v>612</v>
      </c>
      <c r="AJ698" t="s">
        <v>612</v>
      </c>
      <c r="AK698" t="s">
        <v>612</v>
      </c>
      <c r="AL698" t="s">
        <v>612</v>
      </c>
      <c r="AM698" t="s">
        <v>612</v>
      </c>
      <c r="AN698" t="s">
        <v>612</v>
      </c>
      <c r="AO698" t="s">
        <v>612</v>
      </c>
      <c r="AP698" t="s">
        <v>612</v>
      </c>
      <c r="AQ698" t="s">
        <v>612</v>
      </c>
      <c r="AR698" t="s">
        <v>612</v>
      </c>
      <c r="AS698" t="s">
        <v>612</v>
      </c>
      <c r="AT698" t="s">
        <v>613</v>
      </c>
      <c r="AU698" t="s">
        <v>612</v>
      </c>
      <c r="AV698" t="s">
        <v>635</v>
      </c>
      <c r="AW698">
        <v>43342</v>
      </c>
      <c r="AX698">
        <v>232400</v>
      </c>
      <c r="AY698" t="s">
        <v>621</v>
      </c>
      <c r="AZ698" t="s">
        <v>470</v>
      </c>
      <c r="BA698" t="s">
        <v>470</v>
      </c>
      <c r="BB698" t="s">
        <v>736</v>
      </c>
      <c r="BC698">
        <v>42979</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232400</v>
      </c>
      <c r="BY698">
        <v>0</v>
      </c>
      <c r="BZ698">
        <v>0</v>
      </c>
      <c r="CA698">
        <v>0</v>
      </c>
      <c r="CB698">
        <v>0</v>
      </c>
      <c r="CC698">
        <v>0</v>
      </c>
      <c r="CD698">
        <v>232400</v>
      </c>
      <c r="CE698">
        <v>232400</v>
      </c>
      <c r="CF698">
        <v>232400</v>
      </c>
      <c r="CG698">
        <v>0</v>
      </c>
      <c r="CH698" t="s">
        <v>612</v>
      </c>
      <c r="CI698" t="s">
        <v>616</v>
      </c>
      <c r="CJ698" t="s">
        <v>753</v>
      </c>
      <c r="CK698" t="s">
        <v>703</v>
      </c>
      <c r="CL698" t="s">
        <v>617</v>
      </c>
      <c r="CM698" t="s">
        <v>617</v>
      </c>
      <c r="CN698">
        <v>232400</v>
      </c>
    </row>
    <row r="699" spans="1:92" x14ac:dyDescent="0.25">
      <c r="A699" t="s">
        <v>4427</v>
      </c>
      <c r="B699" t="s">
        <v>4427</v>
      </c>
      <c r="C699">
        <v>13</v>
      </c>
      <c r="D699" t="s">
        <v>597</v>
      </c>
      <c r="E699">
        <v>66060</v>
      </c>
      <c r="F699" t="s">
        <v>3792</v>
      </c>
      <c r="G699" t="s">
        <v>4310</v>
      </c>
      <c r="H699" t="s">
        <v>4311</v>
      </c>
      <c r="I699" t="s">
        <v>630</v>
      </c>
      <c r="J699">
        <v>24572</v>
      </c>
      <c r="K699">
        <v>19578</v>
      </c>
      <c r="L699" t="s">
        <v>4312</v>
      </c>
      <c r="M699" t="s">
        <v>4313</v>
      </c>
      <c r="N699" t="s">
        <v>3809</v>
      </c>
      <c r="O699" t="s">
        <v>4314</v>
      </c>
      <c r="P699" t="s">
        <v>3811</v>
      </c>
      <c r="Q699" t="s">
        <v>3812</v>
      </c>
      <c r="R699" t="s">
        <v>3813</v>
      </c>
      <c r="S699" t="s">
        <v>3800</v>
      </c>
      <c r="T699" t="s">
        <v>1733</v>
      </c>
      <c r="U699" t="s">
        <v>3036</v>
      </c>
      <c r="V699" t="s">
        <v>1577</v>
      </c>
      <c r="W699">
        <v>43.952649999999998</v>
      </c>
      <c r="X699">
        <v>-78.892685999999998</v>
      </c>
      <c r="Y699">
        <v>43342</v>
      </c>
      <c r="Z699" t="s">
        <v>736</v>
      </c>
      <c r="AA699" t="s">
        <v>763</v>
      </c>
      <c r="AB699" t="s">
        <v>612</v>
      </c>
      <c r="AC699" t="s">
        <v>612</v>
      </c>
      <c r="AD699" t="s">
        <v>612</v>
      </c>
      <c r="AE699">
        <v>43342</v>
      </c>
      <c r="AF699" t="s">
        <v>736</v>
      </c>
      <c r="AG699" t="s">
        <v>763</v>
      </c>
      <c r="AH699" t="s">
        <v>612</v>
      </c>
      <c r="AI699" t="s">
        <v>612</v>
      </c>
      <c r="AJ699" t="s">
        <v>612</v>
      </c>
      <c r="AK699" t="s">
        <v>612</v>
      </c>
      <c r="AL699" t="s">
        <v>612</v>
      </c>
      <c r="AM699" t="s">
        <v>612</v>
      </c>
      <c r="AN699" t="s">
        <v>612</v>
      </c>
      <c r="AO699" t="s">
        <v>612</v>
      </c>
      <c r="AP699" t="s">
        <v>612</v>
      </c>
      <c r="AQ699" t="s">
        <v>612</v>
      </c>
      <c r="AR699" t="s">
        <v>612</v>
      </c>
      <c r="AS699" t="s">
        <v>612</v>
      </c>
      <c r="AT699" t="s">
        <v>613</v>
      </c>
      <c r="AU699" t="s">
        <v>612</v>
      </c>
      <c r="AV699" t="s">
        <v>635</v>
      </c>
      <c r="AW699">
        <v>43342</v>
      </c>
      <c r="AX699">
        <v>358600</v>
      </c>
      <c r="AY699" t="s">
        <v>621</v>
      </c>
      <c r="AZ699" t="s">
        <v>470</v>
      </c>
      <c r="BA699" t="s">
        <v>470</v>
      </c>
      <c r="BB699" t="s">
        <v>736</v>
      </c>
      <c r="BC699">
        <v>42979</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358600</v>
      </c>
      <c r="BY699">
        <v>0</v>
      </c>
      <c r="BZ699">
        <v>0</v>
      </c>
      <c r="CA699">
        <v>0</v>
      </c>
      <c r="CB699">
        <v>0</v>
      </c>
      <c r="CC699">
        <v>0</v>
      </c>
      <c r="CD699">
        <v>358600</v>
      </c>
      <c r="CE699">
        <v>358600</v>
      </c>
      <c r="CF699">
        <v>358600</v>
      </c>
      <c r="CG699">
        <v>0</v>
      </c>
      <c r="CH699" t="s">
        <v>612</v>
      </c>
      <c r="CI699" t="s">
        <v>616</v>
      </c>
      <c r="CJ699" t="s">
        <v>753</v>
      </c>
      <c r="CK699" t="s">
        <v>703</v>
      </c>
      <c r="CL699" t="s">
        <v>617</v>
      </c>
      <c r="CM699" t="s">
        <v>617</v>
      </c>
      <c r="CN699">
        <v>358600</v>
      </c>
    </row>
    <row r="700" spans="1:92" x14ac:dyDescent="0.25">
      <c r="A700" t="s">
        <v>4428</v>
      </c>
      <c r="B700" t="s">
        <v>4428</v>
      </c>
      <c r="C700">
        <v>13</v>
      </c>
      <c r="D700" t="s">
        <v>597</v>
      </c>
      <c r="E700">
        <v>66060</v>
      </c>
      <c r="F700" t="s">
        <v>3792</v>
      </c>
      <c r="G700" t="s">
        <v>4429</v>
      </c>
      <c r="H700" t="s">
        <v>4430</v>
      </c>
      <c r="I700" t="s">
        <v>630</v>
      </c>
      <c r="J700">
        <v>1487</v>
      </c>
      <c r="K700">
        <v>6254</v>
      </c>
      <c r="L700" t="s">
        <v>4431</v>
      </c>
      <c r="M700" t="s">
        <v>4432</v>
      </c>
      <c r="N700" t="s">
        <v>3809</v>
      </c>
      <c r="O700" t="s">
        <v>4433</v>
      </c>
      <c r="P700" t="s">
        <v>3811</v>
      </c>
      <c r="Q700" t="s">
        <v>3812</v>
      </c>
      <c r="R700" t="s">
        <v>3813</v>
      </c>
      <c r="S700" t="s">
        <v>3800</v>
      </c>
      <c r="T700" t="s">
        <v>1733</v>
      </c>
      <c r="U700" t="s">
        <v>3036</v>
      </c>
      <c r="V700" t="s">
        <v>1577</v>
      </c>
      <c r="W700">
        <v>43.9013510672319</v>
      </c>
      <c r="X700">
        <v>-78.862426730727805</v>
      </c>
      <c r="Y700">
        <v>43921</v>
      </c>
      <c r="Z700" t="s">
        <v>738</v>
      </c>
      <c r="AA700" t="s">
        <v>738</v>
      </c>
      <c r="AB700" t="s">
        <v>612</v>
      </c>
      <c r="AC700" t="s">
        <v>612</v>
      </c>
      <c r="AD700" t="s">
        <v>612</v>
      </c>
      <c r="AE700">
        <v>43921</v>
      </c>
      <c r="AF700" t="s">
        <v>738</v>
      </c>
      <c r="AG700" t="s">
        <v>738</v>
      </c>
      <c r="AH700" t="s">
        <v>612</v>
      </c>
      <c r="AI700" t="s">
        <v>612</v>
      </c>
      <c r="AJ700" t="s">
        <v>612</v>
      </c>
      <c r="AK700" t="s">
        <v>612</v>
      </c>
      <c r="AL700" t="s">
        <v>612</v>
      </c>
      <c r="AM700" t="s">
        <v>612</v>
      </c>
      <c r="AN700" t="s">
        <v>612</v>
      </c>
      <c r="AO700" t="s">
        <v>612</v>
      </c>
      <c r="AP700" t="s">
        <v>612</v>
      </c>
      <c r="AQ700">
        <v>190</v>
      </c>
      <c r="AR700" t="s">
        <v>612</v>
      </c>
      <c r="AS700" t="s">
        <v>612</v>
      </c>
      <c r="AT700" t="s">
        <v>612</v>
      </c>
      <c r="AU700" t="s">
        <v>612</v>
      </c>
      <c r="AV700" t="s">
        <v>635</v>
      </c>
      <c r="AW700">
        <v>45036</v>
      </c>
      <c r="AX700">
        <v>8763038</v>
      </c>
      <c r="AY700" t="s">
        <v>887</v>
      </c>
      <c r="AZ700" t="s">
        <v>140</v>
      </c>
      <c r="BA700" t="s">
        <v>701</v>
      </c>
      <c r="BB700" t="s">
        <v>322</v>
      </c>
      <c r="BC700">
        <v>45174</v>
      </c>
      <c r="BD700">
        <v>0</v>
      </c>
      <c r="BE700">
        <v>694688</v>
      </c>
      <c r="BF700">
        <v>750000</v>
      </c>
      <c r="BG700">
        <v>0</v>
      </c>
      <c r="BH700">
        <v>0</v>
      </c>
      <c r="BI700">
        <v>0</v>
      </c>
      <c r="BJ700">
        <v>0</v>
      </c>
      <c r="BK700">
        <v>0</v>
      </c>
      <c r="BL700">
        <v>0</v>
      </c>
      <c r="BM700">
        <v>0</v>
      </c>
      <c r="BN700">
        <v>0</v>
      </c>
      <c r="BO700">
        <v>0</v>
      </c>
      <c r="BP700">
        <v>0</v>
      </c>
      <c r="BQ700">
        <v>0</v>
      </c>
      <c r="BR700">
        <v>0</v>
      </c>
      <c r="BS700">
        <v>1444688</v>
      </c>
      <c r="BT700">
        <v>0</v>
      </c>
      <c r="BU700">
        <v>0</v>
      </c>
      <c r="BV700">
        <v>0</v>
      </c>
      <c r="BW700">
        <v>0</v>
      </c>
      <c r="BX700">
        <v>7318350</v>
      </c>
      <c r="BY700">
        <v>0</v>
      </c>
      <c r="BZ700">
        <v>0</v>
      </c>
      <c r="CA700">
        <v>0</v>
      </c>
      <c r="CB700">
        <v>0</v>
      </c>
      <c r="CC700">
        <v>0</v>
      </c>
      <c r="CD700">
        <v>7318350</v>
      </c>
      <c r="CE700">
        <v>8763038</v>
      </c>
      <c r="CF700">
        <v>8763038</v>
      </c>
      <c r="CG700">
        <v>0</v>
      </c>
      <c r="CH700" t="s">
        <v>612</v>
      </c>
      <c r="CI700" t="s">
        <v>131</v>
      </c>
      <c r="CJ700" t="s">
        <v>702</v>
      </c>
      <c r="CK700" t="s">
        <v>703</v>
      </c>
      <c r="CL700" t="s">
        <v>617</v>
      </c>
      <c r="CM700" t="s">
        <v>617</v>
      </c>
      <c r="CN700">
        <v>7318350</v>
      </c>
    </row>
    <row r="701" spans="1:92" x14ac:dyDescent="0.25">
      <c r="A701" t="s">
        <v>4434</v>
      </c>
      <c r="B701" t="s">
        <v>4434</v>
      </c>
      <c r="C701">
        <v>13</v>
      </c>
      <c r="D701" t="s">
        <v>3915</v>
      </c>
      <c r="E701">
        <v>66060</v>
      </c>
      <c r="F701" t="s">
        <v>3792</v>
      </c>
      <c r="G701" t="s">
        <v>4435</v>
      </c>
      <c r="H701" t="s">
        <v>4436</v>
      </c>
      <c r="I701" t="s">
        <v>630</v>
      </c>
      <c r="J701">
        <v>25369</v>
      </c>
      <c r="K701">
        <v>20375</v>
      </c>
      <c r="L701" t="s">
        <v>4437</v>
      </c>
      <c r="M701" t="s">
        <v>4438</v>
      </c>
      <c r="N701" t="s">
        <v>3835</v>
      </c>
      <c r="O701" t="s">
        <v>804</v>
      </c>
      <c r="P701" t="s">
        <v>3837</v>
      </c>
      <c r="Q701" t="s">
        <v>3838</v>
      </c>
      <c r="R701" t="s">
        <v>3839</v>
      </c>
      <c r="S701" t="s">
        <v>3800</v>
      </c>
      <c r="T701" t="s">
        <v>1733</v>
      </c>
      <c r="U701" t="s">
        <v>3036</v>
      </c>
      <c r="V701" t="s">
        <v>1577</v>
      </c>
      <c r="W701">
        <v>43.874869518220599</v>
      </c>
      <c r="X701">
        <v>-79.091291883255906</v>
      </c>
      <c r="Y701">
        <v>43921</v>
      </c>
      <c r="Z701" t="s">
        <v>738</v>
      </c>
      <c r="AA701" t="s">
        <v>738</v>
      </c>
      <c r="AB701" t="s">
        <v>612</v>
      </c>
      <c r="AC701" t="s">
        <v>612</v>
      </c>
      <c r="AD701" t="s">
        <v>612</v>
      </c>
      <c r="AE701">
        <v>43921</v>
      </c>
      <c r="AF701" t="s">
        <v>738</v>
      </c>
      <c r="AG701" t="s">
        <v>738</v>
      </c>
      <c r="AH701">
        <v>43921</v>
      </c>
      <c r="AI701" t="s">
        <v>738</v>
      </c>
      <c r="AJ701" t="s">
        <v>738</v>
      </c>
      <c r="AK701" t="s">
        <v>612</v>
      </c>
      <c r="AL701" t="s">
        <v>612</v>
      </c>
      <c r="AM701" t="s">
        <v>612</v>
      </c>
      <c r="AN701" t="s">
        <v>612</v>
      </c>
      <c r="AO701" t="s">
        <v>612</v>
      </c>
      <c r="AP701" t="s">
        <v>612</v>
      </c>
      <c r="AQ701">
        <v>536</v>
      </c>
      <c r="AR701">
        <v>4</v>
      </c>
      <c r="AS701">
        <v>73</v>
      </c>
      <c r="AT701" t="s">
        <v>612</v>
      </c>
      <c r="AU701" t="s">
        <v>612</v>
      </c>
      <c r="AV701" t="s">
        <v>887</v>
      </c>
      <c r="AW701" t="s">
        <v>612</v>
      </c>
      <c r="AX701">
        <v>0</v>
      </c>
      <c r="AY701" t="s">
        <v>887</v>
      </c>
      <c r="AZ701" t="s">
        <v>145</v>
      </c>
      <c r="BA701" t="s">
        <v>460</v>
      </c>
      <c r="BB701" t="s">
        <v>336</v>
      </c>
      <c r="BC701">
        <v>45536</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11537075</v>
      </c>
      <c r="BY701">
        <v>0</v>
      </c>
      <c r="BZ701">
        <v>2139296</v>
      </c>
      <c r="CA701">
        <v>0</v>
      </c>
      <c r="CB701">
        <v>0</v>
      </c>
      <c r="CC701">
        <v>0</v>
      </c>
      <c r="CD701">
        <v>13676371</v>
      </c>
      <c r="CE701">
        <v>13676371</v>
      </c>
      <c r="CF701">
        <v>13676371</v>
      </c>
      <c r="CG701">
        <v>0</v>
      </c>
      <c r="CH701" t="s">
        <v>612</v>
      </c>
      <c r="CI701" t="s">
        <v>131</v>
      </c>
      <c r="CJ701" t="s">
        <v>702</v>
      </c>
      <c r="CK701" t="s">
        <v>703</v>
      </c>
      <c r="CL701" t="s">
        <v>764</v>
      </c>
      <c r="CM701" t="s">
        <v>740</v>
      </c>
      <c r="CN701">
        <v>13676371</v>
      </c>
    </row>
    <row r="702" spans="1:92" x14ac:dyDescent="0.25">
      <c r="A702" t="s">
        <v>4439</v>
      </c>
      <c r="B702" t="s">
        <v>4439</v>
      </c>
      <c r="C702">
        <v>13</v>
      </c>
      <c r="D702" t="s">
        <v>3915</v>
      </c>
      <c r="E702">
        <v>66060</v>
      </c>
      <c r="F702" t="s">
        <v>3792</v>
      </c>
      <c r="G702" t="s">
        <v>4440</v>
      </c>
      <c r="H702" t="s">
        <v>4441</v>
      </c>
      <c r="I702" t="s">
        <v>630</v>
      </c>
      <c r="J702">
        <v>25491</v>
      </c>
      <c r="K702">
        <v>20497</v>
      </c>
      <c r="L702" t="s">
        <v>4442</v>
      </c>
      <c r="M702" t="s">
        <v>4443</v>
      </c>
      <c r="N702" t="s">
        <v>3809</v>
      </c>
      <c r="O702" t="s">
        <v>804</v>
      </c>
      <c r="P702" t="s">
        <v>3811</v>
      </c>
      <c r="Q702" t="s">
        <v>3812</v>
      </c>
      <c r="R702" t="s">
        <v>3813</v>
      </c>
      <c r="S702" t="s">
        <v>3800</v>
      </c>
      <c r="T702" t="s">
        <v>1733</v>
      </c>
      <c r="U702" t="s">
        <v>3036</v>
      </c>
      <c r="V702" t="s">
        <v>1577</v>
      </c>
      <c r="W702">
        <v>43.9572368278101</v>
      </c>
      <c r="X702">
        <v>-78.914857002043306</v>
      </c>
      <c r="Y702">
        <v>44124</v>
      </c>
      <c r="Z702" t="s">
        <v>859</v>
      </c>
      <c r="AA702" t="s">
        <v>859</v>
      </c>
      <c r="AB702" t="s">
        <v>612</v>
      </c>
      <c r="AC702" t="s">
        <v>612</v>
      </c>
      <c r="AD702" t="s">
        <v>612</v>
      </c>
      <c r="AE702">
        <v>44124</v>
      </c>
      <c r="AF702" t="s">
        <v>859</v>
      </c>
      <c r="AG702" t="s">
        <v>859</v>
      </c>
      <c r="AH702">
        <v>44124</v>
      </c>
      <c r="AI702" t="s">
        <v>859</v>
      </c>
      <c r="AJ702" t="s">
        <v>859</v>
      </c>
      <c r="AK702" t="s">
        <v>612</v>
      </c>
      <c r="AL702" t="s">
        <v>612</v>
      </c>
      <c r="AM702" t="s">
        <v>612</v>
      </c>
      <c r="AN702" t="s">
        <v>612</v>
      </c>
      <c r="AO702" t="s">
        <v>612</v>
      </c>
      <c r="AP702" t="s">
        <v>612</v>
      </c>
      <c r="AQ702">
        <v>536</v>
      </c>
      <c r="AR702">
        <v>4</v>
      </c>
      <c r="AS702">
        <v>73</v>
      </c>
      <c r="AT702" t="s">
        <v>613</v>
      </c>
      <c r="AU702" t="s">
        <v>612</v>
      </c>
      <c r="AV702" t="s">
        <v>635</v>
      </c>
      <c r="AW702">
        <v>44902</v>
      </c>
      <c r="AX702">
        <v>22247107</v>
      </c>
      <c r="AY702" t="s">
        <v>887</v>
      </c>
      <c r="AZ702" t="s">
        <v>145</v>
      </c>
      <c r="BA702" t="s">
        <v>460</v>
      </c>
      <c r="BB702" t="s">
        <v>322</v>
      </c>
      <c r="BC702">
        <v>45174</v>
      </c>
      <c r="BD702">
        <v>0</v>
      </c>
      <c r="BE702">
        <v>0</v>
      </c>
      <c r="BF702">
        <v>1898100</v>
      </c>
      <c r="BG702">
        <v>0</v>
      </c>
      <c r="BH702">
        <v>630937</v>
      </c>
      <c r="BI702">
        <v>0</v>
      </c>
      <c r="BJ702">
        <v>0</v>
      </c>
      <c r="BK702">
        <v>0</v>
      </c>
      <c r="BL702">
        <v>0</v>
      </c>
      <c r="BM702">
        <v>0</v>
      </c>
      <c r="BN702">
        <v>0</v>
      </c>
      <c r="BO702">
        <v>0</v>
      </c>
      <c r="BP702">
        <v>0</v>
      </c>
      <c r="BQ702">
        <v>0</v>
      </c>
      <c r="BR702">
        <v>0</v>
      </c>
      <c r="BS702">
        <v>2529037</v>
      </c>
      <c r="BT702">
        <v>0</v>
      </c>
      <c r="BU702">
        <v>0</v>
      </c>
      <c r="BV702">
        <v>0</v>
      </c>
      <c r="BW702">
        <v>0</v>
      </c>
      <c r="BX702">
        <v>17280939</v>
      </c>
      <c r="BY702">
        <v>0</v>
      </c>
      <c r="BZ702">
        <v>2437131</v>
      </c>
      <c r="CA702">
        <v>0</v>
      </c>
      <c r="CB702">
        <v>0</v>
      </c>
      <c r="CC702">
        <v>0</v>
      </c>
      <c r="CD702">
        <v>19718070</v>
      </c>
      <c r="CE702">
        <v>22247107</v>
      </c>
      <c r="CF702">
        <v>22247107</v>
      </c>
      <c r="CG702">
        <v>0</v>
      </c>
      <c r="CH702" t="s">
        <v>612</v>
      </c>
      <c r="CI702" t="s">
        <v>4444</v>
      </c>
      <c r="CJ702" t="s">
        <v>702</v>
      </c>
      <c r="CK702" t="s">
        <v>703</v>
      </c>
      <c r="CL702" t="s">
        <v>764</v>
      </c>
      <c r="CM702" t="s">
        <v>740</v>
      </c>
      <c r="CN702">
        <v>19718070</v>
      </c>
    </row>
    <row r="703" spans="1:92" x14ac:dyDescent="0.25">
      <c r="A703" t="s">
        <v>4445</v>
      </c>
      <c r="B703" t="s">
        <v>4180</v>
      </c>
      <c r="C703">
        <v>13</v>
      </c>
      <c r="D703" t="s">
        <v>3915</v>
      </c>
      <c r="E703">
        <v>66060</v>
      </c>
      <c r="F703" t="s">
        <v>3792</v>
      </c>
      <c r="G703" t="s">
        <v>4181</v>
      </c>
      <c r="H703" t="s">
        <v>4182</v>
      </c>
      <c r="I703" t="s">
        <v>667</v>
      </c>
      <c r="J703">
        <v>5606</v>
      </c>
      <c r="K703">
        <v>5314</v>
      </c>
      <c r="L703" t="s">
        <v>4446</v>
      </c>
      <c r="M703" t="s">
        <v>4184</v>
      </c>
      <c r="N703" t="s">
        <v>3809</v>
      </c>
      <c r="O703" t="s">
        <v>4185</v>
      </c>
      <c r="P703" t="s">
        <v>3811</v>
      </c>
      <c r="Q703" t="s">
        <v>3812</v>
      </c>
      <c r="R703" t="s">
        <v>3813</v>
      </c>
      <c r="S703" t="s">
        <v>3800</v>
      </c>
      <c r="T703" t="s">
        <v>1733</v>
      </c>
      <c r="U703" t="s">
        <v>3036</v>
      </c>
      <c r="V703" t="s">
        <v>1577</v>
      </c>
      <c r="W703">
        <v>43.907600000000002</v>
      </c>
      <c r="X703">
        <v>-78.890810000000002</v>
      </c>
      <c r="Y703">
        <v>44181</v>
      </c>
      <c r="Z703" t="s">
        <v>859</v>
      </c>
      <c r="AA703" t="s">
        <v>859</v>
      </c>
      <c r="AB703">
        <v>44181</v>
      </c>
      <c r="AC703" t="s">
        <v>859</v>
      </c>
      <c r="AD703" t="s">
        <v>859</v>
      </c>
      <c r="AE703" t="s">
        <v>612</v>
      </c>
      <c r="AF703" t="s">
        <v>612</v>
      </c>
      <c r="AG703" t="s">
        <v>612</v>
      </c>
      <c r="AH703" t="s">
        <v>612</v>
      </c>
      <c r="AI703" t="s">
        <v>612</v>
      </c>
      <c r="AJ703" t="s">
        <v>612</v>
      </c>
      <c r="AK703" t="s">
        <v>612</v>
      </c>
      <c r="AL703" t="s">
        <v>612</v>
      </c>
      <c r="AM703" t="s">
        <v>612</v>
      </c>
      <c r="AN703" t="s">
        <v>612</v>
      </c>
      <c r="AO703" t="s">
        <v>612</v>
      </c>
      <c r="AP703" t="s">
        <v>612</v>
      </c>
      <c r="AQ703">
        <v>60</v>
      </c>
      <c r="AR703" t="s">
        <v>612</v>
      </c>
      <c r="AS703" t="s">
        <v>612</v>
      </c>
      <c r="AT703" t="s">
        <v>613</v>
      </c>
      <c r="AU703" t="s">
        <v>612</v>
      </c>
      <c r="AV703" t="s">
        <v>635</v>
      </c>
      <c r="AW703">
        <v>44181</v>
      </c>
      <c r="AX703">
        <v>311321</v>
      </c>
      <c r="AY703" t="s">
        <v>621</v>
      </c>
      <c r="AZ703" t="s">
        <v>663</v>
      </c>
      <c r="BA703" t="s">
        <v>141</v>
      </c>
      <c r="BB703" t="s">
        <v>763</v>
      </c>
      <c r="BC703">
        <v>43344</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311321</v>
      </c>
      <c r="BX703">
        <v>0</v>
      </c>
      <c r="BY703">
        <v>0</v>
      </c>
      <c r="BZ703">
        <v>0</v>
      </c>
      <c r="CA703">
        <v>0</v>
      </c>
      <c r="CB703">
        <v>0</v>
      </c>
      <c r="CC703">
        <v>0</v>
      </c>
      <c r="CD703">
        <v>311321</v>
      </c>
      <c r="CE703">
        <v>311321</v>
      </c>
      <c r="CF703">
        <v>311321</v>
      </c>
      <c r="CG703">
        <v>0</v>
      </c>
      <c r="CH703" t="s">
        <v>612</v>
      </c>
      <c r="CI703" t="s">
        <v>616</v>
      </c>
      <c r="CJ703" t="s">
        <v>617</v>
      </c>
      <c r="CK703" t="s">
        <v>617</v>
      </c>
      <c r="CL703" t="s">
        <v>617</v>
      </c>
      <c r="CM703" t="s">
        <v>617</v>
      </c>
      <c r="CN703">
        <v>311321</v>
      </c>
    </row>
    <row r="704" spans="1:92" x14ac:dyDescent="0.25">
      <c r="A704" t="s">
        <v>4447</v>
      </c>
      <c r="B704" t="s">
        <v>4447</v>
      </c>
      <c r="C704">
        <v>13</v>
      </c>
      <c r="D704" t="s">
        <v>3915</v>
      </c>
      <c r="E704">
        <v>66060</v>
      </c>
      <c r="F704" t="s">
        <v>3792</v>
      </c>
      <c r="G704" t="s">
        <v>4448</v>
      </c>
      <c r="H704" t="s">
        <v>4449</v>
      </c>
      <c r="I704" t="s">
        <v>630</v>
      </c>
      <c r="J704">
        <v>2257</v>
      </c>
      <c r="K704">
        <v>6747</v>
      </c>
      <c r="L704" t="s">
        <v>4450</v>
      </c>
      <c r="M704" t="s">
        <v>4451</v>
      </c>
      <c r="N704" t="s">
        <v>4452</v>
      </c>
      <c r="O704" t="s">
        <v>4453</v>
      </c>
      <c r="P704" t="s">
        <v>4100</v>
      </c>
      <c r="Q704" t="s">
        <v>3129</v>
      </c>
      <c r="R704" t="s">
        <v>4101</v>
      </c>
      <c r="S704" t="s">
        <v>3800</v>
      </c>
      <c r="T704" t="s">
        <v>1733</v>
      </c>
      <c r="U704" t="s">
        <v>3036</v>
      </c>
      <c r="V704" t="s">
        <v>1577</v>
      </c>
      <c r="W704">
        <v>44.259880000000003</v>
      </c>
      <c r="X704">
        <v>-79.065529999999995</v>
      </c>
      <c r="Y704">
        <v>44280</v>
      </c>
      <c r="Z704" t="s">
        <v>859</v>
      </c>
      <c r="AA704" t="s">
        <v>859</v>
      </c>
      <c r="AB704" t="s">
        <v>612</v>
      </c>
      <c r="AC704" t="s">
        <v>612</v>
      </c>
      <c r="AD704" t="s">
        <v>612</v>
      </c>
      <c r="AE704" t="s">
        <v>612</v>
      </c>
      <c r="AF704" t="s">
        <v>612</v>
      </c>
      <c r="AG704" t="s">
        <v>612</v>
      </c>
      <c r="AH704">
        <v>44280</v>
      </c>
      <c r="AI704" t="s">
        <v>859</v>
      </c>
      <c r="AJ704" t="s">
        <v>859</v>
      </c>
      <c r="AK704" t="s">
        <v>612</v>
      </c>
      <c r="AL704" t="s">
        <v>612</v>
      </c>
      <c r="AM704" t="s">
        <v>612</v>
      </c>
      <c r="AN704" t="s">
        <v>612</v>
      </c>
      <c r="AO704" t="s">
        <v>612</v>
      </c>
      <c r="AP704" t="s">
        <v>612</v>
      </c>
      <c r="AQ704" t="s">
        <v>612</v>
      </c>
      <c r="AR704">
        <v>3</v>
      </c>
      <c r="AS704">
        <v>49</v>
      </c>
      <c r="AT704" t="s">
        <v>613</v>
      </c>
      <c r="AU704" t="s">
        <v>612</v>
      </c>
      <c r="AV704" t="s">
        <v>887</v>
      </c>
      <c r="AW704" t="s">
        <v>612</v>
      </c>
      <c r="AX704" t="s">
        <v>612</v>
      </c>
      <c r="AY704" t="s">
        <v>887</v>
      </c>
      <c r="AZ704" t="s">
        <v>140</v>
      </c>
      <c r="BA704" t="s">
        <v>146</v>
      </c>
      <c r="BB704" t="s">
        <v>380</v>
      </c>
      <c r="BC704">
        <v>44927</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1604472</v>
      </c>
      <c r="CA704">
        <v>0</v>
      </c>
      <c r="CB704">
        <v>0</v>
      </c>
      <c r="CC704">
        <v>0</v>
      </c>
      <c r="CD704">
        <v>1604472</v>
      </c>
      <c r="CE704">
        <v>1604472</v>
      </c>
      <c r="CF704">
        <v>1604472</v>
      </c>
      <c r="CG704">
        <v>0</v>
      </c>
      <c r="CH704" t="s">
        <v>612</v>
      </c>
      <c r="CI704" t="s">
        <v>1368</v>
      </c>
      <c r="CJ704" t="s">
        <v>617</v>
      </c>
      <c r="CK704" t="s">
        <v>617</v>
      </c>
      <c r="CL704" t="s">
        <v>739</v>
      </c>
      <c r="CM704" t="s">
        <v>740</v>
      </c>
      <c r="CN704">
        <v>1604472</v>
      </c>
    </row>
    <row r="705" spans="1:92" x14ac:dyDescent="0.25">
      <c r="A705" t="s">
        <v>4454</v>
      </c>
      <c r="B705" t="s">
        <v>4454</v>
      </c>
      <c r="C705">
        <v>13</v>
      </c>
      <c r="D705" t="s">
        <v>3915</v>
      </c>
      <c r="E705">
        <v>66060</v>
      </c>
      <c r="F705" t="s">
        <v>3792</v>
      </c>
      <c r="G705" t="s">
        <v>4455</v>
      </c>
      <c r="H705" t="s">
        <v>4456</v>
      </c>
      <c r="I705" t="s">
        <v>630</v>
      </c>
      <c r="J705">
        <v>2033</v>
      </c>
      <c r="K705">
        <v>6613</v>
      </c>
      <c r="L705" t="s">
        <v>4457</v>
      </c>
      <c r="M705" t="s">
        <v>4458</v>
      </c>
      <c r="N705" t="s">
        <v>3835</v>
      </c>
      <c r="O705" t="s">
        <v>4459</v>
      </c>
      <c r="P705" t="s">
        <v>3837</v>
      </c>
      <c r="Q705" t="s">
        <v>3838</v>
      </c>
      <c r="R705" t="s">
        <v>3839</v>
      </c>
      <c r="S705" t="s">
        <v>3800</v>
      </c>
      <c r="T705" t="s">
        <v>1733</v>
      </c>
      <c r="U705" t="s">
        <v>3036</v>
      </c>
      <c r="V705" t="s">
        <v>1577</v>
      </c>
      <c r="W705">
        <v>43.807360000000003</v>
      </c>
      <c r="X705">
        <v>-79.120509999999996</v>
      </c>
      <c r="Y705">
        <v>44280</v>
      </c>
      <c r="Z705" t="s">
        <v>859</v>
      </c>
      <c r="AA705" t="s">
        <v>859</v>
      </c>
      <c r="AB705" t="s">
        <v>612</v>
      </c>
      <c r="AC705" t="s">
        <v>612</v>
      </c>
      <c r="AD705" t="s">
        <v>612</v>
      </c>
      <c r="AE705" t="s">
        <v>612</v>
      </c>
      <c r="AF705" t="s">
        <v>612</v>
      </c>
      <c r="AG705" t="s">
        <v>612</v>
      </c>
      <c r="AH705">
        <v>44280</v>
      </c>
      <c r="AI705" t="s">
        <v>859</v>
      </c>
      <c r="AJ705" t="s">
        <v>859</v>
      </c>
      <c r="AK705" t="s">
        <v>612</v>
      </c>
      <c r="AL705" t="s">
        <v>612</v>
      </c>
      <c r="AM705" t="s">
        <v>612</v>
      </c>
      <c r="AN705" t="s">
        <v>612</v>
      </c>
      <c r="AO705" t="s">
        <v>612</v>
      </c>
      <c r="AP705" t="s">
        <v>612</v>
      </c>
      <c r="AQ705" t="s">
        <v>612</v>
      </c>
      <c r="AR705">
        <v>3</v>
      </c>
      <c r="AS705">
        <v>49</v>
      </c>
      <c r="AT705" t="s">
        <v>613</v>
      </c>
      <c r="AU705" t="s">
        <v>612</v>
      </c>
      <c r="AV705" t="s">
        <v>887</v>
      </c>
      <c r="AW705" t="s">
        <v>612</v>
      </c>
      <c r="AX705" t="s">
        <v>612</v>
      </c>
      <c r="AY705" t="s">
        <v>887</v>
      </c>
      <c r="AZ705" t="s">
        <v>140</v>
      </c>
      <c r="BA705" t="s">
        <v>146</v>
      </c>
      <c r="BB705" t="s">
        <v>380</v>
      </c>
      <c r="BC705">
        <v>44927</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1604472</v>
      </c>
      <c r="CA705">
        <v>0</v>
      </c>
      <c r="CB705">
        <v>0</v>
      </c>
      <c r="CC705">
        <v>0</v>
      </c>
      <c r="CD705">
        <v>1604472</v>
      </c>
      <c r="CE705">
        <v>1604472</v>
      </c>
      <c r="CF705">
        <v>1604472</v>
      </c>
      <c r="CG705">
        <v>0</v>
      </c>
      <c r="CH705" t="s">
        <v>612</v>
      </c>
      <c r="CI705" t="s">
        <v>1368</v>
      </c>
      <c r="CJ705" t="s">
        <v>617</v>
      </c>
      <c r="CK705" t="s">
        <v>617</v>
      </c>
      <c r="CL705" t="s">
        <v>739</v>
      </c>
      <c r="CM705" t="s">
        <v>740</v>
      </c>
      <c r="CN705">
        <v>1604472</v>
      </c>
    </row>
    <row r="706" spans="1:92" x14ac:dyDescent="0.25">
      <c r="A706" t="s">
        <v>4460</v>
      </c>
      <c r="B706" t="s">
        <v>4460</v>
      </c>
      <c r="C706">
        <v>13</v>
      </c>
      <c r="D706" t="s">
        <v>597</v>
      </c>
      <c r="E706">
        <v>66060</v>
      </c>
      <c r="F706" t="s">
        <v>3792</v>
      </c>
      <c r="G706" t="s">
        <v>4440</v>
      </c>
      <c r="H706" t="s">
        <v>4461</v>
      </c>
      <c r="I706" t="s">
        <v>667</v>
      </c>
      <c r="J706" t="s">
        <v>804</v>
      </c>
      <c r="K706" t="s">
        <v>804</v>
      </c>
      <c r="L706" t="s">
        <v>804</v>
      </c>
      <c r="M706" t="s">
        <v>804</v>
      </c>
      <c r="N706" t="s">
        <v>3809</v>
      </c>
      <c r="O706" t="s">
        <v>4462</v>
      </c>
      <c r="P706" t="s">
        <v>3811</v>
      </c>
      <c r="Q706" t="s">
        <v>3812</v>
      </c>
      <c r="R706" t="s">
        <v>3813</v>
      </c>
      <c r="S706" t="s">
        <v>3800</v>
      </c>
      <c r="T706" t="s">
        <v>1733</v>
      </c>
      <c r="U706" t="s">
        <v>3036</v>
      </c>
      <c r="V706" t="s">
        <v>1577</v>
      </c>
      <c r="W706" t="s">
        <v>804</v>
      </c>
      <c r="X706" t="s">
        <v>804</v>
      </c>
      <c r="Y706">
        <v>44672</v>
      </c>
      <c r="Z706" t="s">
        <v>909</v>
      </c>
      <c r="AA706" t="s">
        <v>380</v>
      </c>
      <c r="AB706" t="s">
        <v>612</v>
      </c>
      <c r="AC706" t="s">
        <v>612</v>
      </c>
      <c r="AD706" t="s">
        <v>612</v>
      </c>
      <c r="AE706">
        <v>44672</v>
      </c>
      <c r="AF706" t="s">
        <v>909</v>
      </c>
      <c r="AG706" t="s">
        <v>380</v>
      </c>
      <c r="AH706" t="s">
        <v>612</v>
      </c>
      <c r="AI706" t="s">
        <v>612</v>
      </c>
      <c r="AJ706" t="s">
        <v>612</v>
      </c>
      <c r="AK706" t="s">
        <v>612</v>
      </c>
      <c r="AL706" t="s">
        <v>612</v>
      </c>
      <c r="AM706" t="s">
        <v>612</v>
      </c>
      <c r="AN706" t="s">
        <v>612</v>
      </c>
      <c r="AO706" t="s">
        <v>612</v>
      </c>
      <c r="AP706" t="s">
        <v>612</v>
      </c>
      <c r="AQ706">
        <v>1387</v>
      </c>
      <c r="AR706" t="s">
        <v>612</v>
      </c>
      <c r="AS706" t="s">
        <v>612</v>
      </c>
      <c r="AT706" t="s">
        <v>613</v>
      </c>
      <c r="AU706" t="s">
        <v>612</v>
      </c>
      <c r="AV706" t="s">
        <v>887</v>
      </c>
      <c r="AW706" t="s">
        <v>612</v>
      </c>
      <c r="AX706" t="s">
        <v>612</v>
      </c>
      <c r="AY706" t="s">
        <v>887</v>
      </c>
      <c r="AZ706" t="s">
        <v>145</v>
      </c>
      <c r="BA706" t="s">
        <v>460</v>
      </c>
      <c r="BB706" t="s">
        <v>916</v>
      </c>
      <c r="BC706">
        <v>46266</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46389932</v>
      </c>
      <c r="BY706">
        <v>0</v>
      </c>
      <c r="BZ706">
        <v>0</v>
      </c>
      <c r="CA706">
        <v>0</v>
      </c>
      <c r="CB706">
        <v>0</v>
      </c>
      <c r="CC706">
        <v>0</v>
      </c>
      <c r="CD706">
        <v>46389932</v>
      </c>
      <c r="CE706">
        <v>46389932</v>
      </c>
      <c r="CF706">
        <v>46389932</v>
      </c>
      <c r="CG706">
        <v>0</v>
      </c>
      <c r="CH706" t="s">
        <v>612</v>
      </c>
      <c r="CI706" t="s">
        <v>917</v>
      </c>
      <c r="CJ706" t="s">
        <v>702</v>
      </c>
      <c r="CK706" t="s">
        <v>703</v>
      </c>
      <c r="CL706" t="s">
        <v>617</v>
      </c>
      <c r="CM706" t="s">
        <v>617</v>
      </c>
      <c r="CN706">
        <v>46389932</v>
      </c>
    </row>
    <row r="707" spans="1:92" x14ac:dyDescent="0.25">
      <c r="A707" t="s">
        <v>4463</v>
      </c>
      <c r="B707" t="s">
        <v>4463</v>
      </c>
      <c r="C707">
        <v>13</v>
      </c>
      <c r="D707" t="s">
        <v>3915</v>
      </c>
      <c r="E707">
        <v>66060</v>
      </c>
      <c r="F707" t="s">
        <v>3792</v>
      </c>
      <c r="G707" t="s">
        <v>4464</v>
      </c>
      <c r="H707" t="s">
        <v>4465</v>
      </c>
      <c r="I707" t="s">
        <v>630</v>
      </c>
      <c r="J707" t="s">
        <v>804</v>
      </c>
      <c r="K707" t="s">
        <v>804</v>
      </c>
      <c r="L707" t="s">
        <v>804</v>
      </c>
      <c r="M707" t="s">
        <v>804</v>
      </c>
      <c r="N707" t="s">
        <v>3835</v>
      </c>
      <c r="O707" t="s">
        <v>4466</v>
      </c>
      <c r="P707" t="s">
        <v>3837</v>
      </c>
      <c r="Q707" t="s">
        <v>3838</v>
      </c>
      <c r="R707" t="s">
        <v>3839</v>
      </c>
      <c r="S707" t="s">
        <v>3800</v>
      </c>
      <c r="T707" t="s">
        <v>1733</v>
      </c>
      <c r="U707" t="s">
        <v>3036</v>
      </c>
      <c r="V707" t="s">
        <v>1577</v>
      </c>
      <c r="W707" t="s">
        <v>804</v>
      </c>
      <c r="X707" t="s">
        <v>804</v>
      </c>
      <c r="Y707">
        <v>44672</v>
      </c>
      <c r="Z707" t="s">
        <v>909</v>
      </c>
      <c r="AA707" t="s">
        <v>380</v>
      </c>
      <c r="AB707" t="s">
        <v>612</v>
      </c>
      <c r="AC707" t="s">
        <v>612</v>
      </c>
      <c r="AD707" t="s">
        <v>612</v>
      </c>
      <c r="AE707">
        <v>44672</v>
      </c>
      <c r="AF707" t="s">
        <v>909</v>
      </c>
      <c r="AG707" t="s">
        <v>380</v>
      </c>
      <c r="AH707">
        <v>44672</v>
      </c>
      <c r="AI707" t="s">
        <v>909</v>
      </c>
      <c r="AJ707" t="s">
        <v>380</v>
      </c>
      <c r="AK707" t="s">
        <v>612</v>
      </c>
      <c r="AL707" t="s">
        <v>612</v>
      </c>
      <c r="AM707" t="s">
        <v>612</v>
      </c>
      <c r="AN707" t="s">
        <v>612</v>
      </c>
      <c r="AO707" t="s">
        <v>612</v>
      </c>
      <c r="AP707" t="s">
        <v>612</v>
      </c>
      <c r="AQ707">
        <v>634</v>
      </c>
      <c r="AR707">
        <v>4</v>
      </c>
      <c r="AS707">
        <v>73</v>
      </c>
      <c r="AT707" t="s">
        <v>613</v>
      </c>
      <c r="AU707" t="s">
        <v>612</v>
      </c>
      <c r="AV707" t="s">
        <v>887</v>
      </c>
      <c r="AW707" t="s">
        <v>612</v>
      </c>
      <c r="AX707" t="s">
        <v>612</v>
      </c>
      <c r="AY707" t="s">
        <v>887</v>
      </c>
      <c r="AZ707" t="s">
        <v>145</v>
      </c>
      <c r="BA707" t="s">
        <v>460</v>
      </c>
      <c r="BB707" t="s">
        <v>916</v>
      </c>
      <c r="BC707">
        <v>46266</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16389205</v>
      </c>
      <c r="BY707">
        <v>0</v>
      </c>
      <c r="BZ707">
        <v>2607797</v>
      </c>
      <c r="CA707">
        <v>0</v>
      </c>
      <c r="CB707">
        <v>0</v>
      </c>
      <c r="CC707">
        <v>0</v>
      </c>
      <c r="CD707">
        <v>18997002</v>
      </c>
      <c r="CE707">
        <v>18997002</v>
      </c>
      <c r="CF707">
        <v>18997002</v>
      </c>
      <c r="CG707">
        <v>0</v>
      </c>
      <c r="CH707" t="s">
        <v>612</v>
      </c>
      <c r="CI707" t="s">
        <v>917</v>
      </c>
      <c r="CJ707" t="s">
        <v>702</v>
      </c>
      <c r="CK707" t="s">
        <v>703</v>
      </c>
      <c r="CL707" t="s">
        <v>764</v>
      </c>
      <c r="CM707" t="s">
        <v>740</v>
      </c>
      <c r="CN707">
        <v>18997002</v>
      </c>
    </row>
    <row r="708" spans="1:92" x14ac:dyDescent="0.25">
      <c r="A708" t="s">
        <v>4467</v>
      </c>
      <c r="B708" t="s">
        <v>4376</v>
      </c>
      <c r="C708">
        <v>13</v>
      </c>
      <c r="D708" t="s">
        <v>597</v>
      </c>
      <c r="E708">
        <v>66060</v>
      </c>
      <c r="F708" t="s">
        <v>3792</v>
      </c>
      <c r="G708" t="s">
        <v>4377</v>
      </c>
      <c r="H708" t="s">
        <v>4378</v>
      </c>
      <c r="I708" t="s">
        <v>630</v>
      </c>
      <c r="J708">
        <v>24767</v>
      </c>
      <c r="K708">
        <v>5399</v>
      </c>
      <c r="L708" t="s">
        <v>4468</v>
      </c>
      <c r="M708" t="s">
        <v>4380</v>
      </c>
      <c r="N708" t="s">
        <v>4381</v>
      </c>
      <c r="O708" t="s">
        <v>4382</v>
      </c>
      <c r="P708" t="s">
        <v>4100</v>
      </c>
      <c r="Q708" t="s">
        <v>3129</v>
      </c>
      <c r="R708" t="s">
        <v>4101</v>
      </c>
      <c r="S708" t="s">
        <v>3800</v>
      </c>
      <c r="T708" t="s">
        <v>1733</v>
      </c>
      <c r="U708" t="s">
        <v>3036</v>
      </c>
      <c r="V708" t="s">
        <v>1577</v>
      </c>
      <c r="W708">
        <v>44.433140000000002</v>
      </c>
      <c r="X708">
        <v>-79.155209999999997</v>
      </c>
      <c r="Y708" t="s">
        <v>612</v>
      </c>
      <c r="Z708" t="s">
        <v>612</v>
      </c>
      <c r="AA708" t="s">
        <v>612</v>
      </c>
      <c r="AB708" t="s">
        <v>612</v>
      </c>
      <c r="AC708" t="s">
        <v>612</v>
      </c>
      <c r="AD708" t="s">
        <v>612</v>
      </c>
      <c r="AE708" t="s">
        <v>612</v>
      </c>
      <c r="AF708" t="s">
        <v>612</v>
      </c>
      <c r="AG708" t="s">
        <v>612</v>
      </c>
      <c r="AH708" t="s">
        <v>612</v>
      </c>
      <c r="AI708" t="s">
        <v>612</v>
      </c>
      <c r="AJ708" t="s">
        <v>612</v>
      </c>
      <c r="AK708" t="s">
        <v>612</v>
      </c>
      <c r="AL708" t="s">
        <v>612</v>
      </c>
      <c r="AM708" t="s">
        <v>612</v>
      </c>
      <c r="AN708" t="s">
        <v>612</v>
      </c>
      <c r="AO708" t="s">
        <v>612</v>
      </c>
      <c r="AP708" t="s">
        <v>612</v>
      </c>
      <c r="AQ708" t="s">
        <v>612</v>
      </c>
      <c r="AR708" t="s">
        <v>612</v>
      </c>
      <c r="AS708" t="s">
        <v>612</v>
      </c>
      <c r="AT708" t="s">
        <v>612</v>
      </c>
      <c r="AU708" t="s">
        <v>612</v>
      </c>
      <c r="AV708" t="s">
        <v>635</v>
      </c>
      <c r="AW708" t="s">
        <v>4383</v>
      </c>
      <c r="AX708">
        <v>620000</v>
      </c>
      <c r="AY708" t="s">
        <v>887</v>
      </c>
      <c r="AZ708" t="s">
        <v>463</v>
      </c>
      <c r="BA708" t="s">
        <v>141</v>
      </c>
      <c r="BD708">
        <v>0</v>
      </c>
      <c r="BE708">
        <v>0</v>
      </c>
      <c r="BF708">
        <v>0</v>
      </c>
      <c r="BG708">
        <v>0</v>
      </c>
      <c r="BH708">
        <v>136400</v>
      </c>
      <c r="BI708">
        <v>0</v>
      </c>
      <c r="BJ708">
        <v>0</v>
      </c>
      <c r="BK708">
        <v>0</v>
      </c>
      <c r="BL708">
        <v>0</v>
      </c>
      <c r="BM708">
        <v>0</v>
      </c>
      <c r="BN708">
        <v>0</v>
      </c>
      <c r="BO708">
        <v>0</v>
      </c>
      <c r="BP708">
        <v>0</v>
      </c>
      <c r="BQ708">
        <v>0</v>
      </c>
      <c r="BR708">
        <v>0</v>
      </c>
      <c r="BS708">
        <v>136400</v>
      </c>
      <c r="BT708">
        <v>0</v>
      </c>
      <c r="BU708">
        <v>0</v>
      </c>
      <c r="BV708">
        <v>0</v>
      </c>
      <c r="BW708">
        <v>0</v>
      </c>
      <c r="BX708">
        <v>483600</v>
      </c>
      <c r="BY708">
        <v>0</v>
      </c>
      <c r="BZ708">
        <v>0</v>
      </c>
      <c r="CA708">
        <v>0</v>
      </c>
      <c r="CB708">
        <v>0</v>
      </c>
      <c r="CC708">
        <v>0</v>
      </c>
      <c r="CD708">
        <v>483600</v>
      </c>
      <c r="CE708">
        <v>620000</v>
      </c>
      <c r="CF708">
        <v>620000</v>
      </c>
      <c r="CG708">
        <v>0</v>
      </c>
      <c r="CH708" t="s">
        <v>612</v>
      </c>
      <c r="CI708" t="s">
        <v>860</v>
      </c>
      <c r="CJ708" t="s">
        <v>617</v>
      </c>
      <c r="CK708" t="s">
        <v>617</v>
      </c>
      <c r="CL708" t="s">
        <v>617</v>
      </c>
      <c r="CM708" t="s">
        <v>617</v>
      </c>
      <c r="CN708">
        <v>483600</v>
      </c>
    </row>
    <row r="709" spans="1:92" x14ac:dyDescent="0.25">
      <c r="A709" t="s">
        <v>4469</v>
      </c>
      <c r="B709" t="s">
        <v>4469</v>
      </c>
      <c r="C709">
        <v>14</v>
      </c>
      <c r="D709" t="s">
        <v>597</v>
      </c>
      <c r="E709">
        <v>66079</v>
      </c>
      <c r="F709" t="s">
        <v>4470</v>
      </c>
      <c r="G709" t="s">
        <v>599</v>
      </c>
      <c r="H709" t="s">
        <v>599</v>
      </c>
      <c r="I709" t="s">
        <v>600</v>
      </c>
      <c r="J709">
        <v>15353</v>
      </c>
      <c r="K709">
        <v>18048</v>
      </c>
      <c r="L709" t="s">
        <v>4471</v>
      </c>
      <c r="M709" t="s">
        <v>4472</v>
      </c>
      <c r="N709" t="s">
        <v>4473</v>
      </c>
      <c r="O709" t="s">
        <v>4474</v>
      </c>
      <c r="P709" t="s">
        <v>4475</v>
      </c>
      <c r="Q709" t="s">
        <v>4476</v>
      </c>
      <c r="R709" t="s">
        <v>4477</v>
      </c>
      <c r="S709" t="s">
        <v>4478</v>
      </c>
      <c r="T709" t="s">
        <v>4473</v>
      </c>
      <c r="U709" t="s">
        <v>4479</v>
      </c>
      <c r="V709" t="s">
        <v>1577</v>
      </c>
      <c r="W709">
        <v>44.259935059999997</v>
      </c>
      <c r="X709">
        <v>-78.351810409999999</v>
      </c>
      <c r="Y709" t="s">
        <v>752</v>
      </c>
      <c r="Z709" t="s">
        <v>752</v>
      </c>
      <c r="AA709" t="s">
        <v>752</v>
      </c>
      <c r="AB709" t="s">
        <v>612</v>
      </c>
      <c r="AC709" t="s">
        <v>612</v>
      </c>
      <c r="AD709" t="s">
        <v>612</v>
      </c>
      <c r="AE709" t="s">
        <v>752</v>
      </c>
      <c r="AF709" t="s">
        <v>752</v>
      </c>
      <c r="AG709" t="s">
        <v>752</v>
      </c>
      <c r="AH709" t="s">
        <v>612</v>
      </c>
      <c r="AI709" t="s">
        <v>612</v>
      </c>
      <c r="AJ709" t="s">
        <v>612</v>
      </c>
      <c r="AK709" t="s">
        <v>612</v>
      </c>
      <c r="AL709" t="s">
        <v>612</v>
      </c>
      <c r="AM709" t="s">
        <v>612</v>
      </c>
      <c r="AN709" t="s">
        <v>612</v>
      </c>
      <c r="AO709" t="s">
        <v>612</v>
      </c>
      <c r="AP709" t="s">
        <v>612</v>
      </c>
      <c r="AQ709" t="s">
        <v>612</v>
      </c>
      <c r="AR709" t="s">
        <v>612</v>
      </c>
      <c r="AS709" t="s">
        <v>612</v>
      </c>
      <c r="AT709" t="s">
        <v>613</v>
      </c>
      <c r="AU709" t="s">
        <v>612</v>
      </c>
      <c r="AV709" t="s">
        <v>614</v>
      </c>
      <c r="AW709" t="s">
        <v>612</v>
      </c>
      <c r="AX709" t="s">
        <v>612</v>
      </c>
      <c r="AY709" t="s">
        <v>615</v>
      </c>
      <c r="AZ709" t="s">
        <v>612</v>
      </c>
      <c r="BA709" t="s">
        <v>612</v>
      </c>
      <c r="BB709" t="s">
        <v>612</v>
      </c>
      <c r="BC709" t="s">
        <v>612</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709658</v>
      </c>
      <c r="BY709">
        <v>0</v>
      </c>
      <c r="BZ709">
        <v>10649</v>
      </c>
      <c r="CA709">
        <v>0</v>
      </c>
      <c r="CB709">
        <v>0</v>
      </c>
      <c r="CC709">
        <v>0</v>
      </c>
      <c r="CD709">
        <v>720307</v>
      </c>
      <c r="CE709">
        <v>720307</v>
      </c>
      <c r="CF709">
        <v>0</v>
      </c>
      <c r="CG709">
        <v>-720307</v>
      </c>
      <c r="CH709" t="s">
        <v>612</v>
      </c>
      <c r="CI709" t="s">
        <v>616</v>
      </c>
      <c r="CJ709" t="s">
        <v>753</v>
      </c>
      <c r="CK709" t="s">
        <v>754</v>
      </c>
      <c r="CL709" t="s">
        <v>4480</v>
      </c>
      <c r="CM709" t="s">
        <v>740</v>
      </c>
      <c r="CN709">
        <v>720307</v>
      </c>
    </row>
    <row r="710" spans="1:92" x14ac:dyDescent="0.25">
      <c r="A710" t="s">
        <v>4481</v>
      </c>
      <c r="B710" t="s">
        <v>4481</v>
      </c>
      <c r="C710">
        <v>14</v>
      </c>
      <c r="D710" t="s">
        <v>597</v>
      </c>
      <c r="E710">
        <v>66079</v>
      </c>
      <c r="F710" t="s">
        <v>4470</v>
      </c>
      <c r="G710" t="s">
        <v>619</v>
      </c>
      <c r="H710" t="s">
        <v>620</v>
      </c>
      <c r="I710" t="s">
        <v>600</v>
      </c>
      <c r="J710">
        <v>15353</v>
      </c>
      <c r="K710">
        <v>18048</v>
      </c>
      <c r="L710" t="s">
        <v>4471</v>
      </c>
      <c r="M710" t="s">
        <v>4472</v>
      </c>
      <c r="N710" t="s">
        <v>4473</v>
      </c>
      <c r="O710" t="s">
        <v>4474</v>
      </c>
      <c r="P710" t="s">
        <v>4475</v>
      </c>
      <c r="Q710" t="s">
        <v>4476</v>
      </c>
      <c r="R710" t="s">
        <v>4477</v>
      </c>
      <c r="S710" t="s">
        <v>4478</v>
      </c>
      <c r="T710" t="s">
        <v>4473</v>
      </c>
      <c r="U710" t="s">
        <v>4479</v>
      </c>
      <c r="V710" t="s">
        <v>1577</v>
      </c>
      <c r="W710">
        <v>44.259935059999997</v>
      </c>
      <c r="X710">
        <v>-78.351810409999999</v>
      </c>
      <c r="Y710" t="s">
        <v>612</v>
      </c>
      <c r="Z710" t="s">
        <v>612</v>
      </c>
      <c r="AA710" t="s">
        <v>612</v>
      </c>
      <c r="AB710" t="s">
        <v>612</v>
      </c>
      <c r="AC710" t="s">
        <v>612</v>
      </c>
      <c r="AD710" t="s">
        <v>612</v>
      </c>
      <c r="AE710" t="s">
        <v>612</v>
      </c>
      <c r="AF710" t="s">
        <v>612</v>
      </c>
      <c r="AG710" t="s">
        <v>612</v>
      </c>
      <c r="AH710" t="s">
        <v>612</v>
      </c>
      <c r="AI710" t="s">
        <v>612</v>
      </c>
      <c r="AJ710" t="s">
        <v>612</v>
      </c>
      <c r="AK710" t="s">
        <v>612</v>
      </c>
      <c r="AL710" t="s">
        <v>612</v>
      </c>
      <c r="AM710" t="s">
        <v>612</v>
      </c>
      <c r="AN710" t="s">
        <v>612</v>
      </c>
      <c r="AO710" t="s">
        <v>612</v>
      </c>
      <c r="AP710" t="s">
        <v>612</v>
      </c>
      <c r="AQ710" t="s">
        <v>612</v>
      </c>
      <c r="AR710" t="s">
        <v>612</v>
      </c>
      <c r="AS710" t="s">
        <v>612</v>
      </c>
      <c r="AT710" t="s">
        <v>613</v>
      </c>
      <c r="AU710" t="s">
        <v>612</v>
      </c>
      <c r="AV710" t="s">
        <v>614</v>
      </c>
      <c r="AW710" t="s">
        <v>612</v>
      </c>
      <c r="AX710">
        <v>14757570</v>
      </c>
      <c r="AY710" t="s">
        <v>621</v>
      </c>
      <c r="AZ710" t="s">
        <v>579</v>
      </c>
      <c r="BA710" t="s">
        <v>579</v>
      </c>
      <c r="BB710" t="s">
        <v>622</v>
      </c>
      <c r="BC710">
        <v>42248</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14830432</v>
      </c>
      <c r="BW710">
        <v>0</v>
      </c>
      <c r="BX710">
        <v>0</v>
      </c>
      <c r="BY710">
        <v>0</v>
      </c>
      <c r="BZ710">
        <v>0</v>
      </c>
      <c r="CA710">
        <v>0</v>
      </c>
      <c r="CB710">
        <v>0</v>
      </c>
      <c r="CC710">
        <v>0</v>
      </c>
      <c r="CD710">
        <v>14830432</v>
      </c>
      <c r="CE710">
        <v>14830432</v>
      </c>
      <c r="CF710">
        <v>14712869</v>
      </c>
      <c r="CG710">
        <v>-117563</v>
      </c>
      <c r="CH710" t="s">
        <v>612</v>
      </c>
      <c r="CI710" t="s">
        <v>616</v>
      </c>
      <c r="CJ710" t="s">
        <v>617</v>
      </c>
      <c r="CK710" t="s">
        <v>617</v>
      </c>
      <c r="CL710" t="s">
        <v>617</v>
      </c>
      <c r="CM710" t="s">
        <v>617</v>
      </c>
      <c r="CN710">
        <v>0</v>
      </c>
    </row>
    <row r="711" spans="1:92" x14ac:dyDescent="0.25">
      <c r="A711" t="s">
        <v>4482</v>
      </c>
      <c r="B711" t="s">
        <v>4482</v>
      </c>
      <c r="C711">
        <v>14</v>
      </c>
      <c r="D711" t="s">
        <v>597</v>
      </c>
      <c r="E711">
        <v>66079</v>
      </c>
      <c r="F711" t="s">
        <v>4470</v>
      </c>
      <c r="G711" t="s">
        <v>624</v>
      </c>
      <c r="H711" t="s">
        <v>625</v>
      </c>
      <c r="I711" t="s">
        <v>600</v>
      </c>
      <c r="J711">
        <v>15353</v>
      </c>
      <c r="K711">
        <v>18048</v>
      </c>
      <c r="L711" t="s">
        <v>4471</v>
      </c>
      <c r="M711" t="s">
        <v>4472</v>
      </c>
      <c r="N711" t="s">
        <v>4473</v>
      </c>
      <c r="O711" t="s">
        <v>4474</v>
      </c>
      <c r="P711" t="s">
        <v>4475</v>
      </c>
      <c r="Q711" t="s">
        <v>4476</v>
      </c>
      <c r="R711" t="s">
        <v>4477</v>
      </c>
      <c r="S711" t="s">
        <v>4478</v>
      </c>
      <c r="T711" t="s">
        <v>4473</v>
      </c>
      <c r="U711" t="s">
        <v>4479</v>
      </c>
      <c r="V711" t="s">
        <v>1577</v>
      </c>
      <c r="W711">
        <v>44.259935059999997</v>
      </c>
      <c r="X711">
        <v>-78.351810409999999</v>
      </c>
      <c r="Y711" t="s">
        <v>612</v>
      </c>
      <c r="Z711" t="s">
        <v>612</v>
      </c>
      <c r="AA711" t="s">
        <v>612</v>
      </c>
      <c r="AB711" t="s">
        <v>612</v>
      </c>
      <c r="AC711" t="s">
        <v>612</v>
      </c>
      <c r="AD711" t="s">
        <v>612</v>
      </c>
      <c r="AE711" t="s">
        <v>612</v>
      </c>
      <c r="AF711" t="s">
        <v>612</v>
      </c>
      <c r="AG711" t="s">
        <v>612</v>
      </c>
      <c r="AH711" t="s">
        <v>612</v>
      </c>
      <c r="AI711" t="s">
        <v>612</v>
      </c>
      <c r="AJ711" t="s">
        <v>612</v>
      </c>
      <c r="AK711" t="s">
        <v>612</v>
      </c>
      <c r="AL711" t="s">
        <v>612</v>
      </c>
      <c r="AM711" t="s">
        <v>612</v>
      </c>
      <c r="AN711" t="s">
        <v>612</v>
      </c>
      <c r="AO711" t="s">
        <v>612</v>
      </c>
      <c r="AP711" t="s">
        <v>612</v>
      </c>
      <c r="AQ711" t="s">
        <v>612</v>
      </c>
      <c r="AR711" t="s">
        <v>612</v>
      </c>
      <c r="AS711" t="s">
        <v>612</v>
      </c>
      <c r="AT711" t="s">
        <v>613</v>
      </c>
      <c r="AU711" t="s">
        <v>612</v>
      </c>
      <c r="AV711" t="s">
        <v>635</v>
      </c>
      <c r="AW711">
        <v>39691</v>
      </c>
      <c r="AX711">
        <v>464175</v>
      </c>
      <c r="AY711" t="s">
        <v>621</v>
      </c>
      <c r="AZ711" t="s">
        <v>470</v>
      </c>
      <c r="BA711" t="s">
        <v>470</v>
      </c>
      <c r="BB711" t="s">
        <v>636</v>
      </c>
      <c r="BC711">
        <v>38961</v>
      </c>
      <c r="BD711">
        <v>0</v>
      </c>
      <c r="BE711">
        <v>0</v>
      </c>
      <c r="BF711">
        <v>0</v>
      </c>
      <c r="BG711">
        <v>0</v>
      </c>
      <c r="BH711">
        <v>0</v>
      </c>
      <c r="BI711">
        <v>0</v>
      </c>
      <c r="BJ711">
        <v>0</v>
      </c>
      <c r="BK711">
        <v>0</v>
      </c>
      <c r="BL711">
        <v>0</v>
      </c>
      <c r="BM711">
        <v>0</v>
      </c>
      <c r="BN711">
        <v>0</v>
      </c>
      <c r="BO711">
        <v>0</v>
      </c>
      <c r="BP711">
        <v>0</v>
      </c>
      <c r="BQ711">
        <v>0</v>
      </c>
      <c r="BR711">
        <v>0</v>
      </c>
      <c r="BS711">
        <v>0</v>
      </c>
      <c r="BT711">
        <v>464175</v>
      </c>
      <c r="BU711">
        <v>0</v>
      </c>
      <c r="BV711">
        <v>0</v>
      </c>
      <c r="BW711">
        <v>0</v>
      </c>
      <c r="BX711">
        <v>0</v>
      </c>
      <c r="BY711">
        <v>0</v>
      </c>
      <c r="BZ711">
        <v>0</v>
      </c>
      <c r="CA711">
        <v>0</v>
      </c>
      <c r="CB711">
        <v>0</v>
      </c>
      <c r="CC711">
        <v>0</v>
      </c>
      <c r="CD711">
        <v>464175</v>
      </c>
      <c r="CE711">
        <v>464175</v>
      </c>
      <c r="CF711">
        <v>464175</v>
      </c>
      <c r="CG711">
        <v>0</v>
      </c>
      <c r="CH711" t="s">
        <v>612</v>
      </c>
      <c r="CI711" t="s">
        <v>616</v>
      </c>
      <c r="CJ711" t="s">
        <v>617</v>
      </c>
      <c r="CK711" t="s">
        <v>617</v>
      </c>
      <c r="CL711" t="s">
        <v>617</v>
      </c>
      <c r="CM711" t="s">
        <v>617</v>
      </c>
      <c r="CN711">
        <v>0</v>
      </c>
    </row>
    <row r="712" spans="1:92" x14ac:dyDescent="0.25">
      <c r="A712" t="s">
        <v>4483</v>
      </c>
      <c r="B712" t="s">
        <v>4483</v>
      </c>
      <c r="C712">
        <v>14</v>
      </c>
      <c r="D712" t="s">
        <v>597</v>
      </c>
      <c r="E712">
        <v>66079</v>
      </c>
      <c r="F712" t="s">
        <v>4470</v>
      </c>
      <c r="G712" t="s">
        <v>4484</v>
      </c>
      <c r="H712" t="s">
        <v>4485</v>
      </c>
      <c r="I712" t="s">
        <v>630</v>
      </c>
      <c r="J712">
        <v>11009</v>
      </c>
      <c r="K712">
        <v>5350</v>
      </c>
      <c r="L712" t="s">
        <v>4486</v>
      </c>
      <c r="M712" t="s">
        <v>4487</v>
      </c>
      <c r="N712" t="s">
        <v>4488</v>
      </c>
      <c r="O712" t="s">
        <v>4489</v>
      </c>
      <c r="P712" t="s">
        <v>4490</v>
      </c>
      <c r="Q712" t="s">
        <v>4491</v>
      </c>
      <c r="R712" t="s">
        <v>4492</v>
      </c>
      <c r="S712" t="s">
        <v>4478</v>
      </c>
      <c r="T712" t="s">
        <v>4473</v>
      </c>
      <c r="U712" t="s">
        <v>4479</v>
      </c>
      <c r="V712" t="s">
        <v>1577</v>
      </c>
      <c r="W712">
        <v>44.759219999999999</v>
      </c>
      <c r="X712">
        <v>-78.088859999999997</v>
      </c>
      <c r="Y712" t="s">
        <v>612</v>
      </c>
      <c r="Z712" t="s">
        <v>612</v>
      </c>
      <c r="AA712" t="s">
        <v>612</v>
      </c>
      <c r="AB712" t="s">
        <v>612</v>
      </c>
      <c r="AC712" t="s">
        <v>612</v>
      </c>
      <c r="AD712" t="s">
        <v>612</v>
      </c>
      <c r="AE712" t="s">
        <v>612</v>
      </c>
      <c r="AF712" t="s">
        <v>612</v>
      </c>
      <c r="AG712" t="s">
        <v>612</v>
      </c>
      <c r="AH712" t="s">
        <v>612</v>
      </c>
      <c r="AI712" t="s">
        <v>612</v>
      </c>
      <c r="AJ712" t="s">
        <v>612</v>
      </c>
      <c r="AK712" t="s">
        <v>612</v>
      </c>
      <c r="AL712" t="s">
        <v>612</v>
      </c>
      <c r="AM712" t="s">
        <v>612</v>
      </c>
      <c r="AN712" t="s">
        <v>612</v>
      </c>
      <c r="AO712" t="s">
        <v>612</v>
      </c>
      <c r="AP712" t="s">
        <v>612</v>
      </c>
      <c r="AQ712" t="s">
        <v>612</v>
      </c>
      <c r="AR712" t="s">
        <v>612</v>
      </c>
      <c r="AS712" t="s">
        <v>612</v>
      </c>
      <c r="AT712" t="s">
        <v>613</v>
      </c>
      <c r="AU712" t="s">
        <v>612</v>
      </c>
      <c r="AV712" t="s">
        <v>614</v>
      </c>
      <c r="AW712" t="s">
        <v>612</v>
      </c>
      <c r="AX712">
        <v>6767315</v>
      </c>
      <c r="AY712" t="s">
        <v>621</v>
      </c>
      <c r="AZ712" t="s">
        <v>145</v>
      </c>
      <c r="BA712" t="s">
        <v>470</v>
      </c>
      <c r="BB712" t="s">
        <v>977</v>
      </c>
      <c r="BC712">
        <v>40422</v>
      </c>
      <c r="BD712">
        <v>237948</v>
      </c>
      <c r="BE712">
        <v>0</v>
      </c>
      <c r="BF712">
        <v>0</v>
      </c>
      <c r="BG712">
        <v>0</v>
      </c>
      <c r="BH712">
        <v>0</v>
      </c>
      <c r="BI712">
        <v>0</v>
      </c>
      <c r="BJ712">
        <v>0</v>
      </c>
      <c r="BK712">
        <v>0</v>
      </c>
      <c r="BL712">
        <v>0</v>
      </c>
      <c r="BM712">
        <v>0</v>
      </c>
      <c r="BN712">
        <v>0</v>
      </c>
      <c r="BO712">
        <v>0</v>
      </c>
      <c r="BP712">
        <v>0</v>
      </c>
      <c r="BQ712">
        <v>0</v>
      </c>
      <c r="BR712">
        <v>0</v>
      </c>
      <c r="BS712">
        <v>237948</v>
      </c>
      <c r="BT712">
        <v>6529367</v>
      </c>
      <c r="BU712">
        <v>0</v>
      </c>
      <c r="BV712">
        <v>0</v>
      </c>
      <c r="BW712">
        <v>0</v>
      </c>
      <c r="BX712">
        <v>0</v>
      </c>
      <c r="BY712">
        <v>0</v>
      </c>
      <c r="BZ712">
        <v>0</v>
      </c>
      <c r="CA712">
        <v>0</v>
      </c>
      <c r="CB712">
        <v>0</v>
      </c>
      <c r="CC712">
        <v>0</v>
      </c>
      <c r="CD712">
        <v>6529367</v>
      </c>
      <c r="CE712">
        <v>6767315</v>
      </c>
      <c r="CF712">
        <v>6767315</v>
      </c>
      <c r="CG712">
        <v>0</v>
      </c>
      <c r="CH712" t="s">
        <v>612</v>
      </c>
      <c r="CI712" t="s">
        <v>616</v>
      </c>
      <c r="CJ712" t="s">
        <v>617</v>
      </c>
      <c r="CK712" t="s">
        <v>617</v>
      </c>
      <c r="CL712" t="s">
        <v>617</v>
      </c>
      <c r="CM712" t="s">
        <v>617</v>
      </c>
      <c r="CN712">
        <v>0</v>
      </c>
    </row>
    <row r="713" spans="1:92" x14ac:dyDescent="0.25">
      <c r="A713" t="s">
        <v>4493</v>
      </c>
      <c r="B713" t="s">
        <v>4493</v>
      </c>
      <c r="C713">
        <v>14</v>
      </c>
      <c r="D713" t="s">
        <v>597</v>
      </c>
      <c r="E713">
        <v>66079</v>
      </c>
      <c r="F713" t="s">
        <v>4470</v>
      </c>
      <c r="G713" t="s">
        <v>4494</v>
      </c>
      <c r="H713" t="s">
        <v>4495</v>
      </c>
      <c r="I713" t="s">
        <v>630</v>
      </c>
      <c r="J713">
        <v>248</v>
      </c>
      <c r="K713">
        <v>5453</v>
      </c>
      <c r="L713" t="s">
        <v>4496</v>
      </c>
      <c r="M713" t="s">
        <v>4497</v>
      </c>
      <c r="N713" t="s">
        <v>4498</v>
      </c>
      <c r="O713" t="s">
        <v>4499</v>
      </c>
      <c r="P713" t="s">
        <v>4500</v>
      </c>
      <c r="Q713" t="s">
        <v>4501</v>
      </c>
      <c r="R713" t="s">
        <v>4502</v>
      </c>
      <c r="S713" t="s">
        <v>4503</v>
      </c>
      <c r="T713" t="s">
        <v>4504</v>
      </c>
      <c r="U713" t="s">
        <v>4479</v>
      </c>
      <c r="V713" t="s">
        <v>1577</v>
      </c>
      <c r="W713">
        <v>44.042990000000003</v>
      </c>
      <c r="X713">
        <v>-77.732770000000002</v>
      </c>
      <c r="Y713" t="s">
        <v>612</v>
      </c>
      <c r="Z713" t="s">
        <v>612</v>
      </c>
      <c r="AA713" t="s">
        <v>612</v>
      </c>
      <c r="AB713" t="s">
        <v>612</v>
      </c>
      <c r="AC713" t="s">
        <v>612</v>
      </c>
      <c r="AD713" t="s">
        <v>612</v>
      </c>
      <c r="AE713" t="s">
        <v>612</v>
      </c>
      <c r="AF713" t="s">
        <v>612</v>
      </c>
      <c r="AG713" t="s">
        <v>612</v>
      </c>
      <c r="AH713" t="s">
        <v>612</v>
      </c>
      <c r="AI713" t="s">
        <v>612</v>
      </c>
      <c r="AJ713" t="s">
        <v>612</v>
      </c>
      <c r="AK713" t="s">
        <v>612</v>
      </c>
      <c r="AL713" t="s">
        <v>612</v>
      </c>
      <c r="AM713" t="s">
        <v>612</v>
      </c>
      <c r="AN713" t="s">
        <v>612</v>
      </c>
      <c r="AO713" t="s">
        <v>612</v>
      </c>
      <c r="AP713" t="s">
        <v>612</v>
      </c>
      <c r="AQ713" t="s">
        <v>612</v>
      </c>
      <c r="AR713" t="s">
        <v>612</v>
      </c>
      <c r="AS713" t="s">
        <v>612</v>
      </c>
      <c r="AT713" t="s">
        <v>613</v>
      </c>
      <c r="AU713" t="s">
        <v>612</v>
      </c>
      <c r="AV713" t="s">
        <v>614</v>
      </c>
      <c r="AW713" t="s">
        <v>612</v>
      </c>
      <c r="AX713">
        <v>8956289</v>
      </c>
      <c r="AY713" t="s">
        <v>621</v>
      </c>
      <c r="AZ713" t="s">
        <v>145</v>
      </c>
      <c r="BA713" t="s">
        <v>470</v>
      </c>
      <c r="BB713" t="s">
        <v>803</v>
      </c>
      <c r="BC713">
        <v>40787</v>
      </c>
      <c r="BD713">
        <v>229205</v>
      </c>
      <c r="BE713">
        <v>0</v>
      </c>
      <c r="BF713">
        <v>0</v>
      </c>
      <c r="BG713">
        <v>0</v>
      </c>
      <c r="BH713">
        <v>0</v>
      </c>
      <c r="BI713">
        <v>1104017</v>
      </c>
      <c r="BJ713">
        <v>0</v>
      </c>
      <c r="BK713">
        <v>0</v>
      </c>
      <c r="BL713">
        <v>0</v>
      </c>
      <c r="BM713">
        <v>0</v>
      </c>
      <c r="BN713">
        <v>0</v>
      </c>
      <c r="BO713">
        <v>0</v>
      </c>
      <c r="BP713">
        <v>0</v>
      </c>
      <c r="BQ713">
        <v>0</v>
      </c>
      <c r="BR713">
        <v>0</v>
      </c>
      <c r="BS713">
        <v>1333222</v>
      </c>
      <c r="BT713">
        <v>6957749</v>
      </c>
      <c r="BU713">
        <v>0</v>
      </c>
      <c r="BV713">
        <v>665318</v>
      </c>
      <c r="BW713">
        <v>0</v>
      </c>
      <c r="BX713">
        <v>0</v>
      </c>
      <c r="BY713">
        <v>0</v>
      </c>
      <c r="BZ713">
        <v>0</v>
      </c>
      <c r="CA713">
        <v>0</v>
      </c>
      <c r="CB713">
        <v>0</v>
      </c>
      <c r="CC713">
        <v>0</v>
      </c>
      <c r="CD713">
        <v>7623067</v>
      </c>
      <c r="CE713">
        <v>8956289</v>
      </c>
      <c r="CF713">
        <v>8956289</v>
      </c>
      <c r="CG713">
        <v>0</v>
      </c>
      <c r="CH713" t="s">
        <v>612</v>
      </c>
      <c r="CI713" t="s">
        <v>616</v>
      </c>
      <c r="CJ713" t="s">
        <v>617</v>
      </c>
      <c r="CK713" t="s">
        <v>617</v>
      </c>
      <c r="CL713" t="s">
        <v>617</v>
      </c>
      <c r="CM713" t="s">
        <v>617</v>
      </c>
      <c r="CN713">
        <v>0</v>
      </c>
    </row>
    <row r="714" spans="1:92" x14ac:dyDescent="0.25">
      <c r="A714" t="s">
        <v>4505</v>
      </c>
      <c r="B714" t="s">
        <v>4505</v>
      </c>
      <c r="C714">
        <v>14</v>
      </c>
      <c r="D714" t="s">
        <v>597</v>
      </c>
      <c r="E714">
        <v>66079</v>
      </c>
      <c r="F714" t="s">
        <v>4470</v>
      </c>
      <c r="G714" t="s">
        <v>4506</v>
      </c>
      <c r="H714" t="s">
        <v>4507</v>
      </c>
      <c r="I714" t="s">
        <v>630</v>
      </c>
      <c r="J714">
        <v>11010</v>
      </c>
      <c r="K714">
        <v>12143</v>
      </c>
      <c r="L714" t="s">
        <v>4508</v>
      </c>
      <c r="M714" t="s">
        <v>4509</v>
      </c>
      <c r="N714" t="s">
        <v>4510</v>
      </c>
      <c r="O714" t="s">
        <v>4511</v>
      </c>
      <c r="P714" t="s">
        <v>4512</v>
      </c>
      <c r="Q714" t="s">
        <v>4513</v>
      </c>
      <c r="R714" t="s">
        <v>4514</v>
      </c>
      <c r="S714" t="s">
        <v>3800</v>
      </c>
      <c r="T714" t="s">
        <v>1733</v>
      </c>
      <c r="U714" t="s">
        <v>3036</v>
      </c>
      <c r="V714" t="s">
        <v>1577</v>
      </c>
      <c r="W714">
        <v>43.931019999999997</v>
      </c>
      <c r="X714">
        <v>-78.697400000000002</v>
      </c>
      <c r="Y714" t="s">
        <v>612</v>
      </c>
      <c r="Z714" t="s">
        <v>612</v>
      </c>
      <c r="AA714" t="s">
        <v>612</v>
      </c>
      <c r="AB714" t="s">
        <v>612</v>
      </c>
      <c r="AC714" t="s">
        <v>612</v>
      </c>
      <c r="AD714" t="s">
        <v>612</v>
      </c>
      <c r="AE714" t="s">
        <v>612</v>
      </c>
      <c r="AF714" t="s">
        <v>612</v>
      </c>
      <c r="AG714" t="s">
        <v>612</v>
      </c>
      <c r="AH714" t="s">
        <v>612</v>
      </c>
      <c r="AI714" t="s">
        <v>612</v>
      </c>
      <c r="AJ714" t="s">
        <v>612</v>
      </c>
      <c r="AK714" t="s">
        <v>612</v>
      </c>
      <c r="AL714" t="s">
        <v>612</v>
      </c>
      <c r="AM714" t="s">
        <v>612</v>
      </c>
      <c r="AN714" t="s">
        <v>612</v>
      </c>
      <c r="AO714" t="s">
        <v>612</v>
      </c>
      <c r="AP714" t="s">
        <v>612</v>
      </c>
      <c r="AQ714" t="s">
        <v>612</v>
      </c>
      <c r="AR714" t="s">
        <v>612</v>
      </c>
      <c r="AS714" t="s">
        <v>612</v>
      </c>
      <c r="AT714" t="s">
        <v>613</v>
      </c>
      <c r="AU714" t="s">
        <v>612</v>
      </c>
      <c r="AV714" t="s">
        <v>614</v>
      </c>
      <c r="AW714" t="s">
        <v>612</v>
      </c>
      <c r="AX714">
        <v>8386976</v>
      </c>
      <c r="AY714" t="s">
        <v>621</v>
      </c>
      <c r="AZ714" t="s">
        <v>145</v>
      </c>
      <c r="BA714" t="s">
        <v>470</v>
      </c>
      <c r="BB714" t="s">
        <v>803</v>
      </c>
      <c r="BC714">
        <v>40787</v>
      </c>
      <c r="BD714">
        <v>0</v>
      </c>
      <c r="BE714">
        <v>0</v>
      </c>
      <c r="BF714">
        <v>0</v>
      </c>
      <c r="BG714">
        <v>0</v>
      </c>
      <c r="BH714">
        <v>0</v>
      </c>
      <c r="BI714">
        <v>0</v>
      </c>
      <c r="BJ714">
        <v>0</v>
      </c>
      <c r="BK714">
        <v>0</v>
      </c>
      <c r="BL714">
        <v>0</v>
      </c>
      <c r="BM714">
        <v>0</v>
      </c>
      <c r="BN714">
        <v>0</v>
      </c>
      <c r="BO714">
        <v>0</v>
      </c>
      <c r="BP714">
        <v>0</v>
      </c>
      <c r="BQ714">
        <v>0</v>
      </c>
      <c r="BR714">
        <v>83041</v>
      </c>
      <c r="BS714">
        <v>83041</v>
      </c>
      <c r="BT714">
        <v>7416844</v>
      </c>
      <c r="BU714">
        <v>0</v>
      </c>
      <c r="BV714">
        <v>887091</v>
      </c>
      <c r="BW714">
        <v>0</v>
      </c>
      <c r="BX714">
        <v>0</v>
      </c>
      <c r="BY714">
        <v>0</v>
      </c>
      <c r="BZ714">
        <v>0</v>
      </c>
      <c r="CA714">
        <v>0</v>
      </c>
      <c r="CB714">
        <v>0</v>
      </c>
      <c r="CC714">
        <v>0</v>
      </c>
      <c r="CD714">
        <v>8303935</v>
      </c>
      <c r="CE714">
        <v>8386976</v>
      </c>
      <c r="CF714">
        <v>8386976</v>
      </c>
      <c r="CG714">
        <v>0</v>
      </c>
      <c r="CH714" t="s">
        <v>612</v>
      </c>
      <c r="CI714" t="s">
        <v>616</v>
      </c>
      <c r="CJ714" t="s">
        <v>617</v>
      </c>
      <c r="CK714" t="s">
        <v>617</v>
      </c>
      <c r="CL714" t="s">
        <v>617</v>
      </c>
      <c r="CM714" t="s">
        <v>617</v>
      </c>
      <c r="CN714">
        <v>0</v>
      </c>
    </row>
    <row r="715" spans="1:92" x14ac:dyDescent="0.25">
      <c r="A715" t="s">
        <v>4515</v>
      </c>
      <c r="B715" t="s">
        <v>4515</v>
      </c>
      <c r="C715">
        <v>14</v>
      </c>
      <c r="D715" t="s">
        <v>597</v>
      </c>
      <c r="E715">
        <v>66079</v>
      </c>
      <c r="F715" t="s">
        <v>4470</v>
      </c>
      <c r="G715" t="s">
        <v>4506</v>
      </c>
      <c r="H715" t="s">
        <v>4507</v>
      </c>
      <c r="I715" t="s">
        <v>630</v>
      </c>
      <c r="J715">
        <v>11010</v>
      </c>
      <c r="K715">
        <v>12143</v>
      </c>
      <c r="L715" t="s">
        <v>4508</v>
      </c>
      <c r="M715" t="s">
        <v>4509</v>
      </c>
      <c r="N715" t="s">
        <v>4510</v>
      </c>
      <c r="O715" t="s">
        <v>4511</v>
      </c>
      <c r="P715" t="s">
        <v>4512</v>
      </c>
      <c r="Q715" t="s">
        <v>4513</v>
      </c>
      <c r="R715" t="s">
        <v>4514</v>
      </c>
      <c r="S715" t="s">
        <v>3800</v>
      </c>
      <c r="T715" t="s">
        <v>1733</v>
      </c>
      <c r="U715" t="s">
        <v>3036</v>
      </c>
      <c r="V715" t="s">
        <v>1577</v>
      </c>
      <c r="W715">
        <v>43.931019999999997</v>
      </c>
      <c r="X715">
        <v>-78.697400000000002</v>
      </c>
      <c r="Y715">
        <v>41761</v>
      </c>
      <c r="Z715" t="s">
        <v>649</v>
      </c>
      <c r="AA715" t="s">
        <v>700</v>
      </c>
      <c r="AB715" t="s">
        <v>612</v>
      </c>
      <c r="AC715" t="s">
        <v>612</v>
      </c>
      <c r="AD715" t="s">
        <v>612</v>
      </c>
      <c r="AE715">
        <v>41761</v>
      </c>
      <c r="AF715" t="s">
        <v>649</v>
      </c>
      <c r="AG715" t="s">
        <v>700</v>
      </c>
      <c r="AH715" t="s">
        <v>612</v>
      </c>
      <c r="AI715" t="s">
        <v>612</v>
      </c>
      <c r="AJ715" t="s">
        <v>612</v>
      </c>
      <c r="AK715" t="s">
        <v>612</v>
      </c>
      <c r="AL715" t="s">
        <v>612</v>
      </c>
      <c r="AM715" t="s">
        <v>612</v>
      </c>
      <c r="AN715" t="s">
        <v>612</v>
      </c>
      <c r="AO715" t="s">
        <v>612</v>
      </c>
      <c r="AP715" t="s">
        <v>612</v>
      </c>
      <c r="AQ715">
        <v>170</v>
      </c>
      <c r="AR715" t="s">
        <v>612</v>
      </c>
      <c r="AS715" t="s">
        <v>612</v>
      </c>
      <c r="AT715" t="s">
        <v>613</v>
      </c>
      <c r="AU715" t="s">
        <v>612</v>
      </c>
      <c r="AV715" t="s">
        <v>614</v>
      </c>
      <c r="AW715" t="s">
        <v>612</v>
      </c>
      <c r="AX715">
        <v>2108182</v>
      </c>
      <c r="AY715" t="s">
        <v>621</v>
      </c>
      <c r="AZ715" t="s">
        <v>140</v>
      </c>
      <c r="BA715" t="s">
        <v>460</v>
      </c>
      <c r="BB715" t="s">
        <v>700</v>
      </c>
      <c r="BC715">
        <v>41883</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1007952</v>
      </c>
      <c r="BW715">
        <v>0</v>
      </c>
      <c r="BX715">
        <v>1100230</v>
      </c>
      <c r="BY715">
        <v>0</v>
      </c>
      <c r="BZ715">
        <v>0</v>
      </c>
      <c r="CA715">
        <v>0</v>
      </c>
      <c r="CB715">
        <v>0</v>
      </c>
      <c r="CC715">
        <v>0</v>
      </c>
      <c r="CD715">
        <v>2108182</v>
      </c>
      <c r="CE715">
        <v>2108182</v>
      </c>
      <c r="CF715">
        <v>2108182</v>
      </c>
      <c r="CG715">
        <v>0</v>
      </c>
      <c r="CH715" t="s">
        <v>612</v>
      </c>
      <c r="CI715" t="s">
        <v>616</v>
      </c>
      <c r="CJ715" t="s">
        <v>702</v>
      </c>
      <c r="CK715" t="s">
        <v>703</v>
      </c>
      <c r="CL715" t="s">
        <v>617</v>
      </c>
      <c r="CM715" t="s">
        <v>617</v>
      </c>
      <c r="CN715">
        <v>1100230</v>
      </c>
    </row>
    <row r="716" spans="1:92" x14ac:dyDescent="0.25">
      <c r="A716" t="s">
        <v>4516</v>
      </c>
      <c r="B716" t="s">
        <v>4516</v>
      </c>
      <c r="C716">
        <v>14</v>
      </c>
      <c r="D716" t="s">
        <v>597</v>
      </c>
      <c r="E716">
        <v>66079</v>
      </c>
      <c r="F716" t="s">
        <v>4470</v>
      </c>
      <c r="G716" t="s">
        <v>4517</v>
      </c>
      <c r="H716" t="s">
        <v>4518</v>
      </c>
      <c r="I716" t="s">
        <v>630</v>
      </c>
      <c r="J716">
        <v>434</v>
      </c>
      <c r="K716">
        <v>5585</v>
      </c>
      <c r="L716" t="s">
        <v>4519</v>
      </c>
      <c r="M716" t="s">
        <v>4520</v>
      </c>
      <c r="N716" t="s">
        <v>4521</v>
      </c>
      <c r="O716" t="s">
        <v>4522</v>
      </c>
      <c r="P716" t="s">
        <v>4523</v>
      </c>
      <c r="Q716" t="s">
        <v>4524</v>
      </c>
      <c r="R716" t="s">
        <v>4525</v>
      </c>
      <c r="S716" t="s">
        <v>4478</v>
      </c>
      <c r="T716" t="s">
        <v>4473</v>
      </c>
      <c r="U716" t="s">
        <v>4479</v>
      </c>
      <c r="V716" t="s">
        <v>1577</v>
      </c>
      <c r="W716">
        <v>44.379669999999997</v>
      </c>
      <c r="X716">
        <v>-78.381450000000001</v>
      </c>
      <c r="Y716" t="s">
        <v>612</v>
      </c>
      <c r="Z716" t="s">
        <v>612</v>
      </c>
      <c r="AA716" t="s">
        <v>612</v>
      </c>
      <c r="AB716" t="s">
        <v>612</v>
      </c>
      <c r="AC716" t="s">
        <v>612</v>
      </c>
      <c r="AD716" t="s">
        <v>612</v>
      </c>
      <c r="AE716" t="s">
        <v>612</v>
      </c>
      <c r="AF716" t="s">
        <v>612</v>
      </c>
      <c r="AG716" t="s">
        <v>612</v>
      </c>
      <c r="AH716" t="s">
        <v>612</v>
      </c>
      <c r="AI716" t="s">
        <v>612</v>
      </c>
      <c r="AJ716" t="s">
        <v>612</v>
      </c>
      <c r="AK716" t="s">
        <v>612</v>
      </c>
      <c r="AL716" t="s">
        <v>612</v>
      </c>
      <c r="AM716" t="s">
        <v>612</v>
      </c>
      <c r="AN716" t="s">
        <v>612</v>
      </c>
      <c r="AO716" t="s">
        <v>612</v>
      </c>
      <c r="AP716" t="s">
        <v>612</v>
      </c>
      <c r="AQ716" t="s">
        <v>612</v>
      </c>
      <c r="AR716" t="s">
        <v>612</v>
      </c>
      <c r="AS716" t="s">
        <v>612</v>
      </c>
      <c r="AT716" t="s">
        <v>613</v>
      </c>
      <c r="AU716" t="s">
        <v>612</v>
      </c>
      <c r="AV716" t="s">
        <v>635</v>
      </c>
      <c r="AW716">
        <v>39691</v>
      </c>
      <c r="AX716">
        <v>1502067</v>
      </c>
      <c r="AY716" t="s">
        <v>621</v>
      </c>
      <c r="AZ716" t="s">
        <v>140</v>
      </c>
      <c r="BA716" t="s">
        <v>470</v>
      </c>
      <c r="BB716" t="s">
        <v>1318</v>
      </c>
      <c r="BC716">
        <v>37500</v>
      </c>
      <c r="BD716">
        <v>0</v>
      </c>
      <c r="BE716">
        <v>0</v>
      </c>
      <c r="BF716">
        <v>0</v>
      </c>
      <c r="BG716">
        <v>0</v>
      </c>
      <c r="BH716">
        <v>0</v>
      </c>
      <c r="BI716">
        <v>0</v>
      </c>
      <c r="BJ716">
        <v>0</v>
      </c>
      <c r="BK716">
        <v>0</v>
      </c>
      <c r="BL716">
        <v>0</v>
      </c>
      <c r="BM716">
        <v>0</v>
      </c>
      <c r="BN716">
        <v>0</v>
      </c>
      <c r="BO716">
        <v>0</v>
      </c>
      <c r="BP716">
        <v>0</v>
      </c>
      <c r="BQ716">
        <v>0</v>
      </c>
      <c r="BR716">
        <v>0</v>
      </c>
      <c r="BS716">
        <v>0</v>
      </c>
      <c r="BT716">
        <v>1502067</v>
      </c>
      <c r="BU716">
        <v>0</v>
      </c>
      <c r="BV716">
        <v>0</v>
      </c>
      <c r="BW716">
        <v>0</v>
      </c>
      <c r="BX716">
        <v>0</v>
      </c>
      <c r="BY716">
        <v>0</v>
      </c>
      <c r="BZ716">
        <v>0</v>
      </c>
      <c r="CA716">
        <v>0</v>
      </c>
      <c r="CB716">
        <v>0</v>
      </c>
      <c r="CC716">
        <v>0</v>
      </c>
      <c r="CD716">
        <v>1502067</v>
      </c>
      <c r="CE716">
        <v>1502067</v>
      </c>
      <c r="CF716">
        <v>1502067</v>
      </c>
      <c r="CG716">
        <v>0</v>
      </c>
      <c r="CH716" t="s">
        <v>612</v>
      </c>
      <c r="CI716" t="s">
        <v>616</v>
      </c>
      <c r="CJ716" t="s">
        <v>617</v>
      </c>
      <c r="CK716" t="s">
        <v>617</v>
      </c>
      <c r="CL716" t="s">
        <v>617</v>
      </c>
      <c r="CM716" t="s">
        <v>617</v>
      </c>
      <c r="CN716">
        <v>0</v>
      </c>
    </row>
    <row r="717" spans="1:92" x14ac:dyDescent="0.25">
      <c r="A717" t="s">
        <v>4526</v>
      </c>
      <c r="B717" t="s">
        <v>4526</v>
      </c>
      <c r="C717">
        <v>14</v>
      </c>
      <c r="D717" t="s">
        <v>597</v>
      </c>
      <c r="E717">
        <v>66079</v>
      </c>
      <c r="F717" t="s">
        <v>4470</v>
      </c>
      <c r="G717" t="s">
        <v>4527</v>
      </c>
      <c r="H717" t="s">
        <v>4528</v>
      </c>
      <c r="I717" t="s">
        <v>667</v>
      </c>
      <c r="J717">
        <v>10486</v>
      </c>
      <c r="K717">
        <v>11127</v>
      </c>
      <c r="L717" t="s">
        <v>4529</v>
      </c>
      <c r="M717" t="s">
        <v>4530</v>
      </c>
      <c r="N717" t="s">
        <v>4510</v>
      </c>
      <c r="O717" t="s">
        <v>4531</v>
      </c>
      <c r="P717" t="s">
        <v>4512</v>
      </c>
      <c r="Q717" t="s">
        <v>4513</v>
      </c>
      <c r="R717" t="s">
        <v>4514</v>
      </c>
      <c r="S717" t="s">
        <v>3800</v>
      </c>
      <c r="T717" t="s">
        <v>1733</v>
      </c>
      <c r="U717" t="s">
        <v>3036</v>
      </c>
      <c r="V717" t="s">
        <v>1577</v>
      </c>
      <c r="W717">
        <v>43.913119999999999</v>
      </c>
      <c r="X717">
        <v>-78.709490000000002</v>
      </c>
      <c r="Y717" t="s">
        <v>612</v>
      </c>
      <c r="Z717" t="s">
        <v>612</v>
      </c>
      <c r="AA717" t="s">
        <v>612</v>
      </c>
      <c r="AB717" t="s">
        <v>612</v>
      </c>
      <c r="AC717" t="s">
        <v>612</v>
      </c>
      <c r="AD717" t="s">
        <v>612</v>
      </c>
      <c r="AE717" t="s">
        <v>612</v>
      </c>
      <c r="AF717" t="s">
        <v>612</v>
      </c>
      <c r="AG717" t="s">
        <v>612</v>
      </c>
      <c r="AH717" t="s">
        <v>612</v>
      </c>
      <c r="AI717" t="s">
        <v>612</v>
      </c>
      <c r="AJ717" t="s">
        <v>612</v>
      </c>
      <c r="AK717" t="s">
        <v>612</v>
      </c>
      <c r="AL717" t="s">
        <v>612</v>
      </c>
      <c r="AM717" t="s">
        <v>612</v>
      </c>
      <c r="AN717" t="s">
        <v>612</v>
      </c>
      <c r="AO717" t="s">
        <v>612</v>
      </c>
      <c r="AP717" t="s">
        <v>612</v>
      </c>
      <c r="AQ717" t="s">
        <v>612</v>
      </c>
      <c r="AR717" t="s">
        <v>612</v>
      </c>
      <c r="AS717" t="s">
        <v>612</v>
      </c>
      <c r="AT717" t="s">
        <v>613</v>
      </c>
      <c r="AU717" t="s">
        <v>612</v>
      </c>
      <c r="AV717" t="s">
        <v>635</v>
      </c>
      <c r="AW717">
        <v>39691</v>
      </c>
      <c r="AX717">
        <v>21616421</v>
      </c>
      <c r="AY717" t="s">
        <v>621</v>
      </c>
      <c r="AZ717" t="s">
        <v>145</v>
      </c>
      <c r="BA717" t="s">
        <v>470</v>
      </c>
      <c r="BB717" t="s">
        <v>975</v>
      </c>
      <c r="BC717">
        <v>38596</v>
      </c>
      <c r="BD717">
        <v>0</v>
      </c>
      <c r="BE717">
        <v>0</v>
      </c>
      <c r="BF717">
        <v>259226</v>
      </c>
      <c r="BG717">
        <v>0</v>
      </c>
      <c r="BH717">
        <v>0</v>
      </c>
      <c r="BI717">
        <v>0</v>
      </c>
      <c r="BJ717">
        <v>0</v>
      </c>
      <c r="BK717">
        <v>0</v>
      </c>
      <c r="BL717">
        <v>0</v>
      </c>
      <c r="BM717">
        <v>0</v>
      </c>
      <c r="BN717">
        <v>0</v>
      </c>
      <c r="BO717">
        <v>0</v>
      </c>
      <c r="BP717">
        <v>0</v>
      </c>
      <c r="BQ717">
        <v>0</v>
      </c>
      <c r="BR717">
        <v>0</v>
      </c>
      <c r="BS717">
        <v>259226</v>
      </c>
      <c r="BT717">
        <v>21357195</v>
      </c>
      <c r="BU717">
        <v>0</v>
      </c>
      <c r="BV717">
        <v>0</v>
      </c>
      <c r="BW717">
        <v>0</v>
      </c>
      <c r="BX717">
        <v>0</v>
      </c>
      <c r="BY717">
        <v>0</v>
      </c>
      <c r="BZ717">
        <v>0</v>
      </c>
      <c r="CA717">
        <v>0</v>
      </c>
      <c r="CB717">
        <v>0</v>
      </c>
      <c r="CC717">
        <v>0</v>
      </c>
      <c r="CD717">
        <v>21357195</v>
      </c>
      <c r="CE717">
        <v>21616421</v>
      </c>
      <c r="CF717">
        <v>21616421</v>
      </c>
      <c r="CG717">
        <v>0</v>
      </c>
      <c r="CH717" t="s">
        <v>612</v>
      </c>
      <c r="CI717" t="s">
        <v>616</v>
      </c>
      <c r="CJ717" t="s">
        <v>617</v>
      </c>
      <c r="CK717" t="s">
        <v>617</v>
      </c>
      <c r="CL717" t="s">
        <v>617</v>
      </c>
      <c r="CM717" t="s">
        <v>617</v>
      </c>
      <c r="CN717">
        <v>0</v>
      </c>
    </row>
    <row r="718" spans="1:92" x14ac:dyDescent="0.25">
      <c r="A718" t="s">
        <v>4532</v>
      </c>
      <c r="B718" t="s">
        <v>4532</v>
      </c>
      <c r="C718">
        <v>14</v>
      </c>
      <c r="D718" t="s">
        <v>597</v>
      </c>
      <c r="E718">
        <v>66079</v>
      </c>
      <c r="F718" t="s">
        <v>4470</v>
      </c>
      <c r="G718" t="s">
        <v>4533</v>
      </c>
      <c r="H718" t="s">
        <v>4534</v>
      </c>
      <c r="I718" t="s">
        <v>667</v>
      </c>
      <c r="J718">
        <v>5288</v>
      </c>
      <c r="K718">
        <v>8170</v>
      </c>
      <c r="L718" t="s">
        <v>4535</v>
      </c>
      <c r="M718" t="s">
        <v>4536</v>
      </c>
      <c r="N718" t="s">
        <v>4537</v>
      </c>
      <c r="O718" t="s">
        <v>4538</v>
      </c>
      <c r="P718" t="s">
        <v>4539</v>
      </c>
      <c r="Q718" t="s">
        <v>4533</v>
      </c>
      <c r="R718" t="s">
        <v>4540</v>
      </c>
      <c r="S718" t="s">
        <v>4503</v>
      </c>
      <c r="T718" t="s">
        <v>4504</v>
      </c>
      <c r="U718" t="s">
        <v>4479</v>
      </c>
      <c r="V718" t="s">
        <v>1577</v>
      </c>
      <c r="W718">
        <v>43.96219</v>
      </c>
      <c r="X718">
        <v>-78.15222</v>
      </c>
      <c r="Y718">
        <v>41761</v>
      </c>
      <c r="Z718" t="s">
        <v>649</v>
      </c>
      <c r="AA718" t="s">
        <v>700</v>
      </c>
      <c r="AB718" t="s">
        <v>612</v>
      </c>
      <c r="AC718" t="s">
        <v>612</v>
      </c>
      <c r="AD718" t="s">
        <v>612</v>
      </c>
      <c r="AE718">
        <v>41761</v>
      </c>
      <c r="AF718" t="s">
        <v>649</v>
      </c>
      <c r="AG718" t="s">
        <v>700</v>
      </c>
      <c r="AH718" t="s">
        <v>612</v>
      </c>
      <c r="AI718" t="s">
        <v>612</v>
      </c>
      <c r="AJ718" t="s">
        <v>612</v>
      </c>
      <c r="AK718" t="s">
        <v>612</v>
      </c>
      <c r="AL718" t="s">
        <v>612</v>
      </c>
      <c r="AM718" t="s">
        <v>612</v>
      </c>
      <c r="AN718" t="s">
        <v>612</v>
      </c>
      <c r="AO718" t="s">
        <v>612</v>
      </c>
      <c r="AP718" t="s">
        <v>612</v>
      </c>
      <c r="AQ718">
        <v>84</v>
      </c>
      <c r="AR718" t="s">
        <v>612</v>
      </c>
      <c r="AS718" t="s">
        <v>612</v>
      </c>
      <c r="AT718" t="s">
        <v>613</v>
      </c>
      <c r="AU718" t="s">
        <v>612</v>
      </c>
      <c r="AV718" t="s">
        <v>614</v>
      </c>
      <c r="AW718" t="s">
        <v>612</v>
      </c>
      <c r="AX718">
        <v>12371807</v>
      </c>
      <c r="AY718" t="s">
        <v>621</v>
      </c>
      <c r="AZ718" t="s">
        <v>140</v>
      </c>
      <c r="BA718" t="s">
        <v>701</v>
      </c>
      <c r="BB718" t="s">
        <v>622</v>
      </c>
      <c r="BC718">
        <v>42248</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12371807</v>
      </c>
      <c r="BY718">
        <v>0</v>
      </c>
      <c r="BZ718">
        <v>0</v>
      </c>
      <c r="CA718">
        <v>0</v>
      </c>
      <c r="CB718">
        <v>0</v>
      </c>
      <c r="CC718">
        <v>0</v>
      </c>
      <c r="CD718">
        <v>12371807</v>
      </c>
      <c r="CE718">
        <v>12371807</v>
      </c>
      <c r="CF718">
        <v>12371807</v>
      </c>
      <c r="CG718">
        <v>0</v>
      </c>
      <c r="CH718" t="s">
        <v>612</v>
      </c>
      <c r="CI718" t="s">
        <v>616</v>
      </c>
      <c r="CJ718" t="s">
        <v>702</v>
      </c>
      <c r="CK718" t="s">
        <v>703</v>
      </c>
      <c r="CL718" t="s">
        <v>617</v>
      </c>
      <c r="CM718" t="s">
        <v>617</v>
      </c>
      <c r="CN718">
        <v>12371807</v>
      </c>
    </row>
    <row r="719" spans="1:92" x14ac:dyDescent="0.25">
      <c r="A719" t="s">
        <v>4541</v>
      </c>
      <c r="B719" t="s">
        <v>4542</v>
      </c>
      <c r="C719">
        <v>14</v>
      </c>
      <c r="D719" t="s">
        <v>597</v>
      </c>
      <c r="E719">
        <v>66079</v>
      </c>
      <c r="F719" t="s">
        <v>4470</v>
      </c>
      <c r="G719" t="s">
        <v>4543</v>
      </c>
      <c r="H719" t="s">
        <v>4544</v>
      </c>
      <c r="I719" t="s">
        <v>630</v>
      </c>
      <c r="J719">
        <v>24227</v>
      </c>
      <c r="K719">
        <v>5583</v>
      </c>
      <c r="L719" t="s">
        <v>4545</v>
      </c>
      <c r="M719" t="s">
        <v>4546</v>
      </c>
      <c r="N719" t="s">
        <v>4537</v>
      </c>
      <c r="O719" t="s">
        <v>4547</v>
      </c>
      <c r="P719" t="s">
        <v>4539</v>
      </c>
      <c r="Q719" t="s">
        <v>4533</v>
      </c>
      <c r="R719" t="s">
        <v>4540</v>
      </c>
      <c r="S719" t="s">
        <v>4503</v>
      </c>
      <c r="T719" t="s">
        <v>4504</v>
      </c>
      <c r="U719" t="s">
        <v>4479</v>
      </c>
      <c r="V719" t="s">
        <v>1577</v>
      </c>
      <c r="W719">
        <v>43.965679999999999</v>
      </c>
      <c r="X719">
        <v>-78.153559999999999</v>
      </c>
      <c r="Y719">
        <v>41298</v>
      </c>
      <c r="Z719" t="s">
        <v>662</v>
      </c>
      <c r="AA719" t="s">
        <v>662</v>
      </c>
      <c r="AB719" t="s">
        <v>612</v>
      </c>
      <c r="AC719" t="s">
        <v>612</v>
      </c>
      <c r="AD719" t="s">
        <v>612</v>
      </c>
      <c r="AE719">
        <v>41298</v>
      </c>
      <c r="AF719" t="s">
        <v>662</v>
      </c>
      <c r="AG719" t="s">
        <v>662</v>
      </c>
      <c r="AH719" t="s">
        <v>612</v>
      </c>
      <c r="AI719" t="s">
        <v>612</v>
      </c>
      <c r="AJ719" t="s">
        <v>612</v>
      </c>
      <c r="AK719" t="s">
        <v>612</v>
      </c>
      <c r="AL719" t="s">
        <v>612</v>
      </c>
      <c r="AM719" t="s">
        <v>612</v>
      </c>
      <c r="AN719" t="s">
        <v>612</v>
      </c>
      <c r="AO719" t="s">
        <v>612</v>
      </c>
      <c r="AP719" t="s">
        <v>612</v>
      </c>
      <c r="AQ719">
        <v>678</v>
      </c>
      <c r="AR719" t="s">
        <v>612</v>
      </c>
      <c r="AS719" t="s">
        <v>612</v>
      </c>
      <c r="AT719" t="s">
        <v>613</v>
      </c>
      <c r="AU719" t="s">
        <v>612</v>
      </c>
      <c r="AV719" t="s">
        <v>614</v>
      </c>
      <c r="AW719" t="s">
        <v>612</v>
      </c>
      <c r="AX719">
        <v>11778498</v>
      </c>
      <c r="AY719" t="s">
        <v>621</v>
      </c>
      <c r="AZ719" t="s">
        <v>145</v>
      </c>
      <c r="BA719" t="s">
        <v>460</v>
      </c>
      <c r="BB719" t="s">
        <v>700</v>
      </c>
      <c r="BC719">
        <v>41883</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1453754</v>
      </c>
      <c r="BW719">
        <v>0</v>
      </c>
      <c r="BX719">
        <v>11370875</v>
      </c>
      <c r="BY719">
        <v>0</v>
      </c>
      <c r="BZ719">
        <v>0</v>
      </c>
      <c r="CA719">
        <v>0</v>
      </c>
      <c r="CB719">
        <v>0</v>
      </c>
      <c r="CC719">
        <v>0</v>
      </c>
      <c r="CD719">
        <v>12824629</v>
      </c>
      <c r="CE719">
        <v>12824629</v>
      </c>
      <c r="CF719">
        <v>12079457</v>
      </c>
      <c r="CG719">
        <v>-745172</v>
      </c>
      <c r="CH719" t="s">
        <v>612</v>
      </c>
      <c r="CI719" t="s">
        <v>616</v>
      </c>
      <c r="CJ719" t="s">
        <v>702</v>
      </c>
      <c r="CK719" t="s">
        <v>703</v>
      </c>
      <c r="CL719" t="s">
        <v>617</v>
      </c>
      <c r="CM719" t="s">
        <v>617</v>
      </c>
      <c r="CN719">
        <v>11370875</v>
      </c>
    </row>
    <row r="720" spans="1:92" x14ac:dyDescent="0.25">
      <c r="A720" t="s">
        <v>4548</v>
      </c>
      <c r="B720" t="s">
        <v>4542</v>
      </c>
      <c r="C720">
        <v>14</v>
      </c>
      <c r="D720" t="s">
        <v>597</v>
      </c>
      <c r="E720">
        <v>66079</v>
      </c>
      <c r="F720" t="s">
        <v>4470</v>
      </c>
      <c r="G720" t="s">
        <v>4543</v>
      </c>
      <c r="H720" t="s">
        <v>4544</v>
      </c>
      <c r="I720" t="s">
        <v>630</v>
      </c>
      <c r="J720">
        <v>431</v>
      </c>
      <c r="K720">
        <v>5583</v>
      </c>
      <c r="L720" t="s">
        <v>4549</v>
      </c>
      <c r="M720" t="s">
        <v>4550</v>
      </c>
      <c r="N720" t="s">
        <v>4537</v>
      </c>
      <c r="O720" t="s">
        <v>4551</v>
      </c>
      <c r="P720" t="s">
        <v>4539</v>
      </c>
      <c r="Q720" t="s">
        <v>4533</v>
      </c>
      <c r="R720" t="s">
        <v>4540</v>
      </c>
      <c r="S720" t="s">
        <v>4503</v>
      </c>
      <c r="T720" t="s">
        <v>4504</v>
      </c>
      <c r="U720" t="s">
        <v>4479</v>
      </c>
      <c r="V720" t="s">
        <v>1577</v>
      </c>
      <c r="W720">
        <v>43.964913000000003</v>
      </c>
      <c r="X720">
        <v>-78.155654999999996</v>
      </c>
      <c r="Y720" t="s">
        <v>752</v>
      </c>
      <c r="Z720" t="s">
        <v>752</v>
      </c>
      <c r="AA720" t="s">
        <v>752</v>
      </c>
      <c r="AB720" t="s">
        <v>612</v>
      </c>
      <c r="AC720" t="s">
        <v>612</v>
      </c>
      <c r="AD720" t="s">
        <v>612</v>
      </c>
      <c r="AE720" t="s">
        <v>752</v>
      </c>
      <c r="AF720" t="s">
        <v>752</v>
      </c>
      <c r="AG720" t="s">
        <v>752</v>
      </c>
      <c r="AH720" t="s">
        <v>612</v>
      </c>
      <c r="AI720" t="s">
        <v>612</v>
      </c>
      <c r="AJ720" t="s">
        <v>612</v>
      </c>
      <c r="AK720" t="s">
        <v>612</v>
      </c>
      <c r="AL720" t="s">
        <v>612</v>
      </c>
      <c r="AM720" t="s">
        <v>612</v>
      </c>
      <c r="AN720" t="s">
        <v>612</v>
      </c>
      <c r="AO720" t="s">
        <v>612</v>
      </c>
      <c r="AP720" t="s">
        <v>612</v>
      </c>
      <c r="AQ720" t="s">
        <v>612</v>
      </c>
      <c r="AR720" t="s">
        <v>612</v>
      </c>
      <c r="AS720" t="s">
        <v>612</v>
      </c>
      <c r="AT720" t="s">
        <v>613</v>
      </c>
      <c r="AU720" t="s">
        <v>612</v>
      </c>
      <c r="AV720" t="s">
        <v>614</v>
      </c>
      <c r="AW720" t="s">
        <v>612</v>
      </c>
      <c r="AX720">
        <v>452600</v>
      </c>
      <c r="AY720" t="s">
        <v>621</v>
      </c>
      <c r="AZ720" t="s">
        <v>463</v>
      </c>
      <c r="BA720" t="s">
        <v>470</v>
      </c>
      <c r="BB720" t="s">
        <v>622</v>
      </c>
      <c r="BC720">
        <v>42248</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452600</v>
      </c>
      <c r="BY720">
        <v>0</v>
      </c>
      <c r="BZ720">
        <v>0</v>
      </c>
      <c r="CA720">
        <v>0</v>
      </c>
      <c r="CB720">
        <v>0</v>
      </c>
      <c r="CC720">
        <v>0</v>
      </c>
      <c r="CD720">
        <v>452600</v>
      </c>
      <c r="CE720">
        <v>452600</v>
      </c>
      <c r="CF720">
        <v>197629</v>
      </c>
      <c r="CG720">
        <v>-254971</v>
      </c>
      <c r="CH720" t="s">
        <v>612</v>
      </c>
      <c r="CI720" t="s">
        <v>616</v>
      </c>
      <c r="CJ720" t="s">
        <v>753</v>
      </c>
      <c r="CK720" t="s">
        <v>754</v>
      </c>
      <c r="CL720" t="s">
        <v>617</v>
      </c>
      <c r="CM720" t="s">
        <v>617</v>
      </c>
      <c r="CN720">
        <v>452600</v>
      </c>
    </row>
    <row r="721" spans="1:92" x14ac:dyDescent="0.25">
      <c r="A721" t="s">
        <v>4552</v>
      </c>
      <c r="B721" t="s">
        <v>4552</v>
      </c>
      <c r="C721">
        <v>14</v>
      </c>
      <c r="D721" t="s">
        <v>597</v>
      </c>
      <c r="E721">
        <v>66079</v>
      </c>
      <c r="F721" t="s">
        <v>4470</v>
      </c>
      <c r="G721" t="s">
        <v>4553</v>
      </c>
      <c r="H721" t="s">
        <v>4554</v>
      </c>
      <c r="I721" t="s">
        <v>630</v>
      </c>
      <c r="J721">
        <v>10056</v>
      </c>
      <c r="K721">
        <v>10380</v>
      </c>
      <c r="L721" t="s">
        <v>4555</v>
      </c>
      <c r="M721" t="s">
        <v>4556</v>
      </c>
      <c r="N721" t="s">
        <v>4557</v>
      </c>
      <c r="O721" t="s">
        <v>4558</v>
      </c>
      <c r="P721" t="s">
        <v>4512</v>
      </c>
      <c r="Q721" t="s">
        <v>4513</v>
      </c>
      <c r="R721" t="s">
        <v>4514</v>
      </c>
      <c r="S721" t="s">
        <v>3800</v>
      </c>
      <c r="T721" t="s">
        <v>1733</v>
      </c>
      <c r="U721" t="s">
        <v>3036</v>
      </c>
      <c r="V721" t="s">
        <v>1577</v>
      </c>
      <c r="W721">
        <v>43.894269999999999</v>
      </c>
      <c r="X721">
        <v>-78.796369999999996</v>
      </c>
      <c r="Y721" t="s">
        <v>612</v>
      </c>
      <c r="Z721" t="s">
        <v>612</v>
      </c>
      <c r="AA721" t="s">
        <v>612</v>
      </c>
      <c r="AB721" t="s">
        <v>612</v>
      </c>
      <c r="AC721" t="s">
        <v>612</v>
      </c>
      <c r="AD721" t="s">
        <v>612</v>
      </c>
      <c r="AE721" t="s">
        <v>612</v>
      </c>
      <c r="AF721" t="s">
        <v>612</v>
      </c>
      <c r="AG721" t="s">
        <v>612</v>
      </c>
      <c r="AH721" t="s">
        <v>612</v>
      </c>
      <c r="AI721" t="s">
        <v>612</v>
      </c>
      <c r="AJ721" t="s">
        <v>612</v>
      </c>
      <c r="AK721" t="s">
        <v>612</v>
      </c>
      <c r="AL721" t="s">
        <v>612</v>
      </c>
      <c r="AM721" t="s">
        <v>612</v>
      </c>
      <c r="AN721" t="s">
        <v>612</v>
      </c>
      <c r="AO721" t="s">
        <v>612</v>
      </c>
      <c r="AP721" t="s">
        <v>612</v>
      </c>
      <c r="AQ721" t="s">
        <v>612</v>
      </c>
      <c r="AR721" t="s">
        <v>612</v>
      </c>
      <c r="AS721" t="s">
        <v>612</v>
      </c>
      <c r="AT721" t="s">
        <v>613</v>
      </c>
      <c r="AU721" t="s">
        <v>612</v>
      </c>
      <c r="AV721" t="s">
        <v>635</v>
      </c>
      <c r="AW721">
        <v>39691</v>
      </c>
      <c r="AX721">
        <v>7988981</v>
      </c>
      <c r="AY721" t="s">
        <v>621</v>
      </c>
      <c r="AZ721" t="s">
        <v>145</v>
      </c>
      <c r="BA721" t="s">
        <v>470</v>
      </c>
      <c r="BB721" t="s">
        <v>1255</v>
      </c>
      <c r="BC721">
        <v>37865</v>
      </c>
      <c r="BD721">
        <v>0</v>
      </c>
      <c r="BE721">
        <v>0</v>
      </c>
      <c r="BF721">
        <v>0</v>
      </c>
      <c r="BG721">
        <v>0</v>
      </c>
      <c r="BH721">
        <v>0</v>
      </c>
      <c r="BI721">
        <v>0</v>
      </c>
      <c r="BJ721">
        <v>0</v>
      </c>
      <c r="BK721">
        <v>0</v>
      </c>
      <c r="BL721">
        <v>0</v>
      </c>
      <c r="BM721">
        <v>0</v>
      </c>
      <c r="BN721">
        <v>0</v>
      </c>
      <c r="BO721">
        <v>0</v>
      </c>
      <c r="BP721">
        <v>0</v>
      </c>
      <c r="BQ721">
        <v>0</v>
      </c>
      <c r="BR721">
        <v>0</v>
      </c>
      <c r="BS721">
        <v>0</v>
      </c>
      <c r="BT721">
        <v>7988981</v>
      </c>
      <c r="BU721">
        <v>0</v>
      </c>
      <c r="BV721">
        <v>0</v>
      </c>
      <c r="BW721">
        <v>0</v>
      </c>
      <c r="BX721">
        <v>0</v>
      </c>
      <c r="BY721">
        <v>0</v>
      </c>
      <c r="BZ721">
        <v>0</v>
      </c>
      <c r="CA721">
        <v>0</v>
      </c>
      <c r="CB721">
        <v>0</v>
      </c>
      <c r="CC721">
        <v>0</v>
      </c>
      <c r="CD721">
        <v>7988981</v>
      </c>
      <c r="CE721">
        <v>7988981</v>
      </c>
      <c r="CF721">
        <v>7988981</v>
      </c>
      <c r="CG721">
        <v>0</v>
      </c>
      <c r="CH721" t="s">
        <v>612</v>
      </c>
      <c r="CI721" t="s">
        <v>616</v>
      </c>
      <c r="CJ721" t="s">
        <v>617</v>
      </c>
      <c r="CK721" t="s">
        <v>617</v>
      </c>
      <c r="CL721" t="s">
        <v>617</v>
      </c>
      <c r="CM721" t="s">
        <v>617</v>
      </c>
      <c r="CN721">
        <v>0</v>
      </c>
    </row>
    <row r="722" spans="1:92" x14ac:dyDescent="0.25">
      <c r="A722" t="s">
        <v>4559</v>
      </c>
      <c r="B722" t="s">
        <v>4559</v>
      </c>
      <c r="C722">
        <v>14</v>
      </c>
      <c r="D722" t="s">
        <v>597</v>
      </c>
      <c r="E722">
        <v>66079</v>
      </c>
      <c r="F722" t="s">
        <v>4470</v>
      </c>
      <c r="G722" t="s">
        <v>4560</v>
      </c>
      <c r="H722" t="s">
        <v>4561</v>
      </c>
      <c r="I722" t="s">
        <v>630</v>
      </c>
      <c r="J722">
        <v>10056</v>
      </c>
      <c r="K722">
        <v>10380</v>
      </c>
      <c r="L722" t="s">
        <v>4555</v>
      </c>
      <c r="M722" t="s">
        <v>4556</v>
      </c>
      <c r="N722" t="s">
        <v>4557</v>
      </c>
      <c r="O722" t="s">
        <v>4558</v>
      </c>
      <c r="P722" t="s">
        <v>4512</v>
      </c>
      <c r="Q722" t="s">
        <v>4513</v>
      </c>
      <c r="R722" t="s">
        <v>4514</v>
      </c>
      <c r="S722" t="s">
        <v>3800</v>
      </c>
      <c r="T722" t="s">
        <v>1733</v>
      </c>
      <c r="U722" t="s">
        <v>3036</v>
      </c>
      <c r="V722" t="s">
        <v>1577</v>
      </c>
      <c r="W722">
        <v>43.894269999999999</v>
      </c>
      <c r="X722">
        <v>-78.796369999999996</v>
      </c>
      <c r="Y722">
        <v>41761</v>
      </c>
      <c r="Z722" t="s">
        <v>649</v>
      </c>
      <c r="AA722" t="s">
        <v>700</v>
      </c>
      <c r="AB722" t="s">
        <v>612</v>
      </c>
      <c r="AC722" t="s">
        <v>612</v>
      </c>
      <c r="AD722" t="s">
        <v>612</v>
      </c>
      <c r="AE722">
        <v>41761</v>
      </c>
      <c r="AF722" t="s">
        <v>649</v>
      </c>
      <c r="AG722" t="s">
        <v>700</v>
      </c>
      <c r="AH722" t="s">
        <v>612</v>
      </c>
      <c r="AI722" t="s">
        <v>612</v>
      </c>
      <c r="AJ722" t="s">
        <v>612</v>
      </c>
      <c r="AK722" t="s">
        <v>612</v>
      </c>
      <c r="AL722" t="s">
        <v>612</v>
      </c>
      <c r="AM722" t="s">
        <v>612</v>
      </c>
      <c r="AN722" t="s">
        <v>612</v>
      </c>
      <c r="AO722" t="s">
        <v>612</v>
      </c>
      <c r="AP722" t="s">
        <v>612</v>
      </c>
      <c r="AQ722">
        <v>179</v>
      </c>
      <c r="AR722" t="s">
        <v>612</v>
      </c>
      <c r="AS722" t="s">
        <v>612</v>
      </c>
      <c r="AT722" t="s">
        <v>613</v>
      </c>
      <c r="AU722" t="s">
        <v>612</v>
      </c>
      <c r="AV722" t="s">
        <v>614</v>
      </c>
      <c r="AW722" t="s">
        <v>612</v>
      </c>
      <c r="AX722">
        <v>2044215</v>
      </c>
      <c r="AY722" t="s">
        <v>621</v>
      </c>
      <c r="AZ722" t="s">
        <v>140</v>
      </c>
      <c r="BA722" t="s">
        <v>460</v>
      </c>
      <c r="BB722" t="s">
        <v>700</v>
      </c>
      <c r="BC722">
        <v>41883</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1007952</v>
      </c>
      <c r="BW722">
        <v>0</v>
      </c>
      <c r="BX722">
        <v>1036263</v>
      </c>
      <c r="BY722">
        <v>0</v>
      </c>
      <c r="BZ722">
        <v>0</v>
      </c>
      <c r="CA722">
        <v>0</v>
      </c>
      <c r="CB722">
        <v>0</v>
      </c>
      <c r="CC722">
        <v>0</v>
      </c>
      <c r="CD722">
        <v>2044215</v>
      </c>
      <c r="CE722">
        <v>2044215</v>
      </c>
      <c r="CF722">
        <v>2044215</v>
      </c>
      <c r="CG722">
        <v>0</v>
      </c>
      <c r="CH722" t="s">
        <v>612</v>
      </c>
      <c r="CI722" t="s">
        <v>616</v>
      </c>
      <c r="CJ722" t="s">
        <v>702</v>
      </c>
      <c r="CK722" t="s">
        <v>703</v>
      </c>
      <c r="CL722" t="s">
        <v>617</v>
      </c>
      <c r="CM722" t="s">
        <v>617</v>
      </c>
      <c r="CN722">
        <v>1036263</v>
      </c>
    </row>
    <row r="723" spans="1:92" x14ac:dyDescent="0.25">
      <c r="A723" t="s">
        <v>4562</v>
      </c>
      <c r="B723" t="s">
        <v>4562</v>
      </c>
      <c r="C723">
        <v>14</v>
      </c>
      <c r="D723" t="s">
        <v>597</v>
      </c>
      <c r="E723">
        <v>66079</v>
      </c>
      <c r="F723" t="s">
        <v>4470</v>
      </c>
      <c r="G723" t="s">
        <v>4563</v>
      </c>
      <c r="H723" t="s">
        <v>4564</v>
      </c>
      <c r="I723" t="s">
        <v>630</v>
      </c>
      <c r="J723">
        <v>10230</v>
      </c>
      <c r="K723">
        <v>8343</v>
      </c>
      <c r="L723" t="s">
        <v>4565</v>
      </c>
      <c r="M723" t="s">
        <v>4566</v>
      </c>
      <c r="N723" t="s">
        <v>4567</v>
      </c>
      <c r="O723" t="s">
        <v>4568</v>
      </c>
      <c r="P723" t="s">
        <v>4569</v>
      </c>
      <c r="Q723" t="s">
        <v>4570</v>
      </c>
      <c r="R723" t="s">
        <v>4571</v>
      </c>
      <c r="S723" t="s">
        <v>4503</v>
      </c>
      <c r="T723" t="s">
        <v>4504</v>
      </c>
      <c r="U723" t="s">
        <v>4479</v>
      </c>
      <c r="V723" t="s">
        <v>1577</v>
      </c>
      <c r="W723">
        <v>43.957650000000001</v>
      </c>
      <c r="X723">
        <v>-78.310159999999996</v>
      </c>
      <c r="Y723" t="s">
        <v>612</v>
      </c>
      <c r="Z723" t="s">
        <v>612</v>
      </c>
      <c r="AA723" t="s">
        <v>612</v>
      </c>
      <c r="AB723" t="s">
        <v>612</v>
      </c>
      <c r="AC723" t="s">
        <v>612</v>
      </c>
      <c r="AD723" t="s">
        <v>612</v>
      </c>
      <c r="AE723" t="s">
        <v>612</v>
      </c>
      <c r="AF723" t="s">
        <v>612</v>
      </c>
      <c r="AG723" t="s">
        <v>612</v>
      </c>
      <c r="AH723" t="s">
        <v>612</v>
      </c>
      <c r="AI723" t="s">
        <v>612</v>
      </c>
      <c r="AJ723" t="s">
        <v>612</v>
      </c>
      <c r="AK723" t="s">
        <v>612</v>
      </c>
      <c r="AL723" t="s">
        <v>612</v>
      </c>
      <c r="AM723" t="s">
        <v>612</v>
      </c>
      <c r="AN723" t="s">
        <v>612</v>
      </c>
      <c r="AO723" t="s">
        <v>612</v>
      </c>
      <c r="AP723" t="s">
        <v>612</v>
      </c>
      <c r="AQ723" t="s">
        <v>612</v>
      </c>
      <c r="AR723" t="s">
        <v>612</v>
      </c>
      <c r="AS723" t="s">
        <v>612</v>
      </c>
      <c r="AT723" t="s">
        <v>613</v>
      </c>
      <c r="AU723" t="s">
        <v>612</v>
      </c>
      <c r="AV723" t="s">
        <v>635</v>
      </c>
      <c r="AW723">
        <v>39691</v>
      </c>
      <c r="AX723">
        <v>1601880</v>
      </c>
      <c r="AY723" t="s">
        <v>621</v>
      </c>
      <c r="AZ723" t="s">
        <v>140</v>
      </c>
      <c r="BA723" t="s">
        <v>470</v>
      </c>
      <c r="BB723" t="s">
        <v>694</v>
      </c>
      <c r="BC723">
        <v>37135</v>
      </c>
      <c r="BD723">
        <v>0</v>
      </c>
      <c r="BE723">
        <v>0</v>
      </c>
      <c r="BF723">
        <v>0</v>
      </c>
      <c r="BG723">
        <v>0</v>
      </c>
      <c r="BH723">
        <v>0</v>
      </c>
      <c r="BI723">
        <v>0</v>
      </c>
      <c r="BJ723">
        <v>0</v>
      </c>
      <c r="BK723">
        <v>0</v>
      </c>
      <c r="BL723">
        <v>0</v>
      </c>
      <c r="BM723">
        <v>0</v>
      </c>
      <c r="BN723">
        <v>0</v>
      </c>
      <c r="BO723">
        <v>0</v>
      </c>
      <c r="BP723">
        <v>0</v>
      </c>
      <c r="BQ723">
        <v>0</v>
      </c>
      <c r="BR723">
        <v>0</v>
      </c>
      <c r="BS723">
        <v>0</v>
      </c>
      <c r="BT723">
        <v>1601880</v>
      </c>
      <c r="BU723">
        <v>0</v>
      </c>
      <c r="BV723">
        <v>0</v>
      </c>
      <c r="BW723">
        <v>0</v>
      </c>
      <c r="BX723">
        <v>0</v>
      </c>
      <c r="BY723">
        <v>0</v>
      </c>
      <c r="BZ723">
        <v>0</v>
      </c>
      <c r="CA723">
        <v>0</v>
      </c>
      <c r="CB723">
        <v>0</v>
      </c>
      <c r="CC723">
        <v>0</v>
      </c>
      <c r="CD723">
        <v>1601880</v>
      </c>
      <c r="CE723">
        <v>1601880</v>
      </c>
      <c r="CF723">
        <v>1601880</v>
      </c>
      <c r="CG723">
        <v>0</v>
      </c>
      <c r="CH723" t="s">
        <v>612</v>
      </c>
      <c r="CI723" t="s">
        <v>616</v>
      </c>
      <c r="CJ723" t="s">
        <v>617</v>
      </c>
      <c r="CK723" t="s">
        <v>617</v>
      </c>
      <c r="CL723" t="s">
        <v>617</v>
      </c>
      <c r="CM723" t="s">
        <v>617</v>
      </c>
      <c r="CN723">
        <v>0</v>
      </c>
    </row>
    <row r="724" spans="1:92" x14ac:dyDescent="0.25">
      <c r="A724" t="s">
        <v>4572</v>
      </c>
      <c r="B724" t="s">
        <v>4572</v>
      </c>
      <c r="C724">
        <v>14</v>
      </c>
      <c r="D724" t="s">
        <v>597</v>
      </c>
      <c r="E724">
        <v>66079</v>
      </c>
      <c r="F724" t="s">
        <v>4470</v>
      </c>
      <c r="G724" t="s">
        <v>4573</v>
      </c>
      <c r="H724" t="s">
        <v>4574</v>
      </c>
      <c r="I724" t="s">
        <v>630</v>
      </c>
      <c r="J724">
        <v>18392</v>
      </c>
      <c r="K724">
        <v>6834</v>
      </c>
      <c r="L724" t="s">
        <v>4575</v>
      </c>
      <c r="M724" t="s">
        <v>4576</v>
      </c>
      <c r="N724" t="s">
        <v>4510</v>
      </c>
      <c r="O724" t="s">
        <v>4577</v>
      </c>
      <c r="P724" t="s">
        <v>4512</v>
      </c>
      <c r="Q724" t="s">
        <v>4513</v>
      </c>
      <c r="R724" t="s">
        <v>4514</v>
      </c>
      <c r="S724" t="s">
        <v>3800</v>
      </c>
      <c r="T724" t="s">
        <v>1733</v>
      </c>
      <c r="U724" t="s">
        <v>3036</v>
      </c>
      <c r="V724" t="s">
        <v>1577</v>
      </c>
      <c r="W724">
        <v>43.913890000000002</v>
      </c>
      <c r="X724">
        <v>-78.679749999999999</v>
      </c>
      <c r="Y724" t="s">
        <v>752</v>
      </c>
      <c r="Z724" t="s">
        <v>752</v>
      </c>
      <c r="AA724" t="s">
        <v>752</v>
      </c>
      <c r="AB724" t="s">
        <v>612</v>
      </c>
      <c r="AC724" t="s">
        <v>612</v>
      </c>
      <c r="AD724" t="s">
        <v>612</v>
      </c>
      <c r="AE724" t="s">
        <v>752</v>
      </c>
      <c r="AF724" t="s">
        <v>752</v>
      </c>
      <c r="AG724" t="s">
        <v>752</v>
      </c>
      <c r="AH724" t="s">
        <v>612</v>
      </c>
      <c r="AI724" t="s">
        <v>612</v>
      </c>
      <c r="AJ724" t="s">
        <v>612</v>
      </c>
      <c r="AK724" t="s">
        <v>612</v>
      </c>
      <c r="AL724" t="s">
        <v>612</v>
      </c>
      <c r="AM724" t="s">
        <v>612</v>
      </c>
      <c r="AN724" t="s">
        <v>612</v>
      </c>
      <c r="AO724" t="s">
        <v>612</v>
      </c>
      <c r="AP724" t="s">
        <v>612</v>
      </c>
      <c r="AQ724">
        <v>703</v>
      </c>
      <c r="AR724" t="s">
        <v>612</v>
      </c>
      <c r="AS724" t="s">
        <v>612</v>
      </c>
      <c r="AT724" t="s">
        <v>613</v>
      </c>
      <c r="AU724" t="s">
        <v>612</v>
      </c>
      <c r="AV724" t="s">
        <v>614</v>
      </c>
      <c r="AW724" t="s">
        <v>612</v>
      </c>
      <c r="AX724">
        <v>12245117</v>
      </c>
      <c r="AY724" t="s">
        <v>621</v>
      </c>
      <c r="AZ724" t="s">
        <v>145</v>
      </c>
      <c r="BA724" t="s">
        <v>470</v>
      </c>
      <c r="BB724" t="s">
        <v>649</v>
      </c>
      <c r="BC724">
        <v>41520</v>
      </c>
      <c r="BD724">
        <v>0</v>
      </c>
      <c r="BE724">
        <v>0</v>
      </c>
      <c r="BF724">
        <v>0</v>
      </c>
      <c r="BG724">
        <v>0</v>
      </c>
      <c r="BH724">
        <v>0</v>
      </c>
      <c r="BI724">
        <v>0</v>
      </c>
      <c r="BJ724">
        <v>0</v>
      </c>
      <c r="BK724">
        <v>0</v>
      </c>
      <c r="BL724">
        <v>0</v>
      </c>
      <c r="BM724">
        <v>0</v>
      </c>
      <c r="BN724">
        <v>0</v>
      </c>
      <c r="BO724">
        <v>0</v>
      </c>
      <c r="BP724">
        <v>0</v>
      </c>
      <c r="BQ724">
        <v>0</v>
      </c>
      <c r="BR724">
        <v>0</v>
      </c>
      <c r="BS724">
        <v>0</v>
      </c>
      <c r="BT724">
        <v>11373609</v>
      </c>
      <c r="BU724">
        <v>0</v>
      </c>
      <c r="BV724">
        <v>871508</v>
      </c>
      <c r="BW724">
        <v>0</v>
      </c>
      <c r="BX724">
        <v>336473</v>
      </c>
      <c r="BY724">
        <v>0</v>
      </c>
      <c r="BZ724">
        <v>0</v>
      </c>
      <c r="CA724">
        <v>0</v>
      </c>
      <c r="CB724">
        <v>0</v>
      </c>
      <c r="CC724">
        <v>0</v>
      </c>
      <c r="CD724">
        <v>12581590</v>
      </c>
      <c r="CE724">
        <v>12581590</v>
      </c>
      <c r="CF724">
        <v>12245117</v>
      </c>
      <c r="CG724">
        <v>-336473</v>
      </c>
      <c r="CH724" t="s">
        <v>612</v>
      </c>
      <c r="CI724" t="s">
        <v>616</v>
      </c>
      <c r="CJ724" t="s">
        <v>753</v>
      </c>
      <c r="CK724" t="s">
        <v>754</v>
      </c>
      <c r="CL724" t="s">
        <v>617</v>
      </c>
      <c r="CM724" t="s">
        <v>617</v>
      </c>
      <c r="CN724">
        <v>336473</v>
      </c>
    </row>
    <row r="725" spans="1:92" x14ac:dyDescent="0.25">
      <c r="A725" t="s">
        <v>4578</v>
      </c>
      <c r="B725" t="s">
        <v>4578</v>
      </c>
      <c r="C725">
        <v>14</v>
      </c>
      <c r="D725" t="s">
        <v>597</v>
      </c>
      <c r="E725">
        <v>66079</v>
      </c>
      <c r="F725" t="s">
        <v>4470</v>
      </c>
      <c r="G725" t="s">
        <v>4579</v>
      </c>
      <c r="H725" t="s">
        <v>4580</v>
      </c>
      <c r="I725" t="s">
        <v>630</v>
      </c>
      <c r="J725">
        <v>11008</v>
      </c>
      <c r="K725">
        <v>6020</v>
      </c>
      <c r="L725" t="s">
        <v>4581</v>
      </c>
      <c r="M725" t="s">
        <v>4582</v>
      </c>
      <c r="N725" t="s">
        <v>4567</v>
      </c>
      <c r="O725" t="s">
        <v>4583</v>
      </c>
      <c r="P725" t="s">
        <v>4569</v>
      </c>
      <c r="Q725" t="s">
        <v>4570</v>
      </c>
      <c r="R725" t="s">
        <v>4571</v>
      </c>
      <c r="S725" t="s">
        <v>4503</v>
      </c>
      <c r="T725" t="s">
        <v>4504</v>
      </c>
      <c r="U725" t="s">
        <v>4479</v>
      </c>
      <c r="V725" t="s">
        <v>1577</v>
      </c>
      <c r="W725">
        <v>43.956769999999999</v>
      </c>
      <c r="X725">
        <v>-78.31532</v>
      </c>
      <c r="Y725" t="s">
        <v>612</v>
      </c>
      <c r="Z725" t="s">
        <v>612</v>
      </c>
      <c r="AA725" t="s">
        <v>612</v>
      </c>
      <c r="AB725" t="s">
        <v>612</v>
      </c>
      <c r="AC725" t="s">
        <v>612</v>
      </c>
      <c r="AD725" t="s">
        <v>612</v>
      </c>
      <c r="AE725" t="s">
        <v>612</v>
      </c>
      <c r="AF725" t="s">
        <v>612</v>
      </c>
      <c r="AG725" t="s">
        <v>612</v>
      </c>
      <c r="AH725" t="s">
        <v>612</v>
      </c>
      <c r="AI725" t="s">
        <v>612</v>
      </c>
      <c r="AJ725" t="s">
        <v>612</v>
      </c>
      <c r="AK725" t="s">
        <v>612</v>
      </c>
      <c r="AL725" t="s">
        <v>612</v>
      </c>
      <c r="AM725" t="s">
        <v>612</v>
      </c>
      <c r="AN725" t="s">
        <v>612</v>
      </c>
      <c r="AO725" t="s">
        <v>612</v>
      </c>
      <c r="AP725" t="s">
        <v>612</v>
      </c>
      <c r="AQ725" t="s">
        <v>612</v>
      </c>
      <c r="AR725" t="s">
        <v>612</v>
      </c>
      <c r="AS725" t="s">
        <v>612</v>
      </c>
      <c r="AT725" t="s">
        <v>613</v>
      </c>
      <c r="AU725" t="s">
        <v>612</v>
      </c>
      <c r="AV725" t="s">
        <v>614</v>
      </c>
      <c r="AW725" t="s">
        <v>612</v>
      </c>
      <c r="AX725">
        <v>8747411</v>
      </c>
      <c r="AY725" t="s">
        <v>621</v>
      </c>
      <c r="AZ725" t="s">
        <v>145</v>
      </c>
      <c r="BA725" t="s">
        <v>470</v>
      </c>
      <c r="BB725" t="s">
        <v>626</v>
      </c>
      <c r="BC725">
        <v>40057</v>
      </c>
      <c r="BD725">
        <v>46433</v>
      </c>
      <c r="BE725">
        <v>0</v>
      </c>
      <c r="BF725">
        <v>0</v>
      </c>
      <c r="BG725">
        <v>0</v>
      </c>
      <c r="BH725">
        <v>186278</v>
      </c>
      <c r="BI725">
        <v>0</v>
      </c>
      <c r="BJ725">
        <v>0</v>
      </c>
      <c r="BK725">
        <v>0</v>
      </c>
      <c r="BL725">
        <v>0</v>
      </c>
      <c r="BM725">
        <v>0</v>
      </c>
      <c r="BN725">
        <v>0</v>
      </c>
      <c r="BO725">
        <v>0</v>
      </c>
      <c r="BP725">
        <v>0</v>
      </c>
      <c r="BQ725">
        <v>0</v>
      </c>
      <c r="BR725">
        <v>0</v>
      </c>
      <c r="BS725">
        <v>232711</v>
      </c>
      <c r="BT725">
        <v>8514700</v>
      </c>
      <c r="BU725">
        <v>0</v>
      </c>
      <c r="BV725">
        <v>0</v>
      </c>
      <c r="BW725">
        <v>0</v>
      </c>
      <c r="BX725">
        <v>0</v>
      </c>
      <c r="BY725">
        <v>0</v>
      </c>
      <c r="BZ725">
        <v>0</v>
      </c>
      <c r="CA725">
        <v>0</v>
      </c>
      <c r="CB725">
        <v>0</v>
      </c>
      <c r="CC725">
        <v>0</v>
      </c>
      <c r="CD725">
        <v>8514700</v>
      </c>
      <c r="CE725">
        <v>8747411</v>
      </c>
      <c r="CF725">
        <v>8747411</v>
      </c>
      <c r="CG725">
        <v>0</v>
      </c>
      <c r="CH725" t="s">
        <v>612</v>
      </c>
      <c r="CI725" t="s">
        <v>616</v>
      </c>
      <c r="CJ725" t="s">
        <v>617</v>
      </c>
      <c r="CK725" t="s">
        <v>617</v>
      </c>
      <c r="CL725" t="s">
        <v>617</v>
      </c>
      <c r="CM725" t="s">
        <v>617</v>
      </c>
      <c r="CN725">
        <v>0</v>
      </c>
    </row>
    <row r="726" spans="1:92" x14ac:dyDescent="0.25">
      <c r="A726" t="s">
        <v>4584</v>
      </c>
      <c r="B726" t="s">
        <v>4584</v>
      </c>
      <c r="C726">
        <v>14</v>
      </c>
      <c r="D726" t="s">
        <v>597</v>
      </c>
      <c r="E726">
        <v>66079</v>
      </c>
      <c r="F726" t="s">
        <v>4470</v>
      </c>
      <c r="G726" t="s">
        <v>4585</v>
      </c>
      <c r="H726" t="s">
        <v>4586</v>
      </c>
      <c r="I726" t="s">
        <v>630</v>
      </c>
      <c r="J726">
        <v>11008</v>
      </c>
      <c r="K726">
        <v>6020</v>
      </c>
      <c r="L726" t="s">
        <v>4581</v>
      </c>
      <c r="M726" t="s">
        <v>4582</v>
      </c>
      <c r="N726" t="s">
        <v>4567</v>
      </c>
      <c r="O726" t="s">
        <v>4583</v>
      </c>
      <c r="P726" t="s">
        <v>4569</v>
      </c>
      <c r="Q726" t="s">
        <v>4570</v>
      </c>
      <c r="R726" t="s">
        <v>4571</v>
      </c>
      <c r="S726" t="s">
        <v>4503</v>
      </c>
      <c r="T726" t="s">
        <v>4504</v>
      </c>
      <c r="U726" t="s">
        <v>4479</v>
      </c>
      <c r="V726" t="s">
        <v>1577</v>
      </c>
      <c r="W726">
        <v>43.956769999999999</v>
      </c>
      <c r="X726">
        <v>-78.31532</v>
      </c>
      <c r="Y726">
        <v>42509</v>
      </c>
      <c r="Z726" t="s">
        <v>622</v>
      </c>
      <c r="AA726" t="s">
        <v>787</v>
      </c>
      <c r="AB726" t="s">
        <v>612</v>
      </c>
      <c r="AC726" t="s">
        <v>612</v>
      </c>
      <c r="AD726" t="s">
        <v>612</v>
      </c>
      <c r="AE726">
        <v>42509</v>
      </c>
      <c r="AF726" t="s">
        <v>622</v>
      </c>
      <c r="AG726" t="s">
        <v>787</v>
      </c>
      <c r="AH726" t="s">
        <v>612</v>
      </c>
      <c r="AI726" t="s">
        <v>612</v>
      </c>
      <c r="AJ726" t="s">
        <v>612</v>
      </c>
      <c r="AK726" t="s">
        <v>612</v>
      </c>
      <c r="AL726" t="s">
        <v>612</v>
      </c>
      <c r="AM726" t="s">
        <v>612</v>
      </c>
      <c r="AN726" t="s">
        <v>612</v>
      </c>
      <c r="AO726" t="s">
        <v>612</v>
      </c>
      <c r="AP726" t="s">
        <v>612</v>
      </c>
      <c r="AQ726">
        <v>95</v>
      </c>
      <c r="AR726" t="s">
        <v>612</v>
      </c>
      <c r="AS726" t="s">
        <v>612</v>
      </c>
      <c r="AT726" t="s">
        <v>613</v>
      </c>
      <c r="AU726" t="s">
        <v>612</v>
      </c>
      <c r="AV726" t="s">
        <v>635</v>
      </c>
      <c r="AW726">
        <v>42846</v>
      </c>
      <c r="AX726">
        <v>2061064</v>
      </c>
      <c r="AY726" t="s">
        <v>621</v>
      </c>
      <c r="AZ726" t="s">
        <v>140</v>
      </c>
      <c r="BA726" t="s">
        <v>141</v>
      </c>
      <c r="BB726" t="s">
        <v>736</v>
      </c>
      <c r="BC726">
        <v>42979</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254556</v>
      </c>
      <c r="BW726">
        <v>0</v>
      </c>
      <c r="BX726">
        <v>1806508</v>
      </c>
      <c r="BY726">
        <v>0</v>
      </c>
      <c r="BZ726">
        <v>0</v>
      </c>
      <c r="CA726">
        <v>0</v>
      </c>
      <c r="CB726">
        <v>0</v>
      </c>
      <c r="CC726">
        <v>0</v>
      </c>
      <c r="CD726">
        <v>2061064</v>
      </c>
      <c r="CE726">
        <v>2061064</v>
      </c>
      <c r="CF726">
        <v>2061064</v>
      </c>
      <c r="CG726">
        <v>0</v>
      </c>
      <c r="CH726" t="s">
        <v>612</v>
      </c>
      <c r="CI726" t="s">
        <v>616</v>
      </c>
      <c r="CJ726" t="s">
        <v>702</v>
      </c>
      <c r="CK726" t="s">
        <v>703</v>
      </c>
      <c r="CL726" t="s">
        <v>617</v>
      </c>
      <c r="CM726" t="s">
        <v>617</v>
      </c>
      <c r="CN726">
        <v>1806508</v>
      </c>
    </row>
    <row r="727" spans="1:92" x14ac:dyDescent="0.25">
      <c r="A727" t="s">
        <v>4587</v>
      </c>
      <c r="B727" t="s">
        <v>4587</v>
      </c>
      <c r="C727">
        <v>14</v>
      </c>
      <c r="D727" t="s">
        <v>597</v>
      </c>
      <c r="E727">
        <v>66079</v>
      </c>
      <c r="F727" t="s">
        <v>4470</v>
      </c>
      <c r="G727" t="s">
        <v>4588</v>
      </c>
      <c r="H727" t="s">
        <v>4589</v>
      </c>
      <c r="I727" t="s">
        <v>630</v>
      </c>
      <c r="J727">
        <v>10387</v>
      </c>
      <c r="K727">
        <v>11092</v>
      </c>
      <c r="L727" t="s">
        <v>4590</v>
      </c>
      <c r="M727" t="s">
        <v>4591</v>
      </c>
      <c r="N727" t="s">
        <v>4510</v>
      </c>
      <c r="O727" t="s">
        <v>4592</v>
      </c>
      <c r="P727" t="s">
        <v>4512</v>
      </c>
      <c r="Q727" t="s">
        <v>4513</v>
      </c>
      <c r="R727" t="s">
        <v>4514</v>
      </c>
      <c r="S727" t="s">
        <v>3800</v>
      </c>
      <c r="T727" t="s">
        <v>1733</v>
      </c>
      <c r="U727" t="s">
        <v>3036</v>
      </c>
      <c r="V727" t="s">
        <v>1577</v>
      </c>
      <c r="W727">
        <v>43.932519999999997</v>
      </c>
      <c r="X727">
        <v>-78.682469999999995</v>
      </c>
      <c r="Y727" t="s">
        <v>612</v>
      </c>
      <c r="Z727" t="s">
        <v>612</v>
      </c>
      <c r="AA727" t="s">
        <v>612</v>
      </c>
      <c r="AB727" t="s">
        <v>612</v>
      </c>
      <c r="AC727" t="s">
        <v>612</v>
      </c>
      <c r="AD727" t="s">
        <v>612</v>
      </c>
      <c r="AE727" t="s">
        <v>612</v>
      </c>
      <c r="AF727" t="s">
        <v>612</v>
      </c>
      <c r="AG727" t="s">
        <v>612</v>
      </c>
      <c r="AH727" t="s">
        <v>612</v>
      </c>
      <c r="AI727" t="s">
        <v>612</v>
      </c>
      <c r="AJ727" t="s">
        <v>612</v>
      </c>
      <c r="AK727" t="s">
        <v>612</v>
      </c>
      <c r="AL727" t="s">
        <v>612</v>
      </c>
      <c r="AM727" t="s">
        <v>612</v>
      </c>
      <c r="AN727" t="s">
        <v>612</v>
      </c>
      <c r="AO727" t="s">
        <v>612</v>
      </c>
      <c r="AP727" t="s">
        <v>612</v>
      </c>
      <c r="AQ727" t="s">
        <v>612</v>
      </c>
      <c r="AR727" t="s">
        <v>612</v>
      </c>
      <c r="AS727" t="s">
        <v>612</v>
      </c>
      <c r="AT727" t="s">
        <v>613</v>
      </c>
      <c r="AU727" t="s">
        <v>612</v>
      </c>
      <c r="AV727" t="s">
        <v>635</v>
      </c>
      <c r="AW727">
        <v>39691</v>
      </c>
      <c r="AX727">
        <v>8073124</v>
      </c>
      <c r="AY727" t="s">
        <v>621</v>
      </c>
      <c r="AZ727" t="s">
        <v>145</v>
      </c>
      <c r="BA727" t="s">
        <v>470</v>
      </c>
      <c r="BB727" t="s">
        <v>1255</v>
      </c>
      <c r="BC727">
        <v>37865</v>
      </c>
      <c r="BD727">
        <v>0</v>
      </c>
      <c r="BE727">
        <v>0</v>
      </c>
      <c r="BF727">
        <v>0</v>
      </c>
      <c r="BG727">
        <v>0</v>
      </c>
      <c r="BH727">
        <v>0</v>
      </c>
      <c r="BI727">
        <v>0</v>
      </c>
      <c r="BJ727">
        <v>0</v>
      </c>
      <c r="BK727">
        <v>0</v>
      </c>
      <c r="BL727">
        <v>0</v>
      </c>
      <c r="BM727">
        <v>0</v>
      </c>
      <c r="BN727">
        <v>0</v>
      </c>
      <c r="BO727">
        <v>0</v>
      </c>
      <c r="BP727">
        <v>0</v>
      </c>
      <c r="BQ727">
        <v>0</v>
      </c>
      <c r="BR727">
        <v>0</v>
      </c>
      <c r="BS727">
        <v>0</v>
      </c>
      <c r="BT727">
        <v>8073124</v>
      </c>
      <c r="BU727">
        <v>0</v>
      </c>
      <c r="BV727">
        <v>0</v>
      </c>
      <c r="BW727">
        <v>0</v>
      </c>
      <c r="BX727">
        <v>0</v>
      </c>
      <c r="BY727">
        <v>0</v>
      </c>
      <c r="BZ727">
        <v>0</v>
      </c>
      <c r="CA727">
        <v>0</v>
      </c>
      <c r="CB727">
        <v>0</v>
      </c>
      <c r="CC727">
        <v>0</v>
      </c>
      <c r="CD727">
        <v>8073124</v>
      </c>
      <c r="CE727">
        <v>8073124</v>
      </c>
      <c r="CF727">
        <v>8073124</v>
      </c>
      <c r="CG727">
        <v>0</v>
      </c>
      <c r="CH727" t="s">
        <v>612</v>
      </c>
      <c r="CI727" t="s">
        <v>616</v>
      </c>
      <c r="CJ727" t="s">
        <v>617</v>
      </c>
      <c r="CK727" t="s">
        <v>617</v>
      </c>
      <c r="CL727" t="s">
        <v>617</v>
      </c>
      <c r="CM727" t="s">
        <v>617</v>
      </c>
      <c r="CN727">
        <v>0</v>
      </c>
    </row>
    <row r="728" spans="1:92" x14ac:dyDescent="0.25">
      <c r="A728" t="s">
        <v>4593</v>
      </c>
      <c r="B728" t="s">
        <v>4593</v>
      </c>
      <c r="C728">
        <v>14</v>
      </c>
      <c r="D728" t="s">
        <v>597</v>
      </c>
      <c r="E728">
        <v>66079</v>
      </c>
      <c r="F728" t="s">
        <v>4470</v>
      </c>
      <c r="G728" t="s">
        <v>4594</v>
      </c>
      <c r="H728" t="s">
        <v>4595</v>
      </c>
      <c r="I728" t="s">
        <v>630</v>
      </c>
      <c r="J728">
        <v>10055</v>
      </c>
      <c r="K728">
        <v>10379</v>
      </c>
      <c r="L728" t="s">
        <v>4596</v>
      </c>
      <c r="M728" t="s">
        <v>4597</v>
      </c>
      <c r="N728" t="s">
        <v>4510</v>
      </c>
      <c r="O728" t="s">
        <v>4598</v>
      </c>
      <c r="P728" t="s">
        <v>4512</v>
      </c>
      <c r="Q728" t="s">
        <v>4513</v>
      </c>
      <c r="R728" t="s">
        <v>4514</v>
      </c>
      <c r="S728" t="s">
        <v>3800</v>
      </c>
      <c r="T728" t="s">
        <v>1733</v>
      </c>
      <c r="U728" t="s">
        <v>3036</v>
      </c>
      <c r="V728" t="s">
        <v>1577</v>
      </c>
      <c r="W728">
        <v>43.924190000000003</v>
      </c>
      <c r="X728">
        <v>-78.674099999999996</v>
      </c>
      <c r="Y728" t="s">
        <v>612</v>
      </c>
      <c r="Z728" t="s">
        <v>612</v>
      </c>
      <c r="AA728" t="s">
        <v>612</v>
      </c>
      <c r="AB728" t="s">
        <v>612</v>
      </c>
      <c r="AC728" t="s">
        <v>612</v>
      </c>
      <c r="AD728" t="s">
        <v>612</v>
      </c>
      <c r="AE728" t="s">
        <v>612</v>
      </c>
      <c r="AF728" t="s">
        <v>612</v>
      </c>
      <c r="AG728" t="s">
        <v>612</v>
      </c>
      <c r="AH728" t="s">
        <v>612</v>
      </c>
      <c r="AI728" t="s">
        <v>612</v>
      </c>
      <c r="AJ728" t="s">
        <v>612</v>
      </c>
      <c r="AK728" t="s">
        <v>612</v>
      </c>
      <c r="AL728" t="s">
        <v>612</v>
      </c>
      <c r="AM728" t="s">
        <v>612</v>
      </c>
      <c r="AN728" t="s">
        <v>612</v>
      </c>
      <c r="AO728" t="s">
        <v>612</v>
      </c>
      <c r="AP728" t="s">
        <v>612</v>
      </c>
      <c r="AQ728" t="s">
        <v>612</v>
      </c>
      <c r="AR728" t="s">
        <v>612</v>
      </c>
      <c r="AS728" t="s">
        <v>612</v>
      </c>
      <c r="AT728" t="s">
        <v>613</v>
      </c>
      <c r="AU728" t="s">
        <v>612</v>
      </c>
      <c r="AV728" t="s">
        <v>635</v>
      </c>
      <c r="AW728">
        <v>39691</v>
      </c>
      <c r="AX728">
        <v>6969472</v>
      </c>
      <c r="AY728" t="s">
        <v>621</v>
      </c>
      <c r="AZ728" t="s">
        <v>145</v>
      </c>
      <c r="BA728" t="s">
        <v>470</v>
      </c>
      <c r="BB728" t="s">
        <v>659</v>
      </c>
      <c r="BC728">
        <v>36770</v>
      </c>
      <c r="BD728">
        <v>0</v>
      </c>
      <c r="BE728">
        <v>0</v>
      </c>
      <c r="BF728">
        <v>0</v>
      </c>
      <c r="BG728">
        <v>0</v>
      </c>
      <c r="BH728">
        <v>0</v>
      </c>
      <c r="BI728">
        <v>0</v>
      </c>
      <c r="BJ728">
        <v>0</v>
      </c>
      <c r="BK728">
        <v>0</v>
      </c>
      <c r="BL728">
        <v>0</v>
      </c>
      <c r="BM728">
        <v>0</v>
      </c>
      <c r="BN728">
        <v>0</v>
      </c>
      <c r="BO728">
        <v>0</v>
      </c>
      <c r="BP728">
        <v>0</v>
      </c>
      <c r="BQ728">
        <v>0</v>
      </c>
      <c r="BR728">
        <v>0</v>
      </c>
      <c r="BS728">
        <v>0</v>
      </c>
      <c r="BT728">
        <v>6969472</v>
      </c>
      <c r="BU728">
        <v>0</v>
      </c>
      <c r="BV728">
        <v>0</v>
      </c>
      <c r="BW728">
        <v>0</v>
      </c>
      <c r="BX728">
        <v>0</v>
      </c>
      <c r="BY728">
        <v>0</v>
      </c>
      <c r="BZ728">
        <v>0</v>
      </c>
      <c r="CA728">
        <v>0</v>
      </c>
      <c r="CB728">
        <v>0</v>
      </c>
      <c r="CC728">
        <v>0</v>
      </c>
      <c r="CD728">
        <v>6969472</v>
      </c>
      <c r="CE728">
        <v>6969472</v>
      </c>
      <c r="CF728">
        <v>6969472</v>
      </c>
      <c r="CG728">
        <v>0</v>
      </c>
      <c r="CH728" t="s">
        <v>612</v>
      </c>
      <c r="CI728" t="s">
        <v>616</v>
      </c>
      <c r="CJ728" t="s">
        <v>617</v>
      </c>
      <c r="CK728" t="s">
        <v>617</v>
      </c>
      <c r="CL728" t="s">
        <v>617</v>
      </c>
      <c r="CM728" t="s">
        <v>617</v>
      </c>
      <c r="CN728">
        <v>0</v>
      </c>
    </row>
    <row r="729" spans="1:92" x14ac:dyDescent="0.25">
      <c r="A729" t="s">
        <v>4599</v>
      </c>
      <c r="B729" t="s">
        <v>4599</v>
      </c>
      <c r="C729">
        <v>14</v>
      </c>
      <c r="D729" t="s">
        <v>597</v>
      </c>
      <c r="E729">
        <v>66079</v>
      </c>
      <c r="F729" t="s">
        <v>4470</v>
      </c>
      <c r="G729" t="s">
        <v>4600</v>
      </c>
      <c r="H729" t="s">
        <v>4601</v>
      </c>
      <c r="I729" t="s">
        <v>630</v>
      </c>
      <c r="J729">
        <v>10601</v>
      </c>
      <c r="K729">
        <v>8262</v>
      </c>
      <c r="L729" t="s">
        <v>4602</v>
      </c>
      <c r="M729" t="s">
        <v>4603</v>
      </c>
      <c r="N729" t="s">
        <v>4473</v>
      </c>
      <c r="O729" t="s">
        <v>4604</v>
      </c>
      <c r="P729" t="s">
        <v>4475</v>
      </c>
      <c r="Q729" t="s">
        <v>4476</v>
      </c>
      <c r="R729" t="s">
        <v>4477</v>
      </c>
      <c r="S729" t="s">
        <v>4478</v>
      </c>
      <c r="T729" t="s">
        <v>4473</v>
      </c>
      <c r="U729" t="s">
        <v>4479</v>
      </c>
      <c r="V729" t="s">
        <v>1577</v>
      </c>
      <c r="W729">
        <v>44.278449999999999</v>
      </c>
      <c r="X729">
        <v>-78.326949999999997</v>
      </c>
      <c r="Y729" t="s">
        <v>612</v>
      </c>
      <c r="Z729" t="s">
        <v>612</v>
      </c>
      <c r="AA729" t="s">
        <v>612</v>
      </c>
      <c r="AB729" t="s">
        <v>612</v>
      </c>
      <c r="AC729" t="s">
        <v>612</v>
      </c>
      <c r="AD729" t="s">
        <v>612</v>
      </c>
      <c r="AE729" t="s">
        <v>612</v>
      </c>
      <c r="AF729" t="s">
        <v>612</v>
      </c>
      <c r="AG729" t="s">
        <v>612</v>
      </c>
      <c r="AH729" t="s">
        <v>612</v>
      </c>
      <c r="AI729" t="s">
        <v>612</v>
      </c>
      <c r="AJ729" t="s">
        <v>612</v>
      </c>
      <c r="AK729" t="s">
        <v>612</v>
      </c>
      <c r="AL729" t="s">
        <v>612</v>
      </c>
      <c r="AM729" t="s">
        <v>612</v>
      </c>
      <c r="AN729" t="s">
        <v>612</v>
      </c>
      <c r="AO729" t="s">
        <v>612</v>
      </c>
      <c r="AP729" t="s">
        <v>612</v>
      </c>
      <c r="AQ729" t="s">
        <v>612</v>
      </c>
      <c r="AR729" t="s">
        <v>612</v>
      </c>
      <c r="AS729" t="s">
        <v>612</v>
      </c>
      <c r="AT729" t="s">
        <v>613</v>
      </c>
      <c r="AU729" t="s">
        <v>612</v>
      </c>
      <c r="AV729" t="s">
        <v>635</v>
      </c>
      <c r="AW729">
        <v>39691</v>
      </c>
      <c r="AX729">
        <v>1584337</v>
      </c>
      <c r="AY729" t="s">
        <v>621</v>
      </c>
      <c r="AZ729" t="s">
        <v>140</v>
      </c>
      <c r="BA729" t="s">
        <v>470</v>
      </c>
      <c r="BB729" t="s">
        <v>645</v>
      </c>
      <c r="BC729">
        <v>38231</v>
      </c>
      <c r="BD729">
        <v>0</v>
      </c>
      <c r="BE729">
        <v>0</v>
      </c>
      <c r="BF729">
        <v>0</v>
      </c>
      <c r="BG729">
        <v>0</v>
      </c>
      <c r="BH729">
        <v>0</v>
      </c>
      <c r="BI729">
        <v>0</v>
      </c>
      <c r="BJ729">
        <v>0</v>
      </c>
      <c r="BK729">
        <v>0</v>
      </c>
      <c r="BL729">
        <v>0</v>
      </c>
      <c r="BM729">
        <v>0</v>
      </c>
      <c r="BN729">
        <v>0</v>
      </c>
      <c r="BO729">
        <v>0</v>
      </c>
      <c r="BP729">
        <v>0</v>
      </c>
      <c r="BQ729">
        <v>0</v>
      </c>
      <c r="BR729">
        <v>0</v>
      </c>
      <c r="BS729">
        <v>0</v>
      </c>
      <c r="BT729">
        <v>1584337</v>
      </c>
      <c r="BU729">
        <v>0</v>
      </c>
      <c r="BV729">
        <v>0</v>
      </c>
      <c r="BW729">
        <v>0</v>
      </c>
      <c r="BX729">
        <v>0</v>
      </c>
      <c r="BY729">
        <v>0</v>
      </c>
      <c r="BZ729">
        <v>0</v>
      </c>
      <c r="CA729">
        <v>0</v>
      </c>
      <c r="CB729">
        <v>0</v>
      </c>
      <c r="CC729">
        <v>0</v>
      </c>
      <c r="CD729">
        <v>1584337</v>
      </c>
      <c r="CE729">
        <v>1584337</v>
      </c>
      <c r="CF729">
        <v>1584337</v>
      </c>
      <c r="CG729">
        <v>0</v>
      </c>
      <c r="CH729" t="s">
        <v>612</v>
      </c>
      <c r="CI729" t="s">
        <v>616</v>
      </c>
      <c r="CJ729" t="s">
        <v>617</v>
      </c>
      <c r="CK729" t="s">
        <v>617</v>
      </c>
      <c r="CL729" t="s">
        <v>617</v>
      </c>
      <c r="CM729" t="s">
        <v>617</v>
      </c>
      <c r="CN729">
        <v>0</v>
      </c>
    </row>
    <row r="730" spans="1:92" x14ac:dyDescent="0.25">
      <c r="A730" t="s">
        <v>4605</v>
      </c>
      <c r="B730" t="s">
        <v>4605</v>
      </c>
      <c r="C730">
        <v>14</v>
      </c>
      <c r="D730" t="s">
        <v>4606</v>
      </c>
      <c r="E730">
        <v>66079</v>
      </c>
      <c r="F730" t="s">
        <v>4470</v>
      </c>
      <c r="G730" t="s">
        <v>4607</v>
      </c>
      <c r="H730" t="s">
        <v>4608</v>
      </c>
      <c r="I730" t="s">
        <v>630</v>
      </c>
      <c r="J730">
        <v>24641</v>
      </c>
      <c r="K730">
        <v>6135</v>
      </c>
      <c r="L730" t="s">
        <v>4609</v>
      </c>
      <c r="M730" t="s">
        <v>4610</v>
      </c>
      <c r="N730" t="s">
        <v>4611</v>
      </c>
      <c r="O730" t="s">
        <v>4612</v>
      </c>
      <c r="P730" t="s">
        <v>4523</v>
      </c>
      <c r="Q730" t="s">
        <v>4524</v>
      </c>
      <c r="R730" t="s">
        <v>4525</v>
      </c>
      <c r="S730" t="s">
        <v>4478</v>
      </c>
      <c r="T730" t="s">
        <v>4473</v>
      </c>
      <c r="U730" t="s">
        <v>4479</v>
      </c>
      <c r="V730" t="s">
        <v>1577</v>
      </c>
      <c r="W730">
        <v>44.419809999999998</v>
      </c>
      <c r="X730">
        <v>-78.278409999999994</v>
      </c>
      <c r="Y730">
        <v>42509</v>
      </c>
      <c r="Z730" t="s">
        <v>622</v>
      </c>
      <c r="AA730" t="s">
        <v>787</v>
      </c>
      <c r="AB730" t="s">
        <v>612</v>
      </c>
      <c r="AC730" t="s">
        <v>612</v>
      </c>
      <c r="AD730" t="s">
        <v>612</v>
      </c>
      <c r="AE730">
        <v>42509</v>
      </c>
      <c r="AF730" t="s">
        <v>622</v>
      </c>
      <c r="AG730" t="s">
        <v>787</v>
      </c>
      <c r="AH730">
        <v>42695</v>
      </c>
      <c r="AI730" t="s">
        <v>787</v>
      </c>
      <c r="AJ730" t="s">
        <v>787</v>
      </c>
      <c r="AK730">
        <v>42695</v>
      </c>
      <c r="AL730" t="s">
        <v>787</v>
      </c>
      <c r="AM730" t="s">
        <v>787</v>
      </c>
      <c r="AN730" t="s">
        <v>612</v>
      </c>
      <c r="AO730" t="s">
        <v>612</v>
      </c>
      <c r="AP730" t="s">
        <v>612</v>
      </c>
      <c r="AQ730" t="s">
        <v>612</v>
      </c>
      <c r="AR730">
        <v>3</v>
      </c>
      <c r="AS730">
        <v>49</v>
      </c>
      <c r="AT730" t="s">
        <v>613</v>
      </c>
      <c r="AU730">
        <v>1</v>
      </c>
      <c r="AV730" t="s">
        <v>635</v>
      </c>
      <c r="AW730">
        <v>42864</v>
      </c>
      <c r="AX730">
        <v>7264442</v>
      </c>
      <c r="AY730" t="s">
        <v>621</v>
      </c>
      <c r="AZ730" t="s">
        <v>143</v>
      </c>
      <c r="BA730" t="s">
        <v>141</v>
      </c>
      <c r="BB730" t="s">
        <v>736</v>
      </c>
      <c r="BC730">
        <v>42979</v>
      </c>
      <c r="BD730">
        <v>0</v>
      </c>
      <c r="BE730">
        <v>0</v>
      </c>
      <c r="BF730">
        <v>0</v>
      </c>
      <c r="BG730">
        <v>0</v>
      </c>
      <c r="BH730">
        <v>0</v>
      </c>
      <c r="BI730">
        <v>0</v>
      </c>
      <c r="BJ730">
        <v>0</v>
      </c>
      <c r="BK730">
        <v>942315</v>
      </c>
      <c r="BL730">
        <v>0</v>
      </c>
      <c r="BM730">
        <v>0</v>
      </c>
      <c r="BN730">
        <v>0</v>
      </c>
      <c r="BO730">
        <v>0</v>
      </c>
      <c r="BP730">
        <v>0</v>
      </c>
      <c r="BQ730">
        <v>0</v>
      </c>
      <c r="BR730">
        <v>0</v>
      </c>
      <c r="BS730">
        <v>942315</v>
      </c>
      <c r="BT730">
        <v>0</v>
      </c>
      <c r="BU730">
        <v>0</v>
      </c>
      <c r="BV730">
        <v>0</v>
      </c>
      <c r="BW730">
        <v>0</v>
      </c>
      <c r="BX730">
        <v>4408417</v>
      </c>
      <c r="BY730">
        <v>0</v>
      </c>
      <c r="BZ730">
        <v>1705281</v>
      </c>
      <c r="CA730">
        <v>568427</v>
      </c>
      <c r="CB730">
        <v>0</v>
      </c>
      <c r="CC730">
        <v>0</v>
      </c>
      <c r="CD730">
        <v>6682125</v>
      </c>
      <c r="CE730">
        <v>7624440</v>
      </c>
      <c r="CF730">
        <v>7624440</v>
      </c>
      <c r="CG730">
        <v>0</v>
      </c>
      <c r="CH730" t="s">
        <v>612</v>
      </c>
      <c r="CI730" t="s">
        <v>616</v>
      </c>
      <c r="CJ730" t="s">
        <v>702</v>
      </c>
      <c r="CK730" t="s">
        <v>703</v>
      </c>
      <c r="CL730" t="s">
        <v>764</v>
      </c>
      <c r="CM730" t="s">
        <v>740</v>
      </c>
      <c r="CN730">
        <v>6682125</v>
      </c>
    </row>
    <row r="731" spans="1:92" x14ac:dyDescent="0.25">
      <c r="A731" t="s">
        <v>4613</v>
      </c>
      <c r="B731" t="s">
        <v>4613</v>
      </c>
      <c r="C731">
        <v>14</v>
      </c>
      <c r="D731" t="s">
        <v>597</v>
      </c>
      <c r="E731">
        <v>66079</v>
      </c>
      <c r="F731" t="s">
        <v>4470</v>
      </c>
      <c r="G731" t="s">
        <v>4614</v>
      </c>
      <c r="H731" t="s">
        <v>4615</v>
      </c>
      <c r="I731" t="s">
        <v>630</v>
      </c>
      <c r="J731">
        <v>1538</v>
      </c>
      <c r="K731">
        <v>3012</v>
      </c>
      <c r="L731" t="s">
        <v>4616</v>
      </c>
      <c r="M731" t="s">
        <v>4617</v>
      </c>
      <c r="N731" t="s">
        <v>4618</v>
      </c>
      <c r="O731" t="s">
        <v>4619</v>
      </c>
      <c r="P731" t="s">
        <v>4620</v>
      </c>
      <c r="Q731" t="s">
        <v>4621</v>
      </c>
      <c r="R731" t="s">
        <v>4622</v>
      </c>
      <c r="S731" t="s">
        <v>4478</v>
      </c>
      <c r="T731" t="s">
        <v>4473</v>
      </c>
      <c r="U731" t="s">
        <v>4479</v>
      </c>
      <c r="V731" t="s">
        <v>1577</v>
      </c>
      <c r="W731">
        <v>44.155500000000004</v>
      </c>
      <c r="X731">
        <v>-78.449700000000007</v>
      </c>
      <c r="Y731" t="s">
        <v>612</v>
      </c>
      <c r="Z731" t="s">
        <v>612</v>
      </c>
      <c r="AA731" t="s">
        <v>612</v>
      </c>
      <c r="AB731" t="s">
        <v>612</v>
      </c>
      <c r="AC731" t="s">
        <v>612</v>
      </c>
      <c r="AD731" t="s">
        <v>612</v>
      </c>
      <c r="AE731" t="s">
        <v>612</v>
      </c>
      <c r="AF731" t="s">
        <v>612</v>
      </c>
      <c r="AG731" t="s">
        <v>612</v>
      </c>
      <c r="AH731" t="s">
        <v>612</v>
      </c>
      <c r="AI731" t="s">
        <v>612</v>
      </c>
      <c r="AJ731" t="s">
        <v>612</v>
      </c>
      <c r="AK731" t="s">
        <v>612</v>
      </c>
      <c r="AL731" t="s">
        <v>612</v>
      </c>
      <c r="AM731" t="s">
        <v>612</v>
      </c>
      <c r="AN731" t="s">
        <v>612</v>
      </c>
      <c r="AO731" t="s">
        <v>612</v>
      </c>
      <c r="AP731" t="s">
        <v>612</v>
      </c>
      <c r="AQ731" t="s">
        <v>612</v>
      </c>
      <c r="AR731" t="s">
        <v>612</v>
      </c>
      <c r="AS731" t="s">
        <v>612</v>
      </c>
      <c r="AT731" t="s">
        <v>613</v>
      </c>
      <c r="AU731" t="s">
        <v>612</v>
      </c>
      <c r="AV731" t="s">
        <v>635</v>
      </c>
      <c r="AW731">
        <v>39691</v>
      </c>
      <c r="AX731">
        <v>2577956</v>
      </c>
      <c r="AY731" t="s">
        <v>621</v>
      </c>
      <c r="AZ731" t="s">
        <v>140</v>
      </c>
      <c r="BA731" t="s">
        <v>470</v>
      </c>
      <c r="BB731" t="s">
        <v>645</v>
      </c>
      <c r="BC731">
        <v>38231</v>
      </c>
      <c r="BD731">
        <v>0</v>
      </c>
      <c r="BE731">
        <v>0</v>
      </c>
      <c r="BF731">
        <v>152956</v>
      </c>
      <c r="BG731">
        <v>0</v>
      </c>
      <c r="BH731">
        <v>0</v>
      </c>
      <c r="BI731">
        <v>0</v>
      </c>
      <c r="BJ731">
        <v>0</v>
      </c>
      <c r="BK731">
        <v>0</v>
      </c>
      <c r="BL731">
        <v>0</v>
      </c>
      <c r="BM731">
        <v>0</v>
      </c>
      <c r="BN731">
        <v>0</v>
      </c>
      <c r="BO731">
        <v>0</v>
      </c>
      <c r="BP731">
        <v>0</v>
      </c>
      <c r="BQ731">
        <v>0</v>
      </c>
      <c r="BR731">
        <v>0</v>
      </c>
      <c r="BS731">
        <v>152956</v>
      </c>
      <c r="BT731">
        <v>2425000</v>
      </c>
      <c r="BU731">
        <v>0</v>
      </c>
      <c r="BV731">
        <v>0</v>
      </c>
      <c r="BW731">
        <v>0</v>
      </c>
      <c r="BX731">
        <v>0</v>
      </c>
      <c r="BY731">
        <v>0</v>
      </c>
      <c r="BZ731">
        <v>0</v>
      </c>
      <c r="CA731">
        <v>0</v>
      </c>
      <c r="CB731">
        <v>0</v>
      </c>
      <c r="CC731">
        <v>0</v>
      </c>
      <c r="CD731">
        <v>2425000</v>
      </c>
      <c r="CE731">
        <v>2577956</v>
      </c>
      <c r="CF731">
        <v>2577956</v>
      </c>
      <c r="CG731">
        <v>0</v>
      </c>
      <c r="CH731" t="s">
        <v>612</v>
      </c>
      <c r="CI731" t="s">
        <v>616</v>
      </c>
      <c r="CJ731" t="s">
        <v>617</v>
      </c>
      <c r="CK731" t="s">
        <v>617</v>
      </c>
      <c r="CL731" t="s">
        <v>617</v>
      </c>
      <c r="CM731" t="s">
        <v>617</v>
      </c>
      <c r="CN731">
        <v>0</v>
      </c>
    </row>
    <row r="732" spans="1:92" x14ac:dyDescent="0.25">
      <c r="A732" t="s">
        <v>4623</v>
      </c>
      <c r="B732" t="s">
        <v>4623</v>
      </c>
      <c r="C732">
        <v>14</v>
      </c>
      <c r="D732" t="s">
        <v>4606</v>
      </c>
      <c r="E732">
        <v>66079</v>
      </c>
      <c r="F732" t="s">
        <v>4470</v>
      </c>
      <c r="G732" t="s">
        <v>4614</v>
      </c>
      <c r="H732" t="s">
        <v>4615</v>
      </c>
      <c r="I732" t="s">
        <v>630</v>
      </c>
      <c r="J732">
        <v>1538</v>
      </c>
      <c r="K732">
        <v>3012</v>
      </c>
      <c r="L732" t="s">
        <v>4616</v>
      </c>
      <c r="M732" t="s">
        <v>4617</v>
      </c>
      <c r="N732" t="s">
        <v>4618</v>
      </c>
      <c r="O732" t="s">
        <v>4619</v>
      </c>
      <c r="P732" t="s">
        <v>4620</v>
      </c>
      <c r="Q732" t="s">
        <v>4621</v>
      </c>
      <c r="R732" t="s">
        <v>4622</v>
      </c>
      <c r="S732" t="s">
        <v>4478</v>
      </c>
      <c r="T732" t="s">
        <v>4473</v>
      </c>
      <c r="U732" t="s">
        <v>4479</v>
      </c>
      <c r="V732" t="s">
        <v>1577</v>
      </c>
      <c r="W732">
        <v>44.155500000000004</v>
      </c>
      <c r="X732">
        <v>-78.449700000000007</v>
      </c>
      <c r="Y732">
        <v>42317</v>
      </c>
      <c r="Z732" t="s">
        <v>622</v>
      </c>
      <c r="AA732" t="s">
        <v>622</v>
      </c>
      <c r="AB732" t="s">
        <v>612</v>
      </c>
      <c r="AC732" t="s">
        <v>612</v>
      </c>
      <c r="AD732" t="s">
        <v>612</v>
      </c>
      <c r="AE732">
        <v>42317</v>
      </c>
      <c r="AF732" t="s">
        <v>622</v>
      </c>
      <c r="AG732" t="s">
        <v>622</v>
      </c>
      <c r="AH732">
        <v>42317</v>
      </c>
      <c r="AI732" t="s">
        <v>622</v>
      </c>
      <c r="AJ732" t="s">
        <v>622</v>
      </c>
      <c r="AK732" t="s">
        <v>612</v>
      </c>
      <c r="AL732" t="s">
        <v>612</v>
      </c>
      <c r="AM732" t="s">
        <v>612</v>
      </c>
      <c r="AN732" t="s">
        <v>612</v>
      </c>
      <c r="AO732" t="s">
        <v>612</v>
      </c>
      <c r="AP732" t="s">
        <v>612</v>
      </c>
      <c r="AQ732">
        <v>92</v>
      </c>
      <c r="AR732">
        <v>3</v>
      </c>
      <c r="AS732">
        <v>49</v>
      </c>
      <c r="AT732" t="s">
        <v>613</v>
      </c>
      <c r="AU732" t="s">
        <v>612</v>
      </c>
      <c r="AV732" t="s">
        <v>635</v>
      </c>
      <c r="AW732">
        <v>42600</v>
      </c>
      <c r="AX732">
        <v>3501764</v>
      </c>
      <c r="AY732" t="s">
        <v>621</v>
      </c>
      <c r="AZ732" t="s">
        <v>140</v>
      </c>
      <c r="BA732" t="s">
        <v>460</v>
      </c>
      <c r="BB732" t="s">
        <v>787</v>
      </c>
      <c r="BC732">
        <v>42614</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1974425</v>
      </c>
      <c r="BY732">
        <v>0</v>
      </c>
      <c r="BZ732">
        <v>1527339</v>
      </c>
      <c r="CA732">
        <v>0</v>
      </c>
      <c r="CB732">
        <v>0</v>
      </c>
      <c r="CC732">
        <v>0</v>
      </c>
      <c r="CD732">
        <v>3501764</v>
      </c>
      <c r="CE732">
        <v>3501764</v>
      </c>
      <c r="CF732">
        <v>3501764</v>
      </c>
      <c r="CG732">
        <v>0</v>
      </c>
      <c r="CH732" t="s">
        <v>612</v>
      </c>
      <c r="CI732" t="s">
        <v>616</v>
      </c>
      <c r="CJ732" t="s">
        <v>702</v>
      </c>
      <c r="CK732" t="s">
        <v>703</v>
      </c>
      <c r="CL732" t="s">
        <v>764</v>
      </c>
      <c r="CM732" t="s">
        <v>740</v>
      </c>
      <c r="CN732">
        <v>3501764</v>
      </c>
    </row>
    <row r="733" spans="1:92" x14ac:dyDescent="0.25">
      <c r="A733" t="s">
        <v>4624</v>
      </c>
      <c r="B733" t="s">
        <v>4624</v>
      </c>
      <c r="C733">
        <v>14</v>
      </c>
      <c r="D733" t="s">
        <v>597</v>
      </c>
      <c r="E733">
        <v>66079</v>
      </c>
      <c r="F733" t="s">
        <v>4470</v>
      </c>
      <c r="G733" t="s">
        <v>4625</v>
      </c>
      <c r="H733" t="s">
        <v>4626</v>
      </c>
      <c r="I733" t="s">
        <v>630</v>
      </c>
      <c r="J733">
        <v>11107</v>
      </c>
      <c r="K733">
        <v>12237</v>
      </c>
      <c r="L733" t="s">
        <v>4627</v>
      </c>
      <c r="M733" t="s">
        <v>4628</v>
      </c>
      <c r="N733" t="s">
        <v>4629</v>
      </c>
      <c r="O733" t="s">
        <v>4630</v>
      </c>
      <c r="P733" t="s">
        <v>4631</v>
      </c>
      <c r="Q733" t="s">
        <v>4632</v>
      </c>
      <c r="R733" t="s">
        <v>4633</v>
      </c>
      <c r="S733" t="s">
        <v>4503</v>
      </c>
      <c r="T733" t="s">
        <v>4504</v>
      </c>
      <c r="U733" t="s">
        <v>4479</v>
      </c>
      <c r="V733" t="s">
        <v>1577</v>
      </c>
      <c r="W733">
        <v>44.096879999999999</v>
      </c>
      <c r="X733">
        <v>-77.93329</v>
      </c>
      <c r="Y733" t="s">
        <v>612</v>
      </c>
      <c r="Z733" t="s">
        <v>612</v>
      </c>
      <c r="AA733" t="s">
        <v>612</v>
      </c>
      <c r="AB733" t="s">
        <v>612</v>
      </c>
      <c r="AC733" t="s">
        <v>612</v>
      </c>
      <c r="AD733" t="s">
        <v>612</v>
      </c>
      <c r="AE733" t="s">
        <v>612</v>
      </c>
      <c r="AF733" t="s">
        <v>612</v>
      </c>
      <c r="AG733" t="s">
        <v>612</v>
      </c>
      <c r="AH733" t="s">
        <v>612</v>
      </c>
      <c r="AI733" t="s">
        <v>612</v>
      </c>
      <c r="AJ733" t="s">
        <v>612</v>
      </c>
      <c r="AK733" t="s">
        <v>612</v>
      </c>
      <c r="AL733" t="s">
        <v>612</v>
      </c>
      <c r="AM733" t="s">
        <v>612</v>
      </c>
      <c r="AN733" t="s">
        <v>612</v>
      </c>
      <c r="AO733" t="s">
        <v>612</v>
      </c>
      <c r="AP733" t="s">
        <v>612</v>
      </c>
      <c r="AQ733" t="s">
        <v>612</v>
      </c>
      <c r="AR733" t="s">
        <v>612</v>
      </c>
      <c r="AS733" t="s">
        <v>612</v>
      </c>
      <c r="AT733" t="s">
        <v>613</v>
      </c>
      <c r="AU733" t="s">
        <v>612</v>
      </c>
      <c r="AV733" t="s">
        <v>614</v>
      </c>
      <c r="AW733" t="s">
        <v>612</v>
      </c>
      <c r="AX733">
        <v>7592817</v>
      </c>
      <c r="AY733" t="s">
        <v>621</v>
      </c>
      <c r="AZ733" t="s">
        <v>145</v>
      </c>
      <c r="BA733" t="s">
        <v>460</v>
      </c>
      <c r="BB733" t="s">
        <v>662</v>
      </c>
      <c r="BC733">
        <v>41153</v>
      </c>
      <c r="BD733">
        <v>197612</v>
      </c>
      <c r="BE733">
        <v>0</v>
      </c>
      <c r="BF733">
        <v>0</v>
      </c>
      <c r="BG733">
        <v>0</v>
      </c>
      <c r="BH733">
        <v>0</v>
      </c>
      <c r="BI733">
        <v>0</v>
      </c>
      <c r="BJ733">
        <v>0</v>
      </c>
      <c r="BK733">
        <v>0</v>
      </c>
      <c r="BL733">
        <v>0</v>
      </c>
      <c r="BM733">
        <v>0</v>
      </c>
      <c r="BN733">
        <v>0</v>
      </c>
      <c r="BO733">
        <v>0</v>
      </c>
      <c r="BP733">
        <v>0</v>
      </c>
      <c r="BQ733">
        <v>0</v>
      </c>
      <c r="BR733">
        <v>0</v>
      </c>
      <c r="BS733">
        <v>197612</v>
      </c>
      <c r="BT733">
        <v>7395205</v>
      </c>
      <c r="BU733">
        <v>0</v>
      </c>
      <c r="BV733">
        <v>0</v>
      </c>
      <c r="BW733">
        <v>0</v>
      </c>
      <c r="BX733">
        <v>0</v>
      </c>
      <c r="BY733">
        <v>0</v>
      </c>
      <c r="BZ733">
        <v>0</v>
      </c>
      <c r="CA733">
        <v>0</v>
      </c>
      <c r="CB733">
        <v>0</v>
      </c>
      <c r="CC733">
        <v>0</v>
      </c>
      <c r="CD733">
        <v>7395205</v>
      </c>
      <c r="CE733">
        <v>7592817</v>
      </c>
      <c r="CF733">
        <v>7592817</v>
      </c>
      <c r="CG733">
        <v>0</v>
      </c>
      <c r="CH733" t="s">
        <v>612</v>
      </c>
      <c r="CI733" t="s">
        <v>616</v>
      </c>
      <c r="CJ733" t="s">
        <v>617</v>
      </c>
      <c r="CK733" t="s">
        <v>617</v>
      </c>
      <c r="CL733" t="s">
        <v>617</v>
      </c>
      <c r="CM733" t="s">
        <v>617</v>
      </c>
      <c r="CN733">
        <v>0</v>
      </c>
    </row>
    <row r="734" spans="1:92" x14ac:dyDescent="0.25">
      <c r="A734" t="s">
        <v>4634</v>
      </c>
      <c r="B734" t="s">
        <v>4634</v>
      </c>
      <c r="C734">
        <v>14</v>
      </c>
      <c r="D734" t="s">
        <v>597</v>
      </c>
      <c r="E734">
        <v>66079</v>
      </c>
      <c r="F734" t="s">
        <v>4470</v>
      </c>
      <c r="G734" t="s">
        <v>4635</v>
      </c>
      <c r="H734" t="s">
        <v>4636</v>
      </c>
      <c r="I734" t="s">
        <v>630</v>
      </c>
      <c r="J734">
        <v>1312</v>
      </c>
      <c r="K734">
        <v>6136</v>
      </c>
      <c r="L734" t="s">
        <v>4637</v>
      </c>
      <c r="M734" t="s">
        <v>4638</v>
      </c>
      <c r="N734" t="s">
        <v>4611</v>
      </c>
      <c r="O734" t="s">
        <v>4612</v>
      </c>
      <c r="P734" t="s">
        <v>4523</v>
      </c>
      <c r="Q734" t="s">
        <v>4524</v>
      </c>
      <c r="R734" t="s">
        <v>4525</v>
      </c>
      <c r="S734" t="s">
        <v>4478</v>
      </c>
      <c r="T734" t="s">
        <v>4473</v>
      </c>
      <c r="U734" t="s">
        <v>4479</v>
      </c>
      <c r="V734" t="s">
        <v>1577</v>
      </c>
      <c r="W734">
        <v>44.425710000000002</v>
      </c>
      <c r="X734">
        <v>-78.265069999999994</v>
      </c>
      <c r="Y734" t="s">
        <v>612</v>
      </c>
      <c r="Z734" t="s">
        <v>612</v>
      </c>
      <c r="AA734" t="s">
        <v>612</v>
      </c>
      <c r="AB734" t="s">
        <v>612</v>
      </c>
      <c r="AC734" t="s">
        <v>612</v>
      </c>
      <c r="AD734" t="s">
        <v>612</v>
      </c>
      <c r="AE734" t="s">
        <v>612</v>
      </c>
      <c r="AF734" t="s">
        <v>612</v>
      </c>
      <c r="AG734" t="s">
        <v>612</v>
      </c>
      <c r="AH734" t="s">
        <v>612</v>
      </c>
      <c r="AI734" t="s">
        <v>612</v>
      </c>
      <c r="AJ734" t="s">
        <v>612</v>
      </c>
      <c r="AK734" t="s">
        <v>612</v>
      </c>
      <c r="AL734" t="s">
        <v>612</v>
      </c>
      <c r="AM734" t="s">
        <v>612</v>
      </c>
      <c r="AN734" t="s">
        <v>612</v>
      </c>
      <c r="AO734" t="s">
        <v>612</v>
      </c>
      <c r="AP734" t="s">
        <v>612</v>
      </c>
      <c r="AQ734" t="s">
        <v>612</v>
      </c>
      <c r="AR734" t="s">
        <v>612</v>
      </c>
      <c r="AS734" t="s">
        <v>612</v>
      </c>
      <c r="AT734" t="s">
        <v>613</v>
      </c>
      <c r="AU734" t="s">
        <v>612</v>
      </c>
      <c r="AV734" t="s">
        <v>614</v>
      </c>
      <c r="AW734" t="s">
        <v>612</v>
      </c>
      <c r="AX734">
        <v>1369289</v>
      </c>
      <c r="AY734" t="s">
        <v>621</v>
      </c>
      <c r="AZ734" t="s">
        <v>140</v>
      </c>
      <c r="BA734" t="s">
        <v>470</v>
      </c>
      <c r="BB734" t="s">
        <v>626</v>
      </c>
      <c r="BC734">
        <v>40057</v>
      </c>
      <c r="BD734">
        <v>4308</v>
      </c>
      <c r="BE734">
        <v>0</v>
      </c>
      <c r="BF734">
        <v>0</v>
      </c>
      <c r="BG734">
        <v>0</v>
      </c>
      <c r="BH734">
        <v>0</v>
      </c>
      <c r="BI734">
        <v>0</v>
      </c>
      <c r="BJ734">
        <v>0</v>
      </c>
      <c r="BK734">
        <v>0</v>
      </c>
      <c r="BL734">
        <v>0</v>
      </c>
      <c r="BM734">
        <v>0</v>
      </c>
      <c r="BN734">
        <v>0</v>
      </c>
      <c r="BO734">
        <v>0</v>
      </c>
      <c r="BP734">
        <v>0</v>
      </c>
      <c r="BQ734">
        <v>0</v>
      </c>
      <c r="BR734">
        <v>0</v>
      </c>
      <c r="BS734">
        <v>4308</v>
      </c>
      <c r="BT734">
        <v>1364981</v>
      </c>
      <c r="BU734">
        <v>0</v>
      </c>
      <c r="BV734">
        <v>0</v>
      </c>
      <c r="BW734">
        <v>0</v>
      </c>
      <c r="BX734">
        <v>0</v>
      </c>
      <c r="BY734">
        <v>0</v>
      </c>
      <c r="BZ734">
        <v>0</v>
      </c>
      <c r="CA734">
        <v>0</v>
      </c>
      <c r="CB734">
        <v>0</v>
      </c>
      <c r="CC734">
        <v>0</v>
      </c>
      <c r="CD734">
        <v>1364981</v>
      </c>
      <c r="CE734">
        <v>1369289</v>
      </c>
      <c r="CF734">
        <v>1369289</v>
      </c>
      <c r="CG734">
        <v>0</v>
      </c>
      <c r="CH734" t="s">
        <v>612</v>
      </c>
      <c r="CI734" t="s">
        <v>616</v>
      </c>
      <c r="CJ734" t="s">
        <v>617</v>
      </c>
      <c r="CK734" t="s">
        <v>617</v>
      </c>
      <c r="CL734" t="s">
        <v>617</v>
      </c>
      <c r="CM734" t="s">
        <v>617</v>
      </c>
      <c r="CN734">
        <v>0</v>
      </c>
    </row>
    <row r="735" spans="1:92" x14ac:dyDescent="0.25">
      <c r="A735" t="s">
        <v>4639</v>
      </c>
      <c r="B735" t="s">
        <v>4639</v>
      </c>
      <c r="C735">
        <v>14</v>
      </c>
      <c r="D735" t="s">
        <v>597</v>
      </c>
      <c r="E735">
        <v>66079</v>
      </c>
      <c r="F735" t="s">
        <v>4470</v>
      </c>
      <c r="G735" t="s">
        <v>4640</v>
      </c>
      <c r="H735" t="s">
        <v>4641</v>
      </c>
      <c r="I735" t="s">
        <v>630</v>
      </c>
      <c r="J735">
        <v>10525</v>
      </c>
      <c r="K735">
        <v>5935</v>
      </c>
      <c r="L735" t="s">
        <v>4642</v>
      </c>
      <c r="M735" t="s">
        <v>4643</v>
      </c>
      <c r="N735" t="s">
        <v>4473</v>
      </c>
      <c r="O735" t="s">
        <v>4644</v>
      </c>
      <c r="P735" t="s">
        <v>4475</v>
      </c>
      <c r="Q735" t="s">
        <v>4476</v>
      </c>
      <c r="R735" t="s">
        <v>4477</v>
      </c>
      <c r="S735" t="s">
        <v>4478</v>
      </c>
      <c r="T735" t="s">
        <v>4473</v>
      </c>
      <c r="U735" t="s">
        <v>4479</v>
      </c>
      <c r="V735" t="s">
        <v>1577</v>
      </c>
      <c r="W735">
        <v>44.274430000000002</v>
      </c>
      <c r="X735">
        <v>-78.331230000000005</v>
      </c>
      <c r="Y735" t="s">
        <v>612</v>
      </c>
      <c r="Z735" t="s">
        <v>612</v>
      </c>
      <c r="AA735" t="s">
        <v>612</v>
      </c>
      <c r="AB735" t="s">
        <v>612</v>
      </c>
      <c r="AC735" t="s">
        <v>612</v>
      </c>
      <c r="AD735" t="s">
        <v>612</v>
      </c>
      <c r="AE735" t="s">
        <v>612</v>
      </c>
      <c r="AF735" t="s">
        <v>612</v>
      </c>
      <c r="AG735" t="s">
        <v>612</v>
      </c>
      <c r="AH735" t="s">
        <v>612</v>
      </c>
      <c r="AI735" t="s">
        <v>612</v>
      </c>
      <c r="AJ735" t="s">
        <v>612</v>
      </c>
      <c r="AK735" t="s">
        <v>612</v>
      </c>
      <c r="AL735" t="s">
        <v>612</v>
      </c>
      <c r="AM735" t="s">
        <v>612</v>
      </c>
      <c r="AN735" t="s">
        <v>612</v>
      </c>
      <c r="AO735" t="s">
        <v>612</v>
      </c>
      <c r="AP735" t="s">
        <v>612</v>
      </c>
      <c r="AQ735" t="s">
        <v>612</v>
      </c>
      <c r="AR735" t="s">
        <v>612</v>
      </c>
      <c r="AS735" t="s">
        <v>612</v>
      </c>
      <c r="AT735" t="s">
        <v>613</v>
      </c>
      <c r="AU735" t="s">
        <v>612</v>
      </c>
      <c r="AV735" t="s">
        <v>635</v>
      </c>
      <c r="AW735">
        <v>39691</v>
      </c>
      <c r="AX735">
        <v>6023774</v>
      </c>
      <c r="AY735" t="s">
        <v>621</v>
      </c>
      <c r="AZ735" t="s">
        <v>145</v>
      </c>
      <c r="BA735" t="s">
        <v>470</v>
      </c>
      <c r="BB735" t="s">
        <v>645</v>
      </c>
      <c r="BC735">
        <v>38231</v>
      </c>
      <c r="BD735">
        <v>0</v>
      </c>
      <c r="BE735">
        <v>0</v>
      </c>
      <c r="BF735">
        <v>0</v>
      </c>
      <c r="BG735">
        <v>0</v>
      </c>
      <c r="BH735">
        <v>0</v>
      </c>
      <c r="BI735">
        <v>0</v>
      </c>
      <c r="BJ735">
        <v>0</v>
      </c>
      <c r="BK735">
        <v>0</v>
      </c>
      <c r="BL735">
        <v>0</v>
      </c>
      <c r="BM735">
        <v>0</v>
      </c>
      <c r="BN735">
        <v>0</v>
      </c>
      <c r="BO735">
        <v>0</v>
      </c>
      <c r="BP735">
        <v>0</v>
      </c>
      <c r="BQ735">
        <v>0</v>
      </c>
      <c r="BR735">
        <v>0</v>
      </c>
      <c r="BS735">
        <v>0</v>
      </c>
      <c r="BT735">
        <v>6023774</v>
      </c>
      <c r="BU735">
        <v>0</v>
      </c>
      <c r="BV735">
        <v>0</v>
      </c>
      <c r="BW735">
        <v>0</v>
      </c>
      <c r="BX735">
        <v>0</v>
      </c>
      <c r="BY735">
        <v>0</v>
      </c>
      <c r="BZ735">
        <v>0</v>
      </c>
      <c r="CA735">
        <v>0</v>
      </c>
      <c r="CB735">
        <v>0</v>
      </c>
      <c r="CC735">
        <v>0</v>
      </c>
      <c r="CD735">
        <v>6023774</v>
      </c>
      <c r="CE735">
        <v>6023774</v>
      </c>
      <c r="CF735">
        <v>6023774</v>
      </c>
      <c r="CG735">
        <v>0</v>
      </c>
      <c r="CH735" t="s">
        <v>612</v>
      </c>
      <c r="CI735" t="s">
        <v>616</v>
      </c>
      <c r="CJ735" t="s">
        <v>617</v>
      </c>
      <c r="CK735" t="s">
        <v>617</v>
      </c>
      <c r="CL735" t="s">
        <v>617</v>
      </c>
      <c r="CM735" t="s">
        <v>617</v>
      </c>
      <c r="CN735">
        <v>0</v>
      </c>
    </row>
    <row r="736" spans="1:92" x14ac:dyDescent="0.25">
      <c r="A736" t="s">
        <v>4645</v>
      </c>
      <c r="B736" t="s">
        <v>4645</v>
      </c>
      <c r="C736">
        <v>14</v>
      </c>
      <c r="D736" t="s">
        <v>597</v>
      </c>
      <c r="E736">
        <v>66079</v>
      </c>
      <c r="F736" t="s">
        <v>4470</v>
      </c>
      <c r="G736" t="s">
        <v>4646</v>
      </c>
      <c r="H736" t="s">
        <v>4647</v>
      </c>
      <c r="I736" t="s">
        <v>667</v>
      </c>
      <c r="J736">
        <v>5702</v>
      </c>
      <c r="K736">
        <v>8399</v>
      </c>
      <c r="L736" t="s">
        <v>4648</v>
      </c>
      <c r="M736" t="s">
        <v>4649</v>
      </c>
      <c r="N736" t="s">
        <v>4473</v>
      </c>
      <c r="O736" t="s">
        <v>4650</v>
      </c>
      <c r="P736" t="s">
        <v>4475</v>
      </c>
      <c r="Q736" t="s">
        <v>4476</v>
      </c>
      <c r="R736" t="s">
        <v>4477</v>
      </c>
      <c r="S736" t="s">
        <v>4478</v>
      </c>
      <c r="T736" t="s">
        <v>4473</v>
      </c>
      <c r="U736" t="s">
        <v>4479</v>
      </c>
      <c r="V736" t="s">
        <v>1577</v>
      </c>
      <c r="W736">
        <v>44.330919999999999</v>
      </c>
      <c r="X736">
        <v>-78.30986</v>
      </c>
      <c r="Y736">
        <v>42509</v>
      </c>
      <c r="Z736" t="s">
        <v>622</v>
      </c>
      <c r="AA736" t="s">
        <v>787</v>
      </c>
      <c r="AB736" t="s">
        <v>612</v>
      </c>
      <c r="AC736" t="s">
        <v>612</v>
      </c>
      <c r="AD736" t="s">
        <v>612</v>
      </c>
      <c r="AE736">
        <v>42509</v>
      </c>
      <c r="AF736" t="s">
        <v>622</v>
      </c>
      <c r="AG736" t="s">
        <v>787</v>
      </c>
      <c r="AH736" t="s">
        <v>612</v>
      </c>
      <c r="AI736" t="s">
        <v>612</v>
      </c>
      <c r="AJ736" t="s">
        <v>612</v>
      </c>
      <c r="AK736" t="s">
        <v>612</v>
      </c>
      <c r="AL736" t="s">
        <v>612</v>
      </c>
      <c r="AM736" t="s">
        <v>612</v>
      </c>
      <c r="AN736" t="s">
        <v>612</v>
      </c>
      <c r="AO736" t="s">
        <v>612</v>
      </c>
      <c r="AP736" t="s">
        <v>612</v>
      </c>
      <c r="AQ736" t="s">
        <v>612</v>
      </c>
      <c r="AR736" t="s">
        <v>612</v>
      </c>
      <c r="AS736" t="s">
        <v>612</v>
      </c>
      <c r="AT736" t="s">
        <v>613</v>
      </c>
      <c r="AU736" t="s">
        <v>612</v>
      </c>
      <c r="AV736" t="s">
        <v>635</v>
      </c>
      <c r="AW736">
        <v>42548</v>
      </c>
      <c r="AX736">
        <v>2732958</v>
      </c>
      <c r="AY736" t="s">
        <v>621</v>
      </c>
      <c r="AZ736" t="s">
        <v>143</v>
      </c>
      <c r="BA736" t="s">
        <v>141</v>
      </c>
      <c r="BB736" t="s">
        <v>787</v>
      </c>
      <c r="BC736">
        <v>42614</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2732958</v>
      </c>
      <c r="BY736">
        <v>0</v>
      </c>
      <c r="BZ736">
        <v>0</v>
      </c>
      <c r="CA736">
        <v>0</v>
      </c>
      <c r="CB736">
        <v>0</v>
      </c>
      <c r="CC736">
        <v>0</v>
      </c>
      <c r="CD736">
        <v>2732958</v>
      </c>
      <c r="CE736">
        <v>2732958</v>
      </c>
      <c r="CF736">
        <v>2732958</v>
      </c>
      <c r="CG736">
        <v>0</v>
      </c>
      <c r="CH736" t="s">
        <v>612</v>
      </c>
      <c r="CI736" t="s">
        <v>616</v>
      </c>
      <c r="CJ736" t="s">
        <v>702</v>
      </c>
      <c r="CK736" t="s">
        <v>703</v>
      </c>
      <c r="CL736" t="s">
        <v>617</v>
      </c>
      <c r="CM736" t="s">
        <v>617</v>
      </c>
      <c r="CN736">
        <v>2732958</v>
      </c>
    </row>
    <row r="737" spans="1:92" x14ac:dyDescent="0.25">
      <c r="A737" t="s">
        <v>4651</v>
      </c>
      <c r="B737" t="s">
        <v>4651</v>
      </c>
      <c r="C737">
        <v>14</v>
      </c>
      <c r="D737" t="s">
        <v>597</v>
      </c>
      <c r="E737">
        <v>66079</v>
      </c>
      <c r="F737" t="s">
        <v>4470</v>
      </c>
      <c r="G737" t="s">
        <v>4652</v>
      </c>
      <c r="H737" t="s">
        <v>4653</v>
      </c>
      <c r="I737" t="s">
        <v>630</v>
      </c>
      <c r="J737">
        <v>2426</v>
      </c>
      <c r="K737">
        <v>6861</v>
      </c>
      <c r="L737" t="s">
        <v>4654</v>
      </c>
      <c r="M737" t="s">
        <v>4655</v>
      </c>
      <c r="N737" t="s">
        <v>4510</v>
      </c>
      <c r="O737" t="s">
        <v>4656</v>
      </c>
      <c r="P737" t="s">
        <v>4512</v>
      </c>
      <c r="Q737" t="s">
        <v>4513</v>
      </c>
      <c r="R737" t="s">
        <v>4514</v>
      </c>
      <c r="S737" t="s">
        <v>3800</v>
      </c>
      <c r="T737" t="s">
        <v>1733</v>
      </c>
      <c r="U737" t="s">
        <v>3036</v>
      </c>
      <c r="V737" t="s">
        <v>1577</v>
      </c>
      <c r="W737">
        <v>43.902000000000001</v>
      </c>
      <c r="X737">
        <v>-78.691839999999999</v>
      </c>
      <c r="Y737" t="s">
        <v>612</v>
      </c>
      <c r="Z737" t="s">
        <v>612</v>
      </c>
      <c r="AA737" t="s">
        <v>612</v>
      </c>
      <c r="AB737" t="s">
        <v>612</v>
      </c>
      <c r="AC737" t="s">
        <v>612</v>
      </c>
      <c r="AD737" t="s">
        <v>612</v>
      </c>
      <c r="AE737" t="s">
        <v>612</v>
      </c>
      <c r="AF737" t="s">
        <v>612</v>
      </c>
      <c r="AG737" t="s">
        <v>612</v>
      </c>
      <c r="AH737" t="s">
        <v>612</v>
      </c>
      <c r="AI737" t="s">
        <v>612</v>
      </c>
      <c r="AJ737" t="s">
        <v>612</v>
      </c>
      <c r="AK737" t="s">
        <v>612</v>
      </c>
      <c r="AL737" t="s">
        <v>612</v>
      </c>
      <c r="AM737" t="s">
        <v>612</v>
      </c>
      <c r="AN737" t="s">
        <v>612</v>
      </c>
      <c r="AO737" t="s">
        <v>612</v>
      </c>
      <c r="AP737" t="s">
        <v>612</v>
      </c>
      <c r="AQ737" t="s">
        <v>612</v>
      </c>
      <c r="AR737" t="s">
        <v>612</v>
      </c>
      <c r="AS737" t="s">
        <v>612</v>
      </c>
      <c r="AT737" t="s">
        <v>613</v>
      </c>
      <c r="AU737" t="s">
        <v>612</v>
      </c>
      <c r="AV737" t="s">
        <v>635</v>
      </c>
      <c r="AW737">
        <v>39691</v>
      </c>
      <c r="AX737">
        <v>1692041</v>
      </c>
      <c r="AY737" t="s">
        <v>621</v>
      </c>
      <c r="AZ737" t="s">
        <v>140</v>
      </c>
      <c r="BA737" t="s">
        <v>470</v>
      </c>
      <c r="BB737" t="s">
        <v>941</v>
      </c>
      <c r="BC737">
        <v>39692</v>
      </c>
      <c r="BD737">
        <v>0</v>
      </c>
      <c r="BE737">
        <v>0</v>
      </c>
      <c r="BF737">
        <v>0</v>
      </c>
      <c r="BG737">
        <v>0</v>
      </c>
      <c r="BH737">
        <v>0</v>
      </c>
      <c r="BI737">
        <v>0</v>
      </c>
      <c r="BJ737">
        <v>0</v>
      </c>
      <c r="BK737">
        <v>0</v>
      </c>
      <c r="BL737">
        <v>0</v>
      </c>
      <c r="BM737">
        <v>0</v>
      </c>
      <c r="BN737">
        <v>0</v>
      </c>
      <c r="BO737">
        <v>0</v>
      </c>
      <c r="BP737">
        <v>0</v>
      </c>
      <c r="BQ737">
        <v>0</v>
      </c>
      <c r="BR737">
        <v>0</v>
      </c>
      <c r="BS737">
        <v>0</v>
      </c>
      <c r="BT737">
        <v>1692041</v>
      </c>
      <c r="BU737">
        <v>0</v>
      </c>
      <c r="BV737">
        <v>0</v>
      </c>
      <c r="BW737">
        <v>0</v>
      </c>
      <c r="BX737">
        <v>0</v>
      </c>
      <c r="BY737">
        <v>0</v>
      </c>
      <c r="BZ737">
        <v>0</v>
      </c>
      <c r="CA737">
        <v>0</v>
      </c>
      <c r="CB737">
        <v>0</v>
      </c>
      <c r="CC737">
        <v>0</v>
      </c>
      <c r="CD737">
        <v>1692041</v>
      </c>
      <c r="CE737">
        <v>1692041</v>
      </c>
      <c r="CF737">
        <v>1692041</v>
      </c>
      <c r="CG737">
        <v>0</v>
      </c>
      <c r="CH737" t="s">
        <v>612</v>
      </c>
      <c r="CI737" t="s">
        <v>616</v>
      </c>
      <c r="CJ737" t="s">
        <v>617</v>
      </c>
      <c r="CK737" t="s">
        <v>617</v>
      </c>
      <c r="CL737" t="s">
        <v>617</v>
      </c>
      <c r="CM737" t="s">
        <v>617</v>
      </c>
      <c r="CN737">
        <v>0</v>
      </c>
    </row>
    <row r="738" spans="1:92" x14ac:dyDescent="0.25">
      <c r="A738" t="s">
        <v>4657</v>
      </c>
      <c r="B738" t="s">
        <v>4657</v>
      </c>
      <c r="C738">
        <v>14</v>
      </c>
      <c r="D738" t="s">
        <v>597</v>
      </c>
      <c r="E738">
        <v>66079</v>
      </c>
      <c r="F738" t="s">
        <v>4470</v>
      </c>
      <c r="G738" t="s">
        <v>4658</v>
      </c>
      <c r="H738" t="s">
        <v>4659</v>
      </c>
      <c r="I738" t="s">
        <v>630</v>
      </c>
      <c r="J738">
        <v>2475</v>
      </c>
      <c r="K738">
        <v>6891</v>
      </c>
      <c r="L738" t="s">
        <v>4660</v>
      </c>
      <c r="M738" t="s">
        <v>4661</v>
      </c>
      <c r="N738" t="s">
        <v>4473</v>
      </c>
      <c r="O738" t="s">
        <v>4662</v>
      </c>
      <c r="P738" t="s">
        <v>4475</v>
      </c>
      <c r="Q738" t="s">
        <v>4476</v>
      </c>
      <c r="R738" t="s">
        <v>4477</v>
      </c>
      <c r="S738" t="s">
        <v>4478</v>
      </c>
      <c r="T738" t="s">
        <v>4473</v>
      </c>
      <c r="U738" t="s">
        <v>4479</v>
      </c>
      <c r="V738" t="s">
        <v>1577</v>
      </c>
      <c r="W738">
        <v>44.304540000000003</v>
      </c>
      <c r="X738">
        <v>-78.352680000000007</v>
      </c>
      <c r="Y738" t="s">
        <v>612</v>
      </c>
      <c r="Z738" t="s">
        <v>612</v>
      </c>
      <c r="AA738" t="s">
        <v>612</v>
      </c>
      <c r="AB738" t="s">
        <v>612</v>
      </c>
      <c r="AC738" t="s">
        <v>612</v>
      </c>
      <c r="AD738" t="s">
        <v>612</v>
      </c>
      <c r="AE738" t="s">
        <v>612</v>
      </c>
      <c r="AF738" t="s">
        <v>612</v>
      </c>
      <c r="AG738" t="s">
        <v>612</v>
      </c>
      <c r="AH738" t="s">
        <v>612</v>
      </c>
      <c r="AI738" t="s">
        <v>612</v>
      </c>
      <c r="AJ738" t="s">
        <v>612</v>
      </c>
      <c r="AK738" t="s">
        <v>612</v>
      </c>
      <c r="AL738" t="s">
        <v>612</v>
      </c>
      <c r="AM738" t="s">
        <v>612</v>
      </c>
      <c r="AN738" t="s">
        <v>612</v>
      </c>
      <c r="AO738" t="s">
        <v>612</v>
      </c>
      <c r="AP738" t="s">
        <v>612</v>
      </c>
      <c r="AQ738" t="s">
        <v>612</v>
      </c>
      <c r="AR738" t="s">
        <v>612</v>
      </c>
      <c r="AS738" t="s">
        <v>612</v>
      </c>
      <c r="AT738" t="s">
        <v>613</v>
      </c>
      <c r="AU738" t="s">
        <v>612</v>
      </c>
      <c r="AV738" t="s">
        <v>614</v>
      </c>
      <c r="AW738" t="s">
        <v>612</v>
      </c>
      <c r="AX738">
        <v>1336421</v>
      </c>
      <c r="AY738" t="s">
        <v>621</v>
      </c>
      <c r="AZ738" t="s">
        <v>140</v>
      </c>
      <c r="BA738" t="s">
        <v>470</v>
      </c>
      <c r="BB738" t="s">
        <v>700</v>
      </c>
      <c r="BC738">
        <v>41883</v>
      </c>
      <c r="BD738">
        <v>123634</v>
      </c>
      <c r="BE738">
        <v>0</v>
      </c>
      <c r="BF738">
        <v>0</v>
      </c>
      <c r="BG738">
        <v>0</v>
      </c>
      <c r="BH738">
        <v>0</v>
      </c>
      <c r="BI738">
        <v>0</v>
      </c>
      <c r="BJ738">
        <v>0</v>
      </c>
      <c r="BK738">
        <v>0</v>
      </c>
      <c r="BL738">
        <v>0</v>
      </c>
      <c r="BM738">
        <v>0</v>
      </c>
      <c r="BN738">
        <v>0</v>
      </c>
      <c r="BO738">
        <v>0</v>
      </c>
      <c r="BP738">
        <v>0</v>
      </c>
      <c r="BQ738">
        <v>0</v>
      </c>
      <c r="BR738">
        <v>0</v>
      </c>
      <c r="BS738">
        <v>123634</v>
      </c>
      <c r="BT738">
        <v>0</v>
      </c>
      <c r="BU738">
        <v>0</v>
      </c>
      <c r="BV738">
        <v>1212787</v>
      </c>
      <c r="BW738">
        <v>0</v>
      </c>
      <c r="BX738">
        <v>0</v>
      </c>
      <c r="BY738">
        <v>0</v>
      </c>
      <c r="BZ738">
        <v>0</v>
      </c>
      <c r="CA738">
        <v>0</v>
      </c>
      <c r="CB738">
        <v>0</v>
      </c>
      <c r="CC738">
        <v>0</v>
      </c>
      <c r="CD738">
        <v>1212787</v>
      </c>
      <c r="CE738">
        <v>1336421</v>
      </c>
      <c r="CF738">
        <v>1336421</v>
      </c>
      <c r="CG738">
        <v>0</v>
      </c>
      <c r="CH738" t="s">
        <v>612</v>
      </c>
      <c r="CI738" t="s">
        <v>616</v>
      </c>
      <c r="CJ738" t="s">
        <v>617</v>
      </c>
      <c r="CK738" t="s">
        <v>617</v>
      </c>
      <c r="CL738" t="s">
        <v>617</v>
      </c>
      <c r="CM738" t="s">
        <v>617</v>
      </c>
      <c r="CN738">
        <v>0</v>
      </c>
    </row>
    <row r="739" spans="1:92" x14ac:dyDescent="0.25">
      <c r="A739" t="s">
        <v>4663</v>
      </c>
      <c r="B739" t="s">
        <v>4664</v>
      </c>
      <c r="C739">
        <v>14</v>
      </c>
      <c r="D739" t="s">
        <v>4606</v>
      </c>
      <c r="E739">
        <v>66079</v>
      </c>
      <c r="F739" t="s">
        <v>4470</v>
      </c>
      <c r="G739" t="s">
        <v>4665</v>
      </c>
      <c r="H739" t="s">
        <v>4666</v>
      </c>
      <c r="I739" t="s">
        <v>630</v>
      </c>
      <c r="J739">
        <v>24597</v>
      </c>
      <c r="K739">
        <v>6110</v>
      </c>
      <c r="L739" t="s">
        <v>4667</v>
      </c>
      <c r="M739" t="s">
        <v>4668</v>
      </c>
      <c r="N739" t="s">
        <v>4473</v>
      </c>
      <c r="O739" t="s">
        <v>4669</v>
      </c>
      <c r="P739" t="s">
        <v>4475</v>
      </c>
      <c r="Q739" t="s">
        <v>4476</v>
      </c>
      <c r="R739" t="s">
        <v>4477</v>
      </c>
      <c r="S739" t="s">
        <v>4478</v>
      </c>
      <c r="T739" t="s">
        <v>4473</v>
      </c>
      <c r="U739" t="s">
        <v>4479</v>
      </c>
      <c r="V739" t="s">
        <v>1577</v>
      </c>
      <c r="W739">
        <v>44.308570000000003</v>
      </c>
      <c r="X739">
        <v>-78.303889999999996</v>
      </c>
      <c r="Y739">
        <v>42695</v>
      </c>
      <c r="Z739" t="s">
        <v>787</v>
      </c>
      <c r="AA739" t="s">
        <v>787</v>
      </c>
      <c r="AB739" t="s">
        <v>612</v>
      </c>
      <c r="AC739" t="s">
        <v>612</v>
      </c>
      <c r="AD739" t="s">
        <v>612</v>
      </c>
      <c r="AE739">
        <v>42695</v>
      </c>
      <c r="AF739" t="s">
        <v>787</v>
      </c>
      <c r="AG739" t="s">
        <v>787</v>
      </c>
      <c r="AH739">
        <v>42695</v>
      </c>
      <c r="AI739" t="s">
        <v>787</v>
      </c>
      <c r="AJ739" t="s">
        <v>787</v>
      </c>
      <c r="AK739" t="s">
        <v>612</v>
      </c>
      <c r="AL739" t="s">
        <v>612</v>
      </c>
      <c r="AM739" t="s">
        <v>612</v>
      </c>
      <c r="AN739" t="s">
        <v>612</v>
      </c>
      <c r="AO739" t="s">
        <v>612</v>
      </c>
      <c r="AP739" t="s">
        <v>612</v>
      </c>
      <c r="AQ739">
        <v>674</v>
      </c>
      <c r="AR739">
        <v>3</v>
      </c>
      <c r="AS739">
        <v>49</v>
      </c>
      <c r="AT739" t="s">
        <v>737</v>
      </c>
      <c r="AU739" t="s">
        <v>612</v>
      </c>
      <c r="AV739" t="s">
        <v>635</v>
      </c>
      <c r="AW739">
        <v>43584</v>
      </c>
      <c r="AX739">
        <v>19664319</v>
      </c>
      <c r="AY739" t="s">
        <v>621</v>
      </c>
      <c r="AZ739" t="s">
        <v>145</v>
      </c>
      <c r="BA739" t="s">
        <v>141</v>
      </c>
      <c r="BB739" t="s">
        <v>909</v>
      </c>
      <c r="BC739">
        <v>44440</v>
      </c>
      <c r="BD739">
        <v>0</v>
      </c>
      <c r="BE739">
        <v>0</v>
      </c>
      <c r="BF739">
        <v>0</v>
      </c>
      <c r="BG739">
        <v>1131600</v>
      </c>
      <c r="BH739">
        <v>0</v>
      </c>
      <c r="BI739">
        <v>0</v>
      </c>
      <c r="BJ739">
        <v>0</v>
      </c>
      <c r="BK739">
        <v>0</v>
      </c>
      <c r="BL739">
        <v>0</v>
      </c>
      <c r="BM739">
        <v>0</v>
      </c>
      <c r="BN739">
        <v>0</v>
      </c>
      <c r="BO739">
        <v>0</v>
      </c>
      <c r="BP739">
        <v>0</v>
      </c>
      <c r="BQ739">
        <v>0</v>
      </c>
      <c r="BR739">
        <v>0</v>
      </c>
      <c r="BS739">
        <v>1131600</v>
      </c>
      <c r="BT739">
        <v>0</v>
      </c>
      <c r="BU739">
        <v>0</v>
      </c>
      <c r="BV739">
        <v>1298237</v>
      </c>
      <c r="BW739">
        <v>0</v>
      </c>
      <c r="BX739">
        <v>15676596</v>
      </c>
      <c r="BY739">
        <v>0</v>
      </c>
      <c r="BZ739">
        <v>1557886</v>
      </c>
      <c r="CA739">
        <v>0</v>
      </c>
      <c r="CB739">
        <v>0</v>
      </c>
      <c r="CC739">
        <v>0</v>
      </c>
      <c r="CD739">
        <v>18532719</v>
      </c>
      <c r="CE739">
        <v>19664319</v>
      </c>
      <c r="CF739">
        <v>19664319</v>
      </c>
      <c r="CG739">
        <v>0</v>
      </c>
      <c r="CH739" t="s">
        <v>612</v>
      </c>
      <c r="CI739" t="s">
        <v>860</v>
      </c>
      <c r="CJ739" t="s">
        <v>702</v>
      </c>
      <c r="CK739" t="s">
        <v>703</v>
      </c>
      <c r="CL739" t="s">
        <v>764</v>
      </c>
      <c r="CM739" t="s">
        <v>740</v>
      </c>
      <c r="CN739">
        <v>17234482</v>
      </c>
    </row>
    <row r="740" spans="1:92" x14ac:dyDescent="0.25">
      <c r="A740" t="s">
        <v>4670</v>
      </c>
      <c r="B740" t="s">
        <v>4664</v>
      </c>
      <c r="C740">
        <v>14</v>
      </c>
      <c r="D740" t="s">
        <v>597</v>
      </c>
      <c r="E740">
        <v>66079</v>
      </c>
      <c r="F740" t="s">
        <v>4470</v>
      </c>
      <c r="G740" t="s">
        <v>4665</v>
      </c>
      <c r="H740" t="s">
        <v>4666</v>
      </c>
      <c r="I740" t="s">
        <v>630</v>
      </c>
      <c r="J740">
        <v>24597</v>
      </c>
      <c r="K740">
        <v>6110</v>
      </c>
      <c r="L740" t="s">
        <v>4671</v>
      </c>
      <c r="M740" t="s">
        <v>4668</v>
      </c>
      <c r="N740" t="s">
        <v>4473</v>
      </c>
      <c r="O740" t="s">
        <v>4669</v>
      </c>
      <c r="P740" t="s">
        <v>4475</v>
      </c>
      <c r="Q740" t="s">
        <v>4476</v>
      </c>
      <c r="R740" t="s">
        <v>4477</v>
      </c>
      <c r="S740" t="s">
        <v>4478</v>
      </c>
      <c r="T740" t="s">
        <v>4473</v>
      </c>
      <c r="U740" t="s">
        <v>4479</v>
      </c>
      <c r="V740" t="s">
        <v>1577</v>
      </c>
      <c r="W740">
        <v>44.308570000000003</v>
      </c>
      <c r="X740">
        <v>-78.303889999999996</v>
      </c>
      <c r="Y740">
        <v>43213</v>
      </c>
      <c r="Z740" t="s">
        <v>736</v>
      </c>
      <c r="AA740" t="s">
        <v>763</v>
      </c>
      <c r="AB740">
        <v>43213</v>
      </c>
      <c r="AC740" t="s">
        <v>736</v>
      </c>
      <c r="AD740" t="s">
        <v>763</v>
      </c>
      <c r="AE740" t="s">
        <v>612</v>
      </c>
      <c r="AF740" t="s">
        <v>612</v>
      </c>
      <c r="AG740" t="s">
        <v>612</v>
      </c>
      <c r="AH740" t="s">
        <v>612</v>
      </c>
      <c r="AI740" t="s">
        <v>612</v>
      </c>
      <c r="AJ740" t="s">
        <v>612</v>
      </c>
      <c r="AK740" t="s">
        <v>612</v>
      </c>
      <c r="AL740" t="s">
        <v>612</v>
      </c>
      <c r="AM740" t="s">
        <v>612</v>
      </c>
      <c r="AN740" t="s">
        <v>612</v>
      </c>
      <c r="AO740" t="s">
        <v>612</v>
      </c>
      <c r="AP740" t="s">
        <v>612</v>
      </c>
      <c r="AQ740" t="s">
        <v>612</v>
      </c>
      <c r="AR740" t="s">
        <v>612</v>
      </c>
      <c r="AS740" t="s">
        <v>612</v>
      </c>
      <c r="AT740" t="s">
        <v>612</v>
      </c>
      <c r="AU740" t="s">
        <v>612</v>
      </c>
      <c r="AV740" t="s">
        <v>635</v>
      </c>
      <c r="AW740">
        <v>43213</v>
      </c>
      <c r="AX740">
        <v>300000</v>
      </c>
      <c r="AY740" t="s">
        <v>621</v>
      </c>
      <c r="AZ740" t="s">
        <v>663</v>
      </c>
      <c r="BA740" t="s">
        <v>141</v>
      </c>
      <c r="BB740" t="s">
        <v>909</v>
      </c>
      <c r="BC740">
        <v>44440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300000</v>
      </c>
      <c r="BX740">
        <v>0</v>
      </c>
      <c r="BY740">
        <v>0</v>
      </c>
      <c r="BZ740">
        <v>0</v>
      </c>
      <c r="CA740">
        <v>0</v>
      </c>
      <c r="CB740">
        <v>0</v>
      </c>
      <c r="CC740">
        <v>0</v>
      </c>
      <c r="CD740">
        <v>300000</v>
      </c>
      <c r="CE740">
        <v>300000</v>
      </c>
      <c r="CF740">
        <v>300000</v>
      </c>
      <c r="CG740">
        <v>0</v>
      </c>
      <c r="CH740" t="s">
        <v>612</v>
      </c>
      <c r="CI740" t="s">
        <v>616</v>
      </c>
      <c r="CJ740" t="s">
        <v>617</v>
      </c>
      <c r="CK740" t="s">
        <v>617</v>
      </c>
      <c r="CL740" t="s">
        <v>617</v>
      </c>
      <c r="CM740" t="s">
        <v>617</v>
      </c>
      <c r="CN740">
        <v>300000</v>
      </c>
    </row>
    <row r="741" spans="1:92" x14ac:dyDescent="0.25">
      <c r="A741" t="s">
        <v>4672</v>
      </c>
      <c r="B741" t="s">
        <v>4672</v>
      </c>
      <c r="C741">
        <v>14</v>
      </c>
      <c r="D741" t="s">
        <v>597</v>
      </c>
      <c r="E741">
        <v>66079</v>
      </c>
      <c r="F741" t="s">
        <v>4470</v>
      </c>
      <c r="G741" t="s">
        <v>4673</v>
      </c>
      <c r="H741" t="s">
        <v>4674</v>
      </c>
      <c r="I741" t="s">
        <v>630</v>
      </c>
      <c r="J741">
        <v>457</v>
      </c>
      <c r="K741">
        <v>5594</v>
      </c>
      <c r="L741" t="s">
        <v>4675</v>
      </c>
      <c r="M741" t="s">
        <v>4676</v>
      </c>
      <c r="N741" t="s">
        <v>4677</v>
      </c>
      <c r="O741" t="s">
        <v>4678</v>
      </c>
      <c r="P741" t="s">
        <v>4512</v>
      </c>
      <c r="Q741" t="s">
        <v>4513</v>
      </c>
      <c r="R741" t="s">
        <v>4514</v>
      </c>
      <c r="S741" t="s">
        <v>3800</v>
      </c>
      <c r="T741" t="s">
        <v>4473</v>
      </c>
      <c r="U741" t="s">
        <v>3036</v>
      </c>
      <c r="V741" t="s">
        <v>1577</v>
      </c>
      <c r="W741">
        <v>43.979840000000003</v>
      </c>
      <c r="X741">
        <v>-78.615889999999993</v>
      </c>
      <c r="Y741">
        <v>43019</v>
      </c>
      <c r="Z741" t="s">
        <v>736</v>
      </c>
      <c r="AA741" t="s">
        <v>736</v>
      </c>
      <c r="AB741" t="s">
        <v>612</v>
      </c>
      <c r="AC741" t="s">
        <v>612</v>
      </c>
      <c r="AD741" t="s">
        <v>612</v>
      </c>
      <c r="AE741">
        <v>43019</v>
      </c>
      <c r="AF741" t="s">
        <v>736</v>
      </c>
      <c r="AG741" t="s">
        <v>736</v>
      </c>
      <c r="AH741" t="s">
        <v>612</v>
      </c>
      <c r="AI741" t="s">
        <v>612</v>
      </c>
      <c r="AJ741" t="s">
        <v>612</v>
      </c>
      <c r="AK741" t="s">
        <v>612</v>
      </c>
      <c r="AL741" t="s">
        <v>612</v>
      </c>
      <c r="AM741" t="s">
        <v>612</v>
      </c>
      <c r="AN741" t="s">
        <v>612</v>
      </c>
      <c r="AO741" t="s">
        <v>612</v>
      </c>
      <c r="AP741" t="s">
        <v>612</v>
      </c>
      <c r="AQ741">
        <v>69</v>
      </c>
      <c r="AR741" t="s">
        <v>612</v>
      </c>
      <c r="AS741" t="s">
        <v>612</v>
      </c>
      <c r="AT741" t="s">
        <v>613</v>
      </c>
      <c r="AU741" t="s">
        <v>612</v>
      </c>
      <c r="AV741" t="s">
        <v>635</v>
      </c>
      <c r="AW741">
        <v>43101</v>
      </c>
      <c r="AX741">
        <v>3350132</v>
      </c>
      <c r="AY741" t="s">
        <v>621</v>
      </c>
      <c r="AZ741" t="s">
        <v>140</v>
      </c>
      <c r="BA741" t="s">
        <v>141</v>
      </c>
      <c r="BB741" t="s">
        <v>763</v>
      </c>
      <c r="BC741">
        <v>43344</v>
      </c>
      <c r="BD741">
        <v>678588</v>
      </c>
      <c r="BE741">
        <v>0</v>
      </c>
      <c r="BF741">
        <v>0</v>
      </c>
      <c r="BG741">
        <v>1862467</v>
      </c>
      <c r="BH741">
        <v>0</v>
      </c>
      <c r="BI741">
        <v>0</v>
      </c>
      <c r="BJ741">
        <v>0</v>
      </c>
      <c r="BK741">
        <v>0</v>
      </c>
      <c r="BL741">
        <v>0</v>
      </c>
      <c r="BM741">
        <v>0</v>
      </c>
      <c r="BN741">
        <v>0</v>
      </c>
      <c r="BO741">
        <v>0</v>
      </c>
      <c r="BP741">
        <v>0</v>
      </c>
      <c r="BQ741">
        <v>0</v>
      </c>
      <c r="BR741">
        <v>0</v>
      </c>
      <c r="BS741">
        <v>2541055</v>
      </c>
      <c r="BT741">
        <v>0</v>
      </c>
      <c r="BU741">
        <v>0</v>
      </c>
      <c r="BV741">
        <v>0</v>
      </c>
      <c r="BW741">
        <v>0</v>
      </c>
      <c r="BX741">
        <v>745172</v>
      </c>
      <c r="BY741">
        <v>0</v>
      </c>
      <c r="BZ741">
        <v>0</v>
      </c>
      <c r="CA741">
        <v>0</v>
      </c>
      <c r="CB741">
        <v>0</v>
      </c>
      <c r="CC741">
        <v>0</v>
      </c>
      <c r="CD741">
        <v>745172</v>
      </c>
      <c r="CE741">
        <v>3286227</v>
      </c>
      <c r="CF741">
        <v>3286227</v>
      </c>
      <c r="CG741">
        <v>0</v>
      </c>
      <c r="CH741" t="s">
        <v>612</v>
      </c>
      <c r="CI741" t="s">
        <v>616</v>
      </c>
      <c r="CJ741" t="s">
        <v>702</v>
      </c>
      <c r="CK741" t="s">
        <v>703</v>
      </c>
      <c r="CL741" t="s">
        <v>617</v>
      </c>
      <c r="CM741" t="s">
        <v>617</v>
      </c>
      <c r="CN741">
        <v>745172</v>
      </c>
    </row>
    <row r="742" spans="1:92" x14ac:dyDescent="0.25">
      <c r="A742" t="s">
        <v>4679</v>
      </c>
      <c r="B742" t="s">
        <v>4679</v>
      </c>
      <c r="C742">
        <v>14</v>
      </c>
      <c r="D742" t="s">
        <v>4680</v>
      </c>
      <c r="E742">
        <v>66079</v>
      </c>
      <c r="F742" t="s">
        <v>4470</v>
      </c>
      <c r="G742" t="s">
        <v>4501</v>
      </c>
      <c r="H742" t="s">
        <v>4681</v>
      </c>
      <c r="I742" t="s">
        <v>630</v>
      </c>
      <c r="J742">
        <v>248</v>
      </c>
      <c r="K742">
        <v>5453</v>
      </c>
      <c r="L742" t="s">
        <v>4496</v>
      </c>
      <c r="M742" t="s">
        <v>4497</v>
      </c>
      <c r="N742" t="s">
        <v>4498</v>
      </c>
      <c r="O742" t="s">
        <v>4499</v>
      </c>
      <c r="P742" t="s">
        <v>4500</v>
      </c>
      <c r="Q742" t="s">
        <v>4501</v>
      </c>
      <c r="R742" t="s">
        <v>4502</v>
      </c>
      <c r="S742" t="s">
        <v>4503</v>
      </c>
      <c r="T742" t="s">
        <v>4504</v>
      </c>
      <c r="U742" t="s">
        <v>4479</v>
      </c>
      <c r="V742" t="s">
        <v>1577</v>
      </c>
      <c r="W742">
        <v>44.042990000000003</v>
      </c>
      <c r="X742">
        <v>-77.732770000000002</v>
      </c>
      <c r="Y742">
        <v>43090</v>
      </c>
      <c r="Z742" t="s">
        <v>736</v>
      </c>
      <c r="AA742" t="s">
        <v>736</v>
      </c>
      <c r="AB742" t="s">
        <v>612</v>
      </c>
      <c r="AC742" t="s">
        <v>612</v>
      </c>
      <c r="AD742" t="s">
        <v>612</v>
      </c>
      <c r="AE742" t="s">
        <v>612</v>
      </c>
      <c r="AF742" t="s">
        <v>612</v>
      </c>
      <c r="AG742" t="s">
        <v>612</v>
      </c>
      <c r="AH742">
        <v>43090</v>
      </c>
      <c r="AI742" t="s">
        <v>736</v>
      </c>
      <c r="AJ742" t="s">
        <v>736</v>
      </c>
      <c r="AK742" t="s">
        <v>612</v>
      </c>
      <c r="AL742" t="s">
        <v>612</v>
      </c>
      <c r="AM742" t="s">
        <v>612</v>
      </c>
      <c r="AN742" t="s">
        <v>612</v>
      </c>
      <c r="AO742" t="s">
        <v>612</v>
      </c>
      <c r="AP742" t="s">
        <v>612</v>
      </c>
      <c r="AQ742" t="s">
        <v>612</v>
      </c>
      <c r="AR742">
        <v>1</v>
      </c>
      <c r="AS742">
        <v>10</v>
      </c>
      <c r="AT742" t="s">
        <v>737</v>
      </c>
      <c r="AU742" t="s">
        <v>612</v>
      </c>
      <c r="AV742" t="s">
        <v>635</v>
      </c>
      <c r="AW742">
        <v>44385</v>
      </c>
      <c r="AX742">
        <v>1186906</v>
      </c>
      <c r="AY742" t="s">
        <v>1046</v>
      </c>
      <c r="AZ742" t="s">
        <v>140</v>
      </c>
      <c r="BA742" t="s">
        <v>146</v>
      </c>
      <c r="BB742" t="s">
        <v>380</v>
      </c>
      <c r="BC742">
        <v>44835</v>
      </c>
      <c r="BD742">
        <v>0</v>
      </c>
      <c r="BE742">
        <v>0</v>
      </c>
      <c r="BF742">
        <v>0</v>
      </c>
      <c r="BG742">
        <v>0</v>
      </c>
      <c r="BH742">
        <v>0</v>
      </c>
      <c r="BI742">
        <v>0</v>
      </c>
      <c r="BJ742">
        <v>0</v>
      </c>
      <c r="BK742">
        <v>0</v>
      </c>
      <c r="BL742">
        <v>0</v>
      </c>
      <c r="BM742">
        <v>350000</v>
      </c>
      <c r="BN742">
        <v>0</v>
      </c>
      <c r="BO742">
        <v>0</v>
      </c>
      <c r="BP742">
        <v>0</v>
      </c>
      <c r="BQ742">
        <v>0</v>
      </c>
      <c r="BR742">
        <v>0</v>
      </c>
      <c r="BS742">
        <v>350000</v>
      </c>
      <c r="BT742">
        <v>0</v>
      </c>
      <c r="BU742">
        <v>0</v>
      </c>
      <c r="BV742">
        <v>0</v>
      </c>
      <c r="BW742">
        <v>0</v>
      </c>
      <c r="BX742">
        <v>0</v>
      </c>
      <c r="BY742">
        <v>0</v>
      </c>
      <c r="BZ742">
        <v>836906</v>
      </c>
      <c r="CA742">
        <v>0</v>
      </c>
      <c r="CB742">
        <v>0</v>
      </c>
      <c r="CC742">
        <v>0</v>
      </c>
      <c r="CD742">
        <v>836906</v>
      </c>
      <c r="CE742">
        <v>1186906</v>
      </c>
      <c r="CF742">
        <v>1186906</v>
      </c>
      <c r="CG742">
        <v>0</v>
      </c>
      <c r="CH742" t="s">
        <v>612</v>
      </c>
      <c r="CI742" t="s">
        <v>860</v>
      </c>
      <c r="CJ742" t="s">
        <v>617</v>
      </c>
      <c r="CK742" t="s">
        <v>617</v>
      </c>
      <c r="CL742" t="s">
        <v>739</v>
      </c>
      <c r="CM742" t="s">
        <v>740</v>
      </c>
      <c r="CN742">
        <v>836906</v>
      </c>
    </row>
    <row r="743" spans="1:92" x14ac:dyDescent="0.25">
      <c r="A743" t="s">
        <v>4682</v>
      </c>
      <c r="B743" t="s">
        <v>4682</v>
      </c>
      <c r="C743">
        <v>14</v>
      </c>
      <c r="D743" t="s">
        <v>4606</v>
      </c>
      <c r="E743">
        <v>66079</v>
      </c>
      <c r="F743" t="s">
        <v>4470</v>
      </c>
      <c r="G743" t="s">
        <v>4683</v>
      </c>
      <c r="H743" t="s">
        <v>4684</v>
      </c>
      <c r="I743" t="s">
        <v>630</v>
      </c>
      <c r="J743">
        <v>1033</v>
      </c>
      <c r="K743">
        <v>5976</v>
      </c>
      <c r="L743" t="s">
        <v>4685</v>
      </c>
      <c r="M743" t="s">
        <v>4686</v>
      </c>
      <c r="N743" t="s">
        <v>4687</v>
      </c>
      <c r="O743" t="s">
        <v>4688</v>
      </c>
      <c r="P743" t="s">
        <v>4689</v>
      </c>
      <c r="Q743" t="s">
        <v>4690</v>
      </c>
      <c r="R743" t="s">
        <v>4691</v>
      </c>
      <c r="S743" t="s">
        <v>4478</v>
      </c>
      <c r="T743" t="s">
        <v>4473</v>
      </c>
      <c r="U743" t="s">
        <v>4479</v>
      </c>
      <c r="V743" t="s">
        <v>1577</v>
      </c>
      <c r="W743">
        <v>44.43647</v>
      </c>
      <c r="X743">
        <v>-77.879360000000005</v>
      </c>
      <c r="Y743">
        <v>43090</v>
      </c>
      <c r="Z743" t="s">
        <v>736</v>
      </c>
      <c r="AA743" t="s">
        <v>736</v>
      </c>
      <c r="AB743" t="s">
        <v>612</v>
      </c>
      <c r="AC743" t="s">
        <v>612</v>
      </c>
      <c r="AD743" t="s">
        <v>612</v>
      </c>
      <c r="AE743" t="s">
        <v>612</v>
      </c>
      <c r="AF743" t="s">
        <v>612</v>
      </c>
      <c r="AG743" t="s">
        <v>612</v>
      </c>
      <c r="AH743">
        <v>43090</v>
      </c>
      <c r="AI743" t="s">
        <v>736</v>
      </c>
      <c r="AJ743" t="s">
        <v>736</v>
      </c>
      <c r="AK743" t="s">
        <v>612</v>
      </c>
      <c r="AL743" t="s">
        <v>612</v>
      </c>
      <c r="AM743" t="s">
        <v>612</v>
      </c>
      <c r="AN743" t="s">
        <v>612</v>
      </c>
      <c r="AO743" t="s">
        <v>612</v>
      </c>
      <c r="AP743" t="s">
        <v>612</v>
      </c>
      <c r="AQ743" t="s">
        <v>612</v>
      </c>
      <c r="AR743">
        <v>2</v>
      </c>
      <c r="AS743">
        <v>39</v>
      </c>
      <c r="AT743" t="s">
        <v>737</v>
      </c>
      <c r="AU743" t="s">
        <v>612</v>
      </c>
      <c r="AV743" t="s">
        <v>635</v>
      </c>
      <c r="AW743">
        <v>44386</v>
      </c>
      <c r="AX743">
        <v>771457</v>
      </c>
      <c r="AY743" t="s">
        <v>621</v>
      </c>
      <c r="AZ743" t="s">
        <v>143</v>
      </c>
      <c r="BA743" t="s">
        <v>146</v>
      </c>
      <c r="BB743" t="s">
        <v>738</v>
      </c>
      <c r="BC743">
        <v>43709</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771457</v>
      </c>
      <c r="CA743">
        <v>0</v>
      </c>
      <c r="CB743">
        <v>0</v>
      </c>
      <c r="CC743">
        <v>0</v>
      </c>
      <c r="CD743">
        <v>771457</v>
      </c>
      <c r="CE743">
        <v>771457</v>
      </c>
      <c r="CF743">
        <v>771457</v>
      </c>
      <c r="CG743">
        <v>0</v>
      </c>
      <c r="CH743" t="s">
        <v>612</v>
      </c>
      <c r="CI743" t="s">
        <v>616</v>
      </c>
      <c r="CJ743" t="s">
        <v>617</v>
      </c>
      <c r="CK743" t="s">
        <v>617</v>
      </c>
      <c r="CL743" t="s">
        <v>739</v>
      </c>
      <c r="CM743" t="s">
        <v>740</v>
      </c>
      <c r="CN743">
        <v>771457</v>
      </c>
    </row>
    <row r="744" spans="1:92" x14ac:dyDescent="0.25">
      <c r="A744" t="s">
        <v>4692</v>
      </c>
      <c r="B744" t="s">
        <v>4692</v>
      </c>
      <c r="C744">
        <v>14</v>
      </c>
      <c r="D744" t="s">
        <v>4606</v>
      </c>
      <c r="E744">
        <v>66079</v>
      </c>
      <c r="F744" t="s">
        <v>4470</v>
      </c>
      <c r="G744" t="s">
        <v>4693</v>
      </c>
      <c r="H744" t="s">
        <v>4694</v>
      </c>
      <c r="I744" t="s">
        <v>667</v>
      </c>
      <c r="J744">
        <v>5301</v>
      </c>
      <c r="K744">
        <v>8178</v>
      </c>
      <c r="L744" t="s">
        <v>4695</v>
      </c>
      <c r="M744" t="s">
        <v>4696</v>
      </c>
      <c r="N744" t="s">
        <v>4697</v>
      </c>
      <c r="O744" t="s">
        <v>4698</v>
      </c>
      <c r="P744" t="s">
        <v>4620</v>
      </c>
      <c r="Q744" t="s">
        <v>4621</v>
      </c>
      <c r="R744" t="s">
        <v>4622</v>
      </c>
      <c r="S744" t="s">
        <v>4478</v>
      </c>
      <c r="T744" t="s">
        <v>4473</v>
      </c>
      <c r="U744" t="s">
        <v>4479</v>
      </c>
      <c r="V744" t="s">
        <v>1577</v>
      </c>
      <c r="W744">
        <v>44.286650000000002</v>
      </c>
      <c r="X744">
        <v>-78.381590000000003</v>
      </c>
      <c r="Y744">
        <v>43090</v>
      </c>
      <c r="Z744" t="s">
        <v>736</v>
      </c>
      <c r="AA744" t="s">
        <v>736</v>
      </c>
      <c r="AB744" t="s">
        <v>612</v>
      </c>
      <c r="AC744" t="s">
        <v>612</v>
      </c>
      <c r="AD744" t="s">
        <v>612</v>
      </c>
      <c r="AE744" t="s">
        <v>612</v>
      </c>
      <c r="AF744" t="s">
        <v>612</v>
      </c>
      <c r="AG744" t="s">
        <v>612</v>
      </c>
      <c r="AH744">
        <v>43090</v>
      </c>
      <c r="AI744" t="s">
        <v>736</v>
      </c>
      <c r="AJ744" t="s">
        <v>736</v>
      </c>
      <c r="AK744" t="s">
        <v>612</v>
      </c>
      <c r="AL744" t="s">
        <v>612</v>
      </c>
      <c r="AM744" t="s">
        <v>612</v>
      </c>
      <c r="AN744" t="s">
        <v>612</v>
      </c>
      <c r="AO744" t="s">
        <v>612</v>
      </c>
      <c r="AP744" t="s">
        <v>612</v>
      </c>
      <c r="AQ744" t="s">
        <v>612</v>
      </c>
      <c r="AR744">
        <v>2</v>
      </c>
      <c r="AS744">
        <v>25</v>
      </c>
      <c r="AT744" t="s">
        <v>737</v>
      </c>
      <c r="AU744" t="s">
        <v>612</v>
      </c>
      <c r="AV744" t="s">
        <v>614</v>
      </c>
      <c r="AW744" t="s">
        <v>612</v>
      </c>
      <c r="AX744">
        <v>0</v>
      </c>
      <c r="AY744" t="s">
        <v>621</v>
      </c>
      <c r="AZ744" t="s">
        <v>143</v>
      </c>
      <c r="BA744" t="s">
        <v>146</v>
      </c>
      <c r="BB744" t="s">
        <v>738</v>
      </c>
      <c r="BC744">
        <v>43709</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502881</v>
      </c>
      <c r="CA744">
        <v>0</v>
      </c>
      <c r="CB744">
        <v>0</v>
      </c>
      <c r="CC744">
        <v>0</v>
      </c>
      <c r="CD744">
        <v>502881</v>
      </c>
      <c r="CE744">
        <v>502881</v>
      </c>
      <c r="CF744">
        <v>502881</v>
      </c>
      <c r="CG744">
        <v>0</v>
      </c>
      <c r="CH744" t="s">
        <v>612</v>
      </c>
      <c r="CI744" t="s">
        <v>616</v>
      </c>
      <c r="CJ744" t="s">
        <v>617</v>
      </c>
      <c r="CK744" t="s">
        <v>617</v>
      </c>
      <c r="CL744" t="s">
        <v>739</v>
      </c>
      <c r="CM744" t="s">
        <v>740</v>
      </c>
      <c r="CN744">
        <v>502881</v>
      </c>
    </row>
    <row r="745" spans="1:92" x14ac:dyDescent="0.25">
      <c r="A745" t="s">
        <v>4699</v>
      </c>
      <c r="B745" t="s">
        <v>4699</v>
      </c>
      <c r="C745">
        <v>14</v>
      </c>
      <c r="D745" t="s">
        <v>4606</v>
      </c>
      <c r="E745">
        <v>66079</v>
      </c>
      <c r="F745" t="s">
        <v>4470</v>
      </c>
      <c r="G745" t="s">
        <v>4700</v>
      </c>
      <c r="H745" t="s">
        <v>4701</v>
      </c>
      <c r="I745" t="s">
        <v>667</v>
      </c>
      <c r="J745">
        <v>5558</v>
      </c>
      <c r="K745">
        <v>5221</v>
      </c>
      <c r="L745" t="s">
        <v>4702</v>
      </c>
      <c r="M745" t="s">
        <v>4703</v>
      </c>
      <c r="N745" t="s">
        <v>4704</v>
      </c>
      <c r="O745" t="s">
        <v>4705</v>
      </c>
      <c r="P745" t="s">
        <v>4706</v>
      </c>
      <c r="Q745" t="s">
        <v>4707</v>
      </c>
      <c r="R745" t="s">
        <v>4708</v>
      </c>
      <c r="S745" t="s">
        <v>4478</v>
      </c>
      <c r="T745" t="s">
        <v>4473</v>
      </c>
      <c r="U745" t="s">
        <v>4479</v>
      </c>
      <c r="V745" t="s">
        <v>1577</v>
      </c>
      <c r="W745">
        <v>44.382820000000002</v>
      </c>
      <c r="X745">
        <v>-77.972470000000001</v>
      </c>
      <c r="Y745">
        <v>43090</v>
      </c>
      <c r="Z745" t="s">
        <v>736</v>
      </c>
      <c r="AA745" t="s">
        <v>736</v>
      </c>
      <c r="AB745" t="s">
        <v>612</v>
      </c>
      <c r="AC745" t="s">
        <v>612</v>
      </c>
      <c r="AD745" t="s">
        <v>612</v>
      </c>
      <c r="AE745" t="s">
        <v>612</v>
      </c>
      <c r="AF745" t="s">
        <v>612</v>
      </c>
      <c r="AG745" t="s">
        <v>612</v>
      </c>
      <c r="AH745">
        <v>43090</v>
      </c>
      <c r="AI745" t="s">
        <v>736</v>
      </c>
      <c r="AJ745" t="s">
        <v>736</v>
      </c>
      <c r="AK745" t="s">
        <v>612</v>
      </c>
      <c r="AL745" t="s">
        <v>612</v>
      </c>
      <c r="AM745" t="s">
        <v>612</v>
      </c>
      <c r="AN745" t="s">
        <v>612</v>
      </c>
      <c r="AO745" t="s">
        <v>612</v>
      </c>
      <c r="AP745" t="s">
        <v>612</v>
      </c>
      <c r="AQ745" t="s">
        <v>612</v>
      </c>
      <c r="AR745">
        <v>2</v>
      </c>
      <c r="AS745">
        <v>39</v>
      </c>
      <c r="AT745" t="s">
        <v>737</v>
      </c>
      <c r="AU745" t="s">
        <v>612</v>
      </c>
      <c r="AV745" t="s">
        <v>635</v>
      </c>
      <c r="AW745">
        <v>44328</v>
      </c>
      <c r="AX745">
        <v>3374309</v>
      </c>
      <c r="AY745" t="s">
        <v>621</v>
      </c>
      <c r="AZ745" t="s">
        <v>143</v>
      </c>
      <c r="BA745" t="s">
        <v>146</v>
      </c>
      <c r="BB745" t="s">
        <v>909</v>
      </c>
      <c r="BC745">
        <v>44652</v>
      </c>
      <c r="BD745">
        <v>757655</v>
      </c>
      <c r="BE745">
        <v>757655</v>
      </c>
      <c r="BF745">
        <v>209000</v>
      </c>
      <c r="BG745">
        <v>0</v>
      </c>
      <c r="BH745">
        <v>0</v>
      </c>
      <c r="BI745">
        <v>0</v>
      </c>
      <c r="BJ745">
        <v>0</v>
      </c>
      <c r="BK745">
        <v>0</v>
      </c>
      <c r="BL745">
        <v>0</v>
      </c>
      <c r="BM745">
        <v>0</v>
      </c>
      <c r="BN745">
        <v>0</v>
      </c>
      <c r="BO745">
        <v>0</v>
      </c>
      <c r="BP745">
        <v>700000</v>
      </c>
      <c r="BQ745">
        <v>0</v>
      </c>
      <c r="BR745">
        <v>0</v>
      </c>
      <c r="BS745">
        <v>2424310</v>
      </c>
      <c r="BT745">
        <v>0</v>
      </c>
      <c r="BU745">
        <v>0</v>
      </c>
      <c r="BV745">
        <v>0</v>
      </c>
      <c r="BW745">
        <v>0</v>
      </c>
      <c r="BX745">
        <v>0</v>
      </c>
      <c r="BY745">
        <v>0</v>
      </c>
      <c r="BZ745">
        <v>949999</v>
      </c>
      <c r="CA745">
        <v>0</v>
      </c>
      <c r="CB745">
        <v>0</v>
      </c>
      <c r="CC745">
        <v>0</v>
      </c>
      <c r="CD745">
        <v>949999</v>
      </c>
      <c r="CE745">
        <v>3374309</v>
      </c>
      <c r="CF745">
        <v>3374309</v>
      </c>
      <c r="CG745">
        <v>0</v>
      </c>
      <c r="CH745" t="s">
        <v>612</v>
      </c>
      <c r="CI745" t="s">
        <v>860</v>
      </c>
      <c r="CJ745" t="s">
        <v>617</v>
      </c>
      <c r="CK745" t="s">
        <v>617</v>
      </c>
      <c r="CL745" t="s">
        <v>739</v>
      </c>
      <c r="CM745" t="s">
        <v>740</v>
      </c>
      <c r="CN745">
        <v>949999</v>
      </c>
    </row>
    <row r="746" spans="1:92" x14ac:dyDescent="0.25">
      <c r="A746" t="s">
        <v>4709</v>
      </c>
      <c r="B746" t="s">
        <v>4709</v>
      </c>
      <c r="C746">
        <v>14</v>
      </c>
      <c r="D746" t="s">
        <v>3915</v>
      </c>
      <c r="E746">
        <v>66079</v>
      </c>
      <c r="F746" t="s">
        <v>4470</v>
      </c>
      <c r="G746" t="s">
        <v>4594</v>
      </c>
      <c r="H746" t="s">
        <v>4595</v>
      </c>
      <c r="I746" t="s">
        <v>630</v>
      </c>
      <c r="J746">
        <v>10055</v>
      </c>
      <c r="K746">
        <v>10379</v>
      </c>
      <c r="L746" t="s">
        <v>4596</v>
      </c>
      <c r="M746" t="s">
        <v>4597</v>
      </c>
      <c r="N746" t="s">
        <v>4510</v>
      </c>
      <c r="O746" t="s">
        <v>4598</v>
      </c>
      <c r="P746" t="s">
        <v>4512</v>
      </c>
      <c r="Q746" t="s">
        <v>4513</v>
      </c>
      <c r="R746" t="s">
        <v>4514</v>
      </c>
      <c r="S746" t="s">
        <v>3800</v>
      </c>
      <c r="T746" t="s">
        <v>1733</v>
      </c>
      <c r="U746" t="s">
        <v>3036</v>
      </c>
      <c r="V746" t="s">
        <v>1577</v>
      </c>
      <c r="W746">
        <v>43.924190000000003</v>
      </c>
      <c r="X746">
        <v>-78.674099999999996</v>
      </c>
      <c r="Y746">
        <v>43090</v>
      </c>
      <c r="Z746" t="s">
        <v>736</v>
      </c>
      <c r="AA746" t="s">
        <v>736</v>
      </c>
      <c r="AB746" t="s">
        <v>612</v>
      </c>
      <c r="AC746" t="s">
        <v>612</v>
      </c>
      <c r="AD746" t="s">
        <v>612</v>
      </c>
      <c r="AE746" t="s">
        <v>612</v>
      </c>
      <c r="AF746" t="s">
        <v>612</v>
      </c>
      <c r="AG746" t="s">
        <v>612</v>
      </c>
      <c r="AH746">
        <v>43090</v>
      </c>
      <c r="AI746" t="s">
        <v>736</v>
      </c>
      <c r="AJ746" t="s">
        <v>736</v>
      </c>
      <c r="AK746" t="s">
        <v>612</v>
      </c>
      <c r="AL746" t="s">
        <v>612</v>
      </c>
      <c r="AM746" t="s">
        <v>612</v>
      </c>
      <c r="AN746" t="s">
        <v>612</v>
      </c>
      <c r="AO746" t="s">
        <v>612</v>
      </c>
      <c r="AP746" t="s">
        <v>612</v>
      </c>
      <c r="AQ746" t="s">
        <v>612</v>
      </c>
      <c r="AR746">
        <v>2</v>
      </c>
      <c r="AS746">
        <v>25</v>
      </c>
      <c r="AT746" t="s">
        <v>737</v>
      </c>
      <c r="AU746" t="s">
        <v>612</v>
      </c>
      <c r="AV746" t="s">
        <v>614</v>
      </c>
      <c r="AW746" t="s">
        <v>612</v>
      </c>
      <c r="AX746">
        <v>0</v>
      </c>
      <c r="AY746" t="s">
        <v>621</v>
      </c>
      <c r="AZ746" t="s">
        <v>143</v>
      </c>
      <c r="BA746" t="s">
        <v>146</v>
      </c>
      <c r="BB746" t="s">
        <v>738</v>
      </c>
      <c r="BC746">
        <v>43709</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293068</v>
      </c>
      <c r="CA746">
        <v>0</v>
      </c>
      <c r="CB746">
        <v>0</v>
      </c>
      <c r="CC746">
        <v>0</v>
      </c>
      <c r="CD746">
        <v>293068</v>
      </c>
      <c r="CE746">
        <v>293068</v>
      </c>
      <c r="CF746">
        <v>293068</v>
      </c>
      <c r="CG746">
        <v>0</v>
      </c>
      <c r="CH746" t="s">
        <v>612</v>
      </c>
      <c r="CI746" t="s">
        <v>616</v>
      </c>
      <c r="CJ746" t="s">
        <v>617</v>
      </c>
      <c r="CK746" t="s">
        <v>617</v>
      </c>
      <c r="CL746" t="s">
        <v>739</v>
      </c>
      <c r="CM746" t="s">
        <v>740</v>
      </c>
      <c r="CN746">
        <v>293068</v>
      </c>
    </row>
    <row r="747" spans="1:92" x14ac:dyDescent="0.25">
      <c r="A747" t="s">
        <v>4710</v>
      </c>
      <c r="B747" t="s">
        <v>4710</v>
      </c>
      <c r="C747">
        <v>14</v>
      </c>
      <c r="D747" t="s">
        <v>597</v>
      </c>
      <c r="E747">
        <v>66079</v>
      </c>
      <c r="F747" t="s">
        <v>4470</v>
      </c>
      <c r="G747" t="s">
        <v>4711</v>
      </c>
      <c r="H747" t="s">
        <v>4712</v>
      </c>
      <c r="I747" t="s">
        <v>630</v>
      </c>
      <c r="J747">
        <v>1626</v>
      </c>
      <c r="K747">
        <v>6351</v>
      </c>
      <c r="L747" t="s">
        <v>4713</v>
      </c>
      <c r="M747" t="s">
        <v>4714</v>
      </c>
      <c r="N747" t="s">
        <v>4715</v>
      </c>
      <c r="O747" t="s">
        <v>4716</v>
      </c>
      <c r="P747" t="s">
        <v>4512</v>
      </c>
      <c r="Q747" t="s">
        <v>4513</v>
      </c>
      <c r="R747" t="s">
        <v>4514</v>
      </c>
      <c r="S747" t="s">
        <v>3800</v>
      </c>
      <c r="T747" t="s">
        <v>1733</v>
      </c>
      <c r="U747" t="s">
        <v>3036</v>
      </c>
      <c r="V747" t="s">
        <v>1577</v>
      </c>
      <c r="W747">
        <v>43.912739999999999</v>
      </c>
      <c r="X747">
        <v>-78.582650000000001</v>
      </c>
      <c r="Y747">
        <v>43190</v>
      </c>
      <c r="Z747" t="s">
        <v>736</v>
      </c>
      <c r="AA747" t="s">
        <v>736</v>
      </c>
      <c r="AB747" t="s">
        <v>612</v>
      </c>
      <c r="AC747" t="s">
        <v>612</v>
      </c>
      <c r="AD747" t="s">
        <v>612</v>
      </c>
      <c r="AE747">
        <v>43190</v>
      </c>
      <c r="AF747" t="s">
        <v>736</v>
      </c>
      <c r="AG747" t="s">
        <v>736</v>
      </c>
      <c r="AH747" t="s">
        <v>612</v>
      </c>
      <c r="AI747" t="s">
        <v>612</v>
      </c>
      <c r="AJ747" t="s">
        <v>612</v>
      </c>
      <c r="AK747" t="s">
        <v>612</v>
      </c>
      <c r="AL747" t="s">
        <v>612</v>
      </c>
      <c r="AM747" t="s">
        <v>612</v>
      </c>
      <c r="AN747" t="s">
        <v>612</v>
      </c>
      <c r="AO747" t="s">
        <v>612</v>
      </c>
      <c r="AP747" t="s">
        <v>612</v>
      </c>
      <c r="AQ747" t="s">
        <v>612</v>
      </c>
      <c r="AR747" t="s">
        <v>612</v>
      </c>
      <c r="AS747" t="s">
        <v>612</v>
      </c>
      <c r="AT747" t="s">
        <v>612</v>
      </c>
      <c r="AU747" t="s">
        <v>612</v>
      </c>
      <c r="AV747" t="s">
        <v>614</v>
      </c>
      <c r="AW747" t="s">
        <v>612</v>
      </c>
      <c r="AX747">
        <v>40000</v>
      </c>
      <c r="AY747" t="s">
        <v>621</v>
      </c>
      <c r="AZ747" t="s">
        <v>894</v>
      </c>
      <c r="BA747" t="s">
        <v>894</v>
      </c>
      <c r="BB747" t="s">
        <v>612</v>
      </c>
      <c r="BC747" t="s">
        <v>612</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40000</v>
      </c>
      <c r="BY747">
        <v>0</v>
      </c>
      <c r="BZ747">
        <v>0</v>
      </c>
      <c r="CA747">
        <v>0</v>
      </c>
      <c r="CB747">
        <v>0</v>
      </c>
      <c r="CC747">
        <v>0</v>
      </c>
      <c r="CD747">
        <v>40000</v>
      </c>
      <c r="CE747">
        <v>40000</v>
      </c>
      <c r="CF747">
        <v>40000</v>
      </c>
      <c r="CG747">
        <v>0</v>
      </c>
      <c r="CH747" t="s">
        <v>612</v>
      </c>
      <c r="CI747" t="s">
        <v>616</v>
      </c>
      <c r="CJ747" t="s">
        <v>753</v>
      </c>
      <c r="CK747" t="s">
        <v>703</v>
      </c>
      <c r="CL747" t="s">
        <v>617</v>
      </c>
      <c r="CM747" t="s">
        <v>617</v>
      </c>
      <c r="CN747">
        <v>40000</v>
      </c>
    </row>
    <row r="748" spans="1:92" x14ac:dyDescent="0.25">
      <c r="A748" t="s">
        <v>4717</v>
      </c>
      <c r="B748" t="s">
        <v>4717</v>
      </c>
      <c r="C748">
        <v>14</v>
      </c>
      <c r="D748" t="s">
        <v>597</v>
      </c>
      <c r="E748">
        <v>66079</v>
      </c>
      <c r="F748" t="s">
        <v>4470</v>
      </c>
      <c r="G748" t="s">
        <v>4718</v>
      </c>
      <c r="H748" t="s">
        <v>4719</v>
      </c>
      <c r="I748" t="s">
        <v>1462</v>
      </c>
      <c r="J748">
        <v>1186</v>
      </c>
      <c r="K748">
        <v>6058</v>
      </c>
      <c r="L748" t="s">
        <v>4720</v>
      </c>
      <c r="M748" t="s">
        <v>4721</v>
      </c>
      <c r="N748" t="s">
        <v>4473</v>
      </c>
      <c r="O748" t="s">
        <v>804</v>
      </c>
      <c r="P748" t="s">
        <v>4475</v>
      </c>
      <c r="Q748" t="s">
        <v>4476</v>
      </c>
      <c r="R748" t="s">
        <v>4477</v>
      </c>
      <c r="S748" t="s">
        <v>4478</v>
      </c>
      <c r="T748" t="s">
        <v>4473</v>
      </c>
      <c r="U748" t="s">
        <v>4479</v>
      </c>
      <c r="V748" t="s">
        <v>1577</v>
      </c>
      <c r="W748">
        <v>44.288269999999997</v>
      </c>
      <c r="X748">
        <v>-78.377249000000006</v>
      </c>
      <c r="Y748">
        <v>44285</v>
      </c>
      <c r="Z748" t="s">
        <v>859</v>
      </c>
      <c r="AA748" t="s">
        <v>859</v>
      </c>
      <c r="AB748" t="s">
        <v>612</v>
      </c>
      <c r="AC748" t="s">
        <v>612</v>
      </c>
      <c r="AD748" t="s">
        <v>612</v>
      </c>
      <c r="AE748" t="s">
        <v>612</v>
      </c>
      <c r="AF748" t="s">
        <v>612</v>
      </c>
      <c r="AG748" t="s">
        <v>612</v>
      </c>
      <c r="AH748" t="s">
        <v>612</v>
      </c>
      <c r="AI748" t="s">
        <v>612</v>
      </c>
      <c r="AJ748" t="s">
        <v>612</v>
      </c>
      <c r="AK748" t="s">
        <v>612</v>
      </c>
      <c r="AL748" t="s">
        <v>612</v>
      </c>
      <c r="AM748" t="s">
        <v>612</v>
      </c>
      <c r="AN748" t="s">
        <v>612</v>
      </c>
      <c r="AO748" t="s">
        <v>612</v>
      </c>
      <c r="AP748" t="s">
        <v>612</v>
      </c>
      <c r="AQ748" t="s">
        <v>612</v>
      </c>
      <c r="AR748" t="s">
        <v>612</v>
      </c>
      <c r="AS748" t="s">
        <v>612</v>
      </c>
      <c r="AT748" t="s">
        <v>612</v>
      </c>
      <c r="AU748" t="s">
        <v>612</v>
      </c>
      <c r="AV748" t="s">
        <v>635</v>
      </c>
      <c r="AW748">
        <v>44285</v>
      </c>
      <c r="AX748">
        <v>1570199</v>
      </c>
      <c r="AY748" t="s">
        <v>621</v>
      </c>
      <c r="AZ748" t="s">
        <v>663</v>
      </c>
      <c r="BA748" t="s">
        <v>470</v>
      </c>
      <c r="BB748" t="s">
        <v>909</v>
      </c>
      <c r="BC748">
        <v>44440</v>
      </c>
      <c r="BD748">
        <v>0</v>
      </c>
      <c r="BE748">
        <v>0</v>
      </c>
      <c r="BF748">
        <v>397423</v>
      </c>
      <c r="BG748">
        <v>1172776</v>
      </c>
      <c r="BH748">
        <v>0</v>
      </c>
      <c r="BI748">
        <v>0</v>
      </c>
      <c r="BJ748">
        <v>0</v>
      </c>
      <c r="BK748">
        <v>0</v>
      </c>
      <c r="BL748">
        <v>0</v>
      </c>
      <c r="BM748">
        <v>0</v>
      </c>
      <c r="BN748">
        <v>0</v>
      </c>
      <c r="BO748">
        <v>0</v>
      </c>
      <c r="BP748">
        <v>0</v>
      </c>
      <c r="BQ748">
        <v>0</v>
      </c>
      <c r="BR748">
        <v>0</v>
      </c>
      <c r="BS748">
        <v>1570199</v>
      </c>
      <c r="BT748">
        <v>0</v>
      </c>
      <c r="BU748">
        <v>0</v>
      </c>
      <c r="BV748">
        <v>0</v>
      </c>
      <c r="BW748">
        <v>0</v>
      </c>
      <c r="BX748">
        <v>0</v>
      </c>
      <c r="BY748">
        <v>0</v>
      </c>
      <c r="BZ748">
        <v>0</v>
      </c>
      <c r="CA748">
        <v>0</v>
      </c>
      <c r="CB748">
        <v>0</v>
      </c>
      <c r="CC748">
        <v>0</v>
      </c>
      <c r="CD748">
        <v>0</v>
      </c>
      <c r="CE748">
        <v>1570199</v>
      </c>
      <c r="CF748">
        <v>1570199</v>
      </c>
      <c r="CG748">
        <v>0</v>
      </c>
      <c r="CH748" t="s">
        <v>612</v>
      </c>
      <c r="CI748" t="s">
        <v>616</v>
      </c>
      <c r="CJ748" t="s">
        <v>617</v>
      </c>
      <c r="CK748" t="s">
        <v>617</v>
      </c>
      <c r="CL748" t="s">
        <v>617</v>
      </c>
      <c r="CM748" t="s">
        <v>617</v>
      </c>
      <c r="CN748">
        <v>0</v>
      </c>
    </row>
    <row r="749" spans="1:92" x14ac:dyDescent="0.25">
      <c r="A749" t="s">
        <v>4722</v>
      </c>
      <c r="B749" t="s">
        <v>4722</v>
      </c>
      <c r="C749">
        <v>14</v>
      </c>
      <c r="D749" t="s">
        <v>3915</v>
      </c>
      <c r="E749">
        <v>66079</v>
      </c>
      <c r="F749" t="s">
        <v>4470</v>
      </c>
      <c r="G749" t="s">
        <v>4723</v>
      </c>
      <c r="H749" t="s">
        <v>4724</v>
      </c>
      <c r="I749" t="s">
        <v>630</v>
      </c>
      <c r="J749" t="s">
        <v>804</v>
      </c>
      <c r="K749" t="s">
        <v>804</v>
      </c>
      <c r="L749" t="s">
        <v>804</v>
      </c>
      <c r="M749" t="s">
        <v>4725</v>
      </c>
      <c r="N749" t="s">
        <v>4510</v>
      </c>
      <c r="O749" t="s">
        <v>804</v>
      </c>
      <c r="P749" t="s">
        <v>4512</v>
      </c>
      <c r="Q749" t="s">
        <v>4513</v>
      </c>
      <c r="R749" t="s">
        <v>4514</v>
      </c>
      <c r="S749" t="s">
        <v>3800</v>
      </c>
      <c r="T749" t="s">
        <v>1733</v>
      </c>
      <c r="U749" t="s">
        <v>3036</v>
      </c>
      <c r="V749" t="s">
        <v>1577</v>
      </c>
      <c r="W749">
        <v>43.937328575705301</v>
      </c>
      <c r="X749">
        <v>-78.708804766601901</v>
      </c>
      <c r="Y749">
        <v>44523</v>
      </c>
      <c r="Z749" t="s">
        <v>909</v>
      </c>
      <c r="AA749" t="s">
        <v>909</v>
      </c>
      <c r="AB749" t="s">
        <v>612</v>
      </c>
      <c r="AC749" t="s">
        <v>612</v>
      </c>
      <c r="AD749" t="s">
        <v>612</v>
      </c>
      <c r="AE749">
        <v>44523</v>
      </c>
      <c r="AF749" t="s">
        <v>909</v>
      </c>
      <c r="AG749" t="s">
        <v>909</v>
      </c>
      <c r="AH749">
        <v>44523</v>
      </c>
      <c r="AI749" t="s">
        <v>909</v>
      </c>
      <c r="AJ749" t="s">
        <v>909</v>
      </c>
      <c r="AK749" t="s">
        <v>612</v>
      </c>
      <c r="AL749" t="s">
        <v>612</v>
      </c>
      <c r="AM749" t="s">
        <v>612</v>
      </c>
      <c r="AN749" t="s">
        <v>612</v>
      </c>
      <c r="AO749" t="s">
        <v>612</v>
      </c>
      <c r="AP749" t="s">
        <v>612</v>
      </c>
      <c r="AQ749">
        <v>769</v>
      </c>
      <c r="AR749">
        <v>4</v>
      </c>
      <c r="AS749">
        <v>73</v>
      </c>
      <c r="AT749" t="s">
        <v>613</v>
      </c>
      <c r="AU749" t="s">
        <v>612</v>
      </c>
      <c r="AV749" t="s">
        <v>635</v>
      </c>
      <c r="AW749">
        <v>45184</v>
      </c>
      <c r="AX749">
        <v>36790281</v>
      </c>
      <c r="AY749" t="s">
        <v>887</v>
      </c>
      <c r="AZ749" t="s">
        <v>145</v>
      </c>
      <c r="BA749" t="s">
        <v>460</v>
      </c>
      <c r="BB749" t="s">
        <v>322</v>
      </c>
      <c r="BC749">
        <v>45170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33120321</v>
      </c>
      <c r="BY749">
        <v>0</v>
      </c>
      <c r="BZ749">
        <v>3669960</v>
      </c>
      <c r="CA749">
        <v>0</v>
      </c>
      <c r="CB749">
        <v>0</v>
      </c>
      <c r="CC749">
        <v>0</v>
      </c>
      <c r="CD749">
        <v>36790281</v>
      </c>
      <c r="CE749">
        <v>36790281</v>
      </c>
      <c r="CF749">
        <v>36790281</v>
      </c>
      <c r="CG749">
        <v>0</v>
      </c>
      <c r="CH749" t="s">
        <v>612</v>
      </c>
      <c r="CI749" t="s">
        <v>1368</v>
      </c>
      <c r="CJ749" t="s">
        <v>702</v>
      </c>
      <c r="CK749" t="s">
        <v>703</v>
      </c>
      <c r="CL749" t="s">
        <v>764</v>
      </c>
      <c r="CM749" t="s">
        <v>740</v>
      </c>
      <c r="CN749">
        <v>36790281</v>
      </c>
    </row>
    <row r="750" spans="1:92" x14ac:dyDescent="0.25">
      <c r="A750" t="s">
        <v>4726</v>
      </c>
      <c r="B750" t="s">
        <v>4726</v>
      </c>
      <c r="C750">
        <v>14</v>
      </c>
      <c r="D750" t="s">
        <v>597</v>
      </c>
      <c r="E750">
        <v>66079</v>
      </c>
      <c r="F750" t="s">
        <v>4470</v>
      </c>
      <c r="G750" t="s">
        <v>4727</v>
      </c>
      <c r="H750" t="s">
        <v>4728</v>
      </c>
      <c r="I750" t="s">
        <v>630</v>
      </c>
      <c r="J750">
        <v>1592</v>
      </c>
      <c r="K750">
        <v>6322</v>
      </c>
      <c r="L750" t="s">
        <v>4729</v>
      </c>
      <c r="M750" t="s">
        <v>4730</v>
      </c>
      <c r="N750" t="s">
        <v>4731</v>
      </c>
      <c r="O750" t="s">
        <v>4732</v>
      </c>
      <c r="P750" t="s">
        <v>4733</v>
      </c>
      <c r="Q750" t="s">
        <v>4734</v>
      </c>
      <c r="R750" t="s">
        <v>4735</v>
      </c>
      <c r="S750" t="s">
        <v>4736</v>
      </c>
      <c r="T750" t="s">
        <v>4737</v>
      </c>
      <c r="U750" t="s">
        <v>4479</v>
      </c>
      <c r="V750" t="s">
        <v>1577</v>
      </c>
      <c r="W750">
        <v>44.09731</v>
      </c>
      <c r="X750">
        <v>-77.616200000000006</v>
      </c>
      <c r="Y750">
        <v>44672</v>
      </c>
      <c r="Z750" t="s">
        <v>909</v>
      </c>
      <c r="AA750" t="s">
        <v>380</v>
      </c>
      <c r="AB750" t="s">
        <v>612</v>
      </c>
      <c r="AC750" t="s">
        <v>612</v>
      </c>
      <c r="AD750" t="s">
        <v>612</v>
      </c>
      <c r="AE750">
        <v>44672</v>
      </c>
      <c r="AF750" t="s">
        <v>909</v>
      </c>
      <c r="AG750" t="s">
        <v>380</v>
      </c>
      <c r="AH750" t="s">
        <v>612</v>
      </c>
      <c r="AI750" t="s">
        <v>612</v>
      </c>
      <c r="AJ750" t="s">
        <v>612</v>
      </c>
      <c r="AK750" t="s">
        <v>612</v>
      </c>
      <c r="AL750" t="s">
        <v>612</v>
      </c>
      <c r="AM750" t="s">
        <v>612</v>
      </c>
      <c r="AN750" t="s">
        <v>612</v>
      </c>
      <c r="AO750" t="s">
        <v>612</v>
      </c>
      <c r="AP750" t="s">
        <v>612</v>
      </c>
      <c r="AQ750">
        <v>170</v>
      </c>
      <c r="AR750" t="s">
        <v>612</v>
      </c>
      <c r="AS750" t="s">
        <v>612</v>
      </c>
      <c r="AT750" t="s">
        <v>613</v>
      </c>
      <c r="AU750" t="s">
        <v>612</v>
      </c>
      <c r="AV750" t="s">
        <v>887</v>
      </c>
      <c r="AW750" t="s">
        <v>612</v>
      </c>
      <c r="AX750" t="s">
        <v>612</v>
      </c>
      <c r="AY750" t="s">
        <v>887</v>
      </c>
      <c r="AZ750" t="s">
        <v>140</v>
      </c>
      <c r="BA750" t="s">
        <v>460</v>
      </c>
      <c r="BB750" t="s">
        <v>916</v>
      </c>
      <c r="BC750">
        <v>46266</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4561225</v>
      </c>
      <c r="BY750">
        <v>0</v>
      </c>
      <c r="BZ750">
        <v>0</v>
      </c>
      <c r="CA750">
        <v>0</v>
      </c>
      <c r="CB750">
        <v>0</v>
      </c>
      <c r="CC750">
        <v>0</v>
      </c>
      <c r="CD750">
        <v>4561225</v>
      </c>
      <c r="CE750">
        <v>4561225</v>
      </c>
      <c r="CF750">
        <v>4561225</v>
      </c>
      <c r="CG750">
        <v>0</v>
      </c>
      <c r="CH750" t="s">
        <v>612</v>
      </c>
      <c r="CI750" t="s">
        <v>917</v>
      </c>
      <c r="CJ750" t="s">
        <v>702</v>
      </c>
      <c r="CK750" t="s">
        <v>703</v>
      </c>
      <c r="CL750" t="s">
        <v>617</v>
      </c>
      <c r="CM750" t="s">
        <v>617</v>
      </c>
      <c r="CN750">
        <v>4561225</v>
      </c>
    </row>
    <row r="751" spans="1:92" x14ac:dyDescent="0.25">
      <c r="A751" t="s">
        <v>4738</v>
      </c>
      <c r="B751" t="s">
        <v>4738</v>
      </c>
      <c r="C751">
        <v>15</v>
      </c>
      <c r="D751" t="s">
        <v>597</v>
      </c>
      <c r="E751">
        <v>66087</v>
      </c>
      <c r="F751" t="s">
        <v>4739</v>
      </c>
      <c r="G751" t="s">
        <v>599</v>
      </c>
      <c r="H751" t="s">
        <v>599</v>
      </c>
      <c r="I751" t="s">
        <v>3100</v>
      </c>
      <c r="J751">
        <v>18113</v>
      </c>
      <c r="K751">
        <v>8253</v>
      </c>
      <c r="L751" t="s">
        <v>4740</v>
      </c>
      <c r="M751" t="s">
        <v>4741</v>
      </c>
      <c r="N751" t="s">
        <v>4742</v>
      </c>
      <c r="O751" t="s">
        <v>4743</v>
      </c>
      <c r="P751" t="s">
        <v>4744</v>
      </c>
      <c r="Q751" t="s">
        <v>4745</v>
      </c>
      <c r="R751" t="s">
        <v>4746</v>
      </c>
      <c r="S751" t="s">
        <v>4746</v>
      </c>
      <c r="T751" t="s">
        <v>4747</v>
      </c>
      <c r="U751" t="s">
        <v>4479</v>
      </c>
      <c r="V751" t="s">
        <v>1577</v>
      </c>
      <c r="W751">
        <v>44.359659999999998</v>
      </c>
      <c r="X751">
        <v>-78.716089999999994</v>
      </c>
      <c r="Y751" t="s">
        <v>612</v>
      </c>
      <c r="Z751" t="s">
        <v>612</v>
      </c>
      <c r="AA751" t="s">
        <v>612</v>
      </c>
      <c r="AB751" t="s">
        <v>612</v>
      </c>
      <c r="AC751" t="s">
        <v>612</v>
      </c>
      <c r="AD751" t="s">
        <v>612</v>
      </c>
      <c r="AE751" t="s">
        <v>612</v>
      </c>
      <c r="AF751" t="s">
        <v>612</v>
      </c>
      <c r="AG751" t="s">
        <v>612</v>
      </c>
      <c r="AH751" t="s">
        <v>612</v>
      </c>
      <c r="AI751" t="s">
        <v>612</v>
      </c>
      <c r="AJ751" t="s">
        <v>612</v>
      </c>
      <c r="AK751" t="s">
        <v>612</v>
      </c>
      <c r="AL751" t="s">
        <v>612</v>
      </c>
      <c r="AM751" t="s">
        <v>612</v>
      </c>
      <c r="AN751" t="s">
        <v>612</v>
      </c>
      <c r="AO751" t="s">
        <v>612</v>
      </c>
      <c r="AP751" t="s">
        <v>612</v>
      </c>
      <c r="AQ751" t="s">
        <v>612</v>
      </c>
      <c r="AR751" t="s">
        <v>612</v>
      </c>
      <c r="AS751" t="s">
        <v>612</v>
      </c>
      <c r="AT751" t="s">
        <v>613</v>
      </c>
      <c r="AU751" t="s">
        <v>612</v>
      </c>
      <c r="AV751" t="s">
        <v>614</v>
      </c>
      <c r="AW751" t="s">
        <v>612</v>
      </c>
      <c r="AX751" t="s">
        <v>612</v>
      </c>
      <c r="AY751" t="s">
        <v>615</v>
      </c>
      <c r="AZ751" t="s">
        <v>612</v>
      </c>
      <c r="BA751" t="s">
        <v>612</v>
      </c>
      <c r="BB751" t="s">
        <v>612</v>
      </c>
      <c r="BC751" t="s">
        <v>612</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t="s">
        <v>612</v>
      </c>
      <c r="CI751" t="s">
        <v>616</v>
      </c>
      <c r="CJ751" t="s">
        <v>617</v>
      </c>
      <c r="CK751" t="s">
        <v>617</v>
      </c>
      <c r="CL751" t="s">
        <v>617</v>
      </c>
      <c r="CM751" t="s">
        <v>617</v>
      </c>
      <c r="CN751">
        <v>0</v>
      </c>
    </row>
    <row r="752" spans="1:92" x14ac:dyDescent="0.25">
      <c r="A752" t="s">
        <v>4748</v>
      </c>
      <c r="B752" t="s">
        <v>4748</v>
      </c>
      <c r="C752">
        <v>15</v>
      </c>
      <c r="D752" t="s">
        <v>597</v>
      </c>
      <c r="E752">
        <v>66087</v>
      </c>
      <c r="F752" t="s">
        <v>4739</v>
      </c>
      <c r="G752" t="s">
        <v>619</v>
      </c>
      <c r="H752" t="s">
        <v>620</v>
      </c>
      <c r="I752" t="s">
        <v>3100</v>
      </c>
      <c r="J752">
        <v>18113</v>
      </c>
      <c r="K752">
        <v>8253</v>
      </c>
      <c r="L752" t="s">
        <v>4740</v>
      </c>
      <c r="M752" t="s">
        <v>4741</v>
      </c>
      <c r="N752" t="s">
        <v>4742</v>
      </c>
      <c r="O752" t="s">
        <v>4743</v>
      </c>
      <c r="P752" t="s">
        <v>4744</v>
      </c>
      <c r="Q752" t="s">
        <v>4745</v>
      </c>
      <c r="R752" t="s">
        <v>4746</v>
      </c>
      <c r="S752" t="s">
        <v>4746</v>
      </c>
      <c r="T752" t="s">
        <v>4747</v>
      </c>
      <c r="U752" t="s">
        <v>4479</v>
      </c>
      <c r="V752" t="s">
        <v>1577</v>
      </c>
      <c r="W752">
        <v>44.359659999999998</v>
      </c>
      <c r="X752">
        <v>-78.716089999999994</v>
      </c>
      <c r="Y752" t="s">
        <v>612</v>
      </c>
      <c r="Z752" t="s">
        <v>612</v>
      </c>
      <c r="AA752" t="s">
        <v>612</v>
      </c>
      <c r="AB752" t="s">
        <v>612</v>
      </c>
      <c r="AC752" t="s">
        <v>612</v>
      </c>
      <c r="AD752" t="s">
        <v>612</v>
      </c>
      <c r="AE752" t="s">
        <v>612</v>
      </c>
      <c r="AF752" t="s">
        <v>612</v>
      </c>
      <c r="AG752" t="s">
        <v>612</v>
      </c>
      <c r="AH752" t="s">
        <v>612</v>
      </c>
      <c r="AI752" t="s">
        <v>612</v>
      </c>
      <c r="AJ752" t="s">
        <v>612</v>
      </c>
      <c r="AK752" t="s">
        <v>612</v>
      </c>
      <c r="AL752" t="s">
        <v>612</v>
      </c>
      <c r="AM752" t="s">
        <v>612</v>
      </c>
      <c r="AN752" t="s">
        <v>612</v>
      </c>
      <c r="AO752" t="s">
        <v>612</v>
      </c>
      <c r="AP752" t="s">
        <v>612</v>
      </c>
      <c r="AQ752" t="s">
        <v>612</v>
      </c>
      <c r="AR752" t="s">
        <v>612</v>
      </c>
      <c r="AS752" t="s">
        <v>612</v>
      </c>
      <c r="AT752" t="s">
        <v>613</v>
      </c>
      <c r="AU752" t="s">
        <v>612</v>
      </c>
      <c r="AV752" t="s">
        <v>614</v>
      </c>
      <c r="AW752" t="s">
        <v>612</v>
      </c>
      <c r="AX752">
        <v>10178904</v>
      </c>
      <c r="AY752" t="s">
        <v>621</v>
      </c>
      <c r="AZ752" t="s">
        <v>579</v>
      </c>
      <c r="BA752" t="s">
        <v>579</v>
      </c>
      <c r="BB752" t="s">
        <v>622</v>
      </c>
      <c r="BC752">
        <v>42248</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10647721</v>
      </c>
      <c r="BW752">
        <v>0</v>
      </c>
      <c r="BX752">
        <v>0</v>
      </c>
      <c r="BY752">
        <v>0</v>
      </c>
      <c r="BZ752">
        <v>0</v>
      </c>
      <c r="CA752">
        <v>0</v>
      </c>
      <c r="CB752">
        <v>0</v>
      </c>
      <c r="CC752">
        <v>0</v>
      </c>
      <c r="CD752">
        <v>10647721</v>
      </c>
      <c r="CE752">
        <v>10647721</v>
      </c>
      <c r="CF752">
        <v>10178904</v>
      </c>
      <c r="CG752">
        <v>-468817</v>
      </c>
      <c r="CH752" t="s">
        <v>612</v>
      </c>
      <c r="CI752" t="s">
        <v>616</v>
      </c>
      <c r="CJ752" t="s">
        <v>617</v>
      </c>
      <c r="CK752" t="s">
        <v>617</v>
      </c>
      <c r="CL752" t="s">
        <v>617</v>
      </c>
      <c r="CM752" t="s">
        <v>617</v>
      </c>
      <c r="CN752">
        <v>0</v>
      </c>
    </row>
    <row r="753" spans="1:92" x14ac:dyDescent="0.25">
      <c r="A753" t="s">
        <v>4749</v>
      </c>
      <c r="B753" t="s">
        <v>4749</v>
      </c>
      <c r="C753">
        <v>15</v>
      </c>
      <c r="D753" t="s">
        <v>597</v>
      </c>
      <c r="E753">
        <v>66087</v>
      </c>
      <c r="F753" t="s">
        <v>4739</v>
      </c>
      <c r="G753" t="s">
        <v>4750</v>
      </c>
      <c r="H753" t="s">
        <v>4751</v>
      </c>
      <c r="I753" t="s">
        <v>630</v>
      </c>
      <c r="J753">
        <v>46</v>
      </c>
      <c r="K753">
        <v>5327</v>
      </c>
      <c r="L753" t="s">
        <v>4752</v>
      </c>
      <c r="M753" t="s">
        <v>4753</v>
      </c>
      <c r="N753" t="s">
        <v>4742</v>
      </c>
      <c r="O753" t="s">
        <v>4754</v>
      </c>
      <c r="P753" t="s">
        <v>4744</v>
      </c>
      <c r="Q753" t="s">
        <v>4745</v>
      </c>
      <c r="R753" t="s">
        <v>4746</v>
      </c>
      <c r="S753" t="s">
        <v>4746</v>
      </c>
      <c r="T753" t="s">
        <v>4747</v>
      </c>
      <c r="U753" t="s">
        <v>4479</v>
      </c>
      <c r="V753" t="s">
        <v>1577</v>
      </c>
      <c r="W753">
        <v>44.358750000000001</v>
      </c>
      <c r="X753">
        <v>-78.745329999999996</v>
      </c>
      <c r="Y753" t="s">
        <v>612</v>
      </c>
      <c r="Z753" t="s">
        <v>612</v>
      </c>
      <c r="AA753" t="s">
        <v>612</v>
      </c>
      <c r="AB753" t="s">
        <v>612</v>
      </c>
      <c r="AC753" t="s">
        <v>612</v>
      </c>
      <c r="AD753" t="s">
        <v>612</v>
      </c>
      <c r="AE753" t="s">
        <v>612</v>
      </c>
      <c r="AF753" t="s">
        <v>612</v>
      </c>
      <c r="AG753" t="s">
        <v>612</v>
      </c>
      <c r="AH753" t="s">
        <v>612</v>
      </c>
      <c r="AI753" t="s">
        <v>612</v>
      </c>
      <c r="AJ753" t="s">
        <v>612</v>
      </c>
      <c r="AK753" t="s">
        <v>612</v>
      </c>
      <c r="AL753" t="s">
        <v>612</v>
      </c>
      <c r="AM753" t="s">
        <v>612</v>
      </c>
      <c r="AN753" t="s">
        <v>612</v>
      </c>
      <c r="AO753" t="s">
        <v>612</v>
      </c>
      <c r="AP753" t="s">
        <v>612</v>
      </c>
      <c r="AQ753" t="s">
        <v>612</v>
      </c>
      <c r="AR753" t="s">
        <v>612</v>
      </c>
      <c r="AS753" t="s">
        <v>612</v>
      </c>
      <c r="AT753" t="s">
        <v>613</v>
      </c>
      <c r="AU753" t="s">
        <v>612</v>
      </c>
      <c r="AV753" t="s">
        <v>635</v>
      </c>
      <c r="AW753">
        <v>39691</v>
      </c>
      <c r="AX753">
        <v>1361122</v>
      </c>
      <c r="AY753" t="s">
        <v>621</v>
      </c>
      <c r="AZ753" t="s">
        <v>140</v>
      </c>
      <c r="BA753" t="s">
        <v>470</v>
      </c>
      <c r="BB753" t="s">
        <v>636</v>
      </c>
      <c r="BC753">
        <v>38961</v>
      </c>
      <c r="BD753">
        <v>0</v>
      </c>
      <c r="BE753">
        <v>0</v>
      </c>
      <c r="BF753">
        <v>0</v>
      </c>
      <c r="BG753">
        <v>0</v>
      </c>
      <c r="BH753">
        <v>0</v>
      </c>
      <c r="BI753">
        <v>0</v>
      </c>
      <c r="BJ753">
        <v>0</v>
      </c>
      <c r="BK753">
        <v>0</v>
      </c>
      <c r="BL753">
        <v>0</v>
      </c>
      <c r="BM753">
        <v>0</v>
      </c>
      <c r="BN753">
        <v>0</v>
      </c>
      <c r="BO753">
        <v>0</v>
      </c>
      <c r="BP753">
        <v>0</v>
      </c>
      <c r="BQ753">
        <v>0</v>
      </c>
      <c r="BR753">
        <v>1361122</v>
      </c>
      <c r="BS753">
        <v>1361122</v>
      </c>
      <c r="BT753">
        <v>0</v>
      </c>
      <c r="BU753">
        <v>0</v>
      </c>
      <c r="BV753">
        <v>0</v>
      </c>
      <c r="BW753">
        <v>0</v>
      </c>
      <c r="BX753">
        <v>0</v>
      </c>
      <c r="BY753">
        <v>0</v>
      </c>
      <c r="BZ753">
        <v>0</v>
      </c>
      <c r="CA753">
        <v>0</v>
      </c>
      <c r="CB753">
        <v>0</v>
      </c>
      <c r="CC753">
        <v>0</v>
      </c>
      <c r="CD753">
        <v>0</v>
      </c>
      <c r="CE753">
        <v>1361122</v>
      </c>
      <c r="CF753">
        <v>1361122</v>
      </c>
      <c r="CG753">
        <v>0</v>
      </c>
      <c r="CH753" t="s">
        <v>612</v>
      </c>
      <c r="CI753" t="s">
        <v>616</v>
      </c>
      <c r="CJ753" t="s">
        <v>617</v>
      </c>
      <c r="CK753" t="s">
        <v>617</v>
      </c>
      <c r="CL753" t="s">
        <v>617</v>
      </c>
      <c r="CM753" t="s">
        <v>617</v>
      </c>
      <c r="CN753">
        <v>0</v>
      </c>
    </row>
    <row r="754" spans="1:92" x14ac:dyDescent="0.25">
      <c r="A754" t="s">
        <v>4755</v>
      </c>
      <c r="B754" t="s">
        <v>4755</v>
      </c>
      <c r="C754">
        <v>15</v>
      </c>
      <c r="D754" t="s">
        <v>597</v>
      </c>
      <c r="E754">
        <v>66087</v>
      </c>
      <c r="F754" t="s">
        <v>4739</v>
      </c>
      <c r="G754" t="s">
        <v>4756</v>
      </c>
      <c r="H754" t="s">
        <v>4757</v>
      </c>
      <c r="I754" t="s">
        <v>667</v>
      </c>
      <c r="J754">
        <v>10829</v>
      </c>
      <c r="K754">
        <v>12008</v>
      </c>
      <c r="L754" t="s">
        <v>4758</v>
      </c>
      <c r="M754" t="s">
        <v>4759</v>
      </c>
      <c r="N754" t="s">
        <v>4760</v>
      </c>
      <c r="O754" t="s">
        <v>4761</v>
      </c>
      <c r="P754" t="s">
        <v>4762</v>
      </c>
      <c r="Q754" t="s">
        <v>4763</v>
      </c>
      <c r="R754" t="s">
        <v>4764</v>
      </c>
      <c r="S754" t="s">
        <v>4765</v>
      </c>
      <c r="T754" t="s">
        <v>4766</v>
      </c>
      <c r="U754" t="s">
        <v>2564</v>
      </c>
      <c r="V754" t="s">
        <v>1577</v>
      </c>
      <c r="W754">
        <v>45.064412959999999</v>
      </c>
      <c r="X754">
        <v>-79.319551570000002</v>
      </c>
      <c r="Y754" t="s">
        <v>612</v>
      </c>
      <c r="Z754" t="s">
        <v>612</v>
      </c>
      <c r="AA754" t="s">
        <v>612</v>
      </c>
      <c r="AB754" t="s">
        <v>612</v>
      </c>
      <c r="AC754" t="s">
        <v>612</v>
      </c>
      <c r="AD754" t="s">
        <v>612</v>
      </c>
      <c r="AE754" t="s">
        <v>612</v>
      </c>
      <c r="AF754" t="s">
        <v>612</v>
      </c>
      <c r="AG754" t="s">
        <v>612</v>
      </c>
      <c r="AH754" t="s">
        <v>612</v>
      </c>
      <c r="AI754" t="s">
        <v>612</v>
      </c>
      <c r="AJ754" t="s">
        <v>612</v>
      </c>
      <c r="AK754" t="s">
        <v>612</v>
      </c>
      <c r="AL754" t="s">
        <v>612</v>
      </c>
      <c r="AM754" t="s">
        <v>612</v>
      </c>
      <c r="AN754" t="s">
        <v>612</v>
      </c>
      <c r="AO754" t="s">
        <v>612</v>
      </c>
      <c r="AP754" t="s">
        <v>612</v>
      </c>
      <c r="AQ754" t="s">
        <v>612</v>
      </c>
      <c r="AR754" t="s">
        <v>612</v>
      </c>
      <c r="AS754" t="s">
        <v>612</v>
      </c>
      <c r="AT754" t="s">
        <v>613</v>
      </c>
      <c r="AU754" t="s">
        <v>612</v>
      </c>
      <c r="AV754" t="s">
        <v>635</v>
      </c>
      <c r="AW754">
        <v>39691</v>
      </c>
      <c r="AX754">
        <v>27853562</v>
      </c>
      <c r="AY754" t="s">
        <v>621</v>
      </c>
      <c r="AZ754" t="s">
        <v>145</v>
      </c>
      <c r="BA754" t="s">
        <v>470</v>
      </c>
      <c r="BB754" t="s">
        <v>824</v>
      </c>
      <c r="BC754">
        <v>39326</v>
      </c>
      <c r="BD754">
        <v>0</v>
      </c>
      <c r="BE754">
        <v>0</v>
      </c>
      <c r="BF754">
        <v>0</v>
      </c>
      <c r="BG754">
        <v>0</v>
      </c>
      <c r="BH754">
        <v>0</v>
      </c>
      <c r="BI754">
        <v>0</v>
      </c>
      <c r="BJ754">
        <v>0</v>
      </c>
      <c r="BK754">
        <v>0</v>
      </c>
      <c r="BL754">
        <v>0</v>
      </c>
      <c r="BM754">
        <v>0</v>
      </c>
      <c r="BN754">
        <v>0</v>
      </c>
      <c r="BO754">
        <v>0</v>
      </c>
      <c r="BP754">
        <v>0</v>
      </c>
      <c r="BQ754">
        <v>0</v>
      </c>
      <c r="BR754">
        <v>0</v>
      </c>
      <c r="BS754">
        <v>0</v>
      </c>
      <c r="BT754">
        <v>27853562</v>
      </c>
      <c r="BU754">
        <v>0</v>
      </c>
      <c r="BV754">
        <v>0</v>
      </c>
      <c r="BW754">
        <v>0</v>
      </c>
      <c r="BX754">
        <v>0</v>
      </c>
      <c r="BY754">
        <v>0</v>
      </c>
      <c r="BZ754">
        <v>0</v>
      </c>
      <c r="CA754">
        <v>0</v>
      </c>
      <c r="CB754">
        <v>0</v>
      </c>
      <c r="CC754">
        <v>0</v>
      </c>
      <c r="CD754">
        <v>27853562</v>
      </c>
      <c r="CE754">
        <v>27853562</v>
      </c>
      <c r="CF754">
        <v>27853562</v>
      </c>
      <c r="CG754">
        <v>0</v>
      </c>
      <c r="CH754" t="s">
        <v>612</v>
      </c>
      <c r="CI754" t="s">
        <v>616</v>
      </c>
      <c r="CJ754" t="s">
        <v>617</v>
      </c>
      <c r="CK754" t="s">
        <v>617</v>
      </c>
      <c r="CL754" t="s">
        <v>617</v>
      </c>
      <c r="CM754" t="s">
        <v>617</v>
      </c>
      <c r="CN754">
        <v>0</v>
      </c>
    </row>
    <row r="755" spans="1:92" x14ac:dyDescent="0.25">
      <c r="A755" t="s">
        <v>4767</v>
      </c>
      <c r="B755" t="s">
        <v>4767</v>
      </c>
      <c r="C755">
        <v>15</v>
      </c>
      <c r="D755" t="s">
        <v>597</v>
      </c>
      <c r="E755">
        <v>66087</v>
      </c>
      <c r="F755" t="s">
        <v>4739</v>
      </c>
      <c r="G755" t="s">
        <v>4768</v>
      </c>
      <c r="H755" t="s">
        <v>4769</v>
      </c>
      <c r="I755" t="s">
        <v>630</v>
      </c>
      <c r="J755">
        <v>1267</v>
      </c>
      <c r="K755">
        <v>6105</v>
      </c>
      <c r="L755" t="s">
        <v>4770</v>
      </c>
      <c r="M755" t="s">
        <v>4771</v>
      </c>
      <c r="N755" t="s">
        <v>4742</v>
      </c>
      <c r="O755" t="s">
        <v>4772</v>
      </c>
      <c r="P755" t="s">
        <v>4744</v>
      </c>
      <c r="Q755" t="s">
        <v>4745</v>
      </c>
      <c r="R755" t="s">
        <v>4746</v>
      </c>
      <c r="S755" t="s">
        <v>4746</v>
      </c>
      <c r="T755" t="s">
        <v>4747</v>
      </c>
      <c r="U755" t="s">
        <v>4479</v>
      </c>
      <c r="V755" t="s">
        <v>1577</v>
      </c>
      <c r="W755">
        <v>44.351799999999997</v>
      </c>
      <c r="X755">
        <v>-78.737700000000004</v>
      </c>
      <c r="Y755" t="s">
        <v>612</v>
      </c>
      <c r="Z755" t="s">
        <v>612</v>
      </c>
      <c r="AA755" t="s">
        <v>612</v>
      </c>
      <c r="AB755" t="s">
        <v>612</v>
      </c>
      <c r="AC755" t="s">
        <v>612</v>
      </c>
      <c r="AD755" t="s">
        <v>612</v>
      </c>
      <c r="AE755" t="s">
        <v>612</v>
      </c>
      <c r="AF755" t="s">
        <v>612</v>
      </c>
      <c r="AG755" t="s">
        <v>612</v>
      </c>
      <c r="AH755" t="s">
        <v>612</v>
      </c>
      <c r="AI755" t="s">
        <v>612</v>
      </c>
      <c r="AJ755" t="s">
        <v>612</v>
      </c>
      <c r="AK755" t="s">
        <v>612</v>
      </c>
      <c r="AL755" t="s">
        <v>612</v>
      </c>
      <c r="AM755" t="s">
        <v>612</v>
      </c>
      <c r="AN755" t="s">
        <v>612</v>
      </c>
      <c r="AO755" t="s">
        <v>612</v>
      </c>
      <c r="AP755" t="s">
        <v>612</v>
      </c>
      <c r="AQ755" t="s">
        <v>612</v>
      </c>
      <c r="AR755" t="s">
        <v>612</v>
      </c>
      <c r="AS755" t="s">
        <v>612</v>
      </c>
      <c r="AT755" t="s">
        <v>613</v>
      </c>
      <c r="AU755" t="s">
        <v>612</v>
      </c>
      <c r="AV755" t="s">
        <v>635</v>
      </c>
      <c r="AW755">
        <v>39691</v>
      </c>
      <c r="AX755">
        <v>1233093</v>
      </c>
      <c r="AY755" t="s">
        <v>621</v>
      </c>
      <c r="AZ755" t="s">
        <v>140</v>
      </c>
      <c r="BA755" t="s">
        <v>470</v>
      </c>
      <c r="BB755" t="s">
        <v>824</v>
      </c>
      <c r="BC755">
        <v>39326</v>
      </c>
      <c r="BD755">
        <v>0</v>
      </c>
      <c r="BE755">
        <v>0</v>
      </c>
      <c r="BF755">
        <v>0</v>
      </c>
      <c r="BG755">
        <v>0</v>
      </c>
      <c r="BH755">
        <v>0</v>
      </c>
      <c r="BI755">
        <v>0</v>
      </c>
      <c r="BJ755">
        <v>0</v>
      </c>
      <c r="BK755">
        <v>0</v>
      </c>
      <c r="BL755">
        <v>0</v>
      </c>
      <c r="BM755">
        <v>0</v>
      </c>
      <c r="BN755">
        <v>0</v>
      </c>
      <c r="BO755">
        <v>0</v>
      </c>
      <c r="BP755">
        <v>0</v>
      </c>
      <c r="BQ755">
        <v>0</v>
      </c>
      <c r="BR755">
        <v>1233093</v>
      </c>
      <c r="BS755">
        <v>1233093</v>
      </c>
      <c r="BT755">
        <v>0</v>
      </c>
      <c r="BU755">
        <v>0</v>
      </c>
      <c r="BV755">
        <v>0</v>
      </c>
      <c r="BW755">
        <v>0</v>
      </c>
      <c r="BX755">
        <v>0</v>
      </c>
      <c r="BY755">
        <v>0</v>
      </c>
      <c r="BZ755">
        <v>0</v>
      </c>
      <c r="CA755">
        <v>0</v>
      </c>
      <c r="CB755">
        <v>0</v>
      </c>
      <c r="CC755">
        <v>0</v>
      </c>
      <c r="CD755">
        <v>0</v>
      </c>
      <c r="CE755">
        <v>1233093</v>
      </c>
      <c r="CF755">
        <v>1233093</v>
      </c>
      <c r="CG755">
        <v>0</v>
      </c>
      <c r="CH755" t="s">
        <v>612</v>
      </c>
      <c r="CI755" t="s">
        <v>616</v>
      </c>
      <c r="CJ755" t="s">
        <v>617</v>
      </c>
      <c r="CK755" t="s">
        <v>617</v>
      </c>
      <c r="CL755" t="s">
        <v>617</v>
      </c>
      <c r="CM755" t="s">
        <v>617</v>
      </c>
      <c r="CN755">
        <v>0</v>
      </c>
    </row>
    <row r="756" spans="1:92" x14ac:dyDescent="0.25">
      <c r="A756" t="s">
        <v>4773</v>
      </c>
      <c r="B756" t="s">
        <v>4773</v>
      </c>
      <c r="C756">
        <v>15</v>
      </c>
      <c r="D756" t="s">
        <v>597</v>
      </c>
      <c r="E756">
        <v>66087</v>
      </c>
      <c r="F756" t="s">
        <v>4739</v>
      </c>
      <c r="G756" t="s">
        <v>4774</v>
      </c>
      <c r="H756" t="s">
        <v>4775</v>
      </c>
      <c r="I756" t="s">
        <v>630</v>
      </c>
      <c r="J756">
        <v>1558</v>
      </c>
      <c r="K756">
        <v>6301</v>
      </c>
      <c r="L756" t="s">
        <v>4776</v>
      </c>
      <c r="M756" t="s">
        <v>4777</v>
      </c>
      <c r="N756" t="s">
        <v>4760</v>
      </c>
      <c r="O756" t="s">
        <v>4778</v>
      </c>
      <c r="P756" t="s">
        <v>4762</v>
      </c>
      <c r="Q756" t="s">
        <v>4763</v>
      </c>
      <c r="R756" t="s">
        <v>4764</v>
      </c>
      <c r="S756" t="s">
        <v>4765</v>
      </c>
      <c r="T756" t="s">
        <v>4766</v>
      </c>
      <c r="U756" t="s">
        <v>2564</v>
      </c>
      <c r="V756" t="s">
        <v>1577</v>
      </c>
      <c r="W756">
        <v>45.040790000000001</v>
      </c>
      <c r="X756">
        <v>-79.321020000000004</v>
      </c>
      <c r="Y756" t="s">
        <v>612</v>
      </c>
      <c r="Z756" t="s">
        <v>612</v>
      </c>
      <c r="AA756" t="s">
        <v>612</v>
      </c>
      <c r="AB756" t="s">
        <v>612</v>
      </c>
      <c r="AC756" t="s">
        <v>612</v>
      </c>
      <c r="AD756" t="s">
        <v>612</v>
      </c>
      <c r="AE756" t="s">
        <v>612</v>
      </c>
      <c r="AF756" t="s">
        <v>612</v>
      </c>
      <c r="AG756" t="s">
        <v>612</v>
      </c>
      <c r="AH756" t="s">
        <v>612</v>
      </c>
      <c r="AI756" t="s">
        <v>612</v>
      </c>
      <c r="AJ756" t="s">
        <v>612</v>
      </c>
      <c r="AK756" t="s">
        <v>612</v>
      </c>
      <c r="AL756" t="s">
        <v>612</v>
      </c>
      <c r="AM756" t="s">
        <v>612</v>
      </c>
      <c r="AN756" t="s">
        <v>612</v>
      </c>
      <c r="AO756" t="s">
        <v>612</v>
      </c>
      <c r="AP756" t="s">
        <v>612</v>
      </c>
      <c r="AQ756" t="s">
        <v>612</v>
      </c>
      <c r="AR756" t="s">
        <v>612</v>
      </c>
      <c r="AS756" t="s">
        <v>612</v>
      </c>
      <c r="AT756" t="s">
        <v>613</v>
      </c>
      <c r="AU756" t="s">
        <v>612</v>
      </c>
      <c r="AV756" t="s">
        <v>635</v>
      </c>
      <c r="AW756">
        <v>39691</v>
      </c>
      <c r="AX756">
        <v>2443040</v>
      </c>
      <c r="AY756" t="s">
        <v>621</v>
      </c>
      <c r="AZ756" t="s">
        <v>140</v>
      </c>
      <c r="BA756" t="s">
        <v>470</v>
      </c>
      <c r="BB756" t="s">
        <v>941</v>
      </c>
      <c r="BC756">
        <v>39692</v>
      </c>
      <c r="BD756">
        <v>0</v>
      </c>
      <c r="BE756">
        <v>0</v>
      </c>
      <c r="BF756">
        <v>0</v>
      </c>
      <c r="BG756">
        <v>0</v>
      </c>
      <c r="BH756">
        <v>0</v>
      </c>
      <c r="BI756">
        <v>0</v>
      </c>
      <c r="BJ756">
        <v>0</v>
      </c>
      <c r="BK756">
        <v>0</v>
      </c>
      <c r="BL756">
        <v>0</v>
      </c>
      <c r="BM756">
        <v>0</v>
      </c>
      <c r="BN756">
        <v>0</v>
      </c>
      <c r="BO756">
        <v>0</v>
      </c>
      <c r="BP756">
        <v>0</v>
      </c>
      <c r="BQ756">
        <v>0</v>
      </c>
      <c r="BR756">
        <v>0</v>
      </c>
      <c r="BS756">
        <v>0</v>
      </c>
      <c r="BT756">
        <v>2443040</v>
      </c>
      <c r="BU756">
        <v>0</v>
      </c>
      <c r="BV756">
        <v>0</v>
      </c>
      <c r="BW756">
        <v>0</v>
      </c>
      <c r="BX756">
        <v>0</v>
      </c>
      <c r="BY756">
        <v>0</v>
      </c>
      <c r="BZ756">
        <v>0</v>
      </c>
      <c r="CA756">
        <v>0</v>
      </c>
      <c r="CB756">
        <v>0</v>
      </c>
      <c r="CC756">
        <v>0</v>
      </c>
      <c r="CD756">
        <v>2443040</v>
      </c>
      <c r="CE756">
        <v>2443040</v>
      </c>
      <c r="CF756">
        <v>2443040</v>
      </c>
      <c r="CG756">
        <v>0</v>
      </c>
      <c r="CH756" t="s">
        <v>612</v>
      </c>
      <c r="CI756" t="s">
        <v>616</v>
      </c>
      <c r="CJ756" t="s">
        <v>617</v>
      </c>
      <c r="CK756" t="s">
        <v>617</v>
      </c>
      <c r="CL756" t="s">
        <v>617</v>
      </c>
      <c r="CM756" t="s">
        <v>617</v>
      </c>
      <c r="CN756">
        <v>0</v>
      </c>
    </row>
    <row r="757" spans="1:92" x14ac:dyDescent="0.25">
      <c r="A757" t="s">
        <v>4779</v>
      </c>
      <c r="B757" t="s">
        <v>4779</v>
      </c>
      <c r="C757">
        <v>15</v>
      </c>
      <c r="D757" t="s">
        <v>597</v>
      </c>
      <c r="E757">
        <v>66087</v>
      </c>
      <c r="F757" t="s">
        <v>4739</v>
      </c>
      <c r="G757" t="s">
        <v>4780</v>
      </c>
      <c r="H757" t="s">
        <v>4781</v>
      </c>
      <c r="I757" t="s">
        <v>630</v>
      </c>
      <c r="J757">
        <v>10908</v>
      </c>
      <c r="K757">
        <v>6327</v>
      </c>
      <c r="L757" t="s">
        <v>4782</v>
      </c>
      <c r="M757" t="s">
        <v>4783</v>
      </c>
      <c r="N757" t="s">
        <v>4760</v>
      </c>
      <c r="O757" t="s">
        <v>4784</v>
      </c>
      <c r="P757" t="s">
        <v>4762</v>
      </c>
      <c r="Q757" t="s">
        <v>4763</v>
      </c>
      <c r="R757" t="s">
        <v>4764</v>
      </c>
      <c r="S757" t="s">
        <v>4765</v>
      </c>
      <c r="T757" t="s">
        <v>4766</v>
      </c>
      <c r="U757" t="s">
        <v>2564</v>
      </c>
      <c r="V757" t="s">
        <v>1577</v>
      </c>
      <c r="W757">
        <v>44.994909999999997</v>
      </c>
      <c r="X757">
        <v>-79.299009999999996</v>
      </c>
      <c r="Y757" t="s">
        <v>612</v>
      </c>
      <c r="Z757" t="s">
        <v>612</v>
      </c>
      <c r="AA757" t="s">
        <v>612</v>
      </c>
      <c r="AB757" t="s">
        <v>612</v>
      </c>
      <c r="AC757" t="s">
        <v>612</v>
      </c>
      <c r="AD757" t="s">
        <v>612</v>
      </c>
      <c r="AE757" t="s">
        <v>612</v>
      </c>
      <c r="AF757" t="s">
        <v>612</v>
      </c>
      <c r="AG757" t="s">
        <v>612</v>
      </c>
      <c r="AH757" t="s">
        <v>612</v>
      </c>
      <c r="AI757" t="s">
        <v>612</v>
      </c>
      <c r="AJ757" t="s">
        <v>612</v>
      </c>
      <c r="AK757" t="s">
        <v>612</v>
      </c>
      <c r="AL757" t="s">
        <v>612</v>
      </c>
      <c r="AM757" t="s">
        <v>612</v>
      </c>
      <c r="AN757" t="s">
        <v>612</v>
      </c>
      <c r="AO757" t="s">
        <v>612</v>
      </c>
      <c r="AP757" t="s">
        <v>612</v>
      </c>
      <c r="AQ757" t="s">
        <v>612</v>
      </c>
      <c r="AR757" t="s">
        <v>612</v>
      </c>
      <c r="AS757" t="s">
        <v>612</v>
      </c>
      <c r="AT757" t="s">
        <v>613</v>
      </c>
      <c r="AU757" t="s">
        <v>612</v>
      </c>
      <c r="AV757" t="s">
        <v>635</v>
      </c>
      <c r="AW757">
        <v>39691</v>
      </c>
      <c r="AX757">
        <v>5958301</v>
      </c>
      <c r="AY757" t="s">
        <v>621</v>
      </c>
      <c r="AZ757" t="s">
        <v>145</v>
      </c>
      <c r="BA757" t="s">
        <v>470</v>
      </c>
      <c r="BB757" t="s">
        <v>824</v>
      </c>
      <c r="BC757">
        <v>39326</v>
      </c>
      <c r="BD757">
        <v>0</v>
      </c>
      <c r="BE757">
        <v>0</v>
      </c>
      <c r="BF757">
        <v>0</v>
      </c>
      <c r="BG757">
        <v>0</v>
      </c>
      <c r="BH757">
        <v>0</v>
      </c>
      <c r="BI757">
        <v>0</v>
      </c>
      <c r="BJ757">
        <v>0</v>
      </c>
      <c r="BK757">
        <v>0</v>
      </c>
      <c r="BL757">
        <v>0</v>
      </c>
      <c r="BM757">
        <v>0</v>
      </c>
      <c r="BN757">
        <v>0</v>
      </c>
      <c r="BO757">
        <v>0</v>
      </c>
      <c r="BP757">
        <v>0</v>
      </c>
      <c r="BQ757">
        <v>0</v>
      </c>
      <c r="BR757">
        <v>2479745</v>
      </c>
      <c r="BS757">
        <v>2479745</v>
      </c>
      <c r="BT757">
        <v>3478556</v>
      </c>
      <c r="BU757">
        <v>0</v>
      </c>
      <c r="BV757">
        <v>0</v>
      </c>
      <c r="BW757">
        <v>0</v>
      </c>
      <c r="BX757">
        <v>0</v>
      </c>
      <c r="BY757">
        <v>0</v>
      </c>
      <c r="BZ757">
        <v>0</v>
      </c>
      <c r="CA757">
        <v>0</v>
      </c>
      <c r="CB757">
        <v>0</v>
      </c>
      <c r="CC757">
        <v>0</v>
      </c>
      <c r="CD757">
        <v>3478556</v>
      </c>
      <c r="CE757">
        <v>5958301</v>
      </c>
      <c r="CF757">
        <v>5958301</v>
      </c>
      <c r="CG757">
        <v>0</v>
      </c>
      <c r="CH757" t="s">
        <v>612</v>
      </c>
      <c r="CI757" t="s">
        <v>616</v>
      </c>
      <c r="CJ757" t="s">
        <v>617</v>
      </c>
      <c r="CK757" t="s">
        <v>617</v>
      </c>
      <c r="CL757" t="s">
        <v>617</v>
      </c>
      <c r="CM757" t="s">
        <v>617</v>
      </c>
      <c r="CN757">
        <v>0</v>
      </c>
    </row>
    <row r="758" spans="1:92" x14ac:dyDescent="0.25">
      <c r="A758" t="s">
        <v>4785</v>
      </c>
      <c r="B758" t="s">
        <v>4785</v>
      </c>
      <c r="C758">
        <v>15</v>
      </c>
      <c r="D758" t="s">
        <v>597</v>
      </c>
      <c r="E758">
        <v>66087</v>
      </c>
      <c r="F758" t="s">
        <v>4739</v>
      </c>
      <c r="G758" t="s">
        <v>4786</v>
      </c>
      <c r="H758" t="s">
        <v>3233</v>
      </c>
      <c r="I758" t="s">
        <v>3100</v>
      </c>
      <c r="J758">
        <v>18113</v>
      </c>
      <c r="K758">
        <v>8253</v>
      </c>
      <c r="L758" t="s">
        <v>4740</v>
      </c>
      <c r="M758" t="s">
        <v>4741</v>
      </c>
      <c r="N758" t="s">
        <v>4742</v>
      </c>
      <c r="O758" t="s">
        <v>4743</v>
      </c>
      <c r="P758" t="s">
        <v>4744</v>
      </c>
      <c r="Q758" t="s">
        <v>4745</v>
      </c>
      <c r="R758" t="s">
        <v>4746</v>
      </c>
      <c r="S758" t="s">
        <v>4746</v>
      </c>
      <c r="T758" t="s">
        <v>4747</v>
      </c>
      <c r="U758" t="s">
        <v>4479</v>
      </c>
      <c r="V758" t="s">
        <v>1577</v>
      </c>
      <c r="W758">
        <v>44.359659999999998</v>
      </c>
      <c r="X758">
        <v>-78.716089999999994</v>
      </c>
      <c r="Y758" t="s">
        <v>612</v>
      </c>
      <c r="Z758" t="s">
        <v>612</v>
      </c>
      <c r="AA758" t="s">
        <v>612</v>
      </c>
      <c r="AB758" t="s">
        <v>612</v>
      </c>
      <c r="AC758" t="s">
        <v>612</v>
      </c>
      <c r="AD758" t="s">
        <v>612</v>
      </c>
      <c r="AE758" t="s">
        <v>612</v>
      </c>
      <c r="AF758" t="s">
        <v>612</v>
      </c>
      <c r="AG758" t="s">
        <v>612</v>
      </c>
      <c r="AH758" t="s">
        <v>612</v>
      </c>
      <c r="AI758" t="s">
        <v>612</v>
      </c>
      <c r="AJ758" t="s">
        <v>612</v>
      </c>
      <c r="AK758" t="s">
        <v>612</v>
      </c>
      <c r="AL758" t="s">
        <v>612</v>
      </c>
      <c r="AM758" t="s">
        <v>612</v>
      </c>
      <c r="AN758" t="s">
        <v>612</v>
      </c>
      <c r="AO758" t="s">
        <v>612</v>
      </c>
      <c r="AP758" t="s">
        <v>612</v>
      </c>
      <c r="AQ758" t="s">
        <v>612</v>
      </c>
      <c r="AR758" t="s">
        <v>612</v>
      </c>
      <c r="AS758" t="s">
        <v>612</v>
      </c>
      <c r="AT758" t="s">
        <v>613</v>
      </c>
      <c r="AU758" t="s">
        <v>612</v>
      </c>
      <c r="AV758" t="s">
        <v>614</v>
      </c>
      <c r="AW758" t="s">
        <v>612</v>
      </c>
      <c r="AX758">
        <v>6150000</v>
      </c>
      <c r="AY758" t="s">
        <v>621</v>
      </c>
      <c r="AZ758" t="s">
        <v>145</v>
      </c>
      <c r="BA758" t="s">
        <v>470</v>
      </c>
      <c r="BB758" t="s">
        <v>649</v>
      </c>
      <c r="BC758">
        <v>41518</v>
      </c>
      <c r="BD758">
        <v>0</v>
      </c>
      <c r="BE758">
        <v>0</v>
      </c>
      <c r="BF758">
        <v>0</v>
      </c>
      <c r="BG758">
        <v>0</v>
      </c>
      <c r="BH758">
        <v>0</v>
      </c>
      <c r="BI758">
        <v>0</v>
      </c>
      <c r="BJ758">
        <v>0</v>
      </c>
      <c r="BK758">
        <v>0</v>
      </c>
      <c r="BL758">
        <v>0</v>
      </c>
      <c r="BM758">
        <v>0</v>
      </c>
      <c r="BN758">
        <v>0</v>
      </c>
      <c r="BO758">
        <v>0</v>
      </c>
      <c r="BP758">
        <v>0</v>
      </c>
      <c r="BQ758">
        <v>0</v>
      </c>
      <c r="BR758">
        <v>6150000</v>
      </c>
      <c r="BS758">
        <v>6150000</v>
      </c>
      <c r="BT758">
        <v>0</v>
      </c>
      <c r="BU758">
        <v>0</v>
      </c>
      <c r="BV758">
        <v>0</v>
      </c>
      <c r="BW758">
        <v>0</v>
      </c>
      <c r="BX758">
        <v>0</v>
      </c>
      <c r="BY758">
        <v>0</v>
      </c>
      <c r="BZ758">
        <v>0</v>
      </c>
      <c r="CA758">
        <v>0</v>
      </c>
      <c r="CB758">
        <v>0</v>
      </c>
      <c r="CC758">
        <v>0</v>
      </c>
      <c r="CD758">
        <v>0</v>
      </c>
      <c r="CE758">
        <v>6150000</v>
      </c>
      <c r="CF758">
        <v>6150000</v>
      </c>
      <c r="CG758">
        <v>0</v>
      </c>
      <c r="CH758" t="s">
        <v>612</v>
      </c>
      <c r="CI758" t="s">
        <v>616</v>
      </c>
      <c r="CJ758" t="s">
        <v>617</v>
      </c>
      <c r="CK758" t="s">
        <v>617</v>
      </c>
      <c r="CL758" t="s">
        <v>617</v>
      </c>
      <c r="CM758" t="s">
        <v>617</v>
      </c>
      <c r="CN758">
        <v>0</v>
      </c>
    </row>
    <row r="759" spans="1:92" x14ac:dyDescent="0.25">
      <c r="A759" t="s">
        <v>4787</v>
      </c>
      <c r="B759" t="s">
        <v>4787</v>
      </c>
      <c r="C759">
        <v>15</v>
      </c>
      <c r="D759" t="s">
        <v>4788</v>
      </c>
      <c r="E759">
        <v>66087</v>
      </c>
      <c r="F759" t="s">
        <v>4739</v>
      </c>
      <c r="G759" t="s">
        <v>4789</v>
      </c>
      <c r="H759" t="s">
        <v>4790</v>
      </c>
      <c r="I759" t="s">
        <v>630</v>
      </c>
      <c r="J759">
        <v>960</v>
      </c>
      <c r="K759">
        <v>5923</v>
      </c>
      <c r="L759" t="s">
        <v>4791</v>
      </c>
      <c r="M759" t="s">
        <v>4792</v>
      </c>
      <c r="N759" t="s">
        <v>4793</v>
      </c>
      <c r="O759" t="s">
        <v>4794</v>
      </c>
      <c r="P759" t="s">
        <v>4795</v>
      </c>
      <c r="Q759" t="s">
        <v>4789</v>
      </c>
      <c r="R759" t="s">
        <v>4796</v>
      </c>
      <c r="S759" t="s">
        <v>4765</v>
      </c>
      <c r="T759" t="s">
        <v>4766</v>
      </c>
      <c r="U759" t="s">
        <v>2564</v>
      </c>
      <c r="V759" t="s">
        <v>1577</v>
      </c>
      <c r="W759">
        <v>44.918050000000001</v>
      </c>
      <c r="X759">
        <v>-79.377189999999999</v>
      </c>
      <c r="Y759">
        <v>43090</v>
      </c>
      <c r="Z759" t="s">
        <v>736</v>
      </c>
      <c r="AA759" t="s">
        <v>736</v>
      </c>
      <c r="AB759" t="s">
        <v>612</v>
      </c>
      <c r="AC759" t="s">
        <v>612</v>
      </c>
      <c r="AD759" t="s">
        <v>612</v>
      </c>
      <c r="AE759" t="s">
        <v>612</v>
      </c>
      <c r="AF759" t="s">
        <v>612</v>
      </c>
      <c r="AG759" t="s">
        <v>612</v>
      </c>
      <c r="AH759">
        <v>43090</v>
      </c>
      <c r="AI759" t="s">
        <v>736</v>
      </c>
      <c r="AJ759" t="s">
        <v>736</v>
      </c>
      <c r="AK759" t="s">
        <v>612</v>
      </c>
      <c r="AL759" t="s">
        <v>612</v>
      </c>
      <c r="AM759" t="s">
        <v>612</v>
      </c>
      <c r="AN759" t="s">
        <v>612</v>
      </c>
      <c r="AO759" t="s">
        <v>612</v>
      </c>
      <c r="AP759" t="s">
        <v>612</v>
      </c>
      <c r="AQ759" t="s">
        <v>612</v>
      </c>
      <c r="AR759">
        <v>4</v>
      </c>
      <c r="AS759">
        <v>73</v>
      </c>
      <c r="AT759" t="s">
        <v>737</v>
      </c>
      <c r="AU759" t="s">
        <v>612</v>
      </c>
      <c r="AV759" t="s">
        <v>887</v>
      </c>
      <c r="AW759" t="s">
        <v>612</v>
      </c>
      <c r="AX759">
        <v>0</v>
      </c>
      <c r="AY759" t="s">
        <v>887</v>
      </c>
      <c r="AZ759" t="s">
        <v>140</v>
      </c>
      <c r="BA759" t="s">
        <v>146</v>
      </c>
      <c r="BB759" t="s">
        <v>380</v>
      </c>
      <c r="BC759">
        <v>44928</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1663763</v>
      </c>
      <c r="CA759">
        <v>0</v>
      </c>
      <c r="CB759">
        <v>0</v>
      </c>
      <c r="CC759">
        <v>0</v>
      </c>
      <c r="CD759">
        <v>1663763</v>
      </c>
      <c r="CE759">
        <v>1663763</v>
      </c>
      <c r="CF759">
        <v>1663763</v>
      </c>
      <c r="CG759">
        <v>0</v>
      </c>
      <c r="CH759" t="s">
        <v>612</v>
      </c>
      <c r="CI759" t="s">
        <v>860</v>
      </c>
      <c r="CJ759" t="s">
        <v>617</v>
      </c>
      <c r="CK759" t="s">
        <v>617</v>
      </c>
      <c r="CL759" t="s">
        <v>739</v>
      </c>
      <c r="CM759" t="s">
        <v>740</v>
      </c>
      <c r="CN759">
        <v>1663763</v>
      </c>
    </row>
    <row r="760" spans="1:92" x14ac:dyDescent="0.25">
      <c r="A760" t="s">
        <v>4797</v>
      </c>
      <c r="B760" t="s">
        <v>4797</v>
      </c>
      <c r="C760">
        <v>15</v>
      </c>
      <c r="D760" t="s">
        <v>4798</v>
      </c>
      <c r="E760">
        <v>66087</v>
      </c>
      <c r="F760" t="s">
        <v>4739</v>
      </c>
      <c r="G760" t="s">
        <v>4799</v>
      </c>
      <c r="H760" t="s">
        <v>4800</v>
      </c>
      <c r="I760" t="s">
        <v>630</v>
      </c>
      <c r="J760">
        <v>6372</v>
      </c>
      <c r="K760">
        <v>8702</v>
      </c>
      <c r="L760" t="s">
        <v>4801</v>
      </c>
      <c r="M760" t="s">
        <v>4802</v>
      </c>
      <c r="N760" t="s">
        <v>4803</v>
      </c>
      <c r="O760" t="s">
        <v>4804</v>
      </c>
      <c r="P760" t="s">
        <v>4744</v>
      </c>
      <c r="Q760" t="s">
        <v>4745</v>
      </c>
      <c r="R760" t="s">
        <v>4746</v>
      </c>
      <c r="S760" t="s">
        <v>4746</v>
      </c>
      <c r="T760" t="s">
        <v>4747</v>
      </c>
      <c r="U760" t="s">
        <v>4479</v>
      </c>
      <c r="V760" t="s">
        <v>1577</v>
      </c>
      <c r="W760">
        <v>44.299320000000002</v>
      </c>
      <c r="X760">
        <v>-78.565510000000003</v>
      </c>
      <c r="Y760">
        <v>43131</v>
      </c>
      <c r="Z760" t="s">
        <v>736</v>
      </c>
      <c r="AA760" t="s">
        <v>736</v>
      </c>
      <c r="AB760" t="s">
        <v>612</v>
      </c>
      <c r="AC760" t="s">
        <v>612</v>
      </c>
      <c r="AD760" t="s">
        <v>612</v>
      </c>
      <c r="AE760">
        <v>43131</v>
      </c>
      <c r="AF760" t="s">
        <v>736</v>
      </c>
      <c r="AG760" t="s">
        <v>736</v>
      </c>
      <c r="AH760">
        <v>43172</v>
      </c>
      <c r="AI760" t="s">
        <v>736</v>
      </c>
      <c r="AJ760" t="s">
        <v>736</v>
      </c>
      <c r="AK760">
        <v>43172</v>
      </c>
      <c r="AL760" t="s">
        <v>736</v>
      </c>
      <c r="AM760" t="s">
        <v>736</v>
      </c>
      <c r="AN760" t="s">
        <v>612</v>
      </c>
      <c r="AO760" t="s">
        <v>612</v>
      </c>
      <c r="AP760" t="s">
        <v>612</v>
      </c>
      <c r="AQ760">
        <v>52</v>
      </c>
      <c r="AR760">
        <v>3</v>
      </c>
      <c r="AS760">
        <v>49</v>
      </c>
      <c r="AT760" t="s">
        <v>737</v>
      </c>
      <c r="AU760">
        <v>1</v>
      </c>
      <c r="AV760" t="s">
        <v>635</v>
      </c>
      <c r="AW760">
        <v>44987</v>
      </c>
      <c r="AX760">
        <v>5908455</v>
      </c>
      <c r="AY760" t="s">
        <v>887</v>
      </c>
      <c r="AZ760" t="s">
        <v>140</v>
      </c>
      <c r="BA760" t="s">
        <v>141</v>
      </c>
      <c r="BB760" t="s">
        <v>380</v>
      </c>
      <c r="BC760">
        <v>44927</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2364454</v>
      </c>
      <c r="BY760">
        <v>0</v>
      </c>
      <c r="BZ760">
        <v>3019664</v>
      </c>
      <c r="CA760">
        <v>524337</v>
      </c>
      <c r="CB760">
        <v>0</v>
      </c>
      <c r="CC760">
        <v>0</v>
      </c>
      <c r="CD760">
        <v>5908455</v>
      </c>
      <c r="CE760">
        <v>5908455</v>
      </c>
      <c r="CF760">
        <v>5908455</v>
      </c>
      <c r="CG760">
        <v>0</v>
      </c>
      <c r="CH760" t="s">
        <v>612</v>
      </c>
      <c r="CI760" t="s">
        <v>860</v>
      </c>
      <c r="CJ760" t="s">
        <v>702</v>
      </c>
      <c r="CK760" t="s">
        <v>703</v>
      </c>
      <c r="CL760" t="s">
        <v>764</v>
      </c>
      <c r="CM760" t="s">
        <v>740</v>
      </c>
      <c r="CN760">
        <v>5908455</v>
      </c>
    </row>
    <row r="761" spans="1:92" x14ac:dyDescent="0.25">
      <c r="A761" t="s">
        <v>4805</v>
      </c>
      <c r="B761" t="s">
        <v>4805</v>
      </c>
      <c r="C761">
        <v>15</v>
      </c>
      <c r="D761" t="s">
        <v>4788</v>
      </c>
      <c r="E761">
        <v>66087</v>
      </c>
      <c r="F761" t="s">
        <v>4739</v>
      </c>
      <c r="G761" t="s">
        <v>4806</v>
      </c>
      <c r="H761" t="s">
        <v>4807</v>
      </c>
      <c r="I761" t="s">
        <v>630</v>
      </c>
      <c r="J761">
        <v>1522</v>
      </c>
      <c r="K761">
        <v>6278</v>
      </c>
      <c r="L761" t="s">
        <v>4808</v>
      </c>
      <c r="M761" t="s">
        <v>4809</v>
      </c>
      <c r="N761" t="s">
        <v>4810</v>
      </c>
      <c r="O761" t="s">
        <v>4811</v>
      </c>
      <c r="P761" t="s">
        <v>4812</v>
      </c>
      <c r="Q761" t="s">
        <v>4813</v>
      </c>
      <c r="R761" t="s">
        <v>4814</v>
      </c>
      <c r="S761" t="s">
        <v>4765</v>
      </c>
      <c r="T761" t="s">
        <v>4766</v>
      </c>
      <c r="U761" t="s">
        <v>2564</v>
      </c>
      <c r="V761" t="s">
        <v>1577</v>
      </c>
      <c r="W761">
        <v>45.085630000000002</v>
      </c>
      <c r="X761">
        <v>-79.633039999999994</v>
      </c>
      <c r="Y761">
        <v>43223</v>
      </c>
      <c r="Z761" t="s">
        <v>736</v>
      </c>
      <c r="AA761" t="s">
        <v>763</v>
      </c>
      <c r="AB761" t="s">
        <v>612</v>
      </c>
      <c r="AC761" t="s">
        <v>612</v>
      </c>
      <c r="AD761" t="s">
        <v>612</v>
      </c>
      <c r="AE761" t="s">
        <v>612</v>
      </c>
      <c r="AF761" t="s">
        <v>612</v>
      </c>
      <c r="AG761" t="s">
        <v>612</v>
      </c>
      <c r="AH761">
        <v>43223</v>
      </c>
      <c r="AI761" t="s">
        <v>736</v>
      </c>
      <c r="AJ761" t="s">
        <v>763</v>
      </c>
      <c r="AK761" t="s">
        <v>612</v>
      </c>
      <c r="AL761" t="s">
        <v>612</v>
      </c>
      <c r="AM761" t="s">
        <v>612</v>
      </c>
      <c r="AN761" t="s">
        <v>612</v>
      </c>
      <c r="AO761" t="s">
        <v>612</v>
      </c>
      <c r="AP761" t="s">
        <v>612</v>
      </c>
      <c r="AQ761" t="s">
        <v>612</v>
      </c>
      <c r="AR761">
        <v>3</v>
      </c>
      <c r="AS761">
        <v>54</v>
      </c>
      <c r="AT761" t="s">
        <v>737</v>
      </c>
      <c r="AU761" t="s">
        <v>612</v>
      </c>
      <c r="AV761" t="s">
        <v>635</v>
      </c>
      <c r="AW761">
        <v>44685</v>
      </c>
      <c r="AX761">
        <v>1706384</v>
      </c>
      <c r="AY761" t="s">
        <v>1046</v>
      </c>
      <c r="AZ761" t="s">
        <v>143</v>
      </c>
      <c r="BA761" t="s">
        <v>141</v>
      </c>
      <c r="BB761" t="s">
        <v>322</v>
      </c>
      <c r="BC761">
        <v>45170</v>
      </c>
      <c r="BD761">
        <v>100000</v>
      </c>
      <c r="BE761">
        <v>90000</v>
      </c>
      <c r="BF761">
        <v>0</v>
      </c>
      <c r="BG761">
        <v>0</v>
      </c>
      <c r="BH761">
        <v>0</v>
      </c>
      <c r="BI761">
        <v>0</v>
      </c>
      <c r="BJ761">
        <v>0</v>
      </c>
      <c r="BK761">
        <v>0</v>
      </c>
      <c r="BL761">
        <v>0</v>
      </c>
      <c r="BM761">
        <v>0</v>
      </c>
      <c r="BN761">
        <v>0</v>
      </c>
      <c r="BO761">
        <v>0</v>
      </c>
      <c r="BP761">
        <v>0</v>
      </c>
      <c r="BQ761">
        <v>0</v>
      </c>
      <c r="BR761">
        <v>0</v>
      </c>
      <c r="BS761">
        <v>190000</v>
      </c>
      <c r="BT761">
        <v>0</v>
      </c>
      <c r="BU761">
        <v>0</v>
      </c>
      <c r="BV761">
        <v>0</v>
      </c>
      <c r="BW761">
        <v>0</v>
      </c>
      <c r="BX761">
        <v>0</v>
      </c>
      <c r="BY761">
        <v>0</v>
      </c>
      <c r="BZ761">
        <v>1516384</v>
      </c>
      <c r="CA761">
        <v>0</v>
      </c>
      <c r="CB761">
        <v>0</v>
      </c>
      <c r="CC761">
        <v>0</v>
      </c>
      <c r="CD761">
        <v>1516384</v>
      </c>
      <c r="CE761">
        <v>1706384</v>
      </c>
      <c r="CF761">
        <v>1706384</v>
      </c>
      <c r="CG761">
        <v>0</v>
      </c>
      <c r="CH761" t="s">
        <v>612</v>
      </c>
      <c r="CI761" t="s">
        <v>860</v>
      </c>
      <c r="CJ761" t="s">
        <v>617</v>
      </c>
      <c r="CK761" t="s">
        <v>617</v>
      </c>
      <c r="CL761" t="s">
        <v>764</v>
      </c>
      <c r="CM761" t="s">
        <v>740</v>
      </c>
      <c r="CN761">
        <v>1516384</v>
      </c>
    </row>
    <row r="762" spans="1:92" x14ac:dyDescent="0.25">
      <c r="A762" t="s">
        <v>4815</v>
      </c>
      <c r="B762" t="s">
        <v>4816</v>
      </c>
      <c r="C762">
        <v>15</v>
      </c>
      <c r="D762" t="s">
        <v>597</v>
      </c>
      <c r="E762">
        <v>66087</v>
      </c>
      <c r="F762" t="s">
        <v>4739</v>
      </c>
      <c r="G762" t="s">
        <v>4817</v>
      </c>
      <c r="H762" t="s">
        <v>4818</v>
      </c>
      <c r="I762" t="s">
        <v>630</v>
      </c>
      <c r="J762">
        <v>24719</v>
      </c>
      <c r="K762">
        <v>9342</v>
      </c>
      <c r="L762" t="s">
        <v>4819</v>
      </c>
      <c r="M762" t="s">
        <v>4820</v>
      </c>
      <c r="N762" t="s">
        <v>4821</v>
      </c>
      <c r="O762" t="s">
        <v>4822</v>
      </c>
      <c r="P762" t="s">
        <v>4823</v>
      </c>
      <c r="Q762" t="s">
        <v>4824</v>
      </c>
      <c r="R762" t="s">
        <v>4825</v>
      </c>
      <c r="S762" t="s">
        <v>4765</v>
      </c>
      <c r="T762" t="s">
        <v>4766</v>
      </c>
      <c r="U762" t="s">
        <v>2564</v>
      </c>
      <c r="V762" t="s">
        <v>1577</v>
      </c>
      <c r="W762">
        <v>44.86739</v>
      </c>
      <c r="X762">
        <v>-79.818610000000007</v>
      </c>
      <c r="Y762">
        <v>43390</v>
      </c>
      <c r="Z762" t="s">
        <v>763</v>
      </c>
      <c r="AA762" t="s">
        <v>763</v>
      </c>
      <c r="AB762" t="s">
        <v>612</v>
      </c>
      <c r="AC762" t="s">
        <v>612</v>
      </c>
      <c r="AD762" t="s">
        <v>612</v>
      </c>
      <c r="AE762">
        <v>43390</v>
      </c>
      <c r="AF762" t="s">
        <v>763</v>
      </c>
      <c r="AG762" t="s">
        <v>763</v>
      </c>
      <c r="AH762" t="s">
        <v>612</v>
      </c>
      <c r="AI762" t="s">
        <v>612</v>
      </c>
      <c r="AJ762" t="s">
        <v>612</v>
      </c>
      <c r="AK762" t="s">
        <v>612</v>
      </c>
      <c r="AL762" t="s">
        <v>612</v>
      </c>
      <c r="AM762" t="s">
        <v>612</v>
      </c>
      <c r="AN762" t="s">
        <v>612</v>
      </c>
      <c r="AO762" t="s">
        <v>612</v>
      </c>
      <c r="AP762" t="s">
        <v>612</v>
      </c>
      <c r="AQ762" t="s">
        <v>612</v>
      </c>
      <c r="AR762" t="s">
        <v>612</v>
      </c>
      <c r="AS762" t="s">
        <v>612</v>
      </c>
      <c r="AT762" t="s">
        <v>613</v>
      </c>
      <c r="AU762" t="s">
        <v>612</v>
      </c>
      <c r="AV762" t="s">
        <v>635</v>
      </c>
      <c r="AW762">
        <v>43390</v>
      </c>
      <c r="AX762">
        <v>351250</v>
      </c>
      <c r="AY762" t="s">
        <v>621</v>
      </c>
      <c r="AZ762" t="s">
        <v>2274</v>
      </c>
      <c r="BA762" t="s">
        <v>141</v>
      </c>
      <c r="BB762" t="s">
        <v>738</v>
      </c>
      <c r="BC762">
        <v>43710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351250</v>
      </c>
      <c r="BY762">
        <v>0</v>
      </c>
      <c r="BZ762">
        <v>0</v>
      </c>
      <c r="CA762">
        <v>0</v>
      </c>
      <c r="CB762">
        <v>0</v>
      </c>
      <c r="CC762">
        <v>0</v>
      </c>
      <c r="CD762">
        <v>351250</v>
      </c>
      <c r="CE762">
        <v>351250</v>
      </c>
      <c r="CF762">
        <v>351250</v>
      </c>
      <c r="CG762">
        <v>0</v>
      </c>
      <c r="CH762" t="s">
        <v>612</v>
      </c>
      <c r="CI762" t="s">
        <v>616</v>
      </c>
      <c r="CJ762" t="s">
        <v>702</v>
      </c>
      <c r="CK762" t="s">
        <v>703</v>
      </c>
      <c r="CL762" t="s">
        <v>617</v>
      </c>
      <c r="CM762" t="s">
        <v>617</v>
      </c>
      <c r="CN762">
        <v>351250</v>
      </c>
    </row>
    <row r="763" spans="1:92" x14ac:dyDescent="0.25">
      <c r="A763" t="s">
        <v>4826</v>
      </c>
      <c r="B763" t="s">
        <v>4816</v>
      </c>
      <c r="C763">
        <v>15</v>
      </c>
      <c r="D763" t="s">
        <v>597</v>
      </c>
      <c r="E763">
        <v>66087</v>
      </c>
      <c r="F763" t="s">
        <v>4739</v>
      </c>
      <c r="G763" t="s">
        <v>4817</v>
      </c>
      <c r="H763" t="s">
        <v>4818</v>
      </c>
      <c r="I763" t="s">
        <v>630</v>
      </c>
      <c r="J763">
        <v>24719</v>
      </c>
      <c r="K763">
        <v>9342</v>
      </c>
      <c r="L763" t="s">
        <v>4827</v>
      </c>
      <c r="M763" t="s">
        <v>4820</v>
      </c>
      <c r="N763" t="s">
        <v>4821</v>
      </c>
      <c r="O763" t="s">
        <v>4822</v>
      </c>
      <c r="P763" t="s">
        <v>4823</v>
      </c>
      <c r="Q763" t="s">
        <v>4824</v>
      </c>
      <c r="R763" t="s">
        <v>4825</v>
      </c>
      <c r="S763" t="s">
        <v>4765</v>
      </c>
      <c r="T763" t="s">
        <v>4766</v>
      </c>
      <c r="U763" t="s">
        <v>2564</v>
      </c>
      <c r="V763" t="s">
        <v>1577</v>
      </c>
      <c r="W763">
        <v>44.86739</v>
      </c>
      <c r="X763">
        <v>-79.818610000000007</v>
      </c>
      <c r="Y763">
        <v>43390</v>
      </c>
      <c r="Z763" t="s">
        <v>763</v>
      </c>
      <c r="AA763" t="s">
        <v>763</v>
      </c>
      <c r="AB763">
        <v>43390</v>
      </c>
      <c r="AC763" t="s">
        <v>763</v>
      </c>
      <c r="AD763" t="s">
        <v>763</v>
      </c>
      <c r="AE763" t="s">
        <v>612</v>
      </c>
      <c r="AF763" t="s">
        <v>612</v>
      </c>
      <c r="AG763" t="s">
        <v>612</v>
      </c>
      <c r="AH763" t="s">
        <v>612</v>
      </c>
      <c r="AI763" t="s">
        <v>612</v>
      </c>
      <c r="AJ763" t="s">
        <v>612</v>
      </c>
      <c r="AK763" t="s">
        <v>612</v>
      </c>
      <c r="AL763" t="s">
        <v>612</v>
      </c>
      <c r="AM763" t="s">
        <v>612</v>
      </c>
      <c r="AN763" t="s">
        <v>612</v>
      </c>
      <c r="AO763" t="s">
        <v>612</v>
      </c>
      <c r="AP763" t="s">
        <v>612</v>
      </c>
      <c r="AQ763" t="s">
        <v>612</v>
      </c>
      <c r="AR763" t="s">
        <v>612</v>
      </c>
      <c r="AS763" t="s">
        <v>612</v>
      </c>
      <c r="AT763" t="s">
        <v>613</v>
      </c>
      <c r="AU763" t="s">
        <v>612</v>
      </c>
      <c r="AV763" t="s">
        <v>635</v>
      </c>
      <c r="AW763">
        <v>43390</v>
      </c>
      <c r="AX763">
        <v>240750</v>
      </c>
      <c r="AY763" t="s">
        <v>621</v>
      </c>
      <c r="AZ763" t="s">
        <v>663</v>
      </c>
      <c r="BA763" t="s">
        <v>141</v>
      </c>
      <c r="BB763" t="s">
        <v>738</v>
      </c>
      <c r="BC763">
        <v>43710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240750</v>
      </c>
      <c r="BX763">
        <v>0</v>
      </c>
      <c r="BY763">
        <v>0</v>
      </c>
      <c r="BZ763">
        <v>0</v>
      </c>
      <c r="CA763">
        <v>0</v>
      </c>
      <c r="CB763">
        <v>0</v>
      </c>
      <c r="CC763">
        <v>0</v>
      </c>
      <c r="CD763">
        <v>240750</v>
      </c>
      <c r="CE763">
        <v>240750</v>
      </c>
      <c r="CF763">
        <v>240750</v>
      </c>
      <c r="CG763">
        <v>0</v>
      </c>
      <c r="CH763" t="s">
        <v>612</v>
      </c>
      <c r="CI763" t="s">
        <v>616</v>
      </c>
      <c r="CJ763" t="s">
        <v>617</v>
      </c>
      <c r="CK763" t="s">
        <v>617</v>
      </c>
      <c r="CL763" t="s">
        <v>617</v>
      </c>
      <c r="CM763" t="s">
        <v>617</v>
      </c>
      <c r="CN763">
        <v>240750</v>
      </c>
    </row>
    <row r="764" spans="1:92" x14ac:dyDescent="0.25">
      <c r="A764" t="s">
        <v>4828</v>
      </c>
      <c r="B764" t="s">
        <v>4828</v>
      </c>
      <c r="C764">
        <v>16</v>
      </c>
      <c r="D764" t="s">
        <v>597</v>
      </c>
      <c r="E764">
        <v>66095</v>
      </c>
      <c r="F764" t="s">
        <v>4829</v>
      </c>
      <c r="G764" t="s">
        <v>599</v>
      </c>
      <c r="H764" t="s">
        <v>599</v>
      </c>
      <c r="I764" t="s">
        <v>600</v>
      </c>
      <c r="J764">
        <v>6482</v>
      </c>
      <c r="K764">
        <v>19052</v>
      </c>
      <c r="L764" t="s">
        <v>4830</v>
      </c>
      <c r="M764" t="s">
        <v>4831</v>
      </c>
      <c r="N764" t="s">
        <v>4832</v>
      </c>
      <c r="O764" t="s">
        <v>4833</v>
      </c>
      <c r="P764" t="s">
        <v>4834</v>
      </c>
      <c r="Q764" t="s">
        <v>4835</v>
      </c>
      <c r="R764" t="s">
        <v>4836</v>
      </c>
      <c r="S764" t="s">
        <v>4837</v>
      </c>
      <c r="T764" t="s">
        <v>3087</v>
      </c>
      <c r="U764" t="s">
        <v>3036</v>
      </c>
      <c r="V764" t="s">
        <v>1577</v>
      </c>
      <c r="W764">
        <v>43.999376900000001</v>
      </c>
      <c r="X764">
        <v>-79.472402799999998</v>
      </c>
      <c r="Y764" t="s">
        <v>612</v>
      </c>
      <c r="Z764" t="s">
        <v>612</v>
      </c>
      <c r="AA764" t="s">
        <v>612</v>
      </c>
      <c r="AB764" t="s">
        <v>612</v>
      </c>
      <c r="AC764" t="s">
        <v>612</v>
      </c>
      <c r="AD764" t="s">
        <v>612</v>
      </c>
      <c r="AE764" t="s">
        <v>612</v>
      </c>
      <c r="AF764" t="s">
        <v>612</v>
      </c>
      <c r="AG764" t="s">
        <v>612</v>
      </c>
      <c r="AH764" t="s">
        <v>612</v>
      </c>
      <c r="AI764" t="s">
        <v>612</v>
      </c>
      <c r="AJ764" t="s">
        <v>612</v>
      </c>
      <c r="AK764" t="s">
        <v>612</v>
      </c>
      <c r="AL764" t="s">
        <v>612</v>
      </c>
      <c r="AM764" t="s">
        <v>612</v>
      </c>
      <c r="AN764" t="s">
        <v>612</v>
      </c>
      <c r="AO764" t="s">
        <v>612</v>
      </c>
      <c r="AP764" t="s">
        <v>612</v>
      </c>
      <c r="AQ764" t="s">
        <v>612</v>
      </c>
      <c r="AR764" t="s">
        <v>612</v>
      </c>
      <c r="AS764" t="s">
        <v>612</v>
      </c>
      <c r="AT764" t="s">
        <v>613</v>
      </c>
      <c r="AU764" t="s">
        <v>612</v>
      </c>
      <c r="AV764" t="s">
        <v>614</v>
      </c>
      <c r="AW764" t="s">
        <v>612</v>
      </c>
      <c r="AX764" t="s">
        <v>612</v>
      </c>
      <c r="AY764" t="s">
        <v>615</v>
      </c>
      <c r="AZ764" t="s">
        <v>612</v>
      </c>
      <c r="BA764" t="s">
        <v>612</v>
      </c>
      <c r="BB764" t="s">
        <v>612</v>
      </c>
      <c r="BC764" t="s">
        <v>612</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t="s">
        <v>612</v>
      </c>
      <c r="CI764" t="s">
        <v>616</v>
      </c>
      <c r="CJ764" t="s">
        <v>617</v>
      </c>
      <c r="CK764" t="s">
        <v>617</v>
      </c>
      <c r="CL764" t="s">
        <v>617</v>
      </c>
      <c r="CM764" t="s">
        <v>617</v>
      </c>
      <c r="CN764">
        <v>0</v>
      </c>
    </row>
    <row r="765" spans="1:92" x14ac:dyDescent="0.25">
      <c r="A765" t="s">
        <v>4838</v>
      </c>
      <c r="B765" t="s">
        <v>4838</v>
      </c>
      <c r="C765">
        <v>16</v>
      </c>
      <c r="D765" t="s">
        <v>597</v>
      </c>
      <c r="E765">
        <v>66095</v>
      </c>
      <c r="F765" t="s">
        <v>4829</v>
      </c>
      <c r="G765" t="s">
        <v>619</v>
      </c>
      <c r="H765" t="s">
        <v>620</v>
      </c>
      <c r="I765" t="s">
        <v>600</v>
      </c>
      <c r="J765">
        <v>6482</v>
      </c>
      <c r="K765">
        <v>19052</v>
      </c>
      <c r="L765" t="s">
        <v>4830</v>
      </c>
      <c r="M765" t="s">
        <v>4831</v>
      </c>
      <c r="N765" t="s">
        <v>4832</v>
      </c>
      <c r="O765" t="s">
        <v>4833</v>
      </c>
      <c r="P765" t="s">
        <v>4834</v>
      </c>
      <c r="Q765" t="s">
        <v>4835</v>
      </c>
      <c r="R765" t="s">
        <v>4836</v>
      </c>
      <c r="S765" t="s">
        <v>4837</v>
      </c>
      <c r="T765" t="s">
        <v>3087</v>
      </c>
      <c r="U765" t="s">
        <v>3036</v>
      </c>
      <c r="V765" t="s">
        <v>1577</v>
      </c>
      <c r="W765">
        <v>43.999376900000001</v>
      </c>
      <c r="X765">
        <v>-79.472402799999998</v>
      </c>
      <c r="Y765" t="s">
        <v>612</v>
      </c>
      <c r="Z765" t="s">
        <v>612</v>
      </c>
      <c r="AA765" t="s">
        <v>612</v>
      </c>
      <c r="AB765" t="s">
        <v>612</v>
      </c>
      <c r="AC765" t="s">
        <v>612</v>
      </c>
      <c r="AD765" t="s">
        <v>612</v>
      </c>
      <c r="AE765" t="s">
        <v>612</v>
      </c>
      <c r="AF765" t="s">
        <v>612</v>
      </c>
      <c r="AG765" t="s">
        <v>612</v>
      </c>
      <c r="AH765" t="s">
        <v>612</v>
      </c>
      <c r="AI765" t="s">
        <v>612</v>
      </c>
      <c r="AJ765" t="s">
        <v>612</v>
      </c>
      <c r="AK765" t="s">
        <v>612</v>
      </c>
      <c r="AL765" t="s">
        <v>612</v>
      </c>
      <c r="AM765" t="s">
        <v>612</v>
      </c>
      <c r="AN765" t="s">
        <v>612</v>
      </c>
      <c r="AO765" t="s">
        <v>612</v>
      </c>
      <c r="AP765" t="s">
        <v>612</v>
      </c>
      <c r="AQ765" t="s">
        <v>612</v>
      </c>
      <c r="AR765" t="s">
        <v>612</v>
      </c>
      <c r="AS765" t="s">
        <v>612</v>
      </c>
      <c r="AT765" t="s">
        <v>613</v>
      </c>
      <c r="AU765" t="s">
        <v>612</v>
      </c>
      <c r="AV765" t="s">
        <v>614</v>
      </c>
      <c r="AW765" t="s">
        <v>612</v>
      </c>
      <c r="AX765">
        <v>58867352</v>
      </c>
      <c r="AY765" t="s">
        <v>621</v>
      </c>
      <c r="AZ765" t="s">
        <v>579</v>
      </c>
      <c r="BA765" t="s">
        <v>579</v>
      </c>
      <c r="BB765" t="s">
        <v>622</v>
      </c>
      <c r="BC765">
        <v>42248</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59717344</v>
      </c>
      <c r="BW765">
        <v>0</v>
      </c>
      <c r="BX765">
        <v>0</v>
      </c>
      <c r="BY765">
        <v>0</v>
      </c>
      <c r="BZ765">
        <v>0</v>
      </c>
      <c r="CA765">
        <v>0</v>
      </c>
      <c r="CB765">
        <v>0</v>
      </c>
      <c r="CC765">
        <v>0</v>
      </c>
      <c r="CD765">
        <v>59717344</v>
      </c>
      <c r="CE765">
        <v>59717344</v>
      </c>
      <c r="CF765">
        <v>58464190</v>
      </c>
      <c r="CG765">
        <v>-1253154</v>
      </c>
      <c r="CH765" t="s">
        <v>612</v>
      </c>
      <c r="CI765" t="s">
        <v>616</v>
      </c>
      <c r="CJ765" t="s">
        <v>617</v>
      </c>
      <c r="CK765" t="s">
        <v>617</v>
      </c>
      <c r="CL765" t="s">
        <v>617</v>
      </c>
      <c r="CM765" t="s">
        <v>617</v>
      </c>
      <c r="CN765">
        <v>0</v>
      </c>
    </row>
    <row r="766" spans="1:92" x14ac:dyDescent="0.25">
      <c r="A766" t="s">
        <v>4839</v>
      </c>
      <c r="B766" t="s">
        <v>4839</v>
      </c>
      <c r="C766">
        <v>16</v>
      </c>
      <c r="D766" t="s">
        <v>597</v>
      </c>
      <c r="E766">
        <v>66095</v>
      </c>
      <c r="F766" t="s">
        <v>4829</v>
      </c>
      <c r="G766" t="s">
        <v>4840</v>
      </c>
      <c r="H766" t="s">
        <v>4841</v>
      </c>
      <c r="I766" t="s">
        <v>630</v>
      </c>
      <c r="J766">
        <v>10535</v>
      </c>
      <c r="K766">
        <v>11156</v>
      </c>
      <c r="L766" t="s">
        <v>4842</v>
      </c>
      <c r="M766" t="s">
        <v>4843</v>
      </c>
      <c r="N766" t="s">
        <v>4844</v>
      </c>
      <c r="O766" t="s">
        <v>4845</v>
      </c>
      <c r="P766" t="s">
        <v>4846</v>
      </c>
      <c r="Q766" t="s">
        <v>4847</v>
      </c>
      <c r="R766" t="s">
        <v>4848</v>
      </c>
      <c r="S766" t="s">
        <v>4837</v>
      </c>
      <c r="T766" t="s">
        <v>3087</v>
      </c>
      <c r="U766" t="s">
        <v>3036</v>
      </c>
      <c r="V766" t="s">
        <v>1577</v>
      </c>
      <c r="W766">
        <v>43.846519999999998</v>
      </c>
      <c r="X766">
        <v>-79.401709999999994</v>
      </c>
      <c r="Y766" t="s">
        <v>612</v>
      </c>
      <c r="Z766" t="s">
        <v>612</v>
      </c>
      <c r="AA766" t="s">
        <v>612</v>
      </c>
      <c r="AB766" t="s">
        <v>612</v>
      </c>
      <c r="AC766" t="s">
        <v>612</v>
      </c>
      <c r="AD766" t="s">
        <v>612</v>
      </c>
      <c r="AE766" t="s">
        <v>612</v>
      </c>
      <c r="AF766" t="s">
        <v>612</v>
      </c>
      <c r="AG766" t="s">
        <v>612</v>
      </c>
      <c r="AH766" t="s">
        <v>612</v>
      </c>
      <c r="AI766" t="s">
        <v>612</v>
      </c>
      <c r="AJ766" t="s">
        <v>612</v>
      </c>
      <c r="AK766" t="s">
        <v>612</v>
      </c>
      <c r="AL766" t="s">
        <v>612</v>
      </c>
      <c r="AM766" t="s">
        <v>612</v>
      </c>
      <c r="AN766" t="s">
        <v>612</v>
      </c>
      <c r="AO766" t="s">
        <v>612</v>
      </c>
      <c r="AP766" t="s">
        <v>612</v>
      </c>
      <c r="AQ766" t="s">
        <v>612</v>
      </c>
      <c r="AR766" t="s">
        <v>612</v>
      </c>
      <c r="AS766" t="s">
        <v>612</v>
      </c>
      <c r="AT766" t="s">
        <v>613</v>
      </c>
      <c r="AU766" t="s">
        <v>612</v>
      </c>
      <c r="AV766" t="s">
        <v>635</v>
      </c>
      <c r="AW766">
        <v>39691</v>
      </c>
      <c r="AX766">
        <v>6641037</v>
      </c>
      <c r="AY766" t="s">
        <v>621</v>
      </c>
      <c r="AZ766" t="s">
        <v>145</v>
      </c>
      <c r="BA766" t="s">
        <v>470</v>
      </c>
      <c r="BB766" t="s">
        <v>645</v>
      </c>
      <c r="BC766">
        <v>38231</v>
      </c>
      <c r="BD766">
        <v>0</v>
      </c>
      <c r="BE766">
        <v>0</v>
      </c>
      <c r="BF766">
        <v>0</v>
      </c>
      <c r="BG766">
        <v>0</v>
      </c>
      <c r="BH766">
        <v>0</v>
      </c>
      <c r="BI766">
        <v>0</v>
      </c>
      <c r="BJ766">
        <v>0</v>
      </c>
      <c r="BK766">
        <v>0</v>
      </c>
      <c r="BL766">
        <v>0</v>
      </c>
      <c r="BM766">
        <v>0</v>
      </c>
      <c r="BN766">
        <v>0</v>
      </c>
      <c r="BO766">
        <v>0</v>
      </c>
      <c r="BP766">
        <v>0</v>
      </c>
      <c r="BQ766">
        <v>0</v>
      </c>
      <c r="BR766">
        <v>0</v>
      </c>
      <c r="BS766">
        <v>0</v>
      </c>
      <c r="BT766">
        <v>6641037</v>
      </c>
      <c r="BU766">
        <v>0</v>
      </c>
      <c r="BV766">
        <v>0</v>
      </c>
      <c r="BW766">
        <v>0</v>
      </c>
      <c r="BX766">
        <v>0</v>
      </c>
      <c r="BY766">
        <v>0</v>
      </c>
      <c r="BZ766">
        <v>0</v>
      </c>
      <c r="CA766">
        <v>0</v>
      </c>
      <c r="CB766">
        <v>0</v>
      </c>
      <c r="CC766">
        <v>0</v>
      </c>
      <c r="CD766">
        <v>6641037</v>
      </c>
      <c r="CE766">
        <v>6641037</v>
      </c>
      <c r="CF766">
        <v>6641037</v>
      </c>
      <c r="CG766">
        <v>0</v>
      </c>
      <c r="CH766" t="s">
        <v>612</v>
      </c>
      <c r="CI766" t="s">
        <v>616</v>
      </c>
      <c r="CJ766" t="s">
        <v>617</v>
      </c>
      <c r="CK766" t="s">
        <v>617</v>
      </c>
      <c r="CL766" t="s">
        <v>617</v>
      </c>
      <c r="CM766" t="s">
        <v>617</v>
      </c>
      <c r="CN766">
        <v>0</v>
      </c>
    </row>
    <row r="767" spans="1:92" x14ac:dyDescent="0.25">
      <c r="A767" t="s">
        <v>4849</v>
      </c>
      <c r="B767" t="s">
        <v>4849</v>
      </c>
      <c r="C767">
        <v>16</v>
      </c>
      <c r="D767" t="s">
        <v>597</v>
      </c>
      <c r="E767">
        <v>66095</v>
      </c>
      <c r="F767" t="s">
        <v>4829</v>
      </c>
      <c r="G767" t="s">
        <v>4850</v>
      </c>
      <c r="H767" t="s">
        <v>4851</v>
      </c>
      <c r="I767" t="s">
        <v>630</v>
      </c>
      <c r="J767">
        <v>10535</v>
      </c>
      <c r="K767">
        <v>11156</v>
      </c>
      <c r="L767" t="s">
        <v>4842</v>
      </c>
      <c r="M767" t="s">
        <v>4843</v>
      </c>
      <c r="N767" t="s">
        <v>4844</v>
      </c>
      <c r="O767" t="s">
        <v>4845</v>
      </c>
      <c r="P767" t="s">
        <v>4846</v>
      </c>
      <c r="Q767" t="s">
        <v>4847</v>
      </c>
      <c r="R767" t="s">
        <v>4848</v>
      </c>
      <c r="S767" t="s">
        <v>4837</v>
      </c>
      <c r="T767" t="s">
        <v>3087</v>
      </c>
      <c r="U767" t="s">
        <v>3036</v>
      </c>
      <c r="V767" t="s">
        <v>1577</v>
      </c>
      <c r="W767">
        <v>43.846519999999998</v>
      </c>
      <c r="X767">
        <v>-79.401709999999994</v>
      </c>
      <c r="Y767" t="s">
        <v>612</v>
      </c>
      <c r="Z767" t="s">
        <v>612</v>
      </c>
      <c r="AA767" t="s">
        <v>612</v>
      </c>
      <c r="AB767" t="s">
        <v>612</v>
      </c>
      <c r="AC767" t="s">
        <v>612</v>
      </c>
      <c r="AD767" t="s">
        <v>612</v>
      </c>
      <c r="AE767" t="s">
        <v>612</v>
      </c>
      <c r="AF767" t="s">
        <v>612</v>
      </c>
      <c r="AG767" t="s">
        <v>612</v>
      </c>
      <c r="AH767" t="s">
        <v>612</v>
      </c>
      <c r="AI767" t="s">
        <v>612</v>
      </c>
      <c r="AJ767" t="s">
        <v>612</v>
      </c>
      <c r="AK767" t="s">
        <v>612</v>
      </c>
      <c r="AL767" t="s">
        <v>612</v>
      </c>
      <c r="AM767" t="s">
        <v>612</v>
      </c>
      <c r="AN767" t="s">
        <v>612</v>
      </c>
      <c r="AO767" t="s">
        <v>612</v>
      </c>
      <c r="AP767" t="s">
        <v>612</v>
      </c>
      <c r="AQ767" t="s">
        <v>612</v>
      </c>
      <c r="AR767" t="s">
        <v>612</v>
      </c>
      <c r="AS767" t="s">
        <v>612</v>
      </c>
      <c r="AT767" t="s">
        <v>613</v>
      </c>
      <c r="AU767" t="s">
        <v>612</v>
      </c>
      <c r="AV767" t="s">
        <v>635</v>
      </c>
      <c r="AW767">
        <v>39691</v>
      </c>
      <c r="AX767">
        <v>110000</v>
      </c>
      <c r="AY767" t="s">
        <v>621</v>
      </c>
      <c r="AZ767" t="s">
        <v>140</v>
      </c>
      <c r="BA767" t="s">
        <v>470</v>
      </c>
      <c r="BB767" t="s">
        <v>636</v>
      </c>
      <c r="BC767">
        <v>38961</v>
      </c>
      <c r="BD767">
        <v>0</v>
      </c>
      <c r="BE767">
        <v>0</v>
      </c>
      <c r="BF767">
        <v>0</v>
      </c>
      <c r="BG767">
        <v>0</v>
      </c>
      <c r="BH767">
        <v>0</v>
      </c>
      <c r="BI767">
        <v>0</v>
      </c>
      <c r="BJ767">
        <v>0</v>
      </c>
      <c r="BK767">
        <v>0</v>
      </c>
      <c r="BL767">
        <v>0</v>
      </c>
      <c r="BM767">
        <v>0</v>
      </c>
      <c r="BN767">
        <v>0</v>
      </c>
      <c r="BO767">
        <v>0</v>
      </c>
      <c r="BP767">
        <v>0</v>
      </c>
      <c r="BQ767">
        <v>0</v>
      </c>
      <c r="BR767">
        <v>0</v>
      </c>
      <c r="BS767">
        <v>0</v>
      </c>
      <c r="BT767">
        <v>110000</v>
      </c>
      <c r="BU767">
        <v>0</v>
      </c>
      <c r="BV767">
        <v>0</v>
      </c>
      <c r="BW767">
        <v>0</v>
      </c>
      <c r="BX767">
        <v>0</v>
      </c>
      <c r="BY767">
        <v>0</v>
      </c>
      <c r="BZ767">
        <v>0</v>
      </c>
      <c r="CA767">
        <v>0</v>
      </c>
      <c r="CB767">
        <v>0</v>
      </c>
      <c r="CC767">
        <v>0</v>
      </c>
      <c r="CD767">
        <v>110000</v>
      </c>
      <c r="CE767">
        <v>110000</v>
      </c>
      <c r="CF767">
        <v>110000</v>
      </c>
      <c r="CG767">
        <v>0</v>
      </c>
      <c r="CH767" t="s">
        <v>612</v>
      </c>
      <c r="CI767" t="s">
        <v>616</v>
      </c>
      <c r="CJ767" t="s">
        <v>617</v>
      </c>
      <c r="CK767" t="s">
        <v>617</v>
      </c>
      <c r="CL767" t="s">
        <v>617</v>
      </c>
      <c r="CM767" t="s">
        <v>617</v>
      </c>
      <c r="CN767">
        <v>0</v>
      </c>
    </row>
    <row r="768" spans="1:92" x14ac:dyDescent="0.25">
      <c r="A768" t="s">
        <v>4852</v>
      </c>
      <c r="B768" t="s">
        <v>4852</v>
      </c>
      <c r="C768">
        <v>16</v>
      </c>
      <c r="D768" t="s">
        <v>597</v>
      </c>
      <c r="E768">
        <v>66095</v>
      </c>
      <c r="F768" t="s">
        <v>4829</v>
      </c>
      <c r="G768" t="s">
        <v>4853</v>
      </c>
      <c r="H768" t="s">
        <v>4854</v>
      </c>
      <c r="I768" t="s">
        <v>630</v>
      </c>
      <c r="J768">
        <v>71</v>
      </c>
      <c r="K768">
        <v>5339</v>
      </c>
      <c r="L768" t="s">
        <v>4855</v>
      </c>
      <c r="M768" t="s">
        <v>4856</v>
      </c>
      <c r="N768" t="s">
        <v>4857</v>
      </c>
      <c r="O768" t="s">
        <v>4858</v>
      </c>
      <c r="P768" t="s">
        <v>4859</v>
      </c>
      <c r="Q768" t="s">
        <v>4860</v>
      </c>
      <c r="R768" t="s">
        <v>4861</v>
      </c>
      <c r="S768" t="s">
        <v>4837</v>
      </c>
      <c r="T768" t="s">
        <v>3087</v>
      </c>
      <c r="U768" t="s">
        <v>3036</v>
      </c>
      <c r="V768" t="s">
        <v>1577</v>
      </c>
      <c r="W768">
        <v>43.829709999999999</v>
      </c>
      <c r="X768">
        <v>-79.295140000000004</v>
      </c>
      <c r="Y768" t="s">
        <v>612</v>
      </c>
      <c r="Z768" t="s">
        <v>612</v>
      </c>
      <c r="AA768" t="s">
        <v>612</v>
      </c>
      <c r="AB768" t="s">
        <v>612</v>
      </c>
      <c r="AC768" t="s">
        <v>612</v>
      </c>
      <c r="AD768" t="s">
        <v>612</v>
      </c>
      <c r="AE768" t="s">
        <v>612</v>
      </c>
      <c r="AF768" t="s">
        <v>612</v>
      </c>
      <c r="AG768" t="s">
        <v>612</v>
      </c>
      <c r="AH768" t="s">
        <v>612</v>
      </c>
      <c r="AI768" t="s">
        <v>612</v>
      </c>
      <c r="AJ768" t="s">
        <v>612</v>
      </c>
      <c r="AK768" t="s">
        <v>612</v>
      </c>
      <c r="AL768" t="s">
        <v>612</v>
      </c>
      <c r="AM768" t="s">
        <v>612</v>
      </c>
      <c r="AN768" t="s">
        <v>612</v>
      </c>
      <c r="AO768" t="s">
        <v>612</v>
      </c>
      <c r="AP768" t="s">
        <v>612</v>
      </c>
      <c r="AQ768" t="s">
        <v>612</v>
      </c>
      <c r="AR768" t="s">
        <v>612</v>
      </c>
      <c r="AS768" t="s">
        <v>612</v>
      </c>
      <c r="AT768" t="s">
        <v>613</v>
      </c>
      <c r="AU768" t="s">
        <v>612</v>
      </c>
      <c r="AV768" t="s">
        <v>635</v>
      </c>
      <c r="AW768">
        <v>39691</v>
      </c>
      <c r="AX768">
        <v>1081638</v>
      </c>
      <c r="AY768" t="s">
        <v>621</v>
      </c>
      <c r="AZ768" t="s">
        <v>140</v>
      </c>
      <c r="BA768" t="s">
        <v>470</v>
      </c>
      <c r="BB768" t="s">
        <v>659</v>
      </c>
      <c r="BC768">
        <v>36770</v>
      </c>
      <c r="BD768">
        <v>0</v>
      </c>
      <c r="BE768">
        <v>0</v>
      </c>
      <c r="BF768">
        <v>0</v>
      </c>
      <c r="BG768">
        <v>0</v>
      </c>
      <c r="BH768">
        <v>0</v>
      </c>
      <c r="BI768">
        <v>0</v>
      </c>
      <c r="BJ768">
        <v>0</v>
      </c>
      <c r="BK768">
        <v>0</v>
      </c>
      <c r="BL768">
        <v>0</v>
      </c>
      <c r="BM768">
        <v>0</v>
      </c>
      <c r="BN768">
        <v>0</v>
      </c>
      <c r="BO768">
        <v>0</v>
      </c>
      <c r="BP768">
        <v>0</v>
      </c>
      <c r="BQ768">
        <v>0</v>
      </c>
      <c r="BR768">
        <v>0</v>
      </c>
      <c r="BS768">
        <v>0</v>
      </c>
      <c r="BT768">
        <v>1081638</v>
      </c>
      <c r="BU768">
        <v>0</v>
      </c>
      <c r="BV768">
        <v>0</v>
      </c>
      <c r="BW768">
        <v>0</v>
      </c>
      <c r="BX768">
        <v>0</v>
      </c>
      <c r="BY768">
        <v>0</v>
      </c>
      <c r="BZ768">
        <v>0</v>
      </c>
      <c r="CA768">
        <v>0</v>
      </c>
      <c r="CB768">
        <v>0</v>
      </c>
      <c r="CC768">
        <v>0</v>
      </c>
      <c r="CD768">
        <v>1081638</v>
      </c>
      <c r="CE768">
        <v>1081638</v>
      </c>
      <c r="CF768">
        <v>1081638</v>
      </c>
      <c r="CG768">
        <v>0</v>
      </c>
      <c r="CH768" t="s">
        <v>612</v>
      </c>
      <c r="CI768" t="s">
        <v>616</v>
      </c>
      <c r="CJ768" t="s">
        <v>617</v>
      </c>
      <c r="CK768" t="s">
        <v>617</v>
      </c>
      <c r="CL768" t="s">
        <v>617</v>
      </c>
      <c r="CM768" t="s">
        <v>617</v>
      </c>
      <c r="CN768">
        <v>0</v>
      </c>
    </row>
    <row r="769" spans="1:92" x14ac:dyDescent="0.25">
      <c r="A769" t="s">
        <v>4862</v>
      </c>
      <c r="B769" t="s">
        <v>4862</v>
      </c>
      <c r="C769">
        <v>16</v>
      </c>
      <c r="D769" t="s">
        <v>597</v>
      </c>
      <c r="E769">
        <v>66095</v>
      </c>
      <c r="F769" t="s">
        <v>4829</v>
      </c>
      <c r="G769" t="s">
        <v>4863</v>
      </c>
      <c r="H769" t="s">
        <v>4864</v>
      </c>
      <c r="I769" t="s">
        <v>667</v>
      </c>
      <c r="J769">
        <v>5306</v>
      </c>
      <c r="K769">
        <v>8180</v>
      </c>
      <c r="L769" t="s">
        <v>4865</v>
      </c>
      <c r="M769" t="s">
        <v>4866</v>
      </c>
      <c r="N769" t="s">
        <v>4844</v>
      </c>
      <c r="O769" t="s">
        <v>4867</v>
      </c>
      <c r="P769" t="s">
        <v>4846</v>
      </c>
      <c r="Q769" t="s">
        <v>4847</v>
      </c>
      <c r="R769" t="s">
        <v>4848</v>
      </c>
      <c r="S769" t="s">
        <v>4837</v>
      </c>
      <c r="T769" t="s">
        <v>3087</v>
      </c>
      <c r="U769" t="s">
        <v>3036</v>
      </c>
      <c r="V769" t="s">
        <v>1577</v>
      </c>
      <c r="W769">
        <v>43.870049999999999</v>
      </c>
      <c r="X769">
        <v>-79.446839999999995</v>
      </c>
      <c r="Y769" t="s">
        <v>612</v>
      </c>
      <c r="Z769" t="s">
        <v>612</v>
      </c>
      <c r="AA769" t="s">
        <v>612</v>
      </c>
      <c r="AB769" t="s">
        <v>612</v>
      </c>
      <c r="AC769" t="s">
        <v>612</v>
      </c>
      <c r="AD769" t="s">
        <v>612</v>
      </c>
      <c r="AE769" t="s">
        <v>612</v>
      </c>
      <c r="AF769" t="s">
        <v>612</v>
      </c>
      <c r="AG769" t="s">
        <v>612</v>
      </c>
      <c r="AH769" t="s">
        <v>612</v>
      </c>
      <c r="AI769" t="s">
        <v>612</v>
      </c>
      <c r="AJ769" t="s">
        <v>612</v>
      </c>
      <c r="AK769" t="s">
        <v>612</v>
      </c>
      <c r="AL769" t="s">
        <v>612</v>
      </c>
      <c r="AM769" t="s">
        <v>612</v>
      </c>
      <c r="AN769" t="s">
        <v>612</v>
      </c>
      <c r="AO769" t="s">
        <v>612</v>
      </c>
      <c r="AP769" t="s">
        <v>612</v>
      </c>
      <c r="AQ769" t="s">
        <v>612</v>
      </c>
      <c r="AR769" t="s">
        <v>612</v>
      </c>
      <c r="AS769" t="s">
        <v>612</v>
      </c>
      <c r="AT769" t="s">
        <v>613</v>
      </c>
      <c r="AU769" t="s">
        <v>612</v>
      </c>
      <c r="AV769" t="s">
        <v>635</v>
      </c>
      <c r="AW769">
        <v>39691</v>
      </c>
      <c r="AX769">
        <v>4592805</v>
      </c>
      <c r="AY769" t="s">
        <v>621</v>
      </c>
      <c r="AZ769" t="s">
        <v>140</v>
      </c>
      <c r="BA769" t="s">
        <v>470</v>
      </c>
      <c r="BB769" t="s">
        <v>1318</v>
      </c>
      <c r="BC769">
        <v>37500</v>
      </c>
      <c r="BD769">
        <v>0</v>
      </c>
      <c r="BE769">
        <v>0</v>
      </c>
      <c r="BF769">
        <v>0</v>
      </c>
      <c r="BG769">
        <v>0</v>
      </c>
      <c r="BH769">
        <v>0</v>
      </c>
      <c r="BI769">
        <v>0</v>
      </c>
      <c r="BJ769">
        <v>0</v>
      </c>
      <c r="BK769">
        <v>0</v>
      </c>
      <c r="BL769">
        <v>0</v>
      </c>
      <c r="BM769">
        <v>0</v>
      </c>
      <c r="BN769">
        <v>0</v>
      </c>
      <c r="BO769">
        <v>0</v>
      </c>
      <c r="BP769">
        <v>0</v>
      </c>
      <c r="BQ769">
        <v>0</v>
      </c>
      <c r="BR769">
        <v>204805</v>
      </c>
      <c r="BS769">
        <v>204805</v>
      </c>
      <c r="BT769">
        <v>4388000</v>
      </c>
      <c r="BU769">
        <v>0</v>
      </c>
      <c r="BV769">
        <v>0</v>
      </c>
      <c r="BW769">
        <v>0</v>
      </c>
      <c r="BX769">
        <v>0</v>
      </c>
      <c r="BY769">
        <v>0</v>
      </c>
      <c r="BZ769">
        <v>0</v>
      </c>
      <c r="CA769">
        <v>0</v>
      </c>
      <c r="CB769">
        <v>0</v>
      </c>
      <c r="CC769">
        <v>0</v>
      </c>
      <c r="CD769">
        <v>4388000</v>
      </c>
      <c r="CE769">
        <v>4592805</v>
      </c>
      <c r="CF769">
        <v>4592805</v>
      </c>
      <c r="CG769">
        <v>0</v>
      </c>
      <c r="CH769" t="s">
        <v>612</v>
      </c>
      <c r="CI769" t="s">
        <v>616</v>
      </c>
      <c r="CJ769" t="s">
        <v>617</v>
      </c>
      <c r="CK769" t="s">
        <v>617</v>
      </c>
      <c r="CL769" t="s">
        <v>617</v>
      </c>
      <c r="CM769" t="s">
        <v>617</v>
      </c>
      <c r="CN769">
        <v>0</v>
      </c>
    </row>
    <row r="770" spans="1:92" x14ac:dyDescent="0.25">
      <c r="A770" t="s">
        <v>4868</v>
      </c>
      <c r="B770" t="s">
        <v>4868</v>
      </c>
      <c r="C770">
        <v>16</v>
      </c>
      <c r="D770" t="s">
        <v>597</v>
      </c>
      <c r="E770">
        <v>66095</v>
      </c>
      <c r="F770" t="s">
        <v>4829</v>
      </c>
      <c r="G770" t="s">
        <v>4869</v>
      </c>
      <c r="H770" t="s">
        <v>4870</v>
      </c>
      <c r="I770" t="s">
        <v>630</v>
      </c>
      <c r="J770">
        <v>10999</v>
      </c>
      <c r="K770">
        <v>12135</v>
      </c>
      <c r="L770" t="s">
        <v>4871</v>
      </c>
      <c r="M770" t="s">
        <v>4872</v>
      </c>
      <c r="N770" t="s">
        <v>4873</v>
      </c>
      <c r="O770" t="s">
        <v>4874</v>
      </c>
      <c r="P770" t="s">
        <v>4875</v>
      </c>
      <c r="Q770" t="s">
        <v>4876</v>
      </c>
      <c r="R770" t="s">
        <v>4877</v>
      </c>
      <c r="S770" t="s">
        <v>4837</v>
      </c>
      <c r="T770" t="s">
        <v>3087</v>
      </c>
      <c r="U770" t="s">
        <v>3036</v>
      </c>
      <c r="V770" t="s">
        <v>1577</v>
      </c>
      <c r="W770">
        <v>44.0556895</v>
      </c>
      <c r="X770">
        <v>-79.499355600000001</v>
      </c>
      <c r="Y770" t="s">
        <v>612</v>
      </c>
      <c r="Z770" t="s">
        <v>612</v>
      </c>
      <c r="AA770" t="s">
        <v>612</v>
      </c>
      <c r="AB770" t="s">
        <v>612</v>
      </c>
      <c r="AC770" t="s">
        <v>612</v>
      </c>
      <c r="AD770" t="s">
        <v>612</v>
      </c>
      <c r="AE770" t="s">
        <v>612</v>
      </c>
      <c r="AF770" t="s">
        <v>612</v>
      </c>
      <c r="AG770" t="s">
        <v>612</v>
      </c>
      <c r="AH770" t="s">
        <v>612</v>
      </c>
      <c r="AI770" t="s">
        <v>612</v>
      </c>
      <c r="AJ770" t="s">
        <v>612</v>
      </c>
      <c r="AK770" t="s">
        <v>612</v>
      </c>
      <c r="AL770" t="s">
        <v>612</v>
      </c>
      <c r="AM770" t="s">
        <v>612</v>
      </c>
      <c r="AN770" t="s">
        <v>612</v>
      </c>
      <c r="AO770" t="s">
        <v>612</v>
      </c>
      <c r="AP770" t="s">
        <v>612</v>
      </c>
      <c r="AQ770" t="s">
        <v>612</v>
      </c>
      <c r="AR770" t="s">
        <v>612</v>
      </c>
      <c r="AS770" t="s">
        <v>612</v>
      </c>
      <c r="AT770" t="s">
        <v>613</v>
      </c>
      <c r="AU770" t="s">
        <v>612</v>
      </c>
      <c r="AV770" t="s">
        <v>635</v>
      </c>
      <c r="AW770">
        <v>39691</v>
      </c>
      <c r="AX770">
        <v>8986658</v>
      </c>
      <c r="AY770" t="s">
        <v>621</v>
      </c>
      <c r="AZ770" t="s">
        <v>145</v>
      </c>
      <c r="BA770" t="s">
        <v>470</v>
      </c>
      <c r="BB770" t="s">
        <v>941</v>
      </c>
      <c r="BC770">
        <v>39692</v>
      </c>
      <c r="BD770">
        <v>0</v>
      </c>
      <c r="BE770">
        <v>0</v>
      </c>
      <c r="BF770">
        <v>0</v>
      </c>
      <c r="BG770">
        <v>0</v>
      </c>
      <c r="BH770">
        <v>0</v>
      </c>
      <c r="BI770">
        <v>0</v>
      </c>
      <c r="BJ770">
        <v>0</v>
      </c>
      <c r="BK770">
        <v>0</v>
      </c>
      <c r="BL770">
        <v>0</v>
      </c>
      <c r="BM770">
        <v>0</v>
      </c>
      <c r="BN770">
        <v>0</v>
      </c>
      <c r="BO770">
        <v>0</v>
      </c>
      <c r="BP770">
        <v>0</v>
      </c>
      <c r="BQ770">
        <v>0</v>
      </c>
      <c r="BR770">
        <v>0</v>
      </c>
      <c r="BS770">
        <v>0</v>
      </c>
      <c r="BT770">
        <v>8986658</v>
      </c>
      <c r="BU770">
        <v>0</v>
      </c>
      <c r="BV770">
        <v>0</v>
      </c>
      <c r="BW770">
        <v>0</v>
      </c>
      <c r="BX770">
        <v>0</v>
      </c>
      <c r="BY770">
        <v>0</v>
      </c>
      <c r="BZ770">
        <v>0</v>
      </c>
      <c r="CA770">
        <v>0</v>
      </c>
      <c r="CB770">
        <v>0</v>
      </c>
      <c r="CC770">
        <v>0</v>
      </c>
      <c r="CD770">
        <v>8986658</v>
      </c>
      <c r="CE770">
        <v>8986658</v>
      </c>
      <c r="CF770">
        <v>8986658</v>
      </c>
      <c r="CG770">
        <v>0</v>
      </c>
      <c r="CH770" t="s">
        <v>612</v>
      </c>
      <c r="CI770" t="s">
        <v>616</v>
      </c>
      <c r="CJ770" t="s">
        <v>617</v>
      </c>
      <c r="CK770" t="s">
        <v>617</v>
      </c>
      <c r="CL770" t="s">
        <v>617</v>
      </c>
      <c r="CM770" t="s">
        <v>617</v>
      </c>
      <c r="CN770">
        <v>0</v>
      </c>
    </row>
    <row r="771" spans="1:92" x14ac:dyDescent="0.25">
      <c r="A771" t="s">
        <v>4878</v>
      </c>
      <c r="B771" t="s">
        <v>4878</v>
      </c>
      <c r="C771">
        <v>16</v>
      </c>
      <c r="D771" t="s">
        <v>597</v>
      </c>
      <c r="E771">
        <v>66095</v>
      </c>
      <c r="F771" t="s">
        <v>4829</v>
      </c>
      <c r="G771" t="s">
        <v>4879</v>
      </c>
      <c r="H771" t="s">
        <v>4880</v>
      </c>
      <c r="I771" t="s">
        <v>630</v>
      </c>
      <c r="J771">
        <v>24234</v>
      </c>
      <c r="K771">
        <v>19226</v>
      </c>
      <c r="L771" t="s">
        <v>4881</v>
      </c>
      <c r="M771" t="s">
        <v>4882</v>
      </c>
      <c r="N771" t="s">
        <v>4883</v>
      </c>
      <c r="O771" t="s">
        <v>4884</v>
      </c>
      <c r="P771" t="s">
        <v>4885</v>
      </c>
      <c r="Q771" t="s">
        <v>4886</v>
      </c>
      <c r="R771" t="s">
        <v>4887</v>
      </c>
      <c r="S771" t="s">
        <v>4837</v>
      </c>
      <c r="T771" t="s">
        <v>3087</v>
      </c>
      <c r="U771" t="s">
        <v>3036</v>
      </c>
      <c r="V771" t="s">
        <v>1577</v>
      </c>
      <c r="W771">
        <v>43.859400000000001</v>
      </c>
      <c r="X771">
        <v>-79.465199999999996</v>
      </c>
      <c r="Y771">
        <v>41298</v>
      </c>
      <c r="Z771" t="s">
        <v>662</v>
      </c>
      <c r="AA771" t="s">
        <v>662</v>
      </c>
      <c r="AB771" t="s">
        <v>612</v>
      </c>
      <c r="AC771" t="s">
        <v>612</v>
      </c>
      <c r="AD771" t="s">
        <v>612</v>
      </c>
      <c r="AE771">
        <v>41298</v>
      </c>
      <c r="AF771" t="s">
        <v>662</v>
      </c>
      <c r="AG771" t="s">
        <v>662</v>
      </c>
      <c r="AH771" t="s">
        <v>612</v>
      </c>
      <c r="AI771" t="s">
        <v>612</v>
      </c>
      <c r="AJ771" t="s">
        <v>612</v>
      </c>
      <c r="AK771" t="s">
        <v>612</v>
      </c>
      <c r="AL771" t="s">
        <v>612</v>
      </c>
      <c r="AM771" t="s">
        <v>612</v>
      </c>
      <c r="AN771" t="s">
        <v>612</v>
      </c>
      <c r="AO771" t="s">
        <v>612</v>
      </c>
      <c r="AP771" t="s">
        <v>612</v>
      </c>
      <c r="AQ771">
        <v>615</v>
      </c>
      <c r="AR771" t="s">
        <v>612</v>
      </c>
      <c r="AS771" t="s">
        <v>612</v>
      </c>
      <c r="AT771" t="s">
        <v>613</v>
      </c>
      <c r="AU771" t="s">
        <v>612</v>
      </c>
      <c r="AV771" t="s">
        <v>614</v>
      </c>
      <c r="AW771" t="s">
        <v>612</v>
      </c>
      <c r="AX771">
        <v>10443386</v>
      </c>
      <c r="AY771" t="s">
        <v>621</v>
      </c>
      <c r="AZ771" t="s">
        <v>145</v>
      </c>
      <c r="BA771" t="s">
        <v>460</v>
      </c>
      <c r="BB771" t="s">
        <v>700</v>
      </c>
      <c r="BC771">
        <v>41884</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931895</v>
      </c>
      <c r="BW771">
        <v>0</v>
      </c>
      <c r="BX771">
        <v>9511491</v>
      </c>
      <c r="BY771">
        <v>0</v>
      </c>
      <c r="BZ771">
        <v>0</v>
      </c>
      <c r="CA771">
        <v>0</v>
      </c>
      <c r="CB771">
        <v>0</v>
      </c>
      <c r="CC771">
        <v>0</v>
      </c>
      <c r="CD771">
        <v>10443386</v>
      </c>
      <c r="CE771">
        <v>10443386</v>
      </c>
      <c r="CF771">
        <v>10443386</v>
      </c>
      <c r="CG771">
        <v>0</v>
      </c>
      <c r="CH771" t="s">
        <v>612</v>
      </c>
      <c r="CI771" t="s">
        <v>616</v>
      </c>
      <c r="CJ771" t="s">
        <v>702</v>
      </c>
      <c r="CK771" t="s">
        <v>703</v>
      </c>
      <c r="CL771" t="s">
        <v>617</v>
      </c>
      <c r="CM771" t="s">
        <v>617</v>
      </c>
      <c r="CN771">
        <v>9511491</v>
      </c>
    </row>
    <row r="772" spans="1:92" x14ac:dyDescent="0.25">
      <c r="A772" t="s">
        <v>4888</v>
      </c>
      <c r="B772" t="s">
        <v>4888</v>
      </c>
      <c r="C772">
        <v>16</v>
      </c>
      <c r="D772" t="s">
        <v>597</v>
      </c>
      <c r="E772">
        <v>66095</v>
      </c>
      <c r="F772" t="s">
        <v>4829</v>
      </c>
      <c r="G772" t="s">
        <v>4889</v>
      </c>
      <c r="H772" t="s">
        <v>4890</v>
      </c>
      <c r="I772" t="s">
        <v>630</v>
      </c>
      <c r="J772">
        <v>8</v>
      </c>
      <c r="K772">
        <v>5307</v>
      </c>
      <c r="L772" t="s">
        <v>4891</v>
      </c>
      <c r="M772" t="s">
        <v>4892</v>
      </c>
      <c r="N772" t="s">
        <v>4857</v>
      </c>
      <c r="O772" t="s">
        <v>4893</v>
      </c>
      <c r="P772" t="s">
        <v>4859</v>
      </c>
      <c r="Q772" t="s">
        <v>4860</v>
      </c>
      <c r="R772" t="s">
        <v>4861</v>
      </c>
      <c r="S772" t="s">
        <v>4837</v>
      </c>
      <c r="T772" t="s">
        <v>3087</v>
      </c>
      <c r="U772" t="s">
        <v>3036</v>
      </c>
      <c r="V772" t="s">
        <v>1577</v>
      </c>
      <c r="W772">
        <v>43.836970000000001</v>
      </c>
      <c r="X772">
        <v>-79.272720000000007</v>
      </c>
      <c r="Y772" t="s">
        <v>612</v>
      </c>
      <c r="Z772" t="s">
        <v>612</v>
      </c>
      <c r="AA772" t="s">
        <v>612</v>
      </c>
      <c r="AB772" t="s">
        <v>612</v>
      </c>
      <c r="AC772" t="s">
        <v>612</v>
      </c>
      <c r="AD772" t="s">
        <v>612</v>
      </c>
      <c r="AE772" t="s">
        <v>612</v>
      </c>
      <c r="AF772" t="s">
        <v>612</v>
      </c>
      <c r="AG772" t="s">
        <v>612</v>
      </c>
      <c r="AH772" t="s">
        <v>612</v>
      </c>
      <c r="AI772" t="s">
        <v>612</v>
      </c>
      <c r="AJ772" t="s">
        <v>612</v>
      </c>
      <c r="AK772" t="s">
        <v>612</v>
      </c>
      <c r="AL772" t="s">
        <v>612</v>
      </c>
      <c r="AM772" t="s">
        <v>612</v>
      </c>
      <c r="AN772" t="s">
        <v>612</v>
      </c>
      <c r="AO772" t="s">
        <v>612</v>
      </c>
      <c r="AP772" t="s">
        <v>612</v>
      </c>
      <c r="AQ772" t="s">
        <v>612</v>
      </c>
      <c r="AR772" t="s">
        <v>612</v>
      </c>
      <c r="AS772" t="s">
        <v>612</v>
      </c>
      <c r="AT772" t="s">
        <v>613</v>
      </c>
      <c r="AU772" t="s">
        <v>612</v>
      </c>
      <c r="AV772" t="s">
        <v>635</v>
      </c>
      <c r="AW772">
        <v>39691</v>
      </c>
      <c r="AX772">
        <v>3394494</v>
      </c>
      <c r="AY772" t="s">
        <v>621</v>
      </c>
      <c r="AZ772" t="s">
        <v>140</v>
      </c>
      <c r="BA772" t="s">
        <v>470</v>
      </c>
      <c r="BB772" t="s">
        <v>694</v>
      </c>
      <c r="BC772">
        <v>37135</v>
      </c>
      <c r="BD772">
        <v>0</v>
      </c>
      <c r="BE772">
        <v>0</v>
      </c>
      <c r="BF772">
        <v>0</v>
      </c>
      <c r="BG772">
        <v>0</v>
      </c>
      <c r="BH772">
        <v>0</v>
      </c>
      <c r="BI772">
        <v>0</v>
      </c>
      <c r="BJ772">
        <v>0</v>
      </c>
      <c r="BK772">
        <v>0</v>
      </c>
      <c r="BL772">
        <v>0</v>
      </c>
      <c r="BM772">
        <v>0</v>
      </c>
      <c r="BN772">
        <v>0</v>
      </c>
      <c r="BO772">
        <v>0</v>
      </c>
      <c r="BP772">
        <v>0</v>
      </c>
      <c r="BQ772">
        <v>0</v>
      </c>
      <c r="BR772">
        <v>0</v>
      </c>
      <c r="BS772">
        <v>0</v>
      </c>
      <c r="BT772">
        <v>3394494</v>
      </c>
      <c r="BU772">
        <v>0</v>
      </c>
      <c r="BV772">
        <v>0</v>
      </c>
      <c r="BW772">
        <v>0</v>
      </c>
      <c r="BX772">
        <v>0</v>
      </c>
      <c r="BY772">
        <v>0</v>
      </c>
      <c r="BZ772">
        <v>0</v>
      </c>
      <c r="CA772">
        <v>0</v>
      </c>
      <c r="CB772">
        <v>0</v>
      </c>
      <c r="CC772">
        <v>0</v>
      </c>
      <c r="CD772">
        <v>3394494</v>
      </c>
      <c r="CE772">
        <v>3394494</v>
      </c>
      <c r="CF772">
        <v>3394494</v>
      </c>
      <c r="CG772">
        <v>0</v>
      </c>
      <c r="CH772" t="s">
        <v>612</v>
      </c>
      <c r="CI772" t="s">
        <v>616</v>
      </c>
      <c r="CJ772" t="s">
        <v>617</v>
      </c>
      <c r="CK772" t="s">
        <v>617</v>
      </c>
      <c r="CL772" t="s">
        <v>617</v>
      </c>
      <c r="CM772" t="s">
        <v>617</v>
      </c>
      <c r="CN772">
        <v>0</v>
      </c>
    </row>
    <row r="773" spans="1:92" x14ac:dyDescent="0.25">
      <c r="A773" t="s">
        <v>4894</v>
      </c>
      <c r="B773" t="s">
        <v>4894</v>
      </c>
      <c r="C773">
        <v>16</v>
      </c>
      <c r="D773" t="s">
        <v>597</v>
      </c>
      <c r="E773">
        <v>66095</v>
      </c>
      <c r="F773" t="s">
        <v>4829</v>
      </c>
      <c r="G773" t="s">
        <v>4889</v>
      </c>
      <c r="H773" t="s">
        <v>4890</v>
      </c>
      <c r="I773" t="s">
        <v>630</v>
      </c>
      <c r="J773">
        <v>8</v>
      </c>
      <c r="K773">
        <v>5307</v>
      </c>
      <c r="L773" t="s">
        <v>4891</v>
      </c>
      <c r="M773" t="s">
        <v>4892</v>
      </c>
      <c r="N773" t="s">
        <v>4857</v>
      </c>
      <c r="O773" t="s">
        <v>4893</v>
      </c>
      <c r="P773" t="s">
        <v>4859</v>
      </c>
      <c r="Q773" t="s">
        <v>4860</v>
      </c>
      <c r="R773" t="s">
        <v>4861</v>
      </c>
      <c r="S773" t="s">
        <v>4837</v>
      </c>
      <c r="T773" t="s">
        <v>3087</v>
      </c>
      <c r="U773" t="s">
        <v>3036</v>
      </c>
      <c r="V773" t="s">
        <v>1577</v>
      </c>
      <c r="W773">
        <v>43.836970000000001</v>
      </c>
      <c r="X773">
        <v>-79.272720000000007</v>
      </c>
      <c r="Y773" t="s">
        <v>612</v>
      </c>
      <c r="Z773" t="s">
        <v>612</v>
      </c>
      <c r="AA773" t="s">
        <v>612</v>
      </c>
      <c r="AB773" t="s">
        <v>612</v>
      </c>
      <c r="AC773" t="s">
        <v>612</v>
      </c>
      <c r="AD773" t="s">
        <v>612</v>
      </c>
      <c r="AE773" t="s">
        <v>612</v>
      </c>
      <c r="AF773" t="s">
        <v>612</v>
      </c>
      <c r="AG773" t="s">
        <v>612</v>
      </c>
      <c r="AH773" t="s">
        <v>612</v>
      </c>
      <c r="AI773" t="s">
        <v>612</v>
      </c>
      <c r="AJ773" t="s">
        <v>612</v>
      </c>
      <c r="AK773" t="s">
        <v>612</v>
      </c>
      <c r="AL773" t="s">
        <v>612</v>
      </c>
      <c r="AM773" t="s">
        <v>612</v>
      </c>
      <c r="AN773" t="s">
        <v>612</v>
      </c>
      <c r="AO773" t="s">
        <v>612</v>
      </c>
      <c r="AP773" t="s">
        <v>612</v>
      </c>
      <c r="AQ773" t="s">
        <v>612</v>
      </c>
      <c r="AR773" t="s">
        <v>612</v>
      </c>
      <c r="AS773" t="s">
        <v>612</v>
      </c>
      <c r="AT773" t="s">
        <v>613</v>
      </c>
      <c r="AU773" t="s">
        <v>612</v>
      </c>
      <c r="AV773" t="s">
        <v>635</v>
      </c>
      <c r="AW773">
        <v>39691</v>
      </c>
      <c r="AX773">
        <v>540975</v>
      </c>
      <c r="AY773" t="s">
        <v>621</v>
      </c>
      <c r="AZ773" t="s">
        <v>140</v>
      </c>
      <c r="BA773" t="s">
        <v>470</v>
      </c>
      <c r="BB773" t="s">
        <v>636</v>
      </c>
      <c r="BC773">
        <v>38961</v>
      </c>
      <c r="BD773">
        <v>0</v>
      </c>
      <c r="BE773">
        <v>0</v>
      </c>
      <c r="BF773">
        <v>0</v>
      </c>
      <c r="BG773">
        <v>0</v>
      </c>
      <c r="BH773">
        <v>0</v>
      </c>
      <c r="BI773">
        <v>0</v>
      </c>
      <c r="BJ773">
        <v>0</v>
      </c>
      <c r="BK773">
        <v>0</v>
      </c>
      <c r="BL773">
        <v>0</v>
      </c>
      <c r="BM773">
        <v>0</v>
      </c>
      <c r="BN773">
        <v>0</v>
      </c>
      <c r="BO773">
        <v>0</v>
      </c>
      <c r="BP773">
        <v>0</v>
      </c>
      <c r="BQ773">
        <v>0</v>
      </c>
      <c r="BR773">
        <v>0</v>
      </c>
      <c r="BS773">
        <v>0</v>
      </c>
      <c r="BT773">
        <v>540975</v>
      </c>
      <c r="BU773">
        <v>0</v>
      </c>
      <c r="BV773">
        <v>0</v>
      </c>
      <c r="BW773">
        <v>0</v>
      </c>
      <c r="BX773">
        <v>0</v>
      </c>
      <c r="BY773">
        <v>0</v>
      </c>
      <c r="BZ773">
        <v>0</v>
      </c>
      <c r="CA773">
        <v>0</v>
      </c>
      <c r="CB773">
        <v>0</v>
      </c>
      <c r="CC773">
        <v>0</v>
      </c>
      <c r="CD773">
        <v>540975</v>
      </c>
      <c r="CE773">
        <v>540975</v>
      </c>
      <c r="CF773">
        <v>540975</v>
      </c>
      <c r="CG773">
        <v>0</v>
      </c>
      <c r="CH773" t="s">
        <v>612</v>
      </c>
      <c r="CI773" t="s">
        <v>616</v>
      </c>
      <c r="CJ773" t="s">
        <v>617</v>
      </c>
      <c r="CK773" t="s">
        <v>617</v>
      </c>
      <c r="CL773" t="s">
        <v>617</v>
      </c>
      <c r="CM773" t="s">
        <v>617</v>
      </c>
      <c r="CN773">
        <v>0</v>
      </c>
    </row>
    <row r="774" spans="1:92" x14ac:dyDescent="0.25">
      <c r="A774" t="s">
        <v>4895</v>
      </c>
      <c r="B774" t="s">
        <v>4895</v>
      </c>
      <c r="C774">
        <v>16</v>
      </c>
      <c r="D774" t="s">
        <v>597</v>
      </c>
      <c r="E774">
        <v>66095</v>
      </c>
      <c r="F774" t="s">
        <v>4829</v>
      </c>
      <c r="G774" t="s">
        <v>4896</v>
      </c>
      <c r="H774" t="s">
        <v>4897</v>
      </c>
      <c r="I774" t="s">
        <v>630</v>
      </c>
      <c r="J774">
        <v>9746</v>
      </c>
      <c r="K774">
        <v>10245</v>
      </c>
      <c r="L774" t="s">
        <v>4898</v>
      </c>
      <c r="M774" t="s">
        <v>4899</v>
      </c>
      <c r="N774" t="s">
        <v>4832</v>
      </c>
      <c r="O774" t="s">
        <v>4900</v>
      </c>
      <c r="P774" t="s">
        <v>4834</v>
      </c>
      <c r="Q774" t="s">
        <v>4835</v>
      </c>
      <c r="R774" t="s">
        <v>4836</v>
      </c>
      <c r="S774" t="s">
        <v>4837</v>
      </c>
      <c r="T774" t="s">
        <v>3087</v>
      </c>
      <c r="U774" t="s">
        <v>3036</v>
      </c>
      <c r="V774" t="s">
        <v>1577</v>
      </c>
      <c r="W774">
        <v>43.993679999999998</v>
      </c>
      <c r="X774">
        <v>-79.446730000000002</v>
      </c>
      <c r="Y774" t="s">
        <v>612</v>
      </c>
      <c r="Z774" t="s">
        <v>612</v>
      </c>
      <c r="AA774" t="s">
        <v>612</v>
      </c>
      <c r="AB774" t="s">
        <v>612</v>
      </c>
      <c r="AC774" t="s">
        <v>612</v>
      </c>
      <c r="AD774" t="s">
        <v>612</v>
      </c>
      <c r="AE774" t="s">
        <v>612</v>
      </c>
      <c r="AF774" t="s">
        <v>612</v>
      </c>
      <c r="AG774" t="s">
        <v>612</v>
      </c>
      <c r="AH774" t="s">
        <v>612</v>
      </c>
      <c r="AI774" t="s">
        <v>612</v>
      </c>
      <c r="AJ774" t="s">
        <v>612</v>
      </c>
      <c r="AK774" t="s">
        <v>612</v>
      </c>
      <c r="AL774" t="s">
        <v>612</v>
      </c>
      <c r="AM774" t="s">
        <v>612</v>
      </c>
      <c r="AN774" t="s">
        <v>612</v>
      </c>
      <c r="AO774" t="s">
        <v>612</v>
      </c>
      <c r="AP774" t="s">
        <v>612</v>
      </c>
      <c r="AQ774" t="s">
        <v>612</v>
      </c>
      <c r="AR774" t="s">
        <v>612</v>
      </c>
      <c r="AS774" t="s">
        <v>612</v>
      </c>
      <c r="AT774" t="s">
        <v>613</v>
      </c>
      <c r="AU774" t="s">
        <v>612</v>
      </c>
      <c r="AV774" t="s">
        <v>635</v>
      </c>
      <c r="AW774">
        <v>39691</v>
      </c>
      <c r="AX774">
        <v>6087075</v>
      </c>
      <c r="AY774" t="s">
        <v>621</v>
      </c>
      <c r="AZ774" t="s">
        <v>145</v>
      </c>
      <c r="BA774" t="s">
        <v>470</v>
      </c>
      <c r="BB774" t="s">
        <v>659</v>
      </c>
      <c r="BC774">
        <v>36770</v>
      </c>
      <c r="BD774">
        <v>0</v>
      </c>
      <c r="BE774">
        <v>0</v>
      </c>
      <c r="BF774">
        <v>0</v>
      </c>
      <c r="BG774">
        <v>0</v>
      </c>
      <c r="BH774">
        <v>0</v>
      </c>
      <c r="BI774">
        <v>0</v>
      </c>
      <c r="BJ774">
        <v>0</v>
      </c>
      <c r="BK774">
        <v>0</v>
      </c>
      <c r="BL774">
        <v>0</v>
      </c>
      <c r="BM774">
        <v>0</v>
      </c>
      <c r="BN774">
        <v>0</v>
      </c>
      <c r="BO774">
        <v>0</v>
      </c>
      <c r="BP774">
        <v>0</v>
      </c>
      <c r="BQ774">
        <v>0</v>
      </c>
      <c r="BR774">
        <v>12519</v>
      </c>
      <c r="BS774">
        <v>12519</v>
      </c>
      <c r="BT774">
        <v>6074556</v>
      </c>
      <c r="BU774">
        <v>0</v>
      </c>
      <c r="BV774">
        <v>0</v>
      </c>
      <c r="BW774">
        <v>0</v>
      </c>
      <c r="BX774">
        <v>0</v>
      </c>
      <c r="BY774">
        <v>0</v>
      </c>
      <c r="BZ774">
        <v>0</v>
      </c>
      <c r="CA774">
        <v>0</v>
      </c>
      <c r="CB774">
        <v>0</v>
      </c>
      <c r="CC774">
        <v>0</v>
      </c>
      <c r="CD774">
        <v>6074556</v>
      </c>
      <c r="CE774">
        <v>6087075</v>
      </c>
      <c r="CF774">
        <v>6087075</v>
      </c>
      <c r="CG774">
        <v>0</v>
      </c>
      <c r="CH774" t="s">
        <v>612</v>
      </c>
      <c r="CI774" t="s">
        <v>616</v>
      </c>
      <c r="CJ774" t="s">
        <v>617</v>
      </c>
      <c r="CK774" t="s">
        <v>617</v>
      </c>
      <c r="CL774" t="s">
        <v>617</v>
      </c>
      <c r="CM774" t="s">
        <v>617</v>
      </c>
      <c r="CN774">
        <v>0</v>
      </c>
    </row>
    <row r="775" spans="1:92" x14ac:dyDescent="0.25">
      <c r="A775" t="s">
        <v>4901</v>
      </c>
      <c r="B775" t="s">
        <v>4901</v>
      </c>
      <c r="C775">
        <v>16</v>
      </c>
      <c r="D775" t="s">
        <v>597</v>
      </c>
      <c r="E775">
        <v>66095</v>
      </c>
      <c r="F775" t="s">
        <v>4829</v>
      </c>
      <c r="G775" t="s">
        <v>4902</v>
      </c>
      <c r="H775" t="s">
        <v>4903</v>
      </c>
      <c r="I775" t="s">
        <v>630</v>
      </c>
      <c r="J775">
        <v>109</v>
      </c>
      <c r="K775">
        <v>5364</v>
      </c>
      <c r="L775" t="s">
        <v>4904</v>
      </c>
      <c r="M775" t="s">
        <v>4905</v>
      </c>
      <c r="N775" t="s">
        <v>4832</v>
      </c>
      <c r="O775" t="s">
        <v>4906</v>
      </c>
      <c r="P775" t="s">
        <v>4834</v>
      </c>
      <c r="Q775" t="s">
        <v>4835</v>
      </c>
      <c r="R775" t="s">
        <v>4836</v>
      </c>
      <c r="S775" t="s">
        <v>4837</v>
      </c>
      <c r="T775" t="s">
        <v>3087</v>
      </c>
      <c r="U775" t="s">
        <v>3036</v>
      </c>
      <c r="V775" t="s">
        <v>1577</v>
      </c>
      <c r="W775">
        <v>44.003839999999997</v>
      </c>
      <c r="X775">
        <v>-79.474320000000006</v>
      </c>
      <c r="Y775" t="s">
        <v>612</v>
      </c>
      <c r="Z775" t="s">
        <v>612</v>
      </c>
      <c r="AA775" t="s">
        <v>612</v>
      </c>
      <c r="AB775" t="s">
        <v>612</v>
      </c>
      <c r="AC775" t="s">
        <v>612</v>
      </c>
      <c r="AD775" t="s">
        <v>612</v>
      </c>
      <c r="AE775" t="s">
        <v>612</v>
      </c>
      <c r="AF775" t="s">
        <v>612</v>
      </c>
      <c r="AG775" t="s">
        <v>612</v>
      </c>
      <c r="AH775" t="s">
        <v>612</v>
      </c>
      <c r="AI775" t="s">
        <v>612</v>
      </c>
      <c r="AJ775" t="s">
        <v>612</v>
      </c>
      <c r="AK775" t="s">
        <v>612</v>
      </c>
      <c r="AL775" t="s">
        <v>612</v>
      </c>
      <c r="AM775" t="s">
        <v>612</v>
      </c>
      <c r="AN775" t="s">
        <v>612</v>
      </c>
      <c r="AO775" t="s">
        <v>612</v>
      </c>
      <c r="AP775" t="s">
        <v>612</v>
      </c>
      <c r="AQ775" t="s">
        <v>612</v>
      </c>
      <c r="AR775" t="s">
        <v>612</v>
      </c>
      <c r="AS775" t="s">
        <v>612</v>
      </c>
      <c r="AT775" t="s">
        <v>613</v>
      </c>
      <c r="AU775" t="s">
        <v>612</v>
      </c>
      <c r="AV775" t="s">
        <v>635</v>
      </c>
      <c r="AW775">
        <v>39691</v>
      </c>
      <c r="AX775">
        <v>4625622</v>
      </c>
      <c r="AY775" t="s">
        <v>621</v>
      </c>
      <c r="AZ775" t="s">
        <v>140</v>
      </c>
      <c r="BA775" t="s">
        <v>470</v>
      </c>
      <c r="BB775" t="s">
        <v>694</v>
      </c>
      <c r="BC775">
        <v>37135</v>
      </c>
      <c r="BD775">
        <v>0</v>
      </c>
      <c r="BE775">
        <v>0</v>
      </c>
      <c r="BF775">
        <v>0</v>
      </c>
      <c r="BG775">
        <v>0</v>
      </c>
      <c r="BH775">
        <v>0</v>
      </c>
      <c r="BI775">
        <v>0</v>
      </c>
      <c r="BJ775">
        <v>0</v>
      </c>
      <c r="BK775">
        <v>0</v>
      </c>
      <c r="BL775">
        <v>0</v>
      </c>
      <c r="BM775">
        <v>0</v>
      </c>
      <c r="BN775">
        <v>0</v>
      </c>
      <c r="BO775">
        <v>0</v>
      </c>
      <c r="BP775">
        <v>0</v>
      </c>
      <c r="BQ775">
        <v>0</v>
      </c>
      <c r="BR775">
        <v>0</v>
      </c>
      <c r="BS775">
        <v>0</v>
      </c>
      <c r="BT775">
        <v>4625622</v>
      </c>
      <c r="BU775">
        <v>0</v>
      </c>
      <c r="BV775">
        <v>0</v>
      </c>
      <c r="BW775">
        <v>0</v>
      </c>
      <c r="BX775">
        <v>0</v>
      </c>
      <c r="BY775">
        <v>0</v>
      </c>
      <c r="BZ775">
        <v>0</v>
      </c>
      <c r="CA775">
        <v>0</v>
      </c>
      <c r="CB775">
        <v>0</v>
      </c>
      <c r="CC775">
        <v>0</v>
      </c>
      <c r="CD775">
        <v>4625622</v>
      </c>
      <c r="CE775">
        <v>4625622</v>
      </c>
      <c r="CF775">
        <v>4625622</v>
      </c>
      <c r="CG775">
        <v>0</v>
      </c>
      <c r="CH775" t="s">
        <v>612</v>
      </c>
      <c r="CI775" t="s">
        <v>616</v>
      </c>
      <c r="CJ775" t="s">
        <v>617</v>
      </c>
      <c r="CK775" t="s">
        <v>617</v>
      </c>
      <c r="CL775" t="s">
        <v>617</v>
      </c>
      <c r="CM775" t="s">
        <v>617</v>
      </c>
      <c r="CN775">
        <v>0</v>
      </c>
    </row>
    <row r="776" spans="1:92" x14ac:dyDescent="0.25">
      <c r="A776" t="s">
        <v>4907</v>
      </c>
      <c r="B776" t="s">
        <v>4907</v>
      </c>
      <c r="C776">
        <v>16</v>
      </c>
      <c r="D776" t="s">
        <v>597</v>
      </c>
      <c r="E776">
        <v>66095</v>
      </c>
      <c r="F776" t="s">
        <v>4829</v>
      </c>
      <c r="G776" t="s">
        <v>4908</v>
      </c>
      <c r="H776" t="s">
        <v>4909</v>
      </c>
      <c r="I776" t="s">
        <v>630</v>
      </c>
      <c r="J776">
        <v>10155</v>
      </c>
      <c r="K776">
        <v>10431</v>
      </c>
      <c r="L776" t="s">
        <v>4910</v>
      </c>
      <c r="M776" t="s">
        <v>4911</v>
      </c>
      <c r="N776" t="s">
        <v>4912</v>
      </c>
      <c r="O776" t="s">
        <v>4913</v>
      </c>
      <c r="P776" t="s">
        <v>4885</v>
      </c>
      <c r="Q776" t="s">
        <v>4886</v>
      </c>
      <c r="R776" t="s">
        <v>4887</v>
      </c>
      <c r="S776" t="s">
        <v>4837</v>
      </c>
      <c r="T776" t="s">
        <v>3087</v>
      </c>
      <c r="U776" t="s">
        <v>3036</v>
      </c>
      <c r="V776" t="s">
        <v>1577</v>
      </c>
      <c r="W776">
        <v>43.8279</v>
      </c>
      <c r="X776">
        <v>-79.469499999999996</v>
      </c>
      <c r="Y776" t="s">
        <v>612</v>
      </c>
      <c r="Z776" t="s">
        <v>612</v>
      </c>
      <c r="AA776" t="s">
        <v>612</v>
      </c>
      <c r="AB776" t="s">
        <v>612</v>
      </c>
      <c r="AC776" t="s">
        <v>612</v>
      </c>
      <c r="AD776" t="s">
        <v>612</v>
      </c>
      <c r="AE776" t="s">
        <v>612</v>
      </c>
      <c r="AF776" t="s">
        <v>612</v>
      </c>
      <c r="AG776" t="s">
        <v>612</v>
      </c>
      <c r="AH776" t="s">
        <v>612</v>
      </c>
      <c r="AI776" t="s">
        <v>612</v>
      </c>
      <c r="AJ776" t="s">
        <v>612</v>
      </c>
      <c r="AK776" t="s">
        <v>612</v>
      </c>
      <c r="AL776" t="s">
        <v>612</v>
      </c>
      <c r="AM776" t="s">
        <v>612</v>
      </c>
      <c r="AN776" t="s">
        <v>612</v>
      </c>
      <c r="AO776" t="s">
        <v>612</v>
      </c>
      <c r="AP776" t="s">
        <v>612</v>
      </c>
      <c r="AQ776" t="s">
        <v>612</v>
      </c>
      <c r="AR776" t="s">
        <v>612</v>
      </c>
      <c r="AS776" t="s">
        <v>612</v>
      </c>
      <c r="AT776" t="s">
        <v>613</v>
      </c>
      <c r="AU776" t="s">
        <v>612</v>
      </c>
      <c r="AV776" t="s">
        <v>635</v>
      </c>
      <c r="AW776">
        <v>39691</v>
      </c>
      <c r="AX776">
        <v>6915927</v>
      </c>
      <c r="AY776" t="s">
        <v>621</v>
      </c>
      <c r="AZ776" t="s">
        <v>145</v>
      </c>
      <c r="BA776" t="s">
        <v>470</v>
      </c>
      <c r="BB776" t="s">
        <v>1255</v>
      </c>
      <c r="BC776">
        <v>37865</v>
      </c>
      <c r="BD776">
        <v>0</v>
      </c>
      <c r="BE776">
        <v>0</v>
      </c>
      <c r="BF776">
        <v>0</v>
      </c>
      <c r="BG776">
        <v>0</v>
      </c>
      <c r="BH776">
        <v>0</v>
      </c>
      <c r="BI776">
        <v>0</v>
      </c>
      <c r="BJ776">
        <v>0</v>
      </c>
      <c r="BK776">
        <v>0</v>
      </c>
      <c r="BL776">
        <v>0</v>
      </c>
      <c r="BM776">
        <v>0</v>
      </c>
      <c r="BN776">
        <v>0</v>
      </c>
      <c r="BO776">
        <v>0</v>
      </c>
      <c r="BP776">
        <v>0</v>
      </c>
      <c r="BQ776">
        <v>0</v>
      </c>
      <c r="BR776">
        <v>0</v>
      </c>
      <c r="BS776">
        <v>0</v>
      </c>
      <c r="BT776">
        <v>6915927</v>
      </c>
      <c r="BU776">
        <v>0</v>
      </c>
      <c r="BV776">
        <v>0</v>
      </c>
      <c r="BW776">
        <v>0</v>
      </c>
      <c r="BX776">
        <v>0</v>
      </c>
      <c r="BY776">
        <v>0</v>
      </c>
      <c r="BZ776">
        <v>0</v>
      </c>
      <c r="CA776">
        <v>0</v>
      </c>
      <c r="CB776">
        <v>0</v>
      </c>
      <c r="CC776">
        <v>0</v>
      </c>
      <c r="CD776">
        <v>6915927</v>
      </c>
      <c r="CE776">
        <v>6915927</v>
      </c>
      <c r="CF776">
        <v>6915927</v>
      </c>
      <c r="CG776">
        <v>0</v>
      </c>
      <c r="CH776" t="s">
        <v>612</v>
      </c>
      <c r="CI776" t="s">
        <v>616</v>
      </c>
      <c r="CJ776" t="s">
        <v>617</v>
      </c>
      <c r="CK776" t="s">
        <v>617</v>
      </c>
      <c r="CL776" t="s">
        <v>617</v>
      </c>
      <c r="CM776" t="s">
        <v>617</v>
      </c>
      <c r="CN776">
        <v>0</v>
      </c>
    </row>
    <row r="777" spans="1:92" x14ac:dyDescent="0.25">
      <c r="A777" t="s">
        <v>4914</v>
      </c>
      <c r="B777" t="s">
        <v>4914</v>
      </c>
      <c r="C777">
        <v>16</v>
      </c>
      <c r="D777" t="s">
        <v>597</v>
      </c>
      <c r="E777">
        <v>66095</v>
      </c>
      <c r="F777" t="s">
        <v>4829</v>
      </c>
      <c r="G777" t="s">
        <v>4915</v>
      </c>
      <c r="H777" t="s">
        <v>4916</v>
      </c>
      <c r="I777" t="s">
        <v>667</v>
      </c>
      <c r="J777">
        <v>5226</v>
      </c>
      <c r="K777">
        <v>8131</v>
      </c>
      <c r="L777" t="s">
        <v>4917</v>
      </c>
      <c r="M777" t="s">
        <v>4918</v>
      </c>
      <c r="N777" t="s">
        <v>4844</v>
      </c>
      <c r="O777" t="s">
        <v>4919</v>
      </c>
      <c r="P777" t="s">
        <v>4846</v>
      </c>
      <c r="Q777" t="s">
        <v>4847</v>
      </c>
      <c r="R777" t="s">
        <v>4848</v>
      </c>
      <c r="S777" t="s">
        <v>4837</v>
      </c>
      <c r="T777" t="s">
        <v>3087</v>
      </c>
      <c r="U777" t="s">
        <v>3036</v>
      </c>
      <c r="V777" t="s">
        <v>1577</v>
      </c>
      <c r="W777">
        <v>43.878219999999999</v>
      </c>
      <c r="X777">
        <v>-79.414910000000006</v>
      </c>
      <c r="Y777" t="s">
        <v>612</v>
      </c>
      <c r="Z777" t="s">
        <v>612</v>
      </c>
      <c r="AA777" t="s">
        <v>612</v>
      </c>
      <c r="AB777" t="s">
        <v>612</v>
      </c>
      <c r="AC777" t="s">
        <v>612</v>
      </c>
      <c r="AD777" t="s">
        <v>612</v>
      </c>
      <c r="AE777" t="s">
        <v>612</v>
      </c>
      <c r="AF777" t="s">
        <v>612</v>
      </c>
      <c r="AG777" t="s">
        <v>612</v>
      </c>
      <c r="AH777" t="s">
        <v>612</v>
      </c>
      <c r="AI777" t="s">
        <v>612</v>
      </c>
      <c r="AJ777" t="s">
        <v>612</v>
      </c>
      <c r="AK777" t="s">
        <v>612</v>
      </c>
      <c r="AL777" t="s">
        <v>612</v>
      </c>
      <c r="AM777" t="s">
        <v>612</v>
      </c>
      <c r="AN777" t="s">
        <v>612</v>
      </c>
      <c r="AO777" t="s">
        <v>612</v>
      </c>
      <c r="AP777" t="s">
        <v>612</v>
      </c>
      <c r="AQ777" t="s">
        <v>612</v>
      </c>
      <c r="AR777" t="s">
        <v>612</v>
      </c>
      <c r="AS777" t="s">
        <v>612</v>
      </c>
      <c r="AT777" t="s">
        <v>613</v>
      </c>
      <c r="AU777" t="s">
        <v>612</v>
      </c>
      <c r="AV777" t="s">
        <v>635</v>
      </c>
      <c r="AW777">
        <v>39691</v>
      </c>
      <c r="AX777">
        <v>2959183</v>
      </c>
      <c r="AY777" t="s">
        <v>621</v>
      </c>
      <c r="AZ777" t="s">
        <v>140</v>
      </c>
      <c r="BA777" t="s">
        <v>470</v>
      </c>
      <c r="BB777" t="s">
        <v>636</v>
      </c>
      <c r="BC777">
        <v>38961</v>
      </c>
      <c r="BD777">
        <v>0</v>
      </c>
      <c r="BE777">
        <v>0</v>
      </c>
      <c r="BF777">
        <v>0</v>
      </c>
      <c r="BG777">
        <v>0</v>
      </c>
      <c r="BH777">
        <v>0</v>
      </c>
      <c r="BI777">
        <v>0</v>
      </c>
      <c r="BJ777">
        <v>0</v>
      </c>
      <c r="BK777">
        <v>0</v>
      </c>
      <c r="BL777">
        <v>0</v>
      </c>
      <c r="BM777">
        <v>0</v>
      </c>
      <c r="BN777">
        <v>0</v>
      </c>
      <c r="BO777">
        <v>0</v>
      </c>
      <c r="BP777">
        <v>0</v>
      </c>
      <c r="BQ777">
        <v>0</v>
      </c>
      <c r="BR777">
        <v>623199</v>
      </c>
      <c r="BS777">
        <v>623199</v>
      </c>
      <c r="BT777">
        <v>2335984</v>
      </c>
      <c r="BU777">
        <v>0</v>
      </c>
      <c r="BV777">
        <v>0</v>
      </c>
      <c r="BW777">
        <v>0</v>
      </c>
      <c r="BX777">
        <v>0</v>
      </c>
      <c r="BY777">
        <v>0</v>
      </c>
      <c r="BZ777">
        <v>0</v>
      </c>
      <c r="CA777">
        <v>0</v>
      </c>
      <c r="CB777">
        <v>0</v>
      </c>
      <c r="CC777">
        <v>0</v>
      </c>
      <c r="CD777">
        <v>2335984</v>
      </c>
      <c r="CE777">
        <v>2959183</v>
      </c>
      <c r="CF777">
        <v>2959183</v>
      </c>
      <c r="CG777">
        <v>0</v>
      </c>
      <c r="CH777" t="s">
        <v>612</v>
      </c>
      <c r="CI777" t="s">
        <v>616</v>
      </c>
      <c r="CJ777" t="s">
        <v>617</v>
      </c>
      <c r="CK777" t="s">
        <v>617</v>
      </c>
      <c r="CL777" t="s">
        <v>617</v>
      </c>
      <c r="CM777" t="s">
        <v>617</v>
      </c>
      <c r="CN777">
        <v>0</v>
      </c>
    </row>
    <row r="778" spans="1:92" x14ac:dyDescent="0.25">
      <c r="A778" t="s">
        <v>4920</v>
      </c>
      <c r="B778" t="s">
        <v>4920</v>
      </c>
      <c r="C778">
        <v>16</v>
      </c>
      <c r="D778" t="s">
        <v>597</v>
      </c>
      <c r="E778">
        <v>66095</v>
      </c>
      <c r="F778" t="s">
        <v>4829</v>
      </c>
      <c r="G778" t="s">
        <v>4921</v>
      </c>
      <c r="H778" t="s">
        <v>4922</v>
      </c>
      <c r="I778" t="s">
        <v>630</v>
      </c>
      <c r="J778">
        <v>145</v>
      </c>
      <c r="K778">
        <v>5390</v>
      </c>
      <c r="L778" t="s">
        <v>4923</v>
      </c>
      <c r="M778" t="s">
        <v>4924</v>
      </c>
      <c r="N778" t="s">
        <v>4912</v>
      </c>
      <c r="O778" t="s">
        <v>4925</v>
      </c>
      <c r="P778" t="s">
        <v>4859</v>
      </c>
      <c r="Q778" t="s">
        <v>4860</v>
      </c>
      <c r="R778" t="s">
        <v>4861</v>
      </c>
      <c r="S778" t="s">
        <v>4837</v>
      </c>
      <c r="T778" t="s">
        <v>3087</v>
      </c>
      <c r="U778" t="s">
        <v>3036</v>
      </c>
      <c r="V778" t="s">
        <v>1577</v>
      </c>
      <c r="W778">
        <v>43.81859</v>
      </c>
      <c r="X778">
        <v>-79.383369999999999</v>
      </c>
      <c r="Y778" t="s">
        <v>612</v>
      </c>
      <c r="Z778" t="s">
        <v>612</v>
      </c>
      <c r="AA778" t="s">
        <v>612</v>
      </c>
      <c r="AB778" t="s">
        <v>612</v>
      </c>
      <c r="AC778" t="s">
        <v>612</v>
      </c>
      <c r="AD778" t="s">
        <v>612</v>
      </c>
      <c r="AE778" t="s">
        <v>612</v>
      </c>
      <c r="AF778" t="s">
        <v>612</v>
      </c>
      <c r="AG778" t="s">
        <v>612</v>
      </c>
      <c r="AH778" t="s">
        <v>612</v>
      </c>
      <c r="AI778" t="s">
        <v>612</v>
      </c>
      <c r="AJ778" t="s">
        <v>612</v>
      </c>
      <c r="AK778" t="s">
        <v>612</v>
      </c>
      <c r="AL778" t="s">
        <v>612</v>
      </c>
      <c r="AM778" t="s">
        <v>612</v>
      </c>
      <c r="AN778" t="s">
        <v>612</v>
      </c>
      <c r="AO778" t="s">
        <v>612</v>
      </c>
      <c r="AP778" t="s">
        <v>612</v>
      </c>
      <c r="AQ778" t="s">
        <v>612</v>
      </c>
      <c r="AR778" t="s">
        <v>612</v>
      </c>
      <c r="AS778" t="s">
        <v>612</v>
      </c>
      <c r="AT778" t="s">
        <v>613</v>
      </c>
      <c r="AU778" t="s">
        <v>612</v>
      </c>
      <c r="AV778" t="s">
        <v>635</v>
      </c>
      <c r="AW778">
        <v>39691</v>
      </c>
      <c r="AX778">
        <v>204000</v>
      </c>
      <c r="AY778" t="s">
        <v>621</v>
      </c>
      <c r="AZ778" t="s">
        <v>140</v>
      </c>
      <c r="BA778" t="s">
        <v>470</v>
      </c>
      <c r="BB778" t="s">
        <v>636</v>
      </c>
      <c r="BC778">
        <v>38961</v>
      </c>
      <c r="BD778">
        <v>0</v>
      </c>
      <c r="BE778">
        <v>0</v>
      </c>
      <c r="BF778">
        <v>0</v>
      </c>
      <c r="BG778">
        <v>0</v>
      </c>
      <c r="BH778">
        <v>0</v>
      </c>
      <c r="BI778">
        <v>0</v>
      </c>
      <c r="BJ778">
        <v>0</v>
      </c>
      <c r="BK778">
        <v>0</v>
      </c>
      <c r="BL778">
        <v>0</v>
      </c>
      <c r="BM778">
        <v>0</v>
      </c>
      <c r="BN778">
        <v>0</v>
      </c>
      <c r="BO778">
        <v>0</v>
      </c>
      <c r="BP778">
        <v>0</v>
      </c>
      <c r="BQ778">
        <v>0</v>
      </c>
      <c r="BR778">
        <v>0</v>
      </c>
      <c r="BS778">
        <v>0</v>
      </c>
      <c r="BT778">
        <v>204000</v>
      </c>
      <c r="BU778">
        <v>0</v>
      </c>
      <c r="BV778">
        <v>0</v>
      </c>
      <c r="BW778">
        <v>0</v>
      </c>
      <c r="BX778">
        <v>0</v>
      </c>
      <c r="BY778">
        <v>0</v>
      </c>
      <c r="BZ778">
        <v>0</v>
      </c>
      <c r="CA778">
        <v>0</v>
      </c>
      <c r="CB778">
        <v>0</v>
      </c>
      <c r="CC778">
        <v>0</v>
      </c>
      <c r="CD778">
        <v>204000</v>
      </c>
      <c r="CE778">
        <v>204000</v>
      </c>
      <c r="CF778">
        <v>204000</v>
      </c>
      <c r="CG778">
        <v>0</v>
      </c>
      <c r="CH778" t="s">
        <v>612</v>
      </c>
      <c r="CI778" t="s">
        <v>616</v>
      </c>
      <c r="CJ778" t="s">
        <v>617</v>
      </c>
      <c r="CK778" t="s">
        <v>617</v>
      </c>
      <c r="CL778" t="s">
        <v>617</v>
      </c>
      <c r="CM778" t="s">
        <v>617</v>
      </c>
      <c r="CN778">
        <v>0</v>
      </c>
    </row>
    <row r="779" spans="1:92" x14ac:dyDescent="0.25">
      <c r="A779" t="s">
        <v>4926</v>
      </c>
      <c r="B779" t="s">
        <v>4926</v>
      </c>
      <c r="C779">
        <v>16</v>
      </c>
      <c r="D779" t="s">
        <v>597</v>
      </c>
      <c r="E779">
        <v>66095</v>
      </c>
      <c r="F779" t="s">
        <v>4829</v>
      </c>
      <c r="G779" t="s">
        <v>4927</v>
      </c>
      <c r="H779" t="s">
        <v>4928</v>
      </c>
      <c r="I779" t="s">
        <v>630</v>
      </c>
      <c r="J779">
        <v>133</v>
      </c>
      <c r="K779">
        <v>5381</v>
      </c>
      <c r="L779" t="s">
        <v>4929</v>
      </c>
      <c r="M779" t="s">
        <v>4930</v>
      </c>
      <c r="N779" t="s">
        <v>4844</v>
      </c>
      <c r="O779" t="s">
        <v>4931</v>
      </c>
      <c r="P779" t="s">
        <v>4846</v>
      </c>
      <c r="Q779" t="s">
        <v>4847</v>
      </c>
      <c r="R779" t="s">
        <v>4848</v>
      </c>
      <c r="S779" t="s">
        <v>4837</v>
      </c>
      <c r="T779" t="s">
        <v>3087</v>
      </c>
      <c r="U779" t="s">
        <v>3036</v>
      </c>
      <c r="V779" t="s">
        <v>1577</v>
      </c>
      <c r="W779">
        <v>43.86289</v>
      </c>
      <c r="X779">
        <v>-79.405280000000005</v>
      </c>
      <c r="Y779" t="s">
        <v>612</v>
      </c>
      <c r="Z779" t="s">
        <v>612</v>
      </c>
      <c r="AA779" t="s">
        <v>612</v>
      </c>
      <c r="AB779" t="s">
        <v>612</v>
      </c>
      <c r="AC779" t="s">
        <v>612</v>
      </c>
      <c r="AD779" t="s">
        <v>612</v>
      </c>
      <c r="AE779" t="s">
        <v>612</v>
      </c>
      <c r="AF779" t="s">
        <v>612</v>
      </c>
      <c r="AG779" t="s">
        <v>612</v>
      </c>
      <c r="AH779" t="s">
        <v>612</v>
      </c>
      <c r="AI779" t="s">
        <v>612</v>
      </c>
      <c r="AJ779" t="s">
        <v>612</v>
      </c>
      <c r="AK779" t="s">
        <v>612</v>
      </c>
      <c r="AL779" t="s">
        <v>612</v>
      </c>
      <c r="AM779" t="s">
        <v>612</v>
      </c>
      <c r="AN779" t="s">
        <v>612</v>
      </c>
      <c r="AO779" t="s">
        <v>612</v>
      </c>
      <c r="AP779" t="s">
        <v>612</v>
      </c>
      <c r="AQ779" t="s">
        <v>612</v>
      </c>
      <c r="AR779" t="s">
        <v>612</v>
      </c>
      <c r="AS779" t="s">
        <v>612</v>
      </c>
      <c r="AT779" t="s">
        <v>613</v>
      </c>
      <c r="AU779" t="s">
        <v>612</v>
      </c>
      <c r="AV779" t="s">
        <v>635</v>
      </c>
      <c r="AW779">
        <v>39691</v>
      </c>
      <c r="AX779">
        <v>2264088</v>
      </c>
      <c r="AY779" t="s">
        <v>621</v>
      </c>
      <c r="AZ779" t="s">
        <v>140</v>
      </c>
      <c r="BA779" t="s">
        <v>470</v>
      </c>
      <c r="BB779" t="s">
        <v>824</v>
      </c>
      <c r="BC779">
        <v>39326</v>
      </c>
      <c r="BD779">
        <v>0</v>
      </c>
      <c r="BE779">
        <v>0</v>
      </c>
      <c r="BF779">
        <v>0</v>
      </c>
      <c r="BG779">
        <v>0</v>
      </c>
      <c r="BH779">
        <v>0</v>
      </c>
      <c r="BI779">
        <v>0</v>
      </c>
      <c r="BJ779">
        <v>0</v>
      </c>
      <c r="BK779">
        <v>0</v>
      </c>
      <c r="BL779">
        <v>0</v>
      </c>
      <c r="BM779">
        <v>0</v>
      </c>
      <c r="BN779">
        <v>0</v>
      </c>
      <c r="BO779">
        <v>0</v>
      </c>
      <c r="BP779">
        <v>0</v>
      </c>
      <c r="BQ779">
        <v>0</v>
      </c>
      <c r="BR779">
        <v>0</v>
      </c>
      <c r="BS779">
        <v>0</v>
      </c>
      <c r="BT779">
        <v>2264088</v>
      </c>
      <c r="BU779">
        <v>0</v>
      </c>
      <c r="BV779">
        <v>0</v>
      </c>
      <c r="BW779">
        <v>0</v>
      </c>
      <c r="BX779">
        <v>0</v>
      </c>
      <c r="BY779">
        <v>0</v>
      </c>
      <c r="BZ779">
        <v>0</v>
      </c>
      <c r="CA779">
        <v>0</v>
      </c>
      <c r="CB779">
        <v>0</v>
      </c>
      <c r="CC779">
        <v>0</v>
      </c>
      <c r="CD779">
        <v>2264088</v>
      </c>
      <c r="CE779">
        <v>2264088</v>
      </c>
      <c r="CF779">
        <v>2264088</v>
      </c>
      <c r="CG779">
        <v>0</v>
      </c>
      <c r="CH779" t="s">
        <v>612</v>
      </c>
      <c r="CI779" t="s">
        <v>616</v>
      </c>
      <c r="CJ779" t="s">
        <v>617</v>
      </c>
      <c r="CK779" t="s">
        <v>617</v>
      </c>
      <c r="CL779" t="s">
        <v>617</v>
      </c>
      <c r="CM779" t="s">
        <v>617</v>
      </c>
      <c r="CN779">
        <v>0</v>
      </c>
    </row>
    <row r="780" spans="1:92" x14ac:dyDescent="0.25">
      <c r="A780" t="s">
        <v>4932</v>
      </c>
      <c r="B780" t="s">
        <v>4932</v>
      </c>
      <c r="C780">
        <v>16</v>
      </c>
      <c r="D780" t="s">
        <v>597</v>
      </c>
      <c r="E780">
        <v>66095</v>
      </c>
      <c r="F780" t="s">
        <v>4829</v>
      </c>
      <c r="G780" t="s">
        <v>4933</v>
      </c>
      <c r="H780" t="s">
        <v>4934</v>
      </c>
      <c r="I780" t="s">
        <v>630</v>
      </c>
      <c r="J780">
        <v>20281</v>
      </c>
      <c r="K780">
        <v>19131</v>
      </c>
      <c r="L780" t="s">
        <v>4935</v>
      </c>
      <c r="M780" t="s">
        <v>4936</v>
      </c>
      <c r="N780" t="s">
        <v>4857</v>
      </c>
      <c r="O780" t="s">
        <v>4937</v>
      </c>
      <c r="P780" t="s">
        <v>4859</v>
      </c>
      <c r="Q780" t="s">
        <v>4860</v>
      </c>
      <c r="R780" t="s">
        <v>4861</v>
      </c>
      <c r="S780" t="s">
        <v>4837</v>
      </c>
      <c r="T780" t="s">
        <v>3087</v>
      </c>
      <c r="U780" t="s">
        <v>3036</v>
      </c>
      <c r="V780" t="s">
        <v>1577</v>
      </c>
      <c r="W780">
        <v>43.883940000000003</v>
      </c>
      <c r="X780">
        <v>-79.309619999999995</v>
      </c>
      <c r="Y780">
        <v>40731</v>
      </c>
      <c r="Z780" t="s">
        <v>977</v>
      </c>
      <c r="AA780" t="s">
        <v>803</v>
      </c>
      <c r="AB780" t="s">
        <v>612</v>
      </c>
      <c r="AC780" t="s">
        <v>612</v>
      </c>
      <c r="AD780" t="s">
        <v>612</v>
      </c>
      <c r="AE780">
        <v>40731</v>
      </c>
      <c r="AF780" t="s">
        <v>977</v>
      </c>
      <c r="AG780" t="s">
        <v>803</v>
      </c>
      <c r="AH780" t="s">
        <v>612</v>
      </c>
      <c r="AI780" t="s">
        <v>612</v>
      </c>
      <c r="AJ780" t="s">
        <v>612</v>
      </c>
      <c r="AK780" t="s">
        <v>612</v>
      </c>
      <c r="AL780" t="s">
        <v>612</v>
      </c>
      <c r="AM780" t="s">
        <v>612</v>
      </c>
      <c r="AN780" t="s">
        <v>612</v>
      </c>
      <c r="AO780" t="s">
        <v>612</v>
      </c>
      <c r="AP780" t="s">
        <v>612</v>
      </c>
      <c r="AQ780">
        <v>615</v>
      </c>
      <c r="AR780" t="s">
        <v>612</v>
      </c>
      <c r="AS780" t="s">
        <v>612</v>
      </c>
      <c r="AT780" t="s">
        <v>613</v>
      </c>
      <c r="AU780" t="s">
        <v>612</v>
      </c>
      <c r="AV780" t="s">
        <v>614</v>
      </c>
      <c r="AW780" t="s">
        <v>612</v>
      </c>
      <c r="AX780">
        <v>10253050</v>
      </c>
      <c r="AY780" t="s">
        <v>621</v>
      </c>
      <c r="AZ780" t="s">
        <v>145</v>
      </c>
      <c r="BA780" t="s">
        <v>460</v>
      </c>
      <c r="BB780" t="s">
        <v>700</v>
      </c>
      <c r="BC780">
        <v>41884</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931894</v>
      </c>
      <c r="BW780">
        <v>0</v>
      </c>
      <c r="BX780">
        <v>9321157</v>
      </c>
      <c r="BY780">
        <v>0</v>
      </c>
      <c r="BZ780">
        <v>0</v>
      </c>
      <c r="CA780">
        <v>0</v>
      </c>
      <c r="CB780">
        <v>0</v>
      </c>
      <c r="CC780">
        <v>0</v>
      </c>
      <c r="CD780">
        <v>10253051</v>
      </c>
      <c r="CE780">
        <v>10253051</v>
      </c>
      <c r="CF780">
        <v>10253051</v>
      </c>
      <c r="CG780">
        <v>0</v>
      </c>
      <c r="CH780" t="s">
        <v>612</v>
      </c>
      <c r="CI780" t="s">
        <v>616</v>
      </c>
      <c r="CJ780" t="s">
        <v>702</v>
      </c>
      <c r="CK780" t="s">
        <v>703</v>
      </c>
      <c r="CL780" t="s">
        <v>617</v>
      </c>
      <c r="CM780" t="s">
        <v>617</v>
      </c>
      <c r="CN780">
        <v>9321157</v>
      </c>
    </row>
    <row r="781" spans="1:92" x14ac:dyDescent="0.25">
      <c r="A781" t="s">
        <v>4938</v>
      </c>
      <c r="B781" t="s">
        <v>4938</v>
      </c>
      <c r="C781">
        <v>16</v>
      </c>
      <c r="D781" t="s">
        <v>597</v>
      </c>
      <c r="E781">
        <v>66095</v>
      </c>
      <c r="F781" t="s">
        <v>4829</v>
      </c>
      <c r="G781" t="s">
        <v>4939</v>
      </c>
      <c r="H781" t="s">
        <v>4940</v>
      </c>
      <c r="I781" t="s">
        <v>630</v>
      </c>
      <c r="J781">
        <v>14835</v>
      </c>
      <c r="K781">
        <v>18044</v>
      </c>
      <c r="L781" t="s">
        <v>4941</v>
      </c>
      <c r="M781" t="s">
        <v>4942</v>
      </c>
      <c r="N781" t="s">
        <v>4844</v>
      </c>
      <c r="O781" t="s">
        <v>4943</v>
      </c>
      <c r="P781" t="s">
        <v>4846</v>
      </c>
      <c r="Q781" t="s">
        <v>4847</v>
      </c>
      <c r="R781" t="s">
        <v>4848</v>
      </c>
      <c r="S781" t="s">
        <v>4837</v>
      </c>
      <c r="T781" t="s">
        <v>3087</v>
      </c>
      <c r="U781" t="s">
        <v>3036</v>
      </c>
      <c r="V781" t="s">
        <v>1577</v>
      </c>
      <c r="W781">
        <v>43.915999999999997</v>
      </c>
      <c r="X781">
        <v>-79.470979999999997</v>
      </c>
      <c r="Y781" t="s">
        <v>612</v>
      </c>
      <c r="Z781" t="s">
        <v>612</v>
      </c>
      <c r="AA781" t="s">
        <v>612</v>
      </c>
      <c r="AB781" t="s">
        <v>612</v>
      </c>
      <c r="AC781" t="s">
        <v>612</v>
      </c>
      <c r="AD781" t="s">
        <v>612</v>
      </c>
      <c r="AE781" t="s">
        <v>612</v>
      </c>
      <c r="AF781" t="s">
        <v>612</v>
      </c>
      <c r="AG781" t="s">
        <v>612</v>
      </c>
      <c r="AH781" t="s">
        <v>612</v>
      </c>
      <c r="AI781" t="s">
        <v>612</v>
      </c>
      <c r="AJ781" t="s">
        <v>612</v>
      </c>
      <c r="AK781" t="s">
        <v>612</v>
      </c>
      <c r="AL781" t="s">
        <v>612</v>
      </c>
      <c r="AM781" t="s">
        <v>612</v>
      </c>
      <c r="AN781" t="s">
        <v>612</v>
      </c>
      <c r="AO781" t="s">
        <v>612</v>
      </c>
      <c r="AP781" t="s">
        <v>612</v>
      </c>
      <c r="AQ781" t="s">
        <v>612</v>
      </c>
      <c r="AR781" t="s">
        <v>612</v>
      </c>
      <c r="AS781" t="s">
        <v>612</v>
      </c>
      <c r="AT781" t="s">
        <v>613</v>
      </c>
      <c r="AU781" t="s">
        <v>612</v>
      </c>
      <c r="AV781" t="s">
        <v>614</v>
      </c>
      <c r="AW781" t="s">
        <v>612</v>
      </c>
      <c r="AX781">
        <v>11175998</v>
      </c>
      <c r="AY781" t="s">
        <v>621</v>
      </c>
      <c r="AZ781" t="s">
        <v>145</v>
      </c>
      <c r="BA781" t="s">
        <v>470</v>
      </c>
      <c r="BB781" t="s">
        <v>649</v>
      </c>
      <c r="BC781">
        <v>41518</v>
      </c>
      <c r="BD781">
        <v>0</v>
      </c>
      <c r="BE781">
        <v>0</v>
      </c>
      <c r="BF781">
        <v>0</v>
      </c>
      <c r="BG781">
        <v>0</v>
      </c>
      <c r="BH781">
        <v>0</v>
      </c>
      <c r="BI781">
        <v>0</v>
      </c>
      <c r="BJ781">
        <v>0</v>
      </c>
      <c r="BK781">
        <v>0</v>
      </c>
      <c r="BL781">
        <v>0</v>
      </c>
      <c r="BM781">
        <v>0</v>
      </c>
      <c r="BN781">
        <v>0</v>
      </c>
      <c r="BO781">
        <v>0</v>
      </c>
      <c r="BP781">
        <v>0</v>
      </c>
      <c r="BQ781">
        <v>0</v>
      </c>
      <c r="BR781">
        <v>0</v>
      </c>
      <c r="BS781">
        <v>0</v>
      </c>
      <c r="BT781">
        <v>11175998</v>
      </c>
      <c r="BU781">
        <v>0</v>
      </c>
      <c r="BV781">
        <v>0</v>
      </c>
      <c r="BW781">
        <v>0</v>
      </c>
      <c r="BX781">
        <v>0</v>
      </c>
      <c r="BY781">
        <v>0</v>
      </c>
      <c r="BZ781">
        <v>0</v>
      </c>
      <c r="CA781">
        <v>0</v>
      </c>
      <c r="CB781">
        <v>0</v>
      </c>
      <c r="CC781">
        <v>0</v>
      </c>
      <c r="CD781">
        <v>11175998</v>
      </c>
      <c r="CE781">
        <v>11175998</v>
      </c>
      <c r="CF781">
        <v>11175998</v>
      </c>
      <c r="CG781">
        <v>0</v>
      </c>
      <c r="CH781" t="s">
        <v>612</v>
      </c>
      <c r="CI781" t="s">
        <v>616</v>
      </c>
      <c r="CJ781" t="s">
        <v>617</v>
      </c>
      <c r="CK781" t="s">
        <v>617</v>
      </c>
      <c r="CL781" t="s">
        <v>617</v>
      </c>
      <c r="CM781" t="s">
        <v>617</v>
      </c>
      <c r="CN781">
        <v>0</v>
      </c>
    </row>
    <row r="782" spans="1:92" x14ac:dyDescent="0.25">
      <c r="A782" t="s">
        <v>4944</v>
      </c>
      <c r="B782" t="s">
        <v>4944</v>
      </c>
      <c r="C782">
        <v>16</v>
      </c>
      <c r="D782" t="s">
        <v>597</v>
      </c>
      <c r="E782">
        <v>66095</v>
      </c>
      <c r="F782" t="s">
        <v>4829</v>
      </c>
      <c r="G782" t="s">
        <v>4945</v>
      </c>
      <c r="H782" t="s">
        <v>4946</v>
      </c>
      <c r="I782" t="s">
        <v>667</v>
      </c>
      <c r="J782">
        <v>10159</v>
      </c>
      <c r="K782">
        <v>10435</v>
      </c>
      <c r="L782" t="s">
        <v>4947</v>
      </c>
      <c r="M782" t="s">
        <v>4948</v>
      </c>
      <c r="N782" t="s">
        <v>4949</v>
      </c>
      <c r="O782" t="s">
        <v>4950</v>
      </c>
      <c r="P782" t="s">
        <v>4859</v>
      </c>
      <c r="Q782" t="s">
        <v>4860</v>
      </c>
      <c r="R782" t="s">
        <v>4861</v>
      </c>
      <c r="S782" t="s">
        <v>4837</v>
      </c>
      <c r="T782" t="s">
        <v>3087</v>
      </c>
      <c r="U782" t="s">
        <v>3036</v>
      </c>
      <c r="V782" t="s">
        <v>1577</v>
      </c>
      <c r="W782">
        <v>43.8583</v>
      </c>
      <c r="X782">
        <v>-79.31</v>
      </c>
      <c r="Y782" t="s">
        <v>612</v>
      </c>
      <c r="Z782" t="s">
        <v>612</v>
      </c>
      <c r="AA782" t="s">
        <v>612</v>
      </c>
      <c r="AB782" t="s">
        <v>612</v>
      </c>
      <c r="AC782" t="s">
        <v>612</v>
      </c>
      <c r="AD782" t="s">
        <v>612</v>
      </c>
      <c r="AE782" t="s">
        <v>612</v>
      </c>
      <c r="AF782" t="s">
        <v>612</v>
      </c>
      <c r="AG782" t="s">
        <v>612</v>
      </c>
      <c r="AH782" t="s">
        <v>612</v>
      </c>
      <c r="AI782" t="s">
        <v>612</v>
      </c>
      <c r="AJ782" t="s">
        <v>612</v>
      </c>
      <c r="AK782" t="s">
        <v>612</v>
      </c>
      <c r="AL782" t="s">
        <v>612</v>
      </c>
      <c r="AM782" t="s">
        <v>612</v>
      </c>
      <c r="AN782" t="s">
        <v>612</v>
      </c>
      <c r="AO782" t="s">
        <v>612</v>
      </c>
      <c r="AP782" t="s">
        <v>612</v>
      </c>
      <c r="AQ782" t="s">
        <v>612</v>
      </c>
      <c r="AR782" t="s">
        <v>612</v>
      </c>
      <c r="AS782" t="s">
        <v>612</v>
      </c>
      <c r="AT782" t="s">
        <v>613</v>
      </c>
      <c r="AU782" t="s">
        <v>612</v>
      </c>
      <c r="AV782" t="s">
        <v>635</v>
      </c>
      <c r="AW782">
        <v>39691</v>
      </c>
      <c r="AX782">
        <v>41162674</v>
      </c>
      <c r="AY782" t="s">
        <v>621</v>
      </c>
      <c r="AZ782" t="s">
        <v>145</v>
      </c>
      <c r="BA782" t="s">
        <v>470</v>
      </c>
      <c r="BB782" t="s">
        <v>941</v>
      </c>
      <c r="BC782">
        <v>39692</v>
      </c>
      <c r="BD782">
        <v>0</v>
      </c>
      <c r="BE782">
        <v>0</v>
      </c>
      <c r="BF782">
        <v>0</v>
      </c>
      <c r="BG782">
        <v>0</v>
      </c>
      <c r="BH782">
        <v>0</v>
      </c>
      <c r="BI782">
        <v>0</v>
      </c>
      <c r="BJ782">
        <v>0</v>
      </c>
      <c r="BK782">
        <v>0</v>
      </c>
      <c r="BL782">
        <v>0</v>
      </c>
      <c r="BM782">
        <v>0</v>
      </c>
      <c r="BN782">
        <v>0</v>
      </c>
      <c r="BO782">
        <v>0</v>
      </c>
      <c r="BP782">
        <v>0</v>
      </c>
      <c r="BQ782">
        <v>0</v>
      </c>
      <c r="BR782">
        <v>277500</v>
      </c>
      <c r="BS782">
        <v>277500</v>
      </c>
      <c r="BT782">
        <v>40885174</v>
      </c>
      <c r="BU782">
        <v>0</v>
      </c>
      <c r="BV782">
        <v>0</v>
      </c>
      <c r="BW782">
        <v>0</v>
      </c>
      <c r="BX782">
        <v>0</v>
      </c>
      <c r="BY782">
        <v>0</v>
      </c>
      <c r="BZ782">
        <v>0</v>
      </c>
      <c r="CA782">
        <v>0</v>
      </c>
      <c r="CB782">
        <v>0</v>
      </c>
      <c r="CC782">
        <v>0</v>
      </c>
      <c r="CD782">
        <v>40885174</v>
      </c>
      <c r="CE782">
        <v>41162674</v>
      </c>
      <c r="CF782">
        <v>41162674</v>
      </c>
      <c r="CG782">
        <v>0</v>
      </c>
      <c r="CH782" t="s">
        <v>612</v>
      </c>
      <c r="CI782" t="s">
        <v>616</v>
      </c>
      <c r="CJ782" t="s">
        <v>617</v>
      </c>
      <c r="CK782" t="s">
        <v>617</v>
      </c>
      <c r="CL782" t="s">
        <v>617</v>
      </c>
      <c r="CM782" t="s">
        <v>617</v>
      </c>
      <c r="CN782">
        <v>0</v>
      </c>
    </row>
    <row r="783" spans="1:92" x14ac:dyDescent="0.25">
      <c r="A783" t="s">
        <v>4951</v>
      </c>
      <c r="B783" t="s">
        <v>4951</v>
      </c>
      <c r="C783">
        <v>16</v>
      </c>
      <c r="D783" t="s">
        <v>597</v>
      </c>
      <c r="E783">
        <v>66095</v>
      </c>
      <c r="F783" t="s">
        <v>4829</v>
      </c>
      <c r="G783" t="s">
        <v>4952</v>
      </c>
      <c r="H783" t="s">
        <v>4953</v>
      </c>
      <c r="I783" t="s">
        <v>630</v>
      </c>
      <c r="J783">
        <v>14831</v>
      </c>
      <c r="K783">
        <v>18040</v>
      </c>
      <c r="L783" t="s">
        <v>4954</v>
      </c>
      <c r="M783" t="s">
        <v>4955</v>
      </c>
      <c r="N783" t="s">
        <v>4857</v>
      </c>
      <c r="O783" t="s">
        <v>4956</v>
      </c>
      <c r="P783" t="s">
        <v>4859</v>
      </c>
      <c r="Q783" t="s">
        <v>4860</v>
      </c>
      <c r="R783" t="s">
        <v>4861</v>
      </c>
      <c r="S783" t="s">
        <v>4837</v>
      </c>
      <c r="T783" t="s">
        <v>3087</v>
      </c>
      <c r="U783" t="s">
        <v>3036</v>
      </c>
      <c r="V783" t="s">
        <v>1577</v>
      </c>
      <c r="W783">
        <v>43.89425</v>
      </c>
      <c r="X783">
        <v>-79.222120000000004</v>
      </c>
      <c r="Y783" t="s">
        <v>612</v>
      </c>
      <c r="Z783" t="s">
        <v>612</v>
      </c>
      <c r="AA783" t="s">
        <v>612</v>
      </c>
      <c r="AB783" t="s">
        <v>612</v>
      </c>
      <c r="AC783" t="s">
        <v>612</v>
      </c>
      <c r="AD783" t="s">
        <v>612</v>
      </c>
      <c r="AE783" t="s">
        <v>612</v>
      </c>
      <c r="AF783" t="s">
        <v>612</v>
      </c>
      <c r="AG783" t="s">
        <v>612</v>
      </c>
      <c r="AH783" t="s">
        <v>612</v>
      </c>
      <c r="AI783" t="s">
        <v>612</v>
      </c>
      <c r="AJ783" t="s">
        <v>612</v>
      </c>
      <c r="AK783" t="s">
        <v>612</v>
      </c>
      <c r="AL783" t="s">
        <v>612</v>
      </c>
      <c r="AM783" t="s">
        <v>612</v>
      </c>
      <c r="AN783" t="s">
        <v>612</v>
      </c>
      <c r="AO783" t="s">
        <v>612</v>
      </c>
      <c r="AP783" t="s">
        <v>612</v>
      </c>
      <c r="AQ783" t="s">
        <v>612</v>
      </c>
      <c r="AR783" t="s">
        <v>612</v>
      </c>
      <c r="AS783" t="s">
        <v>612</v>
      </c>
      <c r="AT783" t="s">
        <v>613</v>
      </c>
      <c r="AU783" t="s">
        <v>612</v>
      </c>
      <c r="AV783" t="s">
        <v>614</v>
      </c>
      <c r="AW783" t="s">
        <v>612</v>
      </c>
      <c r="AX783">
        <v>9734865</v>
      </c>
      <c r="AY783" t="s">
        <v>621</v>
      </c>
      <c r="AZ783" t="s">
        <v>145</v>
      </c>
      <c r="BA783" t="s">
        <v>470</v>
      </c>
      <c r="BB783" t="s">
        <v>649</v>
      </c>
      <c r="BC783">
        <v>41518</v>
      </c>
      <c r="BD783">
        <v>0</v>
      </c>
      <c r="BE783">
        <v>0</v>
      </c>
      <c r="BF783">
        <v>0</v>
      </c>
      <c r="BG783">
        <v>0</v>
      </c>
      <c r="BH783">
        <v>0</v>
      </c>
      <c r="BI783">
        <v>0</v>
      </c>
      <c r="BJ783">
        <v>0</v>
      </c>
      <c r="BK783">
        <v>0</v>
      </c>
      <c r="BL783">
        <v>0</v>
      </c>
      <c r="BM783">
        <v>0</v>
      </c>
      <c r="BN783">
        <v>0</v>
      </c>
      <c r="BO783">
        <v>0</v>
      </c>
      <c r="BP783">
        <v>0</v>
      </c>
      <c r="BQ783">
        <v>0</v>
      </c>
      <c r="BR783">
        <v>0</v>
      </c>
      <c r="BS783">
        <v>0</v>
      </c>
      <c r="BT783">
        <v>8390788</v>
      </c>
      <c r="BU783">
        <v>0</v>
      </c>
      <c r="BV783">
        <v>1344077</v>
      </c>
      <c r="BW783">
        <v>0</v>
      </c>
      <c r="BX783">
        <v>0</v>
      </c>
      <c r="BY783">
        <v>0</v>
      </c>
      <c r="BZ783">
        <v>0</v>
      </c>
      <c r="CA783">
        <v>0</v>
      </c>
      <c r="CB783">
        <v>0</v>
      </c>
      <c r="CC783">
        <v>0</v>
      </c>
      <c r="CD783">
        <v>9734865</v>
      </c>
      <c r="CE783">
        <v>9734865</v>
      </c>
      <c r="CF783">
        <v>9734865</v>
      </c>
      <c r="CG783">
        <v>0</v>
      </c>
      <c r="CH783" t="s">
        <v>612</v>
      </c>
      <c r="CI783" t="s">
        <v>616</v>
      </c>
      <c r="CJ783" t="s">
        <v>617</v>
      </c>
      <c r="CK783" t="s">
        <v>617</v>
      </c>
      <c r="CL783" t="s">
        <v>617</v>
      </c>
      <c r="CM783" t="s">
        <v>617</v>
      </c>
      <c r="CN783">
        <v>0</v>
      </c>
    </row>
    <row r="784" spans="1:92" x14ac:dyDescent="0.25">
      <c r="A784" t="s">
        <v>4957</v>
      </c>
      <c r="B784" t="s">
        <v>4957</v>
      </c>
      <c r="C784">
        <v>16</v>
      </c>
      <c r="D784" t="s">
        <v>597</v>
      </c>
      <c r="E784">
        <v>66095</v>
      </c>
      <c r="F784" t="s">
        <v>4829</v>
      </c>
      <c r="G784" t="s">
        <v>4958</v>
      </c>
      <c r="H784" t="s">
        <v>4959</v>
      </c>
      <c r="I784" t="s">
        <v>630</v>
      </c>
      <c r="J784">
        <v>9742</v>
      </c>
      <c r="K784">
        <v>10241</v>
      </c>
      <c r="L784" t="s">
        <v>4960</v>
      </c>
      <c r="M784" t="s">
        <v>4961</v>
      </c>
      <c r="N784" t="s">
        <v>4962</v>
      </c>
      <c r="O784" t="s">
        <v>4963</v>
      </c>
      <c r="P784" t="s">
        <v>4885</v>
      </c>
      <c r="Q784" t="s">
        <v>4886</v>
      </c>
      <c r="R784" t="s">
        <v>4887</v>
      </c>
      <c r="S784" t="s">
        <v>4837</v>
      </c>
      <c r="T784" t="s">
        <v>3087</v>
      </c>
      <c r="U784" t="s">
        <v>3036</v>
      </c>
      <c r="V784" t="s">
        <v>1577</v>
      </c>
      <c r="W784">
        <v>43.792000000000002</v>
      </c>
      <c r="X784">
        <v>-79.557699999999997</v>
      </c>
      <c r="Y784" t="s">
        <v>612</v>
      </c>
      <c r="Z784" t="s">
        <v>612</v>
      </c>
      <c r="AA784" t="s">
        <v>612</v>
      </c>
      <c r="AB784" t="s">
        <v>612</v>
      </c>
      <c r="AC784" t="s">
        <v>612</v>
      </c>
      <c r="AD784" t="s">
        <v>612</v>
      </c>
      <c r="AE784" t="s">
        <v>612</v>
      </c>
      <c r="AF784" t="s">
        <v>612</v>
      </c>
      <c r="AG784" t="s">
        <v>612</v>
      </c>
      <c r="AH784" t="s">
        <v>612</v>
      </c>
      <c r="AI784" t="s">
        <v>612</v>
      </c>
      <c r="AJ784" t="s">
        <v>612</v>
      </c>
      <c r="AK784" t="s">
        <v>612</v>
      </c>
      <c r="AL784" t="s">
        <v>612</v>
      </c>
      <c r="AM784" t="s">
        <v>612</v>
      </c>
      <c r="AN784" t="s">
        <v>612</v>
      </c>
      <c r="AO784" t="s">
        <v>612</v>
      </c>
      <c r="AP784" t="s">
        <v>612</v>
      </c>
      <c r="AQ784" t="s">
        <v>612</v>
      </c>
      <c r="AR784" t="s">
        <v>612</v>
      </c>
      <c r="AS784" t="s">
        <v>612</v>
      </c>
      <c r="AT784" t="s">
        <v>613</v>
      </c>
      <c r="AU784" t="s">
        <v>612</v>
      </c>
      <c r="AV784" t="s">
        <v>635</v>
      </c>
      <c r="AW784">
        <v>39691</v>
      </c>
      <c r="AX784">
        <v>7700191</v>
      </c>
      <c r="AY784" t="s">
        <v>621</v>
      </c>
      <c r="AZ784" t="s">
        <v>145</v>
      </c>
      <c r="BA784" t="s">
        <v>470</v>
      </c>
      <c r="BB784" t="s">
        <v>659</v>
      </c>
      <c r="BC784">
        <v>36770</v>
      </c>
      <c r="BD784">
        <v>0</v>
      </c>
      <c r="BE784">
        <v>0</v>
      </c>
      <c r="BF784">
        <v>0</v>
      </c>
      <c r="BG784">
        <v>0</v>
      </c>
      <c r="BH784">
        <v>0</v>
      </c>
      <c r="BI784">
        <v>0</v>
      </c>
      <c r="BJ784">
        <v>0</v>
      </c>
      <c r="BK784">
        <v>0</v>
      </c>
      <c r="BL784">
        <v>0</v>
      </c>
      <c r="BM784">
        <v>0</v>
      </c>
      <c r="BN784">
        <v>0</v>
      </c>
      <c r="BO784">
        <v>0</v>
      </c>
      <c r="BP784">
        <v>0</v>
      </c>
      <c r="BQ784">
        <v>0</v>
      </c>
      <c r="BR784">
        <v>0</v>
      </c>
      <c r="BS784">
        <v>0</v>
      </c>
      <c r="BT784">
        <v>7700191</v>
      </c>
      <c r="BU784">
        <v>0</v>
      </c>
      <c r="BV784">
        <v>0</v>
      </c>
      <c r="BW784">
        <v>0</v>
      </c>
      <c r="BX784">
        <v>0</v>
      </c>
      <c r="BY784">
        <v>0</v>
      </c>
      <c r="BZ784">
        <v>0</v>
      </c>
      <c r="CA784">
        <v>0</v>
      </c>
      <c r="CB784">
        <v>0</v>
      </c>
      <c r="CC784">
        <v>0</v>
      </c>
      <c r="CD784">
        <v>7700191</v>
      </c>
      <c r="CE784">
        <v>7700191</v>
      </c>
      <c r="CF784">
        <v>7700191</v>
      </c>
      <c r="CG784">
        <v>0</v>
      </c>
      <c r="CH784" t="s">
        <v>612</v>
      </c>
      <c r="CI784" t="s">
        <v>616</v>
      </c>
      <c r="CJ784" t="s">
        <v>617</v>
      </c>
      <c r="CK784" t="s">
        <v>617</v>
      </c>
      <c r="CL784" t="s">
        <v>617</v>
      </c>
      <c r="CM784" t="s">
        <v>617</v>
      </c>
      <c r="CN784">
        <v>0</v>
      </c>
    </row>
    <row r="785" spans="1:92" x14ac:dyDescent="0.25">
      <c r="A785" t="s">
        <v>4964</v>
      </c>
      <c r="B785" t="s">
        <v>4964</v>
      </c>
      <c r="C785">
        <v>16</v>
      </c>
      <c r="D785" t="s">
        <v>597</v>
      </c>
      <c r="E785">
        <v>66095</v>
      </c>
      <c r="F785" t="s">
        <v>4829</v>
      </c>
      <c r="G785" t="s">
        <v>4958</v>
      </c>
      <c r="H785" t="s">
        <v>4959</v>
      </c>
      <c r="I785" t="s">
        <v>630</v>
      </c>
      <c r="J785">
        <v>9742</v>
      </c>
      <c r="K785">
        <v>10241</v>
      </c>
      <c r="L785" t="s">
        <v>4960</v>
      </c>
      <c r="M785" t="s">
        <v>4961</v>
      </c>
      <c r="N785" t="s">
        <v>4962</v>
      </c>
      <c r="O785" t="s">
        <v>4963</v>
      </c>
      <c r="P785" t="s">
        <v>4885</v>
      </c>
      <c r="Q785" t="s">
        <v>4886</v>
      </c>
      <c r="R785" t="s">
        <v>4887</v>
      </c>
      <c r="S785" t="s">
        <v>4837</v>
      </c>
      <c r="T785" t="s">
        <v>3087</v>
      </c>
      <c r="U785" t="s">
        <v>3036</v>
      </c>
      <c r="V785" t="s">
        <v>1577</v>
      </c>
      <c r="W785">
        <v>43.792000000000002</v>
      </c>
      <c r="X785">
        <v>-79.557699999999997</v>
      </c>
      <c r="Y785" t="s">
        <v>612</v>
      </c>
      <c r="Z785" t="s">
        <v>612</v>
      </c>
      <c r="AA785" t="s">
        <v>612</v>
      </c>
      <c r="AB785" t="s">
        <v>612</v>
      </c>
      <c r="AC785" t="s">
        <v>612</v>
      </c>
      <c r="AD785" t="s">
        <v>612</v>
      </c>
      <c r="AE785" t="s">
        <v>612</v>
      </c>
      <c r="AF785" t="s">
        <v>612</v>
      </c>
      <c r="AG785" t="s">
        <v>612</v>
      </c>
      <c r="AH785" t="s">
        <v>612</v>
      </c>
      <c r="AI785" t="s">
        <v>612</v>
      </c>
      <c r="AJ785" t="s">
        <v>612</v>
      </c>
      <c r="AK785" t="s">
        <v>612</v>
      </c>
      <c r="AL785" t="s">
        <v>612</v>
      </c>
      <c r="AM785" t="s">
        <v>612</v>
      </c>
      <c r="AN785" t="s">
        <v>612</v>
      </c>
      <c r="AO785" t="s">
        <v>612</v>
      </c>
      <c r="AP785" t="s">
        <v>612</v>
      </c>
      <c r="AQ785" t="s">
        <v>612</v>
      </c>
      <c r="AR785" t="s">
        <v>612</v>
      </c>
      <c r="AS785" t="s">
        <v>612</v>
      </c>
      <c r="AT785" t="s">
        <v>613</v>
      </c>
      <c r="AU785" t="s">
        <v>612</v>
      </c>
      <c r="AV785" t="s">
        <v>635</v>
      </c>
      <c r="AW785">
        <v>39691</v>
      </c>
      <c r="AX785">
        <v>1906594</v>
      </c>
      <c r="AY785" t="s">
        <v>621</v>
      </c>
      <c r="AZ785" t="s">
        <v>140</v>
      </c>
      <c r="BA785" t="s">
        <v>470</v>
      </c>
      <c r="BB785" t="s">
        <v>694</v>
      </c>
      <c r="BC785">
        <v>37135</v>
      </c>
      <c r="BD785">
        <v>0</v>
      </c>
      <c r="BE785">
        <v>0</v>
      </c>
      <c r="BF785">
        <v>0</v>
      </c>
      <c r="BG785">
        <v>0</v>
      </c>
      <c r="BH785">
        <v>0</v>
      </c>
      <c r="BI785">
        <v>0</v>
      </c>
      <c r="BJ785">
        <v>0</v>
      </c>
      <c r="BK785">
        <v>0</v>
      </c>
      <c r="BL785">
        <v>0</v>
      </c>
      <c r="BM785">
        <v>0</v>
      </c>
      <c r="BN785">
        <v>0</v>
      </c>
      <c r="BO785">
        <v>0</v>
      </c>
      <c r="BP785">
        <v>0</v>
      </c>
      <c r="BQ785">
        <v>0</v>
      </c>
      <c r="BR785">
        <v>0</v>
      </c>
      <c r="BS785">
        <v>0</v>
      </c>
      <c r="BT785">
        <v>1906594</v>
      </c>
      <c r="BU785">
        <v>0</v>
      </c>
      <c r="BV785">
        <v>0</v>
      </c>
      <c r="BW785">
        <v>0</v>
      </c>
      <c r="BX785">
        <v>0</v>
      </c>
      <c r="BY785">
        <v>0</v>
      </c>
      <c r="BZ785">
        <v>0</v>
      </c>
      <c r="CA785">
        <v>0</v>
      </c>
      <c r="CB785">
        <v>0</v>
      </c>
      <c r="CC785">
        <v>0</v>
      </c>
      <c r="CD785">
        <v>1906594</v>
      </c>
      <c r="CE785">
        <v>1906594</v>
      </c>
      <c r="CF785">
        <v>1906594</v>
      </c>
      <c r="CG785">
        <v>0</v>
      </c>
      <c r="CH785" t="s">
        <v>612</v>
      </c>
      <c r="CI785" t="s">
        <v>616</v>
      </c>
      <c r="CJ785" t="s">
        <v>617</v>
      </c>
      <c r="CK785" t="s">
        <v>617</v>
      </c>
      <c r="CL785" t="s">
        <v>617</v>
      </c>
      <c r="CM785" t="s">
        <v>617</v>
      </c>
      <c r="CN785">
        <v>0</v>
      </c>
    </row>
    <row r="786" spans="1:92" x14ac:dyDescent="0.25">
      <c r="A786" t="s">
        <v>4965</v>
      </c>
      <c r="B786" t="s">
        <v>4965</v>
      </c>
      <c r="C786">
        <v>16</v>
      </c>
      <c r="D786" t="s">
        <v>597</v>
      </c>
      <c r="E786">
        <v>66095</v>
      </c>
      <c r="F786" t="s">
        <v>4829</v>
      </c>
      <c r="G786" t="s">
        <v>4966</v>
      </c>
      <c r="H786" t="s">
        <v>4967</v>
      </c>
      <c r="I786" t="s">
        <v>630</v>
      </c>
      <c r="J786">
        <v>11232</v>
      </c>
      <c r="K786">
        <v>12233</v>
      </c>
      <c r="L786" t="s">
        <v>4968</v>
      </c>
      <c r="M786" t="s">
        <v>4969</v>
      </c>
      <c r="N786" t="s">
        <v>4844</v>
      </c>
      <c r="O786" t="s">
        <v>4970</v>
      </c>
      <c r="P786" t="s">
        <v>4846</v>
      </c>
      <c r="Q786" t="s">
        <v>4847</v>
      </c>
      <c r="R786" t="s">
        <v>4848</v>
      </c>
      <c r="S786" t="s">
        <v>4837</v>
      </c>
      <c r="T786" t="s">
        <v>3087</v>
      </c>
      <c r="U786" t="s">
        <v>3036</v>
      </c>
      <c r="V786" t="s">
        <v>1577</v>
      </c>
      <c r="W786">
        <v>43.938659999999999</v>
      </c>
      <c r="X786">
        <v>-79.439679999999996</v>
      </c>
      <c r="Y786" t="s">
        <v>612</v>
      </c>
      <c r="Z786" t="s">
        <v>612</v>
      </c>
      <c r="AA786" t="s">
        <v>612</v>
      </c>
      <c r="AB786" t="s">
        <v>612</v>
      </c>
      <c r="AC786" t="s">
        <v>612</v>
      </c>
      <c r="AD786" t="s">
        <v>612</v>
      </c>
      <c r="AE786" t="s">
        <v>612</v>
      </c>
      <c r="AF786" t="s">
        <v>612</v>
      </c>
      <c r="AG786" t="s">
        <v>612</v>
      </c>
      <c r="AH786" t="s">
        <v>612</v>
      </c>
      <c r="AI786" t="s">
        <v>612</v>
      </c>
      <c r="AJ786" t="s">
        <v>612</v>
      </c>
      <c r="AK786" t="s">
        <v>612</v>
      </c>
      <c r="AL786" t="s">
        <v>612</v>
      </c>
      <c r="AM786" t="s">
        <v>612</v>
      </c>
      <c r="AN786" t="s">
        <v>612</v>
      </c>
      <c r="AO786" t="s">
        <v>612</v>
      </c>
      <c r="AP786" t="s">
        <v>612</v>
      </c>
      <c r="AQ786" t="s">
        <v>612</v>
      </c>
      <c r="AR786" t="s">
        <v>612</v>
      </c>
      <c r="AS786" t="s">
        <v>612</v>
      </c>
      <c r="AT786" t="s">
        <v>613</v>
      </c>
      <c r="AU786" t="s">
        <v>612</v>
      </c>
      <c r="AV786" t="s">
        <v>614</v>
      </c>
      <c r="AW786" t="s">
        <v>612</v>
      </c>
      <c r="AX786">
        <v>9120615</v>
      </c>
      <c r="AY786" t="s">
        <v>621</v>
      </c>
      <c r="AZ786" t="s">
        <v>145</v>
      </c>
      <c r="BA786" t="s">
        <v>470</v>
      </c>
      <c r="BB786" t="s">
        <v>977</v>
      </c>
      <c r="BC786">
        <v>40422</v>
      </c>
      <c r="BD786">
        <v>0</v>
      </c>
      <c r="BE786">
        <v>0</v>
      </c>
      <c r="BF786">
        <v>0</v>
      </c>
      <c r="BG786">
        <v>0</v>
      </c>
      <c r="BH786">
        <v>0</v>
      </c>
      <c r="BI786">
        <v>0</v>
      </c>
      <c r="BJ786">
        <v>0</v>
      </c>
      <c r="BK786">
        <v>0</v>
      </c>
      <c r="BL786">
        <v>0</v>
      </c>
      <c r="BM786">
        <v>0</v>
      </c>
      <c r="BN786">
        <v>0</v>
      </c>
      <c r="BO786">
        <v>0</v>
      </c>
      <c r="BP786">
        <v>0</v>
      </c>
      <c r="BQ786">
        <v>0</v>
      </c>
      <c r="BR786">
        <v>0</v>
      </c>
      <c r="BS786">
        <v>0</v>
      </c>
      <c r="BT786">
        <v>9120615</v>
      </c>
      <c r="BU786">
        <v>0</v>
      </c>
      <c r="BV786">
        <v>0</v>
      </c>
      <c r="BW786">
        <v>0</v>
      </c>
      <c r="BX786">
        <v>0</v>
      </c>
      <c r="BY786">
        <v>0</v>
      </c>
      <c r="BZ786">
        <v>0</v>
      </c>
      <c r="CA786">
        <v>0</v>
      </c>
      <c r="CB786">
        <v>0</v>
      </c>
      <c r="CC786">
        <v>0</v>
      </c>
      <c r="CD786">
        <v>9120615</v>
      </c>
      <c r="CE786">
        <v>9120615</v>
      </c>
      <c r="CF786">
        <v>9120615</v>
      </c>
      <c r="CG786">
        <v>0</v>
      </c>
      <c r="CH786" t="s">
        <v>612</v>
      </c>
      <c r="CI786" t="s">
        <v>616</v>
      </c>
      <c r="CJ786" t="s">
        <v>617</v>
      </c>
      <c r="CK786" t="s">
        <v>617</v>
      </c>
      <c r="CL786" t="s">
        <v>617</v>
      </c>
      <c r="CM786" t="s">
        <v>617</v>
      </c>
      <c r="CN786">
        <v>0</v>
      </c>
    </row>
    <row r="787" spans="1:92" x14ac:dyDescent="0.25">
      <c r="A787" t="s">
        <v>4971</v>
      </c>
      <c r="B787" t="s">
        <v>4971</v>
      </c>
      <c r="C787">
        <v>16</v>
      </c>
      <c r="D787" t="s">
        <v>597</v>
      </c>
      <c r="E787">
        <v>66095</v>
      </c>
      <c r="F787" t="s">
        <v>4829</v>
      </c>
      <c r="G787" t="s">
        <v>4972</v>
      </c>
      <c r="H787" t="s">
        <v>4973</v>
      </c>
      <c r="I787" t="s">
        <v>630</v>
      </c>
      <c r="J787">
        <v>9744</v>
      </c>
      <c r="K787">
        <v>10243</v>
      </c>
      <c r="L787" t="s">
        <v>4974</v>
      </c>
      <c r="M787" t="s">
        <v>4975</v>
      </c>
      <c r="N787" t="s">
        <v>4857</v>
      </c>
      <c r="O787" t="s">
        <v>4976</v>
      </c>
      <c r="P787" t="s">
        <v>4859</v>
      </c>
      <c r="Q787" t="s">
        <v>4860</v>
      </c>
      <c r="R787" t="s">
        <v>4861</v>
      </c>
      <c r="S787" t="s">
        <v>4837</v>
      </c>
      <c r="T787" t="s">
        <v>3087</v>
      </c>
      <c r="U787" t="s">
        <v>3036</v>
      </c>
      <c r="V787" t="s">
        <v>1577</v>
      </c>
      <c r="W787">
        <v>43.855699999999999</v>
      </c>
      <c r="X787">
        <v>-79.244</v>
      </c>
      <c r="Y787" t="s">
        <v>612</v>
      </c>
      <c r="Z787" t="s">
        <v>612</v>
      </c>
      <c r="AA787" t="s">
        <v>612</v>
      </c>
      <c r="AB787" t="s">
        <v>612</v>
      </c>
      <c r="AC787" t="s">
        <v>612</v>
      </c>
      <c r="AD787" t="s">
        <v>612</v>
      </c>
      <c r="AE787" t="s">
        <v>612</v>
      </c>
      <c r="AF787" t="s">
        <v>612</v>
      </c>
      <c r="AG787" t="s">
        <v>612</v>
      </c>
      <c r="AH787" t="s">
        <v>612</v>
      </c>
      <c r="AI787" t="s">
        <v>612</v>
      </c>
      <c r="AJ787" t="s">
        <v>612</v>
      </c>
      <c r="AK787" t="s">
        <v>612</v>
      </c>
      <c r="AL787" t="s">
        <v>612</v>
      </c>
      <c r="AM787" t="s">
        <v>612</v>
      </c>
      <c r="AN787" t="s">
        <v>612</v>
      </c>
      <c r="AO787" t="s">
        <v>612</v>
      </c>
      <c r="AP787" t="s">
        <v>612</v>
      </c>
      <c r="AQ787" t="s">
        <v>612</v>
      </c>
      <c r="AR787" t="s">
        <v>612</v>
      </c>
      <c r="AS787" t="s">
        <v>612</v>
      </c>
      <c r="AT787" t="s">
        <v>613</v>
      </c>
      <c r="AU787" t="s">
        <v>612</v>
      </c>
      <c r="AV787" t="s">
        <v>635</v>
      </c>
      <c r="AW787">
        <v>39691</v>
      </c>
      <c r="AX787">
        <v>6876671</v>
      </c>
      <c r="AY787" t="s">
        <v>621</v>
      </c>
      <c r="AZ787" t="s">
        <v>145</v>
      </c>
      <c r="BA787" t="s">
        <v>470</v>
      </c>
      <c r="BB787" t="s">
        <v>659</v>
      </c>
      <c r="BC787">
        <v>36770</v>
      </c>
      <c r="BD787">
        <v>0</v>
      </c>
      <c r="BE787">
        <v>0</v>
      </c>
      <c r="BF787">
        <v>0</v>
      </c>
      <c r="BG787">
        <v>0</v>
      </c>
      <c r="BH787">
        <v>0</v>
      </c>
      <c r="BI787">
        <v>0</v>
      </c>
      <c r="BJ787">
        <v>0</v>
      </c>
      <c r="BK787">
        <v>0</v>
      </c>
      <c r="BL787">
        <v>0</v>
      </c>
      <c r="BM787">
        <v>0</v>
      </c>
      <c r="BN787">
        <v>0</v>
      </c>
      <c r="BO787">
        <v>0</v>
      </c>
      <c r="BP787">
        <v>0</v>
      </c>
      <c r="BQ787">
        <v>0</v>
      </c>
      <c r="BR787">
        <v>0</v>
      </c>
      <c r="BS787">
        <v>0</v>
      </c>
      <c r="BT787">
        <v>6876671</v>
      </c>
      <c r="BU787">
        <v>0</v>
      </c>
      <c r="BV787">
        <v>0</v>
      </c>
      <c r="BW787">
        <v>0</v>
      </c>
      <c r="BX787">
        <v>0</v>
      </c>
      <c r="BY787">
        <v>0</v>
      </c>
      <c r="BZ787">
        <v>0</v>
      </c>
      <c r="CA787">
        <v>0</v>
      </c>
      <c r="CB787">
        <v>0</v>
      </c>
      <c r="CC787">
        <v>0</v>
      </c>
      <c r="CD787">
        <v>6876671</v>
      </c>
      <c r="CE787">
        <v>6876671</v>
      </c>
      <c r="CF787">
        <v>6876671</v>
      </c>
      <c r="CG787">
        <v>0</v>
      </c>
      <c r="CH787" t="s">
        <v>612</v>
      </c>
      <c r="CI787" t="s">
        <v>616</v>
      </c>
      <c r="CJ787" t="s">
        <v>617</v>
      </c>
      <c r="CK787" t="s">
        <v>617</v>
      </c>
      <c r="CL787" t="s">
        <v>617</v>
      </c>
      <c r="CM787" t="s">
        <v>617</v>
      </c>
      <c r="CN787">
        <v>0</v>
      </c>
    </row>
    <row r="788" spans="1:92" x14ac:dyDescent="0.25">
      <c r="A788" t="s">
        <v>4977</v>
      </c>
      <c r="B788" t="s">
        <v>4977</v>
      </c>
      <c r="C788">
        <v>16</v>
      </c>
      <c r="D788" t="s">
        <v>597</v>
      </c>
      <c r="E788">
        <v>66095</v>
      </c>
      <c r="F788" t="s">
        <v>4829</v>
      </c>
      <c r="G788" t="s">
        <v>4978</v>
      </c>
      <c r="H788" t="s">
        <v>4979</v>
      </c>
      <c r="I788" t="s">
        <v>667</v>
      </c>
      <c r="J788">
        <v>10759</v>
      </c>
      <c r="K788">
        <v>11974</v>
      </c>
      <c r="L788" t="s">
        <v>4980</v>
      </c>
      <c r="M788" t="s">
        <v>4981</v>
      </c>
      <c r="N788" t="s">
        <v>4857</v>
      </c>
      <c r="O788" t="s">
        <v>4982</v>
      </c>
      <c r="P788" t="s">
        <v>4859</v>
      </c>
      <c r="Q788" t="s">
        <v>4860</v>
      </c>
      <c r="R788" t="s">
        <v>4861</v>
      </c>
      <c r="S788" t="s">
        <v>4837</v>
      </c>
      <c r="T788" t="s">
        <v>3087</v>
      </c>
      <c r="U788" t="s">
        <v>3036</v>
      </c>
      <c r="V788" t="s">
        <v>1577</v>
      </c>
      <c r="W788">
        <v>43.897300000000001</v>
      </c>
      <c r="X788">
        <v>-79.278700000000001</v>
      </c>
      <c r="Y788" t="s">
        <v>612</v>
      </c>
      <c r="Z788" t="s">
        <v>612</v>
      </c>
      <c r="AA788" t="s">
        <v>612</v>
      </c>
      <c r="AB788" t="s">
        <v>612</v>
      </c>
      <c r="AC788" t="s">
        <v>612</v>
      </c>
      <c r="AD788" t="s">
        <v>612</v>
      </c>
      <c r="AE788" t="s">
        <v>612</v>
      </c>
      <c r="AF788" t="s">
        <v>612</v>
      </c>
      <c r="AG788" t="s">
        <v>612</v>
      </c>
      <c r="AH788" t="s">
        <v>612</v>
      </c>
      <c r="AI788" t="s">
        <v>612</v>
      </c>
      <c r="AJ788" t="s">
        <v>612</v>
      </c>
      <c r="AK788" t="s">
        <v>612</v>
      </c>
      <c r="AL788" t="s">
        <v>612</v>
      </c>
      <c r="AM788" t="s">
        <v>612</v>
      </c>
      <c r="AN788" t="s">
        <v>612</v>
      </c>
      <c r="AO788" t="s">
        <v>612</v>
      </c>
      <c r="AP788" t="s">
        <v>612</v>
      </c>
      <c r="AQ788" t="s">
        <v>612</v>
      </c>
      <c r="AR788" t="s">
        <v>612</v>
      </c>
      <c r="AS788" t="s">
        <v>612</v>
      </c>
      <c r="AT788" t="s">
        <v>613</v>
      </c>
      <c r="AU788" t="s">
        <v>612</v>
      </c>
      <c r="AV788" t="s">
        <v>635</v>
      </c>
      <c r="AW788">
        <v>39691</v>
      </c>
      <c r="AX788">
        <v>27021258</v>
      </c>
      <c r="AY788" t="s">
        <v>621</v>
      </c>
      <c r="AZ788" t="s">
        <v>145</v>
      </c>
      <c r="BA788" t="s">
        <v>470</v>
      </c>
      <c r="BB788" t="s">
        <v>824</v>
      </c>
      <c r="BC788">
        <v>39326</v>
      </c>
      <c r="BD788">
        <v>0</v>
      </c>
      <c r="BE788">
        <v>0</v>
      </c>
      <c r="BF788">
        <v>0</v>
      </c>
      <c r="BG788">
        <v>0</v>
      </c>
      <c r="BH788">
        <v>0</v>
      </c>
      <c r="BI788">
        <v>0</v>
      </c>
      <c r="BJ788">
        <v>0</v>
      </c>
      <c r="BK788">
        <v>0</v>
      </c>
      <c r="BL788">
        <v>0</v>
      </c>
      <c r="BM788">
        <v>0</v>
      </c>
      <c r="BN788">
        <v>0</v>
      </c>
      <c r="BO788">
        <v>0</v>
      </c>
      <c r="BP788">
        <v>0</v>
      </c>
      <c r="BQ788">
        <v>0</v>
      </c>
      <c r="BR788">
        <v>0</v>
      </c>
      <c r="BS788">
        <v>0</v>
      </c>
      <c r="BT788">
        <v>27021258</v>
      </c>
      <c r="BU788">
        <v>0</v>
      </c>
      <c r="BV788">
        <v>0</v>
      </c>
      <c r="BW788">
        <v>0</v>
      </c>
      <c r="BX788">
        <v>0</v>
      </c>
      <c r="BY788">
        <v>0</v>
      </c>
      <c r="BZ788">
        <v>0</v>
      </c>
      <c r="CA788">
        <v>0</v>
      </c>
      <c r="CB788">
        <v>0</v>
      </c>
      <c r="CC788">
        <v>0</v>
      </c>
      <c r="CD788">
        <v>27021258</v>
      </c>
      <c r="CE788">
        <v>27021258</v>
      </c>
      <c r="CF788">
        <v>27021258</v>
      </c>
      <c r="CG788">
        <v>0</v>
      </c>
      <c r="CH788" t="s">
        <v>612</v>
      </c>
      <c r="CI788" t="s">
        <v>616</v>
      </c>
      <c r="CJ788" t="s">
        <v>617</v>
      </c>
      <c r="CK788" t="s">
        <v>617</v>
      </c>
      <c r="CL788" t="s">
        <v>617</v>
      </c>
      <c r="CM788" t="s">
        <v>617</v>
      </c>
      <c r="CN788">
        <v>0</v>
      </c>
    </row>
    <row r="789" spans="1:92" x14ac:dyDescent="0.25">
      <c r="A789" t="s">
        <v>4983</v>
      </c>
      <c r="B789" t="s">
        <v>4983</v>
      </c>
      <c r="C789">
        <v>16</v>
      </c>
      <c r="D789" t="s">
        <v>597</v>
      </c>
      <c r="E789">
        <v>66095</v>
      </c>
      <c r="F789" t="s">
        <v>4829</v>
      </c>
      <c r="G789" t="s">
        <v>4984</v>
      </c>
      <c r="H789" t="s">
        <v>4985</v>
      </c>
      <c r="I789" t="s">
        <v>630</v>
      </c>
      <c r="J789">
        <v>10791</v>
      </c>
      <c r="K789">
        <v>11996</v>
      </c>
      <c r="L789" t="s">
        <v>4986</v>
      </c>
      <c r="M789" t="s">
        <v>4987</v>
      </c>
      <c r="N789" t="s">
        <v>4912</v>
      </c>
      <c r="O789" t="s">
        <v>4988</v>
      </c>
      <c r="P789" t="s">
        <v>4885</v>
      </c>
      <c r="Q789" t="s">
        <v>4886</v>
      </c>
      <c r="R789" t="s">
        <v>4887</v>
      </c>
      <c r="S789" t="s">
        <v>4837</v>
      </c>
      <c r="T789" t="s">
        <v>3087</v>
      </c>
      <c r="U789" t="s">
        <v>3036</v>
      </c>
      <c r="V789" t="s">
        <v>1577</v>
      </c>
      <c r="W789">
        <v>43.840699999999998</v>
      </c>
      <c r="X789">
        <v>-79.472700000000003</v>
      </c>
      <c r="Y789" t="s">
        <v>612</v>
      </c>
      <c r="Z789" t="s">
        <v>612</v>
      </c>
      <c r="AA789" t="s">
        <v>612</v>
      </c>
      <c r="AB789" t="s">
        <v>612</v>
      </c>
      <c r="AC789" t="s">
        <v>612</v>
      </c>
      <c r="AD789" t="s">
        <v>612</v>
      </c>
      <c r="AE789" t="s">
        <v>612</v>
      </c>
      <c r="AF789" t="s">
        <v>612</v>
      </c>
      <c r="AG789" t="s">
        <v>612</v>
      </c>
      <c r="AH789" t="s">
        <v>612</v>
      </c>
      <c r="AI789" t="s">
        <v>612</v>
      </c>
      <c r="AJ789" t="s">
        <v>612</v>
      </c>
      <c r="AK789" t="s">
        <v>612</v>
      </c>
      <c r="AL789" t="s">
        <v>612</v>
      </c>
      <c r="AM789" t="s">
        <v>612</v>
      </c>
      <c r="AN789" t="s">
        <v>612</v>
      </c>
      <c r="AO789" t="s">
        <v>612</v>
      </c>
      <c r="AP789" t="s">
        <v>612</v>
      </c>
      <c r="AQ789" t="s">
        <v>612</v>
      </c>
      <c r="AR789" t="s">
        <v>612</v>
      </c>
      <c r="AS789" t="s">
        <v>612</v>
      </c>
      <c r="AT789" t="s">
        <v>613</v>
      </c>
      <c r="AU789" t="s">
        <v>612</v>
      </c>
      <c r="AV789" t="s">
        <v>635</v>
      </c>
      <c r="AW789">
        <v>39691</v>
      </c>
      <c r="AX789">
        <v>8996590</v>
      </c>
      <c r="AY789" t="s">
        <v>621</v>
      </c>
      <c r="AZ789" t="s">
        <v>145</v>
      </c>
      <c r="BA789" t="s">
        <v>470</v>
      </c>
      <c r="BB789" t="s">
        <v>824</v>
      </c>
      <c r="BC789">
        <v>39326</v>
      </c>
      <c r="BD789">
        <v>0</v>
      </c>
      <c r="BE789">
        <v>0</v>
      </c>
      <c r="BF789">
        <v>0</v>
      </c>
      <c r="BG789">
        <v>0</v>
      </c>
      <c r="BH789">
        <v>0</v>
      </c>
      <c r="BI789">
        <v>0</v>
      </c>
      <c r="BJ789">
        <v>0</v>
      </c>
      <c r="BK789">
        <v>0</v>
      </c>
      <c r="BL789">
        <v>0</v>
      </c>
      <c r="BM789">
        <v>0</v>
      </c>
      <c r="BN789">
        <v>0</v>
      </c>
      <c r="BO789">
        <v>0</v>
      </c>
      <c r="BP789">
        <v>0</v>
      </c>
      <c r="BQ789">
        <v>0</v>
      </c>
      <c r="BR789">
        <v>0</v>
      </c>
      <c r="BS789">
        <v>0</v>
      </c>
      <c r="BT789">
        <v>8996590</v>
      </c>
      <c r="BU789">
        <v>0</v>
      </c>
      <c r="BV789">
        <v>0</v>
      </c>
      <c r="BW789">
        <v>0</v>
      </c>
      <c r="BX789">
        <v>0</v>
      </c>
      <c r="BY789">
        <v>0</v>
      </c>
      <c r="BZ789">
        <v>0</v>
      </c>
      <c r="CA789">
        <v>0</v>
      </c>
      <c r="CB789">
        <v>0</v>
      </c>
      <c r="CC789">
        <v>0</v>
      </c>
      <c r="CD789">
        <v>8996590</v>
      </c>
      <c r="CE789">
        <v>8996590</v>
      </c>
      <c r="CF789">
        <v>8996590</v>
      </c>
      <c r="CG789">
        <v>0</v>
      </c>
      <c r="CH789" t="s">
        <v>612</v>
      </c>
      <c r="CI789" t="s">
        <v>616</v>
      </c>
      <c r="CJ789" t="s">
        <v>617</v>
      </c>
      <c r="CK789" t="s">
        <v>617</v>
      </c>
      <c r="CL789" t="s">
        <v>617</v>
      </c>
      <c r="CM789" t="s">
        <v>617</v>
      </c>
      <c r="CN789">
        <v>0</v>
      </c>
    </row>
    <row r="790" spans="1:92" x14ac:dyDescent="0.25">
      <c r="A790" t="s">
        <v>4989</v>
      </c>
      <c r="B790" t="s">
        <v>4989</v>
      </c>
      <c r="C790">
        <v>16</v>
      </c>
      <c r="D790" t="s">
        <v>597</v>
      </c>
      <c r="E790">
        <v>66095</v>
      </c>
      <c r="F790" t="s">
        <v>4829</v>
      </c>
      <c r="G790" t="s">
        <v>4984</v>
      </c>
      <c r="H790" t="s">
        <v>4985</v>
      </c>
      <c r="I790" t="s">
        <v>630</v>
      </c>
      <c r="J790">
        <v>10791</v>
      </c>
      <c r="K790">
        <v>11996</v>
      </c>
      <c r="L790" t="s">
        <v>4986</v>
      </c>
      <c r="M790" t="s">
        <v>4987</v>
      </c>
      <c r="N790" t="s">
        <v>4912</v>
      </c>
      <c r="O790" t="s">
        <v>4988</v>
      </c>
      <c r="P790" t="s">
        <v>4885</v>
      </c>
      <c r="Q790" t="s">
        <v>4886</v>
      </c>
      <c r="R790" t="s">
        <v>4887</v>
      </c>
      <c r="S790" t="s">
        <v>4837</v>
      </c>
      <c r="T790" t="s">
        <v>3087</v>
      </c>
      <c r="U790" t="s">
        <v>3036</v>
      </c>
      <c r="V790" t="s">
        <v>1577</v>
      </c>
      <c r="W790">
        <v>43.840699999999998</v>
      </c>
      <c r="X790">
        <v>-79.472700000000003</v>
      </c>
      <c r="Y790" t="s">
        <v>612</v>
      </c>
      <c r="Z790" t="s">
        <v>612</v>
      </c>
      <c r="AA790" t="s">
        <v>612</v>
      </c>
      <c r="AB790" t="s">
        <v>612</v>
      </c>
      <c r="AC790" t="s">
        <v>612</v>
      </c>
      <c r="AD790" t="s">
        <v>612</v>
      </c>
      <c r="AE790" t="s">
        <v>612</v>
      </c>
      <c r="AF790" t="s">
        <v>612</v>
      </c>
      <c r="AG790" t="s">
        <v>612</v>
      </c>
      <c r="AH790" t="s">
        <v>612</v>
      </c>
      <c r="AI790" t="s">
        <v>612</v>
      </c>
      <c r="AJ790" t="s">
        <v>612</v>
      </c>
      <c r="AK790" t="s">
        <v>612</v>
      </c>
      <c r="AL790" t="s">
        <v>612</v>
      </c>
      <c r="AM790" t="s">
        <v>612</v>
      </c>
      <c r="AN790" t="s">
        <v>612</v>
      </c>
      <c r="AO790" t="s">
        <v>612</v>
      </c>
      <c r="AP790" t="s">
        <v>612</v>
      </c>
      <c r="AQ790" t="s">
        <v>612</v>
      </c>
      <c r="AR790" t="s">
        <v>612</v>
      </c>
      <c r="AS790" t="s">
        <v>612</v>
      </c>
      <c r="AT790" t="s">
        <v>613</v>
      </c>
      <c r="AU790" t="s">
        <v>612</v>
      </c>
      <c r="AV790" t="s">
        <v>614</v>
      </c>
      <c r="AW790" t="s">
        <v>612</v>
      </c>
      <c r="AX790">
        <v>1578397</v>
      </c>
      <c r="AY790" t="s">
        <v>621</v>
      </c>
      <c r="AZ790" t="s">
        <v>140</v>
      </c>
      <c r="BA790" t="s">
        <v>470</v>
      </c>
      <c r="BB790" t="s">
        <v>700</v>
      </c>
      <c r="BC790">
        <v>41883</v>
      </c>
      <c r="BD790">
        <v>0</v>
      </c>
      <c r="BE790">
        <v>0</v>
      </c>
      <c r="BF790">
        <v>0</v>
      </c>
      <c r="BG790">
        <v>0</v>
      </c>
      <c r="BH790">
        <v>0</v>
      </c>
      <c r="BI790">
        <v>0</v>
      </c>
      <c r="BJ790">
        <v>0</v>
      </c>
      <c r="BK790">
        <v>0</v>
      </c>
      <c r="BL790">
        <v>0</v>
      </c>
      <c r="BM790">
        <v>0</v>
      </c>
      <c r="BN790">
        <v>0</v>
      </c>
      <c r="BO790">
        <v>0</v>
      </c>
      <c r="BP790">
        <v>0</v>
      </c>
      <c r="BQ790">
        <v>0</v>
      </c>
      <c r="BR790">
        <v>0</v>
      </c>
      <c r="BS790">
        <v>0</v>
      </c>
      <c r="BT790">
        <v>613617</v>
      </c>
      <c r="BU790">
        <v>0</v>
      </c>
      <c r="BV790">
        <v>964780</v>
      </c>
      <c r="BW790">
        <v>0</v>
      </c>
      <c r="BX790">
        <v>0</v>
      </c>
      <c r="BY790">
        <v>0</v>
      </c>
      <c r="BZ790">
        <v>0</v>
      </c>
      <c r="CA790">
        <v>0</v>
      </c>
      <c r="CB790">
        <v>0</v>
      </c>
      <c r="CC790">
        <v>0</v>
      </c>
      <c r="CD790">
        <v>1578397</v>
      </c>
      <c r="CE790">
        <v>1578397</v>
      </c>
      <c r="CF790">
        <v>1578397</v>
      </c>
      <c r="CG790">
        <v>0</v>
      </c>
      <c r="CH790" t="s">
        <v>612</v>
      </c>
      <c r="CI790" t="s">
        <v>616</v>
      </c>
      <c r="CJ790" t="s">
        <v>617</v>
      </c>
      <c r="CK790" t="s">
        <v>617</v>
      </c>
      <c r="CL790" t="s">
        <v>617</v>
      </c>
      <c r="CM790" t="s">
        <v>617</v>
      </c>
      <c r="CN790">
        <v>0</v>
      </c>
    </row>
    <row r="791" spans="1:92" x14ac:dyDescent="0.25">
      <c r="A791" t="s">
        <v>4990</v>
      </c>
      <c r="B791" t="s">
        <v>4990</v>
      </c>
      <c r="C791">
        <v>16</v>
      </c>
      <c r="D791" t="s">
        <v>597</v>
      </c>
      <c r="E791">
        <v>66095</v>
      </c>
      <c r="F791" t="s">
        <v>4829</v>
      </c>
      <c r="G791" t="s">
        <v>4991</v>
      </c>
      <c r="H791" t="s">
        <v>4992</v>
      </c>
      <c r="I791" t="s">
        <v>630</v>
      </c>
      <c r="J791">
        <v>9922</v>
      </c>
      <c r="K791">
        <v>10330</v>
      </c>
      <c r="L791" t="s">
        <v>4993</v>
      </c>
      <c r="M791" t="s">
        <v>4994</v>
      </c>
      <c r="N791" t="s">
        <v>4857</v>
      </c>
      <c r="O791" t="s">
        <v>4995</v>
      </c>
      <c r="P791" t="s">
        <v>4859</v>
      </c>
      <c r="Q791" t="s">
        <v>4860</v>
      </c>
      <c r="R791" t="s">
        <v>4861</v>
      </c>
      <c r="S791" t="s">
        <v>4837</v>
      </c>
      <c r="T791" t="s">
        <v>3087</v>
      </c>
      <c r="U791" t="s">
        <v>3036</v>
      </c>
      <c r="V791" t="s">
        <v>1577</v>
      </c>
      <c r="W791">
        <v>43.897910000000003</v>
      </c>
      <c r="X791">
        <v>-79.303700000000006</v>
      </c>
      <c r="Y791" t="s">
        <v>612</v>
      </c>
      <c r="Z791" t="s">
        <v>612</v>
      </c>
      <c r="AA791" t="s">
        <v>612</v>
      </c>
      <c r="AB791" t="s">
        <v>612</v>
      </c>
      <c r="AC791" t="s">
        <v>612</v>
      </c>
      <c r="AD791" t="s">
        <v>612</v>
      </c>
      <c r="AE791" t="s">
        <v>612</v>
      </c>
      <c r="AF791" t="s">
        <v>612</v>
      </c>
      <c r="AG791" t="s">
        <v>612</v>
      </c>
      <c r="AH791" t="s">
        <v>612</v>
      </c>
      <c r="AI791" t="s">
        <v>612</v>
      </c>
      <c r="AJ791" t="s">
        <v>612</v>
      </c>
      <c r="AK791" t="s">
        <v>612</v>
      </c>
      <c r="AL791" t="s">
        <v>612</v>
      </c>
      <c r="AM791" t="s">
        <v>612</v>
      </c>
      <c r="AN791" t="s">
        <v>612</v>
      </c>
      <c r="AO791" t="s">
        <v>612</v>
      </c>
      <c r="AP791" t="s">
        <v>612</v>
      </c>
      <c r="AQ791" t="s">
        <v>612</v>
      </c>
      <c r="AR791" t="s">
        <v>612</v>
      </c>
      <c r="AS791" t="s">
        <v>612</v>
      </c>
      <c r="AT791" t="s">
        <v>613</v>
      </c>
      <c r="AU791" t="s">
        <v>612</v>
      </c>
      <c r="AV791" t="s">
        <v>635</v>
      </c>
      <c r="AW791">
        <v>39691</v>
      </c>
      <c r="AX791">
        <v>7100182</v>
      </c>
      <c r="AY791" t="s">
        <v>621</v>
      </c>
      <c r="AZ791" t="s">
        <v>145</v>
      </c>
      <c r="BA791" t="s">
        <v>470</v>
      </c>
      <c r="BB791" t="s">
        <v>694</v>
      </c>
      <c r="BC791">
        <v>37135</v>
      </c>
      <c r="BD791">
        <v>0</v>
      </c>
      <c r="BE791">
        <v>0</v>
      </c>
      <c r="BF791">
        <v>0</v>
      </c>
      <c r="BG791">
        <v>0</v>
      </c>
      <c r="BH791">
        <v>0</v>
      </c>
      <c r="BI791">
        <v>0</v>
      </c>
      <c r="BJ791">
        <v>0</v>
      </c>
      <c r="BK791">
        <v>0</v>
      </c>
      <c r="BL791">
        <v>0</v>
      </c>
      <c r="BM791">
        <v>0</v>
      </c>
      <c r="BN791">
        <v>0</v>
      </c>
      <c r="BO791">
        <v>0</v>
      </c>
      <c r="BP791">
        <v>0</v>
      </c>
      <c r="BQ791">
        <v>0</v>
      </c>
      <c r="BR791">
        <v>0</v>
      </c>
      <c r="BS791">
        <v>0</v>
      </c>
      <c r="BT791">
        <v>7100182</v>
      </c>
      <c r="BU791">
        <v>0</v>
      </c>
      <c r="BV791">
        <v>0</v>
      </c>
      <c r="BW791">
        <v>0</v>
      </c>
      <c r="BX791">
        <v>0</v>
      </c>
      <c r="BY791">
        <v>0</v>
      </c>
      <c r="BZ791">
        <v>0</v>
      </c>
      <c r="CA791">
        <v>0</v>
      </c>
      <c r="CB791">
        <v>0</v>
      </c>
      <c r="CC791">
        <v>0</v>
      </c>
      <c r="CD791">
        <v>7100182</v>
      </c>
      <c r="CE791">
        <v>7100182</v>
      </c>
      <c r="CF791">
        <v>7100182</v>
      </c>
      <c r="CG791">
        <v>0</v>
      </c>
      <c r="CH791" t="s">
        <v>612</v>
      </c>
      <c r="CI791" t="s">
        <v>616</v>
      </c>
      <c r="CJ791" t="s">
        <v>617</v>
      </c>
      <c r="CK791" t="s">
        <v>617</v>
      </c>
      <c r="CL791" t="s">
        <v>617</v>
      </c>
      <c r="CM791" t="s">
        <v>617</v>
      </c>
      <c r="CN791">
        <v>0</v>
      </c>
    </row>
    <row r="792" spans="1:92" x14ac:dyDescent="0.25">
      <c r="A792" t="s">
        <v>4996</v>
      </c>
      <c r="B792" t="s">
        <v>4996</v>
      </c>
      <c r="C792">
        <v>16</v>
      </c>
      <c r="D792" t="s">
        <v>597</v>
      </c>
      <c r="E792">
        <v>66095</v>
      </c>
      <c r="F792" t="s">
        <v>4829</v>
      </c>
      <c r="G792" t="s">
        <v>4991</v>
      </c>
      <c r="H792" t="s">
        <v>4992</v>
      </c>
      <c r="I792" t="s">
        <v>630</v>
      </c>
      <c r="J792">
        <v>9922</v>
      </c>
      <c r="K792">
        <v>10330</v>
      </c>
      <c r="L792" t="s">
        <v>4993</v>
      </c>
      <c r="M792" t="s">
        <v>4994</v>
      </c>
      <c r="N792" t="s">
        <v>4857</v>
      </c>
      <c r="O792" t="s">
        <v>4995</v>
      </c>
      <c r="P792" t="s">
        <v>4859</v>
      </c>
      <c r="Q792" t="s">
        <v>4860</v>
      </c>
      <c r="R792" t="s">
        <v>4861</v>
      </c>
      <c r="S792" t="s">
        <v>4837</v>
      </c>
      <c r="T792" t="s">
        <v>3087</v>
      </c>
      <c r="U792" t="s">
        <v>3036</v>
      </c>
      <c r="V792" t="s">
        <v>1577</v>
      </c>
      <c r="W792">
        <v>43.897910000000003</v>
      </c>
      <c r="X792">
        <v>-79.303700000000006</v>
      </c>
      <c r="Y792" t="s">
        <v>612</v>
      </c>
      <c r="Z792" t="s">
        <v>612</v>
      </c>
      <c r="AA792" t="s">
        <v>612</v>
      </c>
      <c r="AB792" t="s">
        <v>612</v>
      </c>
      <c r="AC792" t="s">
        <v>612</v>
      </c>
      <c r="AD792" t="s">
        <v>612</v>
      </c>
      <c r="AE792" t="s">
        <v>612</v>
      </c>
      <c r="AF792" t="s">
        <v>612</v>
      </c>
      <c r="AG792" t="s">
        <v>612</v>
      </c>
      <c r="AH792" t="s">
        <v>612</v>
      </c>
      <c r="AI792" t="s">
        <v>612</v>
      </c>
      <c r="AJ792" t="s">
        <v>612</v>
      </c>
      <c r="AK792" t="s">
        <v>612</v>
      </c>
      <c r="AL792" t="s">
        <v>612</v>
      </c>
      <c r="AM792" t="s">
        <v>612</v>
      </c>
      <c r="AN792" t="s">
        <v>612</v>
      </c>
      <c r="AO792" t="s">
        <v>612</v>
      </c>
      <c r="AP792" t="s">
        <v>612</v>
      </c>
      <c r="AQ792" t="s">
        <v>612</v>
      </c>
      <c r="AR792" t="s">
        <v>612</v>
      </c>
      <c r="AS792" t="s">
        <v>612</v>
      </c>
      <c r="AT792" t="s">
        <v>613</v>
      </c>
      <c r="AU792" t="s">
        <v>612</v>
      </c>
      <c r="AV792" t="s">
        <v>635</v>
      </c>
      <c r="AW792">
        <v>39691</v>
      </c>
      <c r="AX792">
        <v>1439748</v>
      </c>
      <c r="AY792" t="s">
        <v>621</v>
      </c>
      <c r="AZ792" t="s">
        <v>140</v>
      </c>
      <c r="BA792" t="s">
        <v>470</v>
      </c>
      <c r="BB792" t="s">
        <v>645</v>
      </c>
      <c r="BC792">
        <v>38231</v>
      </c>
      <c r="BD792">
        <v>0</v>
      </c>
      <c r="BE792">
        <v>0</v>
      </c>
      <c r="BF792">
        <v>0</v>
      </c>
      <c r="BG792">
        <v>0</v>
      </c>
      <c r="BH792">
        <v>0</v>
      </c>
      <c r="BI792">
        <v>0</v>
      </c>
      <c r="BJ792">
        <v>0</v>
      </c>
      <c r="BK792">
        <v>0</v>
      </c>
      <c r="BL792">
        <v>0</v>
      </c>
      <c r="BM792">
        <v>0</v>
      </c>
      <c r="BN792">
        <v>0</v>
      </c>
      <c r="BO792">
        <v>0</v>
      </c>
      <c r="BP792">
        <v>0</v>
      </c>
      <c r="BQ792">
        <v>0</v>
      </c>
      <c r="BR792">
        <v>0</v>
      </c>
      <c r="BS792">
        <v>0</v>
      </c>
      <c r="BT792">
        <v>1439748</v>
      </c>
      <c r="BU792">
        <v>0</v>
      </c>
      <c r="BV792">
        <v>0</v>
      </c>
      <c r="BW792">
        <v>0</v>
      </c>
      <c r="BX792">
        <v>0</v>
      </c>
      <c r="BY792">
        <v>0</v>
      </c>
      <c r="BZ792">
        <v>0</v>
      </c>
      <c r="CA792">
        <v>0</v>
      </c>
      <c r="CB792">
        <v>0</v>
      </c>
      <c r="CC792">
        <v>0</v>
      </c>
      <c r="CD792">
        <v>1439748</v>
      </c>
      <c r="CE792">
        <v>1439748</v>
      </c>
      <c r="CF792">
        <v>1439748</v>
      </c>
      <c r="CG792">
        <v>0</v>
      </c>
      <c r="CH792" t="s">
        <v>612</v>
      </c>
      <c r="CI792" t="s">
        <v>616</v>
      </c>
      <c r="CJ792" t="s">
        <v>617</v>
      </c>
      <c r="CK792" t="s">
        <v>617</v>
      </c>
      <c r="CL792" t="s">
        <v>617</v>
      </c>
      <c r="CM792" t="s">
        <v>617</v>
      </c>
      <c r="CN792">
        <v>0</v>
      </c>
    </row>
    <row r="793" spans="1:92" x14ac:dyDescent="0.25">
      <c r="A793" t="s">
        <v>4997</v>
      </c>
      <c r="B793" t="s">
        <v>4997</v>
      </c>
      <c r="C793">
        <v>16</v>
      </c>
      <c r="D793" t="s">
        <v>597</v>
      </c>
      <c r="E793">
        <v>66095</v>
      </c>
      <c r="F793" t="s">
        <v>4829</v>
      </c>
      <c r="G793" t="s">
        <v>4998</v>
      </c>
      <c r="H793" t="s">
        <v>4999</v>
      </c>
      <c r="I793" t="s">
        <v>630</v>
      </c>
      <c r="J793">
        <v>10152</v>
      </c>
      <c r="K793">
        <v>10428</v>
      </c>
      <c r="L793" t="s">
        <v>5000</v>
      </c>
      <c r="M793" t="s">
        <v>5001</v>
      </c>
      <c r="N793" t="s">
        <v>4857</v>
      </c>
      <c r="O793" t="s">
        <v>5002</v>
      </c>
      <c r="P793" t="s">
        <v>4859</v>
      </c>
      <c r="Q793" t="s">
        <v>4860</v>
      </c>
      <c r="R793" t="s">
        <v>4861</v>
      </c>
      <c r="S793" t="s">
        <v>4837</v>
      </c>
      <c r="T793" t="s">
        <v>3087</v>
      </c>
      <c r="U793" t="s">
        <v>3036</v>
      </c>
      <c r="V793" t="s">
        <v>1577</v>
      </c>
      <c r="W793">
        <v>43.844830000000002</v>
      </c>
      <c r="X793">
        <v>-79.244709999999998</v>
      </c>
      <c r="Y793" t="s">
        <v>612</v>
      </c>
      <c r="Z793" t="s">
        <v>612</v>
      </c>
      <c r="AA793" t="s">
        <v>612</v>
      </c>
      <c r="AB793" t="s">
        <v>612</v>
      </c>
      <c r="AC793" t="s">
        <v>612</v>
      </c>
      <c r="AD793" t="s">
        <v>612</v>
      </c>
      <c r="AE793" t="s">
        <v>612</v>
      </c>
      <c r="AF793" t="s">
        <v>612</v>
      </c>
      <c r="AG793" t="s">
        <v>612</v>
      </c>
      <c r="AH793" t="s">
        <v>612</v>
      </c>
      <c r="AI793" t="s">
        <v>612</v>
      </c>
      <c r="AJ793" t="s">
        <v>612</v>
      </c>
      <c r="AK793" t="s">
        <v>612</v>
      </c>
      <c r="AL793" t="s">
        <v>612</v>
      </c>
      <c r="AM793" t="s">
        <v>612</v>
      </c>
      <c r="AN793" t="s">
        <v>612</v>
      </c>
      <c r="AO793" t="s">
        <v>612</v>
      </c>
      <c r="AP793" t="s">
        <v>612</v>
      </c>
      <c r="AQ793" t="s">
        <v>612</v>
      </c>
      <c r="AR793" t="s">
        <v>612</v>
      </c>
      <c r="AS793" t="s">
        <v>612</v>
      </c>
      <c r="AT793" t="s">
        <v>613</v>
      </c>
      <c r="AU793" t="s">
        <v>612</v>
      </c>
      <c r="AV793" t="s">
        <v>635</v>
      </c>
      <c r="AW793">
        <v>39691</v>
      </c>
      <c r="AX793">
        <v>7225854</v>
      </c>
      <c r="AY793" t="s">
        <v>621</v>
      </c>
      <c r="AZ793" t="s">
        <v>145</v>
      </c>
      <c r="BA793" t="s">
        <v>470</v>
      </c>
      <c r="BB793" t="s">
        <v>1255</v>
      </c>
      <c r="BC793">
        <v>37865</v>
      </c>
      <c r="BD793">
        <v>0</v>
      </c>
      <c r="BE793">
        <v>0</v>
      </c>
      <c r="BF793">
        <v>0</v>
      </c>
      <c r="BG793">
        <v>0</v>
      </c>
      <c r="BH793">
        <v>0</v>
      </c>
      <c r="BI793">
        <v>0</v>
      </c>
      <c r="BJ793">
        <v>0</v>
      </c>
      <c r="BK793">
        <v>0</v>
      </c>
      <c r="BL793">
        <v>0</v>
      </c>
      <c r="BM793">
        <v>0</v>
      </c>
      <c r="BN793">
        <v>0</v>
      </c>
      <c r="BO793">
        <v>0</v>
      </c>
      <c r="BP793">
        <v>0</v>
      </c>
      <c r="BQ793">
        <v>0</v>
      </c>
      <c r="BR793">
        <v>0</v>
      </c>
      <c r="BS793">
        <v>0</v>
      </c>
      <c r="BT793">
        <v>7225854</v>
      </c>
      <c r="BU793">
        <v>0</v>
      </c>
      <c r="BV793">
        <v>0</v>
      </c>
      <c r="BW793">
        <v>0</v>
      </c>
      <c r="BX793">
        <v>0</v>
      </c>
      <c r="BY793">
        <v>0</v>
      </c>
      <c r="BZ793">
        <v>0</v>
      </c>
      <c r="CA793">
        <v>0</v>
      </c>
      <c r="CB793">
        <v>0</v>
      </c>
      <c r="CC793">
        <v>0</v>
      </c>
      <c r="CD793">
        <v>7225854</v>
      </c>
      <c r="CE793">
        <v>7225854</v>
      </c>
      <c r="CF793">
        <v>7225854</v>
      </c>
      <c r="CG793">
        <v>0</v>
      </c>
      <c r="CH793" t="s">
        <v>612</v>
      </c>
      <c r="CI793" t="s">
        <v>616</v>
      </c>
      <c r="CJ793" t="s">
        <v>617</v>
      </c>
      <c r="CK793" t="s">
        <v>617</v>
      </c>
      <c r="CL793" t="s">
        <v>617</v>
      </c>
      <c r="CM793" t="s">
        <v>617</v>
      </c>
      <c r="CN793">
        <v>0</v>
      </c>
    </row>
    <row r="794" spans="1:92" x14ac:dyDescent="0.25">
      <c r="A794" t="s">
        <v>5003</v>
      </c>
      <c r="B794" t="s">
        <v>5003</v>
      </c>
      <c r="C794">
        <v>16</v>
      </c>
      <c r="D794" t="s">
        <v>597</v>
      </c>
      <c r="E794">
        <v>66095</v>
      </c>
      <c r="F794" t="s">
        <v>4829</v>
      </c>
      <c r="G794" t="s">
        <v>5004</v>
      </c>
      <c r="H794" t="s">
        <v>5005</v>
      </c>
      <c r="I794" t="s">
        <v>630</v>
      </c>
      <c r="J794">
        <v>427</v>
      </c>
      <c r="K794">
        <v>5581</v>
      </c>
      <c r="L794" t="s">
        <v>5006</v>
      </c>
      <c r="M794" t="s">
        <v>5007</v>
      </c>
      <c r="N794" t="s">
        <v>4844</v>
      </c>
      <c r="O794" t="s">
        <v>5008</v>
      </c>
      <c r="P794" t="s">
        <v>4846</v>
      </c>
      <c r="Q794" t="s">
        <v>4847</v>
      </c>
      <c r="R794" t="s">
        <v>4848</v>
      </c>
      <c r="S794" t="s">
        <v>4837</v>
      </c>
      <c r="T794" t="s">
        <v>3087</v>
      </c>
      <c r="U794" t="s">
        <v>3036</v>
      </c>
      <c r="V794" t="s">
        <v>1577</v>
      </c>
      <c r="W794">
        <v>43.843850000000003</v>
      </c>
      <c r="X794">
        <v>-79.438289999999995</v>
      </c>
      <c r="Y794" t="s">
        <v>752</v>
      </c>
      <c r="Z794" t="s">
        <v>752</v>
      </c>
      <c r="AA794" t="s">
        <v>752</v>
      </c>
      <c r="AB794" t="s">
        <v>612</v>
      </c>
      <c r="AC794" t="s">
        <v>612</v>
      </c>
      <c r="AD794" t="s">
        <v>612</v>
      </c>
      <c r="AE794" t="s">
        <v>752</v>
      </c>
      <c r="AF794" t="s">
        <v>752</v>
      </c>
      <c r="AG794" t="s">
        <v>752</v>
      </c>
      <c r="AH794" t="s">
        <v>612</v>
      </c>
      <c r="AI794" t="s">
        <v>612</v>
      </c>
      <c r="AJ794" t="s">
        <v>612</v>
      </c>
      <c r="AK794" t="s">
        <v>612</v>
      </c>
      <c r="AL794" t="s">
        <v>612</v>
      </c>
      <c r="AM794" t="s">
        <v>612</v>
      </c>
      <c r="AN794" t="s">
        <v>612</v>
      </c>
      <c r="AO794" t="s">
        <v>612</v>
      </c>
      <c r="AP794" t="s">
        <v>612</v>
      </c>
      <c r="AQ794">
        <v>207</v>
      </c>
      <c r="AR794" t="s">
        <v>612</v>
      </c>
      <c r="AS794" t="s">
        <v>612</v>
      </c>
      <c r="AT794" t="s">
        <v>613</v>
      </c>
      <c r="AU794" t="s">
        <v>612</v>
      </c>
      <c r="AV794" t="s">
        <v>635</v>
      </c>
      <c r="AW794">
        <v>42773</v>
      </c>
      <c r="AX794">
        <v>4186795</v>
      </c>
      <c r="AY794" t="s">
        <v>621</v>
      </c>
      <c r="AZ794" t="s">
        <v>140</v>
      </c>
      <c r="BA794" t="s">
        <v>460</v>
      </c>
      <c r="BB794" t="s">
        <v>736</v>
      </c>
      <c r="BC794">
        <v>42979</v>
      </c>
      <c r="BD794">
        <v>0</v>
      </c>
      <c r="BE794">
        <v>0</v>
      </c>
      <c r="BF794">
        <v>931487</v>
      </c>
      <c r="BG794">
        <v>0</v>
      </c>
      <c r="BH794">
        <v>0</v>
      </c>
      <c r="BI794">
        <v>0</v>
      </c>
      <c r="BJ794">
        <v>0</v>
      </c>
      <c r="BK794">
        <v>0</v>
      </c>
      <c r="BL794">
        <v>0</v>
      </c>
      <c r="BM794">
        <v>0</v>
      </c>
      <c r="BN794">
        <v>0</v>
      </c>
      <c r="BO794">
        <v>0</v>
      </c>
      <c r="BP794">
        <v>0</v>
      </c>
      <c r="BQ794">
        <v>0</v>
      </c>
      <c r="BR794">
        <v>0</v>
      </c>
      <c r="BS794">
        <v>931487</v>
      </c>
      <c r="BT794">
        <v>0</v>
      </c>
      <c r="BU794">
        <v>0</v>
      </c>
      <c r="BV794">
        <v>0</v>
      </c>
      <c r="BW794">
        <v>0</v>
      </c>
      <c r="BX794">
        <v>3255308</v>
      </c>
      <c r="BY794">
        <v>0</v>
      </c>
      <c r="BZ794">
        <v>0</v>
      </c>
      <c r="CA794">
        <v>0</v>
      </c>
      <c r="CB794">
        <v>0</v>
      </c>
      <c r="CC794">
        <v>0</v>
      </c>
      <c r="CD794">
        <v>3255308</v>
      </c>
      <c r="CE794">
        <v>4186795</v>
      </c>
      <c r="CF794">
        <v>4186795</v>
      </c>
      <c r="CG794">
        <v>0</v>
      </c>
      <c r="CH794" t="s">
        <v>612</v>
      </c>
      <c r="CI794" t="s">
        <v>616</v>
      </c>
      <c r="CJ794" t="s">
        <v>753</v>
      </c>
      <c r="CK794" t="s">
        <v>754</v>
      </c>
      <c r="CL794" t="s">
        <v>617</v>
      </c>
      <c r="CM794" t="s">
        <v>617</v>
      </c>
      <c r="CN794">
        <v>3255308</v>
      </c>
    </row>
    <row r="795" spans="1:92" x14ac:dyDescent="0.25">
      <c r="A795" t="s">
        <v>5009</v>
      </c>
      <c r="B795" t="s">
        <v>5009</v>
      </c>
      <c r="C795">
        <v>16</v>
      </c>
      <c r="D795" t="s">
        <v>597</v>
      </c>
      <c r="E795">
        <v>66095</v>
      </c>
      <c r="F795" t="s">
        <v>4829</v>
      </c>
      <c r="G795" t="s">
        <v>5010</v>
      </c>
      <c r="H795" t="s">
        <v>5011</v>
      </c>
      <c r="I795" t="s">
        <v>630</v>
      </c>
      <c r="J795">
        <v>476</v>
      </c>
      <c r="K795">
        <v>5607</v>
      </c>
      <c r="L795" t="s">
        <v>5012</v>
      </c>
      <c r="M795" t="s">
        <v>5013</v>
      </c>
      <c r="N795" t="s">
        <v>4912</v>
      </c>
      <c r="O795" t="s">
        <v>5014</v>
      </c>
      <c r="P795" t="s">
        <v>4885</v>
      </c>
      <c r="Q795" t="s">
        <v>4886</v>
      </c>
      <c r="R795" t="s">
        <v>4887</v>
      </c>
      <c r="S795" t="s">
        <v>4837</v>
      </c>
      <c r="T795" t="s">
        <v>3087</v>
      </c>
      <c r="U795" t="s">
        <v>3036</v>
      </c>
      <c r="V795" t="s">
        <v>1577</v>
      </c>
      <c r="W795">
        <v>43.796340000000001</v>
      </c>
      <c r="X795">
        <v>-79.464060000000003</v>
      </c>
      <c r="Y795" t="s">
        <v>612</v>
      </c>
      <c r="Z795" t="s">
        <v>612</v>
      </c>
      <c r="AA795" t="s">
        <v>612</v>
      </c>
      <c r="AB795" t="s">
        <v>612</v>
      </c>
      <c r="AC795" t="s">
        <v>612</v>
      </c>
      <c r="AD795" t="s">
        <v>612</v>
      </c>
      <c r="AE795" t="s">
        <v>612</v>
      </c>
      <c r="AF795" t="s">
        <v>612</v>
      </c>
      <c r="AG795" t="s">
        <v>612</v>
      </c>
      <c r="AH795" t="s">
        <v>612</v>
      </c>
      <c r="AI795" t="s">
        <v>612</v>
      </c>
      <c r="AJ795" t="s">
        <v>612</v>
      </c>
      <c r="AK795" t="s">
        <v>612</v>
      </c>
      <c r="AL795" t="s">
        <v>612</v>
      </c>
      <c r="AM795" t="s">
        <v>612</v>
      </c>
      <c r="AN795" t="s">
        <v>612</v>
      </c>
      <c r="AO795" t="s">
        <v>612</v>
      </c>
      <c r="AP795" t="s">
        <v>612</v>
      </c>
      <c r="AQ795" t="s">
        <v>612</v>
      </c>
      <c r="AR795" t="s">
        <v>612</v>
      </c>
      <c r="AS795" t="s">
        <v>612</v>
      </c>
      <c r="AT795" t="s">
        <v>613</v>
      </c>
      <c r="AU795" t="s">
        <v>612</v>
      </c>
      <c r="AV795" t="s">
        <v>635</v>
      </c>
      <c r="AW795">
        <v>39691</v>
      </c>
      <c r="AX795">
        <v>1060881</v>
      </c>
      <c r="AY795" t="s">
        <v>621</v>
      </c>
      <c r="AZ795" t="s">
        <v>140</v>
      </c>
      <c r="BA795" t="s">
        <v>470</v>
      </c>
      <c r="BB795" t="s">
        <v>694</v>
      </c>
      <c r="BC795">
        <v>37135</v>
      </c>
      <c r="BD795">
        <v>0</v>
      </c>
      <c r="BE795">
        <v>0</v>
      </c>
      <c r="BF795">
        <v>0</v>
      </c>
      <c r="BG795">
        <v>0</v>
      </c>
      <c r="BH795">
        <v>0</v>
      </c>
      <c r="BI795">
        <v>0</v>
      </c>
      <c r="BJ795">
        <v>0</v>
      </c>
      <c r="BK795">
        <v>0</v>
      </c>
      <c r="BL795">
        <v>0</v>
      </c>
      <c r="BM795">
        <v>0</v>
      </c>
      <c r="BN795">
        <v>0</v>
      </c>
      <c r="BO795">
        <v>0</v>
      </c>
      <c r="BP795">
        <v>0</v>
      </c>
      <c r="BQ795">
        <v>0</v>
      </c>
      <c r="BR795">
        <v>0</v>
      </c>
      <c r="BS795">
        <v>0</v>
      </c>
      <c r="BT795">
        <v>1060881</v>
      </c>
      <c r="BU795">
        <v>0</v>
      </c>
      <c r="BV795">
        <v>0</v>
      </c>
      <c r="BW795">
        <v>0</v>
      </c>
      <c r="BX795">
        <v>0</v>
      </c>
      <c r="BY795">
        <v>0</v>
      </c>
      <c r="BZ795">
        <v>0</v>
      </c>
      <c r="CA795">
        <v>0</v>
      </c>
      <c r="CB795">
        <v>0</v>
      </c>
      <c r="CC795">
        <v>0</v>
      </c>
      <c r="CD795">
        <v>1060881</v>
      </c>
      <c r="CE795">
        <v>1060881</v>
      </c>
      <c r="CF795">
        <v>1060881</v>
      </c>
      <c r="CG795">
        <v>0</v>
      </c>
      <c r="CH795" t="s">
        <v>612</v>
      </c>
      <c r="CI795" t="s">
        <v>616</v>
      </c>
      <c r="CJ795" t="s">
        <v>617</v>
      </c>
      <c r="CK795" t="s">
        <v>617</v>
      </c>
      <c r="CL795" t="s">
        <v>617</v>
      </c>
      <c r="CM795" t="s">
        <v>617</v>
      </c>
      <c r="CN795">
        <v>0</v>
      </c>
    </row>
    <row r="796" spans="1:92" x14ac:dyDescent="0.25">
      <c r="A796" t="s">
        <v>5015</v>
      </c>
      <c r="B796" t="s">
        <v>5015</v>
      </c>
      <c r="C796">
        <v>16</v>
      </c>
      <c r="D796" t="s">
        <v>597</v>
      </c>
      <c r="E796">
        <v>66095</v>
      </c>
      <c r="F796" t="s">
        <v>4829</v>
      </c>
      <c r="G796" t="s">
        <v>5016</v>
      </c>
      <c r="H796" t="s">
        <v>5017</v>
      </c>
      <c r="I796" t="s">
        <v>630</v>
      </c>
      <c r="J796">
        <v>9745</v>
      </c>
      <c r="K796">
        <v>10244</v>
      </c>
      <c r="L796" t="s">
        <v>5018</v>
      </c>
      <c r="M796" t="s">
        <v>5019</v>
      </c>
      <c r="N796" t="s">
        <v>4873</v>
      </c>
      <c r="O796" t="s">
        <v>5020</v>
      </c>
      <c r="P796" t="s">
        <v>4875</v>
      </c>
      <c r="Q796" t="s">
        <v>4876</v>
      </c>
      <c r="R796" t="s">
        <v>4877</v>
      </c>
      <c r="S796" t="s">
        <v>4837</v>
      </c>
      <c r="T796" t="s">
        <v>3087</v>
      </c>
      <c r="U796" t="s">
        <v>3036</v>
      </c>
      <c r="V796" t="s">
        <v>1577</v>
      </c>
      <c r="W796">
        <v>44.037100000000002</v>
      </c>
      <c r="X796">
        <v>-79.487899999999996</v>
      </c>
      <c r="Y796" t="s">
        <v>612</v>
      </c>
      <c r="Z796" t="s">
        <v>612</v>
      </c>
      <c r="AA796" t="s">
        <v>612</v>
      </c>
      <c r="AB796" t="s">
        <v>612</v>
      </c>
      <c r="AC796" t="s">
        <v>612</v>
      </c>
      <c r="AD796" t="s">
        <v>612</v>
      </c>
      <c r="AE796" t="s">
        <v>612</v>
      </c>
      <c r="AF796" t="s">
        <v>612</v>
      </c>
      <c r="AG796" t="s">
        <v>612</v>
      </c>
      <c r="AH796" t="s">
        <v>612</v>
      </c>
      <c r="AI796" t="s">
        <v>612</v>
      </c>
      <c r="AJ796" t="s">
        <v>612</v>
      </c>
      <c r="AK796" t="s">
        <v>612</v>
      </c>
      <c r="AL796" t="s">
        <v>612</v>
      </c>
      <c r="AM796" t="s">
        <v>612</v>
      </c>
      <c r="AN796" t="s">
        <v>612</v>
      </c>
      <c r="AO796" t="s">
        <v>612</v>
      </c>
      <c r="AP796" t="s">
        <v>612</v>
      </c>
      <c r="AQ796" t="s">
        <v>612</v>
      </c>
      <c r="AR796" t="s">
        <v>612</v>
      </c>
      <c r="AS796" t="s">
        <v>612</v>
      </c>
      <c r="AT796" t="s">
        <v>613</v>
      </c>
      <c r="AU796" t="s">
        <v>612</v>
      </c>
      <c r="AV796" t="s">
        <v>635</v>
      </c>
      <c r="AW796">
        <v>39691</v>
      </c>
      <c r="AX796">
        <v>6888399</v>
      </c>
      <c r="AY796" t="s">
        <v>621</v>
      </c>
      <c r="AZ796" t="s">
        <v>145</v>
      </c>
      <c r="BA796" t="s">
        <v>470</v>
      </c>
      <c r="BB796" t="s">
        <v>659</v>
      </c>
      <c r="BC796">
        <v>36770</v>
      </c>
      <c r="BD796">
        <v>0</v>
      </c>
      <c r="BE796">
        <v>0</v>
      </c>
      <c r="BF796">
        <v>0</v>
      </c>
      <c r="BG796">
        <v>0</v>
      </c>
      <c r="BH796">
        <v>0</v>
      </c>
      <c r="BI796">
        <v>0</v>
      </c>
      <c r="BJ796">
        <v>0</v>
      </c>
      <c r="BK796">
        <v>0</v>
      </c>
      <c r="BL796">
        <v>0</v>
      </c>
      <c r="BM796">
        <v>0</v>
      </c>
      <c r="BN796">
        <v>0</v>
      </c>
      <c r="BO796">
        <v>0</v>
      </c>
      <c r="BP796">
        <v>0</v>
      </c>
      <c r="BQ796">
        <v>0</v>
      </c>
      <c r="BR796">
        <v>0</v>
      </c>
      <c r="BS796">
        <v>0</v>
      </c>
      <c r="BT796">
        <v>6888399</v>
      </c>
      <c r="BU796">
        <v>0</v>
      </c>
      <c r="BV796">
        <v>0</v>
      </c>
      <c r="BW796">
        <v>0</v>
      </c>
      <c r="BX796">
        <v>0</v>
      </c>
      <c r="BY796">
        <v>0</v>
      </c>
      <c r="BZ796">
        <v>0</v>
      </c>
      <c r="CA796">
        <v>0</v>
      </c>
      <c r="CB796">
        <v>0</v>
      </c>
      <c r="CC796">
        <v>0</v>
      </c>
      <c r="CD796">
        <v>6888399</v>
      </c>
      <c r="CE796">
        <v>6888399</v>
      </c>
      <c r="CF796">
        <v>6888399</v>
      </c>
      <c r="CG796">
        <v>0</v>
      </c>
      <c r="CH796" t="s">
        <v>612</v>
      </c>
      <c r="CI796" t="s">
        <v>616</v>
      </c>
      <c r="CJ796" t="s">
        <v>617</v>
      </c>
      <c r="CK796" t="s">
        <v>617</v>
      </c>
      <c r="CL796" t="s">
        <v>617</v>
      </c>
      <c r="CM796" t="s">
        <v>617</v>
      </c>
      <c r="CN796">
        <v>0</v>
      </c>
    </row>
    <row r="797" spans="1:92" x14ac:dyDescent="0.25">
      <c r="A797" t="s">
        <v>5021</v>
      </c>
      <c r="B797" t="s">
        <v>5021</v>
      </c>
      <c r="C797">
        <v>16</v>
      </c>
      <c r="D797" t="s">
        <v>597</v>
      </c>
      <c r="E797">
        <v>66095</v>
      </c>
      <c r="F797" t="s">
        <v>4829</v>
      </c>
      <c r="G797" t="s">
        <v>5016</v>
      </c>
      <c r="H797" t="s">
        <v>5017</v>
      </c>
      <c r="I797" t="s">
        <v>630</v>
      </c>
      <c r="J797">
        <v>9745</v>
      </c>
      <c r="K797">
        <v>10244</v>
      </c>
      <c r="L797" t="s">
        <v>5018</v>
      </c>
      <c r="M797" t="s">
        <v>5019</v>
      </c>
      <c r="N797" t="s">
        <v>4873</v>
      </c>
      <c r="O797" t="s">
        <v>5020</v>
      </c>
      <c r="P797" t="s">
        <v>4875</v>
      </c>
      <c r="Q797" t="s">
        <v>4876</v>
      </c>
      <c r="R797" t="s">
        <v>4877</v>
      </c>
      <c r="S797" t="s">
        <v>4837</v>
      </c>
      <c r="T797" t="s">
        <v>3087</v>
      </c>
      <c r="U797" t="s">
        <v>3036</v>
      </c>
      <c r="V797" t="s">
        <v>1577</v>
      </c>
      <c r="W797">
        <v>44.037100000000002</v>
      </c>
      <c r="X797">
        <v>-79.487899999999996</v>
      </c>
      <c r="Y797" t="s">
        <v>612</v>
      </c>
      <c r="Z797" t="s">
        <v>612</v>
      </c>
      <c r="AA797" t="s">
        <v>612</v>
      </c>
      <c r="AB797" t="s">
        <v>612</v>
      </c>
      <c r="AC797" t="s">
        <v>612</v>
      </c>
      <c r="AD797" t="s">
        <v>612</v>
      </c>
      <c r="AE797" t="s">
        <v>612</v>
      </c>
      <c r="AF797" t="s">
        <v>612</v>
      </c>
      <c r="AG797" t="s">
        <v>612</v>
      </c>
      <c r="AH797" t="s">
        <v>612</v>
      </c>
      <c r="AI797" t="s">
        <v>612</v>
      </c>
      <c r="AJ797" t="s">
        <v>612</v>
      </c>
      <c r="AK797" t="s">
        <v>612</v>
      </c>
      <c r="AL797" t="s">
        <v>612</v>
      </c>
      <c r="AM797" t="s">
        <v>612</v>
      </c>
      <c r="AN797" t="s">
        <v>612</v>
      </c>
      <c r="AO797" t="s">
        <v>612</v>
      </c>
      <c r="AP797" t="s">
        <v>612</v>
      </c>
      <c r="AQ797" t="s">
        <v>612</v>
      </c>
      <c r="AR797" t="s">
        <v>612</v>
      </c>
      <c r="AS797" t="s">
        <v>612</v>
      </c>
      <c r="AT797" t="s">
        <v>613</v>
      </c>
      <c r="AU797" t="s">
        <v>612</v>
      </c>
      <c r="AV797" t="s">
        <v>635</v>
      </c>
      <c r="AW797">
        <v>39691</v>
      </c>
      <c r="AX797">
        <v>1073363</v>
      </c>
      <c r="AY797" t="s">
        <v>621</v>
      </c>
      <c r="AZ797" t="s">
        <v>140</v>
      </c>
      <c r="BA797" t="s">
        <v>470</v>
      </c>
      <c r="BB797" t="s">
        <v>824</v>
      </c>
      <c r="BC797">
        <v>39326</v>
      </c>
      <c r="BD797">
        <v>0</v>
      </c>
      <c r="BE797">
        <v>0</v>
      </c>
      <c r="BF797">
        <v>0</v>
      </c>
      <c r="BG797">
        <v>0</v>
      </c>
      <c r="BH797">
        <v>0</v>
      </c>
      <c r="BI797">
        <v>0</v>
      </c>
      <c r="BJ797">
        <v>0</v>
      </c>
      <c r="BK797">
        <v>0</v>
      </c>
      <c r="BL797">
        <v>0</v>
      </c>
      <c r="BM797">
        <v>0</v>
      </c>
      <c r="BN797">
        <v>0</v>
      </c>
      <c r="BO797">
        <v>0</v>
      </c>
      <c r="BP797">
        <v>0</v>
      </c>
      <c r="BQ797">
        <v>0</v>
      </c>
      <c r="BR797">
        <v>0</v>
      </c>
      <c r="BS797">
        <v>0</v>
      </c>
      <c r="BT797">
        <v>1073363</v>
      </c>
      <c r="BU797">
        <v>0</v>
      </c>
      <c r="BV797">
        <v>0</v>
      </c>
      <c r="BW797">
        <v>0</v>
      </c>
      <c r="BX797">
        <v>0</v>
      </c>
      <c r="BY797">
        <v>0</v>
      </c>
      <c r="BZ797">
        <v>0</v>
      </c>
      <c r="CA797">
        <v>0</v>
      </c>
      <c r="CB797">
        <v>0</v>
      </c>
      <c r="CC797">
        <v>0</v>
      </c>
      <c r="CD797">
        <v>1073363</v>
      </c>
      <c r="CE797">
        <v>1073363</v>
      </c>
      <c r="CF797">
        <v>1073363</v>
      </c>
      <c r="CG797">
        <v>0</v>
      </c>
      <c r="CH797" t="s">
        <v>612</v>
      </c>
      <c r="CI797" t="s">
        <v>616</v>
      </c>
      <c r="CJ797" t="s">
        <v>617</v>
      </c>
      <c r="CK797" t="s">
        <v>617</v>
      </c>
      <c r="CL797" t="s">
        <v>617</v>
      </c>
      <c r="CM797" t="s">
        <v>617</v>
      </c>
      <c r="CN797">
        <v>0</v>
      </c>
    </row>
    <row r="798" spans="1:92" x14ac:dyDescent="0.25">
      <c r="A798" t="s">
        <v>5022</v>
      </c>
      <c r="B798" t="s">
        <v>5022</v>
      </c>
      <c r="C798">
        <v>16</v>
      </c>
      <c r="D798" t="s">
        <v>597</v>
      </c>
      <c r="E798">
        <v>66095</v>
      </c>
      <c r="F798" t="s">
        <v>4829</v>
      </c>
      <c r="G798" t="s">
        <v>5023</v>
      </c>
      <c r="H798" t="s">
        <v>5024</v>
      </c>
      <c r="I798" t="s">
        <v>630</v>
      </c>
      <c r="J798">
        <v>503</v>
      </c>
      <c r="K798">
        <v>5631</v>
      </c>
      <c r="L798" t="s">
        <v>5025</v>
      </c>
      <c r="M798" t="s">
        <v>5026</v>
      </c>
      <c r="N798" t="s">
        <v>4857</v>
      </c>
      <c r="O798" t="s">
        <v>5027</v>
      </c>
      <c r="P798" t="s">
        <v>4859</v>
      </c>
      <c r="Q798" t="s">
        <v>4860</v>
      </c>
      <c r="R798" t="s">
        <v>4861</v>
      </c>
      <c r="S798" t="s">
        <v>4837</v>
      </c>
      <c r="T798" t="s">
        <v>3087</v>
      </c>
      <c r="U798" t="s">
        <v>3036</v>
      </c>
      <c r="V798" t="s">
        <v>1577</v>
      </c>
      <c r="W798">
        <v>43.845559999999999</v>
      </c>
      <c r="X798">
        <v>-79.273709999999994</v>
      </c>
      <c r="Y798" t="s">
        <v>612</v>
      </c>
      <c r="Z798" t="s">
        <v>612</v>
      </c>
      <c r="AA798" t="s">
        <v>612</v>
      </c>
      <c r="AB798" t="s">
        <v>612</v>
      </c>
      <c r="AC798" t="s">
        <v>612</v>
      </c>
      <c r="AD798" t="s">
        <v>612</v>
      </c>
      <c r="AE798" t="s">
        <v>612</v>
      </c>
      <c r="AF798" t="s">
        <v>612</v>
      </c>
      <c r="AG798" t="s">
        <v>612</v>
      </c>
      <c r="AH798" t="s">
        <v>612</v>
      </c>
      <c r="AI798" t="s">
        <v>612</v>
      </c>
      <c r="AJ798" t="s">
        <v>612</v>
      </c>
      <c r="AK798" t="s">
        <v>612</v>
      </c>
      <c r="AL798" t="s">
        <v>612</v>
      </c>
      <c r="AM798" t="s">
        <v>612</v>
      </c>
      <c r="AN798" t="s">
        <v>612</v>
      </c>
      <c r="AO798" t="s">
        <v>612</v>
      </c>
      <c r="AP798" t="s">
        <v>612</v>
      </c>
      <c r="AQ798" t="s">
        <v>612</v>
      </c>
      <c r="AR798" t="s">
        <v>612</v>
      </c>
      <c r="AS798" t="s">
        <v>612</v>
      </c>
      <c r="AT798" t="s">
        <v>613</v>
      </c>
      <c r="AU798" t="s">
        <v>612</v>
      </c>
      <c r="AV798" t="s">
        <v>635</v>
      </c>
      <c r="AW798">
        <v>39691</v>
      </c>
      <c r="AX798">
        <v>1420455</v>
      </c>
      <c r="AY798" t="s">
        <v>621</v>
      </c>
      <c r="AZ798" t="s">
        <v>140</v>
      </c>
      <c r="BA798" t="s">
        <v>470</v>
      </c>
      <c r="BB798" t="s">
        <v>1318</v>
      </c>
      <c r="BC798">
        <v>37500</v>
      </c>
      <c r="BD798">
        <v>0</v>
      </c>
      <c r="BE798">
        <v>0</v>
      </c>
      <c r="BF798">
        <v>0</v>
      </c>
      <c r="BG798">
        <v>0</v>
      </c>
      <c r="BH798">
        <v>0</v>
      </c>
      <c r="BI798">
        <v>0</v>
      </c>
      <c r="BJ798">
        <v>0</v>
      </c>
      <c r="BK798">
        <v>0</v>
      </c>
      <c r="BL798">
        <v>0</v>
      </c>
      <c r="BM798">
        <v>0</v>
      </c>
      <c r="BN798">
        <v>0</v>
      </c>
      <c r="BO798">
        <v>0</v>
      </c>
      <c r="BP798">
        <v>0</v>
      </c>
      <c r="BQ798">
        <v>0</v>
      </c>
      <c r="BR798">
        <v>0</v>
      </c>
      <c r="BS798">
        <v>0</v>
      </c>
      <c r="BT798">
        <v>1420455</v>
      </c>
      <c r="BU798">
        <v>0</v>
      </c>
      <c r="BV798">
        <v>0</v>
      </c>
      <c r="BW798">
        <v>0</v>
      </c>
      <c r="BX798">
        <v>0</v>
      </c>
      <c r="BY798">
        <v>0</v>
      </c>
      <c r="BZ798">
        <v>0</v>
      </c>
      <c r="CA798">
        <v>0</v>
      </c>
      <c r="CB798">
        <v>0</v>
      </c>
      <c r="CC798">
        <v>0</v>
      </c>
      <c r="CD798">
        <v>1420455</v>
      </c>
      <c r="CE798">
        <v>1420455</v>
      </c>
      <c r="CF798">
        <v>1420455</v>
      </c>
      <c r="CG798">
        <v>0</v>
      </c>
      <c r="CH798" t="s">
        <v>612</v>
      </c>
      <c r="CI798" t="s">
        <v>616</v>
      </c>
      <c r="CJ798" t="s">
        <v>617</v>
      </c>
      <c r="CK798" t="s">
        <v>617</v>
      </c>
      <c r="CL798" t="s">
        <v>617</v>
      </c>
      <c r="CM798" t="s">
        <v>617</v>
      </c>
      <c r="CN798">
        <v>0</v>
      </c>
    </row>
    <row r="799" spans="1:92" x14ac:dyDescent="0.25">
      <c r="A799" t="s">
        <v>5028</v>
      </c>
      <c r="B799" t="s">
        <v>5028</v>
      </c>
      <c r="C799">
        <v>16</v>
      </c>
      <c r="D799" t="s">
        <v>597</v>
      </c>
      <c r="E799">
        <v>66095</v>
      </c>
      <c r="F799" t="s">
        <v>4829</v>
      </c>
      <c r="G799" t="s">
        <v>5029</v>
      </c>
      <c r="H799" t="s">
        <v>5030</v>
      </c>
      <c r="I799" t="s">
        <v>667</v>
      </c>
      <c r="J799">
        <v>24346</v>
      </c>
      <c r="K799">
        <v>19344</v>
      </c>
      <c r="L799" t="s">
        <v>5031</v>
      </c>
      <c r="M799" t="s">
        <v>5032</v>
      </c>
      <c r="N799" t="s">
        <v>4857</v>
      </c>
      <c r="O799" t="s">
        <v>5033</v>
      </c>
      <c r="P799" t="s">
        <v>4859</v>
      </c>
      <c r="Q799" t="s">
        <v>4860</v>
      </c>
      <c r="R799" t="s">
        <v>4861</v>
      </c>
      <c r="S799" t="s">
        <v>4837</v>
      </c>
      <c r="T799" t="s">
        <v>3087</v>
      </c>
      <c r="U799" t="s">
        <v>3036</v>
      </c>
      <c r="V799" t="s">
        <v>1577</v>
      </c>
      <c r="W799">
        <v>43.892879999999998</v>
      </c>
      <c r="X799">
        <v>-79.230440000000002</v>
      </c>
      <c r="Y799">
        <v>41761</v>
      </c>
      <c r="Z799" t="s">
        <v>649</v>
      </c>
      <c r="AA799" t="s">
        <v>700</v>
      </c>
      <c r="AB799" t="s">
        <v>612</v>
      </c>
      <c r="AC799" t="s">
        <v>612</v>
      </c>
      <c r="AD799" t="s">
        <v>612</v>
      </c>
      <c r="AE799">
        <v>41761</v>
      </c>
      <c r="AF799" t="s">
        <v>649</v>
      </c>
      <c r="AG799" t="s">
        <v>700</v>
      </c>
      <c r="AH799" t="s">
        <v>612</v>
      </c>
      <c r="AI799" t="s">
        <v>612</v>
      </c>
      <c r="AJ799" t="s">
        <v>612</v>
      </c>
      <c r="AK799" t="s">
        <v>612</v>
      </c>
      <c r="AL799" t="s">
        <v>612</v>
      </c>
      <c r="AM799" t="s">
        <v>612</v>
      </c>
      <c r="AN799" t="s">
        <v>612</v>
      </c>
      <c r="AO799" t="s">
        <v>612</v>
      </c>
      <c r="AP799" t="s">
        <v>612</v>
      </c>
      <c r="AQ799">
        <v>1500</v>
      </c>
      <c r="AR799" t="s">
        <v>612</v>
      </c>
      <c r="AS799" t="s">
        <v>612</v>
      </c>
      <c r="AT799" t="s">
        <v>613</v>
      </c>
      <c r="AU799" t="s">
        <v>612</v>
      </c>
      <c r="AV799" t="s">
        <v>635</v>
      </c>
      <c r="AW799">
        <v>42296</v>
      </c>
      <c r="AX799">
        <v>35203463</v>
      </c>
      <c r="AY799" t="s">
        <v>621</v>
      </c>
      <c r="AZ799" t="s">
        <v>145</v>
      </c>
      <c r="BA799" t="s">
        <v>460</v>
      </c>
      <c r="BB799" t="s">
        <v>736</v>
      </c>
      <c r="BC799">
        <v>42979</v>
      </c>
      <c r="BD799">
        <v>0</v>
      </c>
      <c r="BE799">
        <v>0</v>
      </c>
      <c r="BF799">
        <v>3325502</v>
      </c>
      <c r="BG799">
        <v>0</v>
      </c>
      <c r="BH799">
        <v>0</v>
      </c>
      <c r="BI799">
        <v>0</v>
      </c>
      <c r="BJ799">
        <v>0</v>
      </c>
      <c r="BK799">
        <v>0</v>
      </c>
      <c r="BL799">
        <v>0</v>
      </c>
      <c r="BM799">
        <v>0</v>
      </c>
      <c r="BN799">
        <v>0</v>
      </c>
      <c r="BO799">
        <v>0</v>
      </c>
      <c r="BP799">
        <v>0</v>
      </c>
      <c r="BQ799">
        <v>0</v>
      </c>
      <c r="BR799">
        <v>0</v>
      </c>
      <c r="BS799">
        <v>3325502</v>
      </c>
      <c r="BT799">
        <v>0</v>
      </c>
      <c r="BU799">
        <v>0</v>
      </c>
      <c r="BV799">
        <v>0</v>
      </c>
      <c r="BW799">
        <v>0</v>
      </c>
      <c r="BX799">
        <v>29738092</v>
      </c>
      <c r="BY799">
        <v>0</v>
      </c>
      <c r="BZ799">
        <v>0</v>
      </c>
      <c r="CA799">
        <v>0</v>
      </c>
      <c r="CB799">
        <v>0</v>
      </c>
      <c r="CC799">
        <v>0</v>
      </c>
      <c r="CD799">
        <v>29738092</v>
      </c>
      <c r="CE799">
        <v>33063594</v>
      </c>
      <c r="CF799">
        <v>33063594</v>
      </c>
      <c r="CG799">
        <v>0</v>
      </c>
      <c r="CH799" t="s">
        <v>612</v>
      </c>
      <c r="CI799" t="s">
        <v>616</v>
      </c>
      <c r="CJ799" t="s">
        <v>702</v>
      </c>
      <c r="CK799" t="s">
        <v>703</v>
      </c>
      <c r="CL799" t="s">
        <v>617</v>
      </c>
      <c r="CM799" t="s">
        <v>617</v>
      </c>
      <c r="CN799">
        <v>29738092</v>
      </c>
    </row>
    <row r="800" spans="1:92" x14ac:dyDescent="0.25">
      <c r="A800" t="s">
        <v>5034</v>
      </c>
      <c r="B800" t="s">
        <v>5034</v>
      </c>
      <c r="C800">
        <v>16</v>
      </c>
      <c r="D800" t="s">
        <v>597</v>
      </c>
      <c r="E800">
        <v>66095</v>
      </c>
      <c r="F800" t="s">
        <v>4829</v>
      </c>
      <c r="G800" t="s">
        <v>5035</v>
      </c>
      <c r="H800" t="s">
        <v>5036</v>
      </c>
      <c r="I800" t="s">
        <v>630</v>
      </c>
      <c r="J800">
        <v>10169</v>
      </c>
      <c r="K800">
        <v>10442</v>
      </c>
      <c r="L800" t="s">
        <v>5037</v>
      </c>
      <c r="M800" t="s">
        <v>5038</v>
      </c>
      <c r="N800" t="s">
        <v>4857</v>
      </c>
      <c r="O800" t="s">
        <v>5039</v>
      </c>
      <c r="P800" t="s">
        <v>4859</v>
      </c>
      <c r="Q800" t="s">
        <v>4860</v>
      </c>
      <c r="R800" t="s">
        <v>4861</v>
      </c>
      <c r="S800" t="s">
        <v>4837</v>
      </c>
      <c r="T800" t="s">
        <v>3087</v>
      </c>
      <c r="U800" t="s">
        <v>3036</v>
      </c>
      <c r="V800" t="s">
        <v>1577</v>
      </c>
      <c r="W800">
        <v>43.891150000000003</v>
      </c>
      <c r="X800">
        <v>-79.234979999999993</v>
      </c>
      <c r="Y800" t="s">
        <v>612</v>
      </c>
      <c r="Z800" t="s">
        <v>612</v>
      </c>
      <c r="AA800" t="s">
        <v>612</v>
      </c>
      <c r="AB800" t="s">
        <v>612</v>
      </c>
      <c r="AC800" t="s">
        <v>612</v>
      </c>
      <c r="AD800" t="s">
        <v>612</v>
      </c>
      <c r="AE800" t="s">
        <v>612</v>
      </c>
      <c r="AF800" t="s">
        <v>612</v>
      </c>
      <c r="AG800" t="s">
        <v>612</v>
      </c>
      <c r="AH800" t="s">
        <v>612</v>
      </c>
      <c r="AI800" t="s">
        <v>612</v>
      </c>
      <c r="AJ800" t="s">
        <v>612</v>
      </c>
      <c r="AK800" t="s">
        <v>612</v>
      </c>
      <c r="AL800" t="s">
        <v>612</v>
      </c>
      <c r="AM800" t="s">
        <v>612</v>
      </c>
      <c r="AN800" t="s">
        <v>612</v>
      </c>
      <c r="AO800" t="s">
        <v>612</v>
      </c>
      <c r="AP800" t="s">
        <v>612</v>
      </c>
      <c r="AQ800" t="s">
        <v>612</v>
      </c>
      <c r="AR800" t="s">
        <v>612</v>
      </c>
      <c r="AS800" t="s">
        <v>612</v>
      </c>
      <c r="AT800" t="s">
        <v>613</v>
      </c>
      <c r="AU800" t="s">
        <v>612</v>
      </c>
      <c r="AV800" t="s">
        <v>635</v>
      </c>
      <c r="AW800">
        <v>39691</v>
      </c>
      <c r="AX800">
        <v>6624614</v>
      </c>
      <c r="AY800" t="s">
        <v>621</v>
      </c>
      <c r="AZ800" t="s">
        <v>145</v>
      </c>
      <c r="BA800" t="s">
        <v>470</v>
      </c>
      <c r="BB800" t="s">
        <v>1255</v>
      </c>
      <c r="BC800">
        <v>37865</v>
      </c>
      <c r="BD800">
        <v>0</v>
      </c>
      <c r="BE800">
        <v>0</v>
      </c>
      <c r="BF800">
        <v>0</v>
      </c>
      <c r="BG800">
        <v>0</v>
      </c>
      <c r="BH800">
        <v>0</v>
      </c>
      <c r="BI800">
        <v>0</v>
      </c>
      <c r="BJ800">
        <v>0</v>
      </c>
      <c r="BK800">
        <v>0</v>
      </c>
      <c r="BL800">
        <v>0</v>
      </c>
      <c r="BM800">
        <v>0</v>
      </c>
      <c r="BN800">
        <v>0</v>
      </c>
      <c r="BO800">
        <v>0</v>
      </c>
      <c r="BP800">
        <v>0</v>
      </c>
      <c r="BQ800">
        <v>0</v>
      </c>
      <c r="BR800">
        <v>0</v>
      </c>
      <c r="BS800">
        <v>0</v>
      </c>
      <c r="BT800">
        <v>6624614</v>
      </c>
      <c r="BU800">
        <v>0</v>
      </c>
      <c r="BV800">
        <v>0</v>
      </c>
      <c r="BW800">
        <v>0</v>
      </c>
      <c r="BX800">
        <v>0</v>
      </c>
      <c r="BY800">
        <v>0</v>
      </c>
      <c r="BZ800">
        <v>0</v>
      </c>
      <c r="CA800">
        <v>0</v>
      </c>
      <c r="CB800">
        <v>0</v>
      </c>
      <c r="CC800">
        <v>0</v>
      </c>
      <c r="CD800">
        <v>6624614</v>
      </c>
      <c r="CE800">
        <v>6624614</v>
      </c>
      <c r="CF800">
        <v>6624614</v>
      </c>
      <c r="CG800">
        <v>0</v>
      </c>
      <c r="CH800" t="s">
        <v>612</v>
      </c>
      <c r="CI800" t="s">
        <v>616</v>
      </c>
      <c r="CJ800" t="s">
        <v>617</v>
      </c>
      <c r="CK800" t="s">
        <v>617</v>
      </c>
      <c r="CL800" t="s">
        <v>617</v>
      </c>
      <c r="CM800" t="s">
        <v>617</v>
      </c>
      <c r="CN800">
        <v>0</v>
      </c>
    </row>
    <row r="801" spans="1:92" x14ac:dyDescent="0.25">
      <c r="A801" t="s">
        <v>5040</v>
      </c>
      <c r="B801" t="s">
        <v>5040</v>
      </c>
      <c r="C801">
        <v>16</v>
      </c>
      <c r="D801" t="s">
        <v>597</v>
      </c>
      <c r="E801">
        <v>66095</v>
      </c>
      <c r="F801" t="s">
        <v>4829</v>
      </c>
      <c r="G801" t="s">
        <v>5041</v>
      </c>
      <c r="H801" t="s">
        <v>5042</v>
      </c>
      <c r="I801" t="s">
        <v>630</v>
      </c>
      <c r="J801">
        <v>537</v>
      </c>
      <c r="K801">
        <v>5651</v>
      </c>
      <c r="L801" t="s">
        <v>5043</v>
      </c>
      <c r="M801" t="s">
        <v>5044</v>
      </c>
      <c r="N801" t="s">
        <v>4844</v>
      </c>
      <c r="O801" t="s">
        <v>5045</v>
      </c>
      <c r="P801" t="s">
        <v>4846</v>
      </c>
      <c r="Q801" t="s">
        <v>4847</v>
      </c>
      <c r="R801" t="s">
        <v>4848</v>
      </c>
      <c r="S801" t="s">
        <v>4837</v>
      </c>
      <c r="T801" t="s">
        <v>3087</v>
      </c>
      <c r="U801" t="s">
        <v>3036</v>
      </c>
      <c r="V801" t="s">
        <v>1577</v>
      </c>
      <c r="W801">
        <v>43.884599999999999</v>
      </c>
      <c r="X801">
        <v>-79.425479999999993</v>
      </c>
      <c r="Y801" t="s">
        <v>612</v>
      </c>
      <c r="Z801" t="s">
        <v>612</v>
      </c>
      <c r="AA801" t="s">
        <v>612</v>
      </c>
      <c r="AB801" t="s">
        <v>612</v>
      </c>
      <c r="AC801" t="s">
        <v>612</v>
      </c>
      <c r="AD801" t="s">
        <v>612</v>
      </c>
      <c r="AE801" t="s">
        <v>612</v>
      </c>
      <c r="AF801" t="s">
        <v>612</v>
      </c>
      <c r="AG801" t="s">
        <v>612</v>
      </c>
      <c r="AH801" t="s">
        <v>612</v>
      </c>
      <c r="AI801" t="s">
        <v>612</v>
      </c>
      <c r="AJ801" t="s">
        <v>612</v>
      </c>
      <c r="AK801" t="s">
        <v>612</v>
      </c>
      <c r="AL801" t="s">
        <v>612</v>
      </c>
      <c r="AM801" t="s">
        <v>612</v>
      </c>
      <c r="AN801" t="s">
        <v>612</v>
      </c>
      <c r="AO801" t="s">
        <v>612</v>
      </c>
      <c r="AP801" t="s">
        <v>612</v>
      </c>
      <c r="AQ801" t="s">
        <v>612</v>
      </c>
      <c r="AR801" t="s">
        <v>612</v>
      </c>
      <c r="AS801" t="s">
        <v>612</v>
      </c>
      <c r="AT801" t="s">
        <v>613</v>
      </c>
      <c r="AU801" t="s">
        <v>612</v>
      </c>
      <c r="AV801" t="s">
        <v>635</v>
      </c>
      <c r="AW801">
        <v>39691</v>
      </c>
      <c r="AX801">
        <v>942764</v>
      </c>
      <c r="AY801" t="s">
        <v>621</v>
      </c>
      <c r="AZ801" t="s">
        <v>140</v>
      </c>
      <c r="BA801" t="s">
        <v>470</v>
      </c>
      <c r="BB801" t="s">
        <v>659</v>
      </c>
      <c r="BC801">
        <v>36770</v>
      </c>
      <c r="BD801">
        <v>0</v>
      </c>
      <c r="BE801">
        <v>0</v>
      </c>
      <c r="BF801">
        <v>0</v>
      </c>
      <c r="BG801">
        <v>0</v>
      </c>
      <c r="BH801">
        <v>0</v>
      </c>
      <c r="BI801">
        <v>0</v>
      </c>
      <c r="BJ801">
        <v>0</v>
      </c>
      <c r="BK801">
        <v>0</v>
      </c>
      <c r="BL801">
        <v>0</v>
      </c>
      <c r="BM801">
        <v>0</v>
      </c>
      <c r="BN801">
        <v>0</v>
      </c>
      <c r="BO801">
        <v>0</v>
      </c>
      <c r="BP801">
        <v>0</v>
      </c>
      <c r="BQ801">
        <v>0</v>
      </c>
      <c r="BR801">
        <v>0</v>
      </c>
      <c r="BS801">
        <v>0</v>
      </c>
      <c r="BT801">
        <v>942764</v>
      </c>
      <c r="BU801">
        <v>0</v>
      </c>
      <c r="BV801">
        <v>0</v>
      </c>
      <c r="BW801">
        <v>0</v>
      </c>
      <c r="BX801">
        <v>0</v>
      </c>
      <c r="BY801">
        <v>0</v>
      </c>
      <c r="BZ801">
        <v>0</v>
      </c>
      <c r="CA801">
        <v>0</v>
      </c>
      <c r="CB801">
        <v>0</v>
      </c>
      <c r="CC801">
        <v>0</v>
      </c>
      <c r="CD801">
        <v>942764</v>
      </c>
      <c r="CE801">
        <v>942764</v>
      </c>
      <c r="CF801">
        <v>942764</v>
      </c>
      <c r="CG801">
        <v>0</v>
      </c>
      <c r="CH801" t="s">
        <v>612</v>
      </c>
      <c r="CI801" t="s">
        <v>616</v>
      </c>
      <c r="CJ801" t="s">
        <v>617</v>
      </c>
      <c r="CK801" t="s">
        <v>617</v>
      </c>
      <c r="CL801" t="s">
        <v>617</v>
      </c>
      <c r="CM801" t="s">
        <v>617</v>
      </c>
      <c r="CN801">
        <v>0</v>
      </c>
    </row>
    <row r="802" spans="1:92" x14ac:dyDescent="0.25">
      <c r="A802" t="s">
        <v>5046</v>
      </c>
      <c r="B802" t="s">
        <v>5046</v>
      </c>
      <c r="C802">
        <v>16</v>
      </c>
      <c r="D802" t="s">
        <v>597</v>
      </c>
      <c r="E802">
        <v>66095</v>
      </c>
      <c r="F802" t="s">
        <v>4829</v>
      </c>
      <c r="G802" t="s">
        <v>5047</v>
      </c>
      <c r="H802" t="s">
        <v>5048</v>
      </c>
      <c r="I802" t="s">
        <v>630</v>
      </c>
      <c r="J802">
        <v>11124</v>
      </c>
      <c r="K802">
        <v>12184</v>
      </c>
      <c r="L802" t="s">
        <v>5049</v>
      </c>
      <c r="M802" t="s">
        <v>5050</v>
      </c>
      <c r="N802" t="s">
        <v>4857</v>
      </c>
      <c r="O802" t="s">
        <v>5051</v>
      </c>
      <c r="P802" t="s">
        <v>4859</v>
      </c>
      <c r="Q802" t="s">
        <v>4860</v>
      </c>
      <c r="R802" t="s">
        <v>4861</v>
      </c>
      <c r="S802" t="s">
        <v>4837</v>
      </c>
      <c r="T802" t="s">
        <v>3087</v>
      </c>
      <c r="U802" t="s">
        <v>3036</v>
      </c>
      <c r="V802" t="s">
        <v>1577</v>
      </c>
      <c r="W802">
        <v>43.855976290000001</v>
      </c>
      <c r="X802">
        <v>-79.225244680000003</v>
      </c>
      <c r="Y802" t="s">
        <v>612</v>
      </c>
      <c r="Z802" t="s">
        <v>612</v>
      </c>
      <c r="AA802" t="s">
        <v>612</v>
      </c>
      <c r="AB802" t="s">
        <v>612</v>
      </c>
      <c r="AC802" t="s">
        <v>612</v>
      </c>
      <c r="AD802" t="s">
        <v>612</v>
      </c>
      <c r="AE802" t="s">
        <v>612</v>
      </c>
      <c r="AF802" t="s">
        <v>612</v>
      </c>
      <c r="AG802" t="s">
        <v>612</v>
      </c>
      <c r="AH802" t="s">
        <v>612</v>
      </c>
      <c r="AI802" t="s">
        <v>612</v>
      </c>
      <c r="AJ802" t="s">
        <v>612</v>
      </c>
      <c r="AK802" t="s">
        <v>612</v>
      </c>
      <c r="AL802" t="s">
        <v>612</v>
      </c>
      <c r="AM802" t="s">
        <v>612</v>
      </c>
      <c r="AN802" t="s">
        <v>612</v>
      </c>
      <c r="AO802" t="s">
        <v>612</v>
      </c>
      <c r="AP802" t="s">
        <v>612</v>
      </c>
      <c r="AQ802" t="s">
        <v>612</v>
      </c>
      <c r="AR802" t="s">
        <v>612</v>
      </c>
      <c r="AS802" t="s">
        <v>612</v>
      </c>
      <c r="AT802" t="s">
        <v>613</v>
      </c>
      <c r="AU802" t="s">
        <v>612</v>
      </c>
      <c r="AV802" t="s">
        <v>614</v>
      </c>
      <c r="AW802" t="s">
        <v>612</v>
      </c>
      <c r="AX802">
        <v>10091827</v>
      </c>
      <c r="AY802" t="s">
        <v>621</v>
      </c>
      <c r="AZ802" t="s">
        <v>145</v>
      </c>
      <c r="BA802" t="s">
        <v>470</v>
      </c>
      <c r="BB802" t="s">
        <v>626</v>
      </c>
      <c r="BC802">
        <v>40057</v>
      </c>
      <c r="BD802">
        <v>0</v>
      </c>
      <c r="BE802">
        <v>0</v>
      </c>
      <c r="BF802">
        <v>0</v>
      </c>
      <c r="BG802">
        <v>0</v>
      </c>
      <c r="BH802">
        <v>0</v>
      </c>
      <c r="BI802">
        <v>0</v>
      </c>
      <c r="BJ802">
        <v>0</v>
      </c>
      <c r="BK802">
        <v>0</v>
      </c>
      <c r="BL802">
        <v>0</v>
      </c>
      <c r="BM802">
        <v>0</v>
      </c>
      <c r="BN802">
        <v>0</v>
      </c>
      <c r="BO802">
        <v>0</v>
      </c>
      <c r="BP802">
        <v>0</v>
      </c>
      <c r="BQ802">
        <v>0</v>
      </c>
      <c r="BR802">
        <v>1000000</v>
      </c>
      <c r="BS802">
        <v>1000000</v>
      </c>
      <c r="BT802">
        <v>9091827</v>
      </c>
      <c r="BU802">
        <v>0</v>
      </c>
      <c r="BV802">
        <v>0</v>
      </c>
      <c r="BW802">
        <v>0</v>
      </c>
      <c r="BX802">
        <v>0</v>
      </c>
      <c r="BY802">
        <v>0</v>
      </c>
      <c r="BZ802">
        <v>0</v>
      </c>
      <c r="CA802">
        <v>0</v>
      </c>
      <c r="CB802">
        <v>0</v>
      </c>
      <c r="CC802">
        <v>0</v>
      </c>
      <c r="CD802">
        <v>9091827</v>
      </c>
      <c r="CE802">
        <v>10091827</v>
      </c>
      <c r="CF802">
        <v>10091827</v>
      </c>
      <c r="CG802">
        <v>0</v>
      </c>
      <c r="CH802" t="s">
        <v>612</v>
      </c>
      <c r="CI802" t="s">
        <v>616</v>
      </c>
      <c r="CJ802" t="s">
        <v>617</v>
      </c>
      <c r="CK802" t="s">
        <v>617</v>
      </c>
      <c r="CL802" t="s">
        <v>617</v>
      </c>
      <c r="CM802" t="s">
        <v>617</v>
      </c>
      <c r="CN802">
        <v>0</v>
      </c>
    </row>
    <row r="803" spans="1:92" x14ac:dyDescent="0.25">
      <c r="A803" t="s">
        <v>5052</v>
      </c>
      <c r="B803" t="s">
        <v>5052</v>
      </c>
      <c r="C803">
        <v>16</v>
      </c>
      <c r="D803" t="s">
        <v>597</v>
      </c>
      <c r="E803">
        <v>66095</v>
      </c>
      <c r="F803" t="s">
        <v>4829</v>
      </c>
      <c r="G803" t="s">
        <v>5047</v>
      </c>
      <c r="H803" t="s">
        <v>5048</v>
      </c>
      <c r="I803" t="s">
        <v>630</v>
      </c>
      <c r="J803">
        <v>11124</v>
      </c>
      <c r="K803">
        <v>12184</v>
      </c>
      <c r="L803" t="s">
        <v>5049</v>
      </c>
      <c r="M803" t="s">
        <v>5050</v>
      </c>
      <c r="N803" t="s">
        <v>4857</v>
      </c>
      <c r="O803" t="s">
        <v>5051</v>
      </c>
      <c r="P803" t="s">
        <v>4859</v>
      </c>
      <c r="Q803" t="s">
        <v>4860</v>
      </c>
      <c r="R803" t="s">
        <v>4861</v>
      </c>
      <c r="S803" t="s">
        <v>4837</v>
      </c>
      <c r="T803" t="s">
        <v>3087</v>
      </c>
      <c r="U803" t="s">
        <v>3036</v>
      </c>
      <c r="V803" t="s">
        <v>1577</v>
      </c>
      <c r="W803">
        <v>43.855976290000001</v>
      </c>
      <c r="X803">
        <v>-79.225244680000003</v>
      </c>
      <c r="Y803" t="s">
        <v>612</v>
      </c>
      <c r="Z803" t="s">
        <v>612</v>
      </c>
      <c r="AA803" t="s">
        <v>612</v>
      </c>
      <c r="AB803" t="s">
        <v>612</v>
      </c>
      <c r="AC803" t="s">
        <v>612</v>
      </c>
      <c r="AD803" t="s">
        <v>612</v>
      </c>
      <c r="AE803" t="s">
        <v>612</v>
      </c>
      <c r="AF803" t="s">
        <v>612</v>
      </c>
      <c r="AG803" t="s">
        <v>612</v>
      </c>
      <c r="AH803" t="s">
        <v>612</v>
      </c>
      <c r="AI803" t="s">
        <v>612</v>
      </c>
      <c r="AJ803" t="s">
        <v>612</v>
      </c>
      <c r="AK803" t="s">
        <v>612</v>
      </c>
      <c r="AL803" t="s">
        <v>612</v>
      </c>
      <c r="AM803" t="s">
        <v>612</v>
      </c>
      <c r="AN803" t="s">
        <v>612</v>
      </c>
      <c r="AO803" t="s">
        <v>612</v>
      </c>
      <c r="AP803" t="s">
        <v>612</v>
      </c>
      <c r="AQ803" t="s">
        <v>612</v>
      </c>
      <c r="AR803" t="s">
        <v>612</v>
      </c>
      <c r="AS803" t="s">
        <v>612</v>
      </c>
      <c r="AT803" t="s">
        <v>613</v>
      </c>
      <c r="AU803" t="s">
        <v>612</v>
      </c>
      <c r="AV803" t="s">
        <v>614</v>
      </c>
      <c r="AW803" t="s">
        <v>612</v>
      </c>
      <c r="AX803">
        <v>3236208</v>
      </c>
      <c r="AY803" t="s">
        <v>621</v>
      </c>
      <c r="AZ803" t="s">
        <v>140</v>
      </c>
      <c r="BA803" t="s">
        <v>470</v>
      </c>
      <c r="BB803" t="s">
        <v>649</v>
      </c>
      <c r="BC803">
        <v>41518</v>
      </c>
      <c r="BD803">
        <v>0</v>
      </c>
      <c r="BE803">
        <v>0</v>
      </c>
      <c r="BF803">
        <v>0</v>
      </c>
      <c r="BG803">
        <v>0</v>
      </c>
      <c r="BH803">
        <v>0</v>
      </c>
      <c r="BI803">
        <v>0</v>
      </c>
      <c r="BJ803">
        <v>0</v>
      </c>
      <c r="BK803">
        <v>0</v>
      </c>
      <c r="BL803">
        <v>0</v>
      </c>
      <c r="BM803">
        <v>0</v>
      </c>
      <c r="BN803">
        <v>0</v>
      </c>
      <c r="BO803">
        <v>0</v>
      </c>
      <c r="BP803">
        <v>0</v>
      </c>
      <c r="BQ803">
        <v>0</v>
      </c>
      <c r="BR803">
        <v>0</v>
      </c>
      <c r="BS803">
        <v>0</v>
      </c>
      <c r="BT803">
        <v>3236208</v>
      </c>
      <c r="BU803">
        <v>0</v>
      </c>
      <c r="BV803">
        <v>0</v>
      </c>
      <c r="BW803">
        <v>0</v>
      </c>
      <c r="BX803">
        <v>0</v>
      </c>
      <c r="BY803">
        <v>0</v>
      </c>
      <c r="BZ803">
        <v>0</v>
      </c>
      <c r="CA803">
        <v>0</v>
      </c>
      <c r="CB803">
        <v>0</v>
      </c>
      <c r="CC803">
        <v>0</v>
      </c>
      <c r="CD803">
        <v>3236208</v>
      </c>
      <c r="CE803">
        <v>3236208</v>
      </c>
      <c r="CF803">
        <v>3236208</v>
      </c>
      <c r="CG803">
        <v>0</v>
      </c>
      <c r="CH803" t="s">
        <v>612</v>
      </c>
      <c r="CI803" t="s">
        <v>616</v>
      </c>
      <c r="CJ803" t="s">
        <v>617</v>
      </c>
      <c r="CK803" t="s">
        <v>617</v>
      </c>
      <c r="CL803" t="s">
        <v>617</v>
      </c>
      <c r="CM803" t="s">
        <v>617</v>
      </c>
      <c r="CN803">
        <v>0</v>
      </c>
    </row>
    <row r="804" spans="1:92" x14ac:dyDescent="0.25">
      <c r="A804" t="s">
        <v>5053</v>
      </c>
      <c r="B804" t="s">
        <v>5053</v>
      </c>
      <c r="C804">
        <v>16</v>
      </c>
      <c r="D804" t="s">
        <v>597</v>
      </c>
      <c r="E804">
        <v>66095</v>
      </c>
      <c r="F804" t="s">
        <v>4829</v>
      </c>
      <c r="G804" t="s">
        <v>5047</v>
      </c>
      <c r="H804" t="s">
        <v>5048</v>
      </c>
      <c r="I804" t="s">
        <v>630</v>
      </c>
      <c r="J804">
        <v>11124</v>
      </c>
      <c r="K804">
        <v>12184</v>
      </c>
      <c r="L804" t="s">
        <v>5049</v>
      </c>
      <c r="M804" t="s">
        <v>5050</v>
      </c>
      <c r="N804" t="s">
        <v>4857</v>
      </c>
      <c r="O804" t="s">
        <v>5051</v>
      </c>
      <c r="P804" t="s">
        <v>4859</v>
      </c>
      <c r="Q804" t="s">
        <v>4860</v>
      </c>
      <c r="R804" t="s">
        <v>4861</v>
      </c>
      <c r="S804" t="s">
        <v>4837</v>
      </c>
      <c r="T804" t="s">
        <v>3087</v>
      </c>
      <c r="U804" t="s">
        <v>3036</v>
      </c>
      <c r="V804" t="s">
        <v>1577</v>
      </c>
      <c r="W804">
        <v>43.855976290000001</v>
      </c>
      <c r="X804">
        <v>-79.225244680000003</v>
      </c>
      <c r="Y804" t="s">
        <v>612</v>
      </c>
      <c r="Z804" t="s">
        <v>612</v>
      </c>
      <c r="AA804" t="s">
        <v>612</v>
      </c>
      <c r="AB804" t="s">
        <v>612</v>
      </c>
      <c r="AC804" t="s">
        <v>612</v>
      </c>
      <c r="AD804" t="s">
        <v>612</v>
      </c>
      <c r="AE804" t="s">
        <v>612</v>
      </c>
      <c r="AF804" t="s">
        <v>612</v>
      </c>
      <c r="AG804" t="s">
        <v>612</v>
      </c>
      <c r="AH804" t="s">
        <v>612</v>
      </c>
      <c r="AI804" t="s">
        <v>612</v>
      </c>
      <c r="AJ804" t="s">
        <v>612</v>
      </c>
      <c r="AK804" t="s">
        <v>612</v>
      </c>
      <c r="AL804" t="s">
        <v>612</v>
      </c>
      <c r="AM804" t="s">
        <v>612</v>
      </c>
      <c r="AN804" t="s">
        <v>612</v>
      </c>
      <c r="AO804" t="s">
        <v>612</v>
      </c>
      <c r="AP804" t="s">
        <v>612</v>
      </c>
      <c r="AQ804" t="s">
        <v>612</v>
      </c>
      <c r="AR804" t="s">
        <v>612</v>
      </c>
      <c r="AS804" t="s">
        <v>612</v>
      </c>
      <c r="AT804" t="s">
        <v>613</v>
      </c>
      <c r="AU804" t="s">
        <v>612</v>
      </c>
      <c r="AV804" t="s">
        <v>614</v>
      </c>
      <c r="AW804" t="s">
        <v>612</v>
      </c>
      <c r="AX804">
        <v>1422483</v>
      </c>
      <c r="AY804" t="s">
        <v>621</v>
      </c>
      <c r="AZ804" t="s">
        <v>140</v>
      </c>
      <c r="BA804" t="s">
        <v>470</v>
      </c>
      <c r="BB804" t="s">
        <v>700</v>
      </c>
      <c r="BC804">
        <v>41883</v>
      </c>
      <c r="BD804">
        <v>0</v>
      </c>
      <c r="BE804">
        <v>0</v>
      </c>
      <c r="BF804">
        <v>0</v>
      </c>
      <c r="BG804">
        <v>0</v>
      </c>
      <c r="BH804">
        <v>0</v>
      </c>
      <c r="BI804">
        <v>0</v>
      </c>
      <c r="BJ804">
        <v>0</v>
      </c>
      <c r="BK804">
        <v>0</v>
      </c>
      <c r="BL804">
        <v>0</v>
      </c>
      <c r="BM804">
        <v>0</v>
      </c>
      <c r="BN804">
        <v>0</v>
      </c>
      <c r="BO804">
        <v>0</v>
      </c>
      <c r="BP804">
        <v>0</v>
      </c>
      <c r="BQ804">
        <v>0</v>
      </c>
      <c r="BR804">
        <v>0</v>
      </c>
      <c r="BS804">
        <v>0</v>
      </c>
      <c r="BT804">
        <v>469856</v>
      </c>
      <c r="BU804">
        <v>0</v>
      </c>
      <c r="BV804">
        <v>952627</v>
      </c>
      <c r="BW804">
        <v>0</v>
      </c>
      <c r="BX804">
        <v>0</v>
      </c>
      <c r="BY804">
        <v>0</v>
      </c>
      <c r="BZ804">
        <v>0</v>
      </c>
      <c r="CA804">
        <v>0</v>
      </c>
      <c r="CB804">
        <v>0</v>
      </c>
      <c r="CC804">
        <v>0</v>
      </c>
      <c r="CD804">
        <v>1422483</v>
      </c>
      <c r="CE804">
        <v>1422483</v>
      </c>
      <c r="CF804">
        <v>1422483</v>
      </c>
      <c r="CG804">
        <v>0</v>
      </c>
      <c r="CH804" t="s">
        <v>612</v>
      </c>
      <c r="CI804" t="s">
        <v>616</v>
      </c>
      <c r="CJ804" t="s">
        <v>617</v>
      </c>
      <c r="CK804" t="s">
        <v>617</v>
      </c>
      <c r="CL804" t="s">
        <v>617</v>
      </c>
      <c r="CM804" t="s">
        <v>617</v>
      </c>
      <c r="CN804">
        <v>0</v>
      </c>
    </row>
    <row r="805" spans="1:92" x14ac:dyDescent="0.25">
      <c r="A805" t="s">
        <v>5054</v>
      </c>
      <c r="B805" t="s">
        <v>5054</v>
      </c>
      <c r="C805">
        <v>16</v>
      </c>
      <c r="D805" t="s">
        <v>597</v>
      </c>
      <c r="E805">
        <v>66095</v>
      </c>
      <c r="F805" t="s">
        <v>4829</v>
      </c>
      <c r="G805" t="s">
        <v>5055</v>
      </c>
      <c r="H805" t="s">
        <v>5056</v>
      </c>
      <c r="I805" t="s">
        <v>630</v>
      </c>
      <c r="J805">
        <v>10093</v>
      </c>
      <c r="K805">
        <v>10390</v>
      </c>
      <c r="L805" t="s">
        <v>5057</v>
      </c>
      <c r="M805" t="s">
        <v>5058</v>
      </c>
      <c r="N805" t="s">
        <v>4883</v>
      </c>
      <c r="O805" t="s">
        <v>5059</v>
      </c>
      <c r="P805" t="s">
        <v>4885</v>
      </c>
      <c r="Q805" t="s">
        <v>4886</v>
      </c>
      <c r="R805" t="s">
        <v>4887</v>
      </c>
      <c r="S805" t="s">
        <v>4837</v>
      </c>
      <c r="T805" t="s">
        <v>3087</v>
      </c>
      <c r="U805" t="s">
        <v>3036</v>
      </c>
      <c r="V805" t="s">
        <v>1577</v>
      </c>
      <c r="W805">
        <v>43.8583</v>
      </c>
      <c r="X805">
        <v>-79.542900000000003</v>
      </c>
      <c r="Y805" t="s">
        <v>612</v>
      </c>
      <c r="Z805" t="s">
        <v>612</v>
      </c>
      <c r="AA805" t="s">
        <v>612</v>
      </c>
      <c r="AB805" t="s">
        <v>612</v>
      </c>
      <c r="AC805" t="s">
        <v>612</v>
      </c>
      <c r="AD805" t="s">
        <v>612</v>
      </c>
      <c r="AE805" t="s">
        <v>612</v>
      </c>
      <c r="AF805" t="s">
        <v>612</v>
      </c>
      <c r="AG805" t="s">
        <v>612</v>
      </c>
      <c r="AH805" t="s">
        <v>612</v>
      </c>
      <c r="AI805" t="s">
        <v>612</v>
      </c>
      <c r="AJ805" t="s">
        <v>612</v>
      </c>
      <c r="AK805" t="s">
        <v>612</v>
      </c>
      <c r="AL805" t="s">
        <v>612</v>
      </c>
      <c r="AM805" t="s">
        <v>612</v>
      </c>
      <c r="AN805" t="s">
        <v>612</v>
      </c>
      <c r="AO805" t="s">
        <v>612</v>
      </c>
      <c r="AP805" t="s">
        <v>612</v>
      </c>
      <c r="AQ805" t="s">
        <v>612</v>
      </c>
      <c r="AR805" t="s">
        <v>612</v>
      </c>
      <c r="AS805" t="s">
        <v>612</v>
      </c>
      <c r="AT805" t="s">
        <v>613</v>
      </c>
      <c r="AU805" t="s">
        <v>612</v>
      </c>
      <c r="AV805" t="s">
        <v>635</v>
      </c>
      <c r="AW805">
        <v>39691</v>
      </c>
      <c r="AX805">
        <v>7110817</v>
      </c>
      <c r="AY805" t="s">
        <v>621</v>
      </c>
      <c r="AZ805" t="s">
        <v>145</v>
      </c>
      <c r="BA805" t="s">
        <v>470</v>
      </c>
      <c r="BB805" t="s">
        <v>694</v>
      </c>
      <c r="BC805">
        <v>37135</v>
      </c>
      <c r="BD805">
        <v>0</v>
      </c>
      <c r="BE805">
        <v>0</v>
      </c>
      <c r="BF805">
        <v>0</v>
      </c>
      <c r="BG805">
        <v>0</v>
      </c>
      <c r="BH805">
        <v>0</v>
      </c>
      <c r="BI805">
        <v>0</v>
      </c>
      <c r="BJ805">
        <v>0</v>
      </c>
      <c r="BK805">
        <v>0</v>
      </c>
      <c r="BL805">
        <v>0</v>
      </c>
      <c r="BM805">
        <v>0</v>
      </c>
      <c r="BN805">
        <v>0</v>
      </c>
      <c r="BO805">
        <v>0</v>
      </c>
      <c r="BP805">
        <v>0</v>
      </c>
      <c r="BQ805">
        <v>0</v>
      </c>
      <c r="BR805">
        <v>0</v>
      </c>
      <c r="BS805">
        <v>0</v>
      </c>
      <c r="BT805">
        <v>7110817</v>
      </c>
      <c r="BU805">
        <v>0</v>
      </c>
      <c r="BV805">
        <v>0</v>
      </c>
      <c r="BW805">
        <v>0</v>
      </c>
      <c r="BX805">
        <v>0</v>
      </c>
      <c r="BY805">
        <v>0</v>
      </c>
      <c r="BZ805">
        <v>0</v>
      </c>
      <c r="CA805">
        <v>0</v>
      </c>
      <c r="CB805">
        <v>0</v>
      </c>
      <c r="CC805">
        <v>0</v>
      </c>
      <c r="CD805">
        <v>7110817</v>
      </c>
      <c r="CE805">
        <v>7110817</v>
      </c>
      <c r="CF805">
        <v>7110817</v>
      </c>
      <c r="CG805">
        <v>0</v>
      </c>
      <c r="CH805" t="s">
        <v>612</v>
      </c>
      <c r="CI805" t="s">
        <v>616</v>
      </c>
      <c r="CJ805" t="s">
        <v>617</v>
      </c>
      <c r="CK805" t="s">
        <v>617</v>
      </c>
      <c r="CL805" t="s">
        <v>617</v>
      </c>
      <c r="CM805" t="s">
        <v>617</v>
      </c>
      <c r="CN805">
        <v>0</v>
      </c>
    </row>
    <row r="806" spans="1:92" x14ac:dyDescent="0.25">
      <c r="A806" t="s">
        <v>5060</v>
      </c>
      <c r="B806" t="s">
        <v>5060</v>
      </c>
      <c r="C806">
        <v>16</v>
      </c>
      <c r="D806" t="s">
        <v>597</v>
      </c>
      <c r="E806">
        <v>66095</v>
      </c>
      <c r="F806" t="s">
        <v>4829</v>
      </c>
      <c r="G806" t="s">
        <v>5061</v>
      </c>
      <c r="H806" t="s">
        <v>5062</v>
      </c>
      <c r="I806" t="s">
        <v>630</v>
      </c>
      <c r="J806">
        <v>11002</v>
      </c>
      <c r="K806">
        <v>12138</v>
      </c>
      <c r="L806" t="s">
        <v>5063</v>
      </c>
      <c r="M806" t="s">
        <v>5064</v>
      </c>
      <c r="N806" t="s">
        <v>4857</v>
      </c>
      <c r="O806" t="s">
        <v>5065</v>
      </c>
      <c r="P806" t="s">
        <v>4859</v>
      </c>
      <c r="Q806" t="s">
        <v>4860</v>
      </c>
      <c r="R806" t="s">
        <v>4861</v>
      </c>
      <c r="S806" t="s">
        <v>4837</v>
      </c>
      <c r="T806" t="s">
        <v>3087</v>
      </c>
      <c r="U806" t="s">
        <v>3036</v>
      </c>
      <c r="V806" t="s">
        <v>1577</v>
      </c>
      <c r="W806">
        <v>43.904551300000001</v>
      </c>
      <c r="X806">
        <v>-79.276677199999995</v>
      </c>
      <c r="Y806" t="s">
        <v>612</v>
      </c>
      <c r="Z806" t="s">
        <v>612</v>
      </c>
      <c r="AA806" t="s">
        <v>612</v>
      </c>
      <c r="AB806" t="s">
        <v>612</v>
      </c>
      <c r="AC806" t="s">
        <v>612</v>
      </c>
      <c r="AD806" t="s">
        <v>612</v>
      </c>
      <c r="AE806" t="s">
        <v>612</v>
      </c>
      <c r="AF806" t="s">
        <v>612</v>
      </c>
      <c r="AG806" t="s">
        <v>612</v>
      </c>
      <c r="AH806" t="s">
        <v>612</v>
      </c>
      <c r="AI806" t="s">
        <v>612</v>
      </c>
      <c r="AJ806" t="s">
        <v>612</v>
      </c>
      <c r="AK806" t="s">
        <v>612</v>
      </c>
      <c r="AL806" t="s">
        <v>612</v>
      </c>
      <c r="AM806" t="s">
        <v>612</v>
      </c>
      <c r="AN806" t="s">
        <v>612</v>
      </c>
      <c r="AO806" t="s">
        <v>612</v>
      </c>
      <c r="AP806" t="s">
        <v>612</v>
      </c>
      <c r="AQ806" t="s">
        <v>612</v>
      </c>
      <c r="AR806" t="s">
        <v>612</v>
      </c>
      <c r="AS806" t="s">
        <v>612</v>
      </c>
      <c r="AT806" t="s">
        <v>613</v>
      </c>
      <c r="AU806" t="s">
        <v>612</v>
      </c>
      <c r="AV806" t="s">
        <v>635</v>
      </c>
      <c r="AW806">
        <v>39691</v>
      </c>
      <c r="AX806">
        <v>9628377</v>
      </c>
      <c r="AY806" t="s">
        <v>621</v>
      </c>
      <c r="AZ806" t="s">
        <v>145</v>
      </c>
      <c r="BA806" t="s">
        <v>470</v>
      </c>
      <c r="BB806" t="s">
        <v>941</v>
      </c>
      <c r="BC806">
        <v>39692</v>
      </c>
      <c r="BD806">
        <v>0</v>
      </c>
      <c r="BE806">
        <v>0</v>
      </c>
      <c r="BF806">
        <v>0</v>
      </c>
      <c r="BG806">
        <v>0</v>
      </c>
      <c r="BH806">
        <v>0</v>
      </c>
      <c r="BI806">
        <v>0</v>
      </c>
      <c r="BJ806">
        <v>0</v>
      </c>
      <c r="BK806">
        <v>0</v>
      </c>
      <c r="BL806">
        <v>0</v>
      </c>
      <c r="BM806">
        <v>0</v>
      </c>
      <c r="BN806">
        <v>0</v>
      </c>
      <c r="BO806">
        <v>0</v>
      </c>
      <c r="BP806">
        <v>0</v>
      </c>
      <c r="BQ806">
        <v>0</v>
      </c>
      <c r="BR806">
        <v>0</v>
      </c>
      <c r="BS806">
        <v>0</v>
      </c>
      <c r="BT806">
        <v>9628377</v>
      </c>
      <c r="BU806">
        <v>0</v>
      </c>
      <c r="BV806">
        <v>0</v>
      </c>
      <c r="BW806">
        <v>0</v>
      </c>
      <c r="BX806">
        <v>0</v>
      </c>
      <c r="BY806">
        <v>0</v>
      </c>
      <c r="BZ806">
        <v>0</v>
      </c>
      <c r="CA806">
        <v>0</v>
      </c>
      <c r="CB806">
        <v>0</v>
      </c>
      <c r="CC806">
        <v>0</v>
      </c>
      <c r="CD806">
        <v>9628377</v>
      </c>
      <c r="CE806">
        <v>9628377</v>
      </c>
      <c r="CF806">
        <v>9628377</v>
      </c>
      <c r="CG806">
        <v>0</v>
      </c>
      <c r="CH806" t="s">
        <v>612</v>
      </c>
      <c r="CI806" t="s">
        <v>616</v>
      </c>
      <c r="CJ806" t="s">
        <v>617</v>
      </c>
      <c r="CK806" t="s">
        <v>617</v>
      </c>
      <c r="CL806" t="s">
        <v>617</v>
      </c>
      <c r="CM806" t="s">
        <v>617</v>
      </c>
      <c r="CN806">
        <v>0</v>
      </c>
    </row>
    <row r="807" spans="1:92" x14ac:dyDescent="0.25">
      <c r="A807" t="s">
        <v>5066</v>
      </c>
      <c r="B807" t="s">
        <v>5066</v>
      </c>
      <c r="C807">
        <v>16</v>
      </c>
      <c r="D807" t="s">
        <v>597</v>
      </c>
      <c r="E807">
        <v>66095</v>
      </c>
      <c r="F807" t="s">
        <v>4829</v>
      </c>
      <c r="G807" t="s">
        <v>5067</v>
      </c>
      <c r="H807" t="s">
        <v>5068</v>
      </c>
      <c r="I807" t="s">
        <v>667</v>
      </c>
      <c r="J807">
        <v>5314</v>
      </c>
      <c r="K807">
        <v>8184</v>
      </c>
      <c r="L807" t="s">
        <v>5069</v>
      </c>
      <c r="M807" t="s">
        <v>5070</v>
      </c>
      <c r="N807" t="s">
        <v>4873</v>
      </c>
      <c r="O807" t="s">
        <v>5071</v>
      </c>
      <c r="P807" t="s">
        <v>4875</v>
      </c>
      <c r="Q807" t="s">
        <v>4876</v>
      </c>
      <c r="R807" t="s">
        <v>4877</v>
      </c>
      <c r="S807" t="s">
        <v>4837</v>
      </c>
      <c r="T807" t="s">
        <v>3087</v>
      </c>
      <c r="U807" t="s">
        <v>3036</v>
      </c>
      <c r="V807" t="s">
        <v>1577</v>
      </c>
      <c r="W807">
        <v>44.069020000000002</v>
      </c>
      <c r="X807">
        <v>-79.477050000000006</v>
      </c>
      <c r="Y807" t="s">
        <v>612</v>
      </c>
      <c r="Z807" t="s">
        <v>612</v>
      </c>
      <c r="AA807" t="s">
        <v>612</v>
      </c>
      <c r="AB807" t="s">
        <v>612</v>
      </c>
      <c r="AC807" t="s">
        <v>612</v>
      </c>
      <c r="AD807" t="s">
        <v>612</v>
      </c>
      <c r="AE807" t="s">
        <v>612</v>
      </c>
      <c r="AF807" t="s">
        <v>612</v>
      </c>
      <c r="AG807" t="s">
        <v>612</v>
      </c>
      <c r="AH807" t="s">
        <v>612</v>
      </c>
      <c r="AI807" t="s">
        <v>612</v>
      </c>
      <c r="AJ807" t="s">
        <v>612</v>
      </c>
      <c r="AK807" t="s">
        <v>612</v>
      </c>
      <c r="AL807" t="s">
        <v>612</v>
      </c>
      <c r="AM807" t="s">
        <v>612</v>
      </c>
      <c r="AN807" t="s">
        <v>612</v>
      </c>
      <c r="AO807" t="s">
        <v>612</v>
      </c>
      <c r="AP807" t="s">
        <v>612</v>
      </c>
      <c r="AQ807" t="s">
        <v>612</v>
      </c>
      <c r="AR807" t="s">
        <v>612</v>
      </c>
      <c r="AS807" t="s">
        <v>612</v>
      </c>
      <c r="AT807" t="s">
        <v>613</v>
      </c>
      <c r="AU807" t="s">
        <v>612</v>
      </c>
      <c r="AV807" t="s">
        <v>614</v>
      </c>
      <c r="AW807" t="s">
        <v>612</v>
      </c>
      <c r="AX807">
        <v>4882551</v>
      </c>
      <c r="AY807" t="s">
        <v>621</v>
      </c>
      <c r="AZ807" t="s">
        <v>140</v>
      </c>
      <c r="BA807" t="s">
        <v>470</v>
      </c>
      <c r="BB807" t="s">
        <v>626</v>
      </c>
      <c r="BC807">
        <v>40057</v>
      </c>
      <c r="BD807">
        <v>0</v>
      </c>
      <c r="BE807">
        <v>0</v>
      </c>
      <c r="BF807">
        <v>0</v>
      </c>
      <c r="BG807">
        <v>0</v>
      </c>
      <c r="BH807">
        <v>0</v>
      </c>
      <c r="BI807">
        <v>0</v>
      </c>
      <c r="BJ807">
        <v>0</v>
      </c>
      <c r="BK807">
        <v>0</v>
      </c>
      <c r="BL807">
        <v>0</v>
      </c>
      <c r="BM807">
        <v>0</v>
      </c>
      <c r="BN807">
        <v>0</v>
      </c>
      <c r="BO807">
        <v>0</v>
      </c>
      <c r="BP807">
        <v>0</v>
      </c>
      <c r="BQ807">
        <v>0</v>
      </c>
      <c r="BR807">
        <v>0</v>
      </c>
      <c r="BS807">
        <v>0</v>
      </c>
      <c r="BT807">
        <v>4882551</v>
      </c>
      <c r="BU807">
        <v>0</v>
      </c>
      <c r="BV807">
        <v>0</v>
      </c>
      <c r="BW807">
        <v>0</v>
      </c>
      <c r="BX807">
        <v>0</v>
      </c>
      <c r="BY807">
        <v>0</v>
      </c>
      <c r="BZ807">
        <v>0</v>
      </c>
      <c r="CA807">
        <v>0</v>
      </c>
      <c r="CB807">
        <v>0</v>
      </c>
      <c r="CC807">
        <v>0</v>
      </c>
      <c r="CD807">
        <v>4882551</v>
      </c>
      <c r="CE807">
        <v>4882551</v>
      </c>
      <c r="CF807">
        <v>4882551</v>
      </c>
      <c r="CG807">
        <v>0</v>
      </c>
      <c r="CH807" t="s">
        <v>612</v>
      </c>
      <c r="CI807" t="s">
        <v>616</v>
      </c>
      <c r="CJ807" t="s">
        <v>617</v>
      </c>
      <c r="CK807" t="s">
        <v>617</v>
      </c>
      <c r="CL807" t="s">
        <v>617</v>
      </c>
      <c r="CM807" t="s">
        <v>617</v>
      </c>
      <c r="CN807">
        <v>0</v>
      </c>
    </row>
    <row r="808" spans="1:92" x14ac:dyDescent="0.25">
      <c r="A808" t="s">
        <v>5072</v>
      </c>
      <c r="B808" t="s">
        <v>5072</v>
      </c>
      <c r="C808">
        <v>16</v>
      </c>
      <c r="D808" t="s">
        <v>597</v>
      </c>
      <c r="E808">
        <v>66095</v>
      </c>
      <c r="F808" t="s">
        <v>4829</v>
      </c>
      <c r="G808" t="s">
        <v>5073</v>
      </c>
      <c r="H808" t="s">
        <v>5074</v>
      </c>
      <c r="I808" t="s">
        <v>630</v>
      </c>
      <c r="J808">
        <v>10793</v>
      </c>
      <c r="K808">
        <v>11998</v>
      </c>
      <c r="L808" t="s">
        <v>5075</v>
      </c>
      <c r="M808" t="s">
        <v>5076</v>
      </c>
      <c r="N808" t="s">
        <v>4883</v>
      </c>
      <c r="O808" t="s">
        <v>5077</v>
      </c>
      <c r="P808" t="s">
        <v>4885</v>
      </c>
      <c r="Q808" t="s">
        <v>4886</v>
      </c>
      <c r="R808" t="s">
        <v>4887</v>
      </c>
      <c r="S808" t="s">
        <v>4837</v>
      </c>
      <c r="T808" t="s">
        <v>3087</v>
      </c>
      <c r="U808" t="s">
        <v>3036</v>
      </c>
      <c r="V808" t="s">
        <v>1577</v>
      </c>
      <c r="W808">
        <v>43.852499999999999</v>
      </c>
      <c r="X808">
        <v>-79.489400000000003</v>
      </c>
      <c r="Y808" t="s">
        <v>612</v>
      </c>
      <c r="Z808" t="s">
        <v>612</v>
      </c>
      <c r="AA808" t="s">
        <v>612</v>
      </c>
      <c r="AB808" t="s">
        <v>612</v>
      </c>
      <c r="AC808" t="s">
        <v>612</v>
      </c>
      <c r="AD808" t="s">
        <v>612</v>
      </c>
      <c r="AE808" t="s">
        <v>612</v>
      </c>
      <c r="AF808" t="s">
        <v>612</v>
      </c>
      <c r="AG808" t="s">
        <v>612</v>
      </c>
      <c r="AH808" t="s">
        <v>612</v>
      </c>
      <c r="AI808" t="s">
        <v>612</v>
      </c>
      <c r="AJ808" t="s">
        <v>612</v>
      </c>
      <c r="AK808" t="s">
        <v>612</v>
      </c>
      <c r="AL808" t="s">
        <v>612</v>
      </c>
      <c r="AM808" t="s">
        <v>612</v>
      </c>
      <c r="AN808" t="s">
        <v>612</v>
      </c>
      <c r="AO808" t="s">
        <v>612</v>
      </c>
      <c r="AP808" t="s">
        <v>612</v>
      </c>
      <c r="AQ808" t="s">
        <v>612</v>
      </c>
      <c r="AR808" t="s">
        <v>612</v>
      </c>
      <c r="AS808" t="s">
        <v>612</v>
      </c>
      <c r="AT808" t="s">
        <v>613</v>
      </c>
      <c r="AU808" t="s">
        <v>612</v>
      </c>
      <c r="AV808" t="s">
        <v>635</v>
      </c>
      <c r="AW808">
        <v>39691</v>
      </c>
      <c r="AX808">
        <v>9067157</v>
      </c>
      <c r="AY808" t="s">
        <v>621</v>
      </c>
      <c r="AZ808" t="s">
        <v>145</v>
      </c>
      <c r="BA808" t="s">
        <v>470</v>
      </c>
      <c r="BB808" t="s">
        <v>941</v>
      </c>
      <c r="BC808">
        <v>39692</v>
      </c>
      <c r="BD808">
        <v>0</v>
      </c>
      <c r="BE808">
        <v>0</v>
      </c>
      <c r="BF808">
        <v>0</v>
      </c>
      <c r="BG808">
        <v>0</v>
      </c>
      <c r="BH808">
        <v>0</v>
      </c>
      <c r="BI808">
        <v>0</v>
      </c>
      <c r="BJ808">
        <v>0</v>
      </c>
      <c r="BK808">
        <v>0</v>
      </c>
      <c r="BL808">
        <v>0</v>
      </c>
      <c r="BM808">
        <v>0</v>
      </c>
      <c r="BN808">
        <v>0</v>
      </c>
      <c r="BO808">
        <v>0</v>
      </c>
      <c r="BP808">
        <v>0</v>
      </c>
      <c r="BQ808">
        <v>0</v>
      </c>
      <c r="BR808">
        <v>0</v>
      </c>
      <c r="BS808">
        <v>0</v>
      </c>
      <c r="BT808">
        <v>9067157</v>
      </c>
      <c r="BU808">
        <v>0</v>
      </c>
      <c r="BV808">
        <v>0</v>
      </c>
      <c r="BW808">
        <v>0</v>
      </c>
      <c r="BX808">
        <v>0</v>
      </c>
      <c r="BY808">
        <v>0</v>
      </c>
      <c r="BZ808">
        <v>0</v>
      </c>
      <c r="CA808">
        <v>0</v>
      </c>
      <c r="CB808">
        <v>0</v>
      </c>
      <c r="CC808">
        <v>0</v>
      </c>
      <c r="CD808">
        <v>9067157</v>
      </c>
      <c r="CE808">
        <v>9067157</v>
      </c>
      <c r="CF808">
        <v>9067157</v>
      </c>
      <c r="CG808">
        <v>0</v>
      </c>
      <c r="CH808" t="s">
        <v>612</v>
      </c>
      <c r="CI808" t="s">
        <v>616</v>
      </c>
      <c r="CJ808" t="s">
        <v>617</v>
      </c>
      <c r="CK808" t="s">
        <v>617</v>
      </c>
      <c r="CL808" t="s">
        <v>617</v>
      </c>
      <c r="CM808" t="s">
        <v>617</v>
      </c>
      <c r="CN808">
        <v>0</v>
      </c>
    </row>
    <row r="809" spans="1:92" x14ac:dyDescent="0.25">
      <c r="A809" t="s">
        <v>5078</v>
      </c>
      <c r="B809" t="s">
        <v>5078</v>
      </c>
      <c r="C809">
        <v>16</v>
      </c>
      <c r="D809" t="s">
        <v>597</v>
      </c>
      <c r="E809">
        <v>66095</v>
      </c>
      <c r="F809" t="s">
        <v>4829</v>
      </c>
      <c r="G809" t="s">
        <v>5079</v>
      </c>
      <c r="H809" t="s">
        <v>5080</v>
      </c>
      <c r="I809" t="s">
        <v>630</v>
      </c>
      <c r="J809">
        <v>10793</v>
      </c>
      <c r="K809">
        <v>11998</v>
      </c>
      <c r="L809" t="s">
        <v>5075</v>
      </c>
      <c r="M809" t="s">
        <v>5076</v>
      </c>
      <c r="N809" t="s">
        <v>4883</v>
      </c>
      <c r="O809" t="s">
        <v>5077</v>
      </c>
      <c r="P809" t="s">
        <v>4885</v>
      </c>
      <c r="Q809" t="s">
        <v>4886</v>
      </c>
      <c r="R809" t="s">
        <v>4887</v>
      </c>
      <c r="S809" t="s">
        <v>4837</v>
      </c>
      <c r="T809" t="s">
        <v>3087</v>
      </c>
      <c r="U809" t="s">
        <v>3036</v>
      </c>
      <c r="V809" t="s">
        <v>1577</v>
      </c>
      <c r="W809">
        <v>43.852499999999999</v>
      </c>
      <c r="X809">
        <v>-79.489400000000003</v>
      </c>
      <c r="Y809" t="s">
        <v>612</v>
      </c>
      <c r="Z809" t="s">
        <v>612</v>
      </c>
      <c r="AA809" t="s">
        <v>612</v>
      </c>
      <c r="AB809" t="s">
        <v>612</v>
      </c>
      <c r="AC809" t="s">
        <v>612</v>
      </c>
      <c r="AD809" t="s">
        <v>612</v>
      </c>
      <c r="AE809" t="s">
        <v>612</v>
      </c>
      <c r="AF809" t="s">
        <v>612</v>
      </c>
      <c r="AG809" t="s">
        <v>612</v>
      </c>
      <c r="AH809" t="s">
        <v>612</v>
      </c>
      <c r="AI809" t="s">
        <v>612</v>
      </c>
      <c r="AJ809" t="s">
        <v>612</v>
      </c>
      <c r="AK809" t="s">
        <v>612</v>
      </c>
      <c r="AL809" t="s">
        <v>612</v>
      </c>
      <c r="AM809" t="s">
        <v>612</v>
      </c>
      <c r="AN809" t="s">
        <v>612</v>
      </c>
      <c r="AO809" t="s">
        <v>612</v>
      </c>
      <c r="AP809" t="s">
        <v>612</v>
      </c>
      <c r="AQ809" t="s">
        <v>612</v>
      </c>
      <c r="AR809" t="s">
        <v>612</v>
      </c>
      <c r="AS809" t="s">
        <v>612</v>
      </c>
      <c r="AT809" t="s">
        <v>613</v>
      </c>
      <c r="AU809" t="s">
        <v>612</v>
      </c>
      <c r="AV809" t="s">
        <v>614</v>
      </c>
      <c r="AW809" t="s">
        <v>612</v>
      </c>
      <c r="AX809">
        <v>2405299</v>
      </c>
      <c r="AY809" t="s">
        <v>621</v>
      </c>
      <c r="AZ809" t="s">
        <v>140</v>
      </c>
      <c r="BA809" t="s">
        <v>470</v>
      </c>
      <c r="BB809" t="s">
        <v>700</v>
      </c>
      <c r="BC809">
        <v>41883</v>
      </c>
      <c r="BD809">
        <v>0</v>
      </c>
      <c r="BE809">
        <v>0</v>
      </c>
      <c r="BF809">
        <v>1427347</v>
      </c>
      <c r="BG809">
        <v>0</v>
      </c>
      <c r="BH809">
        <v>0</v>
      </c>
      <c r="BI809">
        <v>0</v>
      </c>
      <c r="BJ809">
        <v>0</v>
      </c>
      <c r="BK809">
        <v>0</v>
      </c>
      <c r="BL809">
        <v>0</v>
      </c>
      <c r="BM809">
        <v>0</v>
      </c>
      <c r="BN809">
        <v>0</v>
      </c>
      <c r="BO809">
        <v>0</v>
      </c>
      <c r="BP809">
        <v>0</v>
      </c>
      <c r="BQ809">
        <v>0</v>
      </c>
      <c r="BR809">
        <v>0</v>
      </c>
      <c r="BS809">
        <v>1427347</v>
      </c>
      <c r="BT809">
        <v>0</v>
      </c>
      <c r="BU809">
        <v>0</v>
      </c>
      <c r="BV809">
        <v>977952</v>
      </c>
      <c r="BW809">
        <v>0</v>
      </c>
      <c r="BX809">
        <v>0</v>
      </c>
      <c r="BY809">
        <v>0</v>
      </c>
      <c r="BZ809">
        <v>0</v>
      </c>
      <c r="CA809">
        <v>0</v>
      </c>
      <c r="CB809">
        <v>0</v>
      </c>
      <c r="CC809">
        <v>0</v>
      </c>
      <c r="CD809">
        <v>977952</v>
      </c>
      <c r="CE809">
        <v>2405299</v>
      </c>
      <c r="CF809">
        <v>2405299</v>
      </c>
      <c r="CG809">
        <v>0</v>
      </c>
      <c r="CH809" t="s">
        <v>612</v>
      </c>
      <c r="CI809" t="s">
        <v>616</v>
      </c>
      <c r="CJ809" t="s">
        <v>617</v>
      </c>
      <c r="CK809" t="s">
        <v>617</v>
      </c>
      <c r="CL809" t="s">
        <v>617</v>
      </c>
      <c r="CM809" t="s">
        <v>617</v>
      </c>
      <c r="CN809">
        <v>0</v>
      </c>
    </row>
    <row r="810" spans="1:92" x14ac:dyDescent="0.25">
      <c r="A810" t="s">
        <v>5081</v>
      </c>
      <c r="B810" t="s">
        <v>5082</v>
      </c>
      <c r="C810">
        <v>16</v>
      </c>
      <c r="D810" t="s">
        <v>5083</v>
      </c>
      <c r="E810">
        <v>66095</v>
      </c>
      <c r="F810" t="s">
        <v>4829</v>
      </c>
      <c r="G810" t="s">
        <v>5084</v>
      </c>
      <c r="H810" t="s">
        <v>5085</v>
      </c>
      <c r="I810" t="s">
        <v>630</v>
      </c>
      <c r="J810">
        <v>24718</v>
      </c>
      <c r="K810">
        <v>6940</v>
      </c>
      <c r="L810" t="s">
        <v>5086</v>
      </c>
      <c r="M810" t="s">
        <v>5087</v>
      </c>
      <c r="N810" t="s">
        <v>4912</v>
      </c>
      <c r="O810" t="s">
        <v>5088</v>
      </c>
      <c r="P810" t="s">
        <v>4859</v>
      </c>
      <c r="Q810" t="s">
        <v>4860</v>
      </c>
      <c r="R810" t="s">
        <v>4861</v>
      </c>
      <c r="S810" t="s">
        <v>4837</v>
      </c>
      <c r="T810" t="s">
        <v>3087</v>
      </c>
      <c r="U810" t="s">
        <v>3036</v>
      </c>
      <c r="V810" t="s">
        <v>1577</v>
      </c>
      <c r="W810">
        <v>43.811814599999998</v>
      </c>
      <c r="X810">
        <v>-79.413296509999995</v>
      </c>
      <c r="Y810">
        <v>42317</v>
      </c>
      <c r="Z810" t="s">
        <v>622</v>
      </c>
      <c r="AA810" t="s">
        <v>622</v>
      </c>
      <c r="AB810" t="s">
        <v>612</v>
      </c>
      <c r="AC810" t="s">
        <v>612</v>
      </c>
      <c r="AD810" t="s">
        <v>612</v>
      </c>
      <c r="AE810">
        <v>44186</v>
      </c>
      <c r="AF810" t="s">
        <v>859</v>
      </c>
      <c r="AG810" t="s">
        <v>859</v>
      </c>
      <c r="AH810">
        <v>42317</v>
      </c>
      <c r="AI810" t="s">
        <v>622</v>
      </c>
      <c r="AJ810" t="s">
        <v>622</v>
      </c>
      <c r="AK810" t="s">
        <v>612</v>
      </c>
      <c r="AL810" t="s">
        <v>612</v>
      </c>
      <c r="AM810" t="s">
        <v>612</v>
      </c>
      <c r="AN810" t="s">
        <v>612</v>
      </c>
      <c r="AO810" t="s">
        <v>612</v>
      </c>
      <c r="AP810" t="s">
        <v>612</v>
      </c>
      <c r="AQ810">
        <v>409</v>
      </c>
      <c r="AR810">
        <v>2</v>
      </c>
      <c r="AS810">
        <v>39</v>
      </c>
      <c r="AT810" t="s">
        <v>613</v>
      </c>
      <c r="AU810" t="s">
        <v>612</v>
      </c>
      <c r="AV810" t="s">
        <v>635</v>
      </c>
      <c r="AW810">
        <v>44537</v>
      </c>
      <c r="AX810">
        <v>19153400</v>
      </c>
      <c r="AY810" t="s">
        <v>1046</v>
      </c>
      <c r="AZ810" t="s">
        <v>145</v>
      </c>
      <c r="BA810" t="s">
        <v>701</v>
      </c>
      <c r="BB810" t="s">
        <v>322</v>
      </c>
      <c r="BC810">
        <v>45170</v>
      </c>
      <c r="BD810">
        <v>0</v>
      </c>
      <c r="BE810">
        <v>0</v>
      </c>
      <c r="BF810">
        <v>10122180</v>
      </c>
      <c r="BG810">
        <v>0</v>
      </c>
      <c r="BH810">
        <v>0</v>
      </c>
      <c r="BI810">
        <v>0</v>
      </c>
      <c r="BJ810">
        <v>0</v>
      </c>
      <c r="BK810">
        <v>0</v>
      </c>
      <c r="BL810">
        <v>0</v>
      </c>
      <c r="BM810">
        <v>0</v>
      </c>
      <c r="BN810">
        <v>0</v>
      </c>
      <c r="BO810">
        <v>0</v>
      </c>
      <c r="BP810">
        <v>0</v>
      </c>
      <c r="BQ810">
        <v>0</v>
      </c>
      <c r="BR810">
        <v>0</v>
      </c>
      <c r="BS810">
        <v>10122180</v>
      </c>
      <c r="BT810">
        <v>0</v>
      </c>
      <c r="BU810">
        <v>0</v>
      </c>
      <c r="BV810">
        <v>0</v>
      </c>
      <c r="BW810">
        <v>0</v>
      </c>
      <c r="BX810">
        <v>8042652</v>
      </c>
      <c r="BY810">
        <v>0</v>
      </c>
      <c r="BZ810">
        <v>988568</v>
      </c>
      <c r="CA810">
        <v>0</v>
      </c>
      <c r="CB810">
        <v>0</v>
      </c>
      <c r="CC810">
        <v>0</v>
      </c>
      <c r="CD810">
        <v>9031220</v>
      </c>
      <c r="CE810">
        <v>19153400</v>
      </c>
      <c r="CF810">
        <v>19153400</v>
      </c>
      <c r="CG810">
        <v>0</v>
      </c>
      <c r="CH810" t="s">
        <v>612</v>
      </c>
      <c r="CI810" t="s">
        <v>860</v>
      </c>
      <c r="CJ810" t="s">
        <v>702</v>
      </c>
      <c r="CK810" t="s">
        <v>703</v>
      </c>
      <c r="CL810" t="s">
        <v>764</v>
      </c>
      <c r="CM810" t="s">
        <v>740</v>
      </c>
      <c r="CN810">
        <v>9031220</v>
      </c>
    </row>
    <row r="811" spans="1:92" x14ac:dyDescent="0.25">
      <c r="A811" t="s">
        <v>5089</v>
      </c>
      <c r="B811" t="s">
        <v>5082</v>
      </c>
      <c r="C811">
        <v>16</v>
      </c>
      <c r="D811" t="s">
        <v>597</v>
      </c>
      <c r="E811">
        <v>66095</v>
      </c>
      <c r="F811" t="s">
        <v>4829</v>
      </c>
      <c r="G811" t="s">
        <v>5084</v>
      </c>
      <c r="H811" t="s">
        <v>5085</v>
      </c>
      <c r="I811" t="s">
        <v>630</v>
      </c>
      <c r="J811">
        <v>2560</v>
      </c>
      <c r="K811">
        <v>6940</v>
      </c>
      <c r="L811" t="s">
        <v>5090</v>
      </c>
      <c r="M811" t="s">
        <v>5087</v>
      </c>
      <c r="N811" t="s">
        <v>4912</v>
      </c>
      <c r="O811" t="s">
        <v>5088</v>
      </c>
      <c r="P811" t="s">
        <v>4859</v>
      </c>
      <c r="Q811" t="s">
        <v>4860</v>
      </c>
      <c r="R811" t="s">
        <v>4861</v>
      </c>
      <c r="S811" t="s">
        <v>4837</v>
      </c>
      <c r="T811" t="s">
        <v>3087</v>
      </c>
      <c r="U811" t="s">
        <v>3036</v>
      </c>
      <c r="V811" t="s">
        <v>1577</v>
      </c>
      <c r="W811">
        <v>43.811689999999999</v>
      </c>
      <c r="X811">
        <v>-79.412580000000005</v>
      </c>
      <c r="Y811">
        <v>42317</v>
      </c>
      <c r="Z811" t="s">
        <v>622</v>
      </c>
      <c r="AA811" t="s">
        <v>622</v>
      </c>
      <c r="AB811" t="s">
        <v>612</v>
      </c>
      <c r="AC811" t="s">
        <v>612</v>
      </c>
      <c r="AD811" t="s">
        <v>612</v>
      </c>
      <c r="AE811">
        <v>42317</v>
      </c>
      <c r="AF811" t="s">
        <v>622</v>
      </c>
      <c r="AG811" t="s">
        <v>622</v>
      </c>
      <c r="AH811" t="s">
        <v>612</v>
      </c>
      <c r="AI811" t="s">
        <v>612</v>
      </c>
      <c r="AJ811" t="s">
        <v>612</v>
      </c>
      <c r="AK811" t="s">
        <v>612</v>
      </c>
      <c r="AL811" t="s">
        <v>612</v>
      </c>
      <c r="AM811" t="s">
        <v>612</v>
      </c>
      <c r="AN811" t="s">
        <v>612</v>
      </c>
      <c r="AO811" t="s">
        <v>612</v>
      </c>
      <c r="AP811" t="s">
        <v>612</v>
      </c>
      <c r="AQ811" t="s">
        <v>612</v>
      </c>
      <c r="AR811" t="s">
        <v>612</v>
      </c>
      <c r="AS811" t="s">
        <v>612</v>
      </c>
      <c r="AT811" t="s">
        <v>613</v>
      </c>
      <c r="AU811" t="s">
        <v>612</v>
      </c>
      <c r="AV811" t="s">
        <v>635</v>
      </c>
      <c r="AW811">
        <v>43185</v>
      </c>
      <c r="AX811">
        <v>728056</v>
      </c>
      <c r="AY811" t="s">
        <v>621</v>
      </c>
      <c r="AZ811" t="s">
        <v>463</v>
      </c>
      <c r="BA811" t="s">
        <v>701</v>
      </c>
      <c r="BB811" t="s">
        <v>763</v>
      </c>
      <c r="BC811">
        <v>43556</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289785</v>
      </c>
      <c r="BY811">
        <v>0</v>
      </c>
      <c r="BZ811">
        <v>0</v>
      </c>
      <c r="CA811">
        <v>0</v>
      </c>
      <c r="CB811">
        <v>0</v>
      </c>
      <c r="CC811">
        <v>0</v>
      </c>
      <c r="CD811">
        <v>289785</v>
      </c>
      <c r="CE811">
        <v>289785</v>
      </c>
      <c r="CF811">
        <v>289785</v>
      </c>
      <c r="CG811">
        <v>0</v>
      </c>
      <c r="CH811" t="s">
        <v>612</v>
      </c>
      <c r="CI811" t="s">
        <v>616</v>
      </c>
      <c r="CJ811" t="s">
        <v>702</v>
      </c>
      <c r="CK811" t="s">
        <v>703</v>
      </c>
      <c r="CL811" t="s">
        <v>617</v>
      </c>
      <c r="CM811" t="s">
        <v>617</v>
      </c>
      <c r="CN811">
        <v>289785</v>
      </c>
    </row>
    <row r="812" spans="1:92" x14ac:dyDescent="0.25">
      <c r="A812" t="s">
        <v>5091</v>
      </c>
      <c r="B812" t="s">
        <v>5082</v>
      </c>
      <c r="C812">
        <v>16</v>
      </c>
      <c r="D812" t="s">
        <v>597</v>
      </c>
      <c r="E812">
        <v>66095</v>
      </c>
      <c r="F812" t="s">
        <v>4829</v>
      </c>
      <c r="G812" t="s">
        <v>5092</v>
      </c>
      <c r="H812" t="s">
        <v>5092</v>
      </c>
      <c r="I812" t="s">
        <v>1462</v>
      </c>
      <c r="J812">
        <v>2558</v>
      </c>
      <c r="K812">
        <v>6939</v>
      </c>
      <c r="L812" t="s">
        <v>5093</v>
      </c>
      <c r="M812" t="s">
        <v>5094</v>
      </c>
      <c r="N812" t="s">
        <v>4912</v>
      </c>
      <c r="O812" t="s">
        <v>5088</v>
      </c>
      <c r="P812" t="s">
        <v>4859</v>
      </c>
      <c r="Q812" t="s">
        <v>4860</v>
      </c>
      <c r="R812" t="s">
        <v>4861</v>
      </c>
      <c r="S812" t="s">
        <v>4837</v>
      </c>
      <c r="T812" t="s">
        <v>3087</v>
      </c>
      <c r="U812" t="s">
        <v>3036</v>
      </c>
      <c r="V812" t="s">
        <v>1577</v>
      </c>
      <c r="W812">
        <v>43.811210000000003</v>
      </c>
      <c r="X812">
        <v>-79.411209999999997</v>
      </c>
      <c r="Y812">
        <v>42317</v>
      </c>
      <c r="Z812" t="s">
        <v>622</v>
      </c>
      <c r="AA812" t="s">
        <v>622</v>
      </c>
      <c r="AB812" t="s">
        <v>612</v>
      </c>
      <c r="AC812" t="s">
        <v>612</v>
      </c>
      <c r="AD812" t="s">
        <v>612</v>
      </c>
      <c r="AE812">
        <v>42317</v>
      </c>
      <c r="AF812" t="s">
        <v>622</v>
      </c>
      <c r="AG812" t="s">
        <v>622</v>
      </c>
      <c r="AH812" t="s">
        <v>612</v>
      </c>
      <c r="AI812" t="s">
        <v>612</v>
      </c>
      <c r="AJ812" t="s">
        <v>612</v>
      </c>
      <c r="AK812" t="s">
        <v>612</v>
      </c>
      <c r="AL812" t="s">
        <v>612</v>
      </c>
      <c r="AM812" t="s">
        <v>612</v>
      </c>
      <c r="AN812" t="s">
        <v>612</v>
      </c>
      <c r="AO812" t="s">
        <v>612</v>
      </c>
      <c r="AP812" t="s">
        <v>612</v>
      </c>
      <c r="AQ812" t="s">
        <v>612</v>
      </c>
      <c r="AR812" t="s">
        <v>612</v>
      </c>
      <c r="AS812" t="s">
        <v>612</v>
      </c>
      <c r="AT812" t="s">
        <v>613</v>
      </c>
      <c r="AU812" t="s">
        <v>612</v>
      </c>
      <c r="AV812" t="s">
        <v>635</v>
      </c>
      <c r="AW812">
        <v>43185</v>
      </c>
      <c r="AX812">
        <v>728056</v>
      </c>
      <c r="AY812" t="s">
        <v>621</v>
      </c>
      <c r="AZ812" t="s">
        <v>463</v>
      </c>
      <c r="BA812" t="s">
        <v>701</v>
      </c>
      <c r="BB812" t="s">
        <v>763</v>
      </c>
      <c r="BC812">
        <v>43556</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289785</v>
      </c>
      <c r="BY812">
        <v>0</v>
      </c>
      <c r="BZ812">
        <v>0</v>
      </c>
      <c r="CA812">
        <v>0</v>
      </c>
      <c r="CB812">
        <v>0</v>
      </c>
      <c r="CC812">
        <v>0</v>
      </c>
      <c r="CD812">
        <v>289785</v>
      </c>
      <c r="CE812">
        <v>289785</v>
      </c>
      <c r="CF812">
        <v>289785</v>
      </c>
      <c r="CG812">
        <v>0</v>
      </c>
      <c r="CH812" t="s">
        <v>612</v>
      </c>
      <c r="CI812" t="s">
        <v>616</v>
      </c>
      <c r="CJ812" t="s">
        <v>702</v>
      </c>
      <c r="CK812" t="s">
        <v>703</v>
      </c>
      <c r="CL812" t="s">
        <v>617</v>
      </c>
      <c r="CM812" t="s">
        <v>617</v>
      </c>
      <c r="CN812">
        <v>289785</v>
      </c>
    </row>
    <row r="813" spans="1:92" x14ac:dyDescent="0.25">
      <c r="A813" t="s">
        <v>5095</v>
      </c>
      <c r="B813" t="s">
        <v>5082</v>
      </c>
      <c r="C813">
        <v>16</v>
      </c>
      <c r="D813" t="s">
        <v>597</v>
      </c>
      <c r="E813">
        <v>66095</v>
      </c>
      <c r="F813" t="s">
        <v>4829</v>
      </c>
      <c r="G813" t="s">
        <v>5084</v>
      </c>
      <c r="H813" t="s">
        <v>5085</v>
      </c>
      <c r="I813" t="s">
        <v>630</v>
      </c>
      <c r="J813">
        <v>24718</v>
      </c>
      <c r="K813">
        <v>6940</v>
      </c>
      <c r="L813" t="s">
        <v>5096</v>
      </c>
      <c r="M813" t="s">
        <v>5087</v>
      </c>
      <c r="N813" t="s">
        <v>4912</v>
      </c>
      <c r="O813" t="s">
        <v>5088</v>
      </c>
      <c r="P813" t="s">
        <v>4859</v>
      </c>
      <c r="Q813" t="s">
        <v>4860</v>
      </c>
      <c r="R813" t="s">
        <v>4861</v>
      </c>
      <c r="S813" t="s">
        <v>4837</v>
      </c>
      <c r="T813" t="s">
        <v>3087</v>
      </c>
      <c r="U813" t="s">
        <v>3036</v>
      </c>
      <c r="V813" t="s">
        <v>1577</v>
      </c>
      <c r="W813">
        <v>43.811814599999998</v>
      </c>
      <c r="X813">
        <v>-79.413296509999995</v>
      </c>
      <c r="Y813">
        <v>43705</v>
      </c>
      <c r="Z813" t="s">
        <v>763</v>
      </c>
      <c r="AA813" t="s">
        <v>738</v>
      </c>
      <c r="AB813">
        <v>43705</v>
      </c>
      <c r="AC813" t="s">
        <v>763</v>
      </c>
      <c r="AD813" t="s">
        <v>738</v>
      </c>
      <c r="AE813" t="s">
        <v>612</v>
      </c>
      <c r="AF813" t="s">
        <v>612</v>
      </c>
      <c r="AG813" t="s">
        <v>612</v>
      </c>
      <c r="AH813" t="s">
        <v>612</v>
      </c>
      <c r="AI813" t="s">
        <v>612</v>
      </c>
      <c r="AJ813" t="s">
        <v>612</v>
      </c>
      <c r="AK813" t="s">
        <v>612</v>
      </c>
      <c r="AL813" t="s">
        <v>612</v>
      </c>
      <c r="AM813" t="s">
        <v>612</v>
      </c>
      <c r="AN813" t="s">
        <v>612</v>
      </c>
      <c r="AO813" t="s">
        <v>612</v>
      </c>
      <c r="AP813" t="s">
        <v>612</v>
      </c>
      <c r="AQ813" t="s">
        <v>612</v>
      </c>
      <c r="AR813" t="s">
        <v>612</v>
      </c>
      <c r="AS813" t="s">
        <v>612</v>
      </c>
      <c r="AT813" t="s">
        <v>613</v>
      </c>
      <c r="AU813" t="s">
        <v>612</v>
      </c>
      <c r="AV813" t="s">
        <v>635</v>
      </c>
      <c r="AW813">
        <v>43705</v>
      </c>
      <c r="AX813">
        <v>592624</v>
      </c>
      <c r="AY813" t="s">
        <v>621</v>
      </c>
      <c r="AZ813" t="s">
        <v>663</v>
      </c>
      <c r="BA813" t="s">
        <v>701</v>
      </c>
      <c r="BB813" t="s">
        <v>322</v>
      </c>
      <c r="BC813">
        <v>45170</v>
      </c>
      <c r="BD813">
        <v>0</v>
      </c>
      <c r="BE813">
        <v>0</v>
      </c>
      <c r="BF813">
        <v>0</v>
      </c>
      <c r="BG813">
        <v>0</v>
      </c>
      <c r="BH813">
        <v>100746</v>
      </c>
      <c r="BI813">
        <v>0</v>
      </c>
      <c r="BJ813">
        <v>0</v>
      </c>
      <c r="BK813">
        <v>0</v>
      </c>
      <c r="BL813">
        <v>0</v>
      </c>
      <c r="BM813">
        <v>0</v>
      </c>
      <c r="BN813">
        <v>0</v>
      </c>
      <c r="BO813">
        <v>0</v>
      </c>
      <c r="BP813">
        <v>0</v>
      </c>
      <c r="BQ813">
        <v>0</v>
      </c>
      <c r="BR813">
        <v>0</v>
      </c>
      <c r="BS813">
        <v>100746</v>
      </c>
      <c r="BT813">
        <v>0</v>
      </c>
      <c r="BU813">
        <v>0</v>
      </c>
      <c r="BV813">
        <v>0</v>
      </c>
      <c r="BW813">
        <v>491878</v>
      </c>
      <c r="BX813">
        <v>0</v>
      </c>
      <c r="BY813">
        <v>0</v>
      </c>
      <c r="BZ813">
        <v>0</v>
      </c>
      <c r="CA813">
        <v>0</v>
      </c>
      <c r="CB813">
        <v>0</v>
      </c>
      <c r="CC813">
        <v>0</v>
      </c>
      <c r="CD813">
        <v>491878</v>
      </c>
      <c r="CE813">
        <v>592624</v>
      </c>
      <c r="CF813">
        <v>592624</v>
      </c>
      <c r="CG813">
        <v>0</v>
      </c>
      <c r="CH813" t="s">
        <v>612</v>
      </c>
      <c r="CI813" t="s">
        <v>616</v>
      </c>
      <c r="CJ813" t="s">
        <v>617</v>
      </c>
      <c r="CK813" t="s">
        <v>617</v>
      </c>
      <c r="CL813" t="s">
        <v>617</v>
      </c>
      <c r="CM813" t="s">
        <v>617</v>
      </c>
      <c r="CN813">
        <v>491878</v>
      </c>
    </row>
    <row r="814" spans="1:92" x14ac:dyDescent="0.25">
      <c r="A814" t="s">
        <v>5097</v>
      </c>
      <c r="B814" t="s">
        <v>5097</v>
      </c>
      <c r="C814">
        <v>16</v>
      </c>
      <c r="D814" t="s">
        <v>597</v>
      </c>
      <c r="E814">
        <v>66095</v>
      </c>
      <c r="F814" t="s">
        <v>4829</v>
      </c>
      <c r="G814" t="s">
        <v>5098</v>
      </c>
      <c r="H814" t="s">
        <v>5099</v>
      </c>
      <c r="I814" t="s">
        <v>630</v>
      </c>
      <c r="J814">
        <v>10532</v>
      </c>
      <c r="K814">
        <v>11153</v>
      </c>
      <c r="L814" t="s">
        <v>5100</v>
      </c>
      <c r="M814" t="s">
        <v>5101</v>
      </c>
      <c r="N814" t="s">
        <v>4962</v>
      </c>
      <c r="O814" t="s">
        <v>5102</v>
      </c>
      <c r="P814" t="s">
        <v>4885</v>
      </c>
      <c r="Q814" t="s">
        <v>4886</v>
      </c>
      <c r="R814" t="s">
        <v>4887</v>
      </c>
      <c r="S814" t="s">
        <v>4837</v>
      </c>
      <c r="T814" t="s">
        <v>3087</v>
      </c>
      <c r="U814" t="s">
        <v>3036</v>
      </c>
      <c r="V814" t="s">
        <v>1577</v>
      </c>
      <c r="W814">
        <v>43.814120000000003</v>
      </c>
      <c r="X814">
        <v>-79.620199999999997</v>
      </c>
      <c r="Y814" t="s">
        <v>612</v>
      </c>
      <c r="Z814" t="s">
        <v>612</v>
      </c>
      <c r="AA814" t="s">
        <v>612</v>
      </c>
      <c r="AB814" t="s">
        <v>612</v>
      </c>
      <c r="AC814" t="s">
        <v>612</v>
      </c>
      <c r="AD814" t="s">
        <v>612</v>
      </c>
      <c r="AE814" t="s">
        <v>612</v>
      </c>
      <c r="AF814" t="s">
        <v>612</v>
      </c>
      <c r="AG814" t="s">
        <v>612</v>
      </c>
      <c r="AH814" t="s">
        <v>612</v>
      </c>
      <c r="AI814" t="s">
        <v>612</v>
      </c>
      <c r="AJ814" t="s">
        <v>612</v>
      </c>
      <c r="AK814" t="s">
        <v>612</v>
      </c>
      <c r="AL814" t="s">
        <v>612</v>
      </c>
      <c r="AM814" t="s">
        <v>612</v>
      </c>
      <c r="AN814" t="s">
        <v>612</v>
      </c>
      <c r="AO814" t="s">
        <v>612</v>
      </c>
      <c r="AP814" t="s">
        <v>612</v>
      </c>
      <c r="AQ814" t="s">
        <v>612</v>
      </c>
      <c r="AR814" t="s">
        <v>612</v>
      </c>
      <c r="AS814" t="s">
        <v>612</v>
      </c>
      <c r="AT814" t="s">
        <v>613</v>
      </c>
      <c r="AU814" t="s">
        <v>612</v>
      </c>
      <c r="AV814" t="s">
        <v>635</v>
      </c>
      <c r="AW814">
        <v>39691</v>
      </c>
      <c r="AX814">
        <v>6926647</v>
      </c>
      <c r="AY814" t="s">
        <v>621</v>
      </c>
      <c r="AZ814" t="s">
        <v>145</v>
      </c>
      <c r="BA814" t="s">
        <v>470</v>
      </c>
      <c r="BB814" t="s">
        <v>645</v>
      </c>
      <c r="BC814">
        <v>38231</v>
      </c>
      <c r="BD814">
        <v>0</v>
      </c>
      <c r="BE814">
        <v>0</v>
      </c>
      <c r="BF814">
        <v>0</v>
      </c>
      <c r="BG814">
        <v>0</v>
      </c>
      <c r="BH814">
        <v>0</v>
      </c>
      <c r="BI814">
        <v>0</v>
      </c>
      <c r="BJ814">
        <v>0</v>
      </c>
      <c r="BK814">
        <v>0</v>
      </c>
      <c r="BL814">
        <v>0</v>
      </c>
      <c r="BM814">
        <v>0</v>
      </c>
      <c r="BN814">
        <v>0</v>
      </c>
      <c r="BO814">
        <v>0</v>
      </c>
      <c r="BP814">
        <v>0</v>
      </c>
      <c r="BQ814">
        <v>0</v>
      </c>
      <c r="BR814">
        <v>0</v>
      </c>
      <c r="BS814">
        <v>0</v>
      </c>
      <c r="BT814">
        <v>6926647</v>
      </c>
      <c r="BU814">
        <v>0</v>
      </c>
      <c r="BV814">
        <v>0</v>
      </c>
      <c r="BW814">
        <v>0</v>
      </c>
      <c r="BX814">
        <v>0</v>
      </c>
      <c r="BY814">
        <v>0</v>
      </c>
      <c r="BZ814">
        <v>0</v>
      </c>
      <c r="CA814">
        <v>0</v>
      </c>
      <c r="CB814">
        <v>0</v>
      </c>
      <c r="CC814">
        <v>0</v>
      </c>
      <c r="CD814">
        <v>6926647</v>
      </c>
      <c r="CE814">
        <v>6926647</v>
      </c>
      <c r="CF814">
        <v>6926647</v>
      </c>
      <c r="CG814">
        <v>0</v>
      </c>
      <c r="CH814" t="s">
        <v>612</v>
      </c>
      <c r="CI814" t="s">
        <v>616</v>
      </c>
      <c r="CJ814" t="s">
        <v>617</v>
      </c>
      <c r="CK814" t="s">
        <v>617</v>
      </c>
      <c r="CL814" t="s">
        <v>617</v>
      </c>
      <c r="CM814" t="s">
        <v>617</v>
      </c>
      <c r="CN814">
        <v>0</v>
      </c>
    </row>
    <row r="815" spans="1:92" x14ac:dyDescent="0.25">
      <c r="A815" t="s">
        <v>5103</v>
      </c>
      <c r="B815" t="s">
        <v>5103</v>
      </c>
      <c r="C815">
        <v>16</v>
      </c>
      <c r="D815" t="s">
        <v>597</v>
      </c>
      <c r="E815">
        <v>66095</v>
      </c>
      <c r="F815" t="s">
        <v>4829</v>
      </c>
      <c r="G815" t="s">
        <v>5104</v>
      </c>
      <c r="H815" t="s">
        <v>5105</v>
      </c>
      <c r="I815" t="s">
        <v>630</v>
      </c>
      <c r="J815">
        <v>10677</v>
      </c>
      <c r="K815">
        <v>11195</v>
      </c>
      <c r="L815" t="s">
        <v>5106</v>
      </c>
      <c r="M815" t="s">
        <v>5107</v>
      </c>
      <c r="N815" t="s">
        <v>4857</v>
      </c>
      <c r="O815" t="s">
        <v>5108</v>
      </c>
      <c r="P815" t="s">
        <v>4859</v>
      </c>
      <c r="Q815" t="s">
        <v>4860</v>
      </c>
      <c r="R815" t="s">
        <v>4861</v>
      </c>
      <c r="S815" t="s">
        <v>4837</v>
      </c>
      <c r="T815" t="s">
        <v>3087</v>
      </c>
      <c r="U815" t="s">
        <v>3036</v>
      </c>
      <c r="V815" t="s">
        <v>1577</v>
      </c>
      <c r="W815">
        <v>43.84854</v>
      </c>
      <c r="X815">
        <v>-79.256510000000006</v>
      </c>
      <c r="Y815" t="s">
        <v>612</v>
      </c>
      <c r="Z815" t="s">
        <v>612</v>
      </c>
      <c r="AA815" t="s">
        <v>612</v>
      </c>
      <c r="AB815" t="s">
        <v>612</v>
      </c>
      <c r="AC815" t="s">
        <v>612</v>
      </c>
      <c r="AD815" t="s">
        <v>612</v>
      </c>
      <c r="AE815" t="s">
        <v>612</v>
      </c>
      <c r="AF815" t="s">
        <v>612</v>
      </c>
      <c r="AG815" t="s">
        <v>612</v>
      </c>
      <c r="AH815" t="s">
        <v>612</v>
      </c>
      <c r="AI815" t="s">
        <v>612</v>
      </c>
      <c r="AJ815" t="s">
        <v>612</v>
      </c>
      <c r="AK815" t="s">
        <v>612</v>
      </c>
      <c r="AL815" t="s">
        <v>612</v>
      </c>
      <c r="AM815" t="s">
        <v>612</v>
      </c>
      <c r="AN815" t="s">
        <v>612</v>
      </c>
      <c r="AO815" t="s">
        <v>612</v>
      </c>
      <c r="AP815" t="s">
        <v>612</v>
      </c>
      <c r="AQ815" t="s">
        <v>612</v>
      </c>
      <c r="AR815" t="s">
        <v>612</v>
      </c>
      <c r="AS815" t="s">
        <v>612</v>
      </c>
      <c r="AT815" t="s">
        <v>613</v>
      </c>
      <c r="AU815" t="s">
        <v>612</v>
      </c>
      <c r="AV815" t="s">
        <v>635</v>
      </c>
      <c r="AW815">
        <v>39691</v>
      </c>
      <c r="AX815">
        <v>7239410</v>
      </c>
      <c r="AY815" t="s">
        <v>621</v>
      </c>
      <c r="AZ815" t="s">
        <v>145</v>
      </c>
      <c r="BA815" t="s">
        <v>470</v>
      </c>
      <c r="BB815" t="s">
        <v>975</v>
      </c>
      <c r="BC815">
        <v>38596</v>
      </c>
      <c r="BD815">
        <v>0</v>
      </c>
      <c r="BE815">
        <v>0</v>
      </c>
      <c r="BF815">
        <v>0</v>
      </c>
      <c r="BG815">
        <v>0</v>
      </c>
      <c r="BH815">
        <v>0</v>
      </c>
      <c r="BI815">
        <v>0</v>
      </c>
      <c r="BJ815">
        <v>0</v>
      </c>
      <c r="BK815">
        <v>0</v>
      </c>
      <c r="BL815">
        <v>0</v>
      </c>
      <c r="BM815">
        <v>0</v>
      </c>
      <c r="BN815">
        <v>0</v>
      </c>
      <c r="BO815">
        <v>0</v>
      </c>
      <c r="BP815">
        <v>0</v>
      </c>
      <c r="BQ815">
        <v>0</v>
      </c>
      <c r="BR815">
        <v>277788</v>
      </c>
      <c r="BS815">
        <v>277788</v>
      </c>
      <c r="BT815">
        <v>6961622</v>
      </c>
      <c r="BU815">
        <v>0</v>
      </c>
      <c r="BV815">
        <v>0</v>
      </c>
      <c r="BW815">
        <v>0</v>
      </c>
      <c r="BX815">
        <v>0</v>
      </c>
      <c r="BY815">
        <v>0</v>
      </c>
      <c r="BZ815">
        <v>0</v>
      </c>
      <c r="CA815">
        <v>0</v>
      </c>
      <c r="CB815">
        <v>0</v>
      </c>
      <c r="CC815">
        <v>0</v>
      </c>
      <c r="CD815">
        <v>6961622</v>
      </c>
      <c r="CE815">
        <v>7239410</v>
      </c>
      <c r="CF815">
        <v>7239410</v>
      </c>
      <c r="CG815">
        <v>0</v>
      </c>
      <c r="CH815" t="s">
        <v>612</v>
      </c>
      <c r="CI815" t="s">
        <v>616</v>
      </c>
      <c r="CJ815" t="s">
        <v>617</v>
      </c>
      <c r="CK815" t="s">
        <v>617</v>
      </c>
      <c r="CL815" t="s">
        <v>617</v>
      </c>
      <c r="CM815" t="s">
        <v>617</v>
      </c>
      <c r="CN815">
        <v>0</v>
      </c>
    </row>
    <row r="816" spans="1:92" x14ac:dyDescent="0.25">
      <c r="A816" t="s">
        <v>5109</v>
      </c>
      <c r="B816" t="s">
        <v>5109</v>
      </c>
      <c r="C816">
        <v>16</v>
      </c>
      <c r="D816" t="s">
        <v>597</v>
      </c>
      <c r="E816">
        <v>66095</v>
      </c>
      <c r="F816" t="s">
        <v>4829</v>
      </c>
      <c r="G816" t="s">
        <v>3636</v>
      </c>
      <c r="H816" t="s">
        <v>5110</v>
      </c>
      <c r="I816" t="s">
        <v>667</v>
      </c>
      <c r="J816">
        <v>10157</v>
      </c>
      <c r="K816">
        <v>10433</v>
      </c>
      <c r="L816" t="s">
        <v>5111</v>
      </c>
      <c r="M816" t="s">
        <v>5112</v>
      </c>
      <c r="N816" t="s">
        <v>4962</v>
      </c>
      <c r="O816" t="s">
        <v>5113</v>
      </c>
      <c r="P816" t="s">
        <v>4885</v>
      </c>
      <c r="Q816" t="s">
        <v>4886</v>
      </c>
      <c r="R816" t="s">
        <v>4887</v>
      </c>
      <c r="S816" t="s">
        <v>4837</v>
      </c>
      <c r="T816" t="s">
        <v>3087</v>
      </c>
      <c r="U816" t="s">
        <v>3036</v>
      </c>
      <c r="V816" t="s">
        <v>1577</v>
      </c>
      <c r="W816">
        <v>43.817320000000002</v>
      </c>
      <c r="X816">
        <v>-79.593490000000003</v>
      </c>
      <c r="Y816" t="s">
        <v>612</v>
      </c>
      <c r="Z816" t="s">
        <v>612</v>
      </c>
      <c r="AA816" t="s">
        <v>612</v>
      </c>
      <c r="AB816" t="s">
        <v>612</v>
      </c>
      <c r="AC816" t="s">
        <v>612</v>
      </c>
      <c r="AD816" t="s">
        <v>612</v>
      </c>
      <c r="AE816" t="s">
        <v>612</v>
      </c>
      <c r="AF816" t="s">
        <v>612</v>
      </c>
      <c r="AG816" t="s">
        <v>612</v>
      </c>
      <c r="AH816" t="s">
        <v>612</v>
      </c>
      <c r="AI816" t="s">
        <v>612</v>
      </c>
      <c r="AJ816" t="s">
        <v>612</v>
      </c>
      <c r="AK816" t="s">
        <v>612</v>
      </c>
      <c r="AL816" t="s">
        <v>612</v>
      </c>
      <c r="AM816" t="s">
        <v>612</v>
      </c>
      <c r="AN816" t="s">
        <v>612</v>
      </c>
      <c r="AO816" t="s">
        <v>612</v>
      </c>
      <c r="AP816" t="s">
        <v>612</v>
      </c>
      <c r="AQ816" t="s">
        <v>612</v>
      </c>
      <c r="AR816" t="s">
        <v>612</v>
      </c>
      <c r="AS816" t="s">
        <v>612</v>
      </c>
      <c r="AT816" t="s">
        <v>613</v>
      </c>
      <c r="AU816" t="s">
        <v>612</v>
      </c>
      <c r="AV816" t="s">
        <v>635</v>
      </c>
      <c r="AW816">
        <v>39691</v>
      </c>
      <c r="AX816">
        <v>20965413</v>
      </c>
      <c r="AY816" t="s">
        <v>621</v>
      </c>
      <c r="AZ816" t="s">
        <v>145</v>
      </c>
      <c r="BA816" t="s">
        <v>470</v>
      </c>
      <c r="BB816" t="s">
        <v>1255</v>
      </c>
      <c r="BC816">
        <v>37865</v>
      </c>
      <c r="BD816">
        <v>0</v>
      </c>
      <c r="BE816">
        <v>0</v>
      </c>
      <c r="BF816">
        <v>0</v>
      </c>
      <c r="BG816">
        <v>0</v>
      </c>
      <c r="BH816">
        <v>0</v>
      </c>
      <c r="BI816">
        <v>0</v>
      </c>
      <c r="BJ816">
        <v>0</v>
      </c>
      <c r="BK816">
        <v>0</v>
      </c>
      <c r="BL816">
        <v>0</v>
      </c>
      <c r="BM816">
        <v>0</v>
      </c>
      <c r="BN816">
        <v>0</v>
      </c>
      <c r="BO816">
        <v>0</v>
      </c>
      <c r="BP816">
        <v>0</v>
      </c>
      <c r="BQ816">
        <v>0</v>
      </c>
      <c r="BR816">
        <v>21443</v>
      </c>
      <c r="BS816">
        <v>21443</v>
      </c>
      <c r="BT816">
        <v>20943970</v>
      </c>
      <c r="BU816">
        <v>0</v>
      </c>
      <c r="BV816">
        <v>0</v>
      </c>
      <c r="BW816">
        <v>0</v>
      </c>
      <c r="BX816">
        <v>0</v>
      </c>
      <c r="BY816">
        <v>0</v>
      </c>
      <c r="BZ816">
        <v>0</v>
      </c>
      <c r="CA816">
        <v>0</v>
      </c>
      <c r="CB816">
        <v>0</v>
      </c>
      <c r="CC816">
        <v>0</v>
      </c>
      <c r="CD816">
        <v>20943970</v>
      </c>
      <c r="CE816">
        <v>20965413</v>
      </c>
      <c r="CF816">
        <v>20965413</v>
      </c>
      <c r="CG816">
        <v>0</v>
      </c>
      <c r="CH816" t="s">
        <v>612</v>
      </c>
      <c r="CI816" t="s">
        <v>616</v>
      </c>
      <c r="CJ816" t="s">
        <v>617</v>
      </c>
      <c r="CK816" t="s">
        <v>617</v>
      </c>
      <c r="CL816" t="s">
        <v>617</v>
      </c>
      <c r="CM816" t="s">
        <v>617</v>
      </c>
      <c r="CN816">
        <v>0</v>
      </c>
    </row>
    <row r="817" spans="1:92" x14ac:dyDescent="0.25">
      <c r="A817" t="s">
        <v>5114</v>
      </c>
      <c r="B817" t="s">
        <v>5114</v>
      </c>
      <c r="C817">
        <v>16</v>
      </c>
      <c r="D817" t="s">
        <v>597</v>
      </c>
      <c r="E817">
        <v>66095</v>
      </c>
      <c r="F817" t="s">
        <v>4829</v>
      </c>
      <c r="G817" t="s">
        <v>5115</v>
      </c>
      <c r="H817" t="s">
        <v>5116</v>
      </c>
      <c r="I817" t="s">
        <v>630</v>
      </c>
      <c r="J817">
        <v>9928</v>
      </c>
      <c r="K817">
        <v>10356</v>
      </c>
      <c r="L817" t="s">
        <v>5117</v>
      </c>
      <c r="M817" t="s">
        <v>5118</v>
      </c>
      <c r="N817" t="s">
        <v>5119</v>
      </c>
      <c r="O817" t="s">
        <v>5120</v>
      </c>
      <c r="P817" t="s">
        <v>5121</v>
      </c>
      <c r="Q817" t="s">
        <v>5122</v>
      </c>
      <c r="R817" t="s">
        <v>5123</v>
      </c>
      <c r="S817" t="s">
        <v>4837</v>
      </c>
      <c r="T817" t="s">
        <v>3087</v>
      </c>
      <c r="U817" t="s">
        <v>3036</v>
      </c>
      <c r="V817" t="s">
        <v>1577</v>
      </c>
      <c r="W817">
        <v>44.222000000000001</v>
      </c>
      <c r="X817">
        <v>-79.449200000000005</v>
      </c>
      <c r="Y817" t="s">
        <v>612</v>
      </c>
      <c r="Z817" t="s">
        <v>612</v>
      </c>
      <c r="AA817" t="s">
        <v>612</v>
      </c>
      <c r="AB817" t="s">
        <v>612</v>
      </c>
      <c r="AC817" t="s">
        <v>612</v>
      </c>
      <c r="AD817" t="s">
        <v>612</v>
      </c>
      <c r="AE817" t="s">
        <v>612</v>
      </c>
      <c r="AF817" t="s">
        <v>612</v>
      </c>
      <c r="AG817" t="s">
        <v>612</v>
      </c>
      <c r="AH817" t="s">
        <v>612</v>
      </c>
      <c r="AI817" t="s">
        <v>612</v>
      </c>
      <c r="AJ817" t="s">
        <v>612</v>
      </c>
      <c r="AK817" t="s">
        <v>612</v>
      </c>
      <c r="AL817" t="s">
        <v>612</v>
      </c>
      <c r="AM817" t="s">
        <v>612</v>
      </c>
      <c r="AN817" t="s">
        <v>612</v>
      </c>
      <c r="AO817" t="s">
        <v>612</v>
      </c>
      <c r="AP817" t="s">
        <v>612</v>
      </c>
      <c r="AQ817" t="s">
        <v>612</v>
      </c>
      <c r="AR817" t="s">
        <v>612</v>
      </c>
      <c r="AS817" t="s">
        <v>612</v>
      </c>
      <c r="AT817" t="s">
        <v>613</v>
      </c>
      <c r="AU817" t="s">
        <v>612</v>
      </c>
      <c r="AV817" t="s">
        <v>635</v>
      </c>
      <c r="AW817">
        <v>39691</v>
      </c>
      <c r="AX817">
        <v>7218812</v>
      </c>
      <c r="AY817" t="s">
        <v>621</v>
      </c>
      <c r="AZ817" t="s">
        <v>145</v>
      </c>
      <c r="BA817" t="s">
        <v>470</v>
      </c>
      <c r="BB817" t="s">
        <v>694</v>
      </c>
      <c r="BC817">
        <v>37135</v>
      </c>
      <c r="BD817">
        <v>0</v>
      </c>
      <c r="BE817">
        <v>0</v>
      </c>
      <c r="BF817">
        <v>0</v>
      </c>
      <c r="BG817">
        <v>0</v>
      </c>
      <c r="BH817">
        <v>0</v>
      </c>
      <c r="BI817">
        <v>0</v>
      </c>
      <c r="BJ817">
        <v>0</v>
      </c>
      <c r="BK817">
        <v>0</v>
      </c>
      <c r="BL817">
        <v>0</v>
      </c>
      <c r="BM817">
        <v>0</v>
      </c>
      <c r="BN817">
        <v>0</v>
      </c>
      <c r="BO817">
        <v>0</v>
      </c>
      <c r="BP817">
        <v>0</v>
      </c>
      <c r="BQ817">
        <v>0</v>
      </c>
      <c r="BR817">
        <v>0</v>
      </c>
      <c r="BS817">
        <v>0</v>
      </c>
      <c r="BT817">
        <v>7218812</v>
      </c>
      <c r="BU817">
        <v>0</v>
      </c>
      <c r="BV817">
        <v>0</v>
      </c>
      <c r="BW817">
        <v>0</v>
      </c>
      <c r="BX817">
        <v>0</v>
      </c>
      <c r="BY817">
        <v>0</v>
      </c>
      <c r="BZ817">
        <v>0</v>
      </c>
      <c r="CA817">
        <v>0</v>
      </c>
      <c r="CB817">
        <v>0</v>
      </c>
      <c r="CC817">
        <v>0</v>
      </c>
      <c r="CD817">
        <v>7218812</v>
      </c>
      <c r="CE817">
        <v>7218812</v>
      </c>
      <c r="CF817">
        <v>7218812</v>
      </c>
      <c r="CG817">
        <v>0</v>
      </c>
      <c r="CH817" t="s">
        <v>612</v>
      </c>
      <c r="CI817" t="s">
        <v>616</v>
      </c>
      <c r="CJ817" t="s">
        <v>617</v>
      </c>
      <c r="CK817" t="s">
        <v>617</v>
      </c>
      <c r="CL817" t="s">
        <v>617</v>
      </c>
      <c r="CM817" t="s">
        <v>617</v>
      </c>
      <c r="CN817">
        <v>0</v>
      </c>
    </row>
    <row r="818" spans="1:92" x14ac:dyDescent="0.25">
      <c r="A818" t="s">
        <v>5124</v>
      </c>
      <c r="B818" t="s">
        <v>5124</v>
      </c>
      <c r="C818">
        <v>16</v>
      </c>
      <c r="D818" t="s">
        <v>597</v>
      </c>
      <c r="E818">
        <v>66095</v>
      </c>
      <c r="F818" t="s">
        <v>4829</v>
      </c>
      <c r="G818" t="s">
        <v>5125</v>
      </c>
      <c r="H818" t="s">
        <v>5126</v>
      </c>
      <c r="I818" t="s">
        <v>630</v>
      </c>
      <c r="J818">
        <v>10099</v>
      </c>
      <c r="K818">
        <v>10392</v>
      </c>
      <c r="L818" t="s">
        <v>5127</v>
      </c>
      <c r="M818" t="s">
        <v>5128</v>
      </c>
      <c r="N818" t="s">
        <v>5129</v>
      </c>
      <c r="O818" t="s">
        <v>5130</v>
      </c>
      <c r="P818" t="s">
        <v>4885</v>
      </c>
      <c r="Q818" t="s">
        <v>4886</v>
      </c>
      <c r="R818" t="s">
        <v>4887</v>
      </c>
      <c r="S818" t="s">
        <v>4837</v>
      </c>
      <c r="T818" t="s">
        <v>3087</v>
      </c>
      <c r="U818" t="s">
        <v>3036</v>
      </c>
      <c r="V818" t="s">
        <v>1577</v>
      </c>
      <c r="W818">
        <v>43.835999999999999</v>
      </c>
      <c r="X818">
        <v>-79.485900000000001</v>
      </c>
      <c r="Y818" t="s">
        <v>612</v>
      </c>
      <c r="Z818" t="s">
        <v>612</v>
      </c>
      <c r="AA818" t="s">
        <v>612</v>
      </c>
      <c r="AB818" t="s">
        <v>612</v>
      </c>
      <c r="AC818" t="s">
        <v>612</v>
      </c>
      <c r="AD818" t="s">
        <v>612</v>
      </c>
      <c r="AE818" t="s">
        <v>612</v>
      </c>
      <c r="AF818" t="s">
        <v>612</v>
      </c>
      <c r="AG818" t="s">
        <v>612</v>
      </c>
      <c r="AH818" t="s">
        <v>612</v>
      </c>
      <c r="AI818" t="s">
        <v>612</v>
      </c>
      <c r="AJ818" t="s">
        <v>612</v>
      </c>
      <c r="AK818" t="s">
        <v>612</v>
      </c>
      <c r="AL818" t="s">
        <v>612</v>
      </c>
      <c r="AM818" t="s">
        <v>612</v>
      </c>
      <c r="AN818" t="s">
        <v>612</v>
      </c>
      <c r="AO818" t="s">
        <v>612</v>
      </c>
      <c r="AP818" t="s">
        <v>612</v>
      </c>
      <c r="AQ818" t="s">
        <v>612</v>
      </c>
      <c r="AR818" t="s">
        <v>612</v>
      </c>
      <c r="AS818" t="s">
        <v>612</v>
      </c>
      <c r="AT818" t="s">
        <v>613</v>
      </c>
      <c r="AU818" t="s">
        <v>612</v>
      </c>
      <c r="AV818" t="s">
        <v>635</v>
      </c>
      <c r="AW818">
        <v>39691</v>
      </c>
      <c r="AX818">
        <v>7521621</v>
      </c>
      <c r="AY818" t="s">
        <v>621</v>
      </c>
      <c r="AZ818" t="s">
        <v>145</v>
      </c>
      <c r="BA818" t="s">
        <v>470</v>
      </c>
      <c r="BB818" t="s">
        <v>1318</v>
      </c>
      <c r="BC818">
        <v>37500</v>
      </c>
      <c r="BD818">
        <v>0</v>
      </c>
      <c r="BE818">
        <v>0</v>
      </c>
      <c r="BF818">
        <v>0</v>
      </c>
      <c r="BG818">
        <v>0</v>
      </c>
      <c r="BH818">
        <v>0</v>
      </c>
      <c r="BI818">
        <v>0</v>
      </c>
      <c r="BJ818">
        <v>0</v>
      </c>
      <c r="BK818">
        <v>0</v>
      </c>
      <c r="BL818">
        <v>0</v>
      </c>
      <c r="BM818">
        <v>0</v>
      </c>
      <c r="BN818">
        <v>0</v>
      </c>
      <c r="BO818">
        <v>0</v>
      </c>
      <c r="BP818">
        <v>0</v>
      </c>
      <c r="BQ818">
        <v>0</v>
      </c>
      <c r="BR818">
        <v>0</v>
      </c>
      <c r="BS818">
        <v>0</v>
      </c>
      <c r="BT818">
        <v>7521621</v>
      </c>
      <c r="BU818">
        <v>0</v>
      </c>
      <c r="BV818">
        <v>0</v>
      </c>
      <c r="BW818">
        <v>0</v>
      </c>
      <c r="BX818">
        <v>0</v>
      </c>
      <c r="BY818">
        <v>0</v>
      </c>
      <c r="BZ818">
        <v>0</v>
      </c>
      <c r="CA818">
        <v>0</v>
      </c>
      <c r="CB818">
        <v>0</v>
      </c>
      <c r="CC818">
        <v>0</v>
      </c>
      <c r="CD818">
        <v>7521621</v>
      </c>
      <c r="CE818">
        <v>7521621</v>
      </c>
      <c r="CF818">
        <v>7521621</v>
      </c>
      <c r="CG818">
        <v>0</v>
      </c>
      <c r="CH818" t="s">
        <v>612</v>
      </c>
      <c r="CI818" t="s">
        <v>616</v>
      </c>
      <c r="CJ818" t="s">
        <v>617</v>
      </c>
      <c r="CK818" t="s">
        <v>617</v>
      </c>
      <c r="CL818" t="s">
        <v>617</v>
      </c>
      <c r="CM818" t="s">
        <v>617</v>
      </c>
      <c r="CN818">
        <v>0</v>
      </c>
    </row>
    <row r="819" spans="1:92" x14ac:dyDescent="0.25">
      <c r="A819" t="s">
        <v>5131</v>
      </c>
      <c r="B819" t="s">
        <v>5131</v>
      </c>
      <c r="C819">
        <v>16</v>
      </c>
      <c r="D819" t="s">
        <v>597</v>
      </c>
      <c r="E819">
        <v>66095</v>
      </c>
      <c r="F819" t="s">
        <v>4829</v>
      </c>
      <c r="G819" t="s">
        <v>5132</v>
      </c>
      <c r="H819" t="s">
        <v>5133</v>
      </c>
      <c r="I819" t="s">
        <v>630</v>
      </c>
      <c r="J819">
        <v>10156</v>
      </c>
      <c r="K819">
        <v>10432</v>
      </c>
      <c r="L819" t="s">
        <v>5134</v>
      </c>
      <c r="M819" t="s">
        <v>5135</v>
      </c>
      <c r="N819" t="s">
        <v>4962</v>
      </c>
      <c r="O819" t="s">
        <v>5136</v>
      </c>
      <c r="P819" t="s">
        <v>4885</v>
      </c>
      <c r="Q819" t="s">
        <v>4886</v>
      </c>
      <c r="R819" t="s">
        <v>4887</v>
      </c>
      <c r="S819" t="s">
        <v>4837</v>
      </c>
      <c r="T819" t="s">
        <v>3087</v>
      </c>
      <c r="U819" t="s">
        <v>3036</v>
      </c>
      <c r="V819" t="s">
        <v>1577</v>
      </c>
      <c r="W819">
        <v>43.836799999999997</v>
      </c>
      <c r="X819">
        <v>-79.565100000000001</v>
      </c>
      <c r="Y819" t="s">
        <v>612</v>
      </c>
      <c r="Z819" t="s">
        <v>612</v>
      </c>
      <c r="AA819" t="s">
        <v>612</v>
      </c>
      <c r="AB819" t="s">
        <v>612</v>
      </c>
      <c r="AC819" t="s">
        <v>612</v>
      </c>
      <c r="AD819" t="s">
        <v>612</v>
      </c>
      <c r="AE819" t="s">
        <v>612</v>
      </c>
      <c r="AF819" t="s">
        <v>612</v>
      </c>
      <c r="AG819" t="s">
        <v>612</v>
      </c>
      <c r="AH819" t="s">
        <v>612</v>
      </c>
      <c r="AI819" t="s">
        <v>612</v>
      </c>
      <c r="AJ819" t="s">
        <v>612</v>
      </c>
      <c r="AK819" t="s">
        <v>612</v>
      </c>
      <c r="AL819" t="s">
        <v>612</v>
      </c>
      <c r="AM819" t="s">
        <v>612</v>
      </c>
      <c r="AN819" t="s">
        <v>612</v>
      </c>
      <c r="AO819" t="s">
        <v>612</v>
      </c>
      <c r="AP819" t="s">
        <v>612</v>
      </c>
      <c r="AQ819" t="s">
        <v>612</v>
      </c>
      <c r="AR819" t="s">
        <v>612</v>
      </c>
      <c r="AS819" t="s">
        <v>612</v>
      </c>
      <c r="AT819" t="s">
        <v>613</v>
      </c>
      <c r="AU819" t="s">
        <v>612</v>
      </c>
      <c r="AV819" t="s">
        <v>635</v>
      </c>
      <c r="AW819">
        <v>39691</v>
      </c>
      <c r="AX819">
        <v>7008792</v>
      </c>
      <c r="AY819" t="s">
        <v>621</v>
      </c>
      <c r="AZ819" t="s">
        <v>145</v>
      </c>
      <c r="BA819" t="s">
        <v>470</v>
      </c>
      <c r="BB819" t="s">
        <v>1255</v>
      </c>
      <c r="BC819">
        <v>37865</v>
      </c>
      <c r="BD819">
        <v>0</v>
      </c>
      <c r="BE819">
        <v>0</v>
      </c>
      <c r="BF819">
        <v>0</v>
      </c>
      <c r="BG819">
        <v>0</v>
      </c>
      <c r="BH819">
        <v>0</v>
      </c>
      <c r="BI819">
        <v>0</v>
      </c>
      <c r="BJ819">
        <v>0</v>
      </c>
      <c r="BK819">
        <v>0</v>
      </c>
      <c r="BL819">
        <v>0</v>
      </c>
      <c r="BM819">
        <v>0</v>
      </c>
      <c r="BN819">
        <v>0</v>
      </c>
      <c r="BO819">
        <v>0</v>
      </c>
      <c r="BP819">
        <v>0</v>
      </c>
      <c r="BQ819">
        <v>0</v>
      </c>
      <c r="BR819">
        <v>0</v>
      </c>
      <c r="BS819">
        <v>0</v>
      </c>
      <c r="BT819">
        <v>7008792</v>
      </c>
      <c r="BU819">
        <v>0</v>
      </c>
      <c r="BV819">
        <v>0</v>
      </c>
      <c r="BW819">
        <v>0</v>
      </c>
      <c r="BX819">
        <v>0</v>
      </c>
      <c r="BY819">
        <v>0</v>
      </c>
      <c r="BZ819">
        <v>0</v>
      </c>
      <c r="CA819">
        <v>0</v>
      </c>
      <c r="CB819">
        <v>0</v>
      </c>
      <c r="CC819">
        <v>0</v>
      </c>
      <c r="CD819">
        <v>7008792</v>
      </c>
      <c r="CE819">
        <v>7008792</v>
      </c>
      <c r="CF819">
        <v>7008792</v>
      </c>
      <c r="CG819">
        <v>0</v>
      </c>
      <c r="CH819" t="s">
        <v>612</v>
      </c>
      <c r="CI819" t="s">
        <v>616</v>
      </c>
      <c r="CJ819" t="s">
        <v>617</v>
      </c>
      <c r="CK819" t="s">
        <v>617</v>
      </c>
      <c r="CL819" t="s">
        <v>617</v>
      </c>
      <c r="CM819" t="s">
        <v>617</v>
      </c>
      <c r="CN819">
        <v>0</v>
      </c>
    </row>
    <row r="820" spans="1:92" x14ac:dyDescent="0.25">
      <c r="A820" t="s">
        <v>5137</v>
      </c>
      <c r="B820" t="s">
        <v>5137</v>
      </c>
      <c r="C820">
        <v>16</v>
      </c>
      <c r="D820" t="s">
        <v>597</v>
      </c>
      <c r="E820">
        <v>66095</v>
      </c>
      <c r="F820" t="s">
        <v>4829</v>
      </c>
      <c r="G820" t="s">
        <v>5138</v>
      </c>
      <c r="H820" t="s">
        <v>5139</v>
      </c>
      <c r="I820" t="s">
        <v>630</v>
      </c>
      <c r="J820">
        <v>24345</v>
      </c>
      <c r="K820">
        <v>19343</v>
      </c>
      <c r="L820" t="s">
        <v>5140</v>
      </c>
      <c r="M820" t="s">
        <v>5141</v>
      </c>
      <c r="N820" t="s">
        <v>4857</v>
      </c>
      <c r="O820" t="s">
        <v>5142</v>
      </c>
      <c r="P820" t="s">
        <v>4859</v>
      </c>
      <c r="Q820" t="s">
        <v>4860</v>
      </c>
      <c r="R820" t="s">
        <v>4861</v>
      </c>
      <c r="S820" t="s">
        <v>4837</v>
      </c>
      <c r="T820" t="s">
        <v>3087</v>
      </c>
      <c r="U820" t="s">
        <v>3036</v>
      </c>
      <c r="V820" t="s">
        <v>1577</v>
      </c>
      <c r="W820">
        <v>43.891217249999997</v>
      </c>
      <c r="X820">
        <v>-79.285253420000004</v>
      </c>
      <c r="Y820">
        <v>41761</v>
      </c>
      <c r="Z820" t="s">
        <v>649</v>
      </c>
      <c r="AA820" t="s">
        <v>700</v>
      </c>
      <c r="AB820" t="s">
        <v>612</v>
      </c>
      <c r="AC820" t="s">
        <v>612</v>
      </c>
      <c r="AD820" t="s">
        <v>612</v>
      </c>
      <c r="AE820">
        <v>41761</v>
      </c>
      <c r="AF820" t="s">
        <v>649</v>
      </c>
      <c r="AG820" t="s">
        <v>700</v>
      </c>
      <c r="AH820" t="s">
        <v>612</v>
      </c>
      <c r="AI820" t="s">
        <v>612</v>
      </c>
      <c r="AJ820" t="s">
        <v>612</v>
      </c>
      <c r="AK820" t="s">
        <v>612</v>
      </c>
      <c r="AL820" t="s">
        <v>612</v>
      </c>
      <c r="AM820" t="s">
        <v>612</v>
      </c>
      <c r="AN820" t="s">
        <v>612</v>
      </c>
      <c r="AO820" t="s">
        <v>612</v>
      </c>
      <c r="AP820" t="s">
        <v>612</v>
      </c>
      <c r="AQ820">
        <v>615</v>
      </c>
      <c r="AR820" t="s">
        <v>612</v>
      </c>
      <c r="AS820" t="s">
        <v>612</v>
      </c>
      <c r="AT820" t="s">
        <v>613</v>
      </c>
      <c r="AU820" t="s">
        <v>612</v>
      </c>
      <c r="AV820" t="s">
        <v>614</v>
      </c>
      <c r="AW820" t="s">
        <v>612</v>
      </c>
      <c r="AX820">
        <v>10863190</v>
      </c>
      <c r="AY820" t="s">
        <v>621</v>
      </c>
      <c r="AZ820" t="s">
        <v>145</v>
      </c>
      <c r="BA820" t="s">
        <v>460</v>
      </c>
      <c r="BB820" t="s">
        <v>622</v>
      </c>
      <c r="BC820">
        <v>42254</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1453777</v>
      </c>
      <c r="BW820">
        <v>0</v>
      </c>
      <c r="BX820">
        <v>9010283</v>
      </c>
      <c r="BY820">
        <v>0</v>
      </c>
      <c r="BZ820">
        <v>0</v>
      </c>
      <c r="CA820">
        <v>0</v>
      </c>
      <c r="CB820">
        <v>0</v>
      </c>
      <c r="CC820">
        <v>0</v>
      </c>
      <c r="CD820">
        <v>10464060</v>
      </c>
      <c r="CE820">
        <v>10464060</v>
      </c>
      <c r="CF820">
        <v>10464060</v>
      </c>
      <c r="CG820">
        <v>0</v>
      </c>
      <c r="CH820" t="s">
        <v>612</v>
      </c>
      <c r="CI820" t="s">
        <v>616</v>
      </c>
      <c r="CJ820" t="s">
        <v>702</v>
      </c>
      <c r="CK820" t="s">
        <v>703</v>
      </c>
      <c r="CL820" t="s">
        <v>617</v>
      </c>
      <c r="CM820" t="s">
        <v>617</v>
      </c>
      <c r="CN820">
        <v>9010283</v>
      </c>
    </row>
    <row r="821" spans="1:92" x14ac:dyDescent="0.25">
      <c r="A821" t="s">
        <v>5143</v>
      </c>
      <c r="B821" t="s">
        <v>5143</v>
      </c>
      <c r="C821">
        <v>16</v>
      </c>
      <c r="D821" t="s">
        <v>597</v>
      </c>
      <c r="E821">
        <v>66095</v>
      </c>
      <c r="F821" t="s">
        <v>4829</v>
      </c>
      <c r="G821" t="s">
        <v>5144</v>
      </c>
      <c r="H821" t="s">
        <v>5145</v>
      </c>
      <c r="I821" t="s">
        <v>630</v>
      </c>
      <c r="J821">
        <v>6359</v>
      </c>
      <c r="K821">
        <v>8691</v>
      </c>
      <c r="L821" t="s">
        <v>5146</v>
      </c>
      <c r="M821" t="s">
        <v>5147</v>
      </c>
      <c r="N821" t="s">
        <v>5148</v>
      </c>
      <c r="O821" t="s">
        <v>5149</v>
      </c>
      <c r="P821" t="s">
        <v>5150</v>
      </c>
      <c r="Q821" t="s">
        <v>5151</v>
      </c>
      <c r="R821" t="s">
        <v>5152</v>
      </c>
      <c r="S821" t="s">
        <v>4837</v>
      </c>
      <c r="T821" t="s">
        <v>3087</v>
      </c>
      <c r="U821" t="s">
        <v>3036</v>
      </c>
      <c r="V821" t="s">
        <v>1577</v>
      </c>
      <c r="W821">
        <v>43.974200000000003</v>
      </c>
      <c r="X821">
        <v>-79.258799999999994</v>
      </c>
      <c r="Y821" t="s">
        <v>612</v>
      </c>
      <c r="Z821" t="s">
        <v>612</v>
      </c>
      <c r="AA821" t="s">
        <v>612</v>
      </c>
      <c r="AB821" t="s">
        <v>612</v>
      </c>
      <c r="AC821" t="s">
        <v>612</v>
      </c>
      <c r="AD821" t="s">
        <v>612</v>
      </c>
      <c r="AE821" t="s">
        <v>612</v>
      </c>
      <c r="AF821" t="s">
        <v>612</v>
      </c>
      <c r="AG821" t="s">
        <v>612</v>
      </c>
      <c r="AH821" t="s">
        <v>612</v>
      </c>
      <c r="AI821" t="s">
        <v>612</v>
      </c>
      <c r="AJ821" t="s">
        <v>612</v>
      </c>
      <c r="AK821" t="s">
        <v>612</v>
      </c>
      <c r="AL821" t="s">
        <v>612</v>
      </c>
      <c r="AM821" t="s">
        <v>612</v>
      </c>
      <c r="AN821" t="s">
        <v>612</v>
      </c>
      <c r="AO821" t="s">
        <v>612</v>
      </c>
      <c r="AP821" t="s">
        <v>612</v>
      </c>
      <c r="AQ821" t="s">
        <v>612</v>
      </c>
      <c r="AR821" t="s">
        <v>612</v>
      </c>
      <c r="AS821" t="s">
        <v>612</v>
      </c>
      <c r="AT821" t="s">
        <v>613</v>
      </c>
      <c r="AU821" t="s">
        <v>612</v>
      </c>
      <c r="AV821" t="s">
        <v>635</v>
      </c>
      <c r="AW821">
        <v>39691</v>
      </c>
      <c r="AX821">
        <v>1528462</v>
      </c>
      <c r="AY821" t="s">
        <v>621</v>
      </c>
      <c r="AZ821" t="s">
        <v>140</v>
      </c>
      <c r="BA821" t="s">
        <v>470</v>
      </c>
      <c r="BB821" t="s">
        <v>1318</v>
      </c>
      <c r="BC821">
        <v>37500</v>
      </c>
      <c r="BD821">
        <v>0</v>
      </c>
      <c r="BE821">
        <v>0</v>
      </c>
      <c r="BF821">
        <v>0</v>
      </c>
      <c r="BG821">
        <v>0</v>
      </c>
      <c r="BH821">
        <v>0</v>
      </c>
      <c r="BI821">
        <v>0</v>
      </c>
      <c r="BJ821">
        <v>0</v>
      </c>
      <c r="BK821">
        <v>0</v>
      </c>
      <c r="BL821">
        <v>0</v>
      </c>
      <c r="BM821">
        <v>0</v>
      </c>
      <c r="BN821">
        <v>0</v>
      </c>
      <c r="BO821">
        <v>0</v>
      </c>
      <c r="BP821">
        <v>0</v>
      </c>
      <c r="BQ821">
        <v>0</v>
      </c>
      <c r="BR821">
        <v>0</v>
      </c>
      <c r="BS821">
        <v>0</v>
      </c>
      <c r="BT821">
        <v>1528462</v>
      </c>
      <c r="BU821">
        <v>0</v>
      </c>
      <c r="BV821">
        <v>0</v>
      </c>
      <c r="BW821">
        <v>0</v>
      </c>
      <c r="BX821">
        <v>0</v>
      </c>
      <c r="BY821">
        <v>0</v>
      </c>
      <c r="BZ821">
        <v>0</v>
      </c>
      <c r="CA821">
        <v>0</v>
      </c>
      <c r="CB821">
        <v>0</v>
      </c>
      <c r="CC821">
        <v>0</v>
      </c>
      <c r="CD821">
        <v>1528462</v>
      </c>
      <c r="CE821">
        <v>1528462</v>
      </c>
      <c r="CF821">
        <v>1528462</v>
      </c>
      <c r="CG821">
        <v>0</v>
      </c>
      <c r="CH821" t="s">
        <v>612</v>
      </c>
      <c r="CI821" t="s">
        <v>616</v>
      </c>
      <c r="CJ821" t="s">
        <v>617</v>
      </c>
      <c r="CK821" t="s">
        <v>617</v>
      </c>
      <c r="CL821" t="s">
        <v>617</v>
      </c>
      <c r="CM821" t="s">
        <v>617</v>
      </c>
      <c r="CN821">
        <v>0</v>
      </c>
    </row>
    <row r="822" spans="1:92" x14ac:dyDescent="0.25">
      <c r="A822" t="s">
        <v>5153</v>
      </c>
      <c r="B822" t="s">
        <v>5153</v>
      </c>
      <c r="C822">
        <v>16</v>
      </c>
      <c r="D822" t="s">
        <v>597</v>
      </c>
      <c r="E822">
        <v>66095</v>
      </c>
      <c r="F822" t="s">
        <v>4829</v>
      </c>
      <c r="G822" t="s">
        <v>5154</v>
      </c>
      <c r="H822" t="s">
        <v>5155</v>
      </c>
      <c r="I822" t="s">
        <v>630</v>
      </c>
      <c r="J822">
        <v>895</v>
      </c>
      <c r="K822">
        <v>5878</v>
      </c>
      <c r="L822" t="s">
        <v>5156</v>
      </c>
      <c r="M822" t="s">
        <v>5157</v>
      </c>
      <c r="N822" t="s">
        <v>5129</v>
      </c>
      <c r="O822" t="s">
        <v>5158</v>
      </c>
      <c r="P822" t="s">
        <v>4885</v>
      </c>
      <c r="Q822" t="s">
        <v>4886</v>
      </c>
      <c r="R822" t="s">
        <v>4887</v>
      </c>
      <c r="S822" t="s">
        <v>4837</v>
      </c>
      <c r="T822" t="s">
        <v>3087</v>
      </c>
      <c r="U822" t="s">
        <v>3036</v>
      </c>
      <c r="V822" t="s">
        <v>1577</v>
      </c>
      <c r="W822">
        <v>43.791989999999998</v>
      </c>
      <c r="X822">
        <v>-79.481840000000005</v>
      </c>
      <c r="Y822" t="s">
        <v>612</v>
      </c>
      <c r="Z822" t="s">
        <v>612</v>
      </c>
      <c r="AA822" t="s">
        <v>612</v>
      </c>
      <c r="AB822" t="s">
        <v>612</v>
      </c>
      <c r="AC822" t="s">
        <v>612</v>
      </c>
      <c r="AD822" t="s">
        <v>612</v>
      </c>
      <c r="AE822" t="s">
        <v>612</v>
      </c>
      <c r="AF822" t="s">
        <v>612</v>
      </c>
      <c r="AG822" t="s">
        <v>612</v>
      </c>
      <c r="AH822" t="s">
        <v>612</v>
      </c>
      <c r="AI822" t="s">
        <v>612</v>
      </c>
      <c r="AJ822" t="s">
        <v>612</v>
      </c>
      <c r="AK822" t="s">
        <v>612</v>
      </c>
      <c r="AL822" t="s">
        <v>612</v>
      </c>
      <c r="AM822" t="s">
        <v>612</v>
      </c>
      <c r="AN822" t="s">
        <v>612</v>
      </c>
      <c r="AO822" t="s">
        <v>612</v>
      </c>
      <c r="AP822" t="s">
        <v>612</v>
      </c>
      <c r="AQ822" t="s">
        <v>612</v>
      </c>
      <c r="AR822" t="s">
        <v>612</v>
      </c>
      <c r="AS822" t="s">
        <v>612</v>
      </c>
      <c r="AT822" t="s">
        <v>613</v>
      </c>
      <c r="AU822" t="s">
        <v>612</v>
      </c>
      <c r="AV822" t="s">
        <v>635</v>
      </c>
      <c r="AW822">
        <v>39691</v>
      </c>
      <c r="AX822">
        <v>1585353</v>
      </c>
      <c r="AY822" t="s">
        <v>621</v>
      </c>
      <c r="AZ822" t="s">
        <v>140</v>
      </c>
      <c r="BA822" t="s">
        <v>470</v>
      </c>
      <c r="BB822" t="s">
        <v>659</v>
      </c>
      <c r="BC822">
        <v>36770</v>
      </c>
      <c r="BD822">
        <v>0</v>
      </c>
      <c r="BE822">
        <v>0</v>
      </c>
      <c r="BF822">
        <v>0</v>
      </c>
      <c r="BG822">
        <v>0</v>
      </c>
      <c r="BH822">
        <v>0</v>
      </c>
      <c r="BI822">
        <v>0</v>
      </c>
      <c r="BJ822">
        <v>0</v>
      </c>
      <c r="BK822">
        <v>0</v>
      </c>
      <c r="BL822">
        <v>0</v>
      </c>
      <c r="BM822">
        <v>0</v>
      </c>
      <c r="BN822">
        <v>0</v>
      </c>
      <c r="BO822">
        <v>0</v>
      </c>
      <c r="BP822">
        <v>0</v>
      </c>
      <c r="BQ822">
        <v>0</v>
      </c>
      <c r="BR822">
        <v>0</v>
      </c>
      <c r="BS822">
        <v>0</v>
      </c>
      <c r="BT822">
        <v>1585353</v>
      </c>
      <c r="BU822">
        <v>0</v>
      </c>
      <c r="BV822">
        <v>0</v>
      </c>
      <c r="BW822">
        <v>0</v>
      </c>
      <c r="BX822">
        <v>0</v>
      </c>
      <c r="BY822">
        <v>0</v>
      </c>
      <c r="BZ822">
        <v>0</v>
      </c>
      <c r="CA822">
        <v>0</v>
      </c>
      <c r="CB822">
        <v>0</v>
      </c>
      <c r="CC822">
        <v>0</v>
      </c>
      <c r="CD822">
        <v>1585353</v>
      </c>
      <c r="CE822">
        <v>1585353</v>
      </c>
      <c r="CF822">
        <v>1585353</v>
      </c>
      <c r="CG822">
        <v>0</v>
      </c>
      <c r="CH822" t="s">
        <v>612</v>
      </c>
      <c r="CI822" t="s">
        <v>616</v>
      </c>
      <c r="CJ822" t="s">
        <v>617</v>
      </c>
      <c r="CK822" t="s">
        <v>617</v>
      </c>
      <c r="CL822" t="s">
        <v>617</v>
      </c>
      <c r="CM822" t="s">
        <v>617</v>
      </c>
      <c r="CN822">
        <v>0</v>
      </c>
    </row>
    <row r="823" spans="1:92" x14ac:dyDescent="0.25">
      <c r="A823" t="s">
        <v>5159</v>
      </c>
      <c r="B823" t="s">
        <v>5159</v>
      </c>
      <c r="C823">
        <v>16</v>
      </c>
      <c r="D823" t="s">
        <v>597</v>
      </c>
      <c r="E823">
        <v>66095</v>
      </c>
      <c r="F823" t="s">
        <v>4829</v>
      </c>
      <c r="G823" t="s">
        <v>5160</v>
      </c>
      <c r="H823" t="s">
        <v>5161</v>
      </c>
      <c r="I823" t="s">
        <v>630</v>
      </c>
      <c r="J823">
        <v>11234</v>
      </c>
      <c r="K823">
        <v>12236</v>
      </c>
      <c r="L823" t="s">
        <v>5162</v>
      </c>
      <c r="M823" t="s">
        <v>5163</v>
      </c>
      <c r="N823" t="s">
        <v>4962</v>
      </c>
      <c r="O823" t="s">
        <v>5164</v>
      </c>
      <c r="P823" t="s">
        <v>4885</v>
      </c>
      <c r="Q823" t="s">
        <v>4886</v>
      </c>
      <c r="R823" t="s">
        <v>4887</v>
      </c>
      <c r="S823" t="s">
        <v>4837</v>
      </c>
      <c r="T823" t="s">
        <v>3087</v>
      </c>
      <c r="U823" t="s">
        <v>3036</v>
      </c>
      <c r="V823" t="s">
        <v>1577</v>
      </c>
      <c r="W823">
        <v>43.860500000000002</v>
      </c>
      <c r="X823">
        <v>-79.557410000000004</v>
      </c>
      <c r="Y823" t="s">
        <v>612</v>
      </c>
      <c r="Z823" t="s">
        <v>612</v>
      </c>
      <c r="AA823" t="s">
        <v>612</v>
      </c>
      <c r="AB823" t="s">
        <v>612</v>
      </c>
      <c r="AC823" t="s">
        <v>612</v>
      </c>
      <c r="AD823" t="s">
        <v>612</v>
      </c>
      <c r="AE823" t="s">
        <v>612</v>
      </c>
      <c r="AF823" t="s">
        <v>612</v>
      </c>
      <c r="AG823" t="s">
        <v>612</v>
      </c>
      <c r="AH823" t="s">
        <v>612</v>
      </c>
      <c r="AI823" t="s">
        <v>612</v>
      </c>
      <c r="AJ823" t="s">
        <v>612</v>
      </c>
      <c r="AK823" t="s">
        <v>612</v>
      </c>
      <c r="AL823" t="s">
        <v>612</v>
      </c>
      <c r="AM823" t="s">
        <v>612</v>
      </c>
      <c r="AN823" t="s">
        <v>612</v>
      </c>
      <c r="AO823" t="s">
        <v>612</v>
      </c>
      <c r="AP823" t="s">
        <v>612</v>
      </c>
      <c r="AQ823" t="s">
        <v>612</v>
      </c>
      <c r="AR823" t="s">
        <v>612</v>
      </c>
      <c r="AS823" t="s">
        <v>612</v>
      </c>
      <c r="AT823" t="s">
        <v>613</v>
      </c>
      <c r="AU823" t="s">
        <v>612</v>
      </c>
      <c r="AV823" t="s">
        <v>614</v>
      </c>
      <c r="AW823" t="s">
        <v>612</v>
      </c>
      <c r="AX823">
        <v>9317692</v>
      </c>
      <c r="AY823" t="s">
        <v>621</v>
      </c>
      <c r="AZ823" t="s">
        <v>145</v>
      </c>
      <c r="BA823" t="s">
        <v>470</v>
      </c>
      <c r="BB823" t="s">
        <v>977</v>
      </c>
      <c r="BC823">
        <v>40422</v>
      </c>
      <c r="BD823">
        <v>0</v>
      </c>
      <c r="BE823">
        <v>0</v>
      </c>
      <c r="BF823">
        <v>0</v>
      </c>
      <c r="BG823">
        <v>0</v>
      </c>
      <c r="BH823">
        <v>0</v>
      </c>
      <c r="BI823">
        <v>0</v>
      </c>
      <c r="BJ823">
        <v>0</v>
      </c>
      <c r="BK823">
        <v>0</v>
      </c>
      <c r="BL823">
        <v>0</v>
      </c>
      <c r="BM823">
        <v>0</v>
      </c>
      <c r="BN823">
        <v>0</v>
      </c>
      <c r="BO823">
        <v>0</v>
      </c>
      <c r="BP823">
        <v>0</v>
      </c>
      <c r="BQ823">
        <v>0</v>
      </c>
      <c r="BR823">
        <v>0</v>
      </c>
      <c r="BS823">
        <v>0</v>
      </c>
      <c r="BT823">
        <v>8421641</v>
      </c>
      <c r="BU823">
        <v>0</v>
      </c>
      <c r="BV823">
        <v>896051</v>
      </c>
      <c r="BW823">
        <v>0</v>
      </c>
      <c r="BX823">
        <v>0</v>
      </c>
      <c r="BY823">
        <v>0</v>
      </c>
      <c r="BZ823">
        <v>0</v>
      </c>
      <c r="CA823">
        <v>0</v>
      </c>
      <c r="CB823">
        <v>0</v>
      </c>
      <c r="CC823">
        <v>0</v>
      </c>
      <c r="CD823">
        <v>9317692</v>
      </c>
      <c r="CE823">
        <v>9317692</v>
      </c>
      <c r="CF823">
        <v>9317692</v>
      </c>
      <c r="CG823">
        <v>0</v>
      </c>
      <c r="CH823" t="s">
        <v>612</v>
      </c>
      <c r="CI823" t="s">
        <v>616</v>
      </c>
      <c r="CJ823" t="s">
        <v>617</v>
      </c>
      <c r="CK823" t="s">
        <v>617</v>
      </c>
      <c r="CL823" t="s">
        <v>617</v>
      </c>
      <c r="CM823" t="s">
        <v>617</v>
      </c>
      <c r="CN823">
        <v>0</v>
      </c>
    </row>
    <row r="824" spans="1:92" x14ac:dyDescent="0.25">
      <c r="A824" t="s">
        <v>5165</v>
      </c>
      <c r="B824" t="s">
        <v>5165</v>
      </c>
      <c r="C824">
        <v>16</v>
      </c>
      <c r="D824" t="s">
        <v>597</v>
      </c>
      <c r="E824">
        <v>66095</v>
      </c>
      <c r="F824" t="s">
        <v>4829</v>
      </c>
      <c r="G824" t="s">
        <v>5166</v>
      </c>
      <c r="H824" t="s">
        <v>5167</v>
      </c>
      <c r="I824" t="s">
        <v>630</v>
      </c>
      <c r="J824">
        <v>10531</v>
      </c>
      <c r="K824">
        <v>11152</v>
      </c>
      <c r="L824" t="s">
        <v>5168</v>
      </c>
      <c r="M824" t="s">
        <v>5169</v>
      </c>
      <c r="N824" t="s">
        <v>4857</v>
      </c>
      <c r="O824" t="s">
        <v>5170</v>
      </c>
      <c r="P824" t="s">
        <v>4859</v>
      </c>
      <c r="Q824" t="s">
        <v>4860</v>
      </c>
      <c r="R824" t="s">
        <v>4861</v>
      </c>
      <c r="S824" t="s">
        <v>4837</v>
      </c>
      <c r="T824" t="s">
        <v>3087</v>
      </c>
      <c r="U824" t="s">
        <v>3036</v>
      </c>
      <c r="V824" t="s">
        <v>1577</v>
      </c>
      <c r="W824">
        <v>43.901400000000002</v>
      </c>
      <c r="X824">
        <v>-79.244659999999996</v>
      </c>
      <c r="Y824" t="s">
        <v>612</v>
      </c>
      <c r="Z824" t="s">
        <v>612</v>
      </c>
      <c r="AA824" t="s">
        <v>612</v>
      </c>
      <c r="AB824" t="s">
        <v>612</v>
      </c>
      <c r="AC824" t="s">
        <v>612</v>
      </c>
      <c r="AD824" t="s">
        <v>612</v>
      </c>
      <c r="AE824" t="s">
        <v>612</v>
      </c>
      <c r="AF824" t="s">
        <v>612</v>
      </c>
      <c r="AG824" t="s">
        <v>612</v>
      </c>
      <c r="AH824" t="s">
        <v>612</v>
      </c>
      <c r="AI824" t="s">
        <v>612</v>
      </c>
      <c r="AJ824" t="s">
        <v>612</v>
      </c>
      <c r="AK824" t="s">
        <v>612</v>
      </c>
      <c r="AL824" t="s">
        <v>612</v>
      </c>
      <c r="AM824" t="s">
        <v>612</v>
      </c>
      <c r="AN824" t="s">
        <v>612</v>
      </c>
      <c r="AO824" t="s">
        <v>612</v>
      </c>
      <c r="AP824" t="s">
        <v>612</v>
      </c>
      <c r="AQ824" t="s">
        <v>612</v>
      </c>
      <c r="AR824" t="s">
        <v>612</v>
      </c>
      <c r="AS824" t="s">
        <v>612</v>
      </c>
      <c r="AT824" t="s">
        <v>613</v>
      </c>
      <c r="AU824" t="s">
        <v>612</v>
      </c>
      <c r="AV824" t="s">
        <v>635</v>
      </c>
      <c r="AW824">
        <v>39691</v>
      </c>
      <c r="AX824">
        <v>6547418</v>
      </c>
      <c r="AY824" t="s">
        <v>621</v>
      </c>
      <c r="AZ824" t="s">
        <v>145</v>
      </c>
      <c r="BA824" t="s">
        <v>470</v>
      </c>
      <c r="BB824" t="s">
        <v>645</v>
      </c>
      <c r="BC824">
        <v>38231</v>
      </c>
      <c r="BD824">
        <v>0</v>
      </c>
      <c r="BE824">
        <v>0</v>
      </c>
      <c r="BF824">
        <v>0</v>
      </c>
      <c r="BG824">
        <v>0</v>
      </c>
      <c r="BH824">
        <v>0</v>
      </c>
      <c r="BI824">
        <v>0</v>
      </c>
      <c r="BJ824">
        <v>0</v>
      </c>
      <c r="BK824">
        <v>0</v>
      </c>
      <c r="BL824">
        <v>0</v>
      </c>
      <c r="BM824">
        <v>0</v>
      </c>
      <c r="BN824">
        <v>0</v>
      </c>
      <c r="BO824">
        <v>0</v>
      </c>
      <c r="BP824">
        <v>0</v>
      </c>
      <c r="BQ824">
        <v>0</v>
      </c>
      <c r="BR824">
        <v>0</v>
      </c>
      <c r="BS824">
        <v>0</v>
      </c>
      <c r="BT824">
        <v>6547418</v>
      </c>
      <c r="BU824">
        <v>0</v>
      </c>
      <c r="BV824">
        <v>0</v>
      </c>
      <c r="BW824">
        <v>0</v>
      </c>
      <c r="BX824">
        <v>0</v>
      </c>
      <c r="BY824">
        <v>0</v>
      </c>
      <c r="BZ824">
        <v>0</v>
      </c>
      <c r="CA824">
        <v>0</v>
      </c>
      <c r="CB824">
        <v>0</v>
      </c>
      <c r="CC824">
        <v>0</v>
      </c>
      <c r="CD824">
        <v>6547418</v>
      </c>
      <c r="CE824">
        <v>6547418</v>
      </c>
      <c r="CF824">
        <v>6547418</v>
      </c>
      <c r="CG824">
        <v>0</v>
      </c>
      <c r="CH824" t="s">
        <v>612</v>
      </c>
      <c r="CI824" t="s">
        <v>616</v>
      </c>
      <c r="CJ824" t="s">
        <v>617</v>
      </c>
      <c r="CK824" t="s">
        <v>617</v>
      </c>
      <c r="CL824" t="s">
        <v>617</v>
      </c>
      <c r="CM824" t="s">
        <v>617</v>
      </c>
      <c r="CN824">
        <v>0</v>
      </c>
    </row>
    <row r="825" spans="1:92" x14ac:dyDescent="0.25">
      <c r="A825" t="s">
        <v>5171</v>
      </c>
      <c r="B825" t="s">
        <v>5171</v>
      </c>
      <c r="C825">
        <v>16</v>
      </c>
      <c r="D825" t="s">
        <v>597</v>
      </c>
      <c r="E825">
        <v>66095</v>
      </c>
      <c r="F825" t="s">
        <v>4829</v>
      </c>
      <c r="G825" t="s">
        <v>5172</v>
      </c>
      <c r="H825" t="s">
        <v>5173</v>
      </c>
      <c r="I825" t="s">
        <v>630</v>
      </c>
      <c r="J825">
        <v>10794</v>
      </c>
      <c r="K825">
        <v>11999</v>
      </c>
      <c r="L825" t="s">
        <v>5174</v>
      </c>
      <c r="M825" t="s">
        <v>5175</v>
      </c>
      <c r="N825" t="s">
        <v>5148</v>
      </c>
      <c r="O825" t="s">
        <v>5176</v>
      </c>
      <c r="P825" t="s">
        <v>5150</v>
      </c>
      <c r="Q825" t="s">
        <v>5151</v>
      </c>
      <c r="R825" t="s">
        <v>5152</v>
      </c>
      <c r="S825" t="s">
        <v>4837</v>
      </c>
      <c r="T825" t="s">
        <v>3087</v>
      </c>
      <c r="U825" t="s">
        <v>3036</v>
      </c>
      <c r="V825" t="s">
        <v>1577</v>
      </c>
      <c r="W825">
        <v>43.980699999999999</v>
      </c>
      <c r="X825">
        <v>-79.242400000000004</v>
      </c>
      <c r="Y825" t="s">
        <v>612</v>
      </c>
      <c r="Z825" t="s">
        <v>612</v>
      </c>
      <c r="AA825" t="s">
        <v>612</v>
      </c>
      <c r="AB825" t="s">
        <v>612</v>
      </c>
      <c r="AC825" t="s">
        <v>612</v>
      </c>
      <c r="AD825" t="s">
        <v>612</v>
      </c>
      <c r="AE825" t="s">
        <v>612</v>
      </c>
      <c r="AF825" t="s">
        <v>612</v>
      </c>
      <c r="AG825" t="s">
        <v>612</v>
      </c>
      <c r="AH825" t="s">
        <v>612</v>
      </c>
      <c r="AI825" t="s">
        <v>612</v>
      </c>
      <c r="AJ825" t="s">
        <v>612</v>
      </c>
      <c r="AK825" t="s">
        <v>612</v>
      </c>
      <c r="AL825" t="s">
        <v>612</v>
      </c>
      <c r="AM825" t="s">
        <v>612</v>
      </c>
      <c r="AN825" t="s">
        <v>612</v>
      </c>
      <c r="AO825" t="s">
        <v>612</v>
      </c>
      <c r="AP825" t="s">
        <v>612</v>
      </c>
      <c r="AQ825" t="s">
        <v>612</v>
      </c>
      <c r="AR825" t="s">
        <v>612</v>
      </c>
      <c r="AS825" t="s">
        <v>612</v>
      </c>
      <c r="AT825" t="s">
        <v>613</v>
      </c>
      <c r="AU825" t="s">
        <v>612</v>
      </c>
      <c r="AV825" t="s">
        <v>635</v>
      </c>
      <c r="AW825">
        <v>39691</v>
      </c>
      <c r="AX825">
        <v>9490761</v>
      </c>
      <c r="AY825" t="s">
        <v>621</v>
      </c>
      <c r="AZ825" t="s">
        <v>145</v>
      </c>
      <c r="BA825" t="s">
        <v>470</v>
      </c>
      <c r="BB825" t="s">
        <v>941</v>
      </c>
      <c r="BC825">
        <v>39692</v>
      </c>
      <c r="BD825">
        <v>0</v>
      </c>
      <c r="BE825">
        <v>0</v>
      </c>
      <c r="BF825">
        <v>0</v>
      </c>
      <c r="BG825">
        <v>0</v>
      </c>
      <c r="BH825">
        <v>0</v>
      </c>
      <c r="BI825">
        <v>0</v>
      </c>
      <c r="BJ825">
        <v>0</v>
      </c>
      <c r="BK825">
        <v>0</v>
      </c>
      <c r="BL825">
        <v>0</v>
      </c>
      <c r="BM825">
        <v>0</v>
      </c>
      <c r="BN825">
        <v>0</v>
      </c>
      <c r="BO825">
        <v>0</v>
      </c>
      <c r="BP825">
        <v>0</v>
      </c>
      <c r="BQ825">
        <v>0</v>
      </c>
      <c r="BR825">
        <v>0</v>
      </c>
      <c r="BS825">
        <v>0</v>
      </c>
      <c r="BT825">
        <v>9490761</v>
      </c>
      <c r="BU825">
        <v>0</v>
      </c>
      <c r="BV825">
        <v>0</v>
      </c>
      <c r="BW825">
        <v>0</v>
      </c>
      <c r="BX825">
        <v>0</v>
      </c>
      <c r="BY825">
        <v>0</v>
      </c>
      <c r="BZ825">
        <v>0</v>
      </c>
      <c r="CA825">
        <v>0</v>
      </c>
      <c r="CB825">
        <v>0</v>
      </c>
      <c r="CC825">
        <v>0</v>
      </c>
      <c r="CD825">
        <v>9490761</v>
      </c>
      <c r="CE825">
        <v>9490761</v>
      </c>
      <c r="CF825">
        <v>9490761</v>
      </c>
      <c r="CG825">
        <v>0</v>
      </c>
      <c r="CH825" t="s">
        <v>612</v>
      </c>
      <c r="CI825" t="s">
        <v>616</v>
      </c>
      <c r="CJ825" t="s">
        <v>617</v>
      </c>
      <c r="CK825" t="s">
        <v>617</v>
      </c>
      <c r="CL825" t="s">
        <v>617</v>
      </c>
      <c r="CM825" t="s">
        <v>617</v>
      </c>
      <c r="CN825">
        <v>0</v>
      </c>
    </row>
    <row r="826" spans="1:92" x14ac:dyDescent="0.25">
      <c r="A826" t="s">
        <v>5177</v>
      </c>
      <c r="B826" t="s">
        <v>5177</v>
      </c>
      <c r="C826">
        <v>16</v>
      </c>
      <c r="D826" t="s">
        <v>597</v>
      </c>
      <c r="E826">
        <v>66095</v>
      </c>
      <c r="F826" t="s">
        <v>4829</v>
      </c>
      <c r="G826" t="s">
        <v>5178</v>
      </c>
      <c r="H826" t="s">
        <v>5179</v>
      </c>
      <c r="I826" t="s">
        <v>630</v>
      </c>
      <c r="J826">
        <v>10792</v>
      </c>
      <c r="K826">
        <v>11997</v>
      </c>
      <c r="L826" t="s">
        <v>5180</v>
      </c>
      <c r="M826" t="s">
        <v>5181</v>
      </c>
      <c r="N826" t="s">
        <v>4832</v>
      </c>
      <c r="O826" t="s">
        <v>5182</v>
      </c>
      <c r="P826" t="s">
        <v>4834</v>
      </c>
      <c r="Q826" t="s">
        <v>4835</v>
      </c>
      <c r="R826" t="s">
        <v>4836</v>
      </c>
      <c r="S826" t="s">
        <v>4837</v>
      </c>
      <c r="T826" t="s">
        <v>3087</v>
      </c>
      <c r="U826" t="s">
        <v>3036</v>
      </c>
      <c r="V826" t="s">
        <v>1577</v>
      </c>
      <c r="W826">
        <v>44.011099999999999</v>
      </c>
      <c r="X826">
        <v>-79.440399999999997</v>
      </c>
      <c r="Y826" t="s">
        <v>612</v>
      </c>
      <c r="Z826" t="s">
        <v>612</v>
      </c>
      <c r="AA826" t="s">
        <v>612</v>
      </c>
      <c r="AB826" t="s">
        <v>612</v>
      </c>
      <c r="AC826" t="s">
        <v>612</v>
      </c>
      <c r="AD826" t="s">
        <v>612</v>
      </c>
      <c r="AE826" t="s">
        <v>612</v>
      </c>
      <c r="AF826" t="s">
        <v>612</v>
      </c>
      <c r="AG826" t="s">
        <v>612</v>
      </c>
      <c r="AH826" t="s">
        <v>612</v>
      </c>
      <c r="AI826" t="s">
        <v>612</v>
      </c>
      <c r="AJ826" t="s">
        <v>612</v>
      </c>
      <c r="AK826" t="s">
        <v>612</v>
      </c>
      <c r="AL826" t="s">
        <v>612</v>
      </c>
      <c r="AM826" t="s">
        <v>612</v>
      </c>
      <c r="AN826" t="s">
        <v>612</v>
      </c>
      <c r="AO826" t="s">
        <v>612</v>
      </c>
      <c r="AP826" t="s">
        <v>612</v>
      </c>
      <c r="AQ826" t="s">
        <v>612</v>
      </c>
      <c r="AR826" t="s">
        <v>612</v>
      </c>
      <c r="AS826" t="s">
        <v>612</v>
      </c>
      <c r="AT826" t="s">
        <v>613</v>
      </c>
      <c r="AU826" t="s">
        <v>612</v>
      </c>
      <c r="AV826" t="s">
        <v>635</v>
      </c>
      <c r="AW826">
        <v>39691</v>
      </c>
      <c r="AX826">
        <v>9259655</v>
      </c>
      <c r="AY826" t="s">
        <v>621</v>
      </c>
      <c r="AZ826" t="s">
        <v>145</v>
      </c>
      <c r="BA826" t="s">
        <v>470</v>
      </c>
      <c r="BB826" t="s">
        <v>824</v>
      </c>
      <c r="BC826">
        <v>39326</v>
      </c>
      <c r="BD826">
        <v>0</v>
      </c>
      <c r="BE826">
        <v>0</v>
      </c>
      <c r="BF826">
        <v>0</v>
      </c>
      <c r="BG826">
        <v>0</v>
      </c>
      <c r="BH826">
        <v>0</v>
      </c>
      <c r="BI826">
        <v>0</v>
      </c>
      <c r="BJ826">
        <v>0</v>
      </c>
      <c r="BK826">
        <v>0</v>
      </c>
      <c r="BL826">
        <v>0</v>
      </c>
      <c r="BM826">
        <v>0</v>
      </c>
      <c r="BN826">
        <v>0</v>
      </c>
      <c r="BO826">
        <v>0</v>
      </c>
      <c r="BP826">
        <v>0</v>
      </c>
      <c r="BQ826">
        <v>0</v>
      </c>
      <c r="BR826">
        <v>0</v>
      </c>
      <c r="BS826">
        <v>0</v>
      </c>
      <c r="BT826">
        <v>9259655</v>
      </c>
      <c r="BU826">
        <v>0</v>
      </c>
      <c r="BV826">
        <v>0</v>
      </c>
      <c r="BW826">
        <v>0</v>
      </c>
      <c r="BX826">
        <v>0</v>
      </c>
      <c r="BY826">
        <v>0</v>
      </c>
      <c r="BZ826">
        <v>0</v>
      </c>
      <c r="CA826">
        <v>0</v>
      </c>
      <c r="CB826">
        <v>0</v>
      </c>
      <c r="CC826">
        <v>0</v>
      </c>
      <c r="CD826">
        <v>9259655</v>
      </c>
      <c r="CE826">
        <v>9259655</v>
      </c>
      <c r="CF826">
        <v>9259655</v>
      </c>
      <c r="CG826">
        <v>0</v>
      </c>
      <c r="CH826" t="s">
        <v>612</v>
      </c>
      <c r="CI826" t="s">
        <v>616</v>
      </c>
      <c r="CJ826" t="s">
        <v>617</v>
      </c>
      <c r="CK826" t="s">
        <v>617</v>
      </c>
      <c r="CL826" t="s">
        <v>617</v>
      </c>
      <c r="CM826" t="s">
        <v>617</v>
      </c>
      <c r="CN826">
        <v>0</v>
      </c>
    </row>
    <row r="827" spans="1:92" x14ac:dyDescent="0.25">
      <c r="A827" t="s">
        <v>5183</v>
      </c>
      <c r="B827" t="s">
        <v>5183</v>
      </c>
      <c r="C827">
        <v>16</v>
      </c>
      <c r="D827" t="s">
        <v>597</v>
      </c>
      <c r="E827">
        <v>66095</v>
      </c>
      <c r="F827" t="s">
        <v>4829</v>
      </c>
      <c r="G827" t="s">
        <v>5184</v>
      </c>
      <c r="H827" t="s">
        <v>5185</v>
      </c>
      <c r="I827" t="s">
        <v>630</v>
      </c>
      <c r="J827">
        <v>9747</v>
      </c>
      <c r="K827">
        <v>5214</v>
      </c>
      <c r="L827" t="s">
        <v>5186</v>
      </c>
      <c r="M827" t="s">
        <v>5187</v>
      </c>
      <c r="N827" t="s">
        <v>4912</v>
      </c>
      <c r="O827" t="s">
        <v>5188</v>
      </c>
      <c r="P827" t="s">
        <v>4859</v>
      </c>
      <c r="Q827" t="s">
        <v>4860</v>
      </c>
      <c r="R827" t="s">
        <v>4861</v>
      </c>
      <c r="S827" t="s">
        <v>4837</v>
      </c>
      <c r="T827" t="s">
        <v>3087</v>
      </c>
      <c r="U827" t="s">
        <v>3036</v>
      </c>
      <c r="V827" t="s">
        <v>1577</v>
      </c>
      <c r="W827">
        <v>43.805120000000002</v>
      </c>
      <c r="X827">
        <v>-79.40849</v>
      </c>
      <c r="Y827" t="s">
        <v>612</v>
      </c>
      <c r="Z827" t="s">
        <v>612</v>
      </c>
      <c r="AA827" t="s">
        <v>612</v>
      </c>
      <c r="AB827" t="s">
        <v>612</v>
      </c>
      <c r="AC827" t="s">
        <v>612</v>
      </c>
      <c r="AD827" t="s">
        <v>612</v>
      </c>
      <c r="AE827" t="s">
        <v>612</v>
      </c>
      <c r="AF827" t="s">
        <v>612</v>
      </c>
      <c r="AG827" t="s">
        <v>612</v>
      </c>
      <c r="AH827" t="s">
        <v>612</v>
      </c>
      <c r="AI827" t="s">
        <v>612</v>
      </c>
      <c r="AJ827" t="s">
        <v>612</v>
      </c>
      <c r="AK827" t="s">
        <v>612</v>
      </c>
      <c r="AL827" t="s">
        <v>612</v>
      </c>
      <c r="AM827" t="s">
        <v>612</v>
      </c>
      <c r="AN827" t="s">
        <v>612</v>
      </c>
      <c r="AO827" t="s">
        <v>612</v>
      </c>
      <c r="AP827" t="s">
        <v>612</v>
      </c>
      <c r="AQ827" t="s">
        <v>612</v>
      </c>
      <c r="AR827" t="s">
        <v>612</v>
      </c>
      <c r="AS827" t="s">
        <v>612</v>
      </c>
      <c r="AT827" t="s">
        <v>613</v>
      </c>
      <c r="AU827" t="s">
        <v>612</v>
      </c>
      <c r="AV827" t="s">
        <v>635</v>
      </c>
      <c r="AW827">
        <v>39691</v>
      </c>
      <c r="AX827">
        <v>5062905</v>
      </c>
      <c r="AY827" t="s">
        <v>621</v>
      </c>
      <c r="AZ827" t="s">
        <v>145</v>
      </c>
      <c r="BA827" t="s">
        <v>470</v>
      </c>
      <c r="BB827" t="s">
        <v>2212</v>
      </c>
      <c r="BC827">
        <v>36404</v>
      </c>
      <c r="BD827">
        <v>0</v>
      </c>
      <c r="BE827">
        <v>0</v>
      </c>
      <c r="BF827">
        <v>0</v>
      </c>
      <c r="BG827">
        <v>0</v>
      </c>
      <c r="BH827">
        <v>0</v>
      </c>
      <c r="BI827">
        <v>0</v>
      </c>
      <c r="BJ827">
        <v>0</v>
      </c>
      <c r="BK827">
        <v>0</v>
      </c>
      <c r="BL827">
        <v>0</v>
      </c>
      <c r="BM827">
        <v>0</v>
      </c>
      <c r="BN827">
        <v>0</v>
      </c>
      <c r="BO827">
        <v>0</v>
      </c>
      <c r="BP827">
        <v>0</v>
      </c>
      <c r="BQ827">
        <v>0</v>
      </c>
      <c r="BR827">
        <v>0</v>
      </c>
      <c r="BS827">
        <v>0</v>
      </c>
      <c r="BT827">
        <v>5062905</v>
      </c>
      <c r="BU827">
        <v>0</v>
      </c>
      <c r="BV827">
        <v>0</v>
      </c>
      <c r="BW827">
        <v>0</v>
      </c>
      <c r="BX827">
        <v>0</v>
      </c>
      <c r="BY827">
        <v>0</v>
      </c>
      <c r="BZ827">
        <v>0</v>
      </c>
      <c r="CA827">
        <v>0</v>
      </c>
      <c r="CB827">
        <v>0</v>
      </c>
      <c r="CC827">
        <v>0</v>
      </c>
      <c r="CD827">
        <v>5062905</v>
      </c>
      <c r="CE827">
        <v>5062905</v>
      </c>
      <c r="CF827">
        <v>5062905</v>
      </c>
      <c r="CG827">
        <v>0</v>
      </c>
      <c r="CH827" t="s">
        <v>612</v>
      </c>
      <c r="CI827" t="s">
        <v>616</v>
      </c>
      <c r="CJ827" t="s">
        <v>617</v>
      </c>
      <c r="CK827" t="s">
        <v>617</v>
      </c>
      <c r="CL827" t="s">
        <v>617</v>
      </c>
      <c r="CM827" t="s">
        <v>617</v>
      </c>
      <c r="CN827">
        <v>0</v>
      </c>
    </row>
    <row r="828" spans="1:92" x14ac:dyDescent="0.25">
      <c r="A828" t="s">
        <v>5189</v>
      </c>
      <c r="B828" t="s">
        <v>5189</v>
      </c>
      <c r="C828">
        <v>16</v>
      </c>
      <c r="D828" t="s">
        <v>597</v>
      </c>
      <c r="E828">
        <v>66095</v>
      </c>
      <c r="F828" t="s">
        <v>4829</v>
      </c>
      <c r="G828" t="s">
        <v>5190</v>
      </c>
      <c r="H828" t="s">
        <v>5191</v>
      </c>
      <c r="I828" t="s">
        <v>630</v>
      </c>
      <c r="J828">
        <v>11000</v>
      </c>
      <c r="K828">
        <v>12136</v>
      </c>
      <c r="L828" t="s">
        <v>5192</v>
      </c>
      <c r="M828" t="s">
        <v>5193</v>
      </c>
      <c r="N828" t="s">
        <v>4883</v>
      </c>
      <c r="O828" t="s">
        <v>5194</v>
      </c>
      <c r="P828" t="s">
        <v>4885</v>
      </c>
      <c r="Q828" t="s">
        <v>4886</v>
      </c>
      <c r="R828" t="s">
        <v>4887</v>
      </c>
      <c r="S828" t="s">
        <v>4837</v>
      </c>
      <c r="T828" t="s">
        <v>3087</v>
      </c>
      <c r="U828" t="s">
        <v>3036</v>
      </c>
      <c r="V828" t="s">
        <v>1577</v>
      </c>
      <c r="W828">
        <v>43.876519999999999</v>
      </c>
      <c r="X828">
        <v>-79.477149999999995</v>
      </c>
      <c r="Y828" t="s">
        <v>612</v>
      </c>
      <c r="Z828" t="s">
        <v>612</v>
      </c>
      <c r="AA828" t="s">
        <v>612</v>
      </c>
      <c r="AB828" t="s">
        <v>612</v>
      </c>
      <c r="AC828" t="s">
        <v>612</v>
      </c>
      <c r="AD828" t="s">
        <v>612</v>
      </c>
      <c r="AE828" t="s">
        <v>612</v>
      </c>
      <c r="AF828" t="s">
        <v>612</v>
      </c>
      <c r="AG828" t="s">
        <v>612</v>
      </c>
      <c r="AH828" t="s">
        <v>612</v>
      </c>
      <c r="AI828" t="s">
        <v>612</v>
      </c>
      <c r="AJ828" t="s">
        <v>612</v>
      </c>
      <c r="AK828" t="s">
        <v>612</v>
      </c>
      <c r="AL828" t="s">
        <v>612</v>
      </c>
      <c r="AM828" t="s">
        <v>612</v>
      </c>
      <c r="AN828" t="s">
        <v>612</v>
      </c>
      <c r="AO828" t="s">
        <v>612</v>
      </c>
      <c r="AP828" t="s">
        <v>612</v>
      </c>
      <c r="AQ828" t="s">
        <v>612</v>
      </c>
      <c r="AR828" t="s">
        <v>612</v>
      </c>
      <c r="AS828" t="s">
        <v>612</v>
      </c>
      <c r="AT828" t="s">
        <v>613</v>
      </c>
      <c r="AU828" t="s">
        <v>612</v>
      </c>
      <c r="AV828" t="s">
        <v>635</v>
      </c>
      <c r="AW828">
        <v>39691</v>
      </c>
      <c r="AX828">
        <v>9704000</v>
      </c>
      <c r="AY828" t="s">
        <v>621</v>
      </c>
      <c r="AZ828" t="s">
        <v>145</v>
      </c>
      <c r="BA828" t="s">
        <v>470</v>
      </c>
      <c r="BB828" t="s">
        <v>941</v>
      </c>
      <c r="BC828">
        <v>39692</v>
      </c>
      <c r="BD828">
        <v>0</v>
      </c>
      <c r="BE828">
        <v>0</v>
      </c>
      <c r="BF828">
        <v>0</v>
      </c>
      <c r="BG828">
        <v>0</v>
      </c>
      <c r="BH828">
        <v>0</v>
      </c>
      <c r="BI828">
        <v>0</v>
      </c>
      <c r="BJ828">
        <v>0</v>
      </c>
      <c r="BK828">
        <v>0</v>
      </c>
      <c r="BL828">
        <v>0</v>
      </c>
      <c r="BM828">
        <v>0</v>
      </c>
      <c r="BN828">
        <v>0</v>
      </c>
      <c r="BO828">
        <v>0</v>
      </c>
      <c r="BP828">
        <v>0</v>
      </c>
      <c r="BQ828">
        <v>0</v>
      </c>
      <c r="BR828">
        <v>0</v>
      </c>
      <c r="BS828">
        <v>0</v>
      </c>
      <c r="BT828">
        <v>9704000</v>
      </c>
      <c r="BU828">
        <v>0</v>
      </c>
      <c r="BV828">
        <v>0</v>
      </c>
      <c r="BW828">
        <v>0</v>
      </c>
      <c r="BX828">
        <v>0</v>
      </c>
      <c r="BY828">
        <v>0</v>
      </c>
      <c r="BZ828">
        <v>0</v>
      </c>
      <c r="CA828">
        <v>0</v>
      </c>
      <c r="CB828">
        <v>0</v>
      </c>
      <c r="CC828">
        <v>0</v>
      </c>
      <c r="CD828">
        <v>9704000</v>
      </c>
      <c r="CE828">
        <v>9704000</v>
      </c>
      <c r="CF828">
        <v>9704000</v>
      </c>
      <c r="CG828">
        <v>0</v>
      </c>
      <c r="CH828" t="s">
        <v>612</v>
      </c>
      <c r="CI828" t="s">
        <v>616</v>
      </c>
      <c r="CJ828" t="s">
        <v>617</v>
      </c>
      <c r="CK828" t="s">
        <v>617</v>
      </c>
      <c r="CL828" t="s">
        <v>617</v>
      </c>
      <c r="CM828" t="s">
        <v>617</v>
      </c>
      <c r="CN828">
        <v>0</v>
      </c>
    </row>
    <row r="829" spans="1:92" x14ac:dyDescent="0.25">
      <c r="A829" t="s">
        <v>5195</v>
      </c>
      <c r="B829" t="s">
        <v>5195</v>
      </c>
      <c r="C829">
        <v>16</v>
      </c>
      <c r="D829" t="s">
        <v>597</v>
      </c>
      <c r="E829">
        <v>66095</v>
      </c>
      <c r="F829" t="s">
        <v>4829</v>
      </c>
      <c r="G829" t="s">
        <v>5190</v>
      </c>
      <c r="H829" t="s">
        <v>5191</v>
      </c>
      <c r="I829" t="s">
        <v>630</v>
      </c>
      <c r="J829">
        <v>11000</v>
      </c>
      <c r="K829">
        <v>12136</v>
      </c>
      <c r="L829" t="s">
        <v>5192</v>
      </c>
      <c r="M829" t="s">
        <v>5193</v>
      </c>
      <c r="N829" t="s">
        <v>4883</v>
      </c>
      <c r="O829" t="s">
        <v>5194</v>
      </c>
      <c r="P829" t="s">
        <v>4885</v>
      </c>
      <c r="Q829" t="s">
        <v>4886</v>
      </c>
      <c r="R829" t="s">
        <v>4887</v>
      </c>
      <c r="S829" t="s">
        <v>4837</v>
      </c>
      <c r="T829" t="s">
        <v>3087</v>
      </c>
      <c r="U829" t="s">
        <v>3036</v>
      </c>
      <c r="V829" t="s">
        <v>1577</v>
      </c>
      <c r="W829">
        <v>43.876519999999999</v>
      </c>
      <c r="X829">
        <v>-79.477149999999995</v>
      </c>
      <c r="Y829" t="s">
        <v>612</v>
      </c>
      <c r="Z829" t="s">
        <v>612</v>
      </c>
      <c r="AA829" t="s">
        <v>612</v>
      </c>
      <c r="AB829" t="s">
        <v>612</v>
      </c>
      <c r="AC829" t="s">
        <v>612</v>
      </c>
      <c r="AD829" t="s">
        <v>612</v>
      </c>
      <c r="AE829" t="s">
        <v>612</v>
      </c>
      <c r="AF829" t="s">
        <v>612</v>
      </c>
      <c r="AG829" t="s">
        <v>612</v>
      </c>
      <c r="AH829" t="s">
        <v>612</v>
      </c>
      <c r="AI829" t="s">
        <v>612</v>
      </c>
      <c r="AJ829" t="s">
        <v>612</v>
      </c>
      <c r="AK829" t="s">
        <v>612</v>
      </c>
      <c r="AL829" t="s">
        <v>612</v>
      </c>
      <c r="AM829" t="s">
        <v>612</v>
      </c>
      <c r="AN829" t="s">
        <v>612</v>
      </c>
      <c r="AO829" t="s">
        <v>612</v>
      </c>
      <c r="AP829" t="s">
        <v>612</v>
      </c>
      <c r="AQ829" t="s">
        <v>612</v>
      </c>
      <c r="AR829" t="s">
        <v>612</v>
      </c>
      <c r="AS829" t="s">
        <v>612</v>
      </c>
      <c r="AT829" t="s">
        <v>613</v>
      </c>
      <c r="AU829" t="s">
        <v>612</v>
      </c>
      <c r="AV829" t="s">
        <v>614</v>
      </c>
      <c r="AW829" t="s">
        <v>612</v>
      </c>
      <c r="AX829">
        <v>1710697</v>
      </c>
      <c r="AY829" t="s">
        <v>621</v>
      </c>
      <c r="AZ829" t="s">
        <v>140</v>
      </c>
      <c r="BA829" t="s">
        <v>470</v>
      </c>
      <c r="BB829" t="s">
        <v>700</v>
      </c>
      <c r="BC829">
        <v>41883</v>
      </c>
      <c r="BD829">
        <v>0</v>
      </c>
      <c r="BE829">
        <v>0</v>
      </c>
      <c r="BF829">
        <v>0</v>
      </c>
      <c r="BG829">
        <v>0</v>
      </c>
      <c r="BH829">
        <v>0</v>
      </c>
      <c r="BI829">
        <v>0</v>
      </c>
      <c r="BJ829">
        <v>0</v>
      </c>
      <c r="BK829">
        <v>0</v>
      </c>
      <c r="BL829">
        <v>0</v>
      </c>
      <c r="BM829">
        <v>0</v>
      </c>
      <c r="BN829">
        <v>0</v>
      </c>
      <c r="BO829">
        <v>0</v>
      </c>
      <c r="BP829">
        <v>0</v>
      </c>
      <c r="BQ829">
        <v>0</v>
      </c>
      <c r="BR829">
        <v>0</v>
      </c>
      <c r="BS829">
        <v>0</v>
      </c>
      <c r="BT829">
        <v>765243</v>
      </c>
      <c r="BU829">
        <v>0</v>
      </c>
      <c r="BV829">
        <v>945454</v>
      </c>
      <c r="BW829">
        <v>0</v>
      </c>
      <c r="BX829">
        <v>0</v>
      </c>
      <c r="BY829">
        <v>0</v>
      </c>
      <c r="BZ829">
        <v>0</v>
      </c>
      <c r="CA829">
        <v>0</v>
      </c>
      <c r="CB829">
        <v>0</v>
      </c>
      <c r="CC829">
        <v>0</v>
      </c>
      <c r="CD829">
        <v>1710697</v>
      </c>
      <c r="CE829">
        <v>1710697</v>
      </c>
      <c r="CF829">
        <v>1710697</v>
      </c>
      <c r="CG829">
        <v>0</v>
      </c>
      <c r="CH829" t="s">
        <v>612</v>
      </c>
      <c r="CI829" t="s">
        <v>616</v>
      </c>
      <c r="CJ829" t="s">
        <v>617</v>
      </c>
      <c r="CK829" t="s">
        <v>617</v>
      </c>
      <c r="CL829" t="s">
        <v>617</v>
      </c>
      <c r="CM829" t="s">
        <v>617</v>
      </c>
      <c r="CN829">
        <v>0</v>
      </c>
    </row>
    <row r="830" spans="1:92" x14ac:dyDescent="0.25">
      <c r="A830" t="s">
        <v>5196</v>
      </c>
      <c r="B830" t="s">
        <v>5196</v>
      </c>
      <c r="C830">
        <v>16</v>
      </c>
      <c r="D830" t="s">
        <v>597</v>
      </c>
      <c r="E830">
        <v>66095</v>
      </c>
      <c r="F830" t="s">
        <v>4829</v>
      </c>
      <c r="G830" t="s">
        <v>5197</v>
      </c>
      <c r="H830" t="s">
        <v>5198</v>
      </c>
      <c r="I830" t="s">
        <v>630</v>
      </c>
      <c r="J830">
        <v>1070</v>
      </c>
      <c r="K830">
        <v>5994</v>
      </c>
      <c r="L830" t="s">
        <v>5199</v>
      </c>
      <c r="M830" t="s">
        <v>5200</v>
      </c>
      <c r="N830" t="s">
        <v>4857</v>
      </c>
      <c r="O830" t="s">
        <v>5201</v>
      </c>
      <c r="P830" t="s">
        <v>4859</v>
      </c>
      <c r="Q830" t="s">
        <v>4860</v>
      </c>
      <c r="R830" t="s">
        <v>4861</v>
      </c>
      <c r="S830" t="s">
        <v>4837</v>
      </c>
      <c r="T830" t="s">
        <v>3087</v>
      </c>
      <c r="U830" t="s">
        <v>3036</v>
      </c>
      <c r="V830" t="s">
        <v>1577</v>
      </c>
      <c r="W830">
        <v>43.826909999999998</v>
      </c>
      <c r="X830">
        <v>-79.314989999999995</v>
      </c>
      <c r="Y830" t="s">
        <v>612</v>
      </c>
      <c r="Z830" t="s">
        <v>612</v>
      </c>
      <c r="AA830" t="s">
        <v>612</v>
      </c>
      <c r="AB830" t="s">
        <v>612</v>
      </c>
      <c r="AC830" t="s">
        <v>612</v>
      </c>
      <c r="AD830" t="s">
        <v>612</v>
      </c>
      <c r="AE830" t="s">
        <v>612</v>
      </c>
      <c r="AF830" t="s">
        <v>612</v>
      </c>
      <c r="AG830" t="s">
        <v>612</v>
      </c>
      <c r="AH830" t="s">
        <v>612</v>
      </c>
      <c r="AI830" t="s">
        <v>612</v>
      </c>
      <c r="AJ830" t="s">
        <v>612</v>
      </c>
      <c r="AK830" t="s">
        <v>612</v>
      </c>
      <c r="AL830" t="s">
        <v>612</v>
      </c>
      <c r="AM830" t="s">
        <v>612</v>
      </c>
      <c r="AN830" t="s">
        <v>612</v>
      </c>
      <c r="AO830" t="s">
        <v>612</v>
      </c>
      <c r="AP830" t="s">
        <v>612</v>
      </c>
      <c r="AQ830" t="s">
        <v>612</v>
      </c>
      <c r="AR830" t="s">
        <v>612</v>
      </c>
      <c r="AS830" t="s">
        <v>612</v>
      </c>
      <c r="AT830" t="s">
        <v>613</v>
      </c>
      <c r="AU830" t="s">
        <v>612</v>
      </c>
      <c r="AV830" t="s">
        <v>635</v>
      </c>
      <c r="AW830">
        <v>39691</v>
      </c>
      <c r="AX830">
        <v>1431685</v>
      </c>
      <c r="AY830" t="s">
        <v>621</v>
      </c>
      <c r="AZ830" t="s">
        <v>140</v>
      </c>
      <c r="BA830" t="s">
        <v>470</v>
      </c>
      <c r="BB830" t="s">
        <v>694</v>
      </c>
      <c r="BC830">
        <v>37135</v>
      </c>
      <c r="BD830">
        <v>0</v>
      </c>
      <c r="BE830">
        <v>0</v>
      </c>
      <c r="BF830">
        <v>0</v>
      </c>
      <c r="BG830">
        <v>0</v>
      </c>
      <c r="BH830">
        <v>0</v>
      </c>
      <c r="BI830">
        <v>0</v>
      </c>
      <c r="BJ830">
        <v>0</v>
      </c>
      <c r="BK830">
        <v>0</v>
      </c>
      <c r="BL830">
        <v>0</v>
      </c>
      <c r="BM830">
        <v>0</v>
      </c>
      <c r="BN830">
        <v>0</v>
      </c>
      <c r="BO830">
        <v>0</v>
      </c>
      <c r="BP830">
        <v>0</v>
      </c>
      <c r="BQ830">
        <v>0</v>
      </c>
      <c r="BR830">
        <v>0</v>
      </c>
      <c r="BS830">
        <v>0</v>
      </c>
      <c r="BT830">
        <v>1431685</v>
      </c>
      <c r="BU830">
        <v>0</v>
      </c>
      <c r="BV830">
        <v>0</v>
      </c>
      <c r="BW830">
        <v>0</v>
      </c>
      <c r="BX830">
        <v>0</v>
      </c>
      <c r="BY830">
        <v>0</v>
      </c>
      <c r="BZ830">
        <v>0</v>
      </c>
      <c r="CA830">
        <v>0</v>
      </c>
      <c r="CB830">
        <v>0</v>
      </c>
      <c r="CC830">
        <v>0</v>
      </c>
      <c r="CD830">
        <v>1431685</v>
      </c>
      <c r="CE830">
        <v>1431685</v>
      </c>
      <c r="CF830">
        <v>1431685</v>
      </c>
      <c r="CG830">
        <v>0</v>
      </c>
      <c r="CH830" t="s">
        <v>612</v>
      </c>
      <c r="CI830" t="s">
        <v>616</v>
      </c>
      <c r="CJ830" t="s">
        <v>617</v>
      </c>
      <c r="CK830" t="s">
        <v>617</v>
      </c>
      <c r="CL830" t="s">
        <v>617</v>
      </c>
      <c r="CM830" t="s">
        <v>617</v>
      </c>
      <c r="CN830">
        <v>0</v>
      </c>
    </row>
    <row r="831" spans="1:92" x14ac:dyDescent="0.25">
      <c r="A831" t="s">
        <v>5202</v>
      </c>
      <c r="B831" t="s">
        <v>5202</v>
      </c>
      <c r="C831">
        <v>16</v>
      </c>
      <c r="D831" t="s">
        <v>597</v>
      </c>
      <c r="E831">
        <v>66095</v>
      </c>
      <c r="F831" t="s">
        <v>4829</v>
      </c>
      <c r="G831" t="s">
        <v>5203</v>
      </c>
      <c r="H831" t="s">
        <v>5204</v>
      </c>
      <c r="I831" t="s">
        <v>630</v>
      </c>
      <c r="J831">
        <v>981</v>
      </c>
      <c r="K831">
        <v>5937</v>
      </c>
      <c r="L831" t="s">
        <v>5205</v>
      </c>
      <c r="M831" t="s">
        <v>5206</v>
      </c>
      <c r="N831" t="s">
        <v>5207</v>
      </c>
      <c r="O831" t="s">
        <v>5208</v>
      </c>
      <c r="P831" t="s">
        <v>5209</v>
      </c>
      <c r="Q831" t="s">
        <v>5210</v>
      </c>
      <c r="R831" t="s">
        <v>5211</v>
      </c>
      <c r="S831" t="s">
        <v>4837</v>
      </c>
      <c r="T831" t="s">
        <v>3087</v>
      </c>
      <c r="U831" t="s">
        <v>3036</v>
      </c>
      <c r="V831" t="s">
        <v>1577</v>
      </c>
      <c r="W831">
        <v>44.096040000000002</v>
      </c>
      <c r="X831">
        <v>-79.477689999999996</v>
      </c>
      <c r="Y831" t="s">
        <v>612</v>
      </c>
      <c r="Z831" t="s">
        <v>612</v>
      </c>
      <c r="AA831" t="s">
        <v>612</v>
      </c>
      <c r="AB831" t="s">
        <v>612</v>
      </c>
      <c r="AC831" t="s">
        <v>612</v>
      </c>
      <c r="AD831" t="s">
        <v>612</v>
      </c>
      <c r="AE831" t="s">
        <v>612</v>
      </c>
      <c r="AF831" t="s">
        <v>612</v>
      </c>
      <c r="AG831" t="s">
        <v>612</v>
      </c>
      <c r="AH831" t="s">
        <v>612</v>
      </c>
      <c r="AI831" t="s">
        <v>612</v>
      </c>
      <c r="AJ831" t="s">
        <v>612</v>
      </c>
      <c r="AK831" t="s">
        <v>612</v>
      </c>
      <c r="AL831" t="s">
        <v>612</v>
      </c>
      <c r="AM831" t="s">
        <v>612</v>
      </c>
      <c r="AN831" t="s">
        <v>612</v>
      </c>
      <c r="AO831" t="s">
        <v>612</v>
      </c>
      <c r="AP831" t="s">
        <v>612</v>
      </c>
      <c r="AQ831" t="s">
        <v>612</v>
      </c>
      <c r="AR831" t="s">
        <v>612</v>
      </c>
      <c r="AS831" t="s">
        <v>612</v>
      </c>
      <c r="AT831" t="s">
        <v>613</v>
      </c>
      <c r="AU831" t="s">
        <v>612</v>
      </c>
      <c r="AV831" t="s">
        <v>635</v>
      </c>
      <c r="AW831">
        <v>39691</v>
      </c>
      <c r="AX831">
        <v>1332522</v>
      </c>
      <c r="AY831" t="s">
        <v>621</v>
      </c>
      <c r="AZ831" t="s">
        <v>140</v>
      </c>
      <c r="BA831" t="s">
        <v>470</v>
      </c>
      <c r="BB831" t="s">
        <v>659</v>
      </c>
      <c r="BC831">
        <v>36770</v>
      </c>
      <c r="BD831">
        <v>0</v>
      </c>
      <c r="BE831">
        <v>0</v>
      </c>
      <c r="BF831">
        <v>0</v>
      </c>
      <c r="BG831">
        <v>0</v>
      </c>
      <c r="BH831">
        <v>0</v>
      </c>
      <c r="BI831">
        <v>0</v>
      </c>
      <c r="BJ831">
        <v>0</v>
      </c>
      <c r="BK831">
        <v>0</v>
      </c>
      <c r="BL831">
        <v>0</v>
      </c>
      <c r="BM831">
        <v>0</v>
      </c>
      <c r="BN831">
        <v>0</v>
      </c>
      <c r="BO831">
        <v>0</v>
      </c>
      <c r="BP831">
        <v>0</v>
      </c>
      <c r="BQ831">
        <v>0</v>
      </c>
      <c r="BR831">
        <v>0</v>
      </c>
      <c r="BS831">
        <v>0</v>
      </c>
      <c r="BT831">
        <v>1332522</v>
      </c>
      <c r="BU831">
        <v>0</v>
      </c>
      <c r="BV831">
        <v>0</v>
      </c>
      <c r="BW831">
        <v>0</v>
      </c>
      <c r="BX831">
        <v>0</v>
      </c>
      <c r="BY831">
        <v>0</v>
      </c>
      <c r="BZ831">
        <v>0</v>
      </c>
      <c r="CA831">
        <v>0</v>
      </c>
      <c r="CB831">
        <v>0</v>
      </c>
      <c r="CC831">
        <v>0</v>
      </c>
      <c r="CD831">
        <v>1332522</v>
      </c>
      <c r="CE831">
        <v>1332522</v>
      </c>
      <c r="CF831">
        <v>1332522</v>
      </c>
      <c r="CG831">
        <v>0</v>
      </c>
      <c r="CH831" t="s">
        <v>612</v>
      </c>
      <c r="CI831" t="s">
        <v>616</v>
      </c>
      <c r="CJ831" t="s">
        <v>617</v>
      </c>
      <c r="CK831" t="s">
        <v>617</v>
      </c>
      <c r="CL831" t="s">
        <v>617</v>
      </c>
      <c r="CM831" t="s">
        <v>617</v>
      </c>
      <c r="CN831">
        <v>0</v>
      </c>
    </row>
    <row r="832" spans="1:92" x14ac:dyDescent="0.25">
      <c r="A832" t="s">
        <v>5212</v>
      </c>
      <c r="B832" t="s">
        <v>5212</v>
      </c>
      <c r="C832">
        <v>16</v>
      </c>
      <c r="D832" t="s">
        <v>597</v>
      </c>
      <c r="E832">
        <v>66095</v>
      </c>
      <c r="F832" t="s">
        <v>4829</v>
      </c>
      <c r="G832" t="s">
        <v>5213</v>
      </c>
      <c r="H832" t="s">
        <v>5214</v>
      </c>
      <c r="I832" t="s">
        <v>630</v>
      </c>
      <c r="J832">
        <v>10756</v>
      </c>
      <c r="K832">
        <v>11971</v>
      </c>
      <c r="L832" t="s">
        <v>5215</v>
      </c>
      <c r="M832" t="s">
        <v>5216</v>
      </c>
      <c r="N832" t="s">
        <v>5119</v>
      </c>
      <c r="O832" t="s">
        <v>5217</v>
      </c>
      <c r="P832" t="s">
        <v>5121</v>
      </c>
      <c r="Q832" t="s">
        <v>5122</v>
      </c>
      <c r="R832" t="s">
        <v>5123</v>
      </c>
      <c r="S832" t="s">
        <v>4837</v>
      </c>
      <c r="T832" t="s">
        <v>3087</v>
      </c>
      <c r="U832" t="s">
        <v>3036</v>
      </c>
      <c r="V832" t="s">
        <v>1577</v>
      </c>
      <c r="W832">
        <v>44.214289999999998</v>
      </c>
      <c r="X832">
        <v>-79.457639999999998</v>
      </c>
      <c r="Y832" t="s">
        <v>612</v>
      </c>
      <c r="Z832" t="s">
        <v>612</v>
      </c>
      <c r="AA832" t="s">
        <v>612</v>
      </c>
      <c r="AB832" t="s">
        <v>612</v>
      </c>
      <c r="AC832" t="s">
        <v>612</v>
      </c>
      <c r="AD832" t="s">
        <v>612</v>
      </c>
      <c r="AE832" t="s">
        <v>612</v>
      </c>
      <c r="AF832" t="s">
        <v>612</v>
      </c>
      <c r="AG832" t="s">
        <v>612</v>
      </c>
      <c r="AH832" t="s">
        <v>612</v>
      </c>
      <c r="AI832" t="s">
        <v>612</v>
      </c>
      <c r="AJ832" t="s">
        <v>612</v>
      </c>
      <c r="AK832" t="s">
        <v>612</v>
      </c>
      <c r="AL832" t="s">
        <v>612</v>
      </c>
      <c r="AM832" t="s">
        <v>612</v>
      </c>
      <c r="AN832" t="s">
        <v>612</v>
      </c>
      <c r="AO832" t="s">
        <v>612</v>
      </c>
      <c r="AP832" t="s">
        <v>612</v>
      </c>
      <c r="AQ832" t="s">
        <v>612</v>
      </c>
      <c r="AR832" t="s">
        <v>612</v>
      </c>
      <c r="AS832" t="s">
        <v>612</v>
      </c>
      <c r="AT832" t="s">
        <v>613</v>
      </c>
      <c r="AU832" t="s">
        <v>612</v>
      </c>
      <c r="AV832" t="s">
        <v>635</v>
      </c>
      <c r="AW832">
        <v>39691</v>
      </c>
      <c r="AX832">
        <v>8188498</v>
      </c>
      <c r="AY832" t="s">
        <v>621</v>
      </c>
      <c r="AZ832" t="s">
        <v>145</v>
      </c>
      <c r="BA832" t="s">
        <v>470</v>
      </c>
      <c r="BB832" t="s">
        <v>636</v>
      </c>
      <c r="BC832">
        <v>38961</v>
      </c>
      <c r="BD832">
        <v>0</v>
      </c>
      <c r="BE832">
        <v>0</v>
      </c>
      <c r="BF832">
        <v>0</v>
      </c>
      <c r="BG832">
        <v>0</v>
      </c>
      <c r="BH832">
        <v>0</v>
      </c>
      <c r="BI832">
        <v>0</v>
      </c>
      <c r="BJ832">
        <v>0</v>
      </c>
      <c r="BK832">
        <v>0</v>
      </c>
      <c r="BL832">
        <v>0</v>
      </c>
      <c r="BM832">
        <v>0</v>
      </c>
      <c r="BN832">
        <v>0</v>
      </c>
      <c r="BO832">
        <v>0</v>
      </c>
      <c r="BP832">
        <v>0</v>
      </c>
      <c r="BQ832">
        <v>0</v>
      </c>
      <c r="BR832">
        <v>0</v>
      </c>
      <c r="BS832">
        <v>0</v>
      </c>
      <c r="BT832">
        <v>8188498</v>
      </c>
      <c r="BU832">
        <v>0</v>
      </c>
      <c r="BV832">
        <v>0</v>
      </c>
      <c r="BW832">
        <v>0</v>
      </c>
      <c r="BX832">
        <v>0</v>
      </c>
      <c r="BY832">
        <v>0</v>
      </c>
      <c r="BZ832">
        <v>0</v>
      </c>
      <c r="CA832">
        <v>0</v>
      </c>
      <c r="CB832">
        <v>0</v>
      </c>
      <c r="CC832">
        <v>0</v>
      </c>
      <c r="CD832">
        <v>8188498</v>
      </c>
      <c r="CE832">
        <v>8188498</v>
      </c>
      <c r="CF832">
        <v>8188498</v>
      </c>
      <c r="CG832">
        <v>0</v>
      </c>
      <c r="CH832" t="s">
        <v>612</v>
      </c>
      <c r="CI832" t="s">
        <v>616</v>
      </c>
      <c r="CJ832" t="s">
        <v>617</v>
      </c>
      <c r="CK832" t="s">
        <v>617</v>
      </c>
      <c r="CL832" t="s">
        <v>617</v>
      </c>
      <c r="CM832" t="s">
        <v>617</v>
      </c>
      <c r="CN832">
        <v>0</v>
      </c>
    </row>
    <row r="833" spans="1:92" x14ac:dyDescent="0.25">
      <c r="A833" t="s">
        <v>5218</v>
      </c>
      <c r="B833" t="s">
        <v>5218</v>
      </c>
      <c r="C833">
        <v>16</v>
      </c>
      <c r="D833" t="s">
        <v>597</v>
      </c>
      <c r="E833">
        <v>66095</v>
      </c>
      <c r="F833" t="s">
        <v>4829</v>
      </c>
      <c r="G833" t="s">
        <v>3292</v>
      </c>
      <c r="H833" t="s">
        <v>3293</v>
      </c>
      <c r="I833" t="s">
        <v>630</v>
      </c>
      <c r="J833">
        <v>10675</v>
      </c>
      <c r="K833">
        <v>11197</v>
      </c>
      <c r="L833" t="s">
        <v>5219</v>
      </c>
      <c r="M833" t="s">
        <v>5220</v>
      </c>
      <c r="N833" t="s">
        <v>4857</v>
      </c>
      <c r="O833" t="s">
        <v>5221</v>
      </c>
      <c r="P833" t="s">
        <v>4859</v>
      </c>
      <c r="Q833" t="s">
        <v>4860</v>
      </c>
      <c r="R833" t="s">
        <v>4861</v>
      </c>
      <c r="S833" t="s">
        <v>4837</v>
      </c>
      <c r="T833" t="s">
        <v>3087</v>
      </c>
      <c r="U833" t="s">
        <v>3036</v>
      </c>
      <c r="V833" t="s">
        <v>1577</v>
      </c>
      <c r="W833">
        <v>43.901850000000003</v>
      </c>
      <c r="X833">
        <v>-79.287440000000004</v>
      </c>
      <c r="Y833" t="s">
        <v>612</v>
      </c>
      <c r="Z833" t="s">
        <v>612</v>
      </c>
      <c r="AA833" t="s">
        <v>612</v>
      </c>
      <c r="AB833" t="s">
        <v>612</v>
      </c>
      <c r="AC833" t="s">
        <v>612</v>
      </c>
      <c r="AD833" t="s">
        <v>612</v>
      </c>
      <c r="AE833" t="s">
        <v>612</v>
      </c>
      <c r="AF833" t="s">
        <v>612</v>
      </c>
      <c r="AG833" t="s">
        <v>612</v>
      </c>
      <c r="AH833" t="s">
        <v>612</v>
      </c>
      <c r="AI833" t="s">
        <v>612</v>
      </c>
      <c r="AJ833" t="s">
        <v>612</v>
      </c>
      <c r="AK833" t="s">
        <v>612</v>
      </c>
      <c r="AL833" t="s">
        <v>612</v>
      </c>
      <c r="AM833" t="s">
        <v>612</v>
      </c>
      <c r="AN833" t="s">
        <v>612</v>
      </c>
      <c r="AO833" t="s">
        <v>612</v>
      </c>
      <c r="AP833" t="s">
        <v>612</v>
      </c>
      <c r="AQ833" t="s">
        <v>612</v>
      </c>
      <c r="AR833" t="s">
        <v>612</v>
      </c>
      <c r="AS833" t="s">
        <v>612</v>
      </c>
      <c r="AT833" t="s">
        <v>613</v>
      </c>
      <c r="AU833" t="s">
        <v>612</v>
      </c>
      <c r="AV833" t="s">
        <v>635</v>
      </c>
      <c r="AW833">
        <v>39691</v>
      </c>
      <c r="AX833">
        <v>7310820</v>
      </c>
      <c r="AY833" t="s">
        <v>621</v>
      </c>
      <c r="AZ833" t="s">
        <v>145</v>
      </c>
      <c r="BA833" t="s">
        <v>470</v>
      </c>
      <c r="BB833" t="s">
        <v>975</v>
      </c>
      <c r="BC833">
        <v>38596</v>
      </c>
      <c r="BD833">
        <v>0</v>
      </c>
      <c r="BE833">
        <v>0</v>
      </c>
      <c r="BF833">
        <v>0</v>
      </c>
      <c r="BG833">
        <v>0</v>
      </c>
      <c r="BH833">
        <v>0</v>
      </c>
      <c r="BI833">
        <v>0</v>
      </c>
      <c r="BJ833">
        <v>0</v>
      </c>
      <c r="BK833">
        <v>0</v>
      </c>
      <c r="BL833">
        <v>0</v>
      </c>
      <c r="BM833">
        <v>0</v>
      </c>
      <c r="BN833">
        <v>0</v>
      </c>
      <c r="BO833">
        <v>0</v>
      </c>
      <c r="BP833">
        <v>0</v>
      </c>
      <c r="BQ833">
        <v>0</v>
      </c>
      <c r="BR833">
        <v>113506</v>
      </c>
      <c r="BS833">
        <v>113506</v>
      </c>
      <c r="BT833">
        <v>7197314</v>
      </c>
      <c r="BU833">
        <v>0</v>
      </c>
      <c r="BV833">
        <v>0</v>
      </c>
      <c r="BW833">
        <v>0</v>
      </c>
      <c r="BX833">
        <v>0</v>
      </c>
      <c r="BY833">
        <v>0</v>
      </c>
      <c r="BZ833">
        <v>0</v>
      </c>
      <c r="CA833">
        <v>0</v>
      </c>
      <c r="CB833">
        <v>0</v>
      </c>
      <c r="CC833">
        <v>0</v>
      </c>
      <c r="CD833">
        <v>7197314</v>
      </c>
      <c r="CE833">
        <v>7310820</v>
      </c>
      <c r="CF833">
        <v>7310820</v>
      </c>
      <c r="CG833">
        <v>0</v>
      </c>
      <c r="CH833" t="s">
        <v>612</v>
      </c>
      <c r="CI833" t="s">
        <v>616</v>
      </c>
      <c r="CJ833" t="s">
        <v>617</v>
      </c>
      <c r="CK833" t="s">
        <v>617</v>
      </c>
      <c r="CL833" t="s">
        <v>617</v>
      </c>
      <c r="CM833" t="s">
        <v>617</v>
      </c>
      <c r="CN833">
        <v>0</v>
      </c>
    </row>
    <row r="834" spans="1:92" x14ac:dyDescent="0.25">
      <c r="A834" t="s">
        <v>5222</v>
      </c>
      <c r="B834" t="s">
        <v>5222</v>
      </c>
      <c r="C834">
        <v>16</v>
      </c>
      <c r="D834" t="s">
        <v>597</v>
      </c>
      <c r="E834">
        <v>66095</v>
      </c>
      <c r="F834" t="s">
        <v>4829</v>
      </c>
      <c r="G834" t="s">
        <v>5223</v>
      </c>
      <c r="H834" t="s">
        <v>5224</v>
      </c>
      <c r="I834" t="s">
        <v>630</v>
      </c>
      <c r="J834">
        <v>24387</v>
      </c>
      <c r="K834">
        <v>19388</v>
      </c>
      <c r="L834" t="s">
        <v>5225</v>
      </c>
      <c r="M834" t="s">
        <v>5226</v>
      </c>
      <c r="N834" t="s">
        <v>4962</v>
      </c>
      <c r="O834" t="s">
        <v>5227</v>
      </c>
      <c r="P834" t="s">
        <v>4885</v>
      </c>
      <c r="Q834" t="s">
        <v>4886</v>
      </c>
      <c r="R834" t="s">
        <v>4887</v>
      </c>
      <c r="S834" t="s">
        <v>4837</v>
      </c>
      <c r="T834" t="s">
        <v>3087</v>
      </c>
      <c r="U834" t="s">
        <v>3036</v>
      </c>
      <c r="V834" t="s">
        <v>1577</v>
      </c>
      <c r="W834">
        <v>43.851935570000002</v>
      </c>
      <c r="X834">
        <v>-79.570525410000002</v>
      </c>
      <c r="Y834">
        <v>41298</v>
      </c>
      <c r="Z834" t="s">
        <v>662</v>
      </c>
      <c r="AA834" t="s">
        <v>662</v>
      </c>
      <c r="AB834" t="s">
        <v>612</v>
      </c>
      <c r="AC834" t="s">
        <v>612</v>
      </c>
      <c r="AD834" t="s">
        <v>612</v>
      </c>
      <c r="AE834">
        <v>41298</v>
      </c>
      <c r="AF834" t="s">
        <v>662</v>
      </c>
      <c r="AG834" t="s">
        <v>662</v>
      </c>
      <c r="AH834" t="s">
        <v>612</v>
      </c>
      <c r="AI834" t="s">
        <v>612</v>
      </c>
      <c r="AJ834" t="s">
        <v>612</v>
      </c>
      <c r="AK834" t="s">
        <v>612</v>
      </c>
      <c r="AL834" t="s">
        <v>612</v>
      </c>
      <c r="AM834" t="s">
        <v>612</v>
      </c>
      <c r="AN834" t="s">
        <v>612</v>
      </c>
      <c r="AO834" t="s">
        <v>612</v>
      </c>
      <c r="AP834" t="s">
        <v>612</v>
      </c>
      <c r="AQ834">
        <v>615</v>
      </c>
      <c r="AR834" t="s">
        <v>612</v>
      </c>
      <c r="AS834" t="s">
        <v>612</v>
      </c>
      <c r="AT834" t="s">
        <v>613</v>
      </c>
      <c r="AU834" t="s">
        <v>612</v>
      </c>
      <c r="AV834" t="s">
        <v>635</v>
      </c>
      <c r="AW834">
        <v>42135</v>
      </c>
      <c r="AX834">
        <v>11034530</v>
      </c>
      <c r="AY834" t="s">
        <v>621</v>
      </c>
      <c r="AZ834" t="s">
        <v>145</v>
      </c>
      <c r="BA834" t="s">
        <v>460</v>
      </c>
      <c r="BB834" t="s">
        <v>787</v>
      </c>
      <c r="BC834">
        <v>42619</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969184</v>
      </c>
      <c r="BW834">
        <v>0</v>
      </c>
      <c r="BX834">
        <v>9830247</v>
      </c>
      <c r="BY834">
        <v>0</v>
      </c>
      <c r="BZ834">
        <v>0</v>
      </c>
      <c r="CA834">
        <v>0</v>
      </c>
      <c r="CB834">
        <v>0</v>
      </c>
      <c r="CC834">
        <v>0</v>
      </c>
      <c r="CD834">
        <v>10799431</v>
      </c>
      <c r="CE834">
        <v>10799431</v>
      </c>
      <c r="CF834">
        <v>10799431</v>
      </c>
      <c r="CG834">
        <v>0</v>
      </c>
      <c r="CH834" t="s">
        <v>612</v>
      </c>
      <c r="CI834" t="s">
        <v>616</v>
      </c>
      <c r="CJ834" t="s">
        <v>702</v>
      </c>
      <c r="CK834" t="s">
        <v>703</v>
      </c>
      <c r="CL834" t="s">
        <v>617</v>
      </c>
      <c r="CM834" t="s">
        <v>617</v>
      </c>
      <c r="CN834">
        <v>9830247</v>
      </c>
    </row>
    <row r="835" spans="1:92" x14ac:dyDescent="0.25">
      <c r="A835" t="s">
        <v>5228</v>
      </c>
      <c r="B835" t="s">
        <v>5228</v>
      </c>
      <c r="C835">
        <v>16</v>
      </c>
      <c r="D835" t="s">
        <v>597</v>
      </c>
      <c r="E835">
        <v>66095</v>
      </c>
      <c r="F835" t="s">
        <v>4829</v>
      </c>
      <c r="G835" t="s">
        <v>5229</v>
      </c>
      <c r="H835" t="s">
        <v>5230</v>
      </c>
      <c r="I835" t="s">
        <v>630</v>
      </c>
      <c r="J835">
        <v>10534</v>
      </c>
      <c r="K835">
        <v>11155</v>
      </c>
      <c r="L835" t="s">
        <v>5231</v>
      </c>
      <c r="M835" t="s">
        <v>5232</v>
      </c>
      <c r="N835" t="s">
        <v>4883</v>
      </c>
      <c r="O835" t="s">
        <v>5233</v>
      </c>
      <c r="P835" t="s">
        <v>4885</v>
      </c>
      <c r="Q835" t="s">
        <v>4886</v>
      </c>
      <c r="R835" t="s">
        <v>4887</v>
      </c>
      <c r="S835" t="s">
        <v>4837</v>
      </c>
      <c r="T835" t="s">
        <v>3087</v>
      </c>
      <c r="U835" t="s">
        <v>3036</v>
      </c>
      <c r="V835" t="s">
        <v>1577</v>
      </c>
      <c r="W835">
        <v>43.8322</v>
      </c>
      <c r="X835">
        <v>-79.535600000000002</v>
      </c>
      <c r="Y835" t="s">
        <v>612</v>
      </c>
      <c r="Z835" t="s">
        <v>612</v>
      </c>
      <c r="AA835" t="s">
        <v>612</v>
      </c>
      <c r="AB835" t="s">
        <v>612</v>
      </c>
      <c r="AC835" t="s">
        <v>612</v>
      </c>
      <c r="AD835" t="s">
        <v>612</v>
      </c>
      <c r="AE835" t="s">
        <v>612</v>
      </c>
      <c r="AF835" t="s">
        <v>612</v>
      </c>
      <c r="AG835" t="s">
        <v>612</v>
      </c>
      <c r="AH835" t="s">
        <v>612</v>
      </c>
      <c r="AI835" t="s">
        <v>612</v>
      </c>
      <c r="AJ835" t="s">
        <v>612</v>
      </c>
      <c r="AK835" t="s">
        <v>612</v>
      </c>
      <c r="AL835" t="s">
        <v>612</v>
      </c>
      <c r="AM835" t="s">
        <v>612</v>
      </c>
      <c r="AN835" t="s">
        <v>612</v>
      </c>
      <c r="AO835" t="s">
        <v>612</v>
      </c>
      <c r="AP835" t="s">
        <v>612</v>
      </c>
      <c r="AQ835" t="s">
        <v>612</v>
      </c>
      <c r="AR835" t="s">
        <v>612</v>
      </c>
      <c r="AS835" t="s">
        <v>612</v>
      </c>
      <c r="AT835" t="s">
        <v>613</v>
      </c>
      <c r="AU835" t="s">
        <v>612</v>
      </c>
      <c r="AV835" t="s">
        <v>635</v>
      </c>
      <c r="AW835">
        <v>39691</v>
      </c>
      <c r="AX835">
        <v>6946712</v>
      </c>
      <c r="AY835" t="s">
        <v>621</v>
      </c>
      <c r="AZ835" t="s">
        <v>145</v>
      </c>
      <c r="BA835" t="s">
        <v>470</v>
      </c>
      <c r="BB835" t="s">
        <v>645</v>
      </c>
      <c r="BC835">
        <v>38231</v>
      </c>
      <c r="BD835">
        <v>0</v>
      </c>
      <c r="BE835">
        <v>0</v>
      </c>
      <c r="BF835">
        <v>0</v>
      </c>
      <c r="BG835">
        <v>0</v>
      </c>
      <c r="BH835">
        <v>0</v>
      </c>
      <c r="BI835">
        <v>0</v>
      </c>
      <c r="BJ835">
        <v>0</v>
      </c>
      <c r="BK835">
        <v>0</v>
      </c>
      <c r="BL835">
        <v>0</v>
      </c>
      <c r="BM835">
        <v>0</v>
      </c>
      <c r="BN835">
        <v>0</v>
      </c>
      <c r="BO835">
        <v>0</v>
      </c>
      <c r="BP835">
        <v>0</v>
      </c>
      <c r="BQ835">
        <v>0</v>
      </c>
      <c r="BR835">
        <v>60709</v>
      </c>
      <c r="BS835">
        <v>60709</v>
      </c>
      <c r="BT835">
        <v>6886003</v>
      </c>
      <c r="BU835">
        <v>0</v>
      </c>
      <c r="BV835">
        <v>0</v>
      </c>
      <c r="BW835">
        <v>0</v>
      </c>
      <c r="BX835">
        <v>0</v>
      </c>
      <c r="BY835">
        <v>0</v>
      </c>
      <c r="BZ835">
        <v>0</v>
      </c>
      <c r="CA835">
        <v>0</v>
      </c>
      <c r="CB835">
        <v>0</v>
      </c>
      <c r="CC835">
        <v>0</v>
      </c>
      <c r="CD835">
        <v>6886003</v>
      </c>
      <c r="CE835">
        <v>6946712</v>
      </c>
      <c r="CF835">
        <v>6946712</v>
      </c>
      <c r="CG835">
        <v>0</v>
      </c>
      <c r="CH835" t="s">
        <v>612</v>
      </c>
      <c r="CI835" t="s">
        <v>616</v>
      </c>
      <c r="CJ835" t="s">
        <v>617</v>
      </c>
      <c r="CK835" t="s">
        <v>617</v>
      </c>
      <c r="CL835" t="s">
        <v>617</v>
      </c>
      <c r="CM835" t="s">
        <v>617</v>
      </c>
      <c r="CN835">
        <v>0</v>
      </c>
    </row>
    <row r="836" spans="1:92" x14ac:dyDescent="0.25">
      <c r="A836" t="s">
        <v>5234</v>
      </c>
      <c r="B836" t="s">
        <v>5234</v>
      </c>
      <c r="C836">
        <v>16</v>
      </c>
      <c r="D836" t="s">
        <v>597</v>
      </c>
      <c r="E836">
        <v>66095</v>
      </c>
      <c r="F836" t="s">
        <v>4829</v>
      </c>
      <c r="G836" t="s">
        <v>5229</v>
      </c>
      <c r="H836" t="s">
        <v>5230</v>
      </c>
      <c r="I836" t="s">
        <v>630</v>
      </c>
      <c r="J836">
        <v>10534</v>
      </c>
      <c r="K836">
        <v>11155</v>
      </c>
      <c r="L836" t="s">
        <v>5231</v>
      </c>
      <c r="M836" t="s">
        <v>5232</v>
      </c>
      <c r="N836" t="s">
        <v>4883</v>
      </c>
      <c r="O836" t="s">
        <v>5233</v>
      </c>
      <c r="P836" t="s">
        <v>4885</v>
      </c>
      <c r="Q836" t="s">
        <v>4886</v>
      </c>
      <c r="R836" t="s">
        <v>4887</v>
      </c>
      <c r="S836" t="s">
        <v>4837</v>
      </c>
      <c r="T836" t="s">
        <v>3087</v>
      </c>
      <c r="U836" t="s">
        <v>3036</v>
      </c>
      <c r="V836" t="s">
        <v>1577</v>
      </c>
      <c r="W836">
        <v>43.8322</v>
      </c>
      <c r="X836">
        <v>-79.535600000000002</v>
      </c>
      <c r="Y836" t="s">
        <v>612</v>
      </c>
      <c r="Z836" t="s">
        <v>612</v>
      </c>
      <c r="AA836" t="s">
        <v>612</v>
      </c>
      <c r="AB836" t="s">
        <v>612</v>
      </c>
      <c r="AC836" t="s">
        <v>612</v>
      </c>
      <c r="AD836" t="s">
        <v>612</v>
      </c>
      <c r="AE836" t="s">
        <v>612</v>
      </c>
      <c r="AF836" t="s">
        <v>612</v>
      </c>
      <c r="AG836" t="s">
        <v>612</v>
      </c>
      <c r="AH836" t="s">
        <v>612</v>
      </c>
      <c r="AI836" t="s">
        <v>612</v>
      </c>
      <c r="AJ836" t="s">
        <v>612</v>
      </c>
      <c r="AK836" t="s">
        <v>612</v>
      </c>
      <c r="AL836" t="s">
        <v>612</v>
      </c>
      <c r="AM836" t="s">
        <v>612</v>
      </c>
      <c r="AN836" t="s">
        <v>612</v>
      </c>
      <c r="AO836" t="s">
        <v>612</v>
      </c>
      <c r="AP836" t="s">
        <v>612</v>
      </c>
      <c r="AQ836" t="s">
        <v>612</v>
      </c>
      <c r="AR836" t="s">
        <v>612</v>
      </c>
      <c r="AS836" t="s">
        <v>612</v>
      </c>
      <c r="AT836" t="s">
        <v>613</v>
      </c>
      <c r="AU836" t="s">
        <v>612</v>
      </c>
      <c r="AV836" t="s">
        <v>635</v>
      </c>
      <c r="AW836">
        <v>39691</v>
      </c>
      <c r="AX836">
        <v>678075</v>
      </c>
      <c r="AY836" t="s">
        <v>621</v>
      </c>
      <c r="AZ836" t="s">
        <v>140</v>
      </c>
      <c r="BA836" t="s">
        <v>470</v>
      </c>
      <c r="BB836" t="s">
        <v>636</v>
      </c>
      <c r="BC836">
        <v>38961</v>
      </c>
      <c r="BD836">
        <v>0</v>
      </c>
      <c r="BE836">
        <v>0</v>
      </c>
      <c r="BF836">
        <v>0</v>
      </c>
      <c r="BG836">
        <v>0</v>
      </c>
      <c r="BH836">
        <v>0</v>
      </c>
      <c r="BI836">
        <v>0</v>
      </c>
      <c r="BJ836">
        <v>0</v>
      </c>
      <c r="BK836">
        <v>0</v>
      </c>
      <c r="BL836">
        <v>0</v>
      </c>
      <c r="BM836">
        <v>0</v>
      </c>
      <c r="BN836">
        <v>0</v>
      </c>
      <c r="BO836">
        <v>0</v>
      </c>
      <c r="BP836">
        <v>0</v>
      </c>
      <c r="BQ836">
        <v>0</v>
      </c>
      <c r="BR836">
        <v>0</v>
      </c>
      <c r="BS836">
        <v>0</v>
      </c>
      <c r="BT836">
        <v>678075</v>
      </c>
      <c r="BU836">
        <v>0</v>
      </c>
      <c r="BV836">
        <v>0</v>
      </c>
      <c r="BW836">
        <v>0</v>
      </c>
      <c r="BX836">
        <v>0</v>
      </c>
      <c r="BY836">
        <v>0</v>
      </c>
      <c r="BZ836">
        <v>0</v>
      </c>
      <c r="CA836">
        <v>0</v>
      </c>
      <c r="CB836">
        <v>0</v>
      </c>
      <c r="CC836">
        <v>0</v>
      </c>
      <c r="CD836">
        <v>678075</v>
      </c>
      <c r="CE836">
        <v>678075</v>
      </c>
      <c r="CF836">
        <v>678075</v>
      </c>
      <c r="CG836">
        <v>0</v>
      </c>
      <c r="CH836" t="s">
        <v>612</v>
      </c>
      <c r="CI836" t="s">
        <v>616</v>
      </c>
      <c r="CJ836" t="s">
        <v>617</v>
      </c>
      <c r="CK836" t="s">
        <v>617</v>
      </c>
      <c r="CL836" t="s">
        <v>617</v>
      </c>
      <c r="CM836" t="s">
        <v>617</v>
      </c>
      <c r="CN836">
        <v>0</v>
      </c>
    </row>
    <row r="837" spans="1:92" x14ac:dyDescent="0.25">
      <c r="A837" t="s">
        <v>5235</v>
      </c>
      <c r="B837" t="s">
        <v>5235</v>
      </c>
      <c r="C837">
        <v>16</v>
      </c>
      <c r="D837" t="s">
        <v>597</v>
      </c>
      <c r="E837">
        <v>66095</v>
      </c>
      <c r="F837" t="s">
        <v>4829</v>
      </c>
      <c r="G837" t="s">
        <v>5229</v>
      </c>
      <c r="H837" t="s">
        <v>5230</v>
      </c>
      <c r="I837" t="s">
        <v>630</v>
      </c>
      <c r="J837">
        <v>10534</v>
      </c>
      <c r="K837">
        <v>11155</v>
      </c>
      <c r="L837" t="s">
        <v>5231</v>
      </c>
      <c r="M837" t="s">
        <v>5232</v>
      </c>
      <c r="N837" t="s">
        <v>4883</v>
      </c>
      <c r="O837" t="s">
        <v>5233</v>
      </c>
      <c r="P837" t="s">
        <v>4885</v>
      </c>
      <c r="Q837" t="s">
        <v>4886</v>
      </c>
      <c r="R837" t="s">
        <v>4887</v>
      </c>
      <c r="S837" t="s">
        <v>4837</v>
      </c>
      <c r="T837" t="s">
        <v>3087</v>
      </c>
      <c r="U837" t="s">
        <v>3036</v>
      </c>
      <c r="V837" t="s">
        <v>1577</v>
      </c>
      <c r="W837">
        <v>43.8322</v>
      </c>
      <c r="X837">
        <v>-79.535600000000002</v>
      </c>
      <c r="Y837" t="s">
        <v>612</v>
      </c>
      <c r="Z837" t="s">
        <v>612</v>
      </c>
      <c r="AA837" t="s">
        <v>612</v>
      </c>
      <c r="AB837" t="s">
        <v>612</v>
      </c>
      <c r="AC837" t="s">
        <v>612</v>
      </c>
      <c r="AD837" t="s">
        <v>612</v>
      </c>
      <c r="AE837" t="s">
        <v>612</v>
      </c>
      <c r="AF837" t="s">
        <v>612</v>
      </c>
      <c r="AG837" t="s">
        <v>612</v>
      </c>
      <c r="AH837" t="s">
        <v>612</v>
      </c>
      <c r="AI837" t="s">
        <v>612</v>
      </c>
      <c r="AJ837" t="s">
        <v>612</v>
      </c>
      <c r="AK837" t="s">
        <v>612</v>
      </c>
      <c r="AL837" t="s">
        <v>612</v>
      </c>
      <c r="AM837" t="s">
        <v>612</v>
      </c>
      <c r="AN837" t="s">
        <v>612</v>
      </c>
      <c r="AO837" t="s">
        <v>612</v>
      </c>
      <c r="AP837" t="s">
        <v>612</v>
      </c>
      <c r="AQ837" t="s">
        <v>612</v>
      </c>
      <c r="AR837" t="s">
        <v>612</v>
      </c>
      <c r="AS837" t="s">
        <v>612</v>
      </c>
      <c r="AT837" t="s">
        <v>613</v>
      </c>
      <c r="AU837" t="s">
        <v>612</v>
      </c>
      <c r="AV837" t="s">
        <v>635</v>
      </c>
      <c r="AW837">
        <v>39691</v>
      </c>
      <c r="AX837">
        <v>1006088</v>
      </c>
      <c r="AY837" t="s">
        <v>621</v>
      </c>
      <c r="AZ837" t="s">
        <v>140</v>
      </c>
      <c r="BA837" t="s">
        <v>470</v>
      </c>
      <c r="BB837" t="s">
        <v>941</v>
      </c>
      <c r="BC837">
        <v>39692</v>
      </c>
      <c r="BD837">
        <v>0</v>
      </c>
      <c r="BE837">
        <v>0</v>
      </c>
      <c r="BF837">
        <v>0</v>
      </c>
      <c r="BG837">
        <v>0</v>
      </c>
      <c r="BH837">
        <v>0</v>
      </c>
      <c r="BI837">
        <v>0</v>
      </c>
      <c r="BJ837">
        <v>0</v>
      </c>
      <c r="BK837">
        <v>0</v>
      </c>
      <c r="BL837">
        <v>0</v>
      </c>
      <c r="BM837">
        <v>0</v>
      </c>
      <c r="BN837">
        <v>0</v>
      </c>
      <c r="BO837">
        <v>0</v>
      </c>
      <c r="BP837">
        <v>0</v>
      </c>
      <c r="BQ837">
        <v>0</v>
      </c>
      <c r="BR837">
        <v>0</v>
      </c>
      <c r="BS837">
        <v>0</v>
      </c>
      <c r="BT837">
        <v>1006088</v>
      </c>
      <c r="BU837">
        <v>0</v>
      </c>
      <c r="BV837">
        <v>0</v>
      </c>
      <c r="BW837">
        <v>0</v>
      </c>
      <c r="BX837">
        <v>0</v>
      </c>
      <c r="BY837">
        <v>0</v>
      </c>
      <c r="BZ837">
        <v>0</v>
      </c>
      <c r="CA837">
        <v>0</v>
      </c>
      <c r="CB837">
        <v>0</v>
      </c>
      <c r="CC837">
        <v>0</v>
      </c>
      <c r="CD837">
        <v>1006088</v>
      </c>
      <c r="CE837">
        <v>1006088</v>
      </c>
      <c r="CF837">
        <v>1006088</v>
      </c>
      <c r="CG837">
        <v>0</v>
      </c>
      <c r="CH837" t="s">
        <v>612</v>
      </c>
      <c r="CI837" t="s">
        <v>616</v>
      </c>
      <c r="CJ837" t="s">
        <v>617</v>
      </c>
      <c r="CK837" t="s">
        <v>617</v>
      </c>
      <c r="CL837" t="s">
        <v>617</v>
      </c>
      <c r="CM837" t="s">
        <v>617</v>
      </c>
      <c r="CN837">
        <v>0</v>
      </c>
    </row>
    <row r="838" spans="1:92" x14ac:dyDescent="0.25">
      <c r="A838" t="s">
        <v>5236</v>
      </c>
      <c r="B838" t="s">
        <v>5236</v>
      </c>
      <c r="C838">
        <v>16</v>
      </c>
      <c r="D838" t="s">
        <v>597</v>
      </c>
      <c r="E838">
        <v>66095</v>
      </c>
      <c r="F838" t="s">
        <v>4829</v>
      </c>
      <c r="G838" t="s">
        <v>5237</v>
      </c>
      <c r="H838" t="s">
        <v>5238</v>
      </c>
      <c r="I838" t="s">
        <v>667</v>
      </c>
      <c r="J838">
        <v>9750</v>
      </c>
      <c r="K838">
        <v>6560</v>
      </c>
      <c r="L838" t="s">
        <v>5239</v>
      </c>
      <c r="M838" t="s">
        <v>5240</v>
      </c>
      <c r="N838" t="s">
        <v>5119</v>
      </c>
      <c r="O838" t="s">
        <v>5241</v>
      </c>
      <c r="P838" t="s">
        <v>5121</v>
      </c>
      <c r="Q838" t="s">
        <v>5122</v>
      </c>
      <c r="R838" t="s">
        <v>5123</v>
      </c>
      <c r="S838" t="s">
        <v>4837</v>
      </c>
      <c r="T838" t="s">
        <v>3087</v>
      </c>
      <c r="U838" t="s">
        <v>3036</v>
      </c>
      <c r="V838" t="s">
        <v>1577</v>
      </c>
      <c r="W838">
        <v>44.222769999999997</v>
      </c>
      <c r="X838">
        <v>-79.457880000000003</v>
      </c>
      <c r="Y838" t="s">
        <v>612</v>
      </c>
      <c r="Z838" t="s">
        <v>612</v>
      </c>
      <c r="AA838" t="s">
        <v>612</v>
      </c>
      <c r="AB838" t="s">
        <v>612</v>
      </c>
      <c r="AC838" t="s">
        <v>612</v>
      </c>
      <c r="AD838" t="s">
        <v>612</v>
      </c>
      <c r="AE838" t="s">
        <v>612</v>
      </c>
      <c r="AF838" t="s">
        <v>612</v>
      </c>
      <c r="AG838" t="s">
        <v>612</v>
      </c>
      <c r="AH838" t="s">
        <v>612</v>
      </c>
      <c r="AI838" t="s">
        <v>612</v>
      </c>
      <c r="AJ838" t="s">
        <v>612</v>
      </c>
      <c r="AK838" t="s">
        <v>612</v>
      </c>
      <c r="AL838" t="s">
        <v>612</v>
      </c>
      <c r="AM838" t="s">
        <v>612</v>
      </c>
      <c r="AN838" t="s">
        <v>612</v>
      </c>
      <c r="AO838" t="s">
        <v>612</v>
      </c>
      <c r="AP838" t="s">
        <v>612</v>
      </c>
      <c r="AQ838" t="s">
        <v>612</v>
      </c>
      <c r="AR838" t="s">
        <v>612</v>
      </c>
      <c r="AS838" t="s">
        <v>612</v>
      </c>
      <c r="AT838" t="s">
        <v>613</v>
      </c>
      <c r="AU838" t="s">
        <v>612</v>
      </c>
      <c r="AV838" t="s">
        <v>614</v>
      </c>
      <c r="AW838" t="s">
        <v>612</v>
      </c>
      <c r="AX838">
        <v>22863598</v>
      </c>
      <c r="AY838" t="s">
        <v>621</v>
      </c>
      <c r="AZ838" t="s">
        <v>140</v>
      </c>
      <c r="BA838" t="s">
        <v>470</v>
      </c>
      <c r="BB838" t="s">
        <v>977</v>
      </c>
      <c r="BC838">
        <v>40422</v>
      </c>
      <c r="BD838">
        <v>0</v>
      </c>
      <c r="BE838">
        <v>0</v>
      </c>
      <c r="BF838">
        <v>0</v>
      </c>
      <c r="BG838">
        <v>0</v>
      </c>
      <c r="BH838">
        <v>0</v>
      </c>
      <c r="BI838">
        <v>0</v>
      </c>
      <c r="BJ838">
        <v>0</v>
      </c>
      <c r="BK838">
        <v>0</v>
      </c>
      <c r="BL838">
        <v>0</v>
      </c>
      <c r="BM838">
        <v>0</v>
      </c>
      <c r="BN838">
        <v>0</v>
      </c>
      <c r="BO838">
        <v>0</v>
      </c>
      <c r="BP838">
        <v>0</v>
      </c>
      <c r="BQ838">
        <v>0</v>
      </c>
      <c r="BR838">
        <v>52000</v>
      </c>
      <c r="BS838">
        <v>52000</v>
      </c>
      <c r="BT838">
        <v>22811598</v>
      </c>
      <c r="BU838">
        <v>0</v>
      </c>
      <c r="BV838">
        <v>0</v>
      </c>
      <c r="BW838">
        <v>0</v>
      </c>
      <c r="BX838">
        <v>0</v>
      </c>
      <c r="BY838">
        <v>0</v>
      </c>
      <c r="BZ838">
        <v>0</v>
      </c>
      <c r="CA838">
        <v>0</v>
      </c>
      <c r="CB838">
        <v>0</v>
      </c>
      <c r="CC838">
        <v>0</v>
      </c>
      <c r="CD838">
        <v>22811598</v>
      </c>
      <c r="CE838">
        <v>22863598</v>
      </c>
      <c r="CF838">
        <v>22863598</v>
      </c>
      <c r="CG838">
        <v>0</v>
      </c>
      <c r="CH838" t="s">
        <v>612</v>
      </c>
      <c r="CI838" t="s">
        <v>616</v>
      </c>
      <c r="CJ838" t="s">
        <v>617</v>
      </c>
      <c r="CK838" t="s">
        <v>617</v>
      </c>
      <c r="CL838" t="s">
        <v>617</v>
      </c>
      <c r="CM838" t="s">
        <v>617</v>
      </c>
      <c r="CN838">
        <v>0</v>
      </c>
    </row>
    <row r="839" spans="1:92" x14ac:dyDescent="0.25">
      <c r="A839" t="s">
        <v>5242</v>
      </c>
      <c r="B839" t="s">
        <v>5242</v>
      </c>
      <c r="C839">
        <v>16</v>
      </c>
      <c r="D839" t="s">
        <v>597</v>
      </c>
      <c r="E839">
        <v>66095</v>
      </c>
      <c r="F839" t="s">
        <v>4829</v>
      </c>
      <c r="G839" t="s">
        <v>5243</v>
      </c>
      <c r="H839" t="s">
        <v>5244</v>
      </c>
      <c r="I839" t="s">
        <v>630</v>
      </c>
      <c r="J839">
        <v>11123</v>
      </c>
      <c r="K839">
        <v>12178</v>
      </c>
      <c r="L839" t="s">
        <v>5245</v>
      </c>
      <c r="M839" t="s">
        <v>5246</v>
      </c>
      <c r="N839" t="s">
        <v>4844</v>
      </c>
      <c r="O839" t="s">
        <v>5247</v>
      </c>
      <c r="P839" t="s">
        <v>4846</v>
      </c>
      <c r="Q839" t="s">
        <v>4847</v>
      </c>
      <c r="R839" t="s">
        <v>4848</v>
      </c>
      <c r="S839" t="s">
        <v>4837</v>
      </c>
      <c r="T839" t="s">
        <v>3087</v>
      </c>
      <c r="U839" t="s">
        <v>3036</v>
      </c>
      <c r="V839" t="s">
        <v>1577</v>
      </c>
      <c r="W839">
        <v>43.936</v>
      </c>
      <c r="X839">
        <v>-79.472809999999996</v>
      </c>
      <c r="Y839" t="s">
        <v>612</v>
      </c>
      <c r="Z839" t="s">
        <v>612</v>
      </c>
      <c r="AA839" t="s">
        <v>612</v>
      </c>
      <c r="AB839" t="s">
        <v>612</v>
      </c>
      <c r="AC839" t="s">
        <v>612</v>
      </c>
      <c r="AD839" t="s">
        <v>612</v>
      </c>
      <c r="AE839" t="s">
        <v>612</v>
      </c>
      <c r="AF839" t="s">
        <v>612</v>
      </c>
      <c r="AG839" t="s">
        <v>612</v>
      </c>
      <c r="AH839" t="s">
        <v>612</v>
      </c>
      <c r="AI839" t="s">
        <v>612</v>
      </c>
      <c r="AJ839" t="s">
        <v>612</v>
      </c>
      <c r="AK839" t="s">
        <v>612</v>
      </c>
      <c r="AL839" t="s">
        <v>612</v>
      </c>
      <c r="AM839" t="s">
        <v>612</v>
      </c>
      <c r="AN839" t="s">
        <v>612</v>
      </c>
      <c r="AO839" t="s">
        <v>612</v>
      </c>
      <c r="AP839" t="s">
        <v>612</v>
      </c>
      <c r="AQ839" t="s">
        <v>612</v>
      </c>
      <c r="AR839" t="s">
        <v>612</v>
      </c>
      <c r="AS839" t="s">
        <v>612</v>
      </c>
      <c r="AT839" t="s">
        <v>613</v>
      </c>
      <c r="AU839" t="s">
        <v>612</v>
      </c>
      <c r="AV839" t="s">
        <v>614</v>
      </c>
      <c r="AW839" t="s">
        <v>612</v>
      </c>
      <c r="AX839">
        <v>10244377</v>
      </c>
      <c r="AY839" t="s">
        <v>621</v>
      </c>
      <c r="AZ839" t="s">
        <v>145</v>
      </c>
      <c r="BA839" t="s">
        <v>470</v>
      </c>
      <c r="BB839" t="s">
        <v>626</v>
      </c>
      <c r="BC839">
        <v>40057</v>
      </c>
      <c r="BD839">
        <v>0</v>
      </c>
      <c r="BE839">
        <v>0</v>
      </c>
      <c r="BF839">
        <v>0</v>
      </c>
      <c r="BG839">
        <v>0</v>
      </c>
      <c r="BH839">
        <v>0</v>
      </c>
      <c r="BI839">
        <v>0</v>
      </c>
      <c r="BJ839">
        <v>0</v>
      </c>
      <c r="BK839">
        <v>0</v>
      </c>
      <c r="BL839">
        <v>0</v>
      </c>
      <c r="BM839">
        <v>0</v>
      </c>
      <c r="BN839">
        <v>0</v>
      </c>
      <c r="BO839">
        <v>0</v>
      </c>
      <c r="BP839">
        <v>0</v>
      </c>
      <c r="BQ839">
        <v>0</v>
      </c>
      <c r="BR839">
        <v>1000000</v>
      </c>
      <c r="BS839">
        <v>1000000</v>
      </c>
      <c r="BT839">
        <v>9244377</v>
      </c>
      <c r="BU839">
        <v>0</v>
      </c>
      <c r="BV839">
        <v>0</v>
      </c>
      <c r="BW839">
        <v>0</v>
      </c>
      <c r="BX839">
        <v>0</v>
      </c>
      <c r="BY839">
        <v>0</v>
      </c>
      <c r="BZ839">
        <v>0</v>
      </c>
      <c r="CA839">
        <v>0</v>
      </c>
      <c r="CB839">
        <v>0</v>
      </c>
      <c r="CC839">
        <v>0</v>
      </c>
      <c r="CD839">
        <v>9244377</v>
      </c>
      <c r="CE839">
        <v>10244377</v>
      </c>
      <c r="CF839">
        <v>10244377</v>
      </c>
      <c r="CG839">
        <v>0</v>
      </c>
      <c r="CH839" t="s">
        <v>612</v>
      </c>
      <c r="CI839" t="s">
        <v>616</v>
      </c>
      <c r="CJ839" t="s">
        <v>617</v>
      </c>
      <c r="CK839" t="s">
        <v>617</v>
      </c>
      <c r="CL839" t="s">
        <v>617</v>
      </c>
      <c r="CM839" t="s">
        <v>617</v>
      </c>
      <c r="CN839">
        <v>0</v>
      </c>
    </row>
    <row r="840" spans="1:92" x14ac:dyDescent="0.25">
      <c r="A840" t="s">
        <v>5248</v>
      </c>
      <c r="B840" t="s">
        <v>5248</v>
      </c>
      <c r="C840">
        <v>16</v>
      </c>
      <c r="D840" t="s">
        <v>597</v>
      </c>
      <c r="E840">
        <v>66095</v>
      </c>
      <c r="F840" t="s">
        <v>4829</v>
      </c>
      <c r="G840" t="s">
        <v>5249</v>
      </c>
      <c r="H840" t="s">
        <v>5250</v>
      </c>
      <c r="I840" t="s">
        <v>667</v>
      </c>
      <c r="J840">
        <v>5458</v>
      </c>
      <c r="K840">
        <v>8266</v>
      </c>
      <c r="L840" t="s">
        <v>5251</v>
      </c>
      <c r="M840" t="s">
        <v>5252</v>
      </c>
      <c r="N840" t="s">
        <v>5253</v>
      </c>
      <c r="O840" t="s">
        <v>5254</v>
      </c>
      <c r="P840" t="s">
        <v>5255</v>
      </c>
      <c r="Q840" t="s">
        <v>5256</v>
      </c>
      <c r="R840" t="s">
        <v>5257</v>
      </c>
      <c r="S840" t="s">
        <v>4837</v>
      </c>
      <c r="T840" t="s">
        <v>3087</v>
      </c>
      <c r="U840" t="s">
        <v>3036</v>
      </c>
      <c r="V840" t="s">
        <v>1577</v>
      </c>
      <c r="W840">
        <v>43.930210000000002</v>
      </c>
      <c r="X840">
        <v>-79.517430000000004</v>
      </c>
      <c r="Y840" t="s">
        <v>612</v>
      </c>
      <c r="Z840" t="s">
        <v>612</v>
      </c>
      <c r="AA840" t="s">
        <v>612</v>
      </c>
      <c r="AB840" t="s">
        <v>612</v>
      </c>
      <c r="AC840" t="s">
        <v>612</v>
      </c>
      <c r="AD840" t="s">
        <v>612</v>
      </c>
      <c r="AE840" t="s">
        <v>612</v>
      </c>
      <c r="AF840" t="s">
        <v>612</v>
      </c>
      <c r="AG840" t="s">
        <v>612</v>
      </c>
      <c r="AH840" t="s">
        <v>612</v>
      </c>
      <c r="AI840" t="s">
        <v>612</v>
      </c>
      <c r="AJ840" t="s">
        <v>612</v>
      </c>
      <c r="AK840" t="s">
        <v>612</v>
      </c>
      <c r="AL840" t="s">
        <v>612</v>
      </c>
      <c r="AM840" t="s">
        <v>612</v>
      </c>
      <c r="AN840" t="s">
        <v>612</v>
      </c>
      <c r="AO840" t="s">
        <v>612</v>
      </c>
      <c r="AP840" t="s">
        <v>612</v>
      </c>
      <c r="AQ840" t="s">
        <v>612</v>
      </c>
      <c r="AR840" t="s">
        <v>612</v>
      </c>
      <c r="AS840" t="s">
        <v>612</v>
      </c>
      <c r="AT840" t="s">
        <v>613</v>
      </c>
      <c r="AU840" t="s">
        <v>612</v>
      </c>
      <c r="AV840" t="s">
        <v>635</v>
      </c>
      <c r="AW840">
        <v>39691</v>
      </c>
      <c r="AX840">
        <v>3487604</v>
      </c>
      <c r="AY840" t="s">
        <v>621</v>
      </c>
      <c r="AZ840" t="s">
        <v>140</v>
      </c>
      <c r="BA840" t="s">
        <v>470</v>
      </c>
      <c r="BB840" t="s">
        <v>636</v>
      </c>
      <c r="BC840">
        <v>38961</v>
      </c>
      <c r="BD840">
        <v>0</v>
      </c>
      <c r="BE840">
        <v>0</v>
      </c>
      <c r="BF840">
        <v>0</v>
      </c>
      <c r="BG840">
        <v>0</v>
      </c>
      <c r="BH840">
        <v>0</v>
      </c>
      <c r="BI840">
        <v>0</v>
      </c>
      <c r="BJ840">
        <v>0</v>
      </c>
      <c r="BK840">
        <v>0</v>
      </c>
      <c r="BL840">
        <v>0</v>
      </c>
      <c r="BM840">
        <v>0</v>
      </c>
      <c r="BN840">
        <v>0</v>
      </c>
      <c r="BO840">
        <v>0</v>
      </c>
      <c r="BP840">
        <v>0</v>
      </c>
      <c r="BQ840">
        <v>0</v>
      </c>
      <c r="BR840">
        <v>304362</v>
      </c>
      <c r="BS840">
        <v>304362</v>
      </c>
      <c r="BT840">
        <v>3183242</v>
      </c>
      <c r="BU840">
        <v>0</v>
      </c>
      <c r="BV840">
        <v>0</v>
      </c>
      <c r="BW840">
        <v>0</v>
      </c>
      <c r="BX840">
        <v>0</v>
      </c>
      <c r="BY840">
        <v>0</v>
      </c>
      <c r="BZ840">
        <v>0</v>
      </c>
      <c r="CA840">
        <v>0</v>
      </c>
      <c r="CB840">
        <v>0</v>
      </c>
      <c r="CC840">
        <v>0</v>
      </c>
      <c r="CD840">
        <v>3183242</v>
      </c>
      <c r="CE840">
        <v>3487604</v>
      </c>
      <c r="CF840">
        <v>3487604</v>
      </c>
      <c r="CG840">
        <v>0</v>
      </c>
      <c r="CH840" t="s">
        <v>612</v>
      </c>
      <c r="CI840" t="s">
        <v>616</v>
      </c>
      <c r="CJ840" t="s">
        <v>617</v>
      </c>
      <c r="CK840" t="s">
        <v>617</v>
      </c>
      <c r="CL840" t="s">
        <v>617</v>
      </c>
      <c r="CM840" t="s">
        <v>617</v>
      </c>
      <c r="CN840">
        <v>0</v>
      </c>
    </row>
    <row r="841" spans="1:92" x14ac:dyDescent="0.25">
      <c r="A841" t="s">
        <v>5258</v>
      </c>
      <c r="B841" t="s">
        <v>5258</v>
      </c>
      <c r="C841">
        <v>16</v>
      </c>
      <c r="D841" t="s">
        <v>597</v>
      </c>
      <c r="E841">
        <v>66095</v>
      </c>
      <c r="F841" t="s">
        <v>4829</v>
      </c>
      <c r="G841" t="s">
        <v>5249</v>
      </c>
      <c r="H841" t="s">
        <v>5259</v>
      </c>
      <c r="I841" t="s">
        <v>630</v>
      </c>
      <c r="J841">
        <v>11163</v>
      </c>
      <c r="K841">
        <v>6117</v>
      </c>
      <c r="L841" t="s">
        <v>5260</v>
      </c>
      <c r="M841" t="s">
        <v>5261</v>
      </c>
      <c r="N841" t="s">
        <v>5253</v>
      </c>
      <c r="O841" t="s">
        <v>5262</v>
      </c>
      <c r="P841" t="s">
        <v>5255</v>
      </c>
      <c r="Q841" t="s">
        <v>5256</v>
      </c>
      <c r="R841" t="s">
        <v>5257</v>
      </c>
      <c r="S841" t="s">
        <v>4837</v>
      </c>
      <c r="T841" t="s">
        <v>3087</v>
      </c>
      <c r="U841" t="s">
        <v>3036</v>
      </c>
      <c r="V841" t="s">
        <v>1577</v>
      </c>
      <c r="W841">
        <v>43.932180000000002</v>
      </c>
      <c r="X841">
        <v>-79.51849</v>
      </c>
      <c r="Y841" t="s">
        <v>612</v>
      </c>
      <c r="Z841" t="s">
        <v>612</v>
      </c>
      <c r="AA841" t="s">
        <v>612</v>
      </c>
      <c r="AB841" t="s">
        <v>612</v>
      </c>
      <c r="AC841" t="s">
        <v>612</v>
      </c>
      <c r="AD841" t="s">
        <v>612</v>
      </c>
      <c r="AE841" t="s">
        <v>612</v>
      </c>
      <c r="AF841" t="s">
        <v>612</v>
      </c>
      <c r="AG841" t="s">
        <v>612</v>
      </c>
      <c r="AH841" t="s">
        <v>612</v>
      </c>
      <c r="AI841" t="s">
        <v>612</v>
      </c>
      <c r="AJ841" t="s">
        <v>612</v>
      </c>
      <c r="AK841" t="s">
        <v>612</v>
      </c>
      <c r="AL841" t="s">
        <v>612</v>
      </c>
      <c r="AM841" t="s">
        <v>612</v>
      </c>
      <c r="AN841" t="s">
        <v>612</v>
      </c>
      <c r="AO841" t="s">
        <v>612</v>
      </c>
      <c r="AP841" t="s">
        <v>612</v>
      </c>
      <c r="AQ841" t="s">
        <v>612</v>
      </c>
      <c r="AR841" t="s">
        <v>612</v>
      </c>
      <c r="AS841" t="s">
        <v>612</v>
      </c>
      <c r="AT841" t="s">
        <v>613</v>
      </c>
      <c r="AU841" t="s">
        <v>612</v>
      </c>
      <c r="AV841" t="s">
        <v>614</v>
      </c>
      <c r="AW841" t="s">
        <v>612</v>
      </c>
      <c r="AX841">
        <v>8682558</v>
      </c>
      <c r="AY841" t="s">
        <v>621</v>
      </c>
      <c r="AZ841" t="s">
        <v>145</v>
      </c>
      <c r="BA841" t="s">
        <v>470</v>
      </c>
      <c r="BB841" t="s">
        <v>626</v>
      </c>
      <c r="BC841">
        <v>40057</v>
      </c>
      <c r="BD841">
        <v>0</v>
      </c>
      <c r="BE841">
        <v>0</v>
      </c>
      <c r="BF841">
        <v>0</v>
      </c>
      <c r="BG841">
        <v>0</v>
      </c>
      <c r="BH841">
        <v>0</v>
      </c>
      <c r="BI841">
        <v>0</v>
      </c>
      <c r="BJ841">
        <v>0</v>
      </c>
      <c r="BK841">
        <v>0</v>
      </c>
      <c r="BL841">
        <v>0</v>
      </c>
      <c r="BM841">
        <v>0</v>
      </c>
      <c r="BN841">
        <v>0</v>
      </c>
      <c r="BO841">
        <v>0</v>
      </c>
      <c r="BP841">
        <v>0</v>
      </c>
      <c r="BQ841">
        <v>0</v>
      </c>
      <c r="BR841">
        <v>0</v>
      </c>
      <c r="BS841">
        <v>0</v>
      </c>
      <c r="BT841">
        <v>8682558</v>
      </c>
      <c r="BU841">
        <v>0</v>
      </c>
      <c r="BV841">
        <v>0</v>
      </c>
      <c r="BW841">
        <v>0</v>
      </c>
      <c r="BX841">
        <v>0</v>
      </c>
      <c r="BY841">
        <v>0</v>
      </c>
      <c r="BZ841">
        <v>0</v>
      </c>
      <c r="CA841">
        <v>0</v>
      </c>
      <c r="CB841">
        <v>0</v>
      </c>
      <c r="CC841">
        <v>0</v>
      </c>
      <c r="CD841">
        <v>8682558</v>
      </c>
      <c r="CE841">
        <v>8682558</v>
      </c>
      <c r="CF841">
        <v>8682558</v>
      </c>
      <c r="CG841">
        <v>0</v>
      </c>
      <c r="CH841" t="s">
        <v>612</v>
      </c>
      <c r="CI841" t="s">
        <v>616</v>
      </c>
      <c r="CJ841" t="s">
        <v>617</v>
      </c>
      <c r="CK841" t="s">
        <v>617</v>
      </c>
      <c r="CL841" t="s">
        <v>617</v>
      </c>
      <c r="CM841" t="s">
        <v>617</v>
      </c>
      <c r="CN841">
        <v>0</v>
      </c>
    </row>
    <row r="842" spans="1:92" x14ac:dyDescent="0.25">
      <c r="A842" t="s">
        <v>5263</v>
      </c>
      <c r="B842" t="s">
        <v>5263</v>
      </c>
      <c r="C842">
        <v>16</v>
      </c>
      <c r="D842" t="s">
        <v>597</v>
      </c>
      <c r="E842">
        <v>66095</v>
      </c>
      <c r="F842" t="s">
        <v>4829</v>
      </c>
      <c r="G842" t="s">
        <v>5264</v>
      </c>
      <c r="H842" t="s">
        <v>5265</v>
      </c>
      <c r="I842" t="s">
        <v>630</v>
      </c>
      <c r="J842">
        <v>11235</v>
      </c>
      <c r="K842">
        <v>6129</v>
      </c>
      <c r="L842" t="s">
        <v>5266</v>
      </c>
      <c r="M842" t="s">
        <v>5267</v>
      </c>
      <c r="N842" t="s">
        <v>5268</v>
      </c>
      <c r="O842" t="s">
        <v>5269</v>
      </c>
      <c r="P842" t="s">
        <v>4885</v>
      </c>
      <c r="Q842" t="s">
        <v>4886</v>
      </c>
      <c r="R842" t="s">
        <v>4887</v>
      </c>
      <c r="S842" t="s">
        <v>4837</v>
      </c>
      <c r="T842" t="s">
        <v>3087</v>
      </c>
      <c r="U842" t="s">
        <v>3036</v>
      </c>
      <c r="V842" t="s">
        <v>1577</v>
      </c>
      <c r="W842">
        <v>43.841529999999999</v>
      </c>
      <c r="X842">
        <v>-79.625240000000005</v>
      </c>
      <c r="Y842" t="s">
        <v>612</v>
      </c>
      <c r="Z842" t="s">
        <v>612</v>
      </c>
      <c r="AA842" t="s">
        <v>612</v>
      </c>
      <c r="AB842" t="s">
        <v>612</v>
      </c>
      <c r="AC842" t="s">
        <v>612</v>
      </c>
      <c r="AD842" t="s">
        <v>612</v>
      </c>
      <c r="AE842" t="s">
        <v>612</v>
      </c>
      <c r="AF842" t="s">
        <v>612</v>
      </c>
      <c r="AG842" t="s">
        <v>612</v>
      </c>
      <c r="AH842" t="s">
        <v>612</v>
      </c>
      <c r="AI842" t="s">
        <v>612</v>
      </c>
      <c r="AJ842" t="s">
        <v>612</v>
      </c>
      <c r="AK842" t="s">
        <v>612</v>
      </c>
      <c r="AL842" t="s">
        <v>612</v>
      </c>
      <c r="AM842" t="s">
        <v>612</v>
      </c>
      <c r="AN842" t="s">
        <v>612</v>
      </c>
      <c r="AO842" t="s">
        <v>612</v>
      </c>
      <c r="AP842" t="s">
        <v>612</v>
      </c>
      <c r="AQ842" t="s">
        <v>612</v>
      </c>
      <c r="AR842" t="s">
        <v>612</v>
      </c>
      <c r="AS842" t="s">
        <v>612</v>
      </c>
      <c r="AT842" t="s">
        <v>613</v>
      </c>
      <c r="AU842" t="s">
        <v>612</v>
      </c>
      <c r="AV842" t="s">
        <v>614</v>
      </c>
      <c r="AW842" t="s">
        <v>612</v>
      </c>
      <c r="AX842">
        <v>10860512</v>
      </c>
      <c r="AY842" t="s">
        <v>621</v>
      </c>
      <c r="AZ842" t="s">
        <v>145</v>
      </c>
      <c r="BA842" t="s">
        <v>470</v>
      </c>
      <c r="BB842" t="s">
        <v>626</v>
      </c>
      <c r="BC842">
        <v>40057</v>
      </c>
      <c r="BD842">
        <v>0</v>
      </c>
      <c r="BE842">
        <v>0</v>
      </c>
      <c r="BF842">
        <v>0</v>
      </c>
      <c r="BG842">
        <v>0</v>
      </c>
      <c r="BH842">
        <v>0</v>
      </c>
      <c r="BI842">
        <v>0</v>
      </c>
      <c r="BJ842">
        <v>0</v>
      </c>
      <c r="BK842">
        <v>0</v>
      </c>
      <c r="BL842">
        <v>0</v>
      </c>
      <c r="BM842">
        <v>0</v>
      </c>
      <c r="BN842">
        <v>0</v>
      </c>
      <c r="BO842">
        <v>0</v>
      </c>
      <c r="BP842">
        <v>0</v>
      </c>
      <c r="BQ842">
        <v>0</v>
      </c>
      <c r="BR842">
        <v>1000000</v>
      </c>
      <c r="BS842">
        <v>1000000</v>
      </c>
      <c r="BT842">
        <v>9860512</v>
      </c>
      <c r="BU842">
        <v>0</v>
      </c>
      <c r="BV842">
        <v>0</v>
      </c>
      <c r="BW842">
        <v>0</v>
      </c>
      <c r="BX842">
        <v>0</v>
      </c>
      <c r="BY842">
        <v>0</v>
      </c>
      <c r="BZ842">
        <v>0</v>
      </c>
      <c r="CA842">
        <v>0</v>
      </c>
      <c r="CB842">
        <v>0</v>
      </c>
      <c r="CC842">
        <v>0</v>
      </c>
      <c r="CD842">
        <v>9860512</v>
      </c>
      <c r="CE842">
        <v>10860512</v>
      </c>
      <c r="CF842">
        <v>10860512</v>
      </c>
      <c r="CG842">
        <v>0</v>
      </c>
      <c r="CH842" t="s">
        <v>612</v>
      </c>
      <c r="CI842" t="s">
        <v>616</v>
      </c>
      <c r="CJ842" t="s">
        <v>617</v>
      </c>
      <c r="CK842" t="s">
        <v>617</v>
      </c>
      <c r="CL842" t="s">
        <v>617</v>
      </c>
      <c r="CM842" t="s">
        <v>617</v>
      </c>
      <c r="CN842">
        <v>0</v>
      </c>
    </row>
    <row r="843" spans="1:92" x14ac:dyDescent="0.25">
      <c r="A843" t="s">
        <v>5270</v>
      </c>
      <c r="B843" t="s">
        <v>5270</v>
      </c>
      <c r="C843">
        <v>16</v>
      </c>
      <c r="D843" t="s">
        <v>597</v>
      </c>
      <c r="E843">
        <v>66095</v>
      </c>
      <c r="F843" t="s">
        <v>4829</v>
      </c>
      <c r="G843" t="s">
        <v>5264</v>
      </c>
      <c r="H843" t="s">
        <v>5265</v>
      </c>
      <c r="I843" t="s">
        <v>630</v>
      </c>
      <c r="J843">
        <v>11235</v>
      </c>
      <c r="K843">
        <v>6129</v>
      </c>
      <c r="L843" t="s">
        <v>5266</v>
      </c>
      <c r="M843" t="s">
        <v>5267</v>
      </c>
      <c r="N843" t="s">
        <v>5268</v>
      </c>
      <c r="O843" t="s">
        <v>5269</v>
      </c>
      <c r="P843" t="s">
        <v>4885</v>
      </c>
      <c r="Q843" t="s">
        <v>4886</v>
      </c>
      <c r="R843" t="s">
        <v>4887</v>
      </c>
      <c r="S843" t="s">
        <v>4837</v>
      </c>
      <c r="T843" t="s">
        <v>3087</v>
      </c>
      <c r="U843" t="s">
        <v>3036</v>
      </c>
      <c r="V843" t="s">
        <v>1577</v>
      </c>
      <c r="W843">
        <v>43.841529999999999</v>
      </c>
      <c r="X843">
        <v>-79.625240000000005</v>
      </c>
      <c r="Y843" t="s">
        <v>612</v>
      </c>
      <c r="Z843" t="s">
        <v>612</v>
      </c>
      <c r="AA843" t="s">
        <v>612</v>
      </c>
      <c r="AB843" t="s">
        <v>612</v>
      </c>
      <c r="AC843" t="s">
        <v>612</v>
      </c>
      <c r="AD843" t="s">
        <v>612</v>
      </c>
      <c r="AE843" t="s">
        <v>612</v>
      </c>
      <c r="AF843" t="s">
        <v>612</v>
      </c>
      <c r="AG843" t="s">
        <v>612</v>
      </c>
      <c r="AH843" t="s">
        <v>612</v>
      </c>
      <c r="AI843" t="s">
        <v>612</v>
      </c>
      <c r="AJ843" t="s">
        <v>612</v>
      </c>
      <c r="AK843" t="s">
        <v>612</v>
      </c>
      <c r="AL843" t="s">
        <v>612</v>
      </c>
      <c r="AM843" t="s">
        <v>612</v>
      </c>
      <c r="AN843" t="s">
        <v>612</v>
      </c>
      <c r="AO843" t="s">
        <v>612</v>
      </c>
      <c r="AP843" t="s">
        <v>612</v>
      </c>
      <c r="AQ843" t="s">
        <v>612</v>
      </c>
      <c r="AR843" t="s">
        <v>612</v>
      </c>
      <c r="AS843" t="s">
        <v>612</v>
      </c>
      <c r="AT843" t="s">
        <v>613</v>
      </c>
      <c r="AU843" t="s">
        <v>612</v>
      </c>
      <c r="AV843" t="s">
        <v>614</v>
      </c>
      <c r="AW843" t="s">
        <v>612</v>
      </c>
      <c r="AX843">
        <v>1457925</v>
      </c>
      <c r="AY843" t="s">
        <v>621</v>
      </c>
      <c r="AZ843" t="s">
        <v>140</v>
      </c>
      <c r="BA843" t="s">
        <v>470</v>
      </c>
      <c r="BB843" t="s">
        <v>700</v>
      </c>
      <c r="BC843">
        <v>41883</v>
      </c>
      <c r="BD843">
        <v>0</v>
      </c>
      <c r="BE843">
        <v>0</v>
      </c>
      <c r="BF843">
        <v>991978</v>
      </c>
      <c r="BG843">
        <v>0</v>
      </c>
      <c r="BH843">
        <v>0</v>
      </c>
      <c r="BI843">
        <v>0</v>
      </c>
      <c r="BJ843">
        <v>0</v>
      </c>
      <c r="BK843">
        <v>0</v>
      </c>
      <c r="BL843">
        <v>0</v>
      </c>
      <c r="BM843">
        <v>0</v>
      </c>
      <c r="BN843">
        <v>0</v>
      </c>
      <c r="BO843">
        <v>0</v>
      </c>
      <c r="BP843">
        <v>0</v>
      </c>
      <c r="BQ843">
        <v>0</v>
      </c>
      <c r="BR843">
        <v>0</v>
      </c>
      <c r="BS843">
        <v>991978</v>
      </c>
      <c r="BT843">
        <v>0</v>
      </c>
      <c r="BU843">
        <v>0</v>
      </c>
      <c r="BV843">
        <v>465947</v>
      </c>
      <c r="BW843">
        <v>0</v>
      </c>
      <c r="BX843">
        <v>0</v>
      </c>
      <c r="BY843">
        <v>0</v>
      </c>
      <c r="BZ843">
        <v>0</v>
      </c>
      <c r="CA843">
        <v>0</v>
      </c>
      <c r="CB843">
        <v>0</v>
      </c>
      <c r="CC843">
        <v>0</v>
      </c>
      <c r="CD843">
        <v>465947</v>
      </c>
      <c r="CE843">
        <v>1457925</v>
      </c>
      <c r="CF843">
        <v>1457925</v>
      </c>
      <c r="CG843">
        <v>0</v>
      </c>
      <c r="CH843" t="s">
        <v>612</v>
      </c>
      <c r="CI843" t="s">
        <v>616</v>
      </c>
      <c r="CJ843" t="s">
        <v>617</v>
      </c>
      <c r="CK843" t="s">
        <v>617</v>
      </c>
      <c r="CL843" t="s">
        <v>617</v>
      </c>
      <c r="CM843" t="s">
        <v>617</v>
      </c>
      <c r="CN843">
        <v>0</v>
      </c>
    </row>
    <row r="844" spans="1:92" x14ac:dyDescent="0.25">
      <c r="A844" t="s">
        <v>5271</v>
      </c>
      <c r="B844" t="s">
        <v>5271</v>
      </c>
      <c r="C844">
        <v>16</v>
      </c>
      <c r="D844" t="s">
        <v>597</v>
      </c>
      <c r="E844">
        <v>66095</v>
      </c>
      <c r="F844" t="s">
        <v>4829</v>
      </c>
      <c r="G844" t="s">
        <v>5272</v>
      </c>
      <c r="H844" t="s">
        <v>5273</v>
      </c>
      <c r="I844" t="s">
        <v>630</v>
      </c>
      <c r="J844">
        <v>9743</v>
      </c>
      <c r="K844">
        <v>10242</v>
      </c>
      <c r="L844" t="s">
        <v>5274</v>
      </c>
      <c r="M844" t="s">
        <v>5275</v>
      </c>
      <c r="N844" t="s">
        <v>5119</v>
      </c>
      <c r="O844" t="s">
        <v>5276</v>
      </c>
      <c r="P844" t="s">
        <v>5121</v>
      </c>
      <c r="Q844" t="s">
        <v>5122</v>
      </c>
      <c r="R844" t="s">
        <v>5123</v>
      </c>
      <c r="S844" t="s">
        <v>4837</v>
      </c>
      <c r="T844" t="s">
        <v>3087</v>
      </c>
      <c r="U844" t="s">
        <v>3036</v>
      </c>
      <c r="V844" t="s">
        <v>1577</v>
      </c>
      <c r="W844">
        <v>44.197369999999999</v>
      </c>
      <c r="X844">
        <v>-79.457800000000006</v>
      </c>
      <c r="Y844" t="s">
        <v>612</v>
      </c>
      <c r="Z844" t="s">
        <v>612</v>
      </c>
      <c r="AA844" t="s">
        <v>612</v>
      </c>
      <c r="AB844" t="s">
        <v>612</v>
      </c>
      <c r="AC844" t="s">
        <v>612</v>
      </c>
      <c r="AD844" t="s">
        <v>612</v>
      </c>
      <c r="AE844" t="s">
        <v>612</v>
      </c>
      <c r="AF844" t="s">
        <v>612</v>
      </c>
      <c r="AG844" t="s">
        <v>612</v>
      </c>
      <c r="AH844" t="s">
        <v>612</v>
      </c>
      <c r="AI844" t="s">
        <v>612</v>
      </c>
      <c r="AJ844" t="s">
        <v>612</v>
      </c>
      <c r="AK844" t="s">
        <v>612</v>
      </c>
      <c r="AL844" t="s">
        <v>612</v>
      </c>
      <c r="AM844" t="s">
        <v>612</v>
      </c>
      <c r="AN844" t="s">
        <v>612</v>
      </c>
      <c r="AO844" t="s">
        <v>612</v>
      </c>
      <c r="AP844" t="s">
        <v>612</v>
      </c>
      <c r="AQ844" t="s">
        <v>612</v>
      </c>
      <c r="AR844" t="s">
        <v>612</v>
      </c>
      <c r="AS844" t="s">
        <v>612</v>
      </c>
      <c r="AT844" t="s">
        <v>613</v>
      </c>
      <c r="AU844" t="s">
        <v>612</v>
      </c>
      <c r="AV844" t="s">
        <v>635</v>
      </c>
      <c r="AW844">
        <v>39691</v>
      </c>
      <c r="AX844">
        <v>5990379</v>
      </c>
      <c r="AY844" t="s">
        <v>621</v>
      </c>
      <c r="AZ844" t="s">
        <v>145</v>
      </c>
      <c r="BA844" t="s">
        <v>470</v>
      </c>
      <c r="BB844" t="s">
        <v>659</v>
      </c>
      <c r="BC844">
        <v>36770</v>
      </c>
      <c r="BD844">
        <v>0</v>
      </c>
      <c r="BE844">
        <v>0</v>
      </c>
      <c r="BF844">
        <v>0</v>
      </c>
      <c r="BG844">
        <v>0</v>
      </c>
      <c r="BH844">
        <v>0</v>
      </c>
      <c r="BI844">
        <v>0</v>
      </c>
      <c r="BJ844">
        <v>0</v>
      </c>
      <c r="BK844">
        <v>0</v>
      </c>
      <c r="BL844">
        <v>0</v>
      </c>
      <c r="BM844">
        <v>0</v>
      </c>
      <c r="BN844">
        <v>0</v>
      </c>
      <c r="BO844">
        <v>0</v>
      </c>
      <c r="BP844">
        <v>0</v>
      </c>
      <c r="BQ844">
        <v>0</v>
      </c>
      <c r="BR844">
        <v>0</v>
      </c>
      <c r="BS844">
        <v>0</v>
      </c>
      <c r="BT844">
        <v>5990379</v>
      </c>
      <c r="BU844">
        <v>0</v>
      </c>
      <c r="BV844">
        <v>0</v>
      </c>
      <c r="BW844">
        <v>0</v>
      </c>
      <c r="BX844">
        <v>0</v>
      </c>
      <c r="BY844">
        <v>0</v>
      </c>
      <c r="BZ844">
        <v>0</v>
      </c>
      <c r="CA844">
        <v>0</v>
      </c>
      <c r="CB844">
        <v>0</v>
      </c>
      <c r="CC844">
        <v>0</v>
      </c>
      <c r="CD844">
        <v>5990379</v>
      </c>
      <c r="CE844">
        <v>5990379</v>
      </c>
      <c r="CF844">
        <v>5990379</v>
      </c>
      <c r="CG844">
        <v>0</v>
      </c>
      <c r="CH844" t="s">
        <v>612</v>
      </c>
      <c r="CI844" t="s">
        <v>616</v>
      </c>
      <c r="CJ844" t="s">
        <v>617</v>
      </c>
      <c r="CK844" t="s">
        <v>617</v>
      </c>
      <c r="CL844" t="s">
        <v>617</v>
      </c>
      <c r="CM844" t="s">
        <v>617</v>
      </c>
      <c r="CN844">
        <v>0</v>
      </c>
    </row>
    <row r="845" spans="1:92" x14ac:dyDescent="0.25">
      <c r="A845" t="s">
        <v>5277</v>
      </c>
      <c r="B845" t="s">
        <v>5277</v>
      </c>
      <c r="C845">
        <v>16</v>
      </c>
      <c r="D845" t="s">
        <v>597</v>
      </c>
      <c r="E845">
        <v>66095</v>
      </c>
      <c r="F845" t="s">
        <v>4829</v>
      </c>
      <c r="G845" t="s">
        <v>5278</v>
      </c>
      <c r="H845" t="s">
        <v>5279</v>
      </c>
      <c r="I845" t="s">
        <v>630</v>
      </c>
      <c r="J845">
        <v>9749</v>
      </c>
      <c r="K845">
        <v>5110</v>
      </c>
      <c r="L845" t="s">
        <v>5280</v>
      </c>
      <c r="M845" t="s">
        <v>5281</v>
      </c>
      <c r="N845" t="s">
        <v>4844</v>
      </c>
      <c r="O845" t="s">
        <v>5282</v>
      </c>
      <c r="P845" t="s">
        <v>4846</v>
      </c>
      <c r="Q845" t="s">
        <v>4847</v>
      </c>
      <c r="R845" t="s">
        <v>4848</v>
      </c>
      <c r="S845" t="s">
        <v>4837</v>
      </c>
      <c r="T845" t="s">
        <v>3087</v>
      </c>
      <c r="U845" t="s">
        <v>3036</v>
      </c>
      <c r="V845" t="s">
        <v>1577</v>
      </c>
      <c r="W845">
        <v>43.953899999999997</v>
      </c>
      <c r="X845">
        <v>-79.437200000000004</v>
      </c>
      <c r="Y845" t="s">
        <v>612</v>
      </c>
      <c r="Z845" t="s">
        <v>612</v>
      </c>
      <c r="AA845" t="s">
        <v>612</v>
      </c>
      <c r="AB845" t="s">
        <v>612</v>
      </c>
      <c r="AC845" t="s">
        <v>612</v>
      </c>
      <c r="AD845" t="s">
        <v>612</v>
      </c>
      <c r="AE845" t="s">
        <v>612</v>
      </c>
      <c r="AF845" t="s">
        <v>612</v>
      </c>
      <c r="AG845" t="s">
        <v>612</v>
      </c>
      <c r="AH845" t="s">
        <v>612</v>
      </c>
      <c r="AI845" t="s">
        <v>612</v>
      </c>
      <c r="AJ845" t="s">
        <v>612</v>
      </c>
      <c r="AK845" t="s">
        <v>612</v>
      </c>
      <c r="AL845" t="s">
        <v>612</v>
      </c>
      <c r="AM845" t="s">
        <v>612</v>
      </c>
      <c r="AN845" t="s">
        <v>612</v>
      </c>
      <c r="AO845" t="s">
        <v>612</v>
      </c>
      <c r="AP845" t="s">
        <v>612</v>
      </c>
      <c r="AQ845" t="s">
        <v>612</v>
      </c>
      <c r="AR845" t="s">
        <v>612</v>
      </c>
      <c r="AS845" t="s">
        <v>612</v>
      </c>
      <c r="AT845" t="s">
        <v>613</v>
      </c>
      <c r="AU845" t="s">
        <v>612</v>
      </c>
      <c r="AV845" t="s">
        <v>635</v>
      </c>
      <c r="AW845">
        <v>39691</v>
      </c>
      <c r="AX845">
        <v>7194662</v>
      </c>
      <c r="AY845" t="s">
        <v>621</v>
      </c>
      <c r="AZ845" t="s">
        <v>145</v>
      </c>
      <c r="BA845" t="s">
        <v>470</v>
      </c>
      <c r="BB845" t="s">
        <v>659</v>
      </c>
      <c r="BC845">
        <v>36770</v>
      </c>
      <c r="BD845">
        <v>0</v>
      </c>
      <c r="BE845">
        <v>0</v>
      </c>
      <c r="BF845">
        <v>0</v>
      </c>
      <c r="BG845">
        <v>0</v>
      </c>
      <c r="BH845">
        <v>0</v>
      </c>
      <c r="BI845">
        <v>0</v>
      </c>
      <c r="BJ845">
        <v>0</v>
      </c>
      <c r="BK845">
        <v>0</v>
      </c>
      <c r="BL845">
        <v>0</v>
      </c>
      <c r="BM845">
        <v>0</v>
      </c>
      <c r="BN845">
        <v>0</v>
      </c>
      <c r="BO845">
        <v>0</v>
      </c>
      <c r="BP845">
        <v>0</v>
      </c>
      <c r="BQ845">
        <v>0</v>
      </c>
      <c r="BR845">
        <v>11051</v>
      </c>
      <c r="BS845">
        <v>11051</v>
      </c>
      <c r="BT845">
        <v>7183611</v>
      </c>
      <c r="BU845">
        <v>0</v>
      </c>
      <c r="BV845">
        <v>0</v>
      </c>
      <c r="BW845">
        <v>0</v>
      </c>
      <c r="BX845">
        <v>0</v>
      </c>
      <c r="BY845">
        <v>0</v>
      </c>
      <c r="BZ845">
        <v>0</v>
      </c>
      <c r="CA845">
        <v>0</v>
      </c>
      <c r="CB845">
        <v>0</v>
      </c>
      <c r="CC845">
        <v>0</v>
      </c>
      <c r="CD845">
        <v>7183611</v>
      </c>
      <c r="CE845">
        <v>7194662</v>
      </c>
      <c r="CF845">
        <v>7194662</v>
      </c>
      <c r="CG845">
        <v>0</v>
      </c>
      <c r="CH845" t="s">
        <v>612</v>
      </c>
      <c r="CI845" t="s">
        <v>616</v>
      </c>
      <c r="CJ845" t="s">
        <v>617</v>
      </c>
      <c r="CK845" t="s">
        <v>617</v>
      </c>
      <c r="CL845" t="s">
        <v>617</v>
      </c>
      <c r="CM845" t="s">
        <v>617</v>
      </c>
      <c r="CN845">
        <v>0</v>
      </c>
    </row>
    <row r="846" spans="1:92" x14ac:dyDescent="0.25">
      <c r="A846" t="s">
        <v>5283</v>
      </c>
      <c r="B846" t="s">
        <v>5283</v>
      </c>
      <c r="C846">
        <v>16</v>
      </c>
      <c r="D846" t="s">
        <v>597</v>
      </c>
      <c r="E846">
        <v>66095</v>
      </c>
      <c r="F846" t="s">
        <v>4829</v>
      </c>
      <c r="G846" t="s">
        <v>5284</v>
      </c>
      <c r="H846" t="s">
        <v>5285</v>
      </c>
      <c r="I846" t="s">
        <v>667</v>
      </c>
      <c r="J846">
        <v>5474</v>
      </c>
      <c r="K846">
        <v>8275</v>
      </c>
      <c r="L846" t="s">
        <v>5286</v>
      </c>
      <c r="M846" t="s">
        <v>5287</v>
      </c>
      <c r="N846" t="s">
        <v>4844</v>
      </c>
      <c r="O846" t="s">
        <v>5288</v>
      </c>
      <c r="P846" t="s">
        <v>4846</v>
      </c>
      <c r="Q846" t="s">
        <v>4847</v>
      </c>
      <c r="R846" t="s">
        <v>4848</v>
      </c>
      <c r="S846" t="s">
        <v>4837</v>
      </c>
      <c r="T846" t="s">
        <v>3087</v>
      </c>
      <c r="U846" t="s">
        <v>3036</v>
      </c>
      <c r="V846" t="s">
        <v>1577</v>
      </c>
      <c r="W846">
        <v>43.838610000000003</v>
      </c>
      <c r="X846">
        <v>-79.439890000000005</v>
      </c>
      <c r="Y846" t="s">
        <v>612</v>
      </c>
      <c r="Z846" t="s">
        <v>612</v>
      </c>
      <c r="AA846" t="s">
        <v>612</v>
      </c>
      <c r="AB846" t="s">
        <v>612</v>
      </c>
      <c r="AC846" t="s">
        <v>612</v>
      </c>
      <c r="AD846" t="s">
        <v>612</v>
      </c>
      <c r="AE846" t="s">
        <v>612</v>
      </c>
      <c r="AF846" t="s">
        <v>612</v>
      </c>
      <c r="AG846" t="s">
        <v>612</v>
      </c>
      <c r="AH846" t="s">
        <v>612</v>
      </c>
      <c r="AI846" t="s">
        <v>612</v>
      </c>
      <c r="AJ846" t="s">
        <v>612</v>
      </c>
      <c r="AK846" t="s">
        <v>612</v>
      </c>
      <c r="AL846" t="s">
        <v>612</v>
      </c>
      <c r="AM846" t="s">
        <v>612</v>
      </c>
      <c r="AN846" t="s">
        <v>612</v>
      </c>
      <c r="AO846" t="s">
        <v>612</v>
      </c>
      <c r="AP846" t="s">
        <v>612</v>
      </c>
      <c r="AQ846" t="s">
        <v>612</v>
      </c>
      <c r="AR846" t="s">
        <v>612</v>
      </c>
      <c r="AS846" t="s">
        <v>612</v>
      </c>
      <c r="AT846" t="s">
        <v>613</v>
      </c>
      <c r="AU846" t="s">
        <v>612</v>
      </c>
      <c r="AV846" t="s">
        <v>635</v>
      </c>
      <c r="AW846">
        <v>39691</v>
      </c>
      <c r="AX846">
        <v>18441808</v>
      </c>
      <c r="AY846" t="s">
        <v>621</v>
      </c>
      <c r="AZ846" t="s">
        <v>140</v>
      </c>
      <c r="BA846" t="s">
        <v>470</v>
      </c>
      <c r="BB846" t="s">
        <v>694</v>
      </c>
      <c r="BC846">
        <v>37135</v>
      </c>
      <c r="BD846">
        <v>0</v>
      </c>
      <c r="BE846">
        <v>0</v>
      </c>
      <c r="BF846">
        <v>0</v>
      </c>
      <c r="BG846">
        <v>0</v>
      </c>
      <c r="BH846">
        <v>0</v>
      </c>
      <c r="BI846">
        <v>0</v>
      </c>
      <c r="BJ846">
        <v>0</v>
      </c>
      <c r="BK846">
        <v>0</v>
      </c>
      <c r="BL846">
        <v>0</v>
      </c>
      <c r="BM846">
        <v>0</v>
      </c>
      <c r="BN846">
        <v>0</v>
      </c>
      <c r="BO846">
        <v>0</v>
      </c>
      <c r="BP846">
        <v>0</v>
      </c>
      <c r="BQ846">
        <v>0</v>
      </c>
      <c r="BR846">
        <v>1321845</v>
      </c>
      <c r="BS846">
        <v>1321845</v>
      </c>
      <c r="BT846">
        <v>17119963</v>
      </c>
      <c r="BU846">
        <v>0</v>
      </c>
      <c r="BV846">
        <v>0</v>
      </c>
      <c r="BW846">
        <v>0</v>
      </c>
      <c r="BX846">
        <v>0</v>
      </c>
      <c r="BY846">
        <v>0</v>
      </c>
      <c r="BZ846">
        <v>0</v>
      </c>
      <c r="CA846">
        <v>0</v>
      </c>
      <c r="CB846">
        <v>0</v>
      </c>
      <c r="CC846">
        <v>0</v>
      </c>
      <c r="CD846">
        <v>17119963</v>
      </c>
      <c r="CE846">
        <v>18441808</v>
      </c>
      <c r="CF846">
        <v>18441808</v>
      </c>
      <c r="CG846">
        <v>0</v>
      </c>
      <c r="CH846" t="s">
        <v>612</v>
      </c>
      <c r="CI846" t="s">
        <v>616</v>
      </c>
      <c r="CJ846" t="s">
        <v>617</v>
      </c>
      <c r="CK846" t="s">
        <v>617</v>
      </c>
      <c r="CL846" t="s">
        <v>617</v>
      </c>
      <c r="CM846" t="s">
        <v>617</v>
      </c>
      <c r="CN846">
        <v>0</v>
      </c>
    </row>
    <row r="847" spans="1:92" x14ac:dyDescent="0.25">
      <c r="A847" t="s">
        <v>5289</v>
      </c>
      <c r="B847" t="s">
        <v>5289</v>
      </c>
      <c r="C847">
        <v>16</v>
      </c>
      <c r="D847" t="s">
        <v>597</v>
      </c>
      <c r="E847">
        <v>66095</v>
      </c>
      <c r="F847" t="s">
        <v>4829</v>
      </c>
      <c r="G847" t="s">
        <v>5290</v>
      </c>
      <c r="H847" t="s">
        <v>5291</v>
      </c>
      <c r="I847" t="s">
        <v>630</v>
      </c>
      <c r="J847">
        <v>10754</v>
      </c>
      <c r="K847">
        <v>11969</v>
      </c>
      <c r="L847" t="s">
        <v>5292</v>
      </c>
      <c r="M847" t="s">
        <v>5293</v>
      </c>
      <c r="N847" t="s">
        <v>4857</v>
      </c>
      <c r="O847" t="s">
        <v>5294</v>
      </c>
      <c r="P847" t="s">
        <v>4859</v>
      </c>
      <c r="Q847" t="s">
        <v>4860</v>
      </c>
      <c r="R847" t="s">
        <v>4861</v>
      </c>
      <c r="S847" t="s">
        <v>4837</v>
      </c>
      <c r="T847" t="s">
        <v>3087</v>
      </c>
      <c r="U847" t="s">
        <v>3036</v>
      </c>
      <c r="V847" t="s">
        <v>1577</v>
      </c>
      <c r="W847">
        <v>43.864699999999999</v>
      </c>
      <c r="X847">
        <v>-79.233800000000002</v>
      </c>
      <c r="Y847" t="s">
        <v>612</v>
      </c>
      <c r="Z847" t="s">
        <v>612</v>
      </c>
      <c r="AA847" t="s">
        <v>612</v>
      </c>
      <c r="AB847" t="s">
        <v>612</v>
      </c>
      <c r="AC847" t="s">
        <v>612</v>
      </c>
      <c r="AD847" t="s">
        <v>612</v>
      </c>
      <c r="AE847" t="s">
        <v>612</v>
      </c>
      <c r="AF847" t="s">
        <v>612</v>
      </c>
      <c r="AG847" t="s">
        <v>612</v>
      </c>
      <c r="AH847" t="s">
        <v>612</v>
      </c>
      <c r="AI847" t="s">
        <v>612</v>
      </c>
      <c r="AJ847" t="s">
        <v>612</v>
      </c>
      <c r="AK847" t="s">
        <v>612</v>
      </c>
      <c r="AL847" t="s">
        <v>612</v>
      </c>
      <c r="AM847" t="s">
        <v>612</v>
      </c>
      <c r="AN847" t="s">
        <v>612</v>
      </c>
      <c r="AO847" t="s">
        <v>612</v>
      </c>
      <c r="AP847" t="s">
        <v>612</v>
      </c>
      <c r="AQ847" t="s">
        <v>612</v>
      </c>
      <c r="AR847" t="s">
        <v>612</v>
      </c>
      <c r="AS847" t="s">
        <v>612</v>
      </c>
      <c r="AT847" t="s">
        <v>613</v>
      </c>
      <c r="AU847" t="s">
        <v>612</v>
      </c>
      <c r="AV847" t="s">
        <v>635</v>
      </c>
      <c r="AW847">
        <v>39691</v>
      </c>
      <c r="AX847">
        <v>8498322</v>
      </c>
      <c r="AY847" t="s">
        <v>621</v>
      </c>
      <c r="AZ847" t="s">
        <v>145</v>
      </c>
      <c r="BA847" t="s">
        <v>470</v>
      </c>
      <c r="BB847" t="s">
        <v>636</v>
      </c>
      <c r="BC847">
        <v>38961</v>
      </c>
      <c r="BD847">
        <v>0</v>
      </c>
      <c r="BE847">
        <v>0</v>
      </c>
      <c r="BF847">
        <v>0</v>
      </c>
      <c r="BG847">
        <v>0</v>
      </c>
      <c r="BH847">
        <v>0</v>
      </c>
      <c r="BI847">
        <v>0</v>
      </c>
      <c r="BJ847">
        <v>0</v>
      </c>
      <c r="BK847">
        <v>0</v>
      </c>
      <c r="BL847">
        <v>0</v>
      </c>
      <c r="BM847">
        <v>0</v>
      </c>
      <c r="BN847">
        <v>0</v>
      </c>
      <c r="BO847">
        <v>0</v>
      </c>
      <c r="BP847">
        <v>0</v>
      </c>
      <c r="BQ847">
        <v>0</v>
      </c>
      <c r="BR847">
        <v>0</v>
      </c>
      <c r="BS847">
        <v>0</v>
      </c>
      <c r="BT847">
        <v>8498322</v>
      </c>
      <c r="BU847">
        <v>0</v>
      </c>
      <c r="BV847">
        <v>0</v>
      </c>
      <c r="BW847">
        <v>0</v>
      </c>
      <c r="BX847">
        <v>0</v>
      </c>
      <c r="BY847">
        <v>0</v>
      </c>
      <c r="BZ847">
        <v>0</v>
      </c>
      <c r="CA847">
        <v>0</v>
      </c>
      <c r="CB847">
        <v>0</v>
      </c>
      <c r="CC847">
        <v>0</v>
      </c>
      <c r="CD847">
        <v>8498322</v>
      </c>
      <c r="CE847">
        <v>8498322</v>
      </c>
      <c r="CF847">
        <v>8498322</v>
      </c>
      <c r="CG847">
        <v>0</v>
      </c>
      <c r="CH847" t="s">
        <v>612</v>
      </c>
      <c r="CI847" t="s">
        <v>616</v>
      </c>
      <c r="CJ847" t="s">
        <v>617</v>
      </c>
      <c r="CK847" t="s">
        <v>617</v>
      </c>
      <c r="CL847" t="s">
        <v>617</v>
      </c>
      <c r="CM847" t="s">
        <v>617</v>
      </c>
      <c r="CN847">
        <v>0</v>
      </c>
    </row>
    <row r="848" spans="1:92" x14ac:dyDescent="0.25">
      <c r="A848" t="s">
        <v>5295</v>
      </c>
      <c r="B848" t="s">
        <v>5295</v>
      </c>
      <c r="C848">
        <v>16</v>
      </c>
      <c r="D848" t="s">
        <v>597</v>
      </c>
      <c r="E848">
        <v>66095</v>
      </c>
      <c r="F848" t="s">
        <v>4829</v>
      </c>
      <c r="G848" t="s">
        <v>5296</v>
      </c>
      <c r="H848" t="s">
        <v>5297</v>
      </c>
      <c r="I848" t="s">
        <v>630</v>
      </c>
      <c r="J848">
        <v>1330</v>
      </c>
      <c r="K848">
        <v>6149</v>
      </c>
      <c r="L848" t="s">
        <v>5298</v>
      </c>
      <c r="M848" t="s">
        <v>5299</v>
      </c>
      <c r="N848" t="s">
        <v>4832</v>
      </c>
      <c r="O848" t="s">
        <v>5300</v>
      </c>
      <c r="P848" t="s">
        <v>4834</v>
      </c>
      <c r="Q848" t="s">
        <v>4835</v>
      </c>
      <c r="R848" t="s">
        <v>4836</v>
      </c>
      <c r="S848" t="s">
        <v>4837</v>
      </c>
      <c r="T848" t="s">
        <v>3087</v>
      </c>
      <c r="U848" t="s">
        <v>3036</v>
      </c>
      <c r="V848" t="s">
        <v>1577</v>
      </c>
      <c r="W848">
        <v>44.006970000000003</v>
      </c>
      <c r="X848">
        <v>-79.465040000000002</v>
      </c>
      <c r="Y848" t="s">
        <v>612</v>
      </c>
      <c r="Z848" t="s">
        <v>612</v>
      </c>
      <c r="AA848" t="s">
        <v>612</v>
      </c>
      <c r="AB848" t="s">
        <v>612</v>
      </c>
      <c r="AC848" t="s">
        <v>612</v>
      </c>
      <c r="AD848" t="s">
        <v>612</v>
      </c>
      <c r="AE848" t="s">
        <v>612</v>
      </c>
      <c r="AF848" t="s">
        <v>612</v>
      </c>
      <c r="AG848" t="s">
        <v>612</v>
      </c>
      <c r="AH848" t="s">
        <v>612</v>
      </c>
      <c r="AI848" t="s">
        <v>612</v>
      </c>
      <c r="AJ848" t="s">
        <v>612</v>
      </c>
      <c r="AK848" t="s">
        <v>612</v>
      </c>
      <c r="AL848" t="s">
        <v>612</v>
      </c>
      <c r="AM848" t="s">
        <v>612</v>
      </c>
      <c r="AN848" t="s">
        <v>612</v>
      </c>
      <c r="AO848" t="s">
        <v>612</v>
      </c>
      <c r="AP848" t="s">
        <v>612</v>
      </c>
      <c r="AQ848" t="s">
        <v>612</v>
      </c>
      <c r="AR848" t="s">
        <v>612</v>
      </c>
      <c r="AS848" t="s">
        <v>612</v>
      </c>
      <c r="AT848" t="s">
        <v>613</v>
      </c>
      <c r="AU848" t="s">
        <v>612</v>
      </c>
      <c r="AV848" t="s">
        <v>635</v>
      </c>
      <c r="AW848">
        <v>39691</v>
      </c>
      <c r="AX848">
        <v>2642266</v>
      </c>
      <c r="AY848" t="s">
        <v>621</v>
      </c>
      <c r="AZ848" t="s">
        <v>140</v>
      </c>
      <c r="BA848" t="s">
        <v>470</v>
      </c>
      <c r="BB848" t="s">
        <v>824</v>
      </c>
      <c r="BC848">
        <v>39326</v>
      </c>
      <c r="BD848">
        <v>0</v>
      </c>
      <c r="BE848">
        <v>0</v>
      </c>
      <c r="BF848">
        <v>0</v>
      </c>
      <c r="BG848">
        <v>0</v>
      </c>
      <c r="BH848">
        <v>0</v>
      </c>
      <c r="BI848">
        <v>0</v>
      </c>
      <c r="BJ848">
        <v>0</v>
      </c>
      <c r="BK848">
        <v>0</v>
      </c>
      <c r="BL848">
        <v>0</v>
      </c>
      <c r="BM848">
        <v>0</v>
      </c>
      <c r="BN848">
        <v>0</v>
      </c>
      <c r="BO848">
        <v>0</v>
      </c>
      <c r="BP848">
        <v>0</v>
      </c>
      <c r="BQ848">
        <v>0</v>
      </c>
      <c r="BR848">
        <v>0</v>
      </c>
      <c r="BS848">
        <v>0</v>
      </c>
      <c r="BT848">
        <v>2642266</v>
      </c>
      <c r="BU848">
        <v>0</v>
      </c>
      <c r="BV848">
        <v>0</v>
      </c>
      <c r="BW848">
        <v>0</v>
      </c>
      <c r="BX848">
        <v>0</v>
      </c>
      <c r="BY848">
        <v>0</v>
      </c>
      <c r="BZ848">
        <v>0</v>
      </c>
      <c r="CA848">
        <v>0</v>
      </c>
      <c r="CB848">
        <v>0</v>
      </c>
      <c r="CC848">
        <v>0</v>
      </c>
      <c r="CD848">
        <v>2642266</v>
      </c>
      <c r="CE848">
        <v>2642266</v>
      </c>
      <c r="CF848">
        <v>2642266</v>
      </c>
      <c r="CG848">
        <v>0</v>
      </c>
      <c r="CH848" t="s">
        <v>612</v>
      </c>
      <c r="CI848" t="s">
        <v>616</v>
      </c>
      <c r="CJ848" t="s">
        <v>617</v>
      </c>
      <c r="CK848" t="s">
        <v>617</v>
      </c>
      <c r="CL848" t="s">
        <v>617</v>
      </c>
      <c r="CM848" t="s">
        <v>617</v>
      </c>
      <c r="CN848">
        <v>0</v>
      </c>
    </row>
    <row r="849" spans="1:92" x14ac:dyDescent="0.25">
      <c r="A849" t="s">
        <v>5301</v>
      </c>
      <c r="B849" t="s">
        <v>5301</v>
      </c>
      <c r="C849">
        <v>16</v>
      </c>
      <c r="D849" t="s">
        <v>597</v>
      </c>
      <c r="E849">
        <v>66095</v>
      </c>
      <c r="F849" t="s">
        <v>4829</v>
      </c>
      <c r="G849" t="s">
        <v>4400</v>
      </c>
      <c r="H849" t="s">
        <v>4401</v>
      </c>
      <c r="I849" t="s">
        <v>630</v>
      </c>
      <c r="J849">
        <v>10530</v>
      </c>
      <c r="K849">
        <v>11151</v>
      </c>
      <c r="L849" t="s">
        <v>5302</v>
      </c>
      <c r="M849" t="s">
        <v>5303</v>
      </c>
      <c r="N849" t="s">
        <v>4857</v>
      </c>
      <c r="O849" t="s">
        <v>5304</v>
      </c>
      <c r="P849" t="s">
        <v>4859</v>
      </c>
      <c r="Q849" t="s">
        <v>4860</v>
      </c>
      <c r="R849" t="s">
        <v>4861</v>
      </c>
      <c r="S849" t="s">
        <v>4837</v>
      </c>
      <c r="T849" t="s">
        <v>3087</v>
      </c>
      <c r="U849" t="s">
        <v>3036</v>
      </c>
      <c r="V849" t="s">
        <v>1577</v>
      </c>
      <c r="W849">
        <v>43.876950000000001</v>
      </c>
      <c r="X849">
        <v>-79.368440000000007</v>
      </c>
      <c r="Y849" t="s">
        <v>612</v>
      </c>
      <c r="Z849" t="s">
        <v>612</v>
      </c>
      <c r="AA849" t="s">
        <v>612</v>
      </c>
      <c r="AB849" t="s">
        <v>612</v>
      </c>
      <c r="AC849" t="s">
        <v>612</v>
      </c>
      <c r="AD849" t="s">
        <v>612</v>
      </c>
      <c r="AE849" t="s">
        <v>612</v>
      </c>
      <c r="AF849" t="s">
        <v>612</v>
      </c>
      <c r="AG849" t="s">
        <v>612</v>
      </c>
      <c r="AH849" t="s">
        <v>612</v>
      </c>
      <c r="AI849" t="s">
        <v>612</v>
      </c>
      <c r="AJ849" t="s">
        <v>612</v>
      </c>
      <c r="AK849" t="s">
        <v>612</v>
      </c>
      <c r="AL849" t="s">
        <v>612</v>
      </c>
      <c r="AM849" t="s">
        <v>612</v>
      </c>
      <c r="AN849" t="s">
        <v>612</v>
      </c>
      <c r="AO849" t="s">
        <v>612</v>
      </c>
      <c r="AP849" t="s">
        <v>612</v>
      </c>
      <c r="AQ849" t="s">
        <v>612</v>
      </c>
      <c r="AR849" t="s">
        <v>612</v>
      </c>
      <c r="AS849" t="s">
        <v>612</v>
      </c>
      <c r="AT849" t="s">
        <v>613</v>
      </c>
      <c r="AU849" t="s">
        <v>612</v>
      </c>
      <c r="AV849" t="s">
        <v>635</v>
      </c>
      <c r="AW849">
        <v>39691</v>
      </c>
      <c r="AX849">
        <v>8197772</v>
      </c>
      <c r="AY849" t="s">
        <v>621</v>
      </c>
      <c r="AZ849" t="s">
        <v>145</v>
      </c>
      <c r="BA849" t="s">
        <v>470</v>
      </c>
      <c r="BB849" t="s">
        <v>645</v>
      </c>
      <c r="BC849">
        <v>38231</v>
      </c>
      <c r="BD849">
        <v>0</v>
      </c>
      <c r="BE849">
        <v>0</v>
      </c>
      <c r="BF849">
        <v>0</v>
      </c>
      <c r="BG849">
        <v>0</v>
      </c>
      <c r="BH849">
        <v>0</v>
      </c>
      <c r="BI849">
        <v>0</v>
      </c>
      <c r="BJ849">
        <v>0</v>
      </c>
      <c r="BK849">
        <v>0</v>
      </c>
      <c r="BL849">
        <v>0</v>
      </c>
      <c r="BM849">
        <v>0</v>
      </c>
      <c r="BN849">
        <v>0</v>
      </c>
      <c r="BO849">
        <v>0</v>
      </c>
      <c r="BP849">
        <v>0</v>
      </c>
      <c r="BQ849">
        <v>0</v>
      </c>
      <c r="BR849">
        <v>0</v>
      </c>
      <c r="BS849">
        <v>0</v>
      </c>
      <c r="BT849">
        <v>8197772</v>
      </c>
      <c r="BU849">
        <v>0</v>
      </c>
      <c r="BV849">
        <v>0</v>
      </c>
      <c r="BW849">
        <v>0</v>
      </c>
      <c r="BX849">
        <v>0</v>
      </c>
      <c r="BY849">
        <v>0</v>
      </c>
      <c r="BZ849">
        <v>0</v>
      </c>
      <c r="CA849">
        <v>0</v>
      </c>
      <c r="CB849">
        <v>0</v>
      </c>
      <c r="CC849">
        <v>0</v>
      </c>
      <c r="CD849">
        <v>8197772</v>
      </c>
      <c r="CE849">
        <v>8197772</v>
      </c>
      <c r="CF849">
        <v>8197772</v>
      </c>
      <c r="CG849">
        <v>0</v>
      </c>
      <c r="CH849" t="s">
        <v>612</v>
      </c>
      <c r="CI849" t="s">
        <v>616</v>
      </c>
      <c r="CJ849" t="s">
        <v>617</v>
      </c>
      <c r="CK849" t="s">
        <v>617</v>
      </c>
      <c r="CL849" t="s">
        <v>617</v>
      </c>
      <c r="CM849" t="s">
        <v>617</v>
      </c>
      <c r="CN849">
        <v>0</v>
      </c>
    </row>
    <row r="850" spans="1:92" x14ac:dyDescent="0.25">
      <c r="A850" t="s">
        <v>5305</v>
      </c>
      <c r="B850" t="s">
        <v>5305</v>
      </c>
      <c r="C850">
        <v>16</v>
      </c>
      <c r="D850" t="s">
        <v>597</v>
      </c>
      <c r="E850">
        <v>66095</v>
      </c>
      <c r="F850" t="s">
        <v>4829</v>
      </c>
      <c r="G850" t="s">
        <v>5306</v>
      </c>
      <c r="H850" t="s">
        <v>5307</v>
      </c>
      <c r="I850" t="s">
        <v>630</v>
      </c>
      <c r="J850">
        <v>10790</v>
      </c>
      <c r="K850">
        <v>11995</v>
      </c>
      <c r="L850" t="s">
        <v>5308</v>
      </c>
      <c r="M850" t="s">
        <v>5309</v>
      </c>
      <c r="N850" t="s">
        <v>4857</v>
      </c>
      <c r="O850" t="s">
        <v>5310</v>
      </c>
      <c r="P850" t="s">
        <v>4859</v>
      </c>
      <c r="Q850" t="s">
        <v>4860</v>
      </c>
      <c r="R850" t="s">
        <v>4861</v>
      </c>
      <c r="S850" t="s">
        <v>4837</v>
      </c>
      <c r="T850" t="s">
        <v>3087</v>
      </c>
      <c r="U850" t="s">
        <v>3036</v>
      </c>
      <c r="V850" t="s">
        <v>1577</v>
      </c>
      <c r="W850">
        <v>43.901699999999998</v>
      </c>
      <c r="X850">
        <v>-79.235100000000003</v>
      </c>
      <c r="Y850" t="s">
        <v>612</v>
      </c>
      <c r="Z850" t="s">
        <v>612</v>
      </c>
      <c r="AA850" t="s">
        <v>612</v>
      </c>
      <c r="AB850" t="s">
        <v>612</v>
      </c>
      <c r="AC850" t="s">
        <v>612</v>
      </c>
      <c r="AD850" t="s">
        <v>612</v>
      </c>
      <c r="AE850" t="s">
        <v>612</v>
      </c>
      <c r="AF850" t="s">
        <v>612</v>
      </c>
      <c r="AG850" t="s">
        <v>612</v>
      </c>
      <c r="AH850" t="s">
        <v>612</v>
      </c>
      <c r="AI850" t="s">
        <v>612</v>
      </c>
      <c r="AJ850" t="s">
        <v>612</v>
      </c>
      <c r="AK850" t="s">
        <v>612</v>
      </c>
      <c r="AL850" t="s">
        <v>612</v>
      </c>
      <c r="AM850" t="s">
        <v>612</v>
      </c>
      <c r="AN850" t="s">
        <v>612</v>
      </c>
      <c r="AO850" t="s">
        <v>612</v>
      </c>
      <c r="AP850" t="s">
        <v>612</v>
      </c>
      <c r="AQ850" t="s">
        <v>612</v>
      </c>
      <c r="AR850" t="s">
        <v>612</v>
      </c>
      <c r="AS850" t="s">
        <v>612</v>
      </c>
      <c r="AT850" t="s">
        <v>613</v>
      </c>
      <c r="AU850" t="s">
        <v>612</v>
      </c>
      <c r="AV850" t="s">
        <v>635</v>
      </c>
      <c r="AW850">
        <v>39691</v>
      </c>
      <c r="AX850">
        <v>8501584</v>
      </c>
      <c r="AY850" t="s">
        <v>621</v>
      </c>
      <c r="AZ850" t="s">
        <v>145</v>
      </c>
      <c r="BA850" t="s">
        <v>470</v>
      </c>
      <c r="BB850" t="s">
        <v>824</v>
      </c>
      <c r="BC850">
        <v>39326</v>
      </c>
      <c r="BD850">
        <v>0</v>
      </c>
      <c r="BE850">
        <v>0</v>
      </c>
      <c r="BF850">
        <v>0</v>
      </c>
      <c r="BG850">
        <v>0</v>
      </c>
      <c r="BH850">
        <v>0</v>
      </c>
      <c r="BI850">
        <v>0</v>
      </c>
      <c r="BJ850">
        <v>0</v>
      </c>
      <c r="BK850">
        <v>0</v>
      </c>
      <c r="BL850">
        <v>0</v>
      </c>
      <c r="BM850">
        <v>0</v>
      </c>
      <c r="BN850">
        <v>0</v>
      </c>
      <c r="BO850">
        <v>0</v>
      </c>
      <c r="BP850">
        <v>0</v>
      </c>
      <c r="BQ850">
        <v>0</v>
      </c>
      <c r="BR850">
        <v>0</v>
      </c>
      <c r="BS850">
        <v>0</v>
      </c>
      <c r="BT850">
        <v>8501584</v>
      </c>
      <c r="BU850">
        <v>0</v>
      </c>
      <c r="BV850">
        <v>0</v>
      </c>
      <c r="BW850">
        <v>0</v>
      </c>
      <c r="BX850">
        <v>0</v>
      </c>
      <c r="BY850">
        <v>0</v>
      </c>
      <c r="BZ850">
        <v>0</v>
      </c>
      <c r="CA850">
        <v>0</v>
      </c>
      <c r="CB850">
        <v>0</v>
      </c>
      <c r="CC850">
        <v>0</v>
      </c>
      <c r="CD850">
        <v>8501584</v>
      </c>
      <c r="CE850">
        <v>8501584</v>
      </c>
      <c r="CF850">
        <v>8501584</v>
      </c>
      <c r="CG850">
        <v>0</v>
      </c>
      <c r="CH850" t="s">
        <v>612</v>
      </c>
      <c r="CI850" t="s">
        <v>616</v>
      </c>
      <c r="CJ850" t="s">
        <v>617</v>
      </c>
      <c r="CK850" t="s">
        <v>617</v>
      </c>
      <c r="CL850" t="s">
        <v>617</v>
      </c>
      <c r="CM850" t="s">
        <v>617</v>
      </c>
      <c r="CN850">
        <v>0</v>
      </c>
    </row>
    <row r="851" spans="1:92" x14ac:dyDescent="0.25">
      <c r="A851" t="s">
        <v>5311</v>
      </c>
      <c r="B851" t="s">
        <v>5311</v>
      </c>
      <c r="C851">
        <v>16</v>
      </c>
      <c r="D851" t="s">
        <v>597</v>
      </c>
      <c r="E851">
        <v>66095</v>
      </c>
      <c r="F851" t="s">
        <v>4829</v>
      </c>
      <c r="G851" t="s">
        <v>5312</v>
      </c>
      <c r="H851" t="s">
        <v>5313</v>
      </c>
      <c r="I851" t="s">
        <v>630</v>
      </c>
      <c r="J851">
        <v>10100</v>
      </c>
      <c r="K851">
        <v>10393</v>
      </c>
      <c r="L851" t="s">
        <v>5314</v>
      </c>
      <c r="M851" t="s">
        <v>5315</v>
      </c>
      <c r="N851" t="s">
        <v>4962</v>
      </c>
      <c r="O851" t="s">
        <v>5316</v>
      </c>
      <c r="P851" t="s">
        <v>4885</v>
      </c>
      <c r="Q851" t="s">
        <v>4886</v>
      </c>
      <c r="R851" t="s">
        <v>4887</v>
      </c>
      <c r="S851" t="s">
        <v>4837</v>
      </c>
      <c r="T851" t="s">
        <v>3087</v>
      </c>
      <c r="U851" t="s">
        <v>3036</v>
      </c>
      <c r="V851" t="s">
        <v>1577</v>
      </c>
      <c r="W851">
        <v>43.822499999999998</v>
      </c>
      <c r="X851">
        <v>-79.620699999999999</v>
      </c>
      <c r="Y851" t="s">
        <v>612</v>
      </c>
      <c r="Z851" t="s">
        <v>612</v>
      </c>
      <c r="AA851" t="s">
        <v>612</v>
      </c>
      <c r="AB851" t="s">
        <v>612</v>
      </c>
      <c r="AC851" t="s">
        <v>612</v>
      </c>
      <c r="AD851" t="s">
        <v>612</v>
      </c>
      <c r="AE851" t="s">
        <v>612</v>
      </c>
      <c r="AF851" t="s">
        <v>612</v>
      </c>
      <c r="AG851" t="s">
        <v>612</v>
      </c>
      <c r="AH851" t="s">
        <v>612</v>
      </c>
      <c r="AI851" t="s">
        <v>612</v>
      </c>
      <c r="AJ851" t="s">
        <v>612</v>
      </c>
      <c r="AK851" t="s">
        <v>612</v>
      </c>
      <c r="AL851" t="s">
        <v>612</v>
      </c>
      <c r="AM851" t="s">
        <v>612</v>
      </c>
      <c r="AN851" t="s">
        <v>612</v>
      </c>
      <c r="AO851" t="s">
        <v>612</v>
      </c>
      <c r="AP851" t="s">
        <v>612</v>
      </c>
      <c r="AQ851" t="s">
        <v>612</v>
      </c>
      <c r="AR851" t="s">
        <v>612</v>
      </c>
      <c r="AS851" t="s">
        <v>612</v>
      </c>
      <c r="AT851" t="s">
        <v>613</v>
      </c>
      <c r="AU851" t="s">
        <v>612</v>
      </c>
      <c r="AV851" t="s">
        <v>635</v>
      </c>
      <c r="AW851">
        <v>39691</v>
      </c>
      <c r="AX851">
        <v>7763319</v>
      </c>
      <c r="AY851" t="s">
        <v>621</v>
      </c>
      <c r="AZ851" t="s">
        <v>145</v>
      </c>
      <c r="BA851" t="s">
        <v>470</v>
      </c>
      <c r="BB851" t="s">
        <v>1318</v>
      </c>
      <c r="BC851">
        <v>37500</v>
      </c>
      <c r="BD851">
        <v>0</v>
      </c>
      <c r="BE851">
        <v>0</v>
      </c>
      <c r="BF851">
        <v>0</v>
      </c>
      <c r="BG851">
        <v>0</v>
      </c>
      <c r="BH851">
        <v>0</v>
      </c>
      <c r="BI851">
        <v>0</v>
      </c>
      <c r="BJ851">
        <v>0</v>
      </c>
      <c r="BK851">
        <v>0</v>
      </c>
      <c r="BL851">
        <v>0</v>
      </c>
      <c r="BM851">
        <v>0</v>
      </c>
      <c r="BN851">
        <v>0</v>
      </c>
      <c r="BO851">
        <v>0</v>
      </c>
      <c r="BP851">
        <v>0</v>
      </c>
      <c r="BQ851">
        <v>0</v>
      </c>
      <c r="BR851">
        <v>0</v>
      </c>
      <c r="BS851">
        <v>0</v>
      </c>
      <c r="BT851">
        <v>7763319</v>
      </c>
      <c r="BU851">
        <v>0</v>
      </c>
      <c r="BV851">
        <v>0</v>
      </c>
      <c r="BW851">
        <v>0</v>
      </c>
      <c r="BX851">
        <v>0</v>
      </c>
      <c r="BY851">
        <v>0</v>
      </c>
      <c r="BZ851">
        <v>0</v>
      </c>
      <c r="CA851">
        <v>0</v>
      </c>
      <c r="CB851">
        <v>0</v>
      </c>
      <c r="CC851">
        <v>0</v>
      </c>
      <c r="CD851">
        <v>7763319</v>
      </c>
      <c r="CE851">
        <v>7763319</v>
      </c>
      <c r="CF851">
        <v>7763319</v>
      </c>
      <c r="CG851">
        <v>0</v>
      </c>
      <c r="CH851" t="s">
        <v>612</v>
      </c>
      <c r="CI851" t="s">
        <v>616</v>
      </c>
      <c r="CJ851" t="s">
        <v>617</v>
      </c>
      <c r="CK851" t="s">
        <v>617</v>
      </c>
      <c r="CL851" t="s">
        <v>617</v>
      </c>
      <c r="CM851" t="s">
        <v>617</v>
      </c>
      <c r="CN851">
        <v>0</v>
      </c>
    </row>
    <row r="852" spans="1:92" x14ac:dyDescent="0.25">
      <c r="A852" t="s">
        <v>5317</v>
      </c>
      <c r="B852" t="s">
        <v>5317</v>
      </c>
      <c r="C852">
        <v>16</v>
      </c>
      <c r="D852" t="s">
        <v>597</v>
      </c>
      <c r="E852">
        <v>66095</v>
      </c>
      <c r="F852" t="s">
        <v>4829</v>
      </c>
      <c r="G852" t="s">
        <v>5318</v>
      </c>
      <c r="H852" t="s">
        <v>5319</v>
      </c>
      <c r="I852" t="s">
        <v>630</v>
      </c>
      <c r="J852">
        <v>1397</v>
      </c>
      <c r="K852">
        <v>6191</v>
      </c>
      <c r="L852" t="s">
        <v>5320</v>
      </c>
      <c r="M852" t="s">
        <v>5321</v>
      </c>
      <c r="N852" t="s">
        <v>4912</v>
      </c>
      <c r="O852" t="s">
        <v>5322</v>
      </c>
      <c r="P852" t="s">
        <v>4885</v>
      </c>
      <c r="Q852" t="s">
        <v>4886</v>
      </c>
      <c r="R852" t="s">
        <v>4887</v>
      </c>
      <c r="S852" t="s">
        <v>4837</v>
      </c>
      <c r="T852" t="s">
        <v>3087</v>
      </c>
      <c r="U852" t="s">
        <v>3036</v>
      </c>
      <c r="V852" t="s">
        <v>1577</v>
      </c>
      <c r="W852">
        <v>43.791179999999997</v>
      </c>
      <c r="X852">
        <v>-79.458740000000006</v>
      </c>
      <c r="Y852" t="s">
        <v>612</v>
      </c>
      <c r="Z852" t="s">
        <v>612</v>
      </c>
      <c r="AA852" t="s">
        <v>612</v>
      </c>
      <c r="AB852" t="s">
        <v>612</v>
      </c>
      <c r="AC852" t="s">
        <v>612</v>
      </c>
      <c r="AD852" t="s">
        <v>612</v>
      </c>
      <c r="AE852" t="s">
        <v>612</v>
      </c>
      <c r="AF852" t="s">
        <v>612</v>
      </c>
      <c r="AG852" t="s">
        <v>612</v>
      </c>
      <c r="AH852" t="s">
        <v>612</v>
      </c>
      <c r="AI852" t="s">
        <v>612</v>
      </c>
      <c r="AJ852" t="s">
        <v>612</v>
      </c>
      <c r="AK852" t="s">
        <v>612</v>
      </c>
      <c r="AL852" t="s">
        <v>612</v>
      </c>
      <c r="AM852" t="s">
        <v>612</v>
      </c>
      <c r="AN852" t="s">
        <v>612</v>
      </c>
      <c r="AO852" t="s">
        <v>612</v>
      </c>
      <c r="AP852" t="s">
        <v>612</v>
      </c>
      <c r="AQ852" t="s">
        <v>612</v>
      </c>
      <c r="AR852" t="s">
        <v>612</v>
      </c>
      <c r="AS852" t="s">
        <v>612</v>
      </c>
      <c r="AT852" t="s">
        <v>613</v>
      </c>
      <c r="AU852" t="s">
        <v>612</v>
      </c>
      <c r="AV852" t="s">
        <v>635</v>
      </c>
      <c r="AW852">
        <v>39691</v>
      </c>
      <c r="AX852">
        <v>604000</v>
      </c>
      <c r="AY852" t="s">
        <v>621</v>
      </c>
      <c r="AZ852" t="s">
        <v>140</v>
      </c>
      <c r="BA852" t="s">
        <v>470</v>
      </c>
      <c r="BB852" t="s">
        <v>636</v>
      </c>
      <c r="BC852">
        <v>38961</v>
      </c>
      <c r="BD852">
        <v>0</v>
      </c>
      <c r="BE852">
        <v>0</v>
      </c>
      <c r="BF852">
        <v>0</v>
      </c>
      <c r="BG852">
        <v>0</v>
      </c>
      <c r="BH852">
        <v>0</v>
      </c>
      <c r="BI852">
        <v>0</v>
      </c>
      <c r="BJ852">
        <v>0</v>
      </c>
      <c r="BK852">
        <v>0</v>
      </c>
      <c r="BL852">
        <v>0</v>
      </c>
      <c r="BM852">
        <v>0</v>
      </c>
      <c r="BN852">
        <v>0</v>
      </c>
      <c r="BO852">
        <v>0</v>
      </c>
      <c r="BP852">
        <v>0</v>
      </c>
      <c r="BQ852">
        <v>0</v>
      </c>
      <c r="BR852">
        <v>0</v>
      </c>
      <c r="BS852">
        <v>0</v>
      </c>
      <c r="BT852">
        <v>604000</v>
      </c>
      <c r="BU852">
        <v>0</v>
      </c>
      <c r="BV852">
        <v>0</v>
      </c>
      <c r="BW852">
        <v>0</v>
      </c>
      <c r="BX852">
        <v>0</v>
      </c>
      <c r="BY852">
        <v>0</v>
      </c>
      <c r="BZ852">
        <v>0</v>
      </c>
      <c r="CA852">
        <v>0</v>
      </c>
      <c r="CB852">
        <v>0</v>
      </c>
      <c r="CC852">
        <v>0</v>
      </c>
      <c r="CD852">
        <v>604000</v>
      </c>
      <c r="CE852">
        <v>604000</v>
      </c>
      <c r="CF852">
        <v>604000</v>
      </c>
      <c r="CG852">
        <v>0</v>
      </c>
      <c r="CH852" t="s">
        <v>612</v>
      </c>
      <c r="CI852" t="s">
        <v>616</v>
      </c>
      <c r="CJ852" t="s">
        <v>617</v>
      </c>
      <c r="CK852" t="s">
        <v>617</v>
      </c>
      <c r="CL852" t="s">
        <v>617</v>
      </c>
      <c r="CM852" t="s">
        <v>617</v>
      </c>
      <c r="CN852">
        <v>0</v>
      </c>
    </row>
    <row r="853" spans="1:92" x14ac:dyDescent="0.25">
      <c r="A853" t="s">
        <v>5323</v>
      </c>
      <c r="B853" t="s">
        <v>5323</v>
      </c>
      <c r="C853">
        <v>16</v>
      </c>
      <c r="D853" t="s">
        <v>597</v>
      </c>
      <c r="E853">
        <v>66095</v>
      </c>
      <c r="F853" t="s">
        <v>4829</v>
      </c>
      <c r="G853" t="s">
        <v>5324</v>
      </c>
      <c r="H853" t="s">
        <v>5325</v>
      </c>
      <c r="I853" t="s">
        <v>630</v>
      </c>
      <c r="J853">
        <v>10171</v>
      </c>
      <c r="K853">
        <v>10444</v>
      </c>
      <c r="L853" t="s">
        <v>5326</v>
      </c>
      <c r="M853" t="s">
        <v>5327</v>
      </c>
      <c r="N853" t="s">
        <v>4883</v>
      </c>
      <c r="O853" t="s">
        <v>5328</v>
      </c>
      <c r="P853" t="s">
        <v>4885</v>
      </c>
      <c r="Q853" t="s">
        <v>4886</v>
      </c>
      <c r="R853" t="s">
        <v>4887</v>
      </c>
      <c r="S853" t="s">
        <v>4837</v>
      </c>
      <c r="T853" t="s">
        <v>3087</v>
      </c>
      <c r="U853" t="s">
        <v>3036</v>
      </c>
      <c r="V853" t="s">
        <v>1577</v>
      </c>
      <c r="W853">
        <v>43.864800000000002</v>
      </c>
      <c r="X853">
        <v>-79.530799999999999</v>
      </c>
      <c r="Y853" t="s">
        <v>612</v>
      </c>
      <c r="Z853" t="s">
        <v>612</v>
      </c>
      <c r="AA853" t="s">
        <v>612</v>
      </c>
      <c r="AB853" t="s">
        <v>612</v>
      </c>
      <c r="AC853" t="s">
        <v>612</v>
      </c>
      <c r="AD853" t="s">
        <v>612</v>
      </c>
      <c r="AE853" t="s">
        <v>612</v>
      </c>
      <c r="AF853" t="s">
        <v>612</v>
      </c>
      <c r="AG853" t="s">
        <v>612</v>
      </c>
      <c r="AH853" t="s">
        <v>612</v>
      </c>
      <c r="AI853" t="s">
        <v>612</v>
      </c>
      <c r="AJ853" t="s">
        <v>612</v>
      </c>
      <c r="AK853" t="s">
        <v>612</v>
      </c>
      <c r="AL853" t="s">
        <v>612</v>
      </c>
      <c r="AM853" t="s">
        <v>612</v>
      </c>
      <c r="AN853" t="s">
        <v>612</v>
      </c>
      <c r="AO853" t="s">
        <v>612</v>
      </c>
      <c r="AP853" t="s">
        <v>612</v>
      </c>
      <c r="AQ853" t="s">
        <v>612</v>
      </c>
      <c r="AR853" t="s">
        <v>612</v>
      </c>
      <c r="AS853" t="s">
        <v>612</v>
      </c>
      <c r="AT853" t="s">
        <v>613</v>
      </c>
      <c r="AU853" t="s">
        <v>612</v>
      </c>
      <c r="AV853" t="s">
        <v>635</v>
      </c>
      <c r="AW853">
        <v>39691</v>
      </c>
      <c r="AX853">
        <v>6922868</v>
      </c>
      <c r="AY853" t="s">
        <v>621</v>
      </c>
      <c r="AZ853" t="s">
        <v>145</v>
      </c>
      <c r="BA853" t="s">
        <v>470</v>
      </c>
      <c r="BB853" t="s">
        <v>1318</v>
      </c>
      <c r="BC853">
        <v>37500</v>
      </c>
      <c r="BD853">
        <v>0</v>
      </c>
      <c r="BE853">
        <v>0</v>
      </c>
      <c r="BF853">
        <v>0</v>
      </c>
      <c r="BG853">
        <v>0</v>
      </c>
      <c r="BH853">
        <v>0</v>
      </c>
      <c r="BI853">
        <v>0</v>
      </c>
      <c r="BJ853">
        <v>0</v>
      </c>
      <c r="BK853">
        <v>0</v>
      </c>
      <c r="BL853">
        <v>0</v>
      </c>
      <c r="BM853">
        <v>0</v>
      </c>
      <c r="BN853">
        <v>0</v>
      </c>
      <c r="BO853">
        <v>0</v>
      </c>
      <c r="BP853">
        <v>0</v>
      </c>
      <c r="BQ853">
        <v>0</v>
      </c>
      <c r="BR853">
        <v>0</v>
      </c>
      <c r="BS853">
        <v>0</v>
      </c>
      <c r="BT853">
        <v>6922868</v>
      </c>
      <c r="BU853">
        <v>0</v>
      </c>
      <c r="BV853">
        <v>0</v>
      </c>
      <c r="BW853">
        <v>0</v>
      </c>
      <c r="BX853">
        <v>0</v>
      </c>
      <c r="BY853">
        <v>0</v>
      </c>
      <c r="BZ853">
        <v>0</v>
      </c>
      <c r="CA853">
        <v>0</v>
      </c>
      <c r="CB853">
        <v>0</v>
      </c>
      <c r="CC853">
        <v>0</v>
      </c>
      <c r="CD853">
        <v>6922868</v>
      </c>
      <c r="CE853">
        <v>6922868</v>
      </c>
      <c r="CF853">
        <v>6922868</v>
      </c>
      <c r="CG853">
        <v>0</v>
      </c>
      <c r="CH853" t="s">
        <v>612</v>
      </c>
      <c r="CI853" t="s">
        <v>616</v>
      </c>
      <c r="CJ853" t="s">
        <v>617</v>
      </c>
      <c r="CK853" t="s">
        <v>617</v>
      </c>
      <c r="CL853" t="s">
        <v>617</v>
      </c>
      <c r="CM853" t="s">
        <v>617</v>
      </c>
      <c r="CN853">
        <v>0</v>
      </c>
    </row>
    <row r="854" spans="1:92" x14ac:dyDescent="0.25">
      <c r="A854" t="s">
        <v>5329</v>
      </c>
      <c r="B854" t="s">
        <v>5329</v>
      </c>
      <c r="C854">
        <v>16</v>
      </c>
      <c r="D854" t="s">
        <v>597</v>
      </c>
      <c r="E854">
        <v>66095</v>
      </c>
      <c r="F854" t="s">
        <v>4829</v>
      </c>
      <c r="G854" t="s">
        <v>5330</v>
      </c>
      <c r="H854" t="s">
        <v>5331</v>
      </c>
      <c r="I854" t="s">
        <v>630</v>
      </c>
      <c r="J854">
        <v>10753</v>
      </c>
      <c r="K854">
        <v>11968</v>
      </c>
      <c r="L854" t="s">
        <v>5332</v>
      </c>
      <c r="M854" t="s">
        <v>5333</v>
      </c>
      <c r="N854" t="s">
        <v>4844</v>
      </c>
      <c r="O854" t="s">
        <v>5334</v>
      </c>
      <c r="P854" t="s">
        <v>4846</v>
      </c>
      <c r="Q854" t="s">
        <v>4847</v>
      </c>
      <c r="R854" t="s">
        <v>4848</v>
      </c>
      <c r="S854" t="s">
        <v>4837</v>
      </c>
      <c r="T854" t="s">
        <v>3087</v>
      </c>
      <c r="U854" t="s">
        <v>3036</v>
      </c>
      <c r="V854" t="s">
        <v>1577</v>
      </c>
      <c r="W854">
        <v>43.924300000000002</v>
      </c>
      <c r="X854">
        <v>-79.455200000000005</v>
      </c>
      <c r="Y854" t="s">
        <v>612</v>
      </c>
      <c r="Z854" t="s">
        <v>612</v>
      </c>
      <c r="AA854" t="s">
        <v>612</v>
      </c>
      <c r="AB854" t="s">
        <v>612</v>
      </c>
      <c r="AC854" t="s">
        <v>612</v>
      </c>
      <c r="AD854" t="s">
        <v>612</v>
      </c>
      <c r="AE854" t="s">
        <v>612</v>
      </c>
      <c r="AF854" t="s">
        <v>612</v>
      </c>
      <c r="AG854" t="s">
        <v>612</v>
      </c>
      <c r="AH854" t="s">
        <v>612</v>
      </c>
      <c r="AI854" t="s">
        <v>612</v>
      </c>
      <c r="AJ854" t="s">
        <v>612</v>
      </c>
      <c r="AK854" t="s">
        <v>612</v>
      </c>
      <c r="AL854" t="s">
        <v>612</v>
      </c>
      <c r="AM854" t="s">
        <v>612</v>
      </c>
      <c r="AN854" t="s">
        <v>612</v>
      </c>
      <c r="AO854" t="s">
        <v>612</v>
      </c>
      <c r="AP854" t="s">
        <v>612</v>
      </c>
      <c r="AQ854" t="s">
        <v>612</v>
      </c>
      <c r="AR854" t="s">
        <v>612</v>
      </c>
      <c r="AS854" t="s">
        <v>612</v>
      </c>
      <c r="AT854" t="s">
        <v>613</v>
      </c>
      <c r="AU854" t="s">
        <v>612</v>
      </c>
      <c r="AV854" t="s">
        <v>635</v>
      </c>
      <c r="AW854">
        <v>39691</v>
      </c>
      <c r="AX854">
        <v>8259674</v>
      </c>
      <c r="AY854" t="s">
        <v>621</v>
      </c>
      <c r="AZ854" t="s">
        <v>145</v>
      </c>
      <c r="BA854" t="s">
        <v>470</v>
      </c>
      <c r="BB854" t="s">
        <v>636</v>
      </c>
      <c r="BC854">
        <v>38961</v>
      </c>
      <c r="BD854">
        <v>0</v>
      </c>
      <c r="BE854">
        <v>0</v>
      </c>
      <c r="BF854">
        <v>0</v>
      </c>
      <c r="BG854">
        <v>0</v>
      </c>
      <c r="BH854">
        <v>0</v>
      </c>
      <c r="BI854">
        <v>0</v>
      </c>
      <c r="BJ854">
        <v>0</v>
      </c>
      <c r="BK854">
        <v>0</v>
      </c>
      <c r="BL854">
        <v>0</v>
      </c>
      <c r="BM854">
        <v>0</v>
      </c>
      <c r="BN854">
        <v>0</v>
      </c>
      <c r="BO854">
        <v>0</v>
      </c>
      <c r="BP854">
        <v>0</v>
      </c>
      <c r="BQ854">
        <v>0</v>
      </c>
      <c r="BR854">
        <v>0</v>
      </c>
      <c r="BS854">
        <v>0</v>
      </c>
      <c r="BT854">
        <v>8259674</v>
      </c>
      <c r="BU854">
        <v>0</v>
      </c>
      <c r="BV854">
        <v>0</v>
      </c>
      <c r="BW854">
        <v>0</v>
      </c>
      <c r="BX854">
        <v>0</v>
      </c>
      <c r="BY854">
        <v>0</v>
      </c>
      <c r="BZ854">
        <v>0</v>
      </c>
      <c r="CA854">
        <v>0</v>
      </c>
      <c r="CB854">
        <v>0</v>
      </c>
      <c r="CC854">
        <v>0</v>
      </c>
      <c r="CD854">
        <v>8259674</v>
      </c>
      <c r="CE854">
        <v>8259674</v>
      </c>
      <c r="CF854">
        <v>8259674</v>
      </c>
      <c r="CG854">
        <v>0</v>
      </c>
      <c r="CH854" t="s">
        <v>612</v>
      </c>
      <c r="CI854" t="s">
        <v>616</v>
      </c>
      <c r="CJ854" t="s">
        <v>617</v>
      </c>
      <c r="CK854" t="s">
        <v>617</v>
      </c>
      <c r="CL854" t="s">
        <v>617</v>
      </c>
      <c r="CM854" t="s">
        <v>617</v>
      </c>
      <c r="CN854">
        <v>0</v>
      </c>
    </row>
    <row r="855" spans="1:92" x14ac:dyDescent="0.25">
      <c r="A855" t="s">
        <v>5335</v>
      </c>
      <c r="B855" t="s">
        <v>5335</v>
      </c>
      <c r="C855">
        <v>16</v>
      </c>
      <c r="D855" t="s">
        <v>597</v>
      </c>
      <c r="E855">
        <v>66095</v>
      </c>
      <c r="F855" t="s">
        <v>4829</v>
      </c>
      <c r="G855" t="s">
        <v>5336</v>
      </c>
      <c r="H855" t="s">
        <v>5337</v>
      </c>
      <c r="I855" t="s">
        <v>667</v>
      </c>
      <c r="J855">
        <v>9929</v>
      </c>
      <c r="K855">
        <v>10333</v>
      </c>
      <c r="L855" t="s">
        <v>5338</v>
      </c>
      <c r="M855" t="s">
        <v>5339</v>
      </c>
      <c r="N855" t="s">
        <v>4883</v>
      </c>
      <c r="O855" t="s">
        <v>5340</v>
      </c>
      <c r="P855" t="s">
        <v>4885</v>
      </c>
      <c r="Q855" t="s">
        <v>4886</v>
      </c>
      <c r="R855" t="s">
        <v>4887</v>
      </c>
      <c r="S855" t="s">
        <v>4837</v>
      </c>
      <c r="T855" t="s">
        <v>3087</v>
      </c>
      <c r="U855" t="s">
        <v>3036</v>
      </c>
      <c r="V855" t="s">
        <v>1577</v>
      </c>
      <c r="W855">
        <v>43.839399999999998</v>
      </c>
      <c r="X855">
        <v>-79.530600000000007</v>
      </c>
      <c r="Y855" t="s">
        <v>612</v>
      </c>
      <c r="Z855" t="s">
        <v>612</v>
      </c>
      <c r="AA855" t="s">
        <v>612</v>
      </c>
      <c r="AB855" t="s">
        <v>612</v>
      </c>
      <c r="AC855" t="s">
        <v>612</v>
      </c>
      <c r="AD855" t="s">
        <v>612</v>
      </c>
      <c r="AE855" t="s">
        <v>612</v>
      </c>
      <c r="AF855" t="s">
        <v>612</v>
      </c>
      <c r="AG855" t="s">
        <v>612</v>
      </c>
      <c r="AH855" t="s">
        <v>612</v>
      </c>
      <c r="AI855" t="s">
        <v>612</v>
      </c>
      <c r="AJ855" t="s">
        <v>612</v>
      </c>
      <c r="AK855" t="s">
        <v>612</v>
      </c>
      <c r="AL855" t="s">
        <v>612</v>
      </c>
      <c r="AM855" t="s">
        <v>612</v>
      </c>
      <c r="AN855" t="s">
        <v>612</v>
      </c>
      <c r="AO855" t="s">
        <v>612</v>
      </c>
      <c r="AP855" t="s">
        <v>612</v>
      </c>
      <c r="AQ855" t="s">
        <v>612</v>
      </c>
      <c r="AR855" t="s">
        <v>612</v>
      </c>
      <c r="AS855" t="s">
        <v>612</v>
      </c>
      <c r="AT855" t="s">
        <v>613</v>
      </c>
      <c r="AU855" t="s">
        <v>612</v>
      </c>
      <c r="AV855" t="s">
        <v>635</v>
      </c>
      <c r="AW855">
        <v>39691</v>
      </c>
      <c r="AX855">
        <v>25324402</v>
      </c>
      <c r="AY855" t="s">
        <v>621</v>
      </c>
      <c r="AZ855" t="s">
        <v>140</v>
      </c>
      <c r="BA855" t="s">
        <v>470</v>
      </c>
      <c r="BB855" t="s">
        <v>941</v>
      </c>
      <c r="BC855">
        <v>39692</v>
      </c>
      <c r="BD855">
        <v>0</v>
      </c>
      <c r="BE855">
        <v>0</v>
      </c>
      <c r="BF855">
        <v>0</v>
      </c>
      <c r="BG855">
        <v>0</v>
      </c>
      <c r="BH855">
        <v>0</v>
      </c>
      <c r="BI855">
        <v>0</v>
      </c>
      <c r="BJ855">
        <v>0</v>
      </c>
      <c r="BK855">
        <v>0</v>
      </c>
      <c r="BL855">
        <v>0</v>
      </c>
      <c r="BM855">
        <v>0</v>
      </c>
      <c r="BN855">
        <v>0</v>
      </c>
      <c r="BO855">
        <v>0</v>
      </c>
      <c r="BP855">
        <v>0</v>
      </c>
      <c r="BQ855">
        <v>0</v>
      </c>
      <c r="BR855">
        <v>0</v>
      </c>
      <c r="BS855">
        <v>0</v>
      </c>
      <c r="BT855">
        <v>25324402</v>
      </c>
      <c r="BU855">
        <v>0</v>
      </c>
      <c r="BV855">
        <v>0</v>
      </c>
      <c r="BW855">
        <v>0</v>
      </c>
      <c r="BX855">
        <v>0</v>
      </c>
      <c r="BY855">
        <v>0</v>
      </c>
      <c r="BZ855">
        <v>0</v>
      </c>
      <c r="CA855">
        <v>0</v>
      </c>
      <c r="CB855">
        <v>0</v>
      </c>
      <c r="CC855">
        <v>0</v>
      </c>
      <c r="CD855">
        <v>25324402</v>
      </c>
      <c r="CE855">
        <v>25324402</v>
      </c>
      <c r="CF855">
        <v>25324402</v>
      </c>
      <c r="CG855">
        <v>0</v>
      </c>
      <c r="CH855" t="s">
        <v>612</v>
      </c>
      <c r="CI855" t="s">
        <v>616</v>
      </c>
      <c r="CJ855" t="s">
        <v>617</v>
      </c>
      <c r="CK855" t="s">
        <v>617</v>
      </c>
      <c r="CL855" t="s">
        <v>617</v>
      </c>
      <c r="CM855" t="s">
        <v>617</v>
      </c>
      <c r="CN855">
        <v>0</v>
      </c>
    </row>
    <row r="856" spans="1:92" x14ac:dyDescent="0.25">
      <c r="A856" t="s">
        <v>5341</v>
      </c>
      <c r="B856" t="s">
        <v>5341</v>
      </c>
      <c r="C856">
        <v>16</v>
      </c>
      <c r="D856" t="s">
        <v>597</v>
      </c>
      <c r="E856">
        <v>66095</v>
      </c>
      <c r="F856" t="s">
        <v>4829</v>
      </c>
      <c r="G856" t="s">
        <v>5342</v>
      </c>
      <c r="H856" t="s">
        <v>5343</v>
      </c>
      <c r="I856" t="s">
        <v>630</v>
      </c>
      <c r="J856">
        <v>10172</v>
      </c>
      <c r="K856">
        <v>10445</v>
      </c>
      <c r="L856" t="s">
        <v>5344</v>
      </c>
      <c r="M856" t="s">
        <v>5345</v>
      </c>
      <c r="N856" t="s">
        <v>4883</v>
      </c>
      <c r="O856" t="s">
        <v>5346</v>
      </c>
      <c r="P856" t="s">
        <v>4885</v>
      </c>
      <c r="Q856" t="s">
        <v>4886</v>
      </c>
      <c r="R856" t="s">
        <v>4887</v>
      </c>
      <c r="S856" t="s">
        <v>4837</v>
      </c>
      <c r="T856" t="s">
        <v>3087</v>
      </c>
      <c r="U856" t="s">
        <v>3036</v>
      </c>
      <c r="V856" t="s">
        <v>1577</v>
      </c>
      <c r="W856">
        <v>43.843000000000004</v>
      </c>
      <c r="X856">
        <v>-79.525800000000004</v>
      </c>
      <c r="Y856" t="s">
        <v>612</v>
      </c>
      <c r="Z856" t="s">
        <v>612</v>
      </c>
      <c r="AA856" t="s">
        <v>612</v>
      </c>
      <c r="AB856" t="s">
        <v>612</v>
      </c>
      <c r="AC856" t="s">
        <v>612</v>
      </c>
      <c r="AD856" t="s">
        <v>612</v>
      </c>
      <c r="AE856" t="s">
        <v>612</v>
      </c>
      <c r="AF856" t="s">
        <v>612</v>
      </c>
      <c r="AG856" t="s">
        <v>612</v>
      </c>
      <c r="AH856" t="s">
        <v>612</v>
      </c>
      <c r="AI856" t="s">
        <v>612</v>
      </c>
      <c r="AJ856" t="s">
        <v>612</v>
      </c>
      <c r="AK856" t="s">
        <v>612</v>
      </c>
      <c r="AL856" t="s">
        <v>612</v>
      </c>
      <c r="AM856" t="s">
        <v>612</v>
      </c>
      <c r="AN856" t="s">
        <v>612</v>
      </c>
      <c r="AO856" t="s">
        <v>612</v>
      </c>
      <c r="AP856" t="s">
        <v>612</v>
      </c>
      <c r="AQ856" t="s">
        <v>612</v>
      </c>
      <c r="AR856" t="s">
        <v>612</v>
      </c>
      <c r="AS856" t="s">
        <v>612</v>
      </c>
      <c r="AT856" t="s">
        <v>613</v>
      </c>
      <c r="AU856" t="s">
        <v>612</v>
      </c>
      <c r="AV856" t="s">
        <v>635</v>
      </c>
      <c r="AW856">
        <v>39691</v>
      </c>
      <c r="AX856">
        <v>7935453</v>
      </c>
      <c r="AY856" t="s">
        <v>621</v>
      </c>
      <c r="AZ856" t="s">
        <v>145</v>
      </c>
      <c r="BA856" t="s">
        <v>470</v>
      </c>
      <c r="BB856" t="s">
        <v>1318</v>
      </c>
      <c r="BC856">
        <v>37500</v>
      </c>
      <c r="BD856">
        <v>0</v>
      </c>
      <c r="BE856">
        <v>0</v>
      </c>
      <c r="BF856">
        <v>0</v>
      </c>
      <c r="BG856">
        <v>0</v>
      </c>
      <c r="BH856">
        <v>0</v>
      </c>
      <c r="BI856">
        <v>0</v>
      </c>
      <c r="BJ856">
        <v>0</v>
      </c>
      <c r="BK856">
        <v>0</v>
      </c>
      <c r="BL856">
        <v>0</v>
      </c>
      <c r="BM856">
        <v>0</v>
      </c>
      <c r="BN856">
        <v>0</v>
      </c>
      <c r="BO856">
        <v>0</v>
      </c>
      <c r="BP856">
        <v>0</v>
      </c>
      <c r="BQ856">
        <v>0</v>
      </c>
      <c r="BR856">
        <v>0</v>
      </c>
      <c r="BS856">
        <v>0</v>
      </c>
      <c r="BT856">
        <v>7935453</v>
      </c>
      <c r="BU856">
        <v>0</v>
      </c>
      <c r="BV856">
        <v>0</v>
      </c>
      <c r="BW856">
        <v>0</v>
      </c>
      <c r="BX856">
        <v>0</v>
      </c>
      <c r="BY856">
        <v>0</v>
      </c>
      <c r="BZ856">
        <v>0</v>
      </c>
      <c r="CA856">
        <v>0</v>
      </c>
      <c r="CB856">
        <v>0</v>
      </c>
      <c r="CC856">
        <v>0</v>
      </c>
      <c r="CD856">
        <v>7935453</v>
      </c>
      <c r="CE856">
        <v>7935453</v>
      </c>
      <c r="CF856">
        <v>7935453</v>
      </c>
      <c r="CG856">
        <v>0</v>
      </c>
      <c r="CH856" t="s">
        <v>612</v>
      </c>
      <c r="CI856" t="s">
        <v>616</v>
      </c>
      <c r="CJ856" t="s">
        <v>617</v>
      </c>
      <c r="CK856" t="s">
        <v>617</v>
      </c>
      <c r="CL856" t="s">
        <v>617</v>
      </c>
      <c r="CM856" t="s">
        <v>617</v>
      </c>
      <c r="CN856">
        <v>0</v>
      </c>
    </row>
    <row r="857" spans="1:92" x14ac:dyDescent="0.25">
      <c r="A857" t="s">
        <v>5347</v>
      </c>
      <c r="B857" t="s">
        <v>5347</v>
      </c>
      <c r="C857">
        <v>16</v>
      </c>
      <c r="D857" t="s">
        <v>597</v>
      </c>
      <c r="E857">
        <v>66095</v>
      </c>
      <c r="F857" t="s">
        <v>4829</v>
      </c>
      <c r="G857" t="s">
        <v>5348</v>
      </c>
      <c r="H857" t="s">
        <v>5349</v>
      </c>
      <c r="I857" t="s">
        <v>667</v>
      </c>
      <c r="J857">
        <v>11161</v>
      </c>
      <c r="K857">
        <v>8295</v>
      </c>
      <c r="L857" t="s">
        <v>5350</v>
      </c>
      <c r="M857" t="s">
        <v>5351</v>
      </c>
      <c r="N857" t="s">
        <v>4857</v>
      </c>
      <c r="O857" t="s">
        <v>5352</v>
      </c>
      <c r="P857" t="s">
        <v>4859</v>
      </c>
      <c r="Q857" t="s">
        <v>4860</v>
      </c>
      <c r="R857" t="s">
        <v>4861</v>
      </c>
      <c r="S857" t="s">
        <v>4837</v>
      </c>
      <c r="T857" t="s">
        <v>3087</v>
      </c>
      <c r="U857" t="s">
        <v>3036</v>
      </c>
      <c r="V857" t="s">
        <v>1577</v>
      </c>
      <c r="W857">
        <v>43.880420000000001</v>
      </c>
      <c r="X857">
        <v>-79.250820000000004</v>
      </c>
      <c r="Y857" t="s">
        <v>612</v>
      </c>
      <c r="Z857" t="s">
        <v>612</v>
      </c>
      <c r="AA857" t="s">
        <v>612</v>
      </c>
      <c r="AB857" t="s">
        <v>612</v>
      </c>
      <c r="AC857" t="s">
        <v>612</v>
      </c>
      <c r="AD857" t="s">
        <v>612</v>
      </c>
      <c r="AE857" t="s">
        <v>612</v>
      </c>
      <c r="AF857" t="s">
        <v>612</v>
      </c>
      <c r="AG857" t="s">
        <v>612</v>
      </c>
      <c r="AH857" t="s">
        <v>612</v>
      </c>
      <c r="AI857" t="s">
        <v>612</v>
      </c>
      <c r="AJ857" t="s">
        <v>612</v>
      </c>
      <c r="AK857" t="s">
        <v>612</v>
      </c>
      <c r="AL857" t="s">
        <v>612</v>
      </c>
      <c r="AM857" t="s">
        <v>612</v>
      </c>
      <c r="AN857" t="s">
        <v>612</v>
      </c>
      <c r="AO857" t="s">
        <v>612</v>
      </c>
      <c r="AP857" t="s">
        <v>612</v>
      </c>
      <c r="AQ857" t="s">
        <v>612</v>
      </c>
      <c r="AR857" t="s">
        <v>612</v>
      </c>
      <c r="AS857" t="s">
        <v>612</v>
      </c>
      <c r="AT857" t="s">
        <v>613</v>
      </c>
      <c r="AU857" t="s">
        <v>612</v>
      </c>
      <c r="AV857" t="s">
        <v>614</v>
      </c>
      <c r="AW857" t="s">
        <v>612</v>
      </c>
      <c r="AX857">
        <v>32748054</v>
      </c>
      <c r="AY857" t="s">
        <v>621</v>
      </c>
      <c r="AZ857" t="s">
        <v>145</v>
      </c>
      <c r="BA857" t="s">
        <v>470</v>
      </c>
      <c r="BB857" t="s">
        <v>977</v>
      </c>
      <c r="BC857">
        <v>40422</v>
      </c>
      <c r="BD857">
        <v>0</v>
      </c>
      <c r="BE857">
        <v>0</v>
      </c>
      <c r="BF857">
        <v>0</v>
      </c>
      <c r="BG857">
        <v>0</v>
      </c>
      <c r="BH857">
        <v>0</v>
      </c>
      <c r="BI857">
        <v>0</v>
      </c>
      <c r="BJ857">
        <v>0</v>
      </c>
      <c r="BK857">
        <v>0</v>
      </c>
      <c r="BL857">
        <v>0</v>
      </c>
      <c r="BM857">
        <v>0</v>
      </c>
      <c r="BN857">
        <v>0</v>
      </c>
      <c r="BO857">
        <v>0</v>
      </c>
      <c r="BP857">
        <v>0</v>
      </c>
      <c r="BQ857">
        <v>0</v>
      </c>
      <c r="BR857">
        <v>0</v>
      </c>
      <c r="BS857">
        <v>0</v>
      </c>
      <c r="BT857">
        <v>32748054</v>
      </c>
      <c r="BU857">
        <v>0</v>
      </c>
      <c r="BV857">
        <v>0</v>
      </c>
      <c r="BW857">
        <v>0</v>
      </c>
      <c r="BX857">
        <v>0</v>
      </c>
      <c r="BY857">
        <v>0</v>
      </c>
      <c r="BZ857">
        <v>0</v>
      </c>
      <c r="CA857">
        <v>0</v>
      </c>
      <c r="CB857">
        <v>0</v>
      </c>
      <c r="CC857">
        <v>0</v>
      </c>
      <c r="CD857">
        <v>32748054</v>
      </c>
      <c r="CE857">
        <v>32748054</v>
      </c>
      <c r="CF857">
        <v>32748054</v>
      </c>
      <c r="CG857">
        <v>0</v>
      </c>
      <c r="CH857" t="s">
        <v>612</v>
      </c>
      <c r="CI857" t="s">
        <v>616</v>
      </c>
      <c r="CJ857" t="s">
        <v>617</v>
      </c>
      <c r="CK857" t="s">
        <v>617</v>
      </c>
      <c r="CL857" t="s">
        <v>617</v>
      </c>
      <c r="CM857" t="s">
        <v>617</v>
      </c>
      <c r="CN857">
        <v>0</v>
      </c>
    </row>
    <row r="858" spans="1:92" x14ac:dyDescent="0.25">
      <c r="A858" t="s">
        <v>5353</v>
      </c>
      <c r="B858" t="s">
        <v>5353</v>
      </c>
      <c r="C858">
        <v>16</v>
      </c>
      <c r="D858" t="s">
        <v>597</v>
      </c>
      <c r="E858">
        <v>66095</v>
      </c>
      <c r="F858" t="s">
        <v>4829</v>
      </c>
      <c r="G858" t="s">
        <v>5354</v>
      </c>
      <c r="H858" t="s">
        <v>5355</v>
      </c>
      <c r="I858" t="s">
        <v>630</v>
      </c>
      <c r="J858">
        <v>9923</v>
      </c>
      <c r="K858">
        <v>10331</v>
      </c>
      <c r="L858" t="s">
        <v>5356</v>
      </c>
      <c r="M858" t="s">
        <v>5357</v>
      </c>
      <c r="N858" t="s">
        <v>4857</v>
      </c>
      <c r="O858" t="s">
        <v>5358</v>
      </c>
      <c r="P858" t="s">
        <v>4859</v>
      </c>
      <c r="Q858" t="s">
        <v>4860</v>
      </c>
      <c r="R858" t="s">
        <v>4861</v>
      </c>
      <c r="S858" t="s">
        <v>4837</v>
      </c>
      <c r="T858" t="s">
        <v>3087</v>
      </c>
      <c r="U858" t="s">
        <v>3036</v>
      </c>
      <c r="V858" t="s">
        <v>1577</v>
      </c>
      <c r="W858">
        <v>43.844859999999997</v>
      </c>
      <c r="X858">
        <v>-79.259060000000005</v>
      </c>
      <c r="Y858" t="s">
        <v>612</v>
      </c>
      <c r="Z858" t="s">
        <v>612</v>
      </c>
      <c r="AA858" t="s">
        <v>612</v>
      </c>
      <c r="AB858" t="s">
        <v>612</v>
      </c>
      <c r="AC858" t="s">
        <v>612</v>
      </c>
      <c r="AD858" t="s">
        <v>612</v>
      </c>
      <c r="AE858" t="s">
        <v>612</v>
      </c>
      <c r="AF858" t="s">
        <v>612</v>
      </c>
      <c r="AG858" t="s">
        <v>612</v>
      </c>
      <c r="AH858" t="s">
        <v>612</v>
      </c>
      <c r="AI858" t="s">
        <v>612</v>
      </c>
      <c r="AJ858" t="s">
        <v>612</v>
      </c>
      <c r="AK858" t="s">
        <v>612</v>
      </c>
      <c r="AL858" t="s">
        <v>612</v>
      </c>
      <c r="AM858" t="s">
        <v>612</v>
      </c>
      <c r="AN858" t="s">
        <v>612</v>
      </c>
      <c r="AO858" t="s">
        <v>612</v>
      </c>
      <c r="AP858" t="s">
        <v>612</v>
      </c>
      <c r="AQ858" t="s">
        <v>612</v>
      </c>
      <c r="AR858" t="s">
        <v>612</v>
      </c>
      <c r="AS858" t="s">
        <v>612</v>
      </c>
      <c r="AT858" t="s">
        <v>613</v>
      </c>
      <c r="AU858" t="s">
        <v>612</v>
      </c>
      <c r="AV858" t="s">
        <v>635</v>
      </c>
      <c r="AW858">
        <v>39691</v>
      </c>
      <c r="AX858">
        <v>6669878</v>
      </c>
      <c r="AY858" t="s">
        <v>621</v>
      </c>
      <c r="AZ858" t="s">
        <v>145</v>
      </c>
      <c r="BA858" t="s">
        <v>470</v>
      </c>
      <c r="BB858" t="s">
        <v>694</v>
      </c>
      <c r="BC858">
        <v>37135</v>
      </c>
      <c r="BD858">
        <v>0</v>
      </c>
      <c r="BE858">
        <v>0</v>
      </c>
      <c r="BF858">
        <v>0</v>
      </c>
      <c r="BG858">
        <v>0</v>
      </c>
      <c r="BH858">
        <v>0</v>
      </c>
      <c r="BI858">
        <v>0</v>
      </c>
      <c r="BJ858">
        <v>0</v>
      </c>
      <c r="BK858">
        <v>0</v>
      </c>
      <c r="BL858">
        <v>0</v>
      </c>
      <c r="BM858">
        <v>0</v>
      </c>
      <c r="BN858">
        <v>0</v>
      </c>
      <c r="BO858">
        <v>0</v>
      </c>
      <c r="BP858">
        <v>0</v>
      </c>
      <c r="BQ858">
        <v>0</v>
      </c>
      <c r="BR858">
        <v>0</v>
      </c>
      <c r="BS858">
        <v>0</v>
      </c>
      <c r="BT858">
        <v>6669878</v>
      </c>
      <c r="BU858">
        <v>0</v>
      </c>
      <c r="BV858">
        <v>0</v>
      </c>
      <c r="BW858">
        <v>0</v>
      </c>
      <c r="BX858">
        <v>0</v>
      </c>
      <c r="BY858">
        <v>0</v>
      </c>
      <c r="BZ858">
        <v>0</v>
      </c>
      <c r="CA858">
        <v>0</v>
      </c>
      <c r="CB858">
        <v>0</v>
      </c>
      <c r="CC858">
        <v>0</v>
      </c>
      <c r="CD858">
        <v>6669878</v>
      </c>
      <c r="CE858">
        <v>6669878</v>
      </c>
      <c r="CF858">
        <v>6669878</v>
      </c>
      <c r="CG858">
        <v>0</v>
      </c>
      <c r="CH858" t="s">
        <v>612</v>
      </c>
      <c r="CI858" t="s">
        <v>616</v>
      </c>
      <c r="CJ858" t="s">
        <v>617</v>
      </c>
      <c r="CK858" t="s">
        <v>617</v>
      </c>
      <c r="CL858" t="s">
        <v>617</v>
      </c>
      <c r="CM858" t="s">
        <v>617</v>
      </c>
      <c r="CN858">
        <v>0</v>
      </c>
    </row>
    <row r="859" spans="1:92" x14ac:dyDescent="0.25">
      <c r="A859" t="s">
        <v>5359</v>
      </c>
      <c r="B859" t="s">
        <v>5359</v>
      </c>
      <c r="C859">
        <v>16</v>
      </c>
      <c r="D859" t="s">
        <v>597</v>
      </c>
      <c r="E859">
        <v>66095</v>
      </c>
      <c r="F859" t="s">
        <v>4829</v>
      </c>
      <c r="G859" t="s">
        <v>5360</v>
      </c>
      <c r="H859" t="s">
        <v>5361</v>
      </c>
      <c r="I859" t="s">
        <v>630</v>
      </c>
      <c r="J859">
        <v>9741</v>
      </c>
      <c r="K859">
        <v>10240</v>
      </c>
      <c r="L859" t="s">
        <v>5362</v>
      </c>
      <c r="M859" t="s">
        <v>5363</v>
      </c>
      <c r="N859" t="s">
        <v>4883</v>
      </c>
      <c r="O859" t="s">
        <v>5364</v>
      </c>
      <c r="P859" t="s">
        <v>4885</v>
      </c>
      <c r="Q859" t="s">
        <v>4886</v>
      </c>
      <c r="R859" t="s">
        <v>4887</v>
      </c>
      <c r="S859" t="s">
        <v>4837</v>
      </c>
      <c r="T859" t="s">
        <v>3087</v>
      </c>
      <c r="U859" t="s">
        <v>3036</v>
      </c>
      <c r="V859" t="s">
        <v>1577</v>
      </c>
      <c r="W859">
        <v>43.855150000000002</v>
      </c>
      <c r="X859">
        <v>-79.533180000000002</v>
      </c>
      <c r="Y859" t="s">
        <v>612</v>
      </c>
      <c r="Z859" t="s">
        <v>612</v>
      </c>
      <c r="AA859" t="s">
        <v>612</v>
      </c>
      <c r="AB859" t="s">
        <v>612</v>
      </c>
      <c r="AC859" t="s">
        <v>612</v>
      </c>
      <c r="AD859" t="s">
        <v>612</v>
      </c>
      <c r="AE859" t="s">
        <v>612</v>
      </c>
      <c r="AF859" t="s">
        <v>612</v>
      </c>
      <c r="AG859" t="s">
        <v>612</v>
      </c>
      <c r="AH859" t="s">
        <v>612</v>
      </c>
      <c r="AI859" t="s">
        <v>612</v>
      </c>
      <c r="AJ859" t="s">
        <v>612</v>
      </c>
      <c r="AK859" t="s">
        <v>612</v>
      </c>
      <c r="AL859" t="s">
        <v>612</v>
      </c>
      <c r="AM859" t="s">
        <v>612</v>
      </c>
      <c r="AN859" t="s">
        <v>612</v>
      </c>
      <c r="AO859" t="s">
        <v>612</v>
      </c>
      <c r="AP859" t="s">
        <v>612</v>
      </c>
      <c r="AQ859" t="s">
        <v>612</v>
      </c>
      <c r="AR859" t="s">
        <v>612</v>
      </c>
      <c r="AS859" t="s">
        <v>612</v>
      </c>
      <c r="AT859" t="s">
        <v>613</v>
      </c>
      <c r="AU859" t="s">
        <v>612</v>
      </c>
      <c r="AV859" t="s">
        <v>635</v>
      </c>
      <c r="AW859">
        <v>39691</v>
      </c>
      <c r="AX859">
        <v>7446855</v>
      </c>
      <c r="AY859" t="s">
        <v>621</v>
      </c>
      <c r="AZ859" t="s">
        <v>145</v>
      </c>
      <c r="BA859" t="s">
        <v>470</v>
      </c>
      <c r="BB859" t="s">
        <v>659</v>
      </c>
      <c r="BC859">
        <v>36770</v>
      </c>
      <c r="BD859">
        <v>0</v>
      </c>
      <c r="BE859">
        <v>0</v>
      </c>
      <c r="BF859">
        <v>0</v>
      </c>
      <c r="BG859">
        <v>0</v>
      </c>
      <c r="BH859">
        <v>0</v>
      </c>
      <c r="BI859">
        <v>0</v>
      </c>
      <c r="BJ859">
        <v>0</v>
      </c>
      <c r="BK859">
        <v>0</v>
      </c>
      <c r="BL859">
        <v>0</v>
      </c>
      <c r="BM859">
        <v>0</v>
      </c>
      <c r="BN859">
        <v>0</v>
      </c>
      <c r="BO859">
        <v>0</v>
      </c>
      <c r="BP859">
        <v>0</v>
      </c>
      <c r="BQ859">
        <v>0</v>
      </c>
      <c r="BR859">
        <v>252645</v>
      </c>
      <c r="BS859">
        <v>252645</v>
      </c>
      <c r="BT859">
        <v>7194210</v>
      </c>
      <c r="BU859">
        <v>0</v>
      </c>
      <c r="BV859">
        <v>0</v>
      </c>
      <c r="BW859">
        <v>0</v>
      </c>
      <c r="BX859">
        <v>0</v>
      </c>
      <c r="BY859">
        <v>0</v>
      </c>
      <c r="BZ859">
        <v>0</v>
      </c>
      <c r="CA859">
        <v>0</v>
      </c>
      <c r="CB859">
        <v>0</v>
      </c>
      <c r="CC859">
        <v>0</v>
      </c>
      <c r="CD859">
        <v>7194210</v>
      </c>
      <c r="CE859">
        <v>7446855</v>
      </c>
      <c r="CF859">
        <v>7446855</v>
      </c>
      <c r="CG859">
        <v>0</v>
      </c>
      <c r="CH859" t="s">
        <v>612</v>
      </c>
      <c r="CI859" t="s">
        <v>616</v>
      </c>
      <c r="CJ859" t="s">
        <v>617</v>
      </c>
      <c r="CK859" t="s">
        <v>617</v>
      </c>
      <c r="CL859" t="s">
        <v>617</v>
      </c>
      <c r="CM859" t="s">
        <v>617</v>
      </c>
      <c r="CN859">
        <v>0</v>
      </c>
    </row>
    <row r="860" spans="1:92" x14ac:dyDescent="0.25">
      <c r="A860" t="s">
        <v>5365</v>
      </c>
      <c r="B860" t="s">
        <v>5365</v>
      </c>
      <c r="C860">
        <v>16</v>
      </c>
      <c r="D860" t="s">
        <v>597</v>
      </c>
      <c r="E860">
        <v>66095</v>
      </c>
      <c r="F860" t="s">
        <v>4829</v>
      </c>
      <c r="G860" t="s">
        <v>4424</v>
      </c>
      <c r="H860" t="s">
        <v>4425</v>
      </c>
      <c r="I860" t="s">
        <v>630</v>
      </c>
      <c r="J860">
        <v>10788</v>
      </c>
      <c r="K860">
        <v>11993</v>
      </c>
      <c r="L860" t="s">
        <v>5366</v>
      </c>
      <c r="M860" t="s">
        <v>5367</v>
      </c>
      <c r="N860" t="s">
        <v>4844</v>
      </c>
      <c r="O860" t="s">
        <v>5368</v>
      </c>
      <c r="P860" t="s">
        <v>4846</v>
      </c>
      <c r="Q860" t="s">
        <v>4847</v>
      </c>
      <c r="R860" t="s">
        <v>4848</v>
      </c>
      <c r="S860" t="s">
        <v>4837</v>
      </c>
      <c r="T860" t="s">
        <v>3087</v>
      </c>
      <c r="U860" t="s">
        <v>3036</v>
      </c>
      <c r="V860" t="s">
        <v>1577</v>
      </c>
      <c r="W860">
        <v>43.891100000000002</v>
      </c>
      <c r="X860">
        <v>-79.412400000000005</v>
      </c>
      <c r="Y860" t="s">
        <v>612</v>
      </c>
      <c r="Z860" t="s">
        <v>612</v>
      </c>
      <c r="AA860" t="s">
        <v>612</v>
      </c>
      <c r="AB860" t="s">
        <v>612</v>
      </c>
      <c r="AC860" t="s">
        <v>612</v>
      </c>
      <c r="AD860" t="s">
        <v>612</v>
      </c>
      <c r="AE860" t="s">
        <v>612</v>
      </c>
      <c r="AF860" t="s">
        <v>612</v>
      </c>
      <c r="AG860" t="s">
        <v>612</v>
      </c>
      <c r="AH860" t="s">
        <v>612</v>
      </c>
      <c r="AI860" t="s">
        <v>612</v>
      </c>
      <c r="AJ860" t="s">
        <v>612</v>
      </c>
      <c r="AK860" t="s">
        <v>612</v>
      </c>
      <c r="AL860" t="s">
        <v>612</v>
      </c>
      <c r="AM860" t="s">
        <v>612</v>
      </c>
      <c r="AN860" t="s">
        <v>612</v>
      </c>
      <c r="AO860" t="s">
        <v>612</v>
      </c>
      <c r="AP860" t="s">
        <v>612</v>
      </c>
      <c r="AQ860" t="s">
        <v>612</v>
      </c>
      <c r="AR860" t="s">
        <v>612</v>
      </c>
      <c r="AS860" t="s">
        <v>612</v>
      </c>
      <c r="AT860" t="s">
        <v>613</v>
      </c>
      <c r="AU860" t="s">
        <v>612</v>
      </c>
      <c r="AV860" t="s">
        <v>635</v>
      </c>
      <c r="AW860">
        <v>39691</v>
      </c>
      <c r="AX860">
        <v>8316644</v>
      </c>
      <c r="AY860" t="s">
        <v>621</v>
      </c>
      <c r="AZ860" t="s">
        <v>145</v>
      </c>
      <c r="BA860" t="s">
        <v>470</v>
      </c>
      <c r="BB860" t="s">
        <v>824</v>
      </c>
      <c r="BC860">
        <v>39326</v>
      </c>
      <c r="BD860">
        <v>0</v>
      </c>
      <c r="BE860">
        <v>0</v>
      </c>
      <c r="BF860">
        <v>0</v>
      </c>
      <c r="BG860">
        <v>0</v>
      </c>
      <c r="BH860">
        <v>0</v>
      </c>
      <c r="BI860">
        <v>0</v>
      </c>
      <c r="BJ860">
        <v>0</v>
      </c>
      <c r="BK860">
        <v>0</v>
      </c>
      <c r="BL860">
        <v>0</v>
      </c>
      <c r="BM860">
        <v>0</v>
      </c>
      <c r="BN860">
        <v>0</v>
      </c>
      <c r="BO860">
        <v>0</v>
      </c>
      <c r="BP860">
        <v>0</v>
      </c>
      <c r="BQ860">
        <v>0</v>
      </c>
      <c r="BR860">
        <v>0</v>
      </c>
      <c r="BS860">
        <v>0</v>
      </c>
      <c r="BT860">
        <v>8316644</v>
      </c>
      <c r="BU860">
        <v>0</v>
      </c>
      <c r="BV860">
        <v>0</v>
      </c>
      <c r="BW860">
        <v>0</v>
      </c>
      <c r="BX860">
        <v>0</v>
      </c>
      <c r="BY860">
        <v>0</v>
      </c>
      <c r="BZ860">
        <v>0</v>
      </c>
      <c r="CA860">
        <v>0</v>
      </c>
      <c r="CB860">
        <v>0</v>
      </c>
      <c r="CC860">
        <v>0</v>
      </c>
      <c r="CD860">
        <v>8316644</v>
      </c>
      <c r="CE860">
        <v>8316644</v>
      </c>
      <c r="CF860">
        <v>8316644</v>
      </c>
      <c r="CG860">
        <v>0</v>
      </c>
      <c r="CH860" t="s">
        <v>612</v>
      </c>
      <c r="CI860" t="s">
        <v>616</v>
      </c>
      <c r="CJ860" t="s">
        <v>617</v>
      </c>
      <c r="CK860" t="s">
        <v>617</v>
      </c>
      <c r="CL860" t="s">
        <v>617</v>
      </c>
      <c r="CM860" t="s">
        <v>617</v>
      </c>
      <c r="CN860">
        <v>0</v>
      </c>
    </row>
    <row r="861" spans="1:92" x14ac:dyDescent="0.25">
      <c r="A861" t="s">
        <v>5369</v>
      </c>
      <c r="B861" t="s">
        <v>5369</v>
      </c>
      <c r="C861">
        <v>16</v>
      </c>
      <c r="D861" t="s">
        <v>597</v>
      </c>
      <c r="E861">
        <v>66095</v>
      </c>
      <c r="F861" t="s">
        <v>4829</v>
      </c>
      <c r="G861" t="s">
        <v>4424</v>
      </c>
      <c r="H861" t="s">
        <v>4425</v>
      </c>
      <c r="I861" t="s">
        <v>630</v>
      </c>
      <c r="J861">
        <v>10788</v>
      </c>
      <c r="K861">
        <v>11993</v>
      </c>
      <c r="L861" t="s">
        <v>5366</v>
      </c>
      <c r="M861" t="s">
        <v>5367</v>
      </c>
      <c r="N861" t="s">
        <v>4844</v>
      </c>
      <c r="O861" t="s">
        <v>5368</v>
      </c>
      <c r="P861" t="s">
        <v>4846</v>
      </c>
      <c r="Q861" t="s">
        <v>4847</v>
      </c>
      <c r="R861" t="s">
        <v>4848</v>
      </c>
      <c r="S861" t="s">
        <v>4837</v>
      </c>
      <c r="T861" t="s">
        <v>3087</v>
      </c>
      <c r="U861" t="s">
        <v>3036</v>
      </c>
      <c r="V861" t="s">
        <v>1577</v>
      </c>
      <c r="W861">
        <v>43.891100000000002</v>
      </c>
      <c r="X861">
        <v>-79.412400000000005</v>
      </c>
      <c r="Y861" t="s">
        <v>612</v>
      </c>
      <c r="Z861" t="s">
        <v>612</v>
      </c>
      <c r="AA861" t="s">
        <v>612</v>
      </c>
      <c r="AB861" t="s">
        <v>612</v>
      </c>
      <c r="AC861" t="s">
        <v>612</v>
      </c>
      <c r="AD861" t="s">
        <v>612</v>
      </c>
      <c r="AE861" t="s">
        <v>612</v>
      </c>
      <c r="AF861" t="s">
        <v>612</v>
      </c>
      <c r="AG861" t="s">
        <v>612</v>
      </c>
      <c r="AH861" t="s">
        <v>612</v>
      </c>
      <c r="AI861" t="s">
        <v>612</v>
      </c>
      <c r="AJ861" t="s">
        <v>612</v>
      </c>
      <c r="AK861" t="s">
        <v>612</v>
      </c>
      <c r="AL861" t="s">
        <v>612</v>
      </c>
      <c r="AM861" t="s">
        <v>612</v>
      </c>
      <c r="AN861" t="s">
        <v>612</v>
      </c>
      <c r="AO861" t="s">
        <v>612</v>
      </c>
      <c r="AP861" t="s">
        <v>612</v>
      </c>
      <c r="AQ861" t="s">
        <v>612</v>
      </c>
      <c r="AR861" t="s">
        <v>612</v>
      </c>
      <c r="AS861" t="s">
        <v>612</v>
      </c>
      <c r="AT861" t="s">
        <v>613</v>
      </c>
      <c r="AU861" t="s">
        <v>612</v>
      </c>
      <c r="AV861" t="s">
        <v>635</v>
      </c>
      <c r="AW861">
        <v>39691</v>
      </c>
      <c r="AX861">
        <v>204000</v>
      </c>
      <c r="AY861" t="s">
        <v>621</v>
      </c>
      <c r="AZ861" t="s">
        <v>140</v>
      </c>
      <c r="BA861" t="s">
        <v>470</v>
      </c>
      <c r="BB861" t="s">
        <v>636</v>
      </c>
      <c r="BC861">
        <v>38961</v>
      </c>
      <c r="BD861">
        <v>0</v>
      </c>
      <c r="BE861">
        <v>0</v>
      </c>
      <c r="BF861">
        <v>0</v>
      </c>
      <c r="BG861">
        <v>0</v>
      </c>
      <c r="BH861">
        <v>0</v>
      </c>
      <c r="BI861">
        <v>0</v>
      </c>
      <c r="BJ861">
        <v>0</v>
      </c>
      <c r="BK861">
        <v>0</v>
      </c>
      <c r="BL861">
        <v>0</v>
      </c>
      <c r="BM861">
        <v>0</v>
      </c>
      <c r="BN861">
        <v>0</v>
      </c>
      <c r="BO861">
        <v>0</v>
      </c>
      <c r="BP861">
        <v>0</v>
      </c>
      <c r="BQ861">
        <v>0</v>
      </c>
      <c r="BR861">
        <v>0</v>
      </c>
      <c r="BS861">
        <v>0</v>
      </c>
      <c r="BT861">
        <v>204000</v>
      </c>
      <c r="BU861">
        <v>0</v>
      </c>
      <c r="BV861">
        <v>0</v>
      </c>
      <c r="BW861">
        <v>0</v>
      </c>
      <c r="BX861">
        <v>0</v>
      </c>
      <c r="BY861">
        <v>0</v>
      </c>
      <c r="BZ861">
        <v>0</v>
      </c>
      <c r="CA861">
        <v>0</v>
      </c>
      <c r="CB861">
        <v>0</v>
      </c>
      <c r="CC861">
        <v>0</v>
      </c>
      <c r="CD861">
        <v>204000</v>
      </c>
      <c r="CE861">
        <v>204000</v>
      </c>
      <c r="CF861">
        <v>204000</v>
      </c>
      <c r="CG861">
        <v>0</v>
      </c>
      <c r="CH861" t="s">
        <v>612</v>
      </c>
      <c r="CI861" t="s">
        <v>616</v>
      </c>
      <c r="CJ861" t="s">
        <v>617</v>
      </c>
      <c r="CK861" t="s">
        <v>617</v>
      </c>
      <c r="CL861" t="s">
        <v>617</v>
      </c>
      <c r="CM861" t="s">
        <v>617</v>
      </c>
      <c r="CN861">
        <v>0</v>
      </c>
    </row>
    <row r="862" spans="1:92" x14ac:dyDescent="0.25">
      <c r="A862" t="s">
        <v>5370</v>
      </c>
      <c r="B862" t="s">
        <v>5370</v>
      </c>
      <c r="C862">
        <v>16</v>
      </c>
      <c r="D862" t="s">
        <v>597</v>
      </c>
      <c r="E862">
        <v>66095</v>
      </c>
      <c r="F862" t="s">
        <v>4829</v>
      </c>
      <c r="G862" t="s">
        <v>5371</v>
      </c>
      <c r="H862" t="s">
        <v>5372</v>
      </c>
      <c r="I862" t="s">
        <v>667</v>
      </c>
      <c r="J862">
        <v>5521</v>
      </c>
      <c r="K862">
        <v>8304</v>
      </c>
      <c r="L862" t="s">
        <v>5373</v>
      </c>
      <c r="M862" t="s">
        <v>5374</v>
      </c>
      <c r="N862" t="s">
        <v>4857</v>
      </c>
      <c r="O862" t="s">
        <v>5375</v>
      </c>
      <c r="P862" t="s">
        <v>4859</v>
      </c>
      <c r="Q862" t="s">
        <v>4860</v>
      </c>
      <c r="R862" t="s">
        <v>4861</v>
      </c>
      <c r="S862" t="s">
        <v>4837</v>
      </c>
      <c r="T862" t="s">
        <v>3087</v>
      </c>
      <c r="U862" t="s">
        <v>3036</v>
      </c>
      <c r="V862" t="s">
        <v>1577</v>
      </c>
      <c r="W862">
        <v>43.84742</v>
      </c>
      <c r="X862">
        <v>-79.267849999999996</v>
      </c>
      <c r="Y862" t="s">
        <v>612</v>
      </c>
      <c r="Z862" t="s">
        <v>612</v>
      </c>
      <c r="AA862" t="s">
        <v>612</v>
      </c>
      <c r="AB862" t="s">
        <v>612</v>
      </c>
      <c r="AC862" t="s">
        <v>612</v>
      </c>
      <c r="AD862" t="s">
        <v>612</v>
      </c>
      <c r="AE862" t="s">
        <v>612</v>
      </c>
      <c r="AF862" t="s">
        <v>612</v>
      </c>
      <c r="AG862" t="s">
        <v>612</v>
      </c>
      <c r="AH862" t="s">
        <v>612</v>
      </c>
      <c r="AI862" t="s">
        <v>612</v>
      </c>
      <c r="AJ862" t="s">
        <v>612</v>
      </c>
      <c r="AK862" t="s">
        <v>612</v>
      </c>
      <c r="AL862" t="s">
        <v>612</v>
      </c>
      <c r="AM862" t="s">
        <v>612</v>
      </c>
      <c r="AN862" t="s">
        <v>612</v>
      </c>
      <c r="AO862" t="s">
        <v>612</v>
      </c>
      <c r="AP862" t="s">
        <v>612</v>
      </c>
      <c r="AQ862" t="s">
        <v>612</v>
      </c>
      <c r="AR862" t="s">
        <v>612</v>
      </c>
      <c r="AS862" t="s">
        <v>612</v>
      </c>
      <c r="AT862" t="s">
        <v>613</v>
      </c>
      <c r="AU862" t="s">
        <v>612</v>
      </c>
      <c r="AV862" t="s">
        <v>635</v>
      </c>
      <c r="AW862">
        <v>39691</v>
      </c>
      <c r="AX862">
        <v>3613538</v>
      </c>
      <c r="AY862" t="s">
        <v>621</v>
      </c>
      <c r="AZ862" t="s">
        <v>140</v>
      </c>
      <c r="BA862" t="s">
        <v>470</v>
      </c>
      <c r="BB862" t="s">
        <v>1255</v>
      </c>
      <c r="BC862">
        <v>37865</v>
      </c>
      <c r="BD862">
        <v>0</v>
      </c>
      <c r="BE862">
        <v>0</v>
      </c>
      <c r="BF862">
        <v>0</v>
      </c>
      <c r="BG862">
        <v>0</v>
      </c>
      <c r="BH862">
        <v>0</v>
      </c>
      <c r="BI862">
        <v>0</v>
      </c>
      <c r="BJ862">
        <v>0</v>
      </c>
      <c r="BK862">
        <v>0</v>
      </c>
      <c r="BL862">
        <v>0</v>
      </c>
      <c r="BM862">
        <v>0</v>
      </c>
      <c r="BN862">
        <v>0</v>
      </c>
      <c r="BO862">
        <v>0</v>
      </c>
      <c r="BP862">
        <v>0</v>
      </c>
      <c r="BQ862">
        <v>0</v>
      </c>
      <c r="BR862">
        <v>0</v>
      </c>
      <c r="BS862">
        <v>0</v>
      </c>
      <c r="BT862">
        <v>3613538</v>
      </c>
      <c r="BU862">
        <v>0</v>
      </c>
      <c r="BV862">
        <v>0</v>
      </c>
      <c r="BW862">
        <v>0</v>
      </c>
      <c r="BX862">
        <v>0</v>
      </c>
      <c r="BY862">
        <v>0</v>
      </c>
      <c r="BZ862">
        <v>0</v>
      </c>
      <c r="CA862">
        <v>0</v>
      </c>
      <c r="CB862">
        <v>0</v>
      </c>
      <c r="CC862">
        <v>0</v>
      </c>
      <c r="CD862">
        <v>3613538</v>
      </c>
      <c r="CE862">
        <v>3613538</v>
      </c>
      <c r="CF862">
        <v>3613538</v>
      </c>
      <c r="CG862">
        <v>0</v>
      </c>
      <c r="CH862" t="s">
        <v>612</v>
      </c>
      <c r="CI862" t="s">
        <v>616</v>
      </c>
      <c r="CJ862" t="s">
        <v>617</v>
      </c>
      <c r="CK862" t="s">
        <v>617</v>
      </c>
      <c r="CL862" t="s">
        <v>617</v>
      </c>
      <c r="CM862" t="s">
        <v>617</v>
      </c>
      <c r="CN862">
        <v>0</v>
      </c>
    </row>
    <row r="863" spans="1:92" x14ac:dyDescent="0.25">
      <c r="A863" t="s">
        <v>5376</v>
      </c>
      <c r="B863" t="s">
        <v>5376</v>
      </c>
      <c r="C863">
        <v>16</v>
      </c>
      <c r="D863" t="s">
        <v>597</v>
      </c>
      <c r="E863">
        <v>66095</v>
      </c>
      <c r="F863" t="s">
        <v>4829</v>
      </c>
      <c r="G863" t="s">
        <v>5371</v>
      </c>
      <c r="H863" t="s">
        <v>5372</v>
      </c>
      <c r="I863" t="s">
        <v>667</v>
      </c>
      <c r="J863">
        <v>5521</v>
      </c>
      <c r="K863">
        <v>8304</v>
      </c>
      <c r="L863" t="s">
        <v>5373</v>
      </c>
      <c r="M863" t="s">
        <v>5374</v>
      </c>
      <c r="N863" t="s">
        <v>4857</v>
      </c>
      <c r="O863" t="s">
        <v>5375</v>
      </c>
      <c r="P863" t="s">
        <v>4859</v>
      </c>
      <c r="Q863" t="s">
        <v>4860</v>
      </c>
      <c r="R863" t="s">
        <v>4861</v>
      </c>
      <c r="S863" t="s">
        <v>4837</v>
      </c>
      <c r="T863" t="s">
        <v>3087</v>
      </c>
      <c r="U863" t="s">
        <v>3036</v>
      </c>
      <c r="V863" t="s">
        <v>1577</v>
      </c>
      <c r="W863">
        <v>43.84742</v>
      </c>
      <c r="X863">
        <v>-79.267849999999996</v>
      </c>
      <c r="Y863" t="s">
        <v>612</v>
      </c>
      <c r="Z863" t="s">
        <v>612</v>
      </c>
      <c r="AA863" t="s">
        <v>612</v>
      </c>
      <c r="AB863" t="s">
        <v>612</v>
      </c>
      <c r="AC863" t="s">
        <v>612</v>
      </c>
      <c r="AD863" t="s">
        <v>612</v>
      </c>
      <c r="AE863" t="s">
        <v>612</v>
      </c>
      <c r="AF863" t="s">
        <v>612</v>
      </c>
      <c r="AG863" t="s">
        <v>612</v>
      </c>
      <c r="AH863" t="s">
        <v>612</v>
      </c>
      <c r="AI863" t="s">
        <v>612</v>
      </c>
      <c r="AJ863" t="s">
        <v>612</v>
      </c>
      <c r="AK863" t="s">
        <v>612</v>
      </c>
      <c r="AL863" t="s">
        <v>612</v>
      </c>
      <c r="AM863" t="s">
        <v>612</v>
      </c>
      <c r="AN863" t="s">
        <v>612</v>
      </c>
      <c r="AO863" t="s">
        <v>612</v>
      </c>
      <c r="AP863" t="s">
        <v>612</v>
      </c>
      <c r="AQ863" t="s">
        <v>612</v>
      </c>
      <c r="AR863" t="s">
        <v>612</v>
      </c>
      <c r="AS863" t="s">
        <v>612</v>
      </c>
      <c r="AT863" t="s">
        <v>613</v>
      </c>
      <c r="AU863" t="s">
        <v>612</v>
      </c>
      <c r="AV863" t="s">
        <v>635</v>
      </c>
      <c r="AW863">
        <v>39691</v>
      </c>
      <c r="AX863">
        <v>3520000</v>
      </c>
      <c r="AY863" t="s">
        <v>621</v>
      </c>
      <c r="AZ863" t="s">
        <v>140</v>
      </c>
      <c r="BA863" t="s">
        <v>470</v>
      </c>
      <c r="BB863" t="s">
        <v>824</v>
      </c>
      <c r="BC863">
        <v>39326</v>
      </c>
      <c r="BD863">
        <v>0</v>
      </c>
      <c r="BE863">
        <v>0</v>
      </c>
      <c r="BF863">
        <v>0</v>
      </c>
      <c r="BG863">
        <v>0</v>
      </c>
      <c r="BH863">
        <v>0</v>
      </c>
      <c r="BI863">
        <v>0</v>
      </c>
      <c r="BJ863">
        <v>0</v>
      </c>
      <c r="BK863">
        <v>0</v>
      </c>
      <c r="BL863">
        <v>0</v>
      </c>
      <c r="BM863">
        <v>0</v>
      </c>
      <c r="BN863">
        <v>0</v>
      </c>
      <c r="BO863">
        <v>0</v>
      </c>
      <c r="BP863">
        <v>0</v>
      </c>
      <c r="BQ863">
        <v>0</v>
      </c>
      <c r="BR863">
        <v>0</v>
      </c>
      <c r="BS863">
        <v>0</v>
      </c>
      <c r="BT863">
        <v>3520000</v>
      </c>
      <c r="BU863">
        <v>0</v>
      </c>
      <c r="BV863">
        <v>0</v>
      </c>
      <c r="BW863">
        <v>0</v>
      </c>
      <c r="BX863">
        <v>0</v>
      </c>
      <c r="BY863">
        <v>0</v>
      </c>
      <c r="BZ863">
        <v>0</v>
      </c>
      <c r="CA863">
        <v>0</v>
      </c>
      <c r="CB863">
        <v>0</v>
      </c>
      <c r="CC863">
        <v>0</v>
      </c>
      <c r="CD863">
        <v>3520000</v>
      </c>
      <c r="CE863">
        <v>3520000</v>
      </c>
      <c r="CF863">
        <v>3520000</v>
      </c>
      <c r="CG863">
        <v>0</v>
      </c>
      <c r="CH863" t="s">
        <v>612</v>
      </c>
      <c r="CI863" t="s">
        <v>616</v>
      </c>
      <c r="CJ863" t="s">
        <v>617</v>
      </c>
      <c r="CK863" t="s">
        <v>617</v>
      </c>
      <c r="CL863" t="s">
        <v>617</v>
      </c>
      <c r="CM863" t="s">
        <v>617</v>
      </c>
      <c r="CN863">
        <v>0</v>
      </c>
    </row>
    <row r="864" spans="1:92" x14ac:dyDescent="0.25">
      <c r="A864" t="s">
        <v>5377</v>
      </c>
      <c r="B864" t="s">
        <v>5377</v>
      </c>
      <c r="C864">
        <v>16</v>
      </c>
      <c r="D864" t="s">
        <v>597</v>
      </c>
      <c r="E864">
        <v>66095</v>
      </c>
      <c r="F864" t="s">
        <v>4829</v>
      </c>
      <c r="G864" t="s">
        <v>5378</v>
      </c>
      <c r="H864" t="s">
        <v>5379</v>
      </c>
      <c r="I864" t="s">
        <v>630</v>
      </c>
      <c r="J864">
        <v>1544</v>
      </c>
      <c r="K864">
        <v>6293</v>
      </c>
      <c r="L864" t="s">
        <v>5380</v>
      </c>
      <c r="M864" t="s">
        <v>5381</v>
      </c>
      <c r="N864" t="s">
        <v>4857</v>
      </c>
      <c r="O864" t="s">
        <v>5382</v>
      </c>
      <c r="P864" t="s">
        <v>4859</v>
      </c>
      <c r="Q864" t="s">
        <v>4860</v>
      </c>
      <c r="R864" t="s">
        <v>4861</v>
      </c>
      <c r="S864" t="s">
        <v>4837</v>
      </c>
      <c r="T864" t="s">
        <v>3087</v>
      </c>
      <c r="U864" t="s">
        <v>3036</v>
      </c>
      <c r="V864" t="s">
        <v>1577</v>
      </c>
      <c r="W864">
        <v>43.8265423</v>
      </c>
      <c r="X864">
        <v>-79.317802200000003</v>
      </c>
      <c r="Y864" t="s">
        <v>612</v>
      </c>
      <c r="Z864" t="s">
        <v>612</v>
      </c>
      <c r="AA864" t="s">
        <v>612</v>
      </c>
      <c r="AB864" t="s">
        <v>612</v>
      </c>
      <c r="AC864" t="s">
        <v>612</v>
      </c>
      <c r="AD864" t="s">
        <v>612</v>
      </c>
      <c r="AE864" t="s">
        <v>612</v>
      </c>
      <c r="AF864" t="s">
        <v>612</v>
      </c>
      <c r="AG864" t="s">
        <v>612</v>
      </c>
      <c r="AH864" t="s">
        <v>612</v>
      </c>
      <c r="AI864" t="s">
        <v>612</v>
      </c>
      <c r="AJ864" t="s">
        <v>612</v>
      </c>
      <c r="AK864" t="s">
        <v>612</v>
      </c>
      <c r="AL864" t="s">
        <v>612</v>
      </c>
      <c r="AM864" t="s">
        <v>612</v>
      </c>
      <c r="AN864" t="s">
        <v>612</v>
      </c>
      <c r="AO864" t="s">
        <v>612</v>
      </c>
      <c r="AP864" t="s">
        <v>612</v>
      </c>
      <c r="AQ864" t="s">
        <v>612</v>
      </c>
      <c r="AR864" t="s">
        <v>612</v>
      </c>
      <c r="AS864" t="s">
        <v>612</v>
      </c>
      <c r="AT864" t="s">
        <v>613</v>
      </c>
      <c r="AU864" t="s">
        <v>612</v>
      </c>
      <c r="AV864" t="s">
        <v>635</v>
      </c>
      <c r="AW864">
        <v>39691</v>
      </c>
      <c r="AX864">
        <v>2380096</v>
      </c>
      <c r="AY864" t="s">
        <v>621</v>
      </c>
      <c r="AZ864" t="s">
        <v>140</v>
      </c>
      <c r="BA864" t="s">
        <v>470</v>
      </c>
      <c r="BB864" t="s">
        <v>694</v>
      </c>
      <c r="BC864">
        <v>37135</v>
      </c>
      <c r="BD864">
        <v>0</v>
      </c>
      <c r="BE864">
        <v>0</v>
      </c>
      <c r="BF864">
        <v>0</v>
      </c>
      <c r="BG864">
        <v>0</v>
      </c>
      <c r="BH864">
        <v>0</v>
      </c>
      <c r="BI864">
        <v>0</v>
      </c>
      <c r="BJ864">
        <v>0</v>
      </c>
      <c r="BK864">
        <v>0</v>
      </c>
      <c r="BL864">
        <v>0</v>
      </c>
      <c r="BM864">
        <v>0</v>
      </c>
      <c r="BN864">
        <v>0</v>
      </c>
      <c r="BO864">
        <v>0</v>
      </c>
      <c r="BP864">
        <v>0</v>
      </c>
      <c r="BQ864">
        <v>0</v>
      </c>
      <c r="BR864">
        <v>96896</v>
      </c>
      <c r="BS864">
        <v>96896</v>
      </c>
      <c r="BT864">
        <v>2283200</v>
      </c>
      <c r="BU864">
        <v>0</v>
      </c>
      <c r="BV864">
        <v>0</v>
      </c>
      <c r="BW864">
        <v>0</v>
      </c>
      <c r="BX864">
        <v>0</v>
      </c>
      <c r="BY864">
        <v>0</v>
      </c>
      <c r="BZ864">
        <v>0</v>
      </c>
      <c r="CA864">
        <v>0</v>
      </c>
      <c r="CB864">
        <v>0</v>
      </c>
      <c r="CC864">
        <v>0</v>
      </c>
      <c r="CD864">
        <v>2283200</v>
      </c>
      <c r="CE864">
        <v>2380096</v>
      </c>
      <c r="CF864">
        <v>2380096</v>
      </c>
      <c r="CG864">
        <v>0</v>
      </c>
      <c r="CH864" t="s">
        <v>612</v>
      </c>
      <c r="CI864" t="s">
        <v>616</v>
      </c>
      <c r="CJ864" t="s">
        <v>617</v>
      </c>
      <c r="CK864" t="s">
        <v>617</v>
      </c>
      <c r="CL864" t="s">
        <v>617</v>
      </c>
      <c r="CM864" t="s">
        <v>617</v>
      </c>
      <c r="CN864">
        <v>0</v>
      </c>
    </row>
    <row r="865" spans="1:92" x14ac:dyDescent="0.25">
      <c r="A865" t="s">
        <v>5383</v>
      </c>
      <c r="B865" t="s">
        <v>5383</v>
      </c>
      <c r="C865">
        <v>16</v>
      </c>
      <c r="D865" t="s">
        <v>597</v>
      </c>
      <c r="E865">
        <v>66095</v>
      </c>
      <c r="F865" t="s">
        <v>4829</v>
      </c>
      <c r="G865" t="s">
        <v>5378</v>
      </c>
      <c r="H865" t="s">
        <v>5384</v>
      </c>
      <c r="I865" t="s">
        <v>667</v>
      </c>
      <c r="J865">
        <v>5525</v>
      </c>
      <c r="K865">
        <v>8306</v>
      </c>
      <c r="L865" t="s">
        <v>5385</v>
      </c>
      <c r="M865" t="s">
        <v>5386</v>
      </c>
      <c r="N865" t="s">
        <v>4857</v>
      </c>
      <c r="O865" t="s">
        <v>5387</v>
      </c>
      <c r="P865" t="s">
        <v>4859</v>
      </c>
      <c r="Q865" t="s">
        <v>4860</v>
      </c>
      <c r="R865" t="s">
        <v>4861</v>
      </c>
      <c r="S865" t="s">
        <v>4837</v>
      </c>
      <c r="T865" t="s">
        <v>3087</v>
      </c>
      <c r="U865" t="s">
        <v>3036</v>
      </c>
      <c r="V865" t="s">
        <v>1577</v>
      </c>
      <c r="W865">
        <v>43.837679999999999</v>
      </c>
      <c r="X865">
        <v>-79.305160000000001</v>
      </c>
      <c r="Y865" t="s">
        <v>612</v>
      </c>
      <c r="Z865" t="s">
        <v>612</v>
      </c>
      <c r="AA865" t="s">
        <v>612</v>
      </c>
      <c r="AB865" t="s">
        <v>612</v>
      </c>
      <c r="AC865" t="s">
        <v>612</v>
      </c>
      <c r="AD865" t="s">
        <v>612</v>
      </c>
      <c r="AE865" t="s">
        <v>612</v>
      </c>
      <c r="AF865" t="s">
        <v>612</v>
      </c>
      <c r="AG865" t="s">
        <v>612</v>
      </c>
      <c r="AH865" t="s">
        <v>612</v>
      </c>
      <c r="AI865" t="s">
        <v>612</v>
      </c>
      <c r="AJ865" t="s">
        <v>612</v>
      </c>
      <c r="AK865" t="s">
        <v>612</v>
      </c>
      <c r="AL865" t="s">
        <v>612</v>
      </c>
      <c r="AM865" t="s">
        <v>612</v>
      </c>
      <c r="AN865" t="s">
        <v>612</v>
      </c>
      <c r="AO865" t="s">
        <v>612</v>
      </c>
      <c r="AP865" t="s">
        <v>612</v>
      </c>
      <c r="AQ865" t="s">
        <v>612</v>
      </c>
      <c r="AR865" t="s">
        <v>612</v>
      </c>
      <c r="AS865" t="s">
        <v>612</v>
      </c>
      <c r="AT865" t="s">
        <v>613</v>
      </c>
      <c r="AU865" t="s">
        <v>612</v>
      </c>
      <c r="AV865" t="s">
        <v>635</v>
      </c>
      <c r="AW865">
        <v>39691</v>
      </c>
      <c r="AX865">
        <v>4297093</v>
      </c>
      <c r="AY865" t="s">
        <v>621</v>
      </c>
      <c r="AZ865" t="s">
        <v>140</v>
      </c>
      <c r="BA865" t="s">
        <v>470</v>
      </c>
      <c r="BB865" t="s">
        <v>694</v>
      </c>
      <c r="BC865">
        <v>37135</v>
      </c>
      <c r="BD865">
        <v>0</v>
      </c>
      <c r="BE865">
        <v>0</v>
      </c>
      <c r="BF865">
        <v>0</v>
      </c>
      <c r="BG865">
        <v>0</v>
      </c>
      <c r="BH865">
        <v>0</v>
      </c>
      <c r="BI865">
        <v>0</v>
      </c>
      <c r="BJ865">
        <v>0</v>
      </c>
      <c r="BK865">
        <v>0</v>
      </c>
      <c r="BL865">
        <v>0</v>
      </c>
      <c r="BM865">
        <v>0</v>
      </c>
      <c r="BN865">
        <v>0</v>
      </c>
      <c r="BO865">
        <v>0</v>
      </c>
      <c r="BP865">
        <v>0</v>
      </c>
      <c r="BQ865">
        <v>0</v>
      </c>
      <c r="BR865">
        <v>425093</v>
      </c>
      <c r="BS865">
        <v>425093</v>
      </c>
      <c r="BT865">
        <v>3872000</v>
      </c>
      <c r="BU865">
        <v>0</v>
      </c>
      <c r="BV865">
        <v>0</v>
      </c>
      <c r="BW865">
        <v>0</v>
      </c>
      <c r="BX865">
        <v>0</v>
      </c>
      <c r="BY865">
        <v>0</v>
      </c>
      <c r="BZ865">
        <v>0</v>
      </c>
      <c r="CA865">
        <v>0</v>
      </c>
      <c r="CB865">
        <v>0</v>
      </c>
      <c r="CC865">
        <v>0</v>
      </c>
      <c r="CD865">
        <v>3872000</v>
      </c>
      <c r="CE865">
        <v>4297093</v>
      </c>
      <c r="CF865">
        <v>4297093</v>
      </c>
      <c r="CG865">
        <v>0</v>
      </c>
      <c r="CH865" t="s">
        <v>612</v>
      </c>
      <c r="CI865" t="s">
        <v>616</v>
      </c>
      <c r="CJ865" t="s">
        <v>617</v>
      </c>
      <c r="CK865" t="s">
        <v>617</v>
      </c>
      <c r="CL865" t="s">
        <v>617</v>
      </c>
      <c r="CM865" t="s">
        <v>617</v>
      </c>
      <c r="CN865">
        <v>0</v>
      </c>
    </row>
    <row r="866" spans="1:92" x14ac:dyDescent="0.25">
      <c r="A866" t="s">
        <v>5388</v>
      </c>
      <c r="B866" t="s">
        <v>5388</v>
      </c>
      <c r="C866">
        <v>16</v>
      </c>
      <c r="D866" t="s">
        <v>597</v>
      </c>
      <c r="E866">
        <v>66095</v>
      </c>
      <c r="F866" t="s">
        <v>4829</v>
      </c>
      <c r="G866" t="s">
        <v>5389</v>
      </c>
      <c r="H866" t="s">
        <v>5390</v>
      </c>
      <c r="I866" t="s">
        <v>630</v>
      </c>
      <c r="J866">
        <v>10752</v>
      </c>
      <c r="K866">
        <v>11967</v>
      </c>
      <c r="L866" t="s">
        <v>5391</v>
      </c>
      <c r="M866" t="s">
        <v>5392</v>
      </c>
      <c r="N866" t="s">
        <v>4844</v>
      </c>
      <c r="O866" t="s">
        <v>5393</v>
      </c>
      <c r="P866" t="s">
        <v>4846</v>
      </c>
      <c r="Q866" t="s">
        <v>4847</v>
      </c>
      <c r="R866" t="s">
        <v>4848</v>
      </c>
      <c r="S866" t="s">
        <v>4837</v>
      </c>
      <c r="T866" t="s">
        <v>3087</v>
      </c>
      <c r="U866" t="s">
        <v>3036</v>
      </c>
      <c r="V866" t="s">
        <v>1577</v>
      </c>
      <c r="W866">
        <v>43.910299999999999</v>
      </c>
      <c r="X866">
        <v>-79.455600000000004</v>
      </c>
      <c r="Y866" t="s">
        <v>612</v>
      </c>
      <c r="Z866" t="s">
        <v>612</v>
      </c>
      <c r="AA866" t="s">
        <v>612</v>
      </c>
      <c r="AB866" t="s">
        <v>612</v>
      </c>
      <c r="AC866" t="s">
        <v>612</v>
      </c>
      <c r="AD866" t="s">
        <v>612</v>
      </c>
      <c r="AE866" t="s">
        <v>612</v>
      </c>
      <c r="AF866" t="s">
        <v>612</v>
      </c>
      <c r="AG866" t="s">
        <v>612</v>
      </c>
      <c r="AH866" t="s">
        <v>612</v>
      </c>
      <c r="AI866" t="s">
        <v>612</v>
      </c>
      <c r="AJ866" t="s">
        <v>612</v>
      </c>
      <c r="AK866" t="s">
        <v>612</v>
      </c>
      <c r="AL866" t="s">
        <v>612</v>
      </c>
      <c r="AM866" t="s">
        <v>612</v>
      </c>
      <c r="AN866" t="s">
        <v>612</v>
      </c>
      <c r="AO866" t="s">
        <v>612</v>
      </c>
      <c r="AP866" t="s">
        <v>612</v>
      </c>
      <c r="AQ866" t="s">
        <v>612</v>
      </c>
      <c r="AR866" t="s">
        <v>612</v>
      </c>
      <c r="AS866" t="s">
        <v>612</v>
      </c>
      <c r="AT866" t="s">
        <v>613</v>
      </c>
      <c r="AU866" t="s">
        <v>612</v>
      </c>
      <c r="AV866" t="s">
        <v>635</v>
      </c>
      <c r="AW866">
        <v>39691</v>
      </c>
      <c r="AX866">
        <v>8274127</v>
      </c>
      <c r="AY866" t="s">
        <v>621</v>
      </c>
      <c r="AZ866" t="s">
        <v>145</v>
      </c>
      <c r="BA866" t="s">
        <v>470</v>
      </c>
      <c r="BB866" t="s">
        <v>636</v>
      </c>
      <c r="BC866">
        <v>38961</v>
      </c>
      <c r="BD866">
        <v>0</v>
      </c>
      <c r="BE866">
        <v>0</v>
      </c>
      <c r="BF866">
        <v>0</v>
      </c>
      <c r="BG866">
        <v>0</v>
      </c>
      <c r="BH866">
        <v>0</v>
      </c>
      <c r="BI866">
        <v>0</v>
      </c>
      <c r="BJ866">
        <v>0</v>
      </c>
      <c r="BK866">
        <v>0</v>
      </c>
      <c r="BL866">
        <v>0</v>
      </c>
      <c r="BM866">
        <v>0</v>
      </c>
      <c r="BN866">
        <v>0</v>
      </c>
      <c r="BO866">
        <v>0</v>
      </c>
      <c r="BP866">
        <v>0</v>
      </c>
      <c r="BQ866">
        <v>0</v>
      </c>
      <c r="BR866">
        <v>0</v>
      </c>
      <c r="BS866">
        <v>0</v>
      </c>
      <c r="BT866">
        <v>8274127</v>
      </c>
      <c r="BU866">
        <v>0</v>
      </c>
      <c r="BV866">
        <v>0</v>
      </c>
      <c r="BW866">
        <v>0</v>
      </c>
      <c r="BX866">
        <v>0</v>
      </c>
      <c r="BY866">
        <v>0</v>
      </c>
      <c r="BZ866">
        <v>0</v>
      </c>
      <c r="CA866">
        <v>0</v>
      </c>
      <c r="CB866">
        <v>0</v>
      </c>
      <c r="CC866">
        <v>0</v>
      </c>
      <c r="CD866">
        <v>8274127</v>
      </c>
      <c r="CE866">
        <v>8274127</v>
      </c>
      <c r="CF866">
        <v>8274127</v>
      </c>
      <c r="CG866">
        <v>0</v>
      </c>
      <c r="CH866" t="s">
        <v>612</v>
      </c>
      <c r="CI866" t="s">
        <v>616</v>
      </c>
      <c r="CJ866" t="s">
        <v>617</v>
      </c>
      <c r="CK866" t="s">
        <v>617</v>
      </c>
      <c r="CL866" t="s">
        <v>617</v>
      </c>
      <c r="CM866" t="s">
        <v>617</v>
      </c>
      <c r="CN866">
        <v>0</v>
      </c>
    </row>
    <row r="867" spans="1:92" x14ac:dyDescent="0.25">
      <c r="A867" t="s">
        <v>5394</v>
      </c>
      <c r="B867" t="s">
        <v>5394</v>
      </c>
      <c r="C867">
        <v>16</v>
      </c>
      <c r="D867" t="s">
        <v>597</v>
      </c>
      <c r="E867">
        <v>66095</v>
      </c>
      <c r="F867" t="s">
        <v>4829</v>
      </c>
      <c r="G867" t="s">
        <v>5395</v>
      </c>
      <c r="H867" t="s">
        <v>5396</v>
      </c>
      <c r="I867" t="s">
        <v>630</v>
      </c>
      <c r="J867">
        <v>1565</v>
      </c>
      <c r="K867">
        <v>6305</v>
      </c>
      <c r="L867" t="s">
        <v>5397</v>
      </c>
      <c r="M867" t="s">
        <v>5398</v>
      </c>
      <c r="N867" t="s">
        <v>5399</v>
      </c>
      <c r="O867" t="s">
        <v>5400</v>
      </c>
      <c r="P867" t="s">
        <v>5121</v>
      </c>
      <c r="Q867" t="s">
        <v>5122</v>
      </c>
      <c r="R867" t="s">
        <v>5123</v>
      </c>
      <c r="S867" t="s">
        <v>4837</v>
      </c>
      <c r="T867" t="s">
        <v>3087</v>
      </c>
      <c r="U867" t="s">
        <v>3036</v>
      </c>
      <c r="V867" t="s">
        <v>1577</v>
      </c>
      <c r="W867">
        <v>44.325150399999998</v>
      </c>
      <c r="X867">
        <v>-79.241046999999995</v>
      </c>
      <c r="Y867" t="s">
        <v>612</v>
      </c>
      <c r="Z867" t="s">
        <v>612</v>
      </c>
      <c r="AA867" t="s">
        <v>612</v>
      </c>
      <c r="AB867" t="s">
        <v>612</v>
      </c>
      <c r="AC867" t="s">
        <v>612</v>
      </c>
      <c r="AD867" t="s">
        <v>612</v>
      </c>
      <c r="AE867" t="s">
        <v>612</v>
      </c>
      <c r="AF867" t="s">
        <v>612</v>
      </c>
      <c r="AG867" t="s">
        <v>612</v>
      </c>
      <c r="AH867" t="s">
        <v>612</v>
      </c>
      <c r="AI867" t="s">
        <v>612</v>
      </c>
      <c r="AJ867" t="s">
        <v>612</v>
      </c>
      <c r="AK867" t="s">
        <v>612</v>
      </c>
      <c r="AL867" t="s">
        <v>612</v>
      </c>
      <c r="AM867" t="s">
        <v>612</v>
      </c>
      <c r="AN867" t="s">
        <v>612</v>
      </c>
      <c r="AO867" t="s">
        <v>612</v>
      </c>
      <c r="AP867" t="s">
        <v>612</v>
      </c>
      <c r="AQ867" t="s">
        <v>612</v>
      </c>
      <c r="AR867" t="s">
        <v>612</v>
      </c>
      <c r="AS867" t="s">
        <v>612</v>
      </c>
      <c r="AT867" t="s">
        <v>613</v>
      </c>
      <c r="AU867" t="s">
        <v>612</v>
      </c>
      <c r="AV867" t="s">
        <v>635</v>
      </c>
      <c r="AW867">
        <v>39691</v>
      </c>
      <c r="AX867">
        <v>4642173</v>
      </c>
      <c r="AY867" t="s">
        <v>621</v>
      </c>
      <c r="AZ867" t="s">
        <v>140</v>
      </c>
      <c r="BA867" t="s">
        <v>470</v>
      </c>
      <c r="BB867" t="s">
        <v>659</v>
      </c>
      <c r="BC867">
        <v>36770</v>
      </c>
      <c r="BD867">
        <v>0</v>
      </c>
      <c r="BE867">
        <v>0</v>
      </c>
      <c r="BF867">
        <v>0</v>
      </c>
      <c r="BG867">
        <v>0</v>
      </c>
      <c r="BH867">
        <v>0</v>
      </c>
      <c r="BI867">
        <v>0</v>
      </c>
      <c r="BJ867">
        <v>0</v>
      </c>
      <c r="BK867">
        <v>0</v>
      </c>
      <c r="BL867">
        <v>0</v>
      </c>
      <c r="BM867">
        <v>0</v>
      </c>
      <c r="BN867">
        <v>0</v>
      </c>
      <c r="BO867">
        <v>0</v>
      </c>
      <c r="BP867">
        <v>0</v>
      </c>
      <c r="BQ867">
        <v>0</v>
      </c>
      <c r="BR867">
        <v>0</v>
      </c>
      <c r="BS867">
        <v>0</v>
      </c>
      <c r="BT867">
        <v>4642173</v>
      </c>
      <c r="BU867">
        <v>0</v>
      </c>
      <c r="BV867">
        <v>0</v>
      </c>
      <c r="BW867">
        <v>0</v>
      </c>
      <c r="BX867">
        <v>0</v>
      </c>
      <c r="BY867">
        <v>0</v>
      </c>
      <c r="BZ867">
        <v>0</v>
      </c>
      <c r="CA867">
        <v>0</v>
      </c>
      <c r="CB867">
        <v>0</v>
      </c>
      <c r="CC867">
        <v>0</v>
      </c>
      <c r="CD867">
        <v>4642173</v>
      </c>
      <c r="CE867">
        <v>4642173</v>
      </c>
      <c r="CF867">
        <v>4642173</v>
      </c>
      <c r="CG867">
        <v>0</v>
      </c>
      <c r="CH867" t="s">
        <v>612</v>
      </c>
      <c r="CI867" t="s">
        <v>616</v>
      </c>
      <c r="CJ867" t="s">
        <v>617</v>
      </c>
      <c r="CK867" t="s">
        <v>617</v>
      </c>
      <c r="CL867" t="s">
        <v>617</v>
      </c>
      <c r="CM867" t="s">
        <v>617</v>
      </c>
      <c r="CN867">
        <v>0</v>
      </c>
    </row>
    <row r="868" spans="1:92" x14ac:dyDescent="0.25">
      <c r="A868" t="s">
        <v>5401</v>
      </c>
      <c r="B868" t="s">
        <v>5401</v>
      </c>
      <c r="C868">
        <v>16</v>
      </c>
      <c r="D868" t="s">
        <v>597</v>
      </c>
      <c r="E868">
        <v>66095</v>
      </c>
      <c r="F868" t="s">
        <v>4829</v>
      </c>
      <c r="G868" t="s">
        <v>5402</v>
      </c>
      <c r="H868" t="s">
        <v>5403</v>
      </c>
      <c r="I868" t="s">
        <v>630</v>
      </c>
      <c r="J868">
        <v>1572</v>
      </c>
      <c r="K868">
        <v>6310</v>
      </c>
      <c r="L868" t="s">
        <v>5404</v>
      </c>
      <c r="M868" t="s">
        <v>5405</v>
      </c>
      <c r="N868" t="s">
        <v>5406</v>
      </c>
      <c r="O868" t="s">
        <v>5407</v>
      </c>
      <c r="P868" t="s">
        <v>5209</v>
      </c>
      <c r="Q868" t="s">
        <v>5210</v>
      </c>
      <c r="R868" t="s">
        <v>5211</v>
      </c>
      <c r="S868" t="s">
        <v>4837</v>
      </c>
      <c r="T868" t="s">
        <v>3087</v>
      </c>
      <c r="U868" t="s">
        <v>3036</v>
      </c>
      <c r="V868" t="s">
        <v>1577</v>
      </c>
      <c r="W868">
        <v>44.132480000000001</v>
      </c>
      <c r="X868">
        <v>-79.311369999999997</v>
      </c>
      <c r="Y868" t="s">
        <v>612</v>
      </c>
      <c r="Z868" t="s">
        <v>612</v>
      </c>
      <c r="AA868" t="s">
        <v>612</v>
      </c>
      <c r="AB868" t="s">
        <v>612</v>
      </c>
      <c r="AC868" t="s">
        <v>612</v>
      </c>
      <c r="AD868" t="s">
        <v>612</v>
      </c>
      <c r="AE868" t="s">
        <v>612</v>
      </c>
      <c r="AF868" t="s">
        <v>612</v>
      </c>
      <c r="AG868" t="s">
        <v>612</v>
      </c>
      <c r="AH868" t="s">
        <v>612</v>
      </c>
      <c r="AI868" t="s">
        <v>612</v>
      </c>
      <c r="AJ868" t="s">
        <v>612</v>
      </c>
      <c r="AK868" t="s">
        <v>612</v>
      </c>
      <c r="AL868" t="s">
        <v>612</v>
      </c>
      <c r="AM868" t="s">
        <v>612</v>
      </c>
      <c r="AN868" t="s">
        <v>612</v>
      </c>
      <c r="AO868" t="s">
        <v>612</v>
      </c>
      <c r="AP868" t="s">
        <v>612</v>
      </c>
      <c r="AQ868" t="s">
        <v>612</v>
      </c>
      <c r="AR868" t="s">
        <v>612</v>
      </c>
      <c r="AS868" t="s">
        <v>612</v>
      </c>
      <c r="AT868" t="s">
        <v>613</v>
      </c>
      <c r="AU868" t="s">
        <v>612</v>
      </c>
      <c r="AV868" t="s">
        <v>635</v>
      </c>
      <c r="AW868">
        <v>39691</v>
      </c>
      <c r="AX868">
        <v>3101428</v>
      </c>
      <c r="AY868" t="s">
        <v>621</v>
      </c>
      <c r="AZ868" t="s">
        <v>140</v>
      </c>
      <c r="BA868" t="s">
        <v>470</v>
      </c>
      <c r="BB868" t="s">
        <v>659</v>
      </c>
      <c r="BC868">
        <v>36770</v>
      </c>
      <c r="BD868">
        <v>0</v>
      </c>
      <c r="BE868">
        <v>0</v>
      </c>
      <c r="BF868">
        <v>0</v>
      </c>
      <c r="BG868">
        <v>0</v>
      </c>
      <c r="BH868">
        <v>0</v>
      </c>
      <c r="BI868">
        <v>0</v>
      </c>
      <c r="BJ868">
        <v>0</v>
      </c>
      <c r="BK868">
        <v>0</v>
      </c>
      <c r="BL868">
        <v>0</v>
      </c>
      <c r="BM868">
        <v>0</v>
      </c>
      <c r="BN868">
        <v>0</v>
      </c>
      <c r="BO868">
        <v>0</v>
      </c>
      <c r="BP868">
        <v>0</v>
      </c>
      <c r="BQ868">
        <v>0</v>
      </c>
      <c r="BR868">
        <v>0</v>
      </c>
      <c r="BS868">
        <v>0</v>
      </c>
      <c r="BT868">
        <v>3101428</v>
      </c>
      <c r="BU868">
        <v>0</v>
      </c>
      <c r="BV868">
        <v>0</v>
      </c>
      <c r="BW868">
        <v>0</v>
      </c>
      <c r="BX868">
        <v>0</v>
      </c>
      <c r="BY868">
        <v>0</v>
      </c>
      <c r="BZ868">
        <v>0</v>
      </c>
      <c r="CA868">
        <v>0</v>
      </c>
      <c r="CB868">
        <v>0</v>
      </c>
      <c r="CC868">
        <v>0</v>
      </c>
      <c r="CD868">
        <v>3101428</v>
      </c>
      <c r="CE868">
        <v>3101428</v>
      </c>
      <c r="CF868">
        <v>3101428</v>
      </c>
      <c r="CG868">
        <v>0</v>
      </c>
      <c r="CH868" t="s">
        <v>612</v>
      </c>
      <c r="CI868" t="s">
        <v>616</v>
      </c>
      <c r="CJ868" t="s">
        <v>617</v>
      </c>
      <c r="CK868" t="s">
        <v>617</v>
      </c>
      <c r="CL868" t="s">
        <v>617</v>
      </c>
      <c r="CM868" t="s">
        <v>617</v>
      </c>
      <c r="CN868">
        <v>0</v>
      </c>
    </row>
    <row r="869" spans="1:92" x14ac:dyDescent="0.25">
      <c r="A869" t="s">
        <v>5408</v>
      </c>
      <c r="B869" t="s">
        <v>5408</v>
      </c>
      <c r="C869">
        <v>16</v>
      </c>
      <c r="D869" t="s">
        <v>597</v>
      </c>
      <c r="E869">
        <v>66095</v>
      </c>
      <c r="F869" t="s">
        <v>4829</v>
      </c>
      <c r="G869" t="s">
        <v>5409</v>
      </c>
      <c r="H869" t="s">
        <v>5410</v>
      </c>
      <c r="I869" t="s">
        <v>630</v>
      </c>
      <c r="J869">
        <v>10755</v>
      </c>
      <c r="K869">
        <v>11970</v>
      </c>
      <c r="L869" t="s">
        <v>5411</v>
      </c>
      <c r="M869" t="s">
        <v>5412</v>
      </c>
      <c r="N869" t="s">
        <v>4857</v>
      </c>
      <c r="O869" t="s">
        <v>5413</v>
      </c>
      <c r="P869" t="s">
        <v>4859</v>
      </c>
      <c r="Q869" t="s">
        <v>4860</v>
      </c>
      <c r="R869" t="s">
        <v>4861</v>
      </c>
      <c r="S869" t="s">
        <v>4837</v>
      </c>
      <c r="T869" t="s">
        <v>3087</v>
      </c>
      <c r="U869" t="s">
        <v>3036</v>
      </c>
      <c r="V869" t="s">
        <v>1577</v>
      </c>
      <c r="W869">
        <v>43.9026</v>
      </c>
      <c r="X869">
        <v>-79.258499999999998</v>
      </c>
      <c r="Y869" t="s">
        <v>612</v>
      </c>
      <c r="Z869" t="s">
        <v>612</v>
      </c>
      <c r="AA869" t="s">
        <v>612</v>
      </c>
      <c r="AB869" t="s">
        <v>612</v>
      </c>
      <c r="AC869" t="s">
        <v>612</v>
      </c>
      <c r="AD869" t="s">
        <v>612</v>
      </c>
      <c r="AE869" t="s">
        <v>612</v>
      </c>
      <c r="AF869" t="s">
        <v>612</v>
      </c>
      <c r="AG869" t="s">
        <v>612</v>
      </c>
      <c r="AH869" t="s">
        <v>612</v>
      </c>
      <c r="AI869" t="s">
        <v>612</v>
      </c>
      <c r="AJ869" t="s">
        <v>612</v>
      </c>
      <c r="AK869" t="s">
        <v>612</v>
      </c>
      <c r="AL869" t="s">
        <v>612</v>
      </c>
      <c r="AM869" t="s">
        <v>612</v>
      </c>
      <c r="AN869" t="s">
        <v>612</v>
      </c>
      <c r="AO869" t="s">
        <v>612</v>
      </c>
      <c r="AP869" t="s">
        <v>612</v>
      </c>
      <c r="AQ869" t="s">
        <v>612</v>
      </c>
      <c r="AR869" t="s">
        <v>612</v>
      </c>
      <c r="AS869" t="s">
        <v>612</v>
      </c>
      <c r="AT869" t="s">
        <v>613</v>
      </c>
      <c r="AU869" t="s">
        <v>612</v>
      </c>
      <c r="AV869" t="s">
        <v>635</v>
      </c>
      <c r="AW869">
        <v>39691</v>
      </c>
      <c r="AX869">
        <v>7832610</v>
      </c>
      <c r="AY869" t="s">
        <v>621</v>
      </c>
      <c r="AZ869" t="s">
        <v>145</v>
      </c>
      <c r="BA869" t="s">
        <v>470</v>
      </c>
      <c r="BB869" t="s">
        <v>636</v>
      </c>
      <c r="BC869">
        <v>38961</v>
      </c>
      <c r="BD869">
        <v>0</v>
      </c>
      <c r="BE869">
        <v>0</v>
      </c>
      <c r="BF869">
        <v>0</v>
      </c>
      <c r="BG869">
        <v>0</v>
      </c>
      <c r="BH869">
        <v>0</v>
      </c>
      <c r="BI869">
        <v>0</v>
      </c>
      <c r="BJ869">
        <v>0</v>
      </c>
      <c r="BK869">
        <v>0</v>
      </c>
      <c r="BL869">
        <v>0</v>
      </c>
      <c r="BM869">
        <v>0</v>
      </c>
      <c r="BN869">
        <v>0</v>
      </c>
      <c r="BO869">
        <v>0</v>
      </c>
      <c r="BP869">
        <v>0</v>
      </c>
      <c r="BQ869">
        <v>0</v>
      </c>
      <c r="BR869">
        <v>0</v>
      </c>
      <c r="BS869">
        <v>0</v>
      </c>
      <c r="BT869">
        <v>7832610</v>
      </c>
      <c r="BU869">
        <v>0</v>
      </c>
      <c r="BV869">
        <v>0</v>
      </c>
      <c r="BW869">
        <v>0</v>
      </c>
      <c r="BX869">
        <v>0</v>
      </c>
      <c r="BY869">
        <v>0</v>
      </c>
      <c r="BZ869">
        <v>0</v>
      </c>
      <c r="CA869">
        <v>0</v>
      </c>
      <c r="CB869">
        <v>0</v>
      </c>
      <c r="CC869">
        <v>0</v>
      </c>
      <c r="CD869">
        <v>7832610</v>
      </c>
      <c r="CE869">
        <v>7832610</v>
      </c>
      <c r="CF869">
        <v>7832610</v>
      </c>
      <c r="CG869">
        <v>0</v>
      </c>
      <c r="CH869" t="s">
        <v>612</v>
      </c>
      <c r="CI869" t="s">
        <v>616</v>
      </c>
      <c r="CJ869" t="s">
        <v>617</v>
      </c>
      <c r="CK869" t="s">
        <v>617</v>
      </c>
      <c r="CL869" t="s">
        <v>617</v>
      </c>
      <c r="CM869" t="s">
        <v>617</v>
      </c>
      <c r="CN869">
        <v>0</v>
      </c>
    </row>
    <row r="870" spans="1:92" x14ac:dyDescent="0.25">
      <c r="A870" t="s">
        <v>5414</v>
      </c>
      <c r="B870" t="s">
        <v>5414</v>
      </c>
      <c r="C870">
        <v>16</v>
      </c>
      <c r="D870" t="s">
        <v>597</v>
      </c>
      <c r="E870">
        <v>66095</v>
      </c>
      <c r="F870" t="s">
        <v>4829</v>
      </c>
      <c r="G870" t="s">
        <v>5415</v>
      </c>
      <c r="H870" t="s">
        <v>5416</v>
      </c>
      <c r="I870" t="s">
        <v>630</v>
      </c>
      <c r="J870">
        <v>11225</v>
      </c>
      <c r="K870">
        <v>12269</v>
      </c>
      <c r="L870" t="s">
        <v>5417</v>
      </c>
      <c r="M870" t="s">
        <v>5418</v>
      </c>
      <c r="N870" t="s">
        <v>4883</v>
      </c>
      <c r="O870" t="s">
        <v>5419</v>
      </c>
      <c r="P870" t="s">
        <v>4885</v>
      </c>
      <c r="Q870" t="s">
        <v>4886</v>
      </c>
      <c r="R870" t="s">
        <v>4887</v>
      </c>
      <c r="S870" t="s">
        <v>4837</v>
      </c>
      <c r="T870" t="s">
        <v>3087</v>
      </c>
      <c r="U870" t="s">
        <v>3036</v>
      </c>
      <c r="V870" t="s">
        <v>1577</v>
      </c>
      <c r="W870">
        <v>43.855020000000003</v>
      </c>
      <c r="X870">
        <v>-79.471029999999999</v>
      </c>
      <c r="Y870" t="s">
        <v>612</v>
      </c>
      <c r="Z870" t="s">
        <v>612</v>
      </c>
      <c r="AA870" t="s">
        <v>612</v>
      </c>
      <c r="AB870" t="s">
        <v>612</v>
      </c>
      <c r="AC870" t="s">
        <v>612</v>
      </c>
      <c r="AD870" t="s">
        <v>612</v>
      </c>
      <c r="AE870" t="s">
        <v>612</v>
      </c>
      <c r="AF870" t="s">
        <v>612</v>
      </c>
      <c r="AG870" t="s">
        <v>612</v>
      </c>
      <c r="AH870" t="s">
        <v>612</v>
      </c>
      <c r="AI870" t="s">
        <v>612</v>
      </c>
      <c r="AJ870" t="s">
        <v>612</v>
      </c>
      <c r="AK870" t="s">
        <v>612</v>
      </c>
      <c r="AL870" t="s">
        <v>612</v>
      </c>
      <c r="AM870" t="s">
        <v>612</v>
      </c>
      <c r="AN870" t="s">
        <v>612</v>
      </c>
      <c r="AO870" t="s">
        <v>612</v>
      </c>
      <c r="AP870" t="s">
        <v>612</v>
      </c>
      <c r="AQ870" t="s">
        <v>612</v>
      </c>
      <c r="AR870" t="s">
        <v>612</v>
      </c>
      <c r="AS870" t="s">
        <v>612</v>
      </c>
      <c r="AT870" t="s">
        <v>613</v>
      </c>
      <c r="AU870" t="s">
        <v>612</v>
      </c>
      <c r="AV870" t="s">
        <v>614</v>
      </c>
      <c r="AW870" t="s">
        <v>612</v>
      </c>
      <c r="AX870">
        <v>9274401</v>
      </c>
      <c r="AY870" t="s">
        <v>621</v>
      </c>
      <c r="AZ870" t="s">
        <v>145</v>
      </c>
      <c r="BA870" t="s">
        <v>470</v>
      </c>
      <c r="BB870" t="s">
        <v>803</v>
      </c>
      <c r="BC870">
        <v>40787</v>
      </c>
      <c r="BD870">
        <v>0</v>
      </c>
      <c r="BE870">
        <v>0</v>
      </c>
      <c r="BF870">
        <v>0</v>
      </c>
      <c r="BG870">
        <v>0</v>
      </c>
      <c r="BH870">
        <v>0</v>
      </c>
      <c r="BI870">
        <v>0</v>
      </c>
      <c r="BJ870">
        <v>0</v>
      </c>
      <c r="BK870">
        <v>0</v>
      </c>
      <c r="BL870">
        <v>0</v>
      </c>
      <c r="BM870">
        <v>0</v>
      </c>
      <c r="BN870">
        <v>0</v>
      </c>
      <c r="BO870">
        <v>0</v>
      </c>
      <c r="BP870">
        <v>0</v>
      </c>
      <c r="BQ870">
        <v>0</v>
      </c>
      <c r="BR870">
        <v>0</v>
      </c>
      <c r="BS870">
        <v>0</v>
      </c>
      <c r="BT870">
        <v>8378350</v>
      </c>
      <c r="BU870">
        <v>0</v>
      </c>
      <c r="BV870">
        <v>896051</v>
      </c>
      <c r="BW870">
        <v>0</v>
      </c>
      <c r="BX870">
        <v>0</v>
      </c>
      <c r="BY870">
        <v>0</v>
      </c>
      <c r="BZ870">
        <v>0</v>
      </c>
      <c r="CA870">
        <v>0</v>
      </c>
      <c r="CB870">
        <v>0</v>
      </c>
      <c r="CC870">
        <v>0</v>
      </c>
      <c r="CD870">
        <v>9274401</v>
      </c>
      <c r="CE870">
        <v>9274401</v>
      </c>
      <c r="CF870">
        <v>9274401</v>
      </c>
      <c r="CG870">
        <v>0</v>
      </c>
      <c r="CH870" t="s">
        <v>612</v>
      </c>
      <c r="CI870" t="s">
        <v>616</v>
      </c>
      <c r="CJ870" t="s">
        <v>617</v>
      </c>
      <c r="CK870" t="s">
        <v>617</v>
      </c>
      <c r="CL870" t="s">
        <v>617</v>
      </c>
      <c r="CM870" t="s">
        <v>617</v>
      </c>
      <c r="CN870">
        <v>0</v>
      </c>
    </row>
    <row r="871" spans="1:92" x14ac:dyDescent="0.25">
      <c r="A871" t="s">
        <v>5420</v>
      </c>
      <c r="B871" t="s">
        <v>5420</v>
      </c>
      <c r="C871">
        <v>16</v>
      </c>
      <c r="D871" t="s">
        <v>597</v>
      </c>
      <c r="E871">
        <v>66095</v>
      </c>
      <c r="F871" t="s">
        <v>4829</v>
      </c>
      <c r="G871" t="s">
        <v>5421</v>
      </c>
      <c r="H871" t="s">
        <v>5422</v>
      </c>
      <c r="I871" t="s">
        <v>630</v>
      </c>
      <c r="J871">
        <v>10149</v>
      </c>
      <c r="K871">
        <v>10425</v>
      </c>
      <c r="L871" t="s">
        <v>5423</v>
      </c>
      <c r="M871" t="s">
        <v>5424</v>
      </c>
      <c r="N871" t="s">
        <v>4832</v>
      </c>
      <c r="O871" t="s">
        <v>5425</v>
      </c>
      <c r="P871" t="s">
        <v>4834</v>
      </c>
      <c r="Q871" t="s">
        <v>4835</v>
      </c>
      <c r="R871" t="s">
        <v>4836</v>
      </c>
      <c r="S871" t="s">
        <v>4837</v>
      </c>
      <c r="T871" t="s">
        <v>3087</v>
      </c>
      <c r="U871" t="s">
        <v>3036</v>
      </c>
      <c r="V871" t="s">
        <v>1577</v>
      </c>
      <c r="W871">
        <v>44.015599999999999</v>
      </c>
      <c r="X871">
        <v>-79.453850000000003</v>
      </c>
      <c r="Y871" t="s">
        <v>612</v>
      </c>
      <c r="Z871" t="s">
        <v>612</v>
      </c>
      <c r="AA871" t="s">
        <v>612</v>
      </c>
      <c r="AB871" t="s">
        <v>612</v>
      </c>
      <c r="AC871" t="s">
        <v>612</v>
      </c>
      <c r="AD871" t="s">
        <v>612</v>
      </c>
      <c r="AE871" t="s">
        <v>612</v>
      </c>
      <c r="AF871" t="s">
        <v>612</v>
      </c>
      <c r="AG871" t="s">
        <v>612</v>
      </c>
      <c r="AH871" t="s">
        <v>612</v>
      </c>
      <c r="AI871" t="s">
        <v>612</v>
      </c>
      <c r="AJ871" t="s">
        <v>612</v>
      </c>
      <c r="AK871" t="s">
        <v>612</v>
      </c>
      <c r="AL871" t="s">
        <v>612</v>
      </c>
      <c r="AM871" t="s">
        <v>612</v>
      </c>
      <c r="AN871" t="s">
        <v>612</v>
      </c>
      <c r="AO871" t="s">
        <v>612</v>
      </c>
      <c r="AP871" t="s">
        <v>612</v>
      </c>
      <c r="AQ871" t="s">
        <v>612</v>
      </c>
      <c r="AR871" t="s">
        <v>612</v>
      </c>
      <c r="AS871" t="s">
        <v>612</v>
      </c>
      <c r="AT871" t="s">
        <v>613</v>
      </c>
      <c r="AU871" t="s">
        <v>612</v>
      </c>
      <c r="AV871" t="s">
        <v>635</v>
      </c>
      <c r="AW871">
        <v>39691</v>
      </c>
      <c r="AX871">
        <v>7114047</v>
      </c>
      <c r="AY871" t="s">
        <v>621</v>
      </c>
      <c r="AZ871" t="s">
        <v>145</v>
      </c>
      <c r="BA871" t="s">
        <v>470</v>
      </c>
      <c r="BB871" t="s">
        <v>1255</v>
      </c>
      <c r="BC871">
        <v>37865</v>
      </c>
      <c r="BD871">
        <v>0</v>
      </c>
      <c r="BE871">
        <v>0</v>
      </c>
      <c r="BF871">
        <v>0</v>
      </c>
      <c r="BG871">
        <v>0</v>
      </c>
      <c r="BH871">
        <v>0</v>
      </c>
      <c r="BI871">
        <v>0</v>
      </c>
      <c r="BJ871">
        <v>0</v>
      </c>
      <c r="BK871">
        <v>0</v>
      </c>
      <c r="BL871">
        <v>0</v>
      </c>
      <c r="BM871">
        <v>0</v>
      </c>
      <c r="BN871">
        <v>0</v>
      </c>
      <c r="BO871">
        <v>0</v>
      </c>
      <c r="BP871">
        <v>0</v>
      </c>
      <c r="BQ871">
        <v>0</v>
      </c>
      <c r="BR871">
        <v>50000</v>
      </c>
      <c r="BS871">
        <v>50000</v>
      </c>
      <c r="BT871">
        <v>7064047</v>
      </c>
      <c r="BU871">
        <v>0</v>
      </c>
      <c r="BV871">
        <v>0</v>
      </c>
      <c r="BW871">
        <v>0</v>
      </c>
      <c r="BX871">
        <v>0</v>
      </c>
      <c r="BY871">
        <v>0</v>
      </c>
      <c r="BZ871">
        <v>0</v>
      </c>
      <c r="CA871">
        <v>0</v>
      </c>
      <c r="CB871">
        <v>0</v>
      </c>
      <c r="CC871">
        <v>0</v>
      </c>
      <c r="CD871">
        <v>7064047</v>
      </c>
      <c r="CE871">
        <v>7114047</v>
      </c>
      <c r="CF871">
        <v>7114047</v>
      </c>
      <c r="CG871">
        <v>0</v>
      </c>
      <c r="CH871" t="s">
        <v>612</v>
      </c>
      <c r="CI871" t="s">
        <v>616</v>
      </c>
      <c r="CJ871" t="s">
        <v>617</v>
      </c>
      <c r="CK871" t="s">
        <v>617</v>
      </c>
      <c r="CL871" t="s">
        <v>617</v>
      </c>
      <c r="CM871" t="s">
        <v>617</v>
      </c>
      <c r="CN871">
        <v>0</v>
      </c>
    </row>
    <row r="872" spans="1:92" x14ac:dyDescent="0.25">
      <c r="A872" t="s">
        <v>5426</v>
      </c>
      <c r="B872" t="s">
        <v>5426</v>
      </c>
      <c r="C872">
        <v>16</v>
      </c>
      <c r="D872" t="s">
        <v>597</v>
      </c>
      <c r="E872">
        <v>66095</v>
      </c>
      <c r="F872" t="s">
        <v>4829</v>
      </c>
      <c r="G872" t="s">
        <v>5427</v>
      </c>
      <c r="H872" t="s">
        <v>5428</v>
      </c>
      <c r="I872" t="s">
        <v>630</v>
      </c>
      <c r="J872">
        <v>9748</v>
      </c>
      <c r="K872">
        <v>10246</v>
      </c>
      <c r="L872" t="s">
        <v>5429</v>
      </c>
      <c r="M872" t="s">
        <v>5430</v>
      </c>
      <c r="N872" t="s">
        <v>4844</v>
      </c>
      <c r="O872" t="s">
        <v>5431</v>
      </c>
      <c r="P872" t="s">
        <v>4846</v>
      </c>
      <c r="Q872" t="s">
        <v>4847</v>
      </c>
      <c r="R872" t="s">
        <v>4848</v>
      </c>
      <c r="S872" t="s">
        <v>4837</v>
      </c>
      <c r="T872" t="s">
        <v>3087</v>
      </c>
      <c r="U872" t="s">
        <v>3036</v>
      </c>
      <c r="V872" t="s">
        <v>1577</v>
      </c>
      <c r="W872">
        <v>43.951880000000003</v>
      </c>
      <c r="X872">
        <v>-79.468919999999997</v>
      </c>
      <c r="Y872" t="s">
        <v>612</v>
      </c>
      <c r="Z872" t="s">
        <v>612</v>
      </c>
      <c r="AA872" t="s">
        <v>612</v>
      </c>
      <c r="AB872" t="s">
        <v>612</v>
      </c>
      <c r="AC872" t="s">
        <v>612</v>
      </c>
      <c r="AD872" t="s">
        <v>612</v>
      </c>
      <c r="AE872" t="s">
        <v>612</v>
      </c>
      <c r="AF872" t="s">
        <v>612</v>
      </c>
      <c r="AG872" t="s">
        <v>612</v>
      </c>
      <c r="AH872" t="s">
        <v>612</v>
      </c>
      <c r="AI872" t="s">
        <v>612</v>
      </c>
      <c r="AJ872" t="s">
        <v>612</v>
      </c>
      <c r="AK872" t="s">
        <v>612</v>
      </c>
      <c r="AL872" t="s">
        <v>612</v>
      </c>
      <c r="AM872" t="s">
        <v>612</v>
      </c>
      <c r="AN872" t="s">
        <v>612</v>
      </c>
      <c r="AO872" t="s">
        <v>612</v>
      </c>
      <c r="AP872" t="s">
        <v>612</v>
      </c>
      <c r="AQ872" t="s">
        <v>612</v>
      </c>
      <c r="AR872" t="s">
        <v>612</v>
      </c>
      <c r="AS872" t="s">
        <v>612</v>
      </c>
      <c r="AT872" t="s">
        <v>613</v>
      </c>
      <c r="AU872" t="s">
        <v>612</v>
      </c>
      <c r="AV872" t="s">
        <v>635</v>
      </c>
      <c r="AW872">
        <v>39691</v>
      </c>
      <c r="AX872">
        <v>6934334</v>
      </c>
      <c r="AY872" t="s">
        <v>621</v>
      </c>
      <c r="AZ872" t="s">
        <v>145</v>
      </c>
      <c r="BA872" t="s">
        <v>470</v>
      </c>
      <c r="BB872" t="s">
        <v>2212</v>
      </c>
      <c r="BC872">
        <v>36404</v>
      </c>
      <c r="BD872">
        <v>0</v>
      </c>
      <c r="BE872">
        <v>0</v>
      </c>
      <c r="BF872">
        <v>0</v>
      </c>
      <c r="BG872">
        <v>0</v>
      </c>
      <c r="BH872">
        <v>0</v>
      </c>
      <c r="BI872">
        <v>0</v>
      </c>
      <c r="BJ872">
        <v>0</v>
      </c>
      <c r="BK872">
        <v>0</v>
      </c>
      <c r="BL872">
        <v>0</v>
      </c>
      <c r="BM872">
        <v>0</v>
      </c>
      <c r="BN872">
        <v>0</v>
      </c>
      <c r="BO872">
        <v>0</v>
      </c>
      <c r="BP872">
        <v>0</v>
      </c>
      <c r="BQ872">
        <v>0</v>
      </c>
      <c r="BR872">
        <v>0</v>
      </c>
      <c r="BS872">
        <v>0</v>
      </c>
      <c r="BT872">
        <v>6934334</v>
      </c>
      <c r="BU872">
        <v>0</v>
      </c>
      <c r="BV872">
        <v>0</v>
      </c>
      <c r="BW872">
        <v>0</v>
      </c>
      <c r="BX872">
        <v>0</v>
      </c>
      <c r="BY872">
        <v>0</v>
      </c>
      <c r="BZ872">
        <v>0</v>
      </c>
      <c r="CA872">
        <v>0</v>
      </c>
      <c r="CB872">
        <v>0</v>
      </c>
      <c r="CC872">
        <v>0</v>
      </c>
      <c r="CD872">
        <v>6934334</v>
      </c>
      <c r="CE872">
        <v>6934334</v>
      </c>
      <c r="CF872">
        <v>6934334</v>
      </c>
      <c r="CG872">
        <v>0</v>
      </c>
      <c r="CH872" t="s">
        <v>612</v>
      </c>
      <c r="CI872" t="s">
        <v>616</v>
      </c>
      <c r="CJ872" t="s">
        <v>617</v>
      </c>
      <c r="CK872" t="s">
        <v>617</v>
      </c>
      <c r="CL872" t="s">
        <v>617</v>
      </c>
      <c r="CM872" t="s">
        <v>617</v>
      </c>
      <c r="CN872">
        <v>0</v>
      </c>
    </row>
    <row r="873" spans="1:92" x14ac:dyDescent="0.25">
      <c r="A873" t="s">
        <v>5432</v>
      </c>
      <c r="B873" t="s">
        <v>5432</v>
      </c>
      <c r="C873">
        <v>16</v>
      </c>
      <c r="D873" t="s">
        <v>597</v>
      </c>
      <c r="E873">
        <v>66095</v>
      </c>
      <c r="F873" t="s">
        <v>4829</v>
      </c>
      <c r="G873" t="s">
        <v>5433</v>
      </c>
      <c r="H873" t="s">
        <v>5434</v>
      </c>
      <c r="I873" t="s">
        <v>630</v>
      </c>
      <c r="J873">
        <v>11001</v>
      </c>
      <c r="K873">
        <v>12137</v>
      </c>
      <c r="L873" t="s">
        <v>5435</v>
      </c>
      <c r="M873" t="s">
        <v>5436</v>
      </c>
      <c r="N873" t="s">
        <v>5148</v>
      </c>
      <c r="O873" t="s">
        <v>5437</v>
      </c>
      <c r="P873" t="s">
        <v>5150</v>
      </c>
      <c r="Q873" t="s">
        <v>5151</v>
      </c>
      <c r="R873" t="s">
        <v>5152</v>
      </c>
      <c r="S873" t="s">
        <v>4837</v>
      </c>
      <c r="T873" t="s">
        <v>3087</v>
      </c>
      <c r="U873" t="s">
        <v>3036</v>
      </c>
      <c r="V873" t="s">
        <v>1577</v>
      </c>
      <c r="W873">
        <v>43.959679999999999</v>
      </c>
      <c r="X873">
        <v>-79.264750000000006</v>
      </c>
      <c r="Y873" t="s">
        <v>612</v>
      </c>
      <c r="Z873" t="s">
        <v>612</v>
      </c>
      <c r="AA873" t="s">
        <v>612</v>
      </c>
      <c r="AB873" t="s">
        <v>612</v>
      </c>
      <c r="AC873" t="s">
        <v>612</v>
      </c>
      <c r="AD873" t="s">
        <v>612</v>
      </c>
      <c r="AE873" t="s">
        <v>612</v>
      </c>
      <c r="AF873" t="s">
        <v>612</v>
      </c>
      <c r="AG873" t="s">
        <v>612</v>
      </c>
      <c r="AH873" t="s">
        <v>612</v>
      </c>
      <c r="AI873" t="s">
        <v>612</v>
      </c>
      <c r="AJ873" t="s">
        <v>612</v>
      </c>
      <c r="AK873" t="s">
        <v>612</v>
      </c>
      <c r="AL873" t="s">
        <v>612</v>
      </c>
      <c r="AM873" t="s">
        <v>612</v>
      </c>
      <c r="AN873" t="s">
        <v>612</v>
      </c>
      <c r="AO873" t="s">
        <v>612</v>
      </c>
      <c r="AP873" t="s">
        <v>612</v>
      </c>
      <c r="AQ873" t="s">
        <v>612</v>
      </c>
      <c r="AR873" t="s">
        <v>612</v>
      </c>
      <c r="AS873" t="s">
        <v>612</v>
      </c>
      <c r="AT873" t="s">
        <v>613</v>
      </c>
      <c r="AU873" t="s">
        <v>612</v>
      </c>
      <c r="AV873" t="s">
        <v>635</v>
      </c>
      <c r="AW873">
        <v>39691</v>
      </c>
      <c r="AX873">
        <v>9053284</v>
      </c>
      <c r="AY873" t="s">
        <v>621</v>
      </c>
      <c r="AZ873" t="s">
        <v>145</v>
      </c>
      <c r="BA873" t="s">
        <v>470</v>
      </c>
      <c r="BB873" t="s">
        <v>941</v>
      </c>
      <c r="BC873">
        <v>39692</v>
      </c>
      <c r="BD873">
        <v>0</v>
      </c>
      <c r="BE873">
        <v>0</v>
      </c>
      <c r="BF873">
        <v>0</v>
      </c>
      <c r="BG873">
        <v>0</v>
      </c>
      <c r="BH873">
        <v>0</v>
      </c>
      <c r="BI873">
        <v>0</v>
      </c>
      <c r="BJ873">
        <v>0</v>
      </c>
      <c r="BK873">
        <v>0</v>
      </c>
      <c r="BL873">
        <v>0</v>
      </c>
      <c r="BM873">
        <v>0</v>
      </c>
      <c r="BN873">
        <v>0</v>
      </c>
      <c r="BO873">
        <v>0</v>
      </c>
      <c r="BP873">
        <v>0</v>
      </c>
      <c r="BQ873">
        <v>0</v>
      </c>
      <c r="BR873">
        <v>0</v>
      </c>
      <c r="BS873">
        <v>0</v>
      </c>
      <c r="BT873">
        <v>9053284</v>
      </c>
      <c r="BU873">
        <v>0</v>
      </c>
      <c r="BV873">
        <v>0</v>
      </c>
      <c r="BW873">
        <v>0</v>
      </c>
      <c r="BX873">
        <v>0</v>
      </c>
      <c r="BY873">
        <v>0</v>
      </c>
      <c r="BZ873">
        <v>0</v>
      </c>
      <c r="CA873">
        <v>0</v>
      </c>
      <c r="CB873">
        <v>0</v>
      </c>
      <c r="CC873">
        <v>0</v>
      </c>
      <c r="CD873">
        <v>9053284</v>
      </c>
      <c r="CE873">
        <v>9053284</v>
      </c>
      <c r="CF873">
        <v>9053284</v>
      </c>
      <c r="CG873">
        <v>0</v>
      </c>
      <c r="CH873" t="s">
        <v>612</v>
      </c>
      <c r="CI873" t="s">
        <v>616</v>
      </c>
      <c r="CJ873" t="s">
        <v>617</v>
      </c>
      <c r="CK873" t="s">
        <v>617</v>
      </c>
      <c r="CL873" t="s">
        <v>617</v>
      </c>
      <c r="CM873" t="s">
        <v>617</v>
      </c>
      <c r="CN873">
        <v>0</v>
      </c>
    </row>
    <row r="874" spans="1:92" x14ac:dyDescent="0.25">
      <c r="A874" t="s">
        <v>5438</v>
      </c>
      <c r="B874" t="s">
        <v>5438</v>
      </c>
      <c r="C874">
        <v>16</v>
      </c>
      <c r="D874" t="s">
        <v>597</v>
      </c>
      <c r="E874">
        <v>66095</v>
      </c>
      <c r="F874" t="s">
        <v>4829</v>
      </c>
      <c r="G874" t="s">
        <v>5439</v>
      </c>
      <c r="H874" t="s">
        <v>5440</v>
      </c>
      <c r="I874" t="s">
        <v>630</v>
      </c>
      <c r="J874">
        <v>1747</v>
      </c>
      <c r="K874">
        <v>6420</v>
      </c>
      <c r="L874" t="s">
        <v>5441</v>
      </c>
      <c r="M874" t="s">
        <v>5442</v>
      </c>
      <c r="N874" t="s">
        <v>4857</v>
      </c>
      <c r="O874" t="s">
        <v>5443</v>
      </c>
      <c r="P874" t="s">
        <v>4859</v>
      </c>
      <c r="Q874" t="s">
        <v>4860</v>
      </c>
      <c r="R874" t="s">
        <v>4861</v>
      </c>
      <c r="S874" t="s">
        <v>4837</v>
      </c>
      <c r="T874" t="s">
        <v>3087</v>
      </c>
      <c r="U874" t="s">
        <v>3036</v>
      </c>
      <c r="V874" t="s">
        <v>1577</v>
      </c>
      <c r="W874">
        <v>43.839910000000003</v>
      </c>
      <c r="X874">
        <v>-79.259379999999993</v>
      </c>
      <c r="Y874" t="s">
        <v>612</v>
      </c>
      <c r="Z874" t="s">
        <v>612</v>
      </c>
      <c r="AA874" t="s">
        <v>612</v>
      </c>
      <c r="AB874" t="s">
        <v>612</v>
      </c>
      <c r="AC874" t="s">
        <v>612</v>
      </c>
      <c r="AD874" t="s">
        <v>612</v>
      </c>
      <c r="AE874" t="s">
        <v>612</v>
      </c>
      <c r="AF874" t="s">
        <v>612</v>
      </c>
      <c r="AG874" t="s">
        <v>612</v>
      </c>
      <c r="AH874" t="s">
        <v>612</v>
      </c>
      <c r="AI874" t="s">
        <v>612</v>
      </c>
      <c r="AJ874" t="s">
        <v>612</v>
      </c>
      <c r="AK874" t="s">
        <v>612</v>
      </c>
      <c r="AL874" t="s">
        <v>612</v>
      </c>
      <c r="AM874" t="s">
        <v>612</v>
      </c>
      <c r="AN874" t="s">
        <v>612</v>
      </c>
      <c r="AO874" t="s">
        <v>612</v>
      </c>
      <c r="AP874" t="s">
        <v>612</v>
      </c>
      <c r="AQ874" t="s">
        <v>612</v>
      </c>
      <c r="AR874" t="s">
        <v>612</v>
      </c>
      <c r="AS874" t="s">
        <v>612</v>
      </c>
      <c r="AT874" t="s">
        <v>613</v>
      </c>
      <c r="AU874" t="s">
        <v>612</v>
      </c>
      <c r="AV874" t="s">
        <v>635</v>
      </c>
      <c r="AW874">
        <v>39691</v>
      </c>
      <c r="AX874">
        <v>2672000</v>
      </c>
      <c r="AY874" t="s">
        <v>621</v>
      </c>
      <c r="AZ874" t="s">
        <v>140</v>
      </c>
      <c r="BA874" t="s">
        <v>470</v>
      </c>
      <c r="BB874" t="s">
        <v>824</v>
      </c>
      <c r="BC874">
        <v>39326</v>
      </c>
      <c r="BD874">
        <v>0</v>
      </c>
      <c r="BE874">
        <v>0</v>
      </c>
      <c r="BF874">
        <v>0</v>
      </c>
      <c r="BG874">
        <v>0</v>
      </c>
      <c r="BH874">
        <v>0</v>
      </c>
      <c r="BI874">
        <v>0</v>
      </c>
      <c r="BJ874">
        <v>0</v>
      </c>
      <c r="BK874">
        <v>0</v>
      </c>
      <c r="BL874">
        <v>0</v>
      </c>
      <c r="BM874">
        <v>0</v>
      </c>
      <c r="BN874">
        <v>0</v>
      </c>
      <c r="BO874">
        <v>0</v>
      </c>
      <c r="BP874">
        <v>0</v>
      </c>
      <c r="BQ874">
        <v>0</v>
      </c>
      <c r="BR874">
        <v>0</v>
      </c>
      <c r="BS874">
        <v>0</v>
      </c>
      <c r="BT874">
        <v>2672000</v>
      </c>
      <c r="BU874">
        <v>0</v>
      </c>
      <c r="BV874">
        <v>0</v>
      </c>
      <c r="BW874">
        <v>0</v>
      </c>
      <c r="BX874">
        <v>0</v>
      </c>
      <c r="BY874">
        <v>0</v>
      </c>
      <c r="BZ874">
        <v>0</v>
      </c>
      <c r="CA874">
        <v>0</v>
      </c>
      <c r="CB874">
        <v>0</v>
      </c>
      <c r="CC874">
        <v>0</v>
      </c>
      <c r="CD874">
        <v>2672000</v>
      </c>
      <c r="CE874">
        <v>2672000</v>
      </c>
      <c r="CF874">
        <v>2672000</v>
      </c>
      <c r="CG874">
        <v>0</v>
      </c>
      <c r="CH874" t="s">
        <v>612</v>
      </c>
      <c r="CI874" t="s">
        <v>616</v>
      </c>
      <c r="CJ874" t="s">
        <v>617</v>
      </c>
      <c r="CK874" t="s">
        <v>617</v>
      </c>
      <c r="CL874" t="s">
        <v>617</v>
      </c>
      <c r="CM874" t="s">
        <v>617</v>
      </c>
      <c r="CN874">
        <v>0</v>
      </c>
    </row>
    <row r="875" spans="1:92" x14ac:dyDescent="0.25">
      <c r="A875" t="s">
        <v>5444</v>
      </c>
      <c r="B875" t="s">
        <v>5444</v>
      </c>
      <c r="C875">
        <v>16</v>
      </c>
      <c r="D875" t="s">
        <v>597</v>
      </c>
      <c r="E875">
        <v>66095</v>
      </c>
      <c r="F875" t="s">
        <v>4829</v>
      </c>
      <c r="G875" t="s">
        <v>5445</v>
      </c>
      <c r="H875" t="s">
        <v>5446</v>
      </c>
      <c r="I875" t="s">
        <v>630</v>
      </c>
      <c r="J875">
        <v>20280</v>
      </c>
      <c r="K875">
        <v>19130</v>
      </c>
      <c r="L875" t="s">
        <v>5447</v>
      </c>
      <c r="M875" t="s">
        <v>5448</v>
      </c>
      <c r="N875" t="s">
        <v>5449</v>
      </c>
      <c r="O875" t="s">
        <v>5450</v>
      </c>
      <c r="P875" t="s">
        <v>5209</v>
      </c>
      <c r="Q875" t="s">
        <v>5210</v>
      </c>
      <c r="R875" t="s">
        <v>5211</v>
      </c>
      <c r="S875" t="s">
        <v>4837</v>
      </c>
      <c r="T875" t="s">
        <v>3087</v>
      </c>
      <c r="U875" t="s">
        <v>3036</v>
      </c>
      <c r="V875" t="s">
        <v>1577</v>
      </c>
      <c r="W875">
        <v>44.067740000000001</v>
      </c>
      <c r="X875">
        <v>-79.496160000000003</v>
      </c>
      <c r="Y875">
        <v>40731</v>
      </c>
      <c r="Z875" t="s">
        <v>977</v>
      </c>
      <c r="AA875" t="s">
        <v>803</v>
      </c>
      <c r="AB875" t="s">
        <v>612</v>
      </c>
      <c r="AC875" t="s">
        <v>612</v>
      </c>
      <c r="AD875" t="s">
        <v>612</v>
      </c>
      <c r="AE875">
        <v>40731</v>
      </c>
      <c r="AF875" t="s">
        <v>977</v>
      </c>
      <c r="AG875" t="s">
        <v>803</v>
      </c>
      <c r="AH875" t="s">
        <v>612</v>
      </c>
      <c r="AI875" t="s">
        <v>612</v>
      </c>
      <c r="AJ875" t="s">
        <v>612</v>
      </c>
      <c r="AK875" t="s">
        <v>612</v>
      </c>
      <c r="AL875" t="s">
        <v>612</v>
      </c>
      <c r="AM875" t="s">
        <v>612</v>
      </c>
      <c r="AN875" t="s">
        <v>612</v>
      </c>
      <c r="AO875" t="s">
        <v>612</v>
      </c>
      <c r="AP875" t="s">
        <v>612</v>
      </c>
      <c r="AQ875">
        <v>567</v>
      </c>
      <c r="AR875" t="s">
        <v>612</v>
      </c>
      <c r="AS875" t="s">
        <v>612</v>
      </c>
      <c r="AT875" t="s">
        <v>613</v>
      </c>
      <c r="AU875" t="s">
        <v>612</v>
      </c>
      <c r="AV875" t="s">
        <v>614</v>
      </c>
      <c r="AW875" t="s">
        <v>612</v>
      </c>
      <c r="AX875">
        <v>10517911</v>
      </c>
      <c r="AY875" t="s">
        <v>621</v>
      </c>
      <c r="AZ875" t="s">
        <v>145</v>
      </c>
      <c r="BA875" t="s">
        <v>460</v>
      </c>
      <c r="BB875" t="s">
        <v>649</v>
      </c>
      <c r="BC875">
        <v>41520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795735</v>
      </c>
      <c r="BW875">
        <v>0</v>
      </c>
      <c r="BX875">
        <v>9722176</v>
      </c>
      <c r="BY875">
        <v>0</v>
      </c>
      <c r="BZ875">
        <v>0</v>
      </c>
      <c r="CA875">
        <v>0</v>
      </c>
      <c r="CB875">
        <v>0</v>
      </c>
      <c r="CC875">
        <v>0</v>
      </c>
      <c r="CD875">
        <v>10517911</v>
      </c>
      <c r="CE875">
        <v>10517911</v>
      </c>
      <c r="CF875">
        <v>10517911</v>
      </c>
      <c r="CG875">
        <v>0</v>
      </c>
      <c r="CH875" t="s">
        <v>612</v>
      </c>
      <c r="CI875" t="s">
        <v>616</v>
      </c>
      <c r="CJ875" t="s">
        <v>702</v>
      </c>
      <c r="CK875" t="s">
        <v>703</v>
      </c>
      <c r="CL875" t="s">
        <v>617</v>
      </c>
      <c r="CM875" t="s">
        <v>617</v>
      </c>
      <c r="CN875">
        <v>9722176</v>
      </c>
    </row>
    <row r="876" spans="1:92" x14ac:dyDescent="0.25">
      <c r="A876" t="s">
        <v>5451</v>
      </c>
      <c r="B876" t="s">
        <v>5451</v>
      </c>
      <c r="C876">
        <v>16</v>
      </c>
      <c r="D876" t="s">
        <v>597</v>
      </c>
      <c r="E876">
        <v>66095</v>
      </c>
      <c r="F876" t="s">
        <v>4829</v>
      </c>
      <c r="G876" t="s">
        <v>5452</v>
      </c>
      <c r="H876" t="s">
        <v>5453</v>
      </c>
      <c r="I876" t="s">
        <v>630</v>
      </c>
      <c r="J876">
        <v>11226</v>
      </c>
      <c r="K876">
        <v>12270</v>
      </c>
      <c r="L876" t="s">
        <v>5454</v>
      </c>
      <c r="M876" t="s">
        <v>5455</v>
      </c>
      <c r="N876" t="s">
        <v>4962</v>
      </c>
      <c r="O876" t="s">
        <v>5456</v>
      </c>
      <c r="P876" t="s">
        <v>4885</v>
      </c>
      <c r="Q876" t="s">
        <v>4886</v>
      </c>
      <c r="R876" t="s">
        <v>4887</v>
      </c>
      <c r="S876" t="s">
        <v>4837</v>
      </c>
      <c r="T876" t="s">
        <v>3087</v>
      </c>
      <c r="U876" t="s">
        <v>3036</v>
      </c>
      <c r="V876" t="s">
        <v>1577</v>
      </c>
      <c r="W876">
        <v>43.835180000000001</v>
      </c>
      <c r="X876">
        <v>-79.577470000000005</v>
      </c>
      <c r="Y876" t="s">
        <v>612</v>
      </c>
      <c r="Z876" t="s">
        <v>612</v>
      </c>
      <c r="AA876" t="s">
        <v>612</v>
      </c>
      <c r="AB876" t="s">
        <v>612</v>
      </c>
      <c r="AC876" t="s">
        <v>612</v>
      </c>
      <c r="AD876" t="s">
        <v>612</v>
      </c>
      <c r="AE876" t="s">
        <v>612</v>
      </c>
      <c r="AF876" t="s">
        <v>612</v>
      </c>
      <c r="AG876" t="s">
        <v>612</v>
      </c>
      <c r="AH876" t="s">
        <v>612</v>
      </c>
      <c r="AI876" t="s">
        <v>612</v>
      </c>
      <c r="AJ876" t="s">
        <v>612</v>
      </c>
      <c r="AK876" t="s">
        <v>612</v>
      </c>
      <c r="AL876" t="s">
        <v>612</v>
      </c>
      <c r="AM876" t="s">
        <v>612</v>
      </c>
      <c r="AN876" t="s">
        <v>612</v>
      </c>
      <c r="AO876" t="s">
        <v>612</v>
      </c>
      <c r="AP876" t="s">
        <v>612</v>
      </c>
      <c r="AQ876" t="s">
        <v>612</v>
      </c>
      <c r="AR876" t="s">
        <v>612</v>
      </c>
      <c r="AS876" t="s">
        <v>612</v>
      </c>
      <c r="AT876" t="s">
        <v>613</v>
      </c>
      <c r="AU876" t="s">
        <v>612</v>
      </c>
      <c r="AV876" t="s">
        <v>614</v>
      </c>
      <c r="AW876" t="s">
        <v>612</v>
      </c>
      <c r="AX876">
        <v>9324305</v>
      </c>
      <c r="AY876" t="s">
        <v>621</v>
      </c>
      <c r="AZ876" t="s">
        <v>145</v>
      </c>
      <c r="BA876" t="s">
        <v>470</v>
      </c>
      <c r="BB876" t="s">
        <v>803</v>
      </c>
      <c r="BC876">
        <v>40787</v>
      </c>
      <c r="BD876">
        <v>0</v>
      </c>
      <c r="BE876">
        <v>0</v>
      </c>
      <c r="BF876">
        <v>0</v>
      </c>
      <c r="BG876">
        <v>0</v>
      </c>
      <c r="BH876">
        <v>0</v>
      </c>
      <c r="BI876">
        <v>0</v>
      </c>
      <c r="BJ876">
        <v>0</v>
      </c>
      <c r="BK876">
        <v>0</v>
      </c>
      <c r="BL876">
        <v>0</v>
      </c>
      <c r="BM876">
        <v>0</v>
      </c>
      <c r="BN876">
        <v>0</v>
      </c>
      <c r="BO876">
        <v>0</v>
      </c>
      <c r="BP876">
        <v>0</v>
      </c>
      <c r="BQ876">
        <v>0</v>
      </c>
      <c r="BR876">
        <v>0</v>
      </c>
      <c r="BS876">
        <v>0</v>
      </c>
      <c r="BT876">
        <v>8428254</v>
      </c>
      <c r="BU876">
        <v>0</v>
      </c>
      <c r="BV876">
        <v>896051</v>
      </c>
      <c r="BW876">
        <v>0</v>
      </c>
      <c r="BX876">
        <v>0</v>
      </c>
      <c r="BY876">
        <v>0</v>
      </c>
      <c r="BZ876">
        <v>0</v>
      </c>
      <c r="CA876">
        <v>0</v>
      </c>
      <c r="CB876">
        <v>0</v>
      </c>
      <c r="CC876">
        <v>0</v>
      </c>
      <c r="CD876">
        <v>9324305</v>
      </c>
      <c r="CE876">
        <v>9324305</v>
      </c>
      <c r="CF876">
        <v>9324305</v>
      </c>
      <c r="CG876">
        <v>0</v>
      </c>
      <c r="CH876" t="s">
        <v>612</v>
      </c>
      <c r="CI876" t="s">
        <v>616</v>
      </c>
      <c r="CJ876" t="s">
        <v>617</v>
      </c>
      <c r="CK876" t="s">
        <v>617</v>
      </c>
      <c r="CL876" t="s">
        <v>617</v>
      </c>
      <c r="CM876" t="s">
        <v>617</v>
      </c>
      <c r="CN876">
        <v>0</v>
      </c>
    </row>
    <row r="877" spans="1:92" x14ac:dyDescent="0.25">
      <c r="A877" t="s">
        <v>5457</v>
      </c>
      <c r="B877" t="s">
        <v>5457</v>
      </c>
      <c r="C877">
        <v>16</v>
      </c>
      <c r="D877" t="s">
        <v>597</v>
      </c>
      <c r="E877">
        <v>66095</v>
      </c>
      <c r="F877" t="s">
        <v>4829</v>
      </c>
      <c r="G877" t="s">
        <v>2862</v>
      </c>
      <c r="H877" t="s">
        <v>5458</v>
      </c>
      <c r="I877" t="s">
        <v>667</v>
      </c>
      <c r="J877">
        <v>10098</v>
      </c>
      <c r="K877">
        <v>10391</v>
      </c>
      <c r="L877" t="s">
        <v>5459</v>
      </c>
      <c r="M877" t="s">
        <v>5460</v>
      </c>
      <c r="N877" t="s">
        <v>4857</v>
      </c>
      <c r="O877" t="s">
        <v>5461</v>
      </c>
      <c r="P877" t="s">
        <v>4859</v>
      </c>
      <c r="Q877" t="s">
        <v>4860</v>
      </c>
      <c r="R877" t="s">
        <v>4861</v>
      </c>
      <c r="S877" t="s">
        <v>4837</v>
      </c>
      <c r="T877" t="s">
        <v>3087</v>
      </c>
      <c r="U877" t="s">
        <v>3036</v>
      </c>
      <c r="V877" t="s">
        <v>1577</v>
      </c>
      <c r="W877">
        <v>43.889800000000001</v>
      </c>
      <c r="X877">
        <v>-79.313100000000006</v>
      </c>
      <c r="Y877" t="s">
        <v>612</v>
      </c>
      <c r="Z877" t="s">
        <v>612</v>
      </c>
      <c r="AA877" t="s">
        <v>612</v>
      </c>
      <c r="AB877" t="s">
        <v>612</v>
      </c>
      <c r="AC877" t="s">
        <v>612</v>
      </c>
      <c r="AD877" t="s">
        <v>612</v>
      </c>
      <c r="AE877" t="s">
        <v>612</v>
      </c>
      <c r="AF877" t="s">
        <v>612</v>
      </c>
      <c r="AG877" t="s">
        <v>612</v>
      </c>
      <c r="AH877" t="s">
        <v>612</v>
      </c>
      <c r="AI877" t="s">
        <v>612</v>
      </c>
      <c r="AJ877" t="s">
        <v>612</v>
      </c>
      <c r="AK877" t="s">
        <v>612</v>
      </c>
      <c r="AL877" t="s">
        <v>612</v>
      </c>
      <c r="AM877" t="s">
        <v>612</v>
      </c>
      <c r="AN877" t="s">
        <v>612</v>
      </c>
      <c r="AO877" t="s">
        <v>612</v>
      </c>
      <c r="AP877" t="s">
        <v>612</v>
      </c>
      <c r="AQ877" t="s">
        <v>612</v>
      </c>
      <c r="AR877" t="s">
        <v>612</v>
      </c>
      <c r="AS877" t="s">
        <v>612</v>
      </c>
      <c r="AT877" t="s">
        <v>613</v>
      </c>
      <c r="AU877" t="s">
        <v>612</v>
      </c>
      <c r="AV877" t="s">
        <v>635</v>
      </c>
      <c r="AW877">
        <v>39691</v>
      </c>
      <c r="AX877">
        <v>22272495</v>
      </c>
      <c r="AY877" t="s">
        <v>621</v>
      </c>
      <c r="AZ877" t="s">
        <v>145</v>
      </c>
      <c r="BA877" t="s">
        <v>470</v>
      </c>
      <c r="BB877" t="s">
        <v>1318</v>
      </c>
      <c r="BC877">
        <v>37500</v>
      </c>
      <c r="BD877">
        <v>0</v>
      </c>
      <c r="BE877">
        <v>0</v>
      </c>
      <c r="BF877">
        <v>0</v>
      </c>
      <c r="BG877">
        <v>0</v>
      </c>
      <c r="BH877">
        <v>0</v>
      </c>
      <c r="BI877">
        <v>0</v>
      </c>
      <c r="BJ877">
        <v>0</v>
      </c>
      <c r="BK877">
        <v>0</v>
      </c>
      <c r="BL877">
        <v>0</v>
      </c>
      <c r="BM877">
        <v>0</v>
      </c>
      <c r="BN877">
        <v>0</v>
      </c>
      <c r="BO877">
        <v>0</v>
      </c>
      <c r="BP877">
        <v>0</v>
      </c>
      <c r="BQ877">
        <v>0</v>
      </c>
      <c r="BR877">
        <v>50350</v>
      </c>
      <c r="BS877">
        <v>50350</v>
      </c>
      <c r="BT877">
        <v>22222145</v>
      </c>
      <c r="BU877">
        <v>0</v>
      </c>
      <c r="BV877">
        <v>0</v>
      </c>
      <c r="BW877">
        <v>0</v>
      </c>
      <c r="BX877">
        <v>0</v>
      </c>
      <c r="BY877">
        <v>0</v>
      </c>
      <c r="BZ877">
        <v>0</v>
      </c>
      <c r="CA877">
        <v>0</v>
      </c>
      <c r="CB877">
        <v>0</v>
      </c>
      <c r="CC877">
        <v>0</v>
      </c>
      <c r="CD877">
        <v>22222145</v>
      </c>
      <c r="CE877">
        <v>22272495</v>
      </c>
      <c r="CF877">
        <v>22272495</v>
      </c>
      <c r="CG877">
        <v>0</v>
      </c>
      <c r="CH877" t="s">
        <v>612</v>
      </c>
      <c r="CI877" t="s">
        <v>616</v>
      </c>
      <c r="CJ877" t="s">
        <v>617</v>
      </c>
      <c r="CK877" t="s">
        <v>617</v>
      </c>
      <c r="CL877" t="s">
        <v>617</v>
      </c>
      <c r="CM877" t="s">
        <v>617</v>
      </c>
      <c r="CN877">
        <v>0</v>
      </c>
    </row>
    <row r="878" spans="1:92" x14ac:dyDescent="0.25">
      <c r="A878" t="s">
        <v>5462</v>
      </c>
      <c r="B878" t="s">
        <v>5462</v>
      </c>
      <c r="C878">
        <v>16</v>
      </c>
      <c r="D878" t="s">
        <v>597</v>
      </c>
      <c r="E878">
        <v>66095</v>
      </c>
      <c r="F878" t="s">
        <v>4829</v>
      </c>
      <c r="G878" t="s">
        <v>2862</v>
      </c>
      <c r="H878" t="s">
        <v>5458</v>
      </c>
      <c r="I878" t="s">
        <v>667</v>
      </c>
      <c r="J878">
        <v>10098</v>
      </c>
      <c r="K878">
        <v>10391</v>
      </c>
      <c r="L878" t="s">
        <v>5459</v>
      </c>
      <c r="M878" t="s">
        <v>5460</v>
      </c>
      <c r="N878" t="s">
        <v>4857</v>
      </c>
      <c r="O878" t="s">
        <v>5461</v>
      </c>
      <c r="P878" t="s">
        <v>4859</v>
      </c>
      <c r="Q878" t="s">
        <v>4860</v>
      </c>
      <c r="R878" t="s">
        <v>4861</v>
      </c>
      <c r="S878" t="s">
        <v>4837</v>
      </c>
      <c r="T878" t="s">
        <v>3087</v>
      </c>
      <c r="U878" t="s">
        <v>3036</v>
      </c>
      <c r="V878" t="s">
        <v>1577</v>
      </c>
      <c r="W878">
        <v>43.889800000000001</v>
      </c>
      <c r="X878">
        <v>-79.313100000000006</v>
      </c>
      <c r="Y878" t="s">
        <v>612</v>
      </c>
      <c r="Z878" t="s">
        <v>612</v>
      </c>
      <c r="AA878" t="s">
        <v>612</v>
      </c>
      <c r="AB878" t="s">
        <v>612</v>
      </c>
      <c r="AC878" t="s">
        <v>612</v>
      </c>
      <c r="AD878" t="s">
        <v>612</v>
      </c>
      <c r="AE878" t="s">
        <v>612</v>
      </c>
      <c r="AF878" t="s">
        <v>612</v>
      </c>
      <c r="AG878" t="s">
        <v>612</v>
      </c>
      <c r="AH878" t="s">
        <v>612</v>
      </c>
      <c r="AI878" t="s">
        <v>612</v>
      </c>
      <c r="AJ878" t="s">
        <v>612</v>
      </c>
      <c r="AK878" t="s">
        <v>612</v>
      </c>
      <c r="AL878" t="s">
        <v>612</v>
      </c>
      <c r="AM878" t="s">
        <v>612</v>
      </c>
      <c r="AN878" t="s">
        <v>612</v>
      </c>
      <c r="AO878" t="s">
        <v>612</v>
      </c>
      <c r="AP878" t="s">
        <v>612</v>
      </c>
      <c r="AQ878" t="s">
        <v>612</v>
      </c>
      <c r="AR878" t="s">
        <v>612</v>
      </c>
      <c r="AS878" t="s">
        <v>612</v>
      </c>
      <c r="AT878" t="s">
        <v>613</v>
      </c>
      <c r="AU878" t="s">
        <v>612</v>
      </c>
      <c r="AV878" t="s">
        <v>614</v>
      </c>
      <c r="AW878" t="s">
        <v>612</v>
      </c>
      <c r="AX878">
        <v>5508594</v>
      </c>
      <c r="AY878" t="s">
        <v>621</v>
      </c>
      <c r="AZ878" t="s">
        <v>140</v>
      </c>
      <c r="BA878" t="s">
        <v>470</v>
      </c>
      <c r="BB878" t="s">
        <v>649</v>
      </c>
      <c r="BC878">
        <v>41518</v>
      </c>
      <c r="BD878">
        <v>0</v>
      </c>
      <c r="BE878">
        <v>0</v>
      </c>
      <c r="BF878">
        <v>5508594</v>
      </c>
      <c r="BG878">
        <v>0</v>
      </c>
      <c r="BH878">
        <v>0</v>
      </c>
      <c r="BI878">
        <v>0</v>
      </c>
      <c r="BJ878">
        <v>0</v>
      </c>
      <c r="BK878">
        <v>0</v>
      </c>
      <c r="BL878">
        <v>0</v>
      </c>
      <c r="BM878">
        <v>0</v>
      </c>
      <c r="BN878">
        <v>0</v>
      </c>
      <c r="BO878">
        <v>0</v>
      </c>
      <c r="BP878">
        <v>0</v>
      </c>
      <c r="BQ878">
        <v>0</v>
      </c>
      <c r="BR878">
        <v>0</v>
      </c>
      <c r="BS878">
        <v>5508594</v>
      </c>
      <c r="BT878">
        <v>0</v>
      </c>
      <c r="BU878">
        <v>0</v>
      </c>
      <c r="BV878">
        <v>0</v>
      </c>
      <c r="BW878">
        <v>0</v>
      </c>
      <c r="BX878">
        <v>0</v>
      </c>
      <c r="BY878">
        <v>0</v>
      </c>
      <c r="BZ878">
        <v>0</v>
      </c>
      <c r="CA878">
        <v>0</v>
      </c>
      <c r="CB878">
        <v>0</v>
      </c>
      <c r="CC878">
        <v>0</v>
      </c>
      <c r="CD878">
        <v>0</v>
      </c>
      <c r="CE878">
        <v>5508594</v>
      </c>
      <c r="CF878">
        <v>5508594</v>
      </c>
      <c r="CG878">
        <v>0</v>
      </c>
      <c r="CH878" t="s">
        <v>612</v>
      </c>
      <c r="CI878" t="s">
        <v>616</v>
      </c>
      <c r="CJ878" t="s">
        <v>617</v>
      </c>
      <c r="CK878" t="s">
        <v>617</v>
      </c>
      <c r="CL878" t="s">
        <v>617</v>
      </c>
      <c r="CM878" t="s">
        <v>617</v>
      </c>
      <c r="CN878">
        <v>0</v>
      </c>
    </row>
    <row r="879" spans="1:92" x14ac:dyDescent="0.25">
      <c r="A879" t="s">
        <v>5463</v>
      </c>
      <c r="B879" t="s">
        <v>5463</v>
      </c>
      <c r="C879">
        <v>16</v>
      </c>
      <c r="D879" t="s">
        <v>597</v>
      </c>
      <c r="E879">
        <v>66095</v>
      </c>
      <c r="F879" t="s">
        <v>4829</v>
      </c>
      <c r="G879" t="s">
        <v>5464</v>
      </c>
      <c r="H879" t="s">
        <v>5465</v>
      </c>
      <c r="I879" t="s">
        <v>630</v>
      </c>
      <c r="J879">
        <v>1810</v>
      </c>
      <c r="K879">
        <v>6458</v>
      </c>
      <c r="L879" t="s">
        <v>5466</v>
      </c>
      <c r="M879" t="s">
        <v>5467</v>
      </c>
      <c r="N879" t="s">
        <v>4962</v>
      </c>
      <c r="O879" t="s">
        <v>5468</v>
      </c>
      <c r="P879" t="s">
        <v>4885</v>
      </c>
      <c r="Q879" t="s">
        <v>4886</v>
      </c>
      <c r="R879" t="s">
        <v>4887</v>
      </c>
      <c r="S879" t="s">
        <v>4837</v>
      </c>
      <c r="T879" t="s">
        <v>3087</v>
      </c>
      <c r="U879" t="s">
        <v>3036</v>
      </c>
      <c r="V879" t="s">
        <v>1577</v>
      </c>
      <c r="W879">
        <v>43.797780000000003</v>
      </c>
      <c r="X879">
        <v>-79.587890000000002</v>
      </c>
      <c r="Y879" t="s">
        <v>612</v>
      </c>
      <c r="Z879" t="s">
        <v>612</v>
      </c>
      <c r="AA879" t="s">
        <v>612</v>
      </c>
      <c r="AB879" t="s">
        <v>612</v>
      </c>
      <c r="AC879" t="s">
        <v>612</v>
      </c>
      <c r="AD879" t="s">
        <v>612</v>
      </c>
      <c r="AE879" t="s">
        <v>612</v>
      </c>
      <c r="AF879" t="s">
        <v>612</v>
      </c>
      <c r="AG879" t="s">
        <v>612</v>
      </c>
      <c r="AH879" t="s">
        <v>612</v>
      </c>
      <c r="AI879" t="s">
        <v>612</v>
      </c>
      <c r="AJ879" t="s">
        <v>612</v>
      </c>
      <c r="AK879" t="s">
        <v>612</v>
      </c>
      <c r="AL879" t="s">
        <v>612</v>
      </c>
      <c r="AM879" t="s">
        <v>612</v>
      </c>
      <c r="AN879" t="s">
        <v>612</v>
      </c>
      <c r="AO879" t="s">
        <v>612</v>
      </c>
      <c r="AP879" t="s">
        <v>612</v>
      </c>
      <c r="AQ879" t="s">
        <v>612</v>
      </c>
      <c r="AR879" t="s">
        <v>612</v>
      </c>
      <c r="AS879" t="s">
        <v>612</v>
      </c>
      <c r="AT879" t="s">
        <v>613</v>
      </c>
      <c r="AU879" t="s">
        <v>612</v>
      </c>
      <c r="AV879" t="s">
        <v>635</v>
      </c>
      <c r="AW879">
        <v>39691</v>
      </c>
      <c r="AX879">
        <v>720000</v>
      </c>
      <c r="AY879" t="s">
        <v>621</v>
      </c>
      <c r="AZ879" t="s">
        <v>140</v>
      </c>
      <c r="BA879" t="s">
        <v>470</v>
      </c>
      <c r="BB879" t="s">
        <v>2212</v>
      </c>
      <c r="BC879">
        <v>36404</v>
      </c>
      <c r="BD879">
        <v>0</v>
      </c>
      <c r="BE879">
        <v>0</v>
      </c>
      <c r="BF879">
        <v>0</v>
      </c>
      <c r="BG879">
        <v>0</v>
      </c>
      <c r="BH879">
        <v>0</v>
      </c>
      <c r="BI879">
        <v>0</v>
      </c>
      <c r="BJ879">
        <v>0</v>
      </c>
      <c r="BK879">
        <v>0</v>
      </c>
      <c r="BL879">
        <v>0</v>
      </c>
      <c r="BM879">
        <v>0</v>
      </c>
      <c r="BN879">
        <v>0</v>
      </c>
      <c r="BO879">
        <v>0</v>
      </c>
      <c r="BP879">
        <v>0</v>
      </c>
      <c r="BQ879">
        <v>0</v>
      </c>
      <c r="BR879">
        <v>0</v>
      </c>
      <c r="BS879">
        <v>0</v>
      </c>
      <c r="BT879">
        <v>720000</v>
      </c>
      <c r="BU879">
        <v>0</v>
      </c>
      <c r="BV879">
        <v>0</v>
      </c>
      <c r="BW879">
        <v>0</v>
      </c>
      <c r="BX879">
        <v>0</v>
      </c>
      <c r="BY879">
        <v>0</v>
      </c>
      <c r="BZ879">
        <v>0</v>
      </c>
      <c r="CA879">
        <v>0</v>
      </c>
      <c r="CB879">
        <v>0</v>
      </c>
      <c r="CC879">
        <v>0</v>
      </c>
      <c r="CD879">
        <v>720000</v>
      </c>
      <c r="CE879">
        <v>720000</v>
      </c>
      <c r="CF879">
        <v>720000</v>
      </c>
      <c r="CG879">
        <v>0</v>
      </c>
      <c r="CH879" t="s">
        <v>612</v>
      </c>
      <c r="CI879" t="s">
        <v>616</v>
      </c>
      <c r="CJ879" t="s">
        <v>617</v>
      </c>
      <c r="CK879" t="s">
        <v>617</v>
      </c>
      <c r="CL879" t="s">
        <v>617</v>
      </c>
      <c r="CM879" t="s">
        <v>617</v>
      </c>
      <c r="CN879">
        <v>0</v>
      </c>
    </row>
    <row r="880" spans="1:92" x14ac:dyDescent="0.25">
      <c r="A880" t="s">
        <v>5469</v>
      </c>
      <c r="B880" t="s">
        <v>5469</v>
      </c>
      <c r="C880">
        <v>16</v>
      </c>
      <c r="D880" t="s">
        <v>597</v>
      </c>
      <c r="E880">
        <v>66095</v>
      </c>
      <c r="F880" t="s">
        <v>4829</v>
      </c>
      <c r="G880" t="s">
        <v>5470</v>
      </c>
      <c r="H880" t="s">
        <v>5471</v>
      </c>
      <c r="I880" t="s">
        <v>630</v>
      </c>
      <c r="J880">
        <v>1832</v>
      </c>
      <c r="K880">
        <v>6472</v>
      </c>
      <c r="L880" t="s">
        <v>5472</v>
      </c>
      <c r="M880" t="s">
        <v>5473</v>
      </c>
      <c r="N880" t="s">
        <v>4844</v>
      </c>
      <c r="O880" t="s">
        <v>5474</v>
      </c>
      <c r="P880" t="s">
        <v>4846</v>
      </c>
      <c r="Q880" t="s">
        <v>4847</v>
      </c>
      <c r="R880" t="s">
        <v>4848</v>
      </c>
      <c r="S880" t="s">
        <v>4837</v>
      </c>
      <c r="T880" t="s">
        <v>3087</v>
      </c>
      <c r="U880" t="s">
        <v>3036</v>
      </c>
      <c r="V880" t="s">
        <v>1577</v>
      </c>
      <c r="W880">
        <v>43.874389999999998</v>
      </c>
      <c r="X880">
        <v>-79.457329999999999</v>
      </c>
      <c r="Y880" t="s">
        <v>612</v>
      </c>
      <c r="Z880" t="s">
        <v>612</v>
      </c>
      <c r="AA880" t="s">
        <v>612</v>
      </c>
      <c r="AB880" t="s">
        <v>612</v>
      </c>
      <c r="AC880" t="s">
        <v>612</v>
      </c>
      <c r="AD880" t="s">
        <v>612</v>
      </c>
      <c r="AE880" t="s">
        <v>612</v>
      </c>
      <c r="AF880" t="s">
        <v>612</v>
      </c>
      <c r="AG880" t="s">
        <v>612</v>
      </c>
      <c r="AH880" t="s">
        <v>612</v>
      </c>
      <c r="AI880" t="s">
        <v>612</v>
      </c>
      <c r="AJ880" t="s">
        <v>612</v>
      </c>
      <c r="AK880" t="s">
        <v>612</v>
      </c>
      <c r="AL880" t="s">
        <v>612</v>
      </c>
      <c r="AM880" t="s">
        <v>612</v>
      </c>
      <c r="AN880" t="s">
        <v>612</v>
      </c>
      <c r="AO880" t="s">
        <v>612</v>
      </c>
      <c r="AP880" t="s">
        <v>612</v>
      </c>
      <c r="AQ880" t="s">
        <v>612</v>
      </c>
      <c r="AR880" t="s">
        <v>612</v>
      </c>
      <c r="AS880" t="s">
        <v>612</v>
      </c>
      <c r="AT880" t="s">
        <v>613</v>
      </c>
      <c r="AU880" t="s">
        <v>612</v>
      </c>
      <c r="AV880" t="s">
        <v>635</v>
      </c>
      <c r="AW880">
        <v>39691</v>
      </c>
      <c r="AX880">
        <v>4068033</v>
      </c>
      <c r="AY880" t="s">
        <v>621</v>
      </c>
      <c r="AZ880" t="s">
        <v>140</v>
      </c>
      <c r="BA880" t="s">
        <v>470</v>
      </c>
      <c r="BB880" t="s">
        <v>659</v>
      </c>
      <c r="BC880">
        <v>36770</v>
      </c>
      <c r="BD880">
        <v>0</v>
      </c>
      <c r="BE880">
        <v>0</v>
      </c>
      <c r="BF880">
        <v>0</v>
      </c>
      <c r="BG880">
        <v>0</v>
      </c>
      <c r="BH880">
        <v>0</v>
      </c>
      <c r="BI880">
        <v>0</v>
      </c>
      <c r="BJ880">
        <v>0</v>
      </c>
      <c r="BK880">
        <v>0</v>
      </c>
      <c r="BL880">
        <v>0</v>
      </c>
      <c r="BM880">
        <v>0</v>
      </c>
      <c r="BN880">
        <v>0</v>
      </c>
      <c r="BO880">
        <v>0</v>
      </c>
      <c r="BP880">
        <v>0</v>
      </c>
      <c r="BQ880">
        <v>0</v>
      </c>
      <c r="BR880">
        <v>96212</v>
      </c>
      <c r="BS880">
        <v>96212</v>
      </c>
      <c r="BT880">
        <v>3971821</v>
      </c>
      <c r="BU880">
        <v>0</v>
      </c>
      <c r="BV880">
        <v>0</v>
      </c>
      <c r="BW880">
        <v>0</v>
      </c>
      <c r="BX880">
        <v>0</v>
      </c>
      <c r="BY880">
        <v>0</v>
      </c>
      <c r="BZ880">
        <v>0</v>
      </c>
      <c r="CA880">
        <v>0</v>
      </c>
      <c r="CB880">
        <v>0</v>
      </c>
      <c r="CC880">
        <v>0</v>
      </c>
      <c r="CD880">
        <v>3971821</v>
      </c>
      <c r="CE880">
        <v>4068033</v>
      </c>
      <c r="CF880">
        <v>4068033</v>
      </c>
      <c r="CG880">
        <v>0</v>
      </c>
      <c r="CH880" t="s">
        <v>612</v>
      </c>
      <c r="CI880" t="s">
        <v>616</v>
      </c>
      <c r="CJ880" t="s">
        <v>617</v>
      </c>
      <c r="CK880" t="s">
        <v>617</v>
      </c>
      <c r="CL880" t="s">
        <v>617</v>
      </c>
      <c r="CM880" t="s">
        <v>617</v>
      </c>
      <c r="CN880">
        <v>0</v>
      </c>
    </row>
    <row r="881" spans="1:92" x14ac:dyDescent="0.25">
      <c r="A881" t="s">
        <v>5475</v>
      </c>
      <c r="B881" t="s">
        <v>5475</v>
      </c>
      <c r="C881">
        <v>16</v>
      </c>
      <c r="D881" t="s">
        <v>597</v>
      </c>
      <c r="E881">
        <v>66095</v>
      </c>
      <c r="F881" t="s">
        <v>4829</v>
      </c>
      <c r="G881" t="s">
        <v>5476</v>
      </c>
      <c r="H881" t="s">
        <v>5477</v>
      </c>
      <c r="I881" t="s">
        <v>630</v>
      </c>
      <c r="J881">
        <v>10153</v>
      </c>
      <c r="K881">
        <v>10429</v>
      </c>
      <c r="L881" t="s">
        <v>5478</v>
      </c>
      <c r="M881" t="s">
        <v>5479</v>
      </c>
      <c r="N881" t="s">
        <v>4873</v>
      </c>
      <c r="O881" t="s">
        <v>5480</v>
      </c>
      <c r="P881" t="s">
        <v>4875</v>
      </c>
      <c r="Q881" t="s">
        <v>4876</v>
      </c>
      <c r="R881" t="s">
        <v>4877</v>
      </c>
      <c r="S881" t="s">
        <v>4837</v>
      </c>
      <c r="T881" t="s">
        <v>3087</v>
      </c>
      <c r="U881" t="s">
        <v>3036</v>
      </c>
      <c r="V881" t="s">
        <v>1577</v>
      </c>
      <c r="W881">
        <v>44.062660000000001</v>
      </c>
      <c r="X881">
        <v>-79.491839999999996</v>
      </c>
      <c r="Y881" t="s">
        <v>612</v>
      </c>
      <c r="Z881" t="s">
        <v>612</v>
      </c>
      <c r="AA881" t="s">
        <v>612</v>
      </c>
      <c r="AB881" t="s">
        <v>612</v>
      </c>
      <c r="AC881" t="s">
        <v>612</v>
      </c>
      <c r="AD881" t="s">
        <v>612</v>
      </c>
      <c r="AE881" t="s">
        <v>612</v>
      </c>
      <c r="AF881" t="s">
        <v>612</v>
      </c>
      <c r="AG881" t="s">
        <v>612</v>
      </c>
      <c r="AH881" t="s">
        <v>612</v>
      </c>
      <c r="AI881" t="s">
        <v>612</v>
      </c>
      <c r="AJ881" t="s">
        <v>612</v>
      </c>
      <c r="AK881" t="s">
        <v>612</v>
      </c>
      <c r="AL881" t="s">
        <v>612</v>
      </c>
      <c r="AM881" t="s">
        <v>612</v>
      </c>
      <c r="AN881" t="s">
        <v>612</v>
      </c>
      <c r="AO881" t="s">
        <v>612</v>
      </c>
      <c r="AP881" t="s">
        <v>612</v>
      </c>
      <c r="AQ881" t="s">
        <v>612</v>
      </c>
      <c r="AR881" t="s">
        <v>612</v>
      </c>
      <c r="AS881" t="s">
        <v>612</v>
      </c>
      <c r="AT881" t="s">
        <v>613</v>
      </c>
      <c r="AU881" t="s">
        <v>612</v>
      </c>
      <c r="AV881" t="s">
        <v>635</v>
      </c>
      <c r="AW881">
        <v>39691</v>
      </c>
      <c r="AX881">
        <v>6851304</v>
      </c>
      <c r="AY881" t="s">
        <v>621</v>
      </c>
      <c r="AZ881" t="s">
        <v>145</v>
      </c>
      <c r="BA881" t="s">
        <v>470</v>
      </c>
      <c r="BB881" t="s">
        <v>1255</v>
      </c>
      <c r="BC881">
        <v>37865</v>
      </c>
      <c r="BD881">
        <v>0</v>
      </c>
      <c r="BE881">
        <v>0</v>
      </c>
      <c r="BF881">
        <v>0</v>
      </c>
      <c r="BG881">
        <v>0</v>
      </c>
      <c r="BH881">
        <v>0</v>
      </c>
      <c r="BI881">
        <v>0</v>
      </c>
      <c r="BJ881">
        <v>0</v>
      </c>
      <c r="BK881">
        <v>0</v>
      </c>
      <c r="BL881">
        <v>0</v>
      </c>
      <c r="BM881">
        <v>0</v>
      </c>
      <c r="BN881">
        <v>0</v>
      </c>
      <c r="BO881">
        <v>0</v>
      </c>
      <c r="BP881">
        <v>0</v>
      </c>
      <c r="BQ881">
        <v>0</v>
      </c>
      <c r="BR881">
        <v>0</v>
      </c>
      <c r="BS881">
        <v>0</v>
      </c>
      <c r="BT881">
        <v>6851304</v>
      </c>
      <c r="BU881">
        <v>0</v>
      </c>
      <c r="BV881">
        <v>0</v>
      </c>
      <c r="BW881">
        <v>0</v>
      </c>
      <c r="BX881">
        <v>0</v>
      </c>
      <c r="BY881">
        <v>0</v>
      </c>
      <c r="BZ881">
        <v>0</v>
      </c>
      <c r="CA881">
        <v>0</v>
      </c>
      <c r="CB881">
        <v>0</v>
      </c>
      <c r="CC881">
        <v>0</v>
      </c>
      <c r="CD881">
        <v>6851304</v>
      </c>
      <c r="CE881">
        <v>6851304</v>
      </c>
      <c r="CF881">
        <v>6851304</v>
      </c>
      <c r="CG881">
        <v>0</v>
      </c>
      <c r="CH881" t="s">
        <v>612</v>
      </c>
      <c r="CI881" t="s">
        <v>616</v>
      </c>
      <c r="CJ881" t="s">
        <v>617</v>
      </c>
      <c r="CK881" t="s">
        <v>617</v>
      </c>
      <c r="CL881" t="s">
        <v>617</v>
      </c>
      <c r="CM881" t="s">
        <v>617</v>
      </c>
      <c r="CN881">
        <v>0</v>
      </c>
    </row>
    <row r="882" spans="1:92" x14ac:dyDescent="0.25">
      <c r="A882" t="s">
        <v>5481</v>
      </c>
      <c r="B882" t="s">
        <v>5481</v>
      </c>
      <c r="C882">
        <v>16</v>
      </c>
      <c r="D882" t="s">
        <v>597</v>
      </c>
      <c r="E882">
        <v>66095</v>
      </c>
      <c r="F882" t="s">
        <v>4829</v>
      </c>
      <c r="G882" t="s">
        <v>5482</v>
      </c>
      <c r="H882" t="s">
        <v>5483</v>
      </c>
      <c r="I882" t="s">
        <v>630</v>
      </c>
      <c r="J882">
        <v>2065</v>
      </c>
      <c r="K882">
        <v>6632</v>
      </c>
      <c r="L882" t="s">
        <v>5484</v>
      </c>
      <c r="M882" t="s">
        <v>5485</v>
      </c>
      <c r="N882" t="s">
        <v>4857</v>
      </c>
      <c r="O882" t="s">
        <v>5486</v>
      </c>
      <c r="P882" t="s">
        <v>4859</v>
      </c>
      <c r="Q882" t="s">
        <v>4860</v>
      </c>
      <c r="R882" t="s">
        <v>4861</v>
      </c>
      <c r="S882" t="s">
        <v>4837</v>
      </c>
      <c r="T882" t="s">
        <v>3087</v>
      </c>
      <c r="U882" t="s">
        <v>3036</v>
      </c>
      <c r="V882" t="s">
        <v>1577</v>
      </c>
      <c r="W882">
        <v>43.841500000000003</v>
      </c>
      <c r="X882">
        <v>-79.286659999999998</v>
      </c>
      <c r="Y882" t="s">
        <v>612</v>
      </c>
      <c r="Z882" t="s">
        <v>612</v>
      </c>
      <c r="AA882" t="s">
        <v>612</v>
      </c>
      <c r="AB882" t="s">
        <v>612</v>
      </c>
      <c r="AC882" t="s">
        <v>612</v>
      </c>
      <c r="AD882" t="s">
        <v>612</v>
      </c>
      <c r="AE882" t="s">
        <v>612</v>
      </c>
      <c r="AF882" t="s">
        <v>612</v>
      </c>
      <c r="AG882" t="s">
        <v>612</v>
      </c>
      <c r="AH882" t="s">
        <v>612</v>
      </c>
      <c r="AI882" t="s">
        <v>612</v>
      </c>
      <c r="AJ882" t="s">
        <v>612</v>
      </c>
      <c r="AK882" t="s">
        <v>612</v>
      </c>
      <c r="AL882" t="s">
        <v>612</v>
      </c>
      <c r="AM882" t="s">
        <v>612</v>
      </c>
      <c r="AN882" t="s">
        <v>612</v>
      </c>
      <c r="AO882" t="s">
        <v>612</v>
      </c>
      <c r="AP882" t="s">
        <v>612</v>
      </c>
      <c r="AQ882" t="s">
        <v>612</v>
      </c>
      <c r="AR882" t="s">
        <v>612</v>
      </c>
      <c r="AS882" t="s">
        <v>612</v>
      </c>
      <c r="AT882" t="s">
        <v>613</v>
      </c>
      <c r="AU882" t="s">
        <v>612</v>
      </c>
      <c r="AV882" t="s">
        <v>635</v>
      </c>
      <c r="AW882">
        <v>39691</v>
      </c>
      <c r="AX882">
        <v>3360320</v>
      </c>
      <c r="AY882" t="s">
        <v>621</v>
      </c>
      <c r="AZ882" t="s">
        <v>140</v>
      </c>
      <c r="BA882" t="s">
        <v>470</v>
      </c>
      <c r="BB882" t="s">
        <v>824</v>
      </c>
      <c r="BC882">
        <v>39326</v>
      </c>
      <c r="BD882">
        <v>0</v>
      </c>
      <c r="BE882">
        <v>0</v>
      </c>
      <c r="BF882">
        <v>0</v>
      </c>
      <c r="BG882">
        <v>0</v>
      </c>
      <c r="BH882">
        <v>0</v>
      </c>
      <c r="BI882">
        <v>0</v>
      </c>
      <c r="BJ882">
        <v>0</v>
      </c>
      <c r="BK882">
        <v>0</v>
      </c>
      <c r="BL882">
        <v>0</v>
      </c>
      <c r="BM882">
        <v>0</v>
      </c>
      <c r="BN882">
        <v>0</v>
      </c>
      <c r="BO882">
        <v>0</v>
      </c>
      <c r="BP882">
        <v>0</v>
      </c>
      <c r="BQ882">
        <v>0</v>
      </c>
      <c r="BR882">
        <v>0</v>
      </c>
      <c r="BS882">
        <v>0</v>
      </c>
      <c r="BT882">
        <v>3360320</v>
      </c>
      <c r="BU882">
        <v>0</v>
      </c>
      <c r="BV882">
        <v>0</v>
      </c>
      <c r="BW882">
        <v>0</v>
      </c>
      <c r="BX882">
        <v>0</v>
      </c>
      <c r="BY882">
        <v>0</v>
      </c>
      <c r="BZ882">
        <v>0</v>
      </c>
      <c r="CA882">
        <v>0</v>
      </c>
      <c r="CB882">
        <v>0</v>
      </c>
      <c r="CC882">
        <v>0</v>
      </c>
      <c r="CD882">
        <v>3360320</v>
      </c>
      <c r="CE882">
        <v>3360320</v>
      </c>
      <c r="CF882">
        <v>3360320</v>
      </c>
      <c r="CG882">
        <v>0</v>
      </c>
      <c r="CH882" t="s">
        <v>612</v>
      </c>
      <c r="CI882" t="s">
        <v>616</v>
      </c>
      <c r="CJ882" t="s">
        <v>617</v>
      </c>
      <c r="CK882" t="s">
        <v>617</v>
      </c>
      <c r="CL882" t="s">
        <v>617</v>
      </c>
      <c r="CM882" t="s">
        <v>617</v>
      </c>
      <c r="CN882">
        <v>0</v>
      </c>
    </row>
    <row r="883" spans="1:92" x14ac:dyDescent="0.25">
      <c r="A883" t="s">
        <v>5487</v>
      </c>
      <c r="B883" t="s">
        <v>5487</v>
      </c>
      <c r="C883">
        <v>16</v>
      </c>
      <c r="D883" t="s">
        <v>597</v>
      </c>
      <c r="E883">
        <v>66095</v>
      </c>
      <c r="F883" t="s">
        <v>4829</v>
      </c>
      <c r="G883" t="s">
        <v>5488</v>
      </c>
      <c r="H883" t="s">
        <v>5489</v>
      </c>
      <c r="I883" t="s">
        <v>630</v>
      </c>
      <c r="J883">
        <v>10090</v>
      </c>
      <c r="K883">
        <v>10387</v>
      </c>
      <c r="L883" t="s">
        <v>5490</v>
      </c>
      <c r="M883" t="s">
        <v>5491</v>
      </c>
      <c r="N883" t="s">
        <v>4844</v>
      </c>
      <c r="O883" t="s">
        <v>5492</v>
      </c>
      <c r="P883" t="s">
        <v>4846</v>
      </c>
      <c r="Q883" t="s">
        <v>4847</v>
      </c>
      <c r="R883" t="s">
        <v>4848</v>
      </c>
      <c r="S883" t="s">
        <v>4837</v>
      </c>
      <c r="T883" t="s">
        <v>3087</v>
      </c>
      <c r="U883" t="s">
        <v>3036</v>
      </c>
      <c r="V883" t="s">
        <v>1577</v>
      </c>
      <c r="W883">
        <v>43.845081649999997</v>
      </c>
      <c r="X883">
        <v>-79.424119039999994</v>
      </c>
      <c r="Y883" t="s">
        <v>612</v>
      </c>
      <c r="Z883" t="s">
        <v>612</v>
      </c>
      <c r="AA883" t="s">
        <v>612</v>
      </c>
      <c r="AB883" t="s">
        <v>612</v>
      </c>
      <c r="AC883" t="s">
        <v>612</v>
      </c>
      <c r="AD883" t="s">
        <v>612</v>
      </c>
      <c r="AE883" t="s">
        <v>612</v>
      </c>
      <c r="AF883" t="s">
        <v>612</v>
      </c>
      <c r="AG883" t="s">
        <v>612</v>
      </c>
      <c r="AH883" t="s">
        <v>612</v>
      </c>
      <c r="AI883" t="s">
        <v>612</v>
      </c>
      <c r="AJ883" t="s">
        <v>612</v>
      </c>
      <c r="AK883" t="s">
        <v>612</v>
      </c>
      <c r="AL883" t="s">
        <v>612</v>
      </c>
      <c r="AM883" t="s">
        <v>612</v>
      </c>
      <c r="AN883" t="s">
        <v>612</v>
      </c>
      <c r="AO883" t="s">
        <v>612</v>
      </c>
      <c r="AP883" t="s">
        <v>612</v>
      </c>
      <c r="AQ883" t="s">
        <v>612</v>
      </c>
      <c r="AR883" t="s">
        <v>612</v>
      </c>
      <c r="AS883" t="s">
        <v>612</v>
      </c>
      <c r="AT883" t="s">
        <v>613</v>
      </c>
      <c r="AU883" t="s">
        <v>612</v>
      </c>
      <c r="AV883" t="s">
        <v>635</v>
      </c>
      <c r="AW883">
        <v>39691</v>
      </c>
      <c r="AX883">
        <v>7660364</v>
      </c>
      <c r="AY883" t="s">
        <v>621</v>
      </c>
      <c r="AZ883" t="s">
        <v>145</v>
      </c>
      <c r="BA883" t="s">
        <v>470</v>
      </c>
      <c r="BB883" t="s">
        <v>1255</v>
      </c>
      <c r="BC883">
        <v>37865</v>
      </c>
      <c r="BD883">
        <v>0</v>
      </c>
      <c r="BE883">
        <v>0</v>
      </c>
      <c r="BF883">
        <v>0</v>
      </c>
      <c r="BG883">
        <v>0</v>
      </c>
      <c r="BH883">
        <v>0</v>
      </c>
      <c r="BI883">
        <v>0</v>
      </c>
      <c r="BJ883">
        <v>0</v>
      </c>
      <c r="BK883">
        <v>0</v>
      </c>
      <c r="BL883">
        <v>0</v>
      </c>
      <c r="BM883">
        <v>0</v>
      </c>
      <c r="BN883">
        <v>0</v>
      </c>
      <c r="BO883">
        <v>0</v>
      </c>
      <c r="BP883">
        <v>0</v>
      </c>
      <c r="BQ883">
        <v>0</v>
      </c>
      <c r="BR883">
        <v>129531</v>
      </c>
      <c r="BS883">
        <v>129531</v>
      </c>
      <c r="BT883">
        <v>7530833</v>
      </c>
      <c r="BU883">
        <v>0</v>
      </c>
      <c r="BV883">
        <v>0</v>
      </c>
      <c r="BW883">
        <v>0</v>
      </c>
      <c r="BX883">
        <v>0</v>
      </c>
      <c r="BY883">
        <v>0</v>
      </c>
      <c r="BZ883">
        <v>0</v>
      </c>
      <c r="CA883">
        <v>0</v>
      </c>
      <c r="CB883">
        <v>0</v>
      </c>
      <c r="CC883">
        <v>0</v>
      </c>
      <c r="CD883">
        <v>7530833</v>
      </c>
      <c r="CE883">
        <v>7660364</v>
      </c>
      <c r="CF883">
        <v>7660364</v>
      </c>
      <c r="CG883">
        <v>0</v>
      </c>
      <c r="CH883" t="s">
        <v>612</v>
      </c>
      <c r="CI883" t="s">
        <v>616</v>
      </c>
      <c r="CJ883" t="s">
        <v>617</v>
      </c>
      <c r="CK883" t="s">
        <v>617</v>
      </c>
      <c r="CL883" t="s">
        <v>617</v>
      </c>
      <c r="CM883" t="s">
        <v>617</v>
      </c>
      <c r="CN883">
        <v>0</v>
      </c>
    </row>
    <row r="884" spans="1:92" x14ac:dyDescent="0.25">
      <c r="A884" t="s">
        <v>5493</v>
      </c>
      <c r="B884" t="s">
        <v>5493</v>
      </c>
      <c r="C884">
        <v>16</v>
      </c>
      <c r="D884" t="s">
        <v>597</v>
      </c>
      <c r="E884">
        <v>66095</v>
      </c>
      <c r="F884" t="s">
        <v>4829</v>
      </c>
      <c r="G884" t="s">
        <v>5488</v>
      </c>
      <c r="H884" t="s">
        <v>5489</v>
      </c>
      <c r="I884" t="s">
        <v>630</v>
      </c>
      <c r="J884">
        <v>10090</v>
      </c>
      <c r="K884">
        <v>10387</v>
      </c>
      <c r="L884" t="s">
        <v>5490</v>
      </c>
      <c r="M884" t="s">
        <v>5491</v>
      </c>
      <c r="N884" t="s">
        <v>4844</v>
      </c>
      <c r="O884" t="s">
        <v>5492</v>
      </c>
      <c r="P884" t="s">
        <v>4846</v>
      </c>
      <c r="Q884" t="s">
        <v>4847</v>
      </c>
      <c r="R884" t="s">
        <v>4848</v>
      </c>
      <c r="S884" t="s">
        <v>4837</v>
      </c>
      <c r="T884" t="s">
        <v>3087</v>
      </c>
      <c r="U884" t="s">
        <v>3036</v>
      </c>
      <c r="V884" t="s">
        <v>1577</v>
      </c>
      <c r="W884">
        <v>43.845081649999997</v>
      </c>
      <c r="X884">
        <v>-79.424119039999994</v>
      </c>
      <c r="Y884" t="s">
        <v>612</v>
      </c>
      <c r="Z884" t="s">
        <v>612</v>
      </c>
      <c r="AA884" t="s">
        <v>612</v>
      </c>
      <c r="AB884" t="s">
        <v>612</v>
      </c>
      <c r="AC884" t="s">
        <v>612</v>
      </c>
      <c r="AD884" t="s">
        <v>612</v>
      </c>
      <c r="AE884" t="s">
        <v>612</v>
      </c>
      <c r="AF884" t="s">
        <v>612</v>
      </c>
      <c r="AG884" t="s">
        <v>612</v>
      </c>
      <c r="AH884" t="s">
        <v>612</v>
      </c>
      <c r="AI884" t="s">
        <v>612</v>
      </c>
      <c r="AJ884" t="s">
        <v>612</v>
      </c>
      <c r="AK884" t="s">
        <v>612</v>
      </c>
      <c r="AL884" t="s">
        <v>612</v>
      </c>
      <c r="AM884" t="s">
        <v>612</v>
      </c>
      <c r="AN884" t="s">
        <v>612</v>
      </c>
      <c r="AO884" t="s">
        <v>612</v>
      </c>
      <c r="AP884" t="s">
        <v>612</v>
      </c>
      <c r="AQ884" t="s">
        <v>612</v>
      </c>
      <c r="AR884" t="s">
        <v>612</v>
      </c>
      <c r="AS884" t="s">
        <v>612</v>
      </c>
      <c r="AT884" t="s">
        <v>613</v>
      </c>
      <c r="AU884" t="s">
        <v>612</v>
      </c>
      <c r="AV884" t="s">
        <v>614</v>
      </c>
      <c r="AW884" t="s">
        <v>612</v>
      </c>
      <c r="AX884">
        <v>1504269</v>
      </c>
      <c r="AY884" t="s">
        <v>621</v>
      </c>
      <c r="AZ884" t="s">
        <v>140</v>
      </c>
      <c r="BA884" t="s">
        <v>470</v>
      </c>
      <c r="BB884" t="s">
        <v>700</v>
      </c>
      <c r="BC884">
        <v>41883</v>
      </c>
      <c r="BD884">
        <v>0</v>
      </c>
      <c r="BE884">
        <v>0</v>
      </c>
      <c r="BF884">
        <v>572375</v>
      </c>
      <c r="BG884">
        <v>0</v>
      </c>
      <c r="BH884">
        <v>0</v>
      </c>
      <c r="BI884">
        <v>0</v>
      </c>
      <c r="BJ884">
        <v>0</v>
      </c>
      <c r="BK884">
        <v>0</v>
      </c>
      <c r="BL884">
        <v>0</v>
      </c>
      <c r="BM884">
        <v>0</v>
      </c>
      <c r="BN884">
        <v>0</v>
      </c>
      <c r="BO884">
        <v>0</v>
      </c>
      <c r="BP884">
        <v>0</v>
      </c>
      <c r="BQ884">
        <v>0</v>
      </c>
      <c r="BR884">
        <v>0</v>
      </c>
      <c r="BS884">
        <v>572375</v>
      </c>
      <c r="BT884">
        <v>0</v>
      </c>
      <c r="BU884">
        <v>0</v>
      </c>
      <c r="BV884">
        <v>931894</v>
      </c>
      <c r="BW884">
        <v>0</v>
      </c>
      <c r="BX884">
        <v>0</v>
      </c>
      <c r="BY884">
        <v>0</v>
      </c>
      <c r="BZ884">
        <v>0</v>
      </c>
      <c r="CA884">
        <v>0</v>
      </c>
      <c r="CB884">
        <v>0</v>
      </c>
      <c r="CC884">
        <v>0</v>
      </c>
      <c r="CD884">
        <v>931894</v>
      </c>
      <c r="CE884">
        <v>1504269</v>
      </c>
      <c r="CF884">
        <v>1504269</v>
      </c>
      <c r="CG884">
        <v>0</v>
      </c>
      <c r="CH884" t="s">
        <v>612</v>
      </c>
      <c r="CI884" t="s">
        <v>616</v>
      </c>
      <c r="CJ884" t="s">
        <v>617</v>
      </c>
      <c r="CK884" t="s">
        <v>617</v>
      </c>
      <c r="CL884" t="s">
        <v>617</v>
      </c>
      <c r="CM884" t="s">
        <v>617</v>
      </c>
      <c r="CN884">
        <v>0</v>
      </c>
    </row>
    <row r="885" spans="1:92" x14ac:dyDescent="0.25">
      <c r="A885" t="s">
        <v>5494</v>
      </c>
      <c r="B885" t="s">
        <v>5494</v>
      </c>
      <c r="C885">
        <v>16</v>
      </c>
      <c r="D885" t="s">
        <v>597</v>
      </c>
      <c r="E885">
        <v>66095</v>
      </c>
      <c r="F885" t="s">
        <v>4829</v>
      </c>
      <c r="G885" t="s">
        <v>5495</v>
      </c>
      <c r="H885" t="s">
        <v>5496</v>
      </c>
      <c r="I885" t="s">
        <v>630</v>
      </c>
      <c r="J885">
        <v>10676</v>
      </c>
      <c r="K885">
        <v>11193</v>
      </c>
      <c r="L885" t="s">
        <v>5497</v>
      </c>
      <c r="M885" t="s">
        <v>5498</v>
      </c>
      <c r="N885" t="s">
        <v>4844</v>
      </c>
      <c r="O885" t="s">
        <v>5499</v>
      </c>
      <c r="P885" t="s">
        <v>4846</v>
      </c>
      <c r="Q885" t="s">
        <v>4847</v>
      </c>
      <c r="R885" t="s">
        <v>4848</v>
      </c>
      <c r="S885" t="s">
        <v>4837</v>
      </c>
      <c r="T885" t="s">
        <v>3087</v>
      </c>
      <c r="U885" t="s">
        <v>3036</v>
      </c>
      <c r="V885" t="s">
        <v>1577</v>
      </c>
      <c r="W885">
        <v>43.890099999999997</v>
      </c>
      <c r="X885">
        <v>-79.399109999999993</v>
      </c>
      <c r="Y885" t="s">
        <v>612</v>
      </c>
      <c r="Z885" t="s">
        <v>612</v>
      </c>
      <c r="AA885" t="s">
        <v>612</v>
      </c>
      <c r="AB885" t="s">
        <v>612</v>
      </c>
      <c r="AC885" t="s">
        <v>612</v>
      </c>
      <c r="AD885" t="s">
        <v>612</v>
      </c>
      <c r="AE885" t="s">
        <v>612</v>
      </c>
      <c r="AF885" t="s">
        <v>612</v>
      </c>
      <c r="AG885" t="s">
        <v>612</v>
      </c>
      <c r="AH885" t="s">
        <v>612</v>
      </c>
      <c r="AI885" t="s">
        <v>612</v>
      </c>
      <c r="AJ885" t="s">
        <v>612</v>
      </c>
      <c r="AK885" t="s">
        <v>612</v>
      </c>
      <c r="AL885" t="s">
        <v>612</v>
      </c>
      <c r="AM885" t="s">
        <v>612</v>
      </c>
      <c r="AN885" t="s">
        <v>612</v>
      </c>
      <c r="AO885" t="s">
        <v>612</v>
      </c>
      <c r="AP885" t="s">
        <v>612</v>
      </c>
      <c r="AQ885" t="s">
        <v>612</v>
      </c>
      <c r="AR885" t="s">
        <v>612</v>
      </c>
      <c r="AS885" t="s">
        <v>612</v>
      </c>
      <c r="AT885" t="s">
        <v>613</v>
      </c>
      <c r="AU885" t="s">
        <v>612</v>
      </c>
      <c r="AV885" t="s">
        <v>635</v>
      </c>
      <c r="AW885">
        <v>39691</v>
      </c>
      <c r="AX885">
        <v>7330491</v>
      </c>
      <c r="AY885" t="s">
        <v>621</v>
      </c>
      <c r="AZ885" t="s">
        <v>145</v>
      </c>
      <c r="BA885" t="s">
        <v>470</v>
      </c>
      <c r="BB885" t="s">
        <v>975</v>
      </c>
      <c r="BC885">
        <v>38596</v>
      </c>
      <c r="BD885">
        <v>0</v>
      </c>
      <c r="BE885">
        <v>0</v>
      </c>
      <c r="BF885">
        <v>0</v>
      </c>
      <c r="BG885">
        <v>0</v>
      </c>
      <c r="BH885">
        <v>0</v>
      </c>
      <c r="BI885">
        <v>0</v>
      </c>
      <c r="BJ885">
        <v>0</v>
      </c>
      <c r="BK885">
        <v>0</v>
      </c>
      <c r="BL885">
        <v>0</v>
      </c>
      <c r="BM885">
        <v>0</v>
      </c>
      <c r="BN885">
        <v>0</v>
      </c>
      <c r="BO885">
        <v>0</v>
      </c>
      <c r="BP885">
        <v>0</v>
      </c>
      <c r="BQ885">
        <v>0</v>
      </c>
      <c r="BR885">
        <v>348588</v>
      </c>
      <c r="BS885">
        <v>348588</v>
      </c>
      <c r="BT885">
        <v>6981903</v>
      </c>
      <c r="BU885">
        <v>0</v>
      </c>
      <c r="BV885">
        <v>0</v>
      </c>
      <c r="BW885">
        <v>0</v>
      </c>
      <c r="BX885">
        <v>0</v>
      </c>
      <c r="BY885">
        <v>0</v>
      </c>
      <c r="BZ885">
        <v>0</v>
      </c>
      <c r="CA885">
        <v>0</v>
      </c>
      <c r="CB885">
        <v>0</v>
      </c>
      <c r="CC885">
        <v>0</v>
      </c>
      <c r="CD885">
        <v>6981903</v>
      </c>
      <c r="CE885">
        <v>7330491</v>
      </c>
      <c r="CF885">
        <v>7330491</v>
      </c>
      <c r="CG885">
        <v>0</v>
      </c>
      <c r="CH885" t="s">
        <v>612</v>
      </c>
      <c r="CI885" t="s">
        <v>616</v>
      </c>
      <c r="CJ885" t="s">
        <v>617</v>
      </c>
      <c r="CK885" t="s">
        <v>617</v>
      </c>
      <c r="CL885" t="s">
        <v>617</v>
      </c>
      <c r="CM885" t="s">
        <v>617</v>
      </c>
      <c r="CN885">
        <v>0</v>
      </c>
    </row>
    <row r="886" spans="1:92" x14ac:dyDescent="0.25">
      <c r="A886" t="s">
        <v>5500</v>
      </c>
      <c r="B886" t="s">
        <v>5500</v>
      </c>
      <c r="C886">
        <v>16</v>
      </c>
      <c r="D886" t="s">
        <v>597</v>
      </c>
      <c r="E886">
        <v>66095</v>
      </c>
      <c r="F886" t="s">
        <v>4829</v>
      </c>
      <c r="G886" t="s">
        <v>5501</v>
      </c>
      <c r="H886" t="s">
        <v>5502</v>
      </c>
      <c r="I886" t="s">
        <v>667</v>
      </c>
      <c r="J886">
        <v>10158</v>
      </c>
      <c r="K886">
        <v>10434</v>
      </c>
      <c r="L886" t="s">
        <v>5503</v>
      </c>
      <c r="M886" t="s">
        <v>5504</v>
      </c>
      <c r="N886" t="s">
        <v>4844</v>
      </c>
      <c r="O886" t="s">
        <v>5505</v>
      </c>
      <c r="P886" t="s">
        <v>4846</v>
      </c>
      <c r="Q886" t="s">
        <v>4847</v>
      </c>
      <c r="R886" t="s">
        <v>4848</v>
      </c>
      <c r="S886" t="s">
        <v>4837</v>
      </c>
      <c r="T886" t="s">
        <v>3087</v>
      </c>
      <c r="U886" t="s">
        <v>3036</v>
      </c>
      <c r="V886" t="s">
        <v>1577</v>
      </c>
      <c r="W886">
        <v>43.903300000000002</v>
      </c>
      <c r="X886">
        <v>-79.397800000000004</v>
      </c>
      <c r="Y886" t="s">
        <v>612</v>
      </c>
      <c r="Z886" t="s">
        <v>612</v>
      </c>
      <c r="AA886" t="s">
        <v>612</v>
      </c>
      <c r="AB886" t="s">
        <v>612</v>
      </c>
      <c r="AC886" t="s">
        <v>612</v>
      </c>
      <c r="AD886" t="s">
        <v>612</v>
      </c>
      <c r="AE886" t="s">
        <v>612</v>
      </c>
      <c r="AF886" t="s">
        <v>612</v>
      </c>
      <c r="AG886" t="s">
        <v>612</v>
      </c>
      <c r="AH886" t="s">
        <v>612</v>
      </c>
      <c r="AI886" t="s">
        <v>612</v>
      </c>
      <c r="AJ886" t="s">
        <v>612</v>
      </c>
      <c r="AK886" t="s">
        <v>612</v>
      </c>
      <c r="AL886" t="s">
        <v>612</v>
      </c>
      <c r="AM886" t="s">
        <v>612</v>
      </c>
      <c r="AN886" t="s">
        <v>612</v>
      </c>
      <c r="AO886" t="s">
        <v>612</v>
      </c>
      <c r="AP886" t="s">
        <v>612</v>
      </c>
      <c r="AQ886" t="s">
        <v>612</v>
      </c>
      <c r="AR886" t="s">
        <v>612</v>
      </c>
      <c r="AS886" t="s">
        <v>612</v>
      </c>
      <c r="AT886" t="s">
        <v>613</v>
      </c>
      <c r="AU886" t="s">
        <v>612</v>
      </c>
      <c r="AV886" t="s">
        <v>635</v>
      </c>
      <c r="AW886">
        <v>39691</v>
      </c>
      <c r="AX886">
        <v>22879623</v>
      </c>
      <c r="AY886" t="s">
        <v>621</v>
      </c>
      <c r="AZ886" t="s">
        <v>145</v>
      </c>
      <c r="BA886" t="s">
        <v>470</v>
      </c>
      <c r="BB886" t="s">
        <v>975</v>
      </c>
      <c r="BC886">
        <v>38596</v>
      </c>
      <c r="BD886">
        <v>0</v>
      </c>
      <c r="BE886">
        <v>0</v>
      </c>
      <c r="BF886">
        <v>0</v>
      </c>
      <c r="BG886">
        <v>0</v>
      </c>
      <c r="BH886">
        <v>0</v>
      </c>
      <c r="BI886">
        <v>0</v>
      </c>
      <c r="BJ886">
        <v>0</v>
      </c>
      <c r="BK886">
        <v>0</v>
      </c>
      <c r="BL886">
        <v>0</v>
      </c>
      <c r="BM886">
        <v>0</v>
      </c>
      <c r="BN886">
        <v>0</v>
      </c>
      <c r="BO886">
        <v>0</v>
      </c>
      <c r="BP886">
        <v>0</v>
      </c>
      <c r="BQ886">
        <v>0</v>
      </c>
      <c r="BR886">
        <v>0</v>
      </c>
      <c r="BS886">
        <v>0</v>
      </c>
      <c r="BT886">
        <v>22879623</v>
      </c>
      <c r="BU886">
        <v>0</v>
      </c>
      <c r="BV886">
        <v>0</v>
      </c>
      <c r="BW886">
        <v>0</v>
      </c>
      <c r="BX886">
        <v>0</v>
      </c>
      <c r="BY886">
        <v>0</v>
      </c>
      <c r="BZ886">
        <v>0</v>
      </c>
      <c r="CA886">
        <v>0</v>
      </c>
      <c r="CB886">
        <v>0</v>
      </c>
      <c r="CC886">
        <v>0</v>
      </c>
      <c r="CD886">
        <v>22879623</v>
      </c>
      <c r="CE886">
        <v>22879623</v>
      </c>
      <c r="CF886">
        <v>22879623</v>
      </c>
      <c r="CG886">
        <v>0</v>
      </c>
      <c r="CH886" t="s">
        <v>612</v>
      </c>
      <c r="CI886" t="s">
        <v>616</v>
      </c>
      <c r="CJ886" t="s">
        <v>617</v>
      </c>
      <c r="CK886" t="s">
        <v>617</v>
      </c>
      <c r="CL886" t="s">
        <v>617</v>
      </c>
      <c r="CM886" t="s">
        <v>617</v>
      </c>
      <c r="CN886">
        <v>0</v>
      </c>
    </row>
    <row r="887" spans="1:92" x14ac:dyDescent="0.25">
      <c r="A887" t="s">
        <v>5506</v>
      </c>
      <c r="B887" t="s">
        <v>5506</v>
      </c>
      <c r="C887">
        <v>16</v>
      </c>
      <c r="D887" t="s">
        <v>597</v>
      </c>
      <c r="E887">
        <v>66095</v>
      </c>
      <c r="F887" t="s">
        <v>4829</v>
      </c>
      <c r="G887" t="s">
        <v>4847</v>
      </c>
      <c r="H887" t="s">
        <v>5507</v>
      </c>
      <c r="I887" t="s">
        <v>667</v>
      </c>
      <c r="J887">
        <v>9752</v>
      </c>
      <c r="K887">
        <v>10249</v>
      </c>
      <c r="L887" t="s">
        <v>5508</v>
      </c>
      <c r="M887" t="s">
        <v>5509</v>
      </c>
      <c r="N887" t="s">
        <v>4844</v>
      </c>
      <c r="O887" t="s">
        <v>5510</v>
      </c>
      <c r="P887" t="s">
        <v>4846</v>
      </c>
      <c r="Q887" t="s">
        <v>4847</v>
      </c>
      <c r="R887" t="s">
        <v>4848</v>
      </c>
      <c r="S887" t="s">
        <v>4837</v>
      </c>
      <c r="T887" t="s">
        <v>3087</v>
      </c>
      <c r="U887" t="s">
        <v>3036</v>
      </c>
      <c r="V887" t="s">
        <v>1577</v>
      </c>
      <c r="W887">
        <v>43.902799999999999</v>
      </c>
      <c r="X887">
        <v>-79.439700000000002</v>
      </c>
      <c r="Y887" t="s">
        <v>612</v>
      </c>
      <c r="Z887" t="s">
        <v>612</v>
      </c>
      <c r="AA887" t="s">
        <v>612</v>
      </c>
      <c r="AB887" t="s">
        <v>612</v>
      </c>
      <c r="AC887" t="s">
        <v>612</v>
      </c>
      <c r="AD887" t="s">
        <v>612</v>
      </c>
      <c r="AE887" t="s">
        <v>612</v>
      </c>
      <c r="AF887" t="s">
        <v>612</v>
      </c>
      <c r="AG887" t="s">
        <v>612</v>
      </c>
      <c r="AH887" t="s">
        <v>612</v>
      </c>
      <c r="AI887" t="s">
        <v>612</v>
      </c>
      <c r="AJ887" t="s">
        <v>612</v>
      </c>
      <c r="AK887" t="s">
        <v>612</v>
      </c>
      <c r="AL887" t="s">
        <v>612</v>
      </c>
      <c r="AM887" t="s">
        <v>612</v>
      </c>
      <c r="AN887" t="s">
        <v>612</v>
      </c>
      <c r="AO887" t="s">
        <v>612</v>
      </c>
      <c r="AP887" t="s">
        <v>612</v>
      </c>
      <c r="AQ887" t="s">
        <v>612</v>
      </c>
      <c r="AR887" t="s">
        <v>612</v>
      </c>
      <c r="AS887" t="s">
        <v>612</v>
      </c>
      <c r="AT887" t="s">
        <v>613</v>
      </c>
      <c r="AU887" t="s">
        <v>612</v>
      </c>
      <c r="AV887" t="s">
        <v>635</v>
      </c>
      <c r="AW887">
        <v>39691</v>
      </c>
      <c r="AX887">
        <v>17355346</v>
      </c>
      <c r="AY887" t="s">
        <v>621</v>
      </c>
      <c r="AZ887" t="s">
        <v>145</v>
      </c>
      <c r="BA887" t="s">
        <v>470</v>
      </c>
      <c r="BB887" t="s">
        <v>659</v>
      </c>
      <c r="BC887">
        <v>36770</v>
      </c>
      <c r="BD887">
        <v>0</v>
      </c>
      <c r="BE887">
        <v>0</v>
      </c>
      <c r="BF887">
        <v>0</v>
      </c>
      <c r="BG887">
        <v>0</v>
      </c>
      <c r="BH887">
        <v>0</v>
      </c>
      <c r="BI887">
        <v>0</v>
      </c>
      <c r="BJ887">
        <v>0</v>
      </c>
      <c r="BK887">
        <v>0</v>
      </c>
      <c r="BL887">
        <v>0</v>
      </c>
      <c r="BM887">
        <v>0</v>
      </c>
      <c r="BN887">
        <v>0</v>
      </c>
      <c r="BO887">
        <v>0</v>
      </c>
      <c r="BP887">
        <v>0</v>
      </c>
      <c r="BQ887">
        <v>0</v>
      </c>
      <c r="BR887">
        <v>52000</v>
      </c>
      <c r="BS887">
        <v>52000</v>
      </c>
      <c r="BT887">
        <v>17303346</v>
      </c>
      <c r="BU887">
        <v>0</v>
      </c>
      <c r="BV887">
        <v>0</v>
      </c>
      <c r="BW887">
        <v>0</v>
      </c>
      <c r="BX887">
        <v>0</v>
      </c>
      <c r="BY887">
        <v>0</v>
      </c>
      <c r="BZ887">
        <v>0</v>
      </c>
      <c r="CA887">
        <v>0</v>
      </c>
      <c r="CB887">
        <v>0</v>
      </c>
      <c r="CC887">
        <v>0</v>
      </c>
      <c r="CD887">
        <v>17303346</v>
      </c>
      <c r="CE887">
        <v>17355346</v>
      </c>
      <c r="CF887">
        <v>17355346</v>
      </c>
      <c r="CG887">
        <v>0</v>
      </c>
      <c r="CH887" t="s">
        <v>612</v>
      </c>
      <c r="CI887" t="s">
        <v>616</v>
      </c>
      <c r="CJ887" t="s">
        <v>617</v>
      </c>
      <c r="CK887" t="s">
        <v>617</v>
      </c>
      <c r="CL887" t="s">
        <v>617</v>
      </c>
      <c r="CM887" t="s">
        <v>617</v>
      </c>
      <c r="CN887">
        <v>0</v>
      </c>
    </row>
    <row r="888" spans="1:92" x14ac:dyDescent="0.25">
      <c r="A888" t="s">
        <v>5511</v>
      </c>
      <c r="B888" t="s">
        <v>5511</v>
      </c>
      <c r="C888">
        <v>16</v>
      </c>
      <c r="D888" t="s">
        <v>597</v>
      </c>
      <c r="E888">
        <v>66095</v>
      </c>
      <c r="F888" t="s">
        <v>4829</v>
      </c>
      <c r="G888" t="s">
        <v>5512</v>
      </c>
      <c r="H888" t="s">
        <v>5513</v>
      </c>
      <c r="I888" t="s">
        <v>630</v>
      </c>
      <c r="J888">
        <v>9739</v>
      </c>
      <c r="K888">
        <v>10238</v>
      </c>
      <c r="L888" t="s">
        <v>5514</v>
      </c>
      <c r="M888" t="s">
        <v>5515</v>
      </c>
      <c r="N888" t="s">
        <v>4844</v>
      </c>
      <c r="O888" t="s">
        <v>5516</v>
      </c>
      <c r="P888" t="s">
        <v>4846</v>
      </c>
      <c r="Q888" t="s">
        <v>4847</v>
      </c>
      <c r="R888" t="s">
        <v>4848</v>
      </c>
      <c r="S888" t="s">
        <v>4837</v>
      </c>
      <c r="T888" t="s">
        <v>3087</v>
      </c>
      <c r="U888" t="s">
        <v>3036</v>
      </c>
      <c r="V888" t="s">
        <v>1577</v>
      </c>
      <c r="W888">
        <v>43.884279999999997</v>
      </c>
      <c r="X888">
        <v>-79.412710000000004</v>
      </c>
      <c r="Y888" t="s">
        <v>612</v>
      </c>
      <c r="Z888" t="s">
        <v>612</v>
      </c>
      <c r="AA888" t="s">
        <v>612</v>
      </c>
      <c r="AB888" t="s">
        <v>612</v>
      </c>
      <c r="AC888" t="s">
        <v>612</v>
      </c>
      <c r="AD888" t="s">
        <v>612</v>
      </c>
      <c r="AE888" t="s">
        <v>612</v>
      </c>
      <c r="AF888" t="s">
        <v>612</v>
      </c>
      <c r="AG888" t="s">
        <v>612</v>
      </c>
      <c r="AH888" t="s">
        <v>612</v>
      </c>
      <c r="AI888" t="s">
        <v>612</v>
      </c>
      <c r="AJ888" t="s">
        <v>612</v>
      </c>
      <c r="AK888" t="s">
        <v>612</v>
      </c>
      <c r="AL888" t="s">
        <v>612</v>
      </c>
      <c r="AM888" t="s">
        <v>612</v>
      </c>
      <c r="AN888" t="s">
        <v>612</v>
      </c>
      <c r="AO888" t="s">
        <v>612</v>
      </c>
      <c r="AP888" t="s">
        <v>612</v>
      </c>
      <c r="AQ888" t="s">
        <v>612</v>
      </c>
      <c r="AR888" t="s">
        <v>612</v>
      </c>
      <c r="AS888" t="s">
        <v>612</v>
      </c>
      <c r="AT888" t="s">
        <v>613</v>
      </c>
      <c r="AU888" t="s">
        <v>612</v>
      </c>
      <c r="AV888" t="s">
        <v>635</v>
      </c>
      <c r="AW888">
        <v>39691</v>
      </c>
      <c r="AX888">
        <v>6832415</v>
      </c>
      <c r="AY888" t="s">
        <v>621</v>
      </c>
      <c r="AZ888" t="s">
        <v>145</v>
      </c>
      <c r="BA888" t="s">
        <v>470</v>
      </c>
      <c r="BB888" t="s">
        <v>2212</v>
      </c>
      <c r="BC888">
        <v>36404</v>
      </c>
      <c r="BD888">
        <v>0</v>
      </c>
      <c r="BE888">
        <v>0</v>
      </c>
      <c r="BF888">
        <v>0</v>
      </c>
      <c r="BG888">
        <v>0</v>
      </c>
      <c r="BH888">
        <v>0</v>
      </c>
      <c r="BI888">
        <v>0</v>
      </c>
      <c r="BJ888">
        <v>0</v>
      </c>
      <c r="BK888">
        <v>0</v>
      </c>
      <c r="BL888">
        <v>0</v>
      </c>
      <c r="BM888">
        <v>0</v>
      </c>
      <c r="BN888">
        <v>0</v>
      </c>
      <c r="BO888">
        <v>0</v>
      </c>
      <c r="BP888">
        <v>0</v>
      </c>
      <c r="BQ888">
        <v>0</v>
      </c>
      <c r="BR888">
        <v>0</v>
      </c>
      <c r="BS888">
        <v>0</v>
      </c>
      <c r="BT888">
        <v>6832415</v>
      </c>
      <c r="BU888">
        <v>0</v>
      </c>
      <c r="BV888">
        <v>0</v>
      </c>
      <c r="BW888">
        <v>0</v>
      </c>
      <c r="BX888">
        <v>0</v>
      </c>
      <c r="BY888">
        <v>0</v>
      </c>
      <c r="BZ888">
        <v>0</v>
      </c>
      <c r="CA888">
        <v>0</v>
      </c>
      <c r="CB888">
        <v>0</v>
      </c>
      <c r="CC888">
        <v>0</v>
      </c>
      <c r="CD888">
        <v>6832415</v>
      </c>
      <c r="CE888">
        <v>6832415</v>
      </c>
      <c r="CF888">
        <v>6832415</v>
      </c>
      <c r="CG888">
        <v>0</v>
      </c>
      <c r="CH888" t="s">
        <v>612</v>
      </c>
      <c r="CI888" t="s">
        <v>616</v>
      </c>
      <c r="CJ888" t="s">
        <v>617</v>
      </c>
      <c r="CK888" t="s">
        <v>617</v>
      </c>
      <c r="CL888" t="s">
        <v>617</v>
      </c>
      <c r="CM888" t="s">
        <v>617</v>
      </c>
      <c r="CN888">
        <v>0</v>
      </c>
    </row>
    <row r="889" spans="1:92" x14ac:dyDescent="0.25">
      <c r="A889" t="s">
        <v>5517</v>
      </c>
      <c r="B889" t="s">
        <v>5517</v>
      </c>
      <c r="C889">
        <v>16</v>
      </c>
      <c r="D889" t="s">
        <v>597</v>
      </c>
      <c r="E889">
        <v>66095</v>
      </c>
      <c r="F889" t="s">
        <v>4829</v>
      </c>
      <c r="G889" t="s">
        <v>5518</v>
      </c>
      <c r="H889" t="s">
        <v>5519</v>
      </c>
      <c r="I889" t="s">
        <v>630</v>
      </c>
      <c r="J889">
        <v>14834</v>
      </c>
      <c r="K889">
        <v>18043</v>
      </c>
      <c r="L889" t="s">
        <v>5520</v>
      </c>
      <c r="M889" t="s">
        <v>5521</v>
      </c>
      <c r="N889" t="s">
        <v>4832</v>
      </c>
      <c r="O889" t="s">
        <v>5522</v>
      </c>
      <c r="P889" t="s">
        <v>4834</v>
      </c>
      <c r="Q889" t="s">
        <v>4835</v>
      </c>
      <c r="R889" t="s">
        <v>4836</v>
      </c>
      <c r="S889" t="s">
        <v>4837</v>
      </c>
      <c r="T889" t="s">
        <v>3087</v>
      </c>
      <c r="U889" t="s">
        <v>3036</v>
      </c>
      <c r="V889" t="s">
        <v>1577</v>
      </c>
      <c r="W889">
        <v>44.02103615</v>
      </c>
      <c r="X889">
        <v>-79.441577010000003</v>
      </c>
      <c r="Y889" t="s">
        <v>612</v>
      </c>
      <c r="Z889" t="s">
        <v>612</v>
      </c>
      <c r="AA889" t="s">
        <v>612</v>
      </c>
      <c r="AB889" t="s">
        <v>612</v>
      </c>
      <c r="AC889" t="s">
        <v>612</v>
      </c>
      <c r="AD889" t="s">
        <v>612</v>
      </c>
      <c r="AE889" t="s">
        <v>612</v>
      </c>
      <c r="AF889" t="s">
        <v>612</v>
      </c>
      <c r="AG889" t="s">
        <v>612</v>
      </c>
      <c r="AH889" t="s">
        <v>612</v>
      </c>
      <c r="AI889" t="s">
        <v>612</v>
      </c>
      <c r="AJ889" t="s">
        <v>612</v>
      </c>
      <c r="AK889" t="s">
        <v>612</v>
      </c>
      <c r="AL889" t="s">
        <v>612</v>
      </c>
      <c r="AM889" t="s">
        <v>612</v>
      </c>
      <c r="AN889" t="s">
        <v>612</v>
      </c>
      <c r="AO889" t="s">
        <v>612</v>
      </c>
      <c r="AP889" t="s">
        <v>612</v>
      </c>
      <c r="AQ889" t="s">
        <v>612</v>
      </c>
      <c r="AR889" t="s">
        <v>612</v>
      </c>
      <c r="AS889" t="s">
        <v>612</v>
      </c>
      <c r="AT889" t="s">
        <v>613</v>
      </c>
      <c r="AU889" t="s">
        <v>612</v>
      </c>
      <c r="AV889" t="s">
        <v>614</v>
      </c>
      <c r="AW889" t="s">
        <v>612</v>
      </c>
      <c r="AX889">
        <v>10288205</v>
      </c>
      <c r="AY889" t="s">
        <v>621</v>
      </c>
      <c r="AZ889" t="s">
        <v>145</v>
      </c>
      <c r="BA889" t="s">
        <v>470</v>
      </c>
      <c r="BB889" t="s">
        <v>649</v>
      </c>
      <c r="BC889">
        <v>41518</v>
      </c>
      <c r="BD889">
        <v>0</v>
      </c>
      <c r="BE889">
        <v>0</v>
      </c>
      <c r="BF889">
        <v>0</v>
      </c>
      <c r="BG889">
        <v>0</v>
      </c>
      <c r="BH889">
        <v>0</v>
      </c>
      <c r="BI889">
        <v>0</v>
      </c>
      <c r="BJ889">
        <v>0</v>
      </c>
      <c r="BK889">
        <v>0</v>
      </c>
      <c r="BL889">
        <v>0</v>
      </c>
      <c r="BM889">
        <v>0</v>
      </c>
      <c r="BN889">
        <v>0</v>
      </c>
      <c r="BO889">
        <v>0</v>
      </c>
      <c r="BP889">
        <v>0</v>
      </c>
      <c r="BQ889">
        <v>0</v>
      </c>
      <c r="BR889">
        <v>0</v>
      </c>
      <c r="BS889">
        <v>0</v>
      </c>
      <c r="BT889">
        <v>9392154</v>
      </c>
      <c r="BU889">
        <v>0</v>
      </c>
      <c r="BV889">
        <v>896051</v>
      </c>
      <c r="BW889">
        <v>0</v>
      </c>
      <c r="BX889">
        <v>0</v>
      </c>
      <c r="BY889">
        <v>0</v>
      </c>
      <c r="BZ889">
        <v>0</v>
      </c>
      <c r="CA889">
        <v>0</v>
      </c>
      <c r="CB889">
        <v>0</v>
      </c>
      <c r="CC889">
        <v>0</v>
      </c>
      <c r="CD889">
        <v>10288205</v>
      </c>
      <c r="CE889">
        <v>10288205</v>
      </c>
      <c r="CF889">
        <v>10288205</v>
      </c>
      <c r="CG889">
        <v>0</v>
      </c>
      <c r="CH889" t="s">
        <v>612</v>
      </c>
      <c r="CI889" t="s">
        <v>616</v>
      </c>
      <c r="CJ889" t="s">
        <v>617</v>
      </c>
      <c r="CK889" t="s">
        <v>617</v>
      </c>
      <c r="CL889" t="s">
        <v>617</v>
      </c>
      <c r="CM889" t="s">
        <v>617</v>
      </c>
      <c r="CN889">
        <v>0</v>
      </c>
    </row>
    <row r="890" spans="1:92" x14ac:dyDescent="0.25">
      <c r="A890" t="s">
        <v>5523</v>
      </c>
      <c r="B890" t="s">
        <v>5524</v>
      </c>
      <c r="C890">
        <v>16</v>
      </c>
      <c r="D890" t="s">
        <v>597</v>
      </c>
      <c r="E890">
        <v>66095</v>
      </c>
      <c r="F890" t="s">
        <v>4829</v>
      </c>
      <c r="G890" t="s">
        <v>4169</v>
      </c>
      <c r="H890" t="s">
        <v>4170</v>
      </c>
      <c r="I890" t="s">
        <v>630</v>
      </c>
      <c r="J890">
        <v>24233</v>
      </c>
      <c r="K890">
        <v>19225</v>
      </c>
      <c r="L890" t="s">
        <v>5525</v>
      </c>
      <c r="M890" t="s">
        <v>5526</v>
      </c>
      <c r="N890" t="s">
        <v>5406</v>
      </c>
      <c r="O890" t="s">
        <v>5407</v>
      </c>
      <c r="P890" t="s">
        <v>5209</v>
      </c>
      <c r="Q890" t="s">
        <v>5210</v>
      </c>
      <c r="R890" t="s">
        <v>5211</v>
      </c>
      <c r="S890" t="s">
        <v>4837</v>
      </c>
      <c r="T890" t="s">
        <v>3087</v>
      </c>
      <c r="U890" t="s">
        <v>3036</v>
      </c>
      <c r="V890" t="s">
        <v>1577</v>
      </c>
      <c r="W890">
        <v>44.140560000000001</v>
      </c>
      <c r="X890">
        <v>-79.30368</v>
      </c>
      <c r="Y890">
        <v>41298</v>
      </c>
      <c r="Z890" t="s">
        <v>662</v>
      </c>
      <c r="AA890" t="s">
        <v>662</v>
      </c>
      <c r="AB890" t="s">
        <v>612</v>
      </c>
      <c r="AC890" t="s">
        <v>612</v>
      </c>
      <c r="AD890" t="s">
        <v>612</v>
      </c>
      <c r="AE890">
        <v>41298</v>
      </c>
      <c r="AF890" t="s">
        <v>662</v>
      </c>
      <c r="AG890" t="s">
        <v>662</v>
      </c>
      <c r="AH890" t="s">
        <v>612</v>
      </c>
      <c r="AI890" t="s">
        <v>612</v>
      </c>
      <c r="AJ890" t="s">
        <v>612</v>
      </c>
      <c r="AK890" t="s">
        <v>612</v>
      </c>
      <c r="AL890" t="s">
        <v>612</v>
      </c>
      <c r="AM890" t="s">
        <v>612</v>
      </c>
      <c r="AN890" t="s">
        <v>612</v>
      </c>
      <c r="AO890" t="s">
        <v>612</v>
      </c>
      <c r="AP890" t="s">
        <v>612</v>
      </c>
      <c r="AQ890">
        <v>488</v>
      </c>
      <c r="AR890" t="s">
        <v>612</v>
      </c>
      <c r="AS890" t="s">
        <v>612</v>
      </c>
      <c r="AT890" t="s">
        <v>613</v>
      </c>
      <c r="AU890" t="s">
        <v>612</v>
      </c>
      <c r="AV890" t="s">
        <v>614</v>
      </c>
      <c r="AW890" t="s">
        <v>612</v>
      </c>
      <c r="AX890">
        <v>9344252</v>
      </c>
      <c r="AY890" t="s">
        <v>621</v>
      </c>
      <c r="AZ890" t="s">
        <v>145</v>
      </c>
      <c r="BA890" t="s">
        <v>460</v>
      </c>
      <c r="BB890" t="s">
        <v>700</v>
      </c>
      <c r="BC890">
        <v>41883</v>
      </c>
      <c r="BD890">
        <v>0</v>
      </c>
      <c r="BE890">
        <v>0</v>
      </c>
      <c r="BF890">
        <v>1388677</v>
      </c>
      <c r="BG890">
        <v>0</v>
      </c>
      <c r="BH890">
        <v>0</v>
      </c>
      <c r="BI890">
        <v>0</v>
      </c>
      <c r="BJ890">
        <v>0</v>
      </c>
      <c r="BK890">
        <v>0</v>
      </c>
      <c r="BL890">
        <v>0</v>
      </c>
      <c r="BM890">
        <v>0</v>
      </c>
      <c r="BN890">
        <v>0</v>
      </c>
      <c r="BO890">
        <v>0</v>
      </c>
      <c r="BP890">
        <v>0</v>
      </c>
      <c r="BQ890">
        <v>0</v>
      </c>
      <c r="BR890">
        <v>0</v>
      </c>
      <c r="BS890">
        <v>1388677</v>
      </c>
      <c r="BT890">
        <v>0</v>
      </c>
      <c r="BU890">
        <v>0</v>
      </c>
      <c r="BV890">
        <v>1863788</v>
      </c>
      <c r="BW890">
        <v>0</v>
      </c>
      <c r="BX890">
        <v>6091787</v>
      </c>
      <c r="BY890">
        <v>0</v>
      </c>
      <c r="BZ890">
        <v>0</v>
      </c>
      <c r="CA890">
        <v>0</v>
      </c>
      <c r="CB890">
        <v>0</v>
      </c>
      <c r="CC890">
        <v>0</v>
      </c>
      <c r="CD890">
        <v>7955575</v>
      </c>
      <c r="CE890">
        <v>9344252</v>
      </c>
      <c r="CF890">
        <v>9344252</v>
      </c>
      <c r="CG890">
        <v>0</v>
      </c>
      <c r="CH890" t="s">
        <v>612</v>
      </c>
      <c r="CI890" t="s">
        <v>616</v>
      </c>
      <c r="CJ890" t="s">
        <v>702</v>
      </c>
      <c r="CK890" t="s">
        <v>703</v>
      </c>
      <c r="CL890" t="s">
        <v>617</v>
      </c>
      <c r="CM890" t="s">
        <v>617</v>
      </c>
      <c r="CN890">
        <v>6091787</v>
      </c>
    </row>
    <row r="891" spans="1:92" x14ac:dyDescent="0.25">
      <c r="A891" t="s">
        <v>5527</v>
      </c>
      <c r="B891" t="s">
        <v>5524</v>
      </c>
      <c r="C891">
        <v>16</v>
      </c>
      <c r="D891" t="s">
        <v>597</v>
      </c>
      <c r="E891">
        <v>66095</v>
      </c>
      <c r="F891" t="s">
        <v>4829</v>
      </c>
      <c r="G891" t="s">
        <v>4169</v>
      </c>
      <c r="H891" t="s">
        <v>4170</v>
      </c>
      <c r="I891" t="s">
        <v>630</v>
      </c>
      <c r="J891">
        <v>24233</v>
      </c>
      <c r="K891">
        <v>19225</v>
      </c>
      <c r="L891" t="s">
        <v>5528</v>
      </c>
      <c r="M891" t="s">
        <v>5526</v>
      </c>
      <c r="N891" t="s">
        <v>5406</v>
      </c>
      <c r="O891" t="s">
        <v>5407</v>
      </c>
      <c r="P891" t="s">
        <v>5209</v>
      </c>
      <c r="Q891" t="s">
        <v>5210</v>
      </c>
      <c r="R891" t="s">
        <v>5211</v>
      </c>
      <c r="S891" t="s">
        <v>4837</v>
      </c>
      <c r="T891" t="s">
        <v>3087</v>
      </c>
      <c r="U891" t="s">
        <v>3036</v>
      </c>
      <c r="V891" t="s">
        <v>1577</v>
      </c>
      <c r="W891">
        <v>44.140560000000001</v>
      </c>
      <c r="X891">
        <v>-79.30368</v>
      </c>
      <c r="Y891">
        <v>41122</v>
      </c>
      <c r="Z891" t="s">
        <v>803</v>
      </c>
      <c r="AA891" t="s">
        <v>662</v>
      </c>
      <c r="AB891">
        <v>41122</v>
      </c>
      <c r="AC891" t="s">
        <v>803</v>
      </c>
      <c r="AD891" t="s">
        <v>662</v>
      </c>
      <c r="AE891" t="s">
        <v>612</v>
      </c>
      <c r="AF891" t="s">
        <v>612</v>
      </c>
      <c r="AG891" t="s">
        <v>612</v>
      </c>
      <c r="AH891" t="s">
        <v>612</v>
      </c>
      <c r="AI891" t="s">
        <v>612</v>
      </c>
      <c r="AJ891" t="s">
        <v>612</v>
      </c>
      <c r="AK891" t="s">
        <v>612</v>
      </c>
      <c r="AL891" t="s">
        <v>612</v>
      </c>
      <c r="AM891" t="s">
        <v>612</v>
      </c>
      <c r="AN891" t="s">
        <v>612</v>
      </c>
      <c r="AO891" t="s">
        <v>612</v>
      </c>
      <c r="AP891" t="s">
        <v>612</v>
      </c>
      <c r="AQ891" t="s">
        <v>612</v>
      </c>
      <c r="AR891" t="s">
        <v>612</v>
      </c>
      <c r="AS891" t="s">
        <v>612</v>
      </c>
      <c r="AT891" t="s">
        <v>612</v>
      </c>
      <c r="AU891" t="s">
        <v>612</v>
      </c>
      <c r="AV891" t="s">
        <v>635</v>
      </c>
      <c r="AW891">
        <v>41122</v>
      </c>
      <c r="AX891">
        <v>1739485</v>
      </c>
      <c r="AY891" t="s">
        <v>621</v>
      </c>
      <c r="AZ891" t="s">
        <v>663</v>
      </c>
      <c r="BA891" t="s">
        <v>460</v>
      </c>
      <c r="BB891" t="s">
        <v>803</v>
      </c>
      <c r="BC891">
        <v>40787</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1739485</v>
      </c>
      <c r="BX891">
        <v>0</v>
      </c>
      <c r="BY891">
        <v>0</v>
      </c>
      <c r="BZ891">
        <v>0</v>
      </c>
      <c r="CA891">
        <v>0</v>
      </c>
      <c r="CB891">
        <v>0</v>
      </c>
      <c r="CC891">
        <v>0</v>
      </c>
      <c r="CD891">
        <v>1739485</v>
      </c>
      <c r="CE891">
        <v>1739485</v>
      </c>
      <c r="CF891">
        <v>1739485</v>
      </c>
      <c r="CG891">
        <v>0</v>
      </c>
      <c r="CH891" t="s">
        <v>612</v>
      </c>
      <c r="CI891" t="s">
        <v>616</v>
      </c>
      <c r="CJ891" t="s">
        <v>617</v>
      </c>
      <c r="CK891" t="s">
        <v>617</v>
      </c>
      <c r="CL891" t="s">
        <v>617</v>
      </c>
      <c r="CM891" t="s">
        <v>617</v>
      </c>
      <c r="CN891">
        <v>1739485</v>
      </c>
    </row>
    <row r="892" spans="1:92" x14ac:dyDescent="0.25">
      <c r="A892" t="s">
        <v>5529</v>
      </c>
      <c r="B892" t="s">
        <v>5529</v>
      </c>
      <c r="C892">
        <v>16</v>
      </c>
      <c r="D892" t="s">
        <v>597</v>
      </c>
      <c r="E892">
        <v>66095</v>
      </c>
      <c r="F892" t="s">
        <v>4829</v>
      </c>
      <c r="G892" t="s">
        <v>5530</v>
      </c>
      <c r="H892" t="s">
        <v>5531</v>
      </c>
      <c r="I892" t="s">
        <v>630</v>
      </c>
      <c r="J892">
        <v>10757</v>
      </c>
      <c r="K892">
        <v>6604</v>
      </c>
      <c r="L892" t="s">
        <v>5532</v>
      </c>
      <c r="M892" t="s">
        <v>5533</v>
      </c>
      <c r="N892" t="s">
        <v>4873</v>
      </c>
      <c r="O892" t="s">
        <v>5534</v>
      </c>
      <c r="P892" t="s">
        <v>4875</v>
      </c>
      <c r="Q892" t="s">
        <v>4876</v>
      </c>
      <c r="R892" t="s">
        <v>4877</v>
      </c>
      <c r="S892" t="s">
        <v>4837</v>
      </c>
      <c r="T892" t="s">
        <v>3087</v>
      </c>
      <c r="U892" t="s">
        <v>3036</v>
      </c>
      <c r="V892" t="s">
        <v>1577</v>
      </c>
      <c r="W892">
        <v>44.045839999999998</v>
      </c>
      <c r="X892">
        <v>-79.46593</v>
      </c>
      <c r="Y892" t="s">
        <v>612</v>
      </c>
      <c r="Z892" t="s">
        <v>612</v>
      </c>
      <c r="AA892" t="s">
        <v>612</v>
      </c>
      <c r="AB892" t="s">
        <v>612</v>
      </c>
      <c r="AC892" t="s">
        <v>612</v>
      </c>
      <c r="AD892" t="s">
        <v>612</v>
      </c>
      <c r="AE892" t="s">
        <v>612</v>
      </c>
      <c r="AF892" t="s">
        <v>612</v>
      </c>
      <c r="AG892" t="s">
        <v>612</v>
      </c>
      <c r="AH892" t="s">
        <v>612</v>
      </c>
      <c r="AI892" t="s">
        <v>612</v>
      </c>
      <c r="AJ892" t="s">
        <v>612</v>
      </c>
      <c r="AK892" t="s">
        <v>612</v>
      </c>
      <c r="AL892" t="s">
        <v>612</v>
      </c>
      <c r="AM892" t="s">
        <v>612</v>
      </c>
      <c r="AN892" t="s">
        <v>612</v>
      </c>
      <c r="AO892" t="s">
        <v>612</v>
      </c>
      <c r="AP892" t="s">
        <v>612</v>
      </c>
      <c r="AQ892" t="s">
        <v>612</v>
      </c>
      <c r="AR892" t="s">
        <v>612</v>
      </c>
      <c r="AS892" t="s">
        <v>612</v>
      </c>
      <c r="AT892" t="s">
        <v>613</v>
      </c>
      <c r="AU892" t="s">
        <v>612</v>
      </c>
      <c r="AV892" t="s">
        <v>635</v>
      </c>
      <c r="AW892">
        <v>39691</v>
      </c>
      <c r="AX892">
        <v>7515986</v>
      </c>
      <c r="AY892" t="s">
        <v>621</v>
      </c>
      <c r="AZ892" t="s">
        <v>145</v>
      </c>
      <c r="BA892" t="s">
        <v>470</v>
      </c>
      <c r="BB892" t="s">
        <v>636</v>
      </c>
      <c r="BC892">
        <v>38961</v>
      </c>
      <c r="BD892">
        <v>0</v>
      </c>
      <c r="BE892">
        <v>0</v>
      </c>
      <c r="BF892">
        <v>0</v>
      </c>
      <c r="BG892">
        <v>0</v>
      </c>
      <c r="BH892">
        <v>0</v>
      </c>
      <c r="BI892">
        <v>0</v>
      </c>
      <c r="BJ892">
        <v>0</v>
      </c>
      <c r="BK892">
        <v>0</v>
      </c>
      <c r="BL892">
        <v>0</v>
      </c>
      <c r="BM892">
        <v>0</v>
      </c>
      <c r="BN892">
        <v>0</v>
      </c>
      <c r="BO892">
        <v>0</v>
      </c>
      <c r="BP892">
        <v>0</v>
      </c>
      <c r="BQ892">
        <v>0</v>
      </c>
      <c r="BR892">
        <v>0</v>
      </c>
      <c r="BS892">
        <v>0</v>
      </c>
      <c r="BT892">
        <v>7515986</v>
      </c>
      <c r="BU892">
        <v>0</v>
      </c>
      <c r="BV892">
        <v>0</v>
      </c>
      <c r="BW892">
        <v>0</v>
      </c>
      <c r="BX892">
        <v>0</v>
      </c>
      <c r="BY892">
        <v>0</v>
      </c>
      <c r="BZ892">
        <v>0</v>
      </c>
      <c r="CA892">
        <v>0</v>
      </c>
      <c r="CB892">
        <v>0</v>
      </c>
      <c r="CC892">
        <v>0</v>
      </c>
      <c r="CD892">
        <v>7515986</v>
      </c>
      <c r="CE892">
        <v>7515986</v>
      </c>
      <c r="CF892">
        <v>7515986</v>
      </c>
      <c r="CG892">
        <v>0</v>
      </c>
      <c r="CH892" t="s">
        <v>612</v>
      </c>
      <c r="CI892" t="s">
        <v>616</v>
      </c>
      <c r="CJ892" t="s">
        <v>617</v>
      </c>
      <c r="CK892" t="s">
        <v>617</v>
      </c>
      <c r="CL892" t="s">
        <v>617</v>
      </c>
      <c r="CM892" t="s">
        <v>617</v>
      </c>
      <c r="CN892">
        <v>0</v>
      </c>
    </row>
    <row r="893" spans="1:92" x14ac:dyDescent="0.25">
      <c r="A893" t="s">
        <v>5535</v>
      </c>
      <c r="B893" t="s">
        <v>5535</v>
      </c>
      <c r="C893">
        <v>16</v>
      </c>
      <c r="D893" t="s">
        <v>597</v>
      </c>
      <c r="E893">
        <v>66095</v>
      </c>
      <c r="F893" t="s">
        <v>4829</v>
      </c>
      <c r="G893" t="s">
        <v>4330</v>
      </c>
      <c r="H893" t="s">
        <v>4331</v>
      </c>
      <c r="I893" t="s">
        <v>630</v>
      </c>
      <c r="J893">
        <v>24235</v>
      </c>
      <c r="K893">
        <v>19227</v>
      </c>
      <c r="L893" t="s">
        <v>5536</v>
      </c>
      <c r="M893" t="s">
        <v>5537</v>
      </c>
      <c r="N893" t="s">
        <v>4883</v>
      </c>
      <c r="O893" t="s">
        <v>5538</v>
      </c>
      <c r="P893" t="s">
        <v>4885</v>
      </c>
      <c r="Q893" t="s">
        <v>4886</v>
      </c>
      <c r="R893" t="s">
        <v>4887</v>
      </c>
      <c r="S893" t="s">
        <v>4837</v>
      </c>
      <c r="T893" t="s">
        <v>3087</v>
      </c>
      <c r="U893" t="s">
        <v>3036</v>
      </c>
      <c r="V893" t="s">
        <v>1577</v>
      </c>
      <c r="W893">
        <v>43.855420000000002</v>
      </c>
      <c r="X893">
        <v>-79.498379999999997</v>
      </c>
      <c r="Y893">
        <v>41298</v>
      </c>
      <c r="Z893" t="s">
        <v>662</v>
      </c>
      <c r="AA893" t="s">
        <v>662</v>
      </c>
      <c r="AB893" t="s">
        <v>612</v>
      </c>
      <c r="AC893" t="s">
        <v>612</v>
      </c>
      <c r="AD893" t="s">
        <v>612</v>
      </c>
      <c r="AE893">
        <v>41298</v>
      </c>
      <c r="AF893" t="s">
        <v>662</v>
      </c>
      <c r="AG893" t="s">
        <v>662</v>
      </c>
      <c r="AH893" t="s">
        <v>612</v>
      </c>
      <c r="AI893" t="s">
        <v>612</v>
      </c>
      <c r="AJ893" t="s">
        <v>612</v>
      </c>
      <c r="AK893" t="s">
        <v>612</v>
      </c>
      <c r="AL893" t="s">
        <v>612</v>
      </c>
      <c r="AM893" t="s">
        <v>612</v>
      </c>
      <c r="AN893" t="s">
        <v>612</v>
      </c>
      <c r="AO893" t="s">
        <v>612</v>
      </c>
      <c r="AP893" t="s">
        <v>612</v>
      </c>
      <c r="AQ893">
        <v>615</v>
      </c>
      <c r="AR893" t="s">
        <v>612</v>
      </c>
      <c r="AS893" t="s">
        <v>612</v>
      </c>
      <c r="AT893" t="s">
        <v>613</v>
      </c>
      <c r="AU893" t="s">
        <v>612</v>
      </c>
      <c r="AV893" t="s">
        <v>614</v>
      </c>
      <c r="AW893" t="s">
        <v>612</v>
      </c>
      <c r="AX893">
        <v>11156721</v>
      </c>
      <c r="AY893" t="s">
        <v>621</v>
      </c>
      <c r="AZ893" t="s">
        <v>145</v>
      </c>
      <c r="BA893" t="s">
        <v>460</v>
      </c>
      <c r="BB893" t="s">
        <v>622</v>
      </c>
      <c r="BC893">
        <v>42254</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931894</v>
      </c>
      <c r="BW893">
        <v>0</v>
      </c>
      <c r="BX893">
        <v>9878318</v>
      </c>
      <c r="BY893">
        <v>0</v>
      </c>
      <c r="BZ893">
        <v>0</v>
      </c>
      <c r="CA893">
        <v>0</v>
      </c>
      <c r="CB893">
        <v>0</v>
      </c>
      <c r="CC893">
        <v>0</v>
      </c>
      <c r="CD893">
        <v>10810212</v>
      </c>
      <c r="CE893">
        <v>10810212</v>
      </c>
      <c r="CF893">
        <v>10810212</v>
      </c>
      <c r="CG893">
        <v>0</v>
      </c>
      <c r="CH893" t="s">
        <v>612</v>
      </c>
      <c r="CI893" t="s">
        <v>616</v>
      </c>
      <c r="CJ893" t="s">
        <v>702</v>
      </c>
      <c r="CK893" t="s">
        <v>703</v>
      </c>
      <c r="CL893" t="s">
        <v>617</v>
      </c>
      <c r="CM893" t="s">
        <v>617</v>
      </c>
      <c r="CN893">
        <v>9878318</v>
      </c>
    </row>
    <row r="894" spans="1:92" x14ac:dyDescent="0.25">
      <c r="A894" t="s">
        <v>5539</v>
      </c>
      <c r="B894" t="s">
        <v>5539</v>
      </c>
      <c r="C894">
        <v>16</v>
      </c>
      <c r="D894" t="s">
        <v>597</v>
      </c>
      <c r="E894">
        <v>66095</v>
      </c>
      <c r="F894" t="s">
        <v>4829</v>
      </c>
      <c r="G894" t="s">
        <v>5540</v>
      </c>
      <c r="H894" t="s">
        <v>5541</v>
      </c>
      <c r="I894" t="s">
        <v>630</v>
      </c>
      <c r="J894">
        <v>2046</v>
      </c>
      <c r="K894">
        <v>6622</v>
      </c>
      <c r="L894" t="s">
        <v>5542</v>
      </c>
      <c r="M894" t="s">
        <v>5543</v>
      </c>
      <c r="N894" t="s">
        <v>4844</v>
      </c>
      <c r="O894" t="s">
        <v>5544</v>
      </c>
      <c r="P894" t="s">
        <v>4846</v>
      </c>
      <c r="Q894" t="s">
        <v>4847</v>
      </c>
      <c r="R894" t="s">
        <v>4848</v>
      </c>
      <c r="S894" t="s">
        <v>4837</v>
      </c>
      <c r="T894" t="s">
        <v>3087</v>
      </c>
      <c r="U894" t="s">
        <v>3036</v>
      </c>
      <c r="V894" t="s">
        <v>1577</v>
      </c>
      <c r="W894">
        <v>43.858029999999999</v>
      </c>
      <c r="X894">
        <v>-79.443790000000007</v>
      </c>
      <c r="Y894" t="s">
        <v>612</v>
      </c>
      <c r="Z894" t="s">
        <v>612</v>
      </c>
      <c r="AA894" t="s">
        <v>612</v>
      </c>
      <c r="AB894" t="s">
        <v>612</v>
      </c>
      <c r="AC894" t="s">
        <v>612</v>
      </c>
      <c r="AD894" t="s">
        <v>612</v>
      </c>
      <c r="AE894" t="s">
        <v>612</v>
      </c>
      <c r="AF894" t="s">
        <v>612</v>
      </c>
      <c r="AG894" t="s">
        <v>612</v>
      </c>
      <c r="AH894" t="s">
        <v>612</v>
      </c>
      <c r="AI894" t="s">
        <v>612</v>
      </c>
      <c r="AJ894" t="s">
        <v>612</v>
      </c>
      <c r="AK894" t="s">
        <v>612</v>
      </c>
      <c r="AL894" t="s">
        <v>612</v>
      </c>
      <c r="AM894" t="s">
        <v>612</v>
      </c>
      <c r="AN894" t="s">
        <v>612</v>
      </c>
      <c r="AO894" t="s">
        <v>612</v>
      </c>
      <c r="AP894" t="s">
        <v>612</v>
      </c>
      <c r="AQ894" t="s">
        <v>612</v>
      </c>
      <c r="AR894" t="s">
        <v>612</v>
      </c>
      <c r="AS894" t="s">
        <v>612</v>
      </c>
      <c r="AT894" t="s">
        <v>613</v>
      </c>
      <c r="AU894" t="s">
        <v>612</v>
      </c>
      <c r="AV894" t="s">
        <v>635</v>
      </c>
      <c r="AW894">
        <v>39691</v>
      </c>
      <c r="AX894">
        <v>3807492</v>
      </c>
      <c r="AY894" t="s">
        <v>621</v>
      </c>
      <c r="AZ894" t="s">
        <v>140</v>
      </c>
      <c r="BA894" t="s">
        <v>470</v>
      </c>
      <c r="BB894" t="s">
        <v>694</v>
      </c>
      <c r="BC894">
        <v>37135</v>
      </c>
      <c r="BD894">
        <v>0</v>
      </c>
      <c r="BE894">
        <v>0</v>
      </c>
      <c r="BF894">
        <v>0</v>
      </c>
      <c r="BG894">
        <v>0</v>
      </c>
      <c r="BH894">
        <v>0</v>
      </c>
      <c r="BI894">
        <v>0</v>
      </c>
      <c r="BJ894">
        <v>0</v>
      </c>
      <c r="BK894">
        <v>0</v>
      </c>
      <c r="BL894">
        <v>0</v>
      </c>
      <c r="BM894">
        <v>0</v>
      </c>
      <c r="BN894">
        <v>0</v>
      </c>
      <c r="BO894">
        <v>0</v>
      </c>
      <c r="BP894">
        <v>0</v>
      </c>
      <c r="BQ894">
        <v>0</v>
      </c>
      <c r="BR894">
        <v>46117</v>
      </c>
      <c r="BS894">
        <v>46117</v>
      </c>
      <c r="BT894">
        <v>3761375</v>
      </c>
      <c r="BU894">
        <v>0</v>
      </c>
      <c r="BV894">
        <v>0</v>
      </c>
      <c r="BW894">
        <v>0</v>
      </c>
      <c r="BX894">
        <v>0</v>
      </c>
      <c r="BY894">
        <v>0</v>
      </c>
      <c r="BZ894">
        <v>0</v>
      </c>
      <c r="CA894">
        <v>0</v>
      </c>
      <c r="CB894">
        <v>0</v>
      </c>
      <c r="CC894">
        <v>0</v>
      </c>
      <c r="CD894">
        <v>3761375</v>
      </c>
      <c r="CE894">
        <v>3807492</v>
      </c>
      <c r="CF894">
        <v>3807492</v>
      </c>
      <c r="CG894">
        <v>0</v>
      </c>
      <c r="CH894" t="s">
        <v>612</v>
      </c>
      <c r="CI894" t="s">
        <v>616</v>
      </c>
      <c r="CJ894" t="s">
        <v>617</v>
      </c>
      <c r="CK894" t="s">
        <v>617</v>
      </c>
      <c r="CL894" t="s">
        <v>617</v>
      </c>
      <c r="CM894" t="s">
        <v>617</v>
      </c>
      <c r="CN894">
        <v>0</v>
      </c>
    </row>
    <row r="895" spans="1:92" x14ac:dyDescent="0.25">
      <c r="A895" t="s">
        <v>5545</v>
      </c>
      <c r="B895" t="s">
        <v>5545</v>
      </c>
      <c r="C895">
        <v>16</v>
      </c>
      <c r="D895" t="s">
        <v>597</v>
      </c>
      <c r="E895">
        <v>66095</v>
      </c>
      <c r="F895" t="s">
        <v>4829</v>
      </c>
      <c r="G895" t="s">
        <v>5546</v>
      </c>
      <c r="H895" t="s">
        <v>5547</v>
      </c>
      <c r="I895" t="s">
        <v>630</v>
      </c>
      <c r="J895">
        <v>11231</v>
      </c>
      <c r="K895">
        <v>12232</v>
      </c>
      <c r="L895" t="s">
        <v>5548</v>
      </c>
      <c r="M895" t="s">
        <v>5549</v>
      </c>
      <c r="N895" t="s">
        <v>4857</v>
      </c>
      <c r="O895" t="s">
        <v>5550</v>
      </c>
      <c r="P895" t="s">
        <v>4859</v>
      </c>
      <c r="Q895" t="s">
        <v>4860</v>
      </c>
      <c r="R895" t="s">
        <v>4861</v>
      </c>
      <c r="S895" t="s">
        <v>4837</v>
      </c>
      <c r="T895" t="s">
        <v>3087</v>
      </c>
      <c r="U895" t="s">
        <v>3036</v>
      </c>
      <c r="V895" t="s">
        <v>1577</v>
      </c>
      <c r="W895">
        <v>43.909179999999999</v>
      </c>
      <c r="X895">
        <v>-79.252009999999999</v>
      </c>
      <c r="Y895" t="s">
        <v>612</v>
      </c>
      <c r="Z895" t="s">
        <v>612</v>
      </c>
      <c r="AA895" t="s">
        <v>612</v>
      </c>
      <c r="AB895" t="s">
        <v>612</v>
      </c>
      <c r="AC895" t="s">
        <v>612</v>
      </c>
      <c r="AD895" t="s">
        <v>612</v>
      </c>
      <c r="AE895" t="s">
        <v>612</v>
      </c>
      <c r="AF895" t="s">
        <v>612</v>
      </c>
      <c r="AG895" t="s">
        <v>612</v>
      </c>
      <c r="AH895" t="s">
        <v>612</v>
      </c>
      <c r="AI895" t="s">
        <v>612</v>
      </c>
      <c r="AJ895" t="s">
        <v>612</v>
      </c>
      <c r="AK895" t="s">
        <v>612</v>
      </c>
      <c r="AL895" t="s">
        <v>612</v>
      </c>
      <c r="AM895" t="s">
        <v>612</v>
      </c>
      <c r="AN895" t="s">
        <v>612</v>
      </c>
      <c r="AO895" t="s">
        <v>612</v>
      </c>
      <c r="AP895" t="s">
        <v>612</v>
      </c>
      <c r="AQ895" t="s">
        <v>612</v>
      </c>
      <c r="AR895" t="s">
        <v>612</v>
      </c>
      <c r="AS895" t="s">
        <v>612</v>
      </c>
      <c r="AT895" t="s">
        <v>613</v>
      </c>
      <c r="AU895" t="s">
        <v>612</v>
      </c>
      <c r="AV895" t="s">
        <v>614</v>
      </c>
      <c r="AW895" t="s">
        <v>612</v>
      </c>
      <c r="AX895">
        <v>8930445</v>
      </c>
      <c r="AY895" t="s">
        <v>621</v>
      </c>
      <c r="AZ895" t="s">
        <v>145</v>
      </c>
      <c r="BA895" t="s">
        <v>470</v>
      </c>
      <c r="BB895" t="s">
        <v>977</v>
      </c>
      <c r="BC895">
        <v>40422</v>
      </c>
      <c r="BD895">
        <v>0</v>
      </c>
      <c r="BE895">
        <v>0</v>
      </c>
      <c r="BF895">
        <v>0</v>
      </c>
      <c r="BG895">
        <v>0</v>
      </c>
      <c r="BH895">
        <v>0</v>
      </c>
      <c r="BI895">
        <v>0</v>
      </c>
      <c r="BJ895">
        <v>0</v>
      </c>
      <c r="BK895">
        <v>0</v>
      </c>
      <c r="BL895">
        <v>0</v>
      </c>
      <c r="BM895">
        <v>0</v>
      </c>
      <c r="BN895">
        <v>0</v>
      </c>
      <c r="BO895">
        <v>0</v>
      </c>
      <c r="BP895">
        <v>0</v>
      </c>
      <c r="BQ895">
        <v>0</v>
      </c>
      <c r="BR895">
        <v>0</v>
      </c>
      <c r="BS895">
        <v>0</v>
      </c>
      <c r="BT895">
        <v>8930445</v>
      </c>
      <c r="BU895">
        <v>0</v>
      </c>
      <c r="BV895">
        <v>0</v>
      </c>
      <c r="BW895">
        <v>0</v>
      </c>
      <c r="BX895">
        <v>0</v>
      </c>
      <c r="BY895">
        <v>0</v>
      </c>
      <c r="BZ895">
        <v>0</v>
      </c>
      <c r="CA895">
        <v>0</v>
      </c>
      <c r="CB895">
        <v>0</v>
      </c>
      <c r="CC895">
        <v>0</v>
      </c>
      <c r="CD895">
        <v>8930445</v>
      </c>
      <c r="CE895">
        <v>8930445</v>
      </c>
      <c r="CF895">
        <v>8930445</v>
      </c>
      <c r="CG895">
        <v>0</v>
      </c>
      <c r="CH895" t="s">
        <v>612</v>
      </c>
      <c r="CI895" t="s">
        <v>616</v>
      </c>
      <c r="CJ895" t="s">
        <v>617</v>
      </c>
      <c r="CK895" t="s">
        <v>617</v>
      </c>
      <c r="CL895" t="s">
        <v>617</v>
      </c>
      <c r="CM895" t="s">
        <v>617</v>
      </c>
      <c r="CN895">
        <v>0</v>
      </c>
    </row>
    <row r="896" spans="1:92" x14ac:dyDescent="0.25">
      <c r="A896" t="s">
        <v>5551</v>
      </c>
      <c r="B896" t="s">
        <v>5551</v>
      </c>
      <c r="C896">
        <v>16</v>
      </c>
      <c r="D896" t="s">
        <v>597</v>
      </c>
      <c r="E896">
        <v>66095</v>
      </c>
      <c r="F896" t="s">
        <v>4829</v>
      </c>
      <c r="G896" t="s">
        <v>5552</v>
      </c>
      <c r="H896" t="s">
        <v>5553</v>
      </c>
      <c r="I896" t="s">
        <v>630</v>
      </c>
      <c r="J896">
        <v>984</v>
      </c>
      <c r="K896">
        <v>5940</v>
      </c>
      <c r="L896" t="s">
        <v>5554</v>
      </c>
      <c r="M896" t="s">
        <v>5555</v>
      </c>
      <c r="N896" t="s">
        <v>5556</v>
      </c>
      <c r="O896" t="s">
        <v>5557</v>
      </c>
      <c r="P896" t="s">
        <v>5209</v>
      </c>
      <c r="Q896" t="s">
        <v>5210</v>
      </c>
      <c r="R896" t="s">
        <v>5211</v>
      </c>
      <c r="S896" t="s">
        <v>4837</v>
      </c>
      <c r="T896" t="s">
        <v>3087</v>
      </c>
      <c r="U896" t="s">
        <v>3036</v>
      </c>
      <c r="V896" t="s">
        <v>1577</v>
      </c>
      <c r="W896">
        <v>44.090910000000001</v>
      </c>
      <c r="X896">
        <v>-79.438940000000002</v>
      </c>
      <c r="Y896" t="s">
        <v>612</v>
      </c>
      <c r="Z896" t="s">
        <v>612</v>
      </c>
      <c r="AA896" t="s">
        <v>612</v>
      </c>
      <c r="AB896" t="s">
        <v>612</v>
      </c>
      <c r="AC896" t="s">
        <v>612</v>
      </c>
      <c r="AD896" t="s">
        <v>612</v>
      </c>
      <c r="AE896" t="s">
        <v>612</v>
      </c>
      <c r="AF896" t="s">
        <v>612</v>
      </c>
      <c r="AG896" t="s">
        <v>612</v>
      </c>
      <c r="AH896" t="s">
        <v>612</v>
      </c>
      <c r="AI896" t="s">
        <v>612</v>
      </c>
      <c r="AJ896" t="s">
        <v>612</v>
      </c>
      <c r="AK896" t="s">
        <v>612</v>
      </c>
      <c r="AL896" t="s">
        <v>612</v>
      </c>
      <c r="AM896" t="s">
        <v>612</v>
      </c>
      <c r="AN896" t="s">
        <v>612</v>
      </c>
      <c r="AO896" t="s">
        <v>612</v>
      </c>
      <c r="AP896" t="s">
        <v>612</v>
      </c>
      <c r="AQ896" t="s">
        <v>612</v>
      </c>
      <c r="AR896" t="s">
        <v>612</v>
      </c>
      <c r="AS896" t="s">
        <v>612</v>
      </c>
      <c r="AT896" t="s">
        <v>613</v>
      </c>
      <c r="AU896" t="s">
        <v>612</v>
      </c>
      <c r="AV896" t="s">
        <v>635</v>
      </c>
      <c r="AW896">
        <v>39691</v>
      </c>
      <c r="AX896">
        <v>1450488</v>
      </c>
      <c r="AY896" t="s">
        <v>621</v>
      </c>
      <c r="AZ896" t="s">
        <v>140</v>
      </c>
      <c r="BA896" t="s">
        <v>470</v>
      </c>
      <c r="BB896" t="s">
        <v>659</v>
      </c>
      <c r="BC896">
        <v>36770</v>
      </c>
      <c r="BD896">
        <v>0</v>
      </c>
      <c r="BE896">
        <v>0</v>
      </c>
      <c r="BF896">
        <v>0</v>
      </c>
      <c r="BG896">
        <v>0</v>
      </c>
      <c r="BH896">
        <v>0</v>
      </c>
      <c r="BI896">
        <v>0</v>
      </c>
      <c r="BJ896">
        <v>0</v>
      </c>
      <c r="BK896">
        <v>0</v>
      </c>
      <c r="BL896">
        <v>0</v>
      </c>
      <c r="BM896">
        <v>0</v>
      </c>
      <c r="BN896">
        <v>0</v>
      </c>
      <c r="BO896">
        <v>0</v>
      </c>
      <c r="BP896">
        <v>0</v>
      </c>
      <c r="BQ896">
        <v>0</v>
      </c>
      <c r="BR896">
        <v>0</v>
      </c>
      <c r="BS896">
        <v>0</v>
      </c>
      <c r="BT896">
        <v>1450488</v>
      </c>
      <c r="BU896">
        <v>0</v>
      </c>
      <c r="BV896">
        <v>0</v>
      </c>
      <c r="BW896">
        <v>0</v>
      </c>
      <c r="BX896">
        <v>0</v>
      </c>
      <c r="BY896">
        <v>0</v>
      </c>
      <c r="BZ896">
        <v>0</v>
      </c>
      <c r="CA896">
        <v>0</v>
      </c>
      <c r="CB896">
        <v>0</v>
      </c>
      <c r="CC896">
        <v>0</v>
      </c>
      <c r="CD896">
        <v>1450488</v>
      </c>
      <c r="CE896">
        <v>1450488</v>
      </c>
      <c r="CF896">
        <v>1450488</v>
      </c>
      <c r="CG896">
        <v>0</v>
      </c>
      <c r="CH896" t="s">
        <v>612</v>
      </c>
      <c r="CI896" t="s">
        <v>616</v>
      </c>
      <c r="CJ896" t="s">
        <v>617</v>
      </c>
      <c r="CK896" t="s">
        <v>617</v>
      </c>
      <c r="CL896" t="s">
        <v>617</v>
      </c>
      <c r="CM896" t="s">
        <v>617</v>
      </c>
      <c r="CN896">
        <v>0</v>
      </c>
    </row>
    <row r="897" spans="1:92" x14ac:dyDescent="0.25">
      <c r="A897" t="s">
        <v>5558</v>
      </c>
      <c r="B897" t="s">
        <v>5558</v>
      </c>
      <c r="C897">
        <v>16</v>
      </c>
      <c r="D897" t="s">
        <v>597</v>
      </c>
      <c r="E897">
        <v>66095</v>
      </c>
      <c r="F897" t="s">
        <v>4829</v>
      </c>
      <c r="G897" t="s">
        <v>5559</v>
      </c>
      <c r="H897" t="s">
        <v>5560</v>
      </c>
      <c r="I897" t="s">
        <v>630</v>
      </c>
      <c r="J897">
        <v>10091</v>
      </c>
      <c r="K897">
        <v>10388</v>
      </c>
      <c r="L897" t="s">
        <v>5561</v>
      </c>
      <c r="M897" t="s">
        <v>5562</v>
      </c>
      <c r="N897" t="s">
        <v>4844</v>
      </c>
      <c r="O897" t="s">
        <v>5563</v>
      </c>
      <c r="P897" t="s">
        <v>4846</v>
      </c>
      <c r="Q897" t="s">
        <v>4847</v>
      </c>
      <c r="R897" t="s">
        <v>4848</v>
      </c>
      <c r="S897" t="s">
        <v>4837</v>
      </c>
      <c r="T897" t="s">
        <v>3087</v>
      </c>
      <c r="U897" t="s">
        <v>3036</v>
      </c>
      <c r="V897" t="s">
        <v>1577</v>
      </c>
      <c r="W897">
        <v>43.881900000000002</v>
      </c>
      <c r="X897">
        <v>-79.402900000000002</v>
      </c>
      <c r="Y897" t="s">
        <v>612</v>
      </c>
      <c r="Z897" t="s">
        <v>612</v>
      </c>
      <c r="AA897" t="s">
        <v>612</v>
      </c>
      <c r="AB897" t="s">
        <v>612</v>
      </c>
      <c r="AC897" t="s">
        <v>612</v>
      </c>
      <c r="AD897" t="s">
        <v>612</v>
      </c>
      <c r="AE897" t="s">
        <v>612</v>
      </c>
      <c r="AF897" t="s">
        <v>612</v>
      </c>
      <c r="AG897" t="s">
        <v>612</v>
      </c>
      <c r="AH897" t="s">
        <v>612</v>
      </c>
      <c r="AI897" t="s">
        <v>612</v>
      </c>
      <c r="AJ897" t="s">
        <v>612</v>
      </c>
      <c r="AK897" t="s">
        <v>612</v>
      </c>
      <c r="AL897" t="s">
        <v>612</v>
      </c>
      <c r="AM897" t="s">
        <v>612</v>
      </c>
      <c r="AN897" t="s">
        <v>612</v>
      </c>
      <c r="AO897" t="s">
        <v>612</v>
      </c>
      <c r="AP897" t="s">
        <v>612</v>
      </c>
      <c r="AQ897" t="s">
        <v>612</v>
      </c>
      <c r="AR897" t="s">
        <v>612</v>
      </c>
      <c r="AS897" t="s">
        <v>612</v>
      </c>
      <c r="AT897" t="s">
        <v>613</v>
      </c>
      <c r="AU897" t="s">
        <v>612</v>
      </c>
      <c r="AV897" t="s">
        <v>635</v>
      </c>
      <c r="AW897">
        <v>39691</v>
      </c>
      <c r="AX897">
        <v>7190155</v>
      </c>
      <c r="AY897" t="s">
        <v>621</v>
      </c>
      <c r="AZ897" t="s">
        <v>145</v>
      </c>
      <c r="BA897" t="s">
        <v>470</v>
      </c>
      <c r="BB897" t="s">
        <v>694</v>
      </c>
      <c r="BC897">
        <v>37135</v>
      </c>
      <c r="BD897">
        <v>0</v>
      </c>
      <c r="BE897">
        <v>0</v>
      </c>
      <c r="BF897">
        <v>0</v>
      </c>
      <c r="BG897">
        <v>0</v>
      </c>
      <c r="BH897">
        <v>0</v>
      </c>
      <c r="BI897">
        <v>0</v>
      </c>
      <c r="BJ897">
        <v>0</v>
      </c>
      <c r="BK897">
        <v>0</v>
      </c>
      <c r="BL897">
        <v>0</v>
      </c>
      <c r="BM897">
        <v>0</v>
      </c>
      <c r="BN897">
        <v>0</v>
      </c>
      <c r="BO897">
        <v>0</v>
      </c>
      <c r="BP897">
        <v>0</v>
      </c>
      <c r="BQ897">
        <v>0</v>
      </c>
      <c r="BR897">
        <v>0</v>
      </c>
      <c r="BS897">
        <v>0</v>
      </c>
      <c r="BT897">
        <v>7190155</v>
      </c>
      <c r="BU897">
        <v>0</v>
      </c>
      <c r="BV897">
        <v>0</v>
      </c>
      <c r="BW897">
        <v>0</v>
      </c>
      <c r="BX897">
        <v>0</v>
      </c>
      <c r="BY897">
        <v>0</v>
      </c>
      <c r="BZ897">
        <v>0</v>
      </c>
      <c r="CA897">
        <v>0</v>
      </c>
      <c r="CB897">
        <v>0</v>
      </c>
      <c r="CC897">
        <v>0</v>
      </c>
      <c r="CD897">
        <v>7190155</v>
      </c>
      <c r="CE897">
        <v>7190155</v>
      </c>
      <c r="CF897">
        <v>7190155</v>
      </c>
      <c r="CG897">
        <v>0</v>
      </c>
      <c r="CH897" t="s">
        <v>612</v>
      </c>
      <c r="CI897" t="s">
        <v>616</v>
      </c>
      <c r="CJ897" t="s">
        <v>617</v>
      </c>
      <c r="CK897" t="s">
        <v>617</v>
      </c>
      <c r="CL897" t="s">
        <v>617</v>
      </c>
      <c r="CM897" t="s">
        <v>617</v>
      </c>
      <c r="CN897">
        <v>0</v>
      </c>
    </row>
    <row r="898" spans="1:92" x14ac:dyDescent="0.25">
      <c r="A898" t="s">
        <v>5564</v>
      </c>
      <c r="B898" t="s">
        <v>5564</v>
      </c>
      <c r="C898">
        <v>16</v>
      </c>
      <c r="D898" t="s">
        <v>597</v>
      </c>
      <c r="E898">
        <v>66095</v>
      </c>
      <c r="F898" t="s">
        <v>4829</v>
      </c>
      <c r="G898" t="s">
        <v>5565</v>
      </c>
      <c r="H898" t="s">
        <v>5566</v>
      </c>
      <c r="I898" t="s">
        <v>630</v>
      </c>
      <c r="J898">
        <v>14832</v>
      </c>
      <c r="K898">
        <v>18041</v>
      </c>
      <c r="L898" t="s">
        <v>5567</v>
      </c>
      <c r="M898" t="s">
        <v>5568</v>
      </c>
      <c r="N898" t="s">
        <v>4857</v>
      </c>
      <c r="O898" t="s">
        <v>5569</v>
      </c>
      <c r="P898" t="s">
        <v>4859</v>
      </c>
      <c r="Q898" t="s">
        <v>4860</v>
      </c>
      <c r="R898" t="s">
        <v>4861</v>
      </c>
      <c r="S898" t="s">
        <v>4837</v>
      </c>
      <c r="T898" t="s">
        <v>3087</v>
      </c>
      <c r="U898" t="s">
        <v>3036</v>
      </c>
      <c r="V898" t="s">
        <v>1577</v>
      </c>
      <c r="W898">
        <v>43.890599999999999</v>
      </c>
      <c r="X898">
        <v>-79.372219999999999</v>
      </c>
      <c r="Y898" t="s">
        <v>612</v>
      </c>
      <c r="Z898" t="s">
        <v>612</v>
      </c>
      <c r="AA898" t="s">
        <v>612</v>
      </c>
      <c r="AB898" t="s">
        <v>612</v>
      </c>
      <c r="AC898" t="s">
        <v>612</v>
      </c>
      <c r="AD898" t="s">
        <v>612</v>
      </c>
      <c r="AE898" t="s">
        <v>612</v>
      </c>
      <c r="AF898" t="s">
        <v>612</v>
      </c>
      <c r="AG898" t="s">
        <v>612</v>
      </c>
      <c r="AH898" t="s">
        <v>612</v>
      </c>
      <c r="AI898" t="s">
        <v>612</v>
      </c>
      <c r="AJ898" t="s">
        <v>612</v>
      </c>
      <c r="AK898" t="s">
        <v>612</v>
      </c>
      <c r="AL898" t="s">
        <v>612</v>
      </c>
      <c r="AM898" t="s">
        <v>612</v>
      </c>
      <c r="AN898" t="s">
        <v>612</v>
      </c>
      <c r="AO898" t="s">
        <v>612</v>
      </c>
      <c r="AP898" t="s">
        <v>612</v>
      </c>
      <c r="AQ898" t="s">
        <v>612</v>
      </c>
      <c r="AR898" t="s">
        <v>612</v>
      </c>
      <c r="AS898" t="s">
        <v>612</v>
      </c>
      <c r="AT898" t="s">
        <v>613</v>
      </c>
      <c r="AU898" t="s">
        <v>612</v>
      </c>
      <c r="AV898" t="s">
        <v>614</v>
      </c>
      <c r="AW898" t="s">
        <v>612</v>
      </c>
      <c r="AX898">
        <v>9480113</v>
      </c>
      <c r="AY898" t="s">
        <v>621</v>
      </c>
      <c r="AZ898" t="s">
        <v>145</v>
      </c>
      <c r="BA898" t="s">
        <v>470</v>
      </c>
      <c r="BB898" t="s">
        <v>649</v>
      </c>
      <c r="BC898">
        <v>41518</v>
      </c>
      <c r="BD898">
        <v>0</v>
      </c>
      <c r="BE898">
        <v>0</v>
      </c>
      <c r="BF898">
        <v>0</v>
      </c>
      <c r="BG898">
        <v>0</v>
      </c>
      <c r="BH898">
        <v>0</v>
      </c>
      <c r="BI898">
        <v>0</v>
      </c>
      <c r="BJ898">
        <v>0</v>
      </c>
      <c r="BK898">
        <v>0</v>
      </c>
      <c r="BL898">
        <v>0</v>
      </c>
      <c r="BM898">
        <v>0</v>
      </c>
      <c r="BN898">
        <v>0</v>
      </c>
      <c r="BO898">
        <v>0</v>
      </c>
      <c r="BP898">
        <v>0</v>
      </c>
      <c r="BQ898">
        <v>0</v>
      </c>
      <c r="BR898">
        <v>0</v>
      </c>
      <c r="BS898">
        <v>0</v>
      </c>
      <c r="BT898">
        <v>8584062</v>
      </c>
      <c r="BU898">
        <v>0</v>
      </c>
      <c r="BV898">
        <v>896051</v>
      </c>
      <c r="BW898">
        <v>0</v>
      </c>
      <c r="BX898">
        <v>0</v>
      </c>
      <c r="BY898">
        <v>0</v>
      </c>
      <c r="BZ898">
        <v>0</v>
      </c>
      <c r="CA898">
        <v>0</v>
      </c>
      <c r="CB898">
        <v>0</v>
      </c>
      <c r="CC898">
        <v>0</v>
      </c>
      <c r="CD898">
        <v>9480113</v>
      </c>
      <c r="CE898">
        <v>9480113</v>
      </c>
      <c r="CF898">
        <v>9480113</v>
      </c>
      <c r="CG898">
        <v>0</v>
      </c>
      <c r="CH898" t="s">
        <v>612</v>
      </c>
      <c r="CI898" t="s">
        <v>616</v>
      </c>
      <c r="CJ898" t="s">
        <v>617</v>
      </c>
      <c r="CK898" t="s">
        <v>617</v>
      </c>
      <c r="CL898" t="s">
        <v>617</v>
      </c>
      <c r="CM898" t="s">
        <v>617</v>
      </c>
      <c r="CN898">
        <v>0</v>
      </c>
    </row>
    <row r="899" spans="1:92" x14ac:dyDescent="0.25">
      <c r="A899" t="s">
        <v>5570</v>
      </c>
      <c r="B899" t="s">
        <v>5570</v>
      </c>
      <c r="C899">
        <v>16</v>
      </c>
      <c r="D899" t="s">
        <v>597</v>
      </c>
      <c r="E899">
        <v>66095</v>
      </c>
      <c r="F899" t="s">
        <v>4829</v>
      </c>
      <c r="G899" t="s">
        <v>3438</v>
      </c>
      <c r="H899" t="s">
        <v>5571</v>
      </c>
      <c r="I899" t="s">
        <v>630</v>
      </c>
      <c r="J899">
        <v>10789</v>
      </c>
      <c r="K899">
        <v>11994</v>
      </c>
      <c r="L899" t="s">
        <v>5572</v>
      </c>
      <c r="M899" t="s">
        <v>5573</v>
      </c>
      <c r="N899" t="s">
        <v>4857</v>
      </c>
      <c r="O899" t="s">
        <v>5574</v>
      </c>
      <c r="P899" t="s">
        <v>4859</v>
      </c>
      <c r="Q899" t="s">
        <v>4860</v>
      </c>
      <c r="R899" t="s">
        <v>4861</v>
      </c>
      <c r="S899" t="s">
        <v>4837</v>
      </c>
      <c r="T899" t="s">
        <v>3087</v>
      </c>
      <c r="U899" t="s">
        <v>3036</v>
      </c>
      <c r="V899" t="s">
        <v>1577</v>
      </c>
      <c r="W899">
        <v>43.89634118</v>
      </c>
      <c r="X899">
        <v>-79.368210509999997</v>
      </c>
      <c r="Y899" t="s">
        <v>612</v>
      </c>
      <c r="Z899" t="s">
        <v>612</v>
      </c>
      <c r="AA899" t="s">
        <v>612</v>
      </c>
      <c r="AB899" t="s">
        <v>612</v>
      </c>
      <c r="AC899" t="s">
        <v>612</v>
      </c>
      <c r="AD899" t="s">
        <v>612</v>
      </c>
      <c r="AE899" t="s">
        <v>612</v>
      </c>
      <c r="AF899" t="s">
        <v>612</v>
      </c>
      <c r="AG899" t="s">
        <v>612</v>
      </c>
      <c r="AH899" t="s">
        <v>612</v>
      </c>
      <c r="AI899" t="s">
        <v>612</v>
      </c>
      <c r="AJ899" t="s">
        <v>612</v>
      </c>
      <c r="AK899" t="s">
        <v>612</v>
      </c>
      <c r="AL899" t="s">
        <v>612</v>
      </c>
      <c r="AM899" t="s">
        <v>612</v>
      </c>
      <c r="AN899" t="s">
        <v>612</v>
      </c>
      <c r="AO899" t="s">
        <v>612</v>
      </c>
      <c r="AP899" t="s">
        <v>612</v>
      </c>
      <c r="AQ899" t="s">
        <v>612</v>
      </c>
      <c r="AR899" t="s">
        <v>612</v>
      </c>
      <c r="AS899" t="s">
        <v>612</v>
      </c>
      <c r="AT899" t="s">
        <v>613</v>
      </c>
      <c r="AU899" t="s">
        <v>612</v>
      </c>
      <c r="AV899" t="s">
        <v>635</v>
      </c>
      <c r="AW899">
        <v>39691</v>
      </c>
      <c r="AX899">
        <v>8186405</v>
      </c>
      <c r="AY899" t="s">
        <v>621</v>
      </c>
      <c r="AZ899" t="s">
        <v>145</v>
      </c>
      <c r="BA899" t="s">
        <v>470</v>
      </c>
      <c r="BB899" t="s">
        <v>824</v>
      </c>
      <c r="BC899">
        <v>39326</v>
      </c>
      <c r="BD899">
        <v>0</v>
      </c>
      <c r="BE899">
        <v>0</v>
      </c>
      <c r="BF899">
        <v>0</v>
      </c>
      <c r="BG899">
        <v>0</v>
      </c>
      <c r="BH899">
        <v>0</v>
      </c>
      <c r="BI899">
        <v>0</v>
      </c>
      <c r="BJ899">
        <v>0</v>
      </c>
      <c r="BK899">
        <v>0</v>
      </c>
      <c r="BL899">
        <v>0</v>
      </c>
      <c r="BM899">
        <v>0</v>
      </c>
      <c r="BN899">
        <v>0</v>
      </c>
      <c r="BO899">
        <v>0</v>
      </c>
      <c r="BP899">
        <v>0</v>
      </c>
      <c r="BQ899">
        <v>0</v>
      </c>
      <c r="BR899">
        <v>0</v>
      </c>
      <c r="BS899">
        <v>0</v>
      </c>
      <c r="BT899">
        <v>8186405</v>
      </c>
      <c r="BU899">
        <v>0</v>
      </c>
      <c r="BV899">
        <v>0</v>
      </c>
      <c r="BW899">
        <v>0</v>
      </c>
      <c r="BX899">
        <v>0</v>
      </c>
      <c r="BY899">
        <v>0</v>
      </c>
      <c r="BZ899">
        <v>0</v>
      </c>
      <c r="CA899">
        <v>0</v>
      </c>
      <c r="CB899">
        <v>0</v>
      </c>
      <c r="CC899">
        <v>0</v>
      </c>
      <c r="CD899">
        <v>8186405</v>
      </c>
      <c r="CE899">
        <v>8186405</v>
      </c>
      <c r="CF899">
        <v>8186405</v>
      </c>
      <c r="CG899">
        <v>0</v>
      </c>
      <c r="CH899" t="s">
        <v>612</v>
      </c>
      <c r="CI899" t="s">
        <v>616</v>
      </c>
      <c r="CJ899" t="s">
        <v>617</v>
      </c>
      <c r="CK899" t="s">
        <v>617</v>
      </c>
      <c r="CL899" t="s">
        <v>617</v>
      </c>
      <c r="CM899" t="s">
        <v>617</v>
      </c>
      <c r="CN899">
        <v>0</v>
      </c>
    </row>
    <row r="900" spans="1:92" x14ac:dyDescent="0.25">
      <c r="A900" t="s">
        <v>5575</v>
      </c>
      <c r="B900" t="s">
        <v>5575</v>
      </c>
      <c r="C900">
        <v>16</v>
      </c>
      <c r="D900" t="s">
        <v>597</v>
      </c>
      <c r="E900">
        <v>66095</v>
      </c>
      <c r="F900" t="s">
        <v>4829</v>
      </c>
      <c r="G900" t="s">
        <v>3438</v>
      </c>
      <c r="H900" t="s">
        <v>5571</v>
      </c>
      <c r="I900" t="s">
        <v>630</v>
      </c>
      <c r="J900">
        <v>10789</v>
      </c>
      <c r="K900">
        <v>11994</v>
      </c>
      <c r="L900" t="s">
        <v>5572</v>
      </c>
      <c r="M900" t="s">
        <v>5573</v>
      </c>
      <c r="N900" t="s">
        <v>4857</v>
      </c>
      <c r="O900" t="s">
        <v>5574</v>
      </c>
      <c r="P900" t="s">
        <v>4859</v>
      </c>
      <c r="Q900" t="s">
        <v>4860</v>
      </c>
      <c r="R900" t="s">
        <v>4861</v>
      </c>
      <c r="S900" t="s">
        <v>4837</v>
      </c>
      <c r="T900" t="s">
        <v>3087</v>
      </c>
      <c r="U900" t="s">
        <v>3036</v>
      </c>
      <c r="V900" t="s">
        <v>1577</v>
      </c>
      <c r="W900">
        <v>43.89634118</v>
      </c>
      <c r="X900">
        <v>-79.368210509999997</v>
      </c>
      <c r="Y900" t="s">
        <v>612</v>
      </c>
      <c r="Z900" t="s">
        <v>612</v>
      </c>
      <c r="AA900" t="s">
        <v>612</v>
      </c>
      <c r="AB900" t="s">
        <v>612</v>
      </c>
      <c r="AC900" t="s">
        <v>612</v>
      </c>
      <c r="AD900" t="s">
        <v>612</v>
      </c>
      <c r="AE900" t="s">
        <v>612</v>
      </c>
      <c r="AF900" t="s">
        <v>612</v>
      </c>
      <c r="AG900" t="s">
        <v>612</v>
      </c>
      <c r="AH900" t="s">
        <v>612</v>
      </c>
      <c r="AI900" t="s">
        <v>612</v>
      </c>
      <c r="AJ900" t="s">
        <v>612</v>
      </c>
      <c r="AK900" t="s">
        <v>612</v>
      </c>
      <c r="AL900" t="s">
        <v>612</v>
      </c>
      <c r="AM900" t="s">
        <v>612</v>
      </c>
      <c r="AN900" t="s">
        <v>612</v>
      </c>
      <c r="AO900" t="s">
        <v>612</v>
      </c>
      <c r="AP900" t="s">
        <v>612</v>
      </c>
      <c r="AQ900" t="s">
        <v>612</v>
      </c>
      <c r="AR900" t="s">
        <v>612</v>
      </c>
      <c r="AS900" t="s">
        <v>612</v>
      </c>
      <c r="AT900" t="s">
        <v>613</v>
      </c>
      <c r="AU900" t="s">
        <v>612</v>
      </c>
      <c r="AV900" t="s">
        <v>614</v>
      </c>
      <c r="AW900" t="s">
        <v>612</v>
      </c>
      <c r="AX900">
        <v>1779472</v>
      </c>
      <c r="AY900" t="s">
        <v>621</v>
      </c>
      <c r="AZ900" t="s">
        <v>140</v>
      </c>
      <c r="BA900" t="s">
        <v>470</v>
      </c>
      <c r="BB900" t="s">
        <v>700</v>
      </c>
      <c r="BC900">
        <v>41883</v>
      </c>
      <c r="BD900">
        <v>0</v>
      </c>
      <c r="BE900">
        <v>0</v>
      </c>
      <c r="BF900">
        <v>1779472</v>
      </c>
      <c r="BG900">
        <v>0</v>
      </c>
      <c r="BH900">
        <v>0</v>
      </c>
      <c r="BI900">
        <v>0</v>
      </c>
      <c r="BJ900">
        <v>0</v>
      </c>
      <c r="BK900">
        <v>0</v>
      </c>
      <c r="BL900">
        <v>0</v>
      </c>
      <c r="BM900">
        <v>0</v>
      </c>
      <c r="BN900">
        <v>0</v>
      </c>
      <c r="BO900">
        <v>0</v>
      </c>
      <c r="BP900">
        <v>0</v>
      </c>
      <c r="BQ900">
        <v>0</v>
      </c>
      <c r="BR900">
        <v>0</v>
      </c>
      <c r="BS900">
        <v>1779472</v>
      </c>
      <c r="BT900">
        <v>0</v>
      </c>
      <c r="BU900">
        <v>0</v>
      </c>
      <c r="BV900">
        <v>0</v>
      </c>
      <c r="BW900">
        <v>0</v>
      </c>
      <c r="BX900">
        <v>0</v>
      </c>
      <c r="BY900">
        <v>0</v>
      </c>
      <c r="BZ900">
        <v>0</v>
      </c>
      <c r="CA900">
        <v>0</v>
      </c>
      <c r="CB900">
        <v>0</v>
      </c>
      <c r="CC900">
        <v>0</v>
      </c>
      <c r="CD900">
        <v>0</v>
      </c>
      <c r="CE900">
        <v>1779472</v>
      </c>
      <c r="CF900">
        <v>1779472</v>
      </c>
      <c r="CG900">
        <v>0</v>
      </c>
      <c r="CH900" t="s">
        <v>612</v>
      </c>
      <c r="CI900" t="s">
        <v>616</v>
      </c>
      <c r="CJ900" t="s">
        <v>617</v>
      </c>
      <c r="CK900" t="s">
        <v>617</v>
      </c>
      <c r="CL900" t="s">
        <v>617</v>
      </c>
      <c r="CM900" t="s">
        <v>617</v>
      </c>
      <c r="CN900">
        <v>0</v>
      </c>
    </row>
    <row r="901" spans="1:92" x14ac:dyDescent="0.25">
      <c r="A901" t="s">
        <v>5576</v>
      </c>
      <c r="B901" t="s">
        <v>5576</v>
      </c>
      <c r="C901">
        <v>16</v>
      </c>
      <c r="D901" t="s">
        <v>597</v>
      </c>
      <c r="E901">
        <v>66095</v>
      </c>
      <c r="F901" t="s">
        <v>4829</v>
      </c>
      <c r="G901" t="s">
        <v>5577</v>
      </c>
      <c r="H901" t="s">
        <v>5578</v>
      </c>
      <c r="I901" t="s">
        <v>667</v>
      </c>
      <c r="J901">
        <v>9751</v>
      </c>
      <c r="K901">
        <v>10248</v>
      </c>
      <c r="L901" t="s">
        <v>5579</v>
      </c>
      <c r="M901" t="s">
        <v>5580</v>
      </c>
      <c r="N901" t="s">
        <v>4873</v>
      </c>
      <c r="O901" t="s">
        <v>5581</v>
      </c>
      <c r="P901" t="s">
        <v>4875</v>
      </c>
      <c r="Q901" t="s">
        <v>4876</v>
      </c>
      <c r="R901" t="s">
        <v>4877</v>
      </c>
      <c r="S901" t="s">
        <v>4837</v>
      </c>
      <c r="T901" t="s">
        <v>3087</v>
      </c>
      <c r="U901" t="s">
        <v>3036</v>
      </c>
      <c r="V901" t="s">
        <v>1577</v>
      </c>
      <c r="W901">
        <v>44.032200000000003</v>
      </c>
      <c r="X901">
        <v>-79.479799999999997</v>
      </c>
      <c r="Y901" t="s">
        <v>612</v>
      </c>
      <c r="Z901" t="s">
        <v>612</v>
      </c>
      <c r="AA901" t="s">
        <v>612</v>
      </c>
      <c r="AB901" t="s">
        <v>612</v>
      </c>
      <c r="AC901" t="s">
        <v>612</v>
      </c>
      <c r="AD901" t="s">
        <v>612</v>
      </c>
      <c r="AE901" t="s">
        <v>612</v>
      </c>
      <c r="AF901" t="s">
        <v>612</v>
      </c>
      <c r="AG901" t="s">
        <v>612</v>
      </c>
      <c r="AH901" t="s">
        <v>612</v>
      </c>
      <c r="AI901" t="s">
        <v>612</v>
      </c>
      <c r="AJ901" t="s">
        <v>612</v>
      </c>
      <c r="AK901" t="s">
        <v>612</v>
      </c>
      <c r="AL901" t="s">
        <v>612</v>
      </c>
      <c r="AM901" t="s">
        <v>612</v>
      </c>
      <c r="AN901" t="s">
        <v>612</v>
      </c>
      <c r="AO901" t="s">
        <v>612</v>
      </c>
      <c r="AP901" t="s">
        <v>612</v>
      </c>
      <c r="AQ901" t="s">
        <v>612</v>
      </c>
      <c r="AR901" t="s">
        <v>612</v>
      </c>
      <c r="AS901" t="s">
        <v>612</v>
      </c>
      <c r="AT901" t="s">
        <v>613</v>
      </c>
      <c r="AU901" t="s">
        <v>612</v>
      </c>
      <c r="AV901" t="s">
        <v>635</v>
      </c>
      <c r="AW901">
        <v>39691</v>
      </c>
      <c r="AX901">
        <v>24171984</v>
      </c>
      <c r="AY901" t="s">
        <v>621</v>
      </c>
      <c r="AZ901" t="s">
        <v>145</v>
      </c>
      <c r="BA901" t="s">
        <v>470</v>
      </c>
      <c r="BB901" t="s">
        <v>694</v>
      </c>
      <c r="BC901">
        <v>37135</v>
      </c>
      <c r="BD901">
        <v>0</v>
      </c>
      <c r="BE901">
        <v>0</v>
      </c>
      <c r="BF901">
        <v>0</v>
      </c>
      <c r="BG901">
        <v>0</v>
      </c>
      <c r="BH901">
        <v>0</v>
      </c>
      <c r="BI901">
        <v>0</v>
      </c>
      <c r="BJ901">
        <v>0</v>
      </c>
      <c r="BK901">
        <v>0</v>
      </c>
      <c r="BL901">
        <v>0</v>
      </c>
      <c r="BM901">
        <v>0</v>
      </c>
      <c r="BN901">
        <v>0</v>
      </c>
      <c r="BO901">
        <v>0</v>
      </c>
      <c r="BP901">
        <v>0</v>
      </c>
      <c r="BQ901">
        <v>0</v>
      </c>
      <c r="BR901">
        <v>566271</v>
      </c>
      <c r="BS901">
        <v>566271</v>
      </c>
      <c r="BT901">
        <v>23605713</v>
      </c>
      <c r="BU901">
        <v>0</v>
      </c>
      <c r="BV901">
        <v>0</v>
      </c>
      <c r="BW901">
        <v>0</v>
      </c>
      <c r="BX901">
        <v>0</v>
      </c>
      <c r="BY901">
        <v>0</v>
      </c>
      <c r="BZ901">
        <v>0</v>
      </c>
      <c r="CA901">
        <v>0</v>
      </c>
      <c r="CB901">
        <v>0</v>
      </c>
      <c r="CC901">
        <v>0</v>
      </c>
      <c r="CD901">
        <v>23605713</v>
      </c>
      <c r="CE901">
        <v>24171984</v>
      </c>
      <c r="CF901">
        <v>24171984</v>
      </c>
      <c r="CG901">
        <v>0</v>
      </c>
      <c r="CH901" t="s">
        <v>612</v>
      </c>
      <c r="CI901" t="s">
        <v>616</v>
      </c>
      <c r="CJ901" t="s">
        <v>617</v>
      </c>
      <c r="CK901" t="s">
        <v>617</v>
      </c>
      <c r="CL901" t="s">
        <v>617</v>
      </c>
      <c r="CM901" t="s">
        <v>617</v>
      </c>
      <c r="CN901">
        <v>0</v>
      </c>
    </row>
    <row r="902" spans="1:92" x14ac:dyDescent="0.25">
      <c r="A902" t="s">
        <v>5582</v>
      </c>
      <c r="B902" t="s">
        <v>5582</v>
      </c>
      <c r="C902">
        <v>16</v>
      </c>
      <c r="D902" t="s">
        <v>597</v>
      </c>
      <c r="E902">
        <v>66095</v>
      </c>
      <c r="F902" t="s">
        <v>4829</v>
      </c>
      <c r="G902" t="s">
        <v>5583</v>
      </c>
      <c r="H902" t="s">
        <v>5584</v>
      </c>
      <c r="I902" t="s">
        <v>667</v>
      </c>
      <c r="J902">
        <v>10680</v>
      </c>
      <c r="K902">
        <v>11198</v>
      </c>
      <c r="L902" t="s">
        <v>5585</v>
      </c>
      <c r="M902" t="s">
        <v>5586</v>
      </c>
      <c r="N902" t="s">
        <v>4912</v>
      </c>
      <c r="O902" t="s">
        <v>5587</v>
      </c>
      <c r="P902" t="s">
        <v>4885</v>
      </c>
      <c r="Q902" t="s">
        <v>4886</v>
      </c>
      <c r="R902" t="s">
        <v>4887</v>
      </c>
      <c r="S902" t="s">
        <v>4837</v>
      </c>
      <c r="T902" t="s">
        <v>3087</v>
      </c>
      <c r="U902" t="s">
        <v>3036</v>
      </c>
      <c r="V902" t="s">
        <v>1577</v>
      </c>
      <c r="W902">
        <v>43.835999999999999</v>
      </c>
      <c r="X902">
        <v>-79.475099999999998</v>
      </c>
      <c r="Y902" t="s">
        <v>612</v>
      </c>
      <c r="Z902" t="s">
        <v>612</v>
      </c>
      <c r="AA902" t="s">
        <v>612</v>
      </c>
      <c r="AB902" t="s">
        <v>612</v>
      </c>
      <c r="AC902" t="s">
        <v>612</v>
      </c>
      <c r="AD902" t="s">
        <v>612</v>
      </c>
      <c r="AE902" t="s">
        <v>612</v>
      </c>
      <c r="AF902" t="s">
        <v>612</v>
      </c>
      <c r="AG902" t="s">
        <v>612</v>
      </c>
      <c r="AH902" t="s">
        <v>612</v>
      </c>
      <c r="AI902" t="s">
        <v>612</v>
      </c>
      <c r="AJ902" t="s">
        <v>612</v>
      </c>
      <c r="AK902" t="s">
        <v>612</v>
      </c>
      <c r="AL902" t="s">
        <v>612</v>
      </c>
      <c r="AM902" t="s">
        <v>612</v>
      </c>
      <c r="AN902" t="s">
        <v>612</v>
      </c>
      <c r="AO902" t="s">
        <v>612</v>
      </c>
      <c r="AP902" t="s">
        <v>612</v>
      </c>
      <c r="AQ902" t="s">
        <v>612</v>
      </c>
      <c r="AR902" t="s">
        <v>612</v>
      </c>
      <c r="AS902" t="s">
        <v>612</v>
      </c>
      <c r="AT902" t="s">
        <v>613</v>
      </c>
      <c r="AU902" t="s">
        <v>612</v>
      </c>
      <c r="AV902" t="s">
        <v>635</v>
      </c>
      <c r="AW902">
        <v>39691</v>
      </c>
      <c r="AX902">
        <v>24204661</v>
      </c>
      <c r="AY902" t="s">
        <v>621</v>
      </c>
      <c r="AZ902" t="s">
        <v>145</v>
      </c>
      <c r="BA902" t="s">
        <v>470</v>
      </c>
      <c r="BB902" t="s">
        <v>636</v>
      </c>
      <c r="BC902">
        <v>38961</v>
      </c>
      <c r="BD902">
        <v>0</v>
      </c>
      <c r="BE902">
        <v>0</v>
      </c>
      <c r="BF902">
        <v>0</v>
      </c>
      <c r="BG902">
        <v>0</v>
      </c>
      <c r="BH902">
        <v>0</v>
      </c>
      <c r="BI902">
        <v>0</v>
      </c>
      <c r="BJ902">
        <v>0</v>
      </c>
      <c r="BK902">
        <v>0</v>
      </c>
      <c r="BL902">
        <v>0</v>
      </c>
      <c r="BM902">
        <v>0</v>
      </c>
      <c r="BN902">
        <v>0</v>
      </c>
      <c r="BO902">
        <v>0</v>
      </c>
      <c r="BP902">
        <v>0</v>
      </c>
      <c r="BQ902">
        <v>0</v>
      </c>
      <c r="BR902">
        <v>0</v>
      </c>
      <c r="BS902">
        <v>0</v>
      </c>
      <c r="BT902">
        <v>24204661</v>
      </c>
      <c r="BU902">
        <v>0</v>
      </c>
      <c r="BV902">
        <v>0</v>
      </c>
      <c r="BW902">
        <v>0</v>
      </c>
      <c r="BX902">
        <v>0</v>
      </c>
      <c r="BY902">
        <v>0</v>
      </c>
      <c r="BZ902">
        <v>0</v>
      </c>
      <c r="CA902">
        <v>0</v>
      </c>
      <c r="CB902">
        <v>0</v>
      </c>
      <c r="CC902">
        <v>0</v>
      </c>
      <c r="CD902">
        <v>24204661</v>
      </c>
      <c r="CE902">
        <v>24204661</v>
      </c>
      <c r="CF902">
        <v>24204661</v>
      </c>
      <c r="CG902">
        <v>0</v>
      </c>
      <c r="CH902" t="s">
        <v>612</v>
      </c>
      <c r="CI902" t="s">
        <v>616</v>
      </c>
      <c r="CJ902" t="s">
        <v>617</v>
      </c>
      <c r="CK902" t="s">
        <v>617</v>
      </c>
      <c r="CL902" t="s">
        <v>617</v>
      </c>
      <c r="CM902" t="s">
        <v>617</v>
      </c>
      <c r="CN902">
        <v>0</v>
      </c>
    </row>
    <row r="903" spans="1:92" x14ac:dyDescent="0.25">
      <c r="A903" t="s">
        <v>5588</v>
      </c>
      <c r="B903" t="s">
        <v>5588</v>
      </c>
      <c r="C903">
        <v>16</v>
      </c>
      <c r="D903" t="s">
        <v>597</v>
      </c>
      <c r="E903">
        <v>66095</v>
      </c>
      <c r="F903" t="s">
        <v>4829</v>
      </c>
      <c r="G903" t="s">
        <v>5589</v>
      </c>
      <c r="H903" t="s">
        <v>5590</v>
      </c>
      <c r="I903" t="s">
        <v>630</v>
      </c>
      <c r="J903">
        <v>10162</v>
      </c>
      <c r="K903">
        <v>10437</v>
      </c>
      <c r="L903" t="s">
        <v>5591</v>
      </c>
      <c r="M903" t="s">
        <v>5592</v>
      </c>
      <c r="N903" t="s">
        <v>4857</v>
      </c>
      <c r="O903" t="s">
        <v>5593</v>
      </c>
      <c r="P903" t="s">
        <v>4859</v>
      </c>
      <c r="Q903" t="s">
        <v>4860</v>
      </c>
      <c r="R903" t="s">
        <v>4861</v>
      </c>
      <c r="S903" t="s">
        <v>4837</v>
      </c>
      <c r="T903" t="s">
        <v>3087</v>
      </c>
      <c r="U903" t="s">
        <v>3036</v>
      </c>
      <c r="V903" t="s">
        <v>1577</v>
      </c>
      <c r="W903">
        <v>43.890810000000002</v>
      </c>
      <c r="X903">
        <v>-79.296189999999996</v>
      </c>
      <c r="Y903" t="s">
        <v>612</v>
      </c>
      <c r="Z903" t="s">
        <v>612</v>
      </c>
      <c r="AA903" t="s">
        <v>612</v>
      </c>
      <c r="AB903" t="s">
        <v>612</v>
      </c>
      <c r="AC903" t="s">
        <v>612</v>
      </c>
      <c r="AD903" t="s">
        <v>612</v>
      </c>
      <c r="AE903" t="s">
        <v>612</v>
      </c>
      <c r="AF903" t="s">
        <v>612</v>
      </c>
      <c r="AG903" t="s">
        <v>612</v>
      </c>
      <c r="AH903" t="s">
        <v>612</v>
      </c>
      <c r="AI903" t="s">
        <v>612</v>
      </c>
      <c r="AJ903" t="s">
        <v>612</v>
      </c>
      <c r="AK903" t="s">
        <v>612</v>
      </c>
      <c r="AL903" t="s">
        <v>612</v>
      </c>
      <c r="AM903" t="s">
        <v>612</v>
      </c>
      <c r="AN903" t="s">
        <v>612</v>
      </c>
      <c r="AO903" t="s">
        <v>612</v>
      </c>
      <c r="AP903" t="s">
        <v>612</v>
      </c>
      <c r="AQ903" t="s">
        <v>612</v>
      </c>
      <c r="AR903" t="s">
        <v>612</v>
      </c>
      <c r="AS903" t="s">
        <v>612</v>
      </c>
      <c r="AT903" t="s">
        <v>613</v>
      </c>
      <c r="AU903" t="s">
        <v>612</v>
      </c>
      <c r="AV903" t="s">
        <v>635</v>
      </c>
      <c r="AW903">
        <v>39691</v>
      </c>
      <c r="AX903">
        <v>7179090</v>
      </c>
      <c r="AY903" t="s">
        <v>621</v>
      </c>
      <c r="AZ903" t="s">
        <v>145</v>
      </c>
      <c r="BA903" t="s">
        <v>470</v>
      </c>
      <c r="BB903" t="s">
        <v>1255</v>
      </c>
      <c r="BC903">
        <v>37865</v>
      </c>
      <c r="BD903">
        <v>0</v>
      </c>
      <c r="BE903">
        <v>0</v>
      </c>
      <c r="BF903">
        <v>0</v>
      </c>
      <c r="BG903">
        <v>0</v>
      </c>
      <c r="BH903">
        <v>0</v>
      </c>
      <c r="BI903">
        <v>0</v>
      </c>
      <c r="BJ903">
        <v>0</v>
      </c>
      <c r="BK903">
        <v>0</v>
      </c>
      <c r="BL903">
        <v>0</v>
      </c>
      <c r="BM903">
        <v>0</v>
      </c>
      <c r="BN903">
        <v>0</v>
      </c>
      <c r="BO903">
        <v>0</v>
      </c>
      <c r="BP903">
        <v>0</v>
      </c>
      <c r="BQ903">
        <v>0</v>
      </c>
      <c r="BR903">
        <v>0</v>
      </c>
      <c r="BS903">
        <v>0</v>
      </c>
      <c r="BT903">
        <v>7179090</v>
      </c>
      <c r="BU903">
        <v>0</v>
      </c>
      <c r="BV903">
        <v>0</v>
      </c>
      <c r="BW903">
        <v>0</v>
      </c>
      <c r="BX903">
        <v>0</v>
      </c>
      <c r="BY903">
        <v>0</v>
      </c>
      <c r="BZ903">
        <v>0</v>
      </c>
      <c r="CA903">
        <v>0</v>
      </c>
      <c r="CB903">
        <v>0</v>
      </c>
      <c r="CC903">
        <v>0</v>
      </c>
      <c r="CD903">
        <v>7179090</v>
      </c>
      <c r="CE903">
        <v>7179090</v>
      </c>
      <c r="CF903">
        <v>7179090</v>
      </c>
      <c r="CG903">
        <v>0</v>
      </c>
      <c r="CH903" t="s">
        <v>612</v>
      </c>
      <c r="CI903" t="s">
        <v>616</v>
      </c>
      <c r="CJ903" t="s">
        <v>617</v>
      </c>
      <c r="CK903" t="s">
        <v>617</v>
      </c>
      <c r="CL903" t="s">
        <v>617</v>
      </c>
      <c r="CM903" t="s">
        <v>617</v>
      </c>
      <c r="CN903">
        <v>0</v>
      </c>
    </row>
    <row r="904" spans="1:92" x14ac:dyDescent="0.25">
      <c r="A904" t="s">
        <v>5594</v>
      </c>
      <c r="B904" t="s">
        <v>5594</v>
      </c>
      <c r="C904">
        <v>16</v>
      </c>
      <c r="D904" t="s">
        <v>597</v>
      </c>
      <c r="E904">
        <v>66095</v>
      </c>
      <c r="F904" t="s">
        <v>4829</v>
      </c>
      <c r="G904" t="s">
        <v>5589</v>
      </c>
      <c r="H904" t="s">
        <v>5590</v>
      </c>
      <c r="I904" t="s">
        <v>630</v>
      </c>
      <c r="J904">
        <v>10162</v>
      </c>
      <c r="K904">
        <v>10437</v>
      </c>
      <c r="L904" t="s">
        <v>5591</v>
      </c>
      <c r="M904" t="s">
        <v>5592</v>
      </c>
      <c r="N904" t="s">
        <v>4857</v>
      </c>
      <c r="O904" t="s">
        <v>5593</v>
      </c>
      <c r="P904" t="s">
        <v>4859</v>
      </c>
      <c r="Q904" t="s">
        <v>4860</v>
      </c>
      <c r="R904" t="s">
        <v>4861</v>
      </c>
      <c r="S904" t="s">
        <v>4837</v>
      </c>
      <c r="T904" t="s">
        <v>3087</v>
      </c>
      <c r="U904" t="s">
        <v>3036</v>
      </c>
      <c r="V904" t="s">
        <v>1577</v>
      </c>
      <c r="W904">
        <v>43.890810000000002</v>
      </c>
      <c r="X904">
        <v>-79.296189999999996</v>
      </c>
      <c r="Y904" t="s">
        <v>612</v>
      </c>
      <c r="Z904" t="s">
        <v>612</v>
      </c>
      <c r="AA904" t="s">
        <v>612</v>
      </c>
      <c r="AB904" t="s">
        <v>612</v>
      </c>
      <c r="AC904" t="s">
        <v>612</v>
      </c>
      <c r="AD904" t="s">
        <v>612</v>
      </c>
      <c r="AE904" t="s">
        <v>612</v>
      </c>
      <c r="AF904" t="s">
        <v>612</v>
      </c>
      <c r="AG904" t="s">
        <v>612</v>
      </c>
      <c r="AH904" t="s">
        <v>612</v>
      </c>
      <c r="AI904" t="s">
        <v>612</v>
      </c>
      <c r="AJ904" t="s">
        <v>612</v>
      </c>
      <c r="AK904" t="s">
        <v>612</v>
      </c>
      <c r="AL904" t="s">
        <v>612</v>
      </c>
      <c r="AM904" t="s">
        <v>612</v>
      </c>
      <c r="AN904" t="s">
        <v>612</v>
      </c>
      <c r="AO904" t="s">
        <v>612</v>
      </c>
      <c r="AP904" t="s">
        <v>612</v>
      </c>
      <c r="AQ904" t="s">
        <v>612</v>
      </c>
      <c r="AR904" t="s">
        <v>612</v>
      </c>
      <c r="AS904" t="s">
        <v>612</v>
      </c>
      <c r="AT904" t="s">
        <v>613</v>
      </c>
      <c r="AU904" t="s">
        <v>612</v>
      </c>
      <c r="AV904" t="s">
        <v>635</v>
      </c>
      <c r="AW904">
        <v>39691</v>
      </c>
      <c r="AX904">
        <v>616867</v>
      </c>
      <c r="AY904" t="s">
        <v>621</v>
      </c>
      <c r="AZ904" t="s">
        <v>140</v>
      </c>
      <c r="BA904" t="s">
        <v>470</v>
      </c>
      <c r="BB904" t="s">
        <v>636</v>
      </c>
      <c r="BC904">
        <v>38961</v>
      </c>
      <c r="BD904">
        <v>0</v>
      </c>
      <c r="BE904">
        <v>0</v>
      </c>
      <c r="BF904">
        <v>0</v>
      </c>
      <c r="BG904">
        <v>0</v>
      </c>
      <c r="BH904">
        <v>0</v>
      </c>
      <c r="BI904">
        <v>0</v>
      </c>
      <c r="BJ904">
        <v>0</v>
      </c>
      <c r="BK904">
        <v>0</v>
      </c>
      <c r="BL904">
        <v>0</v>
      </c>
      <c r="BM904">
        <v>0</v>
      </c>
      <c r="BN904">
        <v>0</v>
      </c>
      <c r="BO904">
        <v>0</v>
      </c>
      <c r="BP904">
        <v>0</v>
      </c>
      <c r="BQ904">
        <v>0</v>
      </c>
      <c r="BR904">
        <v>0</v>
      </c>
      <c r="BS904">
        <v>0</v>
      </c>
      <c r="BT904">
        <v>616867</v>
      </c>
      <c r="BU904">
        <v>0</v>
      </c>
      <c r="BV904">
        <v>0</v>
      </c>
      <c r="BW904">
        <v>0</v>
      </c>
      <c r="BX904">
        <v>0</v>
      </c>
      <c r="BY904">
        <v>0</v>
      </c>
      <c r="BZ904">
        <v>0</v>
      </c>
      <c r="CA904">
        <v>0</v>
      </c>
      <c r="CB904">
        <v>0</v>
      </c>
      <c r="CC904">
        <v>0</v>
      </c>
      <c r="CD904">
        <v>616867</v>
      </c>
      <c r="CE904">
        <v>616867</v>
      </c>
      <c r="CF904">
        <v>616867</v>
      </c>
      <c r="CG904">
        <v>0</v>
      </c>
      <c r="CH904" t="s">
        <v>612</v>
      </c>
      <c r="CI904" t="s">
        <v>616</v>
      </c>
      <c r="CJ904" t="s">
        <v>617</v>
      </c>
      <c r="CK904" t="s">
        <v>617</v>
      </c>
      <c r="CL904" t="s">
        <v>617</v>
      </c>
      <c r="CM904" t="s">
        <v>617</v>
      </c>
      <c r="CN904">
        <v>0</v>
      </c>
    </row>
    <row r="905" spans="1:92" x14ac:dyDescent="0.25">
      <c r="A905" t="s">
        <v>5595</v>
      </c>
      <c r="B905" t="s">
        <v>5595</v>
      </c>
      <c r="C905">
        <v>16</v>
      </c>
      <c r="D905" t="s">
        <v>597</v>
      </c>
      <c r="E905">
        <v>66095</v>
      </c>
      <c r="F905" t="s">
        <v>4829</v>
      </c>
      <c r="G905" t="s">
        <v>5596</v>
      </c>
      <c r="H905" t="s">
        <v>5597</v>
      </c>
      <c r="I905" t="s">
        <v>667</v>
      </c>
      <c r="J905">
        <v>10758</v>
      </c>
      <c r="K905">
        <v>11973</v>
      </c>
      <c r="L905" t="s">
        <v>5598</v>
      </c>
      <c r="M905" t="s">
        <v>5599</v>
      </c>
      <c r="N905" t="s">
        <v>5148</v>
      </c>
      <c r="O905" t="s">
        <v>5600</v>
      </c>
      <c r="P905" t="s">
        <v>5150</v>
      </c>
      <c r="Q905" t="s">
        <v>5151</v>
      </c>
      <c r="R905" t="s">
        <v>5152</v>
      </c>
      <c r="S905" t="s">
        <v>4837</v>
      </c>
      <c r="T905" t="s">
        <v>3087</v>
      </c>
      <c r="U905" t="s">
        <v>3036</v>
      </c>
      <c r="V905" t="s">
        <v>1577</v>
      </c>
      <c r="W905">
        <v>43.962285029999997</v>
      </c>
      <c r="X905">
        <v>-79.259964830000001</v>
      </c>
      <c r="Y905" t="s">
        <v>612</v>
      </c>
      <c r="Z905" t="s">
        <v>612</v>
      </c>
      <c r="AA905" t="s">
        <v>612</v>
      </c>
      <c r="AB905" t="s">
        <v>612</v>
      </c>
      <c r="AC905" t="s">
        <v>612</v>
      </c>
      <c r="AD905" t="s">
        <v>612</v>
      </c>
      <c r="AE905" t="s">
        <v>612</v>
      </c>
      <c r="AF905" t="s">
        <v>612</v>
      </c>
      <c r="AG905" t="s">
        <v>612</v>
      </c>
      <c r="AH905" t="s">
        <v>612</v>
      </c>
      <c r="AI905" t="s">
        <v>612</v>
      </c>
      <c r="AJ905" t="s">
        <v>612</v>
      </c>
      <c r="AK905" t="s">
        <v>612</v>
      </c>
      <c r="AL905" t="s">
        <v>612</v>
      </c>
      <c r="AM905" t="s">
        <v>612</v>
      </c>
      <c r="AN905" t="s">
        <v>612</v>
      </c>
      <c r="AO905" t="s">
        <v>612</v>
      </c>
      <c r="AP905" t="s">
        <v>612</v>
      </c>
      <c r="AQ905" t="s">
        <v>612</v>
      </c>
      <c r="AR905" t="s">
        <v>612</v>
      </c>
      <c r="AS905" t="s">
        <v>612</v>
      </c>
      <c r="AT905" t="s">
        <v>613</v>
      </c>
      <c r="AU905" t="s">
        <v>612</v>
      </c>
      <c r="AV905" t="s">
        <v>635</v>
      </c>
      <c r="AW905">
        <v>39691</v>
      </c>
      <c r="AX905">
        <v>26747282</v>
      </c>
      <c r="AY905" t="s">
        <v>621</v>
      </c>
      <c r="AZ905" t="s">
        <v>145</v>
      </c>
      <c r="BA905" t="s">
        <v>470</v>
      </c>
      <c r="BB905" t="s">
        <v>824</v>
      </c>
      <c r="BC905">
        <v>39326</v>
      </c>
      <c r="BD905">
        <v>0</v>
      </c>
      <c r="BE905">
        <v>0</v>
      </c>
      <c r="BF905">
        <v>0</v>
      </c>
      <c r="BG905">
        <v>0</v>
      </c>
      <c r="BH905">
        <v>0</v>
      </c>
      <c r="BI905">
        <v>0</v>
      </c>
      <c r="BJ905">
        <v>0</v>
      </c>
      <c r="BK905">
        <v>0</v>
      </c>
      <c r="BL905">
        <v>0</v>
      </c>
      <c r="BM905">
        <v>0</v>
      </c>
      <c r="BN905">
        <v>0</v>
      </c>
      <c r="BO905">
        <v>0</v>
      </c>
      <c r="BP905">
        <v>0</v>
      </c>
      <c r="BQ905">
        <v>0</v>
      </c>
      <c r="BR905">
        <v>0</v>
      </c>
      <c r="BS905">
        <v>0</v>
      </c>
      <c r="BT905">
        <v>26747282</v>
      </c>
      <c r="BU905">
        <v>0</v>
      </c>
      <c r="BV905">
        <v>0</v>
      </c>
      <c r="BW905">
        <v>0</v>
      </c>
      <c r="BX905">
        <v>0</v>
      </c>
      <c r="BY905">
        <v>0</v>
      </c>
      <c r="BZ905">
        <v>0</v>
      </c>
      <c r="CA905">
        <v>0</v>
      </c>
      <c r="CB905">
        <v>0</v>
      </c>
      <c r="CC905">
        <v>0</v>
      </c>
      <c r="CD905">
        <v>26747282</v>
      </c>
      <c r="CE905">
        <v>26747282</v>
      </c>
      <c r="CF905">
        <v>26747282</v>
      </c>
      <c r="CG905">
        <v>0</v>
      </c>
      <c r="CH905" t="s">
        <v>612</v>
      </c>
      <c r="CI905" t="s">
        <v>616</v>
      </c>
      <c r="CJ905" t="s">
        <v>617</v>
      </c>
      <c r="CK905" t="s">
        <v>617</v>
      </c>
      <c r="CL905" t="s">
        <v>617</v>
      </c>
      <c r="CM905" t="s">
        <v>617</v>
      </c>
      <c r="CN905">
        <v>0</v>
      </c>
    </row>
    <row r="906" spans="1:92" x14ac:dyDescent="0.25">
      <c r="A906" t="s">
        <v>5601</v>
      </c>
      <c r="B906" t="s">
        <v>5601</v>
      </c>
      <c r="C906">
        <v>16</v>
      </c>
      <c r="D906" t="s">
        <v>597</v>
      </c>
      <c r="E906">
        <v>66095</v>
      </c>
      <c r="F906" t="s">
        <v>4829</v>
      </c>
      <c r="G906" t="s">
        <v>5602</v>
      </c>
      <c r="H906" t="s">
        <v>5603</v>
      </c>
      <c r="I906" t="s">
        <v>630</v>
      </c>
      <c r="J906">
        <v>24504</v>
      </c>
      <c r="K906">
        <v>19509</v>
      </c>
      <c r="L906" t="s">
        <v>5604</v>
      </c>
      <c r="M906" t="s">
        <v>5605</v>
      </c>
      <c r="N906" t="s">
        <v>5148</v>
      </c>
      <c r="O906" t="s">
        <v>5606</v>
      </c>
      <c r="P906" t="s">
        <v>5150</v>
      </c>
      <c r="Q906" t="s">
        <v>5151</v>
      </c>
      <c r="R906" t="s">
        <v>5152</v>
      </c>
      <c r="S906" t="s">
        <v>4837</v>
      </c>
      <c r="T906" t="s">
        <v>3087</v>
      </c>
      <c r="U906" t="s">
        <v>3036</v>
      </c>
      <c r="V906" t="s">
        <v>1577</v>
      </c>
      <c r="W906">
        <v>43.968695519999997</v>
      </c>
      <c r="X906">
        <v>-79.225180530000003</v>
      </c>
      <c r="Y906">
        <v>42317</v>
      </c>
      <c r="Z906" t="s">
        <v>622</v>
      </c>
      <c r="AA906" t="s">
        <v>622</v>
      </c>
      <c r="AB906" t="s">
        <v>612</v>
      </c>
      <c r="AC906" t="s">
        <v>612</v>
      </c>
      <c r="AD906" t="s">
        <v>612</v>
      </c>
      <c r="AE906">
        <v>42317</v>
      </c>
      <c r="AF906" t="s">
        <v>622</v>
      </c>
      <c r="AG906" t="s">
        <v>622</v>
      </c>
      <c r="AH906" t="s">
        <v>612</v>
      </c>
      <c r="AI906" t="s">
        <v>612</v>
      </c>
      <c r="AJ906" t="s">
        <v>612</v>
      </c>
      <c r="AK906" t="s">
        <v>612</v>
      </c>
      <c r="AL906" t="s">
        <v>612</v>
      </c>
      <c r="AM906" t="s">
        <v>612</v>
      </c>
      <c r="AN906" t="s">
        <v>612</v>
      </c>
      <c r="AO906" t="s">
        <v>612</v>
      </c>
      <c r="AP906" t="s">
        <v>612</v>
      </c>
      <c r="AQ906">
        <v>615</v>
      </c>
      <c r="AR906" t="s">
        <v>612</v>
      </c>
      <c r="AS906" t="s">
        <v>612</v>
      </c>
      <c r="AT906" t="s">
        <v>613</v>
      </c>
      <c r="AU906" t="s">
        <v>612</v>
      </c>
      <c r="AV906" t="s">
        <v>635</v>
      </c>
      <c r="AW906">
        <v>44679</v>
      </c>
      <c r="AX906">
        <v>11144865</v>
      </c>
      <c r="AY906" t="s">
        <v>621</v>
      </c>
      <c r="AZ906" t="s">
        <v>145</v>
      </c>
      <c r="BA906" t="s">
        <v>460</v>
      </c>
      <c r="BB906" t="s">
        <v>736</v>
      </c>
      <c r="BC906">
        <v>42983</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1482853</v>
      </c>
      <c r="BW906">
        <v>0</v>
      </c>
      <c r="BX906">
        <v>9662016</v>
      </c>
      <c r="BY906">
        <v>0</v>
      </c>
      <c r="BZ906">
        <v>0</v>
      </c>
      <c r="CA906">
        <v>0</v>
      </c>
      <c r="CB906">
        <v>0</v>
      </c>
      <c r="CC906">
        <v>0</v>
      </c>
      <c r="CD906">
        <v>11144869</v>
      </c>
      <c r="CE906">
        <v>11144869</v>
      </c>
      <c r="CF906">
        <v>11144869</v>
      </c>
      <c r="CG906">
        <v>0</v>
      </c>
      <c r="CH906" t="s">
        <v>612</v>
      </c>
      <c r="CI906" t="s">
        <v>616</v>
      </c>
      <c r="CJ906" t="s">
        <v>702</v>
      </c>
      <c r="CK906" t="s">
        <v>703</v>
      </c>
      <c r="CL906" t="s">
        <v>617</v>
      </c>
      <c r="CM906" t="s">
        <v>617</v>
      </c>
      <c r="CN906">
        <v>9662016</v>
      </c>
    </row>
    <row r="907" spans="1:92" x14ac:dyDescent="0.25">
      <c r="A907" t="s">
        <v>5607</v>
      </c>
      <c r="B907" t="s">
        <v>5607</v>
      </c>
      <c r="C907">
        <v>16</v>
      </c>
      <c r="D907" t="s">
        <v>597</v>
      </c>
      <c r="E907">
        <v>66095</v>
      </c>
      <c r="F907" t="s">
        <v>4829</v>
      </c>
      <c r="G907" t="s">
        <v>5608</v>
      </c>
      <c r="H907" t="s">
        <v>5609</v>
      </c>
      <c r="I907" t="s">
        <v>630</v>
      </c>
      <c r="J907">
        <v>11521</v>
      </c>
      <c r="K907">
        <v>5071</v>
      </c>
      <c r="L907" t="s">
        <v>5610</v>
      </c>
      <c r="M907" t="s">
        <v>5611</v>
      </c>
      <c r="N907" t="s">
        <v>5612</v>
      </c>
      <c r="O907" t="s">
        <v>5613</v>
      </c>
      <c r="P907" t="s">
        <v>5121</v>
      </c>
      <c r="Q907" t="s">
        <v>5122</v>
      </c>
      <c r="R907" t="s">
        <v>5123</v>
      </c>
      <c r="S907" t="s">
        <v>4837</v>
      </c>
      <c r="T907" t="s">
        <v>3087</v>
      </c>
      <c r="U907" t="s">
        <v>3036</v>
      </c>
      <c r="V907" t="s">
        <v>1577</v>
      </c>
      <c r="W907">
        <v>44.302050000000001</v>
      </c>
      <c r="X907">
        <v>-79.367599999999996</v>
      </c>
      <c r="Y907" t="s">
        <v>612</v>
      </c>
      <c r="Z907" t="s">
        <v>612</v>
      </c>
      <c r="AA907" t="s">
        <v>612</v>
      </c>
      <c r="AB907" t="s">
        <v>612</v>
      </c>
      <c r="AC907" t="s">
        <v>612</v>
      </c>
      <c r="AD907" t="s">
        <v>612</v>
      </c>
      <c r="AE907" t="s">
        <v>612</v>
      </c>
      <c r="AF907" t="s">
        <v>612</v>
      </c>
      <c r="AG907" t="s">
        <v>612</v>
      </c>
      <c r="AH907" t="s">
        <v>612</v>
      </c>
      <c r="AI907" t="s">
        <v>612</v>
      </c>
      <c r="AJ907" t="s">
        <v>612</v>
      </c>
      <c r="AK907" t="s">
        <v>612</v>
      </c>
      <c r="AL907" t="s">
        <v>612</v>
      </c>
      <c r="AM907" t="s">
        <v>612</v>
      </c>
      <c r="AN907" t="s">
        <v>612</v>
      </c>
      <c r="AO907" t="s">
        <v>612</v>
      </c>
      <c r="AP907" t="s">
        <v>612</v>
      </c>
      <c r="AQ907" t="s">
        <v>612</v>
      </c>
      <c r="AR907" t="s">
        <v>612</v>
      </c>
      <c r="AS907" t="s">
        <v>612</v>
      </c>
      <c r="AT907" t="s">
        <v>613</v>
      </c>
      <c r="AU907" t="s">
        <v>612</v>
      </c>
      <c r="AV907" t="s">
        <v>614</v>
      </c>
      <c r="AW907" t="s">
        <v>612</v>
      </c>
      <c r="AX907">
        <v>9381962</v>
      </c>
      <c r="AY907" t="s">
        <v>621</v>
      </c>
      <c r="AZ907" t="s">
        <v>145</v>
      </c>
      <c r="BA907" t="s">
        <v>470</v>
      </c>
      <c r="BB907" t="s">
        <v>977</v>
      </c>
      <c r="BC907">
        <v>40422</v>
      </c>
      <c r="BD907">
        <v>0</v>
      </c>
      <c r="BE907">
        <v>0</v>
      </c>
      <c r="BF907">
        <v>0</v>
      </c>
      <c r="BG907">
        <v>0</v>
      </c>
      <c r="BH907">
        <v>0</v>
      </c>
      <c r="BI907">
        <v>0</v>
      </c>
      <c r="BJ907">
        <v>0</v>
      </c>
      <c r="BK907">
        <v>0</v>
      </c>
      <c r="BL907">
        <v>0</v>
      </c>
      <c r="BM907">
        <v>0</v>
      </c>
      <c r="BN907">
        <v>0</v>
      </c>
      <c r="BO907">
        <v>0</v>
      </c>
      <c r="BP907">
        <v>0</v>
      </c>
      <c r="BQ907">
        <v>0</v>
      </c>
      <c r="BR907">
        <v>4500000</v>
      </c>
      <c r="BS907">
        <v>4500000</v>
      </c>
      <c r="BT907">
        <v>4881962</v>
      </c>
      <c r="BU907">
        <v>0</v>
      </c>
      <c r="BV907">
        <v>0</v>
      </c>
      <c r="BW907">
        <v>0</v>
      </c>
      <c r="BX907">
        <v>0</v>
      </c>
      <c r="BY907">
        <v>0</v>
      </c>
      <c r="BZ907">
        <v>0</v>
      </c>
      <c r="CA907">
        <v>0</v>
      </c>
      <c r="CB907">
        <v>0</v>
      </c>
      <c r="CC907">
        <v>0</v>
      </c>
      <c r="CD907">
        <v>4881962</v>
      </c>
      <c r="CE907">
        <v>9381962</v>
      </c>
      <c r="CF907">
        <v>9381962</v>
      </c>
      <c r="CG907">
        <v>0</v>
      </c>
      <c r="CH907" t="s">
        <v>612</v>
      </c>
      <c r="CI907" t="s">
        <v>616</v>
      </c>
      <c r="CJ907" t="s">
        <v>617</v>
      </c>
      <c r="CK907" t="s">
        <v>617</v>
      </c>
      <c r="CL907" t="s">
        <v>617</v>
      </c>
      <c r="CM907" t="s">
        <v>617</v>
      </c>
      <c r="CN907">
        <v>0</v>
      </c>
    </row>
    <row r="908" spans="1:92" x14ac:dyDescent="0.25">
      <c r="A908" t="s">
        <v>5614</v>
      </c>
      <c r="B908" t="s">
        <v>5614</v>
      </c>
      <c r="C908">
        <v>16</v>
      </c>
      <c r="D908" t="s">
        <v>597</v>
      </c>
      <c r="E908">
        <v>66095</v>
      </c>
      <c r="F908" t="s">
        <v>4829</v>
      </c>
      <c r="G908" t="s">
        <v>3456</v>
      </c>
      <c r="H908" t="s">
        <v>3457</v>
      </c>
      <c r="I908" t="s">
        <v>630</v>
      </c>
      <c r="J908">
        <v>10678</v>
      </c>
      <c r="K908">
        <v>11196</v>
      </c>
      <c r="L908" t="s">
        <v>5615</v>
      </c>
      <c r="M908" t="s">
        <v>5616</v>
      </c>
      <c r="N908" t="s">
        <v>4873</v>
      </c>
      <c r="O908" t="s">
        <v>5617</v>
      </c>
      <c r="P908" t="s">
        <v>4875</v>
      </c>
      <c r="Q908" t="s">
        <v>4876</v>
      </c>
      <c r="R908" t="s">
        <v>4877</v>
      </c>
      <c r="S908" t="s">
        <v>4837</v>
      </c>
      <c r="T908" t="s">
        <v>3087</v>
      </c>
      <c r="U908" t="s">
        <v>3036</v>
      </c>
      <c r="V908" t="s">
        <v>1577</v>
      </c>
      <c r="W908">
        <v>44.030999999999999</v>
      </c>
      <c r="X908">
        <v>-79.484999999999999</v>
      </c>
      <c r="Y908" t="s">
        <v>612</v>
      </c>
      <c r="Z908" t="s">
        <v>612</v>
      </c>
      <c r="AA908" t="s">
        <v>612</v>
      </c>
      <c r="AB908" t="s">
        <v>612</v>
      </c>
      <c r="AC908" t="s">
        <v>612</v>
      </c>
      <c r="AD908" t="s">
        <v>612</v>
      </c>
      <c r="AE908" t="s">
        <v>612</v>
      </c>
      <c r="AF908" t="s">
        <v>612</v>
      </c>
      <c r="AG908" t="s">
        <v>612</v>
      </c>
      <c r="AH908" t="s">
        <v>612</v>
      </c>
      <c r="AI908" t="s">
        <v>612</v>
      </c>
      <c r="AJ908" t="s">
        <v>612</v>
      </c>
      <c r="AK908" t="s">
        <v>612</v>
      </c>
      <c r="AL908" t="s">
        <v>612</v>
      </c>
      <c r="AM908" t="s">
        <v>612</v>
      </c>
      <c r="AN908" t="s">
        <v>612</v>
      </c>
      <c r="AO908" t="s">
        <v>612</v>
      </c>
      <c r="AP908" t="s">
        <v>612</v>
      </c>
      <c r="AQ908" t="s">
        <v>612</v>
      </c>
      <c r="AR908" t="s">
        <v>612</v>
      </c>
      <c r="AS908" t="s">
        <v>612</v>
      </c>
      <c r="AT908" t="s">
        <v>613</v>
      </c>
      <c r="AU908" t="s">
        <v>612</v>
      </c>
      <c r="AV908" t="s">
        <v>635</v>
      </c>
      <c r="AW908">
        <v>39691</v>
      </c>
      <c r="AX908">
        <v>7418948</v>
      </c>
      <c r="AY908" t="s">
        <v>621</v>
      </c>
      <c r="AZ908" t="s">
        <v>145</v>
      </c>
      <c r="BA908" t="s">
        <v>470</v>
      </c>
      <c r="BB908" t="s">
        <v>975</v>
      </c>
      <c r="BC908">
        <v>38596</v>
      </c>
      <c r="BD908">
        <v>0</v>
      </c>
      <c r="BE908">
        <v>0</v>
      </c>
      <c r="BF908">
        <v>0</v>
      </c>
      <c r="BG908">
        <v>0</v>
      </c>
      <c r="BH908">
        <v>0</v>
      </c>
      <c r="BI908">
        <v>0</v>
      </c>
      <c r="BJ908">
        <v>0</v>
      </c>
      <c r="BK908">
        <v>0</v>
      </c>
      <c r="BL908">
        <v>0</v>
      </c>
      <c r="BM908">
        <v>0</v>
      </c>
      <c r="BN908">
        <v>0</v>
      </c>
      <c r="BO908">
        <v>0</v>
      </c>
      <c r="BP908">
        <v>0</v>
      </c>
      <c r="BQ908">
        <v>0</v>
      </c>
      <c r="BR908">
        <v>372627</v>
      </c>
      <c r="BS908">
        <v>372627</v>
      </c>
      <c r="BT908">
        <v>7046321</v>
      </c>
      <c r="BU908">
        <v>0</v>
      </c>
      <c r="BV908">
        <v>0</v>
      </c>
      <c r="BW908">
        <v>0</v>
      </c>
      <c r="BX908">
        <v>0</v>
      </c>
      <c r="BY908">
        <v>0</v>
      </c>
      <c r="BZ908">
        <v>0</v>
      </c>
      <c r="CA908">
        <v>0</v>
      </c>
      <c r="CB908">
        <v>0</v>
      </c>
      <c r="CC908">
        <v>0</v>
      </c>
      <c r="CD908">
        <v>7046321</v>
      </c>
      <c r="CE908">
        <v>7418948</v>
      </c>
      <c r="CF908">
        <v>7418948</v>
      </c>
      <c r="CG908">
        <v>0</v>
      </c>
      <c r="CH908" t="s">
        <v>612</v>
      </c>
      <c r="CI908" t="s">
        <v>616</v>
      </c>
      <c r="CJ908" t="s">
        <v>617</v>
      </c>
      <c r="CK908" t="s">
        <v>617</v>
      </c>
      <c r="CL908" t="s">
        <v>617</v>
      </c>
      <c r="CM908" t="s">
        <v>617</v>
      </c>
      <c r="CN908">
        <v>0</v>
      </c>
    </row>
    <row r="909" spans="1:92" x14ac:dyDescent="0.25">
      <c r="A909" t="s">
        <v>5618</v>
      </c>
      <c r="B909" t="s">
        <v>5618</v>
      </c>
      <c r="C909">
        <v>16</v>
      </c>
      <c r="D909" t="s">
        <v>597</v>
      </c>
      <c r="E909">
        <v>66095</v>
      </c>
      <c r="F909" t="s">
        <v>4829</v>
      </c>
      <c r="G909" t="s">
        <v>5619</v>
      </c>
      <c r="H909" t="s">
        <v>5620</v>
      </c>
      <c r="I909" t="s">
        <v>630</v>
      </c>
      <c r="J909">
        <v>10795</v>
      </c>
      <c r="K909">
        <v>12000</v>
      </c>
      <c r="L909" t="s">
        <v>5621</v>
      </c>
      <c r="M909" t="s">
        <v>5622</v>
      </c>
      <c r="N909" t="s">
        <v>4883</v>
      </c>
      <c r="O909" t="s">
        <v>5623</v>
      </c>
      <c r="P909" t="s">
        <v>4885</v>
      </c>
      <c r="Q909" t="s">
        <v>4886</v>
      </c>
      <c r="R909" t="s">
        <v>4887</v>
      </c>
      <c r="S909" t="s">
        <v>4837</v>
      </c>
      <c r="T909" t="s">
        <v>3087</v>
      </c>
      <c r="U909" t="s">
        <v>3036</v>
      </c>
      <c r="V909" t="s">
        <v>1577</v>
      </c>
      <c r="W909">
        <v>43.862720000000003</v>
      </c>
      <c r="X909">
        <v>-79.546350000000004</v>
      </c>
      <c r="Y909" t="s">
        <v>612</v>
      </c>
      <c r="Z909" t="s">
        <v>612</v>
      </c>
      <c r="AA909" t="s">
        <v>612</v>
      </c>
      <c r="AB909" t="s">
        <v>612</v>
      </c>
      <c r="AC909" t="s">
        <v>612</v>
      </c>
      <c r="AD909" t="s">
        <v>612</v>
      </c>
      <c r="AE909" t="s">
        <v>612</v>
      </c>
      <c r="AF909" t="s">
        <v>612</v>
      </c>
      <c r="AG909" t="s">
        <v>612</v>
      </c>
      <c r="AH909" t="s">
        <v>612</v>
      </c>
      <c r="AI909" t="s">
        <v>612</v>
      </c>
      <c r="AJ909" t="s">
        <v>612</v>
      </c>
      <c r="AK909" t="s">
        <v>612</v>
      </c>
      <c r="AL909" t="s">
        <v>612</v>
      </c>
      <c r="AM909" t="s">
        <v>612</v>
      </c>
      <c r="AN909" t="s">
        <v>612</v>
      </c>
      <c r="AO909" t="s">
        <v>612</v>
      </c>
      <c r="AP909" t="s">
        <v>612</v>
      </c>
      <c r="AQ909" t="s">
        <v>612</v>
      </c>
      <c r="AR909" t="s">
        <v>612</v>
      </c>
      <c r="AS909" t="s">
        <v>612</v>
      </c>
      <c r="AT909" t="s">
        <v>613</v>
      </c>
      <c r="AU909" t="s">
        <v>612</v>
      </c>
      <c r="AV909" t="s">
        <v>635</v>
      </c>
      <c r="AW909">
        <v>39691</v>
      </c>
      <c r="AX909">
        <v>8250687</v>
      </c>
      <c r="AY909" t="s">
        <v>621</v>
      </c>
      <c r="AZ909" t="s">
        <v>145</v>
      </c>
      <c r="BA909" t="s">
        <v>470</v>
      </c>
      <c r="BB909" t="s">
        <v>824</v>
      </c>
      <c r="BC909">
        <v>39326</v>
      </c>
      <c r="BD909">
        <v>0</v>
      </c>
      <c r="BE909">
        <v>0</v>
      </c>
      <c r="BF909">
        <v>0</v>
      </c>
      <c r="BG909">
        <v>0</v>
      </c>
      <c r="BH909">
        <v>0</v>
      </c>
      <c r="BI909">
        <v>0</v>
      </c>
      <c r="BJ909">
        <v>0</v>
      </c>
      <c r="BK909">
        <v>0</v>
      </c>
      <c r="BL909">
        <v>0</v>
      </c>
      <c r="BM909">
        <v>0</v>
      </c>
      <c r="BN909">
        <v>0</v>
      </c>
      <c r="BO909">
        <v>0</v>
      </c>
      <c r="BP909">
        <v>0</v>
      </c>
      <c r="BQ909">
        <v>0</v>
      </c>
      <c r="BR909">
        <v>0</v>
      </c>
      <c r="BS909">
        <v>0</v>
      </c>
      <c r="BT909">
        <v>8250687</v>
      </c>
      <c r="BU909">
        <v>0</v>
      </c>
      <c r="BV909">
        <v>0</v>
      </c>
      <c r="BW909">
        <v>0</v>
      </c>
      <c r="BX909">
        <v>0</v>
      </c>
      <c r="BY909">
        <v>0</v>
      </c>
      <c r="BZ909">
        <v>0</v>
      </c>
      <c r="CA909">
        <v>0</v>
      </c>
      <c r="CB909">
        <v>0</v>
      </c>
      <c r="CC909">
        <v>0</v>
      </c>
      <c r="CD909">
        <v>8250687</v>
      </c>
      <c r="CE909">
        <v>8250687</v>
      </c>
      <c r="CF909">
        <v>8250687</v>
      </c>
      <c r="CG909">
        <v>0</v>
      </c>
      <c r="CH909" t="s">
        <v>612</v>
      </c>
      <c r="CI909" t="s">
        <v>616</v>
      </c>
      <c r="CJ909" t="s">
        <v>617</v>
      </c>
      <c r="CK909" t="s">
        <v>617</v>
      </c>
      <c r="CL909" t="s">
        <v>617</v>
      </c>
      <c r="CM909" t="s">
        <v>617</v>
      </c>
      <c r="CN909">
        <v>0</v>
      </c>
    </row>
    <row r="910" spans="1:92" x14ac:dyDescent="0.25">
      <c r="A910" t="s">
        <v>5624</v>
      </c>
      <c r="B910" t="s">
        <v>5624</v>
      </c>
      <c r="C910">
        <v>16</v>
      </c>
      <c r="D910" t="s">
        <v>597</v>
      </c>
      <c r="E910">
        <v>66095</v>
      </c>
      <c r="F910" t="s">
        <v>4829</v>
      </c>
      <c r="G910" t="s">
        <v>5625</v>
      </c>
      <c r="H910" t="s">
        <v>5626</v>
      </c>
      <c r="I910" t="s">
        <v>630</v>
      </c>
      <c r="J910">
        <v>10679</v>
      </c>
      <c r="K910">
        <v>11194</v>
      </c>
      <c r="L910" t="s">
        <v>5627</v>
      </c>
      <c r="M910" t="s">
        <v>5628</v>
      </c>
      <c r="N910" t="s">
        <v>4912</v>
      </c>
      <c r="O910" t="s">
        <v>5629</v>
      </c>
      <c r="P910" t="s">
        <v>4885</v>
      </c>
      <c r="Q910" t="s">
        <v>4886</v>
      </c>
      <c r="R910" t="s">
        <v>4887</v>
      </c>
      <c r="S910" t="s">
        <v>4837</v>
      </c>
      <c r="T910" t="s">
        <v>3087</v>
      </c>
      <c r="U910" t="s">
        <v>3036</v>
      </c>
      <c r="V910" t="s">
        <v>1577</v>
      </c>
      <c r="W910">
        <v>43.834961980000003</v>
      </c>
      <c r="X910">
        <v>-79.467056990000003</v>
      </c>
      <c r="Y910" t="s">
        <v>612</v>
      </c>
      <c r="Z910" t="s">
        <v>612</v>
      </c>
      <c r="AA910" t="s">
        <v>612</v>
      </c>
      <c r="AB910" t="s">
        <v>612</v>
      </c>
      <c r="AC910" t="s">
        <v>612</v>
      </c>
      <c r="AD910" t="s">
        <v>612</v>
      </c>
      <c r="AE910" t="s">
        <v>612</v>
      </c>
      <c r="AF910" t="s">
        <v>612</v>
      </c>
      <c r="AG910" t="s">
        <v>612</v>
      </c>
      <c r="AH910" t="s">
        <v>612</v>
      </c>
      <c r="AI910" t="s">
        <v>612</v>
      </c>
      <c r="AJ910" t="s">
        <v>612</v>
      </c>
      <c r="AK910" t="s">
        <v>612</v>
      </c>
      <c r="AL910" t="s">
        <v>612</v>
      </c>
      <c r="AM910" t="s">
        <v>612</v>
      </c>
      <c r="AN910" t="s">
        <v>612</v>
      </c>
      <c r="AO910" t="s">
        <v>612</v>
      </c>
      <c r="AP910" t="s">
        <v>612</v>
      </c>
      <c r="AQ910" t="s">
        <v>612</v>
      </c>
      <c r="AR910" t="s">
        <v>612</v>
      </c>
      <c r="AS910" t="s">
        <v>612</v>
      </c>
      <c r="AT910" t="s">
        <v>613</v>
      </c>
      <c r="AU910" t="s">
        <v>612</v>
      </c>
      <c r="AV910" t="s">
        <v>635</v>
      </c>
      <c r="AW910">
        <v>39691</v>
      </c>
      <c r="AX910">
        <v>7549523</v>
      </c>
      <c r="AY910" t="s">
        <v>621</v>
      </c>
      <c r="AZ910" t="s">
        <v>145</v>
      </c>
      <c r="BA910" t="s">
        <v>470</v>
      </c>
      <c r="BB910" t="s">
        <v>975</v>
      </c>
      <c r="BC910">
        <v>38596</v>
      </c>
      <c r="BD910">
        <v>0</v>
      </c>
      <c r="BE910">
        <v>0</v>
      </c>
      <c r="BF910">
        <v>0</v>
      </c>
      <c r="BG910">
        <v>0</v>
      </c>
      <c r="BH910">
        <v>0</v>
      </c>
      <c r="BI910">
        <v>0</v>
      </c>
      <c r="BJ910">
        <v>0</v>
      </c>
      <c r="BK910">
        <v>0</v>
      </c>
      <c r="BL910">
        <v>0</v>
      </c>
      <c r="BM910">
        <v>0</v>
      </c>
      <c r="BN910">
        <v>0</v>
      </c>
      <c r="BO910">
        <v>0</v>
      </c>
      <c r="BP910">
        <v>0</v>
      </c>
      <c r="BQ910">
        <v>0</v>
      </c>
      <c r="BR910">
        <v>0</v>
      </c>
      <c r="BS910">
        <v>0</v>
      </c>
      <c r="BT910">
        <v>7549523</v>
      </c>
      <c r="BU910">
        <v>0</v>
      </c>
      <c r="BV910">
        <v>0</v>
      </c>
      <c r="BW910">
        <v>0</v>
      </c>
      <c r="BX910">
        <v>0</v>
      </c>
      <c r="BY910">
        <v>0</v>
      </c>
      <c r="BZ910">
        <v>0</v>
      </c>
      <c r="CA910">
        <v>0</v>
      </c>
      <c r="CB910">
        <v>0</v>
      </c>
      <c r="CC910">
        <v>0</v>
      </c>
      <c r="CD910">
        <v>7549523</v>
      </c>
      <c r="CE910">
        <v>7549523</v>
      </c>
      <c r="CF910">
        <v>7549523</v>
      </c>
      <c r="CG910">
        <v>0</v>
      </c>
      <c r="CH910" t="s">
        <v>612</v>
      </c>
      <c r="CI910" t="s">
        <v>616</v>
      </c>
      <c r="CJ910" t="s">
        <v>617</v>
      </c>
      <c r="CK910" t="s">
        <v>617</v>
      </c>
      <c r="CL910" t="s">
        <v>617</v>
      </c>
      <c r="CM910" t="s">
        <v>617</v>
      </c>
      <c r="CN910">
        <v>0</v>
      </c>
    </row>
    <row r="911" spans="1:92" x14ac:dyDescent="0.25">
      <c r="A911" t="s">
        <v>5630</v>
      </c>
      <c r="B911" t="s">
        <v>5630</v>
      </c>
      <c r="C911">
        <v>16</v>
      </c>
      <c r="D911" t="s">
        <v>597</v>
      </c>
      <c r="E911">
        <v>66095</v>
      </c>
      <c r="F911" t="s">
        <v>4829</v>
      </c>
      <c r="G911" t="s">
        <v>5625</v>
      </c>
      <c r="H911" t="s">
        <v>5626</v>
      </c>
      <c r="I911" t="s">
        <v>630</v>
      </c>
      <c r="J911">
        <v>10679</v>
      </c>
      <c r="K911">
        <v>11194</v>
      </c>
      <c r="L911" t="s">
        <v>5627</v>
      </c>
      <c r="M911" t="s">
        <v>5628</v>
      </c>
      <c r="N911" t="s">
        <v>4912</v>
      </c>
      <c r="O911" t="s">
        <v>5629</v>
      </c>
      <c r="P911" t="s">
        <v>4885</v>
      </c>
      <c r="Q911" t="s">
        <v>4886</v>
      </c>
      <c r="R911" t="s">
        <v>4887</v>
      </c>
      <c r="S911" t="s">
        <v>4837</v>
      </c>
      <c r="T911" t="s">
        <v>3087</v>
      </c>
      <c r="U911" t="s">
        <v>3036</v>
      </c>
      <c r="V911" t="s">
        <v>1577</v>
      </c>
      <c r="W911">
        <v>43.834961980000003</v>
      </c>
      <c r="X911">
        <v>-79.467056990000003</v>
      </c>
      <c r="Y911" t="s">
        <v>612</v>
      </c>
      <c r="Z911" t="s">
        <v>612</v>
      </c>
      <c r="AA911" t="s">
        <v>612</v>
      </c>
      <c r="AB911" t="s">
        <v>612</v>
      </c>
      <c r="AC911" t="s">
        <v>612</v>
      </c>
      <c r="AD911" t="s">
        <v>612</v>
      </c>
      <c r="AE911" t="s">
        <v>612</v>
      </c>
      <c r="AF911" t="s">
        <v>612</v>
      </c>
      <c r="AG911" t="s">
        <v>612</v>
      </c>
      <c r="AH911" t="s">
        <v>612</v>
      </c>
      <c r="AI911" t="s">
        <v>612</v>
      </c>
      <c r="AJ911" t="s">
        <v>612</v>
      </c>
      <c r="AK911" t="s">
        <v>612</v>
      </c>
      <c r="AL911" t="s">
        <v>612</v>
      </c>
      <c r="AM911" t="s">
        <v>612</v>
      </c>
      <c r="AN911" t="s">
        <v>612</v>
      </c>
      <c r="AO911" t="s">
        <v>612</v>
      </c>
      <c r="AP911" t="s">
        <v>612</v>
      </c>
      <c r="AQ911" t="s">
        <v>612</v>
      </c>
      <c r="AR911" t="s">
        <v>612</v>
      </c>
      <c r="AS911" t="s">
        <v>612</v>
      </c>
      <c r="AT911" t="s">
        <v>613</v>
      </c>
      <c r="AU911" t="s">
        <v>612</v>
      </c>
      <c r="AV911" t="s">
        <v>635</v>
      </c>
      <c r="AW911">
        <v>39691</v>
      </c>
      <c r="AX911">
        <v>673000</v>
      </c>
      <c r="AY911" t="s">
        <v>621</v>
      </c>
      <c r="AZ911" t="s">
        <v>140</v>
      </c>
      <c r="BA911" t="s">
        <v>470</v>
      </c>
      <c r="BB911" t="s">
        <v>636</v>
      </c>
      <c r="BC911">
        <v>38961</v>
      </c>
      <c r="BD911">
        <v>0</v>
      </c>
      <c r="BE911">
        <v>0</v>
      </c>
      <c r="BF911">
        <v>0</v>
      </c>
      <c r="BG911">
        <v>0</v>
      </c>
      <c r="BH911">
        <v>0</v>
      </c>
      <c r="BI911">
        <v>0</v>
      </c>
      <c r="BJ911">
        <v>0</v>
      </c>
      <c r="BK911">
        <v>0</v>
      </c>
      <c r="BL911">
        <v>0</v>
      </c>
      <c r="BM911">
        <v>0</v>
      </c>
      <c r="BN911">
        <v>0</v>
      </c>
      <c r="BO911">
        <v>0</v>
      </c>
      <c r="BP911">
        <v>0</v>
      </c>
      <c r="BQ911">
        <v>0</v>
      </c>
      <c r="BR911">
        <v>0</v>
      </c>
      <c r="BS911">
        <v>0</v>
      </c>
      <c r="BT911">
        <v>673000</v>
      </c>
      <c r="BU911">
        <v>0</v>
      </c>
      <c r="BV911">
        <v>0</v>
      </c>
      <c r="BW911">
        <v>0</v>
      </c>
      <c r="BX911">
        <v>0</v>
      </c>
      <c r="BY911">
        <v>0</v>
      </c>
      <c r="BZ911">
        <v>0</v>
      </c>
      <c r="CA911">
        <v>0</v>
      </c>
      <c r="CB911">
        <v>0</v>
      </c>
      <c r="CC911">
        <v>0</v>
      </c>
      <c r="CD911">
        <v>673000</v>
      </c>
      <c r="CE911">
        <v>673000</v>
      </c>
      <c r="CF911">
        <v>673000</v>
      </c>
      <c r="CG911">
        <v>0</v>
      </c>
      <c r="CH911" t="s">
        <v>612</v>
      </c>
      <c r="CI911" t="s">
        <v>616</v>
      </c>
      <c r="CJ911" t="s">
        <v>617</v>
      </c>
      <c r="CK911" t="s">
        <v>617</v>
      </c>
      <c r="CL911" t="s">
        <v>617</v>
      </c>
      <c r="CM911" t="s">
        <v>617</v>
      </c>
      <c r="CN911">
        <v>0</v>
      </c>
    </row>
    <row r="912" spans="1:92" x14ac:dyDescent="0.25">
      <c r="A912" t="s">
        <v>5631</v>
      </c>
      <c r="B912" t="s">
        <v>5631</v>
      </c>
      <c r="C912">
        <v>16</v>
      </c>
      <c r="D912" t="s">
        <v>597</v>
      </c>
      <c r="E912">
        <v>66095</v>
      </c>
      <c r="F912" t="s">
        <v>4829</v>
      </c>
      <c r="G912" t="s">
        <v>5632</v>
      </c>
      <c r="H912" t="s">
        <v>5633</v>
      </c>
      <c r="I912" t="s">
        <v>667</v>
      </c>
      <c r="J912">
        <v>5704</v>
      </c>
      <c r="K912">
        <v>8401</v>
      </c>
      <c r="L912" t="s">
        <v>5634</v>
      </c>
      <c r="M912" t="s">
        <v>5635</v>
      </c>
      <c r="N912" t="s">
        <v>4912</v>
      </c>
      <c r="O912" t="s">
        <v>5636</v>
      </c>
      <c r="P912" t="s">
        <v>4859</v>
      </c>
      <c r="Q912" t="s">
        <v>4860</v>
      </c>
      <c r="R912" t="s">
        <v>4861</v>
      </c>
      <c r="S912" t="s">
        <v>4837</v>
      </c>
      <c r="T912" t="s">
        <v>3087</v>
      </c>
      <c r="U912" t="s">
        <v>3036</v>
      </c>
      <c r="V912" t="s">
        <v>1577</v>
      </c>
      <c r="W912">
        <v>43.829540000000001</v>
      </c>
      <c r="X912">
        <v>-79.402919999999995</v>
      </c>
      <c r="Y912" t="s">
        <v>612</v>
      </c>
      <c r="Z912" t="s">
        <v>612</v>
      </c>
      <c r="AA912" t="s">
        <v>612</v>
      </c>
      <c r="AB912" t="s">
        <v>612</v>
      </c>
      <c r="AC912" t="s">
        <v>612</v>
      </c>
      <c r="AD912" t="s">
        <v>612</v>
      </c>
      <c r="AE912" t="s">
        <v>612</v>
      </c>
      <c r="AF912" t="s">
        <v>612</v>
      </c>
      <c r="AG912" t="s">
        <v>612</v>
      </c>
      <c r="AH912" t="s">
        <v>612</v>
      </c>
      <c r="AI912" t="s">
        <v>612</v>
      </c>
      <c r="AJ912" t="s">
        <v>612</v>
      </c>
      <c r="AK912" t="s">
        <v>612</v>
      </c>
      <c r="AL912" t="s">
        <v>612</v>
      </c>
      <c r="AM912" t="s">
        <v>612</v>
      </c>
      <c r="AN912" t="s">
        <v>612</v>
      </c>
      <c r="AO912" t="s">
        <v>612</v>
      </c>
      <c r="AP912" t="s">
        <v>612</v>
      </c>
      <c r="AQ912" t="s">
        <v>612</v>
      </c>
      <c r="AR912" t="s">
        <v>612</v>
      </c>
      <c r="AS912" t="s">
        <v>612</v>
      </c>
      <c r="AT912" t="s">
        <v>613</v>
      </c>
      <c r="AU912" t="s">
        <v>612</v>
      </c>
      <c r="AV912" t="s">
        <v>635</v>
      </c>
      <c r="AW912">
        <v>39691</v>
      </c>
      <c r="AX912">
        <v>3271094</v>
      </c>
      <c r="AY912" t="s">
        <v>621</v>
      </c>
      <c r="AZ912" t="s">
        <v>140</v>
      </c>
      <c r="BA912" t="s">
        <v>470</v>
      </c>
      <c r="BB912" t="s">
        <v>659</v>
      </c>
      <c r="BC912">
        <v>36770</v>
      </c>
      <c r="BD912">
        <v>0</v>
      </c>
      <c r="BE912">
        <v>0</v>
      </c>
      <c r="BF912">
        <v>0</v>
      </c>
      <c r="BG912">
        <v>0</v>
      </c>
      <c r="BH912">
        <v>0</v>
      </c>
      <c r="BI912">
        <v>0</v>
      </c>
      <c r="BJ912">
        <v>0</v>
      </c>
      <c r="BK912">
        <v>0</v>
      </c>
      <c r="BL912">
        <v>0</v>
      </c>
      <c r="BM912">
        <v>0</v>
      </c>
      <c r="BN912">
        <v>0</v>
      </c>
      <c r="BO912">
        <v>0</v>
      </c>
      <c r="BP912">
        <v>0</v>
      </c>
      <c r="BQ912">
        <v>0</v>
      </c>
      <c r="BR912">
        <v>0</v>
      </c>
      <c r="BS912">
        <v>0</v>
      </c>
      <c r="BT912">
        <v>3271094</v>
      </c>
      <c r="BU912">
        <v>0</v>
      </c>
      <c r="BV912">
        <v>0</v>
      </c>
      <c r="BW912">
        <v>0</v>
      </c>
      <c r="BX912">
        <v>0</v>
      </c>
      <c r="BY912">
        <v>0</v>
      </c>
      <c r="BZ912">
        <v>0</v>
      </c>
      <c r="CA912">
        <v>0</v>
      </c>
      <c r="CB912">
        <v>0</v>
      </c>
      <c r="CC912">
        <v>0</v>
      </c>
      <c r="CD912">
        <v>3271094</v>
      </c>
      <c r="CE912">
        <v>3271094</v>
      </c>
      <c r="CF912">
        <v>3271094</v>
      </c>
      <c r="CG912">
        <v>0</v>
      </c>
      <c r="CH912" t="s">
        <v>612</v>
      </c>
      <c r="CI912" t="s">
        <v>616</v>
      </c>
      <c r="CJ912" t="s">
        <v>617</v>
      </c>
      <c r="CK912" t="s">
        <v>617</v>
      </c>
      <c r="CL912" t="s">
        <v>617</v>
      </c>
      <c r="CM912" t="s">
        <v>617</v>
      </c>
      <c r="CN912">
        <v>0</v>
      </c>
    </row>
    <row r="913" spans="1:92" x14ac:dyDescent="0.25">
      <c r="A913" t="s">
        <v>5637</v>
      </c>
      <c r="B913" t="s">
        <v>5637</v>
      </c>
      <c r="C913">
        <v>16</v>
      </c>
      <c r="D913" t="s">
        <v>597</v>
      </c>
      <c r="E913">
        <v>66095</v>
      </c>
      <c r="F913" t="s">
        <v>4829</v>
      </c>
      <c r="G913" t="s">
        <v>5638</v>
      </c>
      <c r="H913" t="s">
        <v>5639</v>
      </c>
      <c r="I913" t="s">
        <v>667</v>
      </c>
      <c r="J913">
        <v>16462</v>
      </c>
      <c r="K913">
        <v>17109</v>
      </c>
      <c r="L913" t="s">
        <v>5640</v>
      </c>
      <c r="M913" t="s">
        <v>5641</v>
      </c>
      <c r="N913" t="s">
        <v>4962</v>
      </c>
      <c r="O913" t="s">
        <v>5642</v>
      </c>
      <c r="P913" t="s">
        <v>4885</v>
      </c>
      <c r="Q913" t="s">
        <v>4886</v>
      </c>
      <c r="R913" t="s">
        <v>4887</v>
      </c>
      <c r="S913" t="s">
        <v>4837</v>
      </c>
      <c r="T913" t="s">
        <v>3087</v>
      </c>
      <c r="U913" t="s">
        <v>3036</v>
      </c>
      <c r="V913" t="s">
        <v>1577</v>
      </c>
      <c r="W913">
        <v>43.844479999999997</v>
      </c>
      <c r="X913">
        <v>-79.56747</v>
      </c>
      <c r="Y913" t="s">
        <v>612</v>
      </c>
      <c r="Z913" t="s">
        <v>612</v>
      </c>
      <c r="AA913" t="s">
        <v>612</v>
      </c>
      <c r="AB913" t="s">
        <v>612</v>
      </c>
      <c r="AC913" t="s">
        <v>612</v>
      </c>
      <c r="AD913" t="s">
        <v>612</v>
      </c>
      <c r="AE913" t="s">
        <v>612</v>
      </c>
      <c r="AF913" t="s">
        <v>612</v>
      </c>
      <c r="AG913" t="s">
        <v>612</v>
      </c>
      <c r="AH913" t="s">
        <v>612</v>
      </c>
      <c r="AI913" t="s">
        <v>612</v>
      </c>
      <c r="AJ913" t="s">
        <v>612</v>
      </c>
      <c r="AK913" t="s">
        <v>612</v>
      </c>
      <c r="AL913" t="s">
        <v>612</v>
      </c>
      <c r="AM913" t="s">
        <v>612</v>
      </c>
      <c r="AN913" t="s">
        <v>612</v>
      </c>
      <c r="AO913" t="s">
        <v>612</v>
      </c>
      <c r="AP913" t="s">
        <v>612</v>
      </c>
      <c r="AQ913" t="s">
        <v>612</v>
      </c>
      <c r="AR913" t="s">
        <v>612</v>
      </c>
      <c r="AS913" t="s">
        <v>612</v>
      </c>
      <c r="AT913" t="s">
        <v>613</v>
      </c>
      <c r="AU913" t="s">
        <v>612</v>
      </c>
      <c r="AV913" t="s">
        <v>614</v>
      </c>
      <c r="AW913" t="s">
        <v>612</v>
      </c>
      <c r="AX913">
        <v>32501634</v>
      </c>
      <c r="AY913" t="s">
        <v>621</v>
      </c>
      <c r="AZ913" t="s">
        <v>145</v>
      </c>
      <c r="BA913" t="s">
        <v>470</v>
      </c>
      <c r="BB913" t="s">
        <v>700</v>
      </c>
      <c r="BC913">
        <v>41883</v>
      </c>
      <c r="BD913">
        <v>0</v>
      </c>
      <c r="BE913">
        <v>0</v>
      </c>
      <c r="BF913">
        <v>2666503</v>
      </c>
      <c r="BG913">
        <v>0</v>
      </c>
      <c r="BH913">
        <v>0</v>
      </c>
      <c r="BI913">
        <v>0</v>
      </c>
      <c r="BJ913">
        <v>0</v>
      </c>
      <c r="BK913">
        <v>0</v>
      </c>
      <c r="BL913">
        <v>0</v>
      </c>
      <c r="BM913">
        <v>0</v>
      </c>
      <c r="BN913">
        <v>0</v>
      </c>
      <c r="BO913">
        <v>0</v>
      </c>
      <c r="BP913">
        <v>0</v>
      </c>
      <c r="BQ913">
        <v>0</v>
      </c>
      <c r="BR913">
        <v>0</v>
      </c>
      <c r="BS913">
        <v>2666503</v>
      </c>
      <c r="BT913">
        <v>29371588</v>
      </c>
      <c r="BU913">
        <v>0</v>
      </c>
      <c r="BV913">
        <v>0</v>
      </c>
      <c r="BW913">
        <v>0</v>
      </c>
      <c r="BX913">
        <v>0</v>
      </c>
      <c r="BY913">
        <v>0</v>
      </c>
      <c r="BZ913">
        <v>0</v>
      </c>
      <c r="CA913">
        <v>0</v>
      </c>
      <c r="CB913">
        <v>0</v>
      </c>
      <c r="CC913">
        <v>0</v>
      </c>
      <c r="CD913">
        <v>29371588</v>
      </c>
      <c r="CE913">
        <v>32038091</v>
      </c>
      <c r="CF913">
        <v>32038091</v>
      </c>
      <c r="CG913">
        <v>0</v>
      </c>
      <c r="CH913" t="s">
        <v>612</v>
      </c>
      <c r="CI913" t="s">
        <v>616</v>
      </c>
      <c r="CJ913" t="s">
        <v>617</v>
      </c>
      <c r="CK913" t="s">
        <v>617</v>
      </c>
      <c r="CL913" t="s">
        <v>617</v>
      </c>
      <c r="CM913" t="s">
        <v>617</v>
      </c>
      <c r="CN913">
        <v>0</v>
      </c>
    </row>
    <row r="914" spans="1:92" x14ac:dyDescent="0.25">
      <c r="A914" t="s">
        <v>5643</v>
      </c>
      <c r="B914" t="s">
        <v>5643</v>
      </c>
      <c r="C914">
        <v>16</v>
      </c>
      <c r="D914" t="s">
        <v>597</v>
      </c>
      <c r="E914">
        <v>66095</v>
      </c>
      <c r="F914" t="s">
        <v>4829</v>
      </c>
      <c r="G914" t="s">
        <v>5644</v>
      </c>
      <c r="H914" t="s">
        <v>5645</v>
      </c>
      <c r="I914" t="s">
        <v>630</v>
      </c>
      <c r="J914">
        <v>10154</v>
      </c>
      <c r="K914">
        <v>10430</v>
      </c>
      <c r="L914" t="s">
        <v>5646</v>
      </c>
      <c r="M914" t="s">
        <v>5647</v>
      </c>
      <c r="N914" t="s">
        <v>4844</v>
      </c>
      <c r="O914" t="s">
        <v>5648</v>
      </c>
      <c r="P914" t="s">
        <v>4846</v>
      </c>
      <c r="Q914" t="s">
        <v>4847</v>
      </c>
      <c r="R914" t="s">
        <v>4848</v>
      </c>
      <c r="S914" t="s">
        <v>4837</v>
      </c>
      <c r="T914" t="s">
        <v>3087</v>
      </c>
      <c r="U914" t="s">
        <v>3036</v>
      </c>
      <c r="V914" t="s">
        <v>1577</v>
      </c>
      <c r="W914">
        <v>43.902769999999997</v>
      </c>
      <c r="X914">
        <v>-79.457170000000005</v>
      </c>
      <c r="Y914" t="s">
        <v>612</v>
      </c>
      <c r="Z914" t="s">
        <v>612</v>
      </c>
      <c r="AA914" t="s">
        <v>612</v>
      </c>
      <c r="AB914" t="s">
        <v>612</v>
      </c>
      <c r="AC914" t="s">
        <v>612</v>
      </c>
      <c r="AD914" t="s">
        <v>612</v>
      </c>
      <c r="AE914" t="s">
        <v>612</v>
      </c>
      <c r="AF914" t="s">
        <v>612</v>
      </c>
      <c r="AG914" t="s">
        <v>612</v>
      </c>
      <c r="AH914" t="s">
        <v>612</v>
      </c>
      <c r="AI914" t="s">
        <v>612</v>
      </c>
      <c r="AJ914" t="s">
        <v>612</v>
      </c>
      <c r="AK914" t="s">
        <v>612</v>
      </c>
      <c r="AL914" t="s">
        <v>612</v>
      </c>
      <c r="AM914" t="s">
        <v>612</v>
      </c>
      <c r="AN914" t="s">
        <v>612</v>
      </c>
      <c r="AO914" t="s">
        <v>612</v>
      </c>
      <c r="AP914" t="s">
        <v>612</v>
      </c>
      <c r="AQ914" t="s">
        <v>612</v>
      </c>
      <c r="AR914" t="s">
        <v>612</v>
      </c>
      <c r="AS914" t="s">
        <v>612</v>
      </c>
      <c r="AT914" t="s">
        <v>613</v>
      </c>
      <c r="AU914" t="s">
        <v>612</v>
      </c>
      <c r="AV914" t="s">
        <v>635</v>
      </c>
      <c r="AW914">
        <v>39691</v>
      </c>
      <c r="AX914">
        <v>7004070</v>
      </c>
      <c r="AY914" t="s">
        <v>621</v>
      </c>
      <c r="AZ914" t="s">
        <v>145</v>
      </c>
      <c r="BA914" t="s">
        <v>470</v>
      </c>
      <c r="BB914" t="s">
        <v>1255</v>
      </c>
      <c r="BC914">
        <v>37865</v>
      </c>
      <c r="BD914">
        <v>0</v>
      </c>
      <c r="BE914">
        <v>0</v>
      </c>
      <c r="BF914">
        <v>0</v>
      </c>
      <c r="BG914">
        <v>0</v>
      </c>
      <c r="BH914">
        <v>0</v>
      </c>
      <c r="BI914">
        <v>0</v>
      </c>
      <c r="BJ914">
        <v>0</v>
      </c>
      <c r="BK914">
        <v>0</v>
      </c>
      <c r="BL914">
        <v>0</v>
      </c>
      <c r="BM914">
        <v>0</v>
      </c>
      <c r="BN914">
        <v>0</v>
      </c>
      <c r="BO914">
        <v>0</v>
      </c>
      <c r="BP914">
        <v>0</v>
      </c>
      <c r="BQ914">
        <v>0</v>
      </c>
      <c r="BR914">
        <v>0</v>
      </c>
      <c r="BS914">
        <v>0</v>
      </c>
      <c r="BT914">
        <v>7004070</v>
      </c>
      <c r="BU914">
        <v>0</v>
      </c>
      <c r="BV914">
        <v>0</v>
      </c>
      <c r="BW914">
        <v>0</v>
      </c>
      <c r="BX914">
        <v>0</v>
      </c>
      <c r="BY914">
        <v>0</v>
      </c>
      <c r="BZ914">
        <v>0</v>
      </c>
      <c r="CA914">
        <v>0</v>
      </c>
      <c r="CB914">
        <v>0</v>
      </c>
      <c r="CC914">
        <v>0</v>
      </c>
      <c r="CD914">
        <v>7004070</v>
      </c>
      <c r="CE914">
        <v>7004070</v>
      </c>
      <c r="CF914">
        <v>7004070</v>
      </c>
      <c r="CG914">
        <v>0</v>
      </c>
      <c r="CH914" t="s">
        <v>612</v>
      </c>
      <c r="CI914" t="s">
        <v>616</v>
      </c>
      <c r="CJ914" t="s">
        <v>617</v>
      </c>
      <c r="CK914" t="s">
        <v>617</v>
      </c>
      <c r="CL914" t="s">
        <v>617</v>
      </c>
      <c r="CM914" t="s">
        <v>617</v>
      </c>
      <c r="CN914">
        <v>0</v>
      </c>
    </row>
    <row r="915" spans="1:92" x14ac:dyDescent="0.25">
      <c r="A915" t="s">
        <v>5649</v>
      </c>
      <c r="B915" t="s">
        <v>5649</v>
      </c>
      <c r="C915">
        <v>16</v>
      </c>
      <c r="D915" t="s">
        <v>597</v>
      </c>
      <c r="E915">
        <v>66095</v>
      </c>
      <c r="F915" t="s">
        <v>4829</v>
      </c>
      <c r="G915" t="s">
        <v>5650</v>
      </c>
      <c r="H915" t="s">
        <v>5651</v>
      </c>
      <c r="I915" t="s">
        <v>667</v>
      </c>
      <c r="J915">
        <v>5717</v>
      </c>
      <c r="K915">
        <v>8410</v>
      </c>
      <c r="L915" t="s">
        <v>5652</v>
      </c>
      <c r="M915" t="s">
        <v>5653</v>
      </c>
      <c r="N915" t="s">
        <v>4857</v>
      </c>
      <c r="O915" t="s">
        <v>5654</v>
      </c>
      <c r="P915" t="s">
        <v>4859</v>
      </c>
      <c r="Q915" t="s">
        <v>4860</v>
      </c>
      <c r="R915" t="s">
        <v>4861</v>
      </c>
      <c r="S915" t="s">
        <v>4837</v>
      </c>
      <c r="T915" t="s">
        <v>3087</v>
      </c>
      <c r="U915" t="s">
        <v>3036</v>
      </c>
      <c r="V915" t="s">
        <v>1577</v>
      </c>
      <c r="W915">
        <v>43.85859</v>
      </c>
      <c r="X915">
        <v>-79.336699999999993</v>
      </c>
      <c r="Y915" t="s">
        <v>612</v>
      </c>
      <c r="Z915" t="s">
        <v>612</v>
      </c>
      <c r="AA915" t="s">
        <v>612</v>
      </c>
      <c r="AB915" t="s">
        <v>612</v>
      </c>
      <c r="AC915" t="s">
        <v>612</v>
      </c>
      <c r="AD915" t="s">
        <v>612</v>
      </c>
      <c r="AE915" t="s">
        <v>612</v>
      </c>
      <c r="AF915" t="s">
        <v>612</v>
      </c>
      <c r="AG915" t="s">
        <v>612</v>
      </c>
      <c r="AH915" t="s">
        <v>612</v>
      </c>
      <c r="AI915" t="s">
        <v>612</v>
      </c>
      <c r="AJ915" t="s">
        <v>612</v>
      </c>
      <c r="AK915" t="s">
        <v>612</v>
      </c>
      <c r="AL915" t="s">
        <v>612</v>
      </c>
      <c r="AM915" t="s">
        <v>612</v>
      </c>
      <c r="AN915" t="s">
        <v>612</v>
      </c>
      <c r="AO915" t="s">
        <v>612</v>
      </c>
      <c r="AP915" t="s">
        <v>612</v>
      </c>
      <c r="AQ915" t="s">
        <v>612</v>
      </c>
      <c r="AR915" t="s">
        <v>612</v>
      </c>
      <c r="AS915" t="s">
        <v>612</v>
      </c>
      <c r="AT915" t="s">
        <v>613</v>
      </c>
      <c r="AU915" t="s">
        <v>612</v>
      </c>
      <c r="AV915" t="s">
        <v>635</v>
      </c>
      <c r="AW915">
        <v>39691</v>
      </c>
      <c r="AX915">
        <v>5260849</v>
      </c>
      <c r="AY915" t="s">
        <v>621</v>
      </c>
      <c r="AZ915" t="s">
        <v>140</v>
      </c>
      <c r="BA915" t="s">
        <v>470</v>
      </c>
      <c r="BB915" t="s">
        <v>1318</v>
      </c>
      <c r="BC915">
        <v>37500</v>
      </c>
      <c r="BD915">
        <v>0</v>
      </c>
      <c r="BE915">
        <v>0</v>
      </c>
      <c r="BF915">
        <v>0</v>
      </c>
      <c r="BG915">
        <v>0</v>
      </c>
      <c r="BH915">
        <v>0</v>
      </c>
      <c r="BI915">
        <v>0</v>
      </c>
      <c r="BJ915">
        <v>0</v>
      </c>
      <c r="BK915">
        <v>0</v>
      </c>
      <c r="BL915">
        <v>0</v>
      </c>
      <c r="BM915">
        <v>0</v>
      </c>
      <c r="BN915">
        <v>0</v>
      </c>
      <c r="BO915">
        <v>0</v>
      </c>
      <c r="BP915">
        <v>0</v>
      </c>
      <c r="BQ915">
        <v>0</v>
      </c>
      <c r="BR915">
        <v>0</v>
      </c>
      <c r="BS915">
        <v>0</v>
      </c>
      <c r="BT915">
        <v>5260849</v>
      </c>
      <c r="BU915">
        <v>0</v>
      </c>
      <c r="BV915">
        <v>0</v>
      </c>
      <c r="BW915">
        <v>0</v>
      </c>
      <c r="BX915">
        <v>0</v>
      </c>
      <c r="BY915">
        <v>0</v>
      </c>
      <c r="BZ915">
        <v>0</v>
      </c>
      <c r="CA915">
        <v>0</v>
      </c>
      <c r="CB915">
        <v>0</v>
      </c>
      <c r="CC915">
        <v>0</v>
      </c>
      <c r="CD915">
        <v>5260849</v>
      </c>
      <c r="CE915">
        <v>5260849</v>
      </c>
      <c r="CF915">
        <v>5260849</v>
      </c>
      <c r="CG915">
        <v>0</v>
      </c>
      <c r="CH915" t="s">
        <v>612</v>
      </c>
      <c r="CI915" t="s">
        <v>616</v>
      </c>
      <c r="CJ915" t="s">
        <v>617</v>
      </c>
      <c r="CK915" t="s">
        <v>617</v>
      </c>
      <c r="CL915" t="s">
        <v>617</v>
      </c>
      <c r="CM915" t="s">
        <v>617</v>
      </c>
      <c r="CN915">
        <v>0</v>
      </c>
    </row>
    <row r="916" spans="1:92" x14ac:dyDescent="0.25">
      <c r="A916" t="s">
        <v>5655</v>
      </c>
      <c r="B916" t="s">
        <v>5655</v>
      </c>
      <c r="C916">
        <v>16</v>
      </c>
      <c r="D916" t="s">
        <v>597</v>
      </c>
      <c r="E916">
        <v>66095</v>
      </c>
      <c r="F916" t="s">
        <v>4829</v>
      </c>
      <c r="G916" t="s">
        <v>5656</v>
      </c>
      <c r="H916" t="s">
        <v>5657</v>
      </c>
      <c r="I916" t="s">
        <v>630</v>
      </c>
      <c r="J916">
        <v>10529</v>
      </c>
      <c r="K916">
        <v>11150</v>
      </c>
      <c r="L916" t="s">
        <v>5658</v>
      </c>
      <c r="M916" t="s">
        <v>5659</v>
      </c>
      <c r="N916" t="s">
        <v>4949</v>
      </c>
      <c r="O916" t="s">
        <v>5660</v>
      </c>
      <c r="P916" t="s">
        <v>4859</v>
      </c>
      <c r="Q916" t="s">
        <v>4860</v>
      </c>
      <c r="R916" t="s">
        <v>4861</v>
      </c>
      <c r="S916" t="s">
        <v>4837</v>
      </c>
      <c r="T916" t="s">
        <v>3087</v>
      </c>
      <c r="U916" t="s">
        <v>3036</v>
      </c>
      <c r="V916" t="s">
        <v>1577</v>
      </c>
      <c r="W916">
        <v>43.85651</v>
      </c>
      <c r="X916">
        <v>-79.293880000000001</v>
      </c>
      <c r="Y916" t="s">
        <v>612</v>
      </c>
      <c r="Z916" t="s">
        <v>612</v>
      </c>
      <c r="AA916" t="s">
        <v>612</v>
      </c>
      <c r="AB916" t="s">
        <v>612</v>
      </c>
      <c r="AC916" t="s">
        <v>612</v>
      </c>
      <c r="AD916" t="s">
        <v>612</v>
      </c>
      <c r="AE916" t="s">
        <v>612</v>
      </c>
      <c r="AF916" t="s">
        <v>612</v>
      </c>
      <c r="AG916" t="s">
        <v>612</v>
      </c>
      <c r="AH916" t="s">
        <v>612</v>
      </c>
      <c r="AI916" t="s">
        <v>612</v>
      </c>
      <c r="AJ916" t="s">
        <v>612</v>
      </c>
      <c r="AK916" t="s">
        <v>612</v>
      </c>
      <c r="AL916" t="s">
        <v>612</v>
      </c>
      <c r="AM916" t="s">
        <v>612</v>
      </c>
      <c r="AN916" t="s">
        <v>612</v>
      </c>
      <c r="AO916" t="s">
        <v>612</v>
      </c>
      <c r="AP916" t="s">
        <v>612</v>
      </c>
      <c r="AQ916" t="s">
        <v>612</v>
      </c>
      <c r="AR916" t="s">
        <v>612</v>
      </c>
      <c r="AS916" t="s">
        <v>612</v>
      </c>
      <c r="AT916" t="s">
        <v>613</v>
      </c>
      <c r="AU916" t="s">
        <v>612</v>
      </c>
      <c r="AV916" t="s">
        <v>635</v>
      </c>
      <c r="AW916">
        <v>39691</v>
      </c>
      <c r="AX916">
        <v>6702379</v>
      </c>
      <c r="AY916" t="s">
        <v>621</v>
      </c>
      <c r="AZ916" t="s">
        <v>145</v>
      </c>
      <c r="BA916" t="s">
        <v>470</v>
      </c>
      <c r="BB916" t="s">
        <v>645</v>
      </c>
      <c r="BC916">
        <v>38231</v>
      </c>
      <c r="BD916">
        <v>0</v>
      </c>
      <c r="BE916">
        <v>0</v>
      </c>
      <c r="BF916">
        <v>0</v>
      </c>
      <c r="BG916">
        <v>0</v>
      </c>
      <c r="BH916">
        <v>0</v>
      </c>
      <c r="BI916">
        <v>0</v>
      </c>
      <c r="BJ916">
        <v>0</v>
      </c>
      <c r="BK916">
        <v>0</v>
      </c>
      <c r="BL916">
        <v>0</v>
      </c>
      <c r="BM916">
        <v>0</v>
      </c>
      <c r="BN916">
        <v>0</v>
      </c>
      <c r="BO916">
        <v>0</v>
      </c>
      <c r="BP916">
        <v>0</v>
      </c>
      <c r="BQ916">
        <v>0</v>
      </c>
      <c r="BR916">
        <v>0</v>
      </c>
      <c r="BS916">
        <v>0</v>
      </c>
      <c r="BT916">
        <v>6702379</v>
      </c>
      <c r="BU916">
        <v>0</v>
      </c>
      <c r="BV916">
        <v>0</v>
      </c>
      <c r="BW916">
        <v>0</v>
      </c>
      <c r="BX916">
        <v>0</v>
      </c>
      <c r="BY916">
        <v>0</v>
      </c>
      <c r="BZ916">
        <v>0</v>
      </c>
      <c r="CA916">
        <v>0</v>
      </c>
      <c r="CB916">
        <v>0</v>
      </c>
      <c r="CC916">
        <v>0</v>
      </c>
      <c r="CD916">
        <v>6702379</v>
      </c>
      <c r="CE916">
        <v>6702379</v>
      </c>
      <c r="CF916">
        <v>6702379</v>
      </c>
      <c r="CG916">
        <v>0</v>
      </c>
      <c r="CH916" t="s">
        <v>612</v>
      </c>
      <c r="CI916" t="s">
        <v>616</v>
      </c>
      <c r="CJ916" t="s">
        <v>617</v>
      </c>
      <c r="CK916" t="s">
        <v>617</v>
      </c>
      <c r="CL916" t="s">
        <v>617</v>
      </c>
      <c r="CM916" t="s">
        <v>617</v>
      </c>
      <c r="CN916">
        <v>0</v>
      </c>
    </row>
    <row r="917" spans="1:92" x14ac:dyDescent="0.25">
      <c r="A917" t="s">
        <v>5661</v>
      </c>
      <c r="B917" t="s">
        <v>5661</v>
      </c>
      <c r="C917">
        <v>16</v>
      </c>
      <c r="D917" t="s">
        <v>597</v>
      </c>
      <c r="E917">
        <v>66095</v>
      </c>
      <c r="F917" t="s">
        <v>4829</v>
      </c>
      <c r="G917" t="s">
        <v>5656</v>
      </c>
      <c r="H917" t="s">
        <v>5657</v>
      </c>
      <c r="I917" t="s">
        <v>630</v>
      </c>
      <c r="J917">
        <v>10529</v>
      </c>
      <c r="K917">
        <v>11150</v>
      </c>
      <c r="L917" t="s">
        <v>5658</v>
      </c>
      <c r="M917" t="s">
        <v>5659</v>
      </c>
      <c r="N917" t="s">
        <v>4949</v>
      </c>
      <c r="O917" t="s">
        <v>5660</v>
      </c>
      <c r="P917" t="s">
        <v>4859</v>
      </c>
      <c r="Q917" t="s">
        <v>4860</v>
      </c>
      <c r="R917" t="s">
        <v>4861</v>
      </c>
      <c r="S917" t="s">
        <v>4837</v>
      </c>
      <c r="T917" t="s">
        <v>3087</v>
      </c>
      <c r="U917" t="s">
        <v>3036</v>
      </c>
      <c r="V917" t="s">
        <v>1577</v>
      </c>
      <c r="W917">
        <v>43.85651</v>
      </c>
      <c r="X917">
        <v>-79.293880000000001</v>
      </c>
      <c r="Y917">
        <v>40731</v>
      </c>
      <c r="Z917" t="s">
        <v>977</v>
      </c>
      <c r="AA917" t="s">
        <v>803</v>
      </c>
      <c r="AB917" t="s">
        <v>612</v>
      </c>
      <c r="AC917" t="s">
        <v>612</v>
      </c>
      <c r="AD917" t="s">
        <v>612</v>
      </c>
      <c r="AE917">
        <v>40731</v>
      </c>
      <c r="AF917" t="s">
        <v>977</v>
      </c>
      <c r="AG917" t="s">
        <v>803</v>
      </c>
      <c r="AH917" t="s">
        <v>612</v>
      </c>
      <c r="AI917" t="s">
        <v>612</v>
      </c>
      <c r="AJ917" t="s">
        <v>612</v>
      </c>
      <c r="AK917" t="s">
        <v>612</v>
      </c>
      <c r="AL917" t="s">
        <v>612</v>
      </c>
      <c r="AM917" t="s">
        <v>612</v>
      </c>
      <c r="AN917" t="s">
        <v>612</v>
      </c>
      <c r="AO917" t="s">
        <v>612</v>
      </c>
      <c r="AP917" t="s">
        <v>612</v>
      </c>
      <c r="AQ917">
        <v>115</v>
      </c>
      <c r="AR917" t="s">
        <v>612</v>
      </c>
      <c r="AS917" t="s">
        <v>612</v>
      </c>
      <c r="AT917" t="s">
        <v>613</v>
      </c>
      <c r="AU917" t="s">
        <v>612</v>
      </c>
      <c r="AV917" t="s">
        <v>614</v>
      </c>
      <c r="AW917" t="s">
        <v>612</v>
      </c>
      <c r="AX917">
        <v>2131033</v>
      </c>
      <c r="AY917" t="s">
        <v>621</v>
      </c>
      <c r="AZ917" t="s">
        <v>140</v>
      </c>
      <c r="BA917" t="s">
        <v>460</v>
      </c>
      <c r="BB917" t="s">
        <v>649</v>
      </c>
      <c r="BC917">
        <v>41518</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896051</v>
      </c>
      <c r="BW917">
        <v>0</v>
      </c>
      <c r="BX917">
        <v>1234982</v>
      </c>
      <c r="BY917">
        <v>0</v>
      </c>
      <c r="BZ917">
        <v>0</v>
      </c>
      <c r="CA917">
        <v>0</v>
      </c>
      <c r="CB917">
        <v>0</v>
      </c>
      <c r="CC917">
        <v>0</v>
      </c>
      <c r="CD917">
        <v>2131033</v>
      </c>
      <c r="CE917">
        <v>2131033</v>
      </c>
      <c r="CF917">
        <v>2131033</v>
      </c>
      <c r="CG917">
        <v>0</v>
      </c>
      <c r="CH917" t="s">
        <v>612</v>
      </c>
      <c r="CI917" t="s">
        <v>616</v>
      </c>
      <c r="CJ917" t="s">
        <v>702</v>
      </c>
      <c r="CK917" t="s">
        <v>703</v>
      </c>
      <c r="CL917" t="s">
        <v>617</v>
      </c>
      <c r="CM917" t="s">
        <v>617</v>
      </c>
      <c r="CN917">
        <v>1234982</v>
      </c>
    </row>
    <row r="918" spans="1:92" x14ac:dyDescent="0.25">
      <c r="A918" t="s">
        <v>5662</v>
      </c>
      <c r="B918" t="s">
        <v>5662</v>
      </c>
      <c r="C918">
        <v>16</v>
      </c>
      <c r="D918" t="s">
        <v>597</v>
      </c>
      <c r="E918">
        <v>66095</v>
      </c>
      <c r="F918" t="s">
        <v>4829</v>
      </c>
      <c r="G918" t="s">
        <v>5663</v>
      </c>
      <c r="H918" t="s">
        <v>5664</v>
      </c>
      <c r="I918" t="s">
        <v>630</v>
      </c>
      <c r="J918">
        <v>10170</v>
      </c>
      <c r="K918">
        <v>10443</v>
      </c>
      <c r="L918" t="s">
        <v>5665</v>
      </c>
      <c r="M918" t="s">
        <v>5666</v>
      </c>
      <c r="N918" t="s">
        <v>4962</v>
      </c>
      <c r="O918" t="s">
        <v>5667</v>
      </c>
      <c r="P918" t="s">
        <v>4885</v>
      </c>
      <c r="Q918" t="s">
        <v>4886</v>
      </c>
      <c r="R918" t="s">
        <v>4887</v>
      </c>
      <c r="S918" t="s">
        <v>4837</v>
      </c>
      <c r="T918" t="s">
        <v>3087</v>
      </c>
      <c r="U918" t="s">
        <v>3036</v>
      </c>
      <c r="V918" t="s">
        <v>1577</v>
      </c>
      <c r="W918">
        <v>43.838099999999997</v>
      </c>
      <c r="X918">
        <v>-79.556100000000001</v>
      </c>
      <c r="Y918" t="s">
        <v>612</v>
      </c>
      <c r="Z918" t="s">
        <v>612</v>
      </c>
      <c r="AA918" t="s">
        <v>612</v>
      </c>
      <c r="AB918" t="s">
        <v>612</v>
      </c>
      <c r="AC918" t="s">
        <v>612</v>
      </c>
      <c r="AD918" t="s">
        <v>612</v>
      </c>
      <c r="AE918" t="s">
        <v>612</v>
      </c>
      <c r="AF918" t="s">
        <v>612</v>
      </c>
      <c r="AG918" t="s">
        <v>612</v>
      </c>
      <c r="AH918" t="s">
        <v>612</v>
      </c>
      <c r="AI918" t="s">
        <v>612</v>
      </c>
      <c r="AJ918" t="s">
        <v>612</v>
      </c>
      <c r="AK918" t="s">
        <v>612</v>
      </c>
      <c r="AL918" t="s">
        <v>612</v>
      </c>
      <c r="AM918" t="s">
        <v>612</v>
      </c>
      <c r="AN918" t="s">
        <v>612</v>
      </c>
      <c r="AO918" t="s">
        <v>612</v>
      </c>
      <c r="AP918" t="s">
        <v>612</v>
      </c>
      <c r="AQ918" t="s">
        <v>612</v>
      </c>
      <c r="AR918" t="s">
        <v>612</v>
      </c>
      <c r="AS918" t="s">
        <v>612</v>
      </c>
      <c r="AT918" t="s">
        <v>613</v>
      </c>
      <c r="AU918" t="s">
        <v>612</v>
      </c>
      <c r="AV918" t="s">
        <v>635</v>
      </c>
      <c r="AW918">
        <v>39691</v>
      </c>
      <c r="AX918">
        <v>7417660</v>
      </c>
      <c r="AY918" t="s">
        <v>621</v>
      </c>
      <c r="AZ918" t="s">
        <v>145</v>
      </c>
      <c r="BA918" t="s">
        <v>470</v>
      </c>
      <c r="BB918" t="s">
        <v>694</v>
      </c>
      <c r="BC918">
        <v>37135</v>
      </c>
      <c r="BD918">
        <v>0</v>
      </c>
      <c r="BE918">
        <v>0</v>
      </c>
      <c r="BF918">
        <v>0</v>
      </c>
      <c r="BG918">
        <v>0</v>
      </c>
      <c r="BH918">
        <v>0</v>
      </c>
      <c r="BI918">
        <v>0</v>
      </c>
      <c r="BJ918">
        <v>0</v>
      </c>
      <c r="BK918">
        <v>0</v>
      </c>
      <c r="BL918">
        <v>0</v>
      </c>
      <c r="BM918">
        <v>0</v>
      </c>
      <c r="BN918">
        <v>0</v>
      </c>
      <c r="BO918">
        <v>0</v>
      </c>
      <c r="BP918">
        <v>0</v>
      </c>
      <c r="BQ918">
        <v>0</v>
      </c>
      <c r="BR918">
        <v>0</v>
      </c>
      <c r="BS918">
        <v>0</v>
      </c>
      <c r="BT918">
        <v>7417660</v>
      </c>
      <c r="BU918">
        <v>0</v>
      </c>
      <c r="BV918">
        <v>0</v>
      </c>
      <c r="BW918">
        <v>0</v>
      </c>
      <c r="BX918">
        <v>0</v>
      </c>
      <c r="BY918">
        <v>0</v>
      </c>
      <c r="BZ918">
        <v>0</v>
      </c>
      <c r="CA918">
        <v>0</v>
      </c>
      <c r="CB918">
        <v>0</v>
      </c>
      <c r="CC918">
        <v>0</v>
      </c>
      <c r="CD918">
        <v>7417660</v>
      </c>
      <c r="CE918">
        <v>7417660</v>
      </c>
      <c r="CF918">
        <v>7417660</v>
      </c>
      <c r="CG918">
        <v>0</v>
      </c>
      <c r="CH918" t="s">
        <v>612</v>
      </c>
      <c r="CI918" t="s">
        <v>616</v>
      </c>
      <c r="CJ918" t="s">
        <v>617</v>
      </c>
      <c r="CK918" t="s">
        <v>617</v>
      </c>
      <c r="CL918" t="s">
        <v>617</v>
      </c>
      <c r="CM918" t="s">
        <v>617</v>
      </c>
      <c r="CN918">
        <v>0</v>
      </c>
    </row>
    <row r="919" spans="1:92" x14ac:dyDescent="0.25">
      <c r="A919" t="s">
        <v>5668</v>
      </c>
      <c r="B919" t="s">
        <v>5668</v>
      </c>
      <c r="C919">
        <v>16</v>
      </c>
      <c r="D919" t="s">
        <v>597</v>
      </c>
      <c r="E919">
        <v>66095</v>
      </c>
      <c r="F919" t="s">
        <v>4829</v>
      </c>
      <c r="G919" t="s">
        <v>5669</v>
      </c>
      <c r="H919" t="s">
        <v>5670</v>
      </c>
      <c r="I919" t="s">
        <v>630</v>
      </c>
      <c r="J919">
        <v>9740</v>
      </c>
      <c r="K919">
        <v>10239</v>
      </c>
      <c r="L919" t="s">
        <v>5671</v>
      </c>
      <c r="M919" t="s">
        <v>5672</v>
      </c>
      <c r="N919" t="s">
        <v>4912</v>
      </c>
      <c r="O919" t="s">
        <v>5673</v>
      </c>
      <c r="P919" t="s">
        <v>4885</v>
      </c>
      <c r="Q919" t="s">
        <v>4886</v>
      </c>
      <c r="R919" t="s">
        <v>4887</v>
      </c>
      <c r="S919" t="s">
        <v>4837</v>
      </c>
      <c r="T919" t="s">
        <v>3087</v>
      </c>
      <c r="U919" t="s">
        <v>3036</v>
      </c>
      <c r="V919" t="s">
        <v>1577</v>
      </c>
      <c r="W919">
        <v>43.816600000000001</v>
      </c>
      <c r="X919">
        <v>-79.464600000000004</v>
      </c>
      <c r="Y919" t="s">
        <v>612</v>
      </c>
      <c r="Z919" t="s">
        <v>612</v>
      </c>
      <c r="AA919" t="s">
        <v>612</v>
      </c>
      <c r="AB919" t="s">
        <v>612</v>
      </c>
      <c r="AC919" t="s">
        <v>612</v>
      </c>
      <c r="AD919" t="s">
        <v>612</v>
      </c>
      <c r="AE919" t="s">
        <v>612</v>
      </c>
      <c r="AF919" t="s">
        <v>612</v>
      </c>
      <c r="AG919" t="s">
        <v>612</v>
      </c>
      <c r="AH919" t="s">
        <v>612</v>
      </c>
      <c r="AI919" t="s">
        <v>612</v>
      </c>
      <c r="AJ919" t="s">
        <v>612</v>
      </c>
      <c r="AK919" t="s">
        <v>612</v>
      </c>
      <c r="AL919" t="s">
        <v>612</v>
      </c>
      <c r="AM919" t="s">
        <v>612</v>
      </c>
      <c r="AN919" t="s">
        <v>612</v>
      </c>
      <c r="AO919" t="s">
        <v>612</v>
      </c>
      <c r="AP919" t="s">
        <v>612</v>
      </c>
      <c r="AQ919" t="s">
        <v>612</v>
      </c>
      <c r="AR919" t="s">
        <v>612</v>
      </c>
      <c r="AS919" t="s">
        <v>612</v>
      </c>
      <c r="AT919" t="s">
        <v>613</v>
      </c>
      <c r="AU919" t="s">
        <v>612</v>
      </c>
      <c r="AV919" t="s">
        <v>635</v>
      </c>
      <c r="AW919">
        <v>39691</v>
      </c>
      <c r="AX919">
        <v>6919821</v>
      </c>
      <c r="AY919" t="s">
        <v>621</v>
      </c>
      <c r="AZ919" t="s">
        <v>145</v>
      </c>
      <c r="BA919" t="s">
        <v>470</v>
      </c>
      <c r="BB919" t="s">
        <v>2212</v>
      </c>
      <c r="BC919">
        <v>36404</v>
      </c>
      <c r="BD919">
        <v>0</v>
      </c>
      <c r="BE919">
        <v>0</v>
      </c>
      <c r="BF919">
        <v>0</v>
      </c>
      <c r="BG919">
        <v>0</v>
      </c>
      <c r="BH919">
        <v>0</v>
      </c>
      <c r="BI919">
        <v>0</v>
      </c>
      <c r="BJ919">
        <v>0</v>
      </c>
      <c r="BK919">
        <v>0</v>
      </c>
      <c r="BL919">
        <v>0</v>
      </c>
      <c r="BM919">
        <v>0</v>
      </c>
      <c r="BN919">
        <v>0</v>
      </c>
      <c r="BO919">
        <v>0</v>
      </c>
      <c r="BP919">
        <v>0</v>
      </c>
      <c r="BQ919">
        <v>0</v>
      </c>
      <c r="BR919">
        <v>0</v>
      </c>
      <c r="BS919">
        <v>0</v>
      </c>
      <c r="BT919">
        <v>6919821</v>
      </c>
      <c r="BU919">
        <v>0</v>
      </c>
      <c r="BV919">
        <v>0</v>
      </c>
      <c r="BW919">
        <v>0</v>
      </c>
      <c r="BX919">
        <v>0</v>
      </c>
      <c r="BY919">
        <v>0</v>
      </c>
      <c r="BZ919">
        <v>0</v>
      </c>
      <c r="CA919">
        <v>0</v>
      </c>
      <c r="CB919">
        <v>0</v>
      </c>
      <c r="CC919">
        <v>0</v>
      </c>
      <c r="CD919">
        <v>6919821</v>
      </c>
      <c r="CE919">
        <v>6919821</v>
      </c>
      <c r="CF919">
        <v>6919821</v>
      </c>
      <c r="CG919">
        <v>0</v>
      </c>
      <c r="CH919" t="s">
        <v>612</v>
      </c>
      <c r="CI919" t="s">
        <v>616</v>
      </c>
      <c r="CJ919" t="s">
        <v>617</v>
      </c>
      <c r="CK919" t="s">
        <v>617</v>
      </c>
      <c r="CL919" t="s">
        <v>617</v>
      </c>
      <c r="CM919" t="s">
        <v>617</v>
      </c>
      <c r="CN919">
        <v>0</v>
      </c>
    </row>
    <row r="920" spans="1:92" x14ac:dyDescent="0.25">
      <c r="A920" t="s">
        <v>5674</v>
      </c>
      <c r="B920" t="s">
        <v>5674</v>
      </c>
      <c r="C920">
        <v>16</v>
      </c>
      <c r="D920" t="s">
        <v>597</v>
      </c>
      <c r="E920">
        <v>66095</v>
      </c>
      <c r="F920" t="s">
        <v>4829</v>
      </c>
      <c r="G920" t="s">
        <v>5675</v>
      </c>
      <c r="H920" t="s">
        <v>5676</v>
      </c>
      <c r="I920" t="s">
        <v>630</v>
      </c>
      <c r="J920">
        <v>14833</v>
      </c>
      <c r="K920">
        <v>18042</v>
      </c>
      <c r="L920" t="s">
        <v>5677</v>
      </c>
      <c r="M920" t="s">
        <v>5678</v>
      </c>
      <c r="N920" t="s">
        <v>5148</v>
      </c>
      <c r="O920" t="s">
        <v>5679</v>
      </c>
      <c r="P920" t="s">
        <v>5150</v>
      </c>
      <c r="Q920" t="s">
        <v>5151</v>
      </c>
      <c r="R920" t="s">
        <v>5152</v>
      </c>
      <c r="S920" t="s">
        <v>4837</v>
      </c>
      <c r="T920" t="s">
        <v>3087</v>
      </c>
      <c r="U920" t="s">
        <v>3036</v>
      </c>
      <c r="V920" t="s">
        <v>1577</v>
      </c>
      <c r="W920">
        <v>43.963209999999997</v>
      </c>
      <c r="X920">
        <v>-79.242180000000005</v>
      </c>
      <c r="Y920" t="s">
        <v>612</v>
      </c>
      <c r="Z920" t="s">
        <v>612</v>
      </c>
      <c r="AA920" t="s">
        <v>612</v>
      </c>
      <c r="AB920" t="s">
        <v>612</v>
      </c>
      <c r="AC920" t="s">
        <v>612</v>
      </c>
      <c r="AD920" t="s">
        <v>612</v>
      </c>
      <c r="AE920" t="s">
        <v>612</v>
      </c>
      <c r="AF920" t="s">
        <v>612</v>
      </c>
      <c r="AG920" t="s">
        <v>612</v>
      </c>
      <c r="AH920" t="s">
        <v>612</v>
      </c>
      <c r="AI920" t="s">
        <v>612</v>
      </c>
      <c r="AJ920" t="s">
        <v>612</v>
      </c>
      <c r="AK920" t="s">
        <v>612</v>
      </c>
      <c r="AL920" t="s">
        <v>612</v>
      </c>
      <c r="AM920" t="s">
        <v>612</v>
      </c>
      <c r="AN920" t="s">
        <v>612</v>
      </c>
      <c r="AO920" t="s">
        <v>612</v>
      </c>
      <c r="AP920" t="s">
        <v>612</v>
      </c>
      <c r="AQ920" t="s">
        <v>612</v>
      </c>
      <c r="AR920" t="s">
        <v>612</v>
      </c>
      <c r="AS920" t="s">
        <v>612</v>
      </c>
      <c r="AT920" t="s">
        <v>613</v>
      </c>
      <c r="AU920" t="s">
        <v>612</v>
      </c>
      <c r="AV920" t="s">
        <v>614</v>
      </c>
      <c r="AW920" t="s">
        <v>612</v>
      </c>
      <c r="AX920">
        <v>10119906</v>
      </c>
      <c r="AY920" t="s">
        <v>621</v>
      </c>
      <c r="AZ920" t="s">
        <v>145</v>
      </c>
      <c r="BA920" t="s">
        <v>470</v>
      </c>
      <c r="BB920" t="s">
        <v>649</v>
      </c>
      <c r="BC920">
        <v>41518</v>
      </c>
      <c r="BD920">
        <v>0</v>
      </c>
      <c r="BE920">
        <v>0</v>
      </c>
      <c r="BF920">
        <v>0</v>
      </c>
      <c r="BG920">
        <v>0</v>
      </c>
      <c r="BH920">
        <v>0</v>
      </c>
      <c r="BI920">
        <v>0</v>
      </c>
      <c r="BJ920">
        <v>0</v>
      </c>
      <c r="BK920">
        <v>0</v>
      </c>
      <c r="BL920">
        <v>0</v>
      </c>
      <c r="BM920">
        <v>0</v>
      </c>
      <c r="BN920">
        <v>0</v>
      </c>
      <c r="BO920">
        <v>0</v>
      </c>
      <c r="BP920">
        <v>0</v>
      </c>
      <c r="BQ920">
        <v>0</v>
      </c>
      <c r="BR920">
        <v>0</v>
      </c>
      <c r="BS920">
        <v>0</v>
      </c>
      <c r="BT920">
        <v>9223855</v>
      </c>
      <c r="BU920">
        <v>0</v>
      </c>
      <c r="BV920">
        <v>896051</v>
      </c>
      <c r="BW920">
        <v>0</v>
      </c>
      <c r="BX920">
        <v>0</v>
      </c>
      <c r="BY920">
        <v>0</v>
      </c>
      <c r="BZ920">
        <v>0</v>
      </c>
      <c r="CA920">
        <v>0</v>
      </c>
      <c r="CB920">
        <v>0</v>
      </c>
      <c r="CC920">
        <v>0</v>
      </c>
      <c r="CD920">
        <v>10119906</v>
      </c>
      <c r="CE920">
        <v>10119906</v>
      </c>
      <c r="CF920">
        <v>10119906</v>
      </c>
      <c r="CG920">
        <v>0</v>
      </c>
      <c r="CH920" t="s">
        <v>612</v>
      </c>
      <c r="CI920" t="s">
        <v>616</v>
      </c>
      <c r="CJ920" t="s">
        <v>617</v>
      </c>
      <c r="CK920" t="s">
        <v>617</v>
      </c>
      <c r="CL920" t="s">
        <v>617</v>
      </c>
      <c r="CM920" t="s">
        <v>617</v>
      </c>
      <c r="CN920">
        <v>0</v>
      </c>
    </row>
    <row r="921" spans="1:92" x14ac:dyDescent="0.25">
      <c r="A921" t="s">
        <v>5680</v>
      </c>
      <c r="B921" t="s">
        <v>5680</v>
      </c>
      <c r="C921">
        <v>16</v>
      </c>
      <c r="D921" t="s">
        <v>597</v>
      </c>
      <c r="E921">
        <v>66095</v>
      </c>
      <c r="F921" t="s">
        <v>4829</v>
      </c>
      <c r="G921" t="s">
        <v>5681</v>
      </c>
      <c r="H921" t="s">
        <v>5682</v>
      </c>
      <c r="I921" t="s">
        <v>630</v>
      </c>
      <c r="J921">
        <v>11296</v>
      </c>
      <c r="K921">
        <v>6898</v>
      </c>
      <c r="L921" t="s">
        <v>5683</v>
      </c>
      <c r="M921" t="s">
        <v>5684</v>
      </c>
      <c r="N921" t="s">
        <v>5148</v>
      </c>
      <c r="O921" t="s">
        <v>5685</v>
      </c>
      <c r="P921" t="s">
        <v>5150</v>
      </c>
      <c r="Q921" t="s">
        <v>5151</v>
      </c>
      <c r="R921" t="s">
        <v>5152</v>
      </c>
      <c r="S921" t="s">
        <v>4837</v>
      </c>
      <c r="T921" t="s">
        <v>3087</v>
      </c>
      <c r="U921" t="s">
        <v>3036</v>
      </c>
      <c r="V921" t="s">
        <v>1577</v>
      </c>
      <c r="W921">
        <v>43.985689999999998</v>
      </c>
      <c r="X921">
        <v>-79.362729999999999</v>
      </c>
      <c r="Y921" t="s">
        <v>612</v>
      </c>
      <c r="Z921" t="s">
        <v>612</v>
      </c>
      <c r="AA921" t="s">
        <v>612</v>
      </c>
      <c r="AB921" t="s">
        <v>612</v>
      </c>
      <c r="AC921" t="s">
        <v>612</v>
      </c>
      <c r="AD921" t="s">
        <v>612</v>
      </c>
      <c r="AE921" t="s">
        <v>612</v>
      </c>
      <c r="AF921" t="s">
        <v>612</v>
      </c>
      <c r="AG921" t="s">
        <v>612</v>
      </c>
      <c r="AH921" t="s">
        <v>612</v>
      </c>
      <c r="AI921" t="s">
        <v>612</v>
      </c>
      <c r="AJ921" t="s">
        <v>612</v>
      </c>
      <c r="AK921" t="s">
        <v>612</v>
      </c>
      <c r="AL921" t="s">
        <v>612</v>
      </c>
      <c r="AM921" t="s">
        <v>612</v>
      </c>
      <c r="AN921" t="s">
        <v>612</v>
      </c>
      <c r="AO921" t="s">
        <v>612</v>
      </c>
      <c r="AP921" t="s">
        <v>612</v>
      </c>
      <c r="AQ921" t="s">
        <v>612</v>
      </c>
      <c r="AR921" t="s">
        <v>612</v>
      </c>
      <c r="AS921" t="s">
        <v>612</v>
      </c>
      <c r="AT921" t="s">
        <v>613</v>
      </c>
      <c r="AU921" t="s">
        <v>612</v>
      </c>
      <c r="AV921" t="s">
        <v>614</v>
      </c>
      <c r="AW921" t="s">
        <v>612</v>
      </c>
      <c r="AX921">
        <v>8603147</v>
      </c>
      <c r="AY921" t="s">
        <v>621</v>
      </c>
      <c r="AZ921" t="s">
        <v>145</v>
      </c>
      <c r="BA921" t="s">
        <v>470</v>
      </c>
      <c r="BB921" t="s">
        <v>977</v>
      </c>
      <c r="BC921">
        <v>40422</v>
      </c>
      <c r="BD921">
        <v>0</v>
      </c>
      <c r="BE921">
        <v>0</v>
      </c>
      <c r="BF921">
        <v>0</v>
      </c>
      <c r="BG921">
        <v>0</v>
      </c>
      <c r="BH921">
        <v>0</v>
      </c>
      <c r="BI921">
        <v>0</v>
      </c>
      <c r="BJ921">
        <v>0</v>
      </c>
      <c r="BK921">
        <v>0</v>
      </c>
      <c r="BL921">
        <v>0</v>
      </c>
      <c r="BM921">
        <v>0</v>
      </c>
      <c r="BN921">
        <v>0</v>
      </c>
      <c r="BO921">
        <v>0</v>
      </c>
      <c r="BP921">
        <v>0</v>
      </c>
      <c r="BQ921">
        <v>0</v>
      </c>
      <c r="BR921">
        <v>4500000</v>
      </c>
      <c r="BS921">
        <v>4500000</v>
      </c>
      <c r="BT921">
        <v>4103147</v>
      </c>
      <c r="BU921">
        <v>0</v>
      </c>
      <c r="BV921">
        <v>0</v>
      </c>
      <c r="BW921">
        <v>0</v>
      </c>
      <c r="BX921">
        <v>0</v>
      </c>
      <c r="BY921">
        <v>0</v>
      </c>
      <c r="BZ921">
        <v>0</v>
      </c>
      <c r="CA921">
        <v>0</v>
      </c>
      <c r="CB921">
        <v>0</v>
      </c>
      <c r="CC921">
        <v>0</v>
      </c>
      <c r="CD921">
        <v>4103147</v>
      </c>
      <c r="CE921">
        <v>8603147</v>
      </c>
      <c r="CF921">
        <v>8603147</v>
      </c>
      <c r="CG921">
        <v>0</v>
      </c>
      <c r="CH921" t="s">
        <v>612</v>
      </c>
      <c r="CI921" t="s">
        <v>616</v>
      </c>
      <c r="CJ921" t="s">
        <v>617</v>
      </c>
      <c r="CK921" t="s">
        <v>617</v>
      </c>
      <c r="CL921" t="s">
        <v>617</v>
      </c>
      <c r="CM921" t="s">
        <v>617</v>
      </c>
      <c r="CN921">
        <v>0</v>
      </c>
    </row>
    <row r="922" spans="1:92" x14ac:dyDescent="0.25">
      <c r="A922" t="s">
        <v>5686</v>
      </c>
      <c r="B922" t="s">
        <v>5686</v>
      </c>
      <c r="C922">
        <v>16</v>
      </c>
      <c r="D922" t="s">
        <v>597</v>
      </c>
      <c r="E922">
        <v>66095</v>
      </c>
      <c r="F922" t="s">
        <v>4829</v>
      </c>
      <c r="G922" t="s">
        <v>5687</v>
      </c>
      <c r="H922" t="s">
        <v>5688</v>
      </c>
      <c r="I922" t="s">
        <v>630</v>
      </c>
      <c r="J922">
        <v>2510</v>
      </c>
      <c r="K922">
        <v>6907</v>
      </c>
      <c r="L922" t="s">
        <v>5689</v>
      </c>
      <c r="M922" t="s">
        <v>5690</v>
      </c>
      <c r="N922" t="s">
        <v>4857</v>
      </c>
      <c r="O922" t="s">
        <v>5691</v>
      </c>
      <c r="P922" t="s">
        <v>4859</v>
      </c>
      <c r="Q922" t="s">
        <v>4860</v>
      </c>
      <c r="R922" t="s">
        <v>4861</v>
      </c>
      <c r="S922" t="s">
        <v>4837</v>
      </c>
      <c r="T922" t="s">
        <v>3087</v>
      </c>
      <c r="U922" t="s">
        <v>3036</v>
      </c>
      <c r="V922" t="s">
        <v>1577</v>
      </c>
      <c r="W922">
        <v>43.832659999999997</v>
      </c>
      <c r="X922">
        <v>-79.282449999999997</v>
      </c>
      <c r="Y922" t="s">
        <v>612</v>
      </c>
      <c r="Z922" t="s">
        <v>612</v>
      </c>
      <c r="AA922" t="s">
        <v>612</v>
      </c>
      <c r="AB922" t="s">
        <v>612</v>
      </c>
      <c r="AC922" t="s">
        <v>612</v>
      </c>
      <c r="AD922" t="s">
        <v>612</v>
      </c>
      <c r="AE922" t="s">
        <v>612</v>
      </c>
      <c r="AF922" t="s">
        <v>612</v>
      </c>
      <c r="AG922" t="s">
        <v>612</v>
      </c>
      <c r="AH922" t="s">
        <v>612</v>
      </c>
      <c r="AI922" t="s">
        <v>612</v>
      </c>
      <c r="AJ922" t="s">
        <v>612</v>
      </c>
      <c r="AK922" t="s">
        <v>612</v>
      </c>
      <c r="AL922" t="s">
        <v>612</v>
      </c>
      <c r="AM922" t="s">
        <v>612</v>
      </c>
      <c r="AN922" t="s">
        <v>612</v>
      </c>
      <c r="AO922" t="s">
        <v>612</v>
      </c>
      <c r="AP922" t="s">
        <v>612</v>
      </c>
      <c r="AQ922" t="s">
        <v>612</v>
      </c>
      <c r="AR922" t="s">
        <v>612</v>
      </c>
      <c r="AS922" t="s">
        <v>612</v>
      </c>
      <c r="AT922" t="s">
        <v>613</v>
      </c>
      <c r="AU922" t="s">
        <v>612</v>
      </c>
      <c r="AV922" t="s">
        <v>635</v>
      </c>
      <c r="AW922">
        <v>39691</v>
      </c>
      <c r="AX922">
        <v>5044871</v>
      </c>
      <c r="AY922" t="s">
        <v>621</v>
      </c>
      <c r="AZ922" t="s">
        <v>140</v>
      </c>
      <c r="BA922" t="s">
        <v>470</v>
      </c>
      <c r="BB922" t="s">
        <v>636</v>
      </c>
      <c r="BC922">
        <v>38961</v>
      </c>
      <c r="BD922">
        <v>0</v>
      </c>
      <c r="BE922">
        <v>0</v>
      </c>
      <c r="BF922">
        <v>0</v>
      </c>
      <c r="BG922">
        <v>0</v>
      </c>
      <c r="BH922">
        <v>0</v>
      </c>
      <c r="BI922">
        <v>0</v>
      </c>
      <c r="BJ922">
        <v>0</v>
      </c>
      <c r="BK922">
        <v>0</v>
      </c>
      <c r="BL922">
        <v>0</v>
      </c>
      <c r="BM922">
        <v>0</v>
      </c>
      <c r="BN922">
        <v>0</v>
      </c>
      <c r="BO922">
        <v>0</v>
      </c>
      <c r="BP922">
        <v>0</v>
      </c>
      <c r="BQ922">
        <v>0</v>
      </c>
      <c r="BR922">
        <v>0</v>
      </c>
      <c r="BS922">
        <v>0</v>
      </c>
      <c r="BT922">
        <v>5044871</v>
      </c>
      <c r="BU922">
        <v>0</v>
      </c>
      <c r="BV922">
        <v>0</v>
      </c>
      <c r="BW922">
        <v>0</v>
      </c>
      <c r="BX922">
        <v>0</v>
      </c>
      <c r="BY922">
        <v>0</v>
      </c>
      <c r="BZ922">
        <v>0</v>
      </c>
      <c r="CA922">
        <v>0</v>
      </c>
      <c r="CB922">
        <v>0</v>
      </c>
      <c r="CC922">
        <v>0</v>
      </c>
      <c r="CD922">
        <v>5044871</v>
      </c>
      <c r="CE922">
        <v>5044871</v>
      </c>
      <c r="CF922">
        <v>5044871</v>
      </c>
      <c r="CG922">
        <v>0</v>
      </c>
      <c r="CH922" t="s">
        <v>612</v>
      </c>
      <c r="CI922" t="s">
        <v>616</v>
      </c>
      <c r="CJ922" t="s">
        <v>617</v>
      </c>
      <c r="CK922" t="s">
        <v>617</v>
      </c>
      <c r="CL922" t="s">
        <v>617</v>
      </c>
      <c r="CM922" t="s">
        <v>617</v>
      </c>
      <c r="CN922">
        <v>0</v>
      </c>
    </row>
    <row r="923" spans="1:92" x14ac:dyDescent="0.25">
      <c r="A923" t="s">
        <v>5692</v>
      </c>
      <c r="B923" t="s">
        <v>5692</v>
      </c>
      <c r="C923">
        <v>16</v>
      </c>
      <c r="D923" t="s">
        <v>597</v>
      </c>
      <c r="E923">
        <v>66095</v>
      </c>
      <c r="F923" t="s">
        <v>4829</v>
      </c>
      <c r="G923" t="s">
        <v>5693</v>
      </c>
      <c r="H923" t="s">
        <v>5694</v>
      </c>
      <c r="I923" t="s">
        <v>630</v>
      </c>
      <c r="J923">
        <v>1465</v>
      </c>
      <c r="K923">
        <v>6239</v>
      </c>
      <c r="L923" t="s">
        <v>5695</v>
      </c>
      <c r="M923" t="s">
        <v>5696</v>
      </c>
      <c r="N923" t="s">
        <v>4949</v>
      </c>
      <c r="O923" t="s">
        <v>5697</v>
      </c>
      <c r="P923" t="s">
        <v>4859</v>
      </c>
      <c r="Q923" t="s">
        <v>4860</v>
      </c>
      <c r="R923" t="s">
        <v>4861</v>
      </c>
      <c r="S923" t="s">
        <v>4837</v>
      </c>
      <c r="T923" t="s">
        <v>3087</v>
      </c>
      <c r="U923" t="s">
        <v>3036</v>
      </c>
      <c r="V923" t="s">
        <v>1577</v>
      </c>
      <c r="W923">
        <v>43.871659999999999</v>
      </c>
      <c r="X923">
        <v>-79.325739999999996</v>
      </c>
      <c r="Y923" t="s">
        <v>612</v>
      </c>
      <c r="Z923" t="s">
        <v>612</v>
      </c>
      <c r="AA923" t="s">
        <v>612</v>
      </c>
      <c r="AB923" t="s">
        <v>612</v>
      </c>
      <c r="AC923" t="s">
        <v>612</v>
      </c>
      <c r="AD923" t="s">
        <v>612</v>
      </c>
      <c r="AE923" t="s">
        <v>612</v>
      </c>
      <c r="AF923" t="s">
        <v>612</v>
      </c>
      <c r="AG923" t="s">
        <v>612</v>
      </c>
      <c r="AH923" t="s">
        <v>612</v>
      </c>
      <c r="AI923" t="s">
        <v>612</v>
      </c>
      <c r="AJ923" t="s">
        <v>612</v>
      </c>
      <c r="AK923" t="s">
        <v>612</v>
      </c>
      <c r="AL923" t="s">
        <v>612</v>
      </c>
      <c r="AM923" t="s">
        <v>612</v>
      </c>
      <c r="AN923" t="s">
        <v>612</v>
      </c>
      <c r="AO923" t="s">
        <v>612</v>
      </c>
      <c r="AP923" t="s">
        <v>612</v>
      </c>
      <c r="AQ923" t="s">
        <v>612</v>
      </c>
      <c r="AR923" t="s">
        <v>612</v>
      </c>
      <c r="AS923" t="s">
        <v>612</v>
      </c>
      <c r="AT923" t="s">
        <v>613</v>
      </c>
      <c r="AU923" t="s">
        <v>612</v>
      </c>
      <c r="AV923" t="s">
        <v>635</v>
      </c>
      <c r="AW923">
        <v>39691</v>
      </c>
      <c r="AX923">
        <v>2169273</v>
      </c>
      <c r="AY923" t="s">
        <v>621</v>
      </c>
      <c r="AZ923" t="s">
        <v>140</v>
      </c>
      <c r="BA923" t="s">
        <v>470</v>
      </c>
      <c r="BB923" t="s">
        <v>694</v>
      </c>
      <c r="BC923">
        <v>37135</v>
      </c>
      <c r="BD923">
        <v>0</v>
      </c>
      <c r="BE923">
        <v>0</v>
      </c>
      <c r="BF923">
        <v>0</v>
      </c>
      <c r="BG923">
        <v>0</v>
      </c>
      <c r="BH923">
        <v>0</v>
      </c>
      <c r="BI923">
        <v>0</v>
      </c>
      <c r="BJ923">
        <v>0</v>
      </c>
      <c r="BK923">
        <v>0</v>
      </c>
      <c r="BL923">
        <v>0</v>
      </c>
      <c r="BM923">
        <v>0</v>
      </c>
      <c r="BN923">
        <v>0</v>
      </c>
      <c r="BO923">
        <v>0</v>
      </c>
      <c r="BP923">
        <v>0</v>
      </c>
      <c r="BQ923">
        <v>0</v>
      </c>
      <c r="BR923">
        <v>0</v>
      </c>
      <c r="BS923">
        <v>0</v>
      </c>
      <c r="BT923">
        <v>2169273</v>
      </c>
      <c r="BU923">
        <v>0</v>
      </c>
      <c r="BV923">
        <v>0</v>
      </c>
      <c r="BW923">
        <v>0</v>
      </c>
      <c r="BX923">
        <v>0</v>
      </c>
      <c r="BY923">
        <v>0</v>
      </c>
      <c r="BZ923">
        <v>0</v>
      </c>
      <c r="CA923">
        <v>0</v>
      </c>
      <c r="CB923">
        <v>0</v>
      </c>
      <c r="CC923">
        <v>0</v>
      </c>
      <c r="CD923">
        <v>2169273</v>
      </c>
      <c r="CE923">
        <v>2169273</v>
      </c>
      <c r="CF923">
        <v>2169273</v>
      </c>
      <c r="CG923">
        <v>0</v>
      </c>
      <c r="CH923" t="s">
        <v>612</v>
      </c>
      <c r="CI923" t="s">
        <v>616</v>
      </c>
      <c r="CJ923" t="s">
        <v>617</v>
      </c>
      <c r="CK923" t="s">
        <v>617</v>
      </c>
      <c r="CL923" t="s">
        <v>617</v>
      </c>
      <c r="CM923" t="s">
        <v>617</v>
      </c>
      <c r="CN923">
        <v>0</v>
      </c>
    </row>
    <row r="924" spans="1:92" x14ac:dyDescent="0.25">
      <c r="A924" t="s">
        <v>5698</v>
      </c>
      <c r="B924" t="s">
        <v>5698</v>
      </c>
      <c r="C924">
        <v>16</v>
      </c>
      <c r="D924" t="s">
        <v>597</v>
      </c>
      <c r="E924">
        <v>66095</v>
      </c>
      <c r="F924" t="s">
        <v>4829</v>
      </c>
      <c r="G924" t="s">
        <v>5699</v>
      </c>
      <c r="H924" t="s">
        <v>5700</v>
      </c>
      <c r="I924" t="s">
        <v>630</v>
      </c>
      <c r="J924">
        <v>10533</v>
      </c>
      <c r="K924">
        <v>11154</v>
      </c>
      <c r="L924" t="s">
        <v>5701</v>
      </c>
      <c r="M924" t="s">
        <v>5702</v>
      </c>
      <c r="N924" t="s">
        <v>4844</v>
      </c>
      <c r="O924" t="s">
        <v>5703</v>
      </c>
      <c r="P924" t="s">
        <v>4846</v>
      </c>
      <c r="Q924" t="s">
        <v>4847</v>
      </c>
      <c r="R924" t="s">
        <v>4848</v>
      </c>
      <c r="S924" t="s">
        <v>4837</v>
      </c>
      <c r="T924" t="s">
        <v>3087</v>
      </c>
      <c r="U924" t="s">
        <v>3036</v>
      </c>
      <c r="V924" t="s">
        <v>1577</v>
      </c>
      <c r="W924">
        <v>43.953040000000001</v>
      </c>
      <c r="X924">
        <v>-79.473479999999995</v>
      </c>
      <c r="Y924" t="s">
        <v>612</v>
      </c>
      <c r="Z924" t="s">
        <v>612</v>
      </c>
      <c r="AA924" t="s">
        <v>612</v>
      </c>
      <c r="AB924" t="s">
        <v>612</v>
      </c>
      <c r="AC924" t="s">
        <v>612</v>
      </c>
      <c r="AD924" t="s">
        <v>612</v>
      </c>
      <c r="AE924" t="s">
        <v>612</v>
      </c>
      <c r="AF924" t="s">
        <v>612</v>
      </c>
      <c r="AG924" t="s">
        <v>612</v>
      </c>
      <c r="AH924" t="s">
        <v>612</v>
      </c>
      <c r="AI924" t="s">
        <v>612</v>
      </c>
      <c r="AJ924" t="s">
        <v>612</v>
      </c>
      <c r="AK924" t="s">
        <v>612</v>
      </c>
      <c r="AL924" t="s">
        <v>612</v>
      </c>
      <c r="AM924" t="s">
        <v>612</v>
      </c>
      <c r="AN924" t="s">
        <v>612</v>
      </c>
      <c r="AO924" t="s">
        <v>612</v>
      </c>
      <c r="AP924" t="s">
        <v>612</v>
      </c>
      <c r="AQ924" t="s">
        <v>612</v>
      </c>
      <c r="AR924" t="s">
        <v>612</v>
      </c>
      <c r="AS924" t="s">
        <v>612</v>
      </c>
      <c r="AT924" t="s">
        <v>613</v>
      </c>
      <c r="AU924" t="s">
        <v>612</v>
      </c>
      <c r="AV924" t="s">
        <v>635</v>
      </c>
      <c r="AW924">
        <v>39691</v>
      </c>
      <c r="AX924">
        <v>8108299</v>
      </c>
      <c r="AY924" t="s">
        <v>621</v>
      </c>
      <c r="AZ924" t="s">
        <v>145</v>
      </c>
      <c r="BA924" t="s">
        <v>470</v>
      </c>
      <c r="BB924" t="s">
        <v>645</v>
      </c>
      <c r="BC924">
        <v>38231</v>
      </c>
      <c r="BD924">
        <v>0</v>
      </c>
      <c r="BE924">
        <v>0</v>
      </c>
      <c r="BF924">
        <v>0</v>
      </c>
      <c r="BG924">
        <v>0</v>
      </c>
      <c r="BH924">
        <v>0</v>
      </c>
      <c r="BI924">
        <v>0</v>
      </c>
      <c r="BJ924">
        <v>0</v>
      </c>
      <c r="BK924">
        <v>0</v>
      </c>
      <c r="BL924">
        <v>0</v>
      </c>
      <c r="BM924">
        <v>0</v>
      </c>
      <c r="BN924">
        <v>0</v>
      </c>
      <c r="BO924">
        <v>0</v>
      </c>
      <c r="BP924">
        <v>0</v>
      </c>
      <c r="BQ924">
        <v>0</v>
      </c>
      <c r="BR924">
        <v>0</v>
      </c>
      <c r="BS924">
        <v>0</v>
      </c>
      <c r="BT924">
        <v>8108299</v>
      </c>
      <c r="BU924">
        <v>0</v>
      </c>
      <c r="BV924">
        <v>0</v>
      </c>
      <c r="BW924">
        <v>0</v>
      </c>
      <c r="BX924">
        <v>0</v>
      </c>
      <c r="BY924">
        <v>0</v>
      </c>
      <c r="BZ924">
        <v>0</v>
      </c>
      <c r="CA924">
        <v>0</v>
      </c>
      <c r="CB924">
        <v>0</v>
      </c>
      <c r="CC924">
        <v>0</v>
      </c>
      <c r="CD924">
        <v>8108299</v>
      </c>
      <c r="CE924">
        <v>8108299</v>
      </c>
      <c r="CF924">
        <v>8108299</v>
      </c>
      <c r="CG924">
        <v>0</v>
      </c>
      <c r="CH924" t="s">
        <v>612</v>
      </c>
      <c r="CI924" t="s">
        <v>616</v>
      </c>
      <c r="CJ924" t="s">
        <v>617</v>
      </c>
      <c r="CK924" t="s">
        <v>617</v>
      </c>
      <c r="CL924" t="s">
        <v>617</v>
      </c>
      <c r="CM924" t="s">
        <v>617</v>
      </c>
      <c r="CN924">
        <v>0</v>
      </c>
    </row>
    <row r="925" spans="1:92" x14ac:dyDescent="0.25">
      <c r="A925" t="s">
        <v>5704</v>
      </c>
      <c r="B925" t="s">
        <v>5704</v>
      </c>
      <c r="C925">
        <v>16</v>
      </c>
      <c r="D925" t="s">
        <v>597</v>
      </c>
      <c r="E925">
        <v>66095</v>
      </c>
      <c r="F925" t="s">
        <v>4829</v>
      </c>
      <c r="G925" t="s">
        <v>5705</v>
      </c>
      <c r="H925" t="s">
        <v>5706</v>
      </c>
      <c r="I925" t="s">
        <v>630</v>
      </c>
      <c r="J925">
        <v>10151</v>
      </c>
      <c r="K925">
        <v>10427</v>
      </c>
      <c r="L925" t="s">
        <v>5707</v>
      </c>
      <c r="M925" t="s">
        <v>5708</v>
      </c>
      <c r="N925" t="s">
        <v>4857</v>
      </c>
      <c r="O925" t="s">
        <v>5709</v>
      </c>
      <c r="P925" t="s">
        <v>4859</v>
      </c>
      <c r="Q925" t="s">
        <v>4860</v>
      </c>
      <c r="R925" t="s">
        <v>4861</v>
      </c>
      <c r="S925" t="s">
        <v>4837</v>
      </c>
      <c r="T925" t="s">
        <v>3087</v>
      </c>
      <c r="U925" t="s">
        <v>3036</v>
      </c>
      <c r="V925" t="s">
        <v>1577</v>
      </c>
      <c r="W925">
        <v>43.898440000000001</v>
      </c>
      <c r="X925">
        <v>-79.274609999999996</v>
      </c>
      <c r="Y925" t="s">
        <v>612</v>
      </c>
      <c r="Z925" t="s">
        <v>612</v>
      </c>
      <c r="AA925" t="s">
        <v>612</v>
      </c>
      <c r="AB925" t="s">
        <v>612</v>
      </c>
      <c r="AC925" t="s">
        <v>612</v>
      </c>
      <c r="AD925" t="s">
        <v>612</v>
      </c>
      <c r="AE925" t="s">
        <v>612</v>
      </c>
      <c r="AF925" t="s">
        <v>612</v>
      </c>
      <c r="AG925" t="s">
        <v>612</v>
      </c>
      <c r="AH925" t="s">
        <v>612</v>
      </c>
      <c r="AI925" t="s">
        <v>612</v>
      </c>
      <c r="AJ925" t="s">
        <v>612</v>
      </c>
      <c r="AK925" t="s">
        <v>612</v>
      </c>
      <c r="AL925" t="s">
        <v>612</v>
      </c>
      <c r="AM925" t="s">
        <v>612</v>
      </c>
      <c r="AN925" t="s">
        <v>612</v>
      </c>
      <c r="AO925" t="s">
        <v>612</v>
      </c>
      <c r="AP925" t="s">
        <v>612</v>
      </c>
      <c r="AQ925" t="s">
        <v>612</v>
      </c>
      <c r="AR925" t="s">
        <v>612</v>
      </c>
      <c r="AS925" t="s">
        <v>612</v>
      </c>
      <c r="AT925" t="s">
        <v>613</v>
      </c>
      <c r="AU925" t="s">
        <v>612</v>
      </c>
      <c r="AV925" t="s">
        <v>635</v>
      </c>
      <c r="AW925">
        <v>39691</v>
      </c>
      <c r="AX925">
        <v>7230058</v>
      </c>
      <c r="AY925" t="s">
        <v>621</v>
      </c>
      <c r="AZ925" t="s">
        <v>145</v>
      </c>
      <c r="BA925" t="s">
        <v>470</v>
      </c>
      <c r="BB925" t="s">
        <v>1255</v>
      </c>
      <c r="BC925">
        <v>37865</v>
      </c>
      <c r="BD925">
        <v>0</v>
      </c>
      <c r="BE925">
        <v>0</v>
      </c>
      <c r="BF925">
        <v>0</v>
      </c>
      <c r="BG925">
        <v>0</v>
      </c>
      <c r="BH925">
        <v>0</v>
      </c>
      <c r="BI925">
        <v>0</v>
      </c>
      <c r="BJ925">
        <v>0</v>
      </c>
      <c r="BK925">
        <v>0</v>
      </c>
      <c r="BL925">
        <v>0</v>
      </c>
      <c r="BM925">
        <v>0</v>
      </c>
      <c r="BN925">
        <v>0</v>
      </c>
      <c r="BO925">
        <v>0</v>
      </c>
      <c r="BP925">
        <v>0</v>
      </c>
      <c r="BQ925">
        <v>0</v>
      </c>
      <c r="BR925">
        <v>0</v>
      </c>
      <c r="BS925">
        <v>0</v>
      </c>
      <c r="BT925">
        <v>7230058</v>
      </c>
      <c r="BU925">
        <v>0</v>
      </c>
      <c r="BV925">
        <v>0</v>
      </c>
      <c r="BW925">
        <v>0</v>
      </c>
      <c r="BX925">
        <v>0</v>
      </c>
      <c r="BY925">
        <v>0</v>
      </c>
      <c r="BZ925">
        <v>0</v>
      </c>
      <c r="CA925">
        <v>0</v>
      </c>
      <c r="CB925">
        <v>0</v>
      </c>
      <c r="CC925">
        <v>0</v>
      </c>
      <c r="CD925">
        <v>7230058</v>
      </c>
      <c r="CE925">
        <v>7230058</v>
      </c>
      <c r="CF925">
        <v>7230058</v>
      </c>
      <c r="CG925">
        <v>0</v>
      </c>
      <c r="CH925" t="s">
        <v>612</v>
      </c>
      <c r="CI925" t="s">
        <v>616</v>
      </c>
      <c r="CJ925" t="s">
        <v>617</v>
      </c>
      <c r="CK925" t="s">
        <v>617</v>
      </c>
      <c r="CL925" t="s">
        <v>617</v>
      </c>
      <c r="CM925" t="s">
        <v>617</v>
      </c>
      <c r="CN925">
        <v>0</v>
      </c>
    </row>
    <row r="926" spans="1:92" x14ac:dyDescent="0.25">
      <c r="A926" t="s">
        <v>5710</v>
      </c>
      <c r="B926" t="s">
        <v>5710</v>
      </c>
      <c r="C926">
        <v>16</v>
      </c>
      <c r="D926" t="s">
        <v>597</v>
      </c>
      <c r="E926">
        <v>66095</v>
      </c>
      <c r="F926" t="s">
        <v>4829</v>
      </c>
      <c r="G926" t="s">
        <v>5711</v>
      </c>
      <c r="H926" t="s">
        <v>5712</v>
      </c>
      <c r="I926" t="s">
        <v>630</v>
      </c>
      <c r="J926">
        <v>10151</v>
      </c>
      <c r="K926">
        <v>10427</v>
      </c>
      <c r="L926" t="s">
        <v>5707</v>
      </c>
      <c r="M926" t="s">
        <v>5708</v>
      </c>
      <c r="N926" t="s">
        <v>4857</v>
      </c>
      <c r="O926" t="s">
        <v>5709</v>
      </c>
      <c r="P926" t="s">
        <v>4859</v>
      </c>
      <c r="Q926" t="s">
        <v>4860</v>
      </c>
      <c r="R926" t="s">
        <v>4861</v>
      </c>
      <c r="S926" t="s">
        <v>4837</v>
      </c>
      <c r="T926" t="s">
        <v>3087</v>
      </c>
      <c r="U926" t="s">
        <v>3036</v>
      </c>
      <c r="V926" t="s">
        <v>1577</v>
      </c>
      <c r="W926">
        <v>43.898440000000001</v>
      </c>
      <c r="X926">
        <v>-79.274609999999996</v>
      </c>
      <c r="Y926" t="s">
        <v>612</v>
      </c>
      <c r="Z926" t="s">
        <v>612</v>
      </c>
      <c r="AA926" t="s">
        <v>612</v>
      </c>
      <c r="AB926" t="s">
        <v>612</v>
      </c>
      <c r="AC926" t="s">
        <v>612</v>
      </c>
      <c r="AD926" t="s">
        <v>612</v>
      </c>
      <c r="AE926" t="s">
        <v>612</v>
      </c>
      <c r="AF926" t="s">
        <v>612</v>
      </c>
      <c r="AG926" t="s">
        <v>612</v>
      </c>
      <c r="AH926" t="s">
        <v>612</v>
      </c>
      <c r="AI926" t="s">
        <v>612</v>
      </c>
      <c r="AJ926" t="s">
        <v>612</v>
      </c>
      <c r="AK926" t="s">
        <v>612</v>
      </c>
      <c r="AL926" t="s">
        <v>612</v>
      </c>
      <c r="AM926" t="s">
        <v>612</v>
      </c>
      <c r="AN926" t="s">
        <v>612</v>
      </c>
      <c r="AO926" t="s">
        <v>612</v>
      </c>
      <c r="AP926" t="s">
        <v>612</v>
      </c>
      <c r="AQ926" t="s">
        <v>612</v>
      </c>
      <c r="AR926" t="s">
        <v>612</v>
      </c>
      <c r="AS926" t="s">
        <v>612</v>
      </c>
      <c r="AT926" t="s">
        <v>613</v>
      </c>
      <c r="AU926" t="s">
        <v>612</v>
      </c>
      <c r="AV926" t="s">
        <v>635</v>
      </c>
      <c r="AW926">
        <v>39691</v>
      </c>
      <c r="AX926">
        <v>370219</v>
      </c>
      <c r="AY926" t="s">
        <v>621</v>
      </c>
      <c r="AZ926" t="s">
        <v>140</v>
      </c>
      <c r="BA926" t="s">
        <v>470</v>
      </c>
      <c r="BB926" t="s">
        <v>636</v>
      </c>
      <c r="BC926">
        <v>38961</v>
      </c>
      <c r="BD926">
        <v>0</v>
      </c>
      <c r="BE926">
        <v>0</v>
      </c>
      <c r="BF926">
        <v>0</v>
      </c>
      <c r="BG926">
        <v>0</v>
      </c>
      <c r="BH926">
        <v>0</v>
      </c>
      <c r="BI926">
        <v>0</v>
      </c>
      <c r="BJ926">
        <v>0</v>
      </c>
      <c r="BK926">
        <v>0</v>
      </c>
      <c r="BL926">
        <v>0</v>
      </c>
      <c r="BM926">
        <v>0</v>
      </c>
      <c r="BN926">
        <v>0</v>
      </c>
      <c r="BO926">
        <v>0</v>
      </c>
      <c r="BP926">
        <v>0</v>
      </c>
      <c r="BQ926">
        <v>0</v>
      </c>
      <c r="BR926">
        <v>0</v>
      </c>
      <c r="BS926">
        <v>0</v>
      </c>
      <c r="BT926">
        <v>370219</v>
      </c>
      <c r="BU926">
        <v>0</v>
      </c>
      <c r="BV926">
        <v>0</v>
      </c>
      <c r="BW926">
        <v>0</v>
      </c>
      <c r="BX926">
        <v>0</v>
      </c>
      <c r="BY926">
        <v>0</v>
      </c>
      <c r="BZ926">
        <v>0</v>
      </c>
      <c r="CA926">
        <v>0</v>
      </c>
      <c r="CB926">
        <v>0</v>
      </c>
      <c r="CC926">
        <v>0</v>
      </c>
      <c r="CD926">
        <v>370219</v>
      </c>
      <c r="CE926">
        <v>370219</v>
      </c>
      <c r="CF926">
        <v>370219</v>
      </c>
      <c r="CG926">
        <v>0</v>
      </c>
      <c r="CH926" t="s">
        <v>612</v>
      </c>
      <c r="CI926" t="s">
        <v>616</v>
      </c>
      <c r="CJ926" t="s">
        <v>617</v>
      </c>
      <c r="CK926" t="s">
        <v>617</v>
      </c>
      <c r="CL926" t="s">
        <v>617</v>
      </c>
      <c r="CM926" t="s">
        <v>617</v>
      </c>
      <c r="CN926">
        <v>0</v>
      </c>
    </row>
    <row r="927" spans="1:92" x14ac:dyDescent="0.25">
      <c r="A927" t="s">
        <v>5713</v>
      </c>
      <c r="B927" t="s">
        <v>5713</v>
      </c>
      <c r="C927">
        <v>16</v>
      </c>
      <c r="D927" t="s">
        <v>597</v>
      </c>
      <c r="E927">
        <v>66095</v>
      </c>
      <c r="F927" t="s">
        <v>4829</v>
      </c>
      <c r="G927" t="s">
        <v>5714</v>
      </c>
      <c r="H927" t="s">
        <v>5715</v>
      </c>
      <c r="I927" t="s">
        <v>630</v>
      </c>
      <c r="J927">
        <v>10742</v>
      </c>
      <c r="K927">
        <v>11960</v>
      </c>
      <c r="L927" t="s">
        <v>5716</v>
      </c>
      <c r="M927" t="s">
        <v>5717</v>
      </c>
      <c r="N927" t="s">
        <v>4962</v>
      </c>
      <c r="O927" t="s">
        <v>5718</v>
      </c>
      <c r="P927" t="s">
        <v>4885</v>
      </c>
      <c r="Q927" t="s">
        <v>4886</v>
      </c>
      <c r="R927" t="s">
        <v>4887</v>
      </c>
      <c r="S927" t="s">
        <v>4837</v>
      </c>
      <c r="T927" t="s">
        <v>3087</v>
      </c>
      <c r="U927" t="s">
        <v>3036</v>
      </c>
      <c r="V927" t="s">
        <v>1577</v>
      </c>
      <c r="W927">
        <v>43.780619999999999</v>
      </c>
      <c r="X927">
        <v>-79.595569999999995</v>
      </c>
      <c r="Y927" t="s">
        <v>612</v>
      </c>
      <c r="Z927" t="s">
        <v>612</v>
      </c>
      <c r="AA927" t="s">
        <v>612</v>
      </c>
      <c r="AB927" t="s">
        <v>612</v>
      </c>
      <c r="AC927" t="s">
        <v>612</v>
      </c>
      <c r="AD927" t="s">
        <v>612</v>
      </c>
      <c r="AE927" t="s">
        <v>612</v>
      </c>
      <c r="AF927" t="s">
        <v>612</v>
      </c>
      <c r="AG927" t="s">
        <v>612</v>
      </c>
      <c r="AH927" t="s">
        <v>612</v>
      </c>
      <c r="AI927" t="s">
        <v>612</v>
      </c>
      <c r="AJ927" t="s">
        <v>612</v>
      </c>
      <c r="AK927" t="s">
        <v>612</v>
      </c>
      <c r="AL927" t="s">
        <v>612</v>
      </c>
      <c r="AM927" t="s">
        <v>612</v>
      </c>
      <c r="AN927" t="s">
        <v>612</v>
      </c>
      <c r="AO927" t="s">
        <v>612</v>
      </c>
      <c r="AP927" t="s">
        <v>612</v>
      </c>
      <c r="AQ927" t="s">
        <v>612</v>
      </c>
      <c r="AR927" t="s">
        <v>612</v>
      </c>
      <c r="AS927" t="s">
        <v>612</v>
      </c>
      <c r="AT927" t="s">
        <v>613</v>
      </c>
      <c r="AU927" t="s">
        <v>612</v>
      </c>
      <c r="AV927" t="s">
        <v>635</v>
      </c>
      <c r="AW927">
        <v>39691</v>
      </c>
      <c r="AX927">
        <v>8166759</v>
      </c>
      <c r="AY927" t="s">
        <v>621</v>
      </c>
      <c r="AZ927" t="s">
        <v>145</v>
      </c>
      <c r="BA927" t="s">
        <v>470</v>
      </c>
      <c r="BB927" t="s">
        <v>975</v>
      </c>
      <c r="BC927">
        <v>38596</v>
      </c>
      <c r="BD927">
        <v>0</v>
      </c>
      <c r="BE927">
        <v>0</v>
      </c>
      <c r="BF927">
        <v>0</v>
      </c>
      <c r="BG927">
        <v>0</v>
      </c>
      <c r="BH927">
        <v>0</v>
      </c>
      <c r="BI927">
        <v>0</v>
      </c>
      <c r="BJ927">
        <v>0</v>
      </c>
      <c r="BK927">
        <v>0</v>
      </c>
      <c r="BL927">
        <v>0</v>
      </c>
      <c r="BM927">
        <v>0</v>
      </c>
      <c r="BN927">
        <v>0</v>
      </c>
      <c r="BO927">
        <v>0</v>
      </c>
      <c r="BP927">
        <v>0</v>
      </c>
      <c r="BQ927">
        <v>0</v>
      </c>
      <c r="BR927">
        <v>418215</v>
      </c>
      <c r="BS927">
        <v>418215</v>
      </c>
      <c r="BT927">
        <v>7748544</v>
      </c>
      <c r="BU927">
        <v>0</v>
      </c>
      <c r="BV927">
        <v>0</v>
      </c>
      <c r="BW927">
        <v>0</v>
      </c>
      <c r="BX927">
        <v>0</v>
      </c>
      <c r="BY927">
        <v>0</v>
      </c>
      <c r="BZ927">
        <v>0</v>
      </c>
      <c r="CA927">
        <v>0</v>
      </c>
      <c r="CB927">
        <v>0</v>
      </c>
      <c r="CC927">
        <v>0</v>
      </c>
      <c r="CD927">
        <v>7748544</v>
      </c>
      <c r="CE927">
        <v>8166759</v>
      </c>
      <c r="CF927">
        <v>8166759</v>
      </c>
      <c r="CG927">
        <v>0</v>
      </c>
      <c r="CH927" t="s">
        <v>612</v>
      </c>
      <c r="CI927" t="s">
        <v>616</v>
      </c>
      <c r="CJ927" t="s">
        <v>617</v>
      </c>
      <c r="CK927" t="s">
        <v>617</v>
      </c>
      <c r="CL927" t="s">
        <v>617</v>
      </c>
      <c r="CM927" t="s">
        <v>617</v>
      </c>
      <c r="CN927">
        <v>0</v>
      </c>
    </row>
    <row r="928" spans="1:92" x14ac:dyDescent="0.25">
      <c r="A928" t="s">
        <v>5719</v>
      </c>
      <c r="B928" t="s">
        <v>5719</v>
      </c>
      <c r="C928">
        <v>16</v>
      </c>
      <c r="D928" t="s">
        <v>597</v>
      </c>
      <c r="E928">
        <v>66095</v>
      </c>
      <c r="F928" t="s">
        <v>4829</v>
      </c>
      <c r="G928" t="s">
        <v>5714</v>
      </c>
      <c r="H928" t="s">
        <v>5720</v>
      </c>
      <c r="I928" t="s">
        <v>667</v>
      </c>
      <c r="J928">
        <v>5767</v>
      </c>
      <c r="K928">
        <v>5072</v>
      </c>
      <c r="L928" t="s">
        <v>5721</v>
      </c>
      <c r="M928" t="s">
        <v>5722</v>
      </c>
      <c r="N928" t="s">
        <v>4962</v>
      </c>
      <c r="O928" t="s">
        <v>5723</v>
      </c>
      <c r="P928" t="s">
        <v>4885</v>
      </c>
      <c r="Q928" t="s">
        <v>4886</v>
      </c>
      <c r="R928" t="s">
        <v>4887</v>
      </c>
      <c r="S928" t="s">
        <v>4837</v>
      </c>
      <c r="T928" t="s">
        <v>3087</v>
      </c>
      <c r="U928" t="s">
        <v>3036</v>
      </c>
      <c r="V928" t="s">
        <v>1577</v>
      </c>
      <c r="W928">
        <v>43.779899999999998</v>
      </c>
      <c r="X928">
        <v>-79.582800000000006</v>
      </c>
      <c r="Y928" t="s">
        <v>612</v>
      </c>
      <c r="Z928" t="s">
        <v>612</v>
      </c>
      <c r="AA928" t="s">
        <v>612</v>
      </c>
      <c r="AB928" t="s">
        <v>612</v>
      </c>
      <c r="AC928" t="s">
        <v>612</v>
      </c>
      <c r="AD928" t="s">
        <v>612</v>
      </c>
      <c r="AE928" t="s">
        <v>612</v>
      </c>
      <c r="AF928" t="s">
        <v>612</v>
      </c>
      <c r="AG928" t="s">
        <v>612</v>
      </c>
      <c r="AH928" t="s">
        <v>612</v>
      </c>
      <c r="AI928" t="s">
        <v>612</v>
      </c>
      <c r="AJ928" t="s">
        <v>612</v>
      </c>
      <c r="AK928" t="s">
        <v>612</v>
      </c>
      <c r="AL928" t="s">
        <v>612</v>
      </c>
      <c r="AM928" t="s">
        <v>612</v>
      </c>
      <c r="AN928" t="s">
        <v>612</v>
      </c>
      <c r="AO928" t="s">
        <v>612</v>
      </c>
      <c r="AP928" t="s">
        <v>612</v>
      </c>
      <c r="AQ928" t="s">
        <v>612</v>
      </c>
      <c r="AR928" t="s">
        <v>612</v>
      </c>
      <c r="AS928" t="s">
        <v>612</v>
      </c>
      <c r="AT928" t="s">
        <v>613</v>
      </c>
      <c r="AU928" t="s">
        <v>612</v>
      </c>
      <c r="AV928" t="s">
        <v>635</v>
      </c>
      <c r="AW928">
        <v>39691</v>
      </c>
      <c r="AX928">
        <v>12678982</v>
      </c>
      <c r="AY928" t="s">
        <v>621</v>
      </c>
      <c r="AZ928" t="s">
        <v>140</v>
      </c>
      <c r="BA928" t="s">
        <v>470</v>
      </c>
      <c r="BB928" t="s">
        <v>1318</v>
      </c>
      <c r="BC928">
        <v>37500</v>
      </c>
      <c r="BD928">
        <v>0</v>
      </c>
      <c r="BE928">
        <v>0</v>
      </c>
      <c r="BF928">
        <v>0</v>
      </c>
      <c r="BG928">
        <v>0</v>
      </c>
      <c r="BH928">
        <v>0</v>
      </c>
      <c r="BI928">
        <v>0</v>
      </c>
      <c r="BJ928">
        <v>0</v>
      </c>
      <c r="BK928">
        <v>0</v>
      </c>
      <c r="BL928">
        <v>0</v>
      </c>
      <c r="BM928">
        <v>0</v>
      </c>
      <c r="BN928">
        <v>0</v>
      </c>
      <c r="BO928">
        <v>0</v>
      </c>
      <c r="BP928">
        <v>0</v>
      </c>
      <c r="BQ928">
        <v>0</v>
      </c>
      <c r="BR928">
        <v>419446</v>
      </c>
      <c r="BS928">
        <v>419446</v>
      </c>
      <c r="BT928">
        <v>12259536</v>
      </c>
      <c r="BU928">
        <v>0</v>
      </c>
      <c r="BV928">
        <v>0</v>
      </c>
      <c r="BW928">
        <v>0</v>
      </c>
      <c r="BX928">
        <v>0</v>
      </c>
      <c r="BY928">
        <v>0</v>
      </c>
      <c r="BZ928">
        <v>0</v>
      </c>
      <c r="CA928">
        <v>0</v>
      </c>
      <c r="CB928">
        <v>0</v>
      </c>
      <c r="CC928">
        <v>0</v>
      </c>
      <c r="CD928">
        <v>12259536</v>
      </c>
      <c r="CE928">
        <v>12678982</v>
      </c>
      <c r="CF928">
        <v>12678982</v>
      </c>
      <c r="CG928">
        <v>0</v>
      </c>
      <c r="CH928" t="s">
        <v>612</v>
      </c>
      <c r="CI928" t="s">
        <v>616</v>
      </c>
      <c r="CJ928" t="s">
        <v>617</v>
      </c>
      <c r="CK928" t="s">
        <v>617</v>
      </c>
      <c r="CL928" t="s">
        <v>617</v>
      </c>
      <c r="CM928" t="s">
        <v>617</v>
      </c>
      <c r="CN928">
        <v>0</v>
      </c>
    </row>
    <row r="929" spans="1:92" x14ac:dyDescent="0.25">
      <c r="A929" t="s">
        <v>5724</v>
      </c>
      <c r="B929" t="s">
        <v>5724</v>
      </c>
      <c r="C929">
        <v>16</v>
      </c>
      <c r="D929" t="s">
        <v>597</v>
      </c>
      <c r="E929">
        <v>66095</v>
      </c>
      <c r="F929" t="s">
        <v>4829</v>
      </c>
      <c r="G929" t="s">
        <v>5725</v>
      </c>
      <c r="H929" t="s">
        <v>5726</v>
      </c>
      <c r="I929" t="s">
        <v>630</v>
      </c>
      <c r="J929">
        <v>11162</v>
      </c>
      <c r="K929">
        <v>12179</v>
      </c>
      <c r="L929" t="s">
        <v>5727</v>
      </c>
      <c r="M929" t="s">
        <v>5728</v>
      </c>
      <c r="N929" t="s">
        <v>4912</v>
      </c>
      <c r="O929" t="s">
        <v>5729</v>
      </c>
      <c r="P929" t="s">
        <v>4859</v>
      </c>
      <c r="Q929" t="s">
        <v>4860</v>
      </c>
      <c r="R929" t="s">
        <v>4861</v>
      </c>
      <c r="S929" t="s">
        <v>4837</v>
      </c>
      <c r="T929" t="s">
        <v>3087</v>
      </c>
      <c r="U929" t="s">
        <v>3036</v>
      </c>
      <c r="V929" t="s">
        <v>1577</v>
      </c>
      <c r="W929">
        <v>43.824950000000001</v>
      </c>
      <c r="X929">
        <v>-79.413499999999999</v>
      </c>
      <c r="Y929" t="s">
        <v>612</v>
      </c>
      <c r="Z929" t="s">
        <v>612</v>
      </c>
      <c r="AA929" t="s">
        <v>612</v>
      </c>
      <c r="AB929" t="s">
        <v>612</v>
      </c>
      <c r="AC929" t="s">
        <v>612</v>
      </c>
      <c r="AD929" t="s">
        <v>612</v>
      </c>
      <c r="AE929" t="s">
        <v>612</v>
      </c>
      <c r="AF929" t="s">
        <v>612</v>
      </c>
      <c r="AG929" t="s">
        <v>612</v>
      </c>
      <c r="AH929" t="s">
        <v>612</v>
      </c>
      <c r="AI929" t="s">
        <v>612</v>
      </c>
      <c r="AJ929" t="s">
        <v>612</v>
      </c>
      <c r="AK929" t="s">
        <v>612</v>
      </c>
      <c r="AL929" t="s">
        <v>612</v>
      </c>
      <c r="AM929" t="s">
        <v>612</v>
      </c>
      <c r="AN929" t="s">
        <v>612</v>
      </c>
      <c r="AO929" t="s">
        <v>612</v>
      </c>
      <c r="AP929" t="s">
        <v>612</v>
      </c>
      <c r="AQ929" t="s">
        <v>612</v>
      </c>
      <c r="AR929" t="s">
        <v>612</v>
      </c>
      <c r="AS929" t="s">
        <v>612</v>
      </c>
      <c r="AT929" t="s">
        <v>613</v>
      </c>
      <c r="AU929" t="s">
        <v>612</v>
      </c>
      <c r="AV929" t="s">
        <v>614</v>
      </c>
      <c r="AW929" t="s">
        <v>612</v>
      </c>
      <c r="AX929">
        <v>8452786</v>
      </c>
      <c r="AY929" t="s">
        <v>621</v>
      </c>
      <c r="AZ929" t="s">
        <v>145</v>
      </c>
      <c r="BA929" t="s">
        <v>470</v>
      </c>
      <c r="BB929" t="s">
        <v>626</v>
      </c>
      <c r="BC929">
        <v>40057</v>
      </c>
      <c r="BD929">
        <v>0</v>
      </c>
      <c r="BE929">
        <v>0</v>
      </c>
      <c r="BF929">
        <v>0</v>
      </c>
      <c r="BG929">
        <v>0</v>
      </c>
      <c r="BH929">
        <v>0</v>
      </c>
      <c r="BI929">
        <v>0</v>
      </c>
      <c r="BJ929">
        <v>0</v>
      </c>
      <c r="BK929">
        <v>0</v>
      </c>
      <c r="BL929">
        <v>0</v>
      </c>
      <c r="BM929">
        <v>0</v>
      </c>
      <c r="BN929">
        <v>0</v>
      </c>
      <c r="BO929">
        <v>0</v>
      </c>
      <c r="BP929">
        <v>0</v>
      </c>
      <c r="BQ929">
        <v>0</v>
      </c>
      <c r="BR929">
        <v>0</v>
      </c>
      <c r="BS929">
        <v>0</v>
      </c>
      <c r="BT929">
        <v>8452786</v>
      </c>
      <c r="BU929">
        <v>0</v>
      </c>
      <c r="BV929">
        <v>0</v>
      </c>
      <c r="BW929">
        <v>0</v>
      </c>
      <c r="BX929">
        <v>0</v>
      </c>
      <c r="BY929">
        <v>0</v>
      </c>
      <c r="BZ929">
        <v>0</v>
      </c>
      <c r="CA929">
        <v>0</v>
      </c>
      <c r="CB929">
        <v>0</v>
      </c>
      <c r="CC929">
        <v>0</v>
      </c>
      <c r="CD929">
        <v>8452786</v>
      </c>
      <c r="CE929">
        <v>8452786</v>
      </c>
      <c r="CF929">
        <v>8452786</v>
      </c>
      <c r="CG929">
        <v>0</v>
      </c>
      <c r="CH929" t="s">
        <v>612</v>
      </c>
      <c r="CI929" t="s">
        <v>616</v>
      </c>
      <c r="CJ929" t="s">
        <v>617</v>
      </c>
      <c r="CK929" t="s">
        <v>617</v>
      </c>
      <c r="CL929" t="s">
        <v>617</v>
      </c>
      <c r="CM929" t="s">
        <v>617</v>
      </c>
      <c r="CN929">
        <v>0</v>
      </c>
    </row>
    <row r="930" spans="1:92" x14ac:dyDescent="0.25">
      <c r="A930" t="s">
        <v>5730</v>
      </c>
      <c r="B930" t="s">
        <v>5730</v>
      </c>
      <c r="C930">
        <v>16</v>
      </c>
      <c r="D930" t="s">
        <v>597</v>
      </c>
      <c r="E930">
        <v>66095</v>
      </c>
      <c r="F930" t="s">
        <v>4829</v>
      </c>
      <c r="G930" t="s">
        <v>5731</v>
      </c>
      <c r="H930" t="s">
        <v>5732</v>
      </c>
      <c r="I930" t="s">
        <v>630</v>
      </c>
      <c r="J930">
        <v>24576</v>
      </c>
      <c r="K930">
        <v>19582</v>
      </c>
      <c r="L930" t="s">
        <v>5733</v>
      </c>
      <c r="M930" t="s">
        <v>5734</v>
      </c>
      <c r="N930" t="s">
        <v>4857</v>
      </c>
      <c r="O930" t="s">
        <v>5735</v>
      </c>
      <c r="P930" t="s">
        <v>4859</v>
      </c>
      <c r="Q930" t="s">
        <v>4860</v>
      </c>
      <c r="R930" t="s">
        <v>4861</v>
      </c>
      <c r="S930" t="s">
        <v>4837</v>
      </c>
      <c r="T930" t="s">
        <v>3087</v>
      </c>
      <c r="U930" t="s">
        <v>3036</v>
      </c>
      <c r="V930" t="s">
        <v>1577</v>
      </c>
      <c r="W930">
        <v>43.906739999999999</v>
      </c>
      <c r="X930">
        <v>-79.375900000000001</v>
      </c>
      <c r="Y930">
        <v>42695</v>
      </c>
      <c r="Z930" t="s">
        <v>787</v>
      </c>
      <c r="AA930" t="s">
        <v>787</v>
      </c>
      <c r="AB930" t="s">
        <v>612</v>
      </c>
      <c r="AC930" t="s">
        <v>612</v>
      </c>
      <c r="AD930" t="s">
        <v>612</v>
      </c>
      <c r="AE930">
        <v>42695</v>
      </c>
      <c r="AF930" t="s">
        <v>787</v>
      </c>
      <c r="AG930" t="s">
        <v>787</v>
      </c>
      <c r="AH930" t="s">
        <v>612</v>
      </c>
      <c r="AI930" t="s">
        <v>612</v>
      </c>
      <c r="AJ930" t="s">
        <v>612</v>
      </c>
      <c r="AK930" t="s">
        <v>612</v>
      </c>
      <c r="AL930" t="s">
        <v>612</v>
      </c>
      <c r="AM930" t="s">
        <v>612</v>
      </c>
      <c r="AN930" t="s">
        <v>612</v>
      </c>
      <c r="AO930" t="s">
        <v>612</v>
      </c>
      <c r="AP930" t="s">
        <v>612</v>
      </c>
      <c r="AQ930">
        <v>615</v>
      </c>
      <c r="AR930" t="s">
        <v>612</v>
      </c>
      <c r="AS930" t="s">
        <v>612</v>
      </c>
      <c r="AT930" t="s">
        <v>613</v>
      </c>
      <c r="AU930" t="s">
        <v>612</v>
      </c>
      <c r="AV930" t="s">
        <v>635</v>
      </c>
      <c r="AW930">
        <v>44679</v>
      </c>
      <c r="AX930">
        <v>12181059</v>
      </c>
      <c r="AY930" t="s">
        <v>621</v>
      </c>
      <c r="AZ930" t="s">
        <v>145</v>
      </c>
      <c r="BA930" t="s">
        <v>460</v>
      </c>
      <c r="BB930" t="s">
        <v>763</v>
      </c>
      <c r="BC930">
        <v>43347</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1512510</v>
      </c>
      <c r="BW930">
        <v>0</v>
      </c>
      <c r="BX930">
        <v>10668549</v>
      </c>
      <c r="BY930">
        <v>0</v>
      </c>
      <c r="BZ930">
        <v>0</v>
      </c>
      <c r="CA930">
        <v>0</v>
      </c>
      <c r="CB930">
        <v>0</v>
      </c>
      <c r="CC930">
        <v>0</v>
      </c>
      <c r="CD930">
        <v>12181059</v>
      </c>
      <c r="CE930">
        <v>12181059</v>
      </c>
      <c r="CF930">
        <v>12181059</v>
      </c>
      <c r="CG930">
        <v>0</v>
      </c>
      <c r="CH930" t="s">
        <v>612</v>
      </c>
      <c r="CI930" t="s">
        <v>616</v>
      </c>
      <c r="CJ930" t="s">
        <v>702</v>
      </c>
      <c r="CK930" t="s">
        <v>703</v>
      </c>
      <c r="CL930" t="s">
        <v>617</v>
      </c>
      <c r="CM930" t="s">
        <v>617</v>
      </c>
      <c r="CN930">
        <v>10668549</v>
      </c>
    </row>
    <row r="931" spans="1:92" x14ac:dyDescent="0.25">
      <c r="A931" t="s">
        <v>5736</v>
      </c>
      <c r="B931" t="s">
        <v>5736</v>
      </c>
      <c r="C931">
        <v>16</v>
      </c>
      <c r="D931" t="s">
        <v>5083</v>
      </c>
      <c r="E931">
        <v>66095</v>
      </c>
      <c r="F931" t="s">
        <v>4829</v>
      </c>
      <c r="G931" t="s">
        <v>5687</v>
      </c>
      <c r="H931" t="s">
        <v>5688</v>
      </c>
      <c r="I931" t="s">
        <v>630</v>
      </c>
      <c r="J931">
        <v>2510</v>
      </c>
      <c r="K931">
        <v>6907</v>
      </c>
      <c r="L931" t="s">
        <v>5689</v>
      </c>
      <c r="M931" t="s">
        <v>5690</v>
      </c>
      <c r="N931" t="s">
        <v>4857</v>
      </c>
      <c r="O931" t="s">
        <v>5691</v>
      </c>
      <c r="P931" t="s">
        <v>4859</v>
      </c>
      <c r="Q931" t="s">
        <v>4860</v>
      </c>
      <c r="R931" t="s">
        <v>4861</v>
      </c>
      <c r="S931" t="s">
        <v>4837</v>
      </c>
      <c r="T931" t="s">
        <v>3087</v>
      </c>
      <c r="U931" t="s">
        <v>3036</v>
      </c>
      <c r="V931" t="s">
        <v>1577</v>
      </c>
      <c r="W931">
        <v>43.832659999999997</v>
      </c>
      <c r="X931">
        <v>-79.282449999999997</v>
      </c>
      <c r="Y931">
        <v>43090</v>
      </c>
      <c r="Z931" t="s">
        <v>736</v>
      </c>
      <c r="AA931" t="s">
        <v>736</v>
      </c>
      <c r="AB931" t="s">
        <v>612</v>
      </c>
      <c r="AC931" t="s">
        <v>612</v>
      </c>
      <c r="AD931" t="s">
        <v>612</v>
      </c>
      <c r="AE931" t="s">
        <v>612</v>
      </c>
      <c r="AF931" t="s">
        <v>612</v>
      </c>
      <c r="AG931" t="s">
        <v>612</v>
      </c>
      <c r="AH931">
        <v>43090</v>
      </c>
      <c r="AI931" t="s">
        <v>736</v>
      </c>
      <c r="AJ931" t="s">
        <v>736</v>
      </c>
      <c r="AK931" t="s">
        <v>612</v>
      </c>
      <c r="AL931" t="s">
        <v>612</v>
      </c>
      <c r="AM931" t="s">
        <v>612</v>
      </c>
      <c r="AN931" t="s">
        <v>612</v>
      </c>
      <c r="AO931" t="s">
        <v>612</v>
      </c>
      <c r="AP931" t="s">
        <v>612</v>
      </c>
      <c r="AQ931" t="s">
        <v>612</v>
      </c>
      <c r="AR931">
        <v>2</v>
      </c>
      <c r="AS931">
        <v>39</v>
      </c>
      <c r="AT931" t="s">
        <v>737</v>
      </c>
      <c r="AU931" t="s">
        <v>612</v>
      </c>
      <c r="AV931" t="s">
        <v>635</v>
      </c>
      <c r="AW931">
        <v>43980</v>
      </c>
      <c r="AX931">
        <v>896094</v>
      </c>
      <c r="AY931" t="s">
        <v>621</v>
      </c>
      <c r="AZ931" t="s">
        <v>143</v>
      </c>
      <c r="BA931" t="s">
        <v>146</v>
      </c>
      <c r="BB931" t="s">
        <v>859</v>
      </c>
      <c r="BC931">
        <v>44196</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896094</v>
      </c>
      <c r="CA931">
        <v>0</v>
      </c>
      <c r="CB931">
        <v>0</v>
      </c>
      <c r="CC931">
        <v>0</v>
      </c>
      <c r="CD931">
        <v>896094</v>
      </c>
      <c r="CE931">
        <v>896094</v>
      </c>
      <c r="CF931">
        <v>896094</v>
      </c>
      <c r="CG931">
        <v>0</v>
      </c>
      <c r="CH931" t="s">
        <v>612</v>
      </c>
      <c r="CI931" t="s">
        <v>616</v>
      </c>
      <c r="CJ931" t="s">
        <v>617</v>
      </c>
      <c r="CK931" t="s">
        <v>617</v>
      </c>
      <c r="CL931" t="s">
        <v>739</v>
      </c>
      <c r="CM931" t="s">
        <v>740</v>
      </c>
      <c r="CN931">
        <v>896094</v>
      </c>
    </row>
    <row r="932" spans="1:92" x14ac:dyDescent="0.25">
      <c r="A932" t="s">
        <v>5737</v>
      </c>
      <c r="B932" t="s">
        <v>5737</v>
      </c>
      <c r="C932">
        <v>16</v>
      </c>
      <c r="D932" t="s">
        <v>5083</v>
      </c>
      <c r="E932">
        <v>66095</v>
      </c>
      <c r="F932" t="s">
        <v>4829</v>
      </c>
      <c r="G932" t="s">
        <v>4110</v>
      </c>
      <c r="H932" t="s">
        <v>4111</v>
      </c>
      <c r="I932" t="s">
        <v>630</v>
      </c>
      <c r="J932">
        <v>24795</v>
      </c>
      <c r="K932">
        <v>19802</v>
      </c>
      <c r="L932" t="s">
        <v>5738</v>
      </c>
      <c r="M932" t="s">
        <v>5739</v>
      </c>
      <c r="N932" t="s">
        <v>4883</v>
      </c>
      <c r="O932" t="s">
        <v>5740</v>
      </c>
      <c r="P932" t="s">
        <v>4885</v>
      </c>
      <c r="Q932" t="s">
        <v>4886</v>
      </c>
      <c r="R932" t="s">
        <v>4887</v>
      </c>
      <c r="S932" t="s">
        <v>4837</v>
      </c>
      <c r="T932" t="s">
        <v>3087</v>
      </c>
      <c r="U932" t="s">
        <v>3036</v>
      </c>
      <c r="V932" t="s">
        <v>1577</v>
      </c>
      <c r="W932">
        <v>43.871307999999999</v>
      </c>
      <c r="X932">
        <v>-79.471585000000005</v>
      </c>
      <c r="Y932">
        <v>43131</v>
      </c>
      <c r="Z932" t="s">
        <v>736</v>
      </c>
      <c r="AA932" t="s">
        <v>736</v>
      </c>
      <c r="AB932" t="s">
        <v>612</v>
      </c>
      <c r="AC932" t="s">
        <v>612</v>
      </c>
      <c r="AD932" t="s">
        <v>612</v>
      </c>
      <c r="AE932">
        <v>43131</v>
      </c>
      <c r="AF932" t="s">
        <v>736</v>
      </c>
      <c r="AG932" t="s">
        <v>736</v>
      </c>
      <c r="AH932">
        <v>43172</v>
      </c>
      <c r="AI932" t="s">
        <v>736</v>
      </c>
      <c r="AJ932" t="s">
        <v>736</v>
      </c>
      <c r="AK932" t="s">
        <v>612</v>
      </c>
      <c r="AL932" t="s">
        <v>612</v>
      </c>
      <c r="AM932" t="s">
        <v>612</v>
      </c>
      <c r="AN932" t="s">
        <v>612</v>
      </c>
      <c r="AO932" t="s">
        <v>612</v>
      </c>
      <c r="AP932" t="s">
        <v>612</v>
      </c>
      <c r="AQ932">
        <v>638</v>
      </c>
      <c r="AR932">
        <v>2</v>
      </c>
      <c r="AS932">
        <v>39</v>
      </c>
      <c r="AT932" t="s">
        <v>737</v>
      </c>
      <c r="AU932" t="s">
        <v>612</v>
      </c>
      <c r="AV932" t="s">
        <v>635</v>
      </c>
      <c r="AW932">
        <v>44679</v>
      </c>
      <c r="AX932">
        <v>13696144</v>
      </c>
      <c r="AY932" t="s">
        <v>621</v>
      </c>
      <c r="AZ932" t="s">
        <v>145</v>
      </c>
      <c r="BA932" t="s">
        <v>460</v>
      </c>
      <c r="BB932" t="s">
        <v>738</v>
      </c>
      <c r="BC932">
        <v>43760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1542760</v>
      </c>
      <c r="BW932">
        <v>0</v>
      </c>
      <c r="BX932">
        <v>11145042</v>
      </c>
      <c r="BY932">
        <v>0</v>
      </c>
      <c r="BZ932">
        <v>1008341</v>
      </c>
      <c r="CA932">
        <v>0</v>
      </c>
      <c r="CB932">
        <v>0</v>
      </c>
      <c r="CC932">
        <v>0</v>
      </c>
      <c r="CD932">
        <v>13696143</v>
      </c>
      <c r="CE932">
        <v>13696143</v>
      </c>
      <c r="CF932">
        <v>13696143</v>
      </c>
      <c r="CG932">
        <v>0</v>
      </c>
      <c r="CH932" t="s">
        <v>612</v>
      </c>
      <c r="CI932" t="s">
        <v>616</v>
      </c>
      <c r="CJ932" t="s">
        <v>702</v>
      </c>
      <c r="CK932" t="s">
        <v>703</v>
      </c>
      <c r="CL932" t="s">
        <v>764</v>
      </c>
      <c r="CM932" t="s">
        <v>740</v>
      </c>
      <c r="CN932">
        <v>12153383</v>
      </c>
    </row>
    <row r="933" spans="1:92" x14ac:dyDescent="0.25">
      <c r="A933" t="s">
        <v>5741</v>
      </c>
      <c r="B933" t="s">
        <v>5741</v>
      </c>
      <c r="C933">
        <v>16</v>
      </c>
      <c r="D933" t="s">
        <v>5083</v>
      </c>
      <c r="E933">
        <v>66095</v>
      </c>
      <c r="F933" t="s">
        <v>4829</v>
      </c>
      <c r="G933" t="s">
        <v>5742</v>
      </c>
      <c r="H933" t="s">
        <v>5743</v>
      </c>
      <c r="I933" t="s">
        <v>630</v>
      </c>
      <c r="J933">
        <v>24796</v>
      </c>
      <c r="K933">
        <v>19803</v>
      </c>
      <c r="L933" t="s">
        <v>5744</v>
      </c>
      <c r="M933" t="s">
        <v>5745</v>
      </c>
      <c r="N933" t="s">
        <v>4857</v>
      </c>
      <c r="O933" t="s">
        <v>5746</v>
      </c>
      <c r="P933" t="s">
        <v>4859</v>
      </c>
      <c r="Q933" t="s">
        <v>4860</v>
      </c>
      <c r="R933" t="s">
        <v>4861</v>
      </c>
      <c r="S933" t="s">
        <v>4837</v>
      </c>
      <c r="T933" t="s">
        <v>3087</v>
      </c>
      <c r="U933" t="s">
        <v>3036</v>
      </c>
      <c r="V933" t="s">
        <v>1577</v>
      </c>
      <c r="W933">
        <v>43.888837000000002</v>
      </c>
      <c r="X933">
        <v>-79.216369</v>
      </c>
      <c r="Y933">
        <v>43131</v>
      </c>
      <c r="Z933" t="s">
        <v>736</v>
      </c>
      <c r="AA933" t="s">
        <v>736</v>
      </c>
      <c r="AB933" t="s">
        <v>612</v>
      </c>
      <c r="AC933" t="s">
        <v>612</v>
      </c>
      <c r="AD933" t="s">
        <v>612</v>
      </c>
      <c r="AE933">
        <v>43131</v>
      </c>
      <c r="AF933" t="s">
        <v>736</v>
      </c>
      <c r="AG933" t="s">
        <v>736</v>
      </c>
      <c r="AH933">
        <v>43172</v>
      </c>
      <c r="AI933" t="s">
        <v>736</v>
      </c>
      <c r="AJ933" t="s">
        <v>736</v>
      </c>
      <c r="AK933" t="s">
        <v>612</v>
      </c>
      <c r="AL933" t="s">
        <v>612</v>
      </c>
      <c r="AM933" t="s">
        <v>612</v>
      </c>
      <c r="AN933" t="s">
        <v>612</v>
      </c>
      <c r="AO933" t="s">
        <v>612</v>
      </c>
      <c r="AP933" t="s">
        <v>612</v>
      </c>
      <c r="AQ933">
        <v>638</v>
      </c>
      <c r="AR933">
        <v>2</v>
      </c>
      <c r="AS933">
        <v>39</v>
      </c>
      <c r="AT933" t="s">
        <v>737</v>
      </c>
      <c r="AU933" t="s">
        <v>612</v>
      </c>
      <c r="AV933" t="s">
        <v>635</v>
      </c>
      <c r="AW933">
        <v>44679</v>
      </c>
      <c r="AX933">
        <v>13759396</v>
      </c>
      <c r="AY933" t="s">
        <v>621</v>
      </c>
      <c r="AZ933" t="s">
        <v>145</v>
      </c>
      <c r="BA933" t="s">
        <v>460</v>
      </c>
      <c r="BB933" t="s">
        <v>738</v>
      </c>
      <c r="BC933">
        <v>43711</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1542760</v>
      </c>
      <c r="BW933">
        <v>0</v>
      </c>
      <c r="BX933">
        <v>11208294</v>
      </c>
      <c r="BY933">
        <v>0</v>
      </c>
      <c r="BZ933">
        <v>1008341</v>
      </c>
      <c r="CA933">
        <v>0</v>
      </c>
      <c r="CB933">
        <v>0</v>
      </c>
      <c r="CC933">
        <v>0</v>
      </c>
      <c r="CD933">
        <v>13759395</v>
      </c>
      <c r="CE933">
        <v>13759395</v>
      </c>
      <c r="CF933">
        <v>13759395</v>
      </c>
      <c r="CG933">
        <v>0</v>
      </c>
      <c r="CH933" t="s">
        <v>612</v>
      </c>
      <c r="CI933" t="s">
        <v>616</v>
      </c>
      <c r="CJ933" t="s">
        <v>702</v>
      </c>
      <c r="CK933" t="s">
        <v>703</v>
      </c>
      <c r="CL933" t="s">
        <v>764</v>
      </c>
      <c r="CM933" t="s">
        <v>740</v>
      </c>
      <c r="CN933">
        <v>12216635</v>
      </c>
    </row>
    <row r="934" spans="1:92" x14ac:dyDescent="0.25">
      <c r="A934" t="s">
        <v>5747</v>
      </c>
      <c r="B934" t="s">
        <v>5747</v>
      </c>
      <c r="C934">
        <v>16</v>
      </c>
      <c r="D934" t="s">
        <v>5083</v>
      </c>
      <c r="E934">
        <v>66095</v>
      </c>
      <c r="F934" t="s">
        <v>4829</v>
      </c>
      <c r="G934" t="s">
        <v>5748</v>
      </c>
      <c r="H934" t="s">
        <v>5749</v>
      </c>
      <c r="I934" t="s">
        <v>630</v>
      </c>
      <c r="J934">
        <v>25371</v>
      </c>
      <c r="K934">
        <v>20377</v>
      </c>
      <c r="L934" t="s">
        <v>5750</v>
      </c>
      <c r="M934" t="s">
        <v>5751</v>
      </c>
      <c r="N934" t="s">
        <v>4832</v>
      </c>
      <c r="O934" t="s">
        <v>804</v>
      </c>
      <c r="P934" t="s">
        <v>4834</v>
      </c>
      <c r="Q934" t="s">
        <v>4835</v>
      </c>
      <c r="R934" t="s">
        <v>4836</v>
      </c>
      <c r="S934" t="s">
        <v>4837</v>
      </c>
      <c r="T934" t="s">
        <v>3087</v>
      </c>
      <c r="U934" t="s">
        <v>3036</v>
      </c>
      <c r="V934" t="s">
        <v>1577</v>
      </c>
      <c r="W934">
        <v>44.022070999999997</v>
      </c>
      <c r="X934">
        <v>-79.429738999999998</v>
      </c>
      <c r="Y934">
        <v>43922</v>
      </c>
      <c r="Z934" t="s">
        <v>738</v>
      </c>
      <c r="AA934" t="s">
        <v>859</v>
      </c>
      <c r="AB934" t="s">
        <v>612</v>
      </c>
      <c r="AC934" t="s">
        <v>612</v>
      </c>
      <c r="AD934" t="s">
        <v>612</v>
      </c>
      <c r="AE934">
        <v>43921</v>
      </c>
      <c r="AF934" t="s">
        <v>738</v>
      </c>
      <c r="AG934" t="s">
        <v>738</v>
      </c>
      <c r="AH934">
        <v>43921</v>
      </c>
      <c r="AI934" t="s">
        <v>738</v>
      </c>
      <c r="AJ934" t="s">
        <v>738</v>
      </c>
      <c r="AK934" t="s">
        <v>612</v>
      </c>
      <c r="AL934" t="s">
        <v>612</v>
      </c>
      <c r="AM934" t="s">
        <v>612</v>
      </c>
      <c r="AN934" t="s">
        <v>612</v>
      </c>
      <c r="AO934" t="s">
        <v>612</v>
      </c>
      <c r="AP934" t="s">
        <v>612</v>
      </c>
      <c r="AQ934">
        <v>638</v>
      </c>
      <c r="AR934">
        <v>2</v>
      </c>
      <c r="AS934">
        <v>39</v>
      </c>
      <c r="AT934" t="s">
        <v>612</v>
      </c>
      <c r="AU934" t="s">
        <v>612</v>
      </c>
      <c r="AV934" t="s">
        <v>635</v>
      </c>
      <c r="AW934">
        <v>44896</v>
      </c>
      <c r="AX934">
        <v>23845280</v>
      </c>
      <c r="AY934" t="s">
        <v>1046</v>
      </c>
      <c r="AZ934" t="s">
        <v>145</v>
      </c>
      <c r="BA934" t="s">
        <v>460</v>
      </c>
      <c r="BB934" t="s">
        <v>336</v>
      </c>
      <c r="BC934">
        <v>45538</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22120349</v>
      </c>
      <c r="BY934">
        <v>0</v>
      </c>
      <c r="BZ934">
        <v>1724931</v>
      </c>
      <c r="CA934">
        <v>0</v>
      </c>
      <c r="CB934">
        <v>0</v>
      </c>
      <c r="CC934">
        <v>0</v>
      </c>
      <c r="CD934">
        <v>23845280</v>
      </c>
      <c r="CE934">
        <v>23845280</v>
      </c>
      <c r="CF934">
        <v>23845280</v>
      </c>
      <c r="CG934">
        <v>0</v>
      </c>
      <c r="CH934" t="s">
        <v>612</v>
      </c>
      <c r="CI934" t="s">
        <v>131</v>
      </c>
      <c r="CJ934" t="s">
        <v>702</v>
      </c>
      <c r="CK934" t="s">
        <v>703</v>
      </c>
      <c r="CL934" t="s">
        <v>764</v>
      </c>
      <c r="CM934" t="s">
        <v>740</v>
      </c>
      <c r="CN934">
        <v>23845280</v>
      </c>
    </row>
    <row r="935" spans="1:92" x14ac:dyDescent="0.25">
      <c r="A935" t="s">
        <v>5752</v>
      </c>
      <c r="B935" t="s">
        <v>5752</v>
      </c>
      <c r="C935">
        <v>16</v>
      </c>
      <c r="D935" t="s">
        <v>5083</v>
      </c>
      <c r="E935">
        <v>66095</v>
      </c>
      <c r="F935" t="s">
        <v>4829</v>
      </c>
      <c r="G935" t="s">
        <v>5552</v>
      </c>
      <c r="H935" t="s">
        <v>5553</v>
      </c>
      <c r="I935" t="s">
        <v>630</v>
      </c>
      <c r="J935">
        <v>25523</v>
      </c>
      <c r="K935">
        <v>20530</v>
      </c>
      <c r="L935" t="s">
        <v>5753</v>
      </c>
      <c r="M935" t="s">
        <v>5754</v>
      </c>
      <c r="N935" t="s">
        <v>5556</v>
      </c>
      <c r="O935" t="s">
        <v>804</v>
      </c>
      <c r="P935" t="s">
        <v>5209</v>
      </c>
      <c r="Q935" t="s">
        <v>5210</v>
      </c>
      <c r="R935" t="s">
        <v>5211</v>
      </c>
      <c r="S935" t="s">
        <v>4837</v>
      </c>
      <c r="T935" t="s">
        <v>3087</v>
      </c>
      <c r="U935" t="s">
        <v>3036</v>
      </c>
      <c r="V935" t="s">
        <v>1577</v>
      </c>
      <c r="W935">
        <v>44.095801000000002</v>
      </c>
      <c r="X935">
        <v>-79.449127000000004</v>
      </c>
      <c r="Y935">
        <v>44124</v>
      </c>
      <c r="Z935" t="s">
        <v>859</v>
      </c>
      <c r="AA935" t="s">
        <v>859</v>
      </c>
      <c r="AB935" t="s">
        <v>612</v>
      </c>
      <c r="AC935" t="s">
        <v>612</v>
      </c>
      <c r="AD935" t="s">
        <v>612</v>
      </c>
      <c r="AE935">
        <v>44124</v>
      </c>
      <c r="AF935" t="s">
        <v>859</v>
      </c>
      <c r="AG935" t="s">
        <v>859</v>
      </c>
      <c r="AH935">
        <v>44124</v>
      </c>
      <c r="AI935" t="s">
        <v>859</v>
      </c>
      <c r="AJ935" t="s">
        <v>859</v>
      </c>
      <c r="AK935" t="s">
        <v>612</v>
      </c>
      <c r="AL935" t="s">
        <v>612</v>
      </c>
      <c r="AM935" t="s">
        <v>612</v>
      </c>
      <c r="AN935" t="s">
        <v>612</v>
      </c>
      <c r="AO935" t="s">
        <v>612</v>
      </c>
      <c r="AP935" t="s">
        <v>612</v>
      </c>
      <c r="AQ935">
        <v>638</v>
      </c>
      <c r="AR935">
        <v>2</v>
      </c>
      <c r="AS935">
        <v>39</v>
      </c>
      <c r="AT935" t="s">
        <v>613</v>
      </c>
      <c r="AU935" t="s">
        <v>612</v>
      </c>
      <c r="AV935" t="s">
        <v>635</v>
      </c>
      <c r="AW935">
        <v>44600</v>
      </c>
      <c r="AX935">
        <v>28824870</v>
      </c>
      <c r="AY935" t="s">
        <v>1046</v>
      </c>
      <c r="AZ935" t="s">
        <v>145</v>
      </c>
      <c r="BA935" t="s">
        <v>460</v>
      </c>
      <c r="BB935" t="s">
        <v>336</v>
      </c>
      <c r="BC935">
        <v>45538</v>
      </c>
      <c r="BD935">
        <v>0</v>
      </c>
      <c r="BE935">
        <v>0</v>
      </c>
      <c r="BF935">
        <v>0</v>
      </c>
      <c r="BG935">
        <v>0</v>
      </c>
      <c r="BH935">
        <v>5108000</v>
      </c>
      <c r="BI935">
        <v>0</v>
      </c>
      <c r="BJ935">
        <v>0</v>
      </c>
      <c r="BK935">
        <v>0</v>
      </c>
      <c r="BL935">
        <v>0</v>
      </c>
      <c r="BM935">
        <v>0</v>
      </c>
      <c r="BN935">
        <v>0</v>
      </c>
      <c r="BO935">
        <v>0</v>
      </c>
      <c r="BP935">
        <v>0</v>
      </c>
      <c r="BQ935">
        <v>0</v>
      </c>
      <c r="BR935">
        <v>0</v>
      </c>
      <c r="BS935">
        <v>5108000</v>
      </c>
      <c r="BT935">
        <v>0</v>
      </c>
      <c r="BU935">
        <v>0</v>
      </c>
      <c r="BV935">
        <v>0</v>
      </c>
      <c r="BW935">
        <v>0</v>
      </c>
      <c r="BX935">
        <v>22355688</v>
      </c>
      <c r="BY935">
        <v>0</v>
      </c>
      <c r="BZ935">
        <v>1361182</v>
      </c>
      <c r="CA935">
        <v>0</v>
      </c>
      <c r="CB935">
        <v>0</v>
      </c>
      <c r="CC935">
        <v>0</v>
      </c>
      <c r="CD935">
        <v>23716870</v>
      </c>
      <c r="CE935">
        <v>28824870</v>
      </c>
      <c r="CF935">
        <v>28824870</v>
      </c>
      <c r="CG935">
        <v>0</v>
      </c>
      <c r="CH935" t="s">
        <v>612</v>
      </c>
      <c r="CI935" t="s">
        <v>131</v>
      </c>
      <c r="CJ935" t="s">
        <v>702</v>
      </c>
      <c r="CK935" t="s">
        <v>703</v>
      </c>
      <c r="CL935" t="s">
        <v>764</v>
      </c>
      <c r="CM935" t="s">
        <v>740</v>
      </c>
      <c r="CN935">
        <v>23716870</v>
      </c>
    </row>
    <row r="936" spans="1:92" x14ac:dyDescent="0.25">
      <c r="A936" t="s">
        <v>5755</v>
      </c>
      <c r="B936" t="s">
        <v>5755</v>
      </c>
      <c r="C936">
        <v>16</v>
      </c>
      <c r="D936" t="s">
        <v>597</v>
      </c>
      <c r="E936">
        <v>66095</v>
      </c>
      <c r="F936" t="s">
        <v>4829</v>
      </c>
      <c r="G936" t="s">
        <v>5756</v>
      </c>
      <c r="H936" t="s">
        <v>5757</v>
      </c>
      <c r="I936" t="s">
        <v>630</v>
      </c>
      <c r="J936">
        <v>25520</v>
      </c>
      <c r="K936">
        <v>20526</v>
      </c>
      <c r="L936" t="s">
        <v>5758</v>
      </c>
      <c r="M936" t="s">
        <v>5759</v>
      </c>
      <c r="N936" t="s">
        <v>5148</v>
      </c>
      <c r="O936" t="s">
        <v>804</v>
      </c>
      <c r="P936" t="s">
        <v>5150</v>
      </c>
      <c r="Q936" t="s">
        <v>5151</v>
      </c>
      <c r="R936" t="s">
        <v>5152</v>
      </c>
      <c r="S936" t="s">
        <v>4837</v>
      </c>
      <c r="T936" t="s">
        <v>3087</v>
      </c>
      <c r="U936" t="s">
        <v>3036</v>
      </c>
      <c r="V936" t="s">
        <v>1577</v>
      </c>
      <c r="W936">
        <v>43.976391999999997</v>
      </c>
      <c r="X936">
        <v>-79.253237999999996</v>
      </c>
      <c r="Y936">
        <v>44124</v>
      </c>
      <c r="Z936" t="s">
        <v>859</v>
      </c>
      <c r="AA936" t="s">
        <v>859</v>
      </c>
      <c r="AB936" t="s">
        <v>612</v>
      </c>
      <c r="AC936" t="s">
        <v>612</v>
      </c>
      <c r="AD936" t="s">
        <v>612</v>
      </c>
      <c r="AE936">
        <v>44124</v>
      </c>
      <c r="AF936" t="s">
        <v>859</v>
      </c>
      <c r="AG936" t="s">
        <v>859</v>
      </c>
      <c r="AH936" t="s">
        <v>612</v>
      </c>
      <c r="AI936" t="s">
        <v>612</v>
      </c>
      <c r="AJ936" t="s">
        <v>612</v>
      </c>
      <c r="AK936" t="s">
        <v>612</v>
      </c>
      <c r="AL936" t="s">
        <v>612</v>
      </c>
      <c r="AM936" t="s">
        <v>612</v>
      </c>
      <c r="AN936" t="s">
        <v>612</v>
      </c>
      <c r="AO936" t="s">
        <v>612</v>
      </c>
      <c r="AP936" t="s">
        <v>612</v>
      </c>
      <c r="AQ936">
        <v>638</v>
      </c>
      <c r="AR936" t="s">
        <v>612</v>
      </c>
      <c r="AS936" t="s">
        <v>612</v>
      </c>
      <c r="AT936" t="s">
        <v>613</v>
      </c>
      <c r="AU936" t="s">
        <v>612</v>
      </c>
      <c r="AV936" t="s">
        <v>887</v>
      </c>
      <c r="AW936" t="s">
        <v>612</v>
      </c>
      <c r="AX936" t="s">
        <v>612</v>
      </c>
      <c r="AY936" t="s">
        <v>887</v>
      </c>
      <c r="AZ936" t="s">
        <v>145</v>
      </c>
      <c r="BA936" t="s">
        <v>460</v>
      </c>
      <c r="BB936" t="s">
        <v>336</v>
      </c>
      <c r="BC936">
        <v>45538</v>
      </c>
      <c r="BD936">
        <v>0</v>
      </c>
      <c r="BE936">
        <v>0</v>
      </c>
      <c r="BF936">
        <v>0</v>
      </c>
      <c r="BG936">
        <v>0</v>
      </c>
      <c r="BH936">
        <v>1969000</v>
      </c>
      <c r="BI936">
        <v>0</v>
      </c>
      <c r="BJ936">
        <v>0</v>
      </c>
      <c r="BK936">
        <v>0</v>
      </c>
      <c r="BL936">
        <v>0</v>
      </c>
      <c r="BM936">
        <v>0</v>
      </c>
      <c r="BN936">
        <v>0</v>
      </c>
      <c r="BO936">
        <v>0</v>
      </c>
      <c r="BP936">
        <v>0</v>
      </c>
      <c r="BQ936">
        <v>0</v>
      </c>
      <c r="BR936">
        <v>0</v>
      </c>
      <c r="BS936">
        <v>1969000</v>
      </c>
      <c r="BT936">
        <v>0</v>
      </c>
      <c r="BU936">
        <v>0</v>
      </c>
      <c r="BV936">
        <v>0</v>
      </c>
      <c r="BW936">
        <v>0</v>
      </c>
      <c r="BX936">
        <v>25221700</v>
      </c>
      <c r="BY936">
        <v>0</v>
      </c>
      <c r="BZ936">
        <v>0</v>
      </c>
      <c r="CA936">
        <v>0</v>
      </c>
      <c r="CB936">
        <v>0</v>
      </c>
      <c r="CC936">
        <v>0</v>
      </c>
      <c r="CD936">
        <v>25221700</v>
      </c>
      <c r="CE936">
        <v>27190700</v>
      </c>
      <c r="CF936">
        <v>27190700</v>
      </c>
      <c r="CG936">
        <v>0</v>
      </c>
      <c r="CH936" t="s">
        <v>612</v>
      </c>
      <c r="CI936" t="s">
        <v>5760</v>
      </c>
      <c r="CJ936" t="s">
        <v>702</v>
      </c>
      <c r="CK936" t="s">
        <v>703</v>
      </c>
      <c r="CL936" t="s">
        <v>617</v>
      </c>
      <c r="CM936" t="s">
        <v>617</v>
      </c>
      <c r="CN936">
        <v>25221700</v>
      </c>
    </row>
    <row r="937" spans="1:92" x14ac:dyDescent="0.25">
      <c r="A937" t="s">
        <v>5761</v>
      </c>
      <c r="B937" t="s">
        <v>5761</v>
      </c>
      <c r="C937">
        <v>16</v>
      </c>
      <c r="D937" t="s">
        <v>5083</v>
      </c>
      <c r="E937">
        <v>66095</v>
      </c>
      <c r="F937" t="s">
        <v>4829</v>
      </c>
      <c r="G937" t="s">
        <v>5762</v>
      </c>
      <c r="H937" t="s">
        <v>5763</v>
      </c>
      <c r="I937" t="s">
        <v>630</v>
      </c>
      <c r="J937">
        <v>25518</v>
      </c>
      <c r="K937">
        <v>20524</v>
      </c>
      <c r="L937" t="s">
        <v>5764</v>
      </c>
      <c r="M937" t="s">
        <v>5765</v>
      </c>
      <c r="N937" t="s">
        <v>5766</v>
      </c>
      <c r="O937" t="s">
        <v>804</v>
      </c>
      <c r="P937" t="s">
        <v>4885</v>
      </c>
      <c r="Q937" t="s">
        <v>4886</v>
      </c>
      <c r="R937" t="s">
        <v>4887</v>
      </c>
      <c r="S937" t="s">
        <v>4837</v>
      </c>
      <c r="T937" t="s">
        <v>3087</v>
      </c>
      <c r="U937" t="s">
        <v>3036</v>
      </c>
      <c r="V937" t="s">
        <v>1577</v>
      </c>
      <c r="W937">
        <v>43.834519</v>
      </c>
      <c r="X937">
        <v>-79.658079000000001</v>
      </c>
      <c r="Y937">
        <v>44124</v>
      </c>
      <c r="Z937" t="s">
        <v>859</v>
      </c>
      <c r="AA937" t="s">
        <v>859</v>
      </c>
      <c r="AB937" t="s">
        <v>612</v>
      </c>
      <c r="AC937" t="s">
        <v>612</v>
      </c>
      <c r="AD937" t="s">
        <v>612</v>
      </c>
      <c r="AE937">
        <v>44124</v>
      </c>
      <c r="AF937" t="s">
        <v>859</v>
      </c>
      <c r="AG937" t="s">
        <v>859</v>
      </c>
      <c r="AH937">
        <v>44124</v>
      </c>
      <c r="AI937" t="s">
        <v>859</v>
      </c>
      <c r="AJ937" t="s">
        <v>859</v>
      </c>
      <c r="AK937" t="s">
        <v>612</v>
      </c>
      <c r="AL937" t="s">
        <v>612</v>
      </c>
      <c r="AM937" t="s">
        <v>612</v>
      </c>
      <c r="AN937" t="s">
        <v>612</v>
      </c>
      <c r="AO937" t="s">
        <v>612</v>
      </c>
      <c r="AP937" t="s">
        <v>612</v>
      </c>
      <c r="AQ937">
        <v>638</v>
      </c>
      <c r="AR937">
        <v>2</v>
      </c>
      <c r="AS937">
        <v>39</v>
      </c>
      <c r="AT937" t="s">
        <v>613</v>
      </c>
      <c r="AU937" t="s">
        <v>612</v>
      </c>
      <c r="AV937" t="s">
        <v>635</v>
      </c>
      <c r="AW937">
        <v>44893</v>
      </c>
      <c r="AX937">
        <v>22555780</v>
      </c>
      <c r="AY937" t="s">
        <v>1046</v>
      </c>
      <c r="AZ937" t="s">
        <v>145</v>
      </c>
      <c r="BA937" t="s">
        <v>460</v>
      </c>
      <c r="BB937" t="s">
        <v>336</v>
      </c>
      <c r="BC937">
        <v>45538</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20950661</v>
      </c>
      <c r="BY937">
        <v>0</v>
      </c>
      <c r="BZ937">
        <v>1605119</v>
      </c>
      <c r="CA937">
        <v>0</v>
      </c>
      <c r="CB937">
        <v>0</v>
      </c>
      <c r="CC937">
        <v>0</v>
      </c>
      <c r="CD937">
        <v>22555780</v>
      </c>
      <c r="CE937">
        <v>22555780</v>
      </c>
      <c r="CF937">
        <v>22555780</v>
      </c>
      <c r="CG937">
        <v>0</v>
      </c>
      <c r="CH937" t="s">
        <v>612</v>
      </c>
      <c r="CI937" t="s">
        <v>131</v>
      </c>
      <c r="CJ937" t="s">
        <v>702</v>
      </c>
      <c r="CK937" t="s">
        <v>703</v>
      </c>
      <c r="CL937" t="s">
        <v>764</v>
      </c>
      <c r="CM937" t="s">
        <v>740</v>
      </c>
      <c r="CN937">
        <v>22555780</v>
      </c>
    </row>
    <row r="938" spans="1:92" x14ac:dyDescent="0.25">
      <c r="A938" t="s">
        <v>5767</v>
      </c>
      <c r="B938" t="s">
        <v>5767</v>
      </c>
      <c r="C938">
        <v>16</v>
      </c>
      <c r="D938" t="s">
        <v>597</v>
      </c>
      <c r="E938">
        <v>66095</v>
      </c>
      <c r="F938" t="s">
        <v>4829</v>
      </c>
      <c r="G938" t="s">
        <v>5768</v>
      </c>
      <c r="H938" t="s">
        <v>5769</v>
      </c>
      <c r="I938" t="s">
        <v>667</v>
      </c>
      <c r="J938">
        <v>25666</v>
      </c>
      <c r="K938">
        <v>20672</v>
      </c>
      <c r="L938" t="s">
        <v>5770</v>
      </c>
      <c r="M938" t="s">
        <v>5771</v>
      </c>
      <c r="N938" t="s">
        <v>4832</v>
      </c>
      <c r="O938" t="s">
        <v>5772</v>
      </c>
      <c r="P938" t="s">
        <v>4834</v>
      </c>
      <c r="Q938" t="s">
        <v>4835</v>
      </c>
      <c r="R938" t="s">
        <v>4836</v>
      </c>
      <c r="S938" t="s">
        <v>4837</v>
      </c>
      <c r="T938" t="s">
        <v>3087</v>
      </c>
      <c r="U938" t="s">
        <v>3036</v>
      </c>
      <c r="V938" t="s">
        <v>1577</v>
      </c>
      <c r="W938">
        <v>44.014294</v>
      </c>
      <c r="X938">
        <v>-79.444288999999998</v>
      </c>
      <c r="Y938">
        <v>44365</v>
      </c>
      <c r="Z938" t="s">
        <v>859</v>
      </c>
      <c r="AA938" t="s">
        <v>909</v>
      </c>
      <c r="AB938" t="s">
        <v>612</v>
      </c>
      <c r="AC938" t="s">
        <v>612</v>
      </c>
      <c r="AD938" t="s">
        <v>612</v>
      </c>
      <c r="AE938" t="s">
        <v>612</v>
      </c>
      <c r="AF938" t="s">
        <v>612</v>
      </c>
      <c r="AG938" t="s">
        <v>612</v>
      </c>
      <c r="AH938" t="s">
        <v>612</v>
      </c>
      <c r="AI938" t="s">
        <v>612</v>
      </c>
      <c r="AJ938" t="s">
        <v>612</v>
      </c>
      <c r="AK938" t="s">
        <v>612</v>
      </c>
      <c r="AL938" t="s">
        <v>612</v>
      </c>
      <c r="AM938" t="s">
        <v>612</v>
      </c>
      <c r="AN938" t="s">
        <v>612</v>
      </c>
      <c r="AO938" t="s">
        <v>612</v>
      </c>
      <c r="AP938" t="s">
        <v>612</v>
      </c>
      <c r="AQ938">
        <v>1212</v>
      </c>
      <c r="AR938" t="s">
        <v>612</v>
      </c>
      <c r="AS938" t="s">
        <v>612</v>
      </c>
      <c r="AT938" t="s">
        <v>613</v>
      </c>
      <c r="AU938" t="s">
        <v>612</v>
      </c>
      <c r="AV938" t="s">
        <v>635</v>
      </c>
      <c r="AW938">
        <v>45128</v>
      </c>
      <c r="AX938">
        <v>67536900</v>
      </c>
      <c r="AY938" t="s">
        <v>887</v>
      </c>
      <c r="AZ938" t="s">
        <v>145</v>
      </c>
      <c r="BA938" t="s">
        <v>460</v>
      </c>
      <c r="BB938" t="s">
        <v>1811</v>
      </c>
      <c r="BC938">
        <v>45901</v>
      </c>
      <c r="BD938">
        <v>0</v>
      </c>
      <c r="BE938">
        <v>0</v>
      </c>
      <c r="BF938">
        <v>36666499</v>
      </c>
      <c r="BG938">
        <v>23948530</v>
      </c>
      <c r="BH938">
        <v>4497471</v>
      </c>
      <c r="BI938">
        <v>0</v>
      </c>
      <c r="BJ938">
        <v>0</v>
      </c>
      <c r="BK938">
        <v>0</v>
      </c>
      <c r="BL938">
        <v>0</v>
      </c>
      <c r="BM938">
        <v>0</v>
      </c>
      <c r="BN938">
        <v>0</v>
      </c>
      <c r="BO938">
        <v>0</v>
      </c>
      <c r="BP938">
        <v>0</v>
      </c>
      <c r="BQ938">
        <v>0</v>
      </c>
      <c r="BR938">
        <v>2424400</v>
      </c>
      <c r="BS938">
        <v>67536900</v>
      </c>
      <c r="BT938">
        <v>0</v>
      </c>
      <c r="BU938">
        <v>0</v>
      </c>
      <c r="BV938">
        <v>0</v>
      </c>
      <c r="BW938">
        <v>0</v>
      </c>
      <c r="BX938">
        <v>0</v>
      </c>
      <c r="BY938">
        <v>0</v>
      </c>
      <c r="BZ938">
        <v>0</v>
      </c>
      <c r="CA938">
        <v>0</v>
      </c>
      <c r="CB938">
        <v>0</v>
      </c>
      <c r="CC938">
        <v>0</v>
      </c>
      <c r="CD938">
        <v>0</v>
      </c>
      <c r="CE938">
        <v>67536900</v>
      </c>
      <c r="CF938">
        <v>67536900</v>
      </c>
      <c r="CG938">
        <v>0</v>
      </c>
      <c r="CH938" t="s">
        <v>612</v>
      </c>
      <c r="CI938" t="s">
        <v>616</v>
      </c>
      <c r="CJ938" t="s">
        <v>617</v>
      </c>
      <c r="CK938" t="s">
        <v>617</v>
      </c>
      <c r="CL938" t="s">
        <v>617</v>
      </c>
      <c r="CM938" t="s">
        <v>617</v>
      </c>
      <c r="CN938">
        <v>0</v>
      </c>
    </row>
    <row r="939" spans="1:92" x14ac:dyDescent="0.25">
      <c r="A939" t="s">
        <v>5773</v>
      </c>
      <c r="B939" t="s">
        <v>5773</v>
      </c>
      <c r="C939">
        <v>16</v>
      </c>
      <c r="D939" t="s">
        <v>597</v>
      </c>
      <c r="E939">
        <v>66095</v>
      </c>
      <c r="F939" t="s">
        <v>4829</v>
      </c>
      <c r="G939" t="s">
        <v>5774</v>
      </c>
      <c r="H939" t="s">
        <v>5774</v>
      </c>
      <c r="I939" t="s">
        <v>5775</v>
      </c>
      <c r="J939">
        <v>6351</v>
      </c>
      <c r="K939">
        <v>8687</v>
      </c>
      <c r="L939" t="s">
        <v>5776</v>
      </c>
      <c r="M939" t="s">
        <v>5777</v>
      </c>
      <c r="N939" t="s">
        <v>5253</v>
      </c>
      <c r="O939" t="s">
        <v>5778</v>
      </c>
      <c r="P939" t="s">
        <v>5255</v>
      </c>
      <c r="Q939" t="s">
        <v>5256</v>
      </c>
      <c r="R939" t="s">
        <v>5257</v>
      </c>
      <c r="S939" t="s">
        <v>4837</v>
      </c>
      <c r="T939" t="s">
        <v>3087</v>
      </c>
      <c r="U939" t="s">
        <v>3036</v>
      </c>
      <c r="V939" t="s">
        <v>1577</v>
      </c>
      <c r="W939">
        <v>43.912739999999999</v>
      </c>
      <c r="X939">
        <v>-78.582650000000001</v>
      </c>
      <c r="Y939">
        <v>44365</v>
      </c>
      <c r="Z939" t="s">
        <v>859</v>
      </c>
      <c r="AA939" t="s">
        <v>909</v>
      </c>
      <c r="AB939" t="s">
        <v>612</v>
      </c>
      <c r="AC939" t="s">
        <v>612</v>
      </c>
      <c r="AD939" t="s">
        <v>612</v>
      </c>
      <c r="AE939" t="s">
        <v>612</v>
      </c>
      <c r="AF939" t="s">
        <v>612</v>
      </c>
      <c r="AG939" t="s">
        <v>612</v>
      </c>
      <c r="AH939" t="s">
        <v>612</v>
      </c>
      <c r="AI939" t="s">
        <v>612</v>
      </c>
      <c r="AJ939" t="s">
        <v>612</v>
      </c>
      <c r="AK939" t="s">
        <v>612</v>
      </c>
      <c r="AL939" t="s">
        <v>612</v>
      </c>
      <c r="AM939" t="s">
        <v>612</v>
      </c>
      <c r="AN939" t="s">
        <v>612</v>
      </c>
      <c r="AO939" t="s">
        <v>612</v>
      </c>
      <c r="AP939" t="s">
        <v>612</v>
      </c>
      <c r="AQ939" t="s">
        <v>612</v>
      </c>
      <c r="AR939" t="s">
        <v>612</v>
      </c>
      <c r="AS939" t="s">
        <v>612</v>
      </c>
      <c r="AT939" t="s">
        <v>613</v>
      </c>
      <c r="AU939" t="s">
        <v>612</v>
      </c>
      <c r="AV939" t="s">
        <v>614</v>
      </c>
      <c r="AW939" t="s">
        <v>612</v>
      </c>
      <c r="AX939" t="s">
        <v>612</v>
      </c>
      <c r="AY939" t="s">
        <v>621</v>
      </c>
      <c r="AZ939" t="s">
        <v>463</v>
      </c>
      <c r="BA939" t="s">
        <v>701</v>
      </c>
      <c r="BB939" t="s">
        <v>612</v>
      </c>
      <c r="BC939" t="s">
        <v>612</v>
      </c>
      <c r="BD939">
        <v>0</v>
      </c>
      <c r="BE939">
        <v>0</v>
      </c>
      <c r="BF939">
        <v>416519</v>
      </c>
      <c r="BH939">
        <v>0</v>
      </c>
      <c r="BI939">
        <v>0</v>
      </c>
      <c r="BJ939">
        <v>0</v>
      </c>
      <c r="BK939">
        <v>0</v>
      </c>
      <c r="BL939">
        <v>0</v>
      </c>
      <c r="BM939">
        <v>0</v>
      </c>
      <c r="BN939">
        <v>0</v>
      </c>
      <c r="BO939">
        <v>0</v>
      </c>
      <c r="BP939">
        <v>0</v>
      </c>
      <c r="BQ939">
        <v>0</v>
      </c>
      <c r="BR939">
        <v>0</v>
      </c>
      <c r="BS939">
        <v>416519</v>
      </c>
      <c r="BT939">
        <v>0</v>
      </c>
      <c r="BU939">
        <v>0</v>
      </c>
      <c r="BV939">
        <v>0</v>
      </c>
      <c r="BW939">
        <v>0</v>
      </c>
      <c r="BX939">
        <v>0</v>
      </c>
      <c r="BY939">
        <v>0</v>
      </c>
      <c r="BZ939">
        <v>0</v>
      </c>
      <c r="CA939">
        <v>0</v>
      </c>
      <c r="CB939">
        <v>0</v>
      </c>
      <c r="CC939">
        <v>0</v>
      </c>
      <c r="CD939">
        <v>0</v>
      </c>
      <c r="CE939">
        <v>416519</v>
      </c>
      <c r="CF939">
        <v>416519</v>
      </c>
      <c r="CG939">
        <v>0</v>
      </c>
      <c r="CH939" t="s">
        <v>612</v>
      </c>
      <c r="CI939" t="s">
        <v>616</v>
      </c>
      <c r="CJ939" t="s">
        <v>617</v>
      </c>
      <c r="CK939" t="s">
        <v>617</v>
      </c>
      <c r="CL939" t="s">
        <v>617</v>
      </c>
      <c r="CM939" t="s">
        <v>617</v>
      </c>
      <c r="CN939">
        <v>0</v>
      </c>
    </row>
    <row r="940" spans="1:92" x14ac:dyDescent="0.25">
      <c r="A940" t="s">
        <v>5779</v>
      </c>
      <c r="B940" t="s">
        <v>5779</v>
      </c>
      <c r="C940">
        <v>16</v>
      </c>
      <c r="D940" t="s">
        <v>597</v>
      </c>
      <c r="E940">
        <v>66095</v>
      </c>
      <c r="F940" t="s">
        <v>4829</v>
      </c>
      <c r="G940" t="s">
        <v>5780</v>
      </c>
      <c r="H940" t="s">
        <v>5781</v>
      </c>
      <c r="I940" t="s">
        <v>630</v>
      </c>
      <c r="J940" t="s">
        <v>804</v>
      </c>
      <c r="K940" t="s">
        <v>804</v>
      </c>
      <c r="L940" t="s">
        <v>804</v>
      </c>
      <c r="M940" t="s">
        <v>5782</v>
      </c>
      <c r="N940" t="s">
        <v>4857</v>
      </c>
      <c r="O940" t="s">
        <v>804</v>
      </c>
      <c r="P940" t="s">
        <v>4859</v>
      </c>
      <c r="Q940" t="s">
        <v>4860</v>
      </c>
      <c r="R940" t="s">
        <v>4861</v>
      </c>
      <c r="S940" t="s">
        <v>4837</v>
      </c>
      <c r="T940" t="s">
        <v>3087</v>
      </c>
      <c r="U940" t="s">
        <v>3036</v>
      </c>
      <c r="V940" t="s">
        <v>1577</v>
      </c>
      <c r="W940">
        <v>43.853576505396703</v>
      </c>
      <c r="X940">
        <v>-79.332850978228905</v>
      </c>
      <c r="Y940">
        <v>44523</v>
      </c>
      <c r="Z940" t="s">
        <v>909</v>
      </c>
      <c r="AA940" t="s">
        <v>909</v>
      </c>
      <c r="AB940" t="s">
        <v>612</v>
      </c>
      <c r="AC940" t="s">
        <v>612</v>
      </c>
      <c r="AD940" t="s">
        <v>612</v>
      </c>
      <c r="AE940">
        <v>44523</v>
      </c>
      <c r="AF940" t="s">
        <v>909</v>
      </c>
      <c r="AG940" t="s">
        <v>909</v>
      </c>
      <c r="AH940">
        <v>44523</v>
      </c>
      <c r="AI940" t="s">
        <v>909</v>
      </c>
      <c r="AJ940" t="s">
        <v>909</v>
      </c>
      <c r="AK940" t="s">
        <v>612</v>
      </c>
      <c r="AL940" t="s">
        <v>612</v>
      </c>
      <c r="AM940" t="s">
        <v>612</v>
      </c>
      <c r="AN940" t="s">
        <v>612</v>
      </c>
      <c r="AO940" t="s">
        <v>612</v>
      </c>
      <c r="AP940" t="s">
        <v>612</v>
      </c>
      <c r="AQ940">
        <v>638</v>
      </c>
      <c r="AR940">
        <v>2</v>
      </c>
      <c r="AS940">
        <v>39</v>
      </c>
      <c r="AT940" t="s">
        <v>613</v>
      </c>
      <c r="AU940" t="s">
        <v>612</v>
      </c>
      <c r="AV940" t="s">
        <v>887</v>
      </c>
      <c r="AW940" t="s">
        <v>612</v>
      </c>
      <c r="AX940" t="s">
        <v>612</v>
      </c>
      <c r="AY940" t="s">
        <v>887</v>
      </c>
      <c r="AZ940" t="s">
        <v>145</v>
      </c>
      <c r="BA940" t="s">
        <v>460</v>
      </c>
      <c r="BB940" t="s">
        <v>336</v>
      </c>
      <c r="BC940">
        <v>45536</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14513493</v>
      </c>
      <c r="BY940">
        <v>0</v>
      </c>
      <c r="BZ940">
        <v>1303899</v>
      </c>
      <c r="CA940">
        <v>0</v>
      </c>
      <c r="CB940">
        <v>0</v>
      </c>
      <c r="CC940">
        <v>0</v>
      </c>
      <c r="CD940">
        <v>15817392</v>
      </c>
      <c r="CE940">
        <v>15817392</v>
      </c>
      <c r="CF940">
        <v>15817392</v>
      </c>
      <c r="CG940">
        <v>0</v>
      </c>
      <c r="CH940" t="s">
        <v>612</v>
      </c>
      <c r="CI940" t="s">
        <v>1368</v>
      </c>
      <c r="CJ940" t="s">
        <v>702</v>
      </c>
      <c r="CK940" t="s">
        <v>703</v>
      </c>
      <c r="CL940" t="s">
        <v>617</v>
      </c>
      <c r="CM940" t="s">
        <v>617</v>
      </c>
      <c r="CN940">
        <v>15817392</v>
      </c>
    </row>
    <row r="941" spans="1:92" x14ac:dyDescent="0.25">
      <c r="A941" t="s">
        <v>5783</v>
      </c>
      <c r="B941" t="s">
        <v>5783</v>
      </c>
      <c r="C941">
        <v>16</v>
      </c>
      <c r="D941" t="s">
        <v>597</v>
      </c>
      <c r="E941">
        <v>66095</v>
      </c>
      <c r="F941" t="s">
        <v>4829</v>
      </c>
      <c r="G941" t="s">
        <v>5427</v>
      </c>
      <c r="H941" t="s">
        <v>5784</v>
      </c>
      <c r="I941" t="s">
        <v>667</v>
      </c>
      <c r="J941" t="s">
        <v>804</v>
      </c>
      <c r="K941" t="s">
        <v>804</v>
      </c>
      <c r="L941" t="s">
        <v>804</v>
      </c>
      <c r="M941" t="s">
        <v>5785</v>
      </c>
      <c r="N941" t="s">
        <v>4844</v>
      </c>
      <c r="O941" t="s">
        <v>804</v>
      </c>
      <c r="P941" t="s">
        <v>4846</v>
      </c>
      <c r="Q941" t="s">
        <v>4847</v>
      </c>
      <c r="R941" t="s">
        <v>4848</v>
      </c>
      <c r="S941" t="s">
        <v>4837</v>
      </c>
      <c r="T941" t="s">
        <v>3087</v>
      </c>
      <c r="U941" t="s">
        <v>3036</v>
      </c>
      <c r="V941" t="s">
        <v>1577</v>
      </c>
      <c r="W941">
        <v>43.952648382085698</v>
      </c>
      <c r="X941">
        <v>-79.4575907449357</v>
      </c>
      <c r="Y941">
        <v>44523</v>
      </c>
      <c r="Z941" t="s">
        <v>909</v>
      </c>
      <c r="AA941" t="s">
        <v>909</v>
      </c>
      <c r="AB941" t="s">
        <v>612</v>
      </c>
      <c r="AC941" t="s">
        <v>612</v>
      </c>
      <c r="AD941" t="s">
        <v>612</v>
      </c>
      <c r="AE941">
        <v>44523</v>
      </c>
      <c r="AF941" t="s">
        <v>909</v>
      </c>
      <c r="AG941" t="s">
        <v>909</v>
      </c>
      <c r="AH941">
        <v>44523</v>
      </c>
      <c r="AI941" t="s">
        <v>909</v>
      </c>
      <c r="AJ941" t="s">
        <v>909</v>
      </c>
      <c r="AK941" t="s">
        <v>612</v>
      </c>
      <c r="AL941" t="s">
        <v>612</v>
      </c>
      <c r="AM941" t="s">
        <v>612</v>
      </c>
      <c r="AN941" t="s">
        <v>612</v>
      </c>
      <c r="AO941" t="s">
        <v>612</v>
      </c>
      <c r="AP941" t="s">
        <v>612</v>
      </c>
      <c r="AQ941">
        <v>1250</v>
      </c>
      <c r="AR941" t="s">
        <v>612</v>
      </c>
      <c r="AS941" t="s">
        <v>612</v>
      </c>
      <c r="AT941" t="s">
        <v>613</v>
      </c>
      <c r="AU941" t="s">
        <v>612</v>
      </c>
      <c r="AV941" t="s">
        <v>887</v>
      </c>
      <c r="AW941" t="s">
        <v>612</v>
      </c>
      <c r="AX941" t="s">
        <v>612</v>
      </c>
      <c r="AY941" t="s">
        <v>887</v>
      </c>
      <c r="AZ941" t="s">
        <v>145</v>
      </c>
      <c r="BA941" t="s">
        <v>460</v>
      </c>
      <c r="BB941" t="s">
        <v>336</v>
      </c>
      <c r="BC941">
        <v>45540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24438597</v>
      </c>
      <c r="BY941">
        <v>0</v>
      </c>
      <c r="BZ941">
        <v>0</v>
      </c>
      <c r="CA941">
        <v>0</v>
      </c>
      <c r="CB941">
        <v>0</v>
      </c>
      <c r="CC941">
        <v>0</v>
      </c>
      <c r="CD941">
        <v>24438597</v>
      </c>
      <c r="CE941">
        <v>24438597</v>
      </c>
      <c r="CF941">
        <v>24438597</v>
      </c>
      <c r="CG941">
        <v>0</v>
      </c>
      <c r="CH941" t="s">
        <v>612</v>
      </c>
      <c r="CI941" t="s">
        <v>1368</v>
      </c>
      <c r="CJ941" t="s">
        <v>702</v>
      </c>
      <c r="CK941" t="s">
        <v>703</v>
      </c>
      <c r="CL941" t="s">
        <v>617</v>
      </c>
      <c r="CM941" t="s">
        <v>617</v>
      </c>
      <c r="CN941">
        <v>24438597</v>
      </c>
    </row>
    <row r="942" spans="1:92" x14ac:dyDescent="0.25">
      <c r="A942" t="s">
        <v>5786</v>
      </c>
      <c r="B942" t="s">
        <v>5786</v>
      </c>
      <c r="C942">
        <v>16</v>
      </c>
      <c r="D942" t="s">
        <v>597</v>
      </c>
      <c r="E942">
        <v>66095</v>
      </c>
      <c r="F942" t="s">
        <v>4829</v>
      </c>
      <c r="G942" t="s">
        <v>4958</v>
      </c>
      <c r="H942" t="s">
        <v>4959</v>
      </c>
      <c r="I942" t="s">
        <v>630</v>
      </c>
      <c r="J942">
        <v>9742</v>
      </c>
      <c r="K942">
        <v>10241</v>
      </c>
      <c r="L942" t="s">
        <v>4960</v>
      </c>
      <c r="M942" t="s">
        <v>4961</v>
      </c>
      <c r="N942" t="s">
        <v>4962</v>
      </c>
      <c r="O942" t="s">
        <v>4963</v>
      </c>
      <c r="P942" t="s">
        <v>4885</v>
      </c>
      <c r="Q942" t="s">
        <v>4886</v>
      </c>
      <c r="R942" t="s">
        <v>4887</v>
      </c>
      <c r="S942" t="s">
        <v>4837</v>
      </c>
      <c r="T942" t="s">
        <v>3087</v>
      </c>
      <c r="U942" t="s">
        <v>3036</v>
      </c>
      <c r="V942" t="s">
        <v>1577</v>
      </c>
      <c r="W942">
        <v>43.792000000000002</v>
      </c>
      <c r="X942">
        <v>-79.557699999999997</v>
      </c>
      <c r="Y942">
        <v>44672</v>
      </c>
      <c r="Z942" t="s">
        <v>909</v>
      </c>
      <c r="AA942" t="s">
        <v>380</v>
      </c>
      <c r="AB942" t="s">
        <v>612</v>
      </c>
      <c r="AC942" t="s">
        <v>612</v>
      </c>
      <c r="AD942" t="s">
        <v>612</v>
      </c>
      <c r="AE942">
        <v>44672</v>
      </c>
      <c r="AF942" t="s">
        <v>909</v>
      </c>
      <c r="AG942" t="s">
        <v>380</v>
      </c>
      <c r="AH942" t="s">
        <v>612</v>
      </c>
      <c r="AI942" t="s">
        <v>612</v>
      </c>
      <c r="AJ942" t="s">
        <v>612</v>
      </c>
      <c r="AK942" t="s">
        <v>612</v>
      </c>
      <c r="AL942" t="s">
        <v>612</v>
      </c>
      <c r="AM942" t="s">
        <v>612</v>
      </c>
      <c r="AN942" t="s">
        <v>612</v>
      </c>
      <c r="AO942" t="s">
        <v>612</v>
      </c>
      <c r="AP942" t="s">
        <v>612</v>
      </c>
      <c r="AQ942">
        <v>52</v>
      </c>
      <c r="AR942" t="s">
        <v>612</v>
      </c>
      <c r="AS942" t="s">
        <v>612</v>
      </c>
      <c r="AT942" t="s">
        <v>613</v>
      </c>
      <c r="AU942" t="s">
        <v>612</v>
      </c>
      <c r="AV942" t="s">
        <v>887</v>
      </c>
      <c r="AW942" t="s">
        <v>612</v>
      </c>
      <c r="AX942" t="s">
        <v>612</v>
      </c>
      <c r="AY942" t="s">
        <v>887</v>
      </c>
      <c r="AZ942" t="s">
        <v>140</v>
      </c>
      <c r="BA942" t="s">
        <v>460</v>
      </c>
      <c r="BB942" t="s">
        <v>916</v>
      </c>
      <c r="BC942">
        <v>46266</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1342883</v>
      </c>
      <c r="BY942">
        <v>0</v>
      </c>
      <c r="BZ942">
        <v>0</v>
      </c>
      <c r="CA942">
        <v>0</v>
      </c>
      <c r="CB942">
        <v>0</v>
      </c>
      <c r="CC942">
        <v>0</v>
      </c>
      <c r="CD942">
        <v>1342883</v>
      </c>
      <c r="CE942">
        <v>1342883</v>
      </c>
      <c r="CF942">
        <v>1342883</v>
      </c>
      <c r="CG942">
        <v>0</v>
      </c>
      <c r="CH942" t="s">
        <v>612</v>
      </c>
      <c r="CI942" t="s">
        <v>917</v>
      </c>
      <c r="CJ942" t="s">
        <v>702</v>
      </c>
      <c r="CK942" t="s">
        <v>703</v>
      </c>
      <c r="CL942" t="s">
        <v>617</v>
      </c>
      <c r="CM942" t="s">
        <v>617</v>
      </c>
      <c r="CN942">
        <v>1342883</v>
      </c>
    </row>
    <row r="943" spans="1:92" x14ac:dyDescent="0.25">
      <c r="A943" t="s">
        <v>5787</v>
      </c>
      <c r="B943" t="s">
        <v>5787</v>
      </c>
      <c r="C943">
        <v>16</v>
      </c>
      <c r="D943" t="s">
        <v>5083</v>
      </c>
      <c r="E943">
        <v>66095</v>
      </c>
      <c r="F943" t="s">
        <v>4829</v>
      </c>
      <c r="G943" t="s">
        <v>5788</v>
      </c>
      <c r="H943" t="s">
        <v>5789</v>
      </c>
      <c r="I943" t="s">
        <v>630</v>
      </c>
      <c r="J943" t="s">
        <v>804</v>
      </c>
      <c r="K943" t="s">
        <v>804</v>
      </c>
      <c r="L943" t="s">
        <v>804</v>
      </c>
      <c r="M943" t="s">
        <v>804</v>
      </c>
      <c r="N943" t="s">
        <v>5449</v>
      </c>
      <c r="O943" t="s">
        <v>5790</v>
      </c>
      <c r="P943" t="s">
        <v>5791</v>
      </c>
      <c r="Q943" t="s">
        <v>5792</v>
      </c>
      <c r="R943" t="s">
        <v>5793</v>
      </c>
      <c r="S943" t="s">
        <v>5794</v>
      </c>
      <c r="T943" t="s">
        <v>5795</v>
      </c>
      <c r="U943" t="s">
        <v>2564</v>
      </c>
      <c r="V943" t="s">
        <v>1577</v>
      </c>
      <c r="W943" t="s">
        <v>804</v>
      </c>
      <c r="X943" t="s">
        <v>804</v>
      </c>
      <c r="Y943">
        <v>44672</v>
      </c>
      <c r="Z943" t="s">
        <v>909</v>
      </c>
      <c r="AA943" t="s">
        <v>380</v>
      </c>
      <c r="AB943" t="s">
        <v>612</v>
      </c>
      <c r="AC943" t="s">
        <v>612</v>
      </c>
      <c r="AD943" t="s">
        <v>612</v>
      </c>
      <c r="AE943">
        <v>44672</v>
      </c>
      <c r="AF943" t="s">
        <v>909</v>
      </c>
      <c r="AG943" t="s">
        <v>380</v>
      </c>
      <c r="AH943">
        <v>44672</v>
      </c>
      <c r="AI943" t="s">
        <v>909</v>
      </c>
      <c r="AJ943" t="s">
        <v>380</v>
      </c>
      <c r="AK943" t="s">
        <v>612</v>
      </c>
      <c r="AL943" t="s">
        <v>612</v>
      </c>
      <c r="AM943" t="s">
        <v>612</v>
      </c>
      <c r="AN943" t="s">
        <v>612</v>
      </c>
      <c r="AO943" t="s">
        <v>612</v>
      </c>
      <c r="AP943" t="s">
        <v>612</v>
      </c>
      <c r="AQ943">
        <v>638</v>
      </c>
      <c r="AR943">
        <v>2</v>
      </c>
      <c r="AS943">
        <v>39</v>
      </c>
      <c r="AT943" t="s">
        <v>613</v>
      </c>
      <c r="AU943" t="s">
        <v>612</v>
      </c>
      <c r="AV943" t="s">
        <v>2276</v>
      </c>
      <c r="AW943">
        <v>45183</v>
      </c>
      <c r="AX943">
        <v>28368055</v>
      </c>
      <c r="AY943" t="s">
        <v>887</v>
      </c>
      <c r="AZ943" t="s">
        <v>145</v>
      </c>
      <c r="BA943" t="s">
        <v>460</v>
      </c>
      <c r="BB943" t="s">
        <v>916</v>
      </c>
      <c r="BC943">
        <v>46266</v>
      </c>
      <c r="BD943">
        <v>0</v>
      </c>
      <c r="BE943">
        <v>0</v>
      </c>
      <c r="BF943">
        <v>0</v>
      </c>
      <c r="BG943">
        <v>0</v>
      </c>
      <c r="BH943">
        <v>1230892</v>
      </c>
      <c r="BI943">
        <v>0</v>
      </c>
      <c r="BJ943">
        <v>0</v>
      </c>
      <c r="BK943">
        <v>0</v>
      </c>
      <c r="BL943">
        <v>0</v>
      </c>
      <c r="BM943">
        <v>0</v>
      </c>
      <c r="BN943">
        <v>0</v>
      </c>
      <c r="BO943">
        <v>0</v>
      </c>
      <c r="BP943">
        <v>0</v>
      </c>
      <c r="BQ943">
        <v>0</v>
      </c>
      <c r="BR943">
        <v>0</v>
      </c>
      <c r="BS943">
        <v>1230892</v>
      </c>
      <c r="BT943">
        <v>0</v>
      </c>
      <c r="BU943">
        <v>0</v>
      </c>
      <c r="BV943">
        <v>0</v>
      </c>
      <c r="BW943">
        <v>0</v>
      </c>
      <c r="BX943">
        <v>25609558</v>
      </c>
      <c r="BY943">
        <v>0</v>
      </c>
      <c r="BZ943">
        <v>1527605</v>
      </c>
      <c r="CA943">
        <v>0</v>
      </c>
      <c r="CB943">
        <v>0</v>
      </c>
      <c r="CC943">
        <v>0</v>
      </c>
      <c r="CD943">
        <v>27137163</v>
      </c>
      <c r="CE943">
        <v>28368055</v>
      </c>
      <c r="CF943">
        <v>28368055</v>
      </c>
      <c r="CG943">
        <v>0</v>
      </c>
      <c r="CH943" t="s">
        <v>612</v>
      </c>
      <c r="CI943" t="s">
        <v>917</v>
      </c>
      <c r="CJ943" t="s">
        <v>702</v>
      </c>
      <c r="CK943" t="s">
        <v>703</v>
      </c>
      <c r="CL943" t="s">
        <v>764</v>
      </c>
      <c r="CM943" t="s">
        <v>740</v>
      </c>
      <c r="CN943">
        <v>27137163</v>
      </c>
    </row>
    <row r="944" spans="1:92" x14ac:dyDescent="0.25">
      <c r="A944" t="s">
        <v>5796</v>
      </c>
      <c r="B944" t="s">
        <v>5796</v>
      </c>
      <c r="C944">
        <v>17</v>
      </c>
      <c r="D944" t="s">
        <v>597</v>
      </c>
      <c r="E944">
        <v>66109</v>
      </c>
      <c r="F944" t="s">
        <v>5797</v>
      </c>
      <c r="G944" t="s">
        <v>599</v>
      </c>
      <c r="H944" t="s">
        <v>599</v>
      </c>
      <c r="I944" t="s">
        <v>600</v>
      </c>
      <c r="J944">
        <v>15823</v>
      </c>
      <c r="K944">
        <v>18093</v>
      </c>
      <c r="L944" t="s">
        <v>5798</v>
      </c>
      <c r="M944" t="s">
        <v>5799</v>
      </c>
      <c r="N944" t="s">
        <v>5800</v>
      </c>
      <c r="O944" t="s">
        <v>5801</v>
      </c>
      <c r="P944" t="s">
        <v>5802</v>
      </c>
      <c r="Q944" t="s">
        <v>5803</v>
      </c>
      <c r="R944" t="s">
        <v>5804</v>
      </c>
      <c r="S944" t="s">
        <v>5794</v>
      </c>
      <c r="T944" t="s">
        <v>5795</v>
      </c>
      <c r="U944" t="s">
        <v>2564</v>
      </c>
      <c r="V944" t="s">
        <v>1577</v>
      </c>
      <c r="W944">
        <v>44.44602939</v>
      </c>
      <c r="X944">
        <v>-79.748491029999997</v>
      </c>
      <c r="Y944" t="s">
        <v>612</v>
      </c>
      <c r="Z944" t="s">
        <v>612</v>
      </c>
      <c r="AA944" t="s">
        <v>612</v>
      </c>
      <c r="AB944" t="s">
        <v>612</v>
      </c>
      <c r="AC944" t="s">
        <v>612</v>
      </c>
      <c r="AD944" t="s">
        <v>612</v>
      </c>
      <c r="AE944" t="s">
        <v>612</v>
      </c>
      <c r="AF944" t="s">
        <v>612</v>
      </c>
      <c r="AG944" t="s">
        <v>612</v>
      </c>
      <c r="AH944" t="s">
        <v>612</v>
      </c>
      <c r="AI944" t="s">
        <v>612</v>
      </c>
      <c r="AJ944" t="s">
        <v>612</v>
      </c>
      <c r="AK944" t="s">
        <v>612</v>
      </c>
      <c r="AL944" t="s">
        <v>612</v>
      </c>
      <c r="AM944" t="s">
        <v>612</v>
      </c>
      <c r="AN944" t="s">
        <v>612</v>
      </c>
      <c r="AO944" t="s">
        <v>612</v>
      </c>
      <c r="AP944" t="s">
        <v>612</v>
      </c>
      <c r="AQ944" t="s">
        <v>612</v>
      </c>
      <c r="AR944" t="s">
        <v>612</v>
      </c>
      <c r="AS944" t="s">
        <v>612</v>
      </c>
      <c r="AT944" t="s">
        <v>613</v>
      </c>
      <c r="AU944" t="s">
        <v>612</v>
      </c>
      <c r="AV944" t="s">
        <v>614</v>
      </c>
      <c r="AW944" t="s">
        <v>612</v>
      </c>
      <c r="AX944" t="s">
        <v>612</v>
      </c>
      <c r="AY944" t="s">
        <v>615</v>
      </c>
      <c r="AZ944" t="s">
        <v>612</v>
      </c>
      <c r="BA944" t="s">
        <v>612</v>
      </c>
      <c r="BB944" t="s">
        <v>612</v>
      </c>
      <c r="BC944" t="s">
        <v>612</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t="s">
        <v>612</v>
      </c>
      <c r="CI944" t="s">
        <v>616</v>
      </c>
      <c r="CJ944" t="s">
        <v>617</v>
      </c>
      <c r="CK944" t="s">
        <v>617</v>
      </c>
      <c r="CL944" t="s">
        <v>617</v>
      </c>
      <c r="CM944" t="s">
        <v>617</v>
      </c>
      <c r="CN944">
        <v>0</v>
      </c>
    </row>
    <row r="945" spans="1:92" x14ac:dyDescent="0.25">
      <c r="A945" t="s">
        <v>5805</v>
      </c>
      <c r="B945" t="s">
        <v>5805</v>
      </c>
      <c r="C945">
        <v>17</v>
      </c>
      <c r="D945" t="s">
        <v>597</v>
      </c>
      <c r="E945">
        <v>66109</v>
      </c>
      <c r="F945" t="s">
        <v>5797</v>
      </c>
      <c r="G945" t="s">
        <v>619</v>
      </c>
      <c r="H945" t="s">
        <v>620</v>
      </c>
      <c r="I945" t="s">
        <v>600</v>
      </c>
      <c r="J945">
        <v>15823</v>
      </c>
      <c r="K945">
        <v>18093</v>
      </c>
      <c r="L945" t="s">
        <v>5798</v>
      </c>
      <c r="M945" t="s">
        <v>5799</v>
      </c>
      <c r="N945" t="s">
        <v>5800</v>
      </c>
      <c r="O945" t="s">
        <v>5801</v>
      </c>
      <c r="P945" t="s">
        <v>5802</v>
      </c>
      <c r="Q945" t="s">
        <v>5803</v>
      </c>
      <c r="R945" t="s">
        <v>5804</v>
      </c>
      <c r="S945" t="s">
        <v>5794</v>
      </c>
      <c r="T945" t="s">
        <v>5795</v>
      </c>
      <c r="U945" t="s">
        <v>2564</v>
      </c>
      <c r="V945" t="s">
        <v>1577</v>
      </c>
      <c r="W945">
        <v>44.44602939</v>
      </c>
      <c r="X945">
        <v>-79.748491029999997</v>
      </c>
      <c r="Y945" t="s">
        <v>612</v>
      </c>
      <c r="Z945" t="s">
        <v>612</v>
      </c>
      <c r="AA945" t="s">
        <v>612</v>
      </c>
      <c r="AB945" t="s">
        <v>612</v>
      </c>
      <c r="AC945" t="s">
        <v>612</v>
      </c>
      <c r="AD945" t="s">
        <v>612</v>
      </c>
      <c r="AE945" t="s">
        <v>612</v>
      </c>
      <c r="AF945" t="s">
        <v>612</v>
      </c>
      <c r="AG945" t="s">
        <v>612</v>
      </c>
      <c r="AH945" t="s">
        <v>612</v>
      </c>
      <c r="AI945" t="s">
        <v>612</v>
      </c>
      <c r="AJ945" t="s">
        <v>612</v>
      </c>
      <c r="AK945" t="s">
        <v>612</v>
      </c>
      <c r="AL945" t="s">
        <v>612</v>
      </c>
      <c r="AM945" t="s">
        <v>612</v>
      </c>
      <c r="AN945" t="s">
        <v>612</v>
      </c>
      <c r="AO945" t="s">
        <v>612</v>
      </c>
      <c r="AP945" t="s">
        <v>612</v>
      </c>
      <c r="AQ945" t="s">
        <v>612</v>
      </c>
      <c r="AR945" t="s">
        <v>612</v>
      </c>
      <c r="AS945" t="s">
        <v>612</v>
      </c>
      <c r="AT945" t="s">
        <v>613</v>
      </c>
      <c r="AU945" t="s">
        <v>612</v>
      </c>
      <c r="AV945" t="s">
        <v>614</v>
      </c>
      <c r="AW945" t="s">
        <v>612</v>
      </c>
      <c r="AX945">
        <v>20973548</v>
      </c>
      <c r="AY945" t="s">
        <v>621</v>
      </c>
      <c r="AZ945" t="s">
        <v>579</v>
      </c>
      <c r="BA945" t="s">
        <v>579</v>
      </c>
      <c r="BB945" t="s">
        <v>622</v>
      </c>
      <c r="BC945">
        <v>42248</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21251921</v>
      </c>
      <c r="BW945">
        <v>0</v>
      </c>
      <c r="BX945">
        <v>0</v>
      </c>
      <c r="BY945">
        <v>0</v>
      </c>
      <c r="BZ945">
        <v>0</v>
      </c>
      <c r="CA945">
        <v>0</v>
      </c>
      <c r="CB945">
        <v>0</v>
      </c>
      <c r="CC945">
        <v>0</v>
      </c>
      <c r="CD945">
        <v>21251921</v>
      </c>
      <c r="CE945">
        <v>21251921</v>
      </c>
      <c r="CF945">
        <v>20973548</v>
      </c>
      <c r="CG945">
        <v>-278373</v>
      </c>
      <c r="CH945" t="s">
        <v>612</v>
      </c>
      <c r="CI945" t="s">
        <v>616</v>
      </c>
      <c r="CJ945" t="s">
        <v>617</v>
      </c>
      <c r="CK945" t="s">
        <v>617</v>
      </c>
      <c r="CL945" t="s">
        <v>617</v>
      </c>
      <c r="CM945" t="s">
        <v>617</v>
      </c>
      <c r="CN945">
        <v>0</v>
      </c>
    </row>
    <row r="946" spans="1:92" x14ac:dyDescent="0.25">
      <c r="A946" t="s">
        <v>5806</v>
      </c>
      <c r="B946" t="s">
        <v>5806</v>
      </c>
      <c r="C946">
        <v>17</v>
      </c>
      <c r="D946" t="s">
        <v>597</v>
      </c>
      <c r="E946">
        <v>66109</v>
      </c>
      <c r="F946" t="s">
        <v>5797</v>
      </c>
      <c r="G946" t="s">
        <v>3039</v>
      </c>
      <c r="H946" t="s">
        <v>3040</v>
      </c>
      <c r="I946" t="s">
        <v>600</v>
      </c>
      <c r="J946">
        <v>15823</v>
      </c>
      <c r="K946">
        <v>18093</v>
      </c>
      <c r="L946" t="s">
        <v>5798</v>
      </c>
      <c r="M946" t="s">
        <v>5799</v>
      </c>
      <c r="N946" t="s">
        <v>5800</v>
      </c>
      <c r="O946" t="s">
        <v>5801</v>
      </c>
      <c r="P946" t="s">
        <v>5802</v>
      </c>
      <c r="Q946" t="s">
        <v>5803</v>
      </c>
      <c r="R946" t="s">
        <v>5804</v>
      </c>
      <c r="S946" t="s">
        <v>5794</v>
      </c>
      <c r="T946" t="s">
        <v>5795</v>
      </c>
      <c r="U946" t="s">
        <v>2564</v>
      </c>
      <c r="V946" t="s">
        <v>1577</v>
      </c>
      <c r="W946">
        <v>44.44602939</v>
      </c>
      <c r="X946">
        <v>-79.748491029999997</v>
      </c>
      <c r="Y946" t="s">
        <v>612</v>
      </c>
      <c r="Z946" t="s">
        <v>612</v>
      </c>
      <c r="AA946" t="s">
        <v>612</v>
      </c>
      <c r="AB946" t="s">
        <v>612</v>
      </c>
      <c r="AC946" t="s">
        <v>612</v>
      </c>
      <c r="AD946" t="s">
        <v>612</v>
      </c>
      <c r="AE946" t="s">
        <v>612</v>
      </c>
      <c r="AF946" t="s">
        <v>612</v>
      </c>
      <c r="AG946" t="s">
        <v>612</v>
      </c>
      <c r="AH946" t="s">
        <v>612</v>
      </c>
      <c r="AI946" t="s">
        <v>612</v>
      </c>
      <c r="AJ946" t="s">
        <v>612</v>
      </c>
      <c r="AK946" t="s">
        <v>612</v>
      </c>
      <c r="AL946" t="s">
        <v>612</v>
      </c>
      <c r="AM946" t="s">
        <v>612</v>
      </c>
      <c r="AN946" t="s">
        <v>612</v>
      </c>
      <c r="AO946" t="s">
        <v>612</v>
      </c>
      <c r="AP946" t="s">
        <v>612</v>
      </c>
      <c r="AQ946" t="s">
        <v>612</v>
      </c>
      <c r="AR946" t="s">
        <v>612</v>
      </c>
      <c r="AS946" t="s">
        <v>612</v>
      </c>
      <c r="AT946" t="s">
        <v>613</v>
      </c>
      <c r="AU946" t="s">
        <v>612</v>
      </c>
      <c r="AV946" t="s">
        <v>635</v>
      </c>
      <c r="AW946">
        <v>39691</v>
      </c>
      <c r="AX946">
        <v>244773</v>
      </c>
      <c r="AY946" t="s">
        <v>621</v>
      </c>
      <c r="AZ946" t="s">
        <v>470</v>
      </c>
      <c r="BA946" t="s">
        <v>470</v>
      </c>
      <c r="BB946" t="s">
        <v>636</v>
      </c>
      <c r="BC946">
        <v>38961</v>
      </c>
      <c r="BD946">
        <v>0</v>
      </c>
      <c r="BE946">
        <v>0</v>
      </c>
      <c r="BF946">
        <v>0</v>
      </c>
      <c r="BG946">
        <v>0</v>
      </c>
      <c r="BH946">
        <v>0</v>
      </c>
      <c r="BI946">
        <v>0</v>
      </c>
      <c r="BJ946">
        <v>0</v>
      </c>
      <c r="BK946">
        <v>0</v>
      </c>
      <c r="BL946">
        <v>0</v>
      </c>
      <c r="BM946">
        <v>0</v>
      </c>
      <c r="BN946">
        <v>0</v>
      </c>
      <c r="BO946">
        <v>0</v>
      </c>
      <c r="BP946">
        <v>0</v>
      </c>
      <c r="BQ946">
        <v>0</v>
      </c>
      <c r="BR946">
        <v>0</v>
      </c>
      <c r="BS946">
        <v>0</v>
      </c>
      <c r="BT946">
        <v>244773</v>
      </c>
      <c r="BU946">
        <v>0</v>
      </c>
      <c r="BV946">
        <v>0</v>
      </c>
      <c r="BW946">
        <v>0</v>
      </c>
      <c r="BX946">
        <v>0</v>
      </c>
      <c r="BY946">
        <v>0</v>
      </c>
      <c r="BZ946">
        <v>0</v>
      </c>
      <c r="CA946">
        <v>0</v>
      </c>
      <c r="CB946">
        <v>0</v>
      </c>
      <c r="CC946">
        <v>0</v>
      </c>
      <c r="CD946">
        <v>244773</v>
      </c>
      <c r="CE946">
        <v>244773</v>
      </c>
      <c r="CF946">
        <v>244773</v>
      </c>
      <c r="CG946">
        <v>0</v>
      </c>
      <c r="CH946" t="s">
        <v>612</v>
      </c>
      <c r="CI946" t="s">
        <v>616</v>
      </c>
      <c r="CJ946" t="s">
        <v>617</v>
      </c>
      <c r="CK946" t="s">
        <v>617</v>
      </c>
      <c r="CL946" t="s">
        <v>617</v>
      </c>
      <c r="CM946" t="s">
        <v>617</v>
      </c>
      <c r="CN946">
        <v>0</v>
      </c>
    </row>
    <row r="947" spans="1:92" x14ac:dyDescent="0.25">
      <c r="A947" t="s">
        <v>5807</v>
      </c>
      <c r="B947" t="s">
        <v>5807</v>
      </c>
      <c r="C947">
        <v>17</v>
      </c>
      <c r="D947" t="s">
        <v>597</v>
      </c>
      <c r="E947">
        <v>66109</v>
      </c>
      <c r="F947" t="s">
        <v>5797</v>
      </c>
      <c r="G947" t="s">
        <v>5808</v>
      </c>
      <c r="H947" t="s">
        <v>5809</v>
      </c>
      <c r="I947" t="s">
        <v>630</v>
      </c>
      <c r="J947">
        <v>10166</v>
      </c>
      <c r="K947">
        <v>10440</v>
      </c>
      <c r="L947" t="s">
        <v>5810</v>
      </c>
      <c r="M947" t="s">
        <v>5811</v>
      </c>
      <c r="N947" t="s">
        <v>5812</v>
      </c>
      <c r="O947" t="s">
        <v>5813</v>
      </c>
      <c r="P947" t="s">
        <v>5814</v>
      </c>
      <c r="Q947" t="s">
        <v>5815</v>
      </c>
      <c r="R947" t="s">
        <v>5816</v>
      </c>
      <c r="S947" t="s">
        <v>5794</v>
      </c>
      <c r="T947" t="s">
        <v>5795</v>
      </c>
      <c r="U947" t="s">
        <v>2564</v>
      </c>
      <c r="V947" t="s">
        <v>1577</v>
      </c>
      <c r="W947">
        <v>44.486750000000001</v>
      </c>
      <c r="X947">
        <v>-80.203249999999997</v>
      </c>
      <c r="Y947" t="s">
        <v>612</v>
      </c>
      <c r="Z947" t="s">
        <v>612</v>
      </c>
      <c r="AA947" t="s">
        <v>612</v>
      </c>
      <c r="AB947" t="s">
        <v>612</v>
      </c>
      <c r="AC947" t="s">
        <v>612</v>
      </c>
      <c r="AD947" t="s">
        <v>612</v>
      </c>
      <c r="AE947" t="s">
        <v>612</v>
      </c>
      <c r="AF947" t="s">
        <v>612</v>
      </c>
      <c r="AG947" t="s">
        <v>612</v>
      </c>
      <c r="AH947" t="s">
        <v>612</v>
      </c>
      <c r="AI947" t="s">
        <v>612</v>
      </c>
      <c r="AJ947" t="s">
        <v>612</v>
      </c>
      <c r="AK947" t="s">
        <v>612</v>
      </c>
      <c r="AL947" t="s">
        <v>612</v>
      </c>
      <c r="AM947" t="s">
        <v>612</v>
      </c>
      <c r="AN947" t="s">
        <v>612</v>
      </c>
      <c r="AO947" t="s">
        <v>612</v>
      </c>
      <c r="AP947" t="s">
        <v>612</v>
      </c>
      <c r="AQ947" t="s">
        <v>612</v>
      </c>
      <c r="AR947" t="s">
        <v>612</v>
      </c>
      <c r="AS947" t="s">
        <v>612</v>
      </c>
      <c r="AT947" t="s">
        <v>613</v>
      </c>
      <c r="AU947" t="s">
        <v>612</v>
      </c>
      <c r="AV947" t="s">
        <v>635</v>
      </c>
      <c r="AW947">
        <v>39691</v>
      </c>
      <c r="AX947">
        <v>7665615</v>
      </c>
      <c r="AY947" t="s">
        <v>621</v>
      </c>
      <c r="AZ947" t="s">
        <v>145</v>
      </c>
      <c r="BA947" t="s">
        <v>470</v>
      </c>
      <c r="BB947" t="s">
        <v>1318</v>
      </c>
      <c r="BC947">
        <v>37500</v>
      </c>
      <c r="BD947">
        <v>0</v>
      </c>
      <c r="BE947">
        <v>0</v>
      </c>
      <c r="BF947">
        <v>595251</v>
      </c>
      <c r="BG947">
        <v>0</v>
      </c>
      <c r="BH947">
        <v>0</v>
      </c>
      <c r="BI947">
        <v>0</v>
      </c>
      <c r="BJ947">
        <v>0</v>
      </c>
      <c r="BK947">
        <v>0</v>
      </c>
      <c r="BL947">
        <v>0</v>
      </c>
      <c r="BM947">
        <v>0</v>
      </c>
      <c r="BN947">
        <v>0</v>
      </c>
      <c r="BO947">
        <v>0</v>
      </c>
      <c r="BP947">
        <v>0</v>
      </c>
      <c r="BQ947">
        <v>0</v>
      </c>
      <c r="BR947">
        <v>595251</v>
      </c>
      <c r="BS947">
        <v>1190502</v>
      </c>
      <c r="BT947">
        <v>6475113</v>
      </c>
      <c r="BU947">
        <v>0</v>
      </c>
      <c r="BV947">
        <v>0</v>
      </c>
      <c r="BW947">
        <v>0</v>
      </c>
      <c r="BX947">
        <v>0</v>
      </c>
      <c r="BY947">
        <v>0</v>
      </c>
      <c r="BZ947">
        <v>0</v>
      </c>
      <c r="CA947">
        <v>0</v>
      </c>
      <c r="CB947">
        <v>0</v>
      </c>
      <c r="CC947">
        <v>0</v>
      </c>
      <c r="CD947">
        <v>6475113</v>
      </c>
      <c r="CE947">
        <v>7665615</v>
      </c>
      <c r="CF947">
        <v>7665615</v>
      </c>
      <c r="CG947">
        <v>0</v>
      </c>
      <c r="CH947" t="s">
        <v>612</v>
      </c>
      <c r="CI947" t="s">
        <v>616</v>
      </c>
      <c r="CJ947" t="s">
        <v>617</v>
      </c>
      <c r="CK947" t="s">
        <v>617</v>
      </c>
      <c r="CL947" t="s">
        <v>617</v>
      </c>
      <c r="CM947" t="s">
        <v>617</v>
      </c>
      <c r="CN947">
        <v>0</v>
      </c>
    </row>
    <row r="948" spans="1:92" x14ac:dyDescent="0.25">
      <c r="A948" t="s">
        <v>5817</v>
      </c>
      <c r="B948" t="s">
        <v>5817</v>
      </c>
      <c r="C948">
        <v>17</v>
      </c>
      <c r="D948" t="s">
        <v>597</v>
      </c>
      <c r="E948">
        <v>66109</v>
      </c>
      <c r="F948" t="s">
        <v>5797</v>
      </c>
      <c r="G948" t="s">
        <v>5818</v>
      </c>
      <c r="H948" t="s">
        <v>5819</v>
      </c>
      <c r="I948" t="s">
        <v>630</v>
      </c>
      <c r="J948">
        <v>8265</v>
      </c>
      <c r="K948">
        <v>9317</v>
      </c>
      <c r="L948" t="s">
        <v>5820</v>
      </c>
      <c r="M948" t="s">
        <v>5821</v>
      </c>
      <c r="N948" t="s">
        <v>5822</v>
      </c>
      <c r="O948" t="s">
        <v>5823</v>
      </c>
      <c r="P948" t="s">
        <v>5824</v>
      </c>
      <c r="Q948" t="s">
        <v>5825</v>
      </c>
      <c r="R948" t="s">
        <v>5826</v>
      </c>
      <c r="S948" t="s">
        <v>5794</v>
      </c>
      <c r="T948" t="s">
        <v>5795</v>
      </c>
      <c r="U948" t="s">
        <v>2564</v>
      </c>
      <c r="V948" t="s">
        <v>1577</v>
      </c>
      <c r="W948">
        <v>44.311450000000001</v>
      </c>
      <c r="X948">
        <v>-79.565470000000005</v>
      </c>
      <c r="Y948" t="s">
        <v>612</v>
      </c>
      <c r="Z948" t="s">
        <v>612</v>
      </c>
      <c r="AA948" t="s">
        <v>612</v>
      </c>
      <c r="AB948" t="s">
        <v>612</v>
      </c>
      <c r="AC948" t="s">
        <v>612</v>
      </c>
      <c r="AD948" t="s">
        <v>612</v>
      </c>
      <c r="AE948" t="s">
        <v>612</v>
      </c>
      <c r="AF948" t="s">
        <v>612</v>
      </c>
      <c r="AG948" t="s">
        <v>612</v>
      </c>
      <c r="AH948" t="s">
        <v>612</v>
      </c>
      <c r="AI948" t="s">
        <v>612</v>
      </c>
      <c r="AJ948" t="s">
        <v>612</v>
      </c>
      <c r="AK948" t="s">
        <v>612</v>
      </c>
      <c r="AL948" t="s">
        <v>612</v>
      </c>
      <c r="AM948" t="s">
        <v>612</v>
      </c>
      <c r="AN948" t="s">
        <v>612</v>
      </c>
      <c r="AO948" t="s">
        <v>612</v>
      </c>
      <c r="AP948" t="s">
        <v>612</v>
      </c>
      <c r="AQ948" t="s">
        <v>612</v>
      </c>
      <c r="AR948" t="s">
        <v>612</v>
      </c>
      <c r="AS948" t="s">
        <v>612</v>
      </c>
      <c r="AT948" t="s">
        <v>613</v>
      </c>
      <c r="AU948" t="s">
        <v>612</v>
      </c>
      <c r="AV948" t="s">
        <v>635</v>
      </c>
      <c r="AW948">
        <v>39691</v>
      </c>
      <c r="AX948">
        <v>9250305</v>
      </c>
      <c r="AY948" t="s">
        <v>621</v>
      </c>
      <c r="AZ948" t="s">
        <v>140</v>
      </c>
      <c r="BA948" t="s">
        <v>470</v>
      </c>
      <c r="BB948" t="s">
        <v>1255</v>
      </c>
      <c r="BC948">
        <v>37865</v>
      </c>
      <c r="BD948">
        <v>0</v>
      </c>
      <c r="BE948">
        <v>0</v>
      </c>
      <c r="BF948">
        <v>0</v>
      </c>
      <c r="BG948">
        <v>0</v>
      </c>
      <c r="BH948">
        <v>0</v>
      </c>
      <c r="BI948">
        <v>0</v>
      </c>
      <c r="BJ948">
        <v>0</v>
      </c>
      <c r="BK948">
        <v>0</v>
      </c>
      <c r="BL948">
        <v>0</v>
      </c>
      <c r="BM948">
        <v>0</v>
      </c>
      <c r="BN948">
        <v>0</v>
      </c>
      <c r="BO948">
        <v>0</v>
      </c>
      <c r="BP948">
        <v>0</v>
      </c>
      <c r="BQ948">
        <v>0</v>
      </c>
      <c r="BR948">
        <v>8054446</v>
      </c>
      <c r="BS948">
        <v>8054446</v>
      </c>
      <c r="BT948">
        <v>1195859</v>
      </c>
      <c r="BU948">
        <v>0</v>
      </c>
      <c r="BV948">
        <v>0</v>
      </c>
      <c r="BW948">
        <v>0</v>
      </c>
      <c r="BX948">
        <v>0</v>
      </c>
      <c r="BY948">
        <v>0</v>
      </c>
      <c r="BZ948">
        <v>0</v>
      </c>
      <c r="CA948">
        <v>0</v>
      </c>
      <c r="CB948">
        <v>0</v>
      </c>
      <c r="CC948">
        <v>0</v>
      </c>
      <c r="CD948">
        <v>1195859</v>
      </c>
      <c r="CE948">
        <v>9250305</v>
      </c>
      <c r="CF948">
        <v>9250305</v>
      </c>
      <c r="CG948">
        <v>0</v>
      </c>
      <c r="CH948" t="s">
        <v>612</v>
      </c>
      <c r="CI948" t="s">
        <v>616</v>
      </c>
      <c r="CJ948" t="s">
        <v>617</v>
      </c>
      <c r="CK948" t="s">
        <v>617</v>
      </c>
      <c r="CL948" t="s">
        <v>617</v>
      </c>
      <c r="CM948" t="s">
        <v>617</v>
      </c>
      <c r="CN948">
        <v>0</v>
      </c>
    </row>
    <row r="949" spans="1:92" x14ac:dyDescent="0.25">
      <c r="A949" t="s">
        <v>5827</v>
      </c>
      <c r="B949" t="s">
        <v>5827</v>
      </c>
      <c r="C949">
        <v>17</v>
      </c>
      <c r="D949" t="s">
        <v>597</v>
      </c>
      <c r="E949">
        <v>66109</v>
      </c>
      <c r="F949" t="s">
        <v>5797</v>
      </c>
      <c r="G949" t="s">
        <v>5828</v>
      </c>
      <c r="H949" t="s">
        <v>5829</v>
      </c>
      <c r="I949" t="s">
        <v>630</v>
      </c>
      <c r="J949">
        <v>9811</v>
      </c>
      <c r="K949">
        <v>10281</v>
      </c>
      <c r="L949" t="s">
        <v>5830</v>
      </c>
      <c r="M949" t="s">
        <v>5831</v>
      </c>
      <c r="N949" t="s">
        <v>5832</v>
      </c>
      <c r="O949" t="s">
        <v>5833</v>
      </c>
      <c r="P949" t="s">
        <v>5834</v>
      </c>
      <c r="Q949" t="s">
        <v>5835</v>
      </c>
      <c r="R949" t="s">
        <v>5836</v>
      </c>
      <c r="S949" t="s">
        <v>5794</v>
      </c>
      <c r="T949" t="s">
        <v>5795</v>
      </c>
      <c r="U949" t="s">
        <v>2564</v>
      </c>
      <c r="V949" t="s">
        <v>1577</v>
      </c>
      <c r="W949">
        <v>44.368609999999997</v>
      </c>
      <c r="X949">
        <v>-79.644030000000001</v>
      </c>
      <c r="Y949" t="s">
        <v>612</v>
      </c>
      <c r="Z949" t="s">
        <v>612</v>
      </c>
      <c r="AA949" t="s">
        <v>612</v>
      </c>
      <c r="AB949" t="s">
        <v>612</v>
      </c>
      <c r="AC949" t="s">
        <v>612</v>
      </c>
      <c r="AD949" t="s">
        <v>612</v>
      </c>
      <c r="AE949" t="s">
        <v>612</v>
      </c>
      <c r="AF949" t="s">
        <v>612</v>
      </c>
      <c r="AG949" t="s">
        <v>612</v>
      </c>
      <c r="AH949" t="s">
        <v>612</v>
      </c>
      <c r="AI949" t="s">
        <v>612</v>
      </c>
      <c r="AJ949" t="s">
        <v>612</v>
      </c>
      <c r="AK949" t="s">
        <v>612</v>
      </c>
      <c r="AL949" t="s">
        <v>612</v>
      </c>
      <c r="AM949" t="s">
        <v>612</v>
      </c>
      <c r="AN949" t="s">
        <v>612</v>
      </c>
      <c r="AO949" t="s">
        <v>612</v>
      </c>
      <c r="AP949" t="s">
        <v>612</v>
      </c>
      <c r="AQ949" t="s">
        <v>612</v>
      </c>
      <c r="AR949" t="s">
        <v>612</v>
      </c>
      <c r="AS949" t="s">
        <v>612</v>
      </c>
      <c r="AT949" t="s">
        <v>613</v>
      </c>
      <c r="AU949" t="s">
        <v>612</v>
      </c>
      <c r="AV949" t="s">
        <v>635</v>
      </c>
      <c r="AW949">
        <v>39691</v>
      </c>
      <c r="AX949">
        <v>6702685</v>
      </c>
      <c r="AY949" t="s">
        <v>621</v>
      </c>
      <c r="AZ949" t="s">
        <v>140</v>
      </c>
      <c r="BA949" t="s">
        <v>470</v>
      </c>
      <c r="BB949" t="s">
        <v>659</v>
      </c>
      <c r="BC949">
        <v>36770</v>
      </c>
      <c r="BD949">
        <v>0</v>
      </c>
      <c r="BE949">
        <v>0</v>
      </c>
      <c r="BF949">
        <v>0</v>
      </c>
      <c r="BG949">
        <v>0</v>
      </c>
      <c r="BH949">
        <v>0</v>
      </c>
      <c r="BI949">
        <v>0</v>
      </c>
      <c r="BJ949">
        <v>0</v>
      </c>
      <c r="BK949">
        <v>0</v>
      </c>
      <c r="BL949">
        <v>0</v>
      </c>
      <c r="BM949">
        <v>0</v>
      </c>
      <c r="BN949">
        <v>0</v>
      </c>
      <c r="BO949">
        <v>0</v>
      </c>
      <c r="BP949">
        <v>0</v>
      </c>
      <c r="BQ949">
        <v>0</v>
      </c>
      <c r="BR949">
        <v>259175</v>
      </c>
      <c r="BS949">
        <v>259175</v>
      </c>
      <c r="BT949">
        <v>6443510</v>
      </c>
      <c r="BU949">
        <v>0</v>
      </c>
      <c r="BV949">
        <v>0</v>
      </c>
      <c r="BW949">
        <v>0</v>
      </c>
      <c r="BX949">
        <v>0</v>
      </c>
      <c r="BY949">
        <v>0</v>
      </c>
      <c r="BZ949">
        <v>0</v>
      </c>
      <c r="CA949">
        <v>0</v>
      </c>
      <c r="CB949">
        <v>0</v>
      </c>
      <c r="CC949">
        <v>0</v>
      </c>
      <c r="CD949">
        <v>6443510</v>
      </c>
      <c r="CE949">
        <v>6702685</v>
      </c>
      <c r="CF949">
        <v>6702685</v>
      </c>
      <c r="CG949">
        <v>0</v>
      </c>
      <c r="CH949" t="s">
        <v>612</v>
      </c>
      <c r="CI949" t="s">
        <v>616</v>
      </c>
      <c r="CJ949" t="s">
        <v>617</v>
      </c>
      <c r="CK949" t="s">
        <v>617</v>
      </c>
      <c r="CL949" t="s">
        <v>617</v>
      </c>
      <c r="CM949" t="s">
        <v>617</v>
      </c>
      <c r="CN949">
        <v>0</v>
      </c>
    </row>
    <row r="950" spans="1:92" x14ac:dyDescent="0.25">
      <c r="A950" t="s">
        <v>5837</v>
      </c>
      <c r="B950" t="s">
        <v>5837</v>
      </c>
      <c r="C950">
        <v>17</v>
      </c>
      <c r="D950" t="s">
        <v>597</v>
      </c>
      <c r="E950">
        <v>66109</v>
      </c>
      <c r="F950" t="s">
        <v>5797</v>
      </c>
      <c r="G950" t="s">
        <v>5838</v>
      </c>
      <c r="H950" t="s">
        <v>5839</v>
      </c>
      <c r="I950" t="s">
        <v>630</v>
      </c>
      <c r="J950">
        <v>8185</v>
      </c>
      <c r="K950">
        <v>9248</v>
      </c>
      <c r="L950" t="s">
        <v>5840</v>
      </c>
      <c r="M950" t="s">
        <v>5841</v>
      </c>
      <c r="N950" t="s">
        <v>5832</v>
      </c>
      <c r="O950" t="s">
        <v>5842</v>
      </c>
      <c r="P950" t="s">
        <v>5834</v>
      </c>
      <c r="Q950" t="s">
        <v>5835</v>
      </c>
      <c r="R950" t="s">
        <v>5836</v>
      </c>
      <c r="S950" t="s">
        <v>5794</v>
      </c>
      <c r="T950" t="s">
        <v>5795</v>
      </c>
      <c r="U950" t="s">
        <v>2564</v>
      </c>
      <c r="V950" t="s">
        <v>1577</v>
      </c>
      <c r="W950">
        <v>44.364350000000002</v>
      </c>
      <c r="X950">
        <v>-79.685180000000003</v>
      </c>
      <c r="Y950" t="s">
        <v>612</v>
      </c>
      <c r="Z950" t="s">
        <v>612</v>
      </c>
      <c r="AA950" t="s">
        <v>612</v>
      </c>
      <c r="AB950" t="s">
        <v>612</v>
      </c>
      <c r="AC950" t="s">
        <v>612</v>
      </c>
      <c r="AD950" t="s">
        <v>612</v>
      </c>
      <c r="AE950" t="s">
        <v>612</v>
      </c>
      <c r="AF950" t="s">
        <v>612</v>
      </c>
      <c r="AG950" t="s">
        <v>612</v>
      </c>
      <c r="AH950" t="s">
        <v>612</v>
      </c>
      <c r="AI950" t="s">
        <v>612</v>
      </c>
      <c r="AJ950" t="s">
        <v>612</v>
      </c>
      <c r="AK950" t="s">
        <v>612</v>
      </c>
      <c r="AL950" t="s">
        <v>612</v>
      </c>
      <c r="AM950" t="s">
        <v>612</v>
      </c>
      <c r="AN950" t="s">
        <v>612</v>
      </c>
      <c r="AO950" t="s">
        <v>612</v>
      </c>
      <c r="AP950" t="s">
        <v>612</v>
      </c>
      <c r="AQ950" t="s">
        <v>612</v>
      </c>
      <c r="AR950" t="s">
        <v>612</v>
      </c>
      <c r="AS950" t="s">
        <v>612</v>
      </c>
      <c r="AT950" t="s">
        <v>613</v>
      </c>
      <c r="AU950" t="s">
        <v>612</v>
      </c>
      <c r="AV950" t="s">
        <v>635</v>
      </c>
      <c r="AW950">
        <v>39691</v>
      </c>
      <c r="AX950">
        <v>2304526</v>
      </c>
      <c r="AY950" t="s">
        <v>621</v>
      </c>
      <c r="AZ950" t="s">
        <v>140</v>
      </c>
      <c r="BA950" t="s">
        <v>470</v>
      </c>
      <c r="BB950" t="s">
        <v>2212</v>
      </c>
      <c r="BC950">
        <v>36404</v>
      </c>
      <c r="BD950">
        <v>0</v>
      </c>
      <c r="BE950">
        <v>0</v>
      </c>
      <c r="BF950">
        <v>0</v>
      </c>
      <c r="BG950">
        <v>0</v>
      </c>
      <c r="BH950">
        <v>0</v>
      </c>
      <c r="BI950">
        <v>0</v>
      </c>
      <c r="BJ950">
        <v>0</v>
      </c>
      <c r="BK950">
        <v>0</v>
      </c>
      <c r="BL950">
        <v>0</v>
      </c>
      <c r="BM950">
        <v>0</v>
      </c>
      <c r="BN950">
        <v>0</v>
      </c>
      <c r="BO950">
        <v>0</v>
      </c>
      <c r="BP950">
        <v>0</v>
      </c>
      <c r="BQ950">
        <v>0</v>
      </c>
      <c r="BR950">
        <v>1613903</v>
      </c>
      <c r="BS950">
        <v>1613903</v>
      </c>
      <c r="BT950">
        <v>690623</v>
      </c>
      <c r="BU950">
        <v>0</v>
      </c>
      <c r="BV950">
        <v>0</v>
      </c>
      <c r="BW950">
        <v>0</v>
      </c>
      <c r="BX950">
        <v>0</v>
      </c>
      <c r="BY950">
        <v>0</v>
      </c>
      <c r="BZ950">
        <v>0</v>
      </c>
      <c r="CA950">
        <v>0</v>
      </c>
      <c r="CB950">
        <v>0</v>
      </c>
      <c r="CC950">
        <v>0</v>
      </c>
      <c r="CD950">
        <v>690623</v>
      </c>
      <c r="CE950">
        <v>2304526</v>
      </c>
      <c r="CF950">
        <v>2304526</v>
      </c>
      <c r="CG950">
        <v>0</v>
      </c>
      <c r="CH950" t="s">
        <v>612</v>
      </c>
      <c r="CI950" t="s">
        <v>616</v>
      </c>
      <c r="CJ950" t="s">
        <v>617</v>
      </c>
      <c r="CK950" t="s">
        <v>617</v>
      </c>
      <c r="CL950" t="s">
        <v>617</v>
      </c>
      <c r="CM950" t="s">
        <v>617</v>
      </c>
      <c r="CN950">
        <v>0</v>
      </c>
    </row>
    <row r="951" spans="1:92" x14ac:dyDescent="0.25">
      <c r="A951" t="s">
        <v>5843</v>
      </c>
      <c r="B951" t="s">
        <v>5844</v>
      </c>
      <c r="C951">
        <v>17</v>
      </c>
      <c r="D951" t="s">
        <v>597</v>
      </c>
      <c r="E951">
        <v>66109</v>
      </c>
      <c r="F951" t="s">
        <v>5797</v>
      </c>
      <c r="G951" t="s">
        <v>5845</v>
      </c>
      <c r="H951" t="s">
        <v>5846</v>
      </c>
      <c r="I951" t="s">
        <v>630</v>
      </c>
      <c r="J951">
        <v>11086</v>
      </c>
      <c r="K951">
        <v>12274</v>
      </c>
      <c r="L951" t="s">
        <v>5847</v>
      </c>
      <c r="M951" t="s">
        <v>5848</v>
      </c>
      <c r="N951" t="s">
        <v>5849</v>
      </c>
      <c r="O951" t="s">
        <v>5850</v>
      </c>
      <c r="P951" t="s">
        <v>5851</v>
      </c>
      <c r="Q951" t="s">
        <v>5852</v>
      </c>
      <c r="R951" t="s">
        <v>5853</v>
      </c>
      <c r="S951" t="s">
        <v>5794</v>
      </c>
      <c r="T951" t="s">
        <v>5795</v>
      </c>
      <c r="U951" t="s">
        <v>2564</v>
      </c>
      <c r="V951" t="s">
        <v>1577</v>
      </c>
      <c r="W951">
        <v>44.162089999999999</v>
      </c>
      <c r="X951">
        <v>-79.871530000000007</v>
      </c>
      <c r="Y951">
        <v>40731</v>
      </c>
      <c r="Z951" t="s">
        <v>977</v>
      </c>
      <c r="AA951" t="s">
        <v>803</v>
      </c>
      <c r="AB951" t="s">
        <v>612</v>
      </c>
      <c r="AC951" t="s">
        <v>612</v>
      </c>
      <c r="AD951" t="s">
        <v>612</v>
      </c>
      <c r="AE951">
        <v>40731</v>
      </c>
      <c r="AF951" t="s">
        <v>977</v>
      </c>
      <c r="AG951" t="s">
        <v>803</v>
      </c>
      <c r="AH951" t="s">
        <v>612</v>
      </c>
      <c r="AI951" t="s">
        <v>612</v>
      </c>
      <c r="AJ951" t="s">
        <v>612</v>
      </c>
      <c r="AK951" t="s">
        <v>612</v>
      </c>
      <c r="AL951" t="s">
        <v>612</v>
      </c>
      <c r="AM951" t="s">
        <v>612</v>
      </c>
      <c r="AN951" t="s">
        <v>612</v>
      </c>
      <c r="AO951" t="s">
        <v>612</v>
      </c>
      <c r="AP951" t="s">
        <v>612</v>
      </c>
      <c r="AQ951">
        <v>507</v>
      </c>
      <c r="AR951" t="s">
        <v>612</v>
      </c>
      <c r="AS951" t="s">
        <v>612</v>
      </c>
      <c r="AT951" t="s">
        <v>613</v>
      </c>
      <c r="AU951" t="s">
        <v>612</v>
      </c>
      <c r="AV951" t="s">
        <v>614</v>
      </c>
      <c r="AW951" t="s">
        <v>612</v>
      </c>
      <c r="AX951">
        <v>10272385</v>
      </c>
      <c r="AY951" t="s">
        <v>621</v>
      </c>
      <c r="AZ951" t="s">
        <v>145</v>
      </c>
      <c r="BA951" t="s">
        <v>701</v>
      </c>
      <c r="BB951" t="s">
        <v>700</v>
      </c>
      <c r="BC951">
        <v>41883</v>
      </c>
      <c r="BD951">
        <v>0</v>
      </c>
      <c r="BE951">
        <v>0</v>
      </c>
      <c r="BF951">
        <v>0</v>
      </c>
      <c r="BG951">
        <v>221509</v>
      </c>
      <c r="BH951">
        <v>0</v>
      </c>
      <c r="BI951">
        <v>0</v>
      </c>
      <c r="BJ951">
        <v>0</v>
      </c>
      <c r="BK951">
        <v>0</v>
      </c>
      <c r="BL951">
        <v>0</v>
      </c>
      <c r="BM951">
        <v>0</v>
      </c>
      <c r="BN951">
        <v>0</v>
      </c>
      <c r="BO951">
        <v>0</v>
      </c>
      <c r="BP951">
        <v>0</v>
      </c>
      <c r="BQ951">
        <v>0</v>
      </c>
      <c r="BR951">
        <v>0</v>
      </c>
      <c r="BS951">
        <v>221509</v>
      </c>
      <c r="BT951">
        <v>0</v>
      </c>
      <c r="BU951">
        <v>0</v>
      </c>
      <c r="BV951">
        <v>919166</v>
      </c>
      <c r="BW951">
        <v>0</v>
      </c>
      <c r="BX951">
        <v>9131710</v>
      </c>
      <c r="BY951">
        <v>0</v>
      </c>
      <c r="BZ951">
        <v>0</v>
      </c>
      <c r="CA951">
        <v>0</v>
      </c>
      <c r="CB951">
        <v>0</v>
      </c>
      <c r="CC951">
        <v>0</v>
      </c>
      <c r="CD951">
        <v>10050876</v>
      </c>
      <c r="CE951">
        <v>10272385</v>
      </c>
      <c r="CF951">
        <v>10272385</v>
      </c>
      <c r="CG951">
        <v>0</v>
      </c>
      <c r="CH951" t="s">
        <v>612</v>
      </c>
      <c r="CI951" t="s">
        <v>616</v>
      </c>
      <c r="CJ951" t="s">
        <v>702</v>
      </c>
      <c r="CK951" t="s">
        <v>703</v>
      </c>
      <c r="CL951" t="s">
        <v>617</v>
      </c>
      <c r="CM951" t="s">
        <v>617</v>
      </c>
      <c r="CN951">
        <v>9131710</v>
      </c>
    </row>
    <row r="952" spans="1:92" x14ac:dyDescent="0.25">
      <c r="A952" t="s">
        <v>5854</v>
      </c>
      <c r="B952" t="s">
        <v>5844</v>
      </c>
      <c r="C952">
        <v>17</v>
      </c>
      <c r="D952" t="s">
        <v>597</v>
      </c>
      <c r="E952">
        <v>66109</v>
      </c>
      <c r="F952" t="s">
        <v>5797</v>
      </c>
      <c r="G952" t="s">
        <v>5845</v>
      </c>
      <c r="H952" t="s">
        <v>5846</v>
      </c>
      <c r="I952" t="s">
        <v>630</v>
      </c>
      <c r="J952">
        <v>11086</v>
      </c>
      <c r="K952">
        <v>12274</v>
      </c>
      <c r="L952" t="s">
        <v>5855</v>
      </c>
      <c r="M952" t="s">
        <v>5848</v>
      </c>
      <c r="N952" t="s">
        <v>5849</v>
      </c>
      <c r="O952" t="s">
        <v>5850</v>
      </c>
      <c r="P952" t="s">
        <v>5851</v>
      </c>
      <c r="Q952" t="s">
        <v>5852</v>
      </c>
      <c r="R952" t="s">
        <v>5853</v>
      </c>
      <c r="S952" t="s">
        <v>5794</v>
      </c>
      <c r="T952" t="s">
        <v>5795</v>
      </c>
      <c r="U952" t="s">
        <v>2564</v>
      </c>
      <c r="V952" t="s">
        <v>1577</v>
      </c>
      <c r="W952">
        <v>44.162089999999999</v>
      </c>
      <c r="X952">
        <v>-79.871530000000007</v>
      </c>
      <c r="Y952">
        <v>40970</v>
      </c>
      <c r="Z952" t="s">
        <v>803</v>
      </c>
      <c r="AA952" t="s">
        <v>803</v>
      </c>
      <c r="AB952">
        <v>40970</v>
      </c>
      <c r="AC952" t="s">
        <v>803</v>
      </c>
      <c r="AD952" t="s">
        <v>803</v>
      </c>
      <c r="AE952" t="s">
        <v>612</v>
      </c>
      <c r="AF952" t="s">
        <v>612</v>
      </c>
      <c r="AG952" t="s">
        <v>612</v>
      </c>
      <c r="AH952" t="s">
        <v>612</v>
      </c>
      <c r="AI952" t="s">
        <v>612</v>
      </c>
      <c r="AJ952" t="s">
        <v>612</v>
      </c>
      <c r="AK952" t="s">
        <v>612</v>
      </c>
      <c r="AL952" t="s">
        <v>612</v>
      </c>
      <c r="AM952" t="s">
        <v>612</v>
      </c>
      <c r="AN952" t="s">
        <v>612</v>
      </c>
      <c r="AO952" t="s">
        <v>612</v>
      </c>
      <c r="AP952" t="s">
        <v>612</v>
      </c>
      <c r="AQ952" t="s">
        <v>612</v>
      </c>
      <c r="AR952" t="s">
        <v>612</v>
      </c>
      <c r="AS952" t="s">
        <v>612</v>
      </c>
      <c r="AT952" t="s">
        <v>612</v>
      </c>
      <c r="AU952" t="s">
        <v>612</v>
      </c>
      <c r="AV952" t="s">
        <v>635</v>
      </c>
      <c r="AW952">
        <v>40970</v>
      </c>
      <c r="AX952">
        <v>1600000</v>
      </c>
      <c r="AY952" t="s">
        <v>621</v>
      </c>
      <c r="AZ952" t="s">
        <v>663</v>
      </c>
      <c r="BA952" t="s">
        <v>701</v>
      </c>
      <c r="BB952" t="s">
        <v>803</v>
      </c>
      <c r="BC952">
        <v>40787</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1600000</v>
      </c>
      <c r="BX952">
        <v>0</v>
      </c>
      <c r="BY952">
        <v>0</v>
      </c>
      <c r="BZ952">
        <v>0</v>
      </c>
      <c r="CA952">
        <v>0</v>
      </c>
      <c r="CB952">
        <v>0</v>
      </c>
      <c r="CC952">
        <v>0</v>
      </c>
      <c r="CD952">
        <v>1600000</v>
      </c>
      <c r="CE952">
        <v>1600000</v>
      </c>
      <c r="CF952">
        <v>1600000</v>
      </c>
      <c r="CG952">
        <v>0</v>
      </c>
      <c r="CH952" t="s">
        <v>612</v>
      </c>
      <c r="CI952" t="s">
        <v>616</v>
      </c>
      <c r="CJ952" t="s">
        <v>617</v>
      </c>
      <c r="CK952" t="s">
        <v>617</v>
      </c>
      <c r="CL952" t="s">
        <v>617</v>
      </c>
      <c r="CM952" t="s">
        <v>617</v>
      </c>
      <c r="CN952">
        <v>1600000</v>
      </c>
    </row>
    <row r="953" spans="1:92" x14ac:dyDescent="0.25">
      <c r="A953" t="s">
        <v>5856</v>
      </c>
      <c r="B953" t="s">
        <v>5856</v>
      </c>
      <c r="C953">
        <v>17</v>
      </c>
      <c r="D953" t="s">
        <v>597</v>
      </c>
      <c r="E953">
        <v>66109</v>
      </c>
      <c r="F953" t="s">
        <v>5797</v>
      </c>
      <c r="G953" t="s">
        <v>5857</v>
      </c>
      <c r="H953" t="s">
        <v>5858</v>
      </c>
      <c r="I953" t="s">
        <v>630</v>
      </c>
      <c r="J953">
        <v>8187</v>
      </c>
      <c r="K953">
        <v>9250</v>
      </c>
      <c r="L953" t="s">
        <v>5859</v>
      </c>
      <c r="M953" t="s">
        <v>5860</v>
      </c>
      <c r="N953" t="s">
        <v>5832</v>
      </c>
      <c r="O953" t="s">
        <v>5861</v>
      </c>
      <c r="P953" t="s">
        <v>5834</v>
      </c>
      <c r="Q953" t="s">
        <v>5835</v>
      </c>
      <c r="R953" t="s">
        <v>5836</v>
      </c>
      <c r="S953" t="s">
        <v>5794</v>
      </c>
      <c r="T953" t="s">
        <v>5795</v>
      </c>
      <c r="U953" t="s">
        <v>2564</v>
      </c>
      <c r="V953" t="s">
        <v>1577</v>
      </c>
      <c r="W953">
        <v>44.391240000000003</v>
      </c>
      <c r="X953">
        <v>-79.726209999999995</v>
      </c>
      <c r="Y953" t="s">
        <v>612</v>
      </c>
      <c r="Z953" t="s">
        <v>612</v>
      </c>
      <c r="AA953" t="s">
        <v>612</v>
      </c>
      <c r="AB953" t="s">
        <v>612</v>
      </c>
      <c r="AC953" t="s">
        <v>612</v>
      </c>
      <c r="AD953" t="s">
        <v>612</v>
      </c>
      <c r="AE953" t="s">
        <v>612</v>
      </c>
      <c r="AF953" t="s">
        <v>612</v>
      </c>
      <c r="AG953" t="s">
        <v>612</v>
      </c>
      <c r="AH953" t="s">
        <v>612</v>
      </c>
      <c r="AI953" t="s">
        <v>612</v>
      </c>
      <c r="AJ953" t="s">
        <v>612</v>
      </c>
      <c r="AK953" t="s">
        <v>612</v>
      </c>
      <c r="AL953" t="s">
        <v>612</v>
      </c>
      <c r="AM953" t="s">
        <v>612</v>
      </c>
      <c r="AN953" t="s">
        <v>612</v>
      </c>
      <c r="AO953" t="s">
        <v>612</v>
      </c>
      <c r="AP953" t="s">
        <v>612</v>
      </c>
      <c r="AQ953" t="s">
        <v>612</v>
      </c>
      <c r="AR953" t="s">
        <v>612</v>
      </c>
      <c r="AS953" t="s">
        <v>612</v>
      </c>
      <c r="AT953" t="s">
        <v>613</v>
      </c>
      <c r="AU953" t="s">
        <v>612</v>
      </c>
      <c r="AV953" t="s">
        <v>635</v>
      </c>
      <c r="AW953">
        <v>39691</v>
      </c>
      <c r="AX953">
        <v>2441585</v>
      </c>
      <c r="AY953" t="s">
        <v>621</v>
      </c>
      <c r="AZ953" t="s">
        <v>140</v>
      </c>
      <c r="BA953" t="s">
        <v>470</v>
      </c>
      <c r="BB953" t="s">
        <v>1318</v>
      </c>
      <c r="BC953">
        <v>37500</v>
      </c>
      <c r="BD953">
        <v>0</v>
      </c>
      <c r="BE953">
        <v>0</v>
      </c>
      <c r="BF953">
        <v>0</v>
      </c>
      <c r="BG953">
        <v>0</v>
      </c>
      <c r="BH953">
        <v>0</v>
      </c>
      <c r="BI953">
        <v>0</v>
      </c>
      <c r="BJ953">
        <v>0</v>
      </c>
      <c r="BK953">
        <v>0</v>
      </c>
      <c r="BL953">
        <v>0</v>
      </c>
      <c r="BM953">
        <v>0</v>
      </c>
      <c r="BN953">
        <v>0</v>
      </c>
      <c r="BO953">
        <v>0</v>
      </c>
      <c r="BP953">
        <v>0</v>
      </c>
      <c r="BQ953">
        <v>0</v>
      </c>
      <c r="BR953">
        <v>0</v>
      </c>
      <c r="BS953">
        <v>0</v>
      </c>
      <c r="BT953">
        <v>2441585</v>
      </c>
      <c r="BU953">
        <v>0</v>
      </c>
      <c r="BV953">
        <v>0</v>
      </c>
      <c r="BW953">
        <v>0</v>
      </c>
      <c r="BX953">
        <v>0</v>
      </c>
      <c r="BY953">
        <v>0</v>
      </c>
      <c r="BZ953">
        <v>0</v>
      </c>
      <c r="CA953">
        <v>0</v>
      </c>
      <c r="CB953">
        <v>0</v>
      </c>
      <c r="CC953">
        <v>0</v>
      </c>
      <c r="CD953">
        <v>2441585</v>
      </c>
      <c r="CE953">
        <v>2441585</v>
      </c>
      <c r="CF953">
        <v>2441585</v>
      </c>
      <c r="CG953">
        <v>0</v>
      </c>
      <c r="CH953" t="s">
        <v>612</v>
      </c>
      <c r="CI953" t="s">
        <v>616</v>
      </c>
      <c r="CJ953" t="s">
        <v>617</v>
      </c>
      <c r="CK953" t="s">
        <v>617</v>
      </c>
      <c r="CL953" t="s">
        <v>617</v>
      </c>
      <c r="CM953" t="s">
        <v>617</v>
      </c>
      <c r="CN953">
        <v>0</v>
      </c>
    </row>
    <row r="954" spans="1:92" x14ac:dyDescent="0.25">
      <c r="A954" t="s">
        <v>5862</v>
      </c>
      <c r="B954" t="s">
        <v>5862</v>
      </c>
      <c r="C954">
        <v>17</v>
      </c>
      <c r="D954" t="s">
        <v>597</v>
      </c>
      <c r="E954">
        <v>66109</v>
      </c>
      <c r="F954" t="s">
        <v>5797</v>
      </c>
      <c r="G954" t="s">
        <v>5863</v>
      </c>
      <c r="H954" t="s">
        <v>5864</v>
      </c>
      <c r="I954" t="s">
        <v>630</v>
      </c>
      <c r="J954">
        <v>8188</v>
      </c>
      <c r="K954">
        <v>9251</v>
      </c>
      <c r="L954" t="s">
        <v>5865</v>
      </c>
      <c r="M954" t="s">
        <v>5866</v>
      </c>
      <c r="N954" t="s">
        <v>5867</v>
      </c>
      <c r="O954" t="s">
        <v>5868</v>
      </c>
      <c r="P954" t="s">
        <v>5869</v>
      </c>
      <c r="Q954" t="s">
        <v>5870</v>
      </c>
      <c r="R954" t="s">
        <v>5871</v>
      </c>
      <c r="S954" t="s">
        <v>5794</v>
      </c>
      <c r="T954" t="s">
        <v>5795</v>
      </c>
      <c r="U954" t="s">
        <v>2564</v>
      </c>
      <c r="V954" t="s">
        <v>1577</v>
      </c>
      <c r="W954">
        <v>44.321260000000002</v>
      </c>
      <c r="X954">
        <v>-79.878630000000001</v>
      </c>
      <c r="Y954" t="s">
        <v>612</v>
      </c>
      <c r="Z954" t="s">
        <v>612</v>
      </c>
      <c r="AA954" t="s">
        <v>612</v>
      </c>
      <c r="AB954" t="s">
        <v>612</v>
      </c>
      <c r="AC954" t="s">
        <v>612</v>
      </c>
      <c r="AD954" t="s">
        <v>612</v>
      </c>
      <c r="AE954" t="s">
        <v>612</v>
      </c>
      <c r="AF954" t="s">
        <v>612</v>
      </c>
      <c r="AG954" t="s">
        <v>612</v>
      </c>
      <c r="AH954" t="s">
        <v>612</v>
      </c>
      <c r="AI954" t="s">
        <v>612</v>
      </c>
      <c r="AJ954" t="s">
        <v>612</v>
      </c>
      <c r="AK954" t="s">
        <v>612</v>
      </c>
      <c r="AL954" t="s">
        <v>612</v>
      </c>
      <c r="AM954" t="s">
        <v>612</v>
      </c>
      <c r="AN954" t="s">
        <v>612</v>
      </c>
      <c r="AO954" t="s">
        <v>612</v>
      </c>
      <c r="AP954" t="s">
        <v>612</v>
      </c>
      <c r="AQ954" t="s">
        <v>612</v>
      </c>
      <c r="AR954" t="s">
        <v>612</v>
      </c>
      <c r="AS954" t="s">
        <v>612</v>
      </c>
      <c r="AT954" t="s">
        <v>613</v>
      </c>
      <c r="AU954" t="s">
        <v>612</v>
      </c>
      <c r="AV954" t="s">
        <v>614</v>
      </c>
      <c r="AW954" t="s">
        <v>612</v>
      </c>
      <c r="AX954">
        <v>4217388</v>
      </c>
      <c r="AY954" t="s">
        <v>621</v>
      </c>
      <c r="AZ954" t="s">
        <v>140</v>
      </c>
      <c r="BA954" t="s">
        <v>470</v>
      </c>
      <c r="BB954" t="s">
        <v>803</v>
      </c>
      <c r="BC954">
        <v>40787</v>
      </c>
      <c r="BD954">
        <v>0</v>
      </c>
      <c r="BE954">
        <v>0</v>
      </c>
      <c r="BF954">
        <v>0</v>
      </c>
      <c r="BG954">
        <v>0</v>
      </c>
      <c r="BH954">
        <v>0</v>
      </c>
      <c r="BI954">
        <v>0</v>
      </c>
      <c r="BJ954">
        <v>0</v>
      </c>
      <c r="BK954">
        <v>0</v>
      </c>
      <c r="BL954">
        <v>0</v>
      </c>
      <c r="BM954">
        <v>0</v>
      </c>
      <c r="BN954">
        <v>0</v>
      </c>
      <c r="BO954">
        <v>0</v>
      </c>
      <c r="BP954">
        <v>0</v>
      </c>
      <c r="BQ954">
        <v>0</v>
      </c>
      <c r="BR954">
        <v>0</v>
      </c>
      <c r="BS954">
        <v>0</v>
      </c>
      <c r="BT954">
        <v>1499604</v>
      </c>
      <c r="BU954">
        <v>0</v>
      </c>
      <c r="BV954">
        <v>497718</v>
      </c>
      <c r="BW954">
        <v>0</v>
      </c>
      <c r="BX954">
        <v>0</v>
      </c>
      <c r="BY954">
        <v>2220066</v>
      </c>
      <c r="BZ954">
        <v>0</v>
      </c>
      <c r="CA954">
        <v>0</v>
      </c>
      <c r="CB954">
        <v>0</v>
      </c>
      <c r="CC954">
        <v>0</v>
      </c>
      <c r="CD954">
        <v>4217388</v>
      </c>
      <c r="CE954">
        <v>4217388</v>
      </c>
      <c r="CF954">
        <v>4217388</v>
      </c>
      <c r="CG954">
        <v>0</v>
      </c>
      <c r="CH954" t="s">
        <v>612</v>
      </c>
      <c r="CI954" t="s">
        <v>616</v>
      </c>
      <c r="CJ954" t="s">
        <v>617</v>
      </c>
      <c r="CK954" t="s">
        <v>617</v>
      </c>
      <c r="CL954" t="s">
        <v>617</v>
      </c>
      <c r="CM954" t="s">
        <v>617</v>
      </c>
      <c r="CN954">
        <v>0</v>
      </c>
    </row>
    <row r="955" spans="1:92" x14ac:dyDescent="0.25">
      <c r="A955" t="s">
        <v>5872</v>
      </c>
      <c r="B955" t="s">
        <v>5872</v>
      </c>
      <c r="C955">
        <v>17</v>
      </c>
      <c r="D955" t="s">
        <v>597</v>
      </c>
      <c r="E955">
        <v>66109</v>
      </c>
      <c r="F955" t="s">
        <v>5797</v>
      </c>
      <c r="G955" t="s">
        <v>5873</v>
      </c>
      <c r="H955" t="s">
        <v>5874</v>
      </c>
      <c r="I955" t="s">
        <v>630</v>
      </c>
      <c r="J955">
        <v>13190</v>
      </c>
      <c r="K955">
        <v>12234</v>
      </c>
      <c r="L955" t="s">
        <v>5875</v>
      </c>
      <c r="M955" t="s">
        <v>5876</v>
      </c>
      <c r="N955" t="s">
        <v>5832</v>
      </c>
      <c r="O955" t="s">
        <v>5877</v>
      </c>
      <c r="P955" t="s">
        <v>5834</v>
      </c>
      <c r="Q955" t="s">
        <v>5835</v>
      </c>
      <c r="R955" t="s">
        <v>5836</v>
      </c>
      <c r="S955" t="s">
        <v>5794</v>
      </c>
      <c r="T955" t="s">
        <v>5795</v>
      </c>
      <c r="U955" t="s">
        <v>2564</v>
      </c>
      <c r="V955" t="s">
        <v>1577</v>
      </c>
      <c r="W955">
        <v>44.354669999999999</v>
      </c>
      <c r="X955">
        <v>-79.727130000000002</v>
      </c>
      <c r="Y955" t="s">
        <v>612</v>
      </c>
      <c r="Z955" t="s">
        <v>612</v>
      </c>
      <c r="AA955" t="s">
        <v>612</v>
      </c>
      <c r="AB955" t="s">
        <v>612</v>
      </c>
      <c r="AC955" t="s">
        <v>612</v>
      </c>
      <c r="AD955" t="s">
        <v>612</v>
      </c>
      <c r="AE955" t="s">
        <v>612</v>
      </c>
      <c r="AF955" t="s">
        <v>612</v>
      </c>
      <c r="AG955" t="s">
        <v>612</v>
      </c>
      <c r="AH955" t="s">
        <v>612</v>
      </c>
      <c r="AI955" t="s">
        <v>612</v>
      </c>
      <c r="AJ955" t="s">
        <v>612</v>
      </c>
      <c r="AK955" t="s">
        <v>612</v>
      </c>
      <c r="AL955" t="s">
        <v>612</v>
      </c>
      <c r="AM955" t="s">
        <v>612</v>
      </c>
      <c r="AN955" t="s">
        <v>612</v>
      </c>
      <c r="AO955" t="s">
        <v>612</v>
      </c>
      <c r="AP955" t="s">
        <v>612</v>
      </c>
      <c r="AQ955" t="s">
        <v>612</v>
      </c>
      <c r="AR955" t="s">
        <v>612</v>
      </c>
      <c r="AS955" t="s">
        <v>612</v>
      </c>
      <c r="AT955" t="s">
        <v>613</v>
      </c>
      <c r="AU955" t="s">
        <v>612</v>
      </c>
      <c r="AV955" t="s">
        <v>614</v>
      </c>
      <c r="AW955" t="s">
        <v>612</v>
      </c>
      <c r="AX955">
        <v>10549598</v>
      </c>
      <c r="AY955" t="s">
        <v>621</v>
      </c>
      <c r="AZ955" t="s">
        <v>145</v>
      </c>
      <c r="BA955" t="s">
        <v>470</v>
      </c>
      <c r="BB955" t="s">
        <v>977</v>
      </c>
      <c r="BC955">
        <v>40422</v>
      </c>
      <c r="BD955">
        <v>425962</v>
      </c>
      <c r="BE955">
        <v>0</v>
      </c>
      <c r="BF955">
        <v>0</v>
      </c>
      <c r="BG955">
        <v>0</v>
      </c>
      <c r="BH955">
        <v>0</v>
      </c>
      <c r="BI955">
        <v>0</v>
      </c>
      <c r="BJ955">
        <v>0</v>
      </c>
      <c r="BK955">
        <v>0</v>
      </c>
      <c r="BL955">
        <v>0</v>
      </c>
      <c r="BM955">
        <v>0</v>
      </c>
      <c r="BN955">
        <v>0</v>
      </c>
      <c r="BO955">
        <v>0</v>
      </c>
      <c r="BP955">
        <v>0</v>
      </c>
      <c r="BQ955">
        <v>0</v>
      </c>
      <c r="BR955">
        <v>0</v>
      </c>
      <c r="BS955">
        <v>425962</v>
      </c>
      <c r="BT955">
        <v>10123636</v>
      </c>
      <c r="BU955">
        <v>0</v>
      </c>
      <c r="BV955">
        <v>0</v>
      </c>
      <c r="BW955">
        <v>0</v>
      </c>
      <c r="BX955">
        <v>0</v>
      </c>
      <c r="BY955">
        <v>0</v>
      </c>
      <c r="BZ955">
        <v>0</v>
      </c>
      <c r="CA955">
        <v>0</v>
      </c>
      <c r="CB955">
        <v>0</v>
      </c>
      <c r="CC955">
        <v>0</v>
      </c>
      <c r="CD955">
        <v>10123636</v>
      </c>
      <c r="CE955">
        <v>10549598</v>
      </c>
      <c r="CF955">
        <v>10549598</v>
      </c>
      <c r="CG955">
        <v>0</v>
      </c>
      <c r="CH955" t="s">
        <v>612</v>
      </c>
      <c r="CI955" t="s">
        <v>616</v>
      </c>
      <c r="CJ955" t="s">
        <v>617</v>
      </c>
      <c r="CK955" t="s">
        <v>617</v>
      </c>
      <c r="CL955" t="s">
        <v>617</v>
      </c>
      <c r="CM955" t="s">
        <v>617</v>
      </c>
      <c r="CN955">
        <v>0</v>
      </c>
    </row>
    <row r="956" spans="1:92" x14ac:dyDescent="0.25">
      <c r="A956" t="s">
        <v>5878</v>
      </c>
      <c r="B956" t="s">
        <v>5878</v>
      </c>
      <c r="C956">
        <v>17</v>
      </c>
      <c r="D956" t="s">
        <v>597</v>
      </c>
      <c r="E956">
        <v>66109</v>
      </c>
      <c r="F956" t="s">
        <v>5797</v>
      </c>
      <c r="G956" t="s">
        <v>5879</v>
      </c>
      <c r="H956" t="s">
        <v>5880</v>
      </c>
      <c r="I956" t="s">
        <v>630</v>
      </c>
      <c r="J956">
        <v>8192</v>
      </c>
      <c r="K956">
        <v>9255</v>
      </c>
      <c r="L956" t="s">
        <v>5881</v>
      </c>
      <c r="M956" t="s">
        <v>5882</v>
      </c>
      <c r="N956" t="s">
        <v>5832</v>
      </c>
      <c r="O956" t="s">
        <v>5883</v>
      </c>
      <c r="P956" t="s">
        <v>5834</v>
      </c>
      <c r="Q956" t="s">
        <v>5835</v>
      </c>
      <c r="R956" t="s">
        <v>5836</v>
      </c>
      <c r="S956" t="s">
        <v>5794</v>
      </c>
      <c r="T956" t="s">
        <v>5795</v>
      </c>
      <c r="U956" t="s">
        <v>2564</v>
      </c>
      <c r="V956" t="s">
        <v>1577</v>
      </c>
      <c r="W956">
        <v>44.365009999999998</v>
      </c>
      <c r="X956">
        <v>-79.672960000000003</v>
      </c>
      <c r="Y956" t="s">
        <v>612</v>
      </c>
      <c r="Z956" t="s">
        <v>612</v>
      </c>
      <c r="AA956" t="s">
        <v>612</v>
      </c>
      <c r="AB956" t="s">
        <v>612</v>
      </c>
      <c r="AC956" t="s">
        <v>612</v>
      </c>
      <c r="AD956" t="s">
        <v>612</v>
      </c>
      <c r="AE956" t="s">
        <v>612</v>
      </c>
      <c r="AF956" t="s">
        <v>612</v>
      </c>
      <c r="AG956" t="s">
        <v>612</v>
      </c>
      <c r="AH956" t="s">
        <v>612</v>
      </c>
      <c r="AI956" t="s">
        <v>612</v>
      </c>
      <c r="AJ956" t="s">
        <v>612</v>
      </c>
      <c r="AK956" t="s">
        <v>612</v>
      </c>
      <c r="AL956" t="s">
        <v>612</v>
      </c>
      <c r="AM956" t="s">
        <v>612</v>
      </c>
      <c r="AN956" t="s">
        <v>612</v>
      </c>
      <c r="AO956" t="s">
        <v>612</v>
      </c>
      <c r="AP956" t="s">
        <v>612</v>
      </c>
      <c r="AQ956" t="s">
        <v>612</v>
      </c>
      <c r="AR956" t="s">
        <v>612</v>
      </c>
      <c r="AS956" t="s">
        <v>612</v>
      </c>
      <c r="AT956" t="s">
        <v>613</v>
      </c>
      <c r="AU956" t="s">
        <v>612</v>
      </c>
      <c r="AV956" t="s">
        <v>635</v>
      </c>
      <c r="AW956">
        <v>39691</v>
      </c>
      <c r="AX956">
        <v>3323866</v>
      </c>
      <c r="AY956" t="s">
        <v>621</v>
      </c>
      <c r="AZ956" t="s">
        <v>140</v>
      </c>
      <c r="BA956" t="s">
        <v>470</v>
      </c>
      <c r="BB956" t="s">
        <v>824</v>
      </c>
      <c r="BC956">
        <v>39326</v>
      </c>
      <c r="BD956">
        <v>0</v>
      </c>
      <c r="BE956">
        <v>0</v>
      </c>
      <c r="BF956">
        <v>0</v>
      </c>
      <c r="BG956">
        <v>0</v>
      </c>
      <c r="BH956">
        <v>0</v>
      </c>
      <c r="BI956">
        <v>0</v>
      </c>
      <c r="BJ956">
        <v>0</v>
      </c>
      <c r="BK956">
        <v>0</v>
      </c>
      <c r="BL956">
        <v>0</v>
      </c>
      <c r="BM956">
        <v>0</v>
      </c>
      <c r="BN956">
        <v>0</v>
      </c>
      <c r="BO956">
        <v>0</v>
      </c>
      <c r="BP956">
        <v>0</v>
      </c>
      <c r="BQ956">
        <v>0</v>
      </c>
      <c r="BR956">
        <v>419626</v>
      </c>
      <c r="BS956">
        <v>419626</v>
      </c>
      <c r="BT956">
        <v>2904240</v>
      </c>
      <c r="BU956">
        <v>0</v>
      </c>
      <c r="BV956">
        <v>0</v>
      </c>
      <c r="BW956">
        <v>0</v>
      </c>
      <c r="BX956">
        <v>0</v>
      </c>
      <c r="BY956">
        <v>0</v>
      </c>
      <c r="BZ956">
        <v>0</v>
      </c>
      <c r="CA956">
        <v>0</v>
      </c>
      <c r="CB956">
        <v>0</v>
      </c>
      <c r="CC956">
        <v>0</v>
      </c>
      <c r="CD956">
        <v>2904240</v>
      </c>
      <c r="CE956">
        <v>3323866</v>
      </c>
      <c r="CF956">
        <v>3323866</v>
      </c>
      <c r="CG956">
        <v>0</v>
      </c>
      <c r="CH956" t="s">
        <v>612</v>
      </c>
      <c r="CI956" t="s">
        <v>616</v>
      </c>
      <c r="CJ956" t="s">
        <v>617</v>
      </c>
      <c r="CK956" t="s">
        <v>617</v>
      </c>
      <c r="CL956" t="s">
        <v>617</v>
      </c>
      <c r="CM956" t="s">
        <v>617</v>
      </c>
      <c r="CN956">
        <v>0</v>
      </c>
    </row>
    <row r="957" spans="1:92" x14ac:dyDescent="0.25">
      <c r="A957" t="s">
        <v>5884</v>
      </c>
      <c r="B957" t="s">
        <v>5884</v>
      </c>
      <c r="C957">
        <v>17</v>
      </c>
      <c r="D957" t="s">
        <v>597</v>
      </c>
      <c r="E957">
        <v>66109</v>
      </c>
      <c r="F957" t="s">
        <v>5797</v>
      </c>
      <c r="G957" t="s">
        <v>5885</v>
      </c>
      <c r="H957" t="s">
        <v>5886</v>
      </c>
      <c r="I957" t="s">
        <v>667</v>
      </c>
      <c r="J957">
        <v>8237</v>
      </c>
      <c r="K957">
        <v>9296</v>
      </c>
      <c r="L957" t="s">
        <v>5887</v>
      </c>
      <c r="M957" t="s">
        <v>5888</v>
      </c>
      <c r="N957" t="s">
        <v>5832</v>
      </c>
      <c r="O957" t="s">
        <v>5889</v>
      </c>
      <c r="P957" t="s">
        <v>5834</v>
      </c>
      <c r="Q957" t="s">
        <v>5835</v>
      </c>
      <c r="R957" t="s">
        <v>5836</v>
      </c>
      <c r="S957" t="s">
        <v>5794</v>
      </c>
      <c r="T957" t="s">
        <v>5795</v>
      </c>
      <c r="U957" t="s">
        <v>2564</v>
      </c>
      <c r="V957" t="s">
        <v>1577</v>
      </c>
      <c r="W957">
        <v>44.400509999999997</v>
      </c>
      <c r="X957">
        <v>-79.688850000000002</v>
      </c>
      <c r="Y957">
        <v>42086</v>
      </c>
      <c r="Z957" t="s">
        <v>700</v>
      </c>
      <c r="AA957" t="s">
        <v>700</v>
      </c>
      <c r="AB957" t="s">
        <v>612</v>
      </c>
      <c r="AC957" t="s">
        <v>612</v>
      </c>
      <c r="AD957" t="s">
        <v>612</v>
      </c>
      <c r="AE957">
        <v>42086</v>
      </c>
      <c r="AF957" t="s">
        <v>700</v>
      </c>
      <c r="AG957" t="s">
        <v>700</v>
      </c>
      <c r="AH957" t="s">
        <v>612</v>
      </c>
      <c r="AI957" t="s">
        <v>612</v>
      </c>
      <c r="AJ957" t="s">
        <v>612</v>
      </c>
      <c r="AK957" t="s">
        <v>612</v>
      </c>
      <c r="AL957" t="s">
        <v>612</v>
      </c>
      <c r="AM957" t="s">
        <v>612</v>
      </c>
      <c r="AN957" t="s">
        <v>612</v>
      </c>
      <c r="AO957" t="s">
        <v>612</v>
      </c>
      <c r="AP957" t="s">
        <v>612</v>
      </c>
      <c r="AQ957">
        <v>231</v>
      </c>
      <c r="AR957" t="s">
        <v>612</v>
      </c>
      <c r="AS957" t="s">
        <v>612</v>
      </c>
      <c r="AT957" t="s">
        <v>613</v>
      </c>
      <c r="AU957" t="s">
        <v>612</v>
      </c>
      <c r="AV957" t="s">
        <v>635</v>
      </c>
      <c r="AW957">
        <v>42411</v>
      </c>
      <c r="AX957">
        <v>9841154</v>
      </c>
      <c r="AY957" t="s">
        <v>621</v>
      </c>
      <c r="AZ957" t="s">
        <v>140</v>
      </c>
      <c r="BA957" t="s">
        <v>141</v>
      </c>
      <c r="BB957" t="s">
        <v>736</v>
      </c>
      <c r="BC957">
        <v>42979</v>
      </c>
      <c r="BD957">
        <v>1500000</v>
      </c>
      <c r="BE957">
        <v>0</v>
      </c>
      <c r="BF957">
        <v>0</v>
      </c>
      <c r="BG957">
        <v>590731</v>
      </c>
      <c r="BH957">
        <v>0</v>
      </c>
      <c r="BI957">
        <v>0</v>
      </c>
      <c r="BJ957">
        <v>0</v>
      </c>
      <c r="BK957">
        <v>0</v>
      </c>
      <c r="BL957">
        <v>131802</v>
      </c>
      <c r="BM957">
        <v>0</v>
      </c>
      <c r="BN957">
        <v>0</v>
      </c>
      <c r="BO957">
        <v>0</v>
      </c>
      <c r="BP957">
        <v>0</v>
      </c>
      <c r="BQ957">
        <v>0</v>
      </c>
      <c r="BR957">
        <v>0</v>
      </c>
      <c r="BS957">
        <v>2222533</v>
      </c>
      <c r="BT957">
        <v>0</v>
      </c>
      <c r="BU957">
        <v>0</v>
      </c>
      <c r="BV957">
        <v>0</v>
      </c>
      <c r="BW957">
        <v>0</v>
      </c>
      <c r="BX957">
        <v>7618621</v>
      </c>
      <c r="BY957">
        <v>0</v>
      </c>
      <c r="BZ957">
        <v>0</v>
      </c>
      <c r="CA957">
        <v>0</v>
      </c>
      <c r="CB957">
        <v>0</v>
      </c>
      <c r="CC957">
        <v>0</v>
      </c>
      <c r="CD957">
        <v>7618621</v>
      </c>
      <c r="CE957">
        <v>9841154</v>
      </c>
      <c r="CF957">
        <v>9841154</v>
      </c>
      <c r="CG957">
        <v>0</v>
      </c>
      <c r="CH957" t="s">
        <v>612</v>
      </c>
      <c r="CI957" t="s">
        <v>616</v>
      </c>
      <c r="CJ957" t="s">
        <v>702</v>
      </c>
      <c r="CK957" t="s">
        <v>703</v>
      </c>
      <c r="CL957" t="s">
        <v>617</v>
      </c>
      <c r="CM957" t="s">
        <v>617</v>
      </c>
      <c r="CN957">
        <v>7618621</v>
      </c>
    </row>
    <row r="958" spans="1:92" x14ac:dyDescent="0.25">
      <c r="A958" t="s">
        <v>5890</v>
      </c>
      <c r="B958" t="s">
        <v>5890</v>
      </c>
      <c r="C958">
        <v>17</v>
      </c>
      <c r="D958" t="s">
        <v>597</v>
      </c>
      <c r="E958">
        <v>66109</v>
      </c>
      <c r="F958" t="s">
        <v>5797</v>
      </c>
      <c r="G958" t="s">
        <v>5891</v>
      </c>
      <c r="H958" t="s">
        <v>5892</v>
      </c>
      <c r="I958" t="s">
        <v>667</v>
      </c>
      <c r="J958">
        <v>24283</v>
      </c>
      <c r="K958">
        <v>19275</v>
      </c>
      <c r="L958" t="s">
        <v>5893</v>
      </c>
      <c r="M958" t="s">
        <v>5894</v>
      </c>
      <c r="N958" t="s">
        <v>5832</v>
      </c>
      <c r="O958" t="s">
        <v>5895</v>
      </c>
      <c r="P958" t="s">
        <v>5834</v>
      </c>
      <c r="Q958" t="s">
        <v>5835</v>
      </c>
      <c r="R958" t="s">
        <v>5836</v>
      </c>
      <c r="S958" t="s">
        <v>5794</v>
      </c>
      <c r="T958" t="s">
        <v>5795</v>
      </c>
      <c r="U958" t="s">
        <v>2564</v>
      </c>
      <c r="V958" t="s">
        <v>1577</v>
      </c>
      <c r="W958">
        <v>44.347490000000001</v>
      </c>
      <c r="X958">
        <v>-79.609710000000007</v>
      </c>
      <c r="Y958">
        <v>41298</v>
      </c>
      <c r="Z958" t="s">
        <v>662</v>
      </c>
      <c r="AA958" t="s">
        <v>662</v>
      </c>
      <c r="AB958" t="s">
        <v>612</v>
      </c>
      <c r="AC958" t="s">
        <v>612</v>
      </c>
      <c r="AD958" t="s">
        <v>612</v>
      </c>
      <c r="AE958">
        <v>41298</v>
      </c>
      <c r="AF958" t="s">
        <v>662</v>
      </c>
      <c r="AG958" t="s">
        <v>662</v>
      </c>
      <c r="AH958" t="s">
        <v>612</v>
      </c>
      <c r="AI958" t="s">
        <v>612</v>
      </c>
      <c r="AJ958" t="s">
        <v>612</v>
      </c>
      <c r="AK958" t="s">
        <v>612</v>
      </c>
      <c r="AL958" t="s">
        <v>612</v>
      </c>
      <c r="AM958" t="s">
        <v>612</v>
      </c>
      <c r="AN958" t="s">
        <v>612</v>
      </c>
      <c r="AO958" t="s">
        <v>612</v>
      </c>
      <c r="AP958" t="s">
        <v>612</v>
      </c>
      <c r="AQ958">
        <v>1005</v>
      </c>
      <c r="AR958" t="s">
        <v>612</v>
      </c>
      <c r="AS958" t="s">
        <v>612</v>
      </c>
      <c r="AT958" t="s">
        <v>613</v>
      </c>
      <c r="AU958" t="s">
        <v>612</v>
      </c>
      <c r="AV958" t="s">
        <v>635</v>
      </c>
      <c r="AW958">
        <v>44365</v>
      </c>
      <c r="AX958">
        <v>41573314</v>
      </c>
      <c r="AY958" t="s">
        <v>621</v>
      </c>
      <c r="AZ958" t="s">
        <v>145</v>
      </c>
      <c r="BA958" t="s">
        <v>460</v>
      </c>
      <c r="BB958" t="s">
        <v>909</v>
      </c>
      <c r="BC958">
        <v>44446</v>
      </c>
      <c r="BD958">
        <v>0</v>
      </c>
      <c r="BE958">
        <v>0</v>
      </c>
      <c r="BF958">
        <v>684891</v>
      </c>
      <c r="BG958">
        <v>3683400</v>
      </c>
      <c r="BH958">
        <v>7177930</v>
      </c>
      <c r="BI958">
        <v>0</v>
      </c>
      <c r="BJ958">
        <v>0</v>
      </c>
      <c r="BK958">
        <v>0</v>
      </c>
      <c r="BL958">
        <v>0</v>
      </c>
      <c r="BM958">
        <v>0</v>
      </c>
      <c r="BN958">
        <v>0</v>
      </c>
      <c r="BO958">
        <v>0</v>
      </c>
      <c r="BP958">
        <v>0</v>
      </c>
      <c r="BQ958">
        <v>0</v>
      </c>
      <c r="BR958">
        <v>0</v>
      </c>
      <c r="BS958">
        <v>11546221</v>
      </c>
      <c r="BT958">
        <v>0</v>
      </c>
      <c r="BU958">
        <v>0</v>
      </c>
      <c r="BV958">
        <v>0</v>
      </c>
      <c r="BW958">
        <v>0</v>
      </c>
      <c r="BX958">
        <v>30027093</v>
      </c>
      <c r="BY958">
        <v>0</v>
      </c>
      <c r="BZ958">
        <v>0</v>
      </c>
      <c r="CA958">
        <v>0</v>
      </c>
      <c r="CB958">
        <v>0</v>
      </c>
      <c r="CC958">
        <v>0</v>
      </c>
      <c r="CD958">
        <v>30027093</v>
      </c>
      <c r="CE958">
        <v>41573314</v>
      </c>
      <c r="CF958">
        <v>41573314</v>
      </c>
      <c r="CG958">
        <v>0</v>
      </c>
      <c r="CH958" t="s">
        <v>612</v>
      </c>
      <c r="CI958" t="s">
        <v>860</v>
      </c>
      <c r="CJ958" t="s">
        <v>702</v>
      </c>
      <c r="CK958" t="s">
        <v>703</v>
      </c>
      <c r="CL958" t="s">
        <v>617</v>
      </c>
      <c r="CM958" t="s">
        <v>617</v>
      </c>
      <c r="CN958">
        <v>30027093</v>
      </c>
    </row>
    <row r="959" spans="1:92" x14ac:dyDescent="0.25">
      <c r="A959" t="s">
        <v>5896</v>
      </c>
      <c r="B959" t="s">
        <v>5896</v>
      </c>
      <c r="C959">
        <v>17</v>
      </c>
      <c r="D959" t="s">
        <v>597</v>
      </c>
      <c r="E959">
        <v>66109</v>
      </c>
      <c r="F959" t="s">
        <v>5797</v>
      </c>
      <c r="G959" t="s">
        <v>5897</v>
      </c>
      <c r="H959" t="s">
        <v>5898</v>
      </c>
      <c r="I959" t="s">
        <v>630</v>
      </c>
      <c r="J959">
        <v>8194</v>
      </c>
      <c r="K959">
        <v>3013</v>
      </c>
      <c r="L959" t="s">
        <v>5899</v>
      </c>
      <c r="M959" t="s">
        <v>5900</v>
      </c>
      <c r="N959" t="s">
        <v>5901</v>
      </c>
      <c r="O959" t="s">
        <v>5902</v>
      </c>
      <c r="P959" t="s">
        <v>5869</v>
      </c>
      <c r="Q959" t="s">
        <v>5870</v>
      </c>
      <c r="R959" t="s">
        <v>5871</v>
      </c>
      <c r="S959" t="s">
        <v>5794</v>
      </c>
      <c r="T959" t="s">
        <v>5795</v>
      </c>
      <c r="U959" t="s">
        <v>2564</v>
      </c>
      <c r="V959" t="s">
        <v>1577</v>
      </c>
      <c r="W959">
        <v>44.245755500000001</v>
      </c>
      <c r="X959">
        <v>-79.832806399999996</v>
      </c>
      <c r="Y959" t="s">
        <v>612</v>
      </c>
      <c r="Z959" t="s">
        <v>612</v>
      </c>
      <c r="AA959" t="s">
        <v>612</v>
      </c>
      <c r="AB959" t="s">
        <v>612</v>
      </c>
      <c r="AC959" t="s">
        <v>612</v>
      </c>
      <c r="AD959" t="s">
        <v>612</v>
      </c>
      <c r="AE959" t="s">
        <v>612</v>
      </c>
      <c r="AF959" t="s">
        <v>612</v>
      </c>
      <c r="AG959" t="s">
        <v>612</v>
      </c>
      <c r="AH959" t="s">
        <v>612</v>
      </c>
      <c r="AI959" t="s">
        <v>612</v>
      </c>
      <c r="AJ959" t="s">
        <v>612</v>
      </c>
      <c r="AK959" t="s">
        <v>612</v>
      </c>
      <c r="AL959" t="s">
        <v>612</v>
      </c>
      <c r="AM959" t="s">
        <v>612</v>
      </c>
      <c r="AN959" t="s">
        <v>612</v>
      </c>
      <c r="AO959" t="s">
        <v>612</v>
      </c>
      <c r="AP959" t="s">
        <v>612</v>
      </c>
      <c r="AQ959" t="s">
        <v>612</v>
      </c>
      <c r="AR959" t="s">
        <v>612</v>
      </c>
      <c r="AS959" t="s">
        <v>612</v>
      </c>
      <c r="AT959" t="s">
        <v>613</v>
      </c>
      <c r="AU959" t="s">
        <v>612</v>
      </c>
      <c r="AV959" t="s">
        <v>614</v>
      </c>
      <c r="AW959" t="s">
        <v>612</v>
      </c>
      <c r="AX959">
        <v>3775974</v>
      </c>
      <c r="AY959" t="s">
        <v>621</v>
      </c>
      <c r="AZ959" t="s">
        <v>140</v>
      </c>
      <c r="BA959" t="s">
        <v>470</v>
      </c>
      <c r="BB959" t="s">
        <v>626</v>
      </c>
      <c r="BC959">
        <v>40057</v>
      </c>
      <c r="BD959">
        <v>107904</v>
      </c>
      <c r="BE959">
        <v>0</v>
      </c>
      <c r="BF959">
        <v>0</v>
      </c>
      <c r="BG959">
        <v>0</v>
      </c>
      <c r="BH959">
        <v>0</v>
      </c>
      <c r="BI959">
        <v>0</v>
      </c>
      <c r="BJ959">
        <v>0</v>
      </c>
      <c r="BK959">
        <v>0</v>
      </c>
      <c r="BL959">
        <v>0</v>
      </c>
      <c r="BM959">
        <v>0</v>
      </c>
      <c r="BN959">
        <v>0</v>
      </c>
      <c r="BO959">
        <v>0</v>
      </c>
      <c r="BP959">
        <v>0</v>
      </c>
      <c r="BQ959">
        <v>0</v>
      </c>
      <c r="BR959">
        <v>0</v>
      </c>
      <c r="BS959">
        <v>107904</v>
      </c>
      <c r="BT959">
        <v>3668070</v>
      </c>
      <c r="BU959">
        <v>0</v>
      </c>
      <c r="BV959">
        <v>0</v>
      </c>
      <c r="BW959">
        <v>0</v>
      </c>
      <c r="BX959">
        <v>0</v>
      </c>
      <c r="BY959">
        <v>0</v>
      </c>
      <c r="BZ959">
        <v>0</v>
      </c>
      <c r="CA959">
        <v>0</v>
      </c>
      <c r="CB959">
        <v>0</v>
      </c>
      <c r="CC959">
        <v>0</v>
      </c>
      <c r="CD959">
        <v>3668070</v>
      </c>
      <c r="CE959">
        <v>3775974</v>
      </c>
      <c r="CF959">
        <v>3775974</v>
      </c>
      <c r="CG959">
        <v>0</v>
      </c>
      <c r="CH959" t="s">
        <v>612</v>
      </c>
      <c r="CI959" t="s">
        <v>616</v>
      </c>
      <c r="CJ959" t="s">
        <v>617</v>
      </c>
      <c r="CK959" t="s">
        <v>617</v>
      </c>
      <c r="CL959" t="s">
        <v>617</v>
      </c>
      <c r="CM959" t="s">
        <v>617</v>
      </c>
      <c r="CN959">
        <v>0</v>
      </c>
    </row>
    <row r="960" spans="1:92" x14ac:dyDescent="0.25">
      <c r="A960" t="s">
        <v>5903</v>
      </c>
      <c r="B960" t="s">
        <v>5903</v>
      </c>
      <c r="C960">
        <v>17</v>
      </c>
      <c r="D960" t="s">
        <v>597</v>
      </c>
      <c r="E960">
        <v>66109</v>
      </c>
      <c r="F960" t="s">
        <v>5797</v>
      </c>
      <c r="G960" t="s">
        <v>4915</v>
      </c>
      <c r="H960" t="s">
        <v>5904</v>
      </c>
      <c r="I960" t="s">
        <v>630</v>
      </c>
      <c r="J960">
        <v>8195</v>
      </c>
      <c r="K960">
        <v>9256</v>
      </c>
      <c r="L960" t="s">
        <v>5905</v>
      </c>
      <c r="M960" t="s">
        <v>5906</v>
      </c>
      <c r="N960" t="s">
        <v>5907</v>
      </c>
      <c r="O960" t="s">
        <v>5908</v>
      </c>
      <c r="P960" t="s">
        <v>5909</v>
      </c>
      <c r="Q960" t="s">
        <v>5910</v>
      </c>
      <c r="R960" t="s">
        <v>5911</v>
      </c>
      <c r="S960" t="s">
        <v>5794</v>
      </c>
      <c r="T960" t="s">
        <v>5795</v>
      </c>
      <c r="U960" t="s">
        <v>2564</v>
      </c>
      <c r="V960" t="s">
        <v>1577</v>
      </c>
      <c r="W960">
        <v>44.748019999999997</v>
      </c>
      <c r="X960">
        <v>-79.903540000000007</v>
      </c>
      <c r="Y960" t="s">
        <v>612</v>
      </c>
      <c r="Z960" t="s">
        <v>612</v>
      </c>
      <c r="AA960" t="s">
        <v>612</v>
      </c>
      <c r="AB960" t="s">
        <v>612</v>
      </c>
      <c r="AC960" t="s">
        <v>612</v>
      </c>
      <c r="AD960" t="s">
        <v>612</v>
      </c>
      <c r="AE960" t="s">
        <v>612</v>
      </c>
      <c r="AF960" t="s">
        <v>612</v>
      </c>
      <c r="AG960" t="s">
        <v>612</v>
      </c>
      <c r="AH960" t="s">
        <v>612</v>
      </c>
      <c r="AI960" t="s">
        <v>612</v>
      </c>
      <c r="AJ960" t="s">
        <v>612</v>
      </c>
      <c r="AK960" t="s">
        <v>612</v>
      </c>
      <c r="AL960" t="s">
        <v>612</v>
      </c>
      <c r="AM960" t="s">
        <v>612</v>
      </c>
      <c r="AN960" t="s">
        <v>612</v>
      </c>
      <c r="AO960" t="s">
        <v>612</v>
      </c>
      <c r="AP960" t="s">
        <v>612</v>
      </c>
      <c r="AQ960" t="s">
        <v>612</v>
      </c>
      <c r="AR960" t="s">
        <v>612</v>
      </c>
      <c r="AS960" t="s">
        <v>612</v>
      </c>
      <c r="AT960" t="s">
        <v>613</v>
      </c>
      <c r="AU960" t="s">
        <v>612</v>
      </c>
      <c r="AV960" t="s">
        <v>635</v>
      </c>
      <c r="AW960">
        <v>39691</v>
      </c>
      <c r="AX960">
        <v>6707417</v>
      </c>
      <c r="AY960" t="s">
        <v>621</v>
      </c>
      <c r="AZ960" t="s">
        <v>140</v>
      </c>
      <c r="BA960" t="s">
        <v>470</v>
      </c>
      <c r="BB960" t="s">
        <v>824</v>
      </c>
      <c r="BC960">
        <v>39326</v>
      </c>
      <c r="BD960">
        <v>0</v>
      </c>
      <c r="BE960">
        <v>0</v>
      </c>
      <c r="BF960">
        <v>2653541</v>
      </c>
      <c r="BG960">
        <v>0</v>
      </c>
      <c r="BH960">
        <v>0</v>
      </c>
      <c r="BI960">
        <v>0</v>
      </c>
      <c r="BJ960">
        <v>0</v>
      </c>
      <c r="BK960">
        <v>0</v>
      </c>
      <c r="BL960">
        <v>0</v>
      </c>
      <c r="BM960">
        <v>0</v>
      </c>
      <c r="BN960">
        <v>0</v>
      </c>
      <c r="BO960">
        <v>0</v>
      </c>
      <c r="BP960">
        <v>0</v>
      </c>
      <c r="BQ960">
        <v>0</v>
      </c>
      <c r="BR960">
        <v>0</v>
      </c>
      <c r="BS960">
        <v>2653541</v>
      </c>
      <c r="BT960">
        <v>4053876</v>
      </c>
      <c r="BU960">
        <v>0</v>
      </c>
      <c r="BV960">
        <v>0</v>
      </c>
      <c r="BW960">
        <v>0</v>
      </c>
      <c r="BX960">
        <v>0</v>
      </c>
      <c r="BY960">
        <v>0</v>
      </c>
      <c r="BZ960">
        <v>0</v>
      </c>
      <c r="CA960">
        <v>0</v>
      </c>
      <c r="CB960">
        <v>0</v>
      </c>
      <c r="CC960">
        <v>0</v>
      </c>
      <c r="CD960">
        <v>4053876</v>
      </c>
      <c r="CE960">
        <v>6707417</v>
      </c>
      <c r="CF960">
        <v>6707417</v>
      </c>
      <c r="CG960">
        <v>0</v>
      </c>
      <c r="CH960" t="s">
        <v>612</v>
      </c>
      <c r="CI960" t="s">
        <v>616</v>
      </c>
      <c r="CJ960" t="s">
        <v>617</v>
      </c>
      <c r="CK960" t="s">
        <v>617</v>
      </c>
      <c r="CL960" t="s">
        <v>617</v>
      </c>
      <c r="CM960" t="s">
        <v>617</v>
      </c>
      <c r="CN960">
        <v>0</v>
      </c>
    </row>
    <row r="961" spans="1:92" x14ac:dyDescent="0.25">
      <c r="A961" t="s">
        <v>5912</v>
      </c>
      <c r="B961" t="s">
        <v>5912</v>
      </c>
      <c r="C961">
        <v>17</v>
      </c>
      <c r="D961" t="s">
        <v>597</v>
      </c>
      <c r="E961">
        <v>66109</v>
      </c>
      <c r="F961" t="s">
        <v>5797</v>
      </c>
      <c r="G961" t="s">
        <v>5913</v>
      </c>
      <c r="H961" t="s">
        <v>5914</v>
      </c>
      <c r="I961" t="s">
        <v>667</v>
      </c>
      <c r="J961">
        <v>10167</v>
      </c>
      <c r="K961">
        <v>10441</v>
      </c>
      <c r="L961" t="s">
        <v>5915</v>
      </c>
      <c r="M961" t="s">
        <v>5916</v>
      </c>
      <c r="N961" t="s">
        <v>5832</v>
      </c>
      <c r="O961" t="s">
        <v>5917</v>
      </c>
      <c r="P961" t="s">
        <v>5834</v>
      </c>
      <c r="Q961" t="s">
        <v>5835</v>
      </c>
      <c r="R961" t="s">
        <v>5836</v>
      </c>
      <c r="S961" t="s">
        <v>5794</v>
      </c>
      <c r="T961" t="s">
        <v>5795</v>
      </c>
      <c r="U961" t="s">
        <v>2564</v>
      </c>
      <c r="V961" t="s">
        <v>1577</v>
      </c>
      <c r="W961">
        <v>44.33173</v>
      </c>
      <c r="X961">
        <v>-79.733710000000002</v>
      </c>
      <c r="Y961" t="s">
        <v>612</v>
      </c>
      <c r="Z961" t="s">
        <v>612</v>
      </c>
      <c r="AA961" t="s">
        <v>612</v>
      </c>
      <c r="AB961" t="s">
        <v>612</v>
      </c>
      <c r="AC961" t="s">
        <v>612</v>
      </c>
      <c r="AD961" t="s">
        <v>612</v>
      </c>
      <c r="AE961" t="s">
        <v>612</v>
      </c>
      <c r="AF961" t="s">
        <v>612</v>
      </c>
      <c r="AG961" t="s">
        <v>612</v>
      </c>
      <c r="AH961" t="s">
        <v>612</v>
      </c>
      <c r="AI961" t="s">
        <v>612</v>
      </c>
      <c r="AJ961" t="s">
        <v>612</v>
      </c>
      <c r="AK961" t="s">
        <v>612</v>
      </c>
      <c r="AL961" t="s">
        <v>612</v>
      </c>
      <c r="AM961" t="s">
        <v>612</v>
      </c>
      <c r="AN961" t="s">
        <v>612</v>
      </c>
      <c r="AO961" t="s">
        <v>612</v>
      </c>
      <c r="AP961" t="s">
        <v>612</v>
      </c>
      <c r="AQ961" t="s">
        <v>612</v>
      </c>
      <c r="AR961" t="s">
        <v>612</v>
      </c>
      <c r="AS961" t="s">
        <v>612</v>
      </c>
      <c r="AT961" t="s">
        <v>613</v>
      </c>
      <c r="AU961" t="s">
        <v>612</v>
      </c>
      <c r="AV961" t="s">
        <v>614</v>
      </c>
      <c r="AW961" t="s">
        <v>612</v>
      </c>
      <c r="AX961">
        <v>30810088</v>
      </c>
      <c r="AY961" t="s">
        <v>621</v>
      </c>
      <c r="AZ961" t="s">
        <v>140</v>
      </c>
      <c r="BA961" t="s">
        <v>470</v>
      </c>
      <c r="BB961" t="s">
        <v>626</v>
      </c>
      <c r="BC961">
        <v>40057</v>
      </c>
      <c r="BD961">
        <v>0</v>
      </c>
      <c r="BE961">
        <v>0</v>
      </c>
      <c r="BF961">
        <v>0</v>
      </c>
      <c r="BG961">
        <v>0</v>
      </c>
      <c r="BH961">
        <v>0</v>
      </c>
      <c r="BI961">
        <v>0</v>
      </c>
      <c r="BJ961">
        <v>0</v>
      </c>
      <c r="BK961">
        <v>0</v>
      </c>
      <c r="BL961">
        <v>0</v>
      </c>
      <c r="BM961">
        <v>0</v>
      </c>
      <c r="BN961">
        <v>0</v>
      </c>
      <c r="BO961">
        <v>0</v>
      </c>
      <c r="BP961">
        <v>0</v>
      </c>
      <c r="BQ961">
        <v>0</v>
      </c>
      <c r="BR961">
        <v>2782704</v>
      </c>
      <c r="BS961">
        <v>2782704</v>
      </c>
      <c r="BT961">
        <v>28027384</v>
      </c>
      <c r="BU961">
        <v>0</v>
      </c>
      <c r="BV961">
        <v>0</v>
      </c>
      <c r="BW961">
        <v>0</v>
      </c>
      <c r="BX961">
        <v>0</v>
      </c>
      <c r="BY961">
        <v>0</v>
      </c>
      <c r="BZ961">
        <v>0</v>
      </c>
      <c r="CA961">
        <v>0</v>
      </c>
      <c r="CB961">
        <v>0</v>
      </c>
      <c r="CC961">
        <v>0</v>
      </c>
      <c r="CD961">
        <v>28027384</v>
      </c>
      <c r="CE961">
        <v>30810088</v>
      </c>
      <c r="CF961">
        <v>30810088</v>
      </c>
      <c r="CG961">
        <v>0</v>
      </c>
      <c r="CH961" t="s">
        <v>612</v>
      </c>
      <c r="CI961" t="s">
        <v>616</v>
      </c>
      <c r="CJ961" t="s">
        <v>617</v>
      </c>
      <c r="CK961" t="s">
        <v>617</v>
      </c>
      <c r="CL961" t="s">
        <v>617</v>
      </c>
      <c r="CM961" t="s">
        <v>617</v>
      </c>
      <c r="CN961">
        <v>0</v>
      </c>
    </row>
    <row r="962" spans="1:92" x14ac:dyDescent="0.25">
      <c r="A962" t="s">
        <v>5918</v>
      </c>
      <c r="B962" t="s">
        <v>5918</v>
      </c>
      <c r="C962">
        <v>17</v>
      </c>
      <c r="D962" t="s">
        <v>597</v>
      </c>
      <c r="E962">
        <v>66109</v>
      </c>
      <c r="F962" t="s">
        <v>5797</v>
      </c>
      <c r="G962" t="s">
        <v>5919</v>
      </c>
      <c r="H962" t="s">
        <v>5920</v>
      </c>
      <c r="I962" t="s">
        <v>630</v>
      </c>
      <c r="J962">
        <v>8196</v>
      </c>
      <c r="K962">
        <v>9257</v>
      </c>
      <c r="L962" t="s">
        <v>5921</v>
      </c>
      <c r="M962" t="s">
        <v>5922</v>
      </c>
      <c r="N962" t="s">
        <v>5923</v>
      </c>
      <c r="O962" t="s">
        <v>5924</v>
      </c>
      <c r="P962" t="s">
        <v>5925</v>
      </c>
      <c r="Q962" t="s">
        <v>5926</v>
      </c>
      <c r="R962" t="s">
        <v>5927</v>
      </c>
      <c r="S962" t="s">
        <v>5794</v>
      </c>
      <c r="T962" t="s">
        <v>5795</v>
      </c>
      <c r="U962" t="s">
        <v>2564</v>
      </c>
      <c r="V962" t="s">
        <v>1577</v>
      </c>
      <c r="W962">
        <v>44.511830000000003</v>
      </c>
      <c r="X962">
        <v>-80.024799999999999</v>
      </c>
      <c r="Y962" t="s">
        <v>612</v>
      </c>
      <c r="Z962" t="s">
        <v>612</v>
      </c>
      <c r="AA962" t="s">
        <v>612</v>
      </c>
      <c r="AB962" t="s">
        <v>612</v>
      </c>
      <c r="AC962" t="s">
        <v>612</v>
      </c>
      <c r="AD962" t="s">
        <v>612</v>
      </c>
      <c r="AE962" t="s">
        <v>612</v>
      </c>
      <c r="AF962" t="s">
        <v>612</v>
      </c>
      <c r="AG962" t="s">
        <v>612</v>
      </c>
      <c r="AH962" t="s">
        <v>612</v>
      </c>
      <c r="AI962" t="s">
        <v>612</v>
      </c>
      <c r="AJ962" t="s">
        <v>612</v>
      </c>
      <c r="AK962" t="s">
        <v>612</v>
      </c>
      <c r="AL962" t="s">
        <v>612</v>
      </c>
      <c r="AM962" t="s">
        <v>612</v>
      </c>
      <c r="AN962" t="s">
        <v>612</v>
      </c>
      <c r="AO962" t="s">
        <v>612</v>
      </c>
      <c r="AP962" t="s">
        <v>612</v>
      </c>
      <c r="AQ962" t="s">
        <v>612</v>
      </c>
      <c r="AR962" t="s">
        <v>612</v>
      </c>
      <c r="AS962" t="s">
        <v>612</v>
      </c>
      <c r="AT962" t="s">
        <v>613</v>
      </c>
      <c r="AU962" t="s">
        <v>612</v>
      </c>
      <c r="AV962" t="s">
        <v>635</v>
      </c>
      <c r="AW962">
        <v>39691</v>
      </c>
      <c r="AX962">
        <v>1122164</v>
      </c>
      <c r="AY962" t="s">
        <v>621</v>
      </c>
      <c r="AZ962" t="s">
        <v>140</v>
      </c>
      <c r="BA962" t="s">
        <v>470</v>
      </c>
      <c r="BB962" t="s">
        <v>2212</v>
      </c>
      <c r="BC962">
        <v>36404</v>
      </c>
      <c r="BD962">
        <v>0</v>
      </c>
      <c r="BE962">
        <v>0</v>
      </c>
      <c r="BF962">
        <v>16971</v>
      </c>
      <c r="BG962">
        <v>0</v>
      </c>
      <c r="BH962">
        <v>0</v>
      </c>
      <c r="BI962">
        <v>0</v>
      </c>
      <c r="BJ962">
        <v>0</v>
      </c>
      <c r="BK962">
        <v>0</v>
      </c>
      <c r="BL962">
        <v>0</v>
      </c>
      <c r="BM962">
        <v>0</v>
      </c>
      <c r="BN962">
        <v>0</v>
      </c>
      <c r="BO962">
        <v>0</v>
      </c>
      <c r="BP962">
        <v>0</v>
      </c>
      <c r="BQ962">
        <v>0</v>
      </c>
      <c r="BR962">
        <v>0</v>
      </c>
      <c r="BS962">
        <v>16971</v>
      </c>
      <c r="BT962">
        <v>1105193</v>
      </c>
      <c r="BU962">
        <v>0</v>
      </c>
      <c r="BV962">
        <v>0</v>
      </c>
      <c r="BW962">
        <v>0</v>
      </c>
      <c r="BX962">
        <v>0</v>
      </c>
      <c r="BY962">
        <v>0</v>
      </c>
      <c r="BZ962">
        <v>0</v>
      </c>
      <c r="CA962">
        <v>0</v>
      </c>
      <c r="CB962">
        <v>0</v>
      </c>
      <c r="CC962">
        <v>0</v>
      </c>
      <c r="CD962">
        <v>1105193</v>
      </c>
      <c r="CE962">
        <v>1122164</v>
      </c>
      <c r="CF962">
        <v>1122164</v>
      </c>
      <c r="CG962">
        <v>0</v>
      </c>
      <c r="CH962" t="s">
        <v>612</v>
      </c>
      <c r="CI962" t="s">
        <v>616</v>
      </c>
      <c r="CJ962" t="s">
        <v>617</v>
      </c>
      <c r="CK962" t="s">
        <v>617</v>
      </c>
      <c r="CL962" t="s">
        <v>617</v>
      </c>
      <c r="CM962" t="s">
        <v>617</v>
      </c>
      <c r="CN962">
        <v>0</v>
      </c>
    </row>
    <row r="963" spans="1:92" x14ac:dyDescent="0.25">
      <c r="A963" t="s">
        <v>5928</v>
      </c>
      <c r="B963" t="s">
        <v>5928</v>
      </c>
      <c r="C963">
        <v>17</v>
      </c>
      <c r="D963" t="s">
        <v>597</v>
      </c>
      <c r="E963">
        <v>66109</v>
      </c>
      <c r="F963" t="s">
        <v>5797</v>
      </c>
      <c r="G963" t="s">
        <v>5929</v>
      </c>
      <c r="H963" t="s">
        <v>5930</v>
      </c>
      <c r="I963" t="s">
        <v>1462</v>
      </c>
      <c r="J963">
        <v>8197</v>
      </c>
      <c r="K963">
        <v>9258</v>
      </c>
      <c r="L963" t="s">
        <v>5931</v>
      </c>
      <c r="M963" t="s">
        <v>5932</v>
      </c>
      <c r="N963" t="s">
        <v>5933</v>
      </c>
      <c r="O963" t="s">
        <v>5934</v>
      </c>
      <c r="P963" t="s">
        <v>5791</v>
      </c>
      <c r="Q963" t="s">
        <v>5792</v>
      </c>
      <c r="R963" t="s">
        <v>5793</v>
      </c>
      <c r="S963" t="s">
        <v>5794</v>
      </c>
      <c r="T963" t="s">
        <v>5795</v>
      </c>
      <c r="U963" t="s">
        <v>2564</v>
      </c>
      <c r="V963" t="s">
        <v>1577</v>
      </c>
      <c r="W963">
        <v>44.11824</v>
      </c>
      <c r="X963">
        <v>-79.569220000000001</v>
      </c>
      <c r="Y963" t="s">
        <v>612</v>
      </c>
      <c r="Z963" t="s">
        <v>612</v>
      </c>
      <c r="AA963" t="s">
        <v>612</v>
      </c>
      <c r="AB963" t="s">
        <v>612</v>
      </c>
      <c r="AC963" t="s">
        <v>612</v>
      </c>
      <c r="AD963" t="s">
        <v>612</v>
      </c>
      <c r="AE963" t="s">
        <v>612</v>
      </c>
      <c r="AF963" t="s">
        <v>612</v>
      </c>
      <c r="AG963" t="s">
        <v>612</v>
      </c>
      <c r="AH963" t="s">
        <v>612</v>
      </c>
      <c r="AI963" t="s">
        <v>612</v>
      </c>
      <c r="AJ963" t="s">
        <v>612</v>
      </c>
      <c r="AK963" t="s">
        <v>612</v>
      </c>
      <c r="AL963" t="s">
        <v>612</v>
      </c>
      <c r="AM963" t="s">
        <v>612</v>
      </c>
      <c r="AN963" t="s">
        <v>612</v>
      </c>
      <c r="AO963" t="s">
        <v>612</v>
      </c>
      <c r="AP963" t="s">
        <v>612</v>
      </c>
      <c r="AQ963" t="s">
        <v>612</v>
      </c>
      <c r="AR963" t="s">
        <v>612</v>
      </c>
      <c r="AS963" t="s">
        <v>612</v>
      </c>
      <c r="AT963" t="s">
        <v>613</v>
      </c>
      <c r="AU963" t="s">
        <v>612</v>
      </c>
      <c r="AV963" t="s">
        <v>635</v>
      </c>
      <c r="AW963">
        <v>39691</v>
      </c>
      <c r="AX963">
        <v>1902493</v>
      </c>
      <c r="AY963" t="s">
        <v>621</v>
      </c>
      <c r="AZ963" t="s">
        <v>140</v>
      </c>
      <c r="BA963" t="s">
        <v>470</v>
      </c>
      <c r="BB963" t="s">
        <v>659</v>
      </c>
      <c r="BC963">
        <v>36770</v>
      </c>
      <c r="BD963">
        <v>0</v>
      </c>
      <c r="BE963">
        <v>0</v>
      </c>
      <c r="BF963">
        <v>0</v>
      </c>
      <c r="BG963">
        <v>0</v>
      </c>
      <c r="BH963">
        <v>0</v>
      </c>
      <c r="BI963">
        <v>0</v>
      </c>
      <c r="BJ963">
        <v>0</v>
      </c>
      <c r="BK963">
        <v>0</v>
      </c>
      <c r="BL963">
        <v>0</v>
      </c>
      <c r="BM963">
        <v>0</v>
      </c>
      <c r="BN963">
        <v>0</v>
      </c>
      <c r="BO963">
        <v>0</v>
      </c>
      <c r="BP963">
        <v>0</v>
      </c>
      <c r="BQ963">
        <v>0</v>
      </c>
      <c r="BR963">
        <v>0</v>
      </c>
      <c r="BS963">
        <v>0</v>
      </c>
      <c r="BT963">
        <v>1902493</v>
      </c>
      <c r="BU963">
        <v>0</v>
      </c>
      <c r="BV963">
        <v>0</v>
      </c>
      <c r="BW963">
        <v>0</v>
      </c>
      <c r="BX963">
        <v>0</v>
      </c>
      <c r="BY963">
        <v>0</v>
      </c>
      <c r="BZ963">
        <v>0</v>
      </c>
      <c r="CA963">
        <v>0</v>
      </c>
      <c r="CB963">
        <v>0</v>
      </c>
      <c r="CC963">
        <v>0</v>
      </c>
      <c r="CD963">
        <v>1902493</v>
      </c>
      <c r="CE963">
        <v>1902493</v>
      </c>
      <c r="CF963">
        <v>1902493</v>
      </c>
      <c r="CG963">
        <v>0</v>
      </c>
      <c r="CH963" t="s">
        <v>612</v>
      </c>
      <c r="CI963" t="s">
        <v>616</v>
      </c>
      <c r="CJ963" t="s">
        <v>617</v>
      </c>
      <c r="CK963" t="s">
        <v>617</v>
      </c>
      <c r="CL963" t="s">
        <v>617</v>
      </c>
      <c r="CM963" t="s">
        <v>617</v>
      </c>
      <c r="CN963">
        <v>0</v>
      </c>
    </row>
    <row r="964" spans="1:92" x14ac:dyDescent="0.25">
      <c r="A964" t="s">
        <v>5935</v>
      </c>
      <c r="B964" t="s">
        <v>5935</v>
      </c>
      <c r="C964">
        <v>17</v>
      </c>
      <c r="D964" t="s">
        <v>597</v>
      </c>
      <c r="E964">
        <v>66109</v>
      </c>
      <c r="F964" t="s">
        <v>5797</v>
      </c>
      <c r="G964" t="s">
        <v>5936</v>
      </c>
      <c r="H964" t="s">
        <v>5937</v>
      </c>
      <c r="I964" t="s">
        <v>667</v>
      </c>
      <c r="J964">
        <v>8238</v>
      </c>
      <c r="K964">
        <v>9297</v>
      </c>
      <c r="L964" t="s">
        <v>5938</v>
      </c>
      <c r="M964" t="s">
        <v>5939</v>
      </c>
      <c r="N964" t="s">
        <v>5933</v>
      </c>
      <c r="O964" t="s">
        <v>5940</v>
      </c>
      <c r="P964" t="s">
        <v>5791</v>
      </c>
      <c r="Q964" t="s">
        <v>5792</v>
      </c>
      <c r="R964" t="s">
        <v>5793</v>
      </c>
      <c r="S964" t="s">
        <v>5794</v>
      </c>
      <c r="T964" t="s">
        <v>5795</v>
      </c>
      <c r="U964" t="s">
        <v>2564</v>
      </c>
      <c r="V964" t="s">
        <v>1577</v>
      </c>
      <c r="W964">
        <v>44.112479999999998</v>
      </c>
      <c r="X964">
        <v>-79.580190000000002</v>
      </c>
      <c r="Y964" t="s">
        <v>612</v>
      </c>
      <c r="Z964" t="s">
        <v>612</v>
      </c>
      <c r="AA964" t="s">
        <v>612</v>
      </c>
      <c r="AB964" t="s">
        <v>612</v>
      </c>
      <c r="AC964" t="s">
        <v>612</v>
      </c>
      <c r="AD964" t="s">
        <v>612</v>
      </c>
      <c r="AE964" t="s">
        <v>612</v>
      </c>
      <c r="AF964" t="s">
        <v>612</v>
      </c>
      <c r="AG964" t="s">
        <v>612</v>
      </c>
      <c r="AH964" t="s">
        <v>612</v>
      </c>
      <c r="AI964" t="s">
        <v>612</v>
      </c>
      <c r="AJ964" t="s">
        <v>612</v>
      </c>
      <c r="AK964" t="s">
        <v>612</v>
      </c>
      <c r="AL964" t="s">
        <v>612</v>
      </c>
      <c r="AM964" t="s">
        <v>612</v>
      </c>
      <c r="AN964" t="s">
        <v>612</v>
      </c>
      <c r="AO964" t="s">
        <v>612</v>
      </c>
      <c r="AP964" t="s">
        <v>612</v>
      </c>
      <c r="AQ964" t="s">
        <v>612</v>
      </c>
      <c r="AR964" t="s">
        <v>612</v>
      </c>
      <c r="AS964" t="s">
        <v>612</v>
      </c>
      <c r="AT964" t="s">
        <v>613</v>
      </c>
      <c r="AU964" t="s">
        <v>612</v>
      </c>
      <c r="AV964" t="s">
        <v>635</v>
      </c>
      <c r="AW964">
        <v>39691</v>
      </c>
      <c r="AX964">
        <v>4952101</v>
      </c>
      <c r="AY964" t="s">
        <v>621</v>
      </c>
      <c r="AZ964" t="s">
        <v>140</v>
      </c>
      <c r="BA964" t="s">
        <v>470</v>
      </c>
      <c r="BB964" t="s">
        <v>824</v>
      </c>
      <c r="BC964">
        <v>39326</v>
      </c>
      <c r="BD964">
        <v>2183385</v>
      </c>
      <c r="BE964">
        <v>0</v>
      </c>
      <c r="BF964">
        <v>0</v>
      </c>
      <c r="BG964">
        <v>0</v>
      </c>
      <c r="BH964">
        <v>0</v>
      </c>
      <c r="BI964">
        <v>0</v>
      </c>
      <c r="BJ964">
        <v>0</v>
      </c>
      <c r="BK964">
        <v>0</v>
      </c>
      <c r="BL964">
        <v>0</v>
      </c>
      <c r="BM964">
        <v>0</v>
      </c>
      <c r="BN964">
        <v>0</v>
      </c>
      <c r="BO964">
        <v>0</v>
      </c>
      <c r="BP964">
        <v>0</v>
      </c>
      <c r="BQ964">
        <v>0</v>
      </c>
      <c r="BR964">
        <v>0</v>
      </c>
      <c r="BS964">
        <v>2183385</v>
      </c>
      <c r="BT964">
        <v>2768716</v>
      </c>
      <c r="BU964">
        <v>0</v>
      </c>
      <c r="BV964">
        <v>0</v>
      </c>
      <c r="BW964">
        <v>0</v>
      </c>
      <c r="BX964">
        <v>0</v>
      </c>
      <c r="BY964">
        <v>0</v>
      </c>
      <c r="BZ964">
        <v>0</v>
      </c>
      <c r="CA964">
        <v>0</v>
      </c>
      <c r="CB964">
        <v>0</v>
      </c>
      <c r="CC964">
        <v>0</v>
      </c>
      <c r="CD964">
        <v>2768716</v>
      </c>
      <c r="CE964">
        <v>4952101</v>
      </c>
      <c r="CF964">
        <v>4952101</v>
      </c>
      <c r="CG964">
        <v>0</v>
      </c>
      <c r="CH964" t="s">
        <v>612</v>
      </c>
      <c r="CI964" t="s">
        <v>616</v>
      </c>
      <c r="CJ964" t="s">
        <v>617</v>
      </c>
      <c r="CK964" t="s">
        <v>617</v>
      </c>
      <c r="CL964" t="s">
        <v>617</v>
      </c>
      <c r="CM964" t="s">
        <v>617</v>
      </c>
      <c r="CN964">
        <v>0</v>
      </c>
    </row>
    <row r="965" spans="1:92" x14ac:dyDescent="0.25">
      <c r="A965" t="s">
        <v>5941</v>
      </c>
      <c r="B965" t="s">
        <v>5941</v>
      </c>
      <c r="C965">
        <v>17</v>
      </c>
      <c r="D965" t="s">
        <v>597</v>
      </c>
      <c r="E965">
        <v>66109</v>
      </c>
      <c r="F965" t="s">
        <v>5797</v>
      </c>
      <c r="G965" t="s">
        <v>5942</v>
      </c>
      <c r="H965" t="s">
        <v>5943</v>
      </c>
      <c r="I965" t="s">
        <v>630</v>
      </c>
      <c r="J965">
        <v>8198</v>
      </c>
      <c r="K965">
        <v>9259</v>
      </c>
      <c r="L965" t="s">
        <v>5944</v>
      </c>
      <c r="M965" t="s">
        <v>5945</v>
      </c>
      <c r="N965" t="s">
        <v>5946</v>
      </c>
      <c r="O965" t="s">
        <v>5947</v>
      </c>
      <c r="P965" t="s">
        <v>5948</v>
      </c>
      <c r="Q965" t="s">
        <v>5949</v>
      </c>
      <c r="R965" t="s">
        <v>5950</v>
      </c>
      <c r="S965" t="s">
        <v>5794</v>
      </c>
      <c r="T965" t="s">
        <v>5795</v>
      </c>
      <c r="U965" t="s">
        <v>2564</v>
      </c>
      <c r="V965" t="s">
        <v>1577</v>
      </c>
      <c r="W965">
        <v>44.546889999999998</v>
      </c>
      <c r="X965">
        <v>-79.180509999999998</v>
      </c>
      <c r="Y965" t="s">
        <v>612</v>
      </c>
      <c r="Z965" t="s">
        <v>612</v>
      </c>
      <c r="AA965" t="s">
        <v>612</v>
      </c>
      <c r="AB965" t="s">
        <v>612</v>
      </c>
      <c r="AC965" t="s">
        <v>612</v>
      </c>
      <c r="AD965" t="s">
        <v>612</v>
      </c>
      <c r="AE965" t="s">
        <v>612</v>
      </c>
      <c r="AF965" t="s">
        <v>612</v>
      </c>
      <c r="AG965" t="s">
        <v>612</v>
      </c>
      <c r="AH965" t="s">
        <v>612</v>
      </c>
      <c r="AI965" t="s">
        <v>612</v>
      </c>
      <c r="AJ965" t="s">
        <v>612</v>
      </c>
      <c r="AK965" t="s">
        <v>612</v>
      </c>
      <c r="AL965" t="s">
        <v>612</v>
      </c>
      <c r="AM965" t="s">
        <v>612</v>
      </c>
      <c r="AN965" t="s">
        <v>612</v>
      </c>
      <c r="AO965" t="s">
        <v>612</v>
      </c>
      <c r="AP965" t="s">
        <v>612</v>
      </c>
      <c r="AQ965" t="s">
        <v>612</v>
      </c>
      <c r="AR965" t="s">
        <v>612</v>
      </c>
      <c r="AS965" t="s">
        <v>612</v>
      </c>
      <c r="AT965" t="s">
        <v>613</v>
      </c>
      <c r="AU965" t="s">
        <v>612</v>
      </c>
      <c r="AV965" t="s">
        <v>635</v>
      </c>
      <c r="AW965">
        <v>39691</v>
      </c>
      <c r="AX965">
        <v>1398633</v>
      </c>
      <c r="AY965" t="s">
        <v>621</v>
      </c>
      <c r="AZ965" t="s">
        <v>140</v>
      </c>
      <c r="BA965" t="s">
        <v>470</v>
      </c>
      <c r="BB965" t="s">
        <v>1318</v>
      </c>
      <c r="BC965">
        <v>37500</v>
      </c>
      <c r="BD965">
        <v>0</v>
      </c>
      <c r="BE965">
        <v>0</v>
      </c>
      <c r="BF965">
        <v>0</v>
      </c>
      <c r="BG965">
        <v>0</v>
      </c>
      <c r="BH965">
        <v>0</v>
      </c>
      <c r="BI965">
        <v>0</v>
      </c>
      <c r="BJ965">
        <v>0</v>
      </c>
      <c r="BK965">
        <v>0</v>
      </c>
      <c r="BL965">
        <v>0</v>
      </c>
      <c r="BM965">
        <v>0</v>
      </c>
      <c r="BN965">
        <v>0</v>
      </c>
      <c r="BO965">
        <v>0</v>
      </c>
      <c r="BP965">
        <v>0</v>
      </c>
      <c r="BQ965">
        <v>0</v>
      </c>
      <c r="BR965">
        <v>0</v>
      </c>
      <c r="BS965">
        <v>0</v>
      </c>
      <c r="BT965">
        <v>1398633</v>
      </c>
      <c r="BU965">
        <v>0</v>
      </c>
      <c r="BV965">
        <v>0</v>
      </c>
      <c r="BW965">
        <v>0</v>
      </c>
      <c r="BX965">
        <v>0</v>
      </c>
      <c r="BY965">
        <v>0</v>
      </c>
      <c r="BZ965">
        <v>0</v>
      </c>
      <c r="CA965">
        <v>0</v>
      </c>
      <c r="CB965">
        <v>0</v>
      </c>
      <c r="CC965">
        <v>0</v>
      </c>
      <c r="CD965">
        <v>1398633</v>
      </c>
      <c r="CE965">
        <v>1398633</v>
      </c>
      <c r="CF965">
        <v>1398633</v>
      </c>
      <c r="CG965">
        <v>0</v>
      </c>
      <c r="CH965" t="s">
        <v>612</v>
      </c>
      <c r="CI965" t="s">
        <v>616</v>
      </c>
      <c r="CJ965" t="s">
        <v>617</v>
      </c>
      <c r="CK965" t="s">
        <v>617</v>
      </c>
      <c r="CL965" t="s">
        <v>617</v>
      </c>
      <c r="CM965" t="s">
        <v>617</v>
      </c>
      <c r="CN965">
        <v>0</v>
      </c>
    </row>
    <row r="966" spans="1:92" x14ac:dyDescent="0.25">
      <c r="A966" t="s">
        <v>5951</v>
      </c>
      <c r="B966" t="s">
        <v>5951</v>
      </c>
      <c r="C966">
        <v>17</v>
      </c>
      <c r="D966" t="s">
        <v>597</v>
      </c>
      <c r="E966">
        <v>66109</v>
      </c>
      <c r="F966" t="s">
        <v>5797</v>
      </c>
      <c r="G966" t="s">
        <v>3903</v>
      </c>
      <c r="H966" t="s">
        <v>3904</v>
      </c>
      <c r="I966" t="s">
        <v>630</v>
      </c>
      <c r="J966">
        <v>11025</v>
      </c>
      <c r="K966">
        <v>12272</v>
      </c>
      <c r="L966" t="s">
        <v>5952</v>
      </c>
      <c r="M966" t="s">
        <v>5953</v>
      </c>
      <c r="N966" t="s">
        <v>5933</v>
      </c>
      <c r="O966" t="s">
        <v>5954</v>
      </c>
      <c r="P966" t="s">
        <v>5791</v>
      </c>
      <c r="Q966" t="s">
        <v>5792</v>
      </c>
      <c r="R966" t="s">
        <v>5793</v>
      </c>
      <c r="S966" t="s">
        <v>5794</v>
      </c>
      <c r="T966" t="s">
        <v>5795</v>
      </c>
      <c r="U966" t="s">
        <v>2564</v>
      </c>
      <c r="V966" t="s">
        <v>1577</v>
      </c>
      <c r="W966">
        <v>44.105229999999999</v>
      </c>
      <c r="X966">
        <v>-79.585560000000001</v>
      </c>
      <c r="Y966">
        <v>41298</v>
      </c>
      <c r="Z966" t="s">
        <v>662</v>
      </c>
      <c r="AA966" t="s">
        <v>662</v>
      </c>
      <c r="AB966" t="s">
        <v>612</v>
      </c>
      <c r="AC966" t="s">
        <v>612</v>
      </c>
      <c r="AD966" t="s">
        <v>612</v>
      </c>
      <c r="AE966">
        <v>41298</v>
      </c>
      <c r="AF966" t="s">
        <v>662</v>
      </c>
      <c r="AG966" t="s">
        <v>662</v>
      </c>
      <c r="AH966" t="s">
        <v>612</v>
      </c>
      <c r="AI966" t="s">
        <v>612</v>
      </c>
      <c r="AJ966" t="s">
        <v>612</v>
      </c>
      <c r="AK966" t="s">
        <v>612</v>
      </c>
      <c r="AL966" t="s">
        <v>612</v>
      </c>
      <c r="AM966" t="s">
        <v>612</v>
      </c>
      <c r="AN966" t="s">
        <v>612</v>
      </c>
      <c r="AO966" t="s">
        <v>612</v>
      </c>
      <c r="AP966" t="s">
        <v>612</v>
      </c>
      <c r="AQ966">
        <v>507</v>
      </c>
      <c r="AR966" t="s">
        <v>612</v>
      </c>
      <c r="AS966" t="s">
        <v>612</v>
      </c>
      <c r="AT966" t="s">
        <v>613</v>
      </c>
      <c r="AU966" t="s">
        <v>612</v>
      </c>
      <c r="AV966" t="s">
        <v>614</v>
      </c>
      <c r="AW966" t="s">
        <v>612</v>
      </c>
      <c r="AX966">
        <v>10100880</v>
      </c>
      <c r="AY966" t="s">
        <v>621</v>
      </c>
      <c r="AZ966" t="s">
        <v>145</v>
      </c>
      <c r="BA966" t="s">
        <v>460</v>
      </c>
      <c r="BB966" t="s">
        <v>622</v>
      </c>
      <c r="BC966">
        <v>42373</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1211462</v>
      </c>
      <c r="BW966">
        <v>0</v>
      </c>
      <c r="BX966">
        <v>8889418</v>
      </c>
      <c r="BY966">
        <v>0</v>
      </c>
      <c r="BZ966">
        <v>0</v>
      </c>
      <c r="CA966">
        <v>0</v>
      </c>
      <c r="CB966">
        <v>0</v>
      </c>
      <c r="CC966">
        <v>0</v>
      </c>
      <c r="CD966">
        <v>10100880</v>
      </c>
      <c r="CE966">
        <v>10100880</v>
      </c>
      <c r="CF966">
        <v>10100880</v>
      </c>
      <c r="CG966">
        <v>0</v>
      </c>
      <c r="CH966" t="s">
        <v>612</v>
      </c>
      <c r="CI966" t="s">
        <v>616</v>
      </c>
      <c r="CJ966" t="s">
        <v>702</v>
      </c>
      <c r="CK966" t="s">
        <v>703</v>
      </c>
      <c r="CL966" t="s">
        <v>617</v>
      </c>
      <c r="CM966" t="s">
        <v>617</v>
      </c>
      <c r="CN966">
        <v>8889418</v>
      </c>
    </row>
    <row r="967" spans="1:92" x14ac:dyDescent="0.25">
      <c r="A967" t="s">
        <v>5955</v>
      </c>
      <c r="B967" t="s">
        <v>5955</v>
      </c>
      <c r="C967">
        <v>17</v>
      </c>
      <c r="D967" t="s">
        <v>597</v>
      </c>
      <c r="E967">
        <v>66109</v>
      </c>
      <c r="F967" t="s">
        <v>5797</v>
      </c>
      <c r="G967" t="s">
        <v>5956</v>
      </c>
      <c r="H967" t="s">
        <v>5957</v>
      </c>
      <c r="I967" t="s">
        <v>630</v>
      </c>
      <c r="J967">
        <v>10123</v>
      </c>
      <c r="K967">
        <v>9305</v>
      </c>
      <c r="L967" t="s">
        <v>5958</v>
      </c>
      <c r="M967" t="s">
        <v>5959</v>
      </c>
      <c r="N967" t="s">
        <v>5960</v>
      </c>
      <c r="O967" t="s">
        <v>5961</v>
      </c>
      <c r="P967" t="s">
        <v>5962</v>
      </c>
      <c r="Q967" t="s">
        <v>5963</v>
      </c>
      <c r="R967" t="s">
        <v>5964</v>
      </c>
      <c r="S967" t="s">
        <v>5794</v>
      </c>
      <c r="T967" t="s">
        <v>5795</v>
      </c>
      <c r="U967" t="s">
        <v>2564</v>
      </c>
      <c r="V967" t="s">
        <v>1577</v>
      </c>
      <c r="W967">
        <v>44.426400000000001</v>
      </c>
      <c r="X967">
        <v>-80.095020000000005</v>
      </c>
      <c r="Y967" t="s">
        <v>612</v>
      </c>
      <c r="Z967" t="s">
        <v>612</v>
      </c>
      <c r="AA967" t="s">
        <v>612</v>
      </c>
      <c r="AB967" t="s">
        <v>612</v>
      </c>
      <c r="AC967" t="s">
        <v>612</v>
      </c>
      <c r="AD967" t="s">
        <v>612</v>
      </c>
      <c r="AE967" t="s">
        <v>612</v>
      </c>
      <c r="AF967" t="s">
        <v>612</v>
      </c>
      <c r="AG967" t="s">
        <v>612</v>
      </c>
      <c r="AH967" t="s">
        <v>612</v>
      </c>
      <c r="AI967" t="s">
        <v>612</v>
      </c>
      <c r="AJ967" t="s">
        <v>612</v>
      </c>
      <c r="AK967" t="s">
        <v>612</v>
      </c>
      <c r="AL967" t="s">
        <v>612</v>
      </c>
      <c r="AM967" t="s">
        <v>612</v>
      </c>
      <c r="AN967" t="s">
        <v>612</v>
      </c>
      <c r="AO967" t="s">
        <v>612</v>
      </c>
      <c r="AP967" t="s">
        <v>612</v>
      </c>
      <c r="AQ967" t="s">
        <v>612</v>
      </c>
      <c r="AR967" t="s">
        <v>612</v>
      </c>
      <c r="AS967" t="s">
        <v>612</v>
      </c>
      <c r="AT967" t="s">
        <v>613</v>
      </c>
      <c r="AU967" t="s">
        <v>612</v>
      </c>
      <c r="AV967" t="s">
        <v>635</v>
      </c>
      <c r="AW967">
        <v>39691</v>
      </c>
      <c r="AX967">
        <v>4938483</v>
      </c>
      <c r="AY967" t="s">
        <v>621</v>
      </c>
      <c r="AZ967" t="s">
        <v>140</v>
      </c>
      <c r="BA967" t="s">
        <v>470</v>
      </c>
      <c r="BB967" t="s">
        <v>694</v>
      </c>
      <c r="BC967">
        <v>37135</v>
      </c>
      <c r="BD967">
        <v>0</v>
      </c>
      <c r="BE967">
        <v>0</v>
      </c>
      <c r="BF967">
        <v>0</v>
      </c>
      <c r="BG967">
        <v>0</v>
      </c>
      <c r="BH967">
        <v>0</v>
      </c>
      <c r="BI967">
        <v>0</v>
      </c>
      <c r="BJ967">
        <v>0</v>
      </c>
      <c r="BK967">
        <v>0</v>
      </c>
      <c r="BL967">
        <v>0</v>
      </c>
      <c r="BM967">
        <v>0</v>
      </c>
      <c r="BN967">
        <v>0</v>
      </c>
      <c r="BO967">
        <v>0</v>
      </c>
      <c r="BP967">
        <v>0</v>
      </c>
      <c r="BQ967">
        <v>0</v>
      </c>
      <c r="BR967">
        <v>0</v>
      </c>
      <c r="BS967">
        <v>0</v>
      </c>
      <c r="BT967">
        <v>4938483</v>
      </c>
      <c r="BU967">
        <v>0</v>
      </c>
      <c r="BV967">
        <v>0</v>
      </c>
      <c r="BW967">
        <v>0</v>
      </c>
      <c r="BX967">
        <v>0</v>
      </c>
      <c r="BY967">
        <v>0</v>
      </c>
      <c r="BZ967">
        <v>0</v>
      </c>
      <c r="CA967">
        <v>0</v>
      </c>
      <c r="CB967">
        <v>0</v>
      </c>
      <c r="CC967">
        <v>0</v>
      </c>
      <c r="CD967">
        <v>4938483</v>
      </c>
      <c r="CE967">
        <v>4938483</v>
      </c>
      <c r="CF967">
        <v>4938483</v>
      </c>
      <c r="CG967">
        <v>0</v>
      </c>
      <c r="CH967" t="s">
        <v>612</v>
      </c>
      <c r="CI967" t="s">
        <v>616</v>
      </c>
      <c r="CJ967" t="s">
        <v>617</v>
      </c>
      <c r="CK967" t="s">
        <v>617</v>
      </c>
      <c r="CL967" t="s">
        <v>617</v>
      </c>
      <c r="CM967" t="s">
        <v>617</v>
      </c>
      <c r="CN967">
        <v>0</v>
      </c>
    </row>
    <row r="968" spans="1:92" x14ac:dyDescent="0.25">
      <c r="A968" t="s">
        <v>5965</v>
      </c>
      <c r="B968" t="s">
        <v>5965</v>
      </c>
      <c r="C968">
        <v>17</v>
      </c>
      <c r="D968" t="s">
        <v>597</v>
      </c>
      <c r="E968">
        <v>66109</v>
      </c>
      <c r="F968" t="s">
        <v>5797</v>
      </c>
      <c r="G968" t="s">
        <v>5966</v>
      </c>
      <c r="H968" t="s">
        <v>5967</v>
      </c>
      <c r="I968" t="s">
        <v>630</v>
      </c>
      <c r="J968">
        <v>8204</v>
      </c>
      <c r="K968">
        <v>9265</v>
      </c>
      <c r="L968" t="s">
        <v>5968</v>
      </c>
      <c r="M968" t="s">
        <v>5969</v>
      </c>
      <c r="N968" t="s">
        <v>5970</v>
      </c>
      <c r="O968" t="s">
        <v>5971</v>
      </c>
      <c r="P968" t="s">
        <v>5824</v>
      </c>
      <c r="Q968" t="s">
        <v>5825</v>
      </c>
      <c r="R968" t="s">
        <v>5826</v>
      </c>
      <c r="S968" t="s">
        <v>5794</v>
      </c>
      <c r="T968" t="s">
        <v>5795</v>
      </c>
      <c r="U968" t="s">
        <v>2564</v>
      </c>
      <c r="V968" t="s">
        <v>1577</v>
      </c>
      <c r="W968">
        <v>44.195999999999998</v>
      </c>
      <c r="X968">
        <v>-79.703540000000004</v>
      </c>
      <c r="Y968" t="s">
        <v>612</v>
      </c>
      <c r="Z968" t="s">
        <v>612</v>
      </c>
      <c r="AA968" t="s">
        <v>612</v>
      </c>
      <c r="AB968" t="s">
        <v>612</v>
      </c>
      <c r="AC968" t="s">
        <v>612</v>
      </c>
      <c r="AD968" t="s">
        <v>612</v>
      </c>
      <c r="AE968" t="s">
        <v>612</v>
      </c>
      <c r="AF968" t="s">
        <v>612</v>
      </c>
      <c r="AG968" t="s">
        <v>612</v>
      </c>
      <c r="AH968" t="s">
        <v>612</v>
      </c>
      <c r="AI968" t="s">
        <v>612</v>
      </c>
      <c r="AJ968" t="s">
        <v>612</v>
      </c>
      <c r="AK968" t="s">
        <v>612</v>
      </c>
      <c r="AL968" t="s">
        <v>612</v>
      </c>
      <c r="AM968" t="s">
        <v>612</v>
      </c>
      <c r="AN968" t="s">
        <v>612</v>
      </c>
      <c r="AO968" t="s">
        <v>612</v>
      </c>
      <c r="AP968" t="s">
        <v>612</v>
      </c>
      <c r="AQ968" t="s">
        <v>612</v>
      </c>
      <c r="AR968" t="s">
        <v>612</v>
      </c>
      <c r="AS968" t="s">
        <v>612</v>
      </c>
      <c r="AT968" t="s">
        <v>613</v>
      </c>
      <c r="AU968" t="s">
        <v>612</v>
      </c>
      <c r="AV968" t="s">
        <v>614</v>
      </c>
      <c r="AW968" t="s">
        <v>612</v>
      </c>
      <c r="AX968">
        <v>2568405</v>
      </c>
      <c r="AY968" t="s">
        <v>621</v>
      </c>
      <c r="AZ968" t="s">
        <v>140</v>
      </c>
      <c r="BA968" t="s">
        <v>470</v>
      </c>
      <c r="BB968" t="s">
        <v>977</v>
      </c>
      <c r="BC968">
        <v>40422</v>
      </c>
      <c r="BD968">
        <v>0</v>
      </c>
      <c r="BE968">
        <v>0</v>
      </c>
      <c r="BF968">
        <v>0</v>
      </c>
      <c r="BG968">
        <v>0</v>
      </c>
      <c r="BH968">
        <v>0</v>
      </c>
      <c r="BI968">
        <v>0</v>
      </c>
      <c r="BJ968">
        <v>0</v>
      </c>
      <c r="BK968">
        <v>0</v>
      </c>
      <c r="BL968">
        <v>0</v>
      </c>
      <c r="BM968">
        <v>0</v>
      </c>
      <c r="BN968">
        <v>0</v>
      </c>
      <c r="BO968">
        <v>0</v>
      </c>
      <c r="BP968">
        <v>0</v>
      </c>
      <c r="BQ968">
        <v>0</v>
      </c>
      <c r="BR968">
        <v>572641</v>
      </c>
      <c r="BS968">
        <v>572641</v>
      </c>
      <c r="BT968">
        <v>1995764</v>
      </c>
      <c r="BU968">
        <v>0</v>
      </c>
      <c r="BV968">
        <v>0</v>
      </c>
      <c r="BW968">
        <v>0</v>
      </c>
      <c r="BX968">
        <v>0</v>
      </c>
      <c r="BY968">
        <v>0</v>
      </c>
      <c r="BZ968">
        <v>0</v>
      </c>
      <c r="CA968">
        <v>0</v>
      </c>
      <c r="CB968">
        <v>0</v>
      </c>
      <c r="CC968">
        <v>0</v>
      </c>
      <c r="CD968">
        <v>1995764</v>
      </c>
      <c r="CE968">
        <v>2568405</v>
      </c>
      <c r="CF968">
        <v>2568405</v>
      </c>
      <c r="CG968">
        <v>0</v>
      </c>
      <c r="CH968" t="s">
        <v>612</v>
      </c>
      <c r="CI968" t="s">
        <v>616</v>
      </c>
      <c r="CJ968" t="s">
        <v>617</v>
      </c>
      <c r="CK968" t="s">
        <v>617</v>
      </c>
      <c r="CL968" t="s">
        <v>617</v>
      </c>
      <c r="CM968" t="s">
        <v>617</v>
      </c>
      <c r="CN968">
        <v>0</v>
      </c>
    </row>
    <row r="969" spans="1:92" x14ac:dyDescent="0.25">
      <c r="A969" t="s">
        <v>5972</v>
      </c>
      <c r="B969" t="s">
        <v>5972</v>
      </c>
      <c r="C969">
        <v>17</v>
      </c>
      <c r="D969" t="s">
        <v>597</v>
      </c>
      <c r="E969">
        <v>66109</v>
      </c>
      <c r="F969" t="s">
        <v>5797</v>
      </c>
      <c r="G969" t="s">
        <v>5973</v>
      </c>
      <c r="H969" t="s">
        <v>5974</v>
      </c>
      <c r="I969" t="s">
        <v>630</v>
      </c>
      <c r="J969">
        <v>8205</v>
      </c>
      <c r="K969">
        <v>9266</v>
      </c>
      <c r="L969" t="s">
        <v>5975</v>
      </c>
      <c r="M969" t="s">
        <v>5976</v>
      </c>
      <c r="N969" t="s">
        <v>5977</v>
      </c>
      <c r="O969" t="s">
        <v>5978</v>
      </c>
      <c r="P969" t="s">
        <v>5979</v>
      </c>
      <c r="Q969" t="s">
        <v>5980</v>
      </c>
      <c r="R969" t="s">
        <v>5981</v>
      </c>
      <c r="S969" t="s">
        <v>5794</v>
      </c>
      <c r="T969" t="s">
        <v>5795</v>
      </c>
      <c r="U969" t="s">
        <v>2564</v>
      </c>
      <c r="V969" t="s">
        <v>1577</v>
      </c>
      <c r="W969">
        <v>44.628230000000002</v>
      </c>
      <c r="X969">
        <v>-79.423270000000002</v>
      </c>
      <c r="Y969" t="s">
        <v>612</v>
      </c>
      <c r="Z969" t="s">
        <v>612</v>
      </c>
      <c r="AA969" t="s">
        <v>612</v>
      </c>
      <c r="AB969" t="s">
        <v>612</v>
      </c>
      <c r="AC969" t="s">
        <v>612</v>
      </c>
      <c r="AD969" t="s">
        <v>612</v>
      </c>
      <c r="AE969" t="s">
        <v>612</v>
      </c>
      <c r="AF969" t="s">
        <v>612</v>
      </c>
      <c r="AG969" t="s">
        <v>612</v>
      </c>
      <c r="AH969" t="s">
        <v>612</v>
      </c>
      <c r="AI969" t="s">
        <v>612</v>
      </c>
      <c r="AJ969" t="s">
        <v>612</v>
      </c>
      <c r="AK969" t="s">
        <v>612</v>
      </c>
      <c r="AL969" t="s">
        <v>612</v>
      </c>
      <c r="AM969" t="s">
        <v>612</v>
      </c>
      <c r="AN969" t="s">
        <v>612</v>
      </c>
      <c r="AO969" t="s">
        <v>612</v>
      </c>
      <c r="AP969" t="s">
        <v>612</v>
      </c>
      <c r="AQ969" t="s">
        <v>612</v>
      </c>
      <c r="AR969" t="s">
        <v>612</v>
      </c>
      <c r="AS969" t="s">
        <v>612</v>
      </c>
      <c r="AT969" t="s">
        <v>613</v>
      </c>
      <c r="AU969" t="s">
        <v>612</v>
      </c>
      <c r="AV969" t="s">
        <v>614</v>
      </c>
      <c r="AW969" t="s">
        <v>612</v>
      </c>
      <c r="AX969">
        <v>1759976</v>
      </c>
      <c r="AY969" t="s">
        <v>621</v>
      </c>
      <c r="AZ969" t="s">
        <v>140</v>
      </c>
      <c r="BA969" t="s">
        <v>470</v>
      </c>
      <c r="BB969" t="s">
        <v>626</v>
      </c>
      <c r="BC969">
        <v>40057</v>
      </c>
      <c r="BD969">
        <v>0</v>
      </c>
      <c r="BE969">
        <v>0</v>
      </c>
      <c r="BF969">
        <v>0</v>
      </c>
      <c r="BG969">
        <v>0</v>
      </c>
      <c r="BH969">
        <v>0</v>
      </c>
      <c r="BI969">
        <v>0</v>
      </c>
      <c r="BJ969">
        <v>0</v>
      </c>
      <c r="BK969">
        <v>0</v>
      </c>
      <c r="BL969">
        <v>0</v>
      </c>
      <c r="BM969">
        <v>0</v>
      </c>
      <c r="BN969">
        <v>0</v>
      </c>
      <c r="BO969">
        <v>0</v>
      </c>
      <c r="BP969">
        <v>0</v>
      </c>
      <c r="BQ969">
        <v>0</v>
      </c>
      <c r="BR969">
        <v>0</v>
      </c>
      <c r="BS969">
        <v>0</v>
      </c>
      <c r="BT969">
        <v>1759976</v>
      </c>
      <c r="BU969">
        <v>0</v>
      </c>
      <c r="BV969">
        <v>0</v>
      </c>
      <c r="BW969">
        <v>0</v>
      </c>
      <c r="BX969">
        <v>0</v>
      </c>
      <c r="BY969">
        <v>0</v>
      </c>
      <c r="BZ969">
        <v>0</v>
      </c>
      <c r="CA969">
        <v>0</v>
      </c>
      <c r="CB969">
        <v>0</v>
      </c>
      <c r="CC969">
        <v>0</v>
      </c>
      <c r="CD969">
        <v>1759976</v>
      </c>
      <c r="CE969">
        <v>1759976</v>
      </c>
      <c r="CF969">
        <v>1759976</v>
      </c>
      <c r="CG969">
        <v>0</v>
      </c>
      <c r="CH969" t="s">
        <v>612</v>
      </c>
      <c r="CI969" t="s">
        <v>616</v>
      </c>
      <c r="CJ969" t="s">
        <v>617</v>
      </c>
      <c r="CK969" t="s">
        <v>617</v>
      </c>
      <c r="CL969" t="s">
        <v>617</v>
      </c>
      <c r="CM969" t="s">
        <v>617</v>
      </c>
      <c r="CN969">
        <v>0</v>
      </c>
    </row>
    <row r="970" spans="1:92" x14ac:dyDescent="0.25">
      <c r="A970" t="s">
        <v>5982</v>
      </c>
      <c r="B970" t="s">
        <v>5982</v>
      </c>
      <c r="C970">
        <v>17</v>
      </c>
      <c r="D970" t="s">
        <v>597</v>
      </c>
      <c r="E970">
        <v>66109</v>
      </c>
      <c r="F970" t="s">
        <v>5797</v>
      </c>
      <c r="G970" t="s">
        <v>5983</v>
      </c>
      <c r="H970" t="s">
        <v>5984</v>
      </c>
      <c r="I970" t="s">
        <v>630</v>
      </c>
      <c r="J970">
        <v>8206</v>
      </c>
      <c r="K970">
        <v>9267</v>
      </c>
      <c r="L970" t="s">
        <v>5985</v>
      </c>
      <c r="M970" t="s">
        <v>5986</v>
      </c>
      <c r="N970" t="s">
        <v>5832</v>
      </c>
      <c r="O970" t="s">
        <v>5987</v>
      </c>
      <c r="P970" t="s">
        <v>5834</v>
      </c>
      <c r="Q970" t="s">
        <v>5835</v>
      </c>
      <c r="R970" t="s">
        <v>5836</v>
      </c>
      <c r="S970" t="s">
        <v>5794</v>
      </c>
      <c r="T970" t="s">
        <v>5795</v>
      </c>
      <c r="U970" t="s">
        <v>2564</v>
      </c>
      <c r="V970" t="s">
        <v>1577</v>
      </c>
      <c r="W970">
        <v>44.407989999999998</v>
      </c>
      <c r="X970">
        <v>-79.699020000000004</v>
      </c>
      <c r="Y970" t="s">
        <v>612</v>
      </c>
      <c r="Z970" t="s">
        <v>612</v>
      </c>
      <c r="AA970" t="s">
        <v>612</v>
      </c>
      <c r="AB970" t="s">
        <v>612</v>
      </c>
      <c r="AC970" t="s">
        <v>612</v>
      </c>
      <c r="AD970" t="s">
        <v>612</v>
      </c>
      <c r="AE970" t="s">
        <v>612</v>
      </c>
      <c r="AF970" t="s">
        <v>612</v>
      </c>
      <c r="AG970" t="s">
        <v>612</v>
      </c>
      <c r="AH970" t="s">
        <v>612</v>
      </c>
      <c r="AI970" t="s">
        <v>612</v>
      </c>
      <c r="AJ970" t="s">
        <v>612</v>
      </c>
      <c r="AK970" t="s">
        <v>612</v>
      </c>
      <c r="AL970" t="s">
        <v>612</v>
      </c>
      <c r="AM970" t="s">
        <v>612</v>
      </c>
      <c r="AN970" t="s">
        <v>612</v>
      </c>
      <c r="AO970" t="s">
        <v>612</v>
      </c>
      <c r="AP970" t="s">
        <v>612</v>
      </c>
      <c r="AQ970" t="s">
        <v>612</v>
      </c>
      <c r="AR970" t="s">
        <v>612</v>
      </c>
      <c r="AS970" t="s">
        <v>612</v>
      </c>
      <c r="AT970" t="s">
        <v>613</v>
      </c>
      <c r="AU970" t="s">
        <v>612</v>
      </c>
      <c r="AV970" t="s">
        <v>635</v>
      </c>
      <c r="AW970">
        <v>39691</v>
      </c>
      <c r="AX970">
        <v>1415663</v>
      </c>
      <c r="AY970" t="s">
        <v>621</v>
      </c>
      <c r="AZ970" t="s">
        <v>140</v>
      </c>
      <c r="BA970" t="s">
        <v>470</v>
      </c>
      <c r="BB970" t="s">
        <v>694</v>
      </c>
      <c r="BC970">
        <v>37135</v>
      </c>
      <c r="BD970">
        <v>0</v>
      </c>
      <c r="BE970">
        <v>0</v>
      </c>
      <c r="BF970">
        <v>7648</v>
      </c>
      <c r="BG970">
        <v>0</v>
      </c>
      <c r="BH970">
        <v>0</v>
      </c>
      <c r="BI970">
        <v>0</v>
      </c>
      <c r="BJ970">
        <v>0</v>
      </c>
      <c r="BK970">
        <v>0</v>
      </c>
      <c r="BL970">
        <v>0</v>
      </c>
      <c r="BM970">
        <v>0</v>
      </c>
      <c r="BN970">
        <v>0</v>
      </c>
      <c r="BO970">
        <v>0</v>
      </c>
      <c r="BP970">
        <v>0</v>
      </c>
      <c r="BQ970">
        <v>0</v>
      </c>
      <c r="BR970">
        <v>0</v>
      </c>
      <c r="BS970">
        <v>7648</v>
      </c>
      <c r="BT970">
        <v>1408015</v>
      </c>
      <c r="BU970">
        <v>0</v>
      </c>
      <c r="BV970">
        <v>0</v>
      </c>
      <c r="BW970">
        <v>0</v>
      </c>
      <c r="BX970">
        <v>0</v>
      </c>
      <c r="BY970">
        <v>0</v>
      </c>
      <c r="BZ970">
        <v>0</v>
      </c>
      <c r="CA970">
        <v>0</v>
      </c>
      <c r="CB970">
        <v>0</v>
      </c>
      <c r="CC970">
        <v>0</v>
      </c>
      <c r="CD970">
        <v>1408015</v>
      </c>
      <c r="CE970">
        <v>1415663</v>
      </c>
      <c r="CF970">
        <v>1415663</v>
      </c>
      <c r="CG970">
        <v>0</v>
      </c>
      <c r="CH970" t="s">
        <v>612</v>
      </c>
      <c r="CI970" t="s">
        <v>616</v>
      </c>
      <c r="CJ970" t="s">
        <v>617</v>
      </c>
      <c r="CK970" t="s">
        <v>617</v>
      </c>
      <c r="CL970" t="s">
        <v>617</v>
      </c>
      <c r="CM970" t="s">
        <v>617</v>
      </c>
      <c r="CN970">
        <v>0</v>
      </c>
    </row>
    <row r="971" spans="1:92" x14ac:dyDescent="0.25">
      <c r="A971" t="s">
        <v>5988</v>
      </c>
      <c r="B971" t="s">
        <v>5988</v>
      </c>
      <c r="C971">
        <v>17</v>
      </c>
      <c r="D971" t="s">
        <v>5989</v>
      </c>
      <c r="E971">
        <v>66109</v>
      </c>
      <c r="F971" t="s">
        <v>5797</v>
      </c>
      <c r="G971" t="s">
        <v>5990</v>
      </c>
      <c r="H971" t="s">
        <v>5991</v>
      </c>
      <c r="I971" t="s">
        <v>630</v>
      </c>
      <c r="J971">
        <v>24427</v>
      </c>
      <c r="K971">
        <v>19428</v>
      </c>
      <c r="L971" t="s">
        <v>5992</v>
      </c>
      <c r="M971" t="s">
        <v>5993</v>
      </c>
      <c r="N971" t="s">
        <v>5849</v>
      </c>
      <c r="O971" t="s">
        <v>5994</v>
      </c>
      <c r="P971" t="s">
        <v>5851</v>
      </c>
      <c r="Q971" t="s">
        <v>5852</v>
      </c>
      <c r="R971" t="s">
        <v>5853</v>
      </c>
      <c r="S971" t="s">
        <v>5794</v>
      </c>
      <c r="T971" t="s">
        <v>5795</v>
      </c>
      <c r="U971" t="s">
        <v>2564</v>
      </c>
      <c r="V971" t="s">
        <v>1577</v>
      </c>
      <c r="W971">
        <v>44.162390000000002</v>
      </c>
      <c r="X971">
        <v>-79.853210000000004</v>
      </c>
      <c r="Y971">
        <v>42317</v>
      </c>
      <c r="Z971" t="s">
        <v>622</v>
      </c>
      <c r="AA971" t="s">
        <v>622</v>
      </c>
      <c r="AB971" t="s">
        <v>612</v>
      </c>
      <c r="AC971" t="s">
        <v>612</v>
      </c>
      <c r="AD971" t="s">
        <v>612</v>
      </c>
      <c r="AE971">
        <v>42317</v>
      </c>
      <c r="AF971" t="s">
        <v>622</v>
      </c>
      <c r="AG971" t="s">
        <v>622</v>
      </c>
      <c r="AH971">
        <v>42317</v>
      </c>
      <c r="AI971" t="s">
        <v>622</v>
      </c>
      <c r="AJ971" t="s">
        <v>622</v>
      </c>
      <c r="AK971" t="s">
        <v>612</v>
      </c>
      <c r="AL971" t="s">
        <v>612</v>
      </c>
      <c r="AM971" t="s">
        <v>612</v>
      </c>
      <c r="AN971" t="s">
        <v>612</v>
      </c>
      <c r="AO971" t="s">
        <v>612</v>
      </c>
      <c r="AP971" t="s">
        <v>612</v>
      </c>
      <c r="AQ971">
        <v>461</v>
      </c>
      <c r="AR971">
        <v>2</v>
      </c>
      <c r="AS971">
        <v>39</v>
      </c>
      <c r="AT971" t="s">
        <v>613</v>
      </c>
      <c r="AU971" t="s">
        <v>612</v>
      </c>
      <c r="AV971" t="s">
        <v>635</v>
      </c>
      <c r="AW971">
        <v>42548</v>
      </c>
      <c r="AX971">
        <v>12105319</v>
      </c>
      <c r="AY971" t="s">
        <v>621</v>
      </c>
      <c r="AZ971" t="s">
        <v>145</v>
      </c>
      <c r="BA971" t="s">
        <v>460</v>
      </c>
      <c r="BB971" t="s">
        <v>736</v>
      </c>
      <c r="BC971">
        <v>42983</v>
      </c>
      <c r="BD971">
        <v>0</v>
      </c>
      <c r="BE971">
        <v>0</v>
      </c>
      <c r="BF971">
        <v>0</v>
      </c>
      <c r="BG971">
        <v>0</v>
      </c>
      <c r="BH971">
        <v>1201000</v>
      </c>
      <c r="BI971">
        <v>0</v>
      </c>
      <c r="BJ971">
        <v>0</v>
      </c>
      <c r="BK971">
        <v>0</v>
      </c>
      <c r="BL971">
        <v>0</v>
      </c>
      <c r="BM971">
        <v>0</v>
      </c>
      <c r="BN971">
        <v>0</v>
      </c>
      <c r="BO971">
        <v>0</v>
      </c>
      <c r="BP971">
        <v>0</v>
      </c>
      <c r="BQ971">
        <v>0</v>
      </c>
      <c r="BR971">
        <v>0</v>
      </c>
      <c r="BS971">
        <v>1201000</v>
      </c>
      <c r="BT971">
        <v>0</v>
      </c>
      <c r="BU971">
        <v>0</v>
      </c>
      <c r="BV971">
        <v>1285139</v>
      </c>
      <c r="BW971">
        <v>0</v>
      </c>
      <c r="BX971">
        <v>8581183</v>
      </c>
      <c r="BY971">
        <v>0</v>
      </c>
      <c r="BZ971">
        <v>1037997</v>
      </c>
      <c r="CA971">
        <v>0</v>
      </c>
      <c r="CB971">
        <v>0</v>
      </c>
      <c r="CC971">
        <v>0</v>
      </c>
      <c r="CD971">
        <v>10904319</v>
      </c>
      <c r="CE971">
        <v>12105319</v>
      </c>
      <c r="CF971">
        <v>12105319</v>
      </c>
      <c r="CG971">
        <v>0</v>
      </c>
      <c r="CH971" t="s">
        <v>612</v>
      </c>
      <c r="CI971" t="s">
        <v>616</v>
      </c>
      <c r="CJ971" t="s">
        <v>702</v>
      </c>
      <c r="CK971" t="s">
        <v>703</v>
      </c>
      <c r="CL971" t="s">
        <v>764</v>
      </c>
      <c r="CM971" t="s">
        <v>740</v>
      </c>
      <c r="CN971">
        <v>9619180</v>
      </c>
    </row>
    <row r="972" spans="1:92" x14ac:dyDescent="0.25">
      <c r="A972" t="s">
        <v>5995</v>
      </c>
      <c r="B972" t="s">
        <v>5995</v>
      </c>
      <c r="C972">
        <v>17</v>
      </c>
      <c r="D972" t="s">
        <v>597</v>
      </c>
      <c r="E972">
        <v>66109</v>
      </c>
      <c r="F972" t="s">
        <v>5797</v>
      </c>
      <c r="G972" t="s">
        <v>5996</v>
      </c>
      <c r="H972" t="s">
        <v>5997</v>
      </c>
      <c r="I972" t="s">
        <v>630</v>
      </c>
      <c r="J972">
        <v>8209</v>
      </c>
      <c r="K972">
        <v>9269</v>
      </c>
      <c r="L972" t="s">
        <v>5998</v>
      </c>
      <c r="M972" t="s">
        <v>5999</v>
      </c>
      <c r="N972" t="s">
        <v>6000</v>
      </c>
      <c r="O972" t="s">
        <v>6001</v>
      </c>
      <c r="P972" t="s">
        <v>6002</v>
      </c>
      <c r="Q972" t="s">
        <v>6003</v>
      </c>
      <c r="R972" t="s">
        <v>6004</v>
      </c>
      <c r="S972" t="s">
        <v>5794</v>
      </c>
      <c r="T972" t="s">
        <v>5795</v>
      </c>
      <c r="U972" t="s">
        <v>2564</v>
      </c>
      <c r="V972" t="s">
        <v>1577</v>
      </c>
      <c r="W972">
        <v>44.528289999999998</v>
      </c>
      <c r="X972">
        <v>-79.495180000000005</v>
      </c>
      <c r="Y972" t="s">
        <v>612</v>
      </c>
      <c r="Z972" t="s">
        <v>612</v>
      </c>
      <c r="AA972" t="s">
        <v>612</v>
      </c>
      <c r="AB972" t="s">
        <v>612</v>
      </c>
      <c r="AC972" t="s">
        <v>612</v>
      </c>
      <c r="AD972" t="s">
        <v>612</v>
      </c>
      <c r="AE972" t="s">
        <v>612</v>
      </c>
      <c r="AF972" t="s">
        <v>612</v>
      </c>
      <c r="AG972" t="s">
        <v>612</v>
      </c>
      <c r="AH972" t="s">
        <v>612</v>
      </c>
      <c r="AI972" t="s">
        <v>612</v>
      </c>
      <c r="AJ972" t="s">
        <v>612</v>
      </c>
      <c r="AK972" t="s">
        <v>612</v>
      </c>
      <c r="AL972" t="s">
        <v>612</v>
      </c>
      <c r="AM972" t="s">
        <v>612</v>
      </c>
      <c r="AN972" t="s">
        <v>612</v>
      </c>
      <c r="AO972" t="s">
        <v>612</v>
      </c>
      <c r="AP972" t="s">
        <v>612</v>
      </c>
      <c r="AQ972" t="s">
        <v>612</v>
      </c>
      <c r="AR972" t="s">
        <v>612</v>
      </c>
      <c r="AS972" t="s">
        <v>612</v>
      </c>
      <c r="AT972" t="s">
        <v>613</v>
      </c>
      <c r="AU972" t="s">
        <v>612</v>
      </c>
      <c r="AV972" t="s">
        <v>635</v>
      </c>
      <c r="AW972">
        <v>39691</v>
      </c>
      <c r="AX972">
        <v>1572636</v>
      </c>
      <c r="AY972" t="s">
        <v>621</v>
      </c>
      <c r="AZ972" t="s">
        <v>140</v>
      </c>
      <c r="BA972" t="s">
        <v>470</v>
      </c>
      <c r="BB972" t="s">
        <v>1318</v>
      </c>
      <c r="BC972">
        <v>37500</v>
      </c>
      <c r="BD972">
        <v>0</v>
      </c>
      <c r="BE972">
        <v>0</v>
      </c>
      <c r="BF972">
        <v>0</v>
      </c>
      <c r="BG972">
        <v>0</v>
      </c>
      <c r="BH972">
        <v>0</v>
      </c>
      <c r="BI972">
        <v>0</v>
      </c>
      <c r="BJ972">
        <v>0</v>
      </c>
      <c r="BK972">
        <v>0</v>
      </c>
      <c r="BL972">
        <v>0</v>
      </c>
      <c r="BM972">
        <v>0</v>
      </c>
      <c r="BN972">
        <v>0</v>
      </c>
      <c r="BO972">
        <v>0</v>
      </c>
      <c r="BP972">
        <v>0</v>
      </c>
      <c r="BQ972">
        <v>0</v>
      </c>
      <c r="BR972">
        <v>0</v>
      </c>
      <c r="BS972">
        <v>0</v>
      </c>
      <c r="BT972">
        <v>1572636</v>
      </c>
      <c r="BU972">
        <v>0</v>
      </c>
      <c r="BV972">
        <v>0</v>
      </c>
      <c r="BW972">
        <v>0</v>
      </c>
      <c r="BX972">
        <v>0</v>
      </c>
      <c r="BY972">
        <v>0</v>
      </c>
      <c r="BZ972">
        <v>0</v>
      </c>
      <c r="CA972">
        <v>0</v>
      </c>
      <c r="CB972">
        <v>0</v>
      </c>
      <c r="CC972">
        <v>0</v>
      </c>
      <c r="CD972">
        <v>1572636</v>
      </c>
      <c r="CE972">
        <v>1572636</v>
      </c>
      <c r="CF972">
        <v>1572636</v>
      </c>
      <c r="CG972">
        <v>0</v>
      </c>
      <c r="CH972" t="s">
        <v>612</v>
      </c>
      <c r="CI972" t="s">
        <v>616</v>
      </c>
      <c r="CJ972" t="s">
        <v>617</v>
      </c>
      <c r="CK972" t="s">
        <v>617</v>
      </c>
      <c r="CL972" t="s">
        <v>617</v>
      </c>
      <c r="CM972" t="s">
        <v>617</v>
      </c>
      <c r="CN972">
        <v>0</v>
      </c>
    </row>
    <row r="973" spans="1:92" x14ac:dyDescent="0.25">
      <c r="A973" t="s">
        <v>6005</v>
      </c>
      <c r="B973" t="s">
        <v>6005</v>
      </c>
      <c r="C973">
        <v>17</v>
      </c>
      <c r="D973" t="s">
        <v>597</v>
      </c>
      <c r="E973">
        <v>66109</v>
      </c>
      <c r="F973" t="s">
        <v>5797</v>
      </c>
      <c r="G973" t="s">
        <v>6006</v>
      </c>
      <c r="H973" t="s">
        <v>6007</v>
      </c>
      <c r="I973" t="s">
        <v>667</v>
      </c>
      <c r="J973">
        <v>8241</v>
      </c>
      <c r="K973">
        <v>9300</v>
      </c>
      <c r="L973" t="s">
        <v>6008</v>
      </c>
      <c r="M973" t="s">
        <v>6009</v>
      </c>
      <c r="N973" t="s">
        <v>6010</v>
      </c>
      <c r="O973" t="s">
        <v>6011</v>
      </c>
      <c r="P973" t="s">
        <v>5802</v>
      </c>
      <c r="Q973" t="s">
        <v>5803</v>
      </c>
      <c r="R973" t="s">
        <v>5804</v>
      </c>
      <c r="S973" t="s">
        <v>5794</v>
      </c>
      <c r="T973" t="s">
        <v>5795</v>
      </c>
      <c r="U973" t="s">
        <v>2564</v>
      </c>
      <c r="V973" t="s">
        <v>1577</v>
      </c>
      <c r="W973">
        <v>44.579569999999997</v>
      </c>
      <c r="X973">
        <v>-79.864810000000006</v>
      </c>
      <c r="Y973" t="s">
        <v>612</v>
      </c>
      <c r="Z973" t="s">
        <v>612</v>
      </c>
      <c r="AA973" t="s">
        <v>612</v>
      </c>
      <c r="AB973" t="s">
        <v>612</v>
      </c>
      <c r="AC973" t="s">
        <v>612</v>
      </c>
      <c r="AD973" t="s">
        <v>612</v>
      </c>
      <c r="AE973" t="s">
        <v>612</v>
      </c>
      <c r="AF973" t="s">
        <v>612</v>
      </c>
      <c r="AG973" t="s">
        <v>612</v>
      </c>
      <c r="AH973" t="s">
        <v>612</v>
      </c>
      <c r="AI973" t="s">
        <v>612</v>
      </c>
      <c r="AJ973" t="s">
        <v>612</v>
      </c>
      <c r="AK973" t="s">
        <v>612</v>
      </c>
      <c r="AL973" t="s">
        <v>612</v>
      </c>
      <c r="AM973" t="s">
        <v>612</v>
      </c>
      <c r="AN973" t="s">
        <v>612</v>
      </c>
      <c r="AO973" t="s">
        <v>612</v>
      </c>
      <c r="AP973" t="s">
        <v>612</v>
      </c>
      <c r="AQ973" t="s">
        <v>612</v>
      </c>
      <c r="AR973" t="s">
        <v>612</v>
      </c>
      <c r="AS973" t="s">
        <v>612</v>
      </c>
      <c r="AT973" t="s">
        <v>613</v>
      </c>
      <c r="AU973" t="s">
        <v>612</v>
      </c>
      <c r="AV973" t="s">
        <v>635</v>
      </c>
      <c r="AW973">
        <v>39691</v>
      </c>
      <c r="AX973">
        <v>1616524</v>
      </c>
      <c r="AY973" t="s">
        <v>621</v>
      </c>
      <c r="AZ973" t="s">
        <v>140</v>
      </c>
      <c r="BA973" t="s">
        <v>470</v>
      </c>
      <c r="BB973" t="s">
        <v>694</v>
      </c>
      <c r="BC973">
        <v>37135</v>
      </c>
      <c r="BD973">
        <v>0</v>
      </c>
      <c r="BE973">
        <v>0</v>
      </c>
      <c r="BF973">
        <v>4342</v>
      </c>
      <c r="BG973">
        <v>0</v>
      </c>
      <c r="BH973">
        <v>0</v>
      </c>
      <c r="BI973">
        <v>0</v>
      </c>
      <c r="BJ973">
        <v>0</v>
      </c>
      <c r="BK973">
        <v>0</v>
      </c>
      <c r="BL973">
        <v>0</v>
      </c>
      <c r="BM973">
        <v>0</v>
      </c>
      <c r="BN973">
        <v>0</v>
      </c>
      <c r="BO973">
        <v>0</v>
      </c>
      <c r="BP973">
        <v>0</v>
      </c>
      <c r="BQ973">
        <v>0</v>
      </c>
      <c r="BR973">
        <v>0</v>
      </c>
      <c r="BS973">
        <v>4342</v>
      </c>
      <c r="BT973">
        <v>1612182</v>
      </c>
      <c r="BU973">
        <v>0</v>
      </c>
      <c r="BV973">
        <v>0</v>
      </c>
      <c r="BW973">
        <v>0</v>
      </c>
      <c r="BX973">
        <v>0</v>
      </c>
      <c r="BY973">
        <v>0</v>
      </c>
      <c r="BZ973">
        <v>0</v>
      </c>
      <c r="CA973">
        <v>0</v>
      </c>
      <c r="CB973">
        <v>0</v>
      </c>
      <c r="CC973">
        <v>0</v>
      </c>
      <c r="CD973">
        <v>1612182</v>
      </c>
      <c r="CE973">
        <v>1616524</v>
      </c>
      <c r="CF973">
        <v>1616524</v>
      </c>
      <c r="CG973">
        <v>0</v>
      </c>
      <c r="CH973" t="s">
        <v>612</v>
      </c>
      <c r="CI973" t="s">
        <v>616</v>
      </c>
      <c r="CJ973" t="s">
        <v>617</v>
      </c>
      <c r="CK973" t="s">
        <v>617</v>
      </c>
      <c r="CL973" t="s">
        <v>617</v>
      </c>
      <c r="CM973" t="s">
        <v>617</v>
      </c>
      <c r="CN973">
        <v>0</v>
      </c>
    </row>
    <row r="974" spans="1:92" x14ac:dyDescent="0.25">
      <c r="A974" t="s">
        <v>6012</v>
      </c>
      <c r="B974" t="s">
        <v>6012</v>
      </c>
      <c r="C974">
        <v>17</v>
      </c>
      <c r="D974" t="s">
        <v>597</v>
      </c>
      <c r="E974">
        <v>66109</v>
      </c>
      <c r="F974" t="s">
        <v>5797</v>
      </c>
      <c r="G974" t="s">
        <v>6006</v>
      </c>
      <c r="H974" t="s">
        <v>6007</v>
      </c>
      <c r="I974" t="s">
        <v>667</v>
      </c>
      <c r="J974">
        <v>8241</v>
      </c>
      <c r="K974">
        <v>9300</v>
      </c>
      <c r="L974" t="s">
        <v>6008</v>
      </c>
      <c r="M974" t="s">
        <v>6009</v>
      </c>
      <c r="N974" t="s">
        <v>6010</v>
      </c>
      <c r="O974" t="s">
        <v>6011</v>
      </c>
      <c r="P974" t="s">
        <v>5802</v>
      </c>
      <c r="Q974" t="s">
        <v>5803</v>
      </c>
      <c r="R974" t="s">
        <v>5804</v>
      </c>
      <c r="S974" t="s">
        <v>5794</v>
      </c>
      <c r="T974" t="s">
        <v>5795</v>
      </c>
      <c r="U974" t="s">
        <v>2564</v>
      </c>
      <c r="V974" t="s">
        <v>1577</v>
      </c>
      <c r="W974">
        <v>44.579569999999997</v>
      </c>
      <c r="X974">
        <v>-79.864810000000006</v>
      </c>
      <c r="Y974">
        <v>42317</v>
      </c>
      <c r="Z974" t="s">
        <v>622</v>
      </c>
      <c r="AA974" t="s">
        <v>622</v>
      </c>
      <c r="AB974" t="s">
        <v>612</v>
      </c>
      <c r="AC974" t="s">
        <v>612</v>
      </c>
      <c r="AD974" t="s">
        <v>612</v>
      </c>
      <c r="AE974">
        <v>42317</v>
      </c>
      <c r="AF974" t="s">
        <v>622</v>
      </c>
      <c r="AG974" t="s">
        <v>622</v>
      </c>
      <c r="AH974" t="s">
        <v>612</v>
      </c>
      <c r="AI974" t="s">
        <v>612</v>
      </c>
      <c r="AJ974" t="s">
        <v>612</v>
      </c>
      <c r="AK974" t="s">
        <v>612</v>
      </c>
      <c r="AL974" t="s">
        <v>612</v>
      </c>
      <c r="AM974" t="s">
        <v>612</v>
      </c>
      <c r="AN974" t="s">
        <v>612</v>
      </c>
      <c r="AO974" t="s">
        <v>612</v>
      </c>
      <c r="AP974" t="s">
        <v>612</v>
      </c>
      <c r="AQ974">
        <v>180</v>
      </c>
      <c r="AR974" t="s">
        <v>612</v>
      </c>
      <c r="AS974" t="s">
        <v>612</v>
      </c>
      <c r="AT974" t="s">
        <v>613</v>
      </c>
      <c r="AU974" t="s">
        <v>612</v>
      </c>
      <c r="AV974" t="s">
        <v>635</v>
      </c>
      <c r="AW974">
        <v>42958</v>
      </c>
      <c r="AX974">
        <v>11431663</v>
      </c>
      <c r="AY974" t="s">
        <v>621</v>
      </c>
      <c r="AZ974" t="s">
        <v>140</v>
      </c>
      <c r="BA974" t="s">
        <v>460</v>
      </c>
      <c r="BB974" t="s">
        <v>763</v>
      </c>
      <c r="BC974">
        <v>43497</v>
      </c>
      <c r="BD974">
        <v>0</v>
      </c>
      <c r="BE974">
        <v>1800000</v>
      </c>
      <c r="BF974">
        <v>900000</v>
      </c>
      <c r="BG974">
        <v>0</v>
      </c>
      <c r="BH974">
        <v>714492</v>
      </c>
      <c r="BI974">
        <v>0</v>
      </c>
      <c r="BJ974">
        <v>0</v>
      </c>
      <c r="BK974">
        <v>0</v>
      </c>
      <c r="BL974">
        <v>0</v>
      </c>
      <c r="BM974">
        <v>700000</v>
      </c>
      <c r="BN974">
        <v>0</v>
      </c>
      <c r="BO974">
        <v>0</v>
      </c>
      <c r="BP974">
        <v>0</v>
      </c>
      <c r="BQ974">
        <v>0</v>
      </c>
      <c r="BR974">
        <v>0</v>
      </c>
      <c r="BS974">
        <v>4114492</v>
      </c>
      <c r="BT974">
        <v>0</v>
      </c>
      <c r="BU974">
        <v>0</v>
      </c>
      <c r="BV974">
        <v>0</v>
      </c>
      <c r="BW974">
        <v>0</v>
      </c>
      <c r="BX974">
        <v>7317171</v>
      </c>
      <c r="BY974">
        <v>0</v>
      </c>
      <c r="BZ974">
        <v>0</v>
      </c>
      <c r="CA974">
        <v>0</v>
      </c>
      <c r="CB974">
        <v>0</v>
      </c>
      <c r="CC974">
        <v>0</v>
      </c>
      <c r="CD974">
        <v>7317171</v>
      </c>
      <c r="CE974">
        <v>11431663</v>
      </c>
      <c r="CF974">
        <v>11431663</v>
      </c>
      <c r="CG974">
        <v>0</v>
      </c>
      <c r="CH974" t="s">
        <v>612</v>
      </c>
      <c r="CI974" t="s">
        <v>616</v>
      </c>
      <c r="CJ974" t="s">
        <v>702</v>
      </c>
      <c r="CK974" t="s">
        <v>703</v>
      </c>
      <c r="CL974" t="s">
        <v>617</v>
      </c>
      <c r="CM974" t="s">
        <v>617</v>
      </c>
      <c r="CN974">
        <v>7317171</v>
      </c>
    </row>
    <row r="975" spans="1:92" x14ac:dyDescent="0.25">
      <c r="A975" t="s">
        <v>6013</v>
      </c>
      <c r="B975" t="s">
        <v>6013</v>
      </c>
      <c r="C975">
        <v>17</v>
      </c>
      <c r="D975" t="s">
        <v>597</v>
      </c>
      <c r="E975">
        <v>66109</v>
      </c>
      <c r="F975" t="s">
        <v>5797</v>
      </c>
      <c r="G975" t="s">
        <v>6014</v>
      </c>
      <c r="H975" t="s">
        <v>6015</v>
      </c>
      <c r="I975" t="s">
        <v>630</v>
      </c>
      <c r="J975">
        <v>8211</v>
      </c>
      <c r="K975">
        <v>9271</v>
      </c>
      <c r="L975" t="s">
        <v>6016</v>
      </c>
      <c r="M975" t="s">
        <v>6017</v>
      </c>
      <c r="N975" t="s">
        <v>5832</v>
      </c>
      <c r="O975" t="s">
        <v>6018</v>
      </c>
      <c r="P975" t="s">
        <v>5834</v>
      </c>
      <c r="Q975" t="s">
        <v>5835</v>
      </c>
      <c r="R975" t="s">
        <v>5836</v>
      </c>
      <c r="S975" t="s">
        <v>5794</v>
      </c>
      <c r="T975" t="s">
        <v>5795</v>
      </c>
      <c r="U975" t="s">
        <v>2564</v>
      </c>
      <c r="V975" t="s">
        <v>1577</v>
      </c>
      <c r="W975">
        <v>44.357950000000002</v>
      </c>
      <c r="X975">
        <v>-79.716130000000007</v>
      </c>
      <c r="Y975" t="s">
        <v>612</v>
      </c>
      <c r="Z975" t="s">
        <v>612</v>
      </c>
      <c r="AA975" t="s">
        <v>612</v>
      </c>
      <c r="AB975" t="s">
        <v>612</v>
      </c>
      <c r="AC975" t="s">
        <v>612</v>
      </c>
      <c r="AD975" t="s">
        <v>612</v>
      </c>
      <c r="AE975" t="s">
        <v>612</v>
      </c>
      <c r="AF975" t="s">
        <v>612</v>
      </c>
      <c r="AG975" t="s">
        <v>612</v>
      </c>
      <c r="AH975" t="s">
        <v>612</v>
      </c>
      <c r="AI975" t="s">
        <v>612</v>
      </c>
      <c r="AJ975" t="s">
        <v>612</v>
      </c>
      <c r="AK975" t="s">
        <v>612</v>
      </c>
      <c r="AL975" t="s">
        <v>612</v>
      </c>
      <c r="AM975" t="s">
        <v>612</v>
      </c>
      <c r="AN975" t="s">
        <v>612</v>
      </c>
      <c r="AO975" t="s">
        <v>612</v>
      </c>
      <c r="AP975" t="s">
        <v>612</v>
      </c>
      <c r="AQ975" t="s">
        <v>612</v>
      </c>
      <c r="AR975" t="s">
        <v>612</v>
      </c>
      <c r="AS975" t="s">
        <v>612</v>
      </c>
      <c r="AT975" t="s">
        <v>613</v>
      </c>
      <c r="AU975" t="s">
        <v>612</v>
      </c>
      <c r="AV975" t="s">
        <v>635</v>
      </c>
      <c r="AW975">
        <v>39691</v>
      </c>
      <c r="AX975">
        <v>1364173.75</v>
      </c>
      <c r="AY975" t="s">
        <v>621</v>
      </c>
      <c r="AZ975" t="s">
        <v>140</v>
      </c>
      <c r="BA975" t="s">
        <v>470</v>
      </c>
      <c r="BB975" t="s">
        <v>2212</v>
      </c>
      <c r="BC975">
        <v>36404</v>
      </c>
      <c r="BD975">
        <v>0</v>
      </c>
      <c r="BE975">
        <v>0</v>
      </c>
      <c r="BF975">
        <v>61968</v>
      </c>
      <c r="BG975">
        <v>0</v>
      </c>
      <c r="BH975">
        <v>0</v>
      </c>
      <c r="BI975">
        <v>0</v>
      </c>
      <c r="BJ975">
        <v>0</v>
      </c>
      <c r="BK975">
        <v>0</v>
      </c>
      <c r="BL975">
        <v>0</v>
      </c>
      <c r="BM975">
        <v>0</v>
      </c>
      <c r="BN975">
        <v>0</v>
      </c>
      <c r="BO975">
        <v>0</v>
      </c>
      <c r="BP975">
        <v>0</v>
      </c>
      <c r="BQ975">
        <v>0</v>
      </c>
      <c r="BR975">
        <v>0</v>
      </c>
      <c r="BS975">
        <v>61968</v>
      </c>
      <c r="BT975">
        <v>1302206</v>
      </c>
      <c r="BU975">
        <v>0</v>
      </c>
      <c r="BV975">
        <v>0</v>
      </c>
      <c r="BW975">
        <v>0</v>
      </c>
      <c r="BX975">
        <v>0</v>
      </c>
      <c r="BY975">
        <v>0</v>
      </c>
      <c r="BZ975">
        <v>0</v>
      </c>
      <c r="CA975">
        <v>0</v>
      </c>
      <c r="CB975">
        <v>0</v>
      </c>
      <c r="CC975">
        <v>0</v>
      </c>
      <c r="CD975">
        <v>1302206</v>
      </c>
      <c r="CE975">
        <v>1364174</v>
      </c>
      <c r="CF975">
        <v>1364173.75</v>
      </c>
      <c r="CG975">
        <v>-0.25</v>
      </c>
      <c r="CH975" t="s">
        <v>612</v>
      </c>
      <c r="CI975" t="s">
        <v>616</v>
      </c>
      <c r="CJ975" t="s">
        <v>617</v>
      </c>
      <c r="CK975" t="s">
        <v>617</v>
      </c>
      <c r="CL975" t="s">
        <v>617</v>
      </c>
      <c r="CM975" t="s">
        <v>617</v>
      </c>
      <c r="CN975">
        <v>0</v>
      </c>
    </row>
    <row r="976" spans="1:92" x14ac:dyDescent="0.25">
      <c r="A976" t="s">
        <v>6019</v>
      </c>
      <c r="B976" t="s">
        <v>6019</v>
      </c>
      <c r="C976">
        <v>17</v>
      </c>
      <c r="D976" t="s">
        <v>597</v>
      </c>
      <c r="E976">
        <v>66109</v>
      </c>
      <c r="F976" t="s">
        <v>5797</v>
      </c>
      <c r="G976" t="s">
        <v>6020</v>
      </c>
      <c r="H976" t="s">
        <v>6021</v>
      </c>
      <c r="I976" t="s">
        <v>630</v>
      </c>
      <c r="J976">
        <v>8266</v>
      </c>
      <c r="K976">
        <v>9318</v>
      </c>
      <c r="L976" t="s">
        <v>6022</v>
      </c>
      <c r="M976" t="s">
        <v>6023</v>
      </c>
      <c r="N976" t="s">
        <v>5933</v>
      </c>
      <c r="O976" t="s">
        <v>5940</v>
      </c>
      <c r="P976" t="s">
        <v>5791</v>
      </c>
      <c r="Q976" t="s">
        <v>5792</v>
      </c>
      <c r="R976" t="s">
        <v>5793</v>
      </c>
      <c r="S976" t="s">
        <v>5794</v>
      </c>
      <c r="T976" t="s">
        <v>5795</v>
      </c>
      <c r="U976" t="s">
        <v>2564</v>
      </c>
      <c r="V976" t="s">
        <v>1577</v>
      </c>
      <c r="W976">
        <v>44.11542</v>
      </c>
      <c r="X976">
        <v>-79.581280000000007</v>
      </c>
      <c r="Y976" t="s">
        <v>612</v>
      </c>
      <c r="Z976" t="s">
        <v>612</v>
      </c>
      <c r="AA976" t="s">
        <v>612</v>
      </c>
      <c r="AB976" t="s">
        <v>612</v>
      </c>
      <c r="AC976" t="s">
        <v>612</v>
      </c>
      <c r="AD976" t="s">
        <v>612</v>
      </c>
      <c r="AE976" t="s">
        <v>612</v>
      </c>
      <c r="AF976" t="s">
        <v>612</v>
      </c>
      <c r="AG976" t="s">
        <v>612</v>
      </c>
      <c r="AH976" t="s">
        <v>612</v>
      </c>
      <c r="AI976" t="s">
        <v>612</v>
      </c>
      <c r="AJ976" t="s">
        <v>612</v>
      </c>
      <c r="AK976" t="s">
        <v>612</v>
      </c>
      <c r="AL976" t="s">
        <v>612</v>
      </c>
      <c r="AM976" t="s">
        <v>612</v>
      </c>
      <c r="AN976" t="s">
        <v>612</v>
      </c>
      <c r="AO976" t="s">
        <v>612</v>
      </c>
      <c r="AP976" t="s">
        <v>612</v>
      </c>
      <c r="AQ976" t="s">
        <v>612</v>
      </c>
      <c r="AR976" t="s">
        <v>612</v>
      </c>
      <c r="AS976" t="s">
        <v>612</v>
      </c>
      <c r="AT976" t="s">
        <v>613</v>
      </c>
      <c r="AU976" t="s">
        <v>612</v>
      </c>
      <c r="AV976" t="s">
        <v>635</v>
      </c>
      <c r="AW976">
        <v>39691</v>
      </c>
      <c r="AX976">
        <v>1875567</v>
      </c>
      <c r="AY976" t="s">
        <v>621</v>
      </c>
      <c r="AZ976" t="s">
        <v>140</v>
      </c>
      <c r="BA976" t="s">
        <v>470</v>
      </c>
      <c r="BB976" t="s">
        <v>1255</v>
      </c>
      <c r="BC976">
        <v>37865</v>
      </c>
      <c r="BD976">
        <v>0</v>
      </c>
      <c r="BE976">
        <v>0</v>
      </c>
      <c r="BF976">
        <v>179541</v>
      </c>
      <c r="BG976">
        <v>0</v>
      </c>
      <c r="BH976">
        <v>0</v>
      </c>
      <c r="BI976">
        <v>0</v>
      </c>
      <c r="BJ976">
        <v>0</v>
      </c>
      <c r="BK976">
        <v>0</v>
      </c>
      <c r="BL976">
        <v>0</v>
      </c>
      <c r="BM976">
        <v>0</v>
      </c>
      <c r="BN976">
        <v>0</v>
      </c>
      <c r="BO976">
        <v>0</v>
      </c>
      <c r="BP976">
        <v>0</v>
      </c>
      <c r="BQ976">
        <v>0</v>
      </c>
      <c r="BR976">
        <v>0</v>
      </c>
      <c r="BS976">
        <v>179541</v>
      </c>
      <c r="BT976">
        <v>1696026</v>
      </c>
      <c r="BU976">
        <v>0</v>
      </c>
      <c r="BV976">
        <v>0</v>
      </c>
      <c r="BW976">
        <v>0</v>
      </c>
      <c r="BX976">
        <v>0</v>
      </c>
      <c r="BY976">
        <v>0</v>
      </c>
      <c r="BZ976">
        <v>0</v>
      </c>
      <c r="CA976">
        <v>0</v>
      </c>
      <c r="CB976">
        <v>0</v>
      </c>
      <c r="CC976">
        <v>0</v>
      </c>
      <c r="CD976">
        <v>1696026</v>
      </c>
      <c r="CE976">
        <v>1875567</v>
      </c>
      <c r="CF976">
        <v>1875567</v>
      </c>
      <c r="CG976">
        <v>0</v>
      </c>
      <c r="CH976" t="s">
        <v>612</v>
      </c>
      <c r="CI976" t="s">
        <v>616</v>
      </c>
      <c r="CJ976" t="s">
        <v>617</v>
      </c>
      <c r="CK976" t="s">
        <v>617</v>
      </c>
      <c r="CL976" t="s">
        <v>617</v>
      </c>
      <c r="CM976" t="s">
        <v>617</v>
      </c>
      <c r="CN976">
        <v>0</v>
      </c>
    </row>
    <row r="977" spans="1:92" x14ac:dyDescent="0.25">
      <c r="A977" t="s">
        <v>6024</v>
      </c>
      <c r="B977" t="s">
        <v>6024</v>
      </c>
      <c r="C977">
        <v>17</v>
      </c>
      <c r="D977" t="s">
        <v>597</v>
      </c>
      <c r="E977">
        <v>66109</v>
      </c>
      <c r="F977" t="s">
        <v>5797</v>
      </c>
      <c r="G977" t="s">
        <v>6025</v>
      </c>
      <c r="H977" t="s">
        <v>6026</v>
      </c>
      <c r="I977" t="s">
        <v>630</v>
      </c>
      <c r="J977">
        <v>24096</v>
      </c>
      <c r="K977">
        <v>9273</v>
      </c>
      <c r="L977" t="s">
        <v>6027</v>
      </c>
      <c r="M977" t="s">
        <v>6028</v>
      </c>
      <c r="N977" t="s">
        <v>5933</v>
      </c>
      <c r="O977" t="s">
        <v>6029</v>
      </c>
      <c r="P977" t="s">
        <v>5791</v>
      </c>
      <c r="Q977" t="s">
        <v>5792</v>
      </c>
      <c r="R977" t="s">
        <v>5793</v>
      </c>
      <c r="S977" t="s">
        <v>5794</v>
      </c>
      <c r="T977" t="s">
        <v>5795</v>
      </c>
      <c r="U977" t="s">
        <v>2564</v>
      </c>
      <c r="V977" t="s">
        <v>1577</v>
      </c>
      <c r="W977">
        <v>44.120060000000002</v>
      </c>
      <c r="X977">
        <v>-79.567250000000001</v>
      </c>
      <c r="Y977" t="s">
        <v>612</v>
      </c>
      <c r="Z977" t="s">
        <v>612</v>
      </c>
      <c r="AA977" t="s">
        <v>612</v>
      </c>
      <c r="AB977" t="s">
        <v>612</v>
      </c>
      <c r="AC977" t="s">
        <v>612</v>
      </c>
      <c r="AD977" t="s">
        <v>612</v>
      </c>
      <c r="AE977" t="s">
        <v>612</v>
      </c>
      <c r="AF977" t="s">
        <v>612</v>
      </c>
      <c r="AG977" t="s">
        <v>612</v>
      </c>
      <c r="AH977" t="s">
        <v>612</v>
      </c>
      <c r="AI977" t="s">
        <v>612</v>
      </c>
      <c r="AJ977" t="s">
        <v>612</v>
      </c>
      <c r="AK977" t="s">
        <v>612</v>
      </c>
      <c r="AL977" t="s">
        <v>612</v>
      </c>
      <c r="AM977" t="s">
        <v>612</v>
      </c>
      <c r="AN977" t="s">
        <v>612</v>
      </c>
      <c r="AO977" t="s">
        <v>612</v>
      </c>
      <c r="AP977" t="s">
        <v>612</v>
      </c>
      <c r="AQ977" t="s">
        <v>612</v>
      </c>
      <c r="AR977" t="s">
        <v>612</v>
      </c>
      <c r="AS977" t="s">
        <v>612</v>
      </c>
      <c r="AT977" t="s">
        <v>613</v>
      </c>
      <c r="AU977" t="s">
        <v>612</v>
      </c>
      <c r="AV977" t="s">
        <v>614</v>
      </c>
      <c r="AW977" t="s">
        <v>612</v>
      </c>
      <c r="AX977">
        <v>9148035</v>
      </c>
      <c r="AY977" t="s">
        <v>621</v>
      </c>
      <c r="AZ977" t="s">
        <v>145</v>
      </c>
      <c r="BA977" t="s">
        <v>470</v>
      </c>
      <c r="BB977" t="s">
        <v>649</v>
      </c>
      <c r="BC977">
        <v>41518</v>
      </c>
      <c r="BD977">
        <v>400000</v>
      </c>
      <c r="BE977">
        <v>0</v>
      </c>
      <c r="BF977">
        <v>1738000</v>
      </c>
      <c r="BG977">
        <v>0</v>
      </c>
      <c r="BH977">
        <v>0</v>
      </c>
      <c r="BI977">
        <v>0</v>
      </c>
      <c r="BJ977">
        <v>0</v>
      </c>
      <c r="BK977">
        <v>0</v>
      </c>
      <c r="BL977">
        <v>0</v>
      </c>
      <c r="BM977">
        <v>0</v>
      </c>
      <c r="BN977">
        <v>0</v>
      </c>
      <c r="BO977">
        <v>0</v>
      </c>
      <c r="BP977">
        <v>0</v>
      </c>
      <c r="BQ977">
        <v>0</v>
      </c>
      <c r="BR977">
        <v>0</v>
      </c>
      <c r="BS977">
        <v>2138000</v>
      </c>
      <c r="BT977">
        <v>4746482</v>
      </c>
      <c r="BU977">
        <v>0</v>
      </c>
      <c r="BV977">
        <v>2263553</v>
      </c>
      <c r="BW977">
        <v>0</v>
      </c>
      <c r="BX977">
        <v>0</v>
      </c>
      <c r="BY977">
        <v>0</v>
      </c>
      <c r="BZ977">
        <v>0</v>
      </c>
      <c r="CA977">
        <v>0</v>
      </c>
      <c r="CB977">
        <v>0</v>
      </c>
      <c r="CC977">
        <v>0</v>
      </c>
      <c r="CD977">
        <v>7010035</v>
      </c>
      <c r="CE977">
        <v>9148035</v>
      </c>
      <c r="CF977">
        <v>9148035</v>
      </c>
      <c r="CG977">
        <v>0</v>
      </c>
      <c r="CH977" t="s">
        <v>612</v>
      </c>
      <c r="CI977" t="s">
        <v>616</v>
      </c>
      <c r="CJ977" t="s">
        <v>617</v>
      </c>
      <c r="CK977" t="s">
        <v>617</v>
      </c>
      <c r="CL977" t="s">
        <v>617</v>
      </c>
      <c r="CM977" t="s">
        <v>617</v>
      </c>
      <c r="CN977">
        <v>0</v>
      </c>
    </row>
    <row r="978" spans="1:92" x14ac:dyDescent="0.25">
      <c r="A978" t="s">
        <v>6030</v>
      </c>
      <c r="B978" t="s">
        <v>6030</v>
      </c>
      <c r="C978">
        <v>17</v>
      </c>
      <c r="D978" t="s">
        <v>5989</v>
      </c>
      <c r="E978">
        <v>66109</v>
      </c>
      <c r="F978" t="s">
        <v>5797</v>
      </c>
      <c r="G978" t="s">
        <v>6031</v>
      </c>
      <c r="H978" t="s">
        <v>6032</v>
      </c>
      <c r="I978" t="s">
        <v>667</v>
      </c>
      <c r="J978">
        <v>24417</v>
      </c>
      <c r="K978">
        <v>9301</v>
      </c>
      <c r="L978" t="s">
        <v>6033</v>
      </c>
      <c r="M978" t="s">
        <v>6034</v>
      </c>
      <c r="N978" t="s">
        <v>5907</v>
      </c>
      <c r="O978" t="s">
        <v>6035</v>
      </c>
      <c r="P978" t="s">
        <v>5909</v>
      </c>
      <c r="Q978" t="s">
        <v>5910</v>
      </c>
      <c r="R978" t="s">
        <v>5911</v>
      </c>
      <c r="S978" t="s">
        <v>5794</v>
      </c>
      <c r="T978" t="s">
        <v>5795</v>
      </c>
      <c r="U978" t="s">
        <v>2564</v>
      </c>
      <c r="V978" t="s">
        <v>1577</v>
      </c>
      <c r="W978">
        <v>44.742064399999997</v>
      </c>
      <c r="X978">
        <v>-79.901350300000004</v>
      </c>
      <c r="Y978">
        <v>42086</v>
      </c>
      <c r="Z978" t="s">
        <v>700</v>
      </c>
      <c r="AA978" t="s">
        <v>700</v>
      </c>
      <c r="AB978" t="s">
        <v>612</v>
      </c>
      <c r="AC978" t="s">
        <v>612</v>
      </c>
      <c r="AD978" t="s">
        <v>612</v>
      </c>
      <c r="AE978">
        <v>42086</v>
      </c>
      <c r="AF978" t="s">
        <v>700</v>
      </c>
      <c r="AG978" t="s">
        <v>700</v>
      </c>
      <c r="AH978">
        <v>42695</v>
      </c>
      <c r="AI978" t="s">
        <v>787</v>
      </c>
      <c r="AJ978" t="s">
        <v>787</v>
      </c>
      <c r="AK978" t="s">
        <v>612</v>
      </c>
      <c r="AL978" t="s">
        <v>612</v>
      </c>
      <c r="AM978" t="s">
        <v>612</v>
      </c>
      <c r="AN978" t="s">
        <v>612</v>
      </c>
      <c r="AO978" t="s">
        <v>612</v>
      </c>
      <c r="AP978" t="s">
        <v>612</v>
      </c>
      <c r="AQ978">
        <v>984</v>
      </c>
      <c r="AR978">
        <v>2</v>
      </c>
      <c r="AS978">
        <v>25</v>
      </c>
      <c r="AT978" t="s">
        <v>613</v>
      </c>
      <c r="AU978" t="s">
        <v>612</v>
      </c>
      <c r="AV978" t="s">
        <v>635</v>
      </c>
      <c r="AW978">
        <v>43993</v>
      </c>
      <c r="AX978">
        <v>34075107</v>
      </c>
      <c r="AY978" t="s">
        <v>621</v>
      </c>
      <c r="AZ978" t="s">
        <v>145</v>
      </c>
      <c r="BA978" t="s">
        <v>141</v>
      </c>
      <c r="BB978" t="s">
        <v>763</v>
      </c>
      <c r="BC978">
        <v>43344</v>
      </c>
      <c r="BD978">
        <v>0</v>
      </c>
      <c r="BE978">
        <v>0</v>
      </c>
      <c r="BF978">
        <v>1686594</v>
      </c>
      <c r="BG978">
        <v>0</v>
      </c>
      <c r="BH978">
        <v>0</v>
      </c>
      <c r="BI978">
        <v>0</v>
      </c>
      <c r="BJ978">
        <v>0</v>
      </c>
      <c r="BK978">
        <v>0</v>
      </c>
      <c r="BL978">
        <v>0</v>
      </c>
      <c r="BM978">
        <v>0</v>
      </c>
      <c r="BN978">
        <v>0</v>
      </c>
      <c r="BO978">
        <v>798627</v>
      </c>
      <c r="BP978">
        <v>0</v>
      </c>
      <c r="BQ978">
        <v>0</v>
      </c>
      <c r="BR978">
        <v>0</v>
      </c>
      <c r="BS978">
        <v>2485221</v>
      </c>
      <c r="BT978">
        <v>0</v>
      </c>
      <c r="BU978">
        <v>0</v>
      </c>
      <c r="BV978">
        <v>0</v>
      </c>
      <c r="BW978">
        <v>0</v>
      </c>
      <c r="BX978">
        <v>30551889</v>
      </c>
      <c r="BY978">
        <v>0</v>
      </c>
      <c r="BZ978">
        <v>1037997</v>
      </c>
      <c r="CA978">
        <v>0</v>
      </c>
      <c r="CB978">
        <v>0</v>
      </c>
      <c r="CC978">
        <v>0</v>
      </c>
      <c r="CD978">
        <v>31589886</v>
      </c>
      <c r="CE978">
        <v>34075107</v>
      </c>
      <c r="CF978">
        <v>34075107</v>
      </c>
      <c r="CG978">
        <v>0</v>
      </c>
      <c r="CH978" t="s">
        <v>612</v>
      </c>
      <c r="CI978" t="s">
        <v>616</v>
      </c>
      <c r="CJ978" t="s">
        <v>702</v>
      </c>
      <c r="CK978" t="s">
        <v>703</v>
      </c>
      <c r="CL978" t="s">
        <v>764</v>
      </c>
      <c r="CM978" t="s">
        <v>740</v>
      </c>
      <c r="CN978">
        <v>31589886</v>
      </c>
    </row>
    <row r="979" spans="1:92" x14ac:dyDescent="0.25">
      <c r="A979" t="s">
        <v>6036</v>
      </c>
      <c r="B979" t="s">
        <v>6036</v>
      </c>
      <c r="C979">
        <v>17</v>
      </c>
      <c r="D979" t="s">
        <v>597</v>
      </c>
      <c r="E979">
        <v>66109</v>
      </c>
      <c r="F979" t="s">
        <v>5797</v>
      </c>
      <c r="G979" t="s">
        <v>6037</v>
      </c>
      <c r="H979" t="s">
        <v>6038</v>
      </c>
      <c r="I979" t="s">
        <v>630</v>
      </c>
      <c r="J979">
        <v>8138</v>
      </c>
      <c r="K979">
        <v>9202</v>
      </c>
      <c r="L979" t="s">
        <v>6039</v>
      </c>
      <c r="M979" t="s">
        <v>6040</v>
      </c>
      <c r="N979" t="s">
        <v>5822</v>
      </c>
      <c r="O979" t="s">
        <v>6041</v>
      </c>
      <c r="P979" t="s">
        <v>5824</v>
      </c>
      <c r="Q979" t="s">
        <v>5825</v>
      </c>
      <c r="R979" t="s">
        <v>5826</v>
      </c>
      <c r="S979" t="s">
        <v>5794</v>
      </c>
      <c r="T979" t="s">
        <v>5795</v>
      </c>
      <c r="U979" t="s">
        <v>2564</v>
      </c>
      <c r="V979" t="s">
        <v>1577</v>
      </c>
      <c r="W979">
        <v>44.327840000000002</v>
      </c>
      <c r="X979">
        <v>-79.544809999999998</v>
      </c>
      <c r="Y979" t="s">
        <v>612</v>
      </c>
      <c r="Z979" t="s">
        <v>612</v>
      </c>
      <c r="AA979" t="s">
        <v>612</v>
      </c>
      <c r="AB979" t="s">
        <v>612</v>
      </c>
      <c r="AC979" t="s">
        <v>612</v>
      </c>
      <c r="AD979" t="s">
        <v>612</v>
      </c>
      <c r="AE979" t="s">
        <v>612</v>
      </c>
      <c r="AF979" t="s">
        <v>612</v>
      </c>
      <c r="AG979" t="s">
        <v>612</v>
      </c>
      <c r="AH979" t="s">
        <v>612</v>
      </c>
      <c r="AI979" t="s">
        <v>612</v>
      </c>
      <c r="AJ979" t="s">
        <v>612</v>
      </c>
      <c r="AK979" t="s">
        <v>612</v>
      </c>
      <c r="AL979" t="s">
        <v>612</v>
      </c>
      <c r="AM979" t="s">
        <v>612</v>
      </c>
      <c r="AN979" t="s">
        <v>612</v>
      </c>
      <c r="AO979" t="s">
        <v>612</v>
      </c>
      <c r="AP979" t="s">
        <v>612</v>
      </c>
      <c r="AQ979" t="s">
        <v>612</v>
      </c>
      <c r="AR979" t="s">
        <v>612</v>
      </c>
      <c r="AS979" t="s">
        <v>612</v>
      </c>
      <c r="AT979" t="s">
        <v>613</v>
      </c>
      <c r="AU979" t="s">
        <v>612</v>
      </c>
      <c r="AV979" t="s">
        <v>635</v>
      </c>
      <c r="AW979">
        <v>39691</v>
      </c>
      <c r="AX979">
        <v>2304614</v>
      </c>
      <c r="AY979" t="s">
        <v>621</v>
      </c>
      <c r="AZ979" t="s">
        <v>140</v>
      </c>
      <c r="BA979" t="s">
        <v>470</v>
      </c>
      <c r="BB979" t="s">
        <v>659</v>
      </c>
      <c r="BC979">
        <v>36770</v>
      </c>
      <c r="BD979">
        <v>0</v>
      </c>
      <c r="BE979">
        <v>0</v>
      </c>
      <c r="BF979">
        <v>106238</v>
      </c>
      <c r="BG979">
        <v>0</v>
      </c>
      <c r="BH979">
        <v>0</v>
      </c>
      <c r="BI979">
        <v>0</v>
      </c>
      <c r="BJ979">
        <v>0</v>
      </c>
      <c r="BK979">
        <v>0</v>
      </c>
      <c r="BL979">
        <v>0</v>
      </c>
      <c r="BM979">
        <v>0</v>
      </c>
      <c r="BN979">
        <v>0</v>
      </c>
      <c r="BO979">
        <v>0</v>
      </c>
      <c r="BP979">
        <v>0</v>
      </c>
      <c r="BQ979">
        <v>0</v>
      </c>
      <c r="BR979">
        <v>0</v>
      </c>
      <c r="BS979">
        <v>106238</v>
      </c>
      <c r="BT979">
        <v>2198376</v>
      </c>
      <c r="BU979">
        <v>0</v>
      </c>
      <c r="BV979">
        <v>0</v>
      </c>
      <c r="BW979">
        <v>0</v>
      </c>
      <c r="BX979">
        <v>0</v>
      </c>
      <c r="BY979">
        <v>0</v>
      </c>
      <c r="BZ979">
        <v>0</v>
      </c>
      <c r="CA979">
        <v>0</v>
      </c>
      <c r="CB979">
        <v>0</v>
      </c>
      <c r="CC979">
        <v>0</v>
      </c>
      <c r="CD979">
        <v>2198376</v>
      </c>
      <c r="CE979">
        <v>2304614</v>
      </c>
      <c r="CF979">
        <v>2304614</v>
      </c>
      <c r="CG979">
        <v>0</v>
      </c>
      <c r="CH979" t="s">
        <v>612</v>
      </c>
      <c r="CI979" t="s">
        <v>616</v>
      </c>
      <c r="CJ979" t="s">
        <v>617</v>
      </c>
      <c r="CK979" t="s">
        <v>617</v>
      </c>
      <c r="CL979" t="s">
        <v>617</v>
      </c>
      <c r="CM979" t="s">
        <v>617</v>
      </c>
      <c r="CN979">
        <v>0</v>
      </c>
    </row>
    <row r="980" spans="1:92" x14ac:dyDescent="0.25">
      <c r="A980" t="s">
        <v>6042</v>
      </c>
      <c r="B980" t="s">
        <v>6042</v>
      </c>
      <c r="C980">
        <v>17</v>
      </c>
      <c r="D980" t="s">
        <v>597</v>
      </c>
      <c r="E980">
        <v>66109</v>
      </c>
      <c r="F980" t="s">
        <v>5797</v>
      </c>
      <c r="G980" t="s">
        <v>6043</v>
      </c>
      <c r="H980" t="s">
        <v>6044</v>
      </c>
      <c r="I980" t="s">
        <v>630</v>
      </c>
      <c r="J980">
        <v>8140</v>
      </c>
      <c r="K980">
        <v>9204</v>
      </c>
      <c r="L980" t="s">
        <v>6045</v>
      </c>
      <c r="M980" t="s">
        <v>6046</v>
      </c>
      <c r="N980" t="s">
        <v>5977</v>
      </c>
      <c r="O980" t="s">
        <v>6047</v>
      </c>
      <c r="P980" t="s">
        <v>5979</v>
      </c>
      <c r="Q980" t="s">
        <v>5980</v>
      </c>
      <c r="R980" t="s">
        <v>5981</v>
      </c>
      <c r="S980" t="s">
        <v>5794</v>
      </c>
      <c r="T980" t="s">
        <v>5795</v>
      </c>
      <c r="U980" t="s">
        <v>2564</v>
      </c>
      <c r="V980" t="s">
        <v>1577</v>
      </c>
      <c r="W980">
        <v>44.598559999999999</v>
      </c>
      <c r="X980">
        <v>-79.432299999999998</v>
      </c>
      <c r="Y980" t="s">
        <v>612</v>
      </c>
      <c r="Z980" t="s">
        <v>612</v>
      </c>
      <c r="AA980" t="s">
        <v>612</v>
      </c>
      <c r="AB980" t="s">
        <v>612</v>
      </c>
      <c r="AC980" t="s">
        <v>612</v>
      </c>
      <c r="AD980" t="s">
        <v>612</v>
      </c>
      <c r="AE980" t="s">
        <v>612</v>
      </c>
      <c r="AF980" t="s">
        <v>612</v>
      </c>
      <c r="AG980" t="s">
        <v>612</v>
      </c>
      <c r="AH980" t="s">
        <v>612</v>
      </c>
      <c r="AI980" t="s">
        <v>612</v>
      </c>
      <c r="AJ980" t="s">
        <v>612</v>
      </c>
      <c r="AK980" t="s">
        <v>612</v>
      </c>
      <c r="AL980" t="s">
        <v>612</v>
      </c>
      <c r="AM980" t="s">
        <v>612</v>
      </c>
      <c r="AN980" t="s">
        <v>612</v>
      </c>
      <c r="AO980" t="s">
        <v>612</v>
      </c>
      <c r="AP980" t="s">
        <v>612</v>
      </c>
      <c r="AQ980" t="s">
        <v>612</v>
      </c>
      <c r="AR980" t="s">
        <v>612</v>
      </c>
      <c r="AS980" t="s">
        <v>612</v>
      </c>
      <c r="AT980" t="s">
        <v>613</v>
      </c>
      <c r="AU980" t="s">
        <v>612</v>
      </c>
      <c r="AV980" t="s">
        <v>614</v>
      </c>
      <c r="AW980" t="s">
        <v>612</v>
      </c>
      <c r="AX980">
        <v>6469778</v>
      </c>
      <c r="AY980" t="s">
        <v>621</v>
      </c>
      <c r="AZ980" t="s">
        <v>140</v>
      </c>
      <c r="BA980" t="s">
        <v>470</v>
      </c>
      <c r="BB980" t="s">
        <v>626</v>
      </c>
      <c r="BC980">
        <v>40057</v>
      </c>
      <c r="BD980">
        <v>0</v>
      </c>
      <c r="BE980">
        <v>0</v>
      </c>
      <c r="BF980">
        <v>0</v>
      </c>
      <c r="BG980">
        <v>0</v>
      </c>
      <c r="BH980">
        <v>0</v>
      </c>
      <c r="BI980">
        <v>0</v>
      </c>
      <c r="BJ980">
        <v>0</v>
      </c>
      <c r="BK980">
        <v>0</v>
      </c>
      <c r="BL980">
        <v>0</v>
      </c>
      <c r="BM980">
        <v>0</v>
      </c>
      <c r="BN980">
        <v>0</v>
      </c>
      <c r="BO980">
        <v>0</v>
      </c>
      <c r="BP980">
        <v>0</v>
      </c>
      <c r="BQ980">
        <v>0</v>
      </c>
      <c r="BR980">
        <v>0</v>
      </c>
      <c r="BS980">
        <v>0</v>
      </c>
      <c r="BT980">
        <v>5069778</v>
      </c>
      <c r="BU980">
        <v>1400000</v>
      </c>
      <c r="BV980">
        <v>0</v>
      </c>
      <c r="BW980">
        <v>0</v>
      </c>
      <c r="BX980">
        <v>0</v>
      </c>
      <c r="BY980">
        <v>0</v>
      </c>
      <c r="BZ980">
        <v>0</v>
      </c>
      <c r="CA980">
        <v>0</v>
      </c>
      <c r="CB980">
        <v>0</v>
      </c>
      <c r="CC980">
        <v>0</v>
      </c>
      <c r="CD980">
        <v>6469778</v>
      </c>
      <c r="CE980">
        <v>6469778</v>
      </c>
      <c r="CF980">
        <v>6469778</v>
      </c>
      <c r="CG980">
        <v>0</v>
      </c>
      <c r="CH980" t="s">
        <v>612</v>
      </c>
      <c r="CI980" t="s">
        <v>616</v>
      </c>
      <c r="CJ980" t="s">
        <v>617</v>
      </c>
      <c r="CK980" t="s">
        <v>617</v>
      </c>
      <c r="CL980" t="s">
        <v>617</v>
      </c>
      <c r="CM980" t="s">
        <v>617</v>
      </c>
      <c r="CN980">
        <v>0</v>
      </c>
    </row>
    <row r="981" spans="1:92" x14ac:dyDescent="0.25">
      <c r="A981" t="s">
        <v>6048</v>
      </c>
      <c r="B981" t="s">
        <v>6048</v>
      </c>
      <c r="C981">
        <v>17</v>
      </c>
      <c r="D981" t="s">
        <v>597</v>
      </c>
      <c r="E981">
        <v>66109</v>
      </c>
      <c r="F981" t="s">
        <v>5797</v>
      </c>
      <c r="G981" t="s">
        <v>6043</v>
      </c>
      <c r="H981" t="s">
        <v>6044</v>
      </c>
      <c r="I981" t="s">
        <v>630</v>
      </c>
      <c r="J981">
        <v>8140</v>
      </c>
      <c r="K981">
        <v>9204</v>
      </c>
      <c r="L981" t="s">
        <v>6045</v>
      </c>
      <c r="M981" t="s">
        <v>6046</v>
      </c>
      <c r="N981" t="s">
        <v>5977</v>
      </c>
      <c r="O981" t="s">
        <v>6047</v>
      </c>
      <c r="P981" t="s">
        <v>5979</v>
      </c>
      <c r="Q981" t="s">
        <v>5980</v>
      </c>
      <c r="R981" t="s">
        <v>5981</v>
      </c>
      <c r="S981" t="s">
        <v>5794</v>
      </c>
      <c r="T981" t="s">
        <v>5795</v>
      </c>
      <c r="U981" t="s">
        <v>2564</v>
      </c>
      <c r="V981" t="s">
        <v>1577</v>
      </c>
      <c r="W981">
        <v>44.598559999999999</v>
      </c>
      <c r="X981">
        <v>-79.432299999999998</v>
      </c>
      <c r="Y981">
        <v>41661</v>
      </c>
      <c r="Z981" t="s">
        <v>649</v>
      </c>
      <c r="AA981" t="s">
        <v>649</v>
      </c>
      <c r="AB981" t="s">
        <v>612</v>
      </c>
      <c r="AC981" t="s">
        <v>612</v>
      </c>
      <c r="AD981" t="s">
        <v>612</v>
      </c>
      <c r="AE981">
        <v>41661</v>
      </c>
      <c r="AF981" t="s">
        <v>649</v>
      </c>
      <c r="AG981" t="s">
        <v>649</v>
      </c>
      <c r="AH981" t="s">
        <v>612</v>
      </c>
      <c r="AI981" t="s">
        <v>612</v>
      </c>
      <c r="AJ981" t="s">
        <v>612</v>
      </c>
      <c r="AK981" t="s">
        <v>612</v>
      </c>
      <c r="AL981" t="s">
        <v>612</v>
      </c>
      <c r="AM981" t="s">
        <v>612</v>
      </c>
      <c r="AN981" t="s">
        <v>612</v>
      </c>
      <c r="AO981" t="s">
        <v>612</v>
      </c>
      <c r="AP981" t="s">
        <v>612</v>
      </c>
      <c r="AQ981" t="s">
        <v>612</v>
      </c>
      <c r="AR981" t="s">
        <v>612</v>
      </c>
      <c r="AS981" t="s">
        <v>612</v>
      </c>
      <c r="AT981" t="s">
        <v>613</v>
      </c>
      <c r="AU981" t="s">
        <v>612</v>
      </c>
      <c r="AV981" t="s">
        <v>635</v>
      </c>
      <c r="AW981">
        <v>44365</v>
      </c>
      <c r="AX981">
        <v>401971</v>
      </c>
      <c r="AY981" t="s">
        <v>621</v>
      </c>
      <c r="AZ981" t="s">
        <v>140</v>
      </c>
      <c r="BA981" t="s">
        <v>146</v>
      </c>
      <c r="BB981" t="s">
        <v>859</v>
      </c>
      <c r="BC981">
        <v>44075</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401971</v>
      </c>
      <c r="BY981">
        <v>0</v>
      </c>
      <c r="BZ981">
        <v>0</v>
      </c>
      <c r="CA981">
        <v>0</v>
      </c>
      <c r="CB981">
        <v>0</v>
      </c>
      <c r="CC981">
        <v>0</v>
      </c>
      <c r="CD981">
        <v>401971</v>
      </c>
      <c r="CE981">
        <v>401971</v>
      </c>
      <c r="CF981">
        <v>401971</v>
      </c>
      <c r="CG981">
        <v>0</v>
      </c>
      <c r="CH981" t="s">
        <v>612</v>
      </c>
      <c r="CI981" t="s">
        <v>616</v>
      </c>
      <c r="CJ981" t="s">
        <v>702</v>
      </c>
      <c r="CK981" t="s">
        <v>703</v>
      </c>
      <c r="CL981" t="s">
        <v>617</v>
      </c>
      <c r="CM981" t="s">
        <v>617</v>
      </c>
      <c r="CN981">
        <v>401971</v>
      </c>
    </row>
    <row r="982" spans="1:92" x14ac:dyDescent="0.25">
      <c r="A982" t="s">
        <v>6049</v>
      </c>
      <c r="B982" t="s">
        <v>6049</v>
      </c>
      <c r="C982">
        <v>17</v>
      </c>
      <c r="D982" t="s">
        <v>597</v>
      </c>
      <c r="E982">
        <v>66109</v>
      </c>
      <c r="F982" t="s">
        <v>5797</v>
      </c>
      <c r="G982" t="s">
        <v>6050</v>
      </c>
      <c r="H982" t="s">
        <v>6051</v>
      </c>
      <c r="I982" t="s">
        <v>630</v>
      </c>
      <c r="J982">
        <v>10983</v>
      </c>
      <c r="K982">
        <v>12127</v>
      </c>
      <c r="L982" t="s">
        <v>6052</v>
      </c>
      <c r="M982" t="s">
        <v>6053</v>
      </c>
      <c r="N982" t="s">
        <v>5832</v>
      </c>
      <c r="O982" t="s">
        <v>6054</v>
      </c>
      <c r="P982" t="s">
        <v>5834</v>
      </c>
      <c r="Q982" t="s">
        <v>5835</v>
      </c>
      <c r="R982" t="s">
        <v>5836</v>
      </c>
      <c r="S982" t="s">
        <v>5794</v>
      </c>
      <c r="T982" t="s">
        <v>5795</v>
      </c>
      <c r="U982" t="s">
        <v>2564</v>
      </c>
      <c r="V982" t="s">
        <v>1577</v>
      </c>
      <c r="W982">
        <v>44.359639999999999</v>
      </c>
      <c r="X982">
        <v>-79.621340000000004</v>
      </c>
      <c r="Y982" t="s">
        <v>612</v>
      </c>
      <c r="Z982" t="s">
        <v>612</v>
      </c>
      <c r="AA982" t="s">
        <v>612</v>
      </c>
      <c r="AB982" t="s">
        <v>612</v>
      </c>
      <c r="AC982" t="s">
        <v>612</v>
      </c>
      <c r="AD982" t="s">
        <v>612</v>
      </c>
      <c r="AE982" t="s">
        <v>612</v>
      </c>
      <c r="AF982" t="s">
        <v>612</v>
      </c>
      <c r="AG982" t="s">
        <v>612</v>
      </c>
      <c r="AH982" t="s">
        <v>612</v>
      </c>
      <c r="AI982" t="s">
        <v>612</v>
      </c>
      <c r="AJ982" t="s">
        <v>612</v>
      </c>
      <c r="AK982" t="s">
        <v>612</v>
      </c>
      <c r="AL982" t="s">
        <v>612</v>
      </c>
      <c r="AM982" t="s">
        <v>612</v>
      </c>
      <c r="AN982" t="s">
        <v>612</v>
      </c>
      <c r="AO982" t="s">
        <v>612</v>
      </c>
      <c r="AP982" t="s">
        <v>612</v>
      </c>
      <c r="AQ982" t="s">
        <v>612</v>
      </c>
      <c r="AR982" t="s">
        <v>612</v>
      </c>
      <c r="AS982" t="s">
        <v>612</v>
      </c>
      <c r="AT982" t="s">
        <v>613</v>
      </c>
      <c r="AU982" t="s">
        <v>612</v>
      </c>
      <c r="AV982" t="s">
        <v>635</v>
      </c>
      <c r="AW982">
        <v>39691</v>
      </c>
      <c r="AX982">
        <v>10670681</v>
      </c>
      <c r="AY982" t="s">
        <v>621</v>
      </c>
      <c r="AZ982" t="s">
        <v>145</v>
      </c>
      <c r="BA982" t="s">
        <v>470</v>
      </c>
      <c r="BB982" t="s">
        <v>941</v>
      </c>
      <c r="BC982">
        <v>39692</v>
      </c>
      <c r="BD982">
        <v>500000</v>
      </c>
      <c r="BE982">
        <v>0</v>
      </c>
      <c r="BF982">
        <v>0</v>
      </c>
      <c r="BG982">
        <v>0</v>
      </c>
      <c r="BH982">
        <v>0</v>
      </c>
      <c r="BI982">
        <v>0</v>
      </c>
      <c r="BJ982">
        <v>0</v>
      </c>
      <c r="BK982">
        <v>0</v>
      </c>
      <c r="BL982">
        <v>0</v>
      </c>
      <c r="BM982">
        <v>0</v>
      </c>
      <c r="BN982">
        <v>0</v>
      </c>
      <c r="BO982">
        <v>0</v>
      </c>
      <c r="BP982">
        <v>0</v>
      </c>
      <c r="BQ982">
        <v>0</v>
      </c>
      <c r="BR982">
        <v>483540</v>
      </c>
      <c r="BS982">
        <v>983540</v>
      </c>
      <c r="BT982">
        <v>9687141</v>
      </c>
      <c r="BU982">
        <v>0</v>
      </c>
      <c r="BV982">
        <v>0</v>
      </c>
      <c r="BW982">
        <v>0</v>
      </c>
      <c r="BX982">
        <v>0</v>
      </c>
      <c r="BY982">
        <v>0</v>
      </c>
      <c r="BZ982">
        <v>0</v>
      </c>
      <c r="CA982">
        <v>0</v>
      </c>
      <c r="CB982">
        <v>0</v>
      </c>
      <c r="CC982">
        <v>0</v>
      </c>
      <c r="CD982">
        <v>9687141</v>
      </c>
      <c r="CE982">
        <v>10670681</v>
      </c>
      <c r="CF982">
        <v>10670681</v>
      </c>
      <c r="CG982">
        <v>0</v>
      </c>
      <c r="CH982" t="s">
        <v>612</v>
      </c>
      <c r="CI982" t="s">
        <v>616</v>
      </c>
      <c r="CJ982" t="s">
        <v>617</v>
      </c>
      <c r="CK982" t="s">
        <v>617</v>
      </c>
      <c r="CL982" t="s">
        <v>617</v>
      </c>
      <c r="CM982" t="s">
        <v>617</v>
      </c>
      <c r="CN982">
        <v>0</v>
      </c>
    </row>
    <row r="983" spans="1:92" x14ac:dyDescent="0.25">
      <c r="A983" t="s">
        <v>6055</v>
      </c>
      <c r="B983" t="s">
        <v>6055</v>
      </c>
      <c r="C983">
        <v>17</v>
      </c>
      <c r="D983" t="s">
        <v>597</v>
      </c>
      <c r="E983">
        <v>66109</v>
      </c>
      <c r="F983" t="s">
        <v>5797</v>
      </c>
      <c r="G983" t="s">
        <v>6056</v>
      </c>
      <c r="H983" t="s">
        <v>6057</v>
      </c>
      <c r="I983" t="s">
        <v>630</v>
      </c>
      <c r="J983">
        <v>8141</v>
      </c>
      <c r="K983">
        <v>9205</v>
      </c>
      <c r="L983" t="s">
        <v>6058</v>
      </c>
      <c r="M983" t="s">
        <v>6059</v>
      </c>
      <c r="N983" t="s">
        <v>5832</v>
      </c>
      <c r="O983" t="s">
        <v>6060</v>
      </c>
      <c r="P983" t="s">
        <v>5834</v>
      </c>
      <c r="Q983" t="s">
        <v>5835</v>
      </c>
      <c r="R983" t="s">
        <v>5836</v>
      </c>
      <c r="S983" t="s">
        <v>5794</v>
      </c>
      <c r="T983" t="s">
        <v>5795</v>
      </c>
      <c r="U983" t="s">
        <v>2564</v>
      </c>
      <c r="V983" t="s">
        <v>1577</v>
      </c>
      <c r="W983">
        <v>44.394030000000001</v>
      </c>
      <c r="X983">
        <v>-79.698939999999993</v>
      </c>
      <c r="Y983" t="s">
        <v>612</v>
      </c>
      <c r="Z983" t="s">
        <v>612</v>
      </c>
      <c r="AA983" t="s">
        <v>612</v>
      </c>
      <c r="AB983" t="s">
        <v>612</v>
      </c>
      <c r="AC983" t="s">
        <v>612</v>
      </c>
      <c r="AD983" t="s">
        <v>612</v>
      </c>
      <c r="AE983" t="s">
        <v>612</v>
      </c>
      <c r="AF983" t="s">
        <v>612</v>
      </c>
      <c r="AG983" t="s">
        <v>612</v>
      </c>
      <c r="AH983" t="s">
        <v>612</v>
      </c>
      <c r="AI983" t="s">
        <v>612</v>
      </c>
      <c r="AJ983" t="s">
        <v>612</v>
      </c>
      <c r="AK983" t="s">
        <v>612</v>
      </c>
      <c r="AL983" t="s">
        <v>612</v>
      </c>
      <c r="AM983" t="s">
        <v>612</v>
      </c>
      <c r="AN983" t="s">
        <v>612</v>
      </c>
      <c r="AO983" t="s">
        <v>612</v>
      </c>
      <c r="AP983" t="s">
        <v>612</v>
      </c>
      <c r="AQ983" t="s">
        <v>612</v>
      </c>
      <c r="AR983" t="s">
        <v>612</v>
      </c>
      <c r="AS983" t="s">
        <v>612</v>
      </c>
      <c r="AT983" t="s">
        <v>613</v>
      </c>
      <c r="AU983" t="s">
        <v>612</v>
      </c>
      <c r="AV983" t="s">
        <v>614</v>
      </c>
      <c r="AW983" t="s">
        <v>612</v>
      </c>
      <c r="AX983">
        <v>6127647</v>
      </c>
      <c r="AY983" t="s">
        <v>621</v>
      </c>
      <c r="AZ983" t="s">
        <v>140</v>
      </c>
      <c r="BA983" t="s">
        <v>470</v>
      </c>
      <c r="BB983" t="s">
        <v>977</v>
      </c>
      <c r="BC983">
        <v>40422</v>
      </c>
      <c r="BD983">
        <v>189907</v>
      </c>
      <c r="BE983">
        <v>0</v>
      </c>
      <c r="BF983">
        <v>0</v>
      </c>
      <c r="BG983">
        <v>0</v>
      </c>
      <c r="BH983">
        <v>0</v>
      </c>
      <c r="BI983">
        <v>0</v>
      </c>
      <c r="BJ983">
        <v>0</v>
      </c>
      <c r="BK983">
        <v>0</v>
      </c>
      <c r="BL983">
        <v>0</v>
      </c>
      <c r="BM983">
        <v>0</v>
      </c>
      <c r="BN983">
        <v>0</v>
      </c>
      <c r="BO983">
        <v>0</v>
      </c>
      <c r="BP983">
        <v>0</v>
      </c>
      <c r="BQ983">
        <v>0</v>
      </c>
      <c r="BR983">
        <v>0</v>
      </c>
      <c r="BS983">
        <v>189907</v>
      </c>
      <c r="BT983">
        <v>5937740</v>
      </c>
      <c r="BU983">
        <v>0</v>
      </c>
      <c r="BV983">
        <v>0</v>
      </c>
      <c r="BW983">
        <v>0</v>
      </c>
      <c r="BX983">
        <v>0</v>
      </c>
      <c r="BY983">
        <v>0</v>
      </c>
      <c r="BZ983">
        <v>0</v>
      </c>
      <c r="CA983">
        <v>0</v>
      </c>
      <c r="CB983">
        <v>0</v>
      </c>
      <c r="CC983">
        <v>0</v>
      </c>
      <c r="CD983">
        <v>5937740</v>
      </c>
      <c r="CE983">
        <v>6127647</v>
      </c>
      <c r="CF983">
        <v>6127647</v>
      </c>
      <c r="CG983">
        <v>0</v>
      </c>
      <c r="CH983" t="s">
        <v>612</v>
      </c>
      <c r="CI983" t="s">
        <v>616</v>
      </c>
      <c r="CJ983" t="s">
        <v>617</v>
      </c>
      <c r="CK983" t="s">
        <v>617</v>
      </c>
      <c r="CL983" t="s">
        <v>617</v>
      </c>
      <c r="CM983" t="s">
        <v>617</v>
      </c>
      <c r="CN983">
        <v>0</v>
      </c>
    </row>
    <row r="984" spans="1:92" x14ac:dyDescent="0.25">
      <c r="A984" t="s">
        <v>6061</v>
      </c>
      <c r="B984" t="s">
        <v>6061</v>
      </c>
      <c r="C984">
        <v>17</v>
      </c>
      <c r="D984" t="s">
        <v>597</v>
      </c>
      <c r="E984">
        <v>66109</v>
      </c>
      <c r="F984" t="s">
        <v>5797</v>
      </c>
      <c r="G984" t="s">
        <v>6062</v>
      </c>
      <c r="H984" t="s">
        <v>6063</v>
      </c>
      <c r="I984" t="s">
        <v>630</v>
      </c>
      <c r="J984">
        <v>9899</v>
      </c>
      <c r="K984">
        <v>10317</v>
      </c>
      <c r="L984" t="s">
        <v>6064</v>
      </c>
      <c r="M984" t="s">
        <v>6065</v>
      </c>
      <c r="N984" t="s">
        <v>5832</v>
      </c>
      <c r="O984" t="s">
        <v>6066</v>
      </c>
      <c r="P984" t="s">
        <v>5834</v>
      </c>
      <c r="Q984" t="s">
        <v>5835</v>
      </c>
      <c r="R984" t="s">
        <v>5836</v>
      </c>
      <c r="S984" t="s">
        <v>5794</v>
      </c>
      <c r="T984" t="s">
        <v>5795</v>
      </c>
      <c r="U984" t="s">
        <v>2564</v>
      </c>
      <c r="V984" t="s">
        <v>1577</v>
      </c>
      <c r="W984">
        <v>44.340170000000001</v>
      </c>
      <c r="X984">
        <v>-79.714969999999994</v>
      </c>
      <c r="Y984" t="s">
        <v>612</v>
      </c>
      <c r="Z984" t="s">
        <v>612</v>
      </c>
      <c r="AA984" t="s">
        <v>612</v>
      </c>
      <c r="AB984" t="s">
        <v>612</v>
      </c>
      <c r="AC984" t="s">
        <v>612</v>
      </c>
      <c r="AD984" t="s">
        <v>612</v>
      </c>
      <c r="AE984" t="s">
        <v>612</v>
      </c>
      <c r="AF984" t="s">
        <v>612</v>
      </c>
      <c r="AG984" t="s">
        <v>612</v>
      </c>
      <c r="AH984" t="s">
        <v>612</v>
      </c>
      <c r="AI984" t="s">
        <v>612</v>
      </c>
      <c r="AJ984" t="s">
        <v>612</v>
      </c>
      <c r="AK984" t="s">
        <v>612</v>
      </c>
      <c r="AL984" t="s">
        <v>612</v>
      </c>
      <c r="AM984" t="s">
        <v>612</v>
      </c>
      <c r="AN984" t="s">
        <v>612</v>
      </c>
      <c r="AO984" t="s">
        <v>612</v>
      </c>
      <c r="AP984" t="s">
        <v>612</v>
      </c>
      <c r="AQ984" t="s">
        <v>612</v>
      </c>
      <c r="AR984" t="s">
        <v>612</v>
      </c>
      <c r="AS984" t="s">
        <v>612</v>
      </c>
      <c r="AT984" t="s">
        <v>613</v>
      </c>
      <c r="AU984" t="s">
        <v>612</v>
      </c>
      <c r="AV984" t="s">
        <v>635</v>
      </c>
      <c r="AW984">
        <v>39691</v>
      </c>
      <c r="AX984">
        <v>8957937</v>
      </c>
      <c r="AY984" t="s">
        <v>621</v>
      </c>
      <c r="AZ984" t="s">
        <v>140</v>
      </c>
      <c r="BA984" t="s">
        <v>470</v>
      </c>
      <c r="BB984" t="s">
        <v>1255</v>
      </c>
      <c r="BC984">
        <v>37865</v>
      </c>
      <c r="BD984">
        <v>0</v>
      </c>
      <c r="BE984">
        <v>0</v>
      </c>
      <c r="BF984">
        <v>0</v>
      </c>
      <c r="BG984">
        <v>0</v>
      </c>
      <c r="BH984">
        <v>0</v>
      </c>
      <c r="BI984">
        <v>0</v>
      </c>
      <c r="BJ984">
        <v>0</v>
      </c>
      <c r="BK984">
        <v>0</v>
      </c>
      <c r="BL984">
        <v>0</v>
      </c>
      <c r="BM984">
        <v>0</v>
      </c>
      <c r="BN984">
        <v>0</v>
      </c>
      <c r="BO984">
        <v>0</v>
      </c>
      <c r="BP984">
        <v>0</v>
      </c>
      <c r="BQ984">
        <v>0</v>
      </c>
      <c r="BR984">
        <v>985366</v>
      </c>
      <c r="BS984">
        <v>985366</v>
      </c>
      <c r="BT984">
        <v>7972571</v>
      </c>
      <c r="BU984">
        <v>0</v>
      </c>
      <c r="BV984">
        <v>0</v>
      </c>
      <c r="BW984">
        <v>0</v>
      </c>
      <c r="BX984">
        <v>0</v>
      </c>
      <c r="BY984">
        <v>0</v>
      </c>
      <c r="BZ984">
        <v>0</v>
      </c>
      <c r="CA984">
        <v>0</v>
      </c>
      <c r="CB984">
        <v>0</v>
      </c>
      <c r="CC984">
        <v>0</v>
      </c>
      <c r="CD984">
        <v>7972571</v>
      </c>
      <c r="CE984">
        <v>8957937</v>
      </c>
      <c r="CF984">
        <v>8957937</v>
      </c>
      <c r="CG984">
        <v>0</v>
      </c>
      <c r="CH984" t="s">
        <v>612</v>
      </c>
      <c r="CI984" t="s">
        <v>616</v>
      </c>
      <c r="CJ984" t="s">
        <v>617</v>
      </c>
      <c r="CK984" t="s">
        <v>617</v>
      </c>
      <c r="CL984" t="s">
        <v>617</v>
      </c>
      <c r="CM984" t="s">
        <v>617</v>
      </c>
      <c r="CN984">
        <v>0</v>
      </c>
    </row>
    <row r="985" spans="1:92" x14ac:dyDescent="0.25">
      <c r="A985" t="s">
        <v>6067</v>
      </c>
      <c r="B985" t="s">
        <v>6067</v>
      </c>
      <c r="C985">
        <v>17</v>
      </c>
      <c r="D985" t="s">
        <v>597</v>
      </c>
      <c r="E985">
        <v>66109</v>
      </c>
      <c r="F985" t="s">
        <v>5797</v>
      </c>
      <c r="G985" t="s">
        <v>6068</v>
      </c>
      <c r="H985" t="s">
        <v>6069</v>
      </c>
      <c r="I985" t="s">
        <v>630</v>
      </c>
      <c r="J985">
        <v>8144</v>
      </c>
      <c r="K985">
        <v>9208</v>
      </c>
      <c r="L985" t="s">
        <v>6070</v>
      </c>
      <c r="M985" t="s">
        <v>6071</v>
      </c>
      <c r="N985" t="s">
        <v>5933</v>
      </c>
      <c r="O985" t="s">
        <v>6072</v>
      </c>
      <c r="P985" t="s">
        <v>5791</v>
      </c>
      <c r="Q985" t="s">
        <v>5792</v>
      </c>
      <c r="R985" t="s">
        <v>5793</v>
      </c>
      <c r="S985" t="s">
        <v>5794</v>
      </c>
      <c r="T985" t="s">
        <v>5795</v>
      </c>
      <c r="U985" t="s">
        <v>2564</v>
      </c>
      <c r="V985" t="s">
        <v>1577</v>
      </c>
      <c r="W985">
        <v>44.175210900000003</v>
      </c>
      <c r="X985">
        <v>-79.582644599999995</v>
      </c>
      <c r="Y985" t="s">
        <v>612</v>
      </c>
      <c r="Z985" t="s">
        <v>612</v>
      </c>
      <c r="AA985" t="s">
        <v>612</v>
      </c>
      <c r="AB985" t="s">
        <v>612</v>
      </c>
      <c r="AC985" t="s">
        <v>612</v>
      </c>
      <c r="AD985" t="s">
        <v>612</v>
      </c>
      <c r="AE985" t="s">
        <v>612</v>
      </c>
      <c r="AF985" t="s">
        <v>612</v>
      </c>
      <c r="AG985" t="s">
        <v>612</v>
      </c>
      <c r="AH985" t="s">
        <v>612</v>
      </c>
      <c r="AI985" t="s">
        <v>612</v>
      </c>
      <c r="AJ985" t="s">
        <v>612</v>
      </c>
      <c r="AK985" t="s">
        <v>612</v>
      </c>
      <c r="AL985" t="s">
        <v>612</v>
      </c>
      <c r="AM985" t="s">
        <v>612</v>
      </c>
      <c r="AN985" t="s">
        <v>612</v>
      </c>
      <c r="AO985" t="s">
        <v>612</v>
      </c>
      <c r="AP985" t="s">
        <v>612</v>
      </c>
      <c r="AQ985" t="s">
        <v>612</v>
      </c>
      <c r="AR985" t="s">
        <v>612</v>
      </c>
      <c r="AS985" t="s">
        <v>612</v>
      </c>
      <c r="AT985" t="s">
        <v>613</v>
      </c>
      <c r="AU985" t="s">
        <v>612</v>
      </c>
      <c r="AV985" t="s">
        <v>635</v>
      </c>
      <c r="AW985">
        <v>39691</v>
      </c>
      <c r="AX985">
        <v>1332785</v>
      </c>
      <c r="AY985" t="s">
        <v>621</v>
      </c>
      <c r="AZ985" t="s">
        <v>140</v>
      </c>
      <c r="BA985" t="s">
        <v>470</v>
      </c>
      <c r="BB985" t="s">
        <v>1318</v>
      </c>
      <c r="BC985">
        <v>37500</v>
      </c>
      <c r="BD985">
        <v>0</v>
      </c>
      <c r="BE985">
        <v>0</v>
      </c>
      <c r="BF985">
        <v>0</v>
      </c>
      <c r="BG985">
        <v>0</v>
      </c>
      <c r="BH985">
        <v>0</v>
      </c>
      <c r="BI985">
        <v>0</v>
      </c>
      <c r="BJ985">
        <v>0</v>
      </c>
      <c r="BK985">
        <v>0</v>
      </c>
      <c r="BL985">
        <v>0</v>
      </c>
      <c r="BM985">
        <v>0</v>
      </c>
      <c r="BN985">
        <v>0</v>
      </c>
      <c r="BO985">
        <v>0</v>
      </c>
      <c r="BP985">
        <v>0</v>
      </c>
      <c r="BQ985">
        <v>0</v>
      </c>
      <c r="BR985">
        <v>0</v>
      </c>
      <c r="BS985">
        <v>0</v>
      </c>
      <c r="BT985">
        <v>1332785</v>
      </c>
      <c r="BU985">
        <v>0</v>
      </c>
      <c r="BV985">
        <v>0</v>
      </c>
      <c r="BW985">
        <v>0</v>
      </c>
      <c r="BX985">
        <v>0</v>
      </c>
      <c r="BY985">
        <v>0</v>
      </c>
      <c r="BZ985">
        <v>0</v>
      </c>
      <c r="CA985">
        <v>0</v>
      </c>
      <c r="CB985">
        <v>0</v>
      </c>
      <c r="CC985">
        <v>0</v>
      </c>
      <c r="CD985">
        <v>1332785</v>
      </c>
      <c r="CE985">
        <v>1332785</v>
      </c>
      <c r="CF985">
        <v>1332785</v>
      </c>
      <c r="CG985">
        <v>0</v>
      </c>
      <c r="CH985" t="s">
        <v>612</v>
      </c>
      <c r="CI985" t="s">
        <v>616</v>
      </c>
      <c r="CJ985" t="s">
        <v>617</v>
      </c>
      <c r="CK985" t="s">
        <v>617</v>
      </c>
      <c r="CL985" t="s">
        <v>617</v>
      </c>
      <c r="CM985" t="s">
        <v>617</v>
      </c>
      <c r="CN985">
        <v>0</v>
      </c>
    </row>
    <row r="986" spans="1:92" x14ac:dyDescent="0.25">
      <c r="A986" t="s">
        <v>6073</v>
      </c>
      <c r="B986" t="s">
        <v>6073</v>
      </c>
      <c r="C986">
        <v>17</v>
      </c>
      <c r="D986" t="s">
        <v>597</v>
      </c>
      <c r="E986">
        <v>66109</v>
      </c>
      <c r="F986" t="s">
        <v>5797</v>
      </c>
      <c r="G986" t="s">
        <v>6074</v>
      </c>
      <c r="H986" t="s">
        <v>6075</v>
      </c>
      <c r="I986" t="s">
        <v>630</v>
      </c>
      <c r="J986">
        <v>8145</v>
      </c>
      <c r="K986">
        <v>9209</v>
      </c>
      <c r="L986" t="s">
        <v>6076</v>
      </c>
      <c r="M986" t="s">
        <v>6077</v>
      </c>
      <c r="N986" t="s">
        <v>5907</v>
      </c>
      <c r="O986" t="s">
        <v>6078</v>
      </c>
      <c r="P986" t="s">
        <v>5909</v>
      </c>
      <c r="Q986" t="s">
        <v>5910</v>
      </c>
      <c r="R986" t="s">
        <v>5911</v>
      </c>
      <c r="S986" t="s">
        <v>5794</v>
      </c>
      <c r="T986" t="s">
        <v>5795</v>
      </c>
      <c r="U986" t="s">
        <v>2564</v>
      </c>
      <c r="V986" t="s">
        <v>1577</v>
      </c>
      <c r="W986">
        <v>44.743589999999998</v>
      </c>
      <c r="X986">
        <v>-79.876350000000002</v>
      </c>
      <c r="Y986" t="s">
        <v>612</v>
      </c>
      <c r="Z986" t="s">
        <v>612</v>
      </c>
      <c r="AA986" t="s">
        <v>612</v>
      </c>
      <c r="AB986" t="s">
        <v>612</v>
      </c>
      <c r="AC986" t="s">
        <v>612</v>
      </c>
      <c r="AD986" t="s">
        <v>612</v>
      </c>
      <c r="AE986" t="s">
        <v>612</v>
      </c>
      <c r="AF986" t="s">
        <v>612</v>
      </c>
      <c r="AG986" t="s">
        <v>612</v>
      </c>
      <c r="AH986" t="s">
        <v>612</v>
      </c>
      <c r="AI986" t="s">
        <v>612</v>
      </c>
      <c r="AJ986" t="s">
        <v>612</v>
      </c>
      <c r="AK986" t="s">
        <v>612</v>
      </c>
      <c r="AL986" t="s">
        <v>612</v>
      </c>
      <c r="AM986" t="s">
        <v>612</v>
      </c>
      <c r="AN986" t="s">
        <v>612</v>
      </c>
      <c r="AO986" t="s">
        <v>612</v>
      </c>
      <c r="AP986" t="s">
        <v>612</v>
      </c>
      <c r="AQ986" t="s">
        <v>612</v>
      </c>
      <c r="AR986" t="s">
        <v>612</v>
      </c>
      <c r="AS986" t="s">
        <v>612</v>
      </c>
      <c r="AT986" t="s">
        <v>613</v>
      </c>
      <c r="AU986" t="s">
        <v>612</v>
      </c>
      <c r="AV986" t="s">
        <v>635</v>
      </c>
      <c r="AW986">
        <v>39691</v>
      </c>
      <c r="AX986">
        <v>5067193</v>
      </c>
      <c r="AY986" t="s">
        <v>621</v>
      </c>
      <c r="AZ986" t="s">
        <v>140</v>
      </c>
      <c r="BA986" t="s">
        <v>470</v>
      </c>
      <c r="BB986" t="s">
        <v>824</v>
      </c>
      <c r="BC986">
        <v>39326</v>
      </c>
      <c r="BD986">
        <v>0</v>
      </c>
      <c r="BE986">
        <v>0</v>
      </c>
      <c r="BF986">
        <v>0</v>
      </c>
      <c r="BG986">
        <v>0</v>
      </c>
      <c r="BH986">
        <v>0</v>
      </c>
      <c r="BI986">
        <v>0</v>
      </c>
      <c r="BJ986">
        <v>0</v>
      </c>
      <c r="BK986">
        <v>0</v>
      </c>
      <c r="BL986">
        <v>0</v>
      </c>
      <c r="BM986">
        <v>0</v>
      </c>
      <c r="BN986">
        <v>0</v>
      </c>
      <c r="BO986">
        <v>0</v>
      </c>
      <c r="BP986">
        <v>0</v>
      </c>
      <c r="BQ986">
        <v>0</v>
      </c>
      <c r="BR986">
        <v>0</v>
      </c>
      <c r="BS986">
        <v>0</v>
      </c>
      <c r="BT986">
        <v>5067193</v>
      </c>
      <c r="BU986">
        <v>0</v>
      </c>
      <c r="BV986">
        <v>0</v>
      </c>
      <c r="BW986">
        <v>0</v>
      </c>
      <c r="BX986">
        <v>0</v>
      </c>
      <c r="BY986">
        <v>0</v>
      </c>
      <c r="BZ986">
        <v>0</v>
      </c>
      <c r="CA986">
        <v>0</v>
      </c>
      <c r="CB986">
        <v>0</v>
      </c>
      <c r="CC986">
        <v>0</v>
      </c>
      <c r="CD986">
        <v>5067193</v>
      </c>
      <c r="CE986">
        <v>5067193</v>
      </c>
      <c r="CF986">
        <v>5067193</v>
      </c>
      <c r="CG986">
        <v>0</v>
      </c>
      <c r="CH986" t="s">
        <v>612</v>
      </c>
      <c r="CI986" t="s">
        <v>616</v>
      </c>
      <c r="CJ986" t="s">
        <v>617</v>
      </c>
      <c r="CK986" t="s">
        <v>617</v>
      </c>
      <c r="CL986" t="s">
        <v>617</v>
      </c>
      <c r="CM986" t="s">
        <v>617</v>
      </c>
      <c r="CN986">
        <v>0</v>
      </c>
    </row>
    <row r="987" spans="1:92" x14ac:dyDescent="0.25">
      <c r="A987" t="s">
        <v>6079</v>
      </c>
      <c r="B987" t="s">
        <v>6079</v>
      </c>
      <c r="C987">
        <v>17</v>
      </c>
      <c r="D987" t="s">
        <v>597</v>
      </c>
      <c r="E987">
        <v>66109</v>
      </c>
      <c r="F987" t="s">
        <v>5797</v>
      </c>
      <c r="G987" t="s">
        <v>6080</v>
      </c>
      <c r="H987" t="s">
        <v>6081</v>
      </c>
      <c r="I987" t="s">
        <v>630</v>
      </c>
      <c r="J987">
        <v>18543</v>
      </c>
      <c r="K987">
        <v>19082</v>
      </c>
      <c r="L987" t="s">
        <v>6082</v>
      </c>
      <c r="M987" t="s">
        <v>6083</v>
      </c>
      <c r="N987" t="s">
        <v>5832</v>
      </c>
      <c r="O987" t="s">
        <v>6084</v>
      </c>
      <c r="P987" t="s">
        <v>5834</v>
      </c>
      <c r="Q987" t="s">
        <v>5835</v>
      </c>
      <c r="R987" t="s">
        <v>5836</v>
      </c>
      <c r="S987" t="s">
        <v>5794</v>
      </c>
      <c r="T987" t="s">
        <v>5795</v>
      </c>
      <c r="U987" t="s">
        <v>2564</v>
      </c>
      <c r="V987" t="s">
        <v>1577</v>
      </c>
      <c r="W987">
        <v>44.359749999999998</v>
      </c>
      <c r="X987">
        <v>-79.606870000000001</v>
      </c>
      <c r="Y987">
        <v>40731</v>
      </c>
      <c r="Z987" t="s">
        <v>977</v>
      </c>
      <c r="AA987" t="s">
        <v>803</v>
      </c>
      <c r="AB987" t="s">
        <v>612</v>
      </c>
      <c r="AC987" t="s">
        <v>612</v>
      </c>
      <c r="AD987" t="s">
        <v>612</v>
      </c>
      <c r="AE987">
        <v>40731</v>
      </c>
      <c r="AF987" t="s">
        <v>977</v>
      </c>
      <c r="AG987" t="s">
        <v>803</v>
      </c>
      <c r="AH987" t="s">
        <v>612</v>
      </c>
      <c r="AI987" t="s">
        <v>612</v>
      </c>
      <c r="AJ987" t="s">
        <v>612</v>
      </c>
      <c r="AK987" t="s">
        <v>612</v>
      </c>
      <c r="AL987" t="s">
        <v>612</v>
      </c>
      <c r="AM987" t="s">
        <v>612</v>
      </c>
      <c r="AN987" t="s">
        <v>612</v>
      </c>
      <c r="AO987" t="s">
        <v>612</v>
      </c>
      <c r="AP987" t="s">
        <v>612</v>
      </c>
      <c r="AQ987">
        <v>528</v>
      </c>
      <c r="AR987" t="s">
        <v>612</v>
      </c>
      <c r="AS987" t="s">
        <v>612</v>
      </c>
      <c r="AT987" t="s">
        <v>613</v>
      </c>
      <c r="AU987" t="s">
        <v>612</v>
      </c>
      <c r="AV987" t="s">
        <v>635</v>
      </c>
      <c r="AW987">
        <v>44365</v>
      </c>
      <c r="AX987">
        <v>12086829</v>
      </c>
      <c r="AY987" t="s">
        <v>621</v>
      </c>
      <c r="AZ987" t="s">
        <v>145</v>
      </c>
      <c r="BA987" t="s">
        <v>460</v>
      </c>
      <c r="BB987" t="s">
        <v>649</v>
      </c>
      <c r="BC987">
        <v>41520</v>
      </c>
      <c r="BD987">
        <v>0</v>
      </c>
      <c r="BE987">
        <v>0</v>
      </c>
      <c r="BF987">
        <v>0</v>
      </c>
      <c r="BG987">
        <v>540727</v>
      </c>
      <c r="BH987">
        <v>1363331</v>
      </c>
      <c r="BI987">
        <v>0</v>
      </c>
      <c r="BJ987">
        <v>0</v>
      </c>
      <c r="BK987">
        <v>0</v>
      </c>
      <c r="BL987">
        <v>0</v>
      </c>
      <c r="BM987">
        <v>0</v>
      </c>
      <c r="BN987">
        <v>0</v>
      </c>
      <c r="BO987">
        <v>0</v>
      </c>
      <c r="BP987">
        <v>0</v>
      </c>
      <c r="BQ987">
        <v>0</v>
      </c>
      <c r="BR987">
        <v>0</v>
      </c>
      <c r="BS987">
        <v>1904058</v>
      </c>
      <c r="BT987">
        <v>0</v>
      </c>
      <c r="BU987">
        <v>0</v>
      </c>
      <c r="BV987">
        <v>969170</v>
      </c>
      <c r="BW987">
        <v>0</v>
      </c>
      <c r="BX987">
        <v>9213601</v>
      </c>
      <c r="BY987">
        <v>0</v>
      </c>
      <c r="BZ987">
        <v>0</v>
      </c>
      <c r="CA987">
        <v>0</v>
      </c>
      <c r="CB987">
        <v>0</v>
      </c>
      <c r="CC987">
        <v>0</v>
      </c>
      <c r="CD987">
        <v>10182771</v>
      </c>
      <c r="CE987">
        <v>12086829</v>
      </c>
      <c r="CF987">
        <v>12086829</v>
      </c>
      <c r="CG987">
        <v>0</v>
      </c>
      <c r="CH987" t="s">
        <v>612</v>
      </c>
      <c r="CI987" t="s">
        <v>616</v>
      </c>
      <c r="CJ987" t="s">
        <v>702</v>
      </c>
      <c r="CK987" t="s">
        <v>703</v>
      </c>
      <c r="CL987" t="s">
        <v>617</v>
      </c>
      <c r="CM987" t="s">
        <v>617</v>
      </c>
      <c r="CN987">
        <v>9213601</v>
      </c>
    </row>
    <row r="988" spans="1:92" x14ac:dyDescent="0.25">
      <c r="A988" t="s">
        <v>6085</v>
      </c>
      <c r="B988" t="s">
        <v>6085</v>
      </c>
      <c r="C988">
        <v>17</v>
      </c>
      <c r="D988" t="s">
        <v>597</v>
      </c>
      <c r="E988">
        <v>66109</v>
      </c>
      <c r="F988" t="s">
        <v>5797</v>
      </c>
      <c r="G988" t="s">
        <v>6086</v>
      </c>
      <c r="H988" t="s">
        <v>6087</v>
      </c>
      <c r="I988" t="s">
        <v>630</v>
      </c>
      <c r="J988">
        <v>8148</v>
      </c>
      <c r="K988">
        <v>9212</v>
      </c>
      <c r="L988" t="s">
        <v>6088</v>
      </c>
      <c r="M988" t="s">
        <v>6089</v>
      </c>
      <c r="N988" t="s">
        <v>6090</v>
      </c>
      <c r="O988" t="s">
        <v>6091</v>
      </c>
      <c r="P988" t="s">
        <v>6092</v>
      </c>
      <c r="Q988" t="s">
        <v>6093</v>
      </c>
      <c r="R988" t="s">
        <v>6094</v>
      </c>
      <c r="S988" t="s">
        <v>5794</v>
      </c>
      <c r="T988" t="s">
        <v>5795</v>
      </c>
      <c r="U988" t="s">
        <v>2564</v>
      </c>
      <c r="V988" t="s">
        <v>1577</v>
      </c>
      <c r="W988">
        <v>44.773870000000002</v>
      </c>
      <c r="X988">
        <v>-79.926140000000004</v>
      </c>
      <c r="Y988" t="s">
        <v>612</v>
      </c>
      <c r="Z988" t="s">
        <v>612</v>
      </c>
      <c r="AA988" t="s">
        <v>612</v>
      </c>
      <c r="AB988" t="s">
        <v>612</v>
      </c>
      <c r="AC988" t="s">
        <v>612</v>
      </c>
      <c r="AD988" t="s">
        <v>612</v>
      </c>
      <c r="AE988" t="s">
        <v>612</v>
      </c>
      <c r="AF988" t="s">
        <v>612</v>
      </c>
      <c r="AG988" t="s">
        <v>612</v>
      </c>
      <c r="AH988" t="s">
        <v>612</v>
      </c>
      <c r="AI988" t="s">
        <v>612</v>
      </c>
      <c r="AJ988" t="s">
        <v>612</v>
      </c>
      <c r="AK988" t="s">
        <v>612</v>
      </c>
      <c r="AL988" t="s">
        <v>612</v>
      </c>
      <c r="AM988" t="s">
        <v>612</v>
      </c>
      <c r="AN988" t="s">
        <v>612</v>
      </c>
      <c r="AO988" t="s">
        <v>612</v>
      </c>
      <c r="AP988" t="s">
        <v>612</v>
      </c>
      <c r="AQ988" t="s">
        <v>612</v>
      </c>
      <c r="AR988" t="s">
        <v>612</v>
      </c>
      <c r="AS988" t="s">
        <v>612</v>
      </c>
      <c r="AT988" t="s">
        <v>613</v>
      </c>
      <c r="AU988" t="s">
        <v>612</v>
      </c>
      <c r="AV988" t="s">
        <v>635</v>
      </c>
      <c r="AW988">
        <v>39691</v>
      </c>
      <c r="AX988">
        <v>6075258</v>
      </c>
      <c r="AY988" t="s">
        <v>621</v>
      </c>
      <c r="AZ988" t="s">
        <v>140</v>
      </c>
      <c r="BA988" t="s">
        <v>470</v>
      </c>
      <c r="BB988" t="s">
        <v>941</v>
      </c>
      <c r="BC988">
        <v>39692</v>
      </c>
      <c r="BD988">
        <v>0</v>
      </c>
      <c r="BE988">
        <v>0</v>
      </c>
      <c r="BF988">
        <v>0</v>
      </c>
      <c r="BG988">
        <v>0</v>
      </c>
      <c r="BH988">
        <v>0</v>
      </c>
      <c r="BI988">
        <v>0</v>
      </c>
      <c r="BJ988">
        <v>0</v>
      </c>
      <c r="BK988">
        <v>0</v>
      </c>
      <c r="BL988">
        <v>0</v>
      </c>
      <c r="BM988">
        <v>0</v>
      </c>
      <c r="BN988">
        <v>0</v>
      </c>
      <c r="BO988">
        <v>0</v>
      </c>
      <c r="BP988">
        <v>0</v>
      </c>
      <c r="BQ988">
        <v>0</v>
      </c>
      <c r="BR988">
        <v>0</v>
      </c>
      <c r="BS988">
        <v>0</v>
      </c>
      <c r="BT988">
        <v>6075258</v>
      </c>
      <c r="BU988">
        <v>0</v>
      </c>
      <c r="BV988">
        <v>0</v>
      </c>
      <c r="BW988">
        <v>0</v>
      </c>
      <c r="BX988">
        <v>0</v>
      </c>
      <c r="BY988">
        <v>0</v>
      </c>
      <c r="BZ988">
        <v>0</v>
      </c>
      <c r="CA988">
        <v>0</v>
      </c>
      <c r="CB988">
        <v>0</v>
      </c>
      <c r="CC988">
        <v>0</v>
      </c>
      <c r="CD988">
        <v>6075258</v>
      </c>
      <c r="CE988">
        <v>6075258</v>
      </c>
      <c r="CF988">
        <v>6075258</v>
      </c>
      <c r="CG988">
        <v>0</v>
      </c>
      <c r="CH988" t="s">
        <v>612</v>
      </c>
      <c r="CI988" t="s">
        <v>616</v>
      </c>
      <c r="CJ988" t="s">
        <v>617</v>
      </c>
      <c r="CK988" t="s">
        <v>617</v>
      </c>
      <c r="CL988" t="s">
        <v>617</v>
      </c>
      <c r="CM988" t="s">
        <v>617</v>
      </c>
      <c r="CN988">
        <v>0</v>
      </c>
    </row>
    <row r="989" spans="1:92" x14ac:dyDescent="0.25">
      <c r="A989" t="s">
        <v>6095</v>
      </c>
      <c r="B989" t="s">
        <v>6095</v>
      </c>
      <c r="C989">
        <v>17</v>
      </c>
      <c r="D989" t="s">
        <v>597</v>
      </c>
      <c r="E989">
        <v>66109</v>
      </c>
      <c r="F989" t="s">
        <v>5797</v>
      </c>
      <c r="G989" t="s">
        <v>6096</v>
      </c>
      <c r="H989" t="s">
        <v>6097</v>
      </c>
      <c r="I989" t="s">
        <v>630</v>
      </c>
      <c r="J989">
        <v>8149</v>
      </c>
      <c r="K989">
        <v>9213</v>
      </c>
      <c r="L989" t="s">
        <v>6098</v>
      </c>
      <c r="M989" t="s">
        <v>6099</v>
      </c>
      <c r="N989" t="s">
        <v>5832</v>
      </c>
      <c r="O989" t="s">
        <v>6100</v>
      </c>
      <c r="P989" t="s">
        <v>5834</v>
      </c>
      <c r="Q989" t="s">
        <v>5835</v>
      </c>
      <c r="R989" t="s">
        <v>5836</v>
      </c>
      <c r="S989" t="s">
        <v>5794</v>
      </c>
      <c r="T989" t="s">
        <v>5795</v>
      </c>
      <c r="U989" t="s">
        <v>2564</v>
      </c>
      <c r="V989" t="s">
        <v>1577</v>
      </c>
      <c r="W989">
        <v>44.399639999999998</v>
      </c>
      <c r="X989">
        <v>-79.655969999999996</v>
      </c>
      <c r="Y989" t="s">
        <v>612</v>
      </c>
      <c r="Z989" t="s">
        <v>612</v>
      </c>
      <c r="AA989" t="s">
        <v>612</v>
      </c>
      <c r="AB989" t="s">
        <v>612</v>
      </c>
      <c r="AC989" t="s">
        <v>612</v>
      </c>
      <c r="AD989" t="s">
        <v>612</v>
      </c>
      <c r="AE989" t="s">
        <v>612</v>
      </c>
      <c r="AF989" t="s">
        <v>612</v>
      </c>
      <c r="AG989" t="s">
        <v>612</v>
      </c>
      <c r="AH989" t="s">
        <v>612</v>
      </c>
      <c r="AI989" t="s">
        <v>612</v>
      </c>
      <c r="AJ989" t="s">
        <v>612</v>
      </c>
      <c r="AK989" t="s">
        <v>612</v>
      </c>
      <c r="AL989" t="s">
        <v>612</v>
      </c>
      <c r="AM989" t="s">
        <v>612</v>
      </c>
      <c r="AN989" t="s">
        <v>612</v>
      </c>
      <c r="AO989" t="s">
        <v>612</v>
      </c>
      <c r="AP989" t="s">
        <v>612</v>
      </c>
      <c r="AQ989" t="s">
        <v>612</v>
      </c>
      <c r="AR989" t="s">
        <v>612</v>
      </c>
      <c r="AS989" t="s">
        <v>612</v>
      </c>
      <c r="AT989" t="s">
        <v>613</v>
      </c>
      <c r="AU989" t="s">
        <v>612</v>
      </c>
      <c r="AV989" t="s">
        <v>635</v>
      </c>
      <c r="AW989">
        <v>39691</v>
      </c>
      <c r="AX989">
        <v>1212167</v>
      </c>
      <c r="AY989" t="s">
        <v>621</v>
      </c>
      <c r="AZ989" t="s">
        <v>140</v>
      </c>
      <c r="BA989" t="s">
        <v>470</v>
      </c>
      <c r="BB989" t="s">
        <v>2212</v>
      </c>
      <c r="BC989">
        <v>36404</v>
      </c>
      <c r="BD989">
        <v>0</v>
      </c>
      <c r="BE989">
        <v>0</v>
      </c>
      <c r="BF989">
        <v>550</v>
      </c>
      <c r="BG989">
        <v>0</v>
      </c>
      <c r="BH989">
        <v>0</v>
      </c>
      <c r="BI989">
        <v>0</v>
      </c>
      <c r="BJ989">
        <v>0</v>
      </c>
      <c r="BK989">
        <v>0</v>
      </c>
      <c r="BL989">
        <v>0</v>
      </c>
      <c r="BM989">
        <v>0</v>
      </c>
      <c r="BN989">
        <v>0</v>
      </c>
      <c r="BO989">
        <v>0</v>
      </c>
      <c r="BP989">
        <v>0</v>
      </c>
      <c r="BQ989">
        <v>0</v>
      </c>
      <c r="BR989">
        <v>0</v>
      </c>
      <c r="BS989">
        <v>550</v>
      </c>
      <c r="BT989">
        <v>1211617</v>
      </c>
      <c r="BU989">
        <v>0</v>
      </c>
      <c r="BV989">
        <v>0</v>
      </c>
      <c r="BW989">
        <v>0</v>
      </c>
      <c r="BX989">
        <v>0</v>
      </c>
      <c r="BY989">
        <v>0</v>
      </c>
      <c r="BZ989">
        <v>0</v>
      </c>
      <c r="CA989">
        <v>0</v>
      </c>
      <c r="CB989">
        <v>0</v>
      </c>
      <c r="CC989">
        <v>0</v>
      </c>
      <c r="CD989">
        <v>1211617</v>
      </c>
      <c r="CE989">
        <v>1212167</v>
      </c>
      <c r="CF989">
        <v>1212167</v>
      </c>
      <c r="CG989">
        <v>0</v>
      </c>
      <c r="CH989" t="s">
        <v>612</v>
      </c>
      <c r="CI989" t="s">
        <v>616</v>
      </c>
      <c r="CJ989" t="s">
        <v>617</v>
      </c>
      <c r="CK989" t="s">
        <v>617</v>
      </c>
      <c r="CL989" t="s">
        <v>617</v>
      </c>
      <c r="CM989" t="s">
        <v>617</v>
      </c>
      <c r="CN989">
        <v>0</v>
      </c>
    </row>
    <row r="990" spans="1:92" x14ac:dyDescent="0.25">
      <c r="A990" t="s">
        <v>6101</v>
      </c>
      <c r="B990" t="s">
        <v>6101</v>
      </c>
      <c r="C990">
        <v>17</v>
      </c>
      <c r="D990" t="s">
        <v>597</v>
      </c>
      <c r="E990">
        <v>66109</v>
      </c>
      <c r="F990" t="s">
        <v>5797</v>
      </c>
      <c r="G990" t="s">
        <v>6102</v>
      </c>
      <c r="H990" t="s">
        <v>6103</v>
      </c>
      <c r="I990" t="s">
        <v>630</v>
      </c>
      <c r="J990">
        <v>8150</v>
      </c>
      <c r="K990">
        <v>9214</v>
      </c>
      <c r="L990" t="s">
        <v>6104</v>
      </c>
      <c r="M990" t="s">
        <v>6105</v>
      </c>
      <c r="N990" t="s">
        <v>6106</v>
      </c>
      <c r="O990" t="s">
        <v>6107</v>
      </c>
      <c r="P990" t="s">
        <v>5824</v>
      </c>
      <c r="Q990" t="s">
        <v>5825</v>
      </c>
      <c r="R990" t="s">
        <v>5826</v>
      </c>
      <c r="S990" t="s">
        <v>5794</v>
      </c>
      <c r="T990" t="s">
        <v>5795</v>
      </c>
      <c r="U990" t="s">
        <v>2564</v>
      </c>
      <c r="V990" t="s">
        <v>1577</v>
      </c>
      <c r="W990">
        <v>44.257420000000003</v>
      </c>
      <c r="X990">
        <v>-79.564660000000003</v>
      </c>
      <c r="Y990" t="s">
        <v>612</v>
      </c>
      <c r="Z990" t="s">
        <v>612</v>
      </c>
      <c r="AA990" t="s">
        <v>612</v>
      </c>
      <c r="AB990" t="s">
        <v>612</v>
      </c>
      <c r="AC990" t="s">
        <v>612</v>
      </c>
      <c r="AD990" t="s">
        <v>612</v>
      </c>
      <c r="AE990" t="s">
        <v>612</v>
      </c>
      <c r="AF990" t="s">
        <v>612</v>
      </c>
      <c r="AG990" t="s">
        <v>612</v>
      </c>
      <c r="AH990" t="s">
        <v>612</v>
      </c>
      <c r="AI990" t="s">
        <v>612</v>
      </c>
      <c r="AJ990" t="s">
        <v>612</v>
      </c>
      <c r="AK990" t="s">
        <v>612</v>
      </c>
      <c r="AL990" t="s">
        <v>612</v>
      </c>
      <c r="AM990" t="s">
        <v>612</v>
      </c>
      <c r="AN990" t="s">
        <v>612</v>
      </c>
      <c r="AO990" t="s">
        <v>612</v>
      </c>
      <c r="AP990" t="s">
        <v>612</v>
      </c>
      <c r="AQ990" t="s">
        <v>612</v>
      </c>
      <c r="AR990" t="s">
        <v>612</v>
      </c>
      <c r="AS990" t="s">
        <v>612</v>
      </c>
      <c r="AT990" t="s">
        <v>613</v>
      </c>
      <c r="AU990" t="s">
        <v>612</v>
      </c>
      <c r="AV990" t="s">
        <v>635</v>
      </c>
      <c r="AW990">
        <v>39691</v>
      </c>
      <c r="AX990">
        <v>1409539</v>
      </c>
      <c r="AY990" t="s">
        <v>621</v>
      </c>
      <c r="AZ990" t="s">
        <v>140</v>
      </c>
      <c r="BA990" t="s">
        <v>470</v>
      </c>
      <c r="BB990" t="s">
        <v>1318</v>
      </c>
      <c r="BC990">
        <v>37500</v>
      </c>
      <c r="BD990">
        <v>0</v>
      </c>
      <c r="BE990">
        <v>0</v>
      </c>
      <c r="BF990">
        <v>0</v>
      </c>
      <c r="BG990">
        <v>0</v>
      </c>
      <c r="BH990">
        <v>0</v>
      </c>
      <c r="BI990">
        <v>0</v>
      </c>
      <c r="BJ990">
        <v>0</v>
      </c>
      <c r="BK990">
        <v>0</v>
      </c>
      <c r="BL990">
        <v>0</v>
      </c>
      <c r="BM990">
        <v>0</v>
      </c>
      <c r="BN990">
        <v>0</v>
      </c>
      <c r="BO990">
        <v>0</v>
      </c>
      <c r="BP990">
        <v>0</v>
      </c>
      <c r="BQ990">
        <v>0</v>
      </c>
      <c r="BR990">
        <v>0</v>
      </c>
      <c r="BS990">
        <v>0</v>
      </c>
      <c r="BT990">
        <v>1409539</v>
      </c>
      <c r="BU990">
        <v>0</v>
      </c>
      <c r="BV990">
        <v>0</v>
      </c>
      <c r="BW990">
        <v>0</v>
      </c>
      <c r="BX990">
        <v>0</v>
      </c>
      <c r="BY990">
        <v>0</v>
      </c>
      <c r="BZ990">
        <v>0</v>
      </c>
      <c r="CA990">
        <v>0</v>
      </c>
      <c r="CB990">
        <v>0</v>
      </c>
      <c r="CC990">
        <v>0</v>
      </c>
      <c r="CD990">
        <v>1409539</v>
      </c>
      <c r="CE990">
        <v>1409539</v>
      </c>
      <c r="CF990">
        <v>1409539</v>
      </c>
      <c r="CG990">
        <v>0</v>
      </c>
      <c r="CH990" t="s">
        <v>612</v>
      </c>
      <c r="CI990" t="s">
        <v>616</v>
      </c>
      <c r="CJ990" t="s">
        <v>617</v>
      </c>
      <c r="CK990" t="s">
        <v>617</v>
      </c>
      <c r="CL990" t="s">
        <v>617</v>
      </c>
      <c r="CM990" t="s">
        <v>617</v>
      </c>
      <c r="CN990">
        <v>0</v>
      </c>
    </row>
    <row r="991" spans="1:92" x14ac:dyDescent="0.25">
      <c r="A991" t="s">
        <v>6108</v>
      </c>
      <c r="B991" t="s">
        <v>6108</v>
      </c>
      <c r="C991">
        <v>17</v>
      </c>
      <c r="D991" t="s">
        <v>597</v>
      </c>
      <c r="E991">
        <v>66109</v>
      </c>
      <c r="F991" t="s">
        <v>5797</v>
      </c>
      <c r="G991" t="s">
        <v>5272</v>
      </c>
      <c r="H991" t="s">
        <v>5273</v>
      </c>
      <c r="I991" t="s">
        <v>630</v>
      </c>
      <c r="J991">
        <v>24474</v>
      </c>
      <c r="K991">
        <v>19477</v>
      </c>
      <c r="L991" t="s">
        <v>6109</v>
      </c>
      <c r="M991" t="s">
        <v>6110</v>
      </c>
      <c r="N991" t="s">
        <v>6111</v>
      </c>
      <c r="O991" t="s">
        <v>6112</v>
      </c>
      <c r="P991" t="s">
        <v>5824</v>
      </c>
      <c r="Q991" t="s">
        <v>5825</v>
      </c>
      <c r="R991" t="s">
        <v>5826</v>
      </c>
      <c r="S991" t="s">
        <v>5794</v>
      </c>
      <c r="T991" t="s">
        <v>5795</v>
      </c>
      <c r="U991" t="s">
        <v>2564</v>
      </c>
      <c r="V991" t="s">
        <v>1577</v>
      </c>
      <c r="W991">
        <v>44.297890000000002</v>
      </c>
      <c r="X991">
        <v>-79.557609999999997</v>
      </c>
      <c r="Y991">
        <v>41765</v>
      </c>
      <c r="Z991" t="s">
        <v>649</v>
      </c>
      <c r="AA991" t="s">
        <v>700</v>
      </c>
      <c r="AB991" t="s">
        <v>612</v>
      </c>
      <c r="AC991" t="s">
        <v>612</v>
      </c>
      <c r="AD991" t="s">
        <v>612</v>
      </c>
      <c r="AE991">
        <v>41765</v>
      </c>
      <c r="AF991" t="s">
        <v>649</v>
      </c>
      <c r="AG991" t="s">
        <v>700</v>
      </c>
      <c r="AH991" t="s">
        <v>612</v>
      </c>
      <c r="AI991" t="s">
        <v>612</v>
      </c>
      <c r="AJ991" t="s">
        <v>612</v>
      </c>
      <c r="AK991" t="s">
        <v>612</v>
      </c>
      <c r="AL991" t="s">
        <v>612</v>
      </c>
      <c r="AM991" t="s">
        <v>612</v>
      </c>
      <c r="AN991" t="s">
        <v>612</v>
      </c>
      <c r="AO991" t="s">
        <v>612</v>
      </c>
      <c r="AP991" t="s">
        <v>612</v>
      </c>
      <c r="AQ991">
        <v>412</v>
      </c>
      <c r="AR991" t="s">
        <v>612</v>
      </c>
      <c r="AS991" t="s">
        <v>612</v>
      </c>
      <c r="AT991" t="s">
        <v>613</v>
      </c>
      <c r="AU991" t="s">
        <v>612</v>
      </c>
      <c r="AV991" t="s">
        <v>635</v>
      </c>
      <c r="AW991">
        <v>42065</v>
      </c>
      <c r="AX991">
        <v>10008261</v>
      </c>
      <c r="AY991" t="s">
        <v>621</v>
      </c>
      <c r="AZ991" t="s">
        <v>145</v>
      </c>
      <c r="BA991" t="s">
        <v>460</v>
      </c>
      <c r="BB991" t="s">
        <v>787</v>
      </c>
      <c r="BC991">
        <v>42614</v>
      </c>
      <c r="BD991">
        <v>0</v>
      </c>
      <c r="BE991">
        <v>0</v>
      </c>
      <c r="BF991">
        <v>0</v>
      </c>
      <c r="BG991">
        <v>0</v>
      </c>
      <c r="BH991">
        <v>1280413</v>
      </c>
      <c r="BI991">
        <v>0</v>
      </c>
      <c r="BJ991">
        <v>0</v>
      </c>
      <c r="BK991">
        <v>0</v>
      </c>
      <c r="BL991">
        <v>0</v>
      </c>
      <c r="BM991">
        <v>0</v>
      </c>
      <c r="BN991">
        <v>0</v>
      </c>
      <c r="BO991">
        <v>0</v>
      </c>
      <c r="BP991">
        <v>0</v>
      </c>
      <c r="BQ991">
        <v>0</v>
      </c>
      <c r="BR991">
        <v>0</v>
      </c>
      <c r="BS991">
        <v>1280413</v>
      </c>
      <c r="BT991">
        <v>0</v>
      </c>
      <c r="BU991">
        <v>0</v>
      </c>
      <c r="BV991">
        <v>1707786</v>
      </c>
      <c r="BW991">
        <v>0</v>
      </c>
      <c r="BX991">
        <v>7020062</v>
      </c>
      <c r="BY991">
        <v>0</v>
      </c>
      <c r="BZ991">
        <v>0</v>
      </c>
      <c r="CA991">
        <v>0</v>
      </c>
      <c r="CB991">
        <v>0</v>
      </c>
      <c r="CC991">
        <v>0</v>
      </c>
      <c r="CD991">
        <v>8727848</v>
      </c>
      <c r="CE991">
        <v>10008261</v>
      </c>
      <c r="CF991">
        <v>10008261</v>
      </c>
      <c r="CG991">
        <v>0</v>
      </c>
      <c r="CH991" t="s">
        <v>612</v>
      </c>
      <c r="CI991" t="s">
        <v>616</v>
      </c>
      <c r="CJ991" t="s">
        <v>702</v>
      </c>
      <c r="CK991" t="s">
        <v>703</v>
      </c>
      <c r="CL991" t="s">
        <v>617</v>
      </c>
      <c r="CM991" t="s">
        <v>617</v>
      </c>
      <c r="CN991">
        <v>7020062</v>
      </c>
    </row>
    <row r="992" spans="1:92" x14ac:dyDescent="0.25">
      <c r="A992" t="s">
        <v>6113</v>
      </c>
      <c r="B992" t="s">
        <v>6113</v>
      </c>
      <c r="C992">
        <v>17</v>
      </c>
      <c r="D992" t="s">
        <v>597</v>
      </c>
      <c r="E992">
        <v>66109</v>
      </c>
      <c r="F992" t="s">
        <v>5797</v>
      </c>
      <c r="G992" t="s">
        <v>6114</v>
      </c>
      <c r="H992" t="s">
        <v>6115</v>
      </c>
      <c r="I992" t="s">
        <v>630</v>
      </c>
      <c r="J992">
        <v>11021</v>
      </c>
      <c r="K992">
        <v>12191</v>
      </c>
      <c r="L992" t="s">
        <v>6116</v>
      </c>
      <c r="M992" t="s">
        <v>6117</v>
      </c>
      <c r="N992" t="s">
        <v>5977</v>
      </c>
      <c r="O992" t="s">
        <v>6118</v>
      </c>
      <c r="P992" t="s">
        <v>5979</v>
      </c>
      <c r="Q992" t="s">
        <v>5980</v>
      </c>
      <c r="R992" t="s">
        <v>5981</v>
      </c>
      <c r="S992" t="s">
        <v>5794</v>
      </c>
      <c r="T992" t="s">
        <v>5795</v>
      </c>
      <c r="U992" t="s">
        <v>2564</v>
      </c>
      <c r="V992" t="s">
        <v>1577</v>
      </c>
      <c r="W992">
        <v>44.612360000000002</v>
      </c>
      <c r="X992">
        <v>-79.424260000000004</v>
      </c>
      <c r="Y992" t="s">
        <v>612</v>
      </c>
      <c r="Z992" t="s">
        <v>612</v>
      </c>
      <c r="AA992" t="s">
        <v>612</v>
      </c>
      <c r="AB992" t="s">
        <v>612</v>
      </c>
      <c r="AC992" t="s">
        <v>612</v>
      </c>
      <c r="AD992" t="s">
        <v>612</v>
      </c>
      <c r="AE992" t="s">
        <v>612</v>
      </c>
      <c r="AF992" t="s">
        <v>612</v>
      </c>
      <c r="AG992" t="s">
        <v>612</v>
      </c>
      <c r="AH992" t="s">
        <v>612</v>
      </c>
      <c r="AI992" t="s">
        <v>612</v>
      </c>
      <c r="AJ992" t="s">
        <v>612</v>
      </c>
      <c r="AK992" t="s">
        <v>612</v>
      </c>
      <c r="AL992" t="s">
        <v>612</v>
      </c>
      <c r="AM992" t="s">
        <v>612</v>
      </c>
      <c r="AN992" t="s">
        <v>612</v>
      </c>
      <c r="AO992" t="s">
        <v>612</v>
      </c>
      <c r="AP992" t="s">
        <v>612</v>
      </c>
      <c r="AQ992" t="s">
        <v>612</v>
      </c>
      <c r="AR992" t="s">
        <v>612</v>
      </c>
      <c r="AS992" t="s">
        <v>612</v>
      </c>
      <c r="AT992" t="s">
        <v>613</v>
      </c>
      <c r="AU992" t="s">
        <v>612</v>
      </c>
      <c r="AV992" t="s">
        <v>614</v>
      </c>
      <c r="AW992" t="s">
        <v>612</v>
      </c>
      <c r="AX992">
        <v>13373574</v>
      </c>
      <c r="AY992" t="s">
        <v>621</v>
      </c>
      <c r="AZ992" t="s">
        <v>145</v>
      </c>
      <c r="BA992" t="s">
        <v>470</v>
      </c>
      <c r="BB992" t="s">
        <v>626</v>
      </c>
      <c r="BC992">
        <v>40057</v>
      </c>
      <c r="BD992">
        <v>0</v>
      </c>
      <c r="BE992">
        <v>0</v>
      </c>
      <c r="BF992">
        <v>0</v>
      </c>
      <c r="BG992">
        <v>0</v>
      </c>
      <c r="BH992">
        <v>0</v>
      </c>
      <c r="BI992">
        <v>0</v>
      </c>
      <c r="BJ992">
        <v>0</v>
      </c>
      <c r="BK992">
        <v>0</v>
      </c>
      <c r="BL992">
        <v>0</v>
      </c>
      <c r="BM992">
        <v>0</v>
      </c>
      <c r="BN992">
        <v>0</v>
      </c>
      <c r="BO992">
        <v>0</v>
      </c>
      <c r="BP992">
        <v>0</v>
      </c>
      <c r="BQ992">
        <v>0</v>
      </c>
      <c r="BR992">
        <v>388922</v>
      </c>
      <c r="BS992">
        <v>388922</v>
      </c>
      <c r="BT992">
        <v>12984652</v>
      </c>
      <c r="BU992">
        <v>0</v>
      </c>
      <c r="BV992">
        <v>0</v>
      </c>
      <c r="BW992">
        <v>0</v>
      </c>
      <c r="BX992">
        <v>0</v>
      </c>
      <c r="BY992">
        <v>0</v>
      </c>
      <c r="BZ992">
        <v>0</v>
      </c>
      <c r="CA992">
        <v>0</v>
      </c>
      <c r="CB992">
        <v>0</v>
      </c>
      <c r="CC992">
        <v>0</v>
      </c>
      <c r="CD992">
        <v>12984652</v>
      </c>
      <c r="CE992">
        <v>13373574</v>
      </c>
      <c r="CF992">
        <v>13373574</v>
      </c>
      <c r="CG992">
        <v>0</v>
      </c>
      <c r="CH992" t="s">
        <v>612</v>
      </c>
      <c r="CI992" t="s">
        <v>616</v>
      </c>
      <c r="CJ992" t="s">
        <v>617</v>
      </c>
      <c r="CK992" t="s">
        <v>617</v>
      </c>
      <c r="CL992" t="s">
        <v>617</v>
      </c>
      <c r="CM992" t="s">
        <v>617</v>
      </c>
      <c r="CN992">
        <v>0</v>
      </c>
    </row>
    <row r="993" spans="1:92" x14ac:dyDescent="0.25">
      <c r="A993" t="s">
        <v>6119</v>
      </c>
      <c r="B993" t="s">
        <v>6119</v>
      </c>
      <c r="C993">
        <v>17</v>
      </c>
      <c r="D993" t="s">
        <v>597</v>
      </c>
      <c r="E993">
        <v>66109</v>
      </c>
      <c r="F993" t="s">
        <v>5797</v>
      </c>
      <c r="G993" t="s">
        <v>6120</v>
      </c>
      <c r="H993" t="s">
        <v>6121</v>
      </c>
      <c r="I993" t="s">
        <v>630</v>
      </c>
      <c r="J993">
        <v>8152</v>
      </c>
      <c r="K993">
        <v>9216</v>
      </c>
      <c r="L993" t="s">
        <v>6122</v>
      </c>
      <c r="M993" t="s">
        <v>6123</v>
      </c>
      <c r="N993" t="s">
        <v>5832</v>
      </c>
      <c r="O993" t="s">
        <v>6124</v>
      </c>
      <c r="P993" t="s">
        <v>5834</v>
      </c>
      <c r="Q993" t="s">
        <v>5835</v>
      </c>
      <c r="R993" t="s">
        <v>5836</v>
      </c>
      <c r="S993" t="s">
        <v>5794</v>
      </c>
      <c r="T993" t="s">
        <v>5795</v>
      </c>
      <c r="U993" t="s">
        <v>2564</v>
      </c>
      <c r="V993" t="s">
        <v>1577</v>
      </c>
      <c r="W993">
        <v>44.405949999999997</v>
      </c>
      <c r="X993">
        <v>-79.678449999999998</v>
      </c>
      <c r="Y993" t="s">
        <v>612</v>
      </c>
      <c r="Z993" t="s">
        <v>612</v>
      </c>
      <c r="AA993" t="s">
        <v>612</v>
      </c>
      <c r="AB993" t="s">
        <v>612</v>
      </c>
      <c r="AC993" t="s">
        <v>612</v>
      </c>
      <c r="AD993" t="s">
        <v>612</v>
      </c>
      <c r="AE993" t="s">
        <v>612</v>
      </c>
      <c r="AF993" t="s">
        <v>612</v>
      </c>
      <c r="AG993" t="s">
        <v>612</v>
      </c>
      <c r="AH993" t="s">
        <v>612</v>
      </c>
      <c r="AI993" t="s">
        <v>612</v>
      </c>
      <c r="AJ993" t="s">
        <v>612</v>
      </c>
      <c r="AK993" t="s">
        <v>612</v>
      </c>
      <c r="AL993" t="s">
        <v>612</v>
      </c>
      <c r="AM993" t="s">
        <v>612</v>
      </c>
      <c r="AN993" t="s">
        <v>612</v>
      </c>
      <c r="AO993" t="s">
        <v>612</v>
      </c>
      <c r="AP993" t="s">
        <v>612</v>
      </c>
      <c r="AQ993" t="s">
        <v>612</v>
      </c>
      <c r="AR993" t="s">
        <v>612</v>
      </c>
      <c r="AS993" t="s">
        <v>612</v>
      </c>
      <c r="AT993" t="s">
        <v>613</v>
      </c>
      <c r="AU993" t="s">
        <v>612</v>
      </c>
      <c r="AV993" t="s">
        <v>614</v>
      </c>
      <c r="AW993" t="s">
        <v>612</v>
      </c>
      <c r="AX993">
        <v>2836528</v>
      </c>
      <c r="AY993" t="s">
        <v>621</v>
      </c>
      <c r="AZ993" t="s">
        <v>140</v>
      </c>
      <c r="BA993" t="s">
        <v>470</v>
      </c>
      <c r="BB993" t="s">
        <v>977</v>
      </c>
      <c r="BC993">
        <v>40422</v>
      </c>
      <c r="BD993">
        <v>0</v>
      </c>
      <c r="BE993">
        <v>0</v>
      </c>
      <c r="BF993">
        <v>0</v>
      </c>
      <c r="BG993">
        <v>0</v>
      </c>
      <c r="BH993">
        <v>0</v>
      </c>
      <c r="BI993">
        <v>0</v>
      </c>
      <c r="BJ993">
        <v>0</v>
      </c>
      <c r="BK993">
        <v>0</v>
      </c>
      <c r="BL993">
        <v>0</v>
      </c>
      <c r="BM993">
        <v>0</v>
      </c>
      <c r="BN993">
        <v>0</v>
      </c>
      <c r="BO993">
        <v>0</v>
      </c>
      <c r="BP993">
        <v>0</v>
      </c>
      <c r="BQ993">
        <v>0</v>
      </c>
      <c r="BR993">
        <v>268351</v>
      </c>
      <c r="BS993">
        <v>268351</v>
      </c>
      <c r="BT993">
        <v>2143177</v>
      </c>
      <c r="BU993">
        <v>425000</v>
      </c>
      <c r="BV993">
        <v>0</v>
      </c>
      <c r="BW993">
        <v>0</v>
      </c>
      <c r="BX993">
        <v>0</v>
      </c>
      <c r="BY993">
        <v>0</v>
      </c>
      <c r="BZ993">
        <v>0</v>
      </c>
      <c r="CA993">
        <v>0</v>
      </c>
      <c r="CB993">
        <v>0</v>
      </c>
      <c r="CC993">
        <v>0</v>
      </c>
      <c r="CD993">
        <v>2568177</v>
      </c>
      <c r="CE993">
        <v>2836528</v>
      </c>
      <c r="CF993">
        <v>2836528</v>
      </c>
      <c r="CG993">
        <v>0</v>
      </c>
      <c r="CH993" t="s">
        <v>612</v>
      </c>
      <c r="CI993" t="s">
        <v>616</v>
      </c>
      <c r="CJ993" t="s">
        <v>617</v>
      </c>
      <c r="CK993" t="s">
        <v>617</v>
      </c>
      <c r="CL993" t="s">
        <v>617</v>
      </c>
      <c r="CM993" t="s">
        <v>617</v>
      </c>
      <c r="CN993">
        <v>0</v>
      </c>
    </row>
    <row r="994" spans="1:92" x14ac:dyDescent="0.25">
      <c r="A994" t="s">
        <v>6125</v>
      </c>
      <c r="B994" t="s">
        <v>6125</v>
      </c>
      <c r="C994">
        <v>17</v>
      </c>
      <c r="D994" t="s">
        <v>597</v>
      </c>
      <c r="E994">
        <v>66109</v>
      </c>
      <c r="F994" t="s">
        <v>5797</v>
      </c>
      <c r="G994" t="s">
        <v>6126</v>
      </c>
      <c r="H994" t="s">
        <v>6127</v>
      </c>
      <c r="I994" t="s">
        <v>630</v>
      </c>
      <c r="J994">
        <v>10139</v>
      </c>
      <c r="K994">
        <v>10420</v>
      </c>
      <c r="L994" t="s">
        <v>6128</v>
      </c>
      <c r="M994" t="s">
        <v>6129</v>
      </c>
      <c r="N994" t="s">
        <v>5832</v>
      </c>
      <c r="O994" t="s">
        <v>6130</v>
      </c>
      <c r="P994" t="s">
        <v>5834</v>
      </c>
      <c r="Q994" t="s">
        <v>5835</v>
      </c>
      <c r="R994" t="s">
        <v>5836</v>
      </c>
      <c r="S994" t="s">
        <v>5794</v>
      </c>
      <c r="T994" t="s">
        <v>5795</v>
      </c>
      <c r="U994" t="s">
        <v>2564</v>
      </c>
      <c r="V994" t="s">
        <v>1577</v>
      </c>
      <c r="W994">
        <v>44.34957</v>
      </c>
      <c r="X994">
        <v>-79.647300000000001</v>
      </c>
      <c r="Y994" t="s">
        <v>612</v>
      </c>
      <c r="Z994" t="s">
        <v>612</v>
      </c>
      <c r="AA994" t="s">
        <v>612</v>
      </c>
      <c r="AB994" t="s">
        <v>612</v>
      </c>
      <c r="AC994" t="s">
        <v>612</v>
      </c>
      <c r="AD994" t="s">
        <v>612</v>
      </c>
      <c r="AE994" t="s">
        <v>612</v>
      </c>
      <c r="AF994" t="s">
        <v>612</v>
      </c>
      <c r="AG994" t="s">
        <v>612</v>
      </c>
      <c r="AH994" t="s">
        <v>612</v>
      </c>
      <c r="AI994" t="s">
        <v>612</v>
      </c>
      <c r="AJ994" t="s">
        <v>612</v>
      </c>
      <c r="AK994" t="s">
        <v>612</v>
      </c>
      <c r="AL994" t="s">
        <v>612</v>
      </c>
      <c r="AM994" t="s">
        <v>612</v>
      </c>
      <c r="AN994" t="s">
        <v>612</v>
      </c>
      <c r="AO994" t="s">
        <v>612</v>
      </c>
      <c r="AP994" t="s">
        <v>612</v>
      </c>
      <c r="AQ994" t="s">
        <v>612</v>
      </c>
      <c r="AR994" t="s">
        <v>612</v>
      </c>
      <c r="AS994" t="s">
        <v>612</v>
      </c>
      <c r="AT994" t="s">
        <v>613</v>
      </c>
      <c r="AU994" t="s">
        <v>612</v>
      </c>
      <c r="AV994" t="s">
        <v>635</v>
      </c>
      <c r="AW994">
        <v>39691</v>
      </c>
      <c r="AX994">
        <v>7088458</v>
      </c>
      <c r="AY994" t="s">
        <v>621</v>
      </c>
      <c r="AZ994" t="s">
        <v>145</v>
      </c>
      <c r="BA994" t="s">
        <v>470</v>
      </c>
      <c r="BB994" t="s">
        <v>694</v>
      </c>
      <c r="BC994">
        <v>37135</v>
      </c>
      <c r="BD994">
        <v>0</v>
      </c>
      <c r="BE994">
        <v>0</v>
      </c>
      <c r="BF994">
        <v>0</v>
      </c>
      <c r="BG994">
        <v>0</v>
      </c>
      <c r="BH994">
        <v>0</v>
      </c>
      <c r="BI994">
        <v>0</v>
      </c>
      <c r="BJ994">
        <v>0</v>
      </c>
      <c r="BK994">
        <v>0</v>
      </c>
      <c r="BL994">
        <v>0</v>
      </c>
      <c r="BM994">
        <v>0</v>
      </c>
      <c r="BN994">
        <v>0</v>
      </c>
      <c r="BO994">
        <v>0</v>
      </c>
      <c r="BP994">
        <v>0</v>
      </c>
      <c r="BQ994">
        <v>0</v>
      </c>
      <c r="BR994">
        <v>387335</v>
      </c>
      <c r="BS994">
        <v>387335</v>
      </c>
      <c r="BT994">
        <v>6701123</v>
      </c>
      <c r="BU994">
        <v>0</v>
      </c>
      <c r="BV994">
        <v>0</v>
      </c>
      <c r="BW994">
        <v>0</v>
      </c>
      <c r="BX994">
        <v>0</v>
      </c>
      <c r="BY994">
        <v>0</v>
      </c>
      <c r="BZ994">
        <v>0</v>
      </c>
      <c r="CA994">
        <v>0</v>
      </c>
      <c r="CB994">
        <v>0</v>
      </c>
      <c r="CC994">
        <v>0</v>
      </c>
      <c r="CD994">
        <v>6701123</v>
      </c>
      <c r="CE994">
        <v>7088458</v>
      </c>
      <c r="CF994">
        <v>7088458</v>
      </c>
      <c r="CG994">
        <v>0</v>
      </c>
      <c r="CH994" t="s">
        <v>612</v>
      </c>
      <c r="CI994" t="s">
        <v>616</v>
      </c>
      <c r="CJ994" t="s">
        <v>617</v>
      </c>
      <c r="CK994" t="s">
        <v>617</v>
      </c>
      <c r="CL994" t="s">
        <v>617</v>
      </c>
      <c r="CM994" t="s">
        <v>617</v>
      </c>
      <c r="CN994">
        <v>0</v>
      </c>
    </row>
    <row r="995" spans="1:92" x14ac:dyDescent="0.25">
      <c r="A995" t="s">
        <v>6131</v>
      </c>
      <c r="B995" t="s">
        <v>6131</v>
      </c>
      <c r="C995">
        <v>17</v>
      </c>
      <c r="D995" t="s">
        <v>597</v>
      </c>
      <c r="E995">
        <v>66109</v>
      </c>
      <c r="F995" t="s">
        <v>5797</v>
      </c>
      <c r="G995" t="s">
        <v>6126</v>
      </c>
      <c r="H995" t="s">
        <v>6127</v>
      </c>
      <c r="I995" t="s">
        <v>630</v>
      </c>
      <c r="J995">
        <v>10139</v>
      </c>
      <c r="K995">
        <v>10420</v>
      </c>
      <c r="L995" t="s">
        <v>6128</v>
      </c>
      <c r="M995" t="s">
        <v>6129</v>
      </c>
      <c r="N995" t="s">
        <v>5832</v>
      </c>
      <c r="O995" t="s">
        <v>6130</v>
      </c>
      <c r="P995" t="s">
        <v>5834</v>
      </c>
      <c r="Q995" t="s">
        <v>5835</v>
      </c>
      <c r="R995" t="s">
        <v>5836</v>
      </c>
      <c r="S995" t="s">
        <v>5794</v>
      </c>
      <c r="T995" t="s">
        <v>5795</v>
      </c>
      <c r="U995" t="s">
        <v>2564</v>
      </c>
      <c r="V995" t="s">
        <v>1577</v>
      </c>
      <c r="W995">
        <v>44.34957</v>
      </c>
      <c r="X995">
        <v>-79.647300000000001</v>
      </c>
      <c r="Y995" t="s">
        <v>612</v>
      </c>
      <c r="Z995" t="s">
        <v>612</v>
      </c>
      <c r="AA995" t="s">
        <v>612</v>
      </c>
      <c r="AB995" t="s">
        <v>612</v>
      </c>
      <c r="AC995" t="s">
        <v>612</v>
      </c>
      <c r="AD995" t="s">
        <v>612</v>
      </c>
      <c r="AE995" t="s">
        <v>612</v>
      </c>
      <c r="AF995" t="s">
        <v>612</v>
      </c>
      <c r="AG995" t="s">
        <v>612</v>
      </c>
      <c r="AH995" t="s">
        <v>612</v>
      </c>
      <c r="AI995" t="s">
        <v>612</v>
      </c>
      <c r="AJ995" t="s">
        <v>612</v>
      </c>
      <c r="AK995" t="s">
        <v>612</v>
      </c>
      <c r="AL995" t="s">
        <v>612</v>
      </c>
      <c r="AM995" t="s">
        <v>612</v>
      </c>
      <c r="AN995" t="s">
        <v>612</v>
      </c>
      <c r="AO995" t="s">
        <v>612</v>
      </c>
      <c r="AP995" t="s">
        <v>612</v>
      </c>
      <c r="AQ995" t="s">
        <v>612</v>
      </c>
      <c r="AR995" t="s">
        <v>612</v>
      </c>
      <c r="AS995" t="s">
        <v>612</v>
      </c>
      <c r="AT995" t="s">
        <v>613</v>
      </c>
      <c r="AU995" t="s">
        <v>612</v>
      </c>
      <c r="AV995" t="s">
        <v>635</v>
      </c>
      <c r="AW995">
        <v>39691</v>
      </c>
      <c r="AX995">
        <v>706447</v>
      </c>
      <c r="AY995" t="s">
        <v>621</v>
      </c>
      <c r="AZ995" t="s">
        <v>140</v>
      </c>
      <c r="BA995" t="s">
        <v>470</v>
      </c>
      <c r="BB995" t="s">
        <v>636</v>
      </c>
      <c r="BC995">
        <v>38961</v>
      </c>
      <c r="BD995">
        <v>0</v>
      </c>
      <c r="BE995">
        <v>0</v>
      </c>
      <c r="BF995">
        <v>0</v>
      </c>
      <c r="BG995">
        <v>0</v>
      </c>
      <c r="BH995">
        <v>0</v>
      </c>
      <c r="BI995">
        <v>0</v>
      </c>
      <c r="BJ995">
        <v>0</v>
      </c>
      <c r="BK995">
        <v>0</v>
      </c>
      <c r="BL995">
        <v>0</v>
      </c>
      <c r="BM995">
        <v>0</v>
      </c>
      <c r="BN995">
        <v>0</v>
      </c>
      <c r="BO995">
        <v>0</v>
      </c>
      <c r="BP995">
        <v>0</v>
      </c>
      <c r="BQ995">
        <v>0</v>
      </c>
      <c r="BR995">
        <v>0</v>
      </c>
      <c r="BS995">
        <v>0</v>
      </c>
      <c r="BT995">
        <v>706447</v>
      </c>
      <c r="BU995">
        <v>0</v>
      </c>
      <c r="BV995">
        <v>0</v>
      </c>
      <c r="BW995">
        <v>0</v>
      </c>
      <c r="BX995">
        <v>0</v>
      </c>
      <c r="BY995">
        <v>0</v>
      </c>
      <c r="BZ995">
        <v>0</v>
      </c>
      <c r="CA995">
        <v>0</v>
      </c>
      <c r="CB995">
        <v>0</v>
      </c>
      <c r="CC995">
        <v>0</v>
      </c>
      <c r="CD995">
        <v>706447</v>
      </c>
      <c r="CE995">
        <v>706447</v>
      </c>
      <c r="CF995">
        <v>706447</v>
      </c>
      <c r="CG995">
        <v>0</v>
      </c>
      <c r="CH995" t="s">
        <v>612</v>
      </c>
      <c r="CI995" t="s">
        <v>616</v>
      </c>
      <c r="CJ995" t="s">
        <v>617</v>
      </c>
      <c r="CK995" t="s">
        <v>617</v>
      </c>
      <c r="CL995" t="s">
        <v>617</v>
      </c>
      <c r="CM995" t="s">
        <v>617</v>
      </c>
      <c r="CN995">
        <v>0</v>
      </c>
    </row>
    <row r="996" spans="1:92" x14ac:dyDescent="0.25">
      <c r="A996" t="s">
        <v>6132</v>
      </c>
      <c r="B996" t="s">
        <v>6132</v>
      </c>
      <c r="C996">
        <v>17</v>
      </c>
      <c r="D996" t="s">
        <v>597</v>
      </c>
      <c r="E996">
        <v>66109</v>
      </c>
      <c r="F996" t="s">
        <v>5797</v>
      </c>
      <c r="G996" t="s">
        <v>6133</v>
      </c>
      <c r="H996" t="s">
        <v>6134</v>
      </c>
      <c r="I996" t="s">
        <v>630</v>
      </c>
      <c r="J996">
        <v>8153</v>
      </c>
      <c r="K996">
        <v>9217</v>
      </c>
      <c r="L996" t="s">
        <v>6135</v>
      </c>
      <c r="M996" t="s">
        <v>6136</v>
      </c>
      <c r="N996" t="s">
        <v>5977</v>
      </c>
      <c r="O996" t="s">
        <v>6137</v>
      </c>
      <c r="P996" t="s">
        <v>6138</v>
      </c>
      <c r="Q996" t="s">
        <v>6139</v>
      </c>
      <c r="R996" t="s">
        <v>6140</v>
      </c>
      <c r="S996" t="s">
        <v>5794</v>
      </c>
      <c r="T996" t="s">
        <v>5795</v>
      </c>
      <c r="U996" t="s">
        <v>2564</v>
      </c>
      <c r="V996" t="s">
        <v>1577</v>
      </c>
      <c r="W996">
        <v>44.625999999999998</v>
      </c>
      <c r="X996">
        <v>-79.500609999999995</v>
      </c>
      <c r="Y996" t="s">
        <v>612</v>
      </c>
      <c r="Z996" t="s">
        <v>612</v>
      </c>
      <c r="AA996" t="s">
        <v>612</v>
      </c>
      <c r="AB996" t="s">
        <v>612</v>
      </c>
      <c r="AC996" t="s">
        <v>612</v>
      </c>
      <c r="AD996" t="s">
        <v>612</v>
      </c>
      <c r="AE996" t="s">
        <v>612</v>
      </c>
      <c r="AF996" t="s">
        <v>612</v>
      </c>
      <c r="AG996" t="s">
        <v>612</v>
      </c>
      <c r="AH996" t="s">
        <v>612</v>
      </c>
      <c r="AI996" t="s">
        <v>612</v>
      </c>
      <c r="AJ996" t="s">
        <v>612</v>
      </c>
      <c r="AK996" t="s">
        <v>612</v>
      </c>
      <c r="AL996" t="s">
        <v>612</v>
      </c>
      <c r="AM996" t="s">
        <v>612</v>
      </c>
      <c r="AN996" t="s">
        <v>612</v>
      </c>
      <c r="AO996" t="s">
        <v>612</v>
      </c>
      <c r="AP996" t="s">
        <v>612</v>
      </c>
      <c r="AQ996" t="s">
        <v>612</v>
      </c>
      <c r="AR996" t="s">
        <v>612</v>
      </c>
      <c r="AS996" t="s">
        <v>612</v>
      </c>
      <c r="AT996" t="s">
        <v>613</v>
      </c>
      <c r="AU996" t="s">
        <v>612</v>
      </c>
      <c r="AV996" t="s">
        <v>635</v>
      </c>
      <c r="AW996">
        <v>39691</v>
      </c>
      <c r="AX996">
        <v>1311438</v>
      </c>
      <c r="AY996" t="s">
        <v>621</v>
      </c>
      <c r="AZ996" t="s">
        <v>140</v>
      </c>
      <c r="BA996" t="s">
        <v>470</v>
      </c>
      <c r="BB996" t="s">
        <v>659</v>
      </c>
      <c r="BC996">
        <v>36770</v>
      </c>
      <c r="BD996">
        <v>0</v>
      </c>
      <c r="BE996">
        <v>0</v>
      </c>
      <c r="BF996">
        <v>0</v>
      </c>
      <c r="BG996">
        <v>0</v>
      </c>
      <c r="BH996">
        <v>0</v>
      </c>
      <c r="BI996">
        <v>0</v>
      </c>
      <c r="BJ996">
        <v>0</v>
      </c>
      <c r="BK996">
        <v>0</v>
      </c>
      <c r="BL996">
        <v>0</v>
      </c>
      <c r="BM996">
        <v>0</v>
      </c>
      <c r="BN996">
        <v>0</v>
      </c>
      <c r="BO996">
        <v>0</v>
      </c>
      <c r="BP996">
        <v>0</v>
      </c>
      <c r="BQ996">
        <v>0</v>
      </c>
      <c r="BR996">
        <v>0</v>
      </c>
      <c r="BS996">
        <v>0</v>
      </c>
      <c r="BT996">
        <v>1311438</v>
      </c>
      <c r="BU996">
        <v>0</v>
      </c>
      <c r="BV996">
        <v>0</v>
      </c>
      <c r="BW996">
        <v>0</v>
      </c>
      <c r="BX996">
        <v>0</v>
      </c>
      <c r="BY996">
        <v>0</v>
      </c>
      <c r="BZ996">
        <v>0</v>
      </c>
      <c r="CA996">
        <v>0</v>
      </c>
      <c r="CB996">
        <v>0</v>
      </c>
      <c r="CC996">
        <v>0</v>
      </c>
      <c r="CD996">
        <v>1311438</v>
      </c>
      <c r="CE996">
        <v>1311438</v>
      </c>
      <c r="CF996">
        <v>1311438</v>
      </c>
      <c r="CG996">
        <v>0</v>
      </c>
      <c r="CH996" t="s">
        <v>612</v>
      </c>
      <c r="CI996" t="s">
        <v>616</v>
      </c>
      <c r="CJ996" t="s">
        <v>617</v>
      </c>
      <c r="CK996" t="s">
        <v>617</v>
      </c>
      <c r="CL996" t="s">
        <v>617</v>
      </c>
      <c r="CM996" t="s">
        <v>617</v>
      </c>
      <c r="CN996">
        <v>0</v>
      </c>
    </row>
    <row r="997" spans="1:92" x14ac:dyDescent="0.25">
      <c r="A997" t="s">
        <v>6141</v>
      </c>
      <c r="B997" t="s">
        <v>6141</v>
      </c>
      <c r="C997">
        <v>17</v>
      </c>
      <c r="D997" t="s">
        <v>597</v>
      </c>
      <c r="E997">
        <v>66109</v>
      </c>
      <c r="F997" t="s">
        <v>5797</v>
      </c>
      <c r="G997" t="s">
        <v>6142</v>
      </c>
      <c r="H997" t="s">
        <v>6143</v>
      </c>
      <c r="I997" t="s">
        <v>630</v>
      </c>
      <c r="J997">
        <v>8155</v>
      </c>
      <c r="K997">
        <v>9219</v>
      </c>
      <c r="L997" t="s">
        <v>6144</v>
      </c>
      <c r="M997" t="s">
        <v>6145</v>
      </c>
      <c r="N997" t="s">
        <v>6146</v>
      </c>
      <c r="O997" t="s">
        <v>6147</v>
      </c>
      <c r="P997" t="s">
        <v>5802</v>
      </c>
      <c r="Q997" t="s">
        <v>5803</v>
      </c>
      <c r="R997" t="s">
        <v>5804</v>
      </c>
      <c r="S997" t="s">
        <v>5794</v>
      </c>
      <c r="T997" t="s">
        <v>5795</v>
      </c>
      <c r="U997" t="s">
        <v>2564</v>
      </c>
      <c r="V997" t="s">
        <v>1577</v>
      </c>
      <c r="W997">
        <v>44.442860000000003</v>
      </c>
      <c r="X997">
        <v>-79.840180000000004</v>
      </c>
      <c r="Y997" t="s">
        <v>612</v>
      </c>
      <c r="Z997" t="s">
        <v>612</v>
      </c>
      <c r="AA997" t="s">
        <v>612</v>
      </c>
      <c r="AB997" t="s">
        <v>612</v>
      </c>
      <c r="AC997" t="s">
        <v>612</v>
      </c>
      <c r="AD997" t="s">
        <v>612</v>
      </c>
      <c r="AE997" t="s">
        <v>612</v>
      </c>
      <c r="AF997" t="s">
        <v>612</v>
      </c>
      <c r="AG997" t="s">
        <v>612</v>
      </c>
      <c r="AH997" t="s">
        <v>612</v>
      </c>
      <c r="AI997" t="s">
        <v>612</v>
      </c>
      <c r="AJ997" t="s">
        <v>612</v>
      </c>
      <c r="AK997" t="s">
        <v>612</v>
      </c>
      <c r="AL997" t="s">
        <v>612</v>
      </c>
      <c r="AM997" t="s">
        <v>612</v>
      </c>
      <c r="AN997" t="s">
        <v>612</v>
      </c>
      <c r="AO997" t="s">
        <v>612</v>
      </c>
      <c r="AP997" t="s">
        <v>612</v>
      </c>
      <c r="AQ997" t="s">
        <v>612</v>
      </c>
      <c r="AR997" t="s">
        <v>612</v>
      </c>
      <c r="AS997" t="s">
        <v>612</v>
      </c>
      <c r="AT997" t="s">
        <v>613</v>
      </c>
      <c r="AU997" t="s">
        <v>612</v>
      </c>
      <c r="AV997" t="s">
        <v>635</v>
      </c>
      <c r="AW997">
        <v>39691</v>
      </c>
      <c r="AX997">
        <v>2023106</v>
      </c>
      <c r="AY997" t="s">
        <v>621</v>
      </c>
      <c r="AZ997" t="s">
        <v>140</v>
      </c>
      <c r="BA997" t="s">
        <v>470</v>
      </c>
      <c r="BB997" t="s">
        <v>659</v>
      </c>
      <c r="BC997">
        <v>36770</v>
      </c>
      <c r="BD997">
        <v>0</v>
      </c>
      <c r="BE997">
        <v>0</v>
      </c>
      <c r="BF997">
        <v>144506</v>
      </c>
      <c r="BG997">
        <v>0</v>
      </c>
      <c r="BH997">
        <v>0</v>
      </c>
      <c r="BI997">
        <v>0</v>
      </c>
      <c r="BJ997">
        <v>0</v>
      </c>
      <c r="BK997">
        <v>0</v>
      </c>
      <c r="BL997">
        <v>0</v>
      </c>
      <c r="BM997">
        <v>0</v>
      </c>
      <c r="BN997">
        <v>0</v>
      </c>
      <c r="BO997">
        <v>0</v>
      </c>
      <c r="BP997">
        <v>0</v>
      </c>
      <c r="BQ997">
        <v>0</v>
      </c>
      <c r="BR997">
        <v>0</v>
      </c>
      <c r="BS997">
        <v>144506</v>
      </c>
      <c r="BT997">
        <v>1878600</v>
      </c>
      <c r="BU997">
        <v>0</v>
      </c>
      <c r="BV997">
        <v>0</v>
      </c>
      <c r="BW997">
        <v>0</v>
      </c>
      <c r="BX997">
        <v>0</v>
      </c>
      <c r="BY997">
        <v>0</v>
      </c>
      <c r="BZ997">
        <v>0</v>
      </c>
      <c r="CA997">
        <v>0</v>
      </c>
      <c r="CB997">
        <v>0</v>
      </c>
      <c r="CC997">
        <v>0</v>
      </c>
      <c r="CD997">
        <v>1878600</v>
      </c>
      <c r="CE997">
        <v>2023106</v>
      </c>
      <c r="CF997">
        <v>2023106</v>
      </c>
      <c r="CG997">
        <v>0</v>
      </c>
      <c r="CH997" t="s">
        <v>612</v>
      </c>
      <c r="CI997" t="s">
        <v>616</v>
      </c>
      <c r="CJ997" t="s">
        <v>617</v>
      </c>
      <c r="CK997" t="s">
        <v>617</v>
      </c>
      <c r="CL997" t="s">
        <v>617</v>
      </c>
      <c r="CM997" t="s">
        <v>617</v>
      </c>
      <c r="CN997">
        <v>0</v>
      </c>
    </row>
    <row r="998" spans="1:92" x14ac:dyDescent="0.25">
      <c r="A998" t="s">
        <v>6148</v>
      </c>
      <c r="B998" t="s">
        <v>6148</v>
      </c>
      <c r="C998">
        <v>17</v>
      </c>
      <c r="D998" t="s">
        <v>597</v>
      </c>
      <c r="E998">
        <v>66109</v>
      </c>
      <c r="F998" t="s">
        <v>5797</v>
      </c>
      <c r="G998" t="s">
        <v>6149</v>
      </c>
      <c r="H998" t="s">
        <v>6150</v>
      </c>
      <c r="I998" t="s">
        <v>630</v>
      </c>
      <c r="J998">
        <v>10942</v>
      </c>
      <c r="K998">
        <v>9229</v>
      </c>
      <c r="L998" t="s">
        <v>6151</v>
      </c>
      <c r="M998" t="s">
        <v>6152</v>
      </c>
      <c r="N998" t="s">
        <v>5907</v>
      </c>
      <c r="O998" t="s">
        <v>6153</v>
      </c>
      <c r="P998" t="s">
        <v>5909</v>
      </c>
      <c r="Q998" t="s">
        <v>5910</v>
      </c>
      <c r="R998" t="s">
        <v>5911</v>
      </c>
      <c r="S998" t="s">
        <v>5794</v>
      </c>
      <c r="T998" t="s">
        <v>5795</v>
      </c>
      <c r="U998" t="s">
        <v>2564</v>
      </c>
      <c r="V998" t="s">
        <v>1577</v>
      </c>
      <c r="W998">
        <v>44.744289999999999</v>
      </c>
      <c r="X998">
        <v>-79.892129999999995</v>
      </c>
      <c r="Y998" t="s">
        <v>612</v>
      </c>
      <c r="Z998" t="s">
        <v>612</v>
      </c>
      <c r="AA998" t="s">
        <v>612</v>
      </c>
      <c r="AB998" t="s">
        <v>612</v>
      </c>
      <c r="AC998" t="s">
        <v>612</v>
      </c>
      <c r="AD998" t="s">
        <v>612</v>
      </c>
      <c r="AE998" t="s">
        <v>612</v>
      </c>
      <c r="AF998" t="s">
        <v>612</v>
      </c>
      <c r="AG998" t="s">
        <v>612</v>
      </c>
      <c r="AH998" t="s">
        <v>612</v>
      </c>
      <c r="AI998" t="s">
        <v>612</v>
      </c>
      <c r="AJ998" t="s">
        <v>612</v>
      </c>
      <c r="AK998" t="s">
        <v>612</v>
      </c>
      <c r="AL998" t="s">
        <v>612</v>
      </c>
      <c r="AM998" t="s">
        <v>612</v>
      </c>
      <c r="AN998" t="s">
        <v>612</v>
      </c>
      <c r="AO998" t="s">
        <v>612</v>
      </c>
      <c r="AP998" t="s">
        <v>612</v>
      </c>
      <c r="AQ998" t="s">
        <v>612</v>
      </c>
      <c r="AR998" t="s">
        <v>612</v>
      </c>
      <c r="AS998" t="s">
        <v>612</v>
      </c>
      <c r="AT998" t="s">
        <v>613</v>
      </c>
      <c r="AU998" t="s">
        <v>612</v>
      </c>
      <c r="AV998" t="s">
        <v>635</v>
      </c>
      <c r="AW998">
        <v>39691</v>
      </c>
      <c r="AX998">
        <v>13539574</v>
      </c>
      <c r="AY998" t="s">
        <v>621</v>
      </c>
      <c r="AZ998" t="s">
        <v>145</v>
      </c>
      <c r="BA998" t="s">
        <v>470</v>
      </c>
      <c r="BB998" t="s">
        <v>824</v>
      </c>
      <c r="BC998">
        <v>39326</v>
      </c>
      <c r="BD998">
        <v>0</v>
      </c>
      <c r="BE998">
        <v>0</v>
      </c>
      <c r="BF998">
        <v>0</v>
      </c>
      <c r="BG998">
        <v>0</v>
      </c>
      <c r="BH998">
        <v>0</v>
      </c>
      <c r="BI998">
        <v>0</v>
      </c>
      <c r="BJ998">
        <v>0</v>
      </c>
      <c r="BK998">
        <v>0</v>
      </c>
      <c r="BL998">
        <v>0</v>
      </c>
      <c r="BM998">
        <v>0</v>
      </c>
      <c r="BN998">
        <v>0</v>
      </c>
      <c r="BO998">
        <v>0</v>
      </c>
      <c r="BP998">
        <v>0</v>
      </c>
      <c r="BQ998">
        <v>0</v>
      </c>
      <c r="BR998">
        <v>805657</v>
      </c>
      <c r="BS998">
        <v>805657</v>
      </c>
      <c r="BT998">
        <v>12733917</v>
      </c>
      <c r="BU998">
        <v>0</v>
      </c>
      <c r="BV998">
        <v>0</v>
      </c>
      <c r="BW998">
        <v>0</v>
      </c>
      <c r="BX998">
        <v>0</v>
      </c>
      <c r="BY998">
        <v>0</v>
      </c>
      <c r="BZ998">
        <v>0</v>
      </c>
      <c r="CA998">
        <v>0</v>
      </c>
      <c r="CB998">
        <v>0</v>
      </c>
      <c r="CC998">
        <v>0</v>
      </c>
      <c r="CD998">
        <v>12733917</v>
      </c>
      <c r="CE998">
        <v>13539574</v>
      </c>
      <c r="CF998">
        <v>13539574</v>
      </c>
      <c r="CG998">
        <v>0</v>
      </c>
      <c r="CH998" t="s">
        <v>612</v>
      </c>
      <c r="CI998" t="s">
        <v>616</v>
      </c>
      <c r="CJ998" t="s">
        <v>617</v>
      </c>
      <c r="CK998" t="s">
        <v>617</v>
      </c>
      <c r="CL998" t="s">
        <v>617</v>
      </c>
      <c r="CM998" t="s">
        <v>617</v>
      </c>
      <c r="CN998">
        <v>0</v>
      </c>
    </row>
    <row r="999" spans="1:92" x14ac:dyDescent="0.25">
      <c r="A999" t="s">
        <v>6154</v>
      </c>
      <c r="B999" t="s">
        <v>6154</v>
      </c>
      <c r="C999">
        <v>17</v>
      </c>
      <c r="D999" t="s">
        <v>597</v>
      </c>
      <c r="E999">
        <v>66109</v>
      </c>
      <c r="F999" t="s">
        <v>5797</v>
      </c>
      <c r="G999" t="s">
        <v>6155</v>
      </c>
      <c r="H999" t="s">
        <v>6156</v>
      </c>
      <c r="I999" t="s">
        <v>667</v>
      </c>
      <c r="J999">
        <v>10124</v>
      </c>
      <c r="K999">
        <v>10407</v>
      </c>
      <c r="L999" t="s">
        <v>6157</v>
      </c>
      <c r="M999" t="s">
        <v>6158</v>
      </c>
      <c r="N999" t="s">
        <v>5822</v>
      </c>
      <c r="O999" t="s">
        <v>6159</v>
      </c>
      <c r="P999" t="s">
        <v>5824</v>
      </c>
      <c r="Q999" t="s">
        <v>5825</v>
      </c>
      <c r="R999" t="s">
        <v>5826</v>
      </c>
      <c r="S999" t="s">
        <v>5794</v>
      </c>
      <c r="T999" t="s">
        <v>5795</v>
      </c>
      <c r="U999" t="s">
        <v>2564</v>
      </c>
      <c r="V999" t="s">
        <v>1577</v>
      </c>
      <c r="W999">
        <v>44.305149999999998</v>
      </c>
      <c r="X999">
        <v>-79.555229999999995</v>
      </c>
      <c r="Y999" t="s">
        <v>612</v>
      </c>
      <c r="Z999" t="s">
        <v>612</v>
      </c>
      <c r="AA999" t="s">
        <v>612</v>
      </c>
      <c r="AB999" t="s">
        <v>612</v>
      </c>
      <c r="AC999" t="s">
        <v>612</v>
      </c>
      <c r="AD999" t="s">
        <v>612</v>
      </c>
      <c r="AE999" t="s">
        <v>612</v>
      </c>
      <c r="AF999" t="s">
        <v>612</v>
      </c>
      <c r="AG999" t="s">
        <v>612</v>
      </c>
      <c r="AH999" t="s">
        <v>612</v>
      </c>
      <c r="AI999" t="s">
        <v>612</v>
      </c>
      <c r="AJ999" t="s">
        <v>612</v>
      </c>
      <c r="AK999" t="s">
        <v>612</v>
      </c>
      <c r="AL999" t="s">
        <v>612</v>
      </c>
      <c r="AM999" t="s">
        <v>612</v>
      </c>
      <c r="AN999" t="s">
        <v>612</v>
      </c>
      <c r="AO999" t="s">
        <v>612</v>
      </c>
      <c r="AP999" t="s">
        <v>612</v>
      </c>
      <c r="AQ999" t="s">
        <v>612</v>
      </c>
      <c r="AR999" t="s">
        <v>612</v>
      </c>
      <c r="AS999" t="s">
        <v>612</v>
      </c>
      <c r="AT999" t="s">
        <v>613</v>
      </c>
      <c r="AU999" t="s">
        <v>612</v>
      </c>
      <c r="AV999" t="s">
        <v>614</v>
      </c>
      <c r="AW999" t="s">
        <v>612</v>
      </c>
      <c r="AX999">
        <v>26355096</v>
      </c>
      <c r="AY999" t="s">
        <v>621</v>
      </c>
      <c r="AZ999" t="s">
        <v>145</v>
      </c>
      <c r="BA999" t="s">
        <v>470</v>
      </c>
      <c r="BB999" t="s">
        <v>626</v>
      </c>
      <c r="BC999">
        <v>40057</v>
      </c>
      <c r="BD999">
        <v>0</v>
      </c>
      <c r="BE999">
        <v>0</v>
      </c>
      <c r="BF999">
        <v>0</v>
      </c>
      <c r="BG999">
        <v>0</v>
      </c>
      <c r="BH999">
        <v>0</v>
      </c>
      <c r="BI999">
        <v>0</v>
      </c>
      <c r="BJ999">
        <v>0</v>
      </c>
      <c r="BK999">
        <v>0</v>
      </c>
      <c r="BL999">
        <v>0</v>
      </c>
      <c r="BM999">
        <v>0</v>
      </c>
      <c r="BN999">
        <v>0</v>
      </c>
      <c r="BO999">
        <v>0</v>
      </c>
      <c r="BP999">
        <v>0</v>
      </c>
      <c r="BQ999">
        <v>0</v>
      </c>
      <c r="BR999">
        <v>6278833</v>
      </c>
      <c r="BS999">
        <v>6278833</v>
      </c>
      <c r="BT999">
        <v>20076263</v>
      </c>
      <c r="BU999">
        <v>0</v>
      </c>
      <c r="BV999">
        <v>0</v>
      </c>
      <c r="BW999">
        <v>0</v>
      </c>
      <c r="BX999">
        <v>0</v>
      </c>
      <c r="BY999">
        <v>0</v>
      </c>
      <c r="BZ999">
        <v>0</v>
      </c>
      <c r="CA999">
        <v>0</v>
      </c>
      <c r="CB999">
        <v>0</v>
      </c>
      <c r="CC999">
        <v>0</v>
      </c>
      <c r="CD999">
        <v>20076263</v>
      </c>
      <c r="CE999">
        <v>26355096</v>
      </c>
      <c r="CF999">
        <v>26355096</v>
      </c>
      <c r="CG999">
        <v>0</v>
      </c>
      <c r="CH999" t="s">
        <v>612</v>
      </c>
      <c r="CI999" t="s">
        <v>616</v>
      </c>
      <c r="CJ999" t="s">
        <v>617</v>
      </c>
      <c r="CK999" t="s">
        <v>617</v>
      </c>
      <c r="CL999" t="s">
        <v>617</v>
      </c>
      <c r="CM999" t="s">
        <v>617</v>
      </c>
      <c r="CN999">
        <v>0</v>
      </c>
    </row>
    <row r="1000" spans="1:92" x14ac:dyDescent="0.25">
      <c r="A1000" t="s">
        <v>6160</v>
      </c>
      <c r="B1000" t="s">
        <v>6160</v>
      </c>
      <c r="C1000">
        <v>17</v>
      </c>
      <c r="D1000" t="s">
        <v>597</v>
      </c>
      <c r="E1000">
        <v>66109</v>
      </c>
      <c r="F1000" t="s">
        <v>5797</v>
      </c>
      <c r="G1000" t="s">
        <v>6161</v>
      </c>
      <c r="H1000" t="s">
        <v>6162</v>
      </c>
      <c r="I1000" t="s">
        <v>630</v>
      </c>
      <c r="J1000">
        <v>8159</v>
      </c>
      <c r="K1000">
        <v>9223</v>
      </c>
      <c r="L1000" t="s">
        <v>6163</v>
      </c>
      <c r="M1000" t="s">
        <v>6164</v>
      </c>
      <c r="N1000" t="s">
        <v>6165</v>
      </c>
      <c r="O1000" t="s">
        <v>6166</v>
      </c>
      <c r="P1000" t="s">
        <v>5962</v>
      </c>
      <c r="Q1000" t="s">
        <v>5963</v>
      </c>
      <c r="R1000" t="s">
        <v>5964</v>
      </c>
      <c r="S1000" t="s">
        <v>5794</v>
      </c>
      <c r="T1000" t="s">
        <v>5795</v>
      </c>
      <c r="U1000" t="s">
        <v>2564</v>
      </c>
      <c r="V1000" t="s">
        <v>1577</v>
      </c>
      <c r="W1000">
        <v>44.358719999999998</v>
      </c>
      <c r="X1000">
        <v>-79.967119999999994</v>
      </c>
      <c r="Y1000" t="s">
        <v>612</v>
      </c>
      <c r="Z1000" t="s">
        <v>612</v>
      </c>
      <c r="AA1000" t="s">
        <v>612</v>
      </c>
      <c r="AB1000" t="s">
        <v>612</v>
      </c>
      <c r="AC1000" t="s">
        <v>612</v>
      </c>
      <c r="AD1000" t="s">
        <v>612</v>
      </c>
      <c r="AE1000" t="s">
        <v>612</v>
      </c>
      <c r="AF1000" t="s">
        <v>612</v>
      </c>
      <c r="AG1000" t="s">
        <v>612</v>
      </c>
      <c r="AH1000" t="s">
        <v>612</v>
      </c>
      <c r="AI1000" t="s">
        <v>612</v>
      </c>
      <c r="AJ1000" t="s">
        <v>612</v>
      </c>
      <c r="AK1000" t="s">
        <v>612</v>
      </c>
      <c r="AL1000" t="s">
        <v>612</v>
      </c>
      <c r="AM1000" t="s">
        <v>612</v>
      </c>
      <c r="AN1000" t="s">
        <v>612</v>
      </c>
      <c r="AO1000" t="s">
        <v>612</v>
      </c>
      <c r="AP1000" t="s">
        <v>612</v>
      </c>
      <c r="AQ1000" t="s">
        <v>612</v>
      </c>
      <c r="AR1000" t="s">
        <v>612</v>
      </c>
      <c r="AS1000" t="s">
        <v>612</v>
      </c>
      <c r="AT1000" t="s">
        <v>613</v>
      </c>
      <c r="AU1000" t="s">
        <v>612</v>
      </c>
      <c r="AV1000" t="s">
        <v>635</v>
      </c>
      <c r="AW1000">
        <v>39691</v>
      </c>
      <c r="AX1000">
        <v>944986</v>
      </c>
      <c r="AY1000" t="s">
        <v>621</v>
      </c>
      <c r="AZ1000" t="s">
        <v>140</v>
      </c>
      <c r="BA1000" t="s">
        <v>470</v>
      </c>
      <c r="BB1000" t="s">
        <v>659</v>
      </c>
      <c r="BC1000">
        <v>36770</v>
      </c>
      <c r="BD1000">
        <v>0</v>
      </c>
      <c r="BE1000">
        <v>0</v>
      </c>
      <c r="BF1000">
        <v>636</v>
      </c>
      <c r="BG1000">
        <v>0</v>
      </c>
      <c r="BH1000">
        <v>0</v>
      </c>
      <c r="BI1000">
        <v>0</v>
      </c>
      <c r="BJ1000">
        <v>0</v>
      </c>
      <c r="BK1000">
        <v>0</v>
      </c>
      <c r="BL1000">
        <v>0</v>
      </c>
      <c r="BM1000">
        <v>0</v>
      </c>
      <c r="BN1000">
        <v>0</v>
      </c>
      <c r="BO1000">
        <v>0</v>
      </c>
      <c r="BP1000">
        <v>0</v>
      </c>
      <c r="BQ1000">
        <v>0</v>
      </c>
      <c r="BR1000">
        <v>0</v>
      </c>
      <c r="BS1000">
        <v>636</v>
      </c>
      <c r="BT1000">
        <v>944350</v>
      </c>
      <c r="BU1000">
        <v>0</v>
      </c>
      <c r="BV1000">
        <v>0</v>
      </c>
      <c r="BW1000">
        <v>0</v>
      </c>
      <c r="BX1000">
        <v>0</v>
      </c>
      <c r="BY1000">
        <v>0</v>
      </c>
      <c r="BZ1000">
        <v>0</v>
      </c>
      <c r="CA1000">
        <v>0</v>
      </c>
      <c r="CB1000">
        <v>0</v>
      </c>
      <c r="CC1000">
        <v>0</v>
      </c>
      <c r="CD1000">
        <v>944350</v>
      </c>
      <c r="CE1000">
        <v>944986</v>
      </c>
      <c r="CF1000">
        <v>944986</v>
      </c>
      <c r="CG1000">
        <v>0</v>
      </c>
      <c r="CH1000" t="s">
        <v>612</v>
      </c>
      <c r="CI1000" t="s">
        <v>616</v>
      </c>
      <c r="CJ1000" t="s">
        <v>617</v>
      </c>
      <c r="CK1000" t="s">
        <v>617</v>
      </c>
      <c r="CL1000" t="s">
        <v>617</v>
      </c>
      <c r="CM1000" t="s">
        <v>617</v>
      </c>
      <c r="CN1000">
        <v>0</v>
      </c>
    </row>
    <row r="1001" spans="1:92" x14ac:dyDescent="0.25">
      <c r="A1001" t="s">
        <v>6167</v>
      </c>
      <c r="B1001" t="s">
        <v>6167</v>
      </c>
      <c r="C1001">
        <v>17</v>
      </c>
      <c r="D1001" t="s">
        <v>597</v>
      </c>
      <c r="E1001">
        <v>66109</v>
      </c>
      <c r="F1001" t="s">
        <v>5797</v>
      </c>
      <c r="G1001" t="s">
        <v>6168</v>
      </c>
      <c r="H1001" t="s">
        <v>6169</v>
      </c>
      <c r="I1001" t="s">
        <v>667</v>
      </c>
      <c r="J1001">
        <v>16844</v>
      </c>
      <c r="K1001">
        <v>19023</v>
      </c>
      <c r="L1001" t="s">
        <v>6170</v>
      </c>
      <c r="M1001" t="s">
        <v>6171</v>
      </c>
      <c r="N1001" t="s">
        <v>5867</v>
      </c>
      <c r="O1001" t="s">
        <v>6172</v>
      </c>
      <c r="P1001" t="s">
        <v>5869</v>
      </c>
      <c r="Q1001" t="s">
        <v>5870</v>
      </c>
      <c r="R1001" t="s">
        <v>5871</v>
      </c>
      <c r="S1001" t="s">
        <v>5794</v>
      </c>
      <c r="T1001" t="s">
        <v>5795</v>
      </c>
      <c r="U1001" t="s">
        <v>2564</v>
      </c>
      <c r="V1001" t="s">
        <v>1577</v>
      </c>
      <c r="W1001">
        <v>44.312669999999997</v>
      </c>
      <c r="X1001">
        <v>-79.884190000000004</v>
      </c>
      <c r="Y1001" t="s">
        <v>612</v>
      </c>
      <c r="Z1001" t="s">
        <v>612</v>
      </c>
      <c r="AA1001" t="s">
        <v>612</v>
      </c>
      <c r="AB1001" t="s">
        <v>612</v>
      </c>
      <c r="AC1001" t="s">
        <v>612</v>
      </c>
      <c r="AD1001" t="s">
        <v>612</v>
      </c>
      <c r="AE1001" t="s">
        <v>612</v>
      </c>
      <c r="AF1001" t="s">
        <v>612</v>
      </c>
      <c r="AG1001" t="s">
        <v>612</v>
      </c>
      <c r="AH1001" t="s">
        <v>612</v>
      </c>
      <c r="AI1001" t="s">
        <v>612</v>
      </c>
      <c r="AJ1001" t="s">
        <v>612</v>
      </c>
      <c r="AK1001" t="s">
        <v>612</v>
      </c>
      <c r="AL1001" t="s">
        <v>612</v>
      </c>
      <c r="AM1001" t="s">
        <v>612</v>
      </c>
      <c r="AN1001" t="s">
        <v>612</v>
      </c>
      <c r="AO1001" t="s">
        <v>612</v>
      </c>
      <c r="AP1001" t="s">
        <v>612</v>
      </c>
      <c r="AQ1001" t="s">
        <v>612</v>
      </c>
      <c r="AR1001" t="s">
        <v>612</v>
      </c>
      <c r="AS1001" t="s">
        <v>612</v>
      </c>
      <c r="AT1001" t="s">
        <v>613</v>
      </c>
      <c r="AU1001" t="s">
        <v>612</v>
      </c>
      <c r="AV1001" t="s">
        <v>614</v>
      </c>
      <c r="AW1001" t="s">
        <v>612</v>
      </c>
      <c r="AX1001">
        <v>25329687</v>
      </c>
      <c r="AY1001" t="s">
        <v>621</v>
      </c>
      <c r="AZ1001" t="s">
        <v>145</v>
      </c>
      <c r="BA1001" t="s">
        <v>470</v>
      </c>
      <c r="BB1001" t="s">
        <v>803</v>
      </c>
      <c r="BC1001">
        <v>40787</v>
      </c>
      <c r="BD1001">
        <v>0</v>
      </c>
      <c r="BE1001">
        <v>0</v>
      </c>
      <c r="BF1001">
        <v>0</v>
      </c>
      <c r="BG1001">
        <v>0</v>
      </c>
      <c r="BH1001">
        <v>0</v>
      </c>
      <c r="BI1001">
        <v>1380000</v>
      </c>
      <c r="BJ1001">
        <v>0</v>
      </c>
      <c r="BK1001">
        <v>0</v>
      </c>
      <c r="BL1001">
        <v>0</v>
      </c>
      <c r="BM1001">
        <v>0</v>
      </c>
      <c r="BN1001">
        <v>0</v>
      </c>
      <c r="BO1001">
        <v>0</v>
      </c>
      <c r="BP1001">
        <v>0</v>
      </c>
      <c r="BQ1001">
        <v>0</v>
      </c>
      <c r="BR1001">
        <v>2565577</v>
      </c>
      <c r="BS1001">
        <v>3945577</v>
      </c>
      <c r="BT1001">
        <v>21384110</v>
      </c>
      <c r="BU1001">
        <v>0</v>
      </c>
      <c r="BV1001">
        <v>0</v>
      </c>
      <c r="BW1001">
        <v>0</v>
      </c>
      <c r="BX1001">
        <v>0</v>
      </c>
      <c r="BY1001">
        <v>0</v>
      </c>
      <c r="BZ1001">
        <v>0</v>
      </c>
      <c r="CA1001">
        <v>0</v>
      </c>
      <c r="CB1001">
        <v>0</v>
      </c>
      <c r="CC1001">
        <v>0</v>
      </c>
      <c r="CD1001">
        <v>21384110</v>
      </c>
      <c r="CE1001">
        <v>25329687</v>
      </c>
      <c r="CF1001">
        <v>25329687</v>
      </c>
      <c r="CG1001">
        <v>0</v>
      </c>
      <c r="CH1001" t="s">
        <v>612</v>
      </c>
      <c r="CI1001" t="s">
        <v>616</v>
      </c>
      <c r="CJ1001" t="s">
        <v>617</v>
      </c>
      <c r="CK1001" t="s">
        <v>617</v>
      </c>
      <c r="CL1001" t="s">
        <v>617</v>
      </c>
      <c r="CM1001" t="s">
        <v>617</v>
      </c>
      <c r="CN1001">
        <v>0</v>
      </c>
    </row>
    <row r="1002" spans="1:92" x14ac:dyDescent="0.25">
      <c r="A1002" t="s">
        <v>6173</v>
      </c>
      <c r="B1002" t="s">
        <v>6173</v>
      </c>
      <c r="C1002">
        <v>17</v>
      </c>
      <c r="D1002" t="s">
        <v>597</v>
      </c>
      <c r="E1002">
        <v>66109</v>
      </c>
      <c r="F1002" t="s">
        <v>5797</v>
      </c>
      <c r="G1002" t="s">
        <v>6174</v>
      </c>
      <c r="H1002" t="s">
        <v>6175</v>
      </c>
      <c r="I1002" t="s">
        <v>630</v>
      </c>
      <c r="J1002">
        <v>8163</v>
      </c>
      <c r="K1002">
        <v>9227</v>
      </c>
      <c r="L1002" t="s">
        <v>6176</v>
      </c>
      <c r="M1002" t="s">
        <v>6177</v>
      </c>
      <c r="N1002" t="s">
        <v>5832</v>
      </c>
      <c r="O1002" t="s">
        <v>6178</v>
      </c>
      <c r="P1002" t="s">
        <v>5834</v>
      </c>
      <c r="Q1002" t="s">
        <v>5835</v>
      </c>
      <c r="R1002" t="s">
        <v>5836</v>
      </c>
      <c r="S1002" t="s">
        <v>5794</v>
      </c>
      <c r="T1002" t="s">
        <v>5795</v>
      </c>
      <c r="U1002" t="s">
        <v>2564</v>
      </c>
      <c r="V1002" t="s">
        <v>1577</v>
      </c>
      <c r="W1002">
        <v>44.399479999999997</v>
      </c>
      <c r="X1002">
        <v>-79.688249999999996</v>
      </c>
      <c r="Y1002" t="s">
        <v>612</v>
      </c>
      <c r="Z1002" t="s">
        <v>612</v>
      </c>
      <c r="AA1002" t="s">
        <v>612</v>
      </c>
      <c r="AB1002" t="s">
        <v>612</v>
      </c>
      <c r="AC1002" t="s">
        <v>612</v>
      </c>
      <c r="AD1002" t="s">
        <v>612</v>
      </c>
      <c r="AE1002" t="s">
        <v>612</v>
      </c>
      <c r="AF1002" t="s">
        <v>612</v>
      </c>
      <c r="AG1002" t="s">
        <v>612</v>
      </c>
      <c r="AH1002" t="s">
        <v>612</v>
      </c>
      <c r="AI1002" t="s">
        <v>612</v>
      </c>
      <c r="AJ1002" t="s">
        <v>612</v>
      </c>
      <c r="AK1002" t="s">
        <v>612</v>
      </c>
      <c r="AL1002" t="s">
        <v>612</v>
      </c>
      <c r="AM1002" t="s">
        <v>612</v>
      </c>
      <c r="AN1002" t="s">
        <v>612</v>
      </c>
      <c r="AO1002" t="s">
        <v>612</v>
      </c>
      <c r="AP1002" t="s">
        <v>612</v>
      </c>
      <c r="AQ1002" t="s">
        <v>612</v>
      </c>
      <c r="AR1002" t="s">
        <v>612</v>
      </c>
      <c r="AS1002" t="s">
        <v>612</v>
      </c>
      <c r="AT1002" t="s">
        <v>613</v>
      </c>
      <c r="AU1002" t="s">
        <v>612</v>
      </c>
      <c r="AV1002" t="s">
        <v>635</v>
      </c>
      <c r="AW1002">
        <v>39691</v>
      </c>
      <c r="AX1002">
        <v>2553163</v>
      </c>
      <c r="AY1002" t="s">
        <v>621</v>
      </c>
      <c r="AZ1002" t="s">
        <v>140</v>
      </c>
      <c r="BA1002" t="s">
        <v>470</v>
      </c>
      <c r="BB1002" t="s">
        <v>659</v>
      </c>
      <c r="BC1002">
        <v>36770</v>
      </c>
      <c r="BD1002">
        <v>0</v>
      </c>
      <c r="BE1002">
        <v>0</v>
      </c>
      <c r="BF1002">
        <v>127344</v>
      </c>
      <c r="BG1002">
        <v>0</v>
      </c>
      <c r="BH1002">
        <v>0</v>
      </c>
      <c r="BI1002">
        <v>0</v>
      </c>
      <c r="BJ1002">
        <v>0</v>
      </c>
      <c r="BK1002">
        <v>0</v>
      </c>
      <c r="BL1002">
        <v>0</v>
      </c>
      <c r="BM1002">
        <v>0</v>
      </c>
      <c r="BN1002">
        <v>0</v>
      </c>
      <c r="BO1002">
        <v>0</v>
      </c>
      <c r="BP1002">
        <v>0</v>
      </c>
      <c r="BQ1002">
        <v>0</v>
      </c>
      <c r="BR1002">
        <v>0</v>
      </c>
      <c r="BS1002">
        <v>127344</v>
      </c>
      <c r="BT1002">
        <v>2425819</v>
      </c>
      <c r="BU1002">
        <v>0</v>
      </c>
      <c r="BV1002">
        <v>0</v>
      </c>
      <c r="BW1002">
        <v>0</v>
      </c>
      <c r="BX1002">
        <v>0</v>
      </c>
      <c r="BY1002">
        <v>0</v>
      </c>
      <c r="BZ1002">
        <v>0</v>
      </c>
      <c r="CA1002">
        <v>0</v>
      </c>
      <c r="CB1002">
        <v>0</v>
      </c>
      <c r="CC1002">
        <v>0</v>
      </c>
      <c r="CD1002">
        <v>2425819</v>
      </c>
      <c r="CE1002">
        <v>2553163</v>
      </c>
      <c r="CF1002">
        <v>2553163</v>
      </c>
      <c r="CG1002">
        <v>0</v>
      </c>
      <c r="CH1002" t="s">
        <v>612</v>
      </c>
      <c r="CI1002" t="s">
        <v>616</v>
      </c>
      <c r="CJ1002" t="s">
        <v>617</v>
      </c>
      <c r="CK1002" t="s">
        <v>617</v>
      </c>
      <c r="CL1002" t="s">
        <v>617</v>
      </c>
      <c r="CM1002" t="s">
        <v>617</v>
      </c>
      <c r="CN1002">
        <v>0</v>
      </c>
    </row>
    <row r="1003" spans="1:92" x14ac:dyDescent="0.25">
      <c r="A1003" t="s">
        <v>6179</v>
      </c>
      <c r="B1003" t="s">
        <v>6179</v>
      </c>
      <c r="C1003">
        <v>17</v>
      </c>
      <c r="D1003" t="s">
        <v>597</v>
      </c>
      <c r="E1003">
        <v>66109</v>
      </c>
      <c r="F1003" t="s">
        <v>5797</v>
      </c>
      <c r="G1003" t="s">
        <v>6180</v>
      </c>
      <c r="H1003" t="s">
        <v>6181</v>
      </c>
      <c r="I1003" t="s">
        <v>630</v>
      </c>
      <c r="J1003">
        <v>8164</v>
      </c>
      <c r="K1003">
        <v>9228</v>
      </c>
      <c r="L1003" t="s">
        <v>6182</v>
      </c>
      <c r="M1003" t="s">
        <v>6183</v>
      </c>
      <c r="N1003" t="s">
        <v>5977</v>
      </c>
      <c r="O1003" t="s">
        <v>6184</v>
      </c>
      <c r="P1003" t="s">
        <v>5979</v>
      </c>
      <c r="Q1003" t="s">
        <v>5980</v>
      </c>
      <c r="R1003" t="s">
        <v>5981</v>
      </c>
      <c r="S1003" t="s">
        <v>5794</v>
      </c>
      <c r="T1003" t="s">
        <v>5795</v>
      </c>
      <c r="U1003" t="s">
        <v>2564</v>
      </c>
      <c r="V1003" t="s">
        <v>1577</v>
      </c>
      <c r="W1003">
        <v>44.619929999999997</v>
      </c>
      <c r="X1003">
        <v>-79.431100000000001</v>
      </c>
      <c r="Y1003" t="s">
        <v>612</v>
      </c>
      <c r="Z1003" t="s">
        <v>612</v>
      </c>
      <c r="AA1003" t="s">
        <v>612</v>
      </c>
      <c r="AB1003" t="s">
        <v>612</v>
      </c>
      <c r="AC1003" t="s">
        <v>612</v>
      </c>
      <c r="AD1003" t="s">
        <v>612</v>
      </c>
      <c r="AE1003" t="s">
        <v>612</v>
      </c>
      <c r="AF1003" t="s">
        <v>612</v>
      </c>
      <c r="AG1003" t="s">
        <v>612</v>
      </c>
      <c r="AH1003" t="s">
        <v>612</v>
      </c>
      <c r="AI1003" t="s">
        <v>612</v>
      </c>
      <c r="AJ1003" t="s">
        <v>612</v>
      </c>
      <c r="AK1003" t="s">
        <v>612</v>
      </c>
      <c r="AL1003" t="s">
        <v>612</v>
      </c>
      <c r="AM1003" t="s">
        <v>612</v>
      </c>
      <c r="AN1003" t="s">
        <v>612</v>
      </c>
      <c r="AO1003" t="s">
        <v>612</v>
      </c>
      <c r="AP1003" t="s">
        <v>612</v>
      </c>
      <c r="AQ1003" t="s">
        <v>612</v>
      </c>
      <c r="AR1003" t="s">
        <v>612</v>
      </c>
      <c r="AS1003" t="s">
        <v>612</v>
      </c>
      <c r="AT1003" t="s">
        <v>613</v>
      </c>
      <c r="AU1003" t="s">
        <v>612</v>
      </c>
      <c r="AV1003" t="s">
        <v>635</v>
      </c>
      <c r="AW1003">
        <v>39691</v>
      </c>
      <c r="AX1003">
        <v>1190444</v>
      </c>
      <c r="AY1003" t="s">
        <v>621</v>
      </c>
      <c r="AZ1003" t="s">
        <v>140</v>
      </c>
      <c r="BA1003" t="s">
        <v>470</v>
      </c>
      <c r="BB1003" t="s">
        <v>659</v>
      </c>
      <c r="BC1003">
        <v>36770</v>
      </c>
      <c r="BD1003">
        <v>0</v>
      </c>
      <c r="BE1003">
        <v>0</v>
      </c>
      <c r="BF1003">
        <v>0</v>
      </c>
      <c r="BG1003">
        <v>0</v>
      </c>
      <c r="BH1003">
        <v>0</v>
      </c>
      <c r="BI1003">
        <v>0</v>
      </c>
      <c r="BJ1003">
        <v>0</v>
      </c>
      <c r="BK1003">
        <v>0</v>
      </c>
      <c r="BL1003">
        <v>0</v>
      </c>
      <c r="BM1003">
        <v>0</v>
      </c>
      <c r="BN1003">
        <v>0</v>
      </c>
      <c r="BO1003">
        <v>0</v>
      </c>
      <c r="BP1003">
        <v>0</v>
      </c>
      <c r="BQ1003">
        <v>0</v>
      </c>
      <c r="BR1003">
        <v>0</v>
      </c>
      <c r="BS1003">
        <v>0</v>
      </c>
      <c r="BT1003">
        <v>1190444</v>
      </c>
      <c r="BU1003">
        <v>0</v>
      </c>
      <c r="BV1003">
        <v>0</v>
      </c>
      <c r="BW1003">
        <v>0</v>
      </c>
      <c r="BX1003">
        <v>0</v>
      </c>
      <c r="BY1003">
        <v>0</v>
      </c>
      <c r="BZ1003">
        <v>0</v>
      </c>
      <c r="CA1003">
        <v>0</v>
      </c>
      <c r="CB1003">
        <v>0</v>
      </c>
      <c r="CC1003">
        <v>0</v>
      </c>
      <c r="CD1003">
        <v>1190444</v>
      </c>
      <c r="CE1003">
        <v>1190444</v>
      </c>
      <c r="CF1003">
        <v>1190444</v>
      </c>
      <c r="CG1003">
        <v>0</v>
      </c>
      <c r="CH1003" t="s">
        <v>612</v>
      </c>
      <c r="CI1003" t="s">
        <v>616</v>
      </c>
      <c r="CJ1003" t="s">
        <v>617</v>
      </c>
      <c r="CK1003" t="s">
        <v>617</v>
      </c>
      <c r="CL1003" t="s">
        <v>617</v>
      </c>
      <c r="CM1003" t="s">
        <v>617</v>
      </c>
      <c r="CN1003">
        <v>0</v>
      </c>
    </row>
    <row r="1004" spans="1:92" x14ac:dyDescent="0.25">
      <c r="A1004" t="s">
        <v>6185</v>
      </c>
      <c r="B1004" t="s">
        <v>6185</v>
      </c>
      <c r="C1004">
        <v>17</v>
      </c>
      <c r="D1004" t="s">
        <v>597</v>
      </c>
      <c r="E1004">
        <v>66109</v>
      </c>
      <c r="F1004" t="s">
        <v>5797</v>
      </c>
      <c r="G1004" t="s">
        <v>5980</v>
      </c>
      <c r="H1004" t="s">
        <v>6186</v>
      </c>
      <c r="I1004" t="s">
        <v>667</v>
      </c>
      <c r="J1004">
        <v>24369</v>
      </c>
      <c r="K1004">
        <v>9303</v>
      </c>
      <c r="L1004" t="s">
        <v>6187</v>
      </c>
      <c r="M1004" t="s">
        <v>6188</v>
      </c>
      <c r="N1004" t="s">
        <v>5977</v>
      </c>
      <c r="O1004" t="s">
        <v>6189</v>
      </c>
      <c r="P1004" t="s">
        <v>5979</v>
      </c>
      <c r="Q1004" t="s">
        <v>5980</v>
      </c>
      <c r="R1004" t="s">
        <v>5981</v>
      </c>
      <c r="S1004" t="s">
        <v>5794</v>
      </c>
      <c r="T1004" t="s">
        <v>5795</v>
      </c>
      <c r="U1004" t="s">
        <v>2564</v>
      </c>
      <c r="V1004" t="s">
        <v>1577</v>
      </c>
      <c r="W1004">
        <v>44.612319999999997</v>
      </c>
      <c r="X1004">
        <v>-79.434219999999996</v>
      </c>
      <c r="Y1004">
        <v>41298</v>
      </c>
      <c r="Z1004" t="s">
        <v>662</v>
      </c>
      <c r="AA1004" t="s">
        <v>662</v>
      </c>
      <c r="AB1004" t="s">
        <v>612</v>
      </c>
      <c r="AC1004" t="s">
        <v>612</v>
      </c>
      <c r="AD1004" t="s">
        <v>612</v>
      </c>
      <c r="AE1004">
        <v>41298</v>
      </c>
      <c r="AF1004" t="s">
        <v>662</v>
      </c>
      <c r="AG1004" t="s">
        <v>662</v>
      </c>
      <c r="AH1004" t="s">
        <v>612</v>
      </c>
      <c r="AI1004" t="s">
        <v>612</v>
      </c>
      <c r="AJ1004" t="s">
        <v>612</v>
      </c>
      <c r="AK1004" t="s">
        <v>612</v>
      </c>
      <c r="AL1004" t="s">
        <v>612</v>
      </c>
      <c r="AM1004" t="s">
        <v>612</v>
      </c>
      <c r="AN1004" t="s">
        <v>612</v>
      </c>
      <c r="AO1004" t="s">
        <v>612</v>
      </c>
      <c r="AP1004" t="s">
        <v>612</v>
      </c>
      <c r="AQ1004">
        <v>1110</v>
      </c>
      <c r="AR1004" t="s">
        <v>612</v>
      </c>
      <c r="AS1004" t="s">
        <v>612</v>
      </c>
      <c r="AT1004" t="s">
        <v>613</v>
      </c>
      <c r="AU1004" t="s">
        <v>612</v>
      </c>
      <c r="AV1004" t="s">
        <v>614</v>
      </c>
      <c r="AW1004" t="s">
        <v>612</v>
      </c>
      <c r="AX1004">
        <v>30374496</v>
      </c>
      <c r="AY1004" t="s">
        <v>621</v>
      </c>
      <c r="AZ1004" t="s">
        <v>145</v>
      </c>
      <c r="BA1004" t="s">
        <v>701</v>
      </c>
      <c r="BB1004" t="s">
        <v>622</v>
      </c>
      <c r="BC1004">
        <v>42248</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30374496</v>
      </c>
      <c r="BY1004">
        <v>0</v>
      </c>
      <c r="BZ1004">
        <v>0</v>
      </c>
      <c r="CA1004">
        <v>0</v>
      </c>
      <c r="CB1004">
        <v>0</v>
      </c>
      <c r="CC1004">
        <v>0</v>
      </c>
      <c r="CD1004">
        <v>30374496</v>
      </c>
      <c r="CE1004">
        <v>30374496</v>
      </c>
      <c r="CF1004">
        <v>30374496</v>
      </c>
      <c r="CG1004">
        <v>0</v>
      </c>
      <c r="CH1004" t="s">
        <v>612</v>
      </c>
      <c r="CI1004" t="s">
        <v>616</v>
      </c>
      <c r="CJ1004" t="s">
        <v>702</v>
      </c>
      <c r="CK1004" t="s">
        <v>703</v>
      </c>
      <c r="CL1004" t="s">
        <v>617</v>
      </c>
      <c r="CM1004" t="s">
        <v>617</v>
      </c>
      <c r="CN1004">
        <v>30374496</v>
      </c>
    </row>
    <row r="1005" spans="1:92" x14ac:dyDescent="0.25">
      <c r="A1005" t="s">
        <v>6190</v>
      </c>
      <c r="B1005" t="s">
        <v>6190</v>
      </c>
      <c r="C1005">
        <v>17</v>
      </c>
      <c r="D1005" t="s">
        <v>597</v>
      </c>
      <c r="E1005">
        <v>66109</v>
      </c>
      <c r="F1005" t="s">
        <v>5797</v>
      </c>
      <c r="G1005" t="s">
        <v>6191</v>
      </c>
      <c r="H1005" t="s">
        <v>6192</v>
      </c>
      <c r="I1005" t="s">
        <v>630</v>
      </c>
      <c r="J1005">
        <v>8189</v>
      </c>
      <c r="K1005">
        <v>9252</v>
      </c>
      <c r="L1005" t="s">
        <v>6193</v>
      </c>
      <c r="M1005" t="s">
        <v>6194</v>
      </c>
      <c r="N1005" t="s">
        <v>5867</v>
      </c>
      <c r="O1005" t="s">
        <v>6195</v>
      </c>
      <c r="P1005" t="s">
        <v>5869</v>
      </c>
      <c r="Q1005" t="s">
        <v>5870</v>
      </c>
      <c r="R1005" t="s">
        <v>5871</v>
      </c>
      <c r="S1005" t="s">
        <v>5794</v>
      </c>
      <c r="T1005" t="s">
        <v>5795</v>
      </c>
      <c r="U1005" t="s">
        <v>2564</v>
      </c>
      <c r="V1005" t="s">
        <v>1577</v>
      </c>
      <c r="W1005">
        <v>44.322020000000002</v>
      </c>
      <c r="X1005">
        <v>-79.892520000000005</v>
      </c>
      <c r="Y1005" t="s">
        <v>612</v>
      </c>
      <c r="Z1005" t="s">
        <v>612</v>
      </c>
      <c r="AA1005" t="s">
        <v>612</v>
      </c>
      <c r="AB1005" t="s">
        <v>612</v>
      </c>
      <c r="AC1005" t="s">
        <v>612</v>
      </c>
      <c r="AD1005" t="s">
        <v>612</v>
      </c>
      <c r="AE1005" t="s">
        <v>612</v>
      </c>
      <c r="AF1005" t="s">
        <v>612</v>
      </c>
      <c r="AG1005" t="s">
        <v>612</v>
      </c>
      <c r="AH1005" t="s">
        <v>612</v>
      </c>
      <c r="AI1005" t="s">
        <v>612</v>
      </c>
      <c r="AJ1005" t="s">
        <v>612</v>
      </c>
      <c r="AK1005" t="s">
        <v>612</v>
      </c>
      <c r="AL1005" t="s">
        <v>612</v>
      </c>
      <c r="AM1005" t="s">
        <v>612</v>
      </c>
      <c r="AN1005" t="s">
        <v>612</v>
      </c>
      <c r="AO1005" t="s">
        <v>612</v>
      </c>
      <c r="AP1005" t="s">
        <v>612</v>
      </c>
      <c r="AQ1005" t="s">
        <v>612</v>
      </c>
      <c r="AR1005" t="s">
        <v>612</v>
      </c>
      <c r="AS1005" t="s">
        <v>612</v>
      </c>
      <c r="AT1005" t="s">
        <v>613</v>
      </c>
      <c r="AU1005" t="s">
        <v>612</v>
      </c>
      <c r="AV1005" t="s">
        <v>635</v>
      </c>
      <c r="AW1005">
        <v>39691</v>
      </c>
      <c r="AX1005">
        <v>3143138</v>
      </c>
      <c r="AY1005" t="s">
        <v>621</v>
      </c>
      <c r="AZ1005" t="s">
        <v>140</v>
      </c>
      <c r="BA1005" t="s">
        <v>470</v>
      </c>
      <c r="BB1005" t="s">
        <v>659</v>
      </c>
      <c r="BC1005">
        <v>36770</v>
      </c>
      <c r="BD1005">
        <v>0</v>
      </c>
      <c r="BE1005">
        <v>0</v>
      </c>
      <c r="BF1005">
        <v>0</v>
      </c>
      <c r="BG1005">
        <v>0</v>
      </c>
      <c r="BH1005">
        <v>0</v>
      </c>
      <c r="BI1005">
        <v>0</v>
      </c>
      <c r="BJ1005">
        <v>0</v>
      </c>
      <c r="BK1005">
        <v>0</v>
      </c>
      <c r="BL1005">
        <v>0</v>
      </c>
      <c r="BM1005">
        <v>0</v>
      </c>
      <c r="BN1005">
        <v>0</v>
      </c>
      <c r="BO1005">
        <v>0</v>
      </c>
      <c r="BP1005">
        <v>0</v>
      </c>
      <c r="BQ1005">
        <v>0</v>
      </c>
      <c r="BR1005">
        <v>0</v>
      </c>
      <c r="BS1005">
        <v>0</v>
      </c>
      <c r="BT1005">
        <v>3143138</v>
      </c>
      <c r="BU1005">
        <v>0</v>
      </c>
      <c r="BV1005">
        <v>0</v>
      </c>
      <c r="BW1005">
        <v>0</v>
      </c>
      <c r="BX1005">
        <v>0</v>
      </c>
      <c r="BY1005">
        <v>0</v>
      </c>
      <c r="BZ1005">
        <v>0</v>
      </c>
      <c r="CA1005">
        <v>0</v>
      </c>
      <c r="CB1005">
        <v>0</v>
      </c>
      <c r="CC1005">
        <v>0</v>
      </c>
      <c r="CD1005">
        <v>3143138</v>
      </c>
      <c r="CE1005">
        <v>3143138</v>
      </c>
      <c r="CF1005">
        <v>3143138</v>
      </c>
      <c r="CG1005">
        <v>0</v>
      </c>
      <c r="CH1005" t="s">
        <v>612</v>
      </c>
      <c r="CI1005" t="s">
        <v>616</v>
      </c>
      <c r="CJ1005" t="s">
        <v>617</v>
      </c>
      <c r="CK1005" t="s">
        <v>617</v>
      </c>
      <c r="CL1005" t="s">
        <v>617</v>
      </c>
      <c r="CM1005" t="s">
        <v>617</v>
      </c>
      <c r="CN1005">
        <v>0</v>
      </c>
    </row>
    <row r="1006" spans="1:92" x14ac:dyDescent="0.25">
      <c r="A1006" t="s">
        <v>6196</v>
      </c>
      <c r="B1006" t="s">
        <v>6196</v>
      </c>
      <c r="C1006">
        <v>17</v>
      </c>
      <c r="D1006" t="s">
        <v>597</v>
      </c>
      <c r="E1006">
        <v>66109</v>
      </c>
      <c r="F1006" t="s">
        <v>5797</v>
      </c>
      <c r="G1006" t="s">
        <v>6197</v>
      </c>
      <c r="H1006" t="s">
        <v>6198</v>
      </c>
      <c r="I1006" t="s">
        <v>630</v>
      </c>
      <c r="J1006">
        <v>8167</v>
      </c>
      <c r="K1006">
        <v>9231</v>
      </c>
      <c r="L1006" t="s">
        <v>6199</v>
      </c>
      <c r="M1006" t="s">
        <v>6200</v>
      </c>
      <c r="N1006" t="s">
        <v>5832</v>
      </c>
      <c r="O1006" t="s">
        <v>6201</v>
      </c>
      <c r="P1006" t="s">
        <v>5834</v>
      </c>
      <c r="Q1006" t="s">
        <v>5835</v>
      </c>
      <c r="R1006" t="s">
        <v>5836</v>
      </c>
      <c r="S1006" t="s">
        <v>5794</v>
      </c>
      <c r="T1006" t="s">
        <v>5795</v>
      </c>
      <c r="U1006" t="s">
        <v>2564</v>
      </c>
      <c r="V1006" t="s">
        <v>1577</v>
      </c>
      <c r="W1006">
        <v>44.3919</v>
      </c>
      <c r="X1006">
        <v>-79.715069999999997</v>
      </c>
      <c r="Y1006" t="s">
        <v>612</v>
      </c>
      <c r="Z1006" t="s">
        <v>612</v>
      </c>
      <c r="AA1006" t="s">
        <v>612</v>
      </c>
      <c r="AB1006" t="s">
        <v>612</v>
      </c>
      <c r="AC1006" t="s">
        <v>612</v>
      </c>
      <c r="AD1006" t="s">
        <v>612</v>
      </c>
      <c r="AE1006" t="s">
        <v>612</v>
      </c>
      <c r="AF1006" t="s">
        <v>612</v>
      </c>
      <c r="AG1006" t="s">
        <v>612</v>
      </c>
      <c r="AH1006" t="s">
        <v>612</v>
      </c>
      <c r="AI1006" t="s">
        <v>612</v>
      </c>
      <c r="AJ1006" t="s">
        <v>612</v>
      </c>
      <c r="AK1006" t="s">
        <v>612</v>
      </c>
      <c r="AL1006" t="s">
        <v>612</v>
      </c>
      <c r="AM1006" t="s">
        <v>612</v>
      </c>
      <c r="AN1006" t="s">
        <v>612</v>
      </c>
      <c r="AO1006" t="s">
        <v>612</v>
      </c>
      <c r="AP1006" t="s">
        <v>612</v>
      </c>
      <c r="AQ1006" t="s">
        <v>612</v>
      </c>
      <c r="AR1006" t="s">
        <v>612</v>
      </c>
      <c r="AS1006" t="s">
        <v>612</v>
      </c>
      <c r="AT1006" t="s">
        <v>613</v>
      </c>
      <c r="AU1006" t="s">
        <v>612</v>
      </c>
      <c r="AV1006" t="s">
        <v>614</v>
      </c>
      <c r="AW1006" t="s">
        <v>612</v>
      </c>
      <c r="AX1006">
        <v>5559775</v>
      </c>
      <c r="AY1006" t="s">
        <v>621</v>
      </c>
      <c r="AZ1006" t="s">
        <v>140</v>
      </c>
      <c r="BA1006" t="s">
        <v>470</v>
      </c>
      <c r="BB1006" t="s">
        <v>803</v>
      </c>
      <c r="BC1006">
        <v>40787</v>
      </c>
      <c r="BD1006">
        <v>0</v>
      </c>
      <c r="BE1006">
        <v>0</v>
      </c>
      <c r="BF1006">
        <v>0</v>
      </c>
      <c r="BG1006">
        <v>0</v>
      </c>
      <c r="BH1006">
        <v>0</v>
      </c>
      <c r="BI1006">
        <v>0</v>
      </c>
      <c r="BJ1006">
        <v>0</v>
      </c>
      <c r="BK1006">
        <v>0</v>
      </c>
      <c r="BL1006">
        <v>0</v>
      </c>
      <c r="BM1006">
        <v>0</v>
      </c>
      <c r="BN1006">
        <v>0</v>
      </c>
      <c r="BO1006">
        <v>0</v>
      </c>
      <c r="BP1006">
        <v>0</v>
      </c>
      <c r="BQ1006">
        <v>0</v>
      </c>
      <c r="BR1006">
        <v>0</v>
      </c>
      <c r="BS1006">
        <v>0</v>
      </c>
      <c r="BT1006">
        <v>3559775</v>
      </c>
      <c r="BU1006">
        <v>2000000</v>
      </c>
      <c r="BV1006">
        <v>0</v>
      </c>
      <c r="BW1006">
        <v>0</v>
      </c>
      <c r="BX1006">
        <v>0</v>
      </c>
      <c r="BY1006">
        <v>0</v>
      </c>
      <c r="BZ1006">
        <v>0</v>
      </c>
      <c r="CA1006">
        <v>0</v>
      </c>
      <c r="CB1006">
        <v>0</v>
      </c>
      <c r="CC1006">
        <v>0</v>
      </c>
      <c r="CD1006">
        <v>5559775</v>
      </c>
      <c r="CE1006">
        <v>5559775</v>
      </c>
      <c r="CF1006">
        <v>5559775</v>
      </c>
      <c r="CG1006">
        <v>0</v>
      </c>
      <c r="CH1006" t="s">
        <v>612</v>
      </c>
      <c r="CI1006" t="s">
        <v>616</v>
      </c>
      <c r="CJ1006" t="s">
        <v>617</v>
      </c>
      <c r="CK1006" t="s">
        <v>617</v>
      </c>
      <c r="CL1006" t="s">
        <v>617</v>
      </c>
      <c r="CM1006" t="s">
        <v>617</v>
      </c>
      <c r="CN1006">
        <v>0</v>
      </c>
    </row>
    <row r="1007" spans="1:92" x14ac:dyDescent="0.25">
      <c r="A1007" t="s">
        <v>6202</v>
      </c>
      <c r="B1007" t="s">
        <v>6202</v>
      </c>
      <c r="C1007">
        <v>17</v>
      </c>
      <c r="D1007" t="s">
        <v>597</v>
      </c>
      <c r="E1007">
        <v>66109</v>
      </c>
      <c r="F1007" t="s">
        <v>5797</v>
      </c>
      <c r="G1007" t="s">
        <v>6203</v>
      </c>
      <c r="H1007" t="s">
        <v>6204</v>
      </c>
      <c r="I1007" t="s">
        <v>630</v>
      </c>
      <c r="J1007">
        <v>8169</v>
      </c>
      <c r="K1007">
        <v>9233</v>
      </c>
      <c r="L1007" t="s">
        <v>6205</v>
      </c>
      <c r="M1007" t="s">
        <v>6206</v>
      </c>
      <c r="N1007" t="s">
        <v>6207</v>
      </c>
      <c r="O1007" t="s">
        <v>6208</v>
      </c>
      <c r="P1007" t="s">
        <v>5948</v>
      </c>
      <c r="Q1007" t="s">
        <v>5949</v>
      </c>
      <c r="R1007" t="s">
        <v>5950</v>
      </c>
      <c r="S1007" t="s">
        <v>5794</v>
      </c>
      <c r="T1007" t="s">
        <v>5795</v>
      </c>
      <c r="U1007" t="s">
        <v>2564</v>
      </c>
      <c r="V1007" t="s">
        <v>1577</v>
      </c>
      <c r="W1007">
        <v>44.726680000000002</v>
      </c>
      <c r="X1007">
        <v>-79.286469999999994</v>
      </c>
      <c r="Y1007" t="s">
        <v>612</v>
      </c>
      <c r="Z1007" t="s">
        <v>612</v>
      </c>
      <c r="AA1007" t="s">
        <v>612</v>
      </c>
      <c r="AB1007" t="s">
        <v>612</v>
      </c>
      <c r="AC1007" t="s">
        <v>612</v>
      </c>
      <c r="AD1007" t="s">
        <v>612</v>
      </c>
      <c r="AE1007" t="s">
        <v>612</v>
      </c>
      <c r="AF1007" t="s">
        <v>612</v>
      </c>
      <c r="AG1007" t="s">
        <v>612</v>
      </c>
      <c r="AH1007" t="s">
        <v>612</v>
      </c>
      <c r="AI1007" t="s">
        <v>612</v>
      </c>
      <c r="AJ1007" t="s">
        <v>612</v>
      </c>
      <c r="AK1007" t="s">
        <v>612</v>
      </c>
      <c r="AL1007" t="s">
        <v>612</v>
      </c>
      <c r="AM1007" t="s">
        <v>612</v>
      </c>
      <c r="AN1007" t="s">
        <v>612</v>
      </c>
      <c r="AO1007" t="s">
        <v>612</v>
      </c>
      <c r="AP1007" t="s">
        <v>612</v>
      </c>
      <c r="AQ1007" t="s">
        <v>612</v>
      </c>
      <c r="AR1007" t="s">
        <v>612</v>
      </c>
      <c r="AS1007" t="s">
        <v>612</v>
      </c>
      <c r="AT1007" t="s">
        <v>613</v>
      </c>
      <c r="AU1007" t="s">
        <v>612</v>
      </c>
      <c r="AV1007" t="s">
        <v>635</v>
      </c>
      <c r="AW1007">
        <v>39691</v>
      </c>
      <c r="AX1007">
        <v>1207785</v>
      </c>
      <c r="AY1007" t="s">
        <v>621</v>
      </c>
      <c r="AZ1007" t="s">
        <v>140</v>
      </c>
      <c r="BA1007" t="s">
        <v>470</v>
      </c>
      <c r="BB1007" t="s">
        <v>659</v>
      </c>
      <c r="BC1007">
        <v>36770</v>
      </c>
      <c r="BD1007">
        <v>0</v>
      </c>
      <c r="BE1007">
        <v>0</v>
      </c>
      <c r="BF1007">
        <v>0</v>
      </c>
      <c r="BG1007">
        <v>18882</v>
      </c>
      <c r="BH1007">
        <v>0</v>
      </c>
      <c r="BI1007">
        <v>0</v>
      </c>
      <c r="BJ1007">
        <v>0</v>
      </c>
      <c r="BK1007">
        <v>0</v>
      </c>
      <c r="BL1007">
        <v>0</v>
      </c>
      <c r="BM1007">
        <v>0</v>
      </c>
      <c r="BN1007">
        <v>0</v>
      </c>
      <c r="BO1007">
        <v>0</v>
      </c>
      <c r="BP1007">
        <v>0</v>
      </c>
      <c r="BQ1007">
        <v>0</v>
      </c>
      <c r="BR1007">
        <v>0</v>
      </c>
      <c r="BS1007">
        <v>18882</v>
      </c>
      <c r="BT1007">
        <v>1188903</v>
      </c>
      <c r="BU1007">
        <v>0</v>
      </c>
      <c r="BV1007">
        <v>0</v>
      </c>
      <c r="BW1007">
        <v>0</v>
      </c>
      <c r="BX1007">
        <v>0</v>
      </c>
      <c r="BY1007">
        <v>0</v>
      </c>
      <c r="BZ1007">
        <v>0</v>
      </c>
      <c r="CA1007">
        <v>0</v>
      </c>
      <c r="CB1007">
        <v>0</v>
      </c>
      <c r="CC1007">
        <v>0</v>
      </c>
      <c r="CD1007">
        <v>1188903</v>
      </c>
      <c r="CE1007">
        <v>1207785</v>
      </c>
      <c r="CF1007">
        <v>1207785</v>
      </c>
      <c r="CG1007">
        <v>0</v>
      </c>
      <c r="CH1007" t="s">
        <v>612</v>
      </c>
      <c r="CI1007" t="s">
        <v>616</v>
      </c>
      <c r="CJ1007" t="s">
        <v>617</v>
      </c>
      <c r="CK1007" t="s">
        <v>617</v>
      </c>
      <c r="CL1007" t="s">
        <v>617</v>
      </c>
      <c r="CM1007" t="s">
        <v>617</v>
      </c>
      <c r="CN1007">
        <v>0</v>
      </c>
    </row>
    <row r="1008" spans="1:92" x14ac:dyDescent="0.25">
      <c r="A1008" t="s">
        <v>6209</v>
      </c>
      <c r="B1008" t="s">
        <v>6209</v>
      </c>
      <c r="C1008">
        <v>17</v>
      </c>
      <c r="D1008" t="s">
        <v>597</v>
      </c>
      <c r="E1008">
        <v>66109</v>
      </c>
      <c r="F1008" t="s">
        <v>5797</v>
      </c>
      <c r="G1008" t="s">
        <v>6210</v>
      </c>
      <c r="H1008" t="s">
        <v>6211</v>
      </c>
      <c r="I1008" t="s">
        <v>630</v>
      </c>
      <c r="J1008">
        <v>8170</v>
      </c>
      <c r="K1008">
        <v>9234</v>
      </c>
      <c r="L1008" t="s">
        <v>6212</v>
      </c>
      <c r="M1008" t="s">
        <v>6213</v>
      </c>
      <c r="N1008" t="s">
        <v>5977</v>
      </c>
      <c r="O1008" t="s">
        <v>6214</v>
      </c>
      <c r="P1008" t="s">
        <v>5979</v>
      </c>
      <c r="Q1008" t="s">
        <v>5980</v>
      </c>
      <c r="R1008" t="s">
        <v>5981</v>
      </c>
      <c r="S1008" t="s">
        <v>5794</v>
      </c>
      <c r="T1008" t="s">
        <v>5795</v>
      </c>
      <c r="U1008" t="s">
        <v>2564</v>
      </c>
      <c r="V1008" t="s">
        <v>1577</v>
      </c>
      <c r="W1008">
        <v>44.598559999999999</v>
      </c>
      <c r="X1008">
        <v>-79.397890000000004</v>
      </c>
      <c r="Y1008" t="s">
        <v>612</v>
      </c>
      <c r="Z1008" t="s">
        <v>612</v>
      </c>
      <c r="AA1008" t="s">
        <v>612</v>
      </c>
      <c r="AB1008" t="s">
        <v>612</v>
      </c>
      <c r="AC1008" t="s">
        <v>612</v>
      </c>
      <c r="AD1008" t="s">
        <v>612</v>
      </c>
      <c r="AE1008" t="s">
        <v>612</v>
      </c>
      <c r="AF1008" t="s">
        <v>612</v>
      </c>
      <c r="AG1008" t="s">
        <v>612</v>
      </c>
      <c r="AH1008" t="s">
        <v>612</v>
      </c>
      <c r="AI1008" t="s">
        <v>612</v>
      </c>
      <c r="AJ1008" t="s">
        <v>612</v>
      </c>
      <c r="AK1008" t="s">
        <v>612</v>
      </c>
      <c r="AL1008" t="s">
        <v>612</v>
      </c>
      <c r="AM1008" t="s">
        <v>612</v>
      </c>
      <c r="AN1008" t="s">
        <v>612</v>
      </c>
      <c r="AO1008" t="s">
        <v>612</v>
      </c>
      <c r="AP1008" t="s">
        <v>612</v>
      </c>
      <c r="AQ1008" t="s">
        <v>612</v>
      </c>
      <c r="AR1008" t="s">
        <v>612</v>
      </c>
      <c r="AS1008" t="s">
        <v>612</v>
      </c>
      <c r="AT1008" t="s">
        <v>613</v>
      </c>
      <c r="AU1008" t="s">
        <v>612</v>
      </c>
      <c r="AV1008" t="s">
        <v>635</v>
      </c>
      <c r="AW1008">
        <v>39691</v>
      </c>
      <c r="AX1008">
        <v>8140871</v>
      </c>
      <c r="AY1008" t="s">
        <v>621</v>
      </c>
      <c r="AZ1008" t="s">
        <v>140</v>
      </c>
      <c r="BA1008" t="s">
        <v>470</v>
      </c>
      <c r="BB1008" t="s">
        <v>941</v>
      </c>
      <c r="BC1008">
        <v>39692</v>
      </c>
      <c r="BD1008">
        <v>0</v>
      </c>
      <c r="BE1008">
        <v>0</v>
      </c>
      <c r="BF1008">
        <v>0</v>
      </c>
      <c r="BG1008">
        <v>0</v>
      </c>
      <c r="BH1008">
        <v>0</v>
      </c>
      <c r="BI1008">
        <v>0</v>
      </c>
      <c r="BJ1008">
        <v>0</v>
      </c>
      <c r="BK1008">
        <v>0</v>
      </c>
      <c r="BL1008">
        <v>0</v>
      </c>
      <c r="BM1008">
        <v>0</v>
      </c>
      <c r="BN1008">
        <v>0</v>
      </c>
      <c r="BO1008">
        <v>0</v>
      </c>
      <c r="BP1008">
        <v>0</v>
      </c>
      <c r="BQ1008">
        <v>0</v>
      </c>
      <c r="BR1008">
        <v>0</v>
      </c>
      <c r="BS1008">
        <v>0</v>
      </c>
      <c r="BT1008">
        <v>8140871</v>
      </c>
      <c r="BU1008">
        <v>0</v>
      </c>
      <c r="BV1008">
        <v>0</v>
      </c>
      <c r="BW1008">
        <v>0</v>
      </c>
      <c r="BX1008">
        <v>0</v>
      </c>
      <c r="BY1008">
        <v>0</v>
      </c>
      <c r="BZ1008">
        <v>0</v>
      </c>
      <c r="CA1008">
        <v>0</v>
      </c>
      <c r="CB1008">
        <v>0</v>
      </c>
      <c r="CC1008">
        <v>0</v>
      </c>
      <c r="CD1008">
        <v>8140871</v>
      </c>
      <c r="CE1008">
        <v>8140871</v>
      </c>
      <c r="CF1008">
        <v>8140871</v>
      </c>
      <c r="CG1008">
        <v>0</v>
      </c>
      <c r="CH1008" t="s">
        <v>612</v>
      </c>
      <c r="CI1008" t="s">
        <v>616</v>
      </c>
      <c r="CJ1008" t="s">
        <v>617</v>
      </c>
      <c r="CK1008" t="s">
        <v>617</v>
      </c>
      <c r="CL1008" t="s">
        <v>617</v>
      </c>
      <c r="CM1008" t="s">
        <v>617</v>
      </c>
      <c r="CN1008">
        <v>0</v>
      </c>
    </row>
    <row r="1009" spans="1:92" x14ac:dyDescent="0.25">
      <c r="A1009" t="s">
        <v>6215</v>
      </c>
      <c r="B1009" t="s">
        <v>6216</v>
      </c>
      <c r="C1009">
        <v>17</v>
      </c>
      <c r="D1009" t="s">
        <v>597</v>
      </c>
      <c r="E1009">
        <v>66109</v>
      </c>
      <c r="F1009" t="s">
        <v>5797</v>
      </c>
      <c r="G1009" t="s">
        <v>6217</v>
      </c>
      <c r="H1009" t="s">
        <v>6218</v>
      </c>
      <c r="I1009" t="s">
        <v>630</v>
      </c>
      <c r="J1009">
        <v>24397</v>
      </c>
      <c r="K1009">
        <v>9254</v>
      </c>
      <c r="L1009" t="s">
        <v>6219</v>
      </c>
      <c r="M1009" t="s">
        <v>6220</v>
      </c>
      <c r="N1009" t="s">
        <v>6221</v>
      </c>
      <c r="O1009" t="s">
        <v>6222</v>
      </c>
      <c r="P1009" t="s">
        <v>6138</v>
      </c>
      <c r="Q1009" t="s">
        <v>6139</v>
      </c>
      <c r="R1009" t="s">
        <v>6140</v>
      </c>
      <c r="S1009" t="s">
        <v>5794</v>
      </c>
      <c r="T1009" t="s">
        <v>5795</v>
      </c>
      <c r="U1009" t="s">
        <v>2564</v>
      </c>
      <c r="V1009" t="s">
        <v>1577</v>
      </c>
      <c r="W1009">
        <v>44.70223</v>
      </c>
      <c r="X1009">
        <v>-79.390280000000004</v>
      </c>
      <c r="Y1009">
        <v>41877</v>
      </c>
      <c r="Z1009" t="s">
        <v>649</v>
      </c>
      <c r="AA1009" t="s">
        <v>700</v>
      </c>
      <c r="AB1009" t="s">
        <v>612</v>
      </c>
      <c r="AC1009" t="s">
        <v>612</v>
      </c>
      <c r="AD1009" t="s">
        <v>612</v>
      </c>
      <c r="AE1009">
        <v>41877</v>
      </c>
      <c r="AF1009" t="s">
        <v>649</v>
      </c>
      <c r="AG1009" t="s">
        <v>700</v>
      </c>
      <c r="AH1009" t="s">
        <v>612</v>
      </c>
      <c r="AI1009" t="s">
        <v>612</v>
      </c>
      <c r="AJ1009" t="s">
        <v>612</v>
      </c>
      <c r="AK1009" t="s">
        <v>612</v>
      </c>
      <c r="AL1009" t="s">
        <v>612</v>
      </c>
      <c r="AM1009" t="s">
        <v>612</v>
      </c>
      <c r="AN1009" t="s">
        <v>612</v>
      </c>
      <c r="AO1009" t="s">
        <v>612</v>
      </c>
      <c r="AP1009" t="s">
        <v>612</v>
      </c>
      <c r="AQ1009">
        <v>317</v>
      </c>
      <c r="AR1009" t="s">
        <v>612</v>
      </c>
      <c r="AS1009" t="s">
        <v>612</v>
      </c>
      <c r="AT1009" t="s">
        <v>613</v>
      </c>
      <c r="AU1009" t="s">
        <v>612</v>
      </c>
      <c r="AV1009" t="s">
        <v>635</v>
      </c>
      <c r="AW1009">
        <v>42087</v>
      </c>
      <c r="AX1009">
        <v>7335730</v>
      </c>
      <c r="AY1009" t="s">
        <v>621</v>
      </c>
      <c r="AZ1009" t="s">
        <v>145</v>
      </c>
      <c r="BA1009" t="s">
        <v>141</v>
      </c>
      <c r="BB1009" t="s">
        <v>787</v>
      </c>
      <c r="BC1009">
        <v>42614</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503976</v>
      </c>
      <c r="BW1009">
        <v>0</v>
      </c>
      <c r="BX1009">
        <v>6831754</v>
      </c>
      <c r="BY1009">
        <v>0</v>
      </c>
      <c r="BZ1009">
        <v>0</v>
      </c>
      <c r="CA1009">
        <v>0</v>
      </c>
      <c r="CB1009">
        <v>0</v>
      </c>
      <c r="CC1009">
        <v>0</v>
      </c>
      <c r="CD1009">
        <v>7335730</v>
      </c>
      <c r="CE1009">
        <v>7335730</v>
      </c>
      <c r="CF1009">
        <v>7335730</v>
      </c>
      <c r="CG1009">
        <v>0</v>
      </c>
      <c r="CH1009" t="s">
        <v>612</v>
      </c>
      <c r="CI1009" t="s">
        <v>616</v>
      </c>
      <c r="CJ1009" t="s">
        <v>702</v>
      </c>
      <c r="CK1009" t="s">
        <v>703</v>
      </c>
      <c r="CL1009" t="s">
        <v>617</v>
      </c>
      <c r="CM1009" t="s">
        <v>617</v>
      </c>
      <c r="CN1009">
        <v>6831754</v>
      </c>
    </row>
    <row r="1010" spans="1:92" x14ac:dyDescent="0.25">
      <c r="A1010" t="s">
        <v>6223</v>
      </c>
      <c r="B1010" t="s">
        <v>6216</v>
      </c>
      <c r="C1010">
        <v>17</v>
      </c>
      <c r="D1010" t="s">
        <v>597</v>
      </c>
      <c r="E1010">
        <v>66109</v>
      </c>
      <c r="F1010" t="s">
        <v>5797</v>
      </c>
      <c r="G1010" t="s">
        <v>6217</v>
      </c>
      <c r="H1010" t="s">
        <v>6218</v>
      </c>
      <c r="I1010" t="s">
        <v>630</v>
      </c>
      <c r="J1010">
        <v>24397</v>
      </c>
      <c r="K1010">
        <v>9254</v>
      </c>
      <c r="L1010" t="s">
        <v>6224</v>
      </c>
      <c r="M1010" t="s">
        <v>6220</v>
      </c>
      <c r="N1010" t="s">
        <v>6221</v>
      </c>
      <c r="O1010" t="s">
        <v>6222</v>
      </c>
      <c r="P1010" t="s">
        <v>6138</v>
      </c>
      <c r="Q1010" t="s">
        <v>6139</v>
      </c>
      <c r="R1010" t="s">
        <v>6140</v>
      </c>
      <c r="S1010" t="s">
        <v>5794</v>
      </c>
      <c r="T1010" t="s">
        <v>5795</v>
      </c>
      <c r="U1010" t="s">
        <v>2564</v>
      </c>
      <c r="V1010" t="s">
        <v>1577</v>
      </c>
      <c r="W1010">
        <v>44.70223</v>
      </c>
      <c r="X1010">
        <v>-79.390280000000004</v>
      </c>
      <c r="Y1010">
        <v>42087</v>
      </c>
      <c r="Z1010" t="s">
        <v>700</v>
      </c>
      <c r="AA1010" t="s">
        <v>700</v>
      </c>
      <c r="AB1010">
        <v>42087</v>
      </c>
      <c r="AC1010" t="s">
        <v>700</v>
      </c>
      <c r="AD1010" t="s">
        <v>700</v>
      </c>
      <c r="AE1010" t="s">
        <v>612</v>
      </c>
      <c r="AF1010" t="s">
        <v>612</v>
      </c>
      <c r="AG1010" t="s">
        <v>612</v>
      </c>
      <c r="AH1010" t="s">
        <v>612</v>
      </c>
      <c r="AI1010" t="s">
        <v>612</v>
      </c>
      <c r="AJ1010" t="s">
        <v>612</v>
      </c>
      <c r="AK1010" t="s">
        <v>612</v>
      </c>
      <c r="AL1010" t="s">
        <v>612</v>
      </c>
      <c r="AM1010" t="s">
        <v>612</v>
      </c>
      <c r="AN1010" t="s">
        <v>612</v>
      </c>
      <c r="AO1010" t="s">
        <v>612</v>
      </c>
      <c r="AP1010" t="s">
        <v>612</v>
      </c>
      <c r="AQ1010" t="s">
        <v>612</v>
      </c>
      <c r="AR1010" t="s">
        <v>612</v>
      </c>
      <c r="AS1010" t="s">
        <v>612</v>
      </c>
      <c r="AT1010" t="s">
        <v>612</v>
      </c>
      <c r="AU1010" t="s">
        <v>612</v>
      </c>
      <c r="AV1010" t="s">
        <v>635</v>
      </c>
      <c r="AW1010">
        <v>42087</v>
      </c>
      <c r="AX1010">
        <v>1544494</v>
      </c>
      <c r="AY1010" t="s">
        <v>621</v>
      </c>
      <c r="AZ1010" t="s">
        <v>663</v>
      </c>
      <c r="BA1010" t="s">
        <v>141</v>
      </c>
      <c r="BB1010" t="s">
        <v>787</v>
      </c>
      <c r="BC1010">
        <v>42614</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1544494</v>
      </c>
      <c r="BX1010">
        <v>0</v>
      </c>
      <c r="BY1010">
        <v>0</v>
      </c>
      <c r="BZ1010">
        <v>0</v>
      </c>
      <c r="CA1010">
        <v>0</v>
      </c>
      <c r="CB1010">
        <v>0</v>
      </c>
      <c r="CC1010">
        <v>0</v>
      </c>
      <c r="CD1010">
        <v>1544494</v>
      </c>
      <c r="CE1010">
        <v>1544494</v>
      </c>
      <c r="CF1010">
        <v>1544494</v>
      </c>
      <c r="CG1010">
        <v>0</v>
      </c>
      <c r="CH1010" t="s">
        <v>612</v>
      </c>
      <c r="CI1010" t="s">
        <v>616</v>
      </c>
      <c r="CJ1010" t="s">
        <v>617</v>
      </c>
      <c r="CK1010" t="s">
        <v>617</v>
      </c>
      <c r="CL1010" t="s">
        <v>617</v>
      </c>
      <c r="CM1010" t="s">
        <v>617</v>
      </c>
      <c r="CN1010">
        <v>1544494</v>
      </c>
    </row>
    <row r="1011" spans="1:92" x14ac:dyDescent="0.25">
      <c r="A1011" t="s">
        <v>6225</v>
      </c>
      <c r="B1011" t="s">
        <v>6225</v>
      </c>
      <c r="C1011">
        <v>17</v>
      </c>
      <c r="D1011" t="s">
        <v>597</v>
      </c>
      <c r="E1011">
        <v>66109</v>
      </c>
      <c r="F1011" t="s">
        <v>5797</v>
      </c>
      <c r="G1011" t="s">
        <v>6226</v>
      </c>
      <c r="H1011" t="s">
        <v>6227</v>
      </c>
      <c r="I1011" t="s">
        <v>630</v>
      </c>
      <c r="J1011">
        <v>8215</v>
      </c>
      <c r="K1011">
        <v>9275</v>
      </c>
      <c r="L1011" t="s">
        <v>6228</v>
      </c>
      <c r="M1011" t="s">
        <v>6229</v>
      </c>
      <c r="N1011" t="s">
        <v>6230</v>
      </c>
      <c r="O1011" t="s">
        <v>6231</v>
      </c>
      <c r="P1011" t="s">
        <v>5851</v>
      </c>
      <c r="Q1011" t="s">
        <v>5852</v>
      </c>
      <c r="R1011" t="s">
        <v>5853</v>
      </c>
      <c r="S1011" t="s">
        <v>5794</v>
      </c>
      <c r="T1011" t="s">
        <v>5795</v>
      </c>
      <c r="U1011" t="s">
        <v>2564</v>
      </c>
      <c r="V1011" t="s">
        <v>1577</v>
      </c>
      <c r="W1011">
        <v>44.081139999999998</v>
      </c>
      <c r="X1011">
        <v>-79.781959999999998</v>
      </c>
      <c r="Y1011" t="s">
        <v>612</v>
      </c>
      <c r="Z1011" t="s">
        <v>612</v>
      </c>
      <c r="AA1011" t="s">
        <v>612</v>
      </c>
      <c r="AB1011" t="s">
        <v>612</v>
      </c>
      <c r="AC1011" t="s">
        <v>612</v>
      </c>
      <c r="AD1011" t="s">
        <v>612</v>
      </c>
      <c r="AE1011" t="s">
        <v>612</v>
      </c>
      <c r="AF1011" t="s">
        <v>612</v>
      </c>
      <c r="AG1011" t="s">
        <v>612</v>
      </c>
      <c r="AH1011" t="s">
        <v>612</v>
      </c>
      <c r="AI1011" t="s">
        <v>612</v>
      </c>
      <c r="AJ1011" t="s">
        <v>612</v>
      </c>
      <c r="AK1011" t="s">
        <v>612</v>
      </c>
      <c r="AL1011" t="s">
        <v>612</v>
      </c>
      <c r="AM1011" t="s">
        <v>612</v>
      </c>
      <c r="AN1011" t="s">
        <v>612</v>
      </c>
      <c r="AO1011" t="s">
        <v>612</v>
      </c>
      <c r="AP1011" t="s">
        <v>612</v>
      </c>
      <c r="AQ1011" t="s">
        <v>612</v>
      </c>
      <c r="AR1011" t="s">
        <v>612</v>
      </c>
      <c r="AS1011" t="s">
        <v>612</v>
      </c>
      <c r="AT1011" t="s">
        <v>613</v>
      </c>
      <c r="AU1011" t="s">
        <v>612</v>
      </c>
      <c r="AV1011" t="s">
        <v>614</v>
      </c>
      <c r="AW1011" t="s">
        <v>612</v>
      </c>
      <c r="AX1011">
        <v>1342450</v>
      </c>
      <c r="AY1011" t="s">
        <v>621</v>
      </c>
      <c r="AZ1011" t="s">
        <v>140</v>
      </c>
      <c r="BA1011" t="s">
        <v>470</v>
      </c>
      <c r="BB1011" t="s">
        <v>626</v>
      </c>
      <c r="BC1011">
        <v>40057</v>
      </c>
      <c r="BD1011">
        <v>0</v>
      </c>
      <c r="BE1011">
        <v>0</v>
      </c>
      <c r="BF1011">
        <v>0</v>
      </c>
      <c r="BG1011">
        <v>0</v>
      </c>
      <c r="BH1011">
        <v>0</v>
      </c>
      <c r="BI1011">
        <v>0</v>
      </c>
      <c r="BJ1011">
        <v>0</v>
      </c>
      <c r="BK1011">
        <v>0</v>
      </c>
      <c r="BL1011">
        <v>0</v>
      </c>
      <c r="BM1011">
        <v>0</v>
      </c>
      <c r="BN1011">
        <v>0</v>
      </c>
      <c r="BO1011">
        <v>0</v>
      </c>
      <c r="BP1011">
        <v>0</v>
      </c>
      <c r="BQ1011">
        <v>0</v>
      </c>
      <c r="BR1011">
        <v>0</v>
      </c>
      <c r="BS1011">
        <v>0</v>
      </c>
      <c r="BT1011">
        <v>1342450</v>
      </c>
      <c r="BU1011">
        <v>0</v>
      </c>
      <c r="BV1011">
        <v>0</v>
      </c>
      <c r="BW1011">
        <v>0</v>
      </c>
      <c r="BX1011">
        <v>0</v>
      </c>
      <c r="BY1011">
        <v>0</v>
      </c>
      <c r="BZ1011">
        <v>0</v>
      </c>
      <c r="CA1011">
        <v>0</v>
      </c>
      <c r="CB1011">
        <v>0</v>
      </c>
      <c r="CC1011">
        <v>0</v>
      </c>
      <c r="CD1011">
        <v>1342450</v>
      </c>
      <c r="CE1011">
        <v>1342450</v>
      </c>
      <c r="CF1011">
        <v>1342450</v>
      </c>
      <c r="CG1011">
        <v>0</v>
      </c>
      <c r="CH1011" t="s">
        <v>612</v>
      </c>
      <c r="CI1011" t="s">
        <v>616</v>
      </c>
      <c r="CJ1011" t="s">
        <v>617</v>
      </c>
      <c r="CK1011" t="s">
        <v>617</v>
      </c>
      <c r="CL1011" t="s">
        <v>617</v>
      </c>
      <c r="CM1011" t="s">
        <v>617</v>
      </c>
      <c r="CN1011">
        <v>0</v>
      </c>
    </row>
    <row r="1012" spans="1:92" x14ac:dyDescent="0.25">
      <c r="A1012" t="s">
        <v>6232</v>
      </c>
      <c r="B1012" t="s">
        <v>6232</v>
      </c>
      <c r="C1012">
        <v>17</v>
      </c>
      <c r="D1012" t="s">
        <v>597</v>
      </c>
      <c r="E1012">
        <v>66109</v>
      </c>
      <c r="F1012" t="s">
        <v>5797</v>
      </c>
      <c r="G1012" t="s">
        <v>3456</v>
      </c>
      <c r="H1012" t="s">
        <v>3457</v>
      </c>
      <c r="I1012" t="s">
        <v>630</v>
      </c>
      <c r="J1012">
        <v>10120</v>
      </c>
      <c r="K1012">
        <v>10404</v>
      </c>
      <c r="L1012" t="s">
        <v>6233</v>
      </c>
      <c r="M1012" t="s">
        <v>6234</v>
      </c>
      <c r="N1012" t="s">
        <v>5832</v>
      </c>
      <c r="O1012" t="s">
        <v>6235</v>
      </c>
      <c r="P1012" t="s">
        <v>5834</v>
      </c>
      <c r="Q1012" t="s">
        <v>5835</v>
      </c>
      <c r="R1012" t="s">
        <v>5836</v>
      </c>
      <c r="S1012" t="s">
        <v>5794</v>
      </c>
      <c r="T1012" t="s">
        <v>5795</v>
      </c>
      <c r="U1012" t="s">
        <v>2564</v>
      </c>
      <c r="V1012" t="s">
        <v>1577</v>
      </c>
      <c r="W1012">
        <v>44.41563</v>
      </c>
      <c r="X1012">
        <v>-79.702169999999995</v>
      </c>
      <c r="Y1012" t="s">
        <v>612</v>
      </c>
      <c r="Z1012" t="s">
        <v>612</v>
      </c>
      <c r="AA1012" t="s">
        <v>612</v>
      </c>
      <c r="AB1012" t="s">
        <v>612</v>
      </c>
      <c r="AC1012" t="s">
        <v>612</v>
      </c>
      <c r="AD1012" t="s">
        <v>612</v>
      </c>
      <c r="AE1012" t="s">
        <v>612</v>
      </c>
      <c r="AF1012" t="s">
        <v>612</v>
      </c>
      <c r="AG1012" t="s">
        <v>612</v>
      </c>
      <c r="AH1012" t="s">
        <v>612</v>
      </c>
      <c r="AI1012" t="s">
        <v>612</v>
      </c>
      <c r="AJ1012" t="s">
        <v>612</v>
      </c>
      <c r="AK1012" t="s">
        <v>612</v>
      </c>
      <c r="AL1012" t="s">
        <v>612</v>
      </c>
      <c r="AM1012" t="s">
        <v>612</v>
      </c>
      <c r="AN1012" t="s">
        <v>612</v>
      </c>
      <c r="AO1012" t="s">
        <v>612</v>
      </c>
      <c r="AP1012" t="s">
        <v>612</v>
      </c>
      <c r="AQ1012" t="s">
        <v>612</v>
      </c>
      <c r="AR1012" t="s">
        <v>612</v>
      </c>
      <c r="AS1012" t="s">
        <v>612</v>
      </c>
      <c r="AT1012" t="s">
        <v>613</v>
      </c>
      <c r="AU1012" t="s">
        <v>612</v>
      </c>
      <c r="AV1012" t="s">
        <v>635</v>
      </c>
      <c r="AW1012">
        <v>39691</v>
      </c>
      <c r="AX1012">
        <v>7143730</v>
      </c>
      <c r="AY1012" t="s">
        <v>621</v>
      </c>
      <c r="AZ1012" t="s">
        <v>145</v>
      </c>
      <c r="BA1012" t="s">
        <v>470</v>
      </c>
      <c r="BB1012" t="s">
        <v>1318</v>
      </c>
      <c r="BC1012">
        <v>37500</v>
      </c>
      <c r="BD1012">
        <v>0</v>
      </c>
      <c r="BE1012">
        <v>0</v>
      </c>
      <c r="BF1012">
        <v>0</v>
      </c>
      <c r="BG1012">
        <v>0</v>
      </c>
      <c r="BH1012">
        <v>0</v>
      </c>
      <c r="BI1012">
        <v>0</v>
      </c>
      <c r="BJ1012">
        <v>0</v>
      </c>
      <c r="BK1012">
        <v>0</v>
      </c>
      <c r="BL1012">
        <v>0</v>
      </c>
      <c r="BM1012">
        <v>0</v>
      </c>
      <c r="BN1012">
        <v>0</v>
      </c>
      <c r="BO1012">
        <v>0</v>
      </c>
      <c r="BP1012">
        <v>0</v>
      </c>
      <c r="BQ1012">
        <v>0</v>
      </c>
      <c r="BR1012">
        <v>980453</v>
      </c>
      <c r="BS1012">
        <v>980453</v>
      </c>
      <c r="BT1012">
        <v>6163277</v>
      </c>
      <c r="BU1012">
        <v>0</v>
      </c>
      <c r="BV1012">
        <v>0</v>
      </c>
      <c r="BW1012">
        <v>0</v>
      </c>
      <c r="BX1012">
        <v>0</v>
      </c>
      <c r="BY1012">
        <v>0</v>
      </c>
      <c r="BZ1012">
        <v>0</v>
      </c>
      <c r="CA1012">
        <v>0</v>
      </c>
      <c r="CB1012">
        <v>0</v>
      </c>
      <c r="CC1012">
        <v>0</v>
      </c>
      <c r="CD1012">
        <v>6163277</v>
      </c>
      <c r="CE1012">
        <v>7143730</v>
      </c>
      <c r="CF1012">
        <v>7143730</v>
      </c>
      <c r="CG1012">
        <v>0</v>
      </c>
      <c r="CH1012" t="s">
        <v>612</v>
      </c>
      <c r="CI1012" t="s">
        <v>616</v>
      </c>
      <c r="CJ1012" t="s">
        <v>617</v>
      </c>
      <c r="CK1012" t="s">
        <v>617</v>
      </c>
      <c r="CL1012" t="s">
        <v>617</v>
      </c>
      <c r="CM1012" t="s">
        <v>617</v>
      </c>
      <c r="CN1012">
        <v>0</v>
      </c>
    </row>
    <row r="1013" spans="1:92" x14ac:dyDescent="0.25">
      <c r="A1013" t="s">
        <v>6236</v>
      </c>
      <c r="B1013" t="s">
        <v>6236</v>
      </c>
      <c r="C1013">
        <v>17</v>
      </c>
      <c r="D1013" t="s">
        <v>597</v>
      </c>
      <c r="E1013">
        <v>66109</v>
      </c>
      <c r="F1013" t="s">
        <v>5797</v>
      </c>
      <c r="G1013" t="s">
        <v>6237</v>
      </c>
      <c r="H1013" t="s">
        <v>6238</v>
      </c>
      <c r="I1013" t="s">
        <v>630</v>
      </c>
      <c r="J1013">
        <v>8218</v>
      </c>
      <c r="K1013">
        <v>9278</v>
      </c>
      <c r="L1013" t="s">
        <v>6239</v>
      </c>
      <c r="M1013" t="s">
        <v>6240</v>
      </c>
      <c r="N1013" t="s">
        <v>6241</v>
      </c>
      <c r="O1013" t="s">
        <v>6242</v>
      </c>
      <c r="P1013" t="s">
        <v>5851</v>
      </c>
      <c r="Q1013" t="s">
        <v>5852</v>
      </c>
      <c r="R1013" t="s">
        <v>5853</v>
      </c>
      <c r="S1013" t="s">
        <v>5794</v>
      </c>
      <c r="T1013" t="s">
        <v>5795</v>
      </c>
      <c r="U1013" t="s">
        <v>2564</v>
      </c>
      <c r="V1013" t="s">
        <v>1577</v>
      </c>
      <c r="W1013">
        <v>44.020299999999999</v>
      </c>
      <c r="X1013">
        <v>-79.801820000000006</v>
      </c>
      <c r="Y1013" t="s">
        <v>612</v>
      </c>
      <c r="Z1013" t="s">
        <v>612</v>
      </c>
      <c r="AA1013" t="s">
        <v>612</v>
      </c>
      <c r="AB1013" t="s">
        <v>612</v>
      </c>
      <c r="AC1013" t="s">
        <v>612</v>
      </c>
      <c r="AD1013" t="s">
        <v>612</v>
      </c>
      <c r="AE1013" t="s">
        <v>612</v>
      </c>
      <c r="AF1013" t="s">
        <v>612</v>
      </c>
      <c r="AG1013" t="s">
        <v>612</v>
      </c>
      <c r="AH1013" t="s">
        <v>612</v>
      </c>
      <c r="AI1013" t="s">
        <v>612</v>
      </c>
      <c r="AJ1013" t="s">
        <v>612</v>
      </c>
      <c r="AK1013" t="s">
        <v>612</v>
      </c>
      <c r="AL1013" t="s">
        <v>612</v>
      </c>
      <c r="AM1013" t="s">
        <v>612</v>
      </c>
      <c r="AN1013" t="s">
        <v>612</v>
      </c>
      <c r="AO1013" t="s">
        <v>612</v>
      </c>
      <c r="AP1013" t="s">
        <v>612</v>
      </c>
      <c r="AQ1013" t="s">
        <v>612</v>
      </c>
      <c r="AR1013" t="s">
        <v>612</v>
      </c>
      <c r="AS1013" t="s">
        <v>612</v>
      </c>
      <c r="AT1013" t="s">
        <v>613</v>
      </c>
      <c r="AU1013" t="s">
        <v>612</v>
      </c>
      <c r="AV1013" t="s">
        <v>635</v>
      </c>
      <c r="AW1013">
        <v>39691</v>
      </c>
      <c r="AX1013">
        <v>871708</v>
      </c>
      <c r="AY1013" t="s">
        <v>621</v>
      </c>
      <c r="AZ1013" t="s">
        <v>140</v>
      </c>
      <c r="BA1013" t="s">
        <v>470</v>
      </c>
      <c r="BB1013" t="s">
        <v>2212</v>
      </c>
      <c r="BC1013">
        <v>36404</v>
      </c>
      <c r="BD1013">
        <v>0</v>
      </c>
      <c r="BE1013">
        <v>0</v>
      </c>
      <c r="BF1013">
        <v>15232</v>
      </c>
      <c r="BG1013">
        <v>0</v>
      </c>
      <c r="BH1013">
        <v>0</v>
      </c>
      <c r="BI1013">
        <v>0</v>
      </c>
      <c r="BJ1013">
        <v>0</v>
      </c>
      <c r="BK1013">
        <v>0</v>
      </c>
      <c r="BL1013">
        <v>0</v>
      </c>
      <c r="BM1013">
        <v>0</v>
      </c>
      <c r="BN1013">
        <v>0</v>
      </c>
      <c r="BO1013">
        <v>0</v>
      </c>
      <c r="BP1013">
        <v>0</v>
      </c>
      <c r="BQ1013">
        <v>0</v>
      </c>
      <c r="BR1013">
        <v>0</v>
      </c>
      <c r="BS1013">
        <v>15232</v>
      </c>
      <c r="BT1013">
        <v>856476</v>
      </c>
      <c r="BU1013">
        <v>0</v>
      </c>
      <c r="BV1013">
        <v>0</v>
      </c>
      <c r="BW1013">
        <v>0</v>
      </c>
      <c r="BX1013">
        <v>0</v>
      </c>
      <c r="BY1013">
        <v>0</v>
      </c>
      <c r="BZ1013">
        <v>0</v>
      </c>
      <c r="CA1013">
        <v>0</v>
      </c>
      <c r="CB1013">
        <v>0</v>
      </c>
      <c r="CC1013">
        <v>0</v>
      </c>
      <c r="CD1013">
        <v>856476</v>
      </c>
      <c r="CE1013">
        <v>871708</v>
      </c>
      <c r="CF1013">
        <v>871708</v>
      </c>
      <c r="CG1013">
        <v>0</v>
      </c>
      <c r="CH1013" t="s">
        <v>612</v>
      </c>
      <c r="CI1013" t="s">
        <v>616</v>
      </c>
      <c r="CJ1013" t="s">
        <v>617</v>
      </c>
      <c r="CK1013" t="s">
        <v>617</v>
      </c>
      <c r="CL1013" t="s">
        <v>617</v>
      </c>
      <c r="CM1013" t="s">
        <v>617</v>
      </c>
      <c r="CN1013">
        <v>0</v>
      </c>
    </row>
    <row r="1014" spans="1:92" x14ac:dyDescent="0.25">
      <c r="A1014" t="s">
        <v>6243</v>
      </c>
      <c r="B1014" t="s">
        <v>6243</v>
      </c>
      <c r="C1014">
        <v>17</v>
      </c>
      <c r="D1014" t="s">
        <v>597</v>
      </c>
      <c r="E1014">
        <v>66109</v>
      </c>
      <c r="F1014" t="s">
        <v>5797</v>
      </c>
      <c r="G1014" t="s">
        <v>5644</v>
      </c>
      <c r="H1014" t="s">
        <v>5645</v>
      </c>
      <c r="I1014" t="s">
        <v>630</v>
      </c>
      <c r="J1014">
        <v>10663</v>
      </c>
      <c r="K1014">
        <v>11199</v>
      </c>
      <c r="L1014" t="s">
        <v>6244</v>
      </c>
      <c r="M1014" t="s">
        <v>6245</v>
      </c>
      <c r="N1014" t="s">
        <v>5832</v>
      </c>
      <c r="O1014" t="s">
        <v>6246</v>
      </c>
      <c r="P1014" t="s">
        <v>5834</v>
      </c>
      <c r="Q1014" t="s">
        <v>5835</v>
      </c>
      <c r="R1014" t="s">
        <v>5836</v>
      </c>
      <c r="S1014" t="s">
        <v>5794</v>
      </c>
      <c r="T1014" t="s">
        <v>5795</v>
      </c>
      <c r="U1014" t="s">
        <v>2564</v>
      </c>
      <c r="V1014" t="s">
        <v>1577</v>
      </c>
      <c r="W1014">
        <v>44.342889999999997</v>
      </c>
      <c r="X1014">
        <v>-79.699399999999997</v>
      </c>
      <c r="Y1014" t="s">
        <v>612</v>
      </c>
      <c r="Z1014" t="s">
        <v>612</v>
      </c>
      <c r="AA1014" t="s">
        <v>612</v>
      </c>
      <c r="AB1014" t="s">
        <v>612</v>
      </c>
      <c r="AC1014" t="s">
        <v>612</v>
      </c>
      <c r="AD1014" t="s">
        <v>612</v>
      </c>
      <c r="AE1014" t="s">
        <v>612</v>
      </c>
      <c r="AF1014" t="s">
        <v>612</v>
      </c>
      <c r="AG1014" t="s">
        <v>612</v>
      </c>
      <c r="AH1014" t="s">
        <v>612</v>
      </c>
      <c r="AI1014" t="s">
        <v>612</v>
      </c>
      <c r="AJ1014" t="s">
        <v>612</v>
      </c>
      <c r="AK1014" t="s">
        <v>612</v>
      </c>
      <c r="AL1014" t="s">
        <v>612</v>
      </c>
      <c r="AM1014" t="s">
        <v>612</v>
      </c>
      <c r="AN1014" t="s">
        <v>612</v>
      </c>
      <c r="AO1014" t="s">
        <v>612</v>
      </c>
      <c r="AP1014" t="s">
        <v>612</v>
      </c>
      <c r="AQ1014" t="s">
        <v>612</v>
      </c>
      <c r="AR1014" t="s">
        <v>612</v>
      </c>
      <c r="AS1014" t="s">
        <v>612</v>
      </c>
      <c r="AT1014" t="s">
        <v>613</v>
      </c>
      <c r="AU1014" t="s">
        <v>612</v>
      </c>
      <c r="AV1014" t="s">
        <v>635</v>
      </c>
      <c r="AW1014">
        <v>39691</v>
      </c>
      <c r="AX1014">
        <v>9167001</v>
      </c>
      <c r="AY1014" t="s">
        <v>621</v>
      </c>
      <c r="AZ1014" t="s">
        <v>145</v>
      </c>
      <c r="BA1014" t="s">
        <v>470</v>
      </c>
      <c r="BB1014" t="s">
        <v>975</v>
      </c>
      <c r="BC1014">
        <v>38596</v>
      </c>
      <c r="BD1014">
        <v>0</v>
      </c>
      <c r="BE1014">
        <v>0</v>
      </c>
      <c r="BF1014">
        <v>0</v>
      </c>
      <c r="BG1014">
        <v>0</v>
      </c>
      <c r="BH1014">
        <v>0</v>
      </c>
      <c r="BI1014">
        <v>0</v>
      </c>
      <c r="BJ1014">
        <v>0</v>
      </c>
      <c r="BK1014">
        <v>0</v>
      </c>
      <c r="BL1014">
        <v>0</v>
      </c>
      <c r="BM1014">
        <v>0</v>
      </c>
      <c r="BN1014">
        <v>0</v>
      </c>
      <c r="BO1014">
        <v>0</v>
      </c>
      <c r="BP1014">
        <v>0</v>
      </c>
      <c r="BQ1014">
        <v>0</v>
      </c>
      <c r="BR1014">
        <v>581565</v>
      </c>
      <c r="BS1014">
        <v>581565</v>
      </c>
      <c r="BT1014">
        <v>8585436</v>
      </c>
      <c r="BU1014">
        <v>0</v>
      </c>
      <c r="BV1014">
        <v>0</v>
      </c>
      <c r="BW1014">
        <v>0</v>
      </c>
      <c r="BX1014">
        <v>0</v>
      </c>
      <c r="BY1014">
        <v>0</v>
      </c>
      <c r="BZ1014">
        <v>0</v>
      </c>
      <c r="CA1014">
        <v>0</v>
      </c>
      <c r="CB1014">
        <v>0</v>
      </c>
      <c r="CC1014">
        <v>0</v>
      </c>
      <c r="CD1014">
        <v>8585436</v>
      </c>
      <c r="CE1014">
        <v>9167001</v>
      </c>
      <c r="CF1014">
        <v>9167001</v>
      </c>
      <c r="CG1014">
        <v>0</v>
      </c>
      <c r="CH1014" t="s">
        <v>612</v>
      </c>
      <c r="CI1014" t="s">
        <v>616</v>
      </c>
      <c r="CJ1014" t="s">
        <v>617</v>
      </c>
      <c r="CK1014" t="s">
        <v>617</v>
      </c>
      <c r="CL1014" t="s">
        <v>617</v>
      </c>
      <c r="CM1014" t="s">
        <v>617</v>
      </c>
      <c r="CN1014">
        <v>0</v>
      </c>
    </row>
    <row r="1015" spans="1:92" x14ac:dyDescent="0.25">
      <c r="A1015" t="s">
        <v>6247</v>
      </c>
      <c r="B1015" t="s">
        <v>6247</v>
      </c>
      <c r="C1015">
        <v>17</v>
      </c>
      <c r="D1015" t="s">
        <v>597</v>
      </c>
      <c r="E1015">
        <v>66109</v>
      </c>
      <c r="F1015" t="s">
        <v>5797</v>
      </c>
      <c r="G1015" t="s">
        <v>6248</v>
      </c>
      <c r="H1015" t="s">
        <v>6249</v>
      </c>
      <c r="I1015" t="s">
        <v>630</v>
      </c>
      <c r="J1015">
        <v>8219</v>
      </c>
      <c r="K1015">
        <v>9279</v>
      </c>
      <c r="L1015" t="s">
        <v>6250</v>
      </c>
      <c r="M1015" t="s">
        <v>6251</v>
      </c>
      <c r="N1015" t="s">
        <v>6252</v>
      </c>
      <c r="O1015" t="s">
        <v>6253</v>
      </c>
      <c r="P1015" t="s">
        <v>5948</v>
      </c>
      <c r="Q1015" t="s">
        <v>5949</v>
      </c>
      <c r="R1015" t="s">
        <v>5950</v>
      </c>
      <c r="S1015" t="s">
        <v>5794</v>
      </c>
      <c r="T1015" t="s">
        <v>5795</v>
      </c>
      <c r="U1015" t="s">
        <v>2564</v>
      </c>
      <c r="V1015" t="s">
        <v>1577</v>
      </c>
      <c r="W1015">
        <v>44.599159999999998</v>
      </c>
      <c r="X1015">
        <v>-79.303489999999996</v>
      </c>
      <c r="Y1015" t="s">
        <v>612</v>
      </c>
      <c r="Z1015" t="s">
        <v>612</v>
      </c>
      <c r="AA1015" t="s">
        <v>612</v>
      </c>
      <c r="AB1015" t="s">
        <v>612</v>
      </c>
      <c r="AC1015" t="s">
        <v>612</v>
      </c>
      <c r="AD1015" t="s">
        <v>612</v>
      </c>
      <c r="AE1015" t="s">
        <v>612</v>
      </c>
      <c r="AF1015" t="s">
        <v>612</v>
      </c>
      <c r="AG1015" t="s">
        <v>612</v>
      </c>
      <c r="AH1015" t="s">
        <v>612</v>
      </c>
      <c r="AI1015" t="s">
        <v>612</v>
      </c>
      <c r="AJ1015" t="s">
        <v>612</v>
      </c>
      <c r="AK1015" t="s">
        <v>612</v>
      </c>
      <c r="AL1015" t="s">
        <v>612</v>
      </c>
      <c r="AM1015" t="s">
        <v>612</v>
      </c>
      <c r="AN1015" t="s">
        <v>612</v>
      </c>
      <c r="AO1015" t="s">
        <v>612</v>
      </c>
      <c r="AP1015" t="s">
        <v>612</v>
      </c>
      <c r="AQ1015" t="s">
        <v>612</v>
      </c>
      <c r="AR1015" t="s">
        <v>612</v>
      </c>
      <c r="AS1015" t="s">
        <v>612</v>
      </c>
      <c r="AT1015" t="s">
        <v>613</v>
      </c>
      <c r="AU1015" t="s">
        <v>612</v>
      </c>
      <c r="AV1015" t="s">
        <v>635</v>
      </c>
      <c r="AW1015">
        <v>39691</v>
      </c>
      <c r="AX1015">
        <v>1196619</v>
      </c>
      <c r="AY1015" t="s">
        <v>621</v>
      </c>
      <c r="AZ1015" t="s">
        <v>140</v>
      </c>
      <c r="BA1015" t="s">
        <v>470</v>
      </c>
      <c r="BB1015" t="s">
        <v>659</v>
      </c>
      <c r="BC1015">
        <v>36770</v>
      </c>
      <c r="BD1015">
        <v>0</v>
      </c>
      <c r="BE1015">
        <v>0</v>
      </c>
      <c r="BF1015">
        <v>0</v>
      </c>
      <c r="BG1015">
        <v>0</v>
      </c>
      <c r="BH1015">
        <v>0</v>
      </c>
      <c r="BI1015">
        <v>0</v>
      </c>
      <c r="BJ1015">
        <v>0</v>
      </c>
      <c r="BK1015">
        <v>0</v>
      </c>
      <c r="BL1015">
        <v>0</v>
      </c>
      <c r="BM1015">
        <v>0</v>
      </c>
      <c r="BN1015">
        <v>0</v>
      </c>
      <c r="BO1015">
        <v>0</v>
      </c>
      <c r="BP1015">
        <v>0</v>
      </c>
      <c r="BQ1015">
        <v>0</v>
      </c>
      <c r="BR1015">
        <v>0</v>
      </c>
      <c r="BS1015">
        <v>0</v>
      </c>
      <c r="BT1015">
        <v>1196619</v>
      </c>
      <c r="BU1015">
        <v>0</v>
      </c>
      <c r="BV1015">
        <v>0</v>
      </c>
      <c r="BW1015">
        <v>0</v>
      </c>
      <c r="BX1015">
        <v>0</v>
      </c>
      <c r="BY1015">
        <v>0</v>
      </c>
      <c r="BZ1015">
        <v>0</v>
      </c>
      <c r="CA1015">
        <v>0</v>
      </c>
      <c r="CB1015">
        <v>0</v>
      </c>
      <c r="CC1015">
        <v>0</v>
      </c>
      <c r="CD1015">
        <v>1196619</v>
      </c>
      <c r="CE1015">
        <v>1196619</v>
      </c>
      <c r="CF1015">
        <v>1196619</v>
      </c>
      <c r="CG1015">
        <v>0</v>
      </c>
      <c r="CH1015" t="s">
        <v>612</v>
      </c>
      <c r="CI1015" t="s">
        <v>616</v>
      </c>
      <c r="CJ1015" t="s">
        <v>617</v>
      </c>
      <c r="CK1015" t="s">
        <v>617</v>
      </c>
      <c r="CL1015" t="s">
        <v>617</v>
      </c>
      <c r="CM1015" t="s">
        <v>617</v>
      </c>
      <c r="CN1015">
        <v>0</v>
      </c>
    </row>
    <row r="1016" spans="1:92" x14ac:dyDescent="0.25">
      <c r="A1016" t="s">
        <v>6254</v>
      </c>
      <c r="B1016" t="s">
        <v>6254</v>
      </c>
      <c r="C1016">
        <v>17</v>
      </c>
      <c r="D1016" t="s">
        <v>597</v>
      </c>
      <c r="E1016">
        <v>66109</v>
      </c>
      <c r="F1016" t="s">
        <v>5797</v>
      </c>
      <c r="G1016" t="s">
        <v>6255</v>
      </c>
      <c r="H1016" t="s">
        <v>6256</v>
      </c>
      <c r="I1016" t="s">
        <v>630</v>
      </c>
      <c r="J1016">
        <v>8220</v>
      </c>
      <c r="K1016">
        <v>9280</v>
      </c>
      <c r="L1016" t="s">
        <v>6257</v>
      </c>
      <c r="M1016" t="s">
        <v>6258</v>
      </c>
      <c r="N1016" t="s">
        <v>6259</v>
      </c>
      <c r="O1016" t="s">
        <v>6260</v>
      </c>
      <c r="P1016" t="s">
        <v>6261</v>
      </c>
      <c r="Q1016" t="s">
        <v>6262</v>
      </c>
      <c r="R1016" t="s">
        <v>6263</v>
      </c>
      <c r="S1016" t="s">
        <v>5794</v>
      </c>
      <c r="T1016" t="s">
        <v>5795</v>
      </c>
      <c r="U1016" t="s">
        <v>2564</v>
      </c>
      <c r="V1016" t="s">
        <v>1577</v>
      </c>
      <c r="W1016">
        <v>44.750999999999998</v>
      </c>
      <c r="X1016">
        <v>-79.770610000000005</v>
      </c>
      <c r="Y1016" t="s">
        <v>612</v>
      </c>
      <c r="Z1016" t="s">
        <v>612</v>
      </c>
      <c r="AA1016" t="s">
        <v>612</v>
      </c>
      <c r="AB1016" t="s">
        <v>612</v>
      </c>
      <c r="AC1016" t="s">
        <v>612</v>
      </c>
      <c r="AD1016" t="s">
        <v>612</v>
      </c>
      <c r="AE1016" t="s">
        <v>612</v>
      </c>
      <c r="AF1016" t="s">
        <v>612</v>
      </c>
      <c r="AG1016" t="s">
        <v>612</v>
      </c>
      <c r="AH1016" t="s">
        <v>612</v>
      </c>
      <c r="AI1016" t="s">
        <v>612</v>
      </c>
      <c r="AJ1016" t="s">
        <v>612</v>
      </c>
      <c r="AK1016" t="s">
        <v>612</v>
      </c>
      <c r="AL1016" t="s">
        <v>612</v>
      </c>
      <c r="AM1016" t="s">
        <v>612</v>
      </c>
      <c r="AN1016" t="s">
        <v>612</v>
      </c>
      <c r="AO1016" t="s">
        <v>612</v>
      </c>
      <c r="AP1016" t="s">
        <v>612</v>
      </c>
      <c r="AQ1016" t="s">
        <v>612</v>
      </c>
      <c r="AR1016" t="s">
        <v>612</v>
      </c>
      <c r="AS1016" t="s">
        <v>612</v>
      </c>
      <c r="AT1016" t="s">
        <v>613</v>
      </c>
      <c r="AU1016" t="s">
        <v>612</v>
      </c>
      <c r="AV1016" t="s">
        <v>635</v>
      </c>
      <c r="AW1016">
        <v>39691</v>
      </c>
      <c r="AX1016">
        <v>2031427</v>
      </c>
      <c r="AY1016" t="s">
        <v>621</v>
      </c>
      <c r="AZ1016" t="s">
        <v>140</v>
      </c>
      <c r="BA1016" t="s">
        <v>470</v>
      </c>
      <c r="BB1016" t="s">
        <v>2212</v>
      </c>
      <c r="BC1016">
        <v>36404</v>
      </c>
      <c r="BD1016">
        <v>0</v>
      </c>
      <c r="BE1016">
        <v>0</v>
      </c>
      <c r="BF1016">
        <v>140867</v>
      </c>
      <c r="BG1016">
        <v>0</v>
      </c>
      <c r="BH1016">
        <v>0</v>
      </c>
      <c r="BI1016">
        <v>0</v>
      </c>
      <c r="BJ1016">
        <v>0</v>
      </c>
      <c r="BK1016">
        <v>0</v>
      </c>
      <c r="BL1016">
        <v>0</v>
      </c>
      <c r="BM1016">
        <v>0</v>
      </c>
      <c r="BN1016">
        <v>0</v>
      </c>
      <c r="BO1016">
        <v>0</v>
      </c>
      <c r="BP1016">
        <v>0</v>
      </c>
      <c r="BQ1016">
        <v>0</v>
      </c>
      <c r="BR1016">
        <v>0</v>
      </c>
      <c r="BS1016">
        <v>140867</v>
      </c>
      <c r="BT1016">
        <v>1890560</v>
      </c>
      <c r="BU1016">
        <v>0</v>
      </c>
      <c r="BV1016">
        <v>0</v>
      </c>
      <c r="BW1016">
        <v>0</v>
      </c>
      <c r="BX1016">
        <v>0</v>
      </c>
      <c r="BY1016">
        <v>0</v>
      </c>
      <c r="BZ1016">
        <v>0</v>
      </c>
      <c r="CA1016">
        <v>0</v>
      </c>
      <c r="CB1016">
        <v>0</v>
      </c>
      <c r="CC1016">
        <v>0</v>
      </c>
      <c r="CD1016">
        <v>1890560</v>
      </c>
      <c r="CE1016">
        <v>2031427</v>
      </c>
      <c r="CF1016">
        <v>2031427</v>
      </c>
      <c r="CG1016">
        <v>0</v>
      </c>
      <c r="CH1016" t="s">
        <v>612</v>
      </c>
      <c r="CI1016" t="s">
        <v>616</v>
      </c>
      <c r="CJ1016" t="s">
        <v>617</v>
      </c>
      <c r="CK1016" t="s">
        <v>617</v>
      </c>
      <c r="CL1016" t="s">
        <v>617</v>
      </c>
      <c r="CM1016" t="s">
        <v>617</v>
      </c>
      <c r="CN1016">
        <v>0</v>
      </c>
    </row>
    <row r="1017" spans="1:92" x14ac:dyDescent="0.25">
      <c r="A1017" t="s">
        <v>6264</v>
      </c>
      <c r="B1017" t="s">
        <v>6265</v>
      </c>
      <c r="C1017">
        <v>17</v>
      </c>
      <c r="D1017" t="s">
        <v>597</v>
      </c>
      <c r="E1017">
        <v>66109</v>
      </c>
      <c r="F1017" t="s">
        <v>5797</v>
      </c>
      <c r="G1017" t="s">
        <v>6255</v>
      </c>
      <c r="H1017" t="s">
        <v>6256</v>
      </c>
      <c r="I1017" t="s">
        <v>630</v>
      </c>
      <c r="J1017">
        <v>8220</v>
      </c>
      <c r="K1017">
        <v>9280</v>
      </c>
      <c r="L1017" t="s">
        <v>6257</v>
      </c>
      <c r="M1017" t="s">
        <v>6258</v>
      </c>
      <c r="N1017" t="s">
        <v>6259</v>
      </c>
      <c r="O1017" t="s">
        <v>6260</v>
      </c>
      <c r="P1017" t="s">
        <v>6261</v>
      </c>
      <c r="Q1017" t="s">
        <v>6262</v>
      </c>
      <c r="R1017" t="s">
        <v>6263</v>
      </c>
      <c r="S1017" t="s">
        <v>5794</v>
      </c>
      <c r="T1017" t="s">
        <v>5795</v>
      </c>
      <c r="U1017" t="s">
        <v>2564</v>
      </c>
      <c r="V1017" t="s">
        <v>1577</v>
      </c>
      <c r="W1017">
        <v>44.750999999999998</v>
      </c>
      <c r="X1017">
        <v>-79.770610000000005</v>
      </c>
      <c r="Y1017">
        <v>41765</v>
      </c>
      <c r="Z1017" t="s">
        <v>649</v>
      </c>
      <c r="AA1017" t="s">
        <v>700</v>
      </c>
      <c r="AB1017" t="s">
        <v>612</v>
      </c>
      <c r="AC1017" t="s">
        <v>612</v>
      </c>
      <c r="AD1017" t="s">
        <v>612</v>
      </c>
      <c r="AE1017">
        <v>41765</v>
      </c>
      <c r="AF1017" t="s">
        <v>649</v>
      </c>
      <c r="AG1017" t="s">
        <v>700</v>
      </c>
      <c r="AH1017" t="s">
        <v>612</v>
      </c>
      <c r="AI1017" t="s">
        <v>612</v>
      </c>
      <c r="AJ1017" t="s">
        <v>612</v>
      </c>
      <c r="AK1017" t="s">
        <v>612</v>
      </c>
      <c r="AL1017" t="s">
        <v>612</v>
      </c>
      <c r="AM1017" t="s">
        <v>612</v>
      </c>
      <c r="AN1017" t="s">
        <v>612</v>
      </c>
      <c r="AO1017" t="s">
        <v>612</v>
      </c>
      <c r="AP1017" t="s">
        <v>612</v>
      </c>
      <c r="AQ1017">
        <v>239</v>
      </c>
      <c r="AR1017" t="s">
        <v>612</v>
      </c>
      <c r="AS1017" t="s">
        <v>612</v>
      </c>
      <c r="AT1017" t="s">
        <v>613</v>
      </c>
      <c r="AU1017" t="s">
        <v>612</v>
      </c>
      <c r="AV1017" t="s">
        <v>614</v>
      </c>
      <c r="AW1017" t="s">
        <v>612</v>
      </c>
      <c r="AX1017">
        <v>6883881</v>
      </c>
      <c r="AY1017" t="s">
        <v>621</v>
      </c>
      <c r="AZ1017" t="s">
        <v>140</v>
      </c>
      <c r="BA1017" t="s">
        <v>141</v>
      </c>
      <c r="BB1017" t="s">
        <v>787</v>
      </c>
      <c r="BC1017">
        <v>42614</v>
      </c>
      <c r="BD1017">
        <v>500000</v>
      </c>
      <c r="BE1017">
        <v>1417320</v>
      </c>
      <c r="BF1017">
        <v>3166537</v>
      </c>
      <c r="BG1017">
        <v>0</v>
      </c>
      <c r="BH1017">
        <v>0</v>
      </c>
      <c r="BI1017">
        <v>0</v>
      </c>
      <c r="BJ1017">
        <v>0</v>
      </c>
      <c r="BK1017">
        <v>0</v>
      </c>
      <c r="BL1017">
        <v>0</v>
      </c>
      <c r="BM1017">
        <v>0</v>
      </c>
      <c r="BN1017">
        <v>0</v>
      </c>
      <c r="BO1017">
        <v>0</v>
      </c>
      <c r="BP1017">
        <v>0</v>
      </c>
      <c r="BQ1017">
        <v>0</v>
      </c>
      <c r="BR1017">
        <v>0</v>
      </c>
      <c r="BS1017">
        <v>5083857</v>
      </c>
      <c r="BT1017">
        <v>0</v>
      </c>
      <c r="BU1017">
        <v>0</v>
      </c>
      <c r="BV1017">
        <v>503976</v>
      </c>
      <c r="BW1017">
        <v>0</v>
      </c>
      <c r="BX1017">
        <v>1296048</v>
      </c>
      <c r="BY1017">
        <v>0</v>
      </c>
      <c r="BZ1017">
        <v>0</v>
      </c>
      <c r="CA1017">
        <v>0</v>
      </c>
      <c r="CB1017">
        <v>0</v>
      </c>
      <c r="CC1017">
        <v>0</v>
      </c>
      <c r="CD1017">
        <v>1800024</v>
      </c>
      <c r="CE1017">
        <v>6883881</v>
      </c>
      <c r="CF1017">
        <v>6883881</v>
      </c>
      <c r="CG1017">
        <v>0</v>
      </c>
      <c r="CH1017" t="s">
        <v>612</v>
      </c>
      <c r="CI1017" t="s">
        <v>616</v>
      </c>
      <c r="CJ1017" t="s">
        <v>702</v>
      </c>
      <c r="CK1017" t="s">
        <v>703</v>
      </c>
      <c r="CL1017" t="s">
        <v>617</v>
      </c>
      <c r="CM1017" t="s">
        <v>617</v>
      </c>
      <c r="CN1017">
        <v>1296048</v>
      </c>
    </row>
    <row r="1018" spans="1:92" x14ac:dyDescent="0.25">
      <c r="A1018" t="s">
        <v>6266</v>
      </c>
      <c r="B1018" t="s">
        <v>6265</v>
      </c>
      <c r="C1018">
        <v>17</v>
      </c>
      <c r="D1018" t="s">
        <v>597</v>
      </c>
      <c r="E1018">
        <v>66109</v>
      </c>
      <c r="F1018" t="s">
        <v>5797</v>
      </c>
      <c r="G1018" t="s">
        <v>6255</v>
      </c>
      <c r="H1018" t="s">
        <v>6256</v>
      </c>
      <c r="I1018" t="s">
        <v>630</v>
      </c>
      <c r="J1018">
        <v>8220</v>
      </c>
      <c r="K1018">
        <v>9280</v>
      </c>
      <c r="L1018" t="s">
        <v>6267</v>
      </c>
      <c r="M1018" t="s">
        <v>6258</v>
      </c>
      <c r="N1018" t="s">
        <v>6259</v>
      </c>
      <c r="O1018" t="s">
        <v>6260</v>
      </c>
      <c r="P1018" t="s">
        <v>6261</v>
      </c>
      <c r="Q1018" t="s">
        <v>6262</v>
      </c>
      <c r="R1018" t="s">
        <v>6263</v>
      </c>
      <c r="S1018" t="s">
        <v>5794</v>
      </c>
      <c r="T1018" t="s">
        <v>5795</v>
      </c>
      <c r="U1018" t="s">
        <v>2564</v>
      </c>
      <c r="V1018" t="s">
        <v>1577</v>
      </c>
      <c r="W1018">
        <v>44.750999999999998</v>
      </c>
      <c r="X1018">
        <v>-79.770610000000005</v>
      </c>
      <c r="Y1018">
        <v>41815</v>
      </c>
      <c r="Z1018" t="s">
        <v>649</v>
      </c>
      <c r="AA1018" t="s">
        <v>700</v>
      </c>
      <c r="AB1018">
        <v>41815</v>
      </c>
      <c r="AC1018" t="s">
        <v>649</v>
      </c>
      <c r="AD1018" t="s">
        <v>700</v>
      </c>
      <c r="AE1018" t="s">
        <v>612</v>
      </c>
      <c r="AF1018" t="s">
        <v>612</v>
      </c>
      <c r="AG1018" t="s">
        <v>612</v>
      </c>
      <c r="AH1018" t="s">
        <v>612</v>
      </c>
      <c r="AI1018" t="s">
        <v>612</v>
      </c>
      <c r="AJ1018" t="s">
        <v>612</v>
      </c>
      <c r="AK1018" t="s">
        <v>612</v>
      </c>
      <c r="AL1018" t="s">
        <v>612</v>
      </c>
      <c r="AM1018" t="s">
        <v>612</v>
      </c>
      <c r="AN1018" t="s">
        <v>612</v>
      </c>
      <c r="AO1018" t="s">
        <v>612</v>
      </c>
      <c r="AP1018" t="s">
        <v>612</v>
      </c>
      <c r="AQ1018" t="s">
        <v>612</v>
      </c>
      <c r="AR1018" t="s">
        <v>612</v>
      </c>
      <c r="AS1018" t="s">
        <v>612</v>
      </c>
      <c r="AT1018" t="s">
        <v>612</v>
      </c>
      <c r="AU1018" t="s">
        <v>612</v>
      </c>
      <c r="AV1018" t="s">
        <v>635</v>
      </c>
      <c r="AW1018">
        <v>41815</v>
      </c>
      <c r="AX1018">
        <v>1072680</v>
      </c>
      <c r="AY1018" t="s">
        <v>621</v>
      </c>
      <c r="AZ1018" t="s">
        <v>663</v>
      </c>
      <c r="BA1018" t="s">
        <v>141</v>
      </c>
      <c r="BB1018" t="s">
        <v>787</v>
      </c>
      <c r="BC1018">
        <v>42614</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1072680</v>
      </c>
      <c r="BX1018">
        <v>0</v>
      </c>
      <c r="BY1018">
        <v>0</v>
      </c>
      <c r="BZ1018">
        <v>0</v>
      </c>
      <c r="CA1018">
        <v>0</v>
      </c>
      <c r="CB1018">
        <v>0</v>
      </c>
      <c r="CC1018">
        <v>0</v>
      </c>
      <c r="CD1018">
        <v>1072680</v>
      </c>
      <c r="CE1018">
        <v>1072680</v>
      </c>
      <c r="CF1018">
        <v>1072680</v>
      </c>
      <c r="CG1018">
        <v>0</v>
      </c>
      <c r="CH1018" t="s">
        <v>612</v>
      </c>
      <c r="CI1018" t="s">
        <v>616</v>
      </c>
      <c r="CJ1018" t="s">
        <v>617</v>
      </c>
      <c r="CK1018" t="s">
        <v>617</v>
      </c>
      <c r="CL1018" t="s">
        <v>617</v>
      </c>
      <c r="CM1018" t="s">
        <v>617</v>
      </c>
      <c r="CN1018">
        <v>1072680</v>
      </c>
    </row>
    <row r="1019" spans="1:92" x14ac:dyDescent="0.25">
      <c r="A1019" t="s">
        <v>6268</v>
      </c>
      <c r="B1019" t="s">
        <v>6268</v>
      </c>
      <c r="C1019">
        <v>17</v>
      </c>
      <c r="D1019" t="s">
        <v>597</v>
      </c>
      <c r="E1019">
        <v>66109</v>
      </c>
      <c r="F1019" t="s">
        <v>5797</v>
      </c>
      <c r="G1019" t="s">
        <v>6269</v>
      </c>
      <c r="H1019" t="s">
        <v>6270</v>
      </c>
      <c r="I1019" t="s">
        <v>630</v>
      </c>
      <c r="J1019">
        <v>8154</v>
      </c>
      <c r="K1019">
        <v>9218</v>
      </c>
      <c r="L1019" t="s">
        <v>6271</v>
      </c>
      <c r="M1019" t="s">
        <v>6272</v>
      </c>
      <c r="N1019" t="s">
        <v>6273</v>
      </c>
      <c r="O1019" t="s">
        <v>6274</v>
      </c>
      <c r="P1019" t="s">
        <v>6002</v>
      </c>
      <c r="Q1019" t="s">
        <v>6003</v>
      </c>
      <c r="R1019" t="s">
        <v>6004</v>
      </c>
      <c r="S1019" t="s">
        <v>5794</v>
      </c>
      <c r="T1019" t="s">
        <v>5795</v>
      </c>
      <c r="U1019" t="s">
        <v>2564</v>
      </c>
      <c r="V1019" t="s">
        <v>1577</v>
      </c>
      <c r="W1019">
        <v>44.638895499999997</v>
      </c>
      <c r="X1019">
        <v>-79.5452406</v>
      </c>
      <c r="Y1019" t="s">
        <v>612</v>
      </c>
      <c r="Z1019" t="s">
        <v>612</v>
      </c>
      <c r="AA1019" t="s">
        <v>612</v>
      </c>
      <c r="AB1019" t="s">
        <v>612</v>
      </c>
      <c r="AC1019" t="s">
        <v>612</v>
      </c>
      <c r="AD1019" t="s">
        <v>612</v>
      </c>
      <c r="AE1019" t="s">
        <v>612</v>
      </c>
      <c r="AF1019" t="s">
        <v>612</v>
      </c>
      <c r="AG1019" t="s">
        <v>612</v>
      </c>
      <c r="AH1019" t="s">
        <v>612</v>
      </c>
      <c r="AI1019" t="s">
        <v>612</v>
      </c>
      <c r="AJ1019" t="s">
        <v>612</v>
      </c>
      <c r="AK1019" t="s">
        <v>612</v>
      </c>
      <c r="AL1019" t="s">
        <v>612</v>
      </c>
      <c r="AM1019" t="s">
        <v>612</v>
      </c>
      <c r="AN1019" t="s">
        <v>612</v>
      </c>
      <c r="AO1019" t="s">
        <v>612</v>
      </c>
      <c r="AP1019" t="s">
        <v>612</v>
      </c>
      <c r="AQ1019" t="s">
        <v>612</v>
      </c>
      <c r="AR1019" t="s">
        <v>612</v>
      </c>
      <c r="AS1019" t="s">
        <v>612</v>
      </c>
      <c r="AT1019" t="s">
        <v>613</v>
      </c>
      <c r="AU1019" t="s">
        <v>612</v>
      </c>
      <c r="AV1019" t="s">
        <v>635</v>
      </c>
      <c r="AW1019">
        <v>39691</v>
      </c>
      <c r="AX1019">
        <v>1266810</v>
      </c>
      <c r="AY1019" t="s">
        <v>621</v>
      </c>
      <c r="AZ1019" t="s">
        <v>140</v>
      </c>
      <c r="BA1019" t="s">
        <v>470</v>
      </c>
      <c r="BB1019" t="s">
        <v>694</v>
      </c>
      <c r="BC1019">
        <v>37135</v>
      </c>
      <c r="BD1019">
        <v>0</v>
      </c>
      <c r="BE1019">
        <v>0</v>
      </c>
      <c r="BF1019">
        <v>0</v>
      </c>
      <c r="BG1019">
        <v>0</v>
      </c>
      <c r="BH1019">
        <v>0</v>
      </c>
      <c r="BI1019">
        <v>0</v>
      </c>
      <c r="BJ1019">
        <v>0</v>
      </c>
      <c r="BK1019">
        <v>0</v>
      </c>
      <c r="BL1019">
        <v>0</v>
      </c>
      <c r="BM1019">
        <v>0</v>
      </c>
      <c r="BN1019">
        <v>0</v>
      </c>
      <c r="BO1019">
        <v>0</v>
      </c>
      <c r="BP1019">
        <v>0</v>
      </c>
      <c r="BQ1019">
        <v>0</v>
      </c>
      <c r="BR1019">
        <v>0</v>
      </c>
      <c r="BS1019">
        <v>0</v>
      </c>
      <c r="BT1019">
        <v>1266810</v>
      </c>
      <c r="BU1019">
        <v>0</v>
      </c>
      <c r="BV1019">
        <v>0</v>
      </c>
      <c r="BW1019">
        <v>0</v>
      </c>
      <c r="BX1019">
        <v>0</v>
      </c>
      <c r="BY1019">
        <v>0</v>
      </c>
      <c r="BZ1019">
        <v>0</v>
      </c>
      <c r="CA1019">
        <v>0</v>
      </c>
      <c r="CB1019">
        <v>0</v>
      </c>
      <c r="CC1019">
        <v>0</v>
      </c>
      <c r="CD1019">
        <v>1266810</v>
      </c>
      <c r="CE1019">
        <v>1266810</v>
      </c>
      <c r="CF1019">
        <v>1266810</v>
      </c>
      <c r="CG1019">
        <v>0</v>
      </c>
      <c r="CH1019" t="s">
        <v>612</v>
      </c>
      <c r="CI1019" t="s">
        <v>616</v>
      </c>
      <c r="CJ1019" t="s">
        <v>617</v>
      </c>
      <c r="CK1019" t="s">
        <v>617</v>
      </c>
      <c r="CL1019" t="s">
        <v>617</v>
      </c>
      <c r="CM1019" t="s">
        <v>617</v>
      </c>
      <c r="CN1019">
        <v>0</v>
      </c>
    </row>
    <row r="1020" spans="1:92" x14ac:dyDescent="0.25">
      <c r="A1020" t="s">
        <v>6275</v>
      </c>
      <c r="B1020" t="s">
        <v>6275</v>
      </c>
      <c r="C1020">
        <v>17</v>
      </c>
      <c r="D1020" t="s">
        <v>597</v>
      </c>
      <c r="E1020">
        <v>66109</v>
      </c>
      <c r="F1020" t="s">
        <v>5797</v>
      </c>
      <c r="G1020" t="s">
        <v>6276</v>
      </c>
      <c r="H1020" t="s">
        <v>6277</v>
      </c>
      <c r="I1020" t="s">
        <v>630</v>
      </c>
      <c r="J1020">
        <v>10118</v>
      </c>
      <c r="K1020">
        <v>10403</v>
      </c>
      <c r="L1020" t="s">
        <v>6278</v>
      </c>
      <c r="M1020" t="s">
        <v>6279</v>
      </c>
      <c r="N1020" t="s">
        <v>5832</v>
      </c>
      <c r="O1020" t="s">
        <v>6280</v>
      </c>
      <c r="P1020" t="s">
        <v>5834</v>
      </c>
      <c r="Q1020" t="s">
        <v>5835</v>
      </c>
      <c r="R1020" t="s">
        <v>5836</v>
      </c>
      <c r="S1020" t="s">
        <v>5794</v>
      </c>
      <c r="T1020" t="s">
        <v>5795</v>
      </c>
      <c r="U1020" t="s">
        <v>2564</v>
      </c>
      <c r="V1020" t="s">
        <v>1577</v>
      </c>
      <c r="W1020">
        <v>44.328560000000003</v>
      </c>
      <c r="X1020">
        <v>-79.730239999999995</v>
      </c>
      <c r="Y1020" t="s">
        <v>612</v>
      </c>
      <c r="Z1020" t="s">
        <v>612</v>
      </c>
      <c r="AA1020" t="s">
        <v>612</v>
      </c>
      <c r="AB1020" t="s">
        <v>612</v>
      </c>
      <c r="AC1020" t="s">
        <v>612</v>
      </c>
      <c r="AD1020" t="s">
        <v>612</v>
      </c>
      <c r="AE1020" t="s">
        <v>612</v>
      </c>
      <c r="AF1020" t="s">
        <v>612</v>
      </c>
      <c r="AG1020" t="s">
        <v>612</v>
      </c>
      <c r="AH1020" t="s">
        <v>612</v>
      </c>
      <c r="AI1020" t="s">
        <v>612</v>
      </c>
      <c r="AJ1020" t="s">
        <v>612</v>
      </c>
      <c r="AK1020" t="s">
        <v>612</v>
      </c>
      <c r="AL1020" t="s">
        <v>612</v>
      </c>
      <c r="AM1020" t="s">
        <v>612</v>
      </c>
      <c r="AN1020" t="s">
        <v>612</v>
      </c>
      <c r="AO1020" t="s">
        <v>612</v>
      </c>
      <c r="AP1020" t="s">
        <v>612</v>
      </c>
      <c r="AQ1020" t="s">
        <v>612</v>
      </c>
      <c r="AR1020" t="s">
        <v>612</v>
      </c>
      <c r="AS1020" t="s">
        <v>612</v>
      </c>
      <c r="AT1020" t="s">
        <v>613</v>
      </c>
      <c r="AU1020" t="s">
        <v>612</v>
      </c>
      <c r="AV1020" t="s">
        <v>635</v>
      </c>
      <c r="AW1020">
        <v>39691</v>
      </c>
      <c r="AX1020">
        <v>8970197</v>
      </c>
      <c r="AY1020" t="s">
        <v>621</v>
      </c>
      <c r="AZ1020" t="s">
        <v>145</v>
      </c>
      <c r="BA1020" t="s">
        <v>470</v>
      </c>
      <c r="BB1020" t="s">
        <v>694</v>
      </c>
      <c r="BC1020">
        <v>37135</v>
      </c>
      <c r="BD1020">
        <v>0</v>
      </c>
      <c r="BE1020">
        <v>0</v>
      </c>
      <c r="BF1020">
        <v>44109</v>
      </c>
      <c r="BG1020">
        <v>0</v>
      </c>
      <c r="BH1020">
        <v>0</v>
      </c>
      <c r="BI1020">
        <v>0</v>
      </c>
      <c r="BJ1020">
        <v>0</v>
      </c>
      <c r="BK1020">
        <v>0</v>
      </c>
      <c r="BL1020">
        <v>0</v>
      </c>
      <c r="BM1020">
        <v>0</v>
      </c>
      <c r="BN1020">
        <v>0</v>
      </c>
      <c r="BO1020">
        <v>0</v>
      </c>
      <c r="BP1020">
        <v>0</v>
      </c>
      <c r="BQ1020">
        <v>0</v>
      </c>
      <c r="BR1020">
        <v>1403492</v>
      </c>
      <c r="BS1020">
        <v>1447601</v>
      </c>
      <c r="BT1020">
        <v>7522596</v>
      </c>
      <c r="BU1020">
        <v>0</v>
      </c>
      <c r="BV1020">
        <v>0</v>
      </c>
      <c r="BW1020">
        <v>0</v>
      </c>
      <c r="BX1020">
        <v>0</v>
      </c>
      <c r="BY1020">
        <v>0</v>
      </c>
      <c r="BZ1020">
        <v>0</v>
      </c>
      <c r="CA1020">
        <v>0</v>
      </c>
      <c r="CB1020">
        <v>0</v>
      </c>
      <c r="CC1020">
        <v>0</v>
      </c>
      <c r="CD1020">
        <v>7522596</v>
      </c>
      <c r="CE1020">
        <v>8970197</v>
      </c>
      <c r="CF1020">
        <v>8970197</v>
      </c>
      <c r="CG1020">
        <v>0</v>
      </c>
      <c r="CH1020" t="s">
        <v>612</v>
      </c>
      <c r="CI1020" t="s">
        <v>616</v>
      </c>
      <c r="CJ1020" t="s">
        <v>617</v>
      </c>
      <c r="CK1020" t="s">
        <v>617</v>
      </c>
      <c r="CL1020" t="s">
        <v>617</v>
      </c>
      <c r="CM1020" t="s">
        <v>617</v>
      </c>
      <c r="CN1020">
        <v>0</v>
      </c>
    </row>
    <row r="1021" spans="1:92" x14ac:dyDescent="0.25">
      <c r="A1021" t="s">
        <v>6281</v>
      </c>
      <c r="B1021" t="s">
        <v>6281</v>
      </c>
      <c r="C1021">
        <v>17</v>
      </c>
      <c r="D1021" t="s">
        <v>597</v>
      </c>
      <c r="E1021">
        <v>66109</v>
      </c>
      <c r="F1021" t="s">
        <v>5797</v>
      </c>
      <c r="G1021" t="s">
        <v>6276</v>
      </c>
      <c r="H1021" t="s">
        <v>6277</v>
      </c>
      <c r="I1021" t="s">
        <v>630</v>
      </c>
      <c r="J1021">
        <v>10118</v>
      </c>
      <c r="K1021">
        <v>10403</v>
      </c>
      <c r="L1021" t="s">
        <v>6278</v>
      </c>
      <c r="M1021" t="s">
        <v>6279</v>
      </c>
      <c r="N1021" t="s">
        <v>5832</v>
      </c>
      <c r="O1021" t="s">
        <v>6280</v>
      </c>
      <c r="P1021" t="s">
        <v>5834</v>
      </c>
      <c r="Q1021" t="s">
        <v>5835</v>
      </c>
      <c r="R1021" t="s">
        <v>5836</v>
      </c>
      <c r="S1021" t="s">
        <v>5794</v>
      </c>
      <c r="T1021" t="s">
        <v>5795</v>
      </c>
      <c r="U1021" t="s">
        <v>2564</v>
      </c>
      <c r="V1021" t="s">
        <v>1577</v>
      </c>
      <c r="W1021">
        <v>44.328560000000003</v>
      </c>
      <c r="X1021">
        <v>-79.730239999999995</v>
      </c>
      <c r="Y1021" t="s">
        <v>612</v>
      </c>
      <c r="Z1021" t="s">
        <v>612</v>
      </c>
      <c r="AA1021" t="s">
        <v>612</v>
      </c>
      <c r="AB1021" t="s">
        <v>612</v>
      </c>
      <c r="AC1021" t="s">
        <v>612</v>
      </c>
      <c r="AD1021" t="s">
        <v>612</v>
      </c>
      <c r="AE1021" t="s">
        <v>612</v>
      </c>
      <c r="AF1021" t="s">
        <v>612</v>
      </c>
      <c r="AG1021" t="s">
        <v>612</v>
      </c>
      <c r="AH1021" t="s">
        <v>612</v>
      </c>
      <c r="AI1021" t="s">
        <v>612</v>
      </c>
      <c r="AJ1021" t="s">
        <v>612</v>
      </c>
      <c r="AK1021" t="s">
        <v>612</v>
      </c>
      <c r="AL1021" t="s">
        <v>612</v>
      </c>
      <c r="AM1021" t="s">
        <v>612</v>
      </c>
      <c r="AN1021" t="s">
        <v>612</v>
      </c>
      <c r="AO1021" t="s">
        <v>612</v>
      </c>
      <c r="AP1021" t="s">
        <v>612</v>
      </c>
      <c r="AQ1021" t="s">
        <v>612</v>
      </c>
      <c r="AR1021" t="s">
        <v>612</v>
      </c>
      <c r="AS1021" t="s">
        <v>612</v>
      </c>
      <c r="AT1021" t="s">
        <v>613</v>
      </c>
      <c r="AU1021" t="s">
        <v>612</v>
      </c>
      <c r="AV1021" t="s">
        <v>635</v>
      </c>
      <c r="AW1021">
        <v>39691</v>
      </c>
      <c r="AX1021">
        <v>604407</v>
      </c>
      <c r="AY1021" t="s">
        <v>621</v>
      </c>
      <c r="AZ1021" t="s">
        <v>140</v>
      </c>
      <c r="BA1021" t="s">
        <v>470</v>
      </c>
      <c r="BB1021" t="s">
        <v>636</v>
      </c>
      <c r="BC1021">
        <v>38961</v>
      </c>
      <c r="BD1021">
        <v>0</v>
      </c>
      <c r="BE1021">
        <v>0</v>
      </c>
      <c r="BF1021">
        <v>0</v>
      </c>
      <c r="BG1021">
        <v>0</v>
      </c>
      <c r="BH1021">
        <v>0</v>
      </c>
      <c r="BI1021">
        <v>0</v>
      </c>
      <c r="BJ1021">
        <v>0</v>
      </c>
      <c r="BK1021">
        <v>0</v>
      </c>
      <c r="BL1021">
        <v>0</v>
      </c>
      <c r="BM1021">
        <v>0</v>
      </c>
      <c r="BN1021">
        <v>0</v>
      </c>
      <c r="BO1021">
        <v>0</v>
      </c>
      <c r="BP1021">
        <v>0</v>
      </c>
      <c r="BQ1021">
        <v>0</v>
      </c>
      <c r="BR1021">
        <v>0</v>
      </c>
      <c r="BS1021">
        <v>0</v>
      </c>
      <c r="BT1021">
        <v>604407</v>
      </c>
      <c r="BU1021">
        <v>0</v>
      </c>
      <c r="BV1021">
        <v>0</v>
      </c>
      <c r="BW1021">
        <v>0</v>
      </c>
      <c r="BX1021">
        <v>0</v>
      </c>
      <c r="BY1021">
        <v>0</v>
      </c>
      <c r="BZ1021">
        <v>0</v>
      </c>
      <c r="CA1021">
        <v>0</v>
      </c>
      <c r="CB1021">
        <v>0</v>
      </c>
      <c r="CC1021">
        <v>0</v>
      </c>
      <c r="CD1021">
        <v>604407</v>
      </c>
      <c r="CE1021">
        <v>604407</v>
      </c>
      <c r="CF1021">
        <v>604407</v>
      </c>
      <c r="CG1021">
        <v>0</v>
      </c>
      <c r="CH1021" t="s">
        <v>612</v>
      </c>
      <c r="CI1021" t="s">
        <v>616</v>
      </c>
      <c r="CJ1021" t="s">
        <v>617</v>
      </c>
      <c r="CK1021" t="s">
        <v>617</v>
      </c>
      <c r="CL1021" t="s">
        <v>617</v>
      </c>
      <c r="CM1021" t="s">
        <v>617</v>
      </c>
      <c r="CN1021">
        <v>0</v>
      </c>
    </row>
    <row r="1022" spans="1:92" x14ac:dyDescent="0.25">
      <c r="A1022" t="s">
        <v>6282</v>
      </c>
      <c r="B1022" t="s">
        <v>6282</v>
      </c>
      <c r="C1022">
        <v>17</v>
      </c>
      <c r="D1022" t="s">
        <v>597</v>
      </c>
      <c r="E1022">
        <v>66109</v>
      </c>
      <c r="F1022" t="s">
        <v>5797</v>
      </c>
      <c r="G1022" t="s">
        <v>6283</v>
      </c>
      <c r="H1022" t="s">
        <v>6284</v>
      </c>
      <c r="I1022" t="s">
        <v>630</v>
      </c>
      <c r="J1022">
        <v>8226</v>
      </c>
      <c r="K1022">
        <v>9285</v>
      </c>
      <c r="L1022" t="s">
        <v>6285</v>
      </c>
      <c r="M1022" t="s">
        <v>6286</v>
      </c>
      <c r="N1022" t="s">
        <v>5832</v>
      </c>
      <c r="O1022" t="s">
        <v>6287</v>
      </c>
      <c r="P1022" t="s">
        <v>5834</v>
      </c>
      <c r="Q1022" t="s">
        <v>5835</v>
      </c>
      <c r="R1022" t="s">
        <v>5836</v>
      </c>
      <c r="S1022" t="s">
        <v>5794</v>
      </c>
      <c r="T1022" t="s">
        <v>5795</v>
      </c>
      <c r="U1022" t="s">
        <v>2564</v>
      </c>
      <c r="V1022" t="s">
        <v>1577</v>
      </c>
      <c r="W1022">
        <v>44.407400000000003</v>
      </c>
      <c r="X1022">
        <v>-79.720500000000001</v>
      </c>
      <c r="Y1022" t="s">
        <v>612</v>
      </c>
      <c r="Z1022" t="s">
        <v>612</v>
      </c>
      <c r="AA1022" t="s">
        <v>612</v>
      </c>
      <c r="AB1022" t="s">
        <v>612</v>
      </c>
      <c r="AC1022" t="s">
        <v>612</v>
      </c>
      <c r="AD1022" t="s">
        <v>612</v>
      </c>
      <c r="AE1022" t="s">
        <v>612</v>
      </c>
      <c r="AF1022" t="s">
        <v>612</v>
      </c>
      <c r="AG1022" t="s">
        <v>612</v>
      </c>
      <c r="AH1022" t="s">
        <v>612</v>
      </c>
      <c r="AI1022" t="s">
        <v>612</v>
      </c>
      <c r="AJ1022" t="s">
        <v>612</v>
      </c>
      <c r="AK1022" t="s">
        <v>612</v>
      </c>
      <c r="AL1022" t="s">
        <v>612</v>
      </c>
      <c r="AM1022" t="s">
        <v>612</v>
      </c>
      <c r="AN1022" t="s">
        <v>612</v>
      </c>
      <c r="AO1022" t="s">
        <v>612</v>
      </c>
      <c r="AP1022" t="s">
        <v>612</v>
      </c>
      <c r="AQ1022" t="s">
        <v>612</v>
      </c>
      <c r="AR1022" t="s">
        <v>612</v>
      </c>
      <c r="AS1022" t="s">
        <v>612</v>
      </c>
      <c r="AT1022" t="s">
        <v>613</v>
      </c>
      <c r="AU1022" t="s">
        <v>612</v>
      </c>
      <c r="AV1022" t="s">
        <v>635</v>
      </c>
      <c r="AW1022">
        <v>39691</v>
      </c>
      <c r="AX1022">
        <v>1181766</v>
      </c>
      <c r="AY1022" t="s">
        <v>621</v>
      </c>
      <c r="AZ1022" t="s">
        <v>140</v>
      </c>
      <c r="BA1022" t="s">
        <v>470</v>
      </c>
      <c r="BB1022" t="s">
        <v>2212</v>
      </c>
      <c r="BC1022">
        <v>36404</v>
      </c>
      <c r="BD1022">
        <v>0</v>
      </c>
      <c r="BE1022">
        <v>0</v>
      </c>
      <c r="BF1022">
        <v>0</v>
      </c>
      <c r="BG1022">
        <v>0</v>
      </c>
      <c r="BH1022">
        <v>0</v>
      </c>
      <c r="BI1022">
        <v>0</v>
      </c>
      <c r="BJ1022">
        <v>0</v>
      </c>
      <c r="BK1022">
        <v>0</v>
      </c>
      <c r="BL1022">
        <v>0</v>
      </c>
      <c r="BM1022">
        <v>0</v>
      </c>
      <c r="BN1022">
        <v>0</v>
      </c>
      <c r="BO1022">
        <v>0</v>
      </c>
      <c r="BP1022">
        <v>0</v>
      </c>
      <c r="BQ1022">
        <v>0</v>
      </c>
      <c r="BR1022">
        <v>0</v>
      </c>
      <c r="BS1022">
        <v>0</v>
      </c>
      <c r="BT1022">
        <v>1181766</v>
      </c>
      <c r="BU1022">
        <v>0</v>
      </c>
      <c r="BV1022">
        <v>0</v>
      </c>
      <c r="BW1022">
        <v>0</v>
      </c>
      <c r="BX1022">
        <v>0</v>
      </c>
      <c r="BY1022">
        <v>0</v>
      </c>
      <c r="BZ1022">
        <v>0</v>
      </c>
      <c r="CA1022">
        <v>0</v>
      </c>
      <c r="CB1022">
        <v>0</v>
      </c>
      <c r="CC1022">
        <v>0</v>
      </c>
      <c r="CD1022">
        <v>1181766</v>
      </c>
      <c r="CE1022">
        <v>1181766</v>
      </c>
      <c r="CF1022">
        <v>1181766</v>
      </c>
      <c r="CG1022">
        <v>0</v>
      </c>
      <c r="CH1022" t="s">
        <v>612</v>
      </c>
      <c r="CI1022" t="s">
        <v>616</v>
      </c>
      <c r="CJ1022" t="s">
        <v>617</v>
      </c>
      <c r="CK1022" t="s">
        <v>617</v>
      </c>
      <c r="CL1022" t="s">
        <v>617</v>
      </c>
      <c r="CM1022" t="s">
        <v>617</v>
      </c>
      <c r="CN1022">
        <v>0</v>
      </c>
    </row>
    <row r="1023" spans="1:92" x14ac:dyDescent="0.25">
      <c r="A1023" t="s">
        <v>6288</v>
      </c>
      <c r="B1023" t="s">
        <v>6288</v>
      </c>
      <c r="C1023">
        <v>17</v>
      </c>
      <c r="D1023" t="s">
        <v>597</v>
      </c>
      <c r="E1023">
        <v>66109</v>
      </c>
      <c r="F1023" t="s">
        <v>5797</v>
      </c>
      <c r="G1023" t="s">
        <v>6289</v>
      </c>
      <c r="H1023" t="s">
        <v>6290</v>
      </c>
      <c r="I1023" t="s">
        <v>630</v>
      </c>
      <c r="J1023">
        <v>8221</v>
      </c>
      <c r="K1023">
        <v>9281</v>
      </c>
      <c r="L1023" t="s">
        <v>6291</v>
      </c>
      <c r="M1023" t="s">
        <v>6292</v>
      </c>
      <c r="N1023" t="s">
        <v>5933</v>
      </c>
      <c r="O1023" t="s">
        <v>6293</v>
      </c>
      <c r="P1023" t="s">
        <v>5791</v>
      </c>
      <c r="Q1023" t="s">
        <v>5792</v>
      </c>
      <c r="R1023" t="s">
        <v>5793</v>
      </c>
      <c r="S1023" t="s">
        <v>5794</v>
      </c>
      <c r="T1023" t="s">
        <v>5795</v>
      </c>
      <c r="U1023" t="s">
        <v>2564</v>
      </c>
      <c r="V1023" t="s">
        <v>1577</v>
      </c>
      <c r="W1023">
        <v>44.104509999999998</v>
      </c>
      <c r="X1023">
        <v>-79.569469999999995</v>
      </c>
      <c r="Y1023" t="s">
        <v>612</v>
      </c>
      <c r="Z1023" t="s">
        <v>612</v>
      </c>
      <c r="AA1023" t="s">
        <v>612</v>
      </c>
      <c r="AB1023" t="s">
        <v>612</v>
      </c>
      <c r="AC1023" t="s">
        <v>612</v>
      </c>
      <c r="AD1023" t="s">
        <v>612</v>
      </c>
      <c r="AE1023" t="s">
        <v>612</v>
      </c>
      <c r="AF1023" t="s">
        <v>612</v>
      </c>
      <c r="AG1023" t="s">
        <v>612</v>
      </c>
      <c r="AH1023" t="s">
        <v>612</v>
      </c>
      <c r="AI1023" t="s">
        <v>612</v>
      </c>
      <c r="AJ1023" t="s">
        <v>612</v>
      </c>
      <c r="AK1023" t="s">
        <v>612</v>
      </c>
      <c r="AL1023" t="s">
        <v>612</v>
      </c>
      <c r="AM1023" t="s">
        <v>612</v>
      </c>
      <c r="AN1023" t="s">
        <v>612</v>
      </c>
      <c r="AO1023" t="s">
        <v>612</v>
      </c>
      <c r="AP1023" t="s">
        <v>612</v>
      </c>
      <c r="AQ1023" t="s">
        <v>612</v>
      </c>
      <c r="AR1023" t="s">
        <v>612</v>
      </c>
      <c r="AS1023" t="s">
        <v>612</v>
      </c>
      <c r="AT1023" t="s">
        <v>613</v>
      </c>
      <c r="AU1023" t="s">
        <v>612</v>
      </c>
      <c r="AV1023" t="s">
        <v>635</v>
      </c>
      <c r="AW1023">
        <v>39691</v>
      </c>
      <c r="AX1023">
        <v>1464408</v>
      </c>
      <c r="AY1023" t="s">
        <v>621</v>
      </c>
      <c r="AZ1023" t="s">
        <v>140</v>
      </c>
      <c r="BA1023" t="s">
        <v>470</v>
      </c>
      <c r="BB1023" t="s">
        <v>2212</v>
      </c>
      <c r="BC1023">
        <v>36404</v>
      </c>
      <c r="BD1023">
        <v>0</v>
      </c>
      <c r="BE1023">
        <v>0</v>
      </c>
      <c r="BF1023">
        <v>55032</v>
      </c>
      <c r="BG1023">
        <v>0</v>
      </c>
      <c r="BH1023">
        <v>0</v>
      </c>
      <c r="BI1023">
        <v>0</v>
      </c>
      <c r="BJ1023">
        <v>0</v>
      </c>
      <c r="BK1023">
        <v>0</v>
      </c>
      <c r="BL1023">
        <v>0</v>
      </c>
      <c r="BM1023">
        <v>0</v>
      </c>
      <c r="BN1023">
        <v>0</v>
      </c>
      <c r="BO1023">
        <v>0</v>
      </c>
      <c r="BP1023">
        <v>0</v>
      </c>
      <c r="BQ1023">
        <v>0</v>
      </c>
      <c r="BR1023">
        <v>0</v>
      </c>
      <c r="BS1023">
        <v>55032</v>
      </c>
      <c r="BT1023">
        <v>1409376</v>
      </c>
      <c r="BU1023">
        <v>0</v>
      </c>
      <c r="BV1023">
        <v>0</v>
      </c>
      <c r="BW1023">
        <v>0</v>
      </c>
      <c r="BX1023">
        <v>0</v>
      </c>
      <c r="BY1023">
        <v>0</v>
      </c>
      <c r="BZ1023">
        <v>0</v>
      </c>
      <c r="CA1023">
        <v>0</v>
      </c>
      <c r="CB1023">
        <v>0</v>
      </c>
      <c r="CC1023">
        <v>0</v>
      </c>
      <c r="CD1023">
        <v>1409376</v>
      </c>
      <c r="CE1023">
        <v>1464408</v>
      </c>
      <c r="CF1023">
        <v>1464408</v>
      </c>
      <c r="CG1023">
        <v>0</v>
      </c>
      <c r="CH1023" t="s">
        <v>612</v>
      </c>
      <c r="CI1023" t="s">
        <v>616</v>
      </c>
      <c r="CJ1023" t="s">
        <v>617</v>
      </c>
      <c r="CK1023" t="s">
        <v>617</v>
      </c>
      <c r="CL1023" t="s">
        <v>617</v>
      </c>
      <c r="CM1023" t="s">
        <v>617</v>
      </c>
      <c r="CN1023">
        <v>0</v>
      </c>
    </row>
    <row r="1024" spans="1:92" x14ac:dyDescent="0.25">
      <c r="A1024" t="s">
        <v>6294</v>
      </c>
      <c r="B1024" t="s">
        <v>6294</v>
      </c>
      <c r="C1024">
        <v>17</v>
      </c>
      <c r="D1024" t="s">
        <v>597</v>
      </c>
      <c r="E1024">
        <v>66109</v>
      </c>
      <c r="F1024" t="s">
        <v>5797</v>
      </c>
      <c r="G1024" t="s">
        <v>6295</v>
      </c>
      <c r="H1024" t="s">
        <v>6296</v>
      </c>
      <c r="I1024" t="s">
        <v>630</v>
      </c>
      <c r="J1024">
        <v>8268</v>
      </c>
      <c r="K1024">
        <v>9319</v>
      </c>
      <c r="L1024" t="s">
        <v>6297</v>
      </c>
      <c r="M1024" t="s">
        <v>6298</v>
      </c>
      <c r="N1024" t="s">
        <v>5832</v>
      </c>
      <c r="O1024" t="s">
        <v>6299</v>
      </c>
      <c r="P1024" t="s">
        <v>5834</v>
      </c>
      <c r="Q1024" t="s">
        <v>5835</v>
      </c>
      <c r="R1024" t="s">
        <v>5836</v>
      </c>
      <c r="S1024" t="s">
        <v>5794</v>
      </c>
      <c r="T1024" t="s">
        <v>5795</v>
      </c>
      <c r="U1024" t="s">
        <v>2564</v>
      </c>
      <c r="V1024" t="s">
        <v>1577</v>
      </c>
      <c r="W1024">
        <v>44.354289999999999</v>
      </c>
      <c r="X1024">
        <v>-79.661680000000004</v>
      </c>
      <c r="Y1024" t="s">
        <v>612</v>
      </c>
      <c r="Z1024" t="s">
        <v>612</v>
      </c>
      <c r="AA1024" t="s">
        <v>612</v>
      </c>
      <c r="AB1024" t="s">
        <v>612</v>
      </c>
      <c r="AC1024" t="s">
        <v>612</v>
      </c>
      <c r="AD1024" t="s">
        <v>612</v>
      </c>
      <c r="AE1024" t="s">
        <v>612</v>
      </c>
      <c r="AF1024" t="s">
        <v>612</v>
      </c>
      <c r="AG1024" t="s">
        <v>612</v>
      </c>
      <c r="AH1024" t="s">
        <v>612</v>
      </c>
      <c r="AI1024" t="s">
        <v>612</v>
      </c>
      <c r="AJ1024" t="s">
        <v>612</v>
      </c>
      <c r="AK1024" t="s">
        <v>612</v>
      </c>
      <c r="AL1024" t="s">
        <v>612</v>
      </c>
      <c r="AM1024" t="s">
        <v>612</v>
      </c>
      <c r="AN1024" t="s">
        <v>612</v>
      </c>
      <c r="AO1024" t="s">
        <v>612</v>
      </c>
      <c r="AP1024" t="s">
        <v>612</v>
      </c>
      <c r="AQ1024" t="s">
        <v>612</v>
      </c>
      <c r="AR1024" t="s">
        <v>612</v>
      </c>
      <c r="AS1024" t="s">
        <v>612</v>
      </c>
      <c r="AT1024" t="s">
        <v>613</v>
      </c>
      <c r="AU1024" t="s">
        <v>612</v>
      </c>
      <c r="AV1024" t="s">
        <v>635</v>
      </c>
      <c r="AW1024">
        <v>39691</v>
      </c>
      <c r="AX1024">
        <v>1777986</v>
      </c>
      <c r="AY1024" t="s">
        <v>621</v>
      </c>
      <c r="AZ1024" t="s">
        <v>140</v>
      </c>
      <c r="BA1024" t="s">
        <v>470</v>
      </c>
      <c r="BB1024" t="s">
        <v>694</v>
      </c>
      <c r="BC1024">
        <v>37135</v>
      </c>
      <c r="BD1024">
        <v>0</v>
      </c>
      <c r="BE1024">
        <v>0</v>
      </c>
      <c r="BF1024">
        <v>0</v>
      </c>
      <c r="BG1024">
        <v>0</v>
      </c>
      <c r="BH1024">
        <v>0</v>
      </c>
      <c r="BI1024">
        <v>0</v>
      </c>
      <c r="BJ1024">
        <v>0</v>
      </c>
      <c r="BK1024">
        <v>0</v>
      </c>
      <c r="BL1024">
        <v>0</v>
      </c>
      <c r="BM1024">
        <v>0</v>
      </c>
      <c r="BN1024">
        <v>0</v>
      </c>
      <c r="BO1024">
        <v>0</v>
      </c>
      <c r="BP1024">
        <v>0</v>
      </c>
      <c r="BQ1024">
        <v>0</v>
      </c>
      <c r="BR1024">
        <v>0</v>
      </c>
      <c r="BS1024">
        <v>0</v>
      </c>
      <c r="BT1024">
        <v>1777986</v>
      </c>
      <c r="BU1024">
        <v>0</v>
      </c>
      <c r="BV1024">
        <v>0</v>
      </c>
      <c r="BW1024">
        <v>0</v>
      </c>
      <c r="BX1024">
        <v>0</v>
      </c>
      <c r="BY1024">
        <v>0</v>
      </c>
      <c r="BZ1024">
        <v>0</v>
      </c>
      <c r="CA1024">
        <v>0</v>
      </c>
      <c r="CB1024">
        <v>0</v>
      </c>
      <c r="CC1024">
        <v>0</v>
      </c>
      <c r="CD1024">
        <v>1777986</v>
      </c>
      <c r="CE1024">
        <v>1777986</v>
      </c>
      <c r="CF1024">
        <v>1777986</v>
      </c>
      <c r="CG1024">
        <v>0</v>
      </c>
      <c r="CH1024" t="s">
        <v>612</v>
      </c>
      <c r="CI1024" t="s">
        <v>616</v>
      </c>
      <c r="CJ1024" t="s">
        <v>617</v>
      </c>
      <c r="CK1024" t="s">
        <v>617</v>
      </c>
      <c r="CL1024" t="s">
        <v>617</v>
      </c>
      <c r="CM1024" t="s">
        <v>617</v>
      </c>
      <c r="CN1024">
        <v>0</v>
      </c>
    </row>
    <row r="1025" spans="1:92" x14ac:dyDescent="0.25">
      <c r="A1025" t="s">
        <v>6300</v>
      </c>
      <c r="B1025" t="s">
        <v>6300</v>
      </c>
      <c r="C1025">
        <v>17</v>
      </c>
      <c r="D1025" t="s">
        <v>597</v>
      </c>
      <c r="E1025">
        <v>66109</v>
      </c>
      <c r="F1025" t="s">
        <v>5797</v>
      </c>
      <c r="G1025" t="s">
        <v>6301</v>
      </c>
      <c r="H1025" t="s">
        <v>6302</v>
      </c>
      <c r="I1025" t="s">
        <v>630</v>
      </c>
      <c r="J1025">
        <v>8227</v>
      </c>
      <c r="K1025">
        <v>9286</v>
      </c>
      <c r="L1025" t="s">
        <v>6303</v>
      </c>
      <c r="M1025" t="s">
        <v>6304</v>
      </c>
      <c r="N1025" t="s">
        <v>5923</v>
      </c>
      <c r="O1025" t="s">
        <v>6305</v>
      </c>
      <c r="P1025" t="s">
        <v>5925</v>
      </c>
      <c r="Q1025" t="s">
        <v>5926</v>
      </c>
      <c r="R1025" t="s">
        <v>5927</v>
      </c>
      <c r="S1025" t="s">
        <v>5794</v>
      </c>
      <c r="T1025" t="s">
        <v>5795</v>
      </c>
      <c r="U1025" t="s">
        <v>2564</v>
      </c>
      <c r="V1025" t="s">
        <v>1577</v>
      </c>
      <c r="W1025">
        <v>44.479259999999996</v>
      </c>
      <c r="X1025">
        <v>-80.064260000000004</v>
      </c>
      <c r="Y1025" t="s">
        <v>612</v>
      </c>
      <c r="Z1025" t="s">
        <v>612</v>
      </c>
      <c r="AA1025" t="s">
        <v>612</v>
      </c>
      <c r="AB1025" t="s">
        <v>612</v>
      </c>
      <c r="AC1025" t="s">
        <v>612</v>
      </c>
      <c r="AD1025" t="s">
        <v>612</v>
      </c>
      <c r="AE1025" t="s">
        <v>612</v>
      </c>
      <c r="AF1025" t="s">
        <v>612</v>
      </c>
      <c r="AG1025" t="s">
        <v>612</v>
      </c>
      <c r="AH1025" t="s">
        <v>612</v>
      </c>
      <c r="AI1025" t="s">
        <v>612</v>
      </c>
      <c r="AJ1025" t="s">
        <v>612</v>
      </c>
      <c r="AK1025" t="s">
        <v>612</v>
      </c>
      <c r="AL1025" t="s">
        <v>612</v>
      </c>
      <c r="AM1025" t="s">
        <v>612</v>
      </c>
      <c r="AN1025" t="s">
        <v>612</v>
      </c>
      <c r="AO1025" t="s">
        <v>612</v>
      </c>
      <c r="AP1025" t="s">
        <v>612</v>
      </c>
      <c r="AQ1025" t="s">
        <v>612</v>
      </c>
      <c r="AR1025" t="s">
        <v>612</v>
      </c>
      <c r="AS1025" t="s">
        <v>612</v>
      </c>
      <c r="AT1025" t="s">
        <v>613</v>
      </c>
      <c r="AU1025" t="s">
        <v>612</v>
      </c>
      <c r="AV1025" t="s">
        <v>635</v>
      </c>
      <c r="AW1025">
        <v>39691</v>
      </c>
      <c r="AX1025">
        <v>1059355</v>
      </c>
      <c r="AY1025" t="s">
        <v>621</v>
      </c>
      <c r="AZ1025" t="s">
        <v>140</v>
      </c>
      <c r="BA1025" t="s">
        <v>470</v>
      </c>
      <c r="BB1025" t="s">
        <v>2212</v>
      </c>
      <c r="BC1025">
        <v>36404</v>
      </c>
      <c r="BD1025">
        <v>0</v>
      </c>
      <c r="BE1025">
        <v>0</v>
      </c>
      <c r="BF1025">
        <v>7710</v>
      </c>
      <c r="BG1025">
        <v>0</v>
      </c>
      <c r="BH1025">
        <v>0</v>
      </c>
      <c r="BI1025">
        <v>0</v>
      </c>
      <c r="BJ1025">
        <v>0</v>
      </c>
      <c r="BK1025">
        <v>0</v>
      </c>
      <c r="BL1025">
        <v>0</v>
      </c>
      <c r="BM1025">
        <v>0</v>
      </c>
      <c r="BN1025">
        <v>0</v>
      </c>
      <c r="BO1025">
        <v>0</v>
      </c>
      <c r="BP1025">
        <v>0</v>
      </c>
      <c r="BQ1025">
        <v>0</v>
      </c>
      <c r="BR1025">
        <v>0</v>
      </c>
      <c r="BS1025">
        <v>7710</v>
      </c>
      <c r="BT1025">
        <v>1051645</v>
      </c>
      <c r="BU1025">
        <v>0</v>
      </c>
      <c r="BV1025">
        <v>0</v>
      </c>
      <c r="BW1025">
        <v>0</v>
      </c>
      <c r="BX1025">
        <v>0</v>
      </c>
      <c r="BY1025">
        <v>0</v>
      </c>
      <c r="BZ1025">
        <v>0</v>
      </c>
      <c r="CA1025">
        <v>0</v>
      </c>
      <c r="CB1025">
        <v>0</v>
      </c>
      <c r="CC1025">
        <v>0</v>
      </c>
      <c r="CD1025">
        <v>1051645</v>
      </c>
      <c r="CE1025">
        <v>1059355</v>
      </c>
      <c r="CF1025">
        <v>1059355</v>
      </c>
      <c r="CG1025">
        <v>0</v>
      </c>
      <c r="CH1025" t="s">
        <v>612</v>
      </c>
      <c r="CI1025" t="s">
        <v>616</v>
      </c>
      <c r="CJ1025" t="s">
        <v>617</v>
      </c>
      <c r="CK1025" t="s">
        <v>617</v>
      </c>
      <c r="CL1025" t="s">
        <v>617</v>
      </c>
      <c r="CM1025" t="s">
        <v>617</v>
      </c>
      <c r="CN1025">
        <v>0</v>
      </c>
    </row>
    <row r="1026" spans="1:92" x14ac:dyDescent="0.25">
      <c r="A1026" t="s">
        <v>6306</v>
      </c>
      <c r="B1026" t="s">
        <v>6306</v>
      </c>
      <c r="C1026">
        <v>17</v>
      </c>
      <c r="D1026" t="s">
        <v>597</v>
      </c>
      <c r="E1026">
        <v>66109</v>
      </c>
      <c r="F1026" t="s">
        <v>5797</v>
      </c>
      <c r="G1026" t="s">
        <v>6307</v>
      </c>
      <c r="H1026" t="s">
        <v>6308</v>
      </c>
      <c r="I1026" t="s">
        <v>630</v>
      </c>
      <c r="J1026">
        <v>8223</v>
      </c>
      <c r="K1026">
        <v>9282</v>
      </c>
      <c r="L1026" t="s">
        <v>6309</v>
      </c>
      <c r="M1026" t="s">
        <v>6310</v>
      </c>
      <c r="N1026" t="s">
        <v>6000</v>
      </c>
      <c r="O1026" t="s">
        <v>6311</v>
      </c>
      <c r="P1026" t="s">
        <v>6002</v>
      </c>
      <c r="Q1026" t="s">
        <v>6003</v>
      </c>
      <c r="R1026" t="s">
        <v>6004</v>
      </c>
      <c r="S1026" t="s">
        <v>5794</v>
      </c>
      <c r="T1026" t="s">
        <v>5795</v>
      </c>
      <c r="U1026" t="s">
        <v>2564</v>
      </c>
      <c r="V1026" t="s">
        <v>1577</v>
      </c>
      <c r="W1026">
        <v>44.490220000000001</v>
      </c>
      <c r="X1026">
        <v>-79.664190000000005</v>
      </c>
      <c r="Y1026" t="s">
        <v>612</v>
      </c>
      <c r="Z1026" t="s">
        <v>612</v>
      </c>
      <c r="AA1026" t="s">
        <v>612</v>
      </c>
      <c r="AB1026" t="s">
        <v>612</v>
      </c>
      <c r="AC1026" t="s">
        <v>612</v>
      </c>
      <c r="AD1026" t="s">
        <v>612</v>
      </c>
      <c r="AE1026" t="s">
        <v>612</v>
      </c>
      <c r="AF1026" t="s">
        <v>612</v>
      </c>
      <c r="AG1026" t="s">
        <v>612</v>
      </c>
      <c r="AH1026" t="s">
        <v>612</v>
      </c>
      <c r="AI1026" t="s">
        <v>612</v>
      </c>
      <c r="AJ1026" t="s">
        <v>612</v>
      </c>
      <c r="AK1026" t="s">
        <v>612</v>
      </c>
      <c r="AL1026" t="s">
        <v>612</v>
      </c>
      <c r="AM1026" t="s">
        <v>612</v>
      </c>
      <c r="AN1026" t="s">
        <v>612</v>
      </c>
      <c r="AO1026" t="s">
        <v>612</v>
      </c>
      <c r="AP1026" t="s">
        <v>612</v>
      </c>
      <c r="AQ1026" t="s">
        <v>612</v>
      </c>
      <c r="AR1026" t="s">
        <v>612</v>
      </c>
      <c r="AS1026" t="s">
        <v>612</v>
      </c>
      <c r="AT1026" t="s">
        <v>613</v>
      </c>
      <c r="AU1026" t="s">
        <v>612</v>
      </c>
      <c r="AV1026" t="s">
        <v>635</v>
      </c>
      <c r="AW1026">
        <v>39691</v>
      </c>
      <c r="AX1026">
        <v>1074341</v>
      </c>
      <c r="AY1026" t="s">
        <v>621</v>
      </c>
      <c r="AZ1026" t="s">
        <v>140</v>
      </c>
      <c r="BA1026" t="s">
        <v>470</v>
      </c>
      <c r="BB1026" t="s">
        <v>694</v>
      </c>
      <c r="BC1026">
        <v>37135</v>
      </c>
      <c r="BD1026">
        <v>0</v>
      </c>
      <c r="BE1026">
        <v>0</v>
      </c>
      <c r="BF1026">
        <v>0</v>
      </c>
      <c r="BG1026">
        <v>0</v>
      </c>
      <c r="BH1026">
        <v>0</v>
      </c>
      <c r="BI1026">
        <v>0</v>
      </c>
      <c r="BJ1026">
        <v>0</v>
      </c>
      <c r="BK1026">
        <v>0</v>
      </c>
      <c r="BL1026">
        <v>0</v>
      </c>
      <c r="BM1026">
        <v>0</v>
      </c>
      <c r="BN1026">
        <v>0</v>
      </c>
      <c r="BO1026">
        <v>0</v>
      </c>
      <c r="BP1026">
        <v>0</v>
      </c>
      <c r="BQ1026">
        <v>0</v>
      </c>
      <c r="BR1026">
        <v>0</v>
      </c>
      <c r="BS1026">
        <v>0</v>
      </c>
      <c r="BT1026">
        <v>1074341</v>
      </c>
      <c r="BU1026">
        <v>0</v>
      </c>
      <c r="BV1026">
        <v>0</v>
      </c>
      <c r="BW1026">
        <v>0</v>
      </c>
      <c r="BX1026">
        <v>0</v>
      </c>
      <c r="BY1026">
        <v>0</v>
      </c>
      <c r="BZ1026">
        <v>0</v>
      </c>
      <c r="CA1026">
        <v>0</v>
      </c>
      <c r="CB1026">
        <v>0</v>
      </c>
      <c r="CC1026">
        <v>0</v>
      </c>
      <c r="CD1026">
        <v>1074341</v>
      </c>
      <c r="CE1026">
        <v>1074341</v>
      </c>
      <c r="CF1026">
        <v>1074341</v>
      </c>
      <c r="CG1026">
        <v>0</v>
      </c>
      <c r="CH1026" t="s">
        <v>612</v>
      </c>
      <c r="CI1026" t="s">
        <v>616</v>
      </c>
      <c r="CJ1026" t="s">
        <v>617</v>
      </c>
      <c r="CK1026" t="s">
        <v>617</v>
      </c>
      <c r="CL1026" t="s">
        <v>617</v>
      </c>
      <c r="CM1026" t="s">
        <v>617</v>
      </c>
      <c r="CN1026">
        <v>0</v>
      </c>
    </row>
    <row r="1027" spans="1:92" x14ac:dyDescent="0.25">
      <c r="A1027" t="s">
        <v>6312</v>
      </c>
      <c r="B1027" t="s">
        <v>6312</v>
      </c>
      <c r="C1027">
        <v>17</v>
      </c>
      <c r="D1027" t="s">
        <v>597</v>
      </c>
      <c r="E1027">
        <v>66109</v>
      </c>
      <c r="F1027" t="s">
        <v>5797</v>
      </c>
      <c r="G1027" t="s">
        <v>6313</v>
      </c>
      <c r="H1027" t="s">
        <v>6314</v>
      </c>
      <c r="I1027" t="s">
        <v>630</v>
      </c>
      <c r="J1027">
        <v>8229</v>
      </c>
      <c r="K1027">
        <v>9288</v>
      </c>
      <c r="L1027" t="s">
        <v>6315</v>
      </c>
      <c r="M1027" t="s">
        <v>6316</v>
      </c>
      <c r="N1027" t="s">
        <v>6317</v>
      </c>
      <c r="O1027" t="s">
        <v>6318</v>
      </c>
      <c r="P1027" t="s">
        <v>6319</v>
      </c>
      <c r="Q1027" t="s">
        <v>6320</v>
      </c>
      <c r="R1027" t="s">
        <v>6321</v>
      </c>
      <c r="S1027" t="s">
        <v>5794</v>
      </c>
      <c r="T1027" t="s">
        <v>5795</v>
      </c>
      <c r="U1027" t="s">
        <v>2564</v>
      </c>
      <c r="V1027" t="s">
        <v>1577</v>
      </c>
      <c r="W1027">
        <v>44.654850000000003</v>
      </c>
      <c r="X1027">
        <v>-79.924490000000006</v>
      </c>
      <c r="Y1027" t="s">
        <v>612</v>
      </c>
      <c r="Z1027" t="s">
        <v>612</v>
      </c>
      <c r="AA1027" t="s">
        <v>612</v>
      </c>
      <c r="AB1027" t="s">
        <v>612</v>
      </c>
      <c r="AC1027" t="s">
        <v>612</v>
      </c>
      <c r="AD1027" t="s">
        <v>612</v>
      </c>
      <c r="AE1027" t="s">
        <v>612</v>
      </c>
      <c r="AF1027" t="s">
        <v>612</v>
      </c>
      <c r="AG1027" t="s">
        <v>612</v>
      </c>
      <c r="AH1027" t="s">
        <v>612</v>
      </c>
      <c r="AI1027" t="s">
        <v>612</v>
      </c>
      <c r="AJ1027" t="s">
        <v>612</v>
      </c>
      <c r="AK1027" t="s">
        <v>612</v>
      </c>
      <c r="AL1027" t="s">
        <v>612</v>
      </c>
      <c r="AM1027" t="s">
        <v>612</v>
      </c>
      <c r="AN1027" t="s">
        <v>612</v>
      </c>
      <c r="AO1027" t="s">
        <v>612</v>
      </c>
      <c r="AP1027" t="s">
        <v>612</v>
      </c>
      <c r="AQ1027" t="s">
        <v>612</v>
      </c>
      <c r="AR1027" t="s">
        <v>612</v>
      </c>
      <c r="AS1027" t="s">
        <v>612</v>
      </c>
      <c r="AT1027" t="s">
        <v>613</v>
      </c>
      <c r="AU1027" t="s">
        <v>612</v>
      </c>
      <c r="AV1027" t="s">
        <v>635</v>
      </c>
      <c r="AW1027">
        <v>39691</v>
      </c>
      <c r="AX1027">
        <v>1391406</v>
      </c>
      <c r="AY1027" t="s">
        <v>621</v>
      </c>
      <c r="AZ1027" t="s">
        <v>140</v>
      </c>
      <c r="BA1027" t="s">
        <v>470</v>
      </c>
      <c r="BB1027" t="s">
        <v>1318</v>
      </c>
      <c r="BC1027">
        <v>37500</v>
      </c>
      <c r="BD1027">
        <v>0</v>
      </c>
      <c r="BE1027">
        <v>0</v>
      </c>
      <c r="BF1027">
        <v>0</v>
      </c>
      <c r="BG1027">
        <v>0</v>
      </c>
      <c r="BH1027">
        <v>0</v>
      </c>
      <c r="BI1027">
        <v>0</v>
      </c>
      <c r="BJ1027">
        <v>0</v>
      </c>
      <c r="BK1027">
        <v>0</v>
      </c>
      <c r="BL1027">
        <v>0</v>
      </c>
      <c r="BM1027">
        <v>0</v>
      </c>
      <c r="BN1027">
        <v>0</v>
      </c>
      <c r="BO1027">
        <v>0</v>
      </c>
      <c r="BP1027">
        <v>0</v>
      </c>
      <c r="BQ1027">
        <v>0</v>
      </c>
      <c r="BR1027">
        <v>0</v>
      </c>
      <c r="BS1027">
        <v>0</v>
      </c>
      <c r="BT1027">
        <v>1391406</v>
      </c>
      <c r="BU1027">
        <v>0</v>
      </c>
      <c r="BV1027">
        <v>0</v>
      </c>
      <c r="BW1027">
        <v>0</v>
      </c>
      <c r="BX1027">
        <v>0</v>
      </c>
      <c r="BY1027">
        <v>0</v>
      </c>
      <c r="BZ1027">
        <v>0</v>
      </c>
      <c r="CA1027">
        <v>0</v>
      </c>
      <c r="CB1027">
        <v>0</v>
      </c>
      <c r="CC1027">
        <v>0</v>
      </c>
      <c r="CD1027">
        <v>1391406</v>
      </c>
      <c r="CE1027">
        <v>1391406</v>
      </c>
      <c r="CF1027">
        <v>1391406</v>
      </c>
      <c r="CG1027">
        <v>0</v>
      </c>
      <c r="CH1027" t="s">
        <v>612</v>
      </c>
      <c r="CI1027" t="s">
        <v>616</v>
      </c>
      <c r="CJ1027" t="s">
        <v>617</v>
      </c>
      <c r="CK1027" t="s">
        <v>617</v>
      </c>
      <c r="CL1027" t="s">
        <v>617</v>
      </c>
      <c r="CM1027" t="s">
        <v>617</v>
      </c>
      <c r="CN1027">
        <v>0</v>
      </c>
    </row>
    <row r="1028" spans="1:92" x14ac:dyDescent="0.25">
      <c r="A1028" t="s">
        <v>6322</v>
      </c>
      <c r="B1028" t="s">
        <v>6322</v>
      </c>
      <c r="C1028">
        <v>17</v>
      </c>
      <c r="D1028" t="s">
        <v>597</v>
      </c>
      <c r="E1028">
        <v>66109</v>
      </c>
      <c r="F1028" t="s">
        <v>5797</v>
      </c>
      <c r="G1028" t="s">
        <v>6323</v>
      </c>
      <c r="H1028" t="s">
        <v>6324</v>
      </c>
      <c r="I1028" t="s">
        <v>630</v>
      </c>
      <c r="J1028">
        <v>8200</v>
      </c>
      <c r="K1028">
        <v>9261</v>
      </c>
      <c r="L1028" t="s">
        <v>6325</v>
      </c>
      <c r="M1028" t="s">
        <v>6326</v>
      </c>
      <c r="N1028" t="s">
        <v>5812</v>
      </c>
      <c r="O1028" t="s">
        <v>6327</v>
      </c>
      <c r="P1028" t="s">
        <v>5814</v>
      </c>
      <c r="Q1028" t="s">
        <v>5815</v>
      </c>
      <c r="R1028" t="s">
        <v>5816</v>
      </c>
      <c r="S1028" t="s">
        <v>5794</v>
      </c>
      <c r="T1028" t="s">
        <v>5795</v>
      </c>
      <c r="U1028" t="s">
        <v>2564</v>
      </c>
      <c r="V1028" t="s">
        <v>1577</v>
      </c>
      <c r="W1028">
        <v>44.488039999999998</v>
      </c>
      <c r="X1028">
        <v>-80.219639999999998</v>
      </c>
      <c r="Y1028">
        <v>42695</v>
      </c>
      <c r="Z1028" t="s">
        <v>787</v>
      </c>
      <c r="AA1028" t="s">
        <v>787</v>
      </c>
      <c r="AB1028" t="s">
        <v>612</v>
      </c>
      <c r="AC1028" t="s">
        <v>612</v>
      </c>
      <c r="AD1028" t="s">
        <v>612</v>
      </c>
      <c r="AE1028">
        <v>42695</v>
      </c>
      <c r="AF1028" t="s">
        <v>787</v>
      </c>
      <c r="AG1028" t="s">
        <v>787</v>
      </c>
      <c r="AH1028" t="s">
        <v>612</v>
      </c>
      <c r="AI1028" t="s">
        <v>612</v>
      </c>
      <c r="AJ1028" t="s">
        <v>612</v>
      </c>
      <c r="AK1028" t="s">
        <v>612</v>
      </c>
      <c r="AL1028" t="s">
        <v>612</v>
      </c>
      <c r="AM1028" t="s">
        <v>612</v>
      </c>
      <c r="AN1028" t="s">
        <v>612</v>
      </c>
      <c r="AO1028" t="s">
        <v>612</v>
      </c>
      <c r="AP1028" t="s">
        <v>612</v>
      </c>
      <c r="AQ1028">
        <v>141</v>
      </c>
      <c r="AR1028" t="s">
        <v>612</v>
      </c>
      <c r="AS1028" t="s">
        <v>612</v>
      </c>
      <c r="AT1028" t="s">
        <v>613</v>
      </c>
      <c r="AU1028" t="s">
        <v>612</v>
      </c>
      <c r="AV1028" t="s">
        <v>635</v>
      </c>
      <c r="AW1028">
        <v>43342</v>
      </c>
      <c r="AX1028">
        <v>6487869</v>
      </c>
      <c r="AY1028" t="s">
        <v>621</v>
      </c>
      <c r="AZ1028" t="s">
        <v>140</v>
      </c>
      <c r="BA1028" t="s">
        <v>460</v>
      </c>
      <c r="BB1028" t="s">
        <v>738</v>
      </c>
      <c r="BC1028">
        <v>43780</v>
      </c>
      <c r="BD1028">
        <v>968000</v>
      </c>
      <c r="BE1028">
        <v>0</v>
      </c>
      <c r="BF1028">
        <v>1230824</v>
      </c>
      <c r="BG1028">
        <v>0</v>
      </c>
      <c r="BH1028">
        <v>55000</v>
      </c>
      <c r="BI1028">
        <v>0</v>
      </c>
      <c r="BJ1028">
        <v>0</v>
      </c>
      <c r="BK1028">
        <v>0</v>
      </c>
      <c r="BL1028">
        <v>0</v>
      </c>
      <c r="BM1028">
        <v>0</v>
      </c>
      <c r="BN1028">
        <v>0</v>
      </c>
      <c r="BO1028">
        <v>0</v>
      </c>
      <c r="BP1028">
        <v>0</v>
      </c>
      <c r="BQ1028">
        <v>0</v>
      </c>
      <c r="BR1028">
        <v>0</v>
      </c>
      <c r="BS1028">
        <v>2253824</v>
      </c>
      <c r="BT1028">
        <v>0</v>
      </c>
      <c r="BU1028">
        <v>0</v>
      </c>
      <c r="BV1028">
        <v>259647</v>
      </c>
      <c r="BW1028">
        <v>0</v>
      </c>
      <c r="BX1028">
        <v>3974398</v>
      </c>
      <c r="BY1028">
        <v>0</v>
      </c>
      <c r="BZ1028">
        <v>0</v>
      </c>
      <c r="CA1028">
        <v>0</v>
      </c>
      <c r="CB1028">
        <v>0</v>
      </c>
      <c r="CC1028">
        <v>0</v>
      </c>
      <c r="CD1028">
        <v>4234045</v>
      </c>
      <c r="CE1028">
        <v>6487869</v>
      </c>
      <c r="CF1028">
        <v>6487869</v>
      </c>
      <c r="CG1028">
        <v>0</v>
      </c>
      <c r="CH1028" t="s">
        <v>612</v>
      </c>
      <c r="CI1028" t="s">
        <v>616</v>
      </c>
      <c r="CJ1028" t="s">
        <v>702</v>
      </c>
      <c r="CK1028" t="s">
        <v>703</v>
      </c>
      <c r="CL1028" t="s">
        <v>617</v>
      </c>
      <c r="CM1028" t="s">
        <v>617</v>
      </c>
      <c r="CN1028">
        <v>3974398</v>
      </c>
    </row>
    <row r="1029" spans="1:92" x14ac:dyDescent="0.25">
      <c r="A1029" t="s">
        <v>6328</v>
      </c>
      <c r="B1029" t="s">
        <v>6328</v>
      </c>
      <c r="C1029">
        <v>17</v>
      </c>
      <c r="D1029" t="s">
        <v>597</v>
      </c>
      <c r="E1029">
        <v>66109</v>
      </c>
      <c r="F1029" t="s">
        <v>5797</v>
      </c>
      <c r="G1029" t="s">
        <v>6329</v>
      </c>
      <c r="H1029" t="s">
        <v>6330</v>
      </c>
      <c r="I1029" t="s">
        <v>630</v>
      </c>
      <c r="J1029">
        <v>8158</v>
      </c>
      <c r="K1029">
        <v>9222</v>
      </c>
      <c r="L1029" t="s">
        <v>6331</v>
      </c>
      <c r="M1029" t="s">
        <v>6332</v>
      </c>
      <c r="N1029" t="s">
        <v>5812</v>
      </c>
      <c r="O1029" t="s">
        <v>6333</v>
      </c>
      <c r="P1029" t="s">
        <v>5814</v>
      </c>
      <c r="Q1029" t="s">
        <v>5815</v>
      </c>
      <c r="R1029" t="s">
        <v>5816</v>
      </c>
      <c r="S1029" t="s">
        <v>5794</v>
      </c>
      <c r="T1029" t="s">
        <v>5795</v>
      </c>
      <c r="U1029" t="s">
        <v>2564</v>
      </c>
      <c r="V1029" t="s">
        <v>1577</v>
      </c>
      <c r="W1029">
        <v>44.496659999999999</v>
      </c>
      <c r="X1029">
        <v>-80.230699999999999</v>
      </c>
      <c r="Y1029">
        <v>42695</v>
      </c>
      <c r="Z1029" t="s">
        <v>787</v>
      </c>
      <c r="AA1029" t="s">
        <v>787</v>
      </c>
      <c r="AB1029" t="s">
        <v>612</v>
      </c>
      <c r="AC1029" t="s">
        <v>612</v>
      </c>
      <c r="AD1029" t="s">
        <v>612</v>
      </c>
      <c r="AE1029">
        <v>42695</v>
      </c>
      <c r="AF1029" t="s">
        <v>787</v>
      </c>
      <c r="AG1029" t="s">
        <v>787</v>
      </c>
      <c r="AH1029" t="s">
        <v>612</v>
      </c>
      <c r="AI1029" t="s">
        <v>612</v>
      </c>
      <c r="AJ1029" t="s">
        <v>612</v>
      </c>
      <c r="AK1029" t="s">
        <v>612</v>
      </c>
      <c r="AL1029" t="s">
        <v>612</v>
      </c>
      <c r="AM1029" t="s">
        <v>612</v>
      </c>
      <c r="AN1029" t="s">
        <v>612</v>
      </c>
      <c r="AO1029" t="s">
        <v>612</v>
      </c>
      <c r="AP1029" t="s">
        <v>612</v>
      </c>
      <c r="AQ1029">
        <v>92</v>
      </c>
      <c r="AR1029" t="s">
        <v>612</v>
      </c>
      <c r="AS1029" t="s">
        <v>612</v>
      </c>
      <c r="AT1029" t="s">
        <v>613</v>
      </c>
      <c r="AU1029" t="s">
        <v>612</v>
      </c>
      <c r="AV1029" t="s">
        <v>635</v>
      </c>
      <c r="AW1029">
        <v>44365</v>
      </c>
      <c r="AX1029">
        <v>1933696</v>
      </c>
      <c r="AY1029" t="s">
        <v>621</v>
      </c>
      <c r="AZ1029" t="s">
        <v>140</v>
      </c>
      <c r="BA1029" t="s">
        <v>460</v>
      </c>
      <c r="BB1029" t="s">
        <v>763</v>
      </c>
      <c r="BC1029">
        <v>43344</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1933696</v>
      </c>
      <c r="BY1029">
        <v>0</v>
      </c>
      <c r="BZ1029">
        <v>0</v>
      </c>
      <c r="CA1029">
        <v>0</v>
      </c>
      <c r="CB1029">
        <v>0</v>
      </c>
      <c r="CC1029">
        <v>0</v>
      </c>
      <c r="CD1029">
        <v>1933696</v>
      </c>
      <c r="CE1029">
        <v>1933696</v>
      </c>
      <c r="CF1029">
        <v>1933696</v>
      </c>
      <c r="CG1029">
        <v>0</v>
      </c>
      <c r="CH1029" t="s">
        <v>612</v>
      </c>
      <c r="CI1029" t="s">
        <v>616</v>
      </c>
      <c r="CJ1029" t="s">
        <v>702</v>
      </c>
      <c r="CK1029" t="s">
        <v>703</v>
      </c>
      <c r="CL1029" t="s">
        <v>617</v>
      </c>
      <c r="CM1029" t="s">
        <v>617</v>
      </c>
      <c r="CN1029">
        <v>1933696</v>
      </c>
    </row>
    <row r="1030" spans="1:92" x14ac:dyDescent="0.25">
      <c r="A1030" t="s">
        <v>6334</v>
      </c>
      <c r="B1030" t="s">
        <v>6334</v>
      </c>
      <c r="C1030">
        <v>17</v>
      </c>
      <c r="D1030" t="s">
        <v>5989</v>
      </c>
      <c r="E1030">
        <v>66109</v>
      </c>
      <c r="F1030" t="s">
        <v>5797</v>
      </c>
      <c r="G1030" t="s">
        <v>6180</v>
      </c>
      <c r="H1030" t="s">
        <v>6181</v>
      </c>
      <c r="I1030" t="s">
        <v>630</v>
      </c>
      <c r="J1030">
        <v>8164</v>
      </c>
      <c r="K1030">
        <v>9228</v>
      </c>
      <c r="L1030" t="s">
        <v>6182</v>
      </c>
      <c r="M1030" t="s">
        <v>6183</v>
      </c>
      <c r="N1030" t="s">
        <v>5977</v>
      </c>
      <c r="O1030" t="s">
        <v>6184</v>
      </c>
      <c r="P1030" t="s">
        <v>5979</v>
      </c>
      <c r="Q1030" t="s">
        <v>5980</v>
      </c>
      <c r="R1030" t="s">
        <v>5981</v>
      </c>
      <c r="S1030" t="s">
        <v>5794</v>
      </c>
      <c r="T1030" t="s">
        <v>5795</v>
      </c>
      <c r="U1030" t="s">
        <v>2564</v>
      </c>
      <c r="V1030" t="s">
        <v>1577</v>
      </c>
      <c r="W1030">
        <v>44.619929999999997</v>
      </c>
      <c r="X1030">
        <v>-79.431100000000001</v>
      </c>
      <c r="Y1030">
        <v>42317</v>
      </c>
      <c r="Z1030" t="s">
        <v>622</v>
      </c>
      <c r="AA1030" t="s">
        <v>622</v>
      </c>
      <c r="AB1030" t="s">
        <v>612</v>
      </c>
      <c r="AC1030" t="s">
        <v>612</v>
      </c>
      <c r="AD1030" t="s">
        <v>612</v>
      </c>
      <c r="AE1030" t="s">
        <v>612</v>
      </c>
      <c r="AF1030" t="s">
        <v>612</v>
      </c>
      <c r="AG1030" t="s">
        <v>612</v>
      </c>
      <c r="AH1030">
        <v>42317</v>
      </c>
      <c r="AI1030" t="s">
        <v>622</v>
      </c>
      <c r="AJ1030" t="s">
        <v>622</v>
      </c>
      <c r="AK1030" t="s">
        <v>612</v>
      </c>
      <c r="AL1030" t="s">
        <v>612</v>
      </c>
      <c r="AM1030" t="s">
        <v>612</v>
      </c>
      <c r="AN1030" t="s">
        <v>612</v>
      </c>
      <c r="AO1030" t="s">
        <v>612</v>
      </c>
      <c r="AP1030" t="s">
        <v>612</v>
      </c>
      <c r="AQ1030" t="s">
        <v>612</v>
      </c>
      <c r="AR1030">
        <v>3</v>
      </c>
      <c r="AS1030">
        <v>49</v>
      </c>
      <c r="AT1030" t="s">
        <v>613</v>
      </c>
      <c r="AU1030" t="s">
        <v>612</v>
      </c>
      <c r="AV1030" t="s">
        <v>635</v>
      </c>
      <c r="AW1030">
        <v>42650</v>
      </c>
      <c r="AX1030">
        <v>2062509</v>
      </c>
      <c r="AY1030" t="s">
        <v>621</v>
      </c>
      <c r="AZ1030" t="s">
        <v>140</v>
      </c>
      <c r="BA1030" t="s">
        <v>146</v>
      </c>
      <c r="BB1030" t="s">
        <v>787</v>
      </c>
      <c r="BC1030">
        <v>42614</v>
      </c>
      <c r="BD1030">
        <v>350000</v>
      </c>
      <c r="BE1030">
        <v>200000</v>
      </c>
      <c r="BF1030">
        <v>0</v>
      </c>
      <c r="BG1030">
        <v>0</v>
      </c>
      <c r="BH1030">
        <v>0</v>
      </c>
      <c r="BI1030">
        <v>0</v>
      </c>
      <c r="BJ1030">
        <v>0</v>
      </c>
      <c r="BK1030">
        <v>0</v>
      </c>
      <c r="BL1030">
        <v>0</v>
      </c>
      <c r="BM1030">
        <v>0</v>
      </c>
      <c r="BN1030">
        <v>0</v>
      </c>
      <c r="BO1030">
        <v>0</v>
      </c>
      <c r="BP1030">
        <v>0</v>
      </c>
      <c r="BQ1030">
        <v>0</v>
      </c>
      <c r="BR1030">
        <v>0</v>
      </c>
      <c r="BS1030">
        <v>550000</v>
      </c>
      <c r="BT1030">
        <v>0</v>
      </c>
      <c r="BU1030">
        <v>0</v>
      </c>
      <c r="BV1030">
        <v>0</v>
      </c>
      <c r="BW1030">
        <v>0</v>
      </c>
      <c r="BX1030">
        <v>0</v>
      </c>
      <c r="BY1030">
        <v>0</v>
      </c>
      <c r="BZ1030">
        <v>1512509</v>
      </c>
      <c r="CA1030">
        <v>0</v>
      </c>
      <c r="CB1030">
        <v>0</v>
      </c>
      <c r="CC1030">
        <v>0</v>
      </c>
      <c r="CD1030">
        <v>1512509</v>
      </c>
      <c r="CE1030">
        <v>2062509</v>
      </c>
      <c r="CF1030">
        <v>2062509</v>
      </c>
      <c r="CG1030">
        <v>0</v>
      </c>
      <c r="CH1030" t="s">
        <v>612</v>
      </c>
      <c r="CI1030" t="s">
        <v>616</v>
      </c>
      <c r="CJ1030" t="s">
        <v>617</v>
      </c>
      <c r="CK1030" t="s">
        <v>617</v>
      </c>
      <c r="CL1030" t="s">
        <v>739</v>
      </c>
      <c r="CM1030" t="s">
        <v>740</v>
      </c>
      <c r="CN1030">
        <v>1512509</v>
      </c>
    </row>
    <row r="1031" spans="1:92" x14ac:dyDescent="0.25">
      <c r="A1031" t="s">
        <v>6335</v>
      </c>
      <c r="B1031" t="s">
        <v>6335</v>
      </c>
      <c r="C1031">
        <v>17</v>
      </c>
      <c r="D1031" t="s">
        <v>5989</v>
      </c>
      <c r="E1031">
        <v>66109</v>
      </c>
      <c r="F1031" t="s">
        <v>5797</v>
      </c>
      <c r="G1031" t="s">
        <v>3903</v>
      </c>
      <c r="H1031" t="s">
        <v>3904</v>
      </c>
      <c r="I1031" t="s">
        <v>630</v>
      </c>
      <c r="J1031">
        <v>11025</v>
      </c>
      <c r="K1031">
        <v>12272</v>
      </c>
      <c r="L1031" t="s">
        <v>5952</v>
      </c>
      <c r="M1031" t="s">
        <v>5953</v>
      </c>
      <c r="N1031" t="s">
        <v>5933</v>
      </c>
      <c r="O1031" t="s">
        <v>5954</v>
      </c>
      <c r="P1031" t="s">
        <v>5791</v>
      </c>
      <c r="Q1031" t="s">
        <v>5792</v>
      </c>
      <c r="R1031" t="s">
        <v>5793</v>
      </c>
      <c r="S1031" t="s">
        <v>5794</v>
      </c>
      <c r="T1031" t="s">
        <v>5795</v>
      </c>
      <c r="U1031" t="s">
        <v>2564</v>
      </c>
      <c r="V1031" t="s">
        <v>1577</v>
      </c>
      <c r="W1031">
        <v>44.105229999999999</v>
      </c>
      <c r="X1031">
        <v>-79.585560000000001</v>
      </c>
      <c r="Y1031">
        <v>42695</v>
      </c>
      <c r="Z1031" t="s">
        <v>787</v>
      </c>
      <c r="AA1031" t="s">
        <v>787</v>
      </c>
      <c r="AB1031" t="s">
        <v>612</v>
      </c>
      <c r="AC1031" t="s">
        <v>612</v>
      </c>
      <c r="AD1031" t="s">
        <v>612</v>
      </c>
      <c r="AE1031" t="s">
        <v>612</v>
      </c>
      <c r="AF1031" t="s">
        <v>612</v>
      </c>
      <c r="AG1031" t="s">
        <v>612</v>
      </c>
      <c r="AH1031">
        <v>42695</v>
      </c>
      <c r="AI1031" t="s">
        <v>787</v>
      </c>
      <c r="AJ1031" t="s">
        <v>787</v>
      </c>
      <c r="AK1031" t="s">
        <v>612</v>
      </c>
      <c r="AL1031" t="s">
        <v>612</v>
      </c>
      <c r="AM1031" t="s">
        <v>612</v>
      </c>
      <c r="AN1031" t="s">
        <v>612</v>
      </c>
      <c r="AO1031" t="s">
        <v>612</v>
      </c>
      <c r="AP1031" t="s">
        <v>612</v>
      </c>
      <c r="AQ1031" t="s">
        <v>612</v>
      </c>
      <c r="AR1031">
        <v>3</v>
      </c>
      <c r="AS1031">
        <v>49</v>
      </c>
      <c r="AT1031" t="s">
        <v>613</v>
      </c>
      <c r="AU1031" t="s">
        <v>612</v>
      </c>
      <c r="AV1031" t="s">
        <v>887</v>
      </c>
      <c r="AW1031" t="s">
        <v>612</v>
      </c>
      <c r="AX1031">
        <v>0</v>
      </c>
      <c r="AY1031" t="s">
        <v>887</v>
      </c>
      <c r="AZ1031" t="s">
        <v>140</v>
      </c>
      <c r="BA1031" t="s">
        <v>146</v>
      </c>
      <c r="BB1031" t="s">
        <v>322</v>
      </c>
      <c r="BC1031">
        <v>45170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1512510</v>
      </c>
      <c r="CA1031">
        <v>0</v>
      </c>
      <c r="CB1031">
        <v>0</v>
      </c>
      <c r="CC1031">
        <v>0</v>
      </c>
      <c r="CD1031">
        <v>1512510</v>
      </c>
      <c r="CE1031">
        <v>1512510</v>
      </c>
      <c r="CF1031">
        <v>1512510</v>
      </c>
      <c r="CG1031">
        <v>0</v>
      </c>
      <c r="CH1031" t="s">
        <v>612</v>
      </c>
      <c r="CI1031" t="s">
        <v>616</v>
      </c>
      <c r="CJ1031" t="s">
        <v>617</v>
      </c>
      <c r="CK1031" t="s">
        <v>617</v>
      </c>
      <c r="CL1031" t="s">
        <v>739</v>
      </c>
      <c r="CM1031" t="s">
        <v>740</v>
      </c>
      <c r="CN1031">
        <v>1512510</v>
      </c>
    </row>
    <row r="1032" spans="1:92" x14ac:dyDescent="0.25">
      <c r="A1032" t="s">
        <v>6336</v>
      </c>
      <c r="B1032" t="s">
        <v>6336</v>
      </c>
      <c r="C1032">
        <v>17</v>
      </c>
      <c r="D1032" t="s">
        <v>5989</v>
      </c>
      <c r="E1032">
        <v>66109</v>
      </c>
      <c r="F1032" t="s">
        <v>5797</v>
      </c>
      <c r="G1032" t="s">
        <v>6226</v>
      </c>
      <c r="H1032" t="s">
        <v>6227</v>
      </c>
      <c r="I1032" t="s">
        <v>630</v>
      </c>
      <c r="J1032">
        <v>8215</v>
      </c>
      <c r="K1032">
        <v>9275</v>
      </c>
      <c r="L1032" t="s">
        <v>6228</v>
      </c>
      <c r="M1032" t="s">
        <v>6229</v>
      </c>
      <c r="N1032" t="s">
        <v>6230</v>
      </c>
      <c r="O1032" t="s">
        <v>6231</v>
      </c>
      <c r="P1032" t="s">
        <v>5851</v>
      </c>
      <c r="Q1032" t="s">
        <v>5852</v>
      </c>
      <c r="R1032" t="s">
        <v>5853</v>
      </c>
      <c r="S1032" t="s">
        <v>5794</v>
      </c>
      <c r="T1032" t="s">
        <v>5795</v>
      </c>
      <c r="U1032" t="s">
        <v>2564</v>
      </c>
      <c r="V1032" t="s">
        <v>1577</v>
      </c>
      <c r="W1032">
        <v>44.081139999999998</v>
      </c>
      <c r="X1032">
        <v>-79.781959999999998</v>
      </c>
      <c r="Y1032">
        <v>42695</v>
      </c>
      <c r="Z1032" t="s">
        <v>787</v>
      </c>
      <c r="AA1032" t="s">
        <v>787</v>
      </c>
      <c r="AB1032" t="s">
        <v>612</v>
      </c>
      <c r="AC1032" t="s">
        <v>612</v>
      </c>
      <c r="AD1032" t="s">
        <v>612</v>
      </c>
      <c r="AE1032" t="s">
        <v>612</v>
      </c>
      <c r="AF1032" t="s">
        <v>612</v>
      </c>
      <c r="AG1032" t="s">
        <v>612</v>
      </c>
      <c r="AH1032">
        <v>42695</v>
      </c>
      <c r="AI1032" t="s">
        <v>787</v>
      </c>
      <c r="AJ1032" t="s">
        <v>787</v>
      </c>
      <c r="AK1032" t="s">
        <v>612</v>
      </c>
      <c r="AL1032" t="s">
        <v>612</v>
      </c>
      <c r="AM1032" t="s">
        <v>612</v>
      </c>
      <c r="AN1032" t="s">
        <v>612</v>
      </c>
      <c r="AO1032" t="s">
        <v>612</v>
      </c>
      <c r="AP1032" t="s">
        <v>612</v>
      </c>
      <c r="AQ1032" t="s">
        <v>612</v>
      </c>
      <c r="AR1032" t="s">
        <v>612</v>
      </c>
      <c r="AS1032" t="s">
        <v>612</v>
      </c>
      <c r="AT1032" t="s">
        <v>737</v>
      </c>
      <c r="AU1032" t="s">
        <v>612</v>
      </c>
      <c r="AV1032" t="s">
        <v>1076</v>
      </c>
      <c r="AW1032" t="s">
        <v>612</v>
      </c>
      <c r="AX1032">
        <v>0</v>
      </c>
      <c r="AY1032" t="s">
        <v>1076</v>
      </c>
      <c r="AZ1032" t="s">
        <v>1076</v>
      </c>
      <c r="BA1032" t="s">
        <v>146</v>
      </c>
      <c r="BB1032" t="s">
        <v>1077</v>
      </c>
      <c r="BC1032" t="s">
        <v>1077</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529379</v>
      </c>
      <c r="CA1032">
        <v>0</v>
      </c>
      <c r="CB1032">
        <v>0</v>
      </c>
      <c r="CC1032">
        <v>0</v>
      </c>
      <c r="CD1032">
        <v>529379</v>
      </c>
      <c r="CE1032">
        <v>529379</v>
      </c>
      <c r="CF1032">
        <v>0</v>
      </c>
      <c r="CG1032">
        <v>-529379</v>
      </c>
      <c r="CH1032" t="s">
        <v>612</v>
      </c>
      <c r="CI1032" t="s">
        <v>616</v>
      </c>
      <c r="CJ1032" t="s">
        <v>617</v>
      </c>
      <c r="CK1032" t="s">
        <v>617</v>
      </c>
      <c r="CL1032" t="s">
        <v>617</v>
      </c>
      <c r="CM1032" t="s">
        <v>617</v>
      </c>
      <c r="CN1032">
        <v>529379</v>
      </c>
    </row>
    <row r="1033" spans="1:92" x14ac:dyDescent="0.25">
      <c r="A1033" t="s">
        <v>6337</v>
      </c>
      <c r="B1033" t="s">
        <v>6337</v>
      </c>
      <c r="C1033">
        <v>17</v>
      </c>
      <c r="D1033" t="s">
        <v>597</v>
      </c>
      <c r="E1033">
        <v>66109</v>
      </c>
      <c r="F1033" t="s">
        <v>5797</v>
      </c>
      <c r="G1033" t="s">
        <v>6338</v>
      </c>
      <c r="H1033" t="s">
        <v>6339</v>
      </c>
      <c r="I1033" t="s">
        <v>1462</v>
      </c>
      <c r="J1033">
        <v>15907</v>
      </c>
      <c r="K1033">
        <v>18095</v>
      </c>
      <c r="L1033" t="s">
        <v>6340</v>
      </c>
      <c r="M1033" t="s">
        <v>6341</v>
      </c>
      <c r="N1033" t="s">
        <v>5812</v>
      </c>
      <c r="O1033" t="s">
        <v>6342</v>
      </c>
      <c r="P1033" t="s">
        <v>5814</v>
      </c>
      <c r="Q1033" t="s">
        <v>5815</v>
      </c>
      <c r="R1033" t="s">
        <v>5816</v>
      </c>
      <c r="S1033" t="s">
        <v>5794</v>
      </c>
      <c r="T1033" t="s">
        <v>5795</v>
      </c>
      <c r="U1033" t="s">
        <v>2564</v>
      </c>
      <c r="V1033" t="s">
        <v>1577</v>
      </c>
      <c r="W1033">
        <v>44.485628699999999</v>
      </c>
      <c r="X1033">
        <v>-80.216788100000002</v>
      </c>
      <c r="Y1033">
        <v>42880</v>
      </c>
      <c r="Z1033" t="s">
        <v>787</v>
      </c>
      <c r="AA1033" t="s">
        <v>736</v>
      </c>
      <c r="AB1033">
        <v>42880</v>
      </c>
      <c r="AC1033" t="s">
        <v>787</v>
      </c>
      <c r="AD1033" t="s">
        <v>736</v>
      </c>
      <c r="AE1033" t="s">
        <v>612</v>
      </c>
      <c r="AF1033" t="s">
        <v>612</v>
      </c>
      <c r="AG1033" t="s">
        <v>612</v>
      </c>
      <c r="AH1033" t="s">
        <v>612</v>
      </c>
      <c r="AI1033" t="s">
        <v>612</v>
      </c>
      <c r="AJ1033" t="s">
        <v>612</v>
      </c>
      <c r="AK1033" t="s">
        <v>612</v>
      </c>
      <c r="AL1033" t="s">
        <v>612</v>
      </c>
      <c r="AM1033" t="s">
        <v>612</v>
      </c>
      <c r="AN1033" t="s">
        <v>612</v>
      </c>
      <c r="AO1033" t="s">
        <v>612</v>
      </c>
      <c r="AP1033" t="s">
        <v>612</v>
      </c>
      <c r="AQ1033" t="s">
        <v>612</v>
      </c>
      <c r="AR1033" t="s">
        <v>612</v>
      </c>
      <c r="AS1033" t="s">
        <v>612</v>
      </c>
      <c r="AT1033" t="s">
        <v>613</v>
      </c>
      <c r="AU1033" t="s">
        <v>612</v>
      </c>
      <c r="AV1033" t="s">
        <v>635</v>
      </c>
      <c r="AW1033">
        <v>42880</v>
      </c>
      <c r="AX1033">
        <v>150000</v>
      </c>
      <c r="AY1033" t="s">
        <v>621</v>
      </c>
      <c r="AZ1033" t="s">
        <v>663</v>
      </c>
      <c r="BA1033" t="s">
        <v>470</v>
      </c>
      <c r="BB1033" t="s">
        <v>738</v>
      </c>
      <c r="BC1033">
        <v>43709</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150000</v>
      </c>
      <c r="BX1033">
        <v>0</v>
      </c>
      <c r="BY1033">
        <v>0</v>
      </c>
      <c r="BZ1033">
        <v>0</v>
      </c>
      <c r="CA1033">
        <v>0</v>
      </c>
      <c r="CB1033">
        <v>0</v>
      </c>
      <c r="CC1033">
        <v>0</v>
      </c>
      <c r="CD1033">
        <v>150000</v>
      </c>
      <c r="CE1033">
        <v>150000</v>
      </c>
      <c r="CF1033">
        <v>150000</v>
      </c>
      <c r="CG1033">
        <v>0</v>
      </c>
      <c r="CH1033" t="s">
        <v>612</v>
      </c>
      <c r="CI1033" t="s">
        <v>616</v>
      </c>
      <c r="CJ1033" t="s">
        <v>617</v>
      </c>
      <c r="CK1033" t="s">
        <v>617</v>
      </c>
      <c r="CL1033" t="s">
        <v>617</v>
      </c>
      <c r="CM1033" t="s">
        <v>617</v>
      </c>
      <c r="CN1033">
        <v>150000</v>
      </c>
    </row>
    <row r="1034" spans="1:92" x14ac:dyDescent="0.25">
      <c r="A1034" t="s">
        <v>6343</v>
      </c>
      <c r="B1034" t="s">
        <v>6343</v>
      </c>
      <c r="C1034">
        <v>17</v>
      </c>
      <c r="D1034" t="s">
        <v>597</v>
      </c>
      <c r="E1034">
        <v>66109</v>
      </c>
      <c r="F1034" t="s">
        <v>5797</v>
      </c>
      <c r="G1034" t="s">
        <v>5956</v>
      </c>
      <c r="H1034" t="s">
        <v>5957</v>
      </c>
      <c r="I1034" t="s">
        <v>630</v>
      </c>
      <c r="J1034">
        <v>10123</v>
      </c>
      <c r="K1034">
        <v>9305</v>
      </c>
      <c r="L1034" t="s">
        <v>5958</v>
      </c>
      <c r="M1034" t="s">
        <v>5959</v>
      </c>
      <c r="N1034" t="s">
        <v>5960</v>
      </c>
      <c r="O1034" t="s">
        <v>5961</v>
      </c>
      <c r="P1034" t="s">
        <v>5962</v>
      </c>
      <c r="Q1034" t="s">
        <v>5963</v>
      </c>
      <c r="R1034" t="s">
        <v>5964</v>
      </c>
      <c r="S1034" t="s">
        <v>5794</v>
      </c>
      <c r="T1034" t="s">
        <v>5795</v>
      </c>
      <c r="U1034" t="s">
        <v>2564</v>
      </c>
      <c r="V1034" t="s">
        <v>1577</v>
      </c>
      <c r="W1034">
        <v>44.426400000000001</v>
      </c>
      <c r="X1034">
        <v>-80.095020000000005</v>
      </c>
      <c r="Y1034">
        <v>42904</v>
      </c>
      <c r="Z1034" t="s">
        <v>787</v>
      </c>
      <c r="AA1034" t="s">
        <v>736</v>
      </c>
      <c r="AB1034" t="s">
        <v>612</v>
      </c>
      <c r="AC1034" t="s">
        <v>612</v>
      </c>
      <c r="AD1034" t="s">
        <v>612</v>
      </c>
      <c r="AE1034">
        <v>42904</v>
      </c>
      <c r="AF1034" t="s">
        <v>787</v>
      </c>
      <c r="AG1034" t="s">
        <v>736</v>
      </c>
      <c r="AH1034" t="s">
        <v>612</v>
      </c>
      <c r="AI1034" t="s">
        <v>612</v>
      </c>
      <c r="AJ1034" t="s">
        <v>612</v>
      </c>
      <c r="AK1034" t="s">
        <v>612</v>
      </c>
      <c r="AL1034" t="s">
        <v>612</v>
      </c>
      <c r="AM1034" t="s">
        <v>612</v>
      </c>
      <c r="AN1034" t="s">
        <v>612</v>
      </c>
      <c r="AO1034" t="s">
        <v>612</v>
      </c>
      <c r="AP1034" t="s">
        <v>612</v>
      </c>
      <c r="AQ1034">
        <v>153</v>
      </c>
      <c r="AR1034" t="s">
        <v>612</v>
      </c>
      <c r="AS1034" t="s">
        <v>612</v>
      </c>
      <c r="AT1034" t="s">
        <v>613</v>
      </c>
      <c r="AU1034" t="s">
        <v>612</v>
      </c>
      <c r="AV1034" t="s">
        <v>635</v>
      </c>
      <c r="AW1034">
        <v>44365</v>
      </c>
      <c r="AX1034">
        <v>2898753</v>
      </c>
      <c r="AY1034" t="s">
        <v>621</v>
      </c>
      <c r="AZ1034" t="s">
        <v>140</v>
      </c>
      <c r="BA1034" t="s">
        <v>141</v>
      </c>
      <c r="BB1034" t="s">
        <v>859</v>
      </c>
      <c r="BC1034">
        <v>44075</v>
      </c>
      <c r="BD1034">
        <v>0</v>
      </c>
      <c r="BE1034">
        <v>300000</v>
      </c>
      <c r="BF1034">
        <v>0</v>
      </c>
      <c r="BG1034">
        <v>0</v>
      </c>
      <c r="BH1034">
        <v>0</v>
      </c>
      <c r="BI1034">
        <v>0</v>
      </c>
      <c r="BJ1034">
        <v>0</v>
      </c>
      <c r="BK1034">
        <v>0</v>
      </c>
      <c r="BL1034">
        <v>0</v>
      </c>
      <c r="BM1034">
        <v>0</v>
      </c>
      <c r="BN1034">
        <v>0</v>
      </c>
      <c r="BO1034">
        <v>0</v>
      </c>
      <c r="BP1034">
        <v>0</v>
      </c>
      <c r="BQ1034">
        <v>0</v>
      </c>
      <c r="BR1034">
        <v>0</v>
      </c>
      <c r="BS1034">
        <v>300000</v>
      </c>
      <c r="BT1034">
        <v>0</v>
      </c>
      <c r="BU1034">
        <v>0</v>
      </c>
      <c r="BV1034">
        <v>529379</v>
      </c>
      <c r="BW1034">
        <v>0</v>
      </c>
      <c r="BX1034">
        <v>2069374</v>
      </c>
      <c r="BY1034">
        <v>0</v>
      </c>
      <c r="BZ1034">
        <v>0</v>
      </c>
      <c r="CA1034">
        <v>0</v>
      </c>
      <c r="CB1034">
        <v>0</v>
      </c>
      <c r="CC1034">
        <v>0</v>
      </c>
      <c r="CD1034">
        <v>2598753</v>
      </c>
      <c r="CE1034">
        <v>2898753</v>
      </c>
      <c r="CF1034">
        <v>2898753</v>
      </c>
      <c r="CG1034">
        <v>0</v>
      </c>
      <c r="CH1034" t="s">
        <v>612</v>
      </c>
      <c r="CI1034" t="s">
        <v>616</v>
      </c>
      <c r="CJ1034" t="s">
        <v>702</v>
      </c>
      <c r="CK1034" t="s">
        <v>703</v>
      </c>
      <c r="CL1034" t="s">
        <v>617</v>
      </c>
      <c r="CM1034" t="s">
        <v>617</v>
      </c>
      <c r="CN1034">
        <v>2069374</v>
      </c>
    </row>
    <row r="1035" spans="1:92" x14ac:dyDescent="0.25">
      <c r="A1035" t="s">
        <v>6344</v>
      </c>
      <c r="B1035" t="s">
        <v>6344</v>
      </c>
      <c r="C1035">
        <v>17</v>
      </c>
      <c r="D1035" t="s">
        <v>5989</v>
      </c>
      <c r="E1035">
        <v>66109</v>
      </c>
      <c r="F1035" t="s">
        <v>5797</v>
      </c>
      <c r="G1035" t="s">
        <v>6191</v>
      </c>
      <c r="H1035" t="s">
        <v>6192</v>
      </c>
      <c r="I1035" t="s">
        <v>630</v>
      </c>
      <c r="J1035">
        <v>8189</v>
      </c>
      <c r="K1035">
        <v>9252</v>
      </c>
      <c r="L1035" t="s">
        <v>6193</v>
      </c>
      <c r="M1035" t="s">
        <v>6194</v>
      </c>
      <c r="N1035" t="s">
        <v>5867</v>
      </c>
      <c r="O1035" t="s">
        <v>6195</v>
      </c>
      <c r="P1035" t="s">
        <v>5869</v>
      </c>
      <c r="Q1035" t="s">
        <v>5870</v>
      </c>
      <c r="R1035" t="s">
        <v>5871</v>
      </c>
      <c r="S1035" t="s">
        <v>5794</v>
      </c>
      <c r="T1035" t="s">
        <v>5795</v>
      </c>
      <c r="U1035" t="s">
        <v>2564</v>
      </c>
      <c r="V1035" t="s">
        <v>1577</v>
      </c>
      <c r="W1035">
        <v>44.322020000000002</v>
      </c>
      <c r="X1035">
        <v>-79.892520000000005</v>
      </c>
      <c r="Y1035">
        <v>43090</v>
      </c>
      <c r="Z1035" t="s">
        <v>736</v>
      </c>
      <c r="AA1035" t="s">
        <v>736</v>
      </c>
      <c r="AB1035" t="s">
        <v>612</v>
      </c>
      <c r="AC1035" t="s">
        <v>612</v>
      </c>
      <c r="AD1035" t="s">
        <v>612</v>
      </c>
      <c r="AE1035" t="s">
        <v>612</v>
      </c>
      <c r="AF1035" t="s">
        <v>612</v>
      </c>
      <c r="AG1035" t="s">
        <v>612</v>
      </c>
      <c r="AH1035">
        <v>43090</v>
      </c>
      <c r="AI1035" t="s">
        <v>736</v>
      </c>
      <c r="AJ1035" t="s">
        <v>736</v>
      </c>
      <c r="AK1035" t="s">
        <v>612</v>
      </c>
      <c r="AL1035" t="s">
        <v>612</v>
      </c>
      <c r="AM1035" t="s">
        <v>612</v>
      </c>
      <c r="AN1035" t="s">
        <v>612</v>
      </c>
      <c r="AO1035" t="s">
        <v>612</v>
      </c>
      <c r="AP1035" t="s">
        <v>612</v>
      </c>
      <c r="AQ1035" t="s">
        <v>612</v>
      </c>
      <c r="AR1035" t="s">
        <v>612</v>
      </c>
      <c r="AS1035" t="s">
        <v>612</v>
      </c>
      <c r="AT1035" t="s">
        <v>737</v>
      </c>
      <c r="AU1035" t="s">
        <v>612</v>
      </c>
      <c r="AV1035" t="s">
        <v>1076</v>
      </c>
      <c r="AW1035" t="s">
        <v>612</v>
      </c>
      <c r="AX1035">
        <v>0</v>
      </c>
      <c r="AY1035" t="s">
        <v>1076</v>
      </c>
      <c r="AZ1035" t="s">
        <v>1076</v>
      </c>
      <c r="BA1035" t="s">
        <v>146</v>
      </c>
      <c r="BB1035" t="s">
        <v>1077</v>
      </c>
      <c r="BC1035" t="s">
        <v>1077</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1588138</v>
      </c>
      <c r="CA1035">
        <v>0</v>
      </c>
      <c r="CB1035">
        <v>0</v>
      </c>
      <c r="CC1035">
        <v>0</v>
      </c>
      <c r="CD1035">
        <v>1588138</v>
      </c>
      <c r="CE1035">
        <v>1588138</v>
      </c>
      <c r="CF1035">
        <v>0</v>
      </c>
      <c r="CG1035">
        <v>-1588138</v>
      </c>
      <c r="CH1035" t="s">
        <v>612</v>
      </c>
      <c r="CI1035" t="s">
        <v>616</v>
      </c>
      <c r="CJ1035" t="s">
        <v>617</v>
      </c>
      <c r="CK1035" t="s">
        <v>617</v>
      </c>
      <c r="CL1035" t="s">
        <v>617</v>
      </c>
      <c r="CM1035" t="s">
        <v>617</v>
      </c>
      <c r="CN1035">
        <v>1588138</v>
      </c>
    </row>
    <row r="1036" spans="1:92" x14ac:dyDescent="0.25">
      <c r="A1036" t="s">
        <v>6345</v>
      </c>
      <c r="B1036" t="s">
        <v>6345</v>
      </c>
      <c r="C1036">
        <v>17</v>
      </c>
      <c r="D1036" t="s">
        <v>5989</v>
      </c>
      <c r="E1036">
        <v>66109</v>
      </c>
      <c r="F1036" t="s">
        <v>5797</v>
      </c>
      <c r="G1036" t="s">
        <v>5272</v>
      </c>
      <c r="H1036" t="s">
        <v>5273</v>
      </c>
      <c r="I1036" t="s">
        <v>630</v>
      </c>
      <c r="J1036">
        <v>24474</v>
      </c>
      <c r="K1036">
        <v>19477</v>
      </c>
      <c r="L1036" t="s">
        <v>6109</v>
      </c>
      <c r="M1036" t="s">
        <v>6110</v>
      </c>
      <c r="N1036" t="s">
        <v>6111</v>
      </c>
      <c r="O1036" t="s">
        <v>6112</v>
      </c>
      <c r="P1036" t="s">
        <v>5824</v>
      </c>
      <c r="Q1036" t="s">
        <v>5825</v>
      </c>
      <c r="R1036" t="s">
        <v>5826</v>
      </c>
      <c r="S1036" t="s">
        <v>5794</v>
      </c>
      <c r="T1036" t="s">
        <v>5795</v>
      </c>
      <c r="U1036" t="s">
        <v>2564</v>
      </c>
      <c r="V1036" t="s">
        <v>1577</v>
      </c>
      <c r="W1036">
        <v>44.297890000000002</v>
      </c>
      <c r="X1036">
        <v>-79.557609999999997</v>
      </c>
      <c r="Y1036">
        <v>43090</v>
      </c>
      <c r="Z1036" t="s">
        <v>736</v>
      </c>
      <c r="AA1036" t="s">
        <v>736</v>
      </c>
      <c r="AB1036" t="s">
        <v>612</v>
      </c>
      <c r="AC1036" t="s">
        <v>612</v>
      </c>
      <c r="AD1036" t="s">
        <v>612</v>
      </c>
      <c r="AE1036" t="s">
        <v>612</v>
      </c>
      <c r="AF1036" t="s">
        <v>612</v>
      </c>
      <c r="AG1036" t="s">
        <v>612</v>
      </c>
      <c r="AH1036">
        <v>43090</v>
      </c>
      <c r="AI1036" t="s">
        <v>736</v>
      </c>
      <c r="AJ1036" t="s">
        <v>736</v>
      </c>
      <c r="AK1036" t="s">
        <v>612</v>
      </c>
      <c r="AL1036" t="s">
        <v>612</v>
      </c>
      <c r="AM1036" t="s">
        <v>612</v>
      </c>
      <c r="AN1036" t="s">
        <v>612</v>
      </c>
      <c r="AO1036" t="s">
        <v>612</v>
      </c>
      <c r="AP1036" t="s">
        <v>612</v>
      </c>
      <c r="AQ1036" t="s">
        <v>612</v>
      </c>
      <c r="AR1036" t="s">
        <v>612</v>
      </c>
      <c r="AS1036" t="s">
        <v>612</v>
      </c>
      <c r="AT1036" t="s">
        <v>737</v>
      </c>
      <c r="AU1036" t="s">
        <v>612</v>
      </c>
      <c r="AV1036" t="s">
        <v>1076</v>
      </c>
      <c r="AW1036" t="s">
        <v>612</v>
      </c>
      <c r="AX1036">
        <v>0</v>
      </c>
      <c r="AY1036" t="s">
        <v>1076</v>
      </c>
      <c r="AZ1036" t="s">
        <v>1076</v>
      </c>
      <c r="BA1036" t="s">
        <v>146</v>
      </c>
      <c r="BB1036" t="s">
        <v>1077</v>
      </c>
      <c r="BC1036" t="s">
        <v>1077</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1588138</v>
      </c>
      <c r="CA1036">
        <v>0</v>
      </c>
      <c r="CB1036">
        <v>0</v>
      </c>
      <c r="CC1036">
        <v>0</v>
      </c>
      <c r="CD1036">
        <v>1588138</v>
      </c>
      <c r="CE1036">
        <v>1588138</v>
      </c>
      <c r="CF1036">
        <v>0</v>
      </c>
      <c r="CG1036">
        <v>-1588138</v>
      </c>
      <c r="CH1036" t="s">
        <v>612</v>
      </c>
      <c r="CI1036" t="s">
        <v>616</v>
      </c>
      <c r="CJ1036" t="s">
        <v>617</v>
      </c>
      <c r="CK1036" t="s">
        <v>617</v>
      </c>
      <c r="CL1036" t="s">
        <v>617</v>
      </c>
      <c r="CM1036" t="s">
        <v>617</v>
      </c>
      <c r="CN1036">
        <v>1588138</v>
      </c>
    </row>
    <row r="1037" spans="1:92" x14ac:dyDescent="0.25">
      <c r="A1037" t="s">
        <v>6346</v>
      </c>
      <c r="B1037" t="s">
        <v>6346</v>
      </c>
      <c r="C1037">
        <v>17</v>
      </c>
      <c r="D1037" t="s">
        <v>5989</v>
      </c>
      <c r="E1037">
        <v>66109</v>
      </c>
      <c r="F1037" t="s">
        <v>5797</v>
      </c>
      <c r="G1037" t="s">
        <v>6347</v>
      </c>
      <c r="H1037" t="s">
        <v>6348</v>
      </c>
      <c r="I1037" t="s">
        <v>630</v>
      </c>
      <c r="J1037">
        <v>24813</v>
      </c>
      <c r="K1037">
        <v>19820</v>
      </c>
      <c r="L1037" t="s">
        <v>6349</v>
      </c>
      <c r="M1037" t="s">
        <v>6350</v>
      </c>
      <c r="N1037" t="s">
        <v>5933</v>
      </c>
      <c r="O1037" t="s">
        <v>6351</v>
      </c>
      <c r="P1037" t="s">
        <v>5791</v>
      </c>
      <c r="Q1037" t="s">
        <v>5792</v>
      </c>
      <c r="R1037" t="s">
        <v>5793</v>
      </c>
      <c r="S1037" t="s">
        <v>5794</v>
      </c>
      <c r="T1037" t="s">
        <v>5795</v>
      </c>
      <c r="U1037" t="s">
        <v>2564</v>
      </c>
      <c r="V1037" t="s">
        <v>1577</v>
      </c>
      <c r="W1037">
        <v>44.124048719999998</v>
      </c>
      <c r="X1037">
        <v>-79.590924330000007</v>
      </c>
      <c r="Y1037">
        <v>43131</v>
      </c>
      <c r="Z1037" t="s">
        <v>736</v>
      </c>
      <c r="AA1037" t="s">
        <v>736</v>
      </c>
      <c r="AB1037" t="s">
        <v>612</v>
      </c>
      <c r="AC1037" t="s">
        <v>612</v>
      </c>
      <c r="AD1037" t="s">
        <v>612</v>
      </c>
      <c r="AE1037">
        <v>43131</v>
      </c>
      <c r="AF1037" t="s">
        <v>736</v>
      </c>
      <c r="AG1037" t="s">
        <v>736</v>
      </c>
      <c r="AH1037">
        <v>43172</v>
      </c>
      <c r="AI1037" t="s">
        <v>736</v>
      </c>
      <c r="AJ1037" t="s">
        <v>736</v>
      </c>
      <c r="AK1037" t="s">
        <v>612</v>
      </c>
      <c r="AL1037" t="s">
        <v>612</v>
      </c>
      <c r="AM1037" t="s">
        <v>612</v>
      </c>
      <c r="AN1037" t="s">
        <v>612</v>
      </c>
      <c r="AO1037" t="s">
        <v>612</v>
      </c>
      <c r="AP1037" t="s">
        <v>612</v>
      </c>
      <c r="AQ1037">
        <v>501</v>
      </c>
      <c r="AR1037">
        <v>2</v>
      </c>
      <c r="AS1037">
        <v>39</v>
      </c>
      <c r="AT1037" t="s">
        <v>737</v>
      </c>
      <c r="AU1037" t="s">
        <v>612</v>
      </c>
      <c r="AV1037" t="s">
        <v>635</v>
      </c>
      <c r="AW1037">
        <v>44137</v>
      </c>
      <c r="AX1037">
        <v>13761814</v>
      </c>
      <c r="AY1037" t="s">
        <v>1046</v>
      </c>
      <c r="AZ1037" t="s">
        <v>145</v>
      </c>
      <c r="BA1037" t="s">
        <v>460</v>
      </c>
      <c r="BB1037" t="s">
        <v>380</v>
      </c>
      <c r="BC1037">
        <v>44810</v>
      </c>
      <c r="BD1037">
        <v>0</v>
      </c>
      <c r="BE1037">
        <v>0</v>
      </c>
      <c r="BF1037">
        <v>0</v>
      </c>
      <c r="BG1037">
        <v>0</v>
      </c>
      <c r="BH1037">
        <v>1622553</v>
      </c>
      <c r="BI1037">
        <v>0</v>
      </c>
      <c r="BJ1037">
        <v>0</v>
      </c>
      <c r="BK1037">
        <v>0</v>
      </c>
      <c r="BL1037">
        <v>0</v>
      </c>
      <c r="BM1037">
        <v>0</v>
      </c>
      <c r="BN1037">
        <v>0</v>
      </c>
      <c r="BO1037">
        <v>0</v>
      </c>
      <c r="BP1037">
        <v>0</v>
      </c>
      <c r="BQ1037">
        <v>0</v>
      </c>
      <c r="BR1037">
        <v>0</v>
      </c>
      <c r="BS1037">
        <v>1622553</v>
      </c>
      <c r="BT1037">
        <v>0</v>
      </c>
      <c r="BU1037">
        <v>0</v>
      </c>
      <c r="BV1037">
        <v>1619898</v>
      </c>
      <c r="BW1037">
        <v>0</v>
      </c>
      <c r="BX1037">
        <v>9460605</v>
      </c>
      <c r="BY1037">
        <v>0</v>
      </c>
      <c r="BZ1037">
        <v>1058758</v>
      </c>
      <c r="CA1037">
        <v>0</v>
      </c>
      <c r="CB1037">
        <v>0</v>
      </c>
      <c r="CC1037">
        <v>0</v>
      </c>
      <c r="CD1037">
        <v>12139261</v>
      </c>
      <c r="CE1037">
        <v>13761814</v>
      </c>
      <c r="CF1037">
        <v>13761814</v>
      </c>
      <c r="CG1037">
        <v>0</v>
      </c>
      <c r="CH1037" t="s">
        <v>612</v>
      </c>
      <c r="CI1037" t="s">
        <v>860</v>
      </c>
      <c r="CJ1037" t="s">
        <v>702</v>
      </c>
      <c r="CK1037" t="s">
        <v>703</v>
      </c>
      <c r="CL1037" t="s">
        <v>764</v>
      </c>
      <c r="CM1037" t="s">
        <v>740</v>
      </c>
      <c r="CN1037">
        <v>10519363</v>
      </c>
    </row>
    <row r="1038" spans="1:92" x14ac:dyDescent="0.25">
      <c r="A1038" t="s">
        <v>6352</v>
      </c>
      <c r="B1038" t="s">
        <v>6352</v>
      </c>
      <c r="C1038">
        <v>17</v>
      </c>
      <c r="D1038" t="s">
        <v>5989</v>
      </c>
      <c r="E1038">
        <v>66109</v>
      </c>
      <c r="F1038" t="s">
        <v>5797</v>
      </c>
      <c r="G1038" t="s">
        <v>6353</v>
      </c>
      <c r="H1038" t="s">
        <v>6354</v>
      </c>
      <c r="I1038" t="s">
        <v>630</v>
      </c>
      <c r="J1038">
        <v>24814</v>
      </c>
      <c r="K1038">
        <v>19821</v>
      </c>
      <c r="L1038" t="s">
        <v>6355</v>
      </c>
      <c r="M1038" t="s">
        <v>6356</v>
      </c>
      <c r="N1038" t="s">
        <v>6000</v>
      </c>
      <c r="O1038" t="s">
        <v>6311</v>
      </c>
      <c r="P1038" t="s">
        <v>6002</v>
      </c>
      <c r="Q1038" t="s">
        <v>6003</v>
      </c>
      <c r="R1038" t="s">
        <v>6004</v>
      </c>
      <c r="S1038" t="s">
        <v>5794</v>
      </c>
      <c r="T1038" t="s">
        <v>5795</v>
      </c>
      <c r="U1038" t="s">
        <v>2564</v>
      </c>
      <c r="V1038" t="s">
        <v>1577</v>
      </c>
      <c r="W1038">
        <v>44.553632800000003</v>
      </c>
      <c r="X1038">
        <v>-79.657917380000001</v>
      </c>
      <c r="Y1038">
        <v>43172</v>
      </c>
      <c r="Z1038" t="s">
        <v>736</v>
      </c>
      <c r="AA1038" t="s">
        <v>736</v>
      </c>
      <c r="AB1038" t="s">
        <v>612</v>
      </c>
      <c r="AC1038" t="s">
        <v>612</v>
      </c>
      <c r="AD1038" t="s">
        <v>612</v>
      </c>
      <c r="AE1038">
        <v>43172</v>
      </c>
      <c r="AF1038" t="s">
        <v>736</v>
      </c>
      <c r="AG1038" t="s">
        <v>736</v>
      </c>
      <c r="AH1038" t="s">
        <v>612</v>
      </c>
      <c r="AI1038" t="s">
        <v>612</v>
      </c>
      <c r="AJ1038" t="s">
        <v>612</v>
      </c>
      <c r="AK1038">
        <v>43172</v>
      </c>
      <c r="AL1038" t="s">
        <v>736</v>
      </c>
      <c r="AM1038" t="s">
        <v>736</v>
      </c>
      <c r="AN1038" t="s">
        <v>612</v>
      </c>
      <c r="AO1038" t="s">
        <v>612</v>
      </c>
      <c r="AP1038" t="s">
        <v>612</v>
      </c>
      <c r="AQ1038">
        <v>570</v>
      </c>
      <c r="AR1038" t="s">
        <v>612</v>
      </c>
      <c r="AS1038" t="s">
        <v>612</v>
      </c>
      <c r="AT1038" t="s">
        <v>613</v>
      </c>
      <c r="AU1038" t="s">
        <v>612</v>
      </c>
      <c r="AV1038" t="s">
        <v>887</v>
      </c>
      <c r="AW1038" t="s">
        <v>612</v>
      </c>
      <c r="AX1038">
        <v>0</v>
      </c>
      <c r="AY1038" t="s">
        <v>887</v>
      </c>
      <c r="AZ1038" t="s">
        <v>145</v>
      </c>
      <c r="BA1038" t="s">
        <v>460</v>
      </c>
      <c r="BB1038" t="s">
        <v>322</v>
      </c>
      <c r="BC1038">
        <v>45174</v>
      </c>
      <c r="BD1038">
        <v>0</v>
      </c>
      <c r="BE1038">
        <v>0</v>
      </c>
      <c r="BF1038">
        <v>0</v>
      </c>
      <c r="BG1038">
        <v>0</v>
      </c>
      <c r="BH1038">
        <v>1942572</v>
      </c>
      <c r="BI1038">
        <v>0</v>
      </c>
      <c r="BJ1038">
        <v>0</v>
      </c>
      <c r="BK1038">
        <v>0</v>
      </c>
      <c r="BL1038">
        <v>0</v>
      </c>
      <c r="BM1038">
        <v>6775101</v>
      </c>
      <c r="BN1038">
        <v>0</v>
      </c>
      <c r="BO1038">
        <v>0</v>
      </c>
      <c r="BP1038">
        <v>0</v>
      </c>
      <c r="BQ1038">
        <v>0</v>
      </c>
      <c r="BR1038">
        <v>0</v>
      </c>
      <c r="BS1038">
        <v>8717673</v>
      </c>
      <c r="BT1038">
        <v>0</v>
      </c>
      <c r="BU1038">
        <v>0</v>
      </c>
      <c r="BV1038">
        <v>1079933</v>
      </c>
      <c r="BW1038">
        <v>0</v>
      </c>
      <c r="BX1038">
        <v>14049005</v>
      </c>
      <c r="BY1038">
        <v>0</v>
      </c>
      <c r="BZ1038">
        <v>0</v>
      </c>
      <c r="CA1038">
        <v>0</v>
      </c>
      <c r="CB1038">
        <v>0</v>
      </c>
      <c r="CC1038">
        <v>0</v>
      </c>
      <c r="CD1038">
        <v>15128938</v>
      </c>
      <c r="CE1038">
        <v>23846611</v>
      </c>
      <c r="CF1038">
        <v>23846610</v>
      </c>
      <c r="CG1038">
        <v>-1</v>
      </c>
      <c r="CH1038" t="s">
        <v>612</v>
      </c>
      <c r="CI1038" t="s">
        <v>860</v>
      </c>
      <c r="CJ1038" t="s">
        <v>702</v>
      </c>
      <c r="CK1038" t="s">
        <v>703</v>
      </c>
      <c r="CL1038" t="s">
        <v>617</v>
      </c>
      <c r="CM1038" t="s">
        <v>617</v>
      </c>
      <c r="CN1038">
        <v>14049005</v>
      </c>
    </row>
    <row r="1039" spans="1:92" x14ac:dyDescent="0.25">
      <c r="A1039" t="s">
        <v>6357</v>
      </c>
      <c r="B1039" t="s">
        <v>6357</v>
      </c>
      <c r="C1039">
        <v>17</v>
      </c>
      <c r="D1039" t="s">
        <v>5989</v>
      </c>
      <c r="E1039">
        <v>66109</v>
      </c>
      <c r="F1039" t="s">
        <v>5797</v>
      </c>
      <c r="G1039" t="s">
        <v>5926</v>
      </c>
      <c r="H1039" t="s">
        <v>6358</v>
      </c>
      <c r="I1039" t="s">
        <v>630</v>
      </c>
      <c r="J1039">
        <v>24815</v>
      </c>
      <c r="K1039">
        <v>19822</v>
      </c>
      <c r="L1039" t="s">
        <v>6359</v>
      </c>
      <c r="M1039" t="s">
        <v>804</v>
      </c>
      <c r="N1039" t="s">
        <v>5923</v>
      </c>
      <c r="O1039" t="s">
        <v>804</v>
      </c>
      <c r="P1039" t="s">
        <v>5925</v>
      </c>
      <c r="Q1039" t="s">
        <v>5926</v>
      </c>
      <c r="R1039" t="s">
        <v>5927</v>
      </c>
      <c r="S1039" t="s">
        <v>5794</v>
      </c>
      <c r="T1039" t="s">
        <v>5795</v>
      </c>
      <c r="U1039" t="s">
        <v>2564</v>
      </c>
      <c r="V1039" t="s">
        <v>1577</v>
      </c>
      <c r="W1039" t="s">
        <v>804</v>
      </c>
      <c r="X1039" t="s">
        <v>804</v>
      </c>
      <c r="Y1039">
        <v>43172</v>
      </c>
      <c r="Z1039" t="s">
        <v>736</v>
      </c>
      <c r="AA1039" t="s">
        <v>736</v>
      </c>
      <c r="AB1039" t="s">
        <v>612</v>
      </c>
      <c r="AC1039" t="s">
        <v>612</v>
      </c>
      <c r="AD1039" t="s">
        <v>612</v>
      </c>
      <c r="AE1039">
        <v>43172</v>
      </c>
      <c r="AF1039" t="s">
        <v>736</v>
      </c>
      <c r="AG1039" t="s">
        <v>736</v>
      </c>
      <c r="AH1039" t="s">
        <v>612</v>
      </c>
      <c r="AI1039" t="s">
        <v>612</v>
      </c>
      <c r="AJ1039" t="s">
        <v>612</v>
      </c>
      <c r="AK1039" t="s">
        <v>612</v>
      </c>
      <c r="AL1039" t="s">
        <v>612</v>
      </c>
      <c r="AM1039" t="s">
        <v>612</v>
      </c>
      <c r="AN1039" t="s">
        <v>612</v>
      </c>
      <c r="AO1039" t="s">
        <v>612</v>
      </c>
      <c r="AP1039" t="s">
        <v>612</v>
      </c>
      <c r="AQ1039">
        <v>406</v>
      </c>
      <c r="AR1039" t="s">
        <v>612</v>
      </c>
      <c r="AS1039" t="s">
        <v>612</v>
      </c>
      <c r="AT1039" t="s">
        <v>613</v>
      </c>
      <c r="AU1039" t="s">
        <v>612</v>
      </c>
      <c r="AV1039" t="s">
        <v>635</v>
      </c>
      <c r="AW1039">
        <v>45070</v>
      </c>
      <c r="AX1039">
        <v>22512681</v>
      </c>
      <c r="AY1039" t="s">
        <v>887</v>
      </c>
      <c r="AZ1039" t="s">
        <v>145</v>
      </c>
      <c r="BA1039" t="s">
        <v>460</v>
      </c>
      <c r="BB1039" t="s">
        <v>336</v>
      </c>
      <c r="BC1039">
        <v>45540</v>
      </c>
      <c r="BD1039">
        <v>0</v>
      </c>
      <c r="BE1039">
        <v>0</v>
      </c>
      <c r="BF1039">
        <v>4065147</v>
      </c>
      <c r="BG1039">
        <v>0</v>
      </c>
      <c r="BH1039">
        <v>272071</v>
      </c>
      <c r="BI1039">
        <v>0</v>
      </c>
      <c r="BJ1039">
        <v>0</v>
      </c>
      <c r="BK1039">
        <v>0</v>
      </c>
      <c r="BL1039">
        <v>0</v>
      </c>
      <c r="BM1039">
        <v>2524523</v>
      </c>
      <c r="BN1039">
        <v>0</v>
      </c>
      <c r="BO1039">
        <v>0</v>
      </c>
      <c r="BP1039">
        <v>0</v>
      </c>
      <c r="BQ1039">
        <v>0</v>
      </c>
      <c r="BR1039">
        <v>0</v>
      </c>
      <c r="BS1039">
        <v>6861741</v>
      </c>
      <c r="BT1039">
        <v>0</v>
      </c>
      <c r="BU1039">
        <v>0</v>
      </c>
      <c r="BV1039">
        <v>0</v>
      </c>
      <c r="BW1039">
        <v>0</v>
      </c>
      <c r="BX1039">
        <v>15650940</v>
      </c>
      <c r="BY1039">
        <v>0</v>
      </c>
      <c r="BZ1039">
        <v>0</v>
      </c>
      <c r="CA1039">
        <v>0</v>
      </c>
      <c r="CB1039">
        <v>0</v>
      </c>
      <c r="CC1039">
        <v>0</v>
      </c>
      <c r="CD1039">
        <v>15650940</v>
      </c>
      <c r="CE1039">
        <v>22512681</v>
      </c>
      <c r="CF1039">
        <v>22512681</v>
      </c>
      <c r="CG1039">
        <v>0</v>
      </c>
      <c r="CH1039" t="s">
        <v>612</v>
      </c>
      <c r="CI1039" t="s">
        <v>860</v>
      </c>
      <c r="CJ1039" t="s">
        <v>702</v>
      </c>
      <c r="CK1039" t="s">
        <v>703</v>
      </c>
      <c r="CL1039" t="s">
        <v>617</v>
      </c>
      <c r="CM1039" t="s">
        <v>617</v>
      </c>
      <c r="CN1039">
        <v>15650940</v>
      </c>
    </row>
    <row r="1040" spans="1:92" x14ac:dyDescent="0.25">
      <c r="A1040" t="s">
        <v>6360</v>
      </c>
      <c r="B1040" t="s">
        <v>6360</v>
      </c>
      <c r="C1040">
        <v>17</v>
      </c>
      <c r="D1040" t="s">
        <v>597</v>
      </c>
      <c r="E1040">
        <v>66109</v>
      </c>
      <c r="F1040" t="s">
        <v>5797</v>
      </c>
      <c r="G1040" t="s">
        <v>6361</v>
      </c>
      <c r="H1040" t="s">
        <v>6362</v>
      </c>
      <c r="I1040" t="s">
        <v>630</v>
      </c>
      <c r="J1040">
        <v>25372</v>
      </c>
      <c r="K1040">
        <v>20378</v>
      </c>
      <c r="L1040" t="s">
        <v>6363</v>
      </c>
      <c r="M1040" t="s">
        <v>6364</v>
      </c>
      <c r="N1040" t="s">
        <v>6000</v>
      </c>
      <c r="O1040" t="s">
        <v>6311</v>
      </c>
      <c r="P1040" t="s">
        <v>6002</v>
      </c>
      <c r="Q1040" t="s">
        <v>6003</v>
      </c>
      <c r="R1040" t="s">
        <v>6004</v>
      </c>
      <c r="S1040" t="s">
        <v>5794</v>
      </c>
      <c r="T1040" t="s">
        <v>5795</v>
      </c>
      <c r="U1040" t="s">
        <v>2564</v>
      </c>
      <c r="V1040" t="s">
        <v>1577</v>
      </c>
      <c r="W1040">
        <v>44.414545848627</v>
      </c>
      <c r="X1040">
        <v>-79.576549724036198</v>
      </c>
      <c r="Y1040">
        <v>43922</v>
      </c>
      <c r="Z1040" t="s">
        <v>738</v>
      </c>
      <c r="AA1040" t="s">
        <v>859</v>
      </c>
      <c r="AB1040" t="s">
        <v>612</v>
      </c>
      <c r="AC1040" t="s">
        <v>612</v>
      </c>
      <c r="AD1040" t="s">
        <v>612</v>
      </c>
      <c r="AE1040">
        <v>43921</v>
      </c>
      <c r="AF1040" t="s">
        <v>738</v>
      </c>
      <c r="AG1040" t="s">
        <v>738</v>
      </c>
      <c r="AH1040" t="s">
        <v>612</v>
      </c>
      <c r="AI1040" t="s">
        <v>612</v>
      </c>
      <c r="AJ1040" t="s">
        <v>612</v>
      </c>
      <c r="AK1040" t="s">
        <v>612</v>
      </c>
      <c r="AL1040" t="s">
        <v>612</v>
      </c>
      <c r="AM1040" t="s">
        <v>612</v>
      </c>
      <c r="AN1040" t="s">
        <v>612</v>
      </c>
      <c r="AO1040" t="s">
        <v>612</v>
      </c>
      <c r="AP1040" t="s">
        <v>612</v>
      </c>
      <c r="AQ1040">
        <v>190</v>
      </c>
      <c r="AR1040" t="s">
        <v>612</v>
      </c>
      <c r="AS1040" t="s">
        <v>612</v>
      </c>
      <c r="AT1040" t="s">
        <v>612</v>
      </c>
      <c r="AU1040" t="s">
        <v>612</v>
      </c>
      <c r="AV1040" t="s">
        <v>887</v>
      </c>
      <c r="AW1040" t="s">
        <v>612</v>
      </c>
      <c r="AX1040">
        <v>0</v>
      </c>
      <c r="AY1040" t="s">
        <v>887</v>
      </c>
      <c r="AZ1040" t="s">
        <v>145</v>
      </c>
      <c r="BA1040" t="s">
        <v>701</v>
      </c>
      <c r="BB1040" t="s">
        <v>1811</v>
      </c>
      <c r="BC1040">
        <v>45905</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5867921</v>
      </c>
      <c r="BY1040">
        <v>0</v>
      </c>
      <c r="BZ1040">
        <v>0</v>
      </c>
      <c r="CA1040">
        <v>0</v>
      </c>
      <c r="CB1040">
        <v>0</v>
      </c>
      <c r="CC1040">
        <v>0</v>
      </c>
      <c r="CD1040">
        <v>5867921</v>
      </c>
      <c r="CE1040">
        <v>5867921</v>
      </c>
      <c r="CF1040">
        <v>5867921</v>
      </c>
      <c r="CG1040">
        <v>0</v>
      </c>
      <c r="CH1040" t="s">
        <v>612</v>
      </c>
      <c r="CI1040" t="s">
        <v>1357</v>
      </c>
      <c r="CJ1040" t="s">
        <v>702</v>
      </c>
      <c r="CK1040" t="s">
        <v>703</v>
      </c>
      <c r="CL1040" t="s">
        <v>617</v>
      </c>
      <c r="CM1040" t="s">
        <v>617</v>
      </c>
      <c r="CN1040">
        <v>5867921</v>
      </c>
    </row>
    <row r="1041" spans="1:92" x14ac:dyDescent="0.25">
      <c r="A1041" t="s">
        <v>6365</v>
      </c>
      <c r="B1041" t="s">
        <v>6365</v>
      </c>
      <c r="C1041">
        <v>17</v>
      </c>
      <c r="D1041" t="s">
        <v>597</v>
      </c>
      <c r="E1041">
        <v>66109</v>
      </c>
      <c r="F1041" t="s">
        <v>5797</v>
      </c>
      <c r="G1041" t="s">
        <v>6366</v>
      </c>
      <c r="H1041" t="s">
        <v>6367</v>
      </c>
      <c r="I1041" t="s">
        <v>630</v>
      </c>
      <c r="J1041">
        <v>25373</v>
      </c>
      <c r="K1041">
        <v>20379</v>
      </c>
      <c r="L1041" t="s">
        <v>6368</v>
      </c>
      <c r="M1041" t="s">
        <v>6369</v>
      </c>
      <c r="N1041" t="s">
        <v>6370</v>
      </c>
      <c r="O1041" t="s">
        <v>6371</v>
      </c>
      <c r="P1041" t="s">
        <v>5791</v>
      </c>
      <c r="Q1041" t="s">
        <v>5792</v>
      </c>
      <c r="R1041" t="s">
        <v>5793</v>
      </c>
      <c r="S1041" t="s">
        <v>5794</v>
      </c>
      <c r="T1041" t="s">
        <v>5795</v>
      </c>
      <c r="U1041" t="s">
        <v>2564</v>
      </c>
      <c r="V1041" t="s">
        <v>1577</v>
      </c>
      <c r="W1041">
        <v>44.091097795695198</v>
      </c>
      <c r="X1041">
        <v>-79.566992786547402</v>
      </c>
      <c r="Y1041">
        <v>43922</v>
      </c>
      <c r="Z1041" t="s">
        <v>738</v>
      </c>
      <c r="AA1041" t="s">
        <v>859</v>
      </c>
      <c r="AB1041" t="s">
        <v>612</v>
      </c>
      <c r="AC1041" t="s">
        <v>612</v>
      </c>
      <c r="AD1041" t="s">
        <v>612</v>
      </c>
      <c r="AE1041">
        <v>43921</v>
      </c>
      <c r="AF1041" t="s">
        <v>738</v>
      </c>
      <c r="AG1041" t="s">
        <v>738</v>
      </c>
      <c r="AH1041" t="s">
        <v>612</v>
      </c>
      <c r="AI1041" t="s">
        <v>612</v>
      </c>
      <c r="AJ1041" t="s">
        <v>612</v>
      </c>
      <c r="AK1041" t="s">
        <v>612</v>
      </c>
      <c r="AL1041" t="s">
        <v>612</v>
      </c>
      <c r="AM1041" t="s">
        <v>612</v>
      </c>
      <c r="AN1041" t="s">
        <v>612</v>
      </c>
      <c r="AO1041" t="s">
        <v>612</v>
      </c>
      <c r="AP1041" t="s">
        <v>612</v>
      </c>
      <c r="AQ1041">
        <v>593</v>
      </c>
      <c r="AR1041" t="s">
        <v>612</v>
      </c>
      <c r="AS1041" t="s">
        <v>612</v>
      </c>
      <c r="AT1041" t="s">
        <v>612</v>
      </c>
      <c r="AU1041" t="s">
        <v>612</v>
      </c>
      <c r="AV1041" t="s">
        <v>635</v>
      </c>
      <c r="AW1041">
        <v>44820</v>
      </c>
      <c r="AX1041">
        <v>17443654</v>
      </c>
      <c r="AY1041" t="s">
        <v>1046</v>
      </c>
      <c r="AZ1041" t="s">
        <v>145</v>
      </c>
      <c r="BA1041" t="s">
        <v>460</v>
      </c>
      <c r="BB1041" t="s">
        <v>322</v>
      </c>
      <c r="BC1041">
        <v>45174</v>
      </c>
      <c r="BD1041">
        <v>0</v>
      </c>
      <c r="BE1041">
        <v>0</v>
      </c>
      <c r="BF1041">
        <v>643522</v>
      </c>
      <c r="BG1041">
        <v>0</v>
      </c>
      <c r="BH1041">
        <v>3318743</v>
      </c>
      <c r="BI1041">
        <v>0</v>
      </c>
      <c r="BJ1041">
        <v>0</v>
      </c>
      <c r="BK1041">
        <v>0</v>
      </c>
      <c r="BL1041">
        <v>0</v>
      </c>
      <c r="BM1041">
        <v>0</v>
      </c>
      <c r="BN1041">
        <v>0</v>
      </c>
      <c r="BO1041">
        <v>0</v>
      </c>
      <c r="BP1041">
        <v>0</v>
      </c>
      <c r="BQ1041">
        <v>0</v>
      </c>
      <c r="BR1041">
        <v>0</v>
      </c>
      <c r="BS1041">
        <v>3962265</v>
      </c>
      <c r="BT1041">
        <v>0</v>
      </c>
      <c r="BU1041">
        <v>0</v>
      </c>
      <c r="BV1041">
        <v>0</v>
      </c>
      <c r="BW1041">
        <v>0</v>
      </c>
      <c r="BX1041">
        <v>13481389</v>
      </c>
      <c r="BY1041">
        <v>0</v>
      </c>
      <c r="BZ1041">
        <v>0</v>
      </c>
      <c r="CA1041">
        <v>0</v>
      </c>
      <c r="CB1041">
        <v>0</v>
      </c>
      <c r="CC1041">
        <v>0</v>
      </c>
      <c r="CD1041">
        <v>13481389</v>
      </c>
      <c r="CE1041">
        <v>17443654</v>
      </c>
      <c r="CF1041">
        <v>17443654</v>
      </c>
      <c r="CG1041">
        <v>0</v>
      </c>
      <c r="CH1041" t="s">
        <v>612</v>
      </c>
      <c r="CI1041" t="s">
        <v>1357</v>
      </c>
      <c r="CJ1041" t="s">
        <v>702</v>
      </c>
      <c r="CK1041" t="s">
        <v>703</v>
      </c>
      <c r="CL1041" t="s">
        <v>617</v>
      </c>
      <c r="CM1041" t="s">
        <v>617</v>
      </c>
      <c r="CN1041">
        <v>13481389</v>
      </c>
    </row>
    <row r="1042" spans="1:92" x14ac:dyDescent="0.25">
      <c r="A1042" t="s">
        <v>6372</v>
      </c>
      <c r="B1042" t="s">
        <v>6372</v>
      </c>
      <c r="C1042">
        <v>17</v>
      </c>
      <c r="D1042" t="s">
        <v>5989</v>
      </c>
      <c r="E1042">
        <v>66109</v>
      </c>
      <c r="F1042" t="s">
        <v>5797</v>
      </c>
      <c r="G1042" t="s">
        <v>5272</v>
      </c>
      <c r="H1042" t="s">
        <v>5273</v>
      </c>
      <c r="I1042" t="s">
        <v>630</v>
      </c>
      <c r="J1042">
        <v>24474</v>
      </c>
      <c r="K1042">
        <v>19477</v>
      </c>
      <c r="L1042" t="s">
        <v>6109</v>
      </c>
      <c r="M1042" t="s">
        <v>6110</v>
      </c>
      <c r="N1042" t="s">
        <v>6111</v>
      </c>
      <c r="O1042" t="s">
        <v>6112</v>
      </c>
      <c r="P1042" t="s">
        <v>5824</v>
      </c>
      <c r="Q1042" t="s">
        <v>5825</v>
      </c>
      <c r="R1042" t="s">
        <v>5826</v>
      </c>
      <c r="S1042" t="s">
        <v>5794</v>
      </c>
      <c r="T1042" t="s">
        <v>5795</v>
      </c>
      <c r="U1042" t="s">
        <v>2564</v>
      </c>
      <c r="V1042" t="s">
        <v>1577</v>
      </c>
      <c r="W1042">
        <v>44.297890000000002</v>
      </c>
      <c r="X1042">
        <v>-79.557609999999997</v>
      </c>
      <c r="Y1042">
        <v>44124</v>
      </c>
      <c r="Z1042" t="s">
        <v>859</v>
      </c>
      <c r="AA1042" t="s">
        <v>859</v>
      </c>
      <c r="AB1042" t="s">
        <v>612</v>
      </c>
      <c r="AC1042" t="s">
        <v>612</v>
      </c>
      <c r="AD1042" t="s">
        <v>612</v>
      </c>
      <c r="AE1042">
        <v>44124</v>
      </c>
      <c r="AF1042" t="s">
        <v>859</v>
      </c>
      <c r="AG1042" t="s">
        <v>859</v>
      </c>
      <c r="AH1042">
        <v>44124</v>
      </c>
      <c r="AI1042" t="s">
        <v>859</v>
      </c>
      <c r="AJ1042" t="s">
        <v>859</v>
      </c>
      <c r="AK1042" t="s">
        <v>612</v>
      </c>
      <c r="AL1042" t="s">
        <v>612</v>
      </c>
      <c r="AM1042" t="s">
        <v>612</v>
      </c>
      <c r="AN1042" t="s">
        <v>612</v>
      </c>
      <c r="AO1042" t="s">
        <v>612</v>
      </c>
      <c r="AP1042" t="s">
        <v>612</v>
      </c>
      <c r="AQ1042">
        <v>190</v>
      </c>
      <c r="AR1042">
        <v>2</v>
      </c>
      <c r="AS1042">
        <v>39</v>
      </c>
      <c r="AT1042" t="s">
        <v>613</v>
      </c>
      <c r="AU1042" t="s">
        <v>612</v>
      </c>
      <c r="AV1042" t="s">
        <v>635</v>
      </c>
      <c r="AW1042">
        <v>45022</v>
      </c>
      <c r="AX1042">
        <v>8283038</v>
      </c>
      <c r="AY1042" t="s">
        <v>887</v>
      </c>
      <c r="AZ1042" t="s">
        <v>140</v>
      </c>
      <c r="BA1042" t="s">
        <v>460</v>
      </c>
      <c r="BB1042" t="s">
        <v>380</v>
      </c>
      <c r="BC1042">
        <v>44935</v>
      </c>
      <c r="BD1042">
        <v>0</v>
      </c>
      <c r="BE1042">
        <v>0</v>
      </c>
      <c r="BF1042">
        <v>0</v>
      </c>
      <c r="BG1042">
        <v>0</v>
      </c>
      <c r="BH1042">
        <v>377160</v>
      </c>
      <c r="BI1042">
        <v>0</v>
      </c>
      <c r="BJ1042">
        <v>0</v>
      </c>
      <c r="BK1042">
        <v>0</v>
      </c>
      <c r="BL1042">
        <v>0</v>
      </c>
      <c r="BM1042">
        <v>0</v>
      </c>
      <c r="BN1042">
        <v>0</v>
      </c>
      <c r="BO1042">
        <v>0</v>
      </c>
      <c r="BP1042">
        <v>0</v>
      </c>
      <c r="BQ1042">
        <v>0</v>
      </c>
      <c r="BR1042">
        <v>0</v>
      </c>
      <c r="BS1042">
        <v>377160</v>
      </c>
      <c r="BT1042">
        <v>0</v>
      </c>
      <c r="BU1042">
        <v>0</v>
      </c>
      <c r="BV1042">
        <v>0</v>
      </c>
      <c r="BW1042">
        <v>0</v>
      </c>
      <c r="BX1042">
        <v>5785411</v>
      </c>
      <c r="BY1042">
        <v>0</v>
      </c>
      <c r="BZ1042">
        <v>2120467</v>
      </c>
      <c r="CA1042">
        <v>0</v>
      </c>
      <c r="CB1042">
        <v>0</v>
      </c>
      <c r="CC1042">
        <v>0</v>
      </c>
      <c r="CD1042">
        <v>7905878</v>
      </c>
      <c r="CE1042">
        <v>8283038</v>
      </c>
      <c r="CF1042">
        <v>8283038</v>
      </c>
      <c r="CG1042">
        <v>0</v>
      </c>
      <c r="CH1042" t="s">
        <v>612</v>
      </c>
      <c r="CI1042" t="s">
        <v>1357</v>
      </c>
      <c r="CJ1042" t="s">
        <v>702</v>
      </c>
      <c r="CK1042" t="s">
        <v>703</v>
      </c>
      <c r="CL1042" t="s">
        <v>764</v>
      </c>
      <c r="CM1042" t="s">
        <v>740</v>
      </c>
      <c r="CN1042">
        <v>7905878</v>
      </c>
    </row>
    <row r="1043" spans="1:92" x14ac:dyDescent="0.25">
      <c r="A1043" t="s">
        <v>6373</v>
      </c>
      <c r="B1043" t="s">
        <v>6373</v>
      </c>
      <c r="C1043">
        <v>17</v>
      </c>
      <c r="D1043" t="s">
        <v>5989</v>
      </c>
      <c r="E1043">
        <v>66109</v>
      </c>
      <c r="F1043" t="s">
        <v>5797</v>
      </c>
      <c r="G1043" t="s">
        <v>6226</v>
      </c>
      <c r="H1043" t="s">
        <v>6227</v>
      </c>
      <c r="I1043" t="s">
        <v>630</v>
      </c>
      <c r="J1043">
        <v>8215</v>
      </c>
      <c r="K1043">
        <v>9275</v>
      </c>
      <c r="L1043" t="s">
        <v>6228</v>
      </c>
      <c r="M1043" t="s">
        <v>6229</v>
      </c>
      <c r="N1043" t="s">
        <v>6230</v>
      </c>
      <c r="O1043" t="s">
        <v>6231</v>
      </c>
      <c r="P1043" t="s">
        <v>5851</v>
      </c>
      <c r="Q1043" t="s">
        <v>5852</v>
      </c>
      <c r="R1043" t="s">
        <v>5853</v>
      </c>
      <c r="S1043" t="s">
        <v>5794</v>
      </c>
      <c r="T1043" t="s">
        <v>5795</v>
      </c>
      <c r="U1043" t="s">
        <v>2564</v>
      </c>
      <c r="V1043" t="s">
        <v>1577</v>
      </c>
      <c r="W1043">
        <v>44.081139999999998</v>
      </c>
      <c r="X1043">
        <v>-79.781959999999998</v>
      </c>
      <c r="Y1043">
        <v>44280</v>
      </c>
      <c r="Z1043" t="s">
        <v>859</v>
      </c>
      <c r="AA1043" t="s">
        <v>859</v>
      </c>
      <c r="AB1043" t="s">
        <v>612</v>
      </c>
      <c r="AC1043" t="s">
        <v>612</v>
      </c>
      <c r="AD1043" t="s">
        <v>612</v>
      </c>
      <c r="AE1043" t="s">
        <v>612</v>
      </c>
      <c r="AF1043" t="s">
        <v>612</v>
      </c>
      <c r="AG1043" t="s">
        <v>612</v>
      </c>
      <c r="AH1043">
        <v>44280</v>
      </c>
      <c r="AI1043" t="s">
        <v>859</v>
      </c>
      <c r="AJ1043" t="s">
        <v>859</v>
      </c>
      <c r="AK1043" t="s">
        <v>612</v>
      </c>
      <c r="AL1043" t="s">
        <v>612</v>
      </c>
      <c r="AM1043" t="s">
        <v>612</v>
      </c>
      <c r="AN1043" t="s">
        <v>612</v>
      </c>
      <c r="AO1043" t="s">
        <v>612</v>
      </c>
      <c r="AP1043" t="s">
        <v>612</v>
      </c>
      <c r="AQ1043" t="s">
        <v>612</v>
      </c>
      <c r="AR1043">
        <v>2</v>
      </c>
      <c r="AS1043">
        <v>39</v>
      </c>
      <c r="AT1043" t="s">
        <v>613</v>
      </c>
      <c r="AU1043" t="s">
        <v>612</v>
      </c>
      <c r="AV1043" t="s">
        <v>635</v>
      </c>
      <c r="AW1043">
        <v>44985</v>
      </c>
      <c r="AX1043">
        <v>1289203</v>
      </c>
      <c r="AY1043" t="s">
        <v>887</v>
      </c>
      <c r="AZ1043" t="s">
        <v>143</v>
      </c>
      <c r="BA1043" t="s">
        <v>146</v>
      </c>
      <c r="BB1043" t="s">
        <v>380</v>
      </c>
      <c r="BC1043">
        <v>44866</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1289203</v>
      </c>
      <c r="CA1043">
        <v>0</v>
      </c>
      <c r="CB1043">
        <v>0</v>
      </c>
      <c r="CC1043">
        <v>0</v>
      </c>
      <c r="CD1043">
        <v>1289203</v>
      </c>
      <c r="CE1043">
        <v>1289203</v>
      </c>
      <c r="CF1043">
        <v>1289203</v>
      </c>
      <c r="CG1043">
        <v>0</v>
      </c>
      <c r="CH1043" t="s">
        <v>612</v>
      </c>
      <c r="CI1043" t="s">
        <v>1368</v>
      </c>
      <c r="CJ1043" t="s">
        <v>617</v>
      </c>
      <c r="CK1043" t="s">
        <v>617</v>
      </c>
      <c r="CL1043" t="s">
        <v>739</v>
      </c>
      <c r="CM1043" t="s">
        <v>740</v>
      </c>
      <c r="CN1043" t="e">
        <v>#REF!</v>
      </c>
    </row>
    <row r="1044" spans="1:92" x14ac:dyDescent="0.25">
      <c r="A1044" t="s">
        <v>6374</v>
      </c>
      <c r="B1044" t="s">
        <v>6374</v>
      </c>
      <c r="C1044">
        <v>17</v>
      </c>
      <c r="D1044" t="s">
        <v>5989</v>
      </c>
      <c r="E1044">
        <v>66109</v>
      </c>
      <c r="F1044" t="s">
        <v>5797</v>
      </c>
      <c r="G1044" t="s">
        <v>6375</v>
      </c>
      <c r="H1044" t="s">
        <v>6376</v>
      </c>
      <c r="I1044" t="s">
        <v>667</v>
      </c>
      <c r="J1044" t="s">
        <v>804</v>
      </c>
      <c r="K1044" t="s">
        <v>804</v>
      </c>
      <c r="L1044" t="s">
        <v>804</v>
      </c>
      <c r="M1044" t="s">
        <v>6377</v>
      </c>
      <c r="N1044" t="s">
        <v>5849</v>
      </c>
      <c r="O1044" t="s">
        <v>804</v>
      </c>
      <c r="P1044" t="s">
        <v>5851</v>
      </c>
      <c r="Q1044" t="s">
        <v>5852</v>
      </c>
      <c r="R1044" t="s">
        <v>5853</v>
      </c>
      <c r="S1044" t="s">
        <v>5794</v>
      </c>
      <c r="T1044" t="s">
        <v>5795</v>
      </c>
      <c r="U1044" t="s">
        <v>2564</v>
      </c>
      <c r="V1044" t="s">
        <v>1577</v>
      </c>
      <c r="W1044">
        <v>44.164511600529003</v>
      </c>
      <c r="X1044">
        <v>-79.845416273200598</v>
      </c>
      <c r="Y1044">
        <v>44523</v>
      </c>
      <c r="Z1044" t="s">
        <v>909</v>
      </c>
      <c r="AA1044" t="s">
        <v>909</v>
      </c>
      <c r="AB1044" t="s">
        <v>612</v>
      </c>
      <c r="AC1044" t="s">
        <v>612</v>
      </c>
      <c r="AD1044" t="s">
        <v>612</v>
      </c>
      <c r="AE1044">
        <v>44523</v>
      </c>
      <c r="AF1044" t="s">
        <v>909</v>
      </c>
      <c r="AG1044" t="s">
        <v>909</v>
      </c>
      <c r="AH1044">
        <v>44523</v>
      </c>
      <c r="AI1044" t="s">
        <v>909</v>
      </c>
      <c r="AJ1044" t="s">
        <v>909</v>
      </c>
      <c r="AK1044" t="s">
        <v>612</v>
      </c>
      <c r="AL1044" t="s">
        <v>612</v>
      </c>
      <c r="AM1044" t="s">
        <v>612</v>
      </c>
      <c r="AN1044" t="s">
        <v>612</v>
      </c>
      <c r="AO1044" t="s">
        <v>612</v>
      </c>
      <c r="AP1044" t="s">
        <v>612</v>
      </c>
      <c r="AQ1044">
        <v>1288</v>
      </c>
      <c r="AR1044">
        <v>3</v>
      </c>
      <c r="AS1044">
        <v>49</v>
      </c>
      <c r="AT1044" t="s">
        <v>613</v>
      </c>
      <c r="AU1044" t="s">
        <v>612</v>
      </c>
      <c r="AV1044" t="s">
        <v>887</v>
      </c>
      <c r="AW1044" t="s">
        <v>612</v>
      </c>
      <c r="AX1044" t="s">
        <v>612</v>
      </c>
      <c r="AY1044" t="s">
        <v>887</v>
      </c>
      <c r="AZ1044" t="s">
        <v>145</v>
      </c>
      <c r="BA1044" t="s">
        <v>701</v>
      </c>
      <c r="BB1044" t="s">
        <v>322</v>
      </c>
      <c r="BC1044">
        <v>45174</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39631195</v>
      </c>
      <c r="BY1044">
        <v>0</v>
      </c>
      <c r="BZ1044">
        <v>1785774</v>
      </c>
      <c r="CA1044">
        <v>0</v>
      </c>
      <c r="CB1044">
        <v>0</v>
      </c>
      <c r="CC1044">
        <v>0</v>
      </c>
      <c r="CD1044">
        <v>41416969</v>
      </c>
      <c r="CE1044">
        <v>41416969</v>
      </c>
      <c r="CF1044">
        <v>41416969</v>
      </c>
      <c r="CG1044">
        <v>0</v>
      </c>
      <c r="CH1044" t="s">
        <v>612</v>
      </c>
      <c r="CI1044" t="s">
        <v>1368</v>
      </c>
      <c r="CJ1044" t="s">
        <v>702</v>
      </c>
      <c r="CK1044" t="s">
        <v>703</v>
      </c>
      <c r="CL1044" t="s">
        <v>764</v>
      </c>
      <c r="CM1044" t="s">
        <v>740</v>
      </c>
      <c r="CN1044">
        <v>41416969</v>
      </c>
    </row>
    <row r="1045" spans="1:92" x14ac:dyDescent="0.25">
      <c r="A1045" t="s">
        <v>6378</v>
      </c>
      <c r="B1045" t="s">
        <v>6378</v>
      </c>
      <c r="C1045">
        <v>17</v>
      </c>
      <c r="D1045" t="s">
        <v>597</v>
      </c>
      <c r="E1045">
        <v>66109</v>
      </c>
      <c r="F1045" t="s">
        <v>5797</v>
      </c>
      <c r="G1045" t="s">
        <v>6102</v>
      </c>
      <c r="H1045" t="s">
        <v>6103</v>
      </c>
      <c r="I1045" t="s">
        <v>630</v>
      </c>
      <c r="J1045">
        <v>8150</v>
      </c>
      <c r="K1045">
        <v>9214</v>
      </c>
      <c r="L1045" t="s">
        <v>6104</v>
      </c>
      <c r="M1045" t="s">
        <v>6379</v>
      </c>
      <c r="N1045" t="s">
        <v>5822</v>
      </c>
      <c r="O1045" t="s">
        <v>6107</v>
      </c>
      <c r="P1045" t="s">
        <v>5824</v>
      </c>
      <c r="Q1045" t="s">
        <v>5825</v>
      </c>
      <c r="R1045" t="s">
        <v>5826</v>
      </c>
      <c r="S1045" t="s">
        <v>5794</v>
      </c>
      <c r="T1045" t="s">
        <v>5795</v>
      </c>
      <c r="U1045" t="s">
        <v>2564</v>
      </c>
      <c r="V1045" t="s">
        <v>1577</v>
      </c>
      <c r="W1045">
        <v>44.257781744777901</v>
      </c>
      <c r="X1045">
        <v>-79.564536502033306</v>
      </c>
      <c r="Y1045">
        <v>44523</v>
      </c>
      <c r="Z1045" t="s">
        <v>909</v>
      </c>
      <c r="AA1045" t="s">
        <v>909</v>
      </c>
      <c r="AB1045" t="s">
        <v>612</v>
      </c>
      <c r="AC1045" t="s">
        <v>612</v>
      </c>
      <c r="AD1045" t="s">
        <v>612</v>
      </c>
      <c r="AE1045">
        <v>44523</v>
      </c>
      <c r="AF1045" t="s">
        <v>909</v>
      </c>
      <c r="AG1045" t="s">
        <v>909</v>
      </c>
      <c r="AH1045">
        <v>44523</v>
      </c>
      <c r="AI1045" t="s">
        <v>909</v>
      </c>
      <c r="AJ1045" t="s">
        <v>909</v>
      </c>
      <c r="AK1045" t="s">
        <v>612</v>
      </c>
      <c r="AL1045" t="s">
        <v>612</v>
      </c>
      <c r="AM1045" t="s">
        <v>612</v>
      </c>
      <c r="AN1045" t="s">
        <v>612</v>
      </c>
      <c r="AO1045" t="s">
        <v>612</v>
      </c>
      <c r="AP1045" t="s">
        <v>612</v>
      </c>
      <c r="AQ1045">
        <v>184</v>
      </c>
      <c r="AR1045" t="s">
        <v>612</v>
      </c>
      <c r="AS1045" t="s">
        <v>612</v>
      </c>
      <c r="AT1045" t="s">
        <v>613</v>
      </c>
      <c r="AU1045" t="s">
        <v>612</v>
      </c>
      <c r="AV1045" t="s">
        <v>887</v>
      </c>
      <c r="AW1045" t="s">
        <v>612</v>
      </c>
      <c r="AX1045" t="s">
        <v>612</v>
      </c>
      <c r="AY1045" t="s">
        <v>887</v>
      </c>
      <c r="AZ1045" t="s">
        <v>140</v>
      </c>
      <c r="BA1045" t="s">
        <v>460</v>
      </c>
      <c r="BB1045" t="s">
        <v>322</v>
      </c>
      <c r="BC1045">
        <v>45174</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7183691</v>
      </c>
      <c r="BY1045">
        <v>0</v>
      </c>
      <c r="BZ1045">
        <v>0</v>
      </c>
      <c r="CA1045">
        <v>0</v>
      </c>
      <c r="CB1045">
        <v>0</v>
      </c>
      <c r="CC1045">
        <v>0</v>
      </c>
      <c r="CD1045">
        <v>7183691</v>
      </c>
      <c r="CE1045">
        <v>7183691</v>
      </c>
      <c r="CF1045">
        <v>7183691</v>
      </c>
      <c r="CG1045">
        <v>0</v>
      </c>
      <c r="CH1045" t="s">
        <v>612</v>
      </c>
      <c r="CI1045" t="s">
        <v>1368</v>
      </c>
      <c r="CJ1045" t="s">
        <v>702</v>
      </c>
      <c r="CK1045" t="s">
        <v>703</v>
      </c>
      <c r="CL1045" t="s">
        <v>617</v>
      </c>
      <c r="CM1045" t="s">
        <v>617</v>
      </c>
      <c r="CN1045">
        <v>7183691</v>
      </c>
    </row>
    <row r="1046" spans="1:92" x14ac:dyDescent="0.25">
      <c r="A1046" t="s">
        <v>6380</v>
      </c>
      <c r="B1046" t="s">
        <v>6380</v>
      </c>
      <c r="C1046">
        <v>17</v>
      </c>
      <c r="D1046" t="s">
        <v>597</v>
      </c>
      <c r="E1046">
        <v>66109</v>
      </c>
      <c r="F1046" t="s">
        <v>5797</v>
      </c>
      <c r="G1046" t="s">
        <v>5980</v>
      </c>
      <c r="H1046" t="s">
        <v>6381</v>
      </c>
      <c r="I1046" t="s">
        <v>630</v>
      </c>
      <c r="J1046" t="s">
        <v>804</v>
      </c>
      <c r="K1046" t="s">
        <v>804</v>
      </c>
      <c r="L1046" t="s">
        <v>804</v>
      </c>
      <c r="M1046" t="s">
        <v>6382</v>
      </c>
      <c r="N1046" t="s">
        <v>5977</v>
      </c>
      <c r="O1046" t="s">
        <v>804</v>
      </c>
      <c r="P1046" t="s">
        <v>5979</v>
      </c>
      <c r="Q1046" t="s">
        <v>5980</v>
      </c>
      <c r="R1046" t="s">
        <v>5981</v>
      </c>
      <c r="S1046" t="s">
        <v>5794</v>
      </c>
      <c r="T1046" t="s">
        <v>5795</v>
      </c>
      <c r="U1046" t="s">
        <v>2564</v>
      </c>
      <c r="V1046" t="s">
        <v>1577</v>
      </c>
      <c r="W1046">
        <v>44.609997558209699</v>
      </c>
      <c r="X1046">
        <v>-79.460894876009604</v>
      </c>
      <c r="Y1046">
        <v>44523</v>
      </c>
      <c r="Z1046" t="s">
        <v>909</v>
      </c>
      <c r="AA1046" t="s">
        <v>909</v>
      </c>
      <c r="AB1046" t="s">
        <v>612</v>
      </c>
      <c r="AC1046" t="s">
        <v>612</v>
      </c>
      <c r="AD1046" t="s">
        <v>612</v>
      </c>
      <c r="AE1046">
        <v>44523</v>
      </c>
      <c r="AF1046" t="s">
        <v>909</v>
      </c>
      <c r="AG1046" t="s">
        <v>909</v>
      </c>
      <c r="AH1046">
        <v>44523</v>
      </c>
      <c r="AI1046" t="s">
        <v>909</v>
      </c>
      <c r="AJ1046" t="s">
        <v>909</v>
      </c>
      <c r="AK1046" t="s">
        <v>612</v>
      </c>
      <c r="AL1046" t="s">
        <v>612</v>
      </c>
      <c r="AM1046" t="s">
        <v>612</v>
      </c>
      <c r="AN1046" t="s">
        <v>612</v>
      </c>
      <c r="AO1046" t="s">
        <v>612</v>
      </c>
      <c r="AP1046" t="s">
        <v>612</v>
      </c>
      <c r="AQ1046">
        <v>334</v>
      </c>
      <c r="AR1046" t="s">
        <v>612</v>
      </c>
      <c r="AS1046" t="s">
        <v>612</v>
      </c>
      <c r="AT1046" t="s">
        <v>613</v>
      </c>
      <c r="AU1046" t="s">
        <v>612</v>
      </c>
      <c r="AV1046" t="s">
        <v>887</v>
      </c>
      <c r="AW1046" t="s">
        <v>612</v>
      </c>
      <c r="AX1046" t="s">
        <v>612</v>
      </c>
      <c r="AY1046" t="s">
        <v>887</v>
      </c>
      <c r="AZ1046" t="s">
        <v>145</v>
      </c>
      <c r="BA1046" t="s">
        <v>460</v>
      </c>
      <c r="BB1046" t="s">
        <v>336</v>
      </c>
      <c r="BC1046">
        <v>45536</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9026347</v>
      </c>
      <c r="BY1046">
        <v>0</v>
      </c>
      <c r="BZ1046">
        <v>0</v>
      </c>
      <c r="CA1046">
        <v>0</v>
      </c>
      <c r="CB1046">
        <v>0</v>
      </c>
      <c r="CC1046">
        <v>0</v>
      </c>
      <c r="CD1046">
        <v>9026347</v>
      </c>
      <c r="CE1046">
        <v>9026347</v>
      </c>
      <c r="CF1046">
        <v>9026347</v>
      </c>
      <c r="CG1046">
        <v>0</v>
      </c>
      <c r="CH1046" t="s">
        <v>612</v>
      </c>
      <c r="CI1046" t="s">
        <v>1368</v>
      </c>
      <c r="CJ1046" t="s">
        <v>702</v>
      </c>
      <c r="CK1046" t="s">
        <v>703</v>
      </c>
      <c r="CL1046" t="s">
        <v>617</v>
      </c>
      <c r="CM1046" t="s">
        <v>617</v>
      </c>
      <c r="CN1046">
        <v>9026347</v>
      </c>
    </row>
    <row r="1047" spans="1:92" x14ac:dyDescent="0.25">
      <c r="A1047" t="s">
        <v>6383</v>
      </c>
      <c r="B1047" t="s">
        <v>6383</v>
      </c>
      <c r="C1047">
        <v>17</v>
      </c>
      <c r="D1047" t="s">
        <v>597</v>
      </c>
      <c r="E1047">
        <v>66109</v>
      </c>
      <c r="F1047" t="s">
        <v>5797</v>
      </c>
      <c r="G1047" t="s">
        <v>6384</v>
      </c>
      <c r="H1047" t="s">
        <v>6384</v>
      </c>
      <c r="J1047" t="s">
        <v>804</v>
      </c>
      <c r="K1047" t="s">
        <v>804</v>
      </c>
      <c r="L1047" t="s">
        <v>804</v>
      </c>
      <c r="M1047" t="s">
        <v>6385</v>
      </c>
      <c r="N1047" t="s">
        <v>5933</v>
      </c>
      <c r="O1047" t="s">
        <v>6386</v>
      </c>
      <c r="Q1047" t="s">
        <v>5933</v>
      </c>
      <c r="R1047" t="s">
        <v>5929</v>
      </c>
      <c r="S1047" t="s">
        <v>5794</v>
      </c>
      <c r="T1047" t="s">
        <v>5795</v>
      </c>
      <c r="U1047" t="s">
        <v>2564</v>
      </c>
      <c r="V1047" t="s">
        <v>1577</v>
      </c>
      <c r="W1047">
        <v>44.110591133937902</v>
      </c>
      <c r="X1047">
        <v>-79.563473473012095</v>
      </c>
      <c r="AV1047" t="s">
        <v>887</v>
      </c>
      <c r="AW1047" t="s">
        <v>612</v>
      </c>
      <c r="AX1047" t="s">
        <v>612</v>
      </c>
      <c r="AY1047" t="s">
        <v>887</v>
      </c>
      <c r="BA1047" t="s">
        <v>460</v>
      </c>
      <c r="BB1047" t="s">
        <v>336</v>
      </c>
      <c r="BC1047">
        <v>45292</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t="s">
        <v>612</v>
      </c>
      <c r="CI1047" t="s">
        <v>1368</v>
      </c>
      <c r="CJ1047" t="s">
        <v>702</v>
      </c>
      <c r="CK1047" t="s">
        <v>703</v>
      </c>
      <c r="CL1047" t="s">
        <v>617</v>
      </c>
      <c r="CM1047" t="s">
        <v>617</v>
      </c>
      <c r="CN1047">
        <v>0</v>
      </c>
    </row>
    <row r="1048" spans="1:92" x14ac:dyDescent="0.25">
      <c r="A1048" t="s">
        <v>6387</v>
      </c>
      <c r="B1048" t="s">
        <v>6387</v>
      </c>
      <c r="C1048">
        <v>18</v>
      </c>
      <c r="D1048" t="s">
        <v>597</v>
      </c>
      <c r="E1048">
        <v>66117</v>
      </c>
      <c r="F1048" t="s">
        <v>6388</v>
      </c>
      <c r="G1048" t="s">
        <v>599</v>
      </c>
      <c r="H1048" t="s">
        <v>599</v>
      </c>
      <c r="I1048" t="s">
        <v>600</v>
      </c>
      <c r="J1048">
        <v>2722</v>
      </c>
      <c r="K1048">
        <v>6963</v>
      </c>
      <c r="L1048" t="s">
        <v>6389</v>
      </c>
      <c r="M1048" t="s">
        <v>6390</v>
      </c>
      <c r="N1048" t="s">
        <v>6391</v>
      </c>
      <c r="O1048" t="s">
        <v>6392</v>
      </c>
      <c r="P1048" t="s">
        <v>6393</v>
      </c>
      <c r="Q1048" t="s">
        <v>6394</v>
      </c>
      <c r="R1048" t="s">
        <v>6395</v>
      </c>
      <c r="S1048" t="s">
        <v>6396</v>
      </c>
      <c r="T1048" t="s">
        <v>6397</v>
      </c>
      <c r="U1048" t="s">
        <v>1576</v>
      </c>
      <c r="V1048" t="s">
        <v>1577</v>
      </c>
      <c r="W1048">
        <v>43.5785944</v>
      </c>
      <c r="X1048">
        <v>-80.263459990000001</v>
      </c>
      <c r="Y1048" t="s">
        <v>612</v>
      </c>
      <c r="Z1048" t="s">
        <v>612</v>
      </c>
      <c r="AA1048" t="s">
        <v>612</v>
      </c>
      <c r="AB1048" t="s">
        <v>612</v>
      </c>
      <c r="AC1048" t="s">
        <v>612</v>
      </c>
      <c r="AD1048" t="s">
        <v>612</v>
      </c>
      <c r="AE1048" t="s">
        <v>612</v>
      </c>
      <c r="AF1048" t="s">
        <v>612</v>
      </c>
      <c r="AG1048" t="s">
        <v>612</v>
      </c>
      <c r="AH1048" t="s">
        <v>612</v>
      </c>
      <c r="AI1048" t="s">
        <v>612</v>
      </c>
      <c r="AJ1048" t="s">
        <v>612</v>
      </c>
      <c r="AK1048" t="s">
        <v>612</v>
      </c>
      <c r="AL1048" t="s">
        <v>612</v>
      </c>
      <c r="AM1048" t="s">
        <v>612</v>
      </c>
      <c r="AN1048" t="s">
        <v>612</v>
      </c>
      <c r="AO1048" t="s">
        <v>612</v>
      </c>
      <c r="AP1048" t="s">
        <v>612</v>
      </c>
      <c r="AQ1048" t="s">
        <v>612</v>
      </c>
      <c r="AR1048" t="s">
        <v>612</v>
      </c>
      <c r="AS1048" t="s">
        <v>612</v>
      </c>
      <c r="AT1048" t="s">
        <v>613</v>
      </c>
      <c r="AU1048" t="s">
        <v>612</v>
      </c>
      <c r="AV1048" t="s">
        <v>614</v>
      </c>
      <c r="AW1048" t="s">
        <v>612</v>
      </c>
      <c r="AX1048" t="s">
        <v>612</v>
      </c>
      <c r="AY1048" t="s">
        <v>615</v>
      </c>
      <c r="AZ1048" t="s">
        <v>612</v>
      </c>
      <c r="BA1048" t="s">
        <v>612</v>
      </c>
      <c r="BB1048" t="s">
        <v>612</v>
      </c>
      <c r="BC1048" t="s">
        <v>612</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t="s">
        <v>612</v>
      </c>
      <c r="CI1048" t="s">
        <v>616</v>
      </c>
      <c r="CJ1048" t="s">
        <v>617</v>
      </c>
      <c r="CK1048" t="s">
        <v>617</v>
      </c>
      <c r="CL1048" t="s">
        <v>617</v>
      </c>
      <c r="CM1048" t="s">
        <v>617</v>
      </c>
      <c r="CN1048">
        <v>0</v>
      </c>
    </row>
    <row r="1049" spans="1:92" x14ac:dyDescent="0.25">
      <c r="A1049" t="s">
        <v>6398</v>
      </c>
      <c r="B1049" t="s">
        <v>6398</v>
      </c>
      <c r="C1049">
        <v>18</v>
      </c>
      <c r="D1049" t="s">
        <v>597</v>
      </c>
      <c r="E1049">
        <v>66117</v>
      </c>
      <c r="F1049" t="s">
        <v>6388</v>
      </c>
      <c r="G1049" t="s">
        <v>619</v>
      </c>
      <c r="H1049" t="s">
        <v>620</v>
      </c>
      <c r="I1049" t="s">
        <v>600</v>
      </c>
      <c r="J1049">
        <v>2722</v>
      </c>
      <c r="K1049">
        <v>6963</v>
      </c>
      <c r="L1049" t="s">
        <v>6389</v>
      </c>
      <c r="M1049" t="s">
        <v>6390</v>
      </c>
      <c r="N1049" t="s">
        <v>6391</v>
      </c>
      <c r="O1049" t="s">
        <v>6392</v>
      </c>
      <c r="P1049" t="s">
        <v>6393</v>
      </c>
      <c r="Q1049" t="s">
        <v>6394</v>
      </c>
      <c r="R1049" t="s">
        <v>6395</v>
      </c>
      <c r="S1049" t="s">
        <v>6396</v>
      </c>
      <c r="T1049" t="s">
        <v>6397</v>
      </c>
      <c r="U1049" t="s">
        <v>1576</v>
      </c>
      <c r="V1049" t="s">
        <v>1577</v>
      </c>
      <c r="W1049">
        <v>43.5785944</v>
      </c>
      <c r="X1049">
        <v>-80.263459990000001</v>
      </c>
      <c r="Y1049" t="s">
        <v>612</v>
      </c>
      <c r="Z1049" t="s">
        <v>612</v>
      </c>
      <c r="AA1049" t="s">
        <v>612</v>
      </c>
      <c r="AB1049" t="s">
        <v>612</v>
      </c>
      <c r="AC1049" t="s">
        <v>612</v>
      </c>
      <c r="AD1049" t="s">
        <v>612</v>
      </c>
      <c r="AE1049" t="s">
        <v>612</v>
      </c>
      <c r="AF1049" t="s">
        <v>612</v>
      </c>
      <c r="AG1049" t="s">
        <v>612</v>
      </c>
      <c r="AH1049" t="s">
        <v>612</v>
      </c>
      <c r="AI1049" t="s">
        <v>612</v>
      </c>
      <c r="AJ1049" t="s">
        <v>612</v>
      </c>
      <c r="AK1049" t="s">
        <v>612</v>
      </c>
      <c r="AL1049" t="s">
        <v>612</v>
      </c>
      <c r="AM1049" t="s">
        <v>612</v>
      </c>
      <c r="AN1049" t="s">
        <v>612</v>
      </c>
      <c r="AO1049" t="s">
        <v>612</v>
      </c>
      <c r="AP1049" t="s">
        <v>612</v>
      </c>
      <c r="AQ1049" t="s">
        <v>612</v>
      </c>
      <c r="AR1049" t="s">
        <v>612</v>
      </c>
      <c r="AS1049" t="s">
        <v>612</v>
      </c>
      <c r="AT1049" t="s">
        <v>613</v>
      </c>
      <c r="AU1049" t="s">
        <v>612</v>
      </c>
      <c r="AV1049" t="s">
        <v>614</v>
      </c>
      <c r="AW1049" t="s">
        <v>612</v>
      </c>
      <c r="AX1049">
        <v>27091928</v>
      </c>
      <c r="AY1049" t="s">
        <v>621</v>
      </c>
      <c r="AZ1049" t="s">
        <v>579</v>
      </c>
      <c r="BA1049" t="s">
        <v>579</v>
      </c>
      <c r="BB1049" t="s">
        <v>622</v>
      </c>
      <c r="BC1049">
        <v>42248</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27091929</v>
      </c>
      <c r="BW1049">
        <v>0</v>
      </c>
      <c r="BX1049">
        <v>0</v>
      </c>
      <c r="BY1049">
        <v>0</v>
      </c>
      <c r="BZ1049">
        <v>0</v>
      </c>
      <c r="CA1049">
        <v>0</v>
      </c>
      <c r="CB1049">
        <v>0</v>
      </c>
      <c r="CC1049">
        <v>0</v>
      </c>
      <c r="CD1049">
        <v>27091929</v>
      </c>
      <c r="CE1049">
        <v>27091929</v>
      </c>
      <c r="CF1049">
        <v>27091929</v>
      </c>
      <c r="CG1049">
        <v>0</v>
      </c>
      <c r="CH1049" t="s">
        <v>612</v>
      </c>
      <c r="CI1049" t="s">
        <v>616</v>
      </c>
      <c r="CJ1049" t="s">
        <v>617</v>
      </c>
      <c r="CK1049" t="s">
        <v>617</v>
      </c>
      <c r="CL1049" t="s">
        <v>617</v>
      </c>
      <c r="CM1049" t="s">
        <v>617</v>
      </c>
      <c r="CN1049">
        <v>0</v>
      </c>
    </row>
    <row r="1050" spans="1:92" x14ac:dyDescent="0.25">
      <c r="A1050" t="s">
        <v>6399</v>
      </c>
      <c r="B1050" t="s">
        <v>6399</v>
      </c>
      <c r="C1050">
        <v>18</v>
      </c>
      <c r="D1050" t="s">
        <v>597</v>
      </c>
      <c r="E1050">
        <v>66117</v>
      </c>
      <c r="F1050" t="s">
        <v>6388</v>
      </c>
      <c r="G1050" t="s">
        <v>624</v>
      </c>
      <c r="H1050" t="s">
        <v>625</v>
      </c>
      <c r="I1050" t="s">
        <v>600</v>
      </c>
      <c r="J1050">
        <v>2722</v>
      </c>
      <c r="K1050">
        <v>6963</v>
      </c>
      <c r="L1050" t="s">
        <v>6389</v>
      </c>
      <c r="M1050" t="s">
        <v>6390</v>
      </c>
      <c r="N1050" t="s">
        <v>6391</v>
      </c>
      <c r="O1050" t="s">
        <v>6392</v>
      </c>
      <c r="P1050" t="s">
        <v>6393</v>
      </c>
      <c r="Q1050" t="s">
        <v>6394</v>
      </c>
      <c r="R1050" t="s">
        <v>6395</v>
      </c>
      <c r="S1050" t="s">
        <v>6396</v>
      </c>
      <c r="T1050" t="s">
        <v>6397</v>
      </c>
      <c r="U1050" t="s">
        <v>1576</v>
      </c>
      <c r="V1050" t="s">
        <v>1577</v>
      </c>
      <c r="W1050">
        <v>43.5785944</v>
      </c>
      <c r="X1050">
        <v>-80.263459990000001</v>
      </c>
      <c r="Y1050" t="s">
        <v>612</v>
      </c>
      <c r="Z1050" t="s">
        <v>612</v>
      </c>
      <c r="AA1050" t="s">
        <v>612</v>
      </c>
      <c r="AB1050" t="s">
        <v>612</v>
      </c>
      <c r="AC1050" t="s">
        <v>612</v>
      </c>
      <c r="AD1050" t="s">
        <v>612</v>
      </c>
      <c r="AE1050" t="s">
        <v>612</v>
      </c>
      <c r="AF1050" t="s">
        <v>612</v>
      </c>
      <c r="AG1050" t="s">
        <v>612</v>
      </c>
      <c r="AH1050" t="s">
        <v>612</v>
      </c>
      <c r="AI1050" t="s">
        <v>612</v>
      </c>
      <c r="AJ1050" t="s">
        <v>612</v>
      </c>
      <c r="AK1050" t="s">
        <v>612</v>
      </c>
      <c r="AL1050" t="s">
        <v>612</v>
      </c>
      <c r="AM1050" t="s">
        <v>612</v>
      </c>
      <c r="AN1050" t="s">
        <v>612</v>
      </c>
      <c r="AO1050" t="s">
        <v>612</v>
      </c>
      <c r="AP1050" t="s">
        <v>612</v>
      </c>
      <c r="AQ1050" t="s">
        <v>612</v>
      </c>
      <c r="AR1050" t="s">
        <v>612</v>
      </c>
      <c r="AS1050" t="s">
        <v>612</v>
      </c>
      <c r="AT1050" t="s">
        <v>613</v>
      </c>
      <c r="AU1050" t="s">
        <v>612</v>
      </c>
      <c r="AV1050" t="s">
        <v>635</v>
      </c>
      <c r="AW1050">
        <v>39691</v>
      </c>
      <c r="AX1050">
        <v>75000</v>
      </c>
      <c r="AY1050" t="s">
        <v>621</v>
      </c>
      <c r="AZ1050" t="s">
        <v>470</v>
      </c>
      <c r="BA1050" t="s">
        <v>470</v>
      </c>
      <c r="BB1050" t="s">
        <v>824</v>
      </c>
      <c r="BC1050">
        <v>39326</v>
      </c>
      <c r="BD1050">
        <v>0</v>
      </c>
      <c r="BE1050">
        <v>0</v>
      </c>
      <c r="BF1050">
        <v>0</v>
      </c>
      <c r="BG1050">
        <v>0</v>
      </c>
      <c r="BH1050">
        <v>0</v>
      </c>
      <c r="BI1050">
        <v>0</v>
      </c>
      <c r="BJ1050">
        <v>0</v>
      </c>
      <c r="BK1050">
        <v>0</v>
      </c>
      <c r="BL1050">
        <v>0</v>
      </c>
      <c r="BM1050">
        <v>0</v>
      </c>
      <c r="BN1050">
        <v>0</v>
      </c>
      <c r="BO1050">
        <v>0</v>
      </c>
      <c r="BP1050">
        <v>0</v>
      </c>
      <c r="BQ1050">
        <v>0</v>
      </c>
      <c r="BR1050">
        <v>0</v>
      </c>
      <c r="BS1050">
        <v>0</v>
      </c>
      <c r="BT1050">
        <v>75000</v>
      </c>
      <c r="BU1050">
        <v>0</v>
      </c>
      <c r="BV1050">
        <v>0</v>
      </c>
      <c r="BW1050">
        <v>0</v>
      </c>
      <c r="BX1050">
        <v>0</v>
      </c>
      <c r="BY1050">
        <v>0</v>
      </c>
      <c r="BZ1050">
        <v>0</v>
      </c>
      <c r="CA1050">
        <v>0</v>
      </c>
      <c r="CB1050">
        <v>0</v>
      </c>
      <c r="CC1050">
        <v>0</v>
      </c>
      <c r="CD1050">
        <v>75000</v>
      </c>
      <c r="CE1050">
        <v>75000</v>
      </c>
      <c r="CF1050">
        <v>75000</v>
      </c>
      <c r="CG1050">
        <v>0</v>
      </c>
      <c r="CH1050" t="s">
        <v>612</v>
      </c>
      <c r="CI1050" t="s">
        <v>616</v>
      </c>
      <c r="CJ1050" t="s">
        <v>617</v>
      </c>
      <c r="CK1050" t="s">
        <v>617</v>
      </c>
      <c r="CL1050" t="s">
        <v>617</v>
      </c>
      <c r="CM1050" t="s">
        <v>617</v>
      </c>
      <c r="CN1050">
        <v>0</v>
      </c>
    </row>
    <row r="1051" spans="1:92" x14ac:dyDescent="0.25">
      <c r="A1051" t="s">
        <v>6400</v>
      </c>
      <c r="B1051" t="s">
        <v>6400</v>
      </c>
      <c r="C1051">
        <v>18</v>
      </c>
      <c r="D1051" t="s">
        <v>597</v>
      </c>
      <c r="E1051">
        <v>66117</v>
      </c>
      <c r="F1051" t="s">
        <v>6388</v>
      </c>
      <c r="G1051" t="s">
        <v>6401</v>
      </c>
      <c r="H1051" t="s">
        <v>6402</v>
      </c>
      <c r="I1051" t="s">
        <v>630</v>
      </c>
      <c r="J1051">
        <v>101</v>
      </c>
      <c r="K1051">
        <v>5359</v>
      </c>
      <c r="L1051" t="s">
        <v>6403</v>
      </c>
      <c r="M1051" t="s">
        <v>6404</v>
      </c>
      <c r="N1051" t="s">
        <v>6405</v>
      </c>
      <c r="O1051" t="s">
        <v>6406</v>
      </c>
      <c r="P1051" t="s">
        <v>6407</v>
      </c>
      <c r="Q1051" t="s">
        <v>6408</v>
      </c>
      <c r="R1051" t="s">
        <v>6409</v>
      </c>
      <c r="S1051" t="s">
        <v>6396</v>
      </c>
      <c r="T1051" t="s">
        <v>6397</v>
      </c>
      <c r="U1051" t="s">
        <v>1576</v>
      </c>
      <c r="V1051" t="s">
        <v>1577</v>
      </c>
      <c r="W1051">
        <v>43.884250907531097</v>
      </c>
      <c r="X1051">
        <v>-81.308215817897704</v>
      </c>
      <c r="Y1051" t="s">
        <v>612</v>
      </c>
      <c r="Z1051" t="s">
        <v>612</v>
      </c>
      <c r="AA1051" t="s">
        <v>612</v>
      </c>
      <c r="AB1051" t="s">
        <v>612</v>
      </c>
      <c r="AC1051" t="s">
        <v>612</v>
      </c>
      <c r="AD1051" t="s">
        <v>612</v>
      </c>
      <c r="AE1051" t="s">
        <v>612</v>
      </c>
      <c r="AF1051" t="s">
        <v>612</v>
      </c>
      <c r="AG1051" t="s">
        <v>612</v>
      </c>
      <c r="AH1051" t="s">
        <v>612</v>
      </c>
      <c r="AI1051" t="s">
        <v>612</v>
      </c>
      <c r="AJ1051" t="s">
        <v>612</v>
      </c>
      <c r="AK1051" t="s">
        <v>612</v>
      </c>
      <c r="AL1051" t="s">
        <v>612</v>
      </c>
      <c r="AM1051" t="s">
        <v>612</v>
      </c>
      <c r="AN1051" t="s">
        <v>612</v>
      </c>
      <c r="AO1051" t="s">
        <v>612</v>
      </c>
      <c r="AP1051" t="s">
        <v>612</v>
      </c>
      <c r="AQ1051" t="s">
        <v>612</v>
      </c>
      <c r="AR1051" t="s">
        <v>612</v>
      </c>
      <c r="AS1051" t="s">
        <v>612</v>
      </c>
      <c r="AT1051" t="s">
        <v>613</v>
      </c>
      <c r="AU1051" t="s">
        <v>612</v>
      </c>
      <c r="AV1051" t="s">
        <v>635</v>
      </c>
      <c r="AW1051">
        <v>39691</v>
      </c>
      <c r="AX1051">
        <v>16900</v>
      </c>
      <c r="AY1051" t="s">
        <v>621</v>
      </c>
      <c r="AZ1051" t="s">
        <v>140</v>
      </c>
      <c r="BA1051" t="s">
        <v>470</v>
      </c>
      <c r="BB1051" t="s">
        <v>824</v>
      </c>
      <c r="BC1051">
        <v>39326</v>
      </c>
      <c r="BD1051">
        <v>0</v>
      </c>
      <c r="BE1051">
        <v>0</v>
      </c>
      <c r="BF1051">
        <v>0</v>
      </c>
      <c r="BG1051">
        <v>0</v>
      </c>
      <c r="BH1051">
        <v>0</v>
      </c>
      <c r="BI1051">
        <v>0</v>
      </c>
      <c r="BJ1051">
        <v>0</v>
      </c>
      <c r="BK1051">
        <v>0</v>
      </c>
      <c r="BL1051">
        <v>0</v>
      </c>
      <c r="BM1051">
        <v>0</v>
      </c>
      <c r="BN1051">
        <v>0</v>
      </c>
      <c r="BO1051">
        <v>0</v>
      </c>
      <c r="BP1051">
        <v>0</v>
      </c>
      <c r="BQ1051">
        <v>0</v>
      </c>
      <c r="BR1051">
        <v>0</v>
      </c>
      <c r="BS1051">
        <v>0</v>
      </c>
      <c r="BT1051">
        <v>16900</v>
      </c>
      <c r="BU1051">
        <v>0</v>
      </c>
      <c r="BV1051">
        <v>0</v>
      </c>
      <c r="BW1051">
        <v>0</v>
      </c>
      <c r="BX1051">
        <v>0</v>
      </c>
      <c r="BY1051">
        <v>0</v>
      </c>
      <c r="BZ1051">
        <v>0</v>
      </c>
      <c r="CA1051">
        <v>0</v>
      </c>
      <c r="CB1051">
        <v>0</v>
      </c>
      <c r="CC1051">
        <v>0</v>
      </c>
      <c r="CD1051">
        <v>16900</v>
      </c>
      <c r="CE1051">
        <v>16900</v>
      </c>
      <c r="CF1051">
        <v>16900</v>
      </c>
      <c r="CG1051">
        <v>0</v>
      </c>
      <c r="CH1051" t="s">
        <v>612</v>
      </c>
      <c r="CI1051" t="s">
        <v>616</v>
      </c>
      <c r="CJ1051" t="s">
        <v>617</v>
      </c>
      <c r="CK1051" t="s">
        <v>617</v>
      </c>
      <c r="CL1051" t="s">
        <v>617</v>
      </c>
      <c r="CM1051" t="s">
        <v>617</v>
      </c>
      <c r="CN1051">
        <v>0</v>
      </c>
    </row>
    <row r="1052" spans="1:92" x14ac:dyDescent="0.25">
      <c r="A1052" t="s">
        <v>6410</v>
      </c>
      <c r="B1052" t="s">
        <v>6410</v>
      </c>
      <c r="C1052">
        <v>18</v>
      </c>
      <c r="D1052" t="s">
        <v>597</v>
      </c>
      <c r="E1052">
        <v>66117</v>
      </c>
      <c r="F1052" t="s">
        <v>6388</v>
      </c>
      <c r="G1052" t="s">
        <v>6401</v>
      </c>
      <c r="H1052" t="s">
        <v>6402</v>
      </c>
      <c r="I1052" t="s">
        <v>630</v>
      </c>
      <c r="J1052">
        <v>5213</v>
      </c>
      <c r="K1052">
        <v>8124</v>
      </c>
      <c r="L1052" t="s">
        <v>6411</v>
      </c>
      <c r="M1052" t="s">
        <v>6412</v>
      </c>
      <c r="N1052" t="s">
        <v>6405</v>
      </c>
      <c r="O1052" t="s">
        <v>6406</v>
      </c>
      <c r="P1052" t="s">
        <v>6407</v>
      </c>
      <c r="Q1052" t="s">
        <v>6408</v>
      </c>
      <c r="R1052" t="s">
        <v>6409</v>
      </c>
      <c r="S1052" t="s">
        <v>6396</v>
      </c>
      <c r="T1052" t="s">
        <v>6397</v>
      </c>
      <c r="U1052" t="s">
        <v>1576</v>
      </c>
      <c r="V1052" t="s">
        <v>1577</v>
      </c>
      <c r="W1052">
        <v>43.834760000000003</v>
      </c>
      <c r="X1052">
        <v>-80.542330000000007</v>
      </c>
      <c r="Y1052" t="s">
        <v>612</v>
      </c>
      <c r="Z1052" t="s">
        <v>612</v>
      </c>
      <c r="AA1052" t="s">
        <v>612</v>
      </c>
      <c r="AB1052" t="s">
        <v>612</v>
      </c>
      <c r="AC1052" t="s">
        <v>612</v>
      </c>
      <c r="AD1052" t="s">
        <v>612</v>
      </c>
      <c r="AE1052" t="s">
        <v>612</v>
      </c>
      <c r="AF1052" t="s">
        <v>612</v>
      </c>
      <c r="AG1052" t="s">
        <v>612</v>
      </c>
      <c r="AH1052" t="s">
        <v>612</v>
      </c>
      <c r="AI1052" t="s">
        <v>612</v>
      </c>
      <c r="AJ1052" t="s">
        <v>612</v>
      </c>
      <c r="AK1052" t="s">
        <v>612</v>
      </c>
      <c r="AL1052" t="s">
        <v>612</v>
      </c>
      <c r="AM1052" t="s">
        <v>612</v>
      </c>
      <c r="AN1052" t="s">
        <v>612</v>
      </c>
      <c r="AO1052" t="s">
        <v>612</v>
      </c>
      <c r="AP1052" t="s">
        <v>612</v>
      </c>
      <c r="AQ1052" t="s">
        <v>612</v>
      </c>
      <c r="AR1052" t="s">
        <v>612</v>
      </c>
      <c r="AS1052" t="s">
        <v>612</v>
      </c>
      <c r="AT1052" t="s">
        <v>613</v>
      </c>
      <c r="AU1052" t="s">
        <v>612</v>
      </c>
      <c r="AV1052" t="s">
        <v>635</v>
      </c>
      <c r="AW1052">
        <v>39691</v>
      </c>
      <c r="AX1052">
        <v>3949042</v>
      </c>
      <c r="AY1052" t="s">
        <v>621</v>
      </c>
      <c r="AZ1052" t="s">
        <v>140</v>
      </c>
      <c r="BA1052" t="s">
        <v>470</v>
      </c>
      <c r="BB1052" t="s">
        <v>824</v>
      </c>
      <c r="BC1052">
        <v>39326</v>
      </c>
      <c r="BD1052">
        <v>0</v>
      </c>
      <c r="BE1052">
        <v>0</v>
      </c>
      <c r="BF1052">
        <v>0</v>
      </c>
      <c r="BG1052">
        <v>0</v>
      </c>
      <c r="BH1052">
        <v>0</v>
      </c>
      <c r="BI1052">
        <v>0</v>
      </c>
      <c r="BJ1052">
        <v>0</v>
      </c>
      <c r="BK1052">
        <v>0</v>
      </c>
      <c r="BL1052">
        <v>0</v>
      </c>
      <c r="BM1052">
        <v>0</v>
      </c>
      <c r="BN1052">
        <v>0</v>
      </c>
      <c r="BO1052">
        <v>0</v>
      </c>
      <c r="BP1052">
        <v>0</v>
      </c>
      <c r="BQ1052">
        <v>0</v>
      </c>
      <c r="BR1052">
        <v>0</v>
      </c>
      <c r="BS1052">
        <v>0</v>
      </c>
      <c r="BT1052">
        <v>3949042</v>
      </c>
      <c r="BU1052">
        <v>0</v>
      </c>
      <c r="BV1052">
        <v>0</v>
      </c>
      <c r="BW1052">
        <v>0</v>
      </c>
      <c r="BX1052">
        <v>0</v>
      </c>
      <c r="BY1052">
        <v>0</v>
      </c>
      <c r="BZ1052">
        <v>0</v>
      </c>
      <c r="CA1052">
        <v>0</v>
      </c>
      <c r="CB1052">
        <v>0</v>
      </c>
      <c r="CC1052">
        <v>0</v>
      </c>
      <c r="CD1052">
        <v>3949042</v>
      </c>
      <c r="CE1052">
        <v>3949042</v>
      </c>
      <c r="CF1052">
        <v>3949042</v>
      </c>
      <c r="CG1052">
        <v>0</v>
      </c>
      <c r="CH1052" t="s">
        <v>612</v>
      </c>
      <c r="CI1052" t="s">
        <v>616</v>
      </c>
      <c r="CJ1052" t="s">
        <v>617</v>
      </c>
      <c r="CK1052" t="s">
        <v>617</v>
      </c>
      <c r="CL1052" t="s">
        <v>617</v>
      </c>
      <c r="CM1052" t="s">
        <v>617</v>
      </c>
      <c r="CN1052">
        <v>0</v>
      </c>
    </row>
    <row r="1053" spans="1:92" x14ac:dyDescent="0.25">
      <c r="A1053" t="s">
        <v>6413</v>
      </c>
      <c r="B1053" t="s">
        <v>6413</v>
      </c>
      <c r="C1053">
        <v>18</v>
      </c>
      <c r="D1053" t="s">
        <v>597</v>
      </c>
      <c r="E1053">
        <v>66117</v>
      </c>
      <c r="F1053" t="s">
        <v>6388</v>
      </c>
      <c r="G1053" t="s">
        <v>6414</v>
      </c>
      <c r="H1053" t="s">
        <v>6415</v>
      </c>
      <c r="I1053" t="s">
        <v>630</v>
      </c>
      <c r="J1053">
        <v>749</v>
      </c>
      <c r="K1053">
        <v>5795</v>
      </c>
      <c r="L1053" t="s">
        <v>6416</v>
      </c>
      <c r="M1053" t="s">
        <v>6417</v>
      </c>
      <c r="N1053" t="s">
        <v>6418</v>
      </c>
      <c r="O1053" t="s">
        <v>6419</v>
      </c>
      <c r="P1053" t="s">
        <v>6420</v>
      </c>
      <c r="Q1053" t="s">
        <v>6421</v>
      </c>
      <c r="R1053" t="s">
        <v>6422</v>
      </c>
      <c r="S1053" t="s">
        <v>6396</v>
      </c>
      <c r="T1053" t="s">
        <v>6397</v>
      </c>
      <c r="U1053" t="s">
        <v>1576</v>
      </c>
      <c r="V1053" t="s">
        <v>1577</v>
      </c>
      <c r="W1053">
        <v>43.747199999999999</v>
      </c>
      <c r="X1053">
        <v>-80.073570000000004</v>
      </c>
      <c r="Y1053" t="s">
        <v>612</v>
      </c>
      <c r="Z1053" t="s">
        <v>612</v>
      </c>
      <c r="AA1053" t="s">
        <v>612</v>
      </c>
      <c r="AB1053" t="s">
        <v>612</v>
      </c>
      <c r="AC1053" t="s">
        <v>612</v>
      </c>
      <c r="AD1053" t="s">
        <v>612</v>
      </c>
      <c r="AE1053" t="s">
        <v>612</v>
      </c>
      <c r="AF1053" t="s">
        <v>612</v>
      </c>
      <c r="AG1053" t="s">
        <v>612</v>
      </c>
      <c r="AH1053" t="s">
        <v>612</v>
      </c>
      <c r="AI1053" t="s">
        <v>612</v>
      </c>
      <c r="AJ1053" t="s">
        <v>612</v>
      </c>
      <c r="AK1053" t="s">
        <v>612</v>
      </c>
      <c r="AL1053" t="s">
        <v>612</v>
      </c>
      <c r="AM1053" t="s">
        <v>612</v>
      </c>
      <c r="AN1053" t="s">
        <v>612</v>
      </c>
      <c r="AO1053" t="s">
        <v>612</v>
      </c>
      <c r="AP1053" t="s">
        <v>612</v>
      </c>
      <c r="AQ1053" t="s">
        <v>612</v>
      </c>
      <c r="AR1053" t="s">
        <v>612</v>
      </c>
      <c r="AS1053" t="s">
        <v>612</v>
      </c>
      <c r="AT1053" t="s">
        <v>613</v>
      </c>
      <c r="AU1053" t="s">
        <v>612</v>
      </c>
      <c r="AV1053" t="s">
        <v>635</v>
      </c>
      <c r="AW1053">
        <v>39691</v>
      </c>
      <c r="AX1053">
        <v>3873538</v>
      </c>
      <c r="AY1053" t="s">
        <v>621</v>
      </c>
      <c r="AZ1053" t="s">
        <v>140</v>
      </c>
      <c r="BA1053" t="s">
        <v>470</v>
      </c>
      <c r="BB1053" t="s">
        <v>659</v>
      </c>
      <c r="BC1053">
        <v>36770</v>
      </c>
      <c r="BD1053">
        <v>0</v>
      </c>
      <c r="BE1053">
        <v>0</v>
      </c>
      <c r="BF1053">
        <v>0</v>
      </c>
      <c r="BG1053">
        <v>0</v>
      </c>
      <c r="BH1053">
        <v>0</v>
      </c>
      <c r="BI1053">
        <v>0</v>
      </c>
      <c r="BJ1053">
        <v>0</v>
      </c>
      <c r="BK1053">
        <v>0</v>
      </c>
      <c r="BL1053">
        <v>0</v>
      </c>
      <c r="BM1053">
        <v>0</v>
      </c>
      <c r="BN1053">
        <v>0</v>
      </c>
      <c r="BO1053">
        <v>0</v>
      </c>
      <c r="BP1053">
        <v>0</v>
      </c>
      <c r="BQ1053">
        <v>0</v>
      </c>
      <c r="BR1053">
        <v>0</v>
      </c>
      <c r="BS1053">
        <v>0</v>
      </c>
      <c r="BT1053">
        <v>3873538</v>
      </c>
      <c r="BU1053">
        <v>0</v>
      </c>
      <c r="BV1053">
        <v>0</v>
      </c>
      <c r="BW1053">
        <v>0</v>
      </c>
      <c r="BX1053">
        <v>0</v>
      </c>
      <c r="BY1053">
        <v>0</v>
      </c>
      <c r="BZ1053">
        <v>0</v>
      </c>
      <c r="CA1053">
        <v>0</v>
      </c>
      <c r="CB1053">
        <v>0</v>
      </c>
      <c r="CC1053">
        <v>0</v>
      </c>
      <c r="CD1053">
        <v>3873538</v>
      </c>
      <c r="CE1053">
        <v>3873538</v>
      </c>
      <c r="CF1053">
        <v>3873538</v>
      </c>
      <c r="CG1053">
        <v>0</v>
      </c>
      <c r="CH1053" t="s">
        <v>612</v>
      </c>
      <c r="CI1053" t="s">
        <v>616</v>
      </c>
      <c r="CJ1053" t="s">
        <v>617</v>
      </c>
      <c r="CK1053" t="s">
        <v>617</v>
      </c>
      <c r="CL1053" t="s">
        <v>617</v>
      </c>
      <c r="CM1053" t="s">
        <v>617</v>
      </c>
      <c r="CN1053">
        <v>0</v>
      </c>
    </row>
    <row r="1054" spans="1:92" x14ac:dyDescent="0.25">
      <c r="A1054" t="s">
        <v>6423</v>
      </c>
      <c r="B1054" t="s">
        <v>6423</v>
      </c>
      <c r="C1054">
        <v>18</v>
      </c>
      <c r="D1054" t="s">
        <v>597</v>
      </c>
      <c r="E1054">
        <v>66117</v>
      </c>
      <c r="F1054" t="s">
        <v>6388</v>
      </c>
      <c r="G1054" t="s">
        <v>6414</v>
      </c>
      <c r="H1054" t="s">
        <v>6415</v>
      </c>
      <c r="I1054" t="s">
        <v>630</v>
      </c>
      <c r="J1054">
        <v>749</v>
      </c>
      <c r="K1054">
        <v>5795</v>
      </c>
      <c r="L1054" t="s">
        <v>6416</v>
      </c>
      <c r="M1054" t="s">
        <v>6417</v>
      </c>
      <c r="N1054" t="s">
        <v>6418</v>
      </c>
      <c r="O1054" t="s">
        <v>6419</v>
      </c>
      <c r="P1054" t="s">
        <v>6420</v>
      </c>
      <c r="Q1054" t="s">
        <v>6421</v>
      </c>
      <c r="R1054" t="s">
        <v>6422</v>
      </c>
      <c r="S1054" t="s">
        <v>6396</v>
      </c>
      <c r="T1054" t="s">
        <v>6397</v>
      </c>
      <c r="U1054" t="s">
        <v>1576</v>
      </c>
      <c r="V1054" t="s">
        <v>1577</v>
      </c>
      <c r="W1054">
        <v>43.747199999999999</v>
      </c>
      <c r="X1054">
        <v>-80.073570000000004</v>
      </c>
      <c r="Y1054" t="s">
        <v>612</v>
      </c>
      <c r="Z1054" t="s">
        <v>612</v>
      </c>
      <c r="AA1054" t="s">
        <v>612</v>
      </c>
      <c r="AB1054" t="s">
        <v>612</v>
      </c>
      <c r="AC1054" t="s">
        <v>612</v>
      </c>
      <c r="AD1054" t="s">
        <v>612</v>
      </c>
      <c r="AE1054" t="s">
        <v>612</v>
      </c>
      <c r="AF1054" t="s">
        <v>612</v>
      </c>
      <c r="AG1054" t="s">
        <v>612</v>
      </c>
      <c r="AH1054" t="s">
        <v>612</v>
      </c>
      <c r="AI1054" t="s">
        <v>612</v>
      </c>
      <c r="AJ1054" t="s">
        <v>612</v>
      </c>
      <c r="AK1054" t="s">
        <v>612</v>
      </c>
      <c r="AL1054" t="s">
        <v>612</v>
      </c>
      <c r="AM1054" t="s">
        <v>612</v>
      </c>
      <c r="AN1054" t="s">
        <v>612</v>
      </c>
      <c r="AO1054" t="s">
        <v>612</v>
      </c>
      <c r="AP1054" t="s">
        <v>612</v>
      </c>
      <c r="AQ1054" t="s">
        <v>612</v>
      </c>
      <c r="AR1054" t="s">
        <v>612</v>
      </c>
      <c r="AS1054" t="s">
        <v>612</v>
      </c>
      <c r="AT1054" t="s">
        <v>613</v>
      </c>
      <c r="AU1054" t="s">
        <v>612</v>
      </c>
      <c r="AV1054" t="s">
        <v>635</v>
      </c>
      <c r="AW1054">
        <v>39691</v>
      </c>
      <c r="AX1054">
        <v>473052</v>
      </c>
      <c r="AY1054" t="s">
        <v>621</v>
      </c>
      <c r="AZ1054" t="s">
        <v>140</v>
      </c>
      <c r="BA1054" t="s">
        <v>470</v>
      </c>
      <c r="BB1054" t="s">
        <v>824</v>
      </c>
      <c r="BC1054">
        <v>39326</v>
      </c>
      <c r="BD1054">
        <v>0</v>
      </c>
      <c r="BE1054">
        <v>0</v>
      </c>
      <c r="BF1054">
        <v>0</v>
      </c>
      <c r="BG1054">
        <v>0</v>
      </c>
      <c r="BH1054">
        <v>0</v>
      </c>
      <c r="BI1054">
        <v>0</v>
      </c>
      <c r="BJ1054">
        <v>0</v>
      </c>
      <c r="BK1054">
        <v>0</v>
      </c>
      <c r="BL1054">
        <v>0</v>
      </c>
      <c r="BM1054">
        <v>0</v>
      </c>
      <c r="BN1054">
        <v>0</v>
      </c>
      <c r="BO1054">
        <v>0</v>
      </c>
      <c r="BP1054">
        <v>0</v>
      </c>
      <c r="BQ1054">
        <v>0</v>
      </c>
      <c r="BR1054">
        <v>0</v>
      </c>
      <c r="BS1054">
        <v>0</v>
      </c>
      <c r="BT1054">
        <v>473052</v>
      </c>
      <c r="BU1054">
        <v>0</v>
      </c>
      <c r="BV1054">
        <v>0</v>
      </c>
      <c r="BW1054">
        <v>0</v>
      </c>
      <c r="BX1054">
        <v>0</v>
      </c>
      <c r="BY1054">
        <v>0</v>
      </c>
      <c r="BZ1054">
        <v>0</v>
      </c>
      <c r="CA1054">
        <v>0</v>
      </c>
      <c r="CB1054">
        <v>0</v>
      </c>
      <c r="CC1054">
        <v>0</v>
      </c>
      <c r="CD1054">
        <v>473052</v>
      </c>
      <c r="CE1054">
        <v>473052</v>
      </c>
      <c r="CF1054">
        <v>473052</v>
      </c>
      <c r="CG1054">
        <v>0</v>
      </c>
      <c r="CH1054" t="s">
        <v>612</v>
      </c>
      <c r="CI1054" t="s">
        <v>616</v>
      </c>
      <c r="CJ1054" t="s">
        <v>617</v>
      </c>
      <c r="CK1054" t="s">
        <v>617</v>
      </c>
      <c r="CL1054" t="s">
        <v>617</v>
      </c>
      <c r="CM1054" t="s">
        <v>617</v>
      </c>
      <c r="CN1054">
        <v>0</v>
      </c>
    </row>
    <row r="1055" spans="1:92" x14ac:dyDescent="0.25">
      <c r="A1055" t="s">
        <v>6424</v>
      </c>
      <c r="B1055" t="s">
        <v>6424</v>
      </c>
      <c r="C1055">
        <v>18</v>
      </c>
      <c r="D1055" t="s">
        <v>597</v>
      </c>
      <c r="E1055">
        <v>66117</v>
      </c>
      <c r="F1055" t="s">
        <v>6388</v>
      </c>
      <c r="G1055" t="s">
        <v>6425</v>
      </c>
      <c r="H1055" t="s">
        <v>6426</v>
      </c>
      <c r="I1055" t="s">
        <v>630</v>
      </c>
      <c r="J1055">
        <v>361</v>
      </c>
      <c r="K1055">
        <v>5527</v>
      </c>
      <c r="L1055" t="s">
        <v>6427</v>
      </c>
      <c r="M1055" t="s">
        <v>6428</v>
      </c>
      <c r="N1055" t="s">
        <v>6429</v>
      </c>
      <c r="O1055" t="s">
        <v>6430</v>
      </c>
      <c r="P1055" t="s">
        <v>6431</v>
      </c>
      <c r="Q1055" t="s">
        <v>6432</v>
      </c>
      <c r="R1055" t="s">
        <v>6433</v>
      </c>
      <c r="S1055" t="s">
        <v>6434</v>
      </c>
      <c r="T1055" t="s">
        <v>6435</v>
      </c>
      <c r="U1055" t="s">
        <v>2564</v>
      </c>
      <c r="V1055" t="s">
        <v>1577</v>
      </c>
      <c r="W1055">
        <v>44.079459999999997</v>
      </c>
      <c r="X1055">
        <v>-80.191050000000004</v>
      </c>
      <c r="Y1055" t="s">
        <v>612</v>
      </c>
      <c r="Z1055" t="s">
        <v>612</v>
      </c>
      <c r="AA1055" t="s">
        <v>612</v>
      </c>
      <c r="AB1055" t="s">
        <v>612</v>
      </c>
      <c r="AC1055" t="s">
        <v>612</v>
      </c>
      <c r="AD1055" t="s">
        <v>612</v>
      </c>
      <c r="AE1055" t="s">
        <v>612</v>
      </c>
      <c r="AF1055" t="s">
        <v>612</v>
      </c>
      <c r="AG1055" t="s">
        <v>612</v>
      </c>
      <c r="AH1055" t="s">
        <v>612</v>
      </c>
      <c r="AI1055" t="s">
        <v>612</v>
      </c>
      <c r="AJ1055" t="s">
        <v>612</v>
      </c>
      <c r="AK1055" t="s">
        <v>612</v>
      </c>
      <c r="AL1055" t="s">
        <v>612</v>
      </c>
      <c r="AM1055" t="s">
        <v>612</v>
      </c>
      <c r="AN1055" t="s">
        <v>612</v>
      </c>
      <c r="AO1055" t="s">
        <v>612</v>
      </c>
      <c r="AP1055" t="s">
        <v>612</v>
      </c>
      <c r="AQ1055" t="s">
        <v>612</v>
      </c>
      <c r="AR1055" t="s">
        <v>612</v>
      </c>
      <c r="AS1055" t="s">
        <v>612</v>
      </c>
      <c r="AT1055" t="s">
        <v>613</v>
      </c>
      <c r="AU1055" t="s">
        <v>612</v>
      </c>
      <c r="AV1055" t="s">
        <v>635</v>
      </c>
      <c r="AW1055">
        <v>39691</v>
      </c>
      <c r="AX1055">
        <v>1212537</v>
      </c>
      <c r="AY1055" t="s">
        <v>621</v>
      </c>
      <c r="AZ1055" t="s">
        <v>140</v>
      </c>
      <c r="BA1055" t="s">
        <v>470</v>
      </c>
      <c r="BB1055" t="s">
        <v>824</v>
      </c>
      <c r="BC1055">
        <v>39326</v>
      </c>
      <c r="BD1055">
        <v>0</v>
      </c>
      <c r="BE1055">
        <v>0</v>
      </c>
      <c r="BF1055">
        <v>0</v>
      </c>
      <c r="BG1055">
        <v>0</v>
      </c>
      <c r="BH1055">
        <v>0</v>
      </c>
      <c r="BI1055">
        <v>0</v>
      </c>
      <c r="BJ1055">
        <v>0</v>
      </c>
      <c r="BK1055">
        <v>0</v>
      </c>
      <c r="BL1055">
        <v>0</v>
      </c>
      <c r="BM1055">
        <v>0</v>
      </c>
      <c r="BN1055">
        <v>0</v>
      </c>
      <c r="BO1055">
        <v>0</v>
      </c>
      <c r="BP1055">
        <v>0</v>
      </c>
      <c r="BQ1055">
        <v>0</v>
      </c>
      <c r="BR1055">
        <v>0</v>
      </c>
      <c r="BS1055">
        <v>0</v>
      </c>
      <c r="BT1055">
        <v>1212537</v>
      </c>
      <c r="BU1055">
        <v>0</v>
      </c>
      <c r="BV1055">
        <v>0</v>
      </c>
      <c r="BW1055">
        <v>0</v>
      </c>
      <c r="BX1055">
        <v>0</v>
      </c>
      <c r="BY1055">
        <v>0</v>
      </c>
      <c r="BZ1055">
        <v>0</v>
      </c>
      <c r="CA1055">
        <v>0</v>
      </c>
      <c r="CB1055">
        <v>0</v>
      </c>
      <c r="CC1055">
        <v>0</v>
      </c>
      <c r="CD1055">
        <v>1212537</v>
      </c>
      <c r="CE1055">
        <v>1212537</v>
      </c>
      <c r="CF1055">
        <v>1212537</v>
      </c>
      <c r="CG1055">
        <v>0</v>
      </c>
      <c r="CH1055" t="s">
        <v>612</v>
      </c>
      <c r="CI1055" t="s">
        <v>616</v>
      </c>
      <c r="CJ1055" t="s">
        <v>617</v>
      </c>
      <c r="CK1055" t="s">
        <v>617</v>
      </c>
      <c r="CL1055" t="s">
        <v>617</v>
      </c>
      <c r="CM1055" t="s">
        <v>617</v>
      </c>
      <c r="CN1055">
        <v>0</v>
      </c>
    </row>
    <row r="1056" spans="1:92" x14ac:dyDescent="0.25">
      <c r="A1056" t="s">
        <v>6436</v>
      </c>
      <c r="B1056" t="s">
        <v>6436</v>
      </c>
      <c r="C1056">
        <v>18</v>
      </c>
      <c r="D1056" t="s">
        <v>597</v>
      </c>
      <c r="E1056">
        <v>66117</v>
      </c>
      <c r="F1056" t="s">
        <v>6388</v>
      </c>
      <c r="G1056" t="s">
        <v>6437</v>
      </c>
      <c r="H1056" t="s">
        <v>6438</v>
      </c>
      <c r="I1056" t="s">
        <v>630</v>
      </c>
      <c r="J1056">
        <v>411</v>
      </c>
      <c r="K1056">
        <v>5570</v>
      </c>
      <c r="L1056" t="s">
        <v>6439</v>
      </c>
      <c r="M1056" t="s">
        <v>6440</v>
      </c>
      <c r="N1056" t="s">
        <v>6441</v>
      </c>
      <c r="O1056" t="s">
        <v>6442</v>
      </c>
      <c r="P1056" t="s">
        <v>6443</v>
      </c>
      <c r="Q1056" t="s">
        <v>6444</v>
      </c>
      <c r="R1056" t="s">
        <v>6445</v>
      </c>
      <c r="S1056" t="s">
        <v>6396</v>
      </c>
      <c r="T1056" t="s">
        <v>6397</v>
      </c>
      <c r="U1056" t="s">
        <v>1576</v>
      </c>
      <c r="V1056" t="s">
        <v>1577</v>
      </c>
      <c r="W1056">
        <v>43.687139999999999</v>
      </c>
      <c r="X1056">
        <v>-80.642070000000004</v>
      </c>
      <c r="Y1056" t="s">
        <v>612</v>
      </c>
      <c r="Z1056" t="s">
        <v>612</v>
      </c>
      <c r="AA1056" t="s">
        <v>612</v>
      </c>
      <c r="AB1056" t="s">
        <v>612</v>
      </c>
      <c r="AC1056" t="s">
        <v>612</v>
      </c>
      <c r="AD1056" t="s">
        <v>612</v>
      </c>
      <c r="AE1056" t="s">
        <v>612</v>
      </c>
      <c r="AF1056" t="s">
        <v>612</v>
      </c>
      <c r="AG1056" t="s">
        <v>612</v>
      </c>
      <c r="AH1056" t="s">
        <v>612</v>
      </c>
      <c r="AI1056" t="s">
        <v>612</v>
      </c>
      <c r="AJ1056" t="s">
        <v>612</v>
      </c>
      <c r="AK1056" t="s">
        <v>612</v>
      </c>
      <c r="AL1056" t="s">
        <v>612</v>
      </c>
      <c r="AM1056" t="s">
        <v>612</v>
      </c>
      <c r="AN1056" t="s">
        <v>612</v>
      </c>
      <c r="AO1056" t="s">
        <v>612</v>
      </c>
      <c r="AP1056" t="s">
        <v>612</v>
      </c>
      <c r="AQ1056" t="s">
        <v>612</v>
      </c>
      <c r="AR1056" t="s">
        <v>612</v>
      </c>
      <c r="AS1056" t="s">
        <v>612</v>
      </c>
      <c r="AT1056" t="s">
        <v>613</v>
      </c>
      <c r="AU1056" t="s">
        <v>612</v>
      </c>
      <c r="AV1056" t="s">
        <v>635</v>
      </c>
      <c r="AW1056">
        <v>39691</v>
      </c>
      <c r="AX1056">
        <v>961961</v>
      </c>
      <c r="AY1056" t="s">
        <v>621</v>
      </c>
      <c r="AZ1056" t="s">
        <v>140</v>
      </c>
      <c r="BA1056" t="s">
        <v>470</v>
      </c>
      <c r="BB1056" t="s">
        <v>941</v>
      </c>
      <c r="BC1056">
        <v>39692</v>
      </c>
      <c r="BD1056">
        <v>0</v>
      </c>
      <c r="BE1056">
        <v>0</v>
      </c>
      <c r="BF1056">
        <v>0</v>
      </c>
      <c r="BG1056">
        <v>0</v>
      </c>
      <c r="BH1056">
        <v>0</v>
      </c>
      <c r="BI1056">
        <v>0</v>
      </c>
      <c r="BJ1056">
        <v>0</v>
      </c>
      <c r="BK1056">
        <v>0</v>
      </c>
      <c r="BL1056">
        <v>0</v>
      </c>
      <c r="BM1056">
        <v>0</v>
      </c>
      <c r="BN1056">
        <v>0</v>
      </c>
      <c r="BO1056">
        <v>0</v>
      </c>
      <c r="BP1056">
        <v>0</v>
      </c>
      <c r="BQ1056">
        <v>0</v>
      </c>
      <c r="BR1056">
        <v>0</v>
      </c>
      <c r="BS1056">
        <v>0</v>
      </c>
      <c r="BT1056">
        <v>961961</v>
      </c>
      <c r="BU1056">
        <v>0</v>
      </c>
      <c r="BV1056">
        <v>0</v>
      </c>
      <c r="BW1056">
        <v>0</v>
      </c>
      <c r="BX1056">
        <v>0</v>
      </c>
      <c r="BY1056">
        <v>0</v>
      </c>
      <c r="BZ1056">
        <v>0</v>
      </c>
      <c r="CA1056">
        <v>0</v>
      </c>
      <c r="CB1056">
        <v>0</v>
      </c>
      <c r="CC1056">
        <v>0</v>
      </c>
      <c r="CD1056">
        <v>961961</v>
      </c>
      <c r="CE1056">
        <v>961961</v>
      </c>
      <c r="CF1056">
        <v>961961</v>
      </c>
      <c r="CG1056">
        <v>0</v>
      </c>
      <c r="CH1056" t="s">
        <v>612</v>
      </c>
      <c r="CI1056" t="s">
        <v>616</v>
      </c>
      <c r="CJ1056" t="s">
        <v>617</v>
      </c>
      <c r="CK1056" t="s">
        <v>617</v>
      </c>
      <c r="CL1056" t="s">
        <v>617</v>
      </c>
      <c r="CM1056" t="s">
        <v>617</v>
      </c>
      <c r="CN1056">
        <v>0</v>
      </c>
    </row>
    <row r="1057" spans="1:92" x14ac:dyDescent="0.25">
      <c r="A1057" t="s">
        <v>6446</v>
      </c>
      <c r="B1057" t="s">
        <v>6446</v>
      </c>
      <c r="C1057">
        <v>18</v>
      </c>
      <c r="D1057" t="s">
        <v>597</v>
      </c>
      <c r="E1057">
        <v>66117</v>
      </c>
      <c r="F1057" t="s">
        <v>6388</v>
      </c>
      <c r="G1057" t="s">
        <v>6447</v>
      </c>
      <c r="H1057" t="s">
        <v>6448</v>
      </c>
      <c r="I1057" t="s">
        <v>667</v>
      </c>
      <c r="J1057">
        <v>10487</v>
      </c>
      <c r="K1057">
        <v>11128</v>
      </c>
      <c r="L1057" t="s">
        <v>6449</v>
      </c>
      <c r="M1057" t="s">
        <v>6450</v>
      </c>
      <c r="N1057" t="s">
        <v>6451</v>
      </c>
      <c r="O1057" t="s">
        <v>6452</v>
      </c>
      <c r="P1057" t="s">
        <v>6453</v>
      </c>
      <c r="Q1057" t="s">
        <v>6454</v>
      </c>
      <c r="R1057" t="s">
        <v>6455</v>
      </c>
      <c r="S1057" t="s">
        <v>6396</v>
      </c>
      <c r="T1057" t="s">
        <v>6397</v>
      </c>
      <c r="U1057" t="s">
        <v>1576</v>
      </c>
      <c r="V1057" t="s">
        <v>1577</v>
      </c>
      <c r="W1057">
        <v>43.701790000000003</v>
      </c>
      <c r="X1057">
        <v>-80.356200000000001</v>
      </c>
      <c r="Y1057" t="s">
        <v>612</v>
      </c>
      <c r="Z1057" t="s">
        <v>612</v>
      </c>
      <c r="AA1057" t="s">
        <v>612</v>
      </c>
      <c r="AB1057" t="s">
        <v>612</v>
      </c>
      <c r="AC1057" t="s">
        <v>612</v>
      </c>
      <c r="AD1057" t="s">
        <v>612</v>
      </c>
      <c r="AE1057" t="s">
        <v>612</v>
      </c>
      <c r="AF1057" t="s">
        <v>612</v>
      </c>
      <c r="AG1057" t="s">
        <v>612</v>
      </c>
      <c r="AH1057" t="s">
        <v>612</v>
      </c>
      <c r="AI1057" t="s">
        <v>612</v>
      </c>
      <c r="AJ1057" t="s">
        <v>612</v>
      </c>
      <c r="AK1057" t="s">
        <v>612</v>
      </c>
      <c r="AL1057" t="s">
        <v>612</v>
      </c>
      <c r="AM1057" t="s">
        <v>612</v>
      </c>
      <c r="AN1057" t="s">
        <v>612</v>
      </c>
      <c r="AO1057" t="s">
        <v>612</v>
      </c>
      <c r="AP1057" t="s">
        <v>612</v>
      </c>
      <c r="AQ1057" t="s">
        <v>612</v>
      </c>
      <c r="AR1057" t="s">
        <v>612</v>
      </c>
      <c r="AS1057" t="s">
        <v>612</v>
      </c>
      <c r="AT1057" t="s">
        <v>613</v>
      </c>
      <c r="AU1057" t="s">
        <v>612</v>
      </c>
      <c r="AV1057" t="s">
        <v>635</v>
      </c>
      <c r="AW1057">
        <v>39691</v>
      </c>
      <c r="AX1057">
        <v>23198295</v>
      </c>
      <c r="AY1057" t="s">
        <v>621</v>
      </c>
      <c r="AZ1057" t="s">
        <v>145</v>
      </c>
      <c r="BA1057" t="s">
        <v>470</v>
      </c>
      <c r="BB1057" t="s">
        <v>645</v>
      </c>
      <c r="BC1057">
        <v>38231</v>
      </c>
      <c r="BD1057">
        <v>0</v>
      </c>
      <c r="BE1057">
        <v>0</v>
      </c>
      <c r="BF1057">
        <v>0</v>
      </c>
      <c r="BG1057">
        <v>0</v>
      </c>
      <c r="BH1057">
        <v>0</v>
      </c>
      <c r="BI1057">
        <v>0</v>
      </c>
      <c r="BJ1057">
        <v>0</v>
      </c>
      <c r="BK1057">
        <v>0</v>
      </c>
      <c r="BL1057">
        <v>0</v>
      </c>
      <c r="BM1057">
        <v>0</v>
      </c>
      <c r="BN1057">
        <v>0</v>
      </c>
      <c r="BO1057">
        <v>0</v>
      </c>
      <c r="BP1057">
        <v>0</v>
      </c>
      <c r="BQ1057">
        <v>0</v>
      </c>
      <c r="BR1057">
        <v>307831</v>
      </c>
      <c r="BS1057">
        <v>307831</v>
      </c>
      <c r="BT1057">
        <v>22890464</v>
      </c>
      <c r="BU1057">
        <v>0</v>
      </c>
      <c r="BV1057">
        <v>0</v>
      </c>
      <c r="BW1057">
        <v>0</v>
      </c>
      <c r="BX1057">
        <v>0</v>
      </c>
      <c r="BY1057">
        <v>0</v>
      </c>
      <c r="BZ1057">
        <v>0</v>
      </c>
      <c r="CA1057">
        <v>0</v>
      </c>
      <c r="CB1057">
        <v>0</v>
      </c>
      <c r="CC1057">
        <v>0</v>
      </c>
      <c r="CD1057">
        <v>22890464</v>
      </c>
      <c r="CE1057">
        <v>23198295</v>
      </c>
      <c r="CF1057">
        <v>23198295</v>
      </c>
      <c r="CG1057">
        <v>0</v>
      </c>
      <c r="CH1057" t="s">
        <v>612</v>
      </c>
      <c r="CI1057" t="s">
        <v>616</v>
      </c>
      <c r="CJ1057" t="s">
        <v>617</v>
      </c>
      <c r="CK1057" t="s">
        <v>617</v>
      </c>
      <c r="CL1057" t="s">
        <v>617</v>
      </c>
      <c r="CM1057" t="s">
        <v>617</v>
      </c>
      <c r="CN1057">
        <v>0</v>
      </c>
    </row>
    <row r="1058" spans="1:92" x14ac:dyDescent="0.25">
      <c r="A1058" t="s">
        <v>6456</v>
      </c>
      <c r="B1058" t="s">
        <v>6456</v>
      </c>
      <c r="C1058">
        <v>18</v>
      </c>
      <c r="D1058" t="s">
        <v>597</v>
      </c>
      <c r="E1058">
        <v>66117</v>
      </c>
      <c r="F1058" t="s">
        <v>6388</v>
      </c>
      <c r="G1058" t="s">
        <v>6457</v>
      </c>
      <c r="H1058" t="s">
        <v>6458</v>
      </c>
      <c r="I1058" t="s">
        <v>630</v>
      </c>
      <c r="J1058">
        <v>1713</v>
      </c>
      <c r="K1058">
        <v>6398</v>
      </c>
      <c r="L1058" t="s">
        <v>6459</v>
      </c>
      <c r="M1058" t="s">
        <v>6460</v>
      </c>
      <c r="N1058" t="s">
        <v>6461</v>
      </c>
      <c r="O1058" t="s">
        <v>6462</v>
      </c>
      <c r="P1058" t="s">
        <v>6463</v>
      </c>
      <c r="Q1058" t="s">
        <v>6464</v>
      </c>
      <c r="R1058" t="s">
        <v>6465</v>
      </c>
      <c r="S1058" t="s">
        <v>6434</v>
      </c>
      <c r="T1058" t="s">
        <v>6435</v>
      </c>
      <c r="U1058" t="s">
        <v>2564</v>
      </c>
      <c r="V1058" t="s">
        <v>1577</v>
      </c>
      <c r="W1058">
        <v>43.922130000000003</v>
      </c>
      <c r="X1058">
        <v>-80.116339999999994</v>
      </c>
      <c r="Y1058" t="s">
        <v>612</v>
      </c>
      <c r="Z1058" t="s">
        <v>612</v>
      </c>
      <c r="AA1058" t="s">
        <v>612</v>
      </c>
      <c r="AB1058" t="s">
        <v>612</v>
      </c>
      <c r="AC1058" t="s">
        <v>612</v>
      </c>
      <c r="AD1058" t="s">
        <v>612</v>
      </c>
      <c r="AE1058" t="s">
        <v>612</v>
      </c>
      <c r="AF1058" t="s">
        <v>612</v>
      </c>
      <c r="AG1058" t="s">
        <v>612</v>
      </c>
      <c r="AH1058" t="s">
        <v>612</v>
      </c>
      <c r="AI1058" t="s">
        <v>612</v>
      </c>
      <c r="AJ1058" t="s">
        <v>612</v>
      </c>
      <c r="AK1058" t="s">
        <v>612</v>
      </c>
      <c r="AL1058" t="s">
        <v>612</v>
      </c>
      <c r="AM1058" t="s">
        <v>612</v>
      </c>
      <c r="AN1058" t="s">
        <v>612</v>
      </c>
      <c r="AO1058" t="s">
        <v>612</v>
      </c>
      <c r="AP1058" t="s">
        <v>612</v>
      </c>
      <c r="AQ1058" t="s">
        <v>612</v>
      </c>
      <c r="AR1058" t="s">
        <v>612</v>
      </c>
      <c r="AS1058" t="s">
        <v>612</v>
      </c>
      <c r="AT1058" t="s">
        <v>613</v>
      </c>
      <c r="AU1058" t="s">
        <v>612</v>
      </c>
      <c r="AV1058" t="s">
        <v>635</v>
      </c>
      <c r="AW1058">
        <v>39691</v>
      </c>
      <c r="AX1058">
        <v>930824</v>
      </c>
      <c r="AY1058" t="s">
        <v>621</v>
      </c>
      <c r="AZ1058" t="s">
        <v>140</v>
      </c>
      <c r="BA1058" t="s">
        <v>470</v>
      </c>
      <c r="BB1058" t="s">
        <v>824</v>
      </c>
      <c r="BC1058">
        <v>39326</v>
      </c>
      <c r="BD1058">
        <v>0</v>
      </c>
      <c r="BE1058">
        <v>0</v>
      </c>
      <c r="BF1058">
        <v>0</v>
      </c>
      <c r="BG1058">
        <v>0</v>
      </c>
      <c r="BH1058">
        <v>0</v>
      </c>
      <c r="BI1058">
        <v>0</v>
      </c>
      <c r="BJ1058">
        <v>0</v>
      </c>
      <c r="BK1058">
        <v>0</v>
      </c>
      <c r="BL1058">
        <v>0</v>
      </c>
      <c r="BM1058">
        <v>0</v>
      </c>
      <c r="BN1058">
        <v>0</v>
      </c>
      <c r="BO1058">
        <v>0</v>
      </c>
      <c r="BP1058">
        <v>0</v>
      </c>
      <c r="BQ1058">
        <v>0</v>
      </c>
      <c r="BR1058">
        <v>0</v>
      </c>
      <c r="BS1058">
        <v>0</v>
      </c>
      <c r="BT1058">
        <v>930824</v>
      </c>
      <c r="BU1058">
        <v>0</v>
      </c>
      <c r="BV1058">
        <v>0</v>
      </c>
      <c r="BW1058">
        <v>0</v>
      </c>
      <c r="BX1058">
        <v>0</v>
      </c>
      <c r="BY1058">
        <v>0</v>
      </c>
      <c r="BZ1058">
        <v>0</v>
      </c>
      <c r="CA1058">
        <v>0</v>
      </c>
      <c r="CB1058">
        <v>0</v>
      </c>
      <c r="CC1058">
        <v>0</v>
      </c>
      <c r="CD1058">
        <v>930824</v>
      </c>
      <c r="CE1058">
        <v>930824</v>
      </c>
      <c r="CF1058">
        <v>930824</v>
      </c>
      <c r="CG1058">
        <v>0</v>
      </c>
      <c r="CH1058" t="s">
        <v>612</v>
      </c>
      <c r="CI1058" t="s">
        <v>616</v>
      </c>
      <c r="CJ1058" t="s">
        <v>617</v>
      </c>
      <c r="CK1058" t="s">
        <v>617</v>
      </c>
      <c r="CL1058" t="s">
        <v>617</v>
      </c>
      <c r="CM1058" t="s">
        <v>617</v>
      </c>
      <c r="CN1058">
        <v>0</v>
      </c>
    </row>
    <row r="1059" spans="1:92" x14ac:dyDescent="0.25">
      <c r="A1059" t="s">
        <v>6466</v>
      </c>
      <c r="B1059" t="s">
        <v>6466</v>
      </c>
      <c r="C1059">
        <v>18</v>
      </c>
      <c r="D1059" t="s">
        <v>597</v>
      </c>
      <c r="E1059">
        <v>66117</v>
      </c>
      <c r="F1059" t="s">
        <v>6388</v>
      </c>
      <c r="G1059" t="s">
        <v>6467</v>
      </c>
      <c r="H1059" t="s">
        <v>6468</v>
      </c>
      <c r="I1059" t="s">
        <v>630</v>
      </c>
      <c r="J1059">
        <v>627</v>
      </c>
      <c r="K1059">
        <v>5710</v>
      </c>
      <c r="L1059" t="s">
        <v>6469</v>
      </c>
      <c r="M1059" t="s">
        <v>6470</v>
      </c>
      <c r="N1059" t="s">
        <v>6441</v>
      </c>
      <c r="O1059" t="s">
        <v>6442</v>
      </c>
      <c r="P1059" t="s">
        <v>6443</v>
      </c>
      <c r="Q1059" t="s">
        <v>6444</v>
      </c>
      <c r="R1059" t="s">
        <v>6445</v>
      </c>
      <c r="S1059" t="s">
        <v>6396</v>
      </c>
      <c r="T1059" t="s">
        <v>6397</v>
      </c>
      <c r="U1059" t="s">
        <v>1576</v>
      </c>
      <c r="V1059" t="s">
        <v>1577</v>
      </c>
      <c r="W1059">
        <v>43.751370000000001</v>
      </c>
      <c r="X1059">
        <v>-80.673959999999994</v>
      </c>
      <c r="Y1059" t="s">
        <v>612</v>
      </c>
      <c r="Z1059" t="s">
        <v>612</v>
      </c>
      <c r="AA1059" t="s">
        <v>612</v>
      </c>
      <c r="AB1059" t="s">
        <v>612</v>
      </c>
      <c r="AC1059" t="s">
        <v>612</v>
      </c>
      <c r="AD1059" t="s">
        <v>612</v>
      </c>
      <c r="AE1059" t="s">
        <v>612</v>
      </c>
      <c r="AF1059" t="s">
        <v>612</v>
      </c>
      <c r="AG1059" t="s">
        <v>612</v>
      </c>
      <c r="AH1059" t="s">
        <v>612</v>
      </c>
      <c r="AI1059" t="s">
        <v>612</v>
      </c>
      <c r="AJ1059" t="s">
        <v>612</v>
      </c>
      <c r="AK1059" t="s">
        <v>612</v>
      </c>
      <c r="AL1059" t="s">
        <v>612</v>
      </c>
      <c r="AM1059" t="s">
        <v>612</v>
      </c>
      <c r="AN1059" t="s">
        <v>612</v>
      </c>
      <c r="AO1059" t="s">
        <v>612</v>
      </c>
      <c r="AP1059" t="s">
        <v>612</v>
      </c>
      <c r="AQ1059" t="s">
        <v>612</v>
      </c>
      <c r="AR1059" t="s">
        <v>612</v>
      </c>
      <c r="AS1059" t="s">
        <v>612</v>
      </c>
      <c r="AT1059" t="s">
        <v>613</v>
      </c>
      <c r="AU1059" t="s">
        <v>612</v>
      </c>
      <c r="AV1059" t="s">
        <v>635</v>
      </c>
      <c r="AW1059">
        <v>39691</v>
      </c>
      <c r="AX1059">
        <v>1931762</v>
      </c>
      <c r="AY1059" t="s">
        <v>621</v>
      </c>
      <c r="AZ1059" t="s">
        <v>140</v>
      </c>
      <c r="BA1059" t="s">
        <v>470</v>
      </c>
      <c r="BB1059" t="s">
        <v>694</v>
      </c>
      <c r="BC1059">
        <v>37135</v>
      </c>
      <c r="BD1059">
        <v>0</v>
      </c>
      <c r="BE1059">
        <v>0</v>
      </c>
      <c r="BF1059">
        <v>0</v>
      </c>
      <c r="BG1059">
        <v>0</v>
      </c>
      <c r="BH1059">
        <v>0</v>
      </c>
      <c r="BI1059">
        <v>0</v>
      </c>
      <c r="BJ1059">
        <v>0</v>
      </c>
      <c r="BK1059">
        <v>0</v>
      </c>
      <c r="BL1059">
        <v>0</v>
      </c>
      <c r="BM1059">
        <v>0</v>
      </c>
      <c r="BN1059">
        <v>0</v>
      </c>
      <c r="BO1059">
        <v>0</v>
      </c>
      <c r="BP1059">
        <v>0</v>
      </c>
      <c r="BQ1059">
        <v>0</v>
      </c>
      <c r="BR1059">
        <v>0</v>
      </c>
      <c r="BS1059">
        <v>0</v>
      </c>
      <c r="BT1059">
        <v>1931762</v>
      </c>
      <c r="BU1059">
        <v>0</v>
      </c>
      <c r="BV1059">
        <v>0</v>
      </c>
      <c r="BW1059">
        <v>0</v>
      </c>
      <c r="BX1059">
        <v>0</v>
      </c>
      <c r="BY1059">
        <v>0</v>
      </c>
      <c r="BZ1059">
        <v>0</v>
      </c>
      <c r="CA1059">
        <v>0</v>
      </c>
      <c r="CB1059">
        <v>0</v>
      </c>
      <c r="CC1059">
        <v>0</v>
      </c>
      <c r="CD1059">
        <v>1931762</v>
      </c>
      <c r="CE1059">
        <v>1931762</v>
      </c>
      <c r="CF1059">
        <v>1931762</v>
      </c>
      <c r="CG1059">
        <v>0</v>
      </c>
      <c r="CH1059" t="s">
        <v>612</v>
      </c>
      <c r="CI1059" t="s">
        <v>616</v>
      </c>
      <c r="CJ1059" t="s">
        <v>617</v>
      </c>
      <c r="CK1059" t="s">
        <v>617</v>
      </c>
      <c r="CL1059" t="s">
        <v>617</v>
      </c>
      <c r="CM1059" t="s">
        <v>617</v>
      </c>
      <c r="CN1059">
        <v>0</v>
      </c>
    </row>
    <row r="1060" spans="1:92" x14ac:dyDescent="0.25">
      <c r="A1060" t="s">
        <v>6471</v>
      </c>
      <c r="B1060" t="s">
        <v>6471</v>
      </c>
      <c r="C1060">
        <v>18</v>
      </c>
      <c r="D1060" t="s">
        <v>597</v>
      </c>
      <c r="E1060">
        <v>66117</v>
      </c>
      <c r="F1060" t="s">
        <v>6388</v>
      </c>
      <c r="G1060" t="s">
        <v>6472</v>
      </c>
      <c r="H1060" t="s">
        <v>6473</v>
      </c>
      <c r="I1060" t="s">
        <v>630</v>
      </c>
      <c r="J1060">
        <v>24182</v>
      </c>
      <c r="K1060">
        <v>19174</v>
      </c>
      <c r="L1060" t="s">
        <v>6474</v>
      </c>
      <c r="M1060" t="s">
        <v>6475</v>
      </c>
      <c r="N1060" t="s">
        <v>6391</v>
      </c>
      <c r="O1060" t="s">
        <v>6476</v>
      </c>
      <c r="P1060" t="s">
        <v>6393</v>
      </c>
      <c r="Q1060" t="s">
        <v>6394</v>
      </c>
      <c r="R1060" t="s">
        <v>6395</v>
      </c>
      <c r="S1060" t="s">
        <v>6396</v>
      </c>
      <c r="T1060" t="s">
        <v>6397</v>
      </c>
      <c r="U1060" t="s">
        <v>1576</v>
      </c>
      <c r="V1060" t="s">
        <v>1577</v>
      </c>
      <c r="W1060">
        <v>43.53098</v>
      </c>
      <c r="X1060">
        <v>-80.2029</v>
      </c>
      <c r="Y1060" t="s">
        <v>752</v>
      </c>
      <c r="Z1060" t="s">
        <v>752</v>
      </c>
      <c r="AA1060" t="s">
        <v>752</v>
      </c>
      <c r="AB1060" t="s">
        <v>612</v>
      </c>
      <c r="AC1060" t="s">
        <v>612</v>
      </c>
      <c r="AD1060" t="s">
        <v>612</v>
      </c>
      <c r="AE1060" t="s">
        <v>752</v>
      </c>
      <c r="AF1060" t="s">
        <v>752</v>
      </c>
      <c r="AG1060" t="s">
        <v>752</v>
      </c>
      <c r="AH1060" t="s">
        <v>612</v>
      </c>
      <c r="AI1060" t="s">
        <v>612</v>
      </c>
      <c r="AJ1060" t="s">
        <v>612</v>
      </c>
      <c r="AK1060" t="s">
        <v>612</v>
      </c>
      <c r="AL1060" t="s">
        <v>612</v>
      </c>
      <c r="AM1060" t="s">
        <v>612</v>
      </c>
      <c r="AN1060" t="s">
        <v>612</v>
      </c>
      <c r="AO1060" t="s">
        <v>612</v>
      </c>
      <c r="AP1060" t="s">
        <v>612</v>
      </c>
      <c r="AQ1060">
        <v>449</v>
      </c>
      <c r="AR1060" t="s">
        <v>612</v>
      </c>
      <c r="AS1060" t="s">
        <v>612</v>
      </c>
      <c r="AT1060" t="s">
        <v>613</v>
      </c>
      <c r="AU1060" t="s">
        <v>612</v>
      </c>
      <c r="AV1060" t="s">
        <v>614</v>
      </c>
      <c r="AW1060" t="s">
        <v>612</v>
      </c>
      <c r="AX1060">
        <v>6989262</v>
      </c>
      <c r="AY1060" t="s">
        <v>621</v>
      </c>
      <c r="AZ1060" t="s">
        <v>145</v>
      </c>
      <c r="BA1060" t="s">
        <v>470</v>
      </c>
      <c r="BB1060" t="s">
        <v>700</v>
      </c>
      <c r="BC1060">
        <v>41884</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4250000</v>
      </c>
      <c r="BW1060">
        <v>0</v>
      </c>
      <c r="BX1060">
        <v>2739262</v>
      </c>
      <c r="BY1060">
        <v>0</v>
      </c>
      <c r="BZ1060">
        <v>0</v>
      </c>
      <c r="CA1060">
        <v>0</v>
      </c>
      <c r="CB1060">
        <v>0</v>
      </c>
      <c r="CC1060">
        <v>0</v>
      </c>
      <c r="CD1060">
        <v>6989262</v>
      </c>
      <c r="CE1060">
        <v>6989262</v>
      </c>
      <c r="CF1060">
        <v>6989262</v>
      </c>
      <c r="CG1060">
        <v>0</v>
      </c>
      <c r="CH1060" t="s">
        <v>612</v>
      </c>
      <c r="CI1060" t="s">
        <v>616</v>
      </c>
      <c r="CJ1060" t="s">
        <v>753</v>
      </c>
      <c r="CK1060" t="s">
        <v>754</v>
      </c>
      <c r="CL1060" t="s">
        <v>617</v>
      </c>
      <c r="CM1060" t="s">
        <v>617</v>
      </c>
      <c r="CN1060">
        <v>2739262</v>
      </c>
    </row>
    <row r="1061" spans="1:92" x14ac:dyDescent="0.25">
      <c r="A1061" t="s">
        <v>6477</v>
      </c>
      <c r="B1061" t="s">
        <v>6477</v>
      </c>
      <c r="C1061">
        <v>18</v>
      </c>
      <c r="D1061" t="s">
        <v>597</v>
      </c>
      <c r="E1061">
        <v>66117</v>
      </c>
      <c r="F1061" t="s">
        <v>6388</v>
      </c>
      <c r="G1061" t="s">
        <v>6478</v>
      </c>
      <c r="H1061" t="s">
        <v>6479</v>
      </c>
      <c r="I1061" t="s">
        <v>630</v>
      </c>
      <c r="J1061">
        <v>24469</v>
      </c>
      <c r="K1061">
        <v>19472</v>
      </c>
      <c r="L1061" t="s">
        <v>6480</v>
      </c>
      <c r="M1061" t="s">
        <v>6481</v>
      </c>
      <c r="N1061" t="s">
        <v>6391</v>
      </c>
      <c r="O1061" t="s">
        <v>6482</v>
      </c>
      <c r="P1061" t="s">
        <v>6393</v>
      </c>
      <c r="Q1061" t="s">
        <v>6394</v>
      </c>
      <c r="R1061" t="s">
        <v>6395</v>
      </c>
      <c r="S1061" t="s">
        <v>6396</v>
      </c>
      <c r="T1061" t="s">
        <v>6397</v>
      </c>
      <c r="U1061" t="s">
        <v>1576</v>
      </c>
      <c r="V1061" t="s">
        <v>1577</v>
      </c>
      <c r="W1061">
        <v>43.580509999999997</v>
      </c>
      <c r="X1061">
        <v>-80.22627</v>
      </c>
      <c r="Y1061" t="s">
        <v>752</v>
      </c>
      <c r="Z1061" t="s">
        <v>752</v>
      </c>
      <c r="AA1061" t="s">
        <v>752</v>
      </c>
      <c r="AB1061" t="s">
        <v>612</v>
      </c>
      <c r="AC1061" t="s">
        <v>612</v>
      </c>
      <c r="AD1061" t="s">
        <v>612</v>
      </c>
      <c r="AE1061" t="s">
        <v>752</v>
      </c>
      <c r="AF1061" t="s">
        <v>752</v>
      </c>
      <c r="AG1061" t="s">
        <v>752</v>
      </c>
      <c r="AH1061" t="s">
        <v>612</v>
      </c>
      <c r="AI1061" t="s">
        <v>612</v>
      </c>
      <c r="AJ1061" t="s">
        <v>612</v>
      </c>
      <c r="AK1061" t="s">
        <v>612</v>
      </c>
      <c r="AL1061" t="s">
        <v>612</v>
      </c>
      <c r="AM1061" t="s">
        <v>612</v>
      </c>
      <c r="AN1061" t="s">
        <v>612</v>
      </c>
      <c r="AO1061" t="s">
        <v>612</v>
      </c>
      <c r="AP1061" t="s">
        <v>612</v>
      </c>
      <c r="AQ1061">
        <v>541</v>
      </c>
      <c r="AR1061" t="s">
        <v>612</v>
      </c>
      <c r="AS1061" t="s">
        <v>612</v>
      </c>
      <c r="AT1061" t="s">
        <v>613</v>
      </c>
      <c r="AU1061" t="s">
        <v>612</v>
      </c>
      <c r="AV1061" t="s">
        <v>635</v>
      </c>
      <c r="AW1061">
        <v>42367</v>
      </c>
      <c r="AX1061">
        <v>8844436</v>
      </c>
      <c r="AY1061" t="s">
        <v>621</v>
      </c>
      <c r="AZ1061" t="s">
        <v>145</v>
      </c>
      <c r="BA1061" t="s">
        <v>460</v>
      </c>
      <c r="BB1061" t="s">
        <v>787</v>
      </c>
      <c r="BC1061">
        <v>42619</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1425798</v>
      </c>
      <c r="BW1061">
        <v>0</v>
      </c>
      <c r="BX1061">
        <v>7418638</v>
      </c>
      <c r="BY1061">
        <v>0</v>
      </c>
      <c r="BZ1061">
        <v>0</v>
      </c>
      <c r="CA1061">
        <v>0</v>
      </c>
      <c r="CB1061">
        <v>0</v>
      </c>
      <c r="CC1061">
        <v>0</v>
      </c>
      <c r="CD1061">
        <v>8844436</v>
      </c>
      <c r="CE1061">
        <v>8844436</v>
      </c>
      <c r="CF1061">
        <v>8844436</v>
      </c>
      <c r="CG1061">
        <v>0</v>
      </c>
      <c r="CH1061" t="s">
        <v>612</v>
      </c>
      <c r="CI1061" t="s">
        <v>616</v>
      </c>
      <c r="CJ1061" t="s">
        <v>753</v>
      </c>
      <c r="CK1061" t="s">
        <v>754</v>
      </c>
      <c r="CL1061" t="s">
        <v>617</v>
      </c>
      <c r="CM1061" t="s">
        <v>617</v>
      </c>
      <c r="CN1061">
        <v>7418638</v>
      </c>
    </row>
    <row r="1062" spans="1:92" x14ac:dyDescent="0.25">
      <c r="A1062" t="s">
        <v>6483</v>
      </c>
      <c r="B1062" t="s">
        <v>6483</v>
      </c>
      <c r="C1062">
        <v>18</v>
      </c>
      <c r="D1062" t="s">
        <v>597</v>
      </c>
      <c r="E1062">
        <v>66117</v>
      </c>
      <c r="F1062" t="s">
        <v>6388</v>
      </c>
      <c r="G1062" t="s">
        <v>6484</v>
      </c>
      <c r="H1062" t="s">
        <v>6485</v>
      </c>
      <c r="I1062" t="s">
        <v>630</v>
      </c>
      <c r="J1062">
        <v>24218</v>
      </c>
      <c r="K1062">
        <v>19210</v>
      </c>
      <c r="L1062" t="s">
        <v>6486</v>
      </c>
      <c r="M1062" t="s">
        <v>6487</v>
      </c>
      <c r="N1062" t="s">
        <v>6488</v>
      </c>
      <c r="O1062" t="s">
        <v>6489</v>
      </c>
      <c r="P1062" t="s">
        <v>6490</v>
      </c>
      <c r="Q1062" t="s">
        <v>6491</v>
      </c>
      <c r="R1062" t="s">
        <v>6492</v>
      </c>
      <c r="S1062" t="s">
        <v>6396</v>
      </c>
      <c r="T1062" t="s">
        <v>6397</v>
      </c>
      <c r="U1062" t="s">
        <v>1576</v>
      </c>
      <c r="V1062" t="s">
        <v>1577</v>
      </c>
      <c r="W1062">
        <v>43.60388253</v>
      </c>
      <c r="X1062">
        <v>-80.136763700000003</v>
      </c>
      <c r="Y1062" t="s">
        <v>752</v>
      </c>
      <c r="Z1062" t="s">
        <v>752</v>
      </c>
      <c r="AA1062" t="s">
        <v>752</v>
      </c>
      <c r="AB1062" t="s">
        <v>612</v>
      </c>
      <c r="AC1062" t="s">
        <v>612</v>
      </c>
      <c r="AD1062" t="s">
        <v>612</v>
      </c>
      <c r="AE1062" t="s">
        <v>752</v>
      </c>
      <c r="AF1062" t="s">
        <v>752</v>
      </c>
      <c r="AG1062" t="s">
        <v>752</v>
      </c>
      <c r="AH1062" t="s">
        <v>612</v>
      </c>
      <c r="AI1062" t="s">
        <v>612</v>
      </c>
      <c r="AJ1062" t="s">
        <v>612</v>
      </c>
      <c r="AK1062" t="s">
        <v>612</v>
      </c>
      <c r="AL1062" t="s">
        <v>612</v>
      </c>
      <c r="AM1062" t="s">
        <v>612</v>
      </c>
      <c r="AN1062" t="s">
        <v>612</v>
      </c>
      <c r="AO1062" t="s">
        <v>612</v>
      </c>
      <c r="AP1062" t="s">
        <v>612</v>
      </c>
      <c r="AQ1062">
        <v>320</v>
      </c>
      <c r="AR1062" t="s">
        <v>612</v>
      </c>
      <c r="AS1062" t="s">
        <v>612</v>
      </c>
      <c r="AT1062" t="s">
        <v>613</v>
      </c>
      <c r="AU1062" t="s">
        <v>612</v>
      </c>
      <c r="AV1062" t="s">
        <v>614</v>
      </c>
      <c r="AW1062" t="s">
        <v>612</v>
      </c>
      <c r="AX1062">
        <v>5887827</v>
      </c>
      <c r="AY1062" t="s">
        <v>621</v>
      </c>
      <c r="AZ1062" t="s">
        <v>145</v>
      </c>
      <c r="BA1062" t="s">
        <v>460</v>
      </c>
      <c r="BB1062" t="s">
        <v>700</v>
      </c>
      <c r="BC1062">
        <v>41884</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1742801</v>
      </c>
      <c r="BW1062">
        <v>0</v>
      </c>
      <c r="BX1062">
        <v>4145026</v>
      </c>
      <c r="BY1062">
        <v>0</v>
      </c>
      <c r="BZ1062">
        <v>0</v>
      </c>
      <c r="CA1062">
        <v>0</v>
      </c>
      <c r="CB1062">
        <v>0</v>
      </c>
      <c r="CC1062">
        <v>0</v>
      </c>
      <c r="CD1062">
        <v>5887827</v>
      </c>
      <c r="CE1062">
        <v>5887827</v>
      </c>
      <c r="CF1062">
        <v>5887827</v>
      </c>
      <c r="CG1062">
        <v>0</v>
      </c>
      <c r="CH1062" t="s">
        <v>612</v>
      </c>
      <c r="CI1062" t="s">
        <v>616</v>
      </c>
      <c r="CJ1062" t="s">
        <v>753</v>
      </c>
      <c r="CK1062" t="s">
        <v>754</v>
      </c>
      <c r="CL1062" t="s">
        <v>617</v>
      </c>
      <c r="CM1062" t="s">
        <v>617</v>
      </c>
      <c r="CN1062">
        <v>4145026</v>
      </c>
    </row>
    <row r="1063" spans="1:92" x14ac:dyDescent="0.25">
      <c r="A1063" t="s">
        <v>6493</v>
      </c>
      <c r="B1063" t="s">
        <v>6493</v>
      </c>
      <c r="C1063">
        <v>18</v>
      </c>
      <c r="D1063" t="s">
        <v>597</v>
      </c>
      <c r="E1063">
        <v>66117</v>
      </c>
      <c r="F1063" t="s">
        <v>6388</v>
      </c>
      <c r="G1063" t="s">
        <v>6494</v>
      </c>
      <c r="H1063" t="s">
        <v>6495</v>
      </c>
      <c r="I1063" t="s">
        <v>630</v>
      </c>
      <c r="J1063">
        <v>704</v>
      </c>
      <c r="K1063">
        <v>5764</v>
      </c>
      <c r="L1063" t="s">
        <v>6496</v>
      </c>
      <c r="M1063" t="s">
        <v>6497</v>
      </c>
      <c r="N1063" t="s">
        <v>6391</v>
      </c>
      <c r="O1063" t="s">
        <v>6498</v>
      </c>
      <c r="P1063" t="s">
        <v>6393</v>
      </c>
      <c r="Q1063" t="s">
        <v>6394</v>
      </c>
      <c r="R1063" t="s">
        <v>6395</v>
      </c>
      <c r="S1063" t="s">
        <v>6396</v>
      </c>
      <c r="T1063" t="s">
        <v>6397</v>
      </c>
      <c r="U1063" t="s">
        <v>1576</v>
      </c>
      <c r="V1063" t="s">
        <v>1577</v>
      </c>
      <c r="W1063">
        <v>43.565660000000001</v>
      </c>
      <c r="X1063">
        <v>-80.256290000000007</v>
      </c>
      <c r="Y1063" t="s">
        <v>612</v>
      </c>
      <c r="Z1063" t="s">
        <v>612</v>
      </c>
      <c r="AA1063" t="s">
        <v>612</v>
      </c>
      <c r="AB1063" t="s">
        <v>612</v>
      </c>
      <c r="AC1063" t="s">
        <v>612</v>
      </c>
      <c r="AD1063" t="s">
        <v>612</v>
      </c>
      <c r="AE1063" t="s">
        <v>612</v>
      </c>
      <c r="AF1063" t="s">
        <v>612</v>
      </c>
      <c r="AG1063" t="s">
        <v>612</v>
      </c>
      <c r="AH1063" t="s">
        <v>612</v>
      </c>
      <c r="AI1063" t="s">
        <v>612</v>
      </c>
      <c r="AJ1063" t="s">
        <v>612</v>
      </c>
      <c r="AK1063" t="s">
        <v>612</v>
      </c>
      <c r="AL1063" t="s">
        <v>612</v>
      </c>
      <c r="AM1063" t="s">
        <v>612</v>
      </c>
      <c r="AN1063" t="s">
        <v>612</v>
      </c>
      <c r="AO1063" t="s">
        <v>612</v>
      </c>
      <c r="AP1063" t="s">
        <v>612</v>
      </c>
      <c r="AQ1063" t="s">
        <v>612</v>
      </c>
      <c r="AR1063" t="s">
        <v>612</v>
      </c>
      <c r="AS1063" t="s">
        <v>612</v>
      </c>
      <c r="AT1063" t="s">
        <v>613</v>
      </c>
      <c r="AU1063" t="s">
        <v>612</v>
      </c>
      <c r="AV1063" t="s">
        <v>614</v>
      </c>
      <c r="AW1063" t="s">
        <v>612</v>
      </c>
      <c r="AX1063">
        <v>1448352</v>
      </c>
      <c r="AY1063" t="s">
        <v>621</v>
      </c>
      <c r="AZ1063" t="s">
        <v>140</v>
      </c>
      <c r="BA1063" t="s">
        <v>470</v>
      </c>
      <c r="BB1063" t="s">
        <v>977</v>
      </c>
      <c r="BC1063">
        <v>40422</v>
      </c>
      <c r="BD1063">
        <v>0</v>
      </c>
      <c r="BE1063">
        <v>0</v>
      </c>
      <c r="BF1063">
        <v>0</v>
      </c>
      <c r="BG1063">
        <v>0</v>
      </c>
      <c r="BH1063">
        <v>0</v>
      </c>
      <c r="BI1063">
        <v>0</v>
      </c>
      <c r="BJ1063">
        <v>0</v>
      </c>
      <c r="BK1063">
        <v>0</v>
      </c>
      <c r="BL1063">
        <v>0</v>
      </c>
      <c r="BM1063">
        <v>0</v>
      </c>
      <c r="BN1063">
        <v>0</v>
      </c>
      <c r="BO1063">
        <v>0</v>
      </c>
      <c r="BP1063">
        <v>0</v>
      </c>
      <c r="BQ1063">
        <v>0</v>
      </c>
      <c r="BR1063">
        <v>0</v>
      </c>
      <c r="BS1063">
        <v>0</v>
      </c>
      <c r="BT1063">
        <v>1448352</v>
      </c>
      <c r="BU1063">
        <v>0</v>
      </c>
      <c r="BV1063">
        <v>0</v>
      </c>
      <c r="BW1063">
        <v>0</v>
      </c>
      <c r="BX1063">
        <v>0</v>
      </c>
      <c r="BY1063">
        <v>0</v>
      </c>
      <c r="BZ1063">
        <v>0</v>
      </c>
      <c r="CA1063">
        <v>0</v>
      </c>
      <c r="CB1063">
        <v>0</v>
      </c>
      <c r="CC1063">
        <v>0</v>
      </c>
      <c r="CD1063">
        <v>1448352</v>
      </c>
      <c r="CE1063">
        <v>1448352</v>
      </c>
      <c r="CF1063">
        <v>1448352</v>
      </c>
      <c r="CG1063">
        <v>0</v>
      </c>
      <c r="CH1063" t="s">
        <v>612</v>
      </c>
      <c r="CI1063" t="s">
        <v>616</v>
      </c>
      <c r="CJ1063" t="s">
        <v>617</v>
      </c>
      <c r="CK1063" t="s">
        <v>617</v>
      </c>
      <c r="CL1063" t="s">
        <v>617</v>
      </c>
      <c r="CM1063" t="s">
        <v>617</v>
      </c>
      <c r="CN1063">
        <v>0</v>
      </c>
    </row>
    <row r="1064" spans="1:92" x14ac:dyDescent="0.25">
      <c r="A1064" t="s">
        <v>6499</v>
      </c>
      <c r="B1064" t="s">
        <v>6499</v>
      </c>
      <c r="C1064">
        <v>18</v>
      </c>
      <c r="D1064" t="s">
        <v>597</v>
      </c>
      <c r="E1064">
        <v>66117</v>
      </c>
      <c r="F1064" t="s">
        <v>6388</v>
      </c>
      <c r="G1064" t="s">
        <v>6500</v>
      </c>
      <c r="H1064" t="s">
        <v>6501</v>
      </c>
      <c r="I1064" t="s">
        <v>630</v>
      </c>
      <c r="J1064">
        <v>739</v>
      </c>
      <c r="K1064">
        <v>5789</v>
      </c>
      <c r="L1064" t="s">
        <v>6502</v>
      </c>
      <c r="M1064" t="s">
        <v>6503</v>
      </c>
      <c r="N1064" t="s">
        <v>6504</v>
      </c>
      <c r="O1064" t="s">
        <v>6505</v>
      </c>
      <c r="P1064" t="s">
        <v>6453</v>
      </c>
      <c r="Q1064" t="s">
        <v>6454</v>
      </c>
      <c r="R1064" t="s">
        <v>6455</v>
      </c>
      <c r="S1064" t="s">
        <v>6396</v>
      </c>
      <c r="T1064" t="s">
        <v>6397</v>
      </c>
      <c r="U1064" t="s">
        <v>1576</v>
      </c>
      <c r="V1064" t="s">
        <v>1577</v>
      </c>
      <c r="W1064">
        <v>43.687890000000003</v>
      </c>
      <c r="X1064">
        <v>-80.419529999999995</v>
      </c>
      <c r="Y1064" t="s">
        <v>612</v>
      </c>
      <c r="Z1064" t="s">
        <v>612</v>
      </c>
      <c r="AA1064" t="s">
        <v>612</v>
      </c>
      <c r="AB1064" t="s">
        <v>612</v>
      </c>
      <c r="AC1064" t="s">
        <v>612</v>
      </c>
      <c r="AD1064" t="s">
        <v>612</v>
      </c>
      <c r="AE1064" t="s">
        <v>612</v>
      </c>
      <c r="AF1064" t="s">
        <v>612</v>
      </c>
      <c r="AG1064" t="s">
        <v>612</v>
      </c>
      <c r="AH1064" t="s">
        <v>612</v>
      </c>
      <c r="AI1064" t="s">
        <v>612</v>
      </c>
      <c r="AJ1064" t="s">
        <v>612</v>
      </c>
      <c r="AK1064" t="s">
        <v>612</v>
      </c>
      <c r="AL1064" t="s">
        <v>612</v>
      </c>
      <c r="AM1064" t="s">
        <v>612</v>
      </c>
      <c r="AN1064" t="s">
        <v>612</v>
      </c>
      <c r="AO1064" t="s">
        <v>612</v>
      </c>
      <c r="AP1064" t="s">
        <v>612</v>
      </c>
      <c r="AQ1064" t="s">
        <v>612</v>
      </c>
      <c r="AR1064" t="s">
        <v>612</v>
      </c>
      <c r="AS1064" t="s">
        <v>612</v>
      </c>
      <c r="AT1064" t="s">
        <v>613</v>
      </c>
      <c r="AU1064" t="s">
        <v>612</v>
      </c>
      <c r="AV1064" t="s">
        <v>635</v>
      </c>
      <c r="AW1064">
        <v>39691</v>
      </c>
      <c r="AX1064">
        <v>3983333</v>
      </c>
      <c r="AY1064" t="s">
        <v>621</v>
      </c>
      <c r="AZ1064" t="s">
        <v>140</v>
      </c>
      <c r="BA1064" t="s">
        <v>470</v>
      </c>
      <c r="BB1064" t="s">
        <v>1543</v>
      </c>
      <c r="BC1064">
        <v>36039</v>
      </c>
      <c r="BD1064">
        <v>0</v>
      </c>
      <c r="BE1064">
        <v>0</v>
      </c>
      <c r="BF1064">
        <v>0</v>
      </c>
      <c r="BG1064">
        <v>0</v>
      </c>
      <c r="BH1064">
        <v>0</v>
      </c>
      <c r="BI1064">
        <v>0</v>
      </c>
      <c r="BJ1064">
        <v>0</v>
      </c>
      <c r="BK1064">
        <v>0</v>
      </c>
      <c r="BL1064">
        <v>0</v>
      </c>
      <c r="BM1064">
        <v>0</v>
      </c>
      <c r="BN1064">
        <v>0</v>
      </c>
      <c r="BO1064">
        <v>0</v>
      </c>
      <c r="BP1064">
        <v>0</v>
      </c>
      <c r="BQ1064">
        <v>0</v>
      </c>
      <c r="BR1064">
        <v>0</v>
      </c>
      <c r="BS1064">
        <v>0</v>
      </c>
      <c r="BT1064">
        <v>3983333</v>
      </c>
      <c r="BU1064">
        <v>0</v>
      </c>
      <c r="BV1064">
        <v>0</v>
      </c>
      <c r="BW1064">
        <v>0</v>
      </c>
      <c r="BX1064">
        <v>0</v>
      </c>
      <c r="BY1064">
        <v>0</v>
      </c>
      <c r="BZ1064">
        <v>0</v>
      </c>
      <c r="CA1064">
        <v>0</v>
      </c>
      <c r="CB1064">
        <v>0</v>
      </c>
      <c r="CC1064">
        <v>0</v>
      </c>
      <c r="CD1064">
        <v>3983333</v>
      </c>
      <c r="CE1064">
        <v>3983333</v>
      </c>
      <c r="CF1064">
        <v>3983333</v>
      </c>
      <c r="CG1064">
        <v>0</v>
      </c>
      <c r="CH1064" t="s">
        <v>612</v>
      </c>
      <c r="CI1064" t="s">
        <v>616</v>
      </c>
      <c r="CJ1064" t="s">
        <v>617</v>
      </c>
      <c r="CK1064" t="s">
        <v>617</v>
      </c>
      <c r="CL1064" t="s">
        <v>617</v>
      </c>
      <c r="CM1064" t="s">
        <v>617</v>
      </c>
      <c r="CN1064">
        <v>0</v>
      </c>
    </row>
    <row r="1065" spans="1:92" x14ac:dyDescent="0.25">
      <c r="A1065" t="s">
        <v>6506</v>
      </c>
      <c r="B1065" t="s">
        <v>6506</v>
      </c>
      <c r="C1065">
        <v>18</v>
      </c>
      <c r="D1065" t="s">
        <v>597</v>
      </c>
      <c r="E1065">
        <v>66117</v>
      </c>
      <c r="F1065" t="s">
        <v>6388</v>
      </c>
      <c r="G1065" t="s">
        <v>6500</v>
      </c>
      <c r="H1065" t="s">
        <v>6501</v>
      </c>
      <c r="I1065" t="s">
        <v>630</v>
      </c>
      <c r="J1065">
        <v>739</v>
      </c>
      <c r="K1065">
        <v>5789</v>
      </c>
      <c r="L1065" t="s">
        <v>6502</v>
      </c>
      <c r="M1065" t="s">
        <v>6503</v>
      </c>
      <c r="N1065" t="s">
        <v>6504</v>
      </c>
      <c r="O1065" t="s">
        <v>6505</v>
      </c>
      <c r="P1065" t="s">
        <v>6453</v>
      </c>
      <c r="Q1065" t="s">
        <v>6454</v>
      </c>
      <c r="R1065" t="s">
        <v>6455</v>
      </c>
      <c r="S1065" t="s">
        <v>6396</v>
      </c>
      <c r="T1065" t="s">
        <v>6397</v>
      </c>
      <c r="U1065" t="s">
        <v>1576</v>
      </c>
      <c r="V1065" t="s">
        <v>1577</v>
      </c>
      <c r="W1065">
        <v>43.687890000000003</v>
      </c>
      <c r="X1065">
        <v>-80.419529999999995</v>
      </c>
      <c r="Y1065" t="s">
        <v>612</v>
      </c>
      <c r="Z1065" t="s">
        <v>612</v>
      </c>
      <c r="AA1065" t="s">
        <v>612</v>
      </c>
      <c r="AB1065" t="s">
        <v>612</v>
      </c>
      <c r="AC1065" t="s">
        <v>612</v>
      </c>
      <c r="AD1065" t="s">
        <v>612</v>
      </c>
      <c r="AE1065" t="s">
        <v>612</v>
      </c>
      <c r="AF1065" t="s">
        <v>612</v>
      </c>
      <c r="AG1065" t="s">
        <v>612</v>
      </c>
      <c r="AH1065" t="s">
        <v>612</v>
      </c>
      <c r="AI1065" t="s">
        <v>612</v>
      </c>
      <c r="AJ1065" t="s">
        <v>612</v>
      </c>
      <c r="AK1065" t="s">
        <v>612</v>
      </c>
      <c r="AL1065" t="s">
        <v>612</v>
      </c>
      <c r="AM1065" t="s">
        <v>612</v>
      </c>
      <c r="AN1065" t="s">
        <v>612</v>
      </c>
      <c r="AO1065" t="s">
        <v>612</v>
      </c>
      <c r="AP1065" t="s">
        <v>612</v>
      </c>
      <c r="AQ1065" t="s">
        <v>612</v>
      </c>
      <c r="AR1065" t="s">
        <v>612</v>
      </c>
      <c r="AS1065" t="s">
        <v>612</v>
      </c>
      <c r="AT1065" t="s">
        <v>613</v>
      </c>
      <c r="AU1065" t="s">
        <v>612</v>
      </c>
      <c r="AV1065" t="s">
        <v>635</v>
      </c>
      <c r="AW1065">
        <v>39691</v>
      </c>
      <c r="AX1065">
        <v>474828</v>
      </c>
      <c r="AY1065" t="s">
        <v>621</v>
      </c>
      <c r="AZ1065" t="s">
        <v>140</v>
      </c>
      <c r="BA1065" t="s">
        <v>470</v>
      </c>
      <c r="BB1065" t="s">
        <v>824</v>
      </c>
      <c r="BC1065">
        <v>39326</v>
      </c>
      <c r="BD1065">
        <v>0</v>
      </c>
      <c r="BE1065">
        <v>0</v>
      </c>
      <c r="BF1065">
        <v>0</v>
      </c>
      <c r="BG1065">
        <v>0</v>
      </c>
      <c r="BH1065">
        <v>0</v>
      </c>
      <c r="BI1065">
        <v>0</v>
      </c>
      <c r="BJ1065">
        <v>0</v>
      </c>
      <c r="BK1065">
        <v>0</v>
      </c>
      <c r="BL1065">
        <v>0</v>
      </c>
      <c r="BM1065">
        <v>0</v>
      </c>
      <c r="BN1065">
        <v>0</v>
      </c>
      <c r="BO1065">
        <v>0</v>
      </c>
      <c r="BP1065">
        <v>0</v>
      </c>
      <c r="BQ1065">
        <v>0</v>
      </c>
      <c r="BR1065">
        <v>0</v>
      </c>
      <c r="BS1065">
        <v>0</v>
      </c>
      <c r="BT1065">
        <v>474828</v>
      </c>
      <c r="BU1065">
        <v>0</v>
      </c>
      <c r="BV1065">
        <v>0</v>
      </c>
      <c r="BW1065">
        <v>0</v>
      </c>
      <c r="BX1065">
        <v>0</v>
      </c>
      <c r="BY1065">
        <v>0</v>
      </c>
      <c r="BZ1065">
        <v>0</v>
      </c>
      <c r="CA1065">
        <v>0</v>
      </c>
      <c r="CB1065">
        <v>0</v>
      </c>
      <c r="CC1065">
        <v>0</v>
      </c>
      <c r="CD1065">
        <v>474828</v>
      </c>
      <c r="CE1065">
        <v>474828</v>
      </c>
      <c r="CF1065">
        <v>474828</v>
      </c>
      <c r="CG1065">
        <v>0</v>
      </c>
      <c r="CH1065" t="s">
        <v>612</v>
      </c>
      <c r="CI1065" t="s">
        <v>616</v>
      </c>
      <c r="CJ1065" t="s">
        <v>617</v>
      </c>
      <c r="CK1065" t="s">
        <v>617</v>
      </c>
      <c r="CL1065" t="s">
        <v>617</v>
      </c>
      <c r="CM1065" t="s">
        <v>617</v>
      </c>
      <c r="CN1065">
        <v>0</v>
      </c>
    </row>
    <row r="1066" spans="1:92" x14ac:dyDescent="0.25">
      <c r="A1066" t="s">
        <v>6507</v>
      </c>
      <c r="B1066" t="s">
        <v>6507</v>
      </c>
      <c r="C1066">
        <v>18</v>
      </c>
      <c r="D1066" t="s">
        <v>597</v>
      </c>
      <c r="E1066">
        <v>66117</v>
      </c>
      <c r="F1066" t="s">
        <v>6388</v>
      </c>
      <c r="G1066" t="s">
        <v>6508</v>
      </c>
      <c r="H1066" t="s">
        <v>6509</v>
      </c>
      <c r="I1066" t="s">
        <v>630</v>
      </c>
      <c r="J1066">
        <v>748</v>
      </c>
      <c r="K1066">
        <v>5794</v>
      </c>
      <c r="L1066" t="s">
        <v>6510</v>
      </c>
      <c r="M1066" t="s">
        <v>6511</v>
      </c>
      <c r="N1066" t="s">
        <v>6488</v>
      </c>
      <c r="O1066" t="s">
        <v>6489</v>
      </c>
      <c r="P1066" t="s">
        <v>6490</v>
      </c>
      <c r="Q1066" t="s">
        <v>6491</v>
      </c>
      <c r="R1066" t="s">
        <v>6492</v>
      </c>
      <c r="S1066" t="s">
        <v>6396</v>
      </c>
      <c r="T1066" t="s">
        <v>6397</v>
      </c>
      <c r="U1066" t="s">
        <v>1576</v>
      </c>
      <c r="V1066" t="s">
        <v>1577</v>
      </c>
      <c r="W1066">
        <v>43.683410000000002</v>
      </c>
      <c r="X1066">
        <v>-80.235020000000006</v>
      </c>
      <c r="Y1066" t="s">
        <v>612</v>
      </c>
      <c r="Z1066" t="s">
        <v>612</v>
      </c>
      <c r="AA1066" t="s">
        <v>612</v>
      </c>
      <c r="AB1066" t="s">
        <v>612</v>
      </c>
      <c r="AC1066" t="s">
        <v>612</v>
      </c>
      <c r="AD1066" t="s">
        <v>612</v>
      </c>
      <c r="AE1066" t="s">
        <v>612</v>
      </c>
      <c r="AF1066" t="s">
        <v>612</v>
      </c>
      <c r="AG1066" t="s">
        <v>612</v>
      </c>
      <c r="AH1066" t="s">
        <v>612</v>
      </c>
      <c r="AI1066" t="s">
        <v>612</v>
      </c>
      <c r="AJ1066" t="s">
        <v>612</v>
      </c>
      <c r="AK1066" t="s">
        <v>612</v>
      </c>
      <c r="AL1066" t="s">
        <v>612</v>
      </c>
      <c r="AM1066" t="s">
        <v>612</v>
      </c>
      <c r="AN1066" t="s">
        <v>612</v>
      </c>
      <c r="AO1066" t="s">
        <v>612</v>
      </c>
      <c r="AP1066" t="s">
        <v>612</v>
      </c>
      <c r="AQ1066" t="s">
        <v>612</v>
      </c>
      <c r="AR1066" t="s">
        <v>612</v>
      </c>
      <c r="AS1066" t="s">
        <v>612</v>
      </c>
      <c r="AT1066" t="s">
        <v>613</v>
      </c>
      <c r="AU1066" t="s">
        <v>612</v>
      </c>
      <c r="AV1066" t="s">
        <v>635</v>
      </c>
      <c r="AW1066">
        <v>39691</v>
      </c>
      <c r="AX1066">
        <v>459096</v>
      </c>
      <c r="AY1066" t="s">
        <v>621</v>
      </c>
      <c r="AZ1066" t="s">
        <v>140</v>
      </c>
      <c r="BA1066" t="s">
        <v>470</v>
      </c>
      <c r="BB1066" t="s">
        <v>941</v>
      </c>
      <c r="BC1066">
        <v>39692</v>
      </c>
      <c r="BD1066">
        <v>0</v>
      </c>
      <c r="BE1066">
        <v>0</v>
      </c>
      <c r="BF1066">
        <v>0</v>
      </c>
      <c r="BG1066">
        <v>0</v>
      </c>
      <c r="BH1066">
        <v>0</v>
      </c>
      <c r="BI1066">
        <v>0</v>
      </c>
      <c r="BJ1066">
        <v>0</v>
      </c>
      <c r="BK1066">
        <v>0</v>
      </c>
      <c r="BL1066">
        <v>0</v>
      </c>
      <c r="BM1066">
        <v>0</v>
      </c>
      <c r="BN1066">
        <v>0</v>
      </c>
      <c r="BO1066">
        <v>0</v>
      </c>
      <c r="BP1066">
        <v>0</v>
      </c>
      <c r="BQ1066">
        <v>0</v>
      </c>
      <c r="BR1066">
        <v>0</v>
      </c>
      <c r="BS1066">
        <v>0</v>
      </c>
      <c r="BT1066">
        <v>459096</v>
      </c>
      <c r="BU1066">
        <v>0</v>
      </c>
      <c r="BV1066">
        <v>0</v>
      </c>
      <c r="BW1066">
        <v>0</v>
      </c>
      <c r="BX1066">
        <v>0</v>
      </c>
      <c r="BY1066">
        <v>0</v>
      </c>
      <c r="BZ1066">
        <v>0</v>
      </c>
      <c r="CA1066">
        <v>0</v>
      </c>
      <c r="CB1066">
        <v>0</v>
      </c>
      <c r="CC1066">
        <v>0</v>
      </c>
      <c r="CD1066">
        <v>459096</v>
      </c>
      <c r="CE1066">
        <v>459096</v>
      </c>
      <c r="CF1066">
        <v>459096</v>
      </c>
      <c r="CG1066">
        <v>0</v>
      </c>
      <c r="CH1066" t="s">
        <v>612</v>
      </c>
      <c r="CI1066" t="s">
        <v>616</v>
      </c>
      <c r="CJ1066" t="s">
        <v>617</v>
      </c>
      <c r="CK1066" t="s">
        <v>617</v>
      </c>
      <c r="CL1066" t="s">
        <v>617</v>
      </c>
      <c r="CM1066" t="s">
        <v>617</v>
      </c>
      <c r="CN1066">
        <v>0</v>
      </c>
    </row>
    <row r="1067" spans="1:92" x14ac:dyDescent="0.25">
      <c r="A1067" t="s">
        <v>6512</v>
      </c>
      <c r="B1067" t="s">
        <v>6512</v>
      </c>
      <c r="C1067">
        <v>18</v>
      </c>
      <c r="D1067" t="s">
        <v>597</v>
      </c>
      <c r="E1067">
        <v>66117</v>
      </c>
      <c r="F1067" t="s">
        <v>6388</v>
      </c>
      <c r="G1067" t="s">
        <v>6513</v>
      </c>
      <c r="H1067" t="s">
        <v>6514</v>
      </c>
      <c r="I1067" t="s">
        <v>667</v>
      </c>
      <c r="J1067">
        <v>9987</v>
      </c>
      <c r="K1067">
        <v>5227</v>
      </c>
      <c r="L1067" t="s">
        <v>6515</v>
      </c>
      <c r="M1067" t="s">
        <v>6516</v>
      </c>
      <c r="N1067" t="s">
        <v>6418</v>
      </c>
      <c r="O1067" t="s">
        <v>6419</v>
      </c>
      <c r="P1067" t="s">
        <v>6420</v>
      </c>
      <c r="Q1067" t="s">
        <v>6421</v>
      </c>
      <c r="R1067" t="s">
        <v>6422</v>
      </c>
      <c r="S1067" t="s">
        <v>6396</v>
      </c>
      <c r="T1067" t="s">
        <v>6397</v>
      </c>
      <c r="U1067" t="s">
        <v>1576</v>
      </c>
      <c r="V1067" t="s">
        <v>1577</v>
      </c>
      <c r="W1067">
        <v>43.778660000000002</v>
      </c>
      <c r="X1067">
        <v>-80.068129999999996</v>
      </c>
      <c r="Y1067" t="s">
        <v>612</v>
      </c>
      <c r="Z1067" t="s">
        <v>612</v>
      </c>
      <c r="AA1067" t="s">
        <v>612</v>
      </c>
      <c r="AB1067" t="s">
        <v>612</v>
      </c>
      <c r="AC1067" t="s">
        <v>612</v>
      </c>
      <c r="AD1067" t="s">
        <v>612</v>
      </c>
      <c r="AE1067" t="s">
        <v>612</v>
      </c>
      <c r="AF1067" t="s">
        <v>612</v>
      </c>
      <c r="AG1067" t="s">
        <v>612</v>
      </c>
      <c r="AH1067" t="s">
        <v>612</v>
      </c>
      <c r="AI1067" t="s">
        <v>612</v>
      </c>
      <c r="AJ1067" t="s">
        <v>612</v>
      </c>
      <c r="AK1067" t="s">
        <v>612</v>
      </c>
      <c r="AL1067" t="s">
        <v>612</v>
      </c>
      <c r="AM1067" t="s">
        <v>612</v>
      </c>
      <c r="AN1067" t="s">
        <v>612</v>
      </c>
      <c r="AO1067" t="s">
        <v>612</v>
      </c>
      <c r="AP1067" t="s">
        <v>612</v>
      </c>
      <c r="AQ1067" t="s">
        <v>612</v>
      </c>
      <c r="AR1067" t="s">
        <v>612</v>
      </c>
      <c r="AS1067" t="s">
        <v>612</v>
      </c>
      <c r="AT1067" t="s">
        <v>613</v>
      </c>
      <c r="AU1067" t="s">
        <v>612</v>
      </c>
      <c r="AV1067" t="s">
        <v>635</v>
      </c>
      <c r="AW1067">
        <v>39691</v>
      </c>
      <c r="AX1067">
        <v>17694539</v>
      </c>
      <c r="AY1067" t="s">
        <v>621</v>
      </c>
      <c r="AZ1067" t="s">
        <v>140</v>
      </c>
      <c r="BA1067" t="s">
        <v>470</v>
      </c>
      <c r="BB1067" t="s">
        <v>2212</v>
      </c>
      <c r="BC1067">
        <v>36404</v>
      </c>
      <c r="BD1067">
        <v>0</v>
      </c>
      <c r="BE1067">
        <v>0</v>
      </c>
      <c r="BF1067">
        <v>0</v>
      </c>
      <c r="BG1067">
        <v>0</v>
      </c>
      <c r="BH1067">
        <v>0</v>
      </c>
      <c r="BI1067">
        <v>0</v>
      </c>
      <c r="BJ1067">
        <v>0</v>
      </c>
      <c r="BK1067">
        <v>0</v>
      </c>
      <c r="BL1067">
        <v>0</v>
      </c>
      <c r="BM1067">
        <v>0</v>
      </c>
      <c r="BN1067">
        <v>0</v>
      </c>
      <c r="BO1067">
        <v>0</v>
      </c>
      <c r="BP1067">
        <v>0</v>
      </c>
      <c r="BQ1067">
        <v>0</v>
      </c>
      <c r="BR1067">
        <v>0</v>
      </c>
      <c r="BS1067">
        <v>0</v>
      </c>
      <c r="BT1067">
        <v>17694539</v>
      </c>
      <c r="BU1067">
        <v>0</v>
      </c>
      <c r="BV1067">
        <v>0</v>
      </c>
      <c r="BW1067">
        <v>0</v>
      </c>
      <c r="BX1067">
        <v>0</v>
      </c>
      <c r="BY1067">
        <v>0</v>
      </c>
      <c r="BZ1067">
        <v>0</v>
      </c>
      <c r="CA1067">
        <v>0</v>
      </c>
      <c r="CB1067">
        <v>0</v>
      </c>
      <c r="CC1067">
        <v>0</v>
      </c>
      <c r="CD1067">
        <v>17694539</v>
      </c>
      <c r="CE1067">
        <v>17694539</v>
      </c>
      <c r="CF1067">
        <v>17694539</v>
      </c>
      <c r="CG1067">
        <v>0</v>
      </c>
      <c r="CH1067" t="s">
        <v>612</v>
      </c>
      <c r="CI1067" t="s">
        <v>616</v>
      </c>
      <c r="CJ1067" t="s">
        <v>617</v>
      </c>
      <c r="CK1067" t="s">
        <v>617</v>
      </c>
      <c r="CL1067" t="s">
        <v>617</v>
      </c>
      <c r="CM1067" t="s">
        <v>617</v>
      </c>
      <c r="CN1067">
        <v>0</v>
      </c>
    </row>
    <row r="1068" spans="1:92" x14ac:dyDescent="0.25">
      <c r="A1068" t="s">
        <v>6517</v>
      </c>
      <c r="B1068" t="s">
        <v>6517</v>
      </c>
      <c r="C1068">
        <v>18</v>
      </c>
      <c r="D1068" t="s">
        <v>597</v>
      </c>
      <c r="E1068">
        <v>66117</v>
      </c>
      <c r="F1068" t="s">
        <v>6388</v>
      </c>
      <c r="G1068" t="s">
        <v>6518</v>
      </c>
      <c r="H1068" t="s">
        <v>6519</v>
      </c>
      <c r="I1068" t="s">
        <v>630</v>
      </c>
      <c r="J1068">
        <v>867</v>
      </c>
      <c r="K1068">
        <v>5864</v>
      </c>
      <c r="L1068" t="s">
        <v>6520</v>
      </c>
      <c r="M1068" t="s">
        <v>6521</v>
      </c>
      <c r="N1068" t="s">
        <v>6391</v>
      </c>
      <c r="O1068" t="s">
        <v>6522</v>
      </c>
      <c r="P1068" t="s">
        <v>6393</v>
      </c>
      <c r="Q1068" t="s">
        <v>6394</v>
      </c>
      <c r="R1068" t="s">
        <v>6395</v>
      </c>
      <c r="S1068" t="s">
        <v>6396</v>
      </c>
      <c r="T1068" t="s">
        <v>6397</v>
      </c>
      <c r="U1068" t="s">
        <v>1576</v>
      </c>
      <c r="V1068" t="s">
        <v>1577</v>
      </c>
      <c r="W1068">
        <v>43.517800000000001</v>
      </c>
      <c r="X1068">
        <v>-80.275260000000003</v>
      </c>
      <c r="Y1068" t="s">
        <v>612</v>
      </c>
      <c r="Z1068" t="s">
        <v>612</v>
      </c>
      <c r="AA1068" t="s">
        <v>612</v>
      </c>
      <c r="AB1068" t="s">
        <v>612</v>
      </c>
      <c r="AC1068" t="s">
        <v>612</v>
      </c>
      <c r="AD1068" t="s">
        <v>612</v>
      </c>
      <c r="AE1068" t="s">
        <v>612</v>
      </c>
      <c r="AF1068" t="s">
        <v>612</v>
      </c>
      <c r="AG1068" t="s">
        <v>612</v>
      </c>
      <c r="AH1068" t="s">
        <v>612</v>
      </c>
      <c r="AI1068" t="s">
        <v>612</v>
      </c>
      <c r="AJ1068" t="s">
        <v>612</v>
      </c>
      <c r="AK1068" t="s">
        <v>612</v>
      </c>
      <c r="AL1068" t="s">
        <v>612</v>
      </c>
      <c r="AM1068" t="s">
        <v>612</v>
      </c>
      <c r="AN1068" t="s">
        <v>612</v>
      </c>
      <c r="AO1068" t="s">
        <v>612</v>
      </c>
      <c r="AP1068" t="s">
        <v>612</v>
      </c>
      <c r="AQ1068" t="s">
        <v>612</v>
      </c>
      <c r="AR1068" t="s">
        <v>612</v>
      </c>
      <c r="AS1068" t="s">
        <v>612</v>
      </c>
      <c r="AT1068" t="s">
        <v>613</v>
      </c>
      <c r="AU1068" t="s">
        <v>612</v>
      </c>
      <c r="AV1068" t="s">
        <v>635</v>
      </c>
      <c r="AW1068">
        <v>39691</v>
      </c>
      <c r="AX1068">
        <v>4259770</v>
      </c>
      <c r="AY1068" t="s">
        <v>621</v>
      </c>
      <c r="AZ1068" t="s">
        <v>140</v>
      </c>
      <c r="BA1068" t="s">
        <v>470</v>
      </c>
      <c r="BB1068" t="s">
        <v>694</v>
      </c>
      <c r="BC1068">
        <v>37135</v>
      </c>
      <c r="BD1068">
        <v>0</v>
      </c>
      <c r="BE1068">
        <v>0</v>
      </c>
      <c r="BF1068">
        <v>0</v>
      </c>
      <c r="BG1068">
        <v>0</v>
      </c>
      <c r="BH1068">
        <v>0</v>
      </c>
      <c r="BI1068">
        <v>0</v>
      </c>
      <c r="BJ1068">
        <v>0</v>
      </c>
      <c r="BK1068">
        <v>0</v>
      </c>
      <c r="BL1068">
        <v>0</v>
      </c>
      <c r="BM1068">
        <v>0</v>
      </c>
      <c r="BN1068">
        <v>0</v>
      </c>
      <c r="BO1068">
        <v>0</v>
      </c>
      <c r="BP1068">
        <v>0</v>
      </c>
      <c r="BQ1068">
        <v>0</v>
      </c>
      <c r="BR1068">
        <v>0</v>
      </c>
      <c r="BS1068">
        <v>0</v>
      </c>
      <c r="BT1068">
        <v>4259770</v>
      </c>
      <c r="BU1068">
        <v>0</v>
      </c>
      <c r="BV1068">
        <v>0</v>
      </c>
      <c r="BW1068">
        <v>0</v>
      </c>
      <c r="BX1068">
        <v>0</v>
      </c>
      <c r="BY1068">
        <v>0</v>
      </c>
      <c r="BZ1068">
        <v>0</v>
      </c>
      <c r="CA1068">
        <v>0</v>
      </c>
      <c r="CB1068">
        <v>0</v>
      </c>
      <c r="CC1068">
        <v>0</v>
      </c>
      <c r="CD1068">
        <v>4259770</v>
      </c>
      <c r="CE1068">
        <v>4259770</v>
      </c>
      <c r="CF1068">
        <v>4259770</v>
      </c>
      <c r="CG1068">
        <v>0</v>
      </c>
      <c r="CH1068" t="s">
        <v>612</v>
      </c>
      <c r="CI1068" t="s">
        <v>616</v>
      </c>
      <c r="CJ1068" t="s">
        <v>617</v>
      </c>
      <c r="CK1068" t="s">
        <v>617</v>
      </c>
      <c r="CL1068" t="s">
        <v>617</v>
      </c>
      <c r="CM1068" t="s">
        <v>617</v>
      </c>
      <c r="CN1068">
        <v>0</v>
      </c>
    </row>
    <row r="1069" spans="1:92" x14ac:dyDescent="0.25">
      <c r="A1069" t="s">
        <v>6523</v>
      </c>
      <c r="B1069" t="s">
        <v>6523</v>
      </c>
      <c r="C1069">
        <v>18</v>
      </c>
      <c r="D1069" t="s">
        <v>597</v>
      </c>
      <c r="E1069">
        <v>66117</v>
      </c>
      <c r="F1069" t="s">
        <v>6388</v>
      </c>
      <c r="G1069" t="s">
        <v>6524</v>
      </c>
      <c r="H1069" t="s">
        <v>6525</v>
      </c>
      <c r="I1069" t="s">
        <v>630</v>
      </c>
      <c r="J1069">
        <v>24035</v>
      </c>
      <c r="K1069">
        <v>19157</v>
      </c>
      <c r="L1069" t="s">
        <v>6526</v>
      </c>
      <c r="M1069" t="s">
        <v>6527</v>
      </c>
      <c r="N1069" t="s">
        <v>6429</v>
      </c>
      <c r="O1069" t="s">
        <v>6528</v>
      </c>
      <c r="P1069" t="s">
        <v>6431</v>
      </c>
      <c r="Q1069" t="s">
        <v>6432</v>
      </c>
      <c r="R1069" t="s">
        <v>6433</v>
      </c>
      <c r="S1069" t="s">
        <v>6434</v>
      </c>
      <c r="T1069" t="s">
        <v>6435</v>
      </c>
      <c r="U1069" t="s">
        <v>2564</v>
      </c>
      <c r="V1069" t="s">
        <v>1577</v>
      </c>
      <c r="W1069">
        <v>44.087090000000003</v>
      </c>
      <c r="X1069">
        <v>-80.202309999999997</v>
      </c>
      <c r="Y1069" t="s">
        <v>752</v>
      </c>
      <c r="Z1069" t="s">
        <v>752</v>
      </c>
      <c r="AA1069" t="s">
        <v>752</v>
      </c>
      <c r="AB1069" t="s">
        <v>612</v>
      </c>
      <c r="AC1069" t="s">
        <v>612</v>
      </c>
      <c r="AD1069" t="s">
        <v>612</v>
      </c>
      <c r="AE1069" t="s">
        <v>752</v>
      </c>
      <c r="AF1069" t="s">
        <v>752</v>
      </c>
      <c r="AG1069" t="s">
        <v>752</v>
      </c>
      <c r="AH1069" t="s">
        <v>612</v>
      </c>
      <c r="AI1069" t="s">
        <v>612</v>
      </c>
      <c r="AJ1069" t="s">
        <v>612</v>
      </c>
      <c r="AK1069" t="s">
        <v>612</v>
      </c>
      <c r="AL1069" t="s">
        <v>612</v>
      </c>
      <c r="AM1069" t="s">
        <v>612</v>
      </c>
      <c r="AN1069" t="s">
        <v>612</v>
      </c>
      <c r="AO1069" t="s">
        <v>612</v>
      </c>
      <c r="AP1069" t="s">
        <v>612</v>
      </c>
      <c r="AQ1069">
        <v>449</v>
      </c>
      <c r="AR1069" t="s">
        <v>612</v>
      </c>
      <c r="AS1069" t="s">
        <v>612</v>
      </c>
      <c r="AT1069" t="s">
        <v>613</v>
      </c>
      <c r="AU1069" t="s">
        <v>612</v>
      </c>
      <c r="AV1069" t="s">
        <v>614</v>
      </c>
      <c r="AW1069" t="s">
        <v>612</v>
      </c>
      <c r="AX1069">
        <v>6720456</v>
      </c>
      <c r="AY1069" t="s">
        <v>621</v>
      </c>
      <c r="AZ1069" t="s">
        <v>145</v>
      </c>
      <c r="BA1069" t="s">
        <v>470</v>
      </c>
      <c r="BB1069" t="s">
        <v>649</v>
      </c>
      <c r="BC1069">
        <v>41519</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3362591</v>
      </c>
      <c r="BW1069">
        <v>0</v>
      </c>
      <c r="BX1069">
        <v>3357865</v>
      </c>
      <c r="BY1069">
        <v>0</v>
      </c>
      <c r="BZ1069">
        <v>0</v>
      </c>
      <c r="CA1069">
        <v>0</v>
      </c>
      <c r="CB1069">
        <v>0</v>
      </c>
      <c r="CC1069">
        <v>0</v>
      </c>
      <c r="CD1069">
        <v>6720456</v>
      </c>
      <c r="CE1069">
        <v>6720456</v>
      </c>
      <c r="CF1069">
        <v>6720456</v>
      </c>
      <c r="CG1069">
        <v>0</v>
      </c>
      <c r="CH1069" t="s">
        <v>612</v>
      </c>
      <c r="CI1069" t="s">
        <v>616</v>
      </c>
      <c r="CJ1069" t="s">
        <v>753</v>
      </c>
      <c r="CK1069" t="s">
        <v>754</v>
      </c>
      <c r="CL1069" t="s">
        <v>617</v>
      </c>
      <c r="CM1069" t="s">
        <v>617</v>
      </c>
      <c r="CN1069">
        <v>3357865</v>
      </c>
    </row>
    <row r="1070" spans="1:92" x14ac:dyDescent="0.25">
      <c r="A1070" t="s">
        <v>6529</v>
      </c>
      <c r="B1070" t="s">
        <v>6529</v>
      </c>
      <c r="C1070">
        <v>18</v>
      </c>
      <c r="D1070" t="s">
        <v>597</v>
      </c>
      <c r="E1070">
        <v>66117</v>
      </c>
      <c r="F1070" t="s">
        <v>6388</v>
      </c>
      <c r="G1070" t="s">
        <v>6530</v>
      </c>
      <c r="H1070" t="s">
        <v>6531</v>
      </c>
      <c r="I1070" t="s">
        <v>630</v>
      </c>
      <c r="J1070">
        <v>939</v>
      </c>
      <c r="K1070">
        <v>5905</v>
      </c>
      <c r="L1070" t="s">
        <v>6532</v>
      </c>
      <c r="M1070" t="s">
        <v>6533</v>
      </c>
      <c r="N1070" t="s">
        <v>6429</v>
      </c>
      <c r="O1070" t="s">
        <v>6534</v>
      </c>
      <c r="P1070" t="s">
        <v>6431</v>
      </c>
      <c r="Q1070" t="s">
        <v>6432</v>
      </c>
      <c r="R1070" t="s">
        <v>6433</v>
      </c>
      <c r="S1070" t="s">
        <v>6434</v>
      </c>
      <c r="T1070" t="s">
        <v>6435</v>
      </c>
      <c r="U1070" t="s">
        <v>2564</v>
      </c>
      <c r="V1070" t="s">
        <v>1577</v>
      </c>
      <c r="W1070">
        <v>44.082000000000001</v>
      </c>
      <c r="X1070">
        <v>-80.209800000000001</v>
      </c>
      <c r="Y1070" t="s">
        <v>612</v>
      </c>
      <c r="Z1070" t="s">
        <v>612</v>
      </c>
      <c r="AA1070" t="s">
        <v>612</v>
      </c>
      <c r="AB1070" t="s">
        <v>612</v>
      </c>
      <c r="AC1070" t="s">
        <v>612</v>
      </c>
      <c r="AD1070" t="s">
        <v>612</v>
      </c>
      <c r="AE1070" t="s">
        <v>612</v>
      </c>
      <c r="AF1070" t="s">
        <v>612</v>
      </c>
      <c r="AG1070" t="s">
        <v>612</v>
      </c>
      <c r="AH1070" t="s">
        <v>612</v>
      </c>
      <c r="AI1070" t="s">
        <v>612</v>
      </c>
      <c r="AJ1070" t="s">
        <v>612</v>
      </c>
      <c r="AK1070" t="s">
        <v>612</v>
      </c>
      <c r="AL1070" t="s">
        <v>612</v>
      </c>
      <c r="AM1070" t="s">
        <v>612</v>
      </c>
      <c r="AN1070" t="s">
        <v>612</v>
      </c>
      <c r="AO1070" t="s">
        <v>612</v>
      </c>
      <c r="AP1070" t="s">
        <v>612</v>
      </c>
      <c r="AQ1070" t="s">
        <v>612</v>
      </c>
      <c r="AR1070" t="s">
        <v>612</v>
      </c>
      <c r="AS1070" t="s">
        <v>612</v>
      </c>
      <c r="AT1070" t="s">
        <v>613</v>
      </c>
      <c r="AU1070" t="s">
        <v>612</v>
      </c>
      <c r="AV1070" t="s">
        <v>635</v>
      </c>
      <c r="AW1070">
        <v>39691</v>
      </c>
      <c r="AX1070">
        <v>733441</v>
      </c>
      <c r="AY1070" t="s">
        <v>621</v>
      </c>
      <c r="AZ1070" t="s">
        <v>140</v>
      </c>
      <c r="BA1070" t="s">
        <v>470</v>
      </c>
      <c r="BB1070" t="s">
        <v>824</v>
      </c>
      <c r="BC1070">
        <v>39326</v>
      </c>
      <c r="BD1070">
        <v>0</v>
      </c>
      <c r="BE1070">
        <v>0</v>
      </c>
      <c r="BF1070">
        <v>0</v>
      </c>
      <c r="BG1070">
        <v>0</v>
      </c>
      <c r="BH1070">
        <v>0</v>
      </c>
      <c r="BI1070">
        <v>0</v>
      </c>
      <c r="BJ1070">
        <v>0</v>
      </c>
      <c r="BK1070">
        <v>0</v>
      </c>
      <c r="BL1070">
        <v>0</v>
      </c>
      <c r="BM1070">
        <v>0</v>
      </c>
      <c r="BN1070">
        <v>0</v>
      </c>
      <c r="BO1070">
        <v>0</v>
      </c>
      <c r="BP1070">
        <v>0</v>
      </c>
      <c r="BQ1070">
        <v>0</v>
      </c>
      <c r="BR1070">
        <v>0</v>
      </c>
      <c r="BS1070">
        <v>0</v>
      </c>
      <c r="BT1070">
        <v>733441</v>
      </c>
      <c r="BU1070">
        <v>0</v>
      </c>
      <c r="BV1070">
        <v>0</v>
      </c>
      <c r="BW1070">
        <v>0</v>
      </c>
      <c r="BX1070">
        <v>0</v>
      </c>
      <c r="BY1070">
        <v>0</v>
      </c>
      <c r="BZ1070">
        <v>0</v>
      </c>
      <c r="CA1070">
        <v>0</v>
      </c>
      <c r="CB1070">
        <v>0</v>
      </c>
      <c r="CC1070">
        <v>0</v>
      </c>
      <c r="CD1070">
        <v>733441</v>
      </c>
      <c r="CE1070">
        <v>733441</v>
      </c>
      <c r="CF1070">
        <v>733441</v>
      </c>
      <c r="CG1070">
        <v>0</v>
      </c>
      <c r="CH1070" t="s">
        <v>612</v>
      </c>
      <c r="CI1070" t="s">
        <v>616</v>
      </c>
      <c r="CJ1070" t="s">
        <v>617</v>
      </c>
      <c r="CK1070" t="s">
        <v>617</v>
      </c>
      <c r="CL1070" t="s">
        <v>617</v>
      </c>
      <c r="CM1070" t="s">
        <v>617</v>
      </c>
      <c r="CN1070">
        <v>0</v>
      </c>
    </row>
    <row r="1071" spans="1:92" x14ac:dyDescent="0.25">
      <c r="A1071" t="s">
        <v>6535</v>
      </c>
      <c r="B1071" t="s">
        <v>6535</v>
      </c>
      <c r="C1071">
        <v>18</v>
      </c>
      <c r="D1071" t="s">
        <v>597</v>
      </c>
      <c r="E1071">
        <v>66117</v>
      </c>
      <c r="F1071" t="s">
        <v>6388</v>
      </c>
      <c r="G1071" t="s">
        <v>6536</v>
      </c>
      <c r="H1071" t="s">
        <v>6537</v>
      </c>
      <c r="I1071" t="s">
        <v>630</v>
      </c>
      <c r="J1071">
        <v>10489</v>
      </c>
      <c r="K1071">
        <v>11130</v>
      </c>
      <c r="L1071" t="s">
        <v>6538</v>
      </c>
      <c r="M1071" t="s">
        <v>6539</v>
      </c>
      <c r="N1071" t="s">
        <v>6461</v>
      </c>
      <c r="O1071" t="s">
        <v>6540</v>
      </c>
      <c r="P1071" t="s">
        <v>6463</v>
      </c>
      <c r="Q1071" t="s">
        <v>6464</v>
      </c>
      <c r="R1071" t="s">
        <v>6465</v>
      </c>
      <c r="S1071" t="s">
        <v>6434</v>
      </c>
      <c r="T1071" t="s">
        <v>6435</v>
      </c>
      <c r="U1071" t="s">
        <v>2564</v>
      </c>
      <c r="V1071" t="s">
        <v>1577</v>
      </c>
      <c r="W1071">
        <v>43.921599999999998</v>
      </c>
      <c r="X1071">
        <v>-80.075999999999993</v>
      </c>
      <c r="Y1071" t="s">
        <v>612</v>
      </c>
      <c r="Z1071" t="s">
        <v>612</v>
      </c>
      <c r="AA1071" t="s">
        <v>612</v>
      </c>
      <c r="AB1071" t="s">
        <v>612</v>
      </c>
      <c r="AC1071" t="s">
        <v>612</v>
      </c>
      <c r="AD1071" t="s">
        <v>612</v>
      </c>
      <c r="AE1071" t="s">
        <v>612</v>
      </c>
      <c r="AF1071" t="s">
        <v>612</v>
      </c>
      <c r="AG1071" t="s">
        <v>612</v>
      </c>
      <c r="AH1071" t="s">
        <v>612</v>
      </c>
      <c r="AI1071" t="s">
        <v>612</v>
      </c>
      <c r="AJ1071" t="s">
        <v>612</v>
      </c>
      <c r="AK1071" t="s">
        <v>612</v>
      </c>
      <c r="AL1071" t="s">
        <v>612</v>
      </c>
      <c r="AM1071" t="s">
        <v>612</v>
      </c>
      <c r="AN1071" t="s">
        <v>612</v>
      </c>
      <c r="AO1071" t="s">
        <v>612</v>
      </c>
      <c r="AP1071" t="s">
        <v>612</v>
      </c>
      <c r="AQ1071" t="s">
        <v>612</v>
      </c>
      <c r="AR1071" t="s">
        <v>612</v>
      </c>
      <c r="AS1071" t="s">
        <v>612</v>
      </c>
      <c r="AT1071" t="s">
        <v>613</v>
      </c>
      <c r="AU1071" t="s">
        <v>612</v>
      </c>
      <c r="AV1071" t="s">
        <v>635</v>
      </c>
      <c r="AW1071">
        <v>39691</v>
      </c>
      <c r="AX1071">
        <v>5493296</v>
      </c>
      <c r="AY1071" t="s">
        <v>621</v>
      </c>
      <c r="AZ1071" t="s">
        <v>145</v>
      </c>
      <c r="BA1071" t="s">
        <v>470</v>
      </c>
      <c r="BB1071" t="s">
        <v>645</v>
      </c>
      <c r="BC1071">
        <v>38231</v>
      </c>
      <c r="BD1071">
        <v>0</v>
      </c>
      <c r="BE1071">
        <v>0</v>
      </c>
      <c r="BF1071">
        <v>0</v>
      </c>
      <c r="BG1071">
        <v>0</v>
      </c>
      <c r="BH1071">
        <v>0</v>
      </c>
      <c r="BI1071">
        <v>0</v>
      </c>
      <c r="BJ1071">
        <v>0</v>
      </c>
      <c r="BK1071">
        <v>0</v>
      </c>
      <c r="BL1071">
        <v>0</v>
      </c>
      <c r="BM1071">
        <v>0</v>
      </c>
      <c r="BN1071">
        <v>0</v>
      </c>
      <c r="BO1071">
        <v>0</v>
      </c>
      <c r="BP1071">
        <v>0</v>
      </c>
      <c r="BQ1071">
        <v>0</v>
      </c>
      <c r="BR1071">
        <v>0</v>
      </c>
      <c r="BS1071">
        <v>0</v>
      </c>
      <c r="BT1071">
        <v>5493296</v>
      </c>
      <c r="BU1071">
        <v>0</v>
      </c>
      <c r="BV1071">
        <v>0</v>
      </c>
      <c r="BW1071">
        <v>0</v>
      </c>
      <c r="BX1071">
        <v>0</v>
      </c>
      <c r="BY1071">
        <v>0</v>
      </c>
      <c r="BZ1071">
        <v>0</v>
      </c>
      <c r="CA1071">
        <v>0</v>
      </c>
      <c r="CB1071">
        <v>0</v>
      </c>
      <c r="CC1071">
        <v>0</v>
      </c>
      <c r="CD1071">
        <v>5493296</v>
      </c>
      <c r="CE1071">
        <v>5493296</v>
      </c>
      <c r="CF1071">
        <v>5493296</v>
      </c>
      <c r="CG1071">
        <v>0</v>
      </c>
      <c r="CH1071" t="s">
        <v>612</v>
      </c>
      <c r="CI1071" t="s">
        <v>616</v>
      </c>
      <c r="CJ1071" t="s">
        <v>617</v>
      </c>
      <c r="CK1071" t="s">
        <v>617</v>
      </c>
      <c r="CL1071" t="s">
        <v>617</v>
      </c>
      <c r="CM1071" t="s">
        <v>617</v>
      </c>
      <c r="CN1071">
        <v>0</v>
      </c>
    </row>
    <row r="1072" spans="1:92" x14ac:dyDescent="0.25">
      <c r="A1072" t="s">
        <v>6541</v>
      </c>
      <c r="B1072" t="s">
        <v>6541</v>
      </c>
      <c r="C1072">
        <v>18</v>
      </c>
      <c r="D1072" t="s">
        <v>597</v>
      </c>
      <c r="E1072">
        <v>66117</v>
      </c>
      <c r="F1072" t="s">
        <v>6388</v>
      </c>
      <c r="G1072" t="s">
        <v>6536</v>
      </c>
      <c r="H1072" t="s">
        <v>6537</v>
      </c>
      <c r="I1072" t="s">
        <v>630</v>
      </c>
      <c r="J1072">
        <v>10489</v>
      </c>
      <c r="K1072">
        <v>11130</v>
      </c>
      <c r="L1072" t="s">
        <v>6538</v>
      </c>
      <c r="M1072" t="s">
        <v>6539</v>
      </c>
      <c r="N1072" t="s">
        <v>6461</v>
      </c>
      <c r="O1072" t="s">
        <v>6540</v>
      </c>
      <c r="P1072" t="s">
        <v>6463</v>
      </c>
      <c r="Q1072" t="s">
        <v>6464</v>
      </c>
      <c r="R1072" t="s">
        <v>6465</v>
      </c>
      <c r="S1072" t="s">
        <v>6434</v>
      </c>
      <c r="T1072" t="s">
        <v>6435</v>
      </c>
      <c r="U1072" t="s">
        <v>2564</v>
      </c>
      <c r="V1072" t="s">
        <v>1577</v>
      </c>
      <c r="W1072">
        <v>43.921599999999998</v>
      </c>
      <c r="X1072">
        <v>-80.075999999999993</v>
      </c>
      <c r="Y1072" t="s">
        <v>612</v>
      </c>
      <c r="Z1072" t="s">
        <v>612</v>
      </c>
      <c r="AA1072" t="s">
        <v>612</v>
      </c>
      <c r="AB1072" t="s">
        <v>612</v>
      </c>
      <c r="AC1072" t="s">
        <v>612</v>
      </c>
      <c r="AD1072" t="s">
        <v>612</v>
      </c>
      <c r="AE1072" t="s">
        <v>612</v>
      </c>
      <c r="AF1072" t="s">
        <v>612</v>
      </c>
      <c r="AG1072" t="s">
        <v>612</v>
      </c>
      <c r="AH1072" t="s">
        <v>612</v>
      </c>
      <c r="AI1072" t="s">
        <v>612</v>
      </c>
      <c r="AJ1072" t="s">
        <v>612</v>
      </c>
      <c r="AK1072" t="s">
        <v>612</v>
      </c>
      <c r="AL1072" t="s">
        <v>612</v>
      </c>
      <c r="AM1072" t="s">
        <v>612</v>
      </c>
      <c r="AN1072" t="s">
        <v>612</v>
      </c>
      <c r="AO1072" t="s">
        <v>612</v>
      </c>
      <c r="AP1072" t="s">
        <v>612</v>
      </c>
      <c r="AQ1072" t="s">
        <v>612</v>
      </c>
      <c r="AR1072" t="s">
        <v>612</v>
      </c>
      <c r="AS1072" t="s">
        <v>612</v>
      </c>
      <c r="AT1072" t="s">
        <v>613</v>
      </c>
      <c r="AU1072" t="s">
        <v>612</v>
      </c>
      <c r="AV1072" t="s">
        <v>614</v>
      </c>
      <c r="AW1072" t="s">
        <v>612</v>
      </c>
      <c r="AX1072">
        <v>792614</v>
      </c>
      <c r="AY1072" t="s">
        <v>621</v>
      </c>
      <c r="AZ1072" t="s">
        <v>140</v>
      </c>
      <c r="BA1072" t="s">
        <v>470</v>
      </c>
      <c r="BB1072" t="s">
        <v>626</v>
      </c>
      <c r="BC1072">
        <v>40057</v>
      </c>
      <c r="BD1072">
        <v>0</v>
      </c>
      <c r="BE1072">
        <v>0</v>
      </c>
      <c r="BF1072">
        <v>0</v>
      </c>
      <c r="BG1072">
        <v>0</v>
      </c>
      <c r="BH1072">
        <v>0</v>
      </c>
      <c r="BI1072">
        <v>0</v>
      </c>
      <c r="BJ1072">
        <v>0</v>
      </c>
      <c r="BK1072">
        <v>0</v>
      </c>
      <c r="BL1072">
        <v>0</v>
      </c>
      <c r="BM1072">
        <v>0</v>
      </c>
      <c r="BN1072">
        <v>0</v>
      </c>
      <c r="BO1072">
        <v>0</v>
      </c>
      <c r="BP1072">
        <v>0</v>
      </c>
      <c r="BQ1072">
        <v>0</v>
      </c>
      <c r="BR1072">
        <v>400000</v>
      </c>
      <c r="BS1072">
        <v>400000</v>
      </c>
      <c r="BT1072">
        <v>392614</v>
      </c>
      <c r="BU1072">
        <v>0</v>
      </c>
      <c r="BV1072">
        <v>0</v>
      </c>
      <c r="BW1072">
        <v>0</v>
      </c>
      <c r="BX1072">
        <v>0</v>
      </c>
      <c r="BY1072">
        <v>0</v>
      </c>
      <c r="BZ1072">
        <v>0</v>
      </c>
      <c r="CA1072">
        <v>0</v>
      </c>
      <c r="CB1072">
        <v>0</v>
      </c>
      <c r="CC1072">
        <v>0</v>
      </c>
      <c r="CD1072">
        <v>392614</v>
      </c>
      <c r="CE1072">
        <v>792614</v>
      </c>
      <c r="CF1072">
        <v>792614</v>
      </c>
      <c r="CG1072">
        <v>0</v>
      </c>
      <c r="CH1072" t="s">
        <v>612</v>
      </c>
      <c r="CI1072" t="s">
        <v>616</v>
      </c>
      <c r="CJ1072" t="s">
        <v>617</v>
      </c>
      <c r="CK1072" t="s">
        <v>617</v>
      </c>
      <c r="CL1072" t="s">
        <v>617</v>
      </c>
      <c r="CM1072" t="s">
        <v>617</v>
      </c>
      <c r="CN1072">
        <v>0</v>
      </c>
    </row>
    <row r="1073" spans="1:92" x14ac:dyDescent="0.25">
      <c r="A1073" t="s">
        <v>6542</v>
      </c>
      <c r="B1073" t="s">
        <v>6542</v>
      </c>
      <c r="C1073">
        <v>18</v>
      </c>
      <c r="D1073" t="s">
        <v>597</v>
      </c>
      <c r="E1073">
        <v>66117</v>
      </c>
      <c r="F1073" t="s">
        <v>6388</v>
      </c>
      <c r="G1073" t="s">
        <v>6543</v>
      </c>
      <c r="H1073" t="s">
        <v>6544</v>
      </c>
      <c r="I1073" t="s">
        <v>630</v>
      </c>
      <c r="J1073">
        <v>1192</v>
      </c>
      <c r="K1073">
        <v>6062</v>
      </c>
      <c r="L1073" t="s">
        <v>6545</v>
      </c>
      <c r="M1073" t="s">
        <v>6546</v>
      </c>
      <c r="N1073" t="s">
        <v>6451</v>
      </c>
      <c r="O1073" t="s">
        <v>6547</v>
      </c>
      <c r="P1073" t="s">
        <v>6453</v>
      </c>
      <c r="Q1073" t="s">
        <v>6454</v>
      </c>
      <c r="R1073" t="s">
        <v>6455</v>
      </c>
      <c r="S1073" t="s">
        <v>6396</v>
      </c>
      <c r="T1073" t="s">
        <v>6397</v>
      </c>
      <c r="U1073" t="s">
        <v>1576</v>
      </c>
      <c r="V1073" t="s">
        <v>1577</v>
      </c>
      <c r="W1073">
        <v>43.703020000000002</v>
      </c>
      <c r="X1073">
        <v>-80.366550000000004</v>
      </c>
      <c r="Y1073" t="s">
        <v>612</v>
      </c>
      <c r="Z1073" t="s">
        <v>612</v>
      </c>
      <c r="AA1073" t="s">
        <v>612</v>
      </c>
      <c r="AB1073" t="s">
        <v>612</v>
      </c>
      <c r="AC1073" t="s">
        <v>612</v>
      </c>
      <c r="AD1073" t="s">
        <v>612</v>
      </c>
      <c r="AE1073" t="s">
        <v>612</v>
      </c>
      <c r="AF1073" t="s">
        <v>612</v>
      </c>
      <c r="AG1073" t="s">
        <v>612</v>
      </c>
      <c r="AH1073" t="s">
        <v>612</v>
      </c>
      <c r="AI1073" t="s">
        <v>612</v>
      </c>
      <c r="AJ1073" t="s">
        <v>612</v>
      </c>
      <c r="AK1073" t="s">
        <v>612</v>
      </c>
      <c r="AL1073" t="s">
        <v>612</v>
      </c>
      <c r="AM1073" t="s">
        <v>612</v>
      </c>
      <c r="AN1073" t="s">
        <v>612</v>
      </c>
      <c r="AO1073" t="s">
        <v>612</v>
      </c>
      <c r="AP1073" t="s">
        <v>612</v>
      </c>
      <c r="AQ1073" t="s">
        <v>612</v>
      </c>
      <c r="AR1073" t="s">
        <v>612</v>
      </c>
      <c r="AS1073" t="s">
        <v>612</v>
      </c>
      <c r="AT1073" t="s">
        <v>613</v>
      </c>
      <c r="AU1073" t="s">
        <v>612</v>
      </c>
      <c r="AV1073" t="s">
        <v>635</v>
      </c>
      <c r="AW1073">
        <v>39691</v>
      </c>
      <c r="AX1073">
        <v>907101</v>
      </c>
      <c r="AY1073" t="s">
        <v>621</v>
      </c>
      <c r="AZ1073" t="s">
        <v>140</v>
      </c>
      <c r="BA1073" t="s">
        <v>470</v>
      </c>
      <c r="BB1073" t="s">
        <v>824</v>
      </c>
      <c r="BC1073">
        <v>39326</v>
      </c>
      <c r="BD1073">
        <v>0</v>
      </c>
      <c r="BE1073">
        <v>0</v>
      </c>
      <c r="BF1073">
        <v>0</v>
      </c>
      <c r="BG1073">
        <v>0</v>
      </c>
      <c r="BH1073">
        <v>0</v>
      </c>
      <c r="BI1073">
        <v>0</v>
      </c>
      <c r="BJ1073">
        <v>0</v>
      </c>
      <c r="BK1073">
        <v>0</v>
      </c>
      <c r="BL1073">
        <v>0</v>
      </c>
      <c r="BM1073">
        <v>0</v>
      </c>
      <c r="BN1073">
        <v>0</v>
      </c>
      <c r="BO1073">
        <v>0</v>
      </c>
      <c r="BP1073">
        <v>0</v>
      </c>
      <c r="BQ1073">
        <v>0</v>
      </c>
      <c r="BR1073">
        <v>0</v>
      </c>
      <c r="BS1073">
        <v>0</v>
      </c>
      <c r="BT1073">
        <v>907101</v>
      </c>
      <c r="BU1073">
        <v>0</v>
      </c>
      <c r="BV1073">
        <v>0</v>
      </c>
      <c r="BW1073">
        <v>0</v>
      </c>
      <c r="BX1073">
        <v>0</v>
      </c>
      <c r="BY1073">
        <v>0</v>
      </c>
      <c r="BZ1073">
        <v>0</v>
      </c>
      <c r="CA1073">
        <v>0</v>
      </c>
      <c r="CB1073">
        <v>0</v>
      </c>
      <c r="CC1073">
        <v>0</v>
      </c>
      <c r="CD1073">
        <v>907101</v>
      </c>
      <c r="CE1073">
        <v>907101</v>
      </c>
      <c r="CF1073">
        <v>907101</v>
      </c>
      <c r="CG1073">
        <v>0</v>
      </c>
      <c r="CH1073" t="s">
        <v>612</v>
      </c>
      <c r="CI1073" t="s">
        <v>616</v>
      </c>
      <c r="CJ1073" t="s">
        <v>617</v>
      </c>
      <c r="CK1073" t="s">
        <v>617</v>
      </c>
      <c r="CL1073" t="s">
        <v>617</v>
      </c>
      <c r="CM1073" t="s">
        <v>617</v>
      </c>
      <c r="CN1073">
        <v>0</v>
      </c>
    </row>
    <row r="1074" spans="1:92" x14ac:dyDescent="0.25">
      <c r="A1074" t="s">
        <v>6548</v>
      </c>
      <c r="B1074" t="s">
        <v>6548</v>
      </c>
      <c r="C1074">
        <v>18</v>
      </c>
      <c r="D1074" t="s">
        <v>597</v>
      </c>
      <c r="E1074">
        <v>66117</v>
      </c>
      <c r="F1074" t="s">
        <v>6388</v>
      </c>
      <c r="G1074" t="s">
        <v>6549</v>
      </c>
      <c r="H1074" t="s">
        <v>6550</v>
      </c>
      <c r="I1074" t="s">
        <v>630</v>
      </c>
      <c r="J1074">
        <v>1191</v>
      </c>
      <c r="K1074">
        <v>6061</v>
      </c>
      <c r="L1074" t="s">
        <v>6551</v>
      </c>
      <c r="M1074" t="s">
        <v>6552</v>
      </c>
      <c r="N1074" t="s">
        <v>6391</v>
      </c>
      <c r="O1074" t="s">
        <v>6553</v>
      </c>
      <c r="P1074" t="s">
        <v>6393</v>
      </c>
      <c r="Q1074" t="s">
        <v>6394</v>
      </c>
      <c r="R1074" t="s">
        <v>6395</v>
      </c>
      <c r="S1074" t="s">
        <v>6396</v>
      </c>
      <c r="T1074" t="s">
        <v>6397</v>
      </c>
      <c r="U1074" t="s">
        <v>1576</v>
      </c>
      <c r="V1074" t="s">
        <v>1577</v>
      </c>
      <c r="W1074">
        <v>43.519309999999997</v>
      </c>
      <c r="X1074">
        <v>-80.225909999999999</v>
      </c>
      <c r="Y1074" t="s">
        <v>612</v>
      </c>
      <c r="Z1074" t="s">
        <v>612</v>
      </c>
      <c r="AA1074" t="s">
        <v>612</v>
      </c>
      <c r="AB1074" t="s">
        <v>612</v>
      </c>
      <c r="AC1074" t="s">
        <v>612</v>
      </c>
      <c r="AD1074" t="s">
        <v>612</v>
      </c>
      <c r="AE1074" t="s">
        <v>612</v>
      </c>
      <c r="AF1074" t="s">
        <v>612</v>
      </c>
      <c r="AG1074" t="s">
        <v>612</v>
      </c>
      <c r="AH1074" t="s">
        <v>612</v>
      </c>
      <c r="AI1074" t="s">
        <v>612</v>
      </c>
      <c r="AJ1074" t="s">
        <v>612</v>
      </c>
      <c r="AK1074" t="s">
        <v>612</v>
      </c>
      <c r="AL1074" t="s">
        <v>612</v>
      </c>
      <c r="AM1074" t="s">
        <v>612</v>
      </c>
      <c r="AN1074" t="s">
        <v>612</v>
      </c>
      <c r="AO1074" t="s">
        <v>612</v>
      </c>
      <c r="AP1074" t="s">
        <v>612</v>
      </c>
      <c r="AQ1074" t="s">
        <v>612</v>
      </c>
      <c r="AR1074" t="s">
        <v>612</v>
      </c>
      <c r="AS1074" t="s">
        <v>612</v>
      </c>
      <c r="AT1074" t="s">
        <v>613</v>
      </c>
      <c r="AU1074" t="s">
        <v>612</v>
      </c>
      <c r="AV1074" t="s">
        <v>635</v>
      </c>
      <c r="AW1074">
        <v>39691</v>
      </c>
      <c r="AX1074">
        <v>948395</v>
      </c>
      <c r="AY1074" t="s">
        <v>621</v>
      </c>
      <c r="AZ1074" t="s">
        <v>140</v>
      </c>
      <c r="BA1074" t="s">
        <v>470</v>
      </c>
      <c r="BB1074" t="s">
        <v>824</v>
      </c>
      <c r="BC1074">
        <v>39326</v>
      </c>
      <c r="BD1074">
        <v>0</v>
      </c>
      <c r="BE1074">
        <v>0</v>
      </c>
      <c r="BF1074">
        <v>0</v>
      </c>
      <c r="BG1074">
        <v>0</v>
      </c>
      <c r="BH1074">
        <v>0</v>
      </c>
      <c r="BI1074">
        <v>0</v>
      </c>
      <c r="BJ1074">
        <v>0</v>
      </c>
      <c r="BK1074">
        <v>0</v>
      </c>
      <c r="BL1074">
        <v>0</v>
      </c>
      <c r="BM1074">
        <v>0</v>
      </c>
      <c r="BN1074">
        <v>0</v>
      </c>
      <c r="BO1074">
        <v>0</v>
      </c>
      <c r="BP1074">
        <v>0</v>
      </c>
      <c r="BQ1074">
        <v>0</v>
      </c>
      <c r="BR1074">
        <v>0</v>
      </c>
      <c r="BS1074">
        <v>0</v>
      </c>
      <c r="BT1074">
        <v>948395</v>
      </c>
      <c r="BU1074">
        <v>0</v>
      </c>
      <c r="BV1074">
        <v>0</v>
      </c>
      <c r="BW1074">
        <v>0</v>
      </c>
      <c r="BX1074">
        <v>0</v>
      </c>
      <c r="BY1074">
        <v>0</v>
      </c>
      <c r="BZ1074">
        <v>0</v>
      </c>
      <c r="CA1074">
        <v>0</v>
      </c>
      <c r="CB1074">
        <v>0</v>
      </c>
      <c r="CC1074">
        <v>0</v>
      </c>
      <c r="CD1074">
        <v>948395</v>
      </c>
      <c r="CE1074">
        <v>948395</v>
      </c>
      <c r="CF1074">
        <v>948395</v>
      </c>
      <c r="CG1074">
        <v>0</v>
      </c>
      <c r="CH1074" t="s">
        <v>612</v>
      </c>
      <c r="CI1074" t="s">
        <v>616</v>
      </c>
      <c r="CJ1074" t="s">
        <v>617</v>
      </c>
      <c r="CK1074" t="s">
        <v>617</v>
      </c>
      <c r="CL1074" t="s">
        <v>617</v>
      </c>
      <c r="CM1074" t="s">
        <v>617</v>
      </c>
      <c r="CN1074">
        <v>0</v>
      </c>
    </row>
    <row r="1075" spans="1:92" x14ac:dyDescent="0.25">
      <c r="A1075" t="s">
        <v>6554</v>
      </c>
      <c r="B1075" t="s">
        <v>6554</v>
      </c>
      <c r="C1075">
        <v>18</v>
      </c>
      <c r="D1075" t="s">
        <v>597</v>
      </c>
      <c r="E1075">
        <v>66117</v>
      </c>
      <c r="F1075" t="s">
        <v>6388</v>
      </c>
      <c r="G1075" t="s">
        <v>6555</v>
      </c>
      <c r="H1075" t="s">
        <v>6556</v>
      </c>
      <c r="I1075" t="s">
        <v>630</v>
      </c>
      <c r="J1075">
        <v>868</v>
      </c>
      <c r="K1075">
        <v>5865</v>
      </c>
      <c r="L1075" t="s">
        <v>6557</v>
      </c>
      <c r="M1075" t="s">
        <v>6558</v>
      </c>
      <c r="N1075" t="s">
        <v>6451</v>
      </c>
      <c r="O1075" t="s">
        <v>6559</v>
      </c>
      <c r="P1075" t="s">
        <v>6453</v>
      </c>
      <c r="Q1075" t="s">
        <v>6454</v>
      </c>
      <c r="R1075" t="s">
        <v>6455</v>
      </c>
      <c r="S1075" t="s">
        <v>6396</v>
      </c>
      <c r="T1075" t="s">
        <v>6397</v>
      </c>
      <c r="U1075" t="s">
        <v>1576</v>
      </c>
      <c r="V1075" t="s">
        <v>1577</v>
      </c>
      <c r="W1075">
        <v>43.714469999999999</v>
      </c>
      <c r="X1075">
        <v>-80.361379999999997</v>
      </c>
      <c r="Y1075" t="s">
        <v>612</v>
      </c>
      <c r="Z1075" t="s">
        <v>612</v>
      </c>
      <c r="AA1075" t="s">
        <v>612</v>
      </c>
      <c r="AB1075" t="s">
        <v>612</v>
      </c>
      <c r="AC1075" t="s">
        <v>612</v>
      </c>
      <c r="AD1075" t="s">
        <v>612</v>
      </c>
      <c r="AE1075" t="s">
        <v>612</v>
      </c>
      <c r="AF1075" t="s">
        <v>612</v>
      </c>
      <c r="AG1075" t="s">
        <v>612</v>
      </c>
      <c r="AH1075" t="s">
        <v>612</v>
      </c>
      <c r="AI1075" t="s">
        <v>612</v>
      </c>
      <c r="AJ1075" t="s">
        <v>612</v>
      </c>
      <c r="AK1075" t="s">
        <v>612</v>
      </c>
      <c r="AL1075" t="s">
        <v>612</v>
      </c>
      <c r="AM1075" t="s">
        <v>612</v>
      </c>
      <c r="AN1075" t="s">
        <v>612</v>
      </c>
      <c r="AO1075" t="s">
        <v>612</v>
      </c>
      <c r="AP1075" t="s">
        <v>612</v>
      </c>
      <c r="AQ1075" t="s">
        <v>612</v>
      </c>
      <c r="AR1075" t="s">
        <v>612</v>
      </c>
      <c r="AS1075" t="s">
        <v>612</v>
      </c>
      <c r="AT1075" t="s">
        <v>613</v>
      </c>
      <c r="AU1075" t="s">
        <v>612</v>
      </c>
      <c r="AV1075" t="s">
        <v>635</v>
      </c>
      <c r="AW1075">
        <v>39691</v>
      </c>
      <c r="AX1075">
        <v>16900</v>
      </c>
      <c r="AY1075" t="s">
        <v>621</v>
      </c>
      <c r="AZ1075" t="s">
        <v>140</v>
      </c>
      <c r="BA1075" t="s">
        <v>470</v>
      </c>
      <c r="BB1075" t="s">
        <v>824</v>
      </c>
      <c r="BC1075">
        <v>39326</v>
      </c>
      <c r="BD1075">
        <v>0</v>
      </c>
      <c r="BE1075">
        <v>0</v>
      </c>
      <c r="BF1075">
        <v>0</v>
      </c>
      <c r="BG1075">
        <v>0</v>
      </c>
      <c r="BH1075">
        <v>0</v>
      </c>
      <c r="BI1075">
        <v>0</v>
      </c>
      <c r="BJ1075">
        <v>0</v>
      </c>
      <c r="BK1075">
        <v>0</v>
      </c>
      <c r="BL1075">
        <v>0</v>
      </c>
      <c r="BM1075">
        <v>0</v>
      </c>
      <c r="BN1075">
        <v>0</v>
      </c>
      <c r="BO1075">
        <v>0</v>
      </c>
      <c r="BP1075">
        <v>0</v>
      </c>
      <c r="BQ1075">
        <v>0</v>
      </c>
      <c r="BR1075">
        <v>0</v>
      </c>
      <c r="BS1075">
        <v>0</v>
      </c>
      <c r="BT1075">
        <v>16900</v>
      </c>
      <c r="BU1075">
        <v>0</v>
      </c>
      <c r="BV1075">
        <v>0</v>
      </c>
      <c r="BW1075">
        <v>0</v>
      </c>
      <c r="BX1075">
        <v>0</v>
      </c>
      <c r="BY1075">
        <v>0</v>
      </c>
      <c r="BZ1075">
        <v>0</v>
      </c>
      <c r="CA1075">
        <v>0</v>
      </c>
      <c r="CB1075">
        <v>0</v>
      </c>
      <c r="CC1075">
        <v>0</v>
      </c>
      <c r="CD1075">
        <v>16900</v>
      </c>
      <c r="CE1075">
        <v>16900</v>
      </c>
      <c r="CF1075">
        <v>16900</v>
      </c>
      <c r="CG1075">
        <v>0</v>
      </c>
      <c r="CH1075" t="s">
        <v>612</v>
      </c>
      <c r="CI1075" t="s">
        <v>616</v>
      </c>
      <c r="CJ1075" t="s">
        <v>617</v>
      </c>
      <c r="CK1075" t="s">
        <v>617</v>
      </c>
      <c r="CL1075" t="s">
        <v>617</v>
      </c>
      <c r="CM1075" t="s">
        <v>617</v>
      </c>
      <c r="CN1075">
        <v>0</v>
      </c>
    </row>
    <row r="1076" spans="1:92" x14ac:dyDescent="0.25">
      <c r="A1076" t="s">
        <v>6560</v>
      </c>
      <c r="B1076" t="s">
        <v>6560</v>
      </c>
      <c r="C1076">
        <v>18</v>
      </c>
      <c r="D1076" t="s">
        <v>597</v>
      </c>
      <c r="E1076">
        <v>66117</v>
      </c>
      <c r="F1076" t="s">
        <v>6388</v>
      </c>
      <c r="G1076" t="s">
        <v>6561</v>
      </c>
      <c r="H1076" t="s">
        <v>6562</v>
      </c>
      <c r="I1076" t="s">
        <v>630</v>
      </c>
      <c r="J1076">
        <v>24057</v>
      </c>
      <c r="K1076">
        <v>6157</v>
      </c>
      <c r="L1076" t="s">
        <v>6563</v>
      </c>
      <c r="M1076" t="s">
        <v>6564</v>
      </c>
      <c r="N1076" t="s">
        <v>6391</v>
      </c>
      <c r="O1076" t="s">
        <v>6565</v>
      </c>
      <c r="P1076" t="s">
        <v>6393</v>
      </c>
      <c r="Q1076" t="s">
        <v>6394</v>
      </c>
      <c r="R1076" t="s">
        <v>6395</v>
      </c>
      <c r="S1076" t="s">
        <v>6396</v>
      </c>
      <c r="T1076" t="s">
        <v>6397</v>
      </c>
      <c r="U1076" t="s">
        <v>1576</v>
      </c>
      <c r="V1076" t="s">
        <v>1577</v>
      </c>
      <c r="W1076">
        <v>43.5563979</v>
      </c>
      <c r="X1076">
        <v>-80.243373899999995</v>
      </c>
      <c r="Y1076" t="s">
        <v>752</v>
      </c>
      <c r="Z1076" t="s">
        <v>752</v>
      </c>
      <c r="AA1076" t="s">
        <v>752</v>
      </c>
      <c r="AB1076" t="s">
        <v>612</v>
      </c>
      <c r="AC1076" t="s">
        <v>612</v>
      </c>
      <c r="AD1076" t="s">
        <v>612</v>
      </c>
      <c r="AE1076" t="s">
        <v>752</v>
      </c>
      <c r="AF1076" t="s">
        <v>752</v>
      </c>
      <c r="AG1076" t="s">
        <v>752</v>
      </c>
      <c r="AH1076" t="s">
        <v>612</v>
      </c>
      <c r="AI1076" t="s">
        <v>612</v>
      </c>
      <c r="AJ1076" t="s">
        <v>612</v>
      </c>
      <c r="AK1076" t="s">
        <v>612</v>
      </c>
      <c r="AL1076" t="s">
        <v>612</v>
      </c>
      <c r="AM1076" t="s">
        <v>612</v>
      </c>
      <c r="AN1076" t="s">
        <v>612</v>
      </c>
      <c r="AO1076" t="s">
        <v>612</v>
      </c>
      <c r="AP1076" t="s">
        <v>612</v>
      </c>
      <c r="AQ1076">
        <v>380</v>
      </c>
      <c r="AR1076" t="s">
        <v>612</v>
      </c>
      <c r="AS1076" t="s">
        <v>612</v>
      </c>
      <c r="AT1076" t="s">
        <v>613</v>
      </c>
      <c r="AU1076" t="s">
        <v>612</v>
      </c>
      <c r="AV1076" t="s">
        <v>614</v>
      </c>
      <c r="AW1076" t="s">
        <v>612</v>
      </c>
      <c r="AX1076">
        <v>6469776</v>
      </c>
      <c r="AY1076" t="s">
        <v>621</v>
      </c>
      <c r="AZ1076" t="s">
        <v>145</v>
      </c>
      <c r="BA1076" t="s">
        <v>470</v>
      </c>
      <c r="BB1076" t="s">
        <v>649</v>
      </c>
      <c r="BC1076">
        <v>41519</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6469776</v>
      </c>
      <c r="BY1076">
        <v>0</v>
      </c>
      <c r="BZ1076">
        <v>0</v>
      </c>
      <c r="CA1076">
        <v>0</v>
      </c>
      <c r="CB1076">
        <v>0</v>
      </c>
      <c r="CC1076">
        <v>0</v>
      </c>
      <c r="CD1076">
        <v>6469776</v>
      </c>
      <c r="CE1076">
        <v>6469776</v>
      </c>
      <c r="CF1076">
        <v>6469776</v>
      </c>
      <c r="CG1076">
        <v>0</v>
      </c>
      <c r="CH1076" t="s">
        <v>612</v>
      </c>
      <c r="CI1076" t="s">
        <v>616</v>
      </c>
      <c r="CJ1076" t="s">
        <v>753</v>
      </c>
      <c r="CK1076" t="s">
        <v>754</v>
      </c>
      <c r="CL1076" t="s">
        <v>617</v>
      </c>
      <c r="CM1076" t="s">
        <v>617</v>
      </c>
      <c r="CN1076">
        <v>6469776</v>
      </c>
    </row>
    <row r="1077" spans="1:92" x14ac:dyDescent="0.25">
      <c r="A1077" t="s">
        <v>6566</v>
      </c>
      <c r="B1077" t="s">
        <v>6566</v>
      </c>
      <c r="C1077">
        <v>18</v>
      </c>
      <c r="D1077" t="s">
        <v>597</v>
      </c>
      <c r="E1077">
        <v>66117</v>
      </c>
      <c r="F1077" t="s">
        <v>6388</v>
      </c>
      <c r="G1077" t="s">
        <v>3292</v>
      </c>
      <c r="H1077" t="s">
        <v>3293</v>
      </c>
      <c r="I1077" t="s">
        <v>630</v>
      </c>
      <c r="J1077">
        <v>11202</v>
      </c>
      <c r="K1077">
        <v>6071</v>
      </c>
      <c r="L1077" t="s">
        <v>6567</v>
      </c>
      <c r="M1077" t="s">
        <v>6568</v>
      </c>
      <c r="N1077" t="s">
        <v>6391</v>
      </c>
      <c r="O1077" t="s">
        <v>6569</v>
      </c>
      <c r="P1077" t="s">
        <v>6393</v>
      </c>
      <c r="Q1077" t="s">
        <v>6394</v>
      </c>
      <c r="R1077" t="s">
        <v>6395</v>
      </c>
      <c r="S1077" t="s">
        <v>6396</v>
      </c>
      <c r="T1077" t="s">
        <v>6397</v>
      </c>
      <c r="U1077" t="s">
        <v>1576</v>
      </c>
      <c r="V1077" t="s">
        <v>1577</v>
      </c>
      <c r="W1077">
        <v>43.534700000000001</v>
      </c>
      <c r="X1077">
        <v>-80.247450000000001</v>
      </c>
      <c r="Y1077" t="s">
        <v>612</v>
      </c>
      <c r="Z1077" t="s">
        <v>612</v>
      </c>
      <c r="AA1077" t="s">
        <v>612</v>
      </c>
      <c r="AB1077" t="s">
        <v>612</v>
      </c>
      <c r="AC1077" t="s">
        <v>612</v>
      </c>
      <c r="AD1077" t="s">
        <v>612</v>
      </c>
      <c r="AE1077" t="s">
        <v>612</v>
      </c>
      <c r="AF1077" t="s">
        <v>612</v>
      </c>
      <c r="AG1077" t="s">
        <v>612</v>
      </c>
      <c r="AH1077" t="s">
        <v>612</v>
      </c>
      <c r="AI1077" t="s">
        <v>612</v>
      </c>
      <c r="AJ1077" t="s">
        <v>612</v>
      </c>
      <c r="AK1077" t="s">
        <v>612</v>
      </c>
      <c r="AL1077" t="s">
        <v>612</v>
      </c>
      <c r="AM1077" t="s">
        <v>612</v>
      </c>
      <c r="AN1077" t="s">
        <v>612</v>
      </c>
      <c r="AO1077" t="s">
        <v>612</v>
      </c>
      <c r="AP1077" t="s">
        <v>612</v>
      </c>
      <c r="AQ1077" t="s">
        <v>612</v>
      </c>
      <c r="AR1077" t="s">
        <v>612</v>
      </c>
      <c r="AS1077" t="s">
        <v>612</v>
      </c>
      <c r="AT1077" t="s">
        <v>613</v>
      </c>
      <c r="AU1077" t="s">
        <v>612</v>
      </c>
      <c r="AV1077" t="s">
        <v>635</v>
      </c>
      <c r="AW1077">
        <v>39691</v>
      </c>
      <c r="AX1077">
        <v>50700</v>
      </c>
      <c r="AY1077" t="s">
        <v>621</v>
      </c>
      <c r="AZ1077" t="s">
        <v>140</v>
      </c>
      <c r="BA1077" t="s">
        <v>470</v>
      </c>
      <c r="BB1077" t="s">
        <v>824</v>
      </c>
      <c r="BC1077">
        <v>39326</v>
      </c>
      <c r="BD1077">
        <v>0</v>
      </c>
      <c r="BE1077">
        <v>0</v>
      </c>
      <c r="BF1077">
        <v>0</v>
      </c>
      <c r="BG1077">
        <v>0</v>
      </c>
      <c r="BH1077">
        <v>0</v>
      </c>
      <c r="BI1077">
        <v>0</v>
      </c>
      <c r="BJ1077">
        <v>0</v>
      </c>
      <c r="BK1077">
        <v>0</v>
      </c>
      <c r="BL1077">
        <v>0</v>
      </c>
      <c r="BM1077">
        <v>0</v>
      </c>
      <c r="BN1077">
        <v>0</v>
      </c>
      <c r="BO1077">
        <v>0</v>
      </c>
      <c r="BP1077">
        <v>0</v>
      </c>
      <c r="BQ1077">
        <v>0</v>
      </c>
      <c r="BR1077">
        <v>0</v>
      </c>
      <c r="BS1077">
        <v>0</v>
      </c>
      <c r="BT1077">
        <v>50700</v>
      </c>
      <c r="BU1077">
        <v>0</v>
      </c>
      <c r="BV1077">
        <v>0</v>
      </c>
      <c r="BW1077">
        <v>0</v>
      </c>
      <c r="BX1077">
        <v>0</v>
      </c>
      <c r="BY1077">
        <v>0</v>
      </c>
      <c r="BZ1077">
        <v>0</v>
      </c>
      <c r="CA1077">
        <v>0</v>
      </c>
      <c r="CB1077">
        <v>0</v>
      </c>
      <c r="CC1077">
        <v>0</v>
      </c>
      <c r="CD1077">
        <v>50700</v>
      </c>
      <c r="CE1077">
        <v>50700</v>
      </c>
      <c r="CF1077">
        <v>50700</v>
      </c>
      <c r="CG1077">
        <v>0</v>
      </c>
      <c r="CH1077" t="s">
        <v>612</v>
      </c>
      <c r="CI1077" t="s">
        <v>616</v>
      </c>
      <c r="CJ1077" t="s">
        <v>617</v>
      </c>
      <c r="CK1077" t="s">
        <v>617</v>
      </c>
      <c r="CL1077" t="s">
        <v>617</v>
      </c>
      <c r="CM1077" t="s">
        <v>617</v>
      </c>
      <c r="CN1077">
        <v>0</v>
      </c>
    </row>
    <row r="1078" spans="1:92" x14ac:dyDescent="0.25">
      <c r="A1078" t="s">
        <v>6570</v>
      </c>
      <c r="B1078" t="s">
        <v>6570</v>
      </c>
      <c r="C1078">
        <v>18</v>
      </c>
      <c r="D1078" t="s">
        <v>597</v>
      </c>
      <c r="E1078">
        <v>66117</v>
      </c>
      <c r="F1078" t="s">
        <v>6388</v>
      </c>
      <c r="G1078" t="s">
        <v>3292</v>
      </c>
      <c r="H1078" t="s">
        <v>3293</v>
      </c>
      <c r="I1078" t="s">
        <v>630</v>
      </c>
      <c r="J1078">
        <v>11202</v>
      </c>
      <c r="K1078">
        <v>6071</v>
      </c>
      <c r="L1078" t="s">
        <v>6567</v>
      </c>
      <c r="M1078" t="s">
        <v>6568</v>
      </c>
      <c r="N1078" t="s">
        <v>6391</v>
      </c>
      <c r="O1078" t="s">
        <v>6569</v>
      </c>
      <c r="P1078" t="s">
        <v>6393</v>
      </c>
      <c r="Q1078" t="s">
        <v>6394</v>
      </c>
      <c r="R1078" t="s">
        <v>6395</v>
      </c>
      <c r="S1078" t="s">
        <v>6396</v>
      </c>
      <c r="T1078" t="s">
        <v>6397</v>
      </c>
      <c r="U1078" t="s">
        <v>1576</v>
      </c>
      <c r="V1078" t="s">
        <v>1577</v>
      </c>
      <c r="W1078">
        <v>43.534700000000001</v>
      </c>
      <c r="X1078">
        <v>-80.247450000000001</v>
      </c>
      <c r="Y1078" t="s">
        <v>612</v>
      </c>
      <c r="Z1078" t="s">
        <v>612</v>
      </c>
      <c r="AA1078" t="s">
        <v>612</v>
      </c>
      <c r="AB1078" t="s">
        <v>612</v>
      </c>
      <c r="AC1078" t="s">
        <v>612</v>
      </c>
      <c r="AD1078" t="s">
        <v>612</v>
      </c>
      <c r="AE1078" t="s">
        <v>612</v>
      </c>
      <c r="AF1078" t="s">
        <v>612</v>
      </c>
      <c r="AG1078" t="s">
        <v>612</v>
      </c>
      <c r="AH1078" t="s">
        <v>612</v>
      </c>
      <c r="AI1078" t="s">
        <v>612</v>
      </c>
      <c r="AJ1078" t="s">
        <v>612</v>
      </c>
      <c r="AK1078" t="s">
        <v>612</v>
      </c>
      <c r="AL1078" t="s">
        <v>612</v>
      </c>
      <c r="AM1078" t="s">
        <v>612</v>
      </c>
      <c r="AN1078" t="s">
        <v>612</v>
      </c>
      <c r="AO1078" t="s">
        <v>612</v>
      </c>
      <c r="AP1078" t="s">
        <v>612</v>
      </c>
      <c r="AQ1078" t="s">
        <v>612</v>
      </c>
      <c r="AR1078" t="s">
        <v>612</v>
      </c>
      <c r="AS1078" t="s">
        <v>612</v>
      </c>
      <c r="AT1078" t="s">
        <v>613</v>
      </c>
      <c r="AU1078" t="s">
        <v>612</v>
      </c>
      <c r="AV1078" t="s">
        <v>614</v>
      </c>
      <c r="AW1078" t="s">
        <v>612</v>
      </c>
      <c r="AX1078">
        <v>6672607</v>
      </c>
      <c r="AY1078" t="s">
        <v>621</v>
      </c>
      <c r="AZ1078" t="s">
        <v>145</v>
      </c>
      <c r="BA1078" t="s">
        <v>470</v>
      </c>
      <c r="BB1078" t="s">
        <v>626</v>
      </c>
      <c r="BC1078">
        <v>40057</v>
      </c>
      <c r="BD1078">
        <v>0</v>
      </c>
      <c r="BE1078">
        <v>0</v>
      </c>
      <c r="BF1078">
        <v>0</v>
      </c>
      <c r="BG1078">
        <v>0</v>
      </c>
      <c r="BH1078">
        <v>0</v>
      </c>
      <c r="BI1078">
        <v>0</v>
      </c>
      <c r="BJ1078">
        <v>0</v>
      </c>
      <c r="BK1078">
        <v>0</v>
      </c>
      <c r="BL1078">
        <v>0</v>
      </c>
      <c r="BM1078">
        <v>0</v>
      </c>
      <c r="BN1078">
        <v>0</v>
      </c>
      <c r="BO1078">
        <v>0</v>
      </c>
      <c r="BP1078">
        <v>0</v>
      </c>
      <c r="BQ1078">
        <v>0</v>
      </c>
      <c r="BR1078">
        <v>0</v>
      </c>
      <c r="BS1078">
        <v>0</v>
      </c>
      <c r="BT1078">
        <v>6672607</v>
      </c>
      <c r="BU1078">
        <v>0</v>
      </c>
      <c r="BV1078">
        <v>0</v>
      </c>
      <c r="BW1078">
        <v>0</v>
      </c>
      <c r="BX1078">
        <v>0</v>
      </c>
      <c r="BY1078">
        <v>0</v>
      </c>
      <c r="BZ1078">
        <v>0</v>
      </c>
      <c r="CA1078">
        <v>0</v>
      </c>
      <c r="CB1078">
        <v>0</v>
      </c>
      <c r="CC1078">
        <v>0</v>
      </c>
      <c r="CD1078">
        <v>6672607</v>
      </c>
      <c r="CE1078">
        <v>6672607</v>
      </c>
      <c r="CF1078">
        <v>6672607</v>
      </c>
      <c r="CG1078">
        <v>0</v>
      </c>
      <c r="CH1078" t="s">
        <v>612</v>
      </c>
      <c r="CI1078" t="s">
        <v>616</v>
      </c>
      <c r="CJ1078" t="s">
        <v>617</v>
      </c>
      <c r="CK1078" t="s">
        <v>617</v>
      </c>
      <c r="CL1078" t="s">
        <v>617</v>
      </c>
      <c r="CM1078" t="s">
        <v>617</v>
      </c>
      <c r="CN1078">
        <v>0</v>
      </c>
    </row>
    <row r="1079" spans="1:92" x14ac:dyDescent="0.25">
      <c r="A1079" t="s">
        <v>6571</v>
      </c>
      <c r="B1079" t="s">
        <v>6571</v>
      </c>
      <c r="C1079">
        <v>18</v>
      </c>
      <c r="D1079" t="s">
        <v>597</v>
      </c>
      <c r="E1079">
        <v>66117</v>
      </c>
      <c r="F1079" t="s">
        <v>6388</v>
      </c>
      <c r="G1079" t="s">
        <v>6572</v>
      </c>
      <c r="H1079" t="s">
        <v>6573</v>
      </c>
      <c r="I1079" t="s">
        <v>630</v>
      </c>
      <c r="J1079">
        <v>1232</v>
      </c>
      <c r="K1079">
        <v>6085</v>
      </c>
      <c r="L1079" t="s">
        <v>6574</v>
      </c>
      <c r="M1079" t="s">
        <v>6575</v>
      </c>
      <c r="N1079" t="s">
        <v>6391</v>
      </c>
      <c r="O1079" t="s">
        <v>6576</v>
      </c>
      <c r="P1079" t="s">
        <v>6393</v>
      </c>
      <c r="Q1079" t="s">
        <v>6394</v>
      </c>
      <c r="R1079" t="s">
        <v>6395</v>
      </c>
      <c r="S1079" t="s">
        <v>6396</v>
      </c>
      <c r="T1079" t="s">
        <v>6397</v>
      </c>
      <c r="U1079" t="s">
        <v>1576</v>
      </c>
      <c r="V1079" t="s">
        <v>1577</v>
      </c>
      <c r="W1079">
        <v>43.555070000000001</v>
      </c>
      <c r="X1079">
        <v>-80.275239999999997</v>
      </c>
      <c r="Y1079" t="s">
        <v>612</v>
      </c>
      <c r="Z1079" t="s">
        <v>612</v>
      </c>
      <c r="AA1079" t="s">
        <v>612</v>
      </c>
      <c r="AB1079" t="s">
        <v>612</v>
      </c>
      <c r="AC1079" t="s">
        <v>612</v>
      </c>
      <c r="AD1079" t="s">
        <v>612</v>
      </c>
      <c r="AE1079" t="s">
        <v>612</v>
      </c>
      <c r="AF1079" t="s">
        <v>612</v>
      </c>
      <c r="AG1079" t="s">
        <v>612</v>
      </c>
      <c r="AH1079" t="s">
        <v>612</v>
      </c>
      <c r="AI1079" t="s">
        <v>612</v>
      </c>
      <c r="AJ1079" t="s">
        <v>612</v>
      </c>
      <c r="AK1079" t="s">
        <v>612</v>
      </c>
      <c r="AL1079" t="s">
        <v>612</v>
      </c>
      <c r="AM1079" t="s">
        <v>612</v>
      </c>
      <c r="AN1079" t="s">
        <v>612</v>
      </c>
      <c r="AO1079" t="s">
        <v>612</v>
      </c>
      <c r="AP1079" t="s">
        <v>612</v>
      </c>
      <c r="AQ1079" t="s">
        <v>612</v>
      </c>
      <c r="AR1079" t="s">
        <v>612</v>
      </c>
      <c r="AS1079" t="s">
        <v>612</v>
      </c>
      <c r="AT1079" t="s">
        <v>613</v>
      </c>
      <c r="AU1079" t="s">
        <v>612</v>
      </c>
      <c r="AV1079" t="s">
        <v>635</v>
      </c>
      <c r="AW1079">
        <v>39691</v>
      </c>
      <c r="AX1079">
        <v>2487125</v>
      </c>
      <c r="AY1079" t="s">
        <v>621</v>
      </c>
      <c r="AZ1079" t="s">
        <v>140</v>
      </c>
      <c r="BA1079" t="s">
        <v>470</v>
      </c>
      <c r="BB1079" t="s">
        <v>694</v>
      </c>
      <c r="BC1079">
        <v>37135</v>
      </c>
      <c r="BD1079">
        <v>0</v>
      </c>
      <c r="BE1079">
        <v>0</v>
      </c>
      <c r="BF1079">
        <v>0</v>
      </c>
      <c r="BG1079">
        <v>0</v>
      </c>
      <c r="BH1079">
        <v>0</v>
      </c>
      <c r="BI1079">
        <v>0</v>
      </c>
      <c r="BJ1079">
        <v>0</v>
      </c>
      <c r="BK1079">
        <v>0</v>
      </c>
      <c r="BL1079">
        <v>0</v>
      </c>
      <c r="BM1079">
        <v>0</v>
      </c>
      <c r="BN1079">
        <v>0</v>
      </c>
      <c r="BO1079">
        <v>0</v>
      </c>
      <c r="BP1079">
        <v>0</v>
      </c>
      <c r="BQ1079">
        <v>0</v>
      </c>
      <c r="BR1079">
        <v>0</v>
      </c>
      <c r="BS1079">
        <v>0</v>
      </c>
      <c r="BT1079">
        <v>2487125</v>
      </c>
      <c r="BU1079">
        <v>0</v>
      </c>
      <c r="BV1079">
        <v>0</v>
      </c>
      <c r="BW1079">
        <v>0</v>
      </c>
      <c r="BX1079">
        <v>0</v>
      </c>
      <c r="BY1079">
        <v>0</v>
      </c>
      <c r="BZ1079">
        <v>0</v>
      </c>
      <c r="CA1079">
        <v>0</v>
      </c>
      <c r="CB1079">
        <v>0</v>
      </c>
      <c r="CC1079">
        <v>0</v>
      </c>
      <c r="CD1079">
        <v>2487125</v>
      </c>
      <c r="CE1079">
        <v>2487125</v>
      </c>
      <c r="CF1079">
        <v>2487125</v>
      </c>
      <c r="CG1079">
        <v>0</v>
      </c>
      <c r="CH1079" t="s">
        <v>612</v>
      </c>
      <c r="CI1079" t="s">
        <v>616</v>
      </c>
      <c r="CJ1079" t="s">
        <v>617</v>
      </c>
      <c r="CK1079" t="s">
        <v>617</v>
      </c>
      <c r="CL1079" t="s">
        <v>617</v>
      </c>
      <c r="CM1079" t="s">
        <v>617</v>
      </c>
      <c r="CN1079">
        <v>0</v>
      </c>
    </row>
    <row r="1080" spans="1:92" x14ac:dyDescent="0.25">
      <c r="A1080" t="s">
        <v>6577</v>
      </c>
      <c r="B1080" t="s">
        <v>6577</v>
      </c>
      <c r="C1080">
        <v>18</v>
      </c>
      <c r="D1080" t="s">
        <v>597</v>
      </c>
      <c r="E1080">
        <v>66117</v>
      </c>
      <c r="F1080" t="s">
        <v>6388</v>
      </c>
      <c r="G1080" t="s">
        <v>6578</v>
      </c>
      <c r="H1080" t="s">
        <v>6579</v>
      </c>
      <c r="I1080" t="s">
        <v>630</v>
      </c>
      <c r="J1080">
        <v>10641</v>
      </c>
      <c r="K1080">
        <v>11200</v>
      </c>
      <c r="L1080" t="s">
        <v>6580</v>
      </c>
      <c r="M1080" t="s">
        <v>6581</v>
      </c>
      <c r="N1080" t="s">
        <v>6391</v>
      </c>
      <c r="O1080" t="s">
        <v>6582</v>
      </c>
      <c r="P1080" t="s">
        <v>6393</v>
      </c>
      <c r="Q1080" t="s">
        <v>6394</v>
      </c>
      <c r="R1080" t="s">
        <v>6395</v>
      </c>
      <c r="S1080" t="s">
        <v>6396</v>
      </c>
      <c r="T1080" t="s">
        <v>6397</v>
      </c>
      <c r="U1080" t="s">
        <v>1576</v>
      </c>
      <c r="V1080" t="s">
        <v>1577</v>
      </c>
      <c r="W1080">
        <v>43.570639999999997</v>
      </c>
      <c r="X1080">
        <v>-80.221580000000003</v>
      </c>
      <c r="Y1080" t="s">
        <v>612</v>
      </c>
      <c r="Z1080" t="s">
        <v>612</v>
      </c>
      <c r="AA1080" t="s">
        <v>612</v>
      </c>
      <c r="AB1080" t="s">
        <v>612</v>
      </c>
      <c r="AC1080" t="s">
        <v>612</v>
      </c>
      <c r="AD1080" t="s">
        <v>612</v>
      </c>
      <c r="AE1080" t="s">
        <v>612</v>
      </c>
      <c r="AF1080" t="s">
        <v>612</v>
      </c>
      <c r="AG1080" t="s">
        <v>612</v>
      </c>
      <c r="AH1080" t="s">
        <v>612</v>
      </c>
      <c r="AI1080" t="s">
        <v>612</v>
      </c>
      <c r="AJ1080" t="s">
        <v>612</v>
      </c>
      <c r="AK1080" t="s">
        <v>612</v>
      </c>
      <c r="AL1080" t="s">
        <v>612</v>
      </c>
      <c r="AM1080" t="s">
        <v>612</v>
      </c>
      <c r="AN1080" t="s">
        <v>612</v>
      </c>
      <c r="AO1080" t="s">
        <v>612</v>
      </c>
      <c r="AP1080" t="s">
        <v>612</v>
      </c>
      <c r="AQ1080" t="s">
        <v>612</v>
      </c>
      <c r="AR1080" t="s">
        <v>612</v>
      </c>
      <c r="AS1080" t="s">
        <v>612</v>
      </c>
      <c r="AT1080" t="s">
        <v>613</v>
      </c>
      <c r="AU1080" t="s">
        <v>612</v>
      </c>
      <c r="AV1080" t="s">
        <v>635</v>
      </c>
      <c r="AW1080">
        <v>39691</v>
      </c>
      <c r="AX1080">
        <v>6726233</v>
      </c>
      <c r="AY1080" t="s">
        <v>621</v>
      </c>
      <c r="AZ1080" t="s">
        <v>145</v>
      </c>
      <c r="BA1080" t="s">
        <v>470</v>
      </c>
      <c r="BB1080" t="s">
        <v>941</v>
      </c>
      <c r="BC1080">
        <v>39692</v>
      </c>
      <c r="BD1080">
        <v>0</v>
      </c>
      <c r="BE1080">
        <v>0</v>
      </c>
      <c r="BF1080">
        <v>0</v>
      </c>
      <c r="BG1080">
        <v>0</v>
      </c>
      <c r="BH1080">
        <v>0</v>
      </c>
      <c r="BI1080">
        <v>0</v>
      </c>
      <c r="BJ1080">
        <v>0</v>
      </c>
      <c r="BK1080">
        <v>0</v>
      </c>
      <c r="BL1080">
        <v>0</v>
      </c>
      <c r="BM1080">
        <v>0</v>
      </c>
      <c r="BN1080">
        <v>0</v>
      </c>
      <c r="BO1080">
        <v>0</v>
      </c>
      <c r="BP1080">
        <v>0</v>
      </c>
      <c r="BQ1080">
        <v>0</v>
      </c>
      <c r="BR1080">
        <v>5093543</v>
      </c>
      <c r="BS1080">
        <v>5093543</v>
      </c>
      <c r="BT1080">
        <v>1632690</v>
      </c>
      <c r="BU1080">
        <v>0</v>
      </c>
      <c r="BV1080">
        <v>0</v>
      </c>
      <c r="BW1080">
        <v>0</v>
      </c>
      <c r="BX1080">
        <v>0</v>
      </c>
      <c r="BY1080">
        <v>0</v>
      </c>
      <c r="BZ1080">
        <v>0</v>
      </c>
      <c r="CA1080">
        <v>0</v>
      </c>
      <c r="CB1080">
        <v>0</v>
      </c>
      <c r="CC1080">
        <v>0</v>
      </c>
      <c r="CD1080">
        <v>1632690</v>
      </c>
      <c r="CE1080">
        <v>6726233</v>
      </c>
      <c r="CF1080">
        <v>6726233</v>
      </c>
      <c r="CG1080">
        <v>0</v>
      </c>
      <c r="CH1080" t="s">
        <v>612</v>
      </c>
      <c r="CI1080" t="s">
        <v>616</v>
      </c>
      <c r="CJ1080" t="s">
        <v>617</v>
      </c>
      <c r="CK1080" t="s">
        <v>617</v>
      </c>
      <c r="CL1080" t="s">
        <v>617</v>
      </c>
      <c r="CM1080" t="s">
        <v>617</v>
      </c>
      <c r="CN1080">
        <v>0</v>
      </c>
    </row>
    <row r="1081" spans="1:92" x14ac:dyDescent="0.25">
      <c r="A1081" t="s">
        <v>6583</v>
      </c>
      <c r="B1081" t="s">
        <v>6583</v>
      </c>
      <c r="C1081">
        <v>18</v>
      </c>
      <c r="D1081" t="s">
        <v>597</v>
      </c>
      <c r="E1081">
        <v>66117</v>
      </c>
      <c r="F1081" t="s">
        <v>6388</v>
      </c>
      <c r="G1081" t="s">
        <v>6584</v>
      </c>
      <c r="H1081" t="s">
        <v>6585</v>
      </c>
      <c r="I1081" t="s">
        <v>630</v>
      </c>
      <c r="J1081">
        <v>1248</v>
      </c>
      <c r="K1081">
        <v>6093</v>
      </c>
      <c r="L1081" t="s">
        <v>6586</v>
      </c>
      <c r="M1081" t="s">
        <v>6587</v>
      </c>
      <c r="N1081" t="s">
        <v>6588</v>
      </c>
      <c r="O1081" t="s">
        <v>6589</v>
      </c>
      <c r="P1081" t="s">
        <v>6407</v>
      </c>
      <c r="Q1081" t="s">
        <v>6408</v>
      </c>
      <c r="R1081" t="s">
        <v>6409</v>
      </c>
      <c r="S1081" t="s">
        <v>6396</v>
      </c>
      <c r="T1081" t="s">
        <v>6397</v>
      </c>
      <c r="U1081" t="s">
        <v>1576</v>
      </c>
      <c r="V1081" t="s">
        <v>1577</v>
      </c>
      <c r="W1081">
        <v>43.897120000000001</v>
      </c>
      <c r="X1081">
        <v>-80.632850000000005</v>
      </c>
      <c r="Y1081" t="s">
        <v>752</v>
      </c>
      <c r="Z1081" t="s">
        <v>752</v>
      </c>
      <c r="AA1081" t="s">
        <v>752</v>
      </c>
      <c r="AB1081" t="s">
        <v>612</v>
      </c>
      <c r="AC1081" t="s">
        <v>612</v>
      </c>
      <c r="AD1081" t="s">
        <v>612</v>
      </c>
      <c r="AE1081" t="s">
        <v>752</v>
      </c>
      <c r="AF1081" t="s">
        <v>752</v>
      </c>
      <c r="AG1081" t="s">
        <v>752</v>
      </c>
      <c r="AH1081" t="s">
        <v>612</v>
      </c>
      <c r="AI1081" t="s">
        <v>612</v>
      </c>
      <c r="AJ1081" t="s">
        <v>612</v>
      </c>
      <c r="AK1081" t="s">
        <v>612</v>
      </c>
      <c r="AL1081" t="s">
        <v>612</v>
      </c>
      <c r="AM1081" t="s">
        <v>612</v>
      </c>
      <c r="AN1081" t="s">
        <v>612</v>
      </c>
      <c r="AO1081" t="s">
        <v>612</v>
      </c>
      <c r="AP1081" t="s">
        <v>612</v>
      </c>
      <c r="AQ1081" t="s">
        <v>612</v>
      </c>
      <c r="AR1081" t="s">
        <v>612</v>
      </c>
      <c r="AS1081" t="s">
        <v>612</v>
      </c>
      <c r="AT1081" t="s">
        <v>613</v>
      </c>
      <c r="AU1081" t="s">
        <v>612</v>
      </c>
      <c r="AV1081" t="s">
        <v>614</v>
      </c>
      <c r="AW1081" t="s">
        <v>612</v>
      </c>
      <c r="AX1081">
        <v>485260</v>
      </c>
      <c r="AY1081" t="s">
        <v>621</v>
      </c>
      <c r="AZ1081" t="s">
        <v>143</v>
      </c>
      <c r="BA1081" t="s">
        <v>460</v>
      </c>
      <c r="BB1081" t="s">
        <v>787</v>
      </c>
      <c r="BC1081">
        <v>42619</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25859</v>
      </c>
      <c r="BW1081">
        <v>0</v>
      </c>
      <c r="BX1081">
        <v>459401</v>
      </c>
      <c r="BY1081">
        <v>0</v>
      </c>
      <c r="BZ1081">
        <v>0</v>
      </c>
      <c r="CA1081">
        <v>0</v>
      </c>
      <c r="CB1081">
        <v>0</v>
      </c>
      <c r="CC1081">
        <v>0</v>
      </c>
      <c r="CD1081">
        <v>485260</v>
      </c>
      <c r="CE1081">
        <v>485260</v>
      </c>
      <c r="CF1081">
        <v>485260</v>
      </c>
      <c r="CG1081">
        <v>0</v>
      </c>
      <c r="CH1081" t="s">
        <v>612</v>
      </c>
      <c r="CI1081" t="s">
        <v>616</v>
      </c>
      <c r="CJ1081" t="s">
        <v>753</v>
      </c>
      <c r="CK1081" t="s">
        <v>754</v>
      </c>
      <c r="CL1081" t="s">
        <v>617</v>
      </c>
      <c r="CM1081" t="s">
        <v>617</v>
      </c>
      <c r="CN1081">
        <v>459401</v>
      </c>
    </row>
    <row r="1082" spans="1:92" x14ac:dyDescent="0.25">
      <c r="A1082" t="s">
        <v>6590</v>
      </c>
      <c r="B1082" t="s">
        <v>6590</v>
      </c>
      <c r="C1082">
        <v>18</v>
      </c>
      <c r="D1082" t="s">
        <v>597</v>
      </c>
      <c r="E1082">
        <v>66117</v>
      </c>
      <c r="F1082" t="s">
        <v>6388</v>
      </c>
      <c r="G1082" t="s">
        <v>6591</v>
      </c>
      <c r="H1082" t="s">
        <v>6592</v>
      </c>
      <c r="I1082" t="s">
        <v>630</v>
      </c>
      <c r="J1082">
        <v>15532</v>
      </c>
      <c r="K1082">
        <v>6111</v>
      </c>
      <c r="L1082" t="s">
        <v>6593</v>
      </c>
      <c r="M1082" t="s">
        <v>6594</v>
      </c>
      <c r="N1082" t="s">
        <v>6391</v>
      </c>
      <c r="O1082" t="s">
        <v>6595</v>
      </c>
      <c r="P1082" t="s">
        <v>6393</v>
      </c>
      <c r="Q1082" t="s">
        <v>6394</v>
      </c>
      <c r="R1082" t="s">
        <v>6395</v>
      </c>
      <c r="S1082" t="s">
        <v>6396</v>
      </c>
      <c r="T1082" t="s">
        <v>6397</v>
      </c>
      <c r="U1082" t="s">
        <v>1576</v>
      </c>
      <c r="V1082" t="s">
        <v>1577</v>
      </c>
      <c r="W1082">
        <v>43.554589999999997</v>
      </c>
      <c r="X1082">
        <v>-80.246870000000001</v>
      </c>
      <c r="Y1082" t="s">
        <v>752</v>
      </c>
      <c r="Z1082" t="s">
        <v>752</v>
      </c>
      <c r="AA1082" t="s">
        <v>752</v>
      </c>
      <c r="AB1082" t="s">
        <v>612</v>
      </c>
      <c r="AC1082" t="s">
        <v>612</v>
      </c>
      <c r="AD1082" t="s">
        <v>612</v>
      </c>
      <c r="AE1082" t="s">
        <v>752</v>
      </c>
      <c r="AF1082" t="s">
        <v>752</v>
      </c>
      <c r="AG1082" t="s">
        <v>752</v>
      </c>
      <c r="AH1082" t="s">
        <v>612</v>
      </c>
      <c r="AI1082" t="s">
        <v>612</v>
      </c>
      <c r="AJ1082" t="s">
        <v>612</v>
      </c>
      <c r="AK1082" t="s">
        <v>612</v>
      </c>
      <c r="AL1082" t="s">
        <v>612</v>
      </c>
      <c r="AM1082" t="s">
        <v>612</v>
      </c>
      <c r="AN1082" t="s">
        <v>612</v>
      </c>
      <c r="AO1082" t="s">
        <v>612</v>
      </c>
      <c r="AP1082" t="s">
        <v>612</v>
      </c>
      <c r="AQ1082">
        <v>481</v>
      </c>
      <c r="AR1082" t="s">
        <v>612</v>
      </c>
      <c r="AS1082" t="s">
        <v>612</v>
      </c>
      <c r="AT1082" t="s">
        <v>613</v>
      </c>
      <c r="AU1082" t="s">
        <v>612</v>
      </c>
      <c r="AV1082" t="s">
        <v>614</v>
      </c>
      <c r="AW1082" t="s">
        <v>612</v>
      </c>
      <c r="AX1082">
        <v>8339775</v>
      </c>
      <c r="AY1082" t="s">
        <v>621</v>
      </c>
      <c r="AZ1082" t="s">
        <v>145</v>
      </c>
      <c r="BA1082" t="s">
        <v>470</v>
      </c>
      <c r="BB1082" t="s">
        <v>662</v>
      </c>
      <c r="BC1082">
        <v>41155</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3480000</v>
      </c>
      <c r="BW1082">
        <v>0</v>
      </c>
      <c r="BX1082">
        <v>4859775</v>
      </c>
      <c r="BY1082">
        <v>0</v>
      </c>
      <c r="BZ1082">
        <v>0</v>
      </c>
      <c r="CA1082">
        <v>0</v>
      </c>
      <c r="CB1082">
        <v>0</v>
      </c>
      <c r="CC1082">
        <v>0</v>
      </c>
      <c r="CD1082">
        <v>8339775</v>
      </c>
      <c r="CE1082">
        <v>8339775</v>
      </c>
      <c r="CF1082">
        <v>8339775</v>
      </c>
      <c r="CG1082">
        <v>0</v>
      </c>
      <c r="CH1082" t="s">
        <v>612</v>
      </c>
      <c r="CI1082" t="s">
        <v>616</v>
      </c>
      <c r="CJ1082" t="s">
        <v>753</v>
      </c>
      <c r="CK1082" t="s">
        <v>754</v>
      </c>
      <c r="CL1082" t="s">
        <v>617</v>
      </c>
      <c r="CM1082" t="s">
        <v>617</v>
      </c>
      <c r="CN1082">
        <v>4859775</v>
      </c>
    </row>
    <row r="1083" spans="1:92" x14ac:dyDescent="0.25">
      <c r="A1083" t="s">
        <v>6596</v>
      </c>
      <c r="B1083" t="s">
        <v>6596</v>
      </c>
      <c r="C1083">
        <v>18</v>
      </c>
      <c r="D1083" t="s">
        <v>597</v>
      </c>
      <c r="E1083">
        <v>66117</v>
      </c>
      <c r="F1083" t="s">
        <v>6388</v>
      </c>
      <c r="G1083" t="s">
        <v>6597</v>
      </c>
      <c r="H1083" t="s">
        <v>6598</v>
      </c>
      <c r="I1083" t="s">
        <v>630</v>
      </c>
      <c r="J1083">
        <v>10185</v>
      </c>
      <c r="K1083">
        <v>10452</v>
      </c>
      <c r="L1083" t="s">
        <v>6599</v>
      </c>
      <c r="M1083" t="s">
        <v>6600</v>
      </c>
      <c r="N1083" t="s">
        <v>6391</v>
      </c>
      <c r="O1083" t="s">
        <v>6601</v>
      </c>
      <c r="P1083" t="s">
        <v>6393</v>
      </c>
      <c r="Q1083" t="s">
        <v>6394</v>
      </c>
      <c r="R1083" t="s">
        <v>6395</v>
      </c>
      <c r="S1083" t="s">
        <v>6396</v>
      </c>
      <c r="T1083" t="s">
        <v>6397</v>
      </c>
      <c r="U1083" t="s">
        <v>1576</v>
      </c>
      <c r="V1083" t="s">
        <v>1577</v>
      </c>
      <c r="W1083">
        <v>43.499870000000001</v>
      </c>
      <c r="X1083">
        <v>-80.240480000000005</v>
      </c>
      <c r="Y1083" t="s">
        <v>612</v>
      </c>
      <c r="Z1083" t="s">
        <v>612</v>
      </c>
      <c r="AA1083" t="s">
        <v>612</v>
      </c>
      <c r="AB1083" t="s">
        <v>612</v>
      </c>
      <c r="AC1083" t="s">
        <v>612</v>
      </c>
      <c r="AD1083" t="s">
        <v>612</v>
      </c>
      <c r="AE1083" t="s">
        <v>612</v>
      </c>
      <c r="AF1083" t="s">
        <v>612</v>
      </c>
      <c r="AG1083" t="s">
        <v>612</v>
      </c>
      <c r="AH1083" t="s">
        <v>612</v>
      </c>
      <c r="AI1083" t="s">
        <v>612</v>
      </c>
      <c r="AJ1083" t="s">
        <v>612</v>
      </c>
      <c r="AK1083" t="s">
        <v>612</v>
      </c>
      <c r="AL1083" t="s">
        <v>612</v>
      </c>
      <c r="AM1083" t="s">
        <v>612</v>
      </c>
      <c r="AN1083" t="s">
        <v>612</v>
      </c>
      <c r="AO1083" t="s">
        <v>612</v>
      </c>
      <c r="AP1083" t="s">
        <v>612</v>
      </c>
      <c r="AQ1083" t="s">
        <v>612</v>
      </c>
      <c r="AR1083" t="s">
        <v>612</v>
      </c>
      <c r="AS1083" t="s">
        <v>612</v>
      </c>
      <c r="AT1083" t="s">
        <v>613</v>
      </c>
      <c r="AU1083" t="s">
        <v>612</v>
      </c>
      <c r="AV1083" t="s">
        <v>635</v>
      </c>
      <c r="AW1083">
        <v>39691</v>
      </c>
      <c r="AX1083">
        <v>6472025</v>
      </c>
      <c r="AY1083" t="s">
        <v>621</v>
      </c>
      <c r="AZ1083" t="s">
        <v>140</v>
      </c>
      <c r="BA1083" t="s">
        <v>470</v>
      </c>
      <c r="BB1083" t="s">
        <v>694</v>
      </c>
      <c r="BC1083">
        <v>37135</v>
      </c>
      <c r="BD1083">
        <v>0</v>
      </c>
      <c r="BE1083">
        <v>0</v>
      </c>
      <c r="BF1083">
        <v>0</v>
      </c>
      <c r="BG1083">
        <v>0</v>
      </c>
      <c r="BH1083">
        <v>0</v>
      </c>
      <c r="BI1083">
        <v>0</v>
      </c>
      <c r="BJ1083">
        <v>0</v>
      </c>
      <c r="BK1083">
        <v>0</v>
      </c>
      <c r="BL1083">
        <v>0</v>
      </c>
      <c r="BM1083">
        <v>0</v>
      </c>
      <c r="BN1083">
        <v>0</v>
      </c>
      <c r="BO1083">
        <v>0</v>
      </c>
      <c r="BP1083">
        <v>0</v>
      </c>
      <c r="BQ1083">
        <v>0</v>
      </c>
      <c r="BR1083">
        <v>0</v>
      </c>
      <c r="BS1083">
        <v>0</v>
      </c>
      <c r="BT1083">
        <v>6472025</v>
      </c>
      <c r="BU1083">
        <v>0</v>
      </c>
      <c r="BV1083">
        <v>0</v>
      </c>
      <c r="BW1083">
        <v>0</v>
      </c>
      <c r="BX1083">
        <v>0</v>
      </c>
      <c r="BY1083">
        <v>0</v>
      </c>
      <c r="BZ1083">
        <v>0</v>
      </c>
      <c r="CA1083">
        <v>0</v>
      </c>
      <c r="CB1083">
        <v>0</v>
      </c>
      <c r="CC1083">
        <v>0</v>
      </c>
      <c r="CD1083">
        <v>6472025</v>
      </c>
      <c r="CE1083">
        <v>6472025</v>
      </c>
      <c r="CF1083">
        <v>6472025</v>
      </c>
      <c r="CG1083">
        <v>0</v>
      </c>
      <c r="CH1083" t="s">
        <v>612</v>
      </c>
      <c r="CI1083" t="s">
        <v>616</v>
      </c>
      <c r="CJ1083" t="s">
        <v>617</v>
      </c>
      <c r="CK1083" t="s">
        <v>617</v>
      </c>
      <c r="CL1083" t="s">
        <v>617</v>
      </c>
      <c r="CM1083" t="s">
        <v>617</v>
      </c>
      <c r="CN1083">
        <v>0</v>
      </c>
    </row>
    <row r="1084" spans="1:92" x14ac:dyDescent="0.25">
      <c r="A1084" t="s">
        <v>6602</v>
      </c>
      <c r="B1084" t="s">
        <v>6602</v>
      </c>
      <c r="C1084">
        <v>18</v>
      </c>
      <c r="D1084" t="s">
        <v>597</v>
      </c>
      <c r="E1084">
        <v>66117</v>
      </c>
      <c r="F1084" t="s">
        <v>6388</v>
      </c>
      <c r="G1084" t="s">
        <v>6603</v>
      </c>
      <c r="H1084" t="s">
        <v>6604</v>
      </c>
      <c r="I1084" t="s">
        <v>630</v>
      </c>
      <c r="J1084">
        <v>1553</v>
      </c>
      <c r="K1084">
        <v>6297</v>
      </c>
      <c r="L1084" t="s">
        <v>6605</v>
      </c>
      <c r="M1084" t="s">
        <v>6606</v>
      </c>
      <c r="N1084" t="s">
        <v>6607</v>
      </c>
      <c r="O1084" t="s">
        <v>6608</v>
      </c>
      <c r="P1084" t="s">
        <v>6609</v>
      </c>
      <c r="Q1084" t="s">
        <v>6610</v>
      </c>
      <c r="R1084" t="s">
        <v>6611</v>
      </c>
      <c r="S1084" t="s">
        <v>6396</v>
      </c>
      <c r="T1084" t="s">
        <v>6397</v>
      </c>
      <c r="U1084" t="s">
        <v>1576</v>
      </c>
      <c r="V1084" t="s">
        <v>1577</v>
      </c>
      <c r="W1084">
        <v>43.917870000000001</v>
      </c>
      <c r="X1084">
        <v>-80.867609999999999</v>
      </c>
      <c r="Y1084" t="s">
        <v>612</v>
      </c>
      <c r="Z1084" t="s">
        <v>612</v>
      </c>
      <c r="AA1084" t="s">
        <v>612</v>
      </c>
      <c r="AB1084" t="s">
        <v>612</v>
      </c>
      <c r="AC1084" t="s">
        <v>612</v>
      </c>
      <c r="AD1084" t="s">
        <v>612</v>
      </c>
      <c r="AE1084" t="s">
        <v>612</v>
      </c>
      <c r="AF1084" t="s">
        <v>612</v>
      </c>
      <c r="AG1084" t="s">
        <v>612</v>
      </c>
      <c r="AH1084" t="s">
        <v>612</v>
      </c>
      <c r="AI1084" t="s">
        <v>612</v>
      </c>
      <c r="AJ1084" t="s">
        <v>612</v>
      </c>
      <c r="AK1084" t="s">
        <v>612</v>
      </c>
      <c r="AL1084" t="s">
        <v>612</v>
      </c>
      <c r="AM1084" t="s">
        <v>612</v>
      </c>
      <c r="AN1084" t="s">
        <v>612</v>
      </c>
      <c r="AO1084" t="s">
        <v>612</v>
      </c>
      <c r="AP1084" t="s">
        <v>612</v>
      </c>
      <c r="AQ1084" t="s">
        <v>612</v>
      </c>
      <c r="AR1084" t="s">
        <v>612</v>
      </c>
      <c r="AS1084" t="s">
        <v>612</v>
      </c>
      <c r="AT1084" t="s">
        <v>613</v>
      </c>
      <c r="AU1084" t="s">
        <v>612</v>
      </c>
      <c r="AV1084" t="s">
        <v>614</v>
      </c>
      <c r="AW1084" t="s">
        <v>612</v>
      </c>
      <c r="AX1084">
        <v>4104714</v>
      </c>
      <c r="AY1084" t="s">
        <v>621</v>
      </c>
      <c r="AZ1084" t="s">
        <v>140</v>
      </c>
      <c r="BA1084" t="s">
        <v>470</v>
      </c>
      <c r="BB1084" t="s">
        <v>626</v>
      </c>
      <c r="BC1084">
        <v>40057</v>
      </c>
      <c r="BD1084">
        <v>0</v>
      </c>
      <c r="BE1084">
        <v>0</v>
      </c>
      <c r="BF1084">
        <v>0</v>
      </c>
      <c r="BG1084">
        <v>0</v>
      </c>
      <c r="BH1084">
        <v>0</v>
      </c>
      <c r="BI1084">
        <v>0</v>
      </c>
      <c r="BJ1084">
        <v>0</v>
      </c>
      <c r="BK1084">
        <v>0</v>
      </c>
      <c r="BL1084">
        <v>0</v>
      </c>
      <c r="BM1084">
        <v>0</v>
      </c>
      <c r="BN1084">
        <v>0</v>
      </c>
      <c r="BO1084">
        <v>0</v>
      </c>
      <c r="BP1084">
        <v>0</v>
      </c>
      <c r="BQ1084">
        <v>0</v>
      </c>
      <c r="BR1084">
        <v>0</v>
      </c>
      <c r="BS1084">
        <v>0</v>
      </c>
      <c r="BT1084">
        <v>4104714</v>
      </c>
      <c r="BU1084">
        <v>0</v>
      </c>
      <c r="BV1084">
        <v>0</v>
      </c>
      <c r="BW1084">
        <v>0</v>
      </c>
      <c r="BX1084">
        <v>0</v>
      </c>
      <c r="BY1084">
        <v>0</v>
      </c>
      <c r="BZ1084">
        <v>0</v>
      </c>
      <c r="CA1084">
        <v>0</v>
      </c>
      <c r="CB1084">
        <v>0</v>
      </c>
      <c r="CC1084">
        <v>0</v>
      </c>
      <c r="CD1084">
        <v>4104714</v>
      </c>
      <c r="CE1084">
        <v>4104714</v>
      </c>
      <c r="CF1084">
        <v>4104714</v>
      </c>
      <c r="CG1084">
        <v>0</v>
      </c>
      <c r="CH1084" t="s">
        <v>612</v>
      </c>
      <c r="CI1084" t="s">
        <v>616</v>
      </c>
      <c r="CJ1084" t="s">
        <v>617</v>
      </c>
      <c r="CK1084" t="s">
        <v>617</v>
      </c>
      <c r="CL1084" t="s">
        <v>617</v>
      </c>
      <c r="CM1084" t="s">
        <v>617</v>
      </c>
      <c r="CN1084">
        <v>0</v>
      </c>
    </row>
    <row r="1085" spans="1:92" x14ac:dyDescent="0.25">
      <c r="A1085" t="s">
        <v>6612</v>
      </c>
      <c r="B1085" t="s">
        <v>6612</v>
      </c>
      <c r="C1085">
        <v>18</v>
      </c>
      <c r="D1085" t="s">
        <v>597</v>
      </c>
      <c r="E1085">
        <v>66117</v>
      </c>
      <c r="F1085" t="s">
        <v>6388</v>
      </c>
      <c r="G1085" t="s">
        <v>6603</v>
      </c>
      <c r="H1085" t="s">
        <v>6604</v>
      </c>
      <c r="I1085" t="s">
        <v>630</v>
      </c>
      <c r="J1085">
        <v>1553</v>
      </c>
      <c r="K1085">
        <v>6297</v>
      </c>
      <c r="L1085" t="s">
        <v>6605</v>
      </c>
      <c r="M1085" t="s">
        <v>6606</v>
      </c>
      <c r="N1085" t="s">
        <v>6607</v>
      </c>
      <c r="O1085" t="s">
        <v>6608</v>
      </c>
      <c r="P1085" t="s">
        <v>6609</v>
      </c>
      <c r="Q1085" t="s">
        <v>6610</v>
      </c>
      <c r="R1085" t="s">
        <v>6611</v>
      </c>
      <c r="S1085" t="s">
        <v>6396</v>
      </c>
      <c r="T1085" t="s">
        <v>6397</v>
      </c>
      <c r="U1085" t="s">
        <v>1576</v>
      </c>
      <c r="V1085" t="s">
        <v>1577</v>
      </c>
      <c r="W1085">
        <v>43.917870000000001</v>
      </c>
      <c r="X1085">
        <v>-80.867609999999999</v>
      </c>
      <c r="Y1085" t="s">
        <v>612</v>
      </c>
      <c r="Z1085" t="s">
        <v>612</v>
      </c>
      <c r="AA1085" t="s">
        <v>612</v>
      </c>
      <c r="AB1085" t="s">
        <v>612</v>
      </c>
      <c r="AC1085" t="s">
        <v>612</v>
      </c>
      <c r="AD1085" t="s">
        <v>612</v>
      </c>
      <c r="AE1085" t="s">
        <v>612</v>
      </c>
      <c r="AF1085" t="s">
        <v>612</v>
      </c>
      <c r="AG1085" t="s">
        <v>612</v>
      </c>
      <c r="AH1085" t="s">
        <v>612</v>
      </c>
      <c r="AI1085" t="s">
        <v>612</v>
      </c>
      <c r="AJ1085" t="s">
        <v>612</v>
      </c>
      <c r="AK1085" t="s">
        <v>612</v>
      </c>
      <c r="AL1085" t="s">
        <v>612</v>
      </c>
      <c r="AM1085" t="s">
        <v>612</v>
      </c>
      <c r="AN1085" t="s">
        <v>612</v>
      </c>
      <c r="AO1085" t="s">
        <v>612</v>
      </c>
      <c r="AP1085" t="s">
        <v>612</v>
      </c>
      <c r="AQ1085" t="s">
        <v>612</v>
      </c>
      <c r="AR1085" t="s">
        <v>612</v>
      </c>
      <c r="AS1085" t="s">
        <v>612</v>
      </c>
      <c r="AT1085" t="s">
        <v>613</v>
      </c>
      <c r="AU1085" t="s">
        <v>612</v>
      </c>
      <c r="AV1085" t="s">
        <v>614</v>
      </c>
      <c r="AW1085" t="s">
        <v>612</v>
      </c>
      <c r="AX1085">
        <v>16900</v>
      </c>
      <c r="AY1085" t="s">
        <v>621</v>
      </c>
      <c r="AZ1085" t="s">
        <v>140</v>
      </c>
      <c r="BA1085" t="s">
        <v>470</v>
      </c>
      <c r="BB1085" t="s">
        <v>977</v>
      </c>
      <c r="BC1085">
        <v>40422</v>
      </c>
      <c r="BD1085">
        <v>0</v>
      </c>
      <c r="BE1085">
        <v>0</v>
      </c>
      <c r="BF1085">
        <v>0</v>
      </c>
      <c r="BG1085">
        <v>0</v>
      </c>
      <c r="BH1085">
        <v>0</v>
      </c>
      <c r="BI1085">
        <v>0</v>
      </c>
      <c r="BJ1085">
        <v>0</v>
      </c>
      <c r="BK1085">
        <v>0</v>
      </c>
      <c r="BL1085">
        <v>0</v>
      </c>
      <c r="BM1085">
        <v>0</v>
      </c>
      <c r="BN1085">
        <v>0</v>
      </c>
      <c r="BO1085">
        <v>0</v>
      </c>
      <c r="BP1085">
        <v>0</v>
      </c>
      <c r="BQ1085">
        <v>0</v>
      </c>
      <c r="BR1085">
        <v>0</v>
      </c>
      <c r="BS1085">
        <v>0</v>
      </c>
      <c r="BT1085">
        <v>16900</v>
      </c>
      <c r="BU1085">
        <v>0</v>
      </c>
      <c r="BV1085">
        <v>0</v>
      </c>
      <c r="BW1085">
        <v>0</v>
      </c>
      <c r="BX1085">
        <v>0</v>
      </c>
      <c r="BY1085">
        <v>0</v>
      </c>
      <c r="BZ1085">
        <v>0</v>
      </c>
      <c r="CA1085">
        <v>0</v>
      </c>
      <c r="CB1085">
        <v>0</v>
      </c>
      <c r="CC1085">
        <v>0</v>
      </c>
      <c r="CD1085">
        <v>16900</v>
      </c>
      <c r="CE1085">
        <v>16900</v>
      </c>
      <c r="CF1085">
        <v>16900</v>
      </c>
      <c r="CG1085">
        <v>0</v>
      </c>
      <c r="CH1085" t="s">
        <v>612</v>
      </c>
      <c r="CI1085" t="s">
        <v>616</v>
      </c>
      <c r="CJ1085" t="s">
        <v>617</v>
      </c>
      <c r="CK1085" t="s">
        <v>617</v>
      </c>
      <c r="CL1085" t="s">
        <v>617</v>
      </c>
      <c r="CM1085" t="s">
        <v>617</v>
      </c>
      <c r="CN1085">
        <v>0</v>
      </c>
    </row>
    <row r="1086" spans="1:92" x14ac:dyDescent="0.25">
      <c r="A1086" t="s">
        <v>6613</v>
      </c>
      <c r="B1086" t="s">
        <v>6613</v>
      </c>
      <c r="C1086">
        <v>18</v>
      </c>
      <c r="D1086" t="s">
        <v>597</v>
      </c>
      <c r="E1086">
        <v>66117</v>
      </c>
      <c r="F1086" t="s">
        <v>6388</v>
      </c>
      <c r="G1086" t="s">
        <v>6614</v>
      </c>
      <c r="H1086" t="s">
        <v>6615</v>
      </c>
      <c r="I1086" t="s">
        <v>630</v>
      </c>
      <c r="J1086">
        <v>9359</v>
      </c>
      <c r="K1086">
        <v>10131</v>
      </c>
      <c r="L1086" t="s">
        <v>6616</v>
      </c>
      <c r="M1086" t="s">
        <v>6617</v>
      </c>
      <c r="N1086" t="s">
        <v>6391</v>
      </c>
      <c r="O1086" t="s">
        <v>6618</v>
      </c>
      <c r="P1086" t="s">
        <v>6393</v>
      </c>
      <c r="Q1086" t="s">
        <v>6394</v>
      </c>
      <c r="R1086" t="s">
        <v>6395</v>
      </c>
      <c r="S1086" t="s">
        <v>6396</v>
      </c>
      <c r="T1086" t="s">
        <v>6397</v>
      </c>
      <c r="U1086" t="s">
        <v>1576</v>
      </c>
      <c r="V1086" t="s">
        <v>1577</v>
      </c>
      <c r="W1086">
        <v>43.5276</v>
      </c>
      <c r="X1086">
        <v>-80.294240000000002</v>
      </c>
      <c r="Y1086" t="s">
        <v>612</v>
      </c>
      <c r="Z1086" t="s">
        <v>612</v>
      </c>
      <c r="AA1086" t="s">
        <v>612</v>
      </c>
      <c r="AB1086" t="s">
        <v>612</v>
      </c>
      <c r="AC1086" t="s">
        <v>612</v>
      </c>
      <c r="AD1086" t="s">
        <v>612</v>
      </c>
      <c r="AE1086" t="s">
        <v>612</v>
      </c>
      <c r="AF1086" t="s">
        <v>612</v>
      </c>
      <c r="AG1086" t="s">
        <v>612</v>
      </c>
      <c r="AH1086" t="s">
        <v>612</v>
      </c>
      <c r="AI1086" t="s">
        <v>612</v>
      </c>
      <c r="AJ1086" t="s">
        <v>612</v>
      </c>
      <c r="AK1086" t="s">
        <v>612</v>
      </c>
      <c r="AL1086" t="s">
        <v>612</v>
      </c>
      <c r="AM1086" t="s">
        <v>612</v>
      </c>
      <c r="AN1086" t="s">
        <v>612</v>
      </c>
      <c r="AO1086" t="s">
        <v>612</v>
      </c>
      <c r="AP1086" t="s">
        <v>612</v>
      </c>
      <c r="AQ1086" t="s">
        <v>612</v>
      </c>
      <c r="AR1086" t="s">
        <v>612</v>
      </c>
      <c r="AS1086" t="s">
        <v>612</v>
      </c>
      <c r="AT1086" t="s">
        <v>613</v>
      </c>
      <c r="AU1086" t="s">
        <v>612</v>
      </c>
      <c r="AV1086" t="s">
        <v>635</v>
      </c>
      <c r="AW1086">
        <v>39691</v>
      </c>
      <c r="AX1086">
        <v>8446605</v>
      </c>
      <c r="AY1086" t="s">
        <v>621</v>
      </c>
      <c r="AZ1086" t="s">
        <v>145</v>
      </c>
      <c r="BA1086" t="s">
        <v>470</v>
      </c>
      <c r="BB1086" t="s">
        <v>2212</v>
      </c>
      <c r="BC1086">
        <v>36404</v>
      </c>
      <c r="BD1086">
        <v>0</v>
      </c>
      <c r="BE1086">
        <v>0</v>
      </c>
      <c r="BF1086">
        <v>0</v>
      </c>
      <c r="BG1086">
        <v>0</v>
      </c>
      <c r="BH1086">
        <v>0</v>
      </c>
      <c r="BI1086">
        <v>0</v>
      </c>
      <c r="BJ1086">
        <v>0</v>
      </c>
      <c r="BK1086">
        <v>0</v>
      </c>
      <c r="BL1086">
        <v>0</v>
      </c>
      <c r="BM1086">
        <v>0</v>
      </c>
      <c r="BN1086">
        <v>0</v>
      </c>
      <c r="BO1086">
        <v>0</v>
      </c>
      <c r="BP1086">
        <v>0</v>
      </c>
      <c r="BQ1086">
        <v>0</v>
      </c>
      <c r="BR1086">
        <v>0</v>
      </c>
      <c r="BS1086">
        <v>0</v>
      </c>
      <c r="BT1086">
        <v>8446605</v>
      </c>
      <c r="BU1086">
        <v>0</v>
      </c>
      <c r="BV1086">
        <v>0</v>
      </c>
      <c r="BW1086">
        <v>0</v>
      </c>
      <c r="BX1086">
        <v>0</v>
      </c>
      <c r="BY1086">
        <v>0</v>
      </c>
      <c r="BZ1086">
        <v>0</v>
      </c>
      <c r="CA1086">
        <v>0</v>
      </c>
      <c r="CB1086">
        <v>0</v>
      </c>
      <c r="CC1086">
        <v>0</v>
      </c>
      <c r="CD1086">
        <v>8446605</v>
      </c>
      <c r="CE1086">
        <v>8446605</v>
      </c>
      <c r="CF1086">
        <v>8446605</v>
      </c>
      <c r="CG1086">
        <v>0</v>
      </c>
      <c r="CH1086" t="s">
        <v>612</v>
      </c>
      <c r="CI1086" t="s">
        <v>616</v>
      </c>
      <c r="CJ1086" t="s">
        <v>617</v>
      </c>
      <c r="CK1086" t="s">
        <v>617</v>
      </c>
      <c r="CL1086" t="s">
        <v>617</v>
      </c>
      <c r="CM1086" t="s">
        <v>617</v>
      </c>
      <c r="CN1086">
        <v>0</v>
      </c>
    </row>
    <row r="1087" spans="1:92" x14ac:dyDescent="0.25">
      <c r="A1087" t="s">
        <v>6619</v>
      </c>
      <c r="B1087" t="s">
        <v>6619</v>
      </c>
      <c r="C1087">
        <v>18</v>
      </c>
      <c r="D1087" t="s">
        <v>597</v>
      </c>
      <c r="E1087">
        <v>66117</v>
      </c>
      <c r="F1087" t="s">
        <v>6388</v>
      </c>
      <c r="G1087" t="s">
        <v>6620</v>
      </c>
      <c r="H1087" t="s">
        <v>6621</v>
      </c>
      <c r="I1087" t="s">
        <v>630</v>
      </c>
      <c r="J1087">
        <v>11135</v>
      </c>
      <c r="K1087">
        <v>6302</v>
      </c>
      <c r="L1087" t="s">
        <v>6622</v>
      </c>
      <c r="M1087" t="s">
        <v>6623</v>
      </c>
      <c r="N1087" t="s">
        <v>6624</v>
      </c>
      <c r="O1087" t="s">
        <v>6625</v>
      </c>
      <c r="P1087" t="s">
        <v>6626</v>
      </c>
      <c r="Q1087" t="s">
        <v>6627</v>
      </c>
      <c r="R1087" t="s">
        <v>6628</v>
      </c>
      <c r="S1087" t="s">
        <v>6434</v>
      </c>
      <c r="T1087" t="s">
        <v>6435</v>
      </c>
      <c r="U1087" t="s">
        <v>2564</v>
      </c>
      <c r="V1087" t="s">
        <v>1577</v>
      </c>
      <c r="W1087">
        <v>43.947499999999998</v>
      </c>
      <c r="X1087">
        <v>-80.100399999999993</v>
      </c>
      <c r="Y1087" t="s">
        <v>612</v>
      </c>
      <c r="Z1087" t="s">
        <v>612</v>
      </c>
      <c r="AA1087" t="s">
        <v>612</v>
      </c>
      <c r="AB1087" t="s">
        <v>612</v>
      </c>
      <c r="AC1087" t="s">
        <v>612</v>
      </c>
      <c r="AD1087" t="s">
        <v>612</v>
      </c>
      <c r="AE1087" t="s">
        <v>612</v>
      </c>
      <c r="AF1087" t="s">
        <v>612</v>
      </c>
      <c r="AG1087" t="s">
        <v>612</v>
      </c>
      <c r="AH1087" t="s">
        <v>612</v>
      </c>
      <c r="AI1087" t="s">
        <v>612</v>
      </c>
      <c r="AJ1087" t="s">
        <v>612</v>
      </c>
      <c r="AK1087" t="s">
        <v>612</v>
      </c>
      <c r="AL1087" t="s">
        <v>612</v>
      </c>
      <c r="AM1087" t="s">
        <v>612</v>
      </c>
      <c r="AN1087" t="s">
        <v>612</v>
      </c>
      <c r="AO1087" t="s">
        <v>612</v>
      </c>
      <c r="AP1087" t="s">
        <v>612</v>
      </c>
      <c r="AQ1087" t="s">
        <v>612</v>
      </c>
      <c r="AR1087" t="s">
        <v>612</v>
      </c>
      <c r="AS1087" t="s">
        <v>612</v>
      </c>
      <c r="AT1087" t="s">
        <v>613</v>
      </c>
      <c r="AU1087" t="s">
        <v>612</v>
      </c>
      <c r="AV1087" t="s">
        <v>635</v>
      </c>
      <c r="AW1087">
        <v>39691</v>
      </c>
      <c r="AX1087">
        <v>3022576</v>
      </c>
      <c r="AY1087" t="s">
        <v>621</v>
      </c>
      <c r="AZ1087" t="s">
        <v>145</v>
      </c>
      <c r="BA1087" t="s">
        <v>470</v>
      </c>
      <c r="BB1087" t="s">
        <v>824</v>
      </c>
      <c r="BC1087">
        <v>39326</v>
      </c>
      <c r="BD1087">
        <v>0</v>
      </c>
      <c r="BE1087">
        <v>0</v>
      </c>
      <c r="BF1087">
        <v>0</v>
      </c>
      <c r="BG1087">
        <v>0</v>
      </c>
      <c r="BH1087">
        <v>0</v>
      </c>
      <c r="BI1087">
        <v>0</v>
      </c>
      <c r="BJ1087">
        <v>0</v>
      </c>
      <c r="BK1087">
        <v>0</v>
      </c>
      <c r="BL1087">
        <v>0</v>
      </c>
      <c r="BM1087">
        <v>0</v>
      </c>
      <c r="BN1087">
        <v>0</v>
      </c>
      <c r="BO1087">
        <v>0</v>
      </c>
      <c r="BP1087">
        <v>0</v>
      </c>
      <c r="BQ1087">
        <v>0</v>
      </c>
      <c r="BR1087">
        <v>0</v>
      </c>
      <c r="BS1087">
        <v>0</v>
      </c>
      <c r="BT1087">
        <v>3022576</v>
      </c>
      <c r="BU1087">
        <v>0</v>
      </c>
      <c r="BV1087">
        <v>0</v>
      </c>
      <c r="BW1087">
        <v>0</v>
      </c>
      <c r="BX1087">
        <v>0</v>
      </c>
      <c r="BY1087">
        <v>0</v>
      </c>
      <c r="BZ1087">
        <v>0</v>
      </c>
      <c r="CA1087">
        <v>0</v>
      </c>
      <c r="CB1087">
        <v>0</v>
      </c>
      <c r="CC1087">
        <v>0</v>
      </c>
      <c r="CD1087">
        <v>3022576</v>
      </c>
      <c r="CE1087">
        <v>3022576</v>
      </c>
      <c r="CF1087">
        <v>3022576</v>
      </c>
      <c r="CG1087">
        <v>0</v>
      </c>
      <c r="CH1087" t="s">
        <v>612</v>
      </c>
      <c r="CI1087" t="s">
        <v>616</v>
      </c>
      <c r="CJ1087" t="s">
        <v>617</v>
      </c>
      <c r="CK1087" t="s">
        <v>617</v>
      </c>
      <c r="CL1087" t="s">
        <v>617</v>
      </c>
      <c r="CM1087" t="s">
        <v>617</v>
      </c>
      <c r="CN1087">
        <v>0</v>
      </c>
    </row>
    <row r="1088" spans="1:92" x14ac:dyDescent="0.25">
      <c r="A1088" t="s">
        <v>6629</v>
      </c>
      <c r="B1088" t="s">
        <v>6629</v>
      </c>
      <c r="C1088">
        <v>18</v>
      </c>
      <c r="D1088" t="s">
        <v>597</v>
      </c>
      <c r="E1088">
        <v>66117</v>
      </c>
      <c r="F1088" t="s">
        <v>6388</v>
      </c>
      <c r="G1088" t="s">
        <v>6630</v>
      </c>
      <c r="H1088" t="s">
        <v>6631</v>
      </c>
      <c r="I1088" t="s">
        <v>630</v>
      </c>
      <c r="J1088">
        <v>10388</v>
      </c>
      <c r="K1088">
        <v>6227</v>
      </c>
      <c r="L1088" t="s">
        <v>6632</v>
      </c>
      <c r="M1088" t="s">
        <v>6633</v>
      </c>
      <c r="N1088" t="s">
        <v>6461</v>
      </c>
      <c r="O1088" t="s">
        <v>6634</v>
      </c>
      <c r="P1088" t="s">
        <v>6463</v>
      </c>
      <c r="Q1088" t="s">
        <v>6464</v>
      </c>
      <c r="R1088" t="s">
        <v>6465</v>
      </c>
      <c r="S1088" t="s">
        <v>6434</v>
      </c>
      <c r="T1088" t="s">
        <v>6435</v>
      </c>
      <c r="U1088" t="s">
        <v>2564</v>
      </c>
      <c r="V1088" t="s">
        <v>1577</v>
      </c>
      <c r="W1088">
        <v>43.907400000000003</v>
      </c>
      <c r="X1088">
        <v>-80.126300000000001</v>
      </c>
      <c r="Y1088" t="s">
        <v>612</v>
      </c>
      <c r="Z1088" t="s">
        <v>612</v>
      </c>
      <c r="AA1088" t="s">
        <v>612</v>
      </c>
      <c r="AB1088" t="s">
        <v>612</v>
      </c>
      <c r="AC1088" t="s">
        <v>612</v>
      </c>
      <c r="AD1088" t="s">
        <v>612</v>
      </c>
      <c r="AE1088" t="s">
        <v>612</v>
      </c>
      <c r="AF1088" t="s">
        <v>612</v>
      </c>
      <c r="AG1088" t="s">
        <v>612</v>
      </c>
      <c r="AH1088" t="s">
        <v>612</v>
      </c>
      <c r="AI1088" t="s">
        <v>612</v>
      </c>
      <c r="AJ1088" t="s">
        <v>612</v>
      </c>
      <c r="AK1088" t="s">
        <v>612</v>
      </c>
      <c r="AL1088" t="s">
        <v>612</v>
      </c>
      <c r="AM1088" t="s">
        <v>612</v>
      </c>
      <c r="AN1088" t="s">
        <v>612</v>
      </c>
      <c r="AO1088" t="s">
        <v>612</v>
      </c>
      <c r="AP1088" t="s">
        <v>612</v>
      </c>
      <c r="AQ1088" t="s">
        <v>612</v>
      </c>
      <c r="AR1088" t="s">
        <v>612</v>
      </c>
      <c r="AS1088" t="s">
        <v>612</v>
      </c>
      <c r="AT1088" t="s">
        <v>613</v>
      </c>
      <c r="AU1088" t="s">
        <v>612</v>
      </c>
      <c r="AV1088" t="s">
        <v>635</v>
      </c>
      <c r="AW1088">
        <v>39691</v>
      </c>
      <c r="AX1088">
        <v>5199429</v>
      </c>
      <c r="AY1088" t="s">
        <v>621</v>
      </c>
      <c r="AZ1088" t="s">
        <v>145</v>
      </c>
      <c r="BA1088" t="s">
        <v>470</v>
      </c>
      <c r="BB1088" t="s">
        <v>1318</v>
      </c>
      <c r="BC1088">
        <v>37500</v>
      </c>
      <c r="BD1088">
        <v>0</v>
      </c>
      <c r="BE1088">
        <v>0</v>
      </c>
      <c r="BF1088">
        <v>0</v>
      </c>
      <c r="BG1088">
        <v>0</v>
      </c>
      <c r="BH1088">
        <v>0</v>
      </c>
      <c r="BI1088">
        <v>0</v>
      </c>
      <c r="BJ1088">
        <v>0</v>
      </c>
      <c r="BK1088">
        <v>0</v>
      </c>
      <c r="BL1088">
        <v>0</v>
      </c>
      <c r="BM1088">
        <v>0</v>
      </c>
      <c r="BN1088">
        <v>0</v>
      </c>
      <c r="BO1088">
        <v>0</v>
      </c>
      <c r="BP1088">
        <v>0</v>
      </c>
      <c r="BQ1088">
        <v>0</v>
      </c>
      <c r="BR1088">
        <v>0</v>
      </c>
      <c r="BS1088">
        <v>0</v>
      </c>
      <c r="BT1088">
        <v>5199429</v>
      </c>
      <c r="BU1088">
        <v>0</v>
      </c>
      <c r="BV1088">
        <v>0</v>
      </c>
      <c r="BW1088">
        <v>0</v>
      </c>
      <c r="BX1088">
        <v>0</v>
      </c>
      <c r="BY1088">
        <v>0</v>
      </c>
      <c r="BZ1088">
        <v>0</v>
      </c>
      <c r="CA1088">
        <v>0</v>
      </c>
      <c r="CB1088">
        <v>0</v>
      </c>
      <c r="CC1088">
        <v>0</v>
      </c>
      <c r="CD1088">
        <v>5199429</v>
      </c>
      <c r="CE1088">
        <v>5199429</v>
      </c>
      <c r="CF1088">
        <v>5199429</v>
      </c>
      <c r="CG1088">
        <v>0</v>
      </c>
      <c r="CH1088" t="s">
        <v>612</v>
      </c>
      <c r="CI1088" t="s">
        <v>616</v>
      </c>
      <c r="CJ1088" t="s">
        <v>617</v>
      </c>
      <c r="CK1088" t="s">
        <v>617</v>
      </c>
      <c r="CL1088" t="s">
        <v>617</v>
      </c>
      <c r="CM1088" t="s">
        <v>617</v>
      </c>
      <c r="CN1088">
        <v>0</v>
      </c>
    </row>
    <row r="1089" spans="1:92" x14ac:dyDescent="0.25">
      <c r="A1089" t="s">
        <v>6635</v>
      </c>
      <c r="B1089" t="s">
        <v>6635</v>
      </c>
      <c r="C1089">
        <v>18</v>
      </c>
      <c r="D1089" t="s">
        <v>597</v>
      </c>
      <c r="E1089">
        <v>66117</v>
      </c>
      <c r="F1089" t="s">
        <v>6388</v>
      </c>
      <c r="G1089" t="s">
        <v>6630</v>
      </c>
      <c r="H1089" t="s">
        <v>6631</v>
      </c>
      <c r="I1089" t="s">
        <v>630</v>
      </c>
      <c r="J1089">
        <v>10388</v>
      </c>
      <c r="K1089">
        <v>6227</v>
      </c>
      <c r="L1089" t="s">
        <v>6632</v>
      </c>
      <c r="M1089" t="s">
        <v>6633</v>
      </c>
      <c r="N1089" t="s">
        <v>6461</v>
      </c>
      <c r="O1089" t="s">
        <v>6634</v>
      </c>
      <c r="P1089" t="s">
        <v>6463</v>
      </c>
      <c r="Q1089" t="s">
        <v>6464</v>
      </c>
      <c r="R1089" t="s">
        <v>6465</v>
      </c>
      <c r="S1089" t="s">
        <v>6434</v>
      </c>
      <c r="T1089" t="s">
        <v>6435</v>
      </c>
      <c r="U1089" t="s">
        <v>2564</v>
      </c>
      <c r="V1089" t="s">
        <v>1577</v>
      </c>
      <c r="W1089">
        <v>43.907400000000003</v>
      </c>
      <c r="X1089">
        <v>-80.126300000000001</v>
      </c>
      <c r="Y1089" t="s">
        <v>612</v>
      </c>
      <c r="Z1089" t="s">
        <v>612</v>
      </c>
      <c r="AA1089" t="s">
        <v>612</v>
      </c>
      <c r="AB1089" t="s">
        <v>612</v>
      </c>
      <c r="AC1089" t="s">
        <v>612</v>
      </c>
      <c r="AD1089" t="s">
        <v>612</v>
      </c>
      <c r="AE1089" t="s">
        <v>612</v>
      </c>
      <c r="AF1089" t="s">
        <v>612</v>
      </c>
      <c r="AG1089" t="s">
        <v>612</v>
      </c>
      <c r="AH1089" t="s">
        <v>612</v>
      </c>
      <c r="AI1089" t="s">
        <v>612</v>
      </c>
      <c r="AJ1089" t="s">
        <v>612</v>
      </c>
      <c r="AK1089" t="s">
        <v>612</v>
      </c>
      <c r="AL1089" t="s">
        <v>612</v>
      </c>
      <c r="AM1089" t="s">
        <v>612</v>
      </c>
      <c r="AN1089" t="s">
        <v>612</v>
      </c>
      <c r="AO1089" t="s">
        <v>612</v>
      </c>
      <c r="AP1089" t="s">
        <v>612</v>
      </c>
      <c r="AQ1089" t="s">
        <v>612</v>
      </c>
      <c r="AR1089" t="s">
        <v>612</v>
      </c>
      <c r="AS1089" t="s">
        <v>612</v>
      </c>
      <c r="AT1089" t="s">
        <v>613</v>
      </c>
      <c r="AU1089" t="s">
        <v>612</v>
      </c>
      <c r="AV1089" t="s">
        <v>635</v>
      </c>
      <c r="AW1089">
        <v>39691</v>
      </c>
      <c r="AX1089">
        <v>562965</v>
      </c>
      <c r="AY1089" t="s">
        <v>621</v>
      </c>
      <c r="AZ1089" t="s">
        <v>140</v>
      </c>
      <c r="BA1089" t="s">
        <v>470</v>
      </c>
      <c r="BB1089" t="s">
        <v>824</v>
      </c>
      <c r="BC1089">
        <v>39326</v>
      </c>
      <c r="BD1089">
        <v>0</v>
      </c>
      <c r="BE1089">
        <v>0</v>
      </c>
      <c r="BF1089">
        <v>0</v>
      </c>
      <c r="BG1089">
        <v>0</v>
      </c>
      <c r="BH1089">
        <v>0</v>
      </c>
      <c r="BI1089">
        <v>0</v>
      </c>
      <c r="BJ1089">
        <v>0</v>
      </c>
      <c r="BK1089">
        <v>0</v>
      </c>
      <c r="BL1089">
        <v>0</v>
      </c>
      <c r="BM1089">
        <v>0</v>
      </c>
      <c r="BN1089">
        <v>0</v>
      </c>
      <c r="BO1089">
        <v>0</v>
      </c>
      <c r="BP1089">
        <v>0</v>
      </c>
      <c r="BQ1089">
        <v>0</v>
      </c>
      <c r="BR1089">
        <v>0</v>
      </c>
      <c r="BS1089">
        <v>0</v>
      </c>
      <c r="BT1089">
        <v>562965</v>
      </c>
      <c r="BU1089">
        <v>0</v>
      </c>
      <c r="BV1089">
        <v>0</v>
      </c>
      <c r="BW1089">
        <v>0</v>
      </c>
      <c r="BX1089">
        <v>0</v>
      </c>
      <c r="BY1089">
        <v>0</v>
      </c>
      <c r="BZ1089">
        <v>0</v>
      </c>
      <c r="CA1089">
        <v>0</v>
      </c>
      <c r="CB1089">
        <v>0</v>
      </c>
      <c r="CC1089">
        <v>0</v>
      </c>
      <c r="CD1089">
        <v>562965</v>
      </c>
      <c r="CE1089">
        <v>562965</v>
      </c>
      <c r="CF1089">
        <v>562965</v>
      </c>
      <c r="CG1089">
        <v>0</v>
      </c>
      <c r="CH1089" t="s">
        <v>612</v>
      </c>
      <c r="CI1089" t="s">
        <v>616</v>
      </c>
      <c r="CJ1089" t="s">
        <v>617</v>
      </c>
      <c r="CK1089" t="s">
        <v>617</v>
      </c>
      <c r="CL1089" t="s">
        <v>617</v>
      </c>
      <c r="CM1089" t="s">
        <v>617</v>
      </c>
      <c r="CN1089">
        <v>0</v>
      </c>
    </row>
    <row r="1090" spans="1:92" x14ac:dyDescent="0.25">
      <c r="A1090" t="s">
        <v>6636</v>
      </c>
      <c r="B1090" t="s">
        <v>6636</v>
      </c>
      <c r="C1090">
        <v>18</v>
      </c>
      <c r="D1090" t="s">
        <v>597</v>
      </c>
      <c r="E1090">
        <v>66117</v>
      </c>
      <c r="F1090" t="s">
        <v>6388</v>
      </c>
      <c r="G1090" t="s">
        <v>6637</v>
      </c>
      <c r="H1090" t="s">
        <v>6638</v>
      </c>
      <c r="I1090" t="s">
        <v>630</v>
      </c>
      <c r="J1090">
        <v>1745</v>
      </c>
      <c r="K1090">
        <v>6418</v>
      </c>
      <c r="L1090" t="s">
        <v>6639</v>
      </c>
      <c r="M1090" t="s">
        <v>6640</v>
      </c>
      <c r="N1090" t="s">
        <v>6391</v>
      </c>
      <c r="O1090" t="s">
        <v>6641</v>
      </c>
      <c r="P1090" t="s">
        <v>6393</v>
      </c>
      <c r="Q1090" t="s">
        <v>6394</v>
      </c>
      <c r="R1090" t="s">
        <v>6395</v>
      </c>
      <c r="S1090" t="s">
        <v>6396</v>
      </c>
      <c r="T1090" t="s">
        <v>6397</v>
      </c>
      <c r="U1090" t="s">
        <v>1576</v>
      </c>
      <c r="V1090" t="s">
        <v>1577</v>
      </c>
      <c r="W1090">
        <v>43.537790000000001</v>
      </c>
      <c r="X1090">
        <v>-80.2667</v>
      </c>
      <c r="Y1090" t="s">
        <v>612</v>
      </c>
      <c r="Z1090" t="s">
        <v>612</v>
      </c>
      <c r="AA1090" t="s">
        <v>612</v>
      </c>
      <c r="AB1090" t="s">
        <v>612</v>
      </c>
      <c r="AC1090" t="s">
        <v>612</v>
      </c>
      <c r="AD1090" t="s">
        <v>612</v>
      </c>
      <c r="AE1090" t="s">
        <v>612</v>
      </c>
      <c r="AF1090" t="s">
        <v>612</v>
      </c>
      <c r="AG1090" t="s">
        <v>612</v>
      </c>
      <c r="AH1090" t="s">
        <v>612</v>
      </c>
      <c r="AI1090" t="s">
        <v>612</v>
      </c>
      <c r="AJ1090" t="s">
        <v>612</v>
      </c>
      <c r="AK1090" t="s">
        <v>612</v>
      </c>
      <c r="AL1090" t="s">
        <v>612</v>
      </c>
      <c r="AM1090" t="s">
        <v>612</v>
      </c>
      <c r="AN1090" t="s">
        <v>612</v>
      </c>
      <c r="AO1090" t="s">
        <v>612</v>
      </c>
      <c r="AP1090" t="s">
        <v>612</v>
      </c>
      <c r="AQ1090" t="s">
        <v>612</v>
      </c>
      <c r="AR1090" t="s">
        <v>612</v>
      </c>
      <c r="AS1090" t="s">
        <v>612</v>
      </c>
      <c r="AT1090" t="s">
        <v>613</v>
      </c>
      <c r="AU1090" t="s">
        <v>612</v>
      </c>
      <c r="AV1090" t="s">
        <v>635</v>
      </c>
      <c r="AW1090">
        <v>39691</v>
      </c>
      <c r="AX1090">
        <v>423759</v>
      </c>
      <c r="AY1090" t="s">
        <v>621</v>
      </c>
      <c r="AZ1090" t="s">
        <v>140</v>
      </c>
      <c r="BA1090" t="s">
        <v>470</v>
      </c>
      <c r="BB1090" t="s">
        <v>659</v>
      </c>
      <c r="BC1090">
        <v>36770</v>
      </c>
      <c r="BD1090">
        <v>0</v>
      </c>
      <c r="BE1090">
        <v>0</v>
      </c>
      <c r="BF1090">
        <v>0</v>
      </c>
      <c r="BG1090">
        <v>0</v>
      </c>
      <c r="BH1090">
        <v>0</v>
      </c>
      <c r="BI1090">
        <v>0</v>
      </c>
      <c r="BJ1090">
        <v>0</v>
      </c>
      <c r="BK1090">
        <v>0</v>
      </c>
      <c r="BL1090">
        <v>0</v>
      </c>
      <c r="BM1090">
        <v>0</v>
      </c>
      <c r="BN1090">
        <v>0</v>
      </c>
      <c r="BO1090">
        <v>0</v>
      </c>
      <c r="BP1090">
        <v>0</v>
      </c>
      <c r="BQ1090">
        <v>0</v>
      </c>
      <c r="BR1090">
        <v>0</v>
      </c>
      <c r="BS1090">
        <v>0</v>
      </c>
      <c r="BT1090">
        <v>423759</v>
      </c>
      <c r="BU1090">
        <v>0</v>
      </c>
      <c r="BV1090">
        <v>0</v>
      </c>
      <c r="BW1090">
        <v>0</v>
      </c>
      <c r="BX1090">
        <v>0</v>
      </c>
      <c r="BY1090">
        <v>0</v>
      </c>
      <c r="BZ1090">
        <v>0</v>
      </c>
      <c r="CA1090">
        <v>0</v>
      </c>
      <c r="CB1090">
        <v>0</v>
      </c>
      <c r="CC1090">
        <v>0</v>
      </c>
      <c r="CD1090">
        <v>423759</v>
      </c>
      <c r="CE1090">
        <v>423759</v>
      </c>
      <c r="CF1090">
        <v>423759</v>
      </c>
      <c r="CG1090">
        <v>0</v>
      </c>
      <c r="CH1090" t="s">
        <v>612</v>
      </c>
      <c r="CI1090" t="s">
        <v>616</v>
      </c>
      <c r="CJ1090" t="s">
        <v>617</v>
      </c>
      <c r="CK1090" t="s">
        <v>617</v>
      </c>
      <c r="CL1090" t="s">
        <v>617</v>
      </c>
      <c r="CM1090" t="s">
        <v>617</v>
      </c>
      <c r="CN1090">
        <v>0</v>
      </c>
    </row>
    <row r="1091" spans="1:92" x14ac:dyDescent="0.25">
      <c r="A1091" t="s">
        <v>6642</v>
      </c>
      <c r="B1091" t="s">
        <v>6642</v>
      </c>
      <c r="C1091">
        <v>18</v>
      </c>
      <c r="D1091" t="s">
        <v>597</v>
      </c>
      <c r="E1091">
        <v>66117</v>
      </c>
      <c r="F1091" t="s">
        <v>6388</v>
      </c>
      <c r="G1091" t="s">
        <v>6643</v>
      </c>
      <c r="H1091" t="s">
        <v>6644</v>
      </c>
      <c r="I1091" t="s">
        <v>630</v>
      </c>
      <c r="J1091">
        <v>1752</v>
      </c>
      <c r="K1091">
        <v>6423</v>
      </c>
      <c r="L1091" t="s">
        <v>6645</v>
      </c>
      <c r="M1091" t="s">
        <v>6646</v>
      </c>
      <c r="N1091" t="s">
        <v>6647</v>
      </c>
      <c r="O1091" t="s">
        <v>6648</v>
      </c>
      <c r="P1091" t="s">
        <v>6609</v>
      </c>
      <c r="Q1091" t="s">
        <v>6610</v>
      </c>
      <c r="R1091" t="s">
        <v>6611</v>
      </c>
      <c r="S1091" t="s">
        <v>6396</v>
      </c>
      <c r="T1091" t="s">
        <v>6397</v>
      </c>
      <c r="U1091" t="s">
        <v>1576</v>
      </c>
      <c r="V1091" t="s">
        <v>1577</v>
      </c>
      <c r="W1091">
        <v>43.830800000000004</v>
      </c>
      <c r="X1091">
        <v>-80.843279999999993</v>
      </c>
      <c r="Y1091" t="s">
        <v>612</v>
      </c>
      <c r="Z1091" t="s">
        <v>612</v>
      </c>
      <c r="AA1091" t="s">
        <v>612</v>
      </c>
      <c r="AB1091" t="s">
        <v>612</v>
      </c>
      <c r="AC1091" t="s">
        <v>612</v>
      </c>
      <c r="AD1091" t="s">
        <v>612</v>
      </c>
      <c r="AE1091" t="s">
        <v>612</v>
      </c>
      <c r="AF1091" t="s">
        <v>612</v>
      </c>
      <c r="AG1091" t="s">
        <v>612</v>
      </c>
      <c r="AH1091" t="s">
        <v>612</v>
      </c>
      <c r="AI1091" t="s">
        <v>612</v>
      </c>
      <c r="AJ1091" t="s">
        <v>612</v>
      </c>
      <c r="AK1091" t="s">
        <v>612</v>
      </c>
      <c r="AL1091" t="s">
        <v>612</v>
      </c>
      <c r="AM1091" t="s">
        <v>612</v>
      </c>
      <c r="AN1091" t="s">
        <v>612</v>
      </c>
      <c r="AO1091" t="s">
        <v>612</v>
      </c>
      <c r="AP1091" t="s">
        <v>612</v>
      </c>
      <c r="AQ1091" t="s">
        <v>612</v>
      </c>
      <c r="AR1091" t="s">
        <v>612</v>
      </c>
      <c r="AS1091" t="s">
        <v>612</v>
      </c>
      <c r="AT1091" t="s">
        <v>613</v>
      </c>
      <c r="AU1091" t="s">
        <v>612</v>
      </c>
      <c r="AV1091" t="s">
        <v>635</v>
      </c>
      <c r="AW1091">
        <v>39691</v>
      </c>
      <c r="AX1091">
        <v>536966</v>
      </c>
      <c r="AY1091" t="s">
        <v>621</v>
      </c>
      <c r="AZ1091" t="s">
        <v>140</v>
      </c>
      <c r="BA1091" t="s">
        <v>470</v>
      </c>
      <c r="BB1091" t="s">
        <v>824</v>
      </c>
      <c r="BC1091">
        <v>39326</v>
      </c>
      <c r="BD1091">
        <v>0</v>
      </c>
      <c r="BE1091">
        <v>0</v>
      </c>
      <c r="BF1091">
        <v>0</v>
      </c>
      <c r="BG1091">
        <v>0</v>
      </c>
      <c r="BH1091">
        <v>0</v>
      </c>
      <c r="BI1091">
        <v>0</v>
      </c>
      <c r="BJ1091">
        <v>0</v>
      </c>
      <c r="BK1091">
        <v>0</v>
      </c>
      <c r="BL1091">
        <v>0</v>
      </c>
      <c r="BM1091">
        <v>0</v>
      </c>
      <c r="BN1091">
        <v>0</v>
      </c>
      <c r="BO1091">
        <v>0</v>
      </c>
      <c r="BP1091">
        <v>0</v>
      </c>
      <c r="BQ1091">
        <v>0</v>
      </c>
      <c r="BR1091">
        <v>0</v>
      </c>
      <c r="BS1091">
        <v>0</v>
      </c>
      <c r="BT1091">
        <v>536966</v>
      </c>
      <c r="BU1091">
        <v>0</v>
      </c>
      <c r="BV1091">
        <v>0</v>
      </c>
      <c r="BW1091">
        <v>0</v>
      </c>
      <c r="BX1091">
        <v>0</v>
      </c>
      <c r="BY1091">
        <v>0</v>
      </c>
      <c r="BZ1091">
        <v>0</v>
      </c>
      <c r="CA1091">
        <v>0</v>
      </c>
      <c r="CB1091">
        <v>0</v>
      </c>
      <c r="CC1091">
        <v>0</v>
      </c>
      <c r="CD1091">
        <v>536966</v>
      </c>
      <c r="CE1091">
        <v>536966</v>
      </c>
      <c r="CF1091">
        <v>536966</v>
      </c>
      <c r="CG1091">
        <v>0</v>
      </c>
      <c r="CH1091" t="s">
        <v>612</v>
      </c>
      <c r="CI1091" t="s">
        <v>616</v>
      </c>
      <c r="CJ1091" t="s">
        <v>617</v>
      </c>
      <c r="CK1091" t="s">
        <v>617</v>
      </c>
      <c r="CL1091" t="s">
        <v>617</v>
      </c>
      <c r="CM1091" t="s">
        <v>617</v>
      </c>
      <c r="CN1091">
        <v>0</v>
      </c>
    </row>
    <row r="1092" spans="1:92" x14ac:dyDescent="0.25">
      <c r="A1092" t="s">
        <v>6649</v>
      </c>
      <c r="B1092" t="s">
        <v>6649</v>
      </c>
      <c r="C1092">
        <v>18</v>
      </c>
      <c r="D1092" t="s">
        <v>597</v>
      </c>
      <c r="E1092">
        <v>66117</v>
      </c>
      <c r="F1092" t="s">
        <v>6388</v>
      </c>
      <c r="G1092" t="s">
        <v>6650</v>
      </c>
      <c r="H1092" t="s">
        <v>6651</v>
      </c>
      <c r="I1092" t="s">
        <v>630</v>
      </c>
      <c r="J1092">
        <v>1766</v>
      </c>
      <c r="K1092">
        <v>6429</v>
      </c>
      <c r="L1092" t="s">
        <v>6652</v>
      </c>
      <c r="M1092" t="s">
        <v>6653</v>
      </c>
      <c r="N1092" t="s">
        <v>6461</v>
      </c>
      <c r="O1092" t="s">
        <v>6654</v>
      </c>
      <c r="P1092" t="s">
        <v>6463</v>
      </c>
      <c r="Q1092" t="s">
        <v>6464</v>
      </c>
      <c r="R1092" t="s">
        <v>6465</v>
      </c>
      <c r="S1092" t="s">
        <v>6434</v>
      </c>
      <c r="T1092" t="s">
        <v>6435</v>
      </c>
      <c r="U1092" t="s">
        <v>2564</v>
      </c>
      <c r="V1092" t="s">
        <v>1577</v>
      </c>
      <c r="W1092">
        <v>43.909520000000001</v>
      </c>
      <c r="X1092">
        <v>-80.104020000000006</v>
      </c>
      <c r="Y1092" t="s">
        <v>612</v>
      </c>
      <c r="Z1092" t="s">
        <v>612</v>
      </c>
      <c r="AA1092" t="s">
        <v>612</v>
      </c>
      <c r="AB1092" t="s">
        <v>612</v>
      </c>
      <c r="AC1092" t="s">
        <v>612</v>
      </c>
      <c r="AD1092" t="s">
        <v>612</v>
      </c>
      <c r="AE1092" t="s">
        <v>612</v>
      </c>
      <c r="AF1092" t="s">
        <v>612</v>
      </c>
      <c r="AG1092" t="s">
        <v>612</v>
      </c>
      <c r="AH1092" t="s">
        <v>612</v>
      </c>
      <c r="AI1092" t="s">
        <v>612</v>
      </c>
      <c r="AJ1092" t="s">
        <v>612</v>
      </c>
      <c r="AK1092" t="s">
        <v>612</v>
      </c>
      <c r="AL1092" t="s">
        <v>612</v>
      </c>
      <c r="AM1092" t="s">
        <v>612</v>
      </c>
      <c r="AN1092" t="s">
        <v>612</v>
      </c>
      <c r="AO1092" t="s">
        <v>612</v>
      </c>
      <c r="AP1092" t="s">
        <v>612</v>
      </c>
      <c r="AQ1092" t="s">
        <v>612</v>
      </c>
      <c r="AR1092" t="s">
        <v>612</v>
      </c>
      <c r="AS1092" t="s">
        <v>612</v>
      </c>
      <c r="AT1092" t="s">
        <v>613</v>
      </c>
      <c r="AU1092" t="s">
        <v>612</v>
      </c>
      <c r="AV1092" t="s">
        <v>635</v>
      </c>
      <c r="AW1092">
        <v>39691</v>
      </c>
      <c r="AX1092">
        <v>2186780</v>
      </c>
      <c r="AY1092" t="s">
        <v>621</v>
      </c>
      <c r="AZ1092" t="s">
        <v>140</v>
      </c>
      <c r="BA1092" t="s">
        <v>470</v>
      </c>
      <c r="BB1092" t="s">
        <v>1318</v>
      </c>
      <c r="BC1092">
        <v>37500</v>
      </c>
      <c r="BD1092">
        <v>0</v>
      </c>
      <c r="BE1092">
        <v>0</v>
      </c>
      <c r="BF1092">
        <v>0</v>
      </c>
      <c r="BG1092">
        <v>0</v>
      </c>
      <c r="BH1092">
        <v>0</v>
      </c>
      <c r="BI1092">
        <v>0</v>
      </c>
      <c r="BJ1092">
        <v>0</v>
      </c>
      <c r="BK1092">
        <v>0</v>
      </c>
      <c r="BL1092">
        <v>0</v>
      </c>
      <c r="BM1092">
        <v>0</v>
      </c>
      <c r="BN1092">
        <v>0</v>
      </c>
      <c r="BO1092">
        <v>0</v>
      </c>
      <c r="BP1092">
        <v>0</v>
      </c>
      <c r="BQ1092">
        <v>0</v>
      </c>
      <c r="BR1092">
        <v>0</v>
      </c>
      <c r="BS1092">
        <v>0</v>
      </c>
      <c r="BT1092">
        <v>2186780</v>
      </c>
      <c r="BU1092">
        <v>0</v>
      </c>
      <c r="BV1092">
        <v>0</v>
      </c>
      <c r="BW1092">
        <v>0</v>
      </c>
      <c r="BX1092">
        <v>0</v>
      </c>
      <c r="BY1092">
        <v>0</v>
      </c>
      <c r="BZ1092">
        <v>0</v>
      </c>
      <c r="CA1092">
        <v>0</v>
      </c>
      <c r="CB1092">
        <v>0</v>
      </c>
      <c r="CC1092">
        <v>0</v>
      </c>
      <c r="CD1092">
        <v>2186780</v>
      </c>
      <c r="CE1092">
        <v>2186780</v>
      </c>
      <c r="CF1092">
        <v>2186780</v>
      </c>
      <c r="CG1092">
        <v>0</v>
      </c>
      <c r="CH1092" t="s">
        <v>612</v>
      </c>
      <c r="CI1092" t="s">
        <v>616</v>
      </c>
      <c r="CJ1092" t="s">
        <v>617</v>
      </c>
      <c r="CK1092" t="s">
        <v>617</v>
      </c>
      <c r="CL1092" t="s">
        <v>617</v>
      </c>
      <c r="CM1092" t="s">
        <v>617</v>
      </c>
      <c r="CN1092">
        <v>0</v>
      </c>
    </row>
    <row r="1093" spans="1:92" x14ac:dyDescent="0.25">
      <c r="A1093" t="s">
        <v>6655</v>
      </c>
      <c r="B1093" t="s">
        <v>6655</v>
      </c>
      <c r="C1093">
        <v>18</v>
      </c>
      <c r="D1093" t="s">
        <v>597</v>
      </c>
      <c r="E1093">
        <v>66117</v>
      </c>
      <c r="F1093" t="s">
        <v>6388</v>
      </c>
      <c r="G1093" t="s">
        <v>6656</v>
      </c>
      <c r="H1093" t="s">
        <v>6657</v>
      </c>
      <c r="I1093" t="s">
        <v>630</v>
      </c>
      <c r="J1093">
        <v>1856</v>
      </c>
      <c r="K1093">
        <v>6491</v>
      </c>
      <c r="L1093" t="s">
        <v>6658</v>
      </c>
      <c r="M1093" t="s">
        <v>6659</v>
      </c>
      <c r="N1093" t="s">
        <v>6660</v>
      </c>
      <c r="O1093" t="s">
        <v>6661</v>
      </c>
      <c r="P1093" t="s">
        <v>6662</v>
      </c>
      <c r="Q1093" t="s">
        <v>6663</v>
      </c>
      <c r="R1093" t="s">
        <v>6664</v>
      </c>
      <c r="S1093" t="s">
        <v>6434</v>
      </c>
      <c r="T1093" t="s">
        <v>6435</v>
      </c>
      <c r="U1093" t="s">
        <v>2564</v>
      </c>
      <c r="V1093" t="s">
        <v>1577</v>
      </c>
      <c r="W1093">
        <v>44.097299999999997</v>
      </c>
      <c r="X1093">
        <v>-80.141099999999994</v>
      </c>
      <c r="Y1093" t="s">
        <v>612</v>
      </c>
      <c r="Z1093" t="s">
        <v>612</v>
      </c>
      <c r="AA1093" t="s">
        <v>612</v>
      </c>
      <c r="AB1093" t="s">
        <v>612</v>
      </c>
      <c r="AC1093" t="s">
        <v>612</v>
      </c>
      <c r="AD1093" t="s">
        <v>612</v>
      </c>
      <c r="AE1093" t="s">
        <v>612</v>
      </c>
      <c r="AF1093" t="s">
        <v>612</v>
      </c>
      <c r="AG1093" t="s">
        <v>612</v>
      </c>
      <c r="AH1093" t="s">
        <v>612</v>
      </c>
      <c r="AI1093" t="s">
        <v>612</v>
      </c>
      <c r="AJ1093" t="s">
        <v>612</v>
      </c>
      <c r="AK1093" t="s">
        <v>612</v>
      </c>
      <c r="AL1093" t="s">
        <v>612</v>
      </c>
      <c r="AM1093" t="s">
        <v>612</v>
      </c>
      <c r="AN1093" t="s">
        <v>612</v>
      </c>
      <c r="AO1093" t="s">
        <v>612</v>
      </c>
      <c r="AP1093" t="s">
        <v>612</v>
      </c>
      <c r="AQ1093" t="s">
        <v>612</v>
      </c>
      <c r="AR1093" t="s">
        <v>612</v>
      </c>
      <c r="AS1093" t="s">
        <v>612</v>
      </c>
      <c r="AT1093" t="s">
        <v>613</v>
      </c>
      <c r="AU1093" t="s">
        <v>612</v>
      </c>
      <c r="AV1093" t="s">
        <v>635</v>
      </c>
      <c r="AW1093">
        <v>39691</v>
      </c>
      <c r="AX1093">
        <v>521682</v>
      </c>
      <c r="AY1093" t="s">
        <v>621</v>
      </c>
      <c r="AZ1093" t="s">
        <v>140</v>
      </c>
      <c r="BA1093" t="s">
        <v>470</v>
      </c>
      <c r="BB1093" t="s">
        <v>824</v>
      </c>
      <c r="BC1093">
        <v>39326</v>
      </c>
      <c r="BD1093">
        <v>0</v>
      </c>
      <c r="BE1093">
        <v>0</v>
      </c>
      <c r="BF1093">
        <v>0</v>
      </c>
      <c r="BG1093">
        <v>0</v>
      </c>
      <c r="BH1093">
        <v>0</v>
      </c>
      <c r="BI1093">
        <v>0</v>
      </c>
      <c r="BJ1093">
        <v>0</v>
      </c>
      <c r="BK1093">
        <v>0</v>
      </c>
      <c r="BL1093">
        <v>0</v>
      </c>
      <c r="BM1093">
        <v>0</v>
      </c>
      <c r="BN1093">
        <v>0</v>
      </c>
      <c r="BO1093">
        <v>0</v>
      </c>
      <c r="BP1093">
        <v>0</v>
      </c>
      <c r="BQ1093">
        <v>0</v>
      </c>
      <c r="BR1093">
        <v>0</v>
      </c>
      <c r="BS1093">
        <v>0</v>
      </c>
      <c r="BT1093">
        <v>521682</v>
      </c>
      <c r="BU1093">
        <v>0</v>
      </c>
      <c r="BV1093">
        <v>0</v>
      </c>
      <c r="BW1093">
        <v>0</v>
      </c>
      <c r="BX1093">
        <v>0</v>
      </c>
      <c r="BY1093">
        <v>0</v>
      </c>
      <c r="BZ1093">
        <v>0</v>
      </c>
      <c r="CA1093">
        <v>0</v>
      </c>
      <c r="CB1093">
        <v>0</v>
      </c>
      <c r="CC1093">
        <v>0</v>
      </c>
      <c r="CD1093">
        <v>521682</v>
      </c>
      <c r="CE1093">
        <v>521682</v>
      </c>
      <c r="CF1093">
        <v>521682</v>
      </c>
      <c r="CG1093">
        <v>0</v>
      </c>
      <c r="CH1093" t="s">
        <v>612</v>
      </c>
      <c r="CI1093" t="s">
        <v>616</v>
      </c>
      <c r="CJ1093" t="s">
        <v>617</v>
      </c>
      <c r="CK1093" t="s">
        <v>617</v>
      </c>
      <c r="CL1093" t="s">
        <v>617</v>
      </c>
      <c r="CM1093" t="s">
        <v>617</v>
      </c>
      <c r="CN1093">
        <v>0</v>
      </c>
    </row>
    <row r="1094" spans="1:92" x14ac:dyDescent="0.25">
      <c r="A1094" t="s">
        <v>6665</v>
      </c>
      <c r="B1094" t="s">
        <v>6665</v>
      </c>
      <c r="C1094">
        <v>18</v>
      </c>
      <c r="D1094" t="s">
        <v>597</v>
      </c>
      <c r="E1094">
        <v>66117</v>
      </c>
      <c r="F1094" t="s">
        <v>6388</v>
      </c>
      <c r="G1094" t="s">
        <v>6666</v>
      </c>
      <c r="H1094" t="s">
        <v>6667</v>
      </c>
      <c r="I1094" t="s">
        <v>630</v>
      </c>
      <c r="J1094">
        <v>1883</v>
      </c>
      <c r="K1094">
        <v>6513</v>
      </c>
      <c r="L1094" t="s">
        <v>6668</v>
      </c>
      <c r="M1094" t="s">
        <v>6669</v>
      </c>
      <c r="N1094" t="s">
        <v>6461</v>
      </c>
      <c r="O1094" t="s">
        <v>6670</v>
      </c>
      <c r="P1094" t="s">
        <v>6463</v>
      </c>
      <c r="Q1094" t="s">
        <v>6464</v>
      </c>
      <c r="R1094" t="s">
        <v>6465</v>
      </c>
      <c r="S1094" t="s">
        <v>6434</v>
      </c>
      <c r="T1094" t="s">
        <v>6435</v>
      </c>
      <c r="U1094" t="s">
        <v>2564</v>
      </c>
      <c r="V1094" t="s">
        <v>1577</v>
      </c>
      <c r="W1094">
        <v>43.919960000000003</v>
      </c>
      <c r="X1094">
        <v>-80.106049999999996</v>
      </c>
      <c r="Y1094" t="s">
        <v>612</v>
      </c>
      <c r="Z1094" t="s">
        <v>612</v>
      </c>
      <c r="AA1094" t="s">
        <v>612</v>
      </c>
      <c r="AB1094" t="s">
        <v>612</v>
      </c>
      <c r="AC1094" t="s">
        <v>612</v>
      </c>
      <c r="AD1094" t="s">
        <v>612</v>
      </c>
      <c r="AE1094" t="s">
        <v>612</v>
      </c>
      <c r="AF1094" t="s">
        <v>612</v>
      </c>
      <c r="AG1094" t="s">
        <v>612</v>
      </c>
      <c r="AH1094" t="s">
        <v>612</v>
      </c>
      <c r="AI1094" t="s">
        <v>612</v>
      </c>
      <c r="AJ1094" t="s">
        <v>612</v>
      </c>
      <c r="AK1094" t="s">
        <v>612</v>
      </c>
      <c r="AL1094" t="s">
        <v>612</v>
      </c>
      <c r="AM1094" t="s">
        <v>612</v>
      </c>
      <c r="AN1094" t="s">
        <v>612</v>
      </c>
      <c r="AO1094" t="s">
        <v>612</v>
      </c>
      <c r="AP1094" t="s">
        <v>612</v>
      </c>
      <c r="AQ1094" t="s">
        <v>612</v>
      </c>
      <c r="AR1094" t="s">
        <v>612</v>
      </c>
      <c r="AS1094" t="s">
        <v>612</v>
      </c>
      <c r="AT1094" t="s">
        <v>613</v>
      </c>
      <c r="AU1094" t="s">
        <v>612</v>
      </c>
      <c r="AV1094" t="s">
        <v>635</v>
      </c>
      <c r="AW1094">
        <v>39691</v>
      </c>
      <c r="AX1094">
        <v>2228000</v>
      </c>
      <c r="AY1094" t="s">
        <v>621</v>
      </c>
      <c r="AZ1094" t="s">
        <v>140</v>
      </c>
      <c r="BA1094" t="s">
        <v>470</v>
      </c>
      <c r="BB1094" t="s">
        <v>1318</v>
      </c>
      <c r="BC1094">
        <v>37500</v>
      </c>
      <c r="BD1094">
        <v>0</v>
      </c>
      <c r="BE1094">
        <v>0</v>
      </c>
      <c r="BF1094">
        <v>0</v>
      </c>
      <c r="BG1094">
        <v>0</v>
      </c>
      <c r="BH1094">
        <v>0</v>
      </c>
      <c r="BI1094">
        <v>0</v>
      </c>
      <c r="BJ1094">
        <v>0</v>
      </c>
      <c r="BK1094">
        <v>0</v>
      </c>
      <c r="BL1094">
        <v>0</v>
      </c>
      <c r="BM1094">
        <v>0</v>
      </c>
      <c r="BN1094">
        <v>0</v>
      </c>
      <c r="BO1094">
        <v>0</v>
      </c>
      <c r="BP1094">
        <v>0</v>
      </c>
      <c r="BQ1094">
        <v>0</v>
      </c>
      <c r="BR1094">
        <v>0</v>
      </c>
      <c r="BS1094">
        <v>0</v>
      </c>
      <c r="BT1094">
        <v>2228000</v>
      </c>
      <c r="BU1094">
        <v>0</v>
      </c>
      <c r="BV1094">
        <v>0</v>
      </c>
      <c r="BW1094">
        <v>0</v>
      </c>
      <c r="BX1094">
        <v>0</v>
      </c>
      <c r="BY1094">
        <v>0</v>
      </c>
      <c r="BZ1094">
        <v>0</v>
      </c>
      <c r="CA1094">
        <v>0</v>
      </c>
      <c r="CB1094">
        <v>0</v>
      </c>
      <c r="CC1094">
        <v>0</v>
      </c>
      <c r="CD1094">
        <v>2228000</v>
      </c>
      <c r="CE1094">
        <v>2228000</v>
      </c>
      <c r="CF1094">
        <v>2228000</v>
      </c>
      <c r="CG1094">
        <v>0</v>
      </c>
      <c r="CH1094" t="s">
        <v>612</v>
      </c>
      <c r="CI1094" t="s">
        <v>616</v>
      </c>
      <c r="CJ1094" t="s">
        <v>617</v>
      </c>
      <c r="CK1094" t="s">
        <v>617</v>
      </c>
      <c r="CL1094" t="s">
        <v>617</v>
      </c>
      <c r="CM1094" t="s">
        <v>617</v>
      </c>
      <c r="CN1094">
        <v>0</v>
      </c>
    </row>
    <row r="1095" spans="1:92" x14ac:dyDescent="0.25">
      <c r="A1095" t="s">
        <v>6671</v>
      </c>
      <c r="B1095" t="s">
        <v>6671</v>
      </c>
      <c r="C1095">
        <v>18</v>
      </c>
      <c r="D1095" t="s">
        <v>597</v>
      </c>
      <c r="E1095">
        <v>66117</v>
      </c>
      <c r="F1095" t="s">
        <v>6388</v>
      </c>
      <c r="G1095" t="s">
        <v>6672</v>
      </c>
      <c r="H1095" t="s">
        <v>6673</v>
      </c>
      <c r="I1095" t="s">
        <v>630</v>
      </c>
      <c r="J1095">
        <v>10451</v>
      </c>
      <c r="K1095">
        <v>11109</v>
      </c>
      <c r="L1095" t="s">
        <v>6674</v>
      </c>
      <c r="M1095" t="s">
        <v>6675</v>
      </c>
      <c r="N1095" t="s">
        <v>6461</v>
      </c>
      <c r="O1095" t="s">
        <v>6676</v>
      </c>
      <c r="P1095" t="s">
        <v>6463</v>
      </c>
      <c r="Q1095" t="s">
        <v>6464</v>
      </c>
      <c r="R1095" t="s">
        <v>6465</v>
      </c>
      <c r="S1095" t="s">
        <v>6434</v>
      </c>
      <c r="T1095" t="s">
        <v>6435</v>
      </c>
      <c r="U1095" t="s">
        <v>2564</v>
      </c>
      <c r="V1095" t="s">
        <v>1577</v>
      </c>
      <c r="W1095">
        <v>43.915050000000001</v>
      </c>
      <c r="X1095">
        <v>-80.090410000000006</v>
      </c>
      <c r="Y1095" t="s">
        <v>612</v>
      </c>
      <c r="Z1095" t="s">
        <v>612</v>
      </c>
      <c r="AA1095" t="s">
        <v>612</v>
      </c>
      <c r="AB1095" t="s">
        <v>612</v>
      </c>
      <c r="AC1095" t="s">
        <v>612</v>
      </c>
      <c r="AD1095" t="s">
        <v>612</v>
      </c>
      <c r="AE1095" t="s">
        <v>612</v>
      </c>
      <c r="AF1095" t="s">
        <v>612</v>
      </c>
      <c r="AG1095" t="s">
        <v>612</v>
      </c>
      <c r="AH1095" t="s">
        <v>612</v>
      </c>
      <c r="AI1095" t="s">
        <v>612</v>
      </c>
      <c r="AJ1095" t="s">
        <v>612</v>
      </c>
      <c r="AK1095" t="s">
        <v>612</v>
      </c>
      <c r="AL1095" t="s">
        <v>612</v>
      </c>
      <c r="AM1095" t="s">
        <v>612</v>
      </c>
      <c r="AN1095" t="s">
        <v>612</v>
      </c>
      <c r="AO1095" t="s">
        <v>612</v>
      </c>
      <c r="AP1095" t="s">
        <v>612</v>
      </c>
      <c r="AQ1095" t="s">
        <v>612</v>
      </c>
      <c r="AR1095" t="s">
        <v>612</v>
      </c>
      <c r="AS1095" t="s">
        <v>612</v>
      </c>
      <c r="AT1095" t="s">
        <v>613</v>
      </c>
      <c r="AU1095" t="s">
        <v>612</v>
      </c>
      <c r="AV1095" t="s">
        <v>635</v>
      </c>
      <c r="AW1095">
        <v>39691</v>
      </c>
      <c r="AX1095">
        <v>5096353</v>
      </c>
      <c r="AY1095" t="s">
        <v>621</v>
      </c>
      <c r="AZ1095" t="s">
        <v>145</v>
      </c>
      <c r="BA1095" t="s">
        <v>470</v>
      </c>
      <c r="BB1095" t="s">
        <v>645</v>
      </c>
      <c r="BC1095">
        <v>38231</v>
      </c>
      <c r="BD1095">
        <v>0</v>
      </c>
      <c r="BE1095">
        <v>0</v>
      </c>
      <c r="BF1095">
        <v>0</v>
      </c>
      <c r="BG1095">
        <v>0</v>
      </c>
      <c r="BH1095">
        <v>0</v>
      </c>
      <c r="BI1095">
        <v>0</v>
      </c>
      <c r="BJ1095">
        <v>0</v>
      </c>
      <c r="BK1095">
        <v>0</v>
      </c>
      <c r="BL1095">
        <v>0</v>
      </c>
      <c r="BM1095">
        <v>0</v>
      </c>
      <c r="BN1095">
        <v>0</v>
      </c>
      <c r="BO1095">
        <v>0</v>
      </c>
      <c r="BP1095">
        <v>0</v>
      </c>
      <c r="BQ1095">
        <v>0</v>
      </c>
      <c r="BR1095">
        <v>22478</v>
      </c>
      <c r="BS1095">
        <v>22478</v>
      </c>
      <c r="BT1095">
        <v>5073875</v>
      </c>
      <c r="BU1095">
        <v>0</v>
      </c>
      <c r="BV1095">
        <v>0</v>
      </c>
      <c r="BW1095">
        <v>0</v>
      </c>
      <c r="BX1095">
        <v>0</v>
      </c>
      <c r="BY1095">
        <v>0</v>
      </c>
      <c r="BZ1095">
        <v>0</v>
      </c>
      <c r="CA1095">
        <v>0</v>
      </c>
      <c r="CB1095">
        <v>0</v>
      </c>
      <c r="CC1095">
        <v>0</v>
      </c>
      <c r="CD1095">
        <v>5073875</v>
      </c>
      <c r="CE1095">
        <v>5096353</v>
      </c>
      <c r="CF1095">
        <v>5096353</v>
      </c>
      <c r="CG1095">
        <v>0</v>
      </c>
      <c r="CH1095" t="s">
        <v>612</v>
      </c>
      <c r="CI1095" t="s">
        <v>616</v>
      </c>
      <c r="CJ1095" t="s">
        <v>617</v>
      </c>
      <c r="CK1095" t="s">
        <v>617</v>
      </c>
      <c r="CL1095" t="s">
        <v>617</v>
      </c>
      <c r="CM1095" t="s">
        <v>617</v>
      </c>
      <c r="CN1095">
        <v>0</v>
      </c>
    </row>
    <row r="1096" spans="1:92" x14ac:dyDescent="0.25">
      <c r="A1096" t="s">
        <v>6677</v>
      </c>
      <c r="B1096" t="s">
        <v>6677</v>
      </c>
      <c r="C1096">
        <v>18</v>
      </c>
      <c r="D1096" t="s">
        <v>597</v>
      </c>
      <c r="E1096">
        <v>66117</v>
      </c>
      <c r="F1096" t="s">
        <v>6388</v>
      </c>
      <c r="G1096" t="s">
        <v>6678</v>
      </c>
      <c r="H1096" t="s">
        <v>6679</v>
      </c>
      <c r="I1096" t="s">
        <v>630</v>
      </c>
      <c r="J1096">
        <v>10642</v>
      </c>
      <c r="K1096">
        <v>11201</v>
      </c>
      <c r="L1096" t="s">
        <v>6680</v>
      </c>
      <c r="M1096" t="s">
        <v>6681</v>
      </c>
      <c r="N1096" t="s">
        <v>6391</v>
      </c>
      <c r="O1096" t="s">
        <v>6682</v>
      </c>
      <c r="P1096" t="s">
        <v>6393</v>
      </c>
      <c r="Q1096" t="s">
        <v>6394</v>
      </c>
      <c r="R1096" t="s">
        <v>6395</v>
      </c>
      <c r="S1096" t="s">
        <v>6396</v>
      </c>
      <c r="T1096" t="s">
        <v>6397</v>
      </c>
      <c r="U1096" t="s">
        <v>1576</v>
      </c>
      <c r="V1096" t="s">
        <v>1577</v>
      </c>
      <c r="W1096">
        <v>43.513244309999997</v>
      </c>
      <c r="X1096">
        <v>-80.212784709999994</v>
      </c>
      <c r="Y1096" t="s">
        <v>612</v>
      </c>
      <c r="Z1096" t="s">
        <v>612</v>
      </c>
      <c r="AA1096" t="s">
        <v>612</v>
      </c>
      <c r="AB1096" t="s">
        <v>612</v>
      </c>
      <c r="AC1096" t="s">
        <v>612</v>
      </c>
      <c r="AD1096" t="s">
        <v>612</v>
      </c>
      <c r="AE1096" t="s">
        <v>612</v>
      </c>
      <c r="AF1096" t="s">
        <v>612</v>
      </c>
      <c r="AG1096" t="s">
        <v>612</v>
      </c>
      <c r="AH1096" t="s">
        <v>612</v>
      </c>
      <c r="AI1096" t="s">
        <v>612</v>
      </c>
      <c r="AJ1096" t="s">
        <v>612</v>
      </c>
      <c r="AK1096" t="s">
        <v>612</v>
      </c>
      <c r="AL1096" t="s">
        <v>612</v>
      </c>
      <c r="AM1096" t="s">
        <v>612</v>
      </c>
      <c r="AN1096" t="s">
        <v>612</v>
      </c>
      <c r="AO1096" t="s">
        <v>612</v>
      </c>
      <c r="AP1096" t="s">
        <v>612</v>
      </c>
      <c r="AQ1096" t="s">
        <v>612</v>
      </c>
      <c r="AR1096" t="s">
        <v>612</v>
      </c>
      <c r="AS1096" t="s">
        <v>612</v>
      </c>
      <c r="AT1096" t="s">
        <v>613</v>
      </c>
      <c r="AU1096" t="s">
        <v>612</v>
      </c>
      <c r="AV1096" t="s">
        <v>635</v>
      </c>
      <c r="AW1096">
        <v>39691</v>
      </c>
      <c r="AX1096">
        <v>6899071</v>
      </c>
      <c r="AY1096" t="s">
        <v>621</v>
      </c>
      <c r="AZ1096" t="s">
        <v>145</v>
      </c>
      <c r="BA1096" t="s">
        <v>470</v>
      </c>
      <c r="BB1096" t="s">
        <v>941</v>
      </c>
      <c r="BC1096">
        <v>39692</v>
      </c>
      <c r="BD1096">
        <v>0</v>
      </c>
      <c r="BE1096">
        <v>0</v>
      </c>
      <c r="BF1096">
        <v>0</v>
      </c>
      <c r="BG1096">
        <v>0</v>
      </c>
      <c r="BH1096">
        <v>0</v>
      </c>
      <c r="BI1096">
        <v>0</v>
      </c>
      <c r="BJ1096">
        <v>0</v>
      </c>
      <c r="BK1096">
        <v>0</v>
      </c>
      <c r="BL1096">
        <v>0</v>
      </c>
      <c r="BM1096">
        <v>0</v>
      </c>
      <c r="BN1096">
        <v>0</v>
      </c>
      <c r="BO1096">
        <v>0</v>
      </c>
      <c r="BP1096">
        <v>0</v>
      </c>
      <c r="BQ1096">
        <v>0</v>
      </c>
      <c r="BR1096">
        <v>0</v>
      </c>
      <c r="BS1096">
        <v>0</v>
      </c>
      <c r="BT1096">
        <v>6899071</v>
      </c>
      <c r="BU1096">
        <v>0</v>
      </c>
      <c r="BV1096">
        <v>0</v>
      </c>
      <c r="BW1096">
        <v>0</v>
      </c>
      <c r="BX1096">
        <v>0</v>
      </c>
      <c r="BY1096">
        <v>0</v>
      </c>
      <c r="BZ1096">
        <v>0</v>
      </c>
      <c r="CA1096">
        <v>0</v>
      </c>
      <c r="CB1096">
        <v>0</v>
      </c>
      <c r="CC1096">
        <v>0</v>
      </c>
      <c r="CD1096">
        <v>6899071</v>
      </c>
      <c r="CE1096">
        <v>6899071</v>
      </c>
      <c r="CF1096">
        <v>6899071</v>
      </c>
      <c r="CG1096">
        <v>0</v>
      </c>
      <c r="CH1096" t="s">
        <v>612</v>
      </c>
      <c r="CI1096" t="s">
        <v>616</v>
      </c>
      <c r="CJ1096" t="s">
        <v>617</v>
      </c>
      <c r="CK1096" t="s">
        <v>617</v>
      </c>
      <c r="CL1096" t="s">
        <v>617</v>
      </c>
      <c r="CM1096" t="s">
        <v>617</v>
      </c>
      <c r="CN1096">
        <v>0</v>
      </c>
    </row>
    <row r="1097" spans="1:92" x14ac:dyDescent="0.25">
      <c r="A1097" t="s">
        <v>6683</v>
      </c>
      <c r="B1097" t="s">
        <v>6683</v>
      </c>
      <c r="C1097">
        <v>18</v>
      </c>
      <c r="D1097" t="s">
        <v>597</v>
      </c>
      <c r="E1097">
        <v>66117</v>
      </c>
      <c r="F1097" t="s">
        <v>6388</v>
      </c>
      <c r="G1097" t="s">
        <v>6684</v>
      </c>
      <c r="H1097" t="s">
        <v>6685</v>
      </c>
      <c r="I1097" t="s">
        <v>630</v>
      </c>
      <c r="J1097">
        <v>2020</v>
      </c>
      <c r="K1097">
        <v>6603</v>
      </c>
      <c r="L1097" t="s">
        <v>6686</v>
      </c>
      <c r="M1097" t="s">
        <v>6687</v>
      </c>
      <c r="N1097" t="s">
        <v>6488</v>
      </c>
      <c r="O1097" t="s">
        <v>6489</v>
      </c>
      <c r="P1097" t="s">
        <v>6490</v>
      </c>
      <c r="Q1097" t="s">
        <v>6491</v>
      </c>
      <c r="R1097" t="s">
        <v>6492</v>
      </c>
      <c r="S1097" t="s">
        <v>6396</v>
      </c>
      <c r="T1097" t="s">
        <v>6397</v>
      </c>
      <c r="U1097" t="s">
        <v>1576</v>
      </c>
      <c r="V1097" t="s">
        <v>1577</v>
      </c>
      <c r="W1097">
        <v>43.614379999999997</v>
      </c>
      <c r="X1097">
        <v>-80.146109999999993</v>
      </c>
      <c r="Y1097" t="s">
        <v>612</v>
      </c>
      <c r="Z1097" t="s">
        <v>612</v>
      </c>
      <c r="AA1097" t="s">
        <v>612</v>
      </c>
      <c r="AB1097" t="s">
        <v>612</v>
      </c>
      <c r="AC1097" t="s">
        <v>612</v>
      </c>
      <c r="AD1097" t="s">
        <v>612</v>
      </c>
      <c r="AE1097" t="s">
        <v>612</v>
      </c>
      <c r="AF1097" t="s">
        <v>612</v>
      </c>
      <c r="AG1097" t="s">
        <v>612</v>
      </c>
      <c r="AH1097" t="s">
        <v>612</v>
      </c>
      <c r="AI1097" t="s">
        <v>612</v>
      </c>
      <c r="AJ1097" t="s">
        <v>612</v>
      </c>
      <c r="AK1097" t="s">
        <v>612</v>
      </c>
      <c r="AL1097" t="s">
        <v>612</v>
      </c>
      <c r="AM1097" t="s">
        <v>612</v>
      </c>
      <c r="AN1097" t="s">
        <v>612</v>
      </c>
      <c r="AO1097" t="s">
        <v>612</v>
      </c>
      <c r="AP1097" t="s">
        <v>612</v>
      </c>
      <c r="AQ1097" t="s">
        <v>612</v>
      </c>
      <c r="AR1097" t="s">
        <v>612</v>
      </c>
      <c r="AS1097" t="s">
        <v>612</v>
      </c>
      <c r="AT1097" t="s">
        <v>613</v>
      </c>
      <c r="AU1097" t="s">
        <v>612</v>
      </c>
      <c r="AV1097" t="s">
        <v>635</v>
      </c>
      <c r="AW1097">
        <v>39691</v>
      </c>
      <c r="AX1097">
        <v>1898179</v>
      </c>
      <c r="AY1097" t="s">
        <v>621</v>
      </c>
      <c r="AZ1097" t="s">
        <v>140</v>
      </c>
      <c r="BA1097" t="s">
        <v>470</v>
      </c>
      <c r="BB1097" t="s">
        <v>824</v>
      </c>
      <c r="BC1097">
        <v>39326</v>
      </c>
      <c r="BD1097">
        <v>0</v>
      </c>
      <c r="BE1097">
        <v>0</v>
      </c>
      <c r="BF1097">
        <v>0</v>
      </c>
      <c r="BG1097">
        <v>0</v>
      </c>
      <c r="BH1097">
        <v>0</v>
      </c>
      <c r="BI1097">
        <v>0</v>
      </c>
      <c r="BJ1097">
        <v>0</v>
      </c>
      <c r="BK1097">
        <v>0</v>
      </c>
      <c r="BL1097">
        <v>0</v>
      </c>
      <c r="BM1097">
        <v>0</v>
      </c>
      <c r="BN1097">
        <v>0</v>
      </c>
      <c r="BO1097">
        <v>0</v>
      </c>
      <c r="BP1097">
        <v>0</v>
      </c>
      <c r="BQ1097">
        <v>0</v>
      </c>
      <c r="BR1097">
        <v>0</v>
      </c>
      <c r="BS1097">
        <v>0</v>
      </c>
      <c r="BT1097">
        <v>1898179</v>
      </c>
      <c r="BU1097">
        <v>0</v>
      </c>
      <c r="BV1097">
        <v>0</v>
      </c>
      <c r="BW1097">
        <v>0</v>
      </c>
      <c r="BX1097">
        <v>0</v>
      </c>
      <c r="BY1097">
        <v>0</v>
      </c>
      <c r="BZ1097">
        <v>0</v>
      </c>
      <c r="CA1097">
        <v>0</v>
      </c>
      <c r="CB1097">
        <v>0</v>
      </c>
      <c r="CC1097">
        <v>0</v>
      </c>
      <c r="CD1097">
        <v>1898179</v>
      </c>
      <c r="CE1097">
        <v>1898179</v>
      </c>
      <c r="CF1097">
        <v>1898179</v>
      </c>
      <c r="CG1097">
        <v>0</v>
      </c>
      <c r="CH1097" t="s">
        <v>612</v>
      </c>
      <c r="CI1097" t="s">
        <v>616</v>
      </c>
      <c r="CJ1097" t="s">
        <v>617</v>
      </c>
      <c r="CK1097" t="s">
        <v>617</v>
      </c>
      <c r="CL1097" t="s">
        <v>617</v>
      </c>
      <c r="CM1097" t="s">
        <v>617</v>
      </c>
      <c r="CN1097">
        <v>0</v>
      </c>
    </row>
    <row r="1098" spans="1:92" x14ac:dyDescent="0.25">
      <c r="A1098" t="s">
        <v>6688</v>
      </c>
      <c r="B1098" t="s">
        <v>6688</v>
      </c>
      <c r="C1098">
        <v>18</v>
      </c>
      <c r="D1098" t="s">
        <v>597</v>
      </c>
      <c r="E1098">
        <v>66117</v>
      </c>
      <c r="F1098" t="s">
        <v>6388</v>
      </c>
      <c r="G1098" t="s">
        <v>6689</v>
      </c>
      <c r="H1098" t="s">
        <v>6690</v>
      </c>
      <c r="I1098" t="s">
        <v>630</v>
      </c>
      <c r="J1098">
        <v>10413</v>
      </c>
      <c r="K1098">
        <v>11106</v>
      </c>
      <c r="L1098" t="s">
        <v>6691</v>
      </c>
      <c r="M1098" t="s">
        <v>6692</v>
      </c>
      <c r="N1098" t="s">
        <v>6391</v>
      </c>
      <c r="O1098" t="s">
        <v>6693</v>
      </c>
      <c r="P1098" t="s">
        <v>6393</v>
      </c>
      <c r="Q1098" t="s">
        <v>6394</v>
      </c>
      <c r="R1098" t="s">
        <v>6395</v>
      </c>
      <c r="S1098" t="s">
        <v>6396</v>
      </c>
      <c r="T1098" t="s">
        <v>6397</v>
      </c>
      <c r="U1098" t="s">
        <v>1576</v>
      </c>
      <c r="V1098" t="s">
        <v>1577</v>
      </c>
      <c r="W1098">
        <v>43.520009999999999</v>
      </c>
      <c r="X1098">
        <v>-80.185220000000001</v>
      </c>
      <c r="Y1098" t="s">
        <v>612</v>
      </c>
      <c r="Z1098" t="s">
        <v>612</v>
      </c>
      <c r="AA1098" t="s">
        <v>612</v>
      </c>
      <c r="AB1098" t="s">
        <v>612</v>
      </c>
      <c r="AC1098" t="s">
        <v>612</v>
      </c>
      <c r="AD1098" t="s">
        <v>612</v>
      </c>
      <c r="AE1098" t="s">
        <v>612</v>
      </c>
      <c r="AF1098" t="s">
        <v>612</v>
      </c>
      <c r="AG1098" t="s">
        <v>612</v>
      </c>
      <c r="AH1098" t="s">
        <v>612</v>
      </c>
      <c r="AI1098" t="s">
        <v>612</v>
      </c>
      <c r="AJ1098" t="s">
        <v>612</v>
      </c>
      <c r="AK1098" t="s">
        <v>612</v>
      </c>
      <c r="AL1098" t="s">
        <v>612</v>
      </c>
      <c r="AM1098" t="s">
        <v>612</v>
      </c>
      <c r="AN1098" t="s">
        <v>612</v>
      </c>
      <c r="AO1098" t="s">
        <v>612</v>
      </c>
      <c r="AP1098" t="s">
        <v>612</v>
      </c>
      <c r="AQ1098" t="s">
        <v>612</v>
      </c>
      <c r="AR1098" t="s">
        <v>612</v>
      </c>
      <c r="AS1098" t="s">
        <v>612</v>
      </c>
      <c r="AT1098" t="s">
        <v>613</v>
      </c>
      <c r="AU1098" t="s">
        <v>612</v>
      </c>
      <c r="AV1098" t="s">
        <v>635</v>
      </c>
      <c r="AW1098">
        <v>39691</v>
      </c>
      <c r="AX1098">
        <v>4668599</v>
      </c>
      <c r="AY1098" t="s">
        <v>621</v>
      </c>
      <c r="AZ1098" t="s">
        <v>145</v>
      </c>
      <c r="BA1098" t="s">
        <v>470</v>
      </c>
      <c r="BB1098" t="s">
        <v>1255</v>
      </c>
      <c r="BC1098">
        <v>37865</v>
      </c>
      <c r="BD1098">
        <v>0</v>
      </c>
      <c r="BE1098">
        <v>0</v>
      </c>
      <c r="BF1098">
        <v>0</v>
      </c>
      <c r="BG1098">
        <v>0</v>
      </c>
      <c r="BH1098">
        <v>0</v>
      </c>
      <c r="BI1098">
        <v>0</v>
      </c>
      <c r="BJ1098">
        <v>0</v>
      </c>
      <c r="BK1098">
        <v>0</v>
      </c>
      <c r="BL1098">
        <v>0</v>
      </c>
      <c r="BM1098">
        <v>0</v>
      </c>
      <c r="BN1098">
        <v>0</v>
      </c>
      <c r="BO1098">
        <v>0</v>
      </c>
      <c r="BP1098">
        <v>0</v>
      </c>
      <c r="BQ1098">
        <v>0</v>
      </c>
      <c r="BR1098">
        <v>0</v>
      </c>
      <c r="BS1098">
        <v>0</v>
      </c>
      <c r="BT1098">
        <v>4668599</v>
      </c>
      <c r="BU1098">
        <v>0</v>
      </c>
      <c r="BV1098">
        <v>0</v>
      </c>
      <c r="BW1098">
        <v>0</v>
      </c>
      <c r="BX1098">
        <v>0</v>
      </c>
      <c r="BY1098">
        <v>0</v>
      </c>
      <c r="BZ1098">
        <v>0</v>
      </c>
      <c r="CA1098">
        <v>0</v>
      </c>
      <c r="CB1098">
        <v>0</v>
      </c>
      <c r="CC1098">
        <v>0</v>
      </c>
      <c r="CD1098">
        <v>4668599</v>
      </c>
      <c r="CE1098">
        <v>4668599</v>
      </c>
      <c r="CF1098">
        <v>4668599</v>
      </c>
      <c r="CG1098">
        <v>0</v>
      </c>
      <c r="CH1098" t="s">
        <v>612</v>
      </c>
      <c r="CI1098" t="s">
        <v>616</v>
      </c>
      <c r="CJ1098" t="s">
        <v>617</v>
      </c>
      <c r="CK1098" t="s">
        <v>617</v>
      </c>
      <c r="CL1098" t="s">
        <v>617</v>
      </c>
      <c r="CM1098" t="s">
        <v>617</v>
      </c>
      <c r="CN1098">
        <v>0</v>
      </c>
    </row>
    <row r="1099" spans="1:92" x14ac:dyDescent="0.25">
      <c r="A1099" t="s">
        <v>6694</v>
      </c>
      <c r="B1099" t="s">
        <v>6694</v>
      </c>
      <c r="C1099">
        <v>18</v>
      </c>
      <c r="D1099" t="s">
        <v>597</v>
      </c>
      <c r="E1099">
        <v>66117</v>
      </c>
      <c r="F1099" t="s">
        <v>6388</v>
      </c>
      <c r="G1099" t="s">
        <v>6689</v>
      </c>
      <c r="H1099" t="s">
        <v>6690</v>
      </c>
      <c r="I1099" t="s">
        <v>630</v>
      </c>
      <c r="J1099">
        <v>10413</v>
      </c>
      <c r="K1099">
        <v>11106</v>
      </c>
      <c r="L1099" t="s">
        <v>6691</v>
      </c>
      <c r="M1099" t="s">
        <v>6692</v>
      </c>
      <c r="N1099" t="s">
        <v>6391</v>
      </c>
      <c r="O1099" t="s">
        <v>6693</v>
      </c>
      <c r="P1099" t="s">
        <v>6393</v>
      </c>
      <c r="Q1099" t="s">
        <v>6394</v>
      </c>
      <c r="R1099" t="s">
        <v>6395</v>
      </c>
      <c r="S1099" t="s">
        <v>6396</v>
      </c>
      <c r="T1099" t="s">
        <v>6397</v>
      </c>
      <c r="U1099" t="s">
        <v>1576</v>
      </c>
      <c r="V1099" t="s">
        <v>1577</v>
      </c>
      <c r="W1099">
        <v>43.520009999999999</v>
      </c>
      <c r="X1099">
        <v>-80.185220000000001</v>
      </c>
      <c r="Y1099" t="s">
        <v>612</v>
      </c>
      <c r="Z1099" t="s">
        <v>612</v>
      </c>
      <c r="AA1099" t="s">
        <v>612</v>
      </c>
      <c r="AB1099" t="s">
        <v>612</v>
      </c>
      <c r="AC1099" t="s">
        <v>612</v>
      </c>
      <c r="AD1099" t="s">
        <v>612</v>
      </c>
      <c r="AE1099" t="s">
        <v>612</v>
      </c>
      <c r="AF1099" t="s">
        <v>612</v>
      </c>
      <c r="AG1099" t="s">
        <v>612</v>
      </c>
      <c r="AH1099" t="s">
        <v>612</v>
      </c>
      <c r="AI1099" t="s">
        <v>612</v>
      </c>
      <c r="AJ1099" t="s">
        <v>612</v>
      </c>
      <c r="AK1099" t="s">
        <v>612</v>
      </c>
      <c r="AL1099" t="s">
        <v>612</v>
      </c>
      <c r="AM1099" t="s">
        <v>612</v>
      </c>
      <c r="AN1099" t="s">
        <v>612</v>
      </c>
      <c r="AO1099" t="s">
        <v>612</v>
      </c>
      <c r="AP1099" t="s">
        <v>612</v>
      </c>
      <c r="AQ1099" t="s">
        <v>612</v>
      </c>
      <c r="AR1099" t="s">
        <v>612</v>
      </c>
      <c r="AS1099" t="s">
        <v>612</v>
      </c>
      <c r="AT1099" t="s">
        <v>613</v>
      </c>
      <c r="AU1099" t="s">
        <v>612</v>
      </c>
      <c r="AV1099" t="s">
        <v>635</v>
      </c>
      <c r="AW1099">
        <v>39691</v>
      </c>
      <c r="AX1099">
        <v>1543320</v>
      </c>
      <c r="AY1099" t="s">
        <v>621</v>
      </c>
      <c r="AZ1099" t="s">
        <v>140</v>
      </c>
      <c r="BA1099" t="s">
        <v>470</v>
      </c>
      <c r="BB1099" t="s">
        <v>824</v>
      </c>
      <c r="BC1099">
        <v>39326</v>
      </c>
      <c r="BD1099">
        <v>0</v>
      </c>
      <c r="BE1099">
        <v>0</v>
      </c>
      <c r="BF1099">
        <v>0</v>
      </c>
      <c r="BG1099">
        <v>0</v>
      </c>
      <c r="BH1099">
        <v>0</v>
      </c>
      <c r="BI1099">
        <v>0</v>
      </c>
      <c r="BJ1099">
        <v>0</v>
      </c>
      <c r="BK1099">
        <v>0</v>
      </c>
      <c r="BL1099">
        <v>0</v>
      </c>
      <c r="BM1099">
        <v>0</v>
      </c>
      <c r="BN1099">
        <v>0</v>
      </c>
      <c r="BO1099">
        <v>0</v>
      </c>
      <c r="BP1099">
        <v>0</v>
      </c>
      <c r="BQ1099">
        <v>0</v>
      </c>
      <c r="BR1099">
        <v>0</v>
      </c>
      <c r="BS1099">
        <v>0</v>
      </c>
      <c r="BT1099">
        <v>1543320</v>
      </c>
      <c r="BU1099">
        <v>0</v>
      </c>
      <c r="BV1099">
        <v>0</v>
      </c>
      <c r="BW1099">
        <v>0</v>
      </c>
      <c r="BX1099">
        <v>0</v>
      </c>
      <c r="BY1099">
        <v>0</v>
      </c>
      <c r="BZ1099">
        <v>0</v>
      </c>
      <c r="CA1099">
        <v>0</v>
      </c>
      <c r="CB1099">
        <v>0</v>
      </c>
      <c r="CC1099">
        <v>0</v>
      </c>
      <c r="CD1099">
        <v>1543320</v>
      </c>
      <c r="CE1099">
        <v>1543320</v>
      </c>
      <c r="CF1099">
        <v>1543320</v>
      </c>
      <c r="CG1099">
        <v>0</v>
      </c>
      <c r="CH1099" t="s">
        <v>612</v>
      </c>
      <c r="CI1099" t="s">
        <v>616</v>
      </c>
      <c r="CJ1099" t="s">
        <v>617</v>
      </c>
      <c r="CK1099" t="s">
        <v>617</v>
      </c>
      <c r="CL1099" t="s">
        <v>617</v>
      </c>
      <c r="CM1099" t="s">
        <v>617</v>
      </c>
      <c r="CN1099">
        <v>0</v>
      </c>
    </row>
    <row r="1100" spans="1:92" x14ac:dyDescent="0.25">
      <c r="A1100" t="s">
        <v>6695</v>
      </c>
      <c r="B1100" t="s">
        <v>6695</v>
      </c>
      <c r="C1100">
        <v>18</v>
      </c>
      <c r="D1100" t="s">
        <v>597</v>
      </c>
      <c r="E1100">
        <v>66117</v>
      </c>
      <c r="F1100" t="s">
        <v>6388</v>
      </c>
      <c r="G1100" t="s">
        <v>6696</v>
      </c>
      <c r="H1100" t="s">
        <v>6697</v>
      </c>
      <c r="I1100" t="s">
        <v>630</v>
      </c>
      <c r="J1100">
        <v>24183</v>
      </c>
      <c r="K1100">
        <v>19175</v>
      </c>
      <c r="L1100" t="s">
        <v>6698</v>
      </c>
      <c r="M1100" t="s">
        <v>6699</v>
      </c>
      <c r="N1100" t="s">
        <v>6461</v>
      </c>
      <c r="O1100" t="s">
        <v>6700</v>
      </c>
      <c r="P1100" t="s">
        <v>6463</v>
      </c>
      <c r="Q1100" t="s">
        <v>6464</v>
      </c>
      <c r="R1100" t="s">
        <v>6465</v>
      </c>
      <c r="S1100" t="s">
        <v>6434</v>
      </c>
      <c r="T1100" t="s">
        <v>6435</v>
      </c>
      <c r="U1100" t="s">
        <v>2564</v>
      </c>
      <c r="V1100" t="s">
        <v>1577</v>
      </c>
      <c r="W1100">
        <v>43.8979</v>
      </c>
      <c r="X1100">
        <v>-80.128230000000002</v>
      </c>
      <c r="Y1100" t="s">
        <v>752</v>
      </c>
      <c r="Z1100" t="s">
        <v>752</v>
      </c>
      <c r="AA1100" t="s">
        <v>752</v>
      </c>
      <c r="AB1100" t="s">
        <v>612</v>
      </c>
      <c r="AC1100" t="s">
        <v>612</v>
      </c>
      <c r="AD1100" t="s">
        <v>612</v>
      </c>
      <c r="AE1100" t="s">
        <v>752</v>
      </c>
      <c r="AF1100" t="s">
        <v>752</v>
      </c>
      <c r="AG1100" t="s">
        <v>752</v>
      </c>
      <c r="AH1100" t="s">
        <v>612</v>
      </c>
      <c r="AI1100" t="s">
        <v>612</v>
      </c>
      <c r="AJ1100" t="s">
        <v>612</v>
      </c>
      <c r="AK1100" t="s">
        <v>612</v>
      </c>
      <c r="AL1100" t="s">
        <v>612</v>
      </c>
      <c r="AM1100" t="s">
        <v>612</v>
      </c>
      <c r="AN1100" t="s">
        <v>612</v>
      </c>
      <c r="AO1100" t="s">
        <v>612</v>
      </c>
      <c r="AP1100" t="s">
        <v>612</v>
      </c>
      <c r="AQ1100">
        <v>308</v>
      </c>
      <c r="AR1100" t="s">
        <v>612</v>
      </c>
      <c r="AS1100" t="s">
        <v>612</v>
      </c>
      <c r="AT1100" t="s">
        <v>613</v>
      </c>
      <c r="AU1100" t="s">
        <v>612</v>
      </c>
      <c r="AV1100" t="s">
        <v>614</v>
      </c>
      <c r="AW1100" t="s">
        <v>612</v>
      </c>
      <c r="AX1100">
        <v>6518205</v>
      </c>
      <c r="AY1100" t="s">
        <v>621</v>
      </c>
      <c r="AZ1100" t="s">
        <v>145</v>
      </c>
      <c r="BA1100" t="s">
        <v>470</v>
      </c>
      <c r="BB1100" t="s">
        <v>700</v>
      </c>
      <c r="BC1100">
        <v>41884</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4056589</v>
      </c>
      <c r="BW1100">
        <v>0</v>
      </c>
      <c r="BX1100">
        <v>2461616</v>
      </c>
      <c r="BY1100">
        <v>0</v>
      </c>
      <c r="BZ1100">
        <v>0</v>
      </c>
      <c r="CA1100">
        <v>0</v>
      </c>
      <c r="CB1100">
        <v>0</v>
      </c>
      <c r="CC1100">
        <v>0</v>
      </c>
      <c r="CD1100">
        <v>6518205</v>
      </c>
      <c r="CE1100">
        <v>6518205</v>
      </c>
      <c r="CF1100">
        <v>6518205</v>
      </c>
      <c r="CG1100">
        <v>0</v>
      </c>
      <c r="CH1100" t="s">
        <v>612</v>
      </c>
      <c r="CI1100" t="s">
        <v>616</v>
      </c>
      <c r="CJ1100" t="s">
        <v>753</v>
      </c>
      <c r="CK1100" t="s">
        <v>754</v>
      </c>
      <c r="CL1100" t="s">
        <v>617</v>
      </c>
      <c r="CM1100" t="s">
        <v>617</v>
      </c>
      <c r="CN1100">
        <v>2461616</v>
      </c>
    </row>
    <row r="1101" spans="1:92" x14ac:dyDescent="0.25">
      <c r="A1101" t="s">
        <v>6701</v>
      </c>
      <c r="B1101" t="s">
        <v>6701</v>
      </c>
      <c r="C1101">
        <v>18</v>
      </c>
      <c r="D1101" t="s">
        <v>597</v>
      </c>
      <c r="E1101">
        <v>66117</v>
      </c>
      <c r="F1101" t="s">
        <v>6388</v>
      </c>
      <c r="G1101" t="s">
        <v>6696</v>
      </c>
      <c r="H1101" t="s">
        <v>6697</v>
      </c>
      <c r="I1101" t="s">
        <v>630</v>
      </c>
      <c r="J1101">
        <v>24183</v>
      </c>
      <c r="K1101">
        <v>19175</v>
      </c>
      <c r="L1101" t="s">
        <v>6698</v>
      </c>
      <c r="M1101" t="s">
        <v>6699</v>
      </c>
      <c r="N1101" t="s">
        <v>6461</v>
      </c>
      <c r="O1101" t="s">
        <v>6700</v>
      </c>
      <c r="P1101" t="s">
        <v>6463</v>
      </c>
      <c r="Q1101" t="s">
        <v>6464</v>
      </c>
      <c r="R1101" t="s">
        <v>6465</v>
      </c>
      <c r="S1101" t="s">
        <v>6434</v>
      </c>
      <c r="T1101" t="s">
        <v>6435</v>
      </c>
      <c r="U1101" t="s">
        <v>2564</v>
      </c>
      <c r="V1101" t="s">
        <v>1577</v>
      </c>
      <c r="W1101">
        <v>43.8979</v>
      </c>
      <c r="X1101">
        <v>-80.128230000000002</v>
      </c>
      <c r="Y1101" t="s">
        <v>752</v>
      </c>
      <c r="Z1101" t="s">
        <v>752</v>
      </c>
      <c r="AA1101" t="s">
        <v>752</v>
      </c>
      <c r="AB1101" t="s">
        <v>612</v>
      </c>
      <c r="AC1101" t="s">
        <v>612</v>
      </c>
      <c r="AD1101" t="s">
        <v>612</v>
      </c>
      <c r="AE1101" t="s">
        <v>752</v>
      </c>
      <c r="AF1101" t="s">
        <v>752</v>
      </c>
      <c r="AG1101" t="s">
        <v>752</v>
      </c>
      <c r="AH1101" t="s">
        <v>612</v>
      </c>
      <c r="AI1101" t="s">
        <v>612</v>
      </c>
      <c r="AJ1101" t="s">
        <v>612</v>
      </c>
      <c r="AK1101" t="s">
        <v>612</v>
      </c>
      <c r="AL1101" t="s">
        <v>612</v>
      </c>
      <c r="AM1101" t="s">
        <v>612</v>
      </c>
      <c r="AN1101" t="s">
        <v>612</v>
      </c>
      <c r="AO1101" t="s">
        <v>612</v>
      </c>
      <c r="AP1101" t="s">
        <v>612</v>
      </c>
      <c r="AQ1101">
        <v>230</v>
      </c>
      <c r="AR1101" t="s">
        <v>612</v>
      </c>
      <c r="AS1101" t="s">
        <v>612</v>
      </c>
      <c r="AT1101" t="s">
        <v>613</v>
      </c>
      <c r="AU1101" t="s">
        <v>612</v>
      </c>
      <c r="AV1101" t="s">
        <v>614</v>
      </c>
      <c r="AW1101" t="s">
        <v>612</v>
      </c>
      <c r="AX1101">
        <v>0</v>
      </c>
      <c r="AY1101" t="s">
        <v>621</v>
      </c>
      <c r="AZ1101" t="s">
        <v>140</v>
      </c>
      <c r="BA1101" t="s">
        <v>460</v>
      </c>
      <c r="BB1101" t="s">
        <v>763</v>
      </c>
      <c r="BC1101">
        <v>43345</v>
      </c>
      <c r="BD1101">
        <v>0</v>
      </c>
      <c r="BE1101">
        <v>0</v>
      </c>
      <c r="BF1101">
        <v>2219469</v>
      </c>
      <c r="BG1101">
        <v>0</v>
      </c>
      <c r="BH1101">
        <v>0</v>
      </c>
      <c r="BI1101">
        <v>0</v>
      </c>
      <c r="BJ1101">
        <v>0</v>
      </c>
      <c r="BK1101">
        <v>0</v>
      </c>
      <c r="BL1101">
        <v>0</v>
      </c>
      <c r="BM1101">
        <v>0</v>
      </c>
      <c r="BN1101">
        <v>0</v>
      </c>
      <c r="BO1101">
        <v>0</v>
      </c>
      <c r="BP1101">
        <v>0</v>
      </c>
      <c r="BQ1101">
        <v>0</v>
      </c>
      <c r="BR1101">
        <v>0</v>
      </c>
      <c r="BS1101">
        <v>2219469</v>
      </c>
      <c r="BT1101">
        <v>0</v>
      </c>
      <c r="BU1101">
        <v>0</v>
      </c>
      <c r="BV1101">
        <v>475266</v>
      </c>
      <c r="BW1101">
        <v>0</v>
      </c>
      <c r="BX1101">
        <v>2092721</v>
      </c>
      <c r="BY1101">
        <v>0</v>
      </c>
      <c r="BZ1101">
        <v>0</v>
      </c>
      <c r="CA1101">
        <v>0</v>
      </c>
      <c r="CB1101">
        <v>0</v>
      </c>
      <c r="CC1101">
        <v>0</v>
      </c>
      <c r="CD1101">
        <v>2567987</v>
      </c>
      <c r="CE1101">
        <v>4787456</v>
      </c>
      <c r="CF1101">
        <v>4787456</v>
      </c>
      <c r="CG1101">
        <v>0</v>
      </c>
      <c r="CH1101" t="s">
        <v>612</v>
      </c>
      <c r="CI1101" t="s">
        <v>616</v>
      </c>
      <c r="CJ1101" t="s">
        <v>753</v>
      </c>
      <c r="CK1101" t="s">
        <v>754</v>
      </c>
      <c r="CL1101" t="s">
        <v>617</v>
      </c>
      <c r="CM1101" t="s">
        <v>617</v>
      </c>
      <c r="CN1101">
        <v>2092721</v>
      </c>
    </row>
    <row r="1102" spans="1:92" x14ac:dyDescent="0.25">
      <c r="A1102" t="s">
        <v>6702</v>
      </c>
      <c r="B1102" t="s">
        <v>6702</v>
      </c>
      <c r="C1102">
        <v>18</v>
      </c>
      <c r="D1102" t="s">
        <v>597</v>
      </c>
      <c r="E1102">
        <v>66117</v>
      </c>
      <c r="F1102" t="s">
        <v>6388</v>
      </c>
      <c r="G1102" t="s">
        <v>6703</v>
      </c>
      <c r="H1102" t="s">
        <v>6704</v>
      </c>
      <c r="I1102" t="s">
        <v>630</v>
      </c>
      <c r="J1102">
        <v>2281</v>
      </c>
      <c r="K1102">
        <v>6761</v>
      </c>
      <c r="L1102" t="s">
        <v>6705</v>
      </c>
      <c r="M1102" t="s">
        <v>6706</v>
      </c>
      <c r="N1102" t="s">
        <v>6391</v>
      </c>
      <c r="O1102" t="s">
        <v>6707</v>
      </c>
      <c r="P1102" t="s">
        <v>6393</v>
      </c>
      <c r="Q1102" t="s">
        <v>6394</v>
      </c>
      <c r="R1102" t="s">
        <v>6395</v>
      </c>
      <c r="S1102" t="s">
        <v>6396</v>
      </c>
      <c r="T1102" t="s">
        <v>6397</v>
      </c>
      <c r="U1102" t="s">
        <v>1576</v>
      </c>
      <c r="V1102" t="s">
        <v>1577</v>
      </c>
      <c r="W1102">
        <v>43.522460000000002</v>
      </c>
      <c r="X1102">
        <v>-80.277479999999997</v>
      </c>
      <c r="Y1102" t="s">
        <v>612</v>
      </c>
      <c r="Z1102" t="s">
        <v>612</v>
      </c>
      <c r="AA1102" t="s">
        <v>612</v>
      </c>
      <c r="AB1102" t="s">
        <v>612</v>
      </c>
      <c r="AC1102" t="s">
        <v>612</v>
      </c>
      <c r="AD1102" t="s">
        <v>612</v>
      </c>
      <c r="AE1102" t="s">
        <v>612</v>
      </c>
      <c r="AF1102" t="s">
        <v>612</v>
      </c>
      <c r="AG1102" t="s">
        <v>612</v>
      </c>
      <c r="AH1102" t="s">
        <v>612</v>
      </c>
      <c r="AI1102" t="s">
        <v>612</v>
      </c>
      <c r="AJ1102" t="s">
        <v>612</v>
      </c>
      <c r="AK1102" t="s">
        <v>612</v>
      </c>
      <c r="AL1102" t="s">
        <v>612</v>
      </c>
      <c r="AM1102" t="s">
        <v>612</v>
      </c>
      <c r="AN1102" t="s">
        <v>612</v>
      </c>
      <c r="AO1102" t="s">
        <v>612</v>
      </c>
      <c r="AP1102" t="s">
        <v>612</v>
      </c>
      <c r="AQ1102" t="s">
        <v>612</v>
      </c>
      <c r="AR1102" t="s">
        <v>612</v>
      </c>
      <c r="AS1102" t="s">
        <v>612</v>
      </c>
      <c r="AT1102" t="s">
        <v>613</v>
      </c>
      <c r="AU1102" t="s">
        <v>612</v>
      </c>
      <c r="AV1102" t="s">
        <v>635</v>
      </c>
      <c r="AW1102">
        <v>39691</v>
      </c>
      <c r="AX1102">
        <v>420634</v>
      </c>
      <c r="AY1102" t="s">
        <v>621</v>
      </c>
      <c r="AZ1102" t="s">
        <v>140</v>
      </c>
      <c r="BA1102" t="s">
        <v>470</v>
      </c>
      <c r="BB1102" t="s">
        <v>824</v>
      </c>
      <c r="BC1102">
        <v>39326</v>
      </c>
      <c r="BD1102">
        <v>0</v>
      </c>
      <c r="BE1102">
        <v>0</v>
      </c>
      <c r="BF1102">
        <v>0</v>
      </c>
      <c r="BG1102">
        <v>0</v>
      </c>
      <c r="BH1102">
        <v>0</v>
      </c>
      <c r="BI1102">
        <v>0</v>
      </c>
      <c r="BJ1102">
        <v>0</v>
      </c>
      <c r="BK1102">
        <v>0</v>
      </c>
      <c r="BL1102">
        <v>0</v>
      </c>
      <c r="BM1102">
        <v>0</v>
      </c>
      <c r="BN1102">
        <v>0</v>
      </c>
      <c r="BO1102">
        <v>0</v>
      </c>
      <c r="BP1102">
        <v>0</v>
      </c>
      <c r="BQ1102">
        <v>0</v>
      </c>
      <c r="BR1102">
        <v>0</v>
      </c>
      <c r="BS1102">
        <v>0</v>
      </c>
      <c r="BT1102">
        <v>420634</v>
      </c>
      <c r="BU1102">
        <v>0</v>
      </c>
      <c r="BV1102">
        <v>0</v>
      </c>
      <c r="BW1102">
        <v>0</v>
      </c>
      <c r="BX1102">
        <v>0</v>
      </c>
      <c r="BY1102">
        <v>0</v>
      </c>
      <c r="BZ1102">
        <v>0</v>
      </c>
      <c r="CA1102">
        <v>0</v>
      </c>
      <c r="CB1102">
        <v>0</v>
      </c>
      <c r="CC1102">
        <v>0</v>
      </c>
      <c r="CD1102">
        <v>420634</v>
      </c>
      <c r="CE1102">
        <v>420634</v>
      </c>
      <c r="CF1102">
        <v>420634</v>
      </c>
      <c r="CG1102">
        <v>0</v>
      </c>
      <c r="CH1102" t="s">
        <v>612</v>
      </c>
      <c r="CI1102" t="s">
        <v>616</v>
      </c>
      <c r="CJ1102" t="s">
        <v>617</v>
      </c>
      <c r="CK1102" t="s">
        <v>617</v>
      </c>
      <c r="CL1102" t="s">
        <v>617</v>
      </c>
      <c r="CM1102" t="s">
        <v>617</v>
      </c>
      <c r="CN1102">
        <v>0</v>
      </c>
    </row>
    <row r="1103" spans="1:92" x14ac:dyDescent="0.25">
      <c r="A1103" t="s">
        <v>6708</v>
      </c>
      <c r="B1103" t="s">
        <v>6708</v>
      </c>
      <c r="C1103">
        <v>18</v>
      </c>
      <c r="D1103" t="s">
        <v>597</v>
      </c>
      <c r="E1103">
        <v>66117</v>
      </c>
      <c r="F1103" t="s">
        <v>6388</v>
      </c>
      <c r="G1103" t="s">
        <v>6709</v>
      </c>
      <c r="H1103" t="s">
        <v>6710</v>
      </c>
      <c r="I1103" t="s">
        <v>630</v>
      </c>
      <c r="J1103">
        <v>5531</v>
      </c>
      <c r="K1103">
        <v>5073</v>
      </c>
      <c r="L1103" t="s">
        <v>6711</v>
      </c>
      <c r="M1103" t="s">
        <v>6712</v>
      </c>
      <c r="N1103" t="s">
        <v>6713</v>
      </c>
      <c r="O1103" t="s">
        <v>6714</v>
      </c>
      <c r="P1103" t="s">
        <v>6407</v>
      </c>
      <c r="Q1103" t="s">
        <v>6408</v>
      </c>
      <c r="R1103" t="s">
        <v>6409</v>
      </c>
      <c r="S1103" t="s">
        <v>6396</v>
      </c>
      <c r="T1103" t="s">
        <v>6397</v>
      </c>
      <c r="U1103" t="s">
        <v>1576</v>
      </c>
      <c r="V1103" t="s">
        <v>1577</v>
      </c>
      <c r="W1103">
        <v>43.981749999999998</v>
      </c>
      <c r="X1103">
        <v>-80.742769999999993</v>
      </c>
      <c r="Y1103" t="s">
        <v>612</v>
      </c>
      <c r="Z1103" t="s">
        <v>612</v>
      </c>
      <c r="AA1103" t="s">
        <v>612</v>
      </c>
      <c r="AB1103" t="s">
        <v>612</v>
      </c>
      <c r="AC1103" t="s">
        <v>612</v>
      </c>
      <c r="AD1103" t="s">
        <v>612</v>
      </c>
      <c r="AE1103" t="s">
        <v>612</v>
      </c>
      <c r="AF1103" t="s">
        <v>612</v>
      </c>
      <c r="AG1103" t="s">
        <v>612</v>
      </c>
      <c r="AH1103" t="s">
        <v>612</v>
      </c>
      <c r="AI1103" t="s">
        <v>612</v>
      </c>
      <c r="AJ1103" t="s">
        <v>612</v>
      </c>
      <c r="AK1103" t="s">
        <v>612</v>
      </c>
      <c r="AL1103" t="s">
        <v>612</v>
      </c>
      <c r="AM1103" t="s">
        <v>612</v>
      </c>
      <c r="AN1103" t="s">
        <v>612</v>
      </c>
      <c r="AO1103" t="s">
        <v>612</v>
      </c>
      <c r="AP1103" t="s">
        <v>612</v>
      </c>
      <c r="AQ1103" t="s">
        <v>612</v>
      </c>
      <c r="AR1103" t="s">
        <v>612</v>
      </c>
      <c r="AS1103" t="s">
        <v>612</v>
      </c>
      <c r="AT1103" t="s">
        <v>613</v>
      </c>
      <c r="AU1103" t="s">
        <v>612</v>
      </c>
      <c r="AV1103" t="s">
        <v>635</v>
      </c>
      <c r="AW1103">
        <v>39691</v>
      </c>
      <c r="AX1103">
        <v>3558717</v>
      </c>
      <c r="AY1103" t="s">
        <v>621</v>
      </c>
      <c r="AZ1103" t="s">
        <v>140</v>
      </c>
      <c r="BA1103" t="s">
        <v>470</v>
      </c>
      <c r="BB1103" t="s">
        <v>824</v>
      </c>
      <c r="BC1103">
        <v>39326</v>
      </c>
      <c r="BD1103">
        <v>0</v>
      </c>
      <c r="BE1103">
        <v>0</v>
      </c>
      <c r="BF1103">
        <v>0</v>
      </c>
      <c r="BG1103">
        <v>0</v>
      </c>
      <c r="BH1103">
        <v>0</v>
      </c>
      <c r="BI1103">
        <v>0</v>
      </c>
      <c r="BJ1103">
        <v>0</v>
      </c>
      <c r="BK1103">
        <v>0</v>
      </c>
      <c r="BL1103">
        <v>0</v>
      </c>
      <c r="BM1103">
        <v>0</v>
      </c>
      <c r="BN1103">
        <v>0</v>
      </c>
      <c r="BO1103">
        <v>0</v>
      </c>
      <c r="BP1103">
        <v>0</v>
      </c>
      <c r="BQ1103">
        <v>0</v>
      </c>
      <c r="BR1103">
        <v>0</v>
      </c>
      <c r="BS1103">
        <v>0</v>
      </c>
      <c r="BT1103">
        <v>3558717</v>
      </c>
      <c r="BU1103">
        <v>0</v>
      </c>
      <c r="BV1103">
        <v>0</v>
      </c>
      <c r="BW1103">
        <v>0</v>
      </c>
      <c r="BX1103">
        <v>0</v>
      </c>
      <c r="BY1103">
        <v>0</v>
      </c>
      <c r="BZ1103">
        <v>0</v>
      </c>
      <c r="CA1103">
        <v>0</v>
      </c>
      <c r="CB1103">
        <v>0</v>
      </c>
      <c r="CC1103">
        <v>0</v>
      </c>
      <c r="CD1103">
        <v>3558717</v>
      </c>
      <c r="CE1103">
        <v>3558717</v>
      </c>
      <c r="CF1103">
        <v>3558717</v>
      </c>
      <c r="CG1103">
        <v>0</v>
      </c>
      <c r="CH1103" t="s">
        <v>612</v>
      </c>
      <c r="CI1103" t="s">
        <v>616</v>
      </c>
      <c r="CJ1103" t="s">
        <v>617</v>
      </c>
      <c r="CK1103" t="s">
        <v>617</v>
      </c>
      <c r="CL1103" t="s">
        <v>617</v>
      </c>
      <c r="CM1103" t="s">
        <v>617</v>
      </c>
      <c r="CN1103">
        <v>0</v>
      </c>
    </row>
    <row r="1104" spans="1:92" x14ac:dyDescent="0.25">
      <c r="A1104" t="s">
        <v>6715</v>
      </c>
      <c r="B1104" t="s">
        <v>6715</v>
      </c>
      <c r="C1104">
        <v>18</v>
      </c>
      <c r="D1104" t="s">
        <v>597</v>
      </c>
      <c r="E1104">
        <v>66117</v>
      </c>
      <c r="F1104" t="s">
        <v>6388</v>
      </c>
      <c r="G1104" t="s">
        <v>6716</v>
      </c>
      <c r="H1104" t="s">
        <v>6717</v>
      </c>
      <c r="I1104" t="s">
        <v>667</v>
      </c>
      <c r="J1104">
        <v>10488</v>
      </c>
      <c r="K1104">
        <v>11129</v>
      </c>
      <c r="L1104" t="s">
        <v>6718</v>
      </c>
      <c r="M1104" t="s">
        <v>6719</v>
      </c>
      <c r="N1104" t="s">
        <v>6713</v>
      </c>
      <c r="O1104" t="s">
        <v>6720</v>
      </c>
      <c r="P1104" t="s">
        <v>6407</v>
      </c>
      <c r="Q1104" t="s">
        <v>6408</v>
      </c>
      <c r="R1104" t="s">
        <v>6409</v>
      </c>
      <c r="S1104" t="s">
        <v>6396</v>
      </c>
      <c r="T1104" t="s">
        <v>6397</v>
      </c>
      <c r="U1104" t="s">
        <v>1576</v>
      </c>
      <c r="V1104" t="s">
        <v>1577</v>
      </c>
      <c r="W1104">
        <v>43.990900000000003</v>
      </c>
      <c r="X1104">
        <v>-80.736099999999993</v>
      </c>
      <c r="Y1104" t="s">
        <v>612</v>
      </c>
      <c r="Z1104" t="s">
        <v>612</v>
      </c>
      <c r="AA1104" t="s">
        <v>612</v>
      </c>
      <c r="AB1104" t="s">
        <v>612</v>
      </c>
      <c r="AC1104" t="s">
        <v>612</v>
      </c>
      <c r="AD1104" t="s">
        <v>612</v>
      </c>
      <c r="AE1104" t="s">
        <v>612</v>
      </c>
      <c r="AF1104" t="s">
        <v>612</v>
      </c>
      <c r="AG1104" t="s">
        <v>612</v>
      </c>
      <c r="AH1104" t="s">
        <v>612</v>
      </c>
      <c r="AI1104" t="s">
        <v>612</v>
      </c>
      <c r="AJ1104" t="s">
        <v>612</v>
      </c>
      <c r="AK1104" t="s">
        <v>612</v>
      </c>
      <c r="AL1104" t="s">
        <v>612</v>
      </c>
      <c r="AM1104" t="s">
        <v>612</v>
      </c>
      <c r="AN1104" t="s">
        <v>612</v>
      </c>
      <c r="AO1104" t="s">
        <v>612</v>
      </c>
      <c r="AP1104" t="s">
        <v>612</v>
      </c>
      <c r="AQ1104" t="s">
        <v>612</v>
      </c>
      <c r="AR1104" t="s">
        <v>612</v>
      </c>
      <c r="AS1104" t="s">
        <v>612</v>
      </c>
      <c r="AT1104" t="s">
        <v>613</v>
      </c>
      <c r="AU1104" t="s">
        <v>612</v>
      </c>
      <c r="AV1104" t="s">
        <v>635</v>
      </c>
      <c r="AW1104">
        <v>39691</v>
      </c>
      <c r="AX1104">
        <v>10778367</v>
      </c>
      <c r="AY1104" t="s">
        <v>621</v>
      </c>
      <c r="AZ1104" t="s">
        <v>145</v>
      </c>
      <c r="BA1104" t="s">
        <v>470</v>
      </c>
      <c r="BB1104" t="s">
        <v>645</v>
      </c>
      <c r="BC1104">
        <v>38231</v>
      </c>
      <c r="BD1104">
        <v>0</v>
      </c>
      <c r="BE1104">
        <v>0</v>
      </c>
      <c r="BF1104">
        <v>0</v>
      </c>
      <c r="BG1104">
        <v>0</v>
      </c>
      <c r="BH1104">
        <v>0</v>
      </c>
      <c r="BI1104">
        <v>0</v>
      </c>
      <c r="BJ1104">
        <v>0</v>
      </c>
      <c r="BK1104">
        <v>0</v>
      </c>
      <c r="BL1104">
        <v>0</v>
      </c>
      <c r="BM1104">
        <v>0</v>
      </c>
      <c r="BN1104">
        <v>0</v>
      </c>
      <c r="BO1104">
        <v>0</v>
      </c>
      <c r="BP1104">
        <v>0</v>
      </c>
      <c r="BQ1104">
        <v>0</v>
      </c>
      <c r="BR1104">
        <v>0</v>
      </c>
      <c r="BS1104">
        <v>0</v>
      </c>
      <c r="BT1104">
        <v>10778367</v>
      </c>
      <c r="BU1104">
        <v>0</v>
      </c>
      <c r="BV1104">
        <v>0</v>
      </c>
      <c r="BW1104">
        <v>0</v>
      </c>
      <c r="BX1104">
        <v>0</v>
      </c>
      <c r="BY1104">
        <v>0</v>
      </c>
      <c r="BZ1104">
        <v>0</v>
      </c>
      <c r="CA1104">
        <v>0</v>
      </c>
      <c r="CB1104">
        <v>0</v>
      </c>
      <c r="CC1104">
        <v>0</v>
      </c>
      <c r="CD1104">
        <v>10778367</v>
      </c>
      <c r="CE1104">
        <v>10778367</v>
      </c>
      <c r="CF1104">
        <v>10778367</v>
      </c>
      <c r="CG1104">
        <v>0</v>
      </c>
      <c r="CH1104" t="s">
        <v>612</v>
      </c>
      <c r="CI1104" t="s">
        <v>616</v>
      </c>
      <c r="CJ1104" t="s">
        <v>617</v>
      </c>
      <c r="CK1104" t="s">
        <v>617</v>
      </c>
      <c r="CL1104" t="s">
        <v>617</v>
      </c>
      <c r="CM1104" t="s">
        <v>617</v>
      </c>
      <c r="CN1104">
        <v>0</v>
      </c>
    </row>
    <row r="1105" spans="1:92" x14ac:dyDescent="0.25">
      <c r="A1105" t="s">
        <v>6721</v>
      </c>
      <c r="B1105" t="s">
        <v>6721</v>
      </c>
      <c r="C1105">
        <v>18</v>
      </c>
      <c r="D1105" t="s">
        <v>597</v>
      </c>
      <c r="E1105">
        <v>66117</v>
      </c>
      <c r="F1105" t="s">
        <v>6388</v>
      </c>
      <c r="G1105" t="s">
        <v>6722</v>
      </c>
      <c r="H1105" t="s">
        <v>6723</v>
      </c>
      <c r="I1105" t="s">
        <v>630</v>
      </c>
      <c r="J1105">
        <v>11192</v>
      </c>
      <c r="K1105">
        <v>12221</v>
      </c>
      <c r="L1105" t="s">
        <v>6724</v>
      </c>
      <c r="M1105" t="s">
        <v>6725</v>
      </c>
      <c r="N1105" t="s">
        <v>6391</v>
      </c>
      <c r="O1105" t="s">
        <v>6726</v>
      </c>
      <c r="P1105" t="s">
        <v>6393</v>
      </c>
      <c r="Q1105" t="s">
        <v>6394</v>
      </c>
      <c r="R1105" t="s">
        <v>6395</v>
      </c>
      <c r="S1105" t="s">
        <v>6396</v>
      </c>
      <c r="T1105" t="s">
        <v>6397</v>
      </c>
      <c r="U1105" t="s">
        <v>1576</v>
      </c>
      <c r="V1105" t="s">
        <v>1577</v>
      </c>
      <c r="W1105">
        <v>43.509900000000002</v>
      </c>
      <c r="X1105">
        <v>-80.179779999999994</v>
      </c>
      <c r="Y1105" t="s">
        <v>612</v>
      </c>
      <c r="Z1105" t="s">
        <v>612</v>
      </c>
      <c r="AA1105" t="s">
        <v>612</v>
      </c>
      <c r="AB1105" t="s">
        <v>612</v>
      </c>
      <c r="AC1105" t="s">
        <v>612</v>
      </c>
      <c r="AD1105" t="s">
        <v>612</v>
      </c>
      <c r="AE1105" t="s">
        <v>612</v>
      </c>
      <c r="AF1105" t="s">
        <v>612</v>
      </c>
      <c r="AG1105" t="s">
        <v>612</v>
      </c>
      <c r="AH1105" t="s">
        <v>612</v>
      </c>
      <c r="AI1105" t="s">
        <v>612</v>
      </c>
      <c r="AJ1105" t="s">
        <v>612</v>
      </c>
      <c r="AK1105" t="s">
        <v>612</v>
      </c>
      <c r="AL1105" t="s">
        <v>612</v>
      </c>
      <c r="AM1105" t="s">
        <v>612</v>
      </c>
      <c r="AN1105" t="s">
        <v>612</v>
      </c>
      <c r="AO1105" t="s">
        <v>612</v>
      </c>
      <c r="AP1105" t="s">
        <v>612</v>
      </c>
      <c r="AQ1105" t="s">
        <v>612</v>
      </c>
      <c r="AR1105" t="s">
        <v>612</v>
      </c>
      <c r="AS1105" t="s">
        <v>612</v>
      </c>
      <c r="AT1105" t="s">
        <v>613</v>
      </c>
      <c r="AU1105" t="s">
        <v>612</v>
      </c>
      <c r="AV1105" t="s">
        <v>614</v>
      </c>
      <c r="AW1105" t="s">
        <v>612</v>
      </c>
      <c r="AX1105">
        <v>6823825</v>
      </c>
      <c r="AY1105" t="s">
        <v>621</v>
      </c>
      <c r="AZ1105" t="s">
        <v>145</v>
      </c>
      <c r="BA1105" t="s">
        <v>470</v>
      </c>
      <c r="BB1105" t="s">
        <v>977</v>
      </c>
      <c r="BC1105">
        <v>40422</v>
      </c>
      <c r="BD1105">
        <v>0</v>
      </c>
      <c r="BE1105">
        <v>0</v>
      </c>
      <c r="BF1105">
        <v>0</v>
      </c>
      <c r="BG1105">
        <v>0</v>
      </c>
      <c r="BH1105">
        <v>0</v>
      </c>
      <c r="BI1105">
        <v>0</v>
      </c>
      <c r="BJ1105">
        <v>0</v>
      </c>
      <c r="BK1105">
        <v>0</v>
      </c>
      <c r="BL1105">
        <v>0</v>
      </c>
      <c r="BM1105">
        <v>0</v>
      </c>
      <c r="BN1105">
        <v>0</v>
      </c>
      <c r="BO1105">
        <v>0</v>
      </c>
      <c r="BP1105">
        <v>0</v>
      </c>
      <c r="BQ1105">
        <v>0</v>
      </c>
      <c r="BR1105">
        <v>0</v>
      </c>
      <c r="BS1105">
        <v>0</v>
      </c>
      <c r="BT1105">
        <v>6823825</v>
      </c>
      <c r="BU1105">
        <v>0</v>
      </c>
      <c r="BV1105">
        <v>0</v>
      </c>
      <c r="BW1105">
        <v>0</v>
      </c>
      <c r="BX1105">
        <v>0</v>
      </c>
      <c r="BY1105">
        <v>0</v>
      </c>
      <c r="BZ1105">
        <v>0</v>
      </c>
      <c r="CA1105">
        <v>0</v>
      </c>
      <c r="CB1105">
        <v>0</v>
      </c>
      <c r="CC1105">
        <v>0</v>
      </c>
      <c r="CD1105">
        <v>6823825</v>
      </c>
      <c r="CE1105">
        <v>6823825</v>
      </c>
      <c r="CF1105">
        <v>6823825</v>
      </c>
      <c r="CG1105">
        <v>0</v>
      </c>
      <c r="CH1105" t="s">
        <v>612</v>
      </c>
      <c r="CI1105" t="s">
        <v>616</v>
      </c>
      <c r="CJ1105" t="s">
        <v>617</v>
      </c>
      <c r="CK1105" t="s">
        <v>617</v>
      </c>
      <c r="CL1105" t="s">
        <v>617</v>
      </c>
      <c r="CM1105" t="s">
        <v>617</v>
      </c>
      <c r="CN1105">
        <v>0</v>
      </c>
    </row>
    <row r="1106" spans="1:92" x14ac:dyDescent="0.25">
      <c r="A1106" t="s">
        <v>6727</v>
      </c>
      <c r="B1106" t="s">
        <v>6727</v>
      </c>
      <c r="C1106">
        <v>18</v>
      </c>
      <c r="D1106" t="s">
        <v>597</v>
      </c>
      <c r="E1106">
        <v>66117</v>
      </c>
      <c r="F1106" t="s">
        <v>6388</v>
      </c>
      <c r="G1106" t="s">
        <v>6728</v>
      </c>
      <c r="H1106" t="s">
        <v>6729</v>
      </c>
      <c r="I1106" t="s">
        <v>667</v>
      </c>
      <c r="J1106">
        <v>9431</v>
      </c>
      <c r="K1106">
        <v>10166</v>
      </c>
      <c r="L1106" t="s">
        <v>6730</v>
      </c>
      <c r="M1106" t="s">
        <v>6731</v>
      </c>
      <c r="N1106" t="s">
        <v>6461</v>
      </c>
      <c r="O1106" t="s">
        <v>6732</v>
      </c>
      <c r="P1106" t="s">
        <v>6463</v>
      </c>
      <c r="Q1106" t="s">
        <v>6464</v>
      </c>
      <c r="R1106" t="s">
        <v>6465</v>
      </c>
      <c r="S1106" t="s">
        <v>6434</v>
      </c>
      <c r="T1106" t="s">
        <v>6435</v>
      </c>
      <c r="U1106" t="s">
        <v>2564</v>
      </c>
      <c r="V1106" t="s">
        <v>1577</v>
      </c>
      <c r="W1106">
        <v>43.906199999999998</v>
      </c>
      <c r="X1106">
        <v>-80.123800000000003</v>
      </c>
      <c r="Y1106" t="s">
        <v>612</v>
      </c>
      <c r="Z1106" t="s">
        <v>612</v>
      </c>
      <c r="AA1106" t="s">
        <v>612</v>
      </c>
      <c r="AB1106" t="s">
        <v>612</v>
      </c>
      <c r="AC1106" t="s">
        <v>612</v>
      </c>
      <c r="AD1106" t="s">
        <v>612</v>
      </c>
      <c r="AE1106" t="s">
        <v>612</v>
      </c>
      <c r="AF1106" t="s">
        <v>612</v>
      </c>
      <c r="AG1106" t="s">
        <v>612</v>
      </c>
      <c r="AH1106" t="s">
        <v>612</v>
      </c>
      <c r="AI1106" t="s">
        <v>612</v>
      </c>
      <c r="AJ1106" t="s">
        <v>612</v>
      </c>
      <c r="AK1106" t="s">
        <v>612</v>
      </c>
      <c r="AL1106" t="s">
        <v>612</v>
      </c>
      <c r="AM1106" t="s">
        <v>612</v>
      </c>
      <c r="AN1106" t="s">
        <v>612</v>
      </c>
      <c r="AO1106" t="s">
        <v>612</v>
      </c>
      <c r="AP1106" t="s">
        <v>612</v>
      </c>
      <c r="AQ1106" t="s">
        <v>612</v>
      </c>
      <c r="AR1106" t="s">
        <v>612</v>
      </c>
      <c r="AS1106" t="s">
        <v>612</v>
      </c>
      <c r="AT1106" t="s">
        <v>613</v>
      </c>
      <c r="AU1106" t="s">
        <v>612</v>
      </c>
      <c r="AV1106" t="s">
        <v>635</v>
      </c>
      <c r="AW1106">
        <v>39691</v>
      </c>
      <c r="AX1106">
        <v>840000</v>
      </c>
      <c r="AY1106" t="s">
        <v>621</v>
      </c>
      <c r="AZ1106" t="s">
        <v>143</v>
      </c>
      <c r="BA1106" t="s">
        <v>470</v>
      </c>
      <c r="BB1106" t="s">
        <v>2212</v>
      </c>
      <c r="BC1106">
        <v>36404</v>
      </c>
      <c r="BD1106">
        <v>0</v>
      </c>
      <c r="BE1106">
        <v>0</v>
      </c>
      <c r="BF1106">
        <v>0</v>
      </c>
      <c r="BG1106">
        <v>0</v>
      </c>
      <c r="BH1106">
        <v>0</v>
      </c>
      <c r="BI1106">
        <v>0</v>
      </c>
      <c r="BJ1106">
        <v>0</v>
      </c>
      <c r="BK1106">
        <v>0</v>
      </c>
      <c r="BL1106">
        <v>0</v>
      </c>
      <c r="BM1106">
        <v>0</v>
      </c>
      <c r="BN1106">
        <v>0</v>
      </c>
      <c r="BO1106">
        <v>0</v>
      </c>
      <c r="BP1106">
        <v>0</v>
      </c>
      <c r="BQ1106">
        <v>0</v>
      </c>
      <c r="BR1106">
        <v>0</v>
      </c>
      <c r="BS1106">
        <v>0</v>
      </c>
      <c r="BT1106">
        <v>840000</v>
      </c>
      <c r="BU1106">
        <v>0</v>
      </c>
      <c r="BV1106">
        <v>0</v>
      </c>
      <c r="BW1106">
        <v>0</v>
      </c>
      <c r="BX1106">
        <v>0</v>
      </c>
      <c r="BY1106">
        <v>0</v>
      </c>
      <c r="BZ1106">
        <v>0</v>
      </c>
      <c r="CA1106">
        <v>0</v>
      </c>
      <c r="CB1106">
        <v>0</v>
      </c>
      <c r="CC1106">
        <v>0</v>
      </c>
      <c r="CD1106">
        <v>840000</v>
      </c>
      <c r="CE1106">
        <v>840000</v>
      </c>
      <c r="CF1106">
        <v>840000</v>
      </c>
      <c r="CG1106">
        <v>0</v>
      </c>
      <c r="CH1106" t="s">
        <v>612</v>
      </c>
      <c r="CI1106" t="s">
        <v>616</v>
      </c>
      <c r="CJ1106" t="s">
        <v>617</v>
      </c>
      <c r="CK1106" t="s">
        <v>617</v>
      </c>
      <c r="CL1106" t="s">
        <v>617</v>
      </c>
      <c r="CM1106" t="s">
        <v>617</v>
      </c>
      <c r="CN1106">
        <v>0</v>
      </c>
    </row>
    <row r="1107" spans="1:92" x14ac:dyDescent="0.25">
      <c r="A1107" t="s">
        <v>6733</v>
      </c>
      <c r="B1107" t="s">
        <v>6733</v>
      </c>
      <c r="C1107">
        <v>18</v>
      </c>
      <c r="D1107" t="s">
        <v>597</v>
      </c>
      <c r="E1107">
        <v>66117</v>
      </c>
      <c r="F1107" t="s">
        <v>6388</v>
      </c>
      <c r="G1107" t="s">
        <v>6734</v>
      </c>
      <c r="H1107" t="s">
        <v>6735</v>
      </c>
      <c r="I1107" t="s">
        <v>630</v>
      </c>
      <c r="J1107">
        <v>2483</v>
      </c>
      <c r="K1107">
        <v>6895</v>
      </c>
      <c r="L1107" t="s">
        <v>6736</v>
      </c>
      <c r="M1107" t="s">
        <v>6737</v>
      </c>
      <c r="N1107" t="s">
        <v>6391</v>
      </c>
      <c r="O1107" t="s">
        <v>6738</v>
      </c>
      <c r="P1107" t="s">
        <v>6393</v>
      </c>
      <c r="Q1107" t="s">
        <v>6394</v>
      </c>
      <c r="R1107" t="s">
        <v>6395</v>
      </c>
      <c r="S1107" t="s">
        <v>6396</v>
      </c>
      <c r="T1107" t="s">
        <v>6397</v>
      </c>
      <c r="U1107" t="s">
        <v>1576</v>
      </c>
      <c r="V1107" t="s">
        <v>1577</v>
      </c>
      <c r="W1107">
        <v>43.53407</v>
      </c>
      <c r="X1107">
        <v>-80.287869999999998</v>
      </c>
      <c r="Y1107" t="s">
        <v>612</v>
      </c>
      <c r="Z1107" t="s">
        <v>612</v>
      </c>
      <c r="AA1107" t="s">
        <v>612</v>
      </c>
      <c r="AB1107" t="s">
        <v>612</v>
      </c>
      <c r="AC1107" t="s">
        <v>612</v>
      </c>
      <c r="AD1107" t="s">
        <v>612</v>
      </c>
      <c r="AE1107" t="s">
        <v>612</v>
      </c>
      <c r="AF1107" t="s">
        <v>612</v>
      </c>
      <c r="AG1107" t="s">
        <v>612</v>
      </c>
      <c r="AH1107" t="s">
        <v>612</v>
      </c>
      <c r="AI1107" t="s">
        <v>612</v>
      </c>
      <c r="AJ1107" t="s">
        <v>612</v>
      </c>
      <c r="AK1107" t="s">
        <v>612</v>
      </c>
      <c r="AL1107" t="s">
        <v>612</v>
      </c>
      <c r="AM1107" t="s">
        <v>612</v>
      </c>
      <c r="AN1107" t="s">
        <v>612</v>
      </c>
      <c r="AO1107" t="s">
        <v>612</v>
      </c>
      <c r="AP1107" t="s">
        <v>612</v>
      </c>
      <c r="AQ1107" t="s">
        <v>612</v>
      </c>
      <c r="AR1107" t="s">
        <v>612</v>
      </c>
      <c r="AS1107" t="s">
        <v>612</v>
      </c>
      <c r="AT1107" t="s">
        <v>613</v>
      </c>
      <c r="AU1107" t="s">
        <v>612</v>
      </c>
      <c r="AV1107" t="s">
        <v>614</v>
      </c>
      <c r="AW1107" t="s">
        <v>612</v>
      </c>
      <c r="AX1107">
        <v>786142</v>
      </c>
      <c r="AY1107" t="s">
        <v>621</v>
      </c>
      <c r="AZ1107" t="s">
        <v>140</v>
      </c>
      <c r="BA1107" t="s">
        <v>470</v>
      </c>
      <c r="BB1107" t="s">
        <v>977</v>
      </c>
      <c r="BC1107">
        <v>40422</v>
      </c>
      <c r="BD1107">
        <v>0</v>
      </c>
      <c r="BE1107">
        <v>0</v>
      </c>
      <c r="BF1107">
        <v>0</v>
      </c>
      <c r="BG1107">
        <v>0</v>
      </c>
      <c r="BH1107">
        <v>0</v>
      </c>
      <c r="BI1107">
        <v>0</v>
      </c>
      <c r="BJ1107">
        <v>0</v>
      </c>
      <c r="BK1107">
        <v>0</v>
      </c>
      <c r="BL1107">
        <v>0</v>
      </c>
      <c r="BM1107">
        <v>0</v>
      </c>
      <c r="BN1107">
        <v>0</v>
      </c>
      <c r="BO1107">
        <v>0</v>
      </c>
      <c r="BP1107">
        <v>0</v>
      </c>
      <c r="BQ1107">
        <v>0</v>
      </c>
      <c r="BR1107">
        <v>172467</v>
      </c>
      <c r="BS1107">
        <v>172467</v>
      </c>
      <c r="BT1107">
        <v>613675</v>
      </c>
      <c r="BU1107">
        <v>0</v>
      </c>
      <c r="BV1107">
        <v>0</v>
      </c>
      <c r="BW1107">
        <v>0</v>
      </c>
      <c r="BX1107">
        <v>0</v>
      </c>
      <c r="BY1107">
        <v>0</v>
      </c>
      <c r="BZ1107">
        <v>0</v>
      </c>
      <c r="CA1107">
        <v>0</v>
      </c>
      <c r="CB1107">
        <v>0</v>
      </c>
      <c r="CC1107">
        <v>0</v>
      </c>
      <c r="CD1107">
        <v>613675</v>
      </c>
      <c r="CE1107">
        <v>786142</v>
      </c>
      <c r="CF1107">
        <v>786142</v>
      </c>
      <c r="CG1107">
        <v>0</v>
      </c>
      <c r="CH1107" t="s">
        <v>612</v>
      </c>
      <c r="CI1107" t="s">
        <v>616</v>
      </c>
      <c r="CJ1107" t="s">
        <v>617</v>
      </c>
      <c r="CK1107" t="s">
        <v>617</v>
      </c>
      <c r="CL1107" t="s">
        <v>617</v>
      </c>
      <c r="CM1107" t="s">
        <v>617</v>
      </c>
      <c r="CN1107">
        <v>0</v>
      </c>
    </row>
    <row r="1108" spans="1:92" x14ac:dyDescent="0.25">
      <c r="A1108" t="s">
        <v>6739</v>
      </c>
      <c r="B1108" t="s">
        <v>6739</v>
      </c>
      <c r="C1108">
        <v>18</v>
      </c>
      <c r="D1108" t="s">
        <v>597</v>
      </c>
      <c r="E1108">
        <v>66117</v>
      </c>
      <c r="F1108" t="s">
        <v>6388</v>
      </c>
      <c r="G1108" t="s">
        <v>6740</v>
      </c>
      <c r="H1108" t="s">
        <v>6741</v>
      </c>
      <c r="I1108" t="s">
        <v>630</v>
      </c>
      <c r="J1108">
        <v>24034</v>
      </c>
      <c r="K1108">
        <v>19156</v>
      </c>
      <c r="L1108" t="s">
        <v>6742</v>
      </c>
      <c r="M1108" t="s">
        <v>6743</v>
      </c>
      <c r="N1108" t="s">
        <v>6391</v>
      </c>
      <c r="O1108" t="s">
        <v>6744</v>
      </c>
      <c r="P1108" t="s">
        <v>6393</v>
      </c>
      <c r="Q1108" t="s">
        <v>6394</v>
      </c>
      <c r="R1108" t="s">
        <v>6395</v>
      </c>
      <c r="S1108" t="s">
        <v>6396</v>
      </c>
      <c r="T1108" t="s">
        <v>6397</v>
      </c>
      <c r="U1108" t="s">
        <v>1576</v>
      </c>
      <c r="V1108" t="s">
        <v>1577</v>
      </c>
      <c r="W1108">
        <v>43.564172579999997</v>
      </c>
      <c r="X1108">
        <v>-80.219926490000006</v>
      </c>
      <c r="Y1108" t="s">
        <v>752</v>
      </c>
      <c r="Z1108" t="s">
        <v>752</v>
      </c>
      <c r="AA1108" t="s">
        <v>752</v>
      </c>
      <c r="AB1108" t="s">
        <v>612</v>
      </c>
      <c r="AC1108" t="s">
        <v>612</v>
      </c>
      <c r="AD1108" t="s">
        <v>612</v>
      </c>
      <c r="AE1108" t="s">
        <v>752</v>
      </c>
      <c r="AF1108" t="s">
        <v>752</v>
      </c>
      <c r="AG1108" t="s">
        <v>752</v>
      </c>
      <c r="AH1108" t="s">
        <v>612</v>
      </c>
      <c r="AI1108" t="s">
        <v>612</v>
      </c>
      <c r="AJ1108" t="s">
        <v>612</v>
      </c>
      <c r="AK1108" t="s">
        <v>612</v>
      </c>
      <c r="AL1108" t="s">
        <v>612</v>
      </c>
      <c r="AM1108" t="s">
        <v>612</v>
      </c>
      <c r="AN1108" t="s">
        <v>612</v>
      </c>
      <c r="AO1108" t="s">
        <v>612</v>
      </c>
      <c r="AP1108" t="s">
        <v>612</v>
      </c>
      <c r="AQ1108">
        <v>510</v>
      </c>
      <c r="AR1108" t="s">
        <v>612</v>
      </c>
      <c r="AS1108" t="s">
        <v>612</v>
      </c>
      <c r="AT1108" t="s">
        <v>613</v>
      </c>
      <c r="AU1108" t="s">
        <v>612</v>
      </c>
      <c r="AV1108" t="s">
        <v>614</v>
      </c>
      <c r="AW1108" t="s">
        <v>612</v>
      </c>
      <c r="AX1108">
        <v>7365710</v>
      </c>
      <c r="AY1108" t="s">
        <v>621</v>
      </c>
      <c r="AZ1108" t="s">
        <v>145</v>
      </c>
      <c r="BA1108" t="s">
        <v>470</v>
      </c>
      <c r="BB1108" t="s">
        <v>700</v>
      </c>
      <c r="BC1108">
        <v>41883</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1865746</v>
      </c>
      <c r="BW1108">
        <v>0</v>
      </c>
      <c r="BX1108">
        <v>5499964</v>
      </c>
      <c r="BY1108">
        <v>0</v>
      </c>
      <c r="BZ1108">
        <v>0</v>
      </c>
      <c r="CA1108">
        <v>0</v>
      </c>
      <c r="CB1108">
        <v>0</v>
      </c>
      <c r="CC1108">
        <v>0</v>
      </c>
      <c r="CD1108">
        <v>7365710</v>
      </c>
      <c r="CE1108">
        <v>7365710</v>
      </c>
      <c r="CF1108">
        <v>7365710</v>
      </c>
      <c r="CG1108">
        <v>0</v>
      </c>
      <c r="CH1108" t="s">
        <v>612</v>
      </c>
      <c r="CI1108" t="s">
        <v>616</v>
      </c>
      <c r="CJ1108" t="s">
        <v>753</v>
      </c>
      <c r="CK1108" t="s">
        <v>754</v>
      </c>
      <c r="CL1108" t="s">
        <v>617</v>
      </c>
      <c r="CM1108" t="s">
        <v>617</v>
      </c>
      <c r="CN1108">
        <v>5499964</v>
      </c>
    </row>
    <row r="1109" spans="1:92" x14ac:dyDescent="0.25">
      <c r="A1109" t="s">
        <v>6745</v>
      </c>
      <c r="B1109" t="s">
        <v>6745</v>
      </c>
      <c r="C1109">
        <v>18</v>
      </c>
      <c r="D1109" t="s">
        <v>597</v>
      </c>
      <c r="E1109">
        <v>66117</v>
      </c>
      <c r="F1109" t="s">
        <v>6388</v>
      </c>
      <c r="G1109" t="s">
        <v>6746</v>
      </c>
      <c r="H1109" t="s">
        <v>6747</v>
      </c>
      <c r="I1109" t="s">
        <v>630</v>
      </c>
      <c r="J1109">
        <v>2515</v>
      </c>
      <c r="K1109">
        <v>6910</v>
      </c>
      <c r="L1109" t="s">
        <v>6748</v>
      </c>
      <c r="M1109" t="s">
        <v>6749</v>
      </c>
      <c r="N1109" t="s">
        <v>6391</v>
      </c>
      <c r="O1109" t="s">
        <v>6750</v>
      </c>
      <c r="P1109" t="s">
        <v>6393</v>
      </c>
      <c r="Q1109" t="s">
        <v>6394</v>
      </c>
      <c r="R1109" t="s">
        <v>6395</v>
      </c>
      <c r="S1109" t="s">
        <v>6396</v>
      </c>
      <c r="T1109" t="s">
        <v>6397</v>
      </c>
      <c r="U1109" t="s">
        <v>1576</v>
      </c>
      <c r="V1109" t="s">
        <v>1577</v>
      </c>
      <c r="W1109">
        <v>43.543799999999997</v>
      </c>
      <c r="X1109">
        <v>-80.277320000000003</v>
      </c>
      <c r="Y1109" t="s">
        <v>612</v>
      </c>
      <c r="Z1109" t="s">
        <v>612</v>
      </c>
      <c r="AA1109" t="s">
        <v>612</v>
      </c>
      <c r="AB1109" t="s">
        <v>612</v>
      </c>
      <c r="AC1109" t="s">
        <v>612</v>
      </c>
      <c r="AD1109" t="s">
        <v>612</v>
      </c>
      <c r="AE1109" t="s">
        <v>612</v>
      </c>
      <c r="AF1109" t="s">
        <v>612</v>
      </c>
      <c r="AG1109" t="s">
        <v>612</v>
      </c>
      <c r="AH1109" t="s">
        <v>612</v>
      </c>
      <c r="AI1109" t="s">
        <v>612</v>
      </c>
      <c r="AJ1109" t="s">
        <v>612</v>
      </c>
      <c r="AK1109" t="s">
        <v>612</v>
      </c>
      <c r="AL1109" t="s">
        <v>612</v>
      </c>
      <c r="AM1109" t="s">
        <v>612</v>
      </c>
      <c r="AN1109" t="s">
        <v>612</v>
      </c>
      <c r="AO1109" t="s">
        <v>612</v>
      </c>
      <c r="AP1109" t="s">
        <v>612</v>
      </c>
      <c r="AQ1109" t="s">
        <v>612</v>
      </c>
      <c r="AR1109" t="s">
        <v>612</v>
      </c>
      <c r="AS1109" t="s">
        <v>612</v>
      </c>
      <c r="AT1109" t="s">
        <v>613</v>
      </c>
      <c r="AU1109" t="s">
        <v>612</v>
      </c>
      <c r="AV1109" t="s">
        <v>635</v>
      </c>
      <c r="AW1109">
        <v>39691</v>
      </c>
      <c r="AX1109">
        <v>4735105</v>
      </c>
      <c r="AY1109" t="s">
        <v>621</v>
      </c>
      <c r="AZ1109" t="s">
        <v>140</v>
      </c>
      <c r="BA1109" t="s">
        <v>470</v>
      </c>
      <c r="BB1109" t="s">
        <v>2212</v>
      </c>
      <c r="BC1109">
        <v>36404</v>
      </c>
      <c r="BD1109">
        <v>0</v>
      </c>
      <c r="BE1109">
        <v>0</v>
      </c>
      <c r="BF1109">
        <v>0</v>
      </c>
      <c r="BG1109">
        <v>0</v>
      </c>
      <c r="BH1109">
        <v>0</v>
      </c>
      <c r="BI1109">
        <v>0</v>
      </c>
      <c r="BJ1109">
        <v>0</v>
      </c>
      <c r="BK1109">
        <v>0</v>
      </c>
      <c r="BL1109">
        <v>0</v>
      </c>
      <c r="BM1109">
        <v>0</v>
      </c>
      <c r="BN1109">
        <v>0</v>
      </c>
      <c r="BO1109">
        <v>0</v>
      </c>
      <c r="BP1109">
        <v>0</v>
      </c>
      <c r="BQ1109">
        <v>0</v>
      </c>
      <c r="BR1109">
        <v>0</v>
      </c>
      <c r="BS1109">
        <v>0</v>
      </c>
      <c r="BT1109">
        <v>4735105</v>
      </c>
      <c r="BU1109">
        <v>0</v>
      </c>
      <c r="BV1109">
        <v>0</v>
      </c>
      <c r="BW1109">
        <v>0</v>
      </c>
      <c r="BX1109">
        <v>0</v>
      </c>
      <c r="BY1109">
        <v>0</v>
      </c>
      <c r="BZ1109">
        <v>0</v>
      </c>
      <c r="CA1109">
        <v>0</v>
      </c>
      <c r="CB1109">
        <v>0</v>
      </c>
      <c r="CC1109">
        <v>0</v>
      </c>
      <c r="CD1109">
        <v>4735105</v>
      </c>
      <c r="CE1109">
        <v>4735105</v>
      </c>
      <c r="CF1109">
        <v>4735105</v>
      </c>
      <c r="CG1109">
        <v>0</v>
      </c>
      <c r="CH1109" t="s">
        <v>612</v>
      </c>
      <c r="CI1109" t="s">
        <v>616</v>
      </c>
      <c r="CJ1109" t="s">
        <v>617</v>
      </c>
      <c r="CK1109" t="s">
        <v>617</v>
      </c>
      <c r="CL1109" t="s">
        <v>617</v>
      </c>
      <c r="CM1109" t="s">
        <v>617</v>
      </c>
      <c r="CN1109">
        <v>0</v>
      </c>
    </row>
    <row r="1110" spans="1:92" x14ac:dyDescent="0.25">
      <c r="A1110" t="s">
        <v>6751</v>
      </c>
      <c r="B1110" t="s">
        <v>6751</v>
      </c>
      <c r="C1110">
        <v>18</v>
      </c>
      <c r="D1110" t="s">
        <v>597</v>
      </c>
      <c r="E1110">
        <v>66117</v>
      </c>
      <c r="F1110" t="s">
        <v>6388</v>
      </c>
      <c r="G1110" t="s">
        <v>6746</v>
      </c>
      <c r="H1110" t="s">
        <v>6747</v>
      </c>
      <c r="I1110" t="s">
        <v>630</v>
      </c>
      <c r="J1110">
        <v>2515</v>
      </c>
      <c r="K1110">
        <v>6910</v>
      </c>
      <c r="L1110" t="s">
        <v>6748</v>
      </c>
      <c r="M1110" t="s">
        <v>6749</v>
      </c>
      <c r="N1110" t="s">
        <v>6391</v>
      </c>
      <c r="O1110" t="s">
        <v>6750</v>
      </c>
      <c r="P1110" t="s">
        <v>6393</v>
      </c>
      <c r="Q1110" t="s">
        <v>6394</v>
      </c>
      <c r="R1110" t="s">
        <v>6395</v>
      </c>
      <c r="S1110" t="s">
        <v>6396</v>
      </c>
      <c r="T1110" t="s">
        <v>6397</v>
      </c>
      <c r="U1110" t="s">
        <v>1576</v>
      </c>
      <c r="V1110" t="s">
        <v>1577</v>
      </c>
      <c r="W1110">
        <v>43.543799999999997</v>
      </c>
      <c r="X1110">
        <v>-80.277320000000003</v>
      </c>
      <c r="Y1110" t="s">
        <v>612</v>
      </c>
      <c r="Z1110" t="s">
        <v>612</v>
      </c>
      <c r="AA1110" t="s">
        <v>612</v>
      </c>
      <c r="AB1110" t="s">
        <v>612</v>
      </c>
      <c r="AC1110" t="s">
        <v>612</v>
      </c>
      <c r="AD1110" t="s">
        <v>612</v>
      </c>
      <c r="AE1110" t="s">
        <v>612</v>
      </c>
      <c r="AF1110" t="s">
        <v>612</v>
      </c>
      <c r="AG1110" t="s">
        <v>612</v>
      </c>
      <c r="AH1110" t="s">
        <v>612</v>
      </c>
      <c r="AI1110" t="s">
        <v>612</v>
      </c>
      <c r="AJ1110" t="s">
        <v>612</v>
      </c>
      <c r="AK1110" t="s">
        <v>612</v>
      </c>
      <c r="AL1110" t="s">
        <v>612</v>
      </c>
      <c r="AM1110" t="s">
        <v>612</v>
      </c>
      <c r="AN1110" t="s">
        <v>612</v>
      </c>
      <c r="AO1110" t="s">
        <v>612</v>
      </c>
      <c r="AP1110" t="s">
        <v>612</v>
      </c>
      <c r="AQ1110" t="s">
        <v>612</v>
      </c>
      <c r="AR1110" t="s">
        <v>612</v>
      </c>
      <c r="AS1110" t="s">
        <v>612</v>
      </c>
      <c r="AT1110" t="s">
        <v>613</v>
      </c>
      <c r="AU1110" t="s">
        <v>612</v>
      </c>
      <c r="AV1110" t="s">
        <v>635</v>
      </c>
      <c r="AW1110">
        <v>39691</v>
      </c>
      <c r="AX1110">
        <v>500628</v>
      </c>
      <c r="AY1110" t="s">
        <v>621</v>
      </c>
      <c r="AZ1110" t="s">
        <v>140</v>
      </c>
      <c r="BA1110" t="s">
        <v>470</v>
      </c>
      <c r="BB1110" t="s">
        <v>824</v>
      </c>
      <c r="BC1110">
        <v>39326</v>
      </c>
      <c r="BD1110">
        <v>0</v>
      </c>
      <c r="BE1110">
        <v>0</v>
      </c>
      <c r="BF1110">
        <v>0</v>
      </c>
      <c r="BG1110">
        <v>0</v>
      </c>
      <c r="BH1110">
        <v>0</v>
      </c>
      <c r="BI1110">
        <v>0</v>
      </c>
      <c r="BJ1110">
        <v>0</v>
      </c>
      <c r="BK1110">
        <v>0</v>
      </c>
      <c r="BL1110">
        <v>0</v>
      </c>
      <c r="BM1110">
        <v>0</v>
      </c>
      <c r="BN1110">
        <v>0</v>
      </c>
      <c r="BO1110">
        <v>0</v>
      </c>
      <c r="BP1110">
        <v>0</v>
      </c>
      <c r="BQ1110">
        <v>0</v>
      </c>
      <c r="BR1110">
        <v>0</v>
      </c>
      <c r="BS1110">
        <v>0</v>
      </c>
      <c r="BT1110">
        <v>500628</v>
      </c>
      <c r="BU1110">
        <v>0</v>
      </c>
      <c r="BV1110">
        <v>0</v>
      </c>
      <c r="BW1110">
        <v>0</v>
      </c>
      <c r="BX1110">
        <v>0</v>
      </c>
      <c r="BY1110">
        <v>0</v>
      </c>
      <c r="BZ1110">
        <v>0</v>
      </c>
      <c r="CA1110">
        <v>0</v>
      </c>
      <c r="CB1110">
        <v>0</v>
      </c>
      <c r="CC1110">
        <v>0</v>
      </c>
      <c r="CD1110">
        <v>500628</v>
      </c>
      <c r="CE1110">
        <v>500628</v>
      </c>
      <c r="CF1110">
        <v>500628</v>
      </c>
      <c r="CG1110">
        <v>0</v>
      </c>
      <c r="CH1110" t="s">
        <v>612</v>
      </c>
      <c r="CI1110" t="s">
        <v>616</v>
      </c>
      <c r="CJ1110" t="s">
        <v>617</v>
      </c>
      <c r="CK1110" t="s">
        <v>617</v>
      </c>
      <c r="CL1110" t="s">
        <v>617</v>
      </c>
      <c r="CM1110" t="s">
        <v>617</v>
      </c>
      <c r="CN1110">
        <v>0</v>
      </c>
    </row>
    <row r="1111" spans="1:92" x14ac:dyDescent="0.25">
      <c r="A1111" t="s">
        <v>6752</v>
      </c>
      <c r="B1111" t="s">
        <v>6752</v>
      </c>
      <c r="C1111">
        <v>18</v>
      </c>
      <c r="D1111" t="s">
        <v>6753</v>
      </c>
      <c r="E1111">
        <v>66117</v>
      </c>
      <c r="F1111" t="s">
        <v>6388</v>
      </c>
      <c r="G1111" t="s">
        <v>6643</v>
      </c>
      <c r="H1111" t="s">
        <v>6644</v>
      </c>
      <c r="I1111" t="s">
        <v>630</v>
      </c>
      <c r="J1111">
        <v>1752</v>
      </c>
      <c r="K1111">
        <v>6423</v>
      </c>
      <c r="L1111" t="s">
        <v>6645</v>
      </c>
      <c r="M1111" t="s">
        <v>6646</v>
      </c>
      <c r="N1111" t="s">
        <v>6647</v>
      </c>
      <c r="O1111" t="s">
        <v>6648</v>
      </c>
      <c r="P1111" t="s">
        <v>6609</v>
      </c>
      <c r="Q1111" t="s">
        <v>6610</v>
      </c>
      <c r="R1111" t="s">
        <v>6611</v>
      </c>
      <c r="S1111" t="s">
        <v>6396</v>
      </c>
      <c r="T1111" t="s">
        <v>6397</v>
      </c>
      <c r="U1111" t="s">
        <v>1576</v>
      </c>
      <c r="V1111" t="s">
        <v>1577</v>
      </c>
      <c r="W1111">
        <v>43.830800000000004</v>
      </c>
      <c r="X1111">
        <v>-80.843279999999993</v>
      </c>
      <c r="Y1111">
        <v>42317</v>
      </c>
      <c r="Z1111" t="s">
        <v>622</v>
      </c>
      <c r="AA1111" t="s">
        <v>622</v>
      </c>
      <c r="AB1111" t="s">
        <v>612</v>
      </c>
      <c r="AC1111" t="s">
        <v>612</v>
      </c>
      <c r="AD1111" t="s">
        <v>612</v>
      </c>
      <c r="AE1111" t="s">
        <v>612</v>
      </c>
      <c r="AF1111" t="s">
        <v>612</v>
      </c>
      <c r="AG1111" t="s">
        <v>612</v>
      </c>
      <c r="AH1111">
        <v>42317</v>
      </c>
      <c r="AI1111" t="s">
        <v>622</v>
      </c>
      <c r="AJ1111" t="s">
        <v>622</v>
      </c>
      <c r="AK1111" t="s">
        <v>612</v>
      </c>
      <c r="AL1111" t="s">
        <v>612</v>
      </c>
      <c r="AM1111" t="s">
        <v>612</v>
      </c>
      <c r="AN1111" t="s">
        <v>612</v>
      </c>
      <c r="AO1111" t="s">
        <v>612</v>
      </c>
      <c r="AP1111" t="s">
        <v>612</v>
      </c>
      <c r="AQ1111" t="s">
        <v>612</v>
      </c>
      <c r="AR1111">
        <v>3</v>
      </c>
      <c r="AS1111">
        <v>49</v>
      </c>
      <c r="AT1111" t="s">
        <v>613</v>
      </c>
      <c r="AU1111" t="s">
        <v>612</v>
      </c>
      <c r="AV1111" t="s">
        <v>635</v>
      </c>
      <c r="AW1111">
        <v>43717</v>
      </c>
      <c r="AX1111">
        <v>1772476</v>
      </c>
      <c r="AY1111" t="s">
        <v>621</v>
      </c>
      <c r="AZ1111" t="s">
        <v>140</v>
      </c>
      <c r="BA1111" t="s">
        <v>146</v>
      </c>
      <c r="BB1111" t="s">
        <v>859</v>
      </c>
      <c r="BC1111">
        <v>44075</v>
      </c>
      <c r="BD1111">
        <v>0</v>
      </c>
      <c r="BE1111">
        <v>0</v>
      </c>
      <c r="BF1111">
        <v>0</v>
      </c>
      <c r="BG1111">
        <v>0</v>
      </c>
      <c r="BH1111">
        <v>0</v>
      </c>
      <c r="BI1111">
        <v>0</v>
      </c>
      <c r="BJ1111">
        <v>0</v>
      </c>
      <c r="BK1111">
        <v>0</v>
      </c>
      <c r="BL1111">
        <v>0</v>
      </c>
      <c r="BM1111">
        <v>0</v>
      </c>
      <c r="BN1111">
        <v>40000</v>
      </c>
      <c r="BO1111">
        <v>0</v>
      </c>
      <c r="BP1111">
        <v>0</v>
      </c>
      <c r="BQ1111">
        <v>0</v>
      </c>
      <c r="BR1111">
        <v>0</v>
      </c>
      <c r="BS1111">
        <v>40000</v>
      </c>
      <c r="BT1111">
        <v>0</v>
      </c>
      <c r="BU1111">
        <v>0</v>
      </c>
      <c r="BV1111">
        <v>0</v>
      </c>
      <c r="BW1111">
        <v>0</v>
      </c>
      <c r="BX1111">
        <v>0</v>
      </c>
      <c r="BY1111">
        <v>0</v>
      </c>
      <c r="BZ1111">
        <v>1732476</v>
      </c>
      <c r="CA1111">
        <v>0</v>
      </c>
      <c r="CB1111">
        <v>0</v>
      </c>
      <c r="CC1111">
        <v>0</v>
      </c>
      <c r="CD1111">
        <v>1732476</v>
      </c>
      <c r="CE1111">
        <v>1772476</v>
      </c>
      <c r="CF1111">
        <v>1579018</v>
      </c>
      <c r="CG1111">
        <v>-193458</v>
      </c>
      <c r="CH1111" t="s">
        <v>612</v>
      </c>
      <c r="CI1111" t="s">
        <v>616</v>
      </c>
      <c r="CJ1111" t="s">
        <v>617</v>
      </c>
      <c r="CK1111" t="s">
        <v>617</v>
      </c>
      <c r="CL1111" t="s">
        <v>739</v>
      </c>
      <c r="CM1111" t="s">
        <v>740</v>
      </c>
      <c r="CN1111">
        <v>1732476</v>
      </c>
    </row>
    <row r="1112" spans="1:92" x14ac:dyDescent="0.25">
      <c r="A1112" t="s">
        <v>6754</v>
      </c>
      <c r="B1112" t="s">
        <v>6754</v>
      </c>
      <c r="C1112">
        <v>18</v>
      </c>
      <c r="D1112" t="s">
        <v>6755</v>
      </c>
      <c r="E1112">
        <v>66117</v>
      </c>
      <c r="F1112" t="s">
        <v>6388</v>
      </c>
      <c r="G1112" t="s">
        <v>6425</v>
      </c>
      <c r="H1112" t="s">
        <v>6426</v>
      </c>
      <c r="I1112" t="s">
        <v>630</v>
      </c>
      <c r="J1112">
        <v>361</v>
      </c>
      <c r="K1112">
        <v>5527</v>
      </c>
      <c r="L1112" t="s">
        <v>6427</v>
      </c>
      <c r="M1112" t="s">
        <v>6428</v>
      </c>
      <c r="N1112" t="s">
        <v>6429</v>
      </c>
      <c r="O1112" t="s">
        <v>6430</v>
      </c>
      <c r="P1112" t="s">
        <v>6431</v>
      </c>
      <c r="Q1112" t="s">
        <v>6432</v>
      </c>
      <c r="R1112" t="s">
        <v>6433</v>
      </c>
      <c r="S1112" t="s">
        <v>6434</v>
      </c>
      <c r="T1112" t="s">
        <v>6435</v>
      </c>
      <c r="U1112" t="s">
        <v>2564</v>
      </c>
      <c r="V1112" t="s">
        <v>1577</v>
      </c>
      <c r="W1112">
        <v>44.079459999999997</v>
      </c>
      <c r="X1112">
        <v>-80.191050000000004</v>
      </c>
      <c r="Y1112">
        <v>42317</v>
      </c>
      <c r="Z1112" t="s">
        <v>622</v>
      </c>
      <c r="AA1112" t="s">
        <v>622</v>
      </c>
      <c r="AB1112" t="s">
        <v>612</v>
      </c>
      <c r="AC1112" t="s">
        <v>612</v>
      </c>
      <c r="AD1112" t="s">
        <v>612</v>
      </c>
      <c r="AE1112" t="s">
        <v>612</v>
      </c>
      <c r="AF1112" t="s">
        <v>612</v>
      </c>
      <c r="AG1112" t="s">
        <v>612</v>
      </c>
      <c r="AH1112">
        <v>42317</v>
      </c>
      <c r="AI1112" t="s">
        <v>622</v>
      </c>
      <c r="AJ1112" t="s">
        <v>622</v>
      </c>
      <c r="AK1112" t="s">
        <v>612</v>
      </c>
      <c r="AL1112" t="s">
        <v>612</v>
      </c>
      <c r="AM1112" t="s">
        <v>612</v>
      </c>
      <c r="AN1112" t="s">
        <v>612</v>
      </c>
      <c r="AO1112" t="s">
        <v>612</v>
      </c>
      <c r="AP1112" t="s">
        <v>612</v>
      </c>
      <c r="AQ1112" t="s">
        <v>612</v>
      </c>
      <c r="AR1112">
        <v>4</v>
      </c>
      <c r="AS1112">
        <v>73</v>
      </c>
      <c r="AT1112" t="s">
        <v>613</v>
      </c>
      <c r="AU1112" t="s">
        <v>612</v>
      </c>
      <c r="AV1112" t="s">
        <v>635</v>
      </c>
      <c r="AW1112">
        <v>42844</v>
      </c>
      <c r="AX1112">
        <v>2056222</v>
      </c>
      <c r="AY1112" t="s">
        <v>621</v>
      </c>
      <c r="AZ1112" t="s">
        <v>140</v>
      </c>
      <c r="BA1112" t="s">
        <v>146</v>
      </c>
      <c r="BB1112" t="s">
        <v>763</v>
      </c>
      <c r="BC1112">
        <v>43344</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2056222</v>
      </c>
      <c r="CA1112">
        <v>0</v>
      </c>
      <c r="CB1112">
        <v>0</v>
      </c>
      <c r="CC1112">
        <v>0</v>
      </c>
      <c r="CD1112">
        <v>2056222</v>
      </c>
      <c r="CE1112">
        <v>2056222</v>
      </c>
      <c r="CF1112">
        <v>2056222</v>
      </c>
      <c r="CG1112">
        <v>0</v>
      </c>
      <c r="CH1112" t="s">
        <v>612</v>
      </c>
      <c r="CI1112" t="s">
        <v>616</v>
      </c>
      <c r="CJ1112" t="s">
        <v>617</v>
      </c>
      <c r="CK1112" t="s">
        <v>617</v>
      </c>
      <c r="CL1112" t="s">
        <v>739</v>
      </c>
      <c r="CM1112" t="s">
        <v>740</v>
      </c>
      <c r="CN1112">
        <v>2056222</v>
      </c>
    </row>
    <row r="1113" spans="1:92" x14ac:dyDescent="0.25">
      <c r="A1113" t="s">
        <v>6756</v>
      </c>
      <c r="B1113" t="s">
        <v>6756</v>
      </c>
      <c r="C1113">
        <v>18</v>
      </c>
      <c r="D1113" t="s">
        <v>6753</v>
      </c>
      <c r="E1113">
        <v>66117</v>
      </c>
      <c r="F1113" t="s">
        <v>6388</v>
      </c>
      <c r="G1113" t="s">
        <v>6421</v>
      </c>
      <c r="H1113" t="s">
        <v>6757</v>
      </c>
      <c r="I1113" t="s">
        <v>630</v>
      </c>
      <c r="J1113">
        <v>5353</v>
      </c>
      <c r="K1113">
        <v>5181</v>
      </c>
      <c r="L1113" t="s">
        <v>6758</v>
      </c>
      <c r="M1113" t="s">
        <v>6759</v>
      </c>
      <c r="N1113" t="s">
        <v>6418</v>
      </c>
      <c r="O1113" t="s">
        <v>6419</v>
      </c>
      <c r="P1113" t="s">
        <v>6420</v>
      </c>
      <c r="Q1113" t="s">
        <v>6421</v>
      </c>
      <c r="R1113" t="s">
        <v>6422</v>
      </c>
      <c r="S1113" t="s">
        <v>6396</v>
      </c>
      <c r="T1113" t="s">
        <v>6397</v>
      </c>
      <c r="U1113" t="s">
        <v>1576</v>
      </c>
      <c r="V1113" t="s">
        <v>1577</v>
      </c>
      <c r="W1113">
        <v>43.774889999999999</v>
      </c>
      <c r="X1113">
        <v>-80.067589999999996</v>
      </c>
      <c r="Y1113">
        <v>42695</v>
      </c>
      <c r="Z1113" t="s">
        <v>787</v>
      </c>
      <c r="AA1113" t="s">
        <v>787</v>
      </c>
      <c r="AB1113" t="s">
        <v>612</v>
      </c>
      <c r="AC1113" t="s">
        <v>612</v>
      </c>
      <c r="AD1113" t="s">
        <v>612</v>
      </c>
      <c r="AE1113" t="s">
        <v>612</v>
      </c>
      <c r="AF1113" t="s">
        <v>612</v>
      </c>
      <c r="AG1113" t="s">
        <v>612</v>
      </c>
      <c r="AH1113">
        <v>42695</v>
      </c>
      <c r="AI1113" t="s">
        <v>787</v>
      </c>
      <c r="AJ1113" t="s">
        <v>787</v>
      </c>
      <c r="AK1113">
        <v>42695</v>
      </c>
      <c r="AL1113" t="s">
        <v>787</v>
      </c>
      <c r="AM1113" t="s">
        <v>787</v>
      </c>
      <c r="AN1113" t="s">
        <v>612</v>
      </c>
      <c r="AO1113" t="s">
        <v>612</v>
      </c>
      <c r="AP1113" t="s">
        <v>612</v>
      </c>
      <c r="AQ1113" t="s">
        <v>612</v>
      </c>
      <c r="AR1113">
        <v>3</v>
      </c>
      <c r="AS1113">
        <v>49</v>
      </c>
      <c r="AT1113" t="s">
        <v>737</v>
      </c>
      <c r="AU1113">
        <v>1</v>
      </c>
      <c r="AV1113" t="s">
        <v>635</v>
      </c>
      <c r="AW1113">
        <v>43717</v>
      </c>
      <c r="AX1113">
        <v>1083591</v>
      </c>
      <c r="AY1113" t="s">
        <v>621</v>
      </c>
      <c r="AZ1113" t="s">
        <v>140</v>
      </c>
      <c r="BA1113" t="s">
        <v>146</v>
      </c>
      <c r="BB1113" t="s">
        <v>763</v>
      </c>
      <c r="BC1113">
        <v>43437</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823943</v>
      </c>
      <c r="CA1113">
        <v>259648</v>
      </c>
      <c r="CB1113">
        <v>0</v>
      </c>
      <c r="CC1113">
        <v>0</v>
      </c>
      <c r="CD1113">
        <v>1083591</v>
      </c>
      <c r="CE1113">
        <v>1083591</v>
      </c>
      <c r="CF1113">
        <v>1277049</v>
      </c>
      <c r="CG1113">
        <v>193458</v>
      </c>
      <c r="CH1113" t="s">
        <v>612</v>
      </c>
      <c r="CI1113" t="s">
        <v>616</v>
      </c>
      <c r="CJ1113" t="s">
        <v>617</v>
      </c>
      <c r="CK1113" t="s">
        <v>617</v>
      </c>
      <c r="CL1113" t="s">
        <v>739</v>
      </c>
      <c r="CM1113" t="s">
        <v>740</v>
      </c>
      <c r="CN1113">
        <v>1083591</v>
      </c>
    </row>
    <row r="1114" spans="1:92" x14ac:dyDescent="0.25">
      <c r="A1114" t="s">
        <v>6760</v>
      </c>
      <c r="B1114" t="s">
        <v>6760</v>
      </c>
      <c r="C1114">
        <v>18</v>
      </c>
      <c r="D1114" t="s">
        <v>6753</v>
      </c>
      <c r="E1114">
        <v>66117</v>
      </c>
      <c r="F1114" t="s">
        <v>6388</v>
      </c>
      <c r="G1114" t="s">
        <v>6684</v>
      </c>
      <c r="H1114" t="s">
        <v>6685</v>
      </c>
      <c r="I1114" t="s">
        <v>630</v>
      </c>
      <c r="J1114">
        <v>2020</v>
      </c>
      <c r="K1114">
        <v>6603</v>
      </c>
      <c r="L1114" t="s">
        <v>6686</v>
      </c>
      <c r="M1114" t="s">
        <v>6687</v>
      </c>
      <c r="N1114" t="s">
        <v>6488</v>
      </c>
      <c r="O1114" t="s">
        <v>6489</v>
      </c>
      <c r="P1114" t="s">
        <v>6490</v>
      </c>
      <c r="Q1114" t="s">
        <v>6491</v>
      </c>
      <c r="R1114" t="s">
        <v>6492</v>
      </c>
      <c r="S1114" t="s">
        <v>6396</v>
      </c>
      <c r="T1114" t="s">
        <v>6397</v>
      </c>
      <c r="U1114" t="s">
        <v>1576</v>
      </c>
      <c r="V1114" t="s">
        <v>1577</v>
      </c>
      <c r="W1114">
        <v>43.614379999999997</v>
      </c>
      <c r="X1114">
        <v>-80.146109999999993</v>
      </c>
      <c r="Y1114">
        <v>42695</v>
      </c>
      <c r="Z1114" t="s">
        <v>787</v>
      </c>
      <c r="AA1114" t="s">
        <v>787</v>
      </c>
      <c r="AB1114" t="s">
        <v>612</v>
      </c>
      <c r="AC1114" t="s">
        <v>612</v>
      </c>
      <c r="AD1114" t="s">
        <v>612</v>
      </c>
      <c r="AE1114" t="s">
        <v>612</v>
      </c>
      <c r="AF1114" t="s">
        <v>612</v>
      </c>
      <c r="AG1114" t="s">
        <v>612</v>
      </c>
      <c r="AH1114">
        <v>42695</v>
      </c>
      <c r="AI1114" t="s">
        <v>787</v>
      </c>
      <c r="AJ1114" t="s">
        <v>787</v>
      </c>
      <c r="AK1114">
        <v>42695</v>
      </c>
      <c r="AL1114" t="s">
        <v>787</v>
      </c>
      <c r="AM1114" t="s">
        <v>787</v>
      </c>
      <c r="AN1114" t="s">
        <v>612</v>
      </c>
      <c r="AO1114" t="s">
        <v>612</v>
      </c>
      <c r="AP1114" t="s">
        <v>612</v>
      </c>
      <c r="AQ1114" t="s">
        <v>612</v>
      </c>
      <c r="AR1114" t="s">
        <v>612</v>
      </c>
      <c r="AS1114" t="s">
        <v>612</v>
      </c>
      <c r="AT1114" t="s">
        <v>737</v>
      </c>
      <c r="AU1114" t="s">
        <v>612</v>
      </c>
      <c r="AV1114" t="s">
        <v>1076</v>
      </c>
      <c r="AW1114" t="s">
        <v>612</v>
      </c>
      <c r="AX1114">
        <v>0</v>
      </c>
      <c r="AY1114" t="s">
        <v>1076</v>
      </c>
      <c r="AZ1114" t="s">
        <v>1076</v>
      </c>
      <c r="BA1114" t="s">
        <v>146</v>
      </c>
      <c r="BB1114" t="s">
        <v>1077</v>
      </c>
      <c r="BC1114" t="s">
        <v>1077</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1557886</v>
      </c>
      <c r="CA1114">
        <v>519296</v>
      </c>
      <c r="CB1114">
        <v>0</v>
      </c>
      <c r="CC1114">
        <v>0</v>
      </c>
      <c r="CD1114">
        <v>2077182</v>
      </c>
      <c r="CE1114">
        <v>2077182</v>
      </c>
      <c r="CF1114">
        <v>0</v>
      </c>
      <c r="CG1114">
        <v>-2077182</v>
      </c>
      <c r="CH1114" t="s">
        <v>612</v>
      </c>
      <c r="CI1114" t="s">
        <v>616</v>
      </c>
      <c r="CJ1114" t="s">
        <v>617</v>
      </c>
      <c r="CK1114" t="s">
        <v>617</v>
      </c>
      <c r="CL1114" t="s">
        <v>617</v>
      </c>
      <c r="CM1114" t="s">
        <v>617</v>
      </c>
      <c r="CN1114">
        <v>2077182</v>
      </c>
    </row>
    <row r="1115" spans="1:92" x14ac:dyDescent="0.25">
      <c r="A1115" t="s">
        <v>6761</v>
      </c>
      <c r="B1115" t="s">
        <v>6761</v>
      </c>
      <c r="C1115">
        <v>18</v>
      </c>
      <c r="D1115" t="s">
        <v>597</v>
      </c>
      <c r="E1115">
        <v>66117</v>
      </c>
      <c r="F1115" t="s">
        <v>6388</v>
      </c>
      <c r="G1115" t="s">
        <v>6394</v>
      </c>
      <c r="H1115" t="s">
        <v>6762</v>
      </c>
      <c r="I1115" t="s">
        <v>667</v>
      </c>
      <c r="J1115">
        <v>24835</v>
      </c>
      <c r="K1115">
        <v>19841</v>
      </c>
      <c r="L1115" t="s">
        <v>6763</v>
      </c>
      <c r="M1115" t="s">
        <v>6764</v>
      </c>
      <c r="N1115" t="s">
        <v>6391</v>
      </c>
      <c r="O1115" t="s">
        <v>6765</v>
      </c>
      <c r="P1115" t="s">
        <v>6393</v>
      </c>
      <c r="Q1115" t="s">
        <v>6394</v>
      </c>
      <c r="R1115" t="s">
        <v>6395</v>
      </c>
      <c r="S1115" t="s">
        <v>6396</v>
      </c>
      <c r="T1115" t="s">
        <v>6397</v>
      </c>
      <c r="U1115" t="s">
        <v>1576</v>
      </c>
      <c r="V1115" t="s">
        <v>1577</v>
      </c>
      <c r="W1115">
        <v>43.524785960000003</v>
      </c>
      <c r="X1115">
        <v>-80.188370710000001</v>
      </c>
      <c r="Y1115">
        <v>43131</v>
      </c>
      <c r="Z1115" t="s">
        <v>736</v>
      </c>
      <c r="AA1115" t="s">
        <v>736</v>
      </c>
      <c r="AB1115" t="s">
        <v>612</v>
      </c>
      <c r="AC1115" t="s">
        <v>612</v>
      </c>
      <c r="AD1115" t="s">
        <v>612</v>
      </c>
      <c r="AE1115">
        <v>43131</v>
      </c>
      <c r="AF1115" t="s">
        <v>736</v>
      </c>
      <c r="AG1115" t="s">
        <v>736</v>
      </c>
      <c r="AH1115" t="s">
        <v>612</v>
      </c>
      <c r="AI1115" t="s">
        <v>612</v>
      </c>
      <c r="AJ1115" t="s">
        <v>612</v>
      </c>
      <c r="AK1115" t="s">
        <v>612</v>
      </c>
      <c r="AL1115" t="s">
        <v>612</v>
      </c>
      <c r="AM1115" t="s">
        <v>612</v>
      </c>
      <c r="AN1115" t="s">
        <v>612</v>
      </c>
      <c r="AO1115" t="s">
        <v>612</v>
      </c>
      <c r="AP1115" t="s">
        <v>612</v>
      </c>
      <c r="AQ1115">
        <v>900</v>
      </c>
      <c r="AR1115" t="s">
        <v>612</v>
      </c>
      <c r="AS1115" t="s">
        <v>612</v>
      </c>
      <c r="AT1115" t="s">
        <v>613</v>
      </c>
      <c r="AU1115" t="s">
        <v>612</v>
      </c>
      <c r="AV1115" t="s">
        <v>887</v>
      </c>
      <c r="AW1115" t="s">
        <v>612</v>
      </c>
      <c r="AX1115">
        <v>0</v>
      </c>
      <c r="AY1115" t="s">
        <v>887</v>
      </c>
      <c r="AZ1115" t="s">
        <v>145</v>
      </c>
      <c r="BA1115" t="s">
        <v>460</v>
      </c>
      <c r="BB1115" t="s">
        <v>336</v>
      </c>
      <c r="BC1115">
        <v>45536</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25505658</v>
      </c>
      <c r="BY1115">
        <v>0</v>
      </c>
      <c r="BZ1115">
        <v>0</v>
      </c>
      <c r="CA1115">
        <v>0</v>
      </c>
      <c r="CB1115">
        <v>0</v>
      </c>
      <c r="CC1115">
        <v>0</v>
      </c>
      <c r="CD1115">
        <v>25505658</v>
      </c>
      <c r="CE1115">
        <v>25505658</v>
      </c>
      <c r="CF1115">
        <v>25505658</v>
      </c>
      <c r="CG1115">
        <v>0</v>
      </c>
      <c r="CH1115" t="s">
        <v>612</v>
      </c>
      <c r="CI1115" t="s">
        <v>860</v>
      </c>
      <c r="CJ1115" t="s">
        <v>702</v>
      </c>
      <c r="CK1115" t="s">
        <v>703</v>
      </c>
      <c r="CL1115" t="s">
        <v>617</v>
      </c>
      <c r="CM1115" t="s">
        <v>617</v>
      </c>
      <c r="CN1115">
        <v>25505658</v>
      </c>
    </row>
    <row r="1116" spans="1:92" x14ac:dyDescent="0.25">
      <c r="A1116" t="s">
        <v>6766</v>
      </c>
      <c r="B1116" t="s">
        <v>6766</v>
      </c>
      <c r="C1116">
        <v>18</v>
      </c>
      <c r="D1116" t="s">
        <v>597</v>
      </c>
      <c r="E1116">
        <v>66117</v>
      </c>
      <c r="F1116" t="s">
        <v>6388</v>
      </c>
      <c r="G1116" t="s">
        <v>6530</v>
      </c>
      <c r="H1116" t="s">
        <v>6531</v>
      </c>
      <c r="I1116" t="s">
        <v>630</v>
      </c>
      <c r="J1116">
        <v>939</v>
      </c>
      <c r="K1116">
        <v>5905</v>
      </c>
      <c r="L1116" t="s">
        <v>6532</v>
      </c>
      <c r="M1116" t="s">
        <v>6533</v>
      </c>
      <c r="N1116" t="s">
        <v>6429</v>
      </c>
      <c r="O1116" t="s">
        <v>6534</v>
      </c>
      <c r="P1116" t="s">
        <v>6431</v>
      </c>
      <c r="Q1116" t="s">
        <v>6432</v>
      </c>
      <c r="R1116" t="s">
        <v>6433</v>
      </c>
      <c r="S1116" t="s">
        <v>6434</v>
      </c>
      <c r="T1116" t="s">
        <v>6435</v>
      </c>
      <c r="U1116" t="s">
        <v>2564</v>
      </c>
      <c r="V1116" t="s">
        <v>1577</v>
      </c>
      <c r="W1116">
        <v>44.082408725307502</v>
      </c>
      <c r="X1116">
        <v>-80.211175786547699</v>
      </c>
      <c r="Y1116">
        <v>43922</v>
      </c>
      <c r="Z1116" t="s">
        <v>738</v>
      </c>
      <c r="AA1116" t="s">
        <v>859</v>
      </c>
      <c r="AB1116" t="s">
        <v>612</v>
      </c>
      <c r="AC1116" t="s">
        <v>612</v>
      </c>
      <c r="AD1116" t="s">
        <v>612</v>
      </c>
      <c r="AE1116">
        <v>43921</v>
      </c>
      <c r="AF1116" t="s">
        <v>738</v>
      </c>
      <c r="AG1116" t="s">
        <v>738</v>
      </c>
      <c r="AH1116" t="s">
        <v>612</v>
      </c>
      <c r="AI1116" t="s">
        <v>612</v>
      </c>
      <c r="AJ1116" t="s">
        <v>612</v>
      </c>
      <c r="AK1116" t="s">
        <v>612</v>
      </c>
      <c r="AL1116" t="s">
        <v>612</v>
      </c>
      <c r="AM1116" t="s">
        <v>612</v>
      </c>
      <c r="AN1116" t="s">
        <v>612</v>
      </c>
      <c r="AO1116" t="s">
        <v>612</v>
      </c>
      <c r="AP1116" t="s">
        <v>612</v>
      </c>
      <c r="AQ1116">
        <v>92</v>
      </c>
      <c r="AR1116" t="s">
        <v>612</v>
      </c>
      <c r="AS1116" t="s">
        <v>612</v>
      </c>
      <c r="AT1116" t="s">
        <v>612</v>
      </c>
      <c r="AU1116" t="s">
        <v>612</v>
      </c>
      <c r="AV1116" t="s">
        <v>635</v>
      </c>
      <c r="AW1116">
        <v>44679</v>
      </c>
      <c r="AX1116">
        <v>3262001</v>
      </c>
      <c r="AY1116" t="s">
        <v>1046</v>
      </c>
      <c r="AZ1116" t="s">
        <v>140</v>
      </c>
      <c r="BA1116" t="s">
        <v>460</v>
      </c>
      <c r="BB1116" t="s">
        <v>380</v>
      </c>
      <c r="BC1116">
        <v>44927</v>
      </c>
      <c r="BD1116">
        <v>620000</v>
      </c>
      <c r="BE1116">
        <v>0</v>
      </c>
      <c r="BF1116">
        <v>0</v>
      </c>
      <c r="BG1116">
        <v>0</v>
      </c>
      <c r="BH1116">
        <v>0</v>
      </c>
      <c r="BI1116">
        <v>0</v>
      </c>
      <c r="BJ1116">
        <v>0</v>
      </c>
      <c r="BK1116">
        <v>0</v>
      </c>
      <c r="BL1116">
        <v>0</v>
      </c>
      <c r="BM1116">
        <v>0</v>
      </c>
      <c r="BN1116">
        <v>0</v>
      </c>
      <c r="BO1116">
        <v>0</v>
      </c>
      <c r="BP1116">
        <v>0</v>
      </c>
      <c r="BQ1116">
        <v>0</v>
      </c>
      <c r="BR1116">
        <v>0</v>
      </c>
      <c r="BS1116">
        <v>620000</v>
      </c>
      <c r="BT1116">
        <v>0</v>
      </c>
      <c r="BU1116">
        <v>0</v>
      </c>
      <c r="BV1116">
        <v>0</v>
      </c>
      <c r="BW1116">
        <v>0</v>
      </c>
      <c r="BX1116">
        <v>2642001</v>
      </c>
      <c r="BY1116">
        <v>0</v>
      </c>
      <c r="BZ1116">
        <v>0</v>
      </c>
      <c r="CA1116">
        <v>0</v>
      </c>
      <c r="CB1116">
        <v>0</v>
      </c>
      <c r="CC1116">
        <v>0</v>
      </c>
      <c r="CD1116">
        <v>2642001</v>
      </c>
      <c r="CE1116">
        <v>3262001</v>
      </c>
      <c r="CF1116">
        <v>3262001</v>
      </c>
      <c r="CG1116">
        <v>0</v>
      </c>
      <c r="CH1116" t="s">
        <v>612</v>
      </c>
      <c r="CI1116" t="s">
        <v>131</v>
      </c>
      <c r="CJ1116" t="s">
        <v>702</v>
      </c>
      <c r="CK1116" t="s">
        <v>703</v>
      </c>
      <c r="CL1116" t="s">
        <v>617</v>
      </c>
      <c r="CM1116" t="s">
        <v>617</v>
      </c>
      <c r="CN1116">
        <v>2642001</v>
      </c>
    </row>
    <row r="1117" spans="1:92" x14ac:dyDescent="0.25">
      <c r="A1117" t="s">
        <v>6767</v>
      </c>
      <c r="B1117" t="s">
        <v>6767</v>
      </c>
      <c r="C1117">
        <v>18</v>
      </c>
      <c r="D1117" t="s">
        <v>597</v>
      </c>
      <c r="E1117">
        <v>66117</v>
      </c>
      <c r="F1117" t="s">
        <v>6388</v>
      </c>
      <c r="G1117" t="s">
        <v>6454</v>
      </c>
      <c r="H1117" t="s">
        <v>6768</v>
      </c>
      <c r="I1117" t="s">
        <v>630</v>
      </c>
      <c r="J1117" t="s">
        <v>804</v>
      </c>
      <c r="K1117" t="s">
        <v>804</v>
      </c>
      <c r="L1117" t="s">
        <v>804</v>
      </c>
      <c r="M1117" t="s">
        <v>6769</v>
      </c>
      <c r="N1117" t="s">
        <v>6451</v>
      </c>
      <c r="O1117" t="s">
        <v>804</v>
      </c>
      <c r="P1117" t="s">
        <v>6453</v>
      </c>
      <c r="Q1117" t="s">
        <v>6454</v>
      </c>
      <c r="R1117" t="s">
        <v>6455</v>
      </c>
      <c r="S1117" t="s">
        <v>6396</v>
      </c>
      <c r="T1117" t="s">
        <v>6397</v>
      </c>
      <c r="U1117" t="s">
        <v>1576</v>
      </c>
      <c r="V1117" t="s">
        <v>1577</v>
      </c>
      <c r="W1117">
        <v>43.704119044145997</v>
      </c>
      <c r="X1117">
        <v>-80.3950137340982</v>
      </c>
      <c r="Y1117">
        <v>44523</v>
      </c>
      <c r="Z1117" t="s">
        <v>909</v>
      </c>
      <c r="AA1117" t="s">
        <v>909</v>
      </c>
      <c r="AB1117" t="s">
        <v>612</v>
      </c>
      <c r="AC1117" t="s">
        <v>612</v>
      </c>
      <c r="AD1117" t="s">
        <v>612</v>
      </c>
      <c r="AE1117">
        <v>44523</v>
      </c>
      <c r="AF1117" t="s">
        <v>909</v>
      </c>
      <c r="AG1117" t="s">
        <v>909</v>
      </c>
      <c r="AH1117">
        <v>44523</v>
      </c>
      <c r="AI1117" t="s">
        <v>909</v>
      </c>
      <c r="AJ1117" t="s">
        <v>909</v>
      </c>
      <c r="AK1117" t="s">
        <v>612</v>
      </c>
      <c r="AL1117" t="s">
        <v>612</v>
      </c>
      <c r="AM1117" t="s">
        <v>612</v>
      </c>
      <c r="AN1117" t="s">
        <v>612</v>
      </c>
      <c r="AO1117" t="s">
        <v>612</v>
      </c>
      <c r="AP1117" t="s">
        <v>612</v>
      </c>
      <c r="AQ1117">
        <v>308</v>
      </c>
      <c r="AR1117" t="s">
        <v>612</v>
      </c>
      <c r="AS1117" t="s">
        <v>612</v>
      </c>
      <c r="AT1117" t="s">
        <v>613</v>
      </c>
      <c r="AU1117" t="s">
        <v>612</v>
      </c>
      <c r="AV1117" t="s">
        <v>635</v>
      </c>
      <c r="AW1117">
        <v>45184</v>
      </c>
      <c r="AX1117">
        <v>16724312</v>
      </c>
      <c r="AY1117" t="s">
        <v>887</v>
      </c>
      <c r="AZ1117" t="s">
        <v>145</v>
      </c>
      <c r="BA1117" t="s">
        <v>460</v>
      </c>
      <c r="BB1117" t="s">
        <v>336</v>
      </c>
      <c r="BC1117">
        <v>45536</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16724312</v>
      </c>
      <c r="BY1117">
        <v>0</v>
      </c>
      <c r="BZ1117">
        <v>0</v>
      </c>
      <c r="CA1117">
        <v>0</v>
      </c>
      <c r="CB1117">
        <v>0</v>
      </c>
      <c r="CC1117">
        <v>0</v>
      </c>
      <c r="CD1117">
        <v>16724312</v>
      </c>
      <c r="CE1117">
        <v>16724312</v>
      </c>
      <c r="CF1117">
        <v>8460434</v>
      </c>
      <c r="CG1117">
        <v>-8263878</v>
      </c>
      <c r="CH1117" t="s">
        <v>612</v>
      </c>
      <c r="CI1117" t="s">
        <v>1368</v>
      </c>
      <c r="CJ1117" t="s">
        <v>702</v>
      </c>
      <c r="CK1117" t="s">
        <v>703</v>
      </c>
      <c r="CL1117" t="s">
        <v>617</v>
      </c>
      <c r="CM1117" t="s">
        <v>617</v>
      </c>
      <c r="CN1117">
        <v>16724312</v>
      </c>
    </row>
    <row r="1118" spans="1:92" x14ac:dyDescent="0.25">
      <c r="A1118" t="s">
        <v>6770</v>
      </c>
      <c r="B1118" t="s">
        <v>6770</v>
      </c>
      <c r="C1118">
        <v>19</v>
      </c>
      <c r="D1118" t="s">
        <v>597</v>
      </c>
      <c r="E1118">
        <v>66125</v>
      </c>
      <c r="F1118" t="s">
        <v>6771</v>
      </c>
      <c r="G1118" t="s">
        <v>599</v>
      </c>
      <c r="H1118" t="s">
        <v>599</v>
      </c>
      <c r="I1118" t="s">
        <v>600</v>
      </c>
      <c r="J1118">
        <v>18304</v>
      </c>
      <c r="K1118">
        <v>19060</v>
      </c>
      <c r="L1118" t="s">
        <v>6772</v>
      </c>
      <c r="M1118" t="s">
        <v>6773</v>
      </c>
      <c r="N1118" t="s">
        <v>6774</v>
      </c>
      <c r="O1118" t="s">
        <v>6775</v>
      </c>
      <c r="P1118" t="s">
        <v>6776</v>
      </c>
      <c r="Q1118" t="s">
        <v>6777</v>
      </c>
      <c r="R1118" t="s">
        <v>6778</v>
      </c>
      <c r="S1118" t="s">
        <v>6779</v>
      </c>
      <c r="T1118" t="s">
        <v>6780</v>
      </c>
      <c r="U1118" t="s">
        <v>3036</v>
      </c>
      <c r="V1118" t="s">
        <v>1577</v>
      </c>
      <c r="W1118">
        <v>43.618038990000002</v>
      </c>
      <c r="X1118">
        <v>-79.670659490000006</v>
      </c>
      <c r="Y1118">
        <v>42317</v>
      </c>
      <c r="Z1118" t="s">
        <v>622</v>
      </c>
      <c r="AA1118" t="s">
        <v>622</v>
      </c>
      <c r="AB1118" t="s">
        <v>612</v>
      </c>
      <c r="AC1118" t="s">
        <v>612</v>
      </c>
      <c r="AD1118" t="s">
        <v>612</v>
      </c>
      <c r="AE1118" t="s">
        <v>612</v>
      </c>
      <c r="AF1118" t="s">
        <v>612</v>
      </c>
      <c r="AG1118" t="s">
        <v>612</v>
      </c>
      <c r="AH1118" t="s">
        <v>612</v>
      </c>
      <c r="AI1118" t="s">
        <v>612</v>
      </c>
      <c r="AJ1118" t="s">
        <v>612</v>
      </c>
      <c r="AK1118" t="s">
        <v>612</v>
      </c>
      <c r="AL1118" t="s">
        <v>612</v>
      </c>
      <c r="AM1118" t="s">
        <v>612</v>
      </c>
      <c r="AN1118" t="s">
        <v>612</v>
      </c>
      <c r="AO1118" t="s">
        <v>612</v>
      </c>
      <c r="AP1118" t="s">
        <v>612</v>
      </c>
      <c r="AQ1118" t="s">
        <v>612</v>
      </c>
      <c r="AR1118" t="s">
        <v>612</v>
      </c>
      <c r="AS1118" t="s">
        <v>612</v>
      </c>
      <c r="AT1118" t="s">
        <v>613</v>
      </c>
      <c r="AU1118" t="s">
        <v>612</v>
      </c>
      <c r="AV1118" t="s">
        <v>614</v>
      </c>
      <c r="AW1118" t="s">
        <v>612</v>
      </c>
      <c r="AX1118" t="s">
        <v>612</v>
      </c>
      <c r="AY1118" t="s">
        <v>615</v>
      </c>
      <c r="AZ1118" t="s">
        <v>612</v>
      </c>
      <c r="BA1118" t="s">
        <v>612</v>
      </c>
      <c r="BB1118" t="s">
        <v>612</v>
      </c>
      <c r="BC1118" t="s">
        <v>612</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9407</v>
      </c>
      <c r="CA1118">
        <v>0</v>
      </c>
      <c r="CB1118">
        <v>0</v>
      </c>
      <c r="CC1118">
        <v>0</v>
      </c>
      <c r="CD1118">
        <v>9407</v>
      </c>
      <c r="CE1118">
        <v>9407</v>
      </c>
      <c r="CF1118">
        <v>0</v>
      </c>
      <c r="CG1118">
        <v>-9407</v>
      </c>
      <c r="CH1118" t="s">
        <v>612</v>
      </c>
      <c r="CI1118" t="s">
        <v>616</v>
      </c>
      <c r="CJ1118" t="s">
        <v>617</v>
      </c>
      <c r="CK1118" t="s">
        <v>617</v>
      </c>
      <c r="CL1118" t="s">
        <v>4480</v>
      </c>
      <c r="CM1118" t="s">
        <v>740</v>
      </c>
      <c r="CN1118">
        <v>9407</v>
      </c>
    </row>
    <row r="1119" spans="1:92" x14ac:dyDescent="0.25">
      <c r="A1119" t="s">
        <v>6781</v>
      </c>
      <c r="B1119" t="s">
        <v>6781</v>
      </c>
      <c r="C1119">
        <v>19</v>
      </c>
      <c r="D1119" t="s">
        <v>597</v>
      </c>
      <c r="E1119">
        <v>66125</v>
      </c>
      <c r="F1119" t="s">
        <v>6771</v>
      </c>
      <c r="G1119" t="s">
        <v>619</v>
      </c>
      <c r="H1119" t="s">
        <v>620</v>
      </c>
      <c r="I1119" t="s">
        <v>600</v>
      </c>
      <c r="J1119">
        <v>18304</v>
      </c>
      <c r="K1119">
        <v>19060</v>
      </c>
      <c r="L1119" t="s">
        <v>6772</v>
      </c>
      <c r="M1119" t="s">
        <v>6773</v>
      </c>
      <c r="N1119" t="s">
        <v>6774</v>
      </c>
      <c r="O1119" t="s">
        <v>6775</v>
      </c>
      <c r="P1119" t="s">
        <v>6776</v>
      </c>
      <c r="Q1119" t="s">
        <v>6777</v>
      </c>
      <c r="R1119" t="s">
        <v>6778</v>
      </c>
      <c r="S1119" t="s">
        <v>6779</v>
      </c>
      <c r="T1119" t="s">
        <v>6780</v>
      </c>
      <c r="U1119" t="s">
        <v>3036</v>
      </c>
      <c r="V1119" t="s">
        <v>1577</v>
      </c>
      <c r="W1119">
        <v>43.618038990000002</v>
      </c>
      <c r="X1119">
        <v>-79.670659490000006</v>
      </c>
      <c r="Y1119" t="s">
        <v>612</v>
      </c>
      <c r="Z1119" t="s">
        <v>612</v>
      </c>
      <c r="AA1119" t="s">
        <v>612</v>
      </c>
      <c r="AB1119" t="s">
        <v>612</v>
      </c>
      <c r="AC1119" t="s">
        <v>612</v>
      </c>
      <c r="AD1119" t="s">
        <v>612</v>
      </c>
      <c r="AE1119" t="s">
        <v>612</v>
      </c>
      <c r="AF1119" t="s">
        <v>612</v>
      </c>
      <c r="AG1119" t="s">
        <v>612</v>
      </c>
      <c r="AH1119" t="s">
        <v>612</v>
      </c>
      <c r="AI1119" t="s">
        <v>612</v>
      </c>
      <c r="AJ1119" t="s">
        <v>612</v>
      </c>
      <c r="AK1119" t="s">
        <v>612</v>
      </c>
      <c r="AL1119" t="s">
        <v>612</v>
      </c>
      <c r="AM1119" t="s">
        <v>612</v>
      </c>
      <c r="AN1119" t="s">
        <v>612</v>
      </c>
      <c r="AO1119" t="s">
        <v>612</v>
      </c>
      <c r="AP1119" t="s">
        <v>612</v>
      </c>
      <c r="AQ1119" t="s">
        <v>612</v>
      </c>
      <c r="AR1119" t="s">
        <v>612</v>
      </c>
      <c r="AS1119" t="s">
        <v>612</v>
      </c>
      <c r="AT1119" t="s">
        <v>613</v>
      </c>
      <c r="AU1119" t="s">
        <v>612</v>
      </c>
      <c r="AV1119" t="s">
        <v>614</v>
      </c>
      <c r="AW1119" t="s">
        <v>612</v>
      </c>
      <c r="AX1119">
        <v>94790971</v>
      </c>
      <c r="AY1119" t="s">
        <v>621</v>
      </c>
      <c r="AZ1119" t="s">
        <v>579</v>
      </c>
      <c r="BA1119" t="s">
        <v>579</v>
      </c>
      <c r="BB1119" t="s">
        <v>622</v>
      </c>
      <c r="BC1119">
        <v>42248</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91906588</v>
      </c>
      <c r="BW1119">
        <v>0</v>
      </c>
      <c r="BX1119">
        <v>0</v>
      </c>
      <c r="BY1119">
        <v>0</v>
      </c>
      <c r="BZ1119">
        <v>0</v>
      </c>
      <c r="CA1119">
        <v>0</v>
      </c>
      <c r="CB1119">
        <v>0</v>
      </c>
      <c r="CC1119">
        <v>0</v>
      </c>
      <c r="CD1119">
        <v>91906588</v>
      </c>
      <c r="CE1119">
        <v>91906588</v>
      </c>
      <c r="CF1119">
        <v>95825357</v>
      </c>
      <c r="CG1119">
        <v>3918769</v>
      </c>
      <c r="CH1119" t="s">
        <v>612</v>
      </c>
      <c r="CI1119" t="s">
        <v>616</v>
      </c>
      <c r="CJ1119" t="s">
        <v>617</v>
      </c>
      <c r="CK1119" t="s">
        <v>617</v>
      </c>
      <c r="CL1119" t="s">
        <v>617</v>
      </c>
      <c r="CM1119" t="s">
        <v>617</v>
      </c>
      <c r="CN1119">
        <v>0</v>
      </c>
    </row>
    <row r="1120" spans="1:92" x14ac:dyDescent="0.25">
      <c r="A1120" t="s">
        <v>6782</v>
      </c>
      <c r="B1120" t="s">
        <v>6782</v>
      </c>
      <c r="C1120">
        <v>19</v>
      </c>
      <c r="D1120" t="s">
        <v>597</v>
      </c>
      <c r="E1120">
        <v>66125</v>
      </c>
      <c r="F1120" t="s">
        <v>6771</v>
      </c>
      <c r="G1120" t="s">
        <v>6783</v>
      </c>
      <c r="H1120" t="s">
        <v>6784</v>
      </c>
      <c r="I1120" t="s">
        <v>630</v>
      </c>
      <c r="J1120">
        <v>31</v>
      </c>
      <c r="K1120">
        <v>5319</v>
      </c>
      <c r="L1120" t="s">
        <v>6785</v>
      </c>
      <c r="M1120" t="s">
        <v>6786</v>
      </c>
      <c r="N1120" t="s">
        <v>6787</v>
      </c>
      <c r="O1120" t="s">
        <v>6788</v>
      </c>
      <c r="P1120" t="s">
        <v>6789</v>
      </c>
      <c r="Q1120" t="s">
        <v>6790</v>
      </c>
      <c r="R1120" t="s">
        <v>6791</v>
      </c>
      <c r="S1120" t="s">
        <v>6779</v>
      </c>
      <c r="T1120" t="s">
        <v>6780</v>
      </c>
      <c r="U1120" t="s">
        <v>3036</v>
      </c>
      <c r="V1120" t="s">
        <v>1577</v>
      </c>
      <c r="W1120">
        <v>43.697749999999999</v>
      </c>
      <c r="X1120">
        <v>-79.757270000000005</v>
      </c>
      <c r="Y1120" t="s">
        <v>612</v>
      </c>
      <c r="Z1120" t="s">
        <v>612</v>
      </c>
      <c r="AA1120" t="s">
        <v>612</v>
      </c>
      <c r="AB1120" t="s">
        <v>612</v>
      </c>
      <c r="AC1120" t="s">
        <v>612</v>
      </c>
      <c r="AD1120" t="s">
        <v>612</v>
      </c>
      <c r="AE1120" t="s">
        <v>612</v>
      </c>
      <c r="AF1120" t="s">
        <v>612</v>
      </c>
      <c r="AG1120" t="s">
        <v>612</v>
      </c>
      <c r="AH1120" t="s">
        <v>612</v>
      </c>
      <c r="AI1120" t="s">
        <v>612</v>
      </c>
      <c r="AJ1120" t="s">
        <v>612</v>
      </c>
      <c r="AK1120" t="s">
        <v>612</v>
      </c>
      <c r="AL1120" t="s">
        <v>612</v>
      </c>
      <c r="AM1120" t="s">
        <v>612</v>
      </c>
      <c r="AN1120" t="s">
        <v>612</v>
      </c>
      <c r="AO1120" t="s">
        <v>612</v>
      </c>
      <c r="AP1120" t="s">
        <v>612</v>
      </c>
      <c r="AQ1120" t="s">
        <v>612</v>
      </c>
      <c r="AR1120" t="s">
        <v>612</v>
      </c>
      <c r="AS1120" t="s">
        <v>612</v>
      </c>
      <c r="AT1120" t="s">
        <v>613</v>
      </c>
      <c r="AU1120" t="s">
        <v>612</v>
      </c>
      <c r="AV1120" t="s">
        <v>635</v>
      </c>
      <c r="AW1120">
        <v>39691</v>
      </c>
      <c r="AX1120">
        <v>4173443</v>
      </c>
      <c r="AY1120" t="s">
        <v>621</v>
      </c>
      <c r="AZ1120" t="s">
        <v>140</v>
      </c>
      <c r="BA1120" t="s">
        <v>470</v>
      </c>
      <c r="BB1120" t="s">
        <v>645</v>
      </c>
      <c r="BC1120">
        <v>38231</v>
      </c>
      <c r="BD1120">
        <v>0</v>
      </c>
      <c r="BE1120">
        <v>0</v>
      </c>
      <c r="BF1120">
        <v>0</v>
      </c>
      <c r="BG1120">
        <v>0</v>
      </c>
      <c r="BH1120">
        <v>0</v>
      </c>
      <c r="BI1120">
        <v>0</v>
      </c>
      <c r="BJ1120">
        <v>0</v>
      </c>
      <c r="BK1120">
        <v>0</v>
      </c>
      <c r="BL1120">
        <v>0</v>
      </c>
      <c r="BM1120">
        <v>0</v>
      </c>
      <c r="BN1120">
        <v>0</v>
      </c>
      <c r="BO1120">
        <v>0</v>
      </c>
      <c r="BP1120">
        <v>0</v>
      </c>
      <c r="BQ1120">
        <v>0</v>
      </c>
      <c r="BR1120">
        <v>0</v>
      </c>
      <c r="BS1120">
        <v>0</v>
      </c>
      <c r="BT1120">
        <v>4173443</v>
      </c>
      <c r="BU1120">
        <v>0</v>
      </c>
      <c r="BV1120">
        <v>0</v>
      </c>
      <c r="BW1120">
        <v>0</v>
      </c>
      <c r="BX1120">
        <v>0</v>
      </c>
      <c r="BY1120">
        <v>0</v>
      </c>
      <c r="BZ1120">
        <v>0</v>
      </c>
      <c r="CA1120">
        <v>0</v>
      </c>
      <c r="CB1120">
        <v>0</v>
      </c>
      <c r="CC1120">
        <v>0</v>
      </c>
      <c r="CD1120">
        <v>4173443</v>
      </c>
      <c r="CE1120">
        <v>4173443</v>
      </c>
      <c r="CF1120">
        <v>4173443</v>
      </c>
      <c r="CG1120">
        <v>0</v>
      </c>
      <c r="CH1120" t="s">
        <v>612</v>
      </c>
      <c r="CI1120" t="s">
        <v>616</v>
      </c>
      <c r="CJ1120" t="s">
        <v>617</v>
      </c>
      <c r="CK1120" t="s">
        <v>617</v>
      </c>
      <c r="CL1120" t="s">
        <v>617</v>
      </c>
      <c r="CM1120" t="s">
        <v>617</v>
      </c>
      <c r="CN1120">
        <v>0</v>
      </c>
    </row>
    <row r="1121" spans="1:92" x14ac:dyDescent="0.25">
      <c r="A1121" t="s">
        <v>6792</v>
      </c>
      <c r="B1121" t="s">
        <v>6792</v>
      </c>
      <c r="C1121">
        <v>19</v>
      </c>
      <c r="D1121" t="s">
        <v>597</v>
      </c>
      <c r="E1121">
        <v>66125</v>
      </c>
      <c r="F1121" t="s">
        <v>6771</v>
      </c>
      <c r="G1121" t="s">
        <v>6793</v>
      </c>
      <c r="H1121" t="s">
        <v>6794</v>
      </c>
      <c r="I1121" t="s">
        <v>630</v>
      </c>
      <c r="J1121">
        <v>58</v>
      </c>
      <c r="K1121">
        <v>5334</v>
      </c>
      <c r="L1121" t="s">
        <v>6795</v>
      </c>
      <c r="M1121" t="s">
        <v>6796</v>
      </c>
      <c r="N1121" t="s">
        <v>6774</v>
      </c>
      <c r="O1121" t="s">
        <v>6797</v>
      </c>
      <c r="P1121" t="s">
        <v>6776</v>
      </c>
      <c r="Q1121" t="s">
        <v>6777</v>
      </c>
      <c r="R1121" t="s">
        <v>6778</v>
      </c>
      <c r="S1121" t="s">
        <v>6779</v>
      </c>
      <c r="T1121" t="s">
        <v>6780</v>
      </c>
      <c r="U1121" t="s">
        <v>3036</v>
      </c>
      <c r="V1121" t="s">
        <v>1577</v>
      </c>
      <c r="W1121">
        <v>43.58437</v>
      </c>
      <c r="X1121">
        <v>-79.569469999999995</v>
      </c>
      <c r="Y1121" t="s">
        <v>612</v>
      </c>
      <c r="Z1121" t="s">
        <v>612</v>
      </c>
      <c r="AA1121" t="s">
        <v>612</v>
      </c>
      <c r="AB1121" t="s">
        <v>612</v>
      </c>
      <c r="AC1121" t="s">
        <v>612</v>
      </c>
      <c r="AD1121" t="s">
        <v>612</v>
      </c>
      <c r="AE1121" t="s">
        <v>612</v>
      </c>
      <c r="AF1121" t="s">
        <v>612</v>
      </c>
      <c r="AG1121" t="s">
        <v>612</v>
      </c>
      <c r="AH1121" t="s">
        <v>612</v>
      </c>
      <c r="AI1121" t="s">
        <v>612</v>
      </c>
      <c r="AJ1121" t="s">
        <v>612</v>
      </c>
      <c r="AK1121" t="s">
        <v>612</v>
      </c>
      <c r="AL1121" t="s">
        <v>612</v>
      </c>
      <c r="AM1121" t="s">
        <v>612</v>
      </c>
      <c r="AN1121" t="s">
        <v>612</v>
      </c>
      <c r="AO1121" t="s">
        <v>612</v>
      </c>
      <c r="AP1121" t="s">
        <v>612</v>
      </c>
      <c r="AQ1121" t="s">
        <v>612</v>
      </c>
      <c r="AR1121" t="s">
        <v>612</v>
      </c>
      <c r="AS1121" t="s">
        <v>612</v>
      </c>
      <c r="AT1121" t="s">
        <v>613</v>
      </c>
      <c r="AU1121" t="s">
        <v>612</v>
      </c>
      <c r="AV1121" t="s">
        <v>614</v>
      </c>
      <c r="AW1121" t="s">
        <v>612</v>
      </c>
      <c r="AX1121">
        <v>194103</v>
      </c>
      <c r="AY1121" t="s">
        <v>621</v>
      </c>
      <c r="AZ1121" t="s">
        <v>143</v>
      </c>
      <c r="BA1121" t="s">
        <v>470</v>
      </c>
      <c r="BB1121" t="s">
        <v>977</v>
      </c>
      <c r="BC1121">
        <v>40422</v>
      </c>
      <c r="BD1121">
        <v>0</v>
      </c>
      <c r="BE1121">
        <v>0</v>
      </c>
      <c r="BF1121">
        <v>0</v>
      </c>
      <c r="BG1121">
        <v>0</v>
      </c>
      <c r="BH1121">
        <v>0</v>
      </c>
      <c r="BI1121">
        <v>0</v>
      </c>
      <c r="BJ1121">
        <v>0</v>
      </c>
      <c r="BK1121">
        <v>0</v>
      </c>
      <c r="BL1121">
        <v>0</v>
      </c>
      <c r="BM1121">
        <v>0</v>
      </c>
      <c r="BN1121">
        <v>0</v>
      </c>
      <c r="BO1121">
        <v>0</v>
      </c>
      <c r="BP1121">
        <v>0</v>
      </c>
      <c r="BQ1121">
        <v>0</v>
      </c>
      <c r="BR1121">
        <v>0</v>
      </c>
      <c r="BS1121">
        <v>0</v>
      </c>
      <c r="BT1121">
        <v>194103</v>
      </c>
      <c r="BU1121">
        <v>0</v>
      </c>
      <c r="BV1121">
        <v>0</v>
      </c>
      <c r="BW1121">
        <v>0</v>
      </c>
      <c r="BX1121">
        <v>0</v>
      </c>
      <c r="BY1121">
        <v>0</v>
      </c>
      <c r="BZ1121">
        <v>0</v>
      </c>
      <c r="CA1121">
        <v>0</v>
      </c>
      <c r="CB1121">
        <v>0</v>
      </c>
      <c r="CC1121">
        <v>0</v>
      </c>
      <c r="CD1121">
        <v>194103</v>
      </c>
      <c r="CE1121">
        <v>194103</v>
      </c>
      <c r="CF1121">
        <v>194103</v>
      </c>
      <c r="CG1121">
        <v>0</v>
      </c>
      <c r="CH1121" t="s">
        <v>612</v>
      </c>
      <c r="CI1121" t="s">
        <v>616</v>
      </c>
      <c r="CJ1121" t="s">
        <v>617</v>
      </c>
      <c r="CK1121" t="s">
        <v>617</v>
      </c>
      <c r="CL1121" t="s">
        <v>617</v>
      </c>
      <c r="CM1121" t="s">
        <v>617</v>
      </c>
      <c r="CN1121">
        <v>0</v>
      </c>
    </row>
    <row r="1122" spans="1:92" x14ac:dyDescent="0.25">
      <c r="A1122" t="s">
        <v>6798</v>
      </c>
      <c r="B1122" t="s">
        <v>6798</v>
      </c>
      <c r="C1122">
        <v>19</v>
      </c>
      <c r="D1122" t="s">
        <v>597</v>
      </c>
      <c r="E1122">
        <v>66125</v>
      </c>
      <c r="F1122" t="s">
        <v>6771</v>
      </c>
      <c r="G1122" t="s">
        <v>6799</v>
      </c>
      <c r="H1122" t="s">
        <v>6800</v>
      </c>
      <c r="I1122" t="s">
        <v>630</v>
      </c>
      <c r="J1122">
        <v>9921</v>
      </c>
      <c r="K1122">
        <v>10329</v>
      </c>
      <c r="L1122" t="s">
        <v>6801</v>
      </c>
      <c r="M1122" t="s">
        <v>6802</v>
      </c>
      <c r="N1122" t="s">
        <v>6803</v>
      </c>
      <c r="O1122" t="s">
        <v>6804</v>
      </c>
      <c r="P1122" t="s">
        <v>6805</v>
      </c>
      <c r="Q1122" t="s">
        <v>6806</v>
      </c>
      <c r="R1122" t="s">
        <v>6807</v>
      </c>
      <c r="S1122" t="s">
        <v>6779</v>
      </c>
      <c r="T1122" t="s">
        <v>6780</v>
      </c>
      <c r="U1122" t="s">
        <v>3036</v>
      </c>
      <c r="V1122" t="s">
        <v>1577</v>
      </c>
      <c r="W1122">
        <v>43.878140000000002</v>
      </c>
      <c r="X1122">
        <v>-79.720230000000001</v>
      </c>
      <c r="Y1122" t="s">
        <v>612</v>
      </c>
      <c r="Z1122" t="s">
        <v>612</v>
      </c>
      <c r="AA1122" t="s">
        <v>612</v>
      </c>
      <c r="AB1122" t="s">
        <v>612</v>
      </c>
      <c r="AC1122" t="s">
        <v>612</v>
      </c>
      <c r="AD1122" t="s">
        <v>612</v>
      </c>
      <c r="AE1122" t="s">
        <v>612</v>
      </c>
      <c r="AF1122" t="s">
        <v>612</v>
      </c>
      <c r="AG1122" t="s">
        <v>612</v>
      </c>
      <c r="AH1122" t="s">
        <v>612</v>
      </c>
      <c r="AI1122" t="s">
        <v>612</v>
      </c>
      <c r="AJ1122" t="s">
        <v>612</v>
      </c>
      <c r="AK1122" t="s">
        <v>612</v>
      </c>
      <c r="AL1122" t="s">
        <v>612</v>
      </c>
      <c r="AM1122" t="s">
        <v>612</v>
      </c>
      <c r="AN1122" t="s">
        <v>612</v>
      </c>
      <c r="AO1122" t="s">
        <v>612</v>
      </c>
      <c r="AP1122" t="s">
        <v>612</v>
      </c>
      <c r="AQ1122" t="s">
        <v>612</v>
      </c>
      <c r="AR1122" t="s">
        <v>612</v>
      </c>
      <c r="AS1122" t="s">
        <v>612</v>
      </c>
      <c r="AT1122" t="s">
        <v>613</v>
      </c>
      <c r="AU1122" t="s">
        <v>612</v>
      </c>
      <c r="AV1122" t="s">
        <v>635</v>
      </c>
      <c r="AW1122">
        <v>39691</v>
      </c>
      <c r="AX1122">
        <v>7418816</v>
      </c>
      <c r="AY1122" t="s">
        <v>621</v>
      </c>
      <c r="AZ1122" t="s">
        <v>145</v>
      </c>
      <c r="BA1122" t="s">
        <v>470</v>
      </c>
      <c r="BB1122" t="s">
        <v>694</v>
      </c>
      <c r="BC1122">
        <v>37135</v>
      </c>
      <c r="BD1122">
        <v>0</v>
      </c>
      <c r="BE1122">
        <v>0</v>
      </c>
      <c r="BF1122">
        <v>0</v>
      </c>
      <c r="BG1122">
        <v>0</v>
      </c>
      <c r="BH1122">
        <v>0</v>
      </c>
      <c r="BI1122">
        <v>0</v>
      </c>
      <c r="BJ1122">
        <v>0</v>
      </c>
      <c r="BK1122">
        <v>0</v>
      </c>
      <c r="BL1122">
        <v>0</v>
      </c>
      <c r="BM1122">
        <v>0</v>
      </c>
      <c r="BN1122">
        <v>0</v>
      </c>
      <c r="BO1122">
        <v>0</v>
      </c>
      <c r="BP1122">
        <v>0</v>
      </c>
      <c r="BQ1122">
        <v>0</v>
      </c>
      <c r="BR1122">
        <v>133519</v>
      </c>
      <c r="BS1122">
        <v>133519</v>
      </c>
      <c r="BT1122">
        <v>7285297</v>
      </c>
      <c r="BU1122">
        <v>0</v>
      </c>
      <c r="BV1122">
        <v>0</v>
      </c>
      <c r="BW1122">
        <v>0</v>
      </c>
      <c r="BX1122">
        <v>0</v>
      </c>
      <c r="BY1122">
        <v>0</v>
      </c>
      <c r="BZ1122">
        <v>0</v>
      </c>
      <c r="CA1122">
        <v>0</v>
      </c>
      <c r="CB1122">
        <v>0</v>
      </c>
      <c r="CC1122">
        <v>0</v>
      </c>
      <c r="CD1122">
        <v>7285297</v>
      </c>
      <c r="CE1122">
        <v>7418816</v>
      </c>
      <c r="CF1122">
        <v>7418816</v>
      </c>
      <c r="CG1122">
        <v>0</v>
      </c>
      <c r="CH1122" t="s">
        <v>612</v>
      </c>
      <c r="CI1122" t="s">
        <v>616</v>
      </c>
      <c r="CJ1122" t="s">
        <v>617</v>
      </c>
      <c r="CK1122" t="s">
        <v>617</v>
      </c>
      <c r="CL1122" t="s">
        <v>617</v>
      </c>
      <c r="CM1122" t="s">
        <v>617</v>
      </c>
      <c r="CN1122">
        <v>0</v>
      </c>
    </row>
    <row r="1123" spans="1:92" x14ac:dyDescent="0.25">
      <c r="A1123" t="s">
        <v>6808</v>
      </c>
      <c r="B1123" t="s">
        <v>6808</v>
      </c>
      <c r="C1123">
        <v>19</v>
      </c>
      <c r="D1123" t="s">
        <v>597</v>
      </c>
      <c r="E1123">
        <v>66125</v>
      </c>
      <c r="F1123" t="s">
        <v>6771</v>
      </c>
      <c r="G1123" t="s">
        <v>6809</v>
      </c>
      <c r="H1123" t="s">
        <v>6810</v>
      </c>
      <c r="I1123" t="s">
        <v>630</v>
      </c>
      <c r="J1123">
        <v>24145</v>
      </c>
      <c r="K1123">
        <v>19166</v>
      </c>
      <c r="L1123" t="s">
        <v>6811</v>
      </c>
      <c r="M1123" t="s">
        <v>6812</v>
      </c>
      <c r="N1123" t="s">
        <v>6813</v>
      </c>
      <c r="O1123" t="s">
        <v>6814</v>
      </c>
      <c r="P1123" t="s">
        <v>6805</v>
      </c>
      <c r="Q1123" t="s">
        <v>6806</v>
      </c>
      <c r="R1123" t="s">
        <v>6807</v>
      </c>
      <c r="S1123" t="s">
        <v>6779</v>
      </c>
      <c r="T1123" t="s">
        <v>6780</v>
      </c>
      <c r="U1123" t="s">
        <v>3036</v>
      </c>
      <c r="V1123" t="s">
        <v>1577</v>
      </c>
      <c r="W1123">
        <v>43.701788899999997</v>
      </c>
      <c r="X1123">
        <v>-79.87403123</v>
      </c>
      <c r="Y1123">
        <v>41156</v>
      </c>
      <c r="Z1123" t="s">
        <v>803</v>
      </c>
      <c r="AA1123" t="s">
        <v>662</v>
      </c>
      <c r="AB1123">
        <v>41156</v>
      </c>
      <c r="AC1123" t="s">
        <v>662</v>
      </c>
      <c r="AD1123" t="s">
        <v>662</v>
      </c>
      <c r="AE1123" t="s">
        <v>612</v>
      </c>
      <c r="AF1123" t="s">
        <v>612</v>
      </c>
      <c r="AG1123" t="s">
        <v>612</v>
      </c>
      <c r="AH1123" t="s">
        <v>612</v>
      </c>
      <c r="AI1123" t="s">
        <v>612</v>
      </c>
      <c r="AJ1123" t="s">
        <v>612</v>
      </c>
      <c r="AK1123" t="s">
        <v>612</v>
      </c>
      <c r="AL1123" t="s">
        <v>612</v>
      </c>
      <c r="AM1123" t="s">
        <v>612</v>
      </c>
      <c r="AN1123" t="s">
        <v>612</v>
      </c>
      <c r="AO1123" t="s">
        <v>612</v>
      </c>
      <c r="AP1123" t="s">
        <v>612</v>
      </c>
      <c r="AQ1123" t="s">
        <v>612</v>
      </c>
      <c r="AR1123" t="s">
        <v>612</v>
      </c>
      <c r="AS1123" t="s">
        <v>612</v>
      </c>
      <c r="AT1123" t="s">
        <v>613</v>
      </c>
      <c r="AU1123" t="s">
        <v>612</v>
      </c>
      <c r="AV1123" t="s">
        <v>614</v>
      </c>
      <c r="AW1123" t="s">
        <v>612</v>
      </c>
      <c r="AX1123">
        <v>1094082</v>
      </c>
      <c r="AY1123" t="s">
        <v>621</v>
      </c>
      <c r="AZ1123" t="s">
        <v>663</v>
      </c>
      <c r="BA1123" t="s">
        <v>470</v>
      </c>
      <c r="BB1123" t="s">
        <v>649</v>
      </c>
      <c r="BC1123">
        <v>41518</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1094082</v>
      </c>
      <c r="BX1123">
        <v>0</v>
      </c>
      <c r="BY1123">
        <v>0</v>
      </c>
      <c r="BZ1123">
        <v>0</v>
      </c>
      <c r="CA1123">
        <v>0</v>
      </c>
      <c r="CB1123">
        <v>0</v>
      </c>
      <c r="CC1123">
        <v>0</v>
      </c>
      <c r="CD1123">
        <v>1094082</v>
      </c>
      <c r="CE1123">
        <v>1094082</v>
      </c>
      <c r="CF1123">
        <v>1094082</v>
      </c>
      <c r="CG1123">
        <v>0</v>
      </c>
      <c r="CH1123" t="s">
        <v>612</v>
      </c>
      <c r="CI1123" t="s">
        <v>616</v>
      </c>
      <c r="CJ1123" t="s">
        <v>617</v>
      </c>
      <c r="CK1123" t="s">
        <v>617</v>
      </c>
      <c r="CL1123" t="s">
        <v>617</v>
      </c>
      <c r="CM1123" t="s">
        <v>617</v>
      </c>
      <c r="CN1123">
        <v>1094082</v>
      </c>
    </row>
    <row r="1124" spans="1:92" x14ac:dyDescent="0.25">
      <c r="A1124" t="s">
        <v>6815</v>
      </c>
      <c r="B1124" t="s">
        <v>6815</v>
      </c>
      <c r="C1124">
        <v>19</v>
      </c>
      <c r="D1124" t="s">
        <v>597</v>
      </c>
      <c r="E1124">
        <v>66125</v>
      </c>
      <c r="F1124" t="s">
        <v>6771</v>
      </c>
      <c r="G1124" t="s">
        <v>6809</v>
      </c>
      <c r="H1124" t="s">
        <v>6810</v>
      </c>
      <c r="I1124" t="s">
        <v>630</v>
      </c>
      <c r="J1124">
        <v>24145</v>
      </c>
      <c r="K1124">
        <v>19166</v>
      </c>
      <c r="L1124" t="s">
        <v>6816</v>
      </c>
      <c r="M1124" t="s">
        <v>6812</v>
      </c>
      <c r="N1124" t="s">
        <v>6813</v>
      </c>
      <c r="O1124" t="s">
        <v>6814</v>
      </c>
      <c r="P1124" t="s">
        <v>6805</v>
      </c>
      <c r="Q1124" t="s">
        <v>6806</v>
      </c>
      <c r="R1124" t="s">
        <v>6807</v>
      </c>
      <c r="S1124" t="s">
        <v>6779</v>
      </c>
      <c r="T1124" t="s">
        <v>6780</v>
      </c>
      <c r="U1124" t="s">
        <v>3036</v>
      </c>
      <c r="V1124" t="s">
        <v>1577</v>
      </c>
      <c r="W1124">
        <v>43.701788899999997</v>
      </c>
      <c r="X1124">
        <v>-79.87403123</v>
      </c>
      <c r="Y1124" t="s">
        <v>752</v>
      </c>
      <c r="Z1124" t="s">
        <v>752</v>
      </c>
      <c r="AA1124" t="s">
        <v>752</v>
      </c>
      <c r="AB1124" t="s">
        <v>612</v>
      </c>
      <c r="AC1124" t="s">
        <v>612</v>
      </c>
      <c r="AD1124" t="s">
        <v>612</v>
      </c>
      <c r="AE1124" t="s">
        <v>752</v>
      </c>
      <c r="AF1124" t="s">
        <v>752</v>
      </c>
      <c r="AG1124" t="s">
        <v>752</v>
      </c>
      <c r="AH1124" t="s">
        <v>612</v>
      </c>
      <c r="AI1124" t="s">
        <v>612</v>
      </c>
      <c r="AJ1124" t="s">
        <v>612</v>
      </c>
      <c r="AK1124" t="s">
        <v>612</v>
      </c>
      <c r="AL1124" t="s">
        <v>612</v>
      </c>
      <c r="AM1124" t="s">
        <v>612</v>
      </c>
      <c r="AN1124" t="s">
        <v>612</v>
      </c>
      <c r="AO1124" t="s">
        <v>612</v>
      </c>
      <c r="AP1124" t="s">
        <v>612</v>
      </c>
      <c r="AQ1124">
        <v>625</v>
      </c>
      <c r="AR1124" t="s">
        <v>612</v>
      </c>
      <c r="AS1124" t="s">
        <v>612</v>
      </c>
      <c r="AT1124" t="s">
        <v>613</v>
      </c>
      <c r="AU1124" t="s">
        <v>612</v>
      </c>
      <c r="AV1124" t="s">
        <v>614</v>
      </c>
      <c r="AW1124" t="s">
        <v>612</v>
      </c>
      <c r="AX1124">
        <v>14437303</v>
      </c>
      <c r="AY1124" t="s">
        <v>621</v>
      </c>
      <c r="AZ1124" t="s">
        <v>145</v>
      </c>
      <c r="BA1124" t="s">
        <v>701</v>
      </c>
      <c r="BB1124" t="s">
        <v>622</v>
      </c>
      <c r="BC1124">
        <v>42251</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13187303</v>
      </c>
      <c r="BY1124">
        <v>0</v>
      </c>
      <c r="BZ1124">
        <v>0</v>
      </c>
      <c r="CA1124">
        <v>0</v>
      </c>
      <c r="CB1124">
        <v>0</v>
      </c>
      <c r="CC1124">
        <v>0</v>
      </c>
      <c r="CD1124">
        <v>13187303</v>
      </c>
      <c r="CE1124">
        <v>13187303</v>
      </c>
      <c r="CF1124">
        <v>13437303</v>
      </c>
      <c r="CG1124">
        <v>250000</v>
      </c>
      <c r="CH1124" t="s">
        <v>612</v>
      </c>
      <c r="CI1124" t="s">
        <v>616</v>
      </c>
      <c r="CJ1124" t="s">
        <v>753</v>
      </c>
      <c r="CK1124" t="s">
        <v>754</v>
      </c>
      <c r="CL1124" t="s">
        <v>617</v>
      </c>
      <c r="CM1124" t="s">
        <v>617</v>
      </c>
      <c r="CN1124">
        <v>13187303</v>
      </c>
    </row>
    <row r="1125" spans="1:92" x14ac:dyDescent="0.25">
      <c r="A1125" t="s">
        <v>6817</v>
      </c>
      <c r="B1125" t="s">
        <v>6817</v>
      </c>
      <c r="C1125">
        <v>19</v>
      </c>
      <c r="D1125" t="s">
        <v>597</v>
      </c>
      <c r="E1125">
        <v>66125</v>
      </c>
      <c r="F1125" t="s">
        <v>6771</v>
      </c>
      <c r="G1125" t="s">
        <v>624</v>
      </c>
      <c r="H1125" t="s">
        <v>625</v>
      </c>
      <c r="I1125" t="s">
        <v>600</v>
      </c>
      <c r="J1125">
        <v>18304</v>
      </c>
      <c r="K1125">
        <v>19060</v>
      </c>
      <c r="L1125" t="s">
        <v>6772</v>
      </c>
      <c r="M1125" t="s">
        <v>6773</v>
      </c>
      <c r="N1125" t="s">
        <v>6774</v>
      </c>
      <c r="O1125" t="s">
        <v>6775</v>
      </c>
      <c r="P1125" t="s">
        <v>6776</v>
      </c>
      <c r="Q1125" t="s">
        <v>6777</v>
      </c>
      <c r="R1125" t="s">
        <v>6778</v>
      </c>
      <c r="S1125" t="s">
        <v>6779</v>
      </c>
      <c r="T1125" t="s">
        <v>6780</v>
      </c>
      <c r="U1125" t="s">
        <v>3036</v>
      </c>
      <c r="V1125" t="s">
        <v>1577</v>
      </c>
      <c r="W1125">
        <v>43.618038990000002</v>
      </c>
      <c r="X1125">
        <v>-79.670659490000006</v>
      </c>
      <c r="Y1125" t="s">
        <v>612</v>
      </c>
      <c r="Z1125" t="s">
        <v>612</v>
      </c>
      <c r="AA1125" t="s">
        <v>612</v>
      </c>
      <c r="AB1125" t="s">
        <v>612</v>
      </c>
      <c r="AC1125" t="s">
        <v>612</v>
      </c>
      <c r="AD1125" t="s">
        <v>612</v>
      </c>
      <c r="AE1125" t="s">
        <v>612</v>
      </c>
      <c r="AF1125" t="s">
        <v>612</v>
      </c>
      <c r="AG1125" t="s">
        <v>612</v>
      </c>
      <c r="AH1125" t="s">
        <v>612</v>
      </c>
      <c r="AI1125" t="s">
        <v>612</v>
      </c>
      <c r="AJ1125" t="s">
        <v>612</v>
      </c>
      <c r="AK1125" t="s">
        <v>612</v>
      </c>
      <c r="AL1125" t="s">
        <v>612</v>
      </c>
      <c r="AM1125" t="s">
        <v>612</v>
      </c>
      <c r="AN1125" t="s">
        <v>612</v>
      </c>
      <c r="AO1125" t="s">
        <v>612</v>
      </c>
      <c r="AP1125" t="s">
        <v>612</v>
      </c>
      <c r="AQ1125" t="s">
        <v>612</v>
      </c>
      <c r="AR1125" t="s">
        <v>612</v>
      </c>
      <c r="AS1125" t="s">
        <v>612</v>
      </c>
      <c r="AT1125" t="s">
        <v>613</v>
      </c>
      <c r="AU1125" t="s">
        <v>612</v>
      </c>
      <c r="AV1125" t="s">
        <v>635</v>
      </c>
      <c r="AW1125">
        <v>39691</v>
      </c>
      <c r="AX1125">
        <v>4555851</v>
      </c>
      <c r="AY1125" t="s">
        <v>621</v>
      </c>
      <c r="AZ1125" t="s">
        <v>470</v>
      </c>
      <c r="BA1125" t="s">
        <v>470</v>
      </c>
      <c r="BB1125" t="s">
        <v>824</v>
      </c>
      <c r="BC1125">
        <v>39326</v>
      </c>
      <c r="BD1125">
        <v>0</v>
      </c>
      <c r="BE1125">
        <v>0</v>
      </c>
      <c r="BF1125">
        <v>0</v>
      </c>
      <c r="BG1125">
        <v>0</v>
      </c>
      <c r="BH1125">
        <v>0</v>
      </c>
      <c r="BI1125">
        <v>0</v>
      </c>
      <c r="BJ1125">
        <v>0</v>
      </c>
      <c r="BK1125">
        <v>0</v>
      </c>
      <c r="BL1125">
        <v>0</v>
      </c>
      <c r="BM1125">
        <v>0</v>
      </c>
      <c r="BN1125">
        <v>0</v>
      </c>
      <c r="BO1125">
        <v>0</v>
      </c>
      <c r="BP1125">
        <v>0</v>
      </c>
      <c r="BQ1125">
        <v>0</v>
      </c>
      <c r="BR1125">
        <v>0</v>
      </c>
      <c r="BS1125">
        <v>0</v>
      </c>
      <c r="BT1125">
        <v>4555851</v>
      </c>
      <c r="BU1125">
        <v>0</v>
      </c>
      <c r="BV1125">
        <v>0</v>
      </c>
      <c r="BW1125">
        <v>0</v>
      </c>
      <c r="BX1125">
        <v>0</v>
      </c>
      <c r="BY1125">
        <v>0</v>
      </c>
      <c r="BZ1125">
        <v>0</v>
      </c>
      <c r="CA1125">
        <v>0</v>
      </c>
      <c r="CB1125">
        <v>0</v>
      </c>
      <c r="CC1125">
        <v>0</v>
      </c>
      <c r="CD1125">
        <v>4555851</v>
      </c>
      <c r="CE1125">
        <v>4555851</v>
      </c>
      <c r="CF1125">
        <v>4555851</v>
      </c>
      <c r="CG1125">
        <v>0</v>
      </c>
      <c r="CH1125" t="s">
        <v>612</v>
      </c>
      <c r="CI1125" t="s">
        <v>616</v>
      </c>
      <c r="CJ1125" t="s">
        <v>617</v>
      </c>
      <c r="CK1125" t="s">
        <v>617</v>
      </c>
      <c r="CL1125" t="s">
        <v>617</v>
      </c>
      <c r="CM1125" t="s">
        <v>617</v>
      </c>
      <c r="CN1125">
        <v>0</v>
      </c>
    </row>
    <row r="1126" spans="1:92" x14ac:dyDescent="0.25">
      <c r="A1126" t="s">
        <v>6818</v>
      </c>
      <c r="B1126" t="s">
        <v>6818</v>
      </c>
      <c r="C1126">
        <v>19</v>
      </c>
      <c r="D1126" t="s">
        <v>597</v>
      </c>
      <c r="E1126">
        <v>66125</v>
      </c>
      <c r="F1126" t="s">
        <v>6771</v>
      </c>
      <c r="G1126" t="s">
        <v>6819</v>
      </c>
      <c r="H1126" t="s">
        <v>6820</v>
      </c>
      <c r="I1126" t="s">
        <v>630</v>
      </c>
      <c r="J1126">
        <v>24322</v>
      </c>
      <c r="K1126">
        <v>5486</v>
      </c>
      <c r="L1126" t="s">
        <v>6821</v>
      </c>
      <c r="M1126" t="s">
        <v>6822</v>
      </c>
      <c r="N1126" t="s">
        <v>6823</v>
      </c>
      <c r="O1126" t="s">
        <v>6824</v>
      </c>
      <c r="P1126" t="s">
        <v>6805</v>
      </c>
      <c r="Q1126" t="s">
        <v>6806</v>
      </c>
      <c r="R1126" t="s">
        <v>6807</v>
      </c>
      <c r="S1126" t="s">
        <v>6779</v>
      </c>
      <c r="T1126" t="s">
        <v>6780</v>
      </c>
      <c r="U1126" t="s">
        <v>3036</v>
      </c>
      <c r="V1126" t="s">
        <v>1577</v>
      </c>
      <c r="W1126">
        <v>43.857939999999999</v>
      </c>
      <c r="X1126">
        <v>-80.065219999999997</v>
      </c>
      <c r="Y1126" t="s">
        <v>752</v>
      </c>
      <c r="Z1126" t="s">
        <v>752</v>
      </c>
      <c r="AA1126" t="s">
        <v>752</v>
      </c>
      <c r="AB1126" t="s">
        <v>612</v>
      </c>
      <c r="AC1126" t="s">
        <v>612</v>
      </c>
      <c r="AD1126" t="s">
        <v>612</v>
      </c>
      <c r="AE1126" t="s">
        <v>752</v>
      </c>
      <c r="AF1126" t="s">
        <v>752</v>
      </c>
      <c r="AG1126" t="s">
        <v>752</v>
      </c>
      <c r="AH1126" t="s">
        <v>612</v>
      </c>
      <c r="AI1126" t="s">
        <v>612</v>
      </c>
      <c r="AJ1126" t="s">
        <v>612</v>
      </c>
      <c r="AK1126" t="s">
        <v>612</v>
      </c>
      <c r="AL1126" t="s">
        <v>612</v>
      </c>
      <c r="AM1126" t="s">
        <v>612</v>
      </c>
      <c r="AN1126" t="s">
        <v>612</v>
      </c>
      <c r="AO1126" t="s">
        <v>612</v>
      </c>
      <c r="AP1126" t="s">
        <v>612</v>
      </c>
      <c r="AQ1126">
        <v>245</v>
      </c>
      <c r="AR1126" t="s">
        <v>612</v>
      </c>
      <c r="AS1126" t="s">
        <v>612</v>
      </c>
      <c r="AT1126" t="s">
        <v>613</v>
      </c>
      <c r="AU1126" t="s">
        <v>612</v>
      </c>
      <c r="AV1126" t="s">
        <v>614</v>
      </c>
      <c r="AW1126" t="s">
        <v>612</v>
      </c>
      <c r="AX1126">
        <v>9500000</v>
      </c>
      <c r="AY1126" t="s">
        <v>621</v>
      </c>
      <c r="AZ1126" t="s">
        <v>145</v>
      </c>
      <c r="BA1126" t="s">
        <v>470</v>
      </c>
      <c r="BB1126" t="s">
        <v>649</v>
      </c>
      <c r="BC1126">
        <v>41641</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8978491</v>
      </c>
      <c r="BY1126">
        <v>0</v>
      </c>
      <c r="BZ1126">
        <v>0</v>
      </c>
      <c r="CA1126">
        <v>0</v>
      </c>
      <c r="CB1126">
        <v>0</v>
      </c>
      <c r="CC1126">
        <v>0</v>
      </c>
      <c r="CD1126">
        <v>8978491</v>
      </c>
      <c r="CE1126">
        <v>8978491</v>
      </c>
      <c r="CF1126">
        <v>9208491</v>
      </c>
      <c r="CG1126">
        <v>230000</v>
      </c>
      <c r="CH1126" t="s">
        <v>612</v>
      </c>
      <c r="CI1126" t="s">
        <v>616</v>
      </c>
      <c r="CJ1126" t="s">
        <v>753</v>
      </c>
      <c r="CK1126" t="s">
        <v>754</v>
      </c>
      <c r="CL1126" t="s">
        <v>617</v>
      </c>
      <c r="CM1126" t="s">
        <v>617</v>
      </c>
      <c r="CN1126">
        <v>8978491</v>
      </c>
    </row>
    <row r="1127" spans="1:92" x14ac:dyDescent="0.25">
      <c r="A1127" t="s">
        <v>6825</v>
      </c>
      <c r="B1127" t="s">
        <v>6825</v>
      </c>
      <c r="C1127">
        <v>19</v>
      </c>
      <c r="D1127" t="s">
        <v>597</v>
      </c>
      <c r="E1127">
        <v>66125</v>
      </c>
      <c r="F1127" t="s">
        <v>6771</v>
      </c>
      <c r="G1127" t="s">
        <v>6826</v>
      </c>
      <c r="H1127" t="s">
        <v>6827</v>
      </c>
      <c r="I1127" t="s">
        <v>630</v>
      </c>
      <c r="J1127">
        <v>97</v>
      </c>
      <c r="K1127">
        <v>5356</v>
      </c>
      <c r="L1127" t="s">
        <v>6828</v>
      </c>
      <c r="M1127" t="s">
        <v>6829</v>
      </c>
      <c r="N1127" t="s">
        <v>6787</v>
      </c>
      <c r="O1127" t="s">
        <v>6830</v>
      </c>
      <c r="P1127" t="s">
        <v>6789</v>
      </c>
      <c r="Q1127" t="s">
        <v>6790</v>
      </c>
      <c r="R1127" t="s">
        <v>6791</v>
      </c>
      <c r="S1127" t="s">
        <v>6779</v>
      </c>
      <c r="T1127" t="s">
        <v>6780</v>
      </c>
      <c r="U1127" t="s">
        <v>3036</v>
      </c>
      <c r="V1127" t="s">
        <v>1577</v>
      </c>
      <c r="W1127">
        <v>43.714829999999999</v>
      </c>
      <c r="X1127">
        <v>-79.767650000000003</v>
      </c>
      <c r="Y1127" t="s">
        <v>612</v>
      </c>
      <c r="Z1127" t="s">
        <v>612</v>
      </c>
      <c r="AA1127" t="s">
        <v>612</v>
      </c>
      <c r="AB1127" t="s">
        <v>612</v>
      </c>
      <c r="AC1127" t="s">
        <v>612</v>
      </c>
      <c r="AD1127" t="s">
        <v>612</v>
      </c>
      <c r="AE1127" t="s">
        <v>612</v>
      </c>
      <c r="AF1127" t="s">
        <v>612</v>
      </c>
      <c r="AG1127" t="s">
        <v>612</v>
      </c>
      <c r="AH1127" t="s">
        <v>612</v>
      </c>
      <c r="AI1127" t="s">
        <v>612</v>
      </c>
      <c r="AJ1127" t="s">
        <v>612</v>
      </c>
      <c r="AK1127" t="s">
        <v>612</v>
      </c>
      <c r="AL1127" t="s">
        <v>612</v>
      </c>
      <c r="AM1127" t="s">
        <v>612</v>
      </c>
      <c r="AN1127" t="s">
        <v>612</v>
      </c>
      <c r="AO1127" t="s">
        <v>612</v>
      </c>
      <c r="AP1127" t="s">
        <v>612</v>
      </c>
      <c r="AQ1127" t="s">
        <v>612</v>
      </c>
      <c r="AR1127" t="s">
        <v>612</v>
      </c>
      <c r="AS1127" t="s">
        <v>612</v>
      </c>
      <c r="AT1127" t="s">
        <v>613</v>
      </c>
      <c r="AU1127" t="s">
        <v>612</v>
      </c>
      <c r="AV1127" t="s">
        <v>635</v>
      </c>
      <c r="AW1127">
        <v>39691</v>
      </c>
      <c r="AX1127">
        <v>7868438</v>
      </c>
      <c r="AY1127" t="s">
        <v>621</v>
      </c>
      <c r="AZ1127" t="s">
        <v>140</v>
      </c>
      <c r="BA1127" t="s">
        <v>470</v>
      </c>
      <c r="BB1127" t="s">
        <v>636</v>
      </c>
      <c r="BC1127">
        <v>38961</v>
      </c>
      <c r="BD1127">
        <v>0</v>
      </c>
      <c r="BE1127">
        <v>0</v>
      </c>
      <c r="BF1127">
        <v>0</v>
      </c>
      <c r="BG1127">
        <v>0</v>
      </c>
      <c r="BH1127">
        <v>0</v>
      </c>
      <c r="BI1127">
        <v>0</v>
      </c>
      <c r="BJ1127">
        <v>0</v>
      </c>
      <c r="BK1127">
        <v>0</v>
      </c>
      <c r="BL1127">
        <v>0</v>
      </c>
      <c r="BM1127">
        <v>0</v>
      </c>
      <c r="BN1127">
        <v>0</v>
      </c>
      <c r="BO1127">
        <v>0</v>
      </c>
      <c r="BP1127">
        <v>0</v>
      </c>
      <c r="BQ1127">
        <v>0</v>
      </c>
      <c r="BR1127">
        <v>0</v>
      </c>
      <c r="BS1127">
        <v>0</v>
      </c>
      <c r="BT1127">
        <v>7868438</v>
      </c>
      <c r="BU1127">
        <v>0</v>
      </c>
      <c r="BV1127">
        <v>0</v>
      </c>
      <c r="BW1127">
        <v>0</v>
      </c>
      <c r="BX1127">
        <v>0</v>
      </c>
      <c r="BY1127">
        <v>0</v>
      </c>
      <c r="BZ1127">
        <v>0</v>
      </c>
      <c r="CA1127">
        <v>0</v>
      </c>
      <c r="CB1127">
        <v>0</v>
      </c>
      <c r="CC1127">
        <v>0</v>
      </c>
      <c r="CD1127">
        <v>7868438</v>
      </c>
      <c r="CE1127">
        <v>7868438</v>
      </c>
      <c r="CF1127">
        <v>7868438</v>
      </c>
      <c r="CG1127">
        <v>0</v>
      </c>
      <c r="CH1127" t="s">
        <v>612</v>
      </c>
      <c r="CI1127" t="s">
        <v>616</v>
      </c>
      <c r="CJ1127" t="s">
        <v>617</v>
      </c>
      <c r="CK1127" t="s">
        <v>617</v>
      </c>
      <c r="CL1127" t="s">
        <v>617</v>
      </c>
      <c r="CM1127" t="s">
        <v>617</v>
      </c>
      <c r="CN1127">
        <v>0</v>
      </c>
    </row>
    <row r="1128" spans="1:92" x14ac:dyDescent="0.25">
      <c r="A1128" t="s">
        <v>6831</v>
      </c>
      <c r="B1128" t="s">
        <v>6831</v>
      </c>
      <c r="C1128">
        <v>19</v>
      </c>
      <c r="D1128" t="s">
        <v>597</v>
      </c>
      <c r="E1128">
        <v>66125</v>
      </c>
      <c r="F1128" t="s">
        <v>6771</v>
      </c>
      <c r="G1128" t="s">
        <v>6832</v>
      </c>
      <c r="H1128" t="s">
        <v>6833</v>
      </c>
      <c r="I1128" t="s">
        <v>630</v>
      </c>
      <c r="J1128">
        <v>10598</v>
      </c>
      <c r="K1128">
        <v>11202</v>
      </c>
      <c r="L1128" t="s">
        <v>6834</v>
      </c>
      <c r="M1128" t="s">
        <v>6835</v>
      </c>
      <c r="N1128" t="s">
        <v>6774</v>
      </c>
      <c r="O1128" t="s">
        <v>6836</v>
      </c>
      <c r="P1128" t="s">
        <v>6776</v>
      </c>
      <c r="Q1128" t="s">
        <v>6777</v>
      </c>
      <c r="R1128" t="s">
        <v>6778</v>
      </c>
      <c r="S1128" t="s">
        <v>6779</v>
      </c>
      <c r="T1128" t="s">
        <v>6780</v>
      </c>
      <c r="U1128" t="s">
        <v>3036</v>
      </c>
      <c r="V1128" t="s">
        <v>1577</v>
      </c>
      <c r="W1128">
        <v>43.542969999999997</v>
      </c>
      <c r="X1128">
        <v>-79.718770000000006</v>
      </c>
      <c r="Y1128" t="s">
        <v>612</v>
      </c>
      <c r="Z1128" t="s">
        <v>612</v>
      </c>
      <c r="AA1128" t="s">
        <v>612</v>
      </c>
      <c r="AB1128" t="s">
        <v>612</v>
      </c>
      <c r="AC1128" t="s">
        <v>612</v>
      </c>
      <c r="AD1128" t="s">
        <v>612</v>
      </c>
      <c r="AE1128" t="s">
        <v>612</v>
      </c>
      <c r="AF1128" t="s">
        <v>612</v>
      </c>
      <c r="AG1128" t="s">
        <v>612</v>
      </c>
      <c r="AH1128" t="s">
        <v>612</v>
      </c>
      <c r="AI1128" t="s">
        <v>612</v>
      </c>
      <c r="AJ1128" t="s">
        <v>612</v>
      </c>
      <c r="AK1128" t="s">
        <v>612</v>
      </c>
      <c r="AL1128" t="s">
        <v>612</v>
      </c>
      <c r="AM1128" t="s">
        <v>612</v>
      </c>
      <c r="AN1128" t="s">
        <v>612</v>
      </c>
      <c r="AO1128" t="s">
        <v>612</v>
      </c>
      <c r="AP1128" t="s">
        <v>612</v>
      </c>
      <c r="AQ1128" t="s">
        <v>612</v>
      </c>
      <c r="AR1128" t="s">
        <v>612</v>
      </c>
      <c r="AS1128" t="s">
        <v>612</v>
      </c>
      <c r="AT1128" t="s">
        <v>613</v>
      </c>
      <c r="AU1128" t="s">
        <v>612</v>
      </c>
      <c r="AV1128" t="s">
        <v>635</v>
      </c>
      <c r="AW1128">
        <v>39691</v>
      </c>
      <c r="AX1128">
        <v>7173662</v>
      </c>
      <c r="AY1128" t="s">
        <v>621</v>
      </c>
      <c r="AZ1128" t="s">
        <v>140</v>
      </c>
      <c r="BA1128" t="s">
        <v>470</v>
      </c>
      <c r="BB1128" t="s">
        <v>645</v>
      </c>
      <c r="BC1128">
        <v>38231</v>
      </c>
      <c r="BD1128">
        <v>0</v>
      </c>
      <c r="BE1128">
        <v>0</v>
      </c>
      <c r="BF1128">
        <v>0</v>
      </c>
      <c r="BG1128">
        <v>0</v>
      </c>
      <c r="BH1128">
        <v>0</v>
      </c>
      <c r="BI1128">
        <v>0</v>
      </c>
      <c r="BJ1128">
        <v>0</v>
      </c>
      <c r="BK1128">
        <v>0</v>
      </c>
      <c r="BL1128">
        <v>0</v>
      </c>
      <c r="BM1128">
        <v>0</v>
      </c>
      <c r="BN1128">
        <v>0</v>
      </c>
      <c r="BO1128">
        <v>0</v>
      </c>
      <c r="BP1128">
        <v>0</v>
      </c>
      <c r="BQ1128">
        <v>0</v>
      </c>
      <c r="BR1128">
        <v>0</v>
      </c>
      <c r="BS1128">
        <v>0</v>
      </c>
      <c r="BT1128">
        <v>7173662</v>
      </c>
      <c r="BU1128">
        <v>0</v>
      </c>
      <c r="BV1128">
        <v>0</v>
      </c>
      <c r="BW1128">
        <v>0</v>
      </c>
      <c r="BX1128">
        <v>0</v>
      </c>
      <c r="BY1128">
        <v>0</v>
      </c>
      <c r="BZ1128">
        <v>0</v>
      </c>
      <c r="CA1128">
        <v>0</v>
      </c>
      <c r="CB1128">
        <v>0</v>
      </c>
      <c r="CC1128">
        <v>0</v>
      </c>
      <c r="CD1128">
        <v>7173662</v>
      </c>
      <c r="CE1128">
        <v>7173662</v>
      </c>
      <c r="CF1128">
        <v>7173662</v>
      </c>
      <c r="CG1128">
        <v>0</v>
      </c>
      <c r="CH1128" t="s">
        <v>612</v>
      </c>
      <c r="CI1128" t="s">
        <v>616</v>
      </c>
      <c r="CJ1128" t="s">
        <v>617</v>
      </c>
      <c r="CK1128" t="s">
        <v>617</v>
      </c>
      <c r="CL1128" t="s">
        <v>617</v>
      </c>
      <c r="CM1128" t="s">
        <v>617</v>
      </c>
      <c r="CN1128">
        <v>0</v>
      </c>
    </row>
    <row r="1129" spans="1:92" x14ac:dyDescent="0.25">
      <c r="A1129" t="s">
        <v>6837</v>
      </c>
      <c r="B1129" t="s">
        <v>6837</v>
      </c>
      <c r="C1129">
        <v>19</v>
      </c>
      <c r="D1129" t="s">
        <v>597</v>
      </c>
      <c r="E1129">
        <v>66125</v>
      </c>
      <c r="F1129" t="s">
        <v>6771</v>
      </c>
      <c r="G1129" t="s">
        <v>6838</v>
      </c>
      <c r="H1129" t="s">
        <v>6839</v>
      </c>
      <c r="I1129" t="s">
        <v>630</v>
      </c>
      <c r="J1129">
        <v>24377</v>
      </c>
      <c r="K1129">
        <v>19378</v>
      </c>
      <c r="L1129" t="s">
        <v>6840</v>
      </c>
      <c r="M1129" t="s">
        <v>6841</v>
      </c>
      <c r="N1129" t="s">
        <v>6787</v>
      </c>
      <c r="O1129" t="s">
        <v>6842</v>
      </c>
      <c r="P1129" t="s">
        <v>6789</v>
      </c>
      <c r="Q1129" t="s">
        <v>6790</v>
      </c>
      <c r="R1129" t="s">
        <v>6791</v>
      </c>
      <c r="S1129" t="s">
        <v>6779</v>
      </c>
      <c r="T1129" t="s">
        <v>6780</v>
      </c>
      <c r="U1129" t="s">
        <v>3036</v>
      </c>
      <c r="V1129" t="s">
        <v>1577</v>
      </c>
      <c r="W1129">
        <v>43.678080000000001</v>
      </c>
      <c r="X1129">
        <v>-79.832049999999995</v>
      </c>
      <c r="Y1129">
        <v>41754</v>
      </c>
      <c r="Z1129" t="s">
        <v>649</v>
      </c>
      <c r="AA1129" t="s">
        <v>700</v>
      </c>
      <c r="AB1129" t="s">
        <v>612</v>
      </c>
      <c r="AC1129" t="s">
        <v>612</v>
      </c>
      <c r="AD1129" t="s">
        <v>612</v>
      </c>
      <c r="AE1129">
        <v>41754</v>
      </c>
      <c r="AF1129" t="s">
        <v>649</v>
      </c>
      <c r="AG1129" t="s">
        <v>700</v>
      </c>
      <c r="AH1129" t="s">
        <v>612</v>
      </c>
      <c r="AI1129" t="s">
        <v>612</v>
      </c>
      <c r="AJ1129" t="s">
        <v>612</v>
      </c>
      <c r="AK1129" t="s">
        <v>612</v>
      </c>
      <c r="AL1129" t="s">
        <v>612</v>
      </c>
      <c r="AM1129" t="s">
        <v>612</v>
      </c>
      <c r="AN1129" t="s">
        <v>612</v>
      </c>
      <c r="AO1129" t="s">
        <v>612</v>
      </c>
      <c r="AP1129" t="s">
        <v>612</v>
      </c>
      <c r="AQ1129">
        <v>850</v>
      </c>
      <c r="AR1129" t="s">
        <v>612</v>
      </c>
      <c r="AS1129" t="s">
        <v>612</v>
      </c>
      <c r="AT1129" t="s">
        <v>613</v>
      </c>
      <c r="AU1129" t="s">
        <v>612</v>
      </c>
      <c r="AV1129" t="s">
        <v>614</v>
      </c>
      <c r="AW1129" t="s">
        <v>612</v>
      </c>
      <c r="AX1129">
        <v>14847049</v>
      </c>
      <c r="AY1129" t="s">
        <v>621</v>
      </c>
      <c r="AZ1129" t="s">
        <v>145</v>
      </c>
      <c r="BA1129" t="s">
        <v>460</v>
      </c>
      <c r="BB1129" t="s">
        <v>622</v>
      </c>
      <c r="BC1129">
        <v>42251</v>
      </c>
      <c r="BD1129">
        <v>0</v>
      </c>
      <c r="BE1129">
        <v>0</v>
      </c>
      <c r="BF1129">
        <v>0</v>
      </c>
      <c r="BG1129">
        <v>0</v>
      </c>
      <c r="BH1129">
        <v>100000</v>
      </c>
      <c r="BI1129">
        <v>0</v>
      </c>
      <c r="BJ1129">
        <v>0</v>
      </c>
      <c r="BK1129">
        <v>0</v>
      </c>
      <c r="BL1129">
        <v>0</v>
      </c>
      <c r="BM1129">
        <v>0</v>
      </c>
      <c r="BN1129">
        <v>0</v>
      </c>
      <c r="BO1129">
        <v>0</v>
      </c>
      <c r="BP1129">
        <v>0</v>
      </c>
      <c r="BQ1129">
        <v>0</v>
      </c>
      <c r="BR1129">
        <v>0</v>
      </c>
      <c r="BS1129">
        <v>100000</v>
      </c>
      <c r="BT1129">
        <v>0</v>
      </c>
      <c r="BU1129">
        <v>0</v>
      </c>
      <c r="BV1129">
        <v>500000</v>
      </c>
      <c r="BW1129">
        <v>0</v>
      </c>
      <c r="BX1129">
        <v>12571870</v>
      </c>
      <c r="BY1129">
        <v>0</v>
      </c>
      <c r="BZ1129">
        <v>0</v>
      </c>
      <c r="CA1129">
        <v>0</v>
      </c>
      <c r="CB1129">
        <v>0</v>
      </c>
      <c r="CC1129">
        <v>0</v>
      </c>
      <c r="CD1129">
        <v>13071870</v>
      </c>
      <c r="CE1129">
        <v>13171870</v>
      </c>
      <c r="CF1129">
        <v>14847049</v>
      </c>
      <c r="CG1129">
        <v>1675179</v>
      </c>
      <c r="CH1129" t="s">
        <v>612</v>
      </c>
      <c r="CI1129" t="s">
        <v>616</v>
      </c>
      <c r="CJ1129" t="s">
        <v>702</v>
      </c>
      <c r="CK1129" t="s">
        <v>703</v>
      </c>
      <c r="CL1129" t="s">
        <v>617</v>
      </c>
      <c r="CM1129" t="s">
        <v>617</v>
      </c>
      <c r="CN1129">
        <v>12571870</v>
      </c>
    </row>
    <row r="1130" spans="1:92" x14ac:dyDescent="0.25">
      <c r="A1130" t="s">
        <v>6843</v>
      </c>
      <c r="B1130" t="s">
        <v>6843</v>
      </c>
      <c r="C1130">
        <v>19</v>
      </c>
      <c r="D1130" t="s">
        <v>597</v>
      </c>
      <c r="E1130">
        <v>66125</v>
      </c>
      <c r="F1130" t="s">
        <v>6771</v>
      </c>
      <c r="G1130" t="s">
        <v>6844</v>
      </c>
      <c r="H1130" t="s">
        <v>6845</v>
      </c>
      <c r="I1130" t="s">
        <v>630</v>
      </c>
      <c r="J1130">
        <v>121</v>
      </c>
      <c r="K1130">
        <v>5375</v>
      </c>
      <c r="L1130" t="s">
        <v>6846</v>
      </c>
      <c r="M1130" t="s">
        <v>6847</v>
      </c>
      <c r="N1130" t="s">
        <v>6787</v>
      </c>
      <c r="O1130" t="s">
        <v>6848</v>
      </c>
      <c r="P1130" t="s">
        <v>6789</v>
      </c>
      <c r="Q1130" t="s">
        <v>6790</v>
      </c>
      <c r="R1130" t="s">
        <v>6791</v>
      </c>
      <c r="S1130" t="s">
        <v>6779</v>
      </c>
      <c r="T1130" t="s">
        <v>6780</v>
      </c>
      <c r="U1130" t="s">
        <v>3036</v>
      </c>
      <c r="V1130" t="s">
        <v>1577</v>
      </c>
      <c r="W1130">
        <v>43.708910000000003</v>
      </c>
      <c r="X1130">
        <v>-79.711879999999994</v>
      </c>
      <c r="Y1130" t="s">
        <v>612</v>
      </c>
      <c r="Z1130" t="s">
        <v>612</v>
      </c>
      <c r="AA1130" t="s">
        <v>612</v>
      </c>
      <c r="AB1130" t="s">
        <v>612</v>
      </c>
      <c r="AC1130" t="s">
        <v>612</v>
      </c>
      <c r="AD1130" t="s">
        <v>612</v>
      </c>
      <c r="AE1130" t="s">
        <v>612</v>
      </c>
      <c r="AF1130" t="s">
        <v>612</v>
      </c>
      <c r="AG1130" t="s">
        <v>612</v>
      </c>
      <c r="AH1130" t="s">
        <v>612</v>
      </c>
      <c r="AI1130" t="s">
        <v>612</v>
      </c>
      <c r="AJ1130" t="s">
        <v>612</v>
      </c>
      <c r="AK1130" t="s">
        <v>612</v>
      </c>
      <c r="AL1130" t="s">
        <v>612</v>
      </c>
      <c r="AM1130" t="s">
        <v>612</v>
      </c>
      <c r="AN1130" t="s">
        <v>612</v>
      </c>
      <c r="AO1130" t="s">
        <v>612</v>
      </c>
      <c r="AP1130" t="s">
        <v>612</v>
      </c>
      <c r="AQ1130" t="s">
        <v>612</v>
      </c>
      <c r="AR1130" t="s">
        <v>612</v>
      </c>
      <c r="AS1130" t="s">
        <v>612</v>
      </c>
      <c r="AT1130" t="s">
        <v>613</v>
      </c>
      <c r="AU1130" t="s">
        <v>612</v>
      </c>
      <c r="AV1130" t="s">
        <v>635</v>
      </c>
      <c r="AW1130">
        <v>39691</v>
      </c>
      <c r="AX1130">
        <v>2044598</v>
      </c>
      <c r="AY1130" t="s">
        <v>621</v>
      </c>
      <c r="AZ1130" t="s">
        <v>140</v>
      </c>
      <c r="BA1130" t="s">
        <v>470</v>
      </c>
      <c r="BB1130" t="s">
        <v>1255</v>
      </c>
      <c r="BC1130">
        <v>37865</v>
      </c>
      <c r="BD1130">
        <v>0</v>
      </c>
      <c r="BE1130">
        <v>0</v>
      </c>
      <c r="BF1130">
        <v>0</v>
      </c>
      <c r="BG1130">
        <v>0</v>
      </c>
      <c r="BH1130">
        <v>0</v>
      </c>
      <c r="BI1130">
        <v>0</v>
      </c>
      <c r="BJ1130">
        <v>0</v>
      </c>
      <c r="BK1130">
        <v>0</v>
      </c>
      <c r="BL1130">
        <v>0</v>
      </c>
      <c r="BM1130">
        <v>0</v>
      </c>
      <c r="BN1130">
        <v>0</v>
      </c>
      <c r="BO1130">
        <v>0</v>
      </c>
      <c r="BP1130">
        <v>0</v>
      </c>
      <c r="BQ1130">
        <v>0</v>
      </c>
      <c r="BR1130">
        <v>0</v>
      </c>
      <c r="BS1130">
        <v>0</v>
      </c>
      <c r="BT1130">
        <v>2044598</v>
      </c>
      <c r="BU1130">
        <v>0</v>
      </c>
      <c r="BV1130">
        <v>0</v>
      </c>
      <c r="BW1130">
        <v>0</v>
      </c>
      <c r="BX1130">
        <v>0</v>
      </c>
      <c r="BY1130">
        <v>0</v>
      </c>
      <c r="BZ1130">
        <v>0</v>
      </c>
      <c r="CA1130">
        <v>0</v>
      </c>
      <c r="CB1130">
        <v>0</v>
      </c>
      <c r="CC1130">
        <v>0</v>
      </c>
      <c r="CD1130">
        <v>2044598</v>
      </c>
      <c r="CE1130">
        <v>2044598</v>
      </c>
      <c r="CF1130">
        <v>2044598</v>
      </c>
      <c r="CG1130">
        <v>0</v>
      </c>
      <c r="CH1130" t="s">
        <v>612</v>
      </c>
      <c r="CI1130" t="s">
        <v>616</v>
      </c>
      <c r="CJ1130" t="s">
        <v>617</v>
      </c>
      <c r="CK1130" t="s">
        <v>617</v>
      </c>
      <c r="CL1130" t="s">
        <v>617</v>
      </c>
      <c r="CM1130" t="s">
        <v>617</v>
      </c>
      <c r="CN1130">
        <v>0</v>
      </c>
    </row>
    <row r="1131" spans="1:92" x14ac:dyDescent="0.25">
      <c r="A1131" t="s">
        <v>6849</v>
      </c>
      <c r="B1131" t="s">
        <v>6849</v>
      </c>
      <c r="C1131">
        <v>19</v>
      </c>
      <c r="D1131" t="s">
        <v>597</v>
      </c>
      <c r="E1131">
        <v>66125</v>
      </c>
      <c r="F1131" t="s">
        <v>6771</v>
      </c>
      <c r="G1131" t="s">
        <v>6850</v>
      </c>
      <c r="H1131" t="s">
        <v>6851</v>
      </c>
      <c r="I1131" t="s">
        <v>630</v>
      </c>
      <c r="J1131">
        <v>6080</v>
      </c>
      <c r="K1131">
        <v>8559</v>
      </c>
      <c r="L1131" t="s">
        <v>6852</v>
      </c>
      <c r="M1131" t="s">
        <v>6853</v>
      </c>
      <c r="N1131" t="s">
        <v>6774</v>
      </c>
      <c r="O1131" t="s">
        <v>6854</v>
      </c>
      <c r="P1131" t="s">
        <v>6776</v>
      </c>
      <c r="Q1131" t="s">
        <v>6777</v>
      </c>
      <c r="R1131" t="s">
        <v>6778</v>
      </c>
      <c r="S1131" t="s">
        <v>6779</v>
      </c>
      <c r="T1131" t="s">
        <v>6780</v>
      </c>
      <c r="U1131" t="s">
        <v>3036</v>
      </c>
      <c r="V1131" t="s">
        <v>1577</v>
      </c>
      <c r="W1131">
        <v>43.618929999999999</v>
      </c>
      <c r="X1131">
        <v>-79.660719999999998</v>
      </c>
      <c r="Y1131" t="s">
        <v>752</v>
      </c>
      <c r="Z1131" t="s">
        <v>752</v>
      </c>
      <c r="AA1131" t="s">
        <v>752</v>
      </c>
      <c r="AB1131" t="s">
        <v>612</v>
      </c>
      <c r="AC1131" t="s">
        <v>612</v>
      </c>
      <c r="AD1131" t="s">
        <v>612</v>
      </c>
      <c r="AE1131" t="s">
        <v>752</v>
      </c>
      <c r="AF1131" t="s">
        <v>752</v>
      </c>
      <c r="AG1131" t="s">
        <v>752</v>
      </c>
      <c r="AH1131" t="s">
        <v>612</v>
      </c>
      <c r="AI1131" t="s">
        <v>612</v>
      </c>
      <c r="AJ1131" t="s">
        <v>612</v>
      </c>
      <c r="AK1131" t="s">
        <v>612</v>
      </c>
      <c r="AL1131" t="s">
        <v>612</v>
      </c>
      <c r="AM1131" t="s">
        <v>612</v>
      </c>
      <c r="AN1131" t="s">
        <v>612</v>
      </c>
      <c r="AO1131" t="s">
        <v>612</v>
      </c>
      <c r="AP1131" t="s">
        <v>612</v>
      </c>
      <c r="AQ1131">
        <v>165</v>
      </c>
      <c r="AR1131" t="s">
        <v>612</v>
      </c>
      <c r="AS1131" t="s">
        <v>612</v>
      </c>
      <c r="AT1131" t="s">
        <v>613</v>
      </c>
      <c r="AU1131" t="s">
        <v>612</v>
      </c>
      <c r="AV1131" t="s">
        <v>635</v>
      </c>
      <c r="AW1131">
        <v>43509</v>
      </c>
      <c r="AX1131">
        <v>2376175</v>
      </c>
      <c r="AY1131" t="s">
        <v>621</v>
      </c>
      <c r="AZ1131" t="s">
        <v>140</v>
      </c>
      <c r="BA1131" t="s">
        <v>470</v>
      </c>
      <c r="BB1131" t="s">
        <v>626</v>
      </c>
      <c r="BC1131">
        <v>40057</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2376175</v>
      </c>
      <c r="BY1131">
        <v>0</v>
      </c>
      <c r="BZ1131">
        <v>0</v>
      </c>
      <c r="CA1131">
        <v>0</v>
      </c>
      <c r="CB1131">
        <v>0</v>
      </c>
      <c r="CC1131">
        <v>0</v>
      </c>
      <c r="CD1131">
        <v>2376175</v>
      </c>
      <c r="CE1131">
        <v>2376175</v>
      </c>
      <c r="CF1131">
        <v>2376175</v>
      </c>
      <c r="CG1131">
        <v>0</v>
      </c>
      <c r="CH1131" t="s">
        <v>612</v>
      </c>
      <c r="CI1131" t="s">
        <v>616</v>
      </c>
      <c r="CJ1131" t="s">
        <v>753</v>
      </c>
      <c r="CK1131" t="s">
        <v>754</v>
      </c>
      <c r="CL1131" t="s">
        <v>617</v>
      </c>
      <c r="CM1131" t="s">
        <v>617</v>
      </c>
      <c r="CN1131">
        <v>2376175</v>
      </c>
    </row>
    <row r="1132" spans="1:92" x14ac:dyDescent="0.25">
      <c r="A1132" t="s">
        <v>6855</v>
      </c>
      <c r="B1132" t="s">
        <v>6855</v>
      </c>
      <c r="C1132">
        <v>19</v>
      </c>
      <c r="D1132" t="s">
        <v>597</v>
      </c>
      <c r="E1132">
        <v>66125</v>
      </c>
      <c r="F1132" t="s">
        <v>6771</v>
      </c>
      <c r="G1132" t="s">
        <v>6856</v>
      </c>
      <c r="H1132" t="s">
        <v>6857</v>
      </c>
      <c r="I1132" t="s">
        <v>630</v>
      </c>
      <c r="J1132">
        <v>156</v>
      </c>
      <c r="K1132">
        <v>5397</v>
      </c>
      <c r="L1132" t="s">
        <v>6858</v>
      </c>
      <c r="M1132" t="s">
        <v>6859</v>
      </c>
      <c r="N1132" t="s">
        <v>6787</v>
      </c>
      <c r="O1132" t="s">
        <v>6860</v>
      </c>
      <c r="P1132" t="s">
        <v>6789</v>
      </c>
      <c r="Q1132" t="s">
        <v>6790</v>
      </c>
      <c r="R1132" t="s">
        <v>6791</v>
      </c>
      <c r="S1132" t="s">
        <v>6779</v>
      </c>
      <c r="T1132" t="s">
        <v>6780</v>
      </c>
      <c r="U1132" t="s">
        <v>3036</v>
      </c>
      <c r="V1132" t="s">
        <v>1577</v>
      </c>
      <c r="W1132">
        <v>43.678980000000003</v>
      </c>
      <c r="X1132">
        <v>-79.778440000000003</v>
      </c>
      <c r="Y1132" t="s">
        <v>612</v>
      </c>
      <c r="Z1132" t="s">
        <v>612</v>
      </c>
      <c r="AA1132" t="s">
        <v>612</v>
      </c>
      <c r="AB1132" t="s">
        <v>612</v>
      </c>
      <c r="AC1132" t="s">
        <v>612</v>
      </c>
      <c r="AD1132" t="s">
        <v>612</v>
      </c>
      <c r="AE1132" t="s">
        <v>612</v>
      </c>
      <c r="AF1132" t="s">
        <v>612</v>
      </c>
      <c r="AG1132" t="s">
        <v>612</v>
      </c>
      <c r="AH1132" t="s">
        <v>612</v>
      </c>
      <c r="AI1132" t="s">
        <v>612</v>
      </c>
      <c r="AJ1132" t="s">
        <v>612</v>
      </c>
      <c r="AK1132" t="s">
        <v>612</v>
      </c>
      <c r="AL1132" t="s">
        <v>612</v>
      </c>
      <c r="AM1132" t="s">
        <v>612</v>
      </c>
      <c r="AN1132" t="s">
        <v>612</v>
      </c>
      <c r="AO1132" t="s">
        <v>612</v>
      </c>
      <c r="AP1132" t="s">
        <v>612</v>
      </c>
      <c r="AQ1132" t="s">
        <v>612</v>
      </c>
      <c r="AR1132" t="s">
        <v>612</v>
      </c>
      <c r="AS1132" t="s">
        <v>612</v>
      </c>
      <c r="AT1132" t="s">
        <v>613</v>
      </c>
      <c r="AU1132" t="s">
        <v>612</v>
      </c>
      <c r="AV1132" t="s">
        <v>635</v>
      </c>
      <c r="AW1132">
        <v>39691</v>
      </c>
      <c r="AX1132">
        <v>3236236</v>
      </c>
      <c r="AY1132" t="s">
        <v>621</v>
      </c>
      <c r="AZ1132" t="s">
        <v>140</v>
      </c>
      <c r="BA1132" t="s">
        <v>470</v>
      </c>
      <c r="BB1132" t="s">
        <v>1255</v>
      </c>
      <c r="BC1132">
        <v>37865</v>
      </c>
      <c r="BD1132">
        <v>0</v>
      </c>
      <c r="BE1132">
        <v>0</v>
      </c>
      <c r="BF1132">
        <v>0</v>
      </c>
      <c r="BG1132">
        <v>0</v>
      </c>
      <c r="BH1132">
        <v>0</v>
      </c>
      <c r="BI1132">
        <v>0</v>
      </c>
      <c r="BJ1132">
        <v>0</v>
      </c>
      <c r="BK1132">
        <v>0</v>
      </c>
      <c r="BL1132">
        <v>0</v>
      </c>
      <c r="BM1132">
        <v>0</v>
      </c>
      <c r="BN1132">
        <v>0</v>
      </c>
      <c r="BO1132">
        <v>0</v>
      </c>
      <c r="BP1132">
        <v>0</v>
      </c>
      <c r="BQ1132">
        <v>0</v>
      </c>
      <c r="BR1132">
        <v>0</v>
      </c>
      <c r="BS1132">
        <v>0</v>
      </c>
      <c r="BT1132">
        <v>3236236</v>
      </c>
      <c r="BU1132">
        <v>0</v>
      </c>
      <c r="BV1132">
        <v>0</v>
      </c>
      <c r="BW1132">
        <v>0</v>
      </c>
      <c r="BX1132">
        <v>0</v>
      </c>
      <c r="BY1132">
        <v>0</v>
      </c>
      <c r="BZ1132">
        <v>0</v>
      </c>
      <c r="CA1132">
        <v>0</v>
      </c>
      <c r="CB1132">
        <v>0</v>
      </c>
      <c r="CC1132">
        <v>0</v>
      </c>
      <c r="CD1132">
        <v>3236236</v>
      </c>
      <c r="CE1132">
        <v>3236236</v>
      </c>
      <c r="CF1132">
        <v>3236236</v>
      </c>
      <c r="CG1132">
        <v>0</v>
      </c>
      <c r="CH1132" t="s">
        <v>612</v>
      </c>
      <c r="CI1132" t="s">
        <v>616</v>
      </c>
      <c r="CJ1132" t="s">
        <v>617</v>
      </c>
      <c r="CK1132" t="s">
        <v>617</v>
      </c>
      <c r="CL1132" t="s">
        <v>617</v>
      </c>
      <c r="CM1132" t="s">
        <v>617</v>
      </c>
      <c r="CN1132">
        <v>0</v>
      </c>
    </row>
    <row r="1133" spans="1:92" x14ac:dyDescent="0.25">
      <c r="A1133" t="s">
        <v>6861</v>
      </c>
      <c r="B1133" t="s">
        <v>6861</v>
      </c>
      <c r="C1133">
        <v>19</v>
      </c>
      <c r="D1133" t="s">
        <v>597</v>
      </c>
      <c r="E1133">
        <v>66125</v>
      </c>
      <c r="F1133" t="s">
        <v>6771</v>
      </c>
      <c r="G1133" t="s">
        <v>6862</v>
      </c>
      <c r="H1133" t="s">
        <v>6863</v>
      </c>
      <c r="I1133" t="s">
        <v>630</v>
      </c>
      <c r="J1133">
        <v>164</v>
      </c>
      <c r="K1133">
        <v>5402</v>
      </c>
      <c r="L1133" t="s">
        <v>6864</v>
      </c>
      <c r="M1133" t="s">
        <v>6865</v>
      </c>
      <c r="N1133" t="s">
        <v>6866</v>
      </c>
      <c r="O1133" t="s">
        <v>6867</v>
      </c>
      <c r="P1133" t="s">
        <v>6805</v>
      </c>
      <c r="Q1133" t="s">
        <v>6806</v>
      </c>
      <c r="R1133" t="s">
        <v>6807</v>
      </c>
      <c r="S1133" t="s">
        <v>6779</v>
      </c>
      <c r="T1133" t="s">
        <v>6780</v>
      </c>
      <c r="U1133" t="s">
        <v>3036</v>
      </c>
      <c r="V1133" t="s">
        <v>1577</v>
      </c>
      <c r="W1133">
        <v>43.788379999999997</v>
      </c>
      <c r="X1133">
        <v>-80.018270000000001</v>
      </c>
      <c r="Y1133" t="s">
        <v>612</v>
      </c>
      <c r="Z1133" t="s">
        <v>612</v>
      </c>
      <c r="AA1133" t="s">
        <v>612</v>
      </c>
      <c r="AB1133" t="s">
        <v>612</v>
      </c>
      <c r="AC1133" t="s">
        <v>612</v>
      </c>
      <c r="AD1133" t="s">
        <v>612</v>
      </c>
      <c r="AE1133" t="s">
        <v>612</v>
      </c>
      <c r="AF1133" t="s">
        <v>612</v>
      </c>
      <c r="AG1133" t="s">
        <v>612</v>
      </c>
      <c r="AH1133" t="s">
        <v>612</v>
      </c>
      <c r="AI1133" t="s">
        <v>612</v>
      </c>
      <c r="AJ1133" t="s">
        <v>612</v>
      </c>
      <c r="AK1133" t="s">
        <v>612</v>
      </c>
      <c r="AL1133" t="s">
        <v>612</v>
      </c>
      <c r="AM1133" t="s">
        <v>612</v>
      </c>
      <c r="AN1133" t="s">
        <v>612</v>
      </c>
      <c r="AO1133" t="s">
        <v>612</v>
      </c>
      <c r="AP1133" t="s">
        <v>612</v>
      </c>
      <c r="AQ1133" t="s">
        <v>612</v>
      </c>
      <c r="AR1133" t="s">
        <v>612</v>
      </c>
      <c r="AS1133" t="s">
        <v>612</v>
      </c>
      <c r="AT1133" t="s">
        <v>613</v>
      </c>
      <c r="AU1133" t="s">
        <v>612</v>
      </c>
      <c r="AV1133" t="s">
        <v>635</v>
      </c>
      <c r="AW1133">
        <v>39691</v>
      </c>
      <c r="AX1133">
        <v>2713892</v>
      </c>
      <c r="AY1133" t="s">
        <v>621</v>
      </c>
      <c r="AZ1133" t="s">
        <v>140</v>
      </c>
      <c r="BA1133" t="s">
        <v>470</v>
      </c>
      <c r="BB1133" t="s">
        <v>824</v>
      </c>
      <c r="BC1133">
        <v>39326</v>
      </c>
      <c r="BD1133">
        <v>0</v>
      </c>
      <c r="BE1133">
        <v>0</v>
      </c>
      <c r="BF1133">
        <v>0</v>
      </c>
      <c r="BG1133">
        <v>0</v>
      </c>
      <c r="BH1133">
        <v>0</v>
      </c>
      <c r="BI1133">
        <v>0</v>
      </c>
      <c r="BJ1133">
        <v>0</v>
      </c>
      <c r="BK1133">
        <v>0</v>
      </c>
      <c r="BL1133">
        <v>0</v>
      </c>
      <c r="BM1133">
        <v>0</v>
      </c>
      <c r="BN1133">
        <v>0</v>
      </c>
      <c r="BO1133">
        <v>0</v>
      </c>
      <c r="BP1133">
        <v>0</v>
      </c>
      <c r="BQ1133">
        <v>0</v>
      </c>
      <c r="BR1133">
        <v>0</v>
      </c>
      <c r="BS1133">
        <v>0</v>
      </c>
      <c r="BT1133">
        <v>2713892</v>
      </c>
      <c r="BU1133">
        <v>0</v>
      </c>
      <c r="BV1133">
        <v>0</v>
      </c>
      <c r="BW1133">
        <v>0</v>
      </c>
      <c r="BX1133">
        <v>0</v>
      </c>
      <c r="BY1133">
        <v>0</v>
      </c>
      <c r="BZ1133">
        <v>0</v>
      </c>
      <c r="CA1133">
        <v>0</v>
      </c>
      <c r="CB1133">
        <v>0</v>
      </c>
      <c r="CC1133">
        <v>0</v>
      </c>
      <c r="CD1133">
        <v>2713892</v>
      </c>
      <c r="CE1133">
        <v>2713892</v>
      </c>
      <c r="CF1133">
        <v>2713892</v>
      </c>
      <c r="CG1133">
        <v>0</v>
      </c>
      <c r="CH1133" t="s">
        <v>612</v>
      </c>
      <c r="CI1133" t="s">
        <v>616</v>
      </c>
      <c r="CJ1133" t="s">
        <v>617</v>
      </c>
      <c r="CK1133" t="s">
        <v>617</v>
      </c>
      <c r="CL1133" t="s">
        <v>617</v>
      </c>
      <c r="CM1133" t="s">
        <v>617</v>
      </c>
      <c r="CN1133">
        <v>0</v>
      </c>
    </row>
    <row r="1134" spans="1:92" x14ac:dyDescent="0.25">
      <c r="A1134" t="s">
        <v>6868</v>
      </c>
      <c r="B1134" t="s">
        <v>6868</v>
      </c>
      <c r="C1134">
        <v>19</v>
      </c>
      <c r="D1134" t="s">
        <v>597</v>
      </c>
      <c r="E1134">
        <v>66125</v>
      </c>
      <c r="F1134" t="s">
        <v>6771</v>
      </c>
      <c r="G1134" t="s">
        <v>6869</v>
      </c>
      <c r="H1134" t="s">
        <v>6870</v>
      </c>
      <c r="I1134" t="s">
        <v>630</v>
      </c>
      <c r="J1134">
        <v>14542</v>
      </c>
      <c r="K1134">
        <v>18028</v>
      </c>
      <c r="L1134" t="s">
        <v>6871</v>
      </c>
      <c r="M1134" t="s">
        <v>6872</v>
      </c>
      <c r="N1134" t="s">
        <v>6787</v>
      </c>
      <c r="O1134" t="s">
        <v>6873</v>
      </c>
      <c r="P1134" t="s">
        <v>6789</v>
      </c>
      <c r="Q1134" t="s">
        <v>6790</v>
      </c>
      <c r="R1134" t="s">
        <v>6791</v>
      </c>
      <c r="S1134" t="s">
        <v>6779</v>
      </c>
      <c r="T1134" t="s">
        <v>6780</v>
      </c>
      <c r="U1134" t="s">
        <v>3036</v>
      </c>
      <c r="V1134" t="s">
        <v>1577</v>
      </c>
      <c r="W1134">
        <v>43.790270319999998</v>
      </c>
      <c r="X1134">
        <v>-79.669365940000006</v>
      </c>
      <c r="Y1134" t="s">
        <v>752</v>
      </c>
      <c r="Z1134" t="s">
        <v>752</v>
      </c>
      <c r="AA1134" t="s">
        <v>752</v>
      </c>
      <c r="AB1134" t="s">
        <v>612</v>
      </c>
      <c r="AC1134" t="s">
        <v>612</v>
      </c>
      <c r="AD1134" t="s">
        <v>612</v>
      </c>
      <c r="AE1134" t="s">
        <v>752</v>
      </c>
      <c r="AF1134" t="s">
        <v>752</v>
      </c>
      <c r="AG1134" t="s">
        <v>752</v>
      </c>
      <c r="AH1134" t="s">
        <v>612</v>
      </c>
      <c r="AI1134" t="s">
        <v>612</v>
      </c>
      <c r="AJ1134" t="s">
        <v>612</v>
      </c>
      <c r="AK1134" t="s">
        <v>612</v>
      </c>
      <c r="AL1134" t="s">
        <v>612</v>
      </c>
      <c r="AM1134" t="s">
        <v>612</v>
      </c>
      <c r="AN1134" t="s">
        <v>612</v>
      </c>
      <c r="AO1134" t="s">
        <v>612</v>
      </c>
      <c r="AP1134" t="s">
        <v>612</v>
      </c>
      <c r="AQ1134">
        <v>772</v>
      </c>
      <c r="AR1134" t="s">
        <v>612</v>
      </c>
      <c r="AS1134" t="s">
        <v>612</v>
      </c>
      <c r="AT1134" t="s">
        <v>613</v>
      </c>
      <c r="AU1134" t="s">
        <v>612</v>
      </c>
      <c r="AV1134" t="s">
        <v>635</v>
      </c>
      <c r="AW1134">
        <v>43509</v>
      </c>
      <c r="AX1134">
        <v>11674957</v>
      </c>
      <c r="AY1134" t="s">
        <v>621</v>
      </c>
      <c r="AZ1134" t="s">
        <v>145</v>
      </c>
      <c r="BA1134" t="s">
        <v>470</v>
      </c>
      <c r="BB1134" t="s">
        <v>662</v>
      </c>
      <c r="BC1134">
        <v>41153</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896051</v>
      </c>
      <c r="BW1134">
        <v>0</v>
      </c>
      <c r="BX1134">
        <v>10778906</v>
      </c>
      <c r="BY1134">
        <v>0</v>
      </c>
      <c r="BZ1134">
        <v>0</v>
      </c>
      <c r="CA1134">
        <v>0</v>
      </c>
      <c r="CB1134">
        <v>0</v>
      </c>
      <c r="CC1134">
        <v>0</v>
      </c>
      <c r="CD1134">
        <v>11674957</v>
      </c>
      <c r="CE1134">
        <v>11674957</v>
      </c>
      <c r="CF1134">
        <v>11674957</v>
      </c>
      <c r="CG1134">
        <v>0</v>
      </c>
      <c r="CH1134" t="s">
        <v>612</v>
      </c>
      <c r="CI1134" t="s">
        <v>616</v>
      </c>
      <c r="CJ1134" t="s">
        <v>753</v>
      </c>
      <c r="CK1134" t="s">
        <v>754</v>
      </c>
      <c r="CL1134" t="s">
        <v>617</v>
      </c>
      <c r="CM1134" t="s">
        <v>617</v>
      </c>
      <c r="CN1134">
        <v>10778906</v>
      </c>
    </row>
    <row r="1135" spans="1:92" x14ac:dyDescent="0.25">
      <c r="A1135" t="s">
        <v>6874</v>
      </c>
      <c r="B1135" t="s">
        <v>6874</v>
      </c>
      <c r="C1135">
        <v>19</v>
      </c>
      <c r="D1135" t="s">
        <v>597</v>
      </c>
      <c r="E1135">
        <v>66125</v>
      </c>
      <c r="F1135" t="s">
        <v>6771</v>
      </c>
      <c r="G1135" t="s">
        <v>6875</v>
      </c>
      <c r="H1135" t="s">
        <v>6876</v>
      </c>
      <c r="I1135" t="s">
        <v>667</v>
      </c>
      <c r="J1135">
        <v>5241</v>
      </c>
      <c r="K1135">
        <v>8138</v>
      </c>
      <c r="L1135" t="s">
        <v>6877</v>
      </c>
      <c r="M1135" t="s">
        <v>6878</v>
      </c>
      <c r="N1135" t="s">
        <v>6787</v>
      </c>
      <c r="O1135" t="s">
        <v>6879</v>
      </c>
      <c r="P1135" t="s">
        <v>6789</v>
      </c>
      <c r="Q1135" t="s">
        <v>6790</v>
      </c>
      <c r="R1135" t="s">
        <v>6791</v>
      </c>
      <c r="S1135" t="s">
        <v>6779</v>
      </c>
      <c r="T1135" t="s">
        <v>6780</v>
      </c>
      <c r="U1135" t="s">
        <v>3036</v>
      </c>
      <c r="V1135" t="s">
        <v>1577</v>
      </c>
      <c r="W1135">
        <v>43.715510000000002</v>
      </c>
      <c r="X1135">
        <v>-79.707490000000007</v>
      </c>
      <c r="Y1135" t="s">
        <v>612</v>
      </c>
      <c r="Z1135" t="s">
        <v>612</v>
      </c>
      <c r="AA1135" t="s">
        <v>612</v>
      </c>
      <c r="AB1135" t="s">
        <v>612</v>
      </c>
      <c r="AC1135" t="s">
        <v>612</v>
      </c>
      <c r="AD1135" t="s">
        <v>612</v>
      </c>
      <c r="AE1135" t="s">
        <v>612</v>
      </c>
      <c r="AF1135" t="s">
        <v>612</v>
      </c>
      <c r="AG1135" t="s">
        <v>612</v>
      </c>
      <c r="AH1135" t="s">
        <v>612</v>
      </c>
      <c r="AI1135" t="s">
        <v>612</v>
      </c>
      <c r="AJ1135" t="s">
        <v>612</v>
      </c>
      <c r="AK1135" t="s">
        <v>612</v>
      </c>
      <c r="AL1135" t="s">
        <v>612</v>
      </c>
      <c r="AM1135" t="s">
        <v>612</v>
      </c>
      <c r="AN1135" t="s">
        <v>612</v>
      </c>
      <c r="AO1135" t="s">
        <v>612</v>
      </c>
      <c r="AP1135" t="s">
        <v>612</v>
      </c>
      <c r="AQ1135" t="s">
        <v>612</v>
      </c>
      <c r="AR1135" t="s">
        <v>612</v>
      </c>
      <c r="AS1135" t="s">
        <v>612</v>
      </c>
      <c r="AT1135" t="s">
        <v>613</v>
      </c>
      <c r="AU1135" t="s">
        <v>612</v>
      </c>
      <c r="AV1135" t="s">
        <v>635</v>
      </c>
      <c r="AW1135">
        <v>39691</v>
      </c>
      <c r="AX1135">
        <v>4733250</v>
      </c>
      <c r="AY1135" t="s">
        <v>621</v>
      </c>
      <c r="AZ1135" t="s">
        <v>140</v>
      </c>
      <c r="BA1135" t="s">
        <v>470</v>
      </c>
      <c r="BB1135" t="s">
        <v>975</v>
      </c>
      <c r="BC1135">
        <v>38596</v>
      </c>
      <c r="BD1135">
        <v>0</v>
      </c>
      <c r="BE1135">
        <v>0</v>
      </c>
      <c r="BF1135">
        <v>0</v>
      </c>
      <c r="BG1135">
        <v>0</v>
      </c>
      <c r="BH1135">
        <v>0</v>
      </c>
      <c r="BI1135">
        <v>0</v>
      </c>
      <c r="BJ1135">
        <v>0</v>
      </c>
      <c r="BK1135">
        <v>0</v>
      </c>
      <c r="BL1135">
        <v>0</v>
      </c>
      <c r="BM1135">
        <v>0</v>
      </c>
      <c r="BN1135">
        <v>0</v>
      </c>
      <c r="BO1135">
        <v>0</v>
      </c>
      <c r="BP1135">
        <v>0</v>
      </c>
      <c r="BQ1135">
        <v>0</v>
      </c>
      <c r="BR1135">
        <v>0</v>
      </c>
      <c r="BS1135">
        <v>0</v>
      </c>
      <c r="BT1135">
        <v>4733250</v>
      </c>
      <c r="BU1135">
        <v>0</v>
      </c>
      <c r="BV1135">
        <v>0</v>
      </c>
      <c r="BW1135">
        <v>0</v>
      </c>
      <c r="BX1135">
        <v>0</v>
      </c>
      <c r="BY1135">
        <v>0</v>
      </c>
      <c r="BZ1135">
        <v>0</v>
      </c>
      <c r="CA1135">
        <v>0</v>
      </c>
      <c r="CB1135">
        <v>0</v>
      </c>
      <c r="CC1135">
        <v>0</v>
      </c>
      <c r="CD1135">
        <v>4733250</v>
      </c>
      <c r="CE1135">
        <v>4733250</v>
      </c>
      <c r="CF1135">
        <v>4733250</v>
      </c>
      <c r="CG1135">
        <v>0</v>
      </c>
      <c r="CH1135" t="s">
        <v>612</v>
      </c>
      <c r="CI1135" t="s">
        <v>616</v>
      </c>
      <c r="CJ1135" t="s">
        <v>617</v>
      </c>
      <c r="CK1135" t="s">
        <v>617</v>
      </c>
      <c r="CL1135" t="s">
        <v>617</v>
      </c>
      <c r="CM1135" t="s">
        <v>617</v>
      </c>
      <c r="CN1135">
        <v>0</v>
      </c>
    </row>
    <row r="1136" spans="1:92" x14ac:dyDescent="0.25">
      <c r="A1136" t="s">
        <v>6880</v>
      </c>
      <c r="B1136" t="s">
        <v>6880</v>
      </c>
      <c r="C1136">
        <v>19</v>
      </c>
      <c r="D1136" t="s">
        <v>597</v>
      </c>
      <c r="E1136">
        <v>66125</v>
      </c>
      <c r="F1136" t="s">
        <v>6771</v>
      </c>
      <c r="G1136" t="s">
        <v>6875</v>
      </c>
      <c r="H1136" t="s">
        <v>6876</v>
      </c>
      <c r="I1136" t="s">
        <v>667</v>
      </c>
      <c r="J1136">
        <v>5241</v>
      </c>
      <c r="K1136">
        <v>8138</v>
      </c>
      <c r="L1136" t="s">
        <v>6877</v>
      </c>
      <c r="M1136" t="s">
        <v>6878</v>
      </c>
      <c r="N1136" t="s">
        <v>6787</v>
      </c>
      <c r="O1136" t="s">
        <v>6879</v>
      </c>
      <c r="P1136" t="s">
        <v>6789</v>
      </c>
      <c r="Q1136" t="s">
        <v>6790</v>
      </c>
      <c r="R1136" t="s">
        <v>6791</v>
      </c>
      <c r="S1136" t="s">
        <v>6779</v>
      </c>
      <c r="T1136" t="s">
        <v>6780</v>
      </c>
      <c r="U1136" t="s">
        <v>3036</v>
      </c>
      <c r="V1136" t="s">
        <v>1577</v>
      </c>
      <c r="W1136">
        <v>43.715510000000002</v>
      </c>
      <c r="X1136">
        <v>-79.707490000000007</v>
      </c>
      <c r="Y1136" t="s">
        <v>612</v>
      </c>
      <c r="Z1136" t="s">
        <v>612</v>
      </c>
      <c r="AA1136" t="s">
        <v>612</v>
      </c>
      <c r="AB1136" t="s">
        <v>612</v>
      </c>
      <c r="AC1136" t="s">
        <v>612</v>
      </c>
      <c r="AD1136" t="s">
        <v>612</v>
      </c>
      <c r="AE1136" t="s">
        <v>612</v>
      </c>
      <c r="AF1136" t="s">
        <v>612</v>
      </c>
      <c r="AG1136" t="s">
        <v>612</v>
      </c>
      <c r="AH1136" t="s">
        <v>612</v>
      </c>
      <c r="AI1136" t="s">
        <v>612</v>
      </c>
      <c r="AJ1136" t="s">
        <v>612</v>
      </c>
      <c r="AK1136" t="s">
        <v>612</v>
      </c>
      <c r="AL1136" t="s">
        <v>612</v>
      </c>
      <c r="AM1136" t="s">
        <v>612</v>
      </c>
      <c r="AN1136" t="s">
        <v>612</v>
      </c>
      <c r="AO1136" t="s">
        <v>612</v>
      </c>
      <c r="AP1136" t="s">
        <v>612</v>
      </c>
      <c r="AQ1136" t="s">
        <v>612</v>
      </c>
      <c r="AR1136" t="s">
        <v>612</v>
      </c>
      <c r="AS1136" t="s">
        <v>612</v>
      </c>
      <c r="AT1136" t="s">
        <v>613</v>
      </c>
      <c r="AU1136" t="s">
        <v>612</v>
      </c>
      <c r="AV1136" t="s">
        <v>614</v>
      </c>
      <c r="AW1136" t="s">
        <v>612</v>
      </c>
      <c r="AX1136">
        <v>2200000</v>
      </c>
      <c r="AY1136" t="s">
        <v>621</v>
      </c>
      <c r="AZ1136" t="s">
        <v>140</v>
      </c>
      <c r="BA1136" t="s">
        <v>470</v>
      </c>
      <c r="BB1136" t="s">
        <v>662</v>
      </c>
      <c r="BC1136">
        <v>41153</v>
      </c>
      <c r="BD1136">
        <v>0</v>
      </c>
      <c r="BE1136">
        <v>0</v>
      </c>
      <c r="BF1136">
        <v>0</v>
      </c>
      <c r="BG1136">
        <v>2200000</v>
      </c>
      <c r="BH1136">
        <v>0</v>
      </c>
      <c r="BI1136">
        <v>0</v>
      </c>
      <c r="BJ1136">
        <v>0</v>
      </c>
      <c r="BK1136">
        <v>0</v>
      </c>
      <c r="BL1136">
        <v>0</v>
      </c>
      <c r="BM1136">
        <v>0</v>
      </c>
      <c r="BN1136">
        <v>0</v>
      </c>
      <c r="BO1136">
        <v>0</v>
      </c>
      <c r="BP1136">
        <v>0</v>
      </c>
      <c r="BQ1136">
        <v>0</v>
      </c>
      <c r="BR1136">
        <v>0</v>
      </c>
      <c r="BS1136">
        <v>2200000</v>
      </c>
      <c r="BT1136">
        <v>0</v>
      </c>
      <c r="BU1136">
        <v>0</v>
      </c>
      <c r="BV1136">
        <v>0</v>
      </c>
      <c r="BW1136">
        <v>0</v>
      </c>
      <c r="BX1136">
        <v>0</v>
      </c>
      <c r="BY1136">
        <v>0</v>
      </c>
      <c r="BZ1136">
        <v>0</v>
      </c>
      <c r="CA1136">
        <v>0</v>
      </c>
      <c r="CB1136">
        <v>0</v>
      </c>
      <c r="CC1136">
        <v>0</v>
      </c>
      <c r="CD1136">
        <v>0</v>
      </c>
      <c r="CE1136">
        <v>2200000</v>
      </c>
      <c r="CF1136">
        <v>2200000</v>
      </c>
      <c r="CG1136">
        <v>0</v>
      </c>
      <c r="CH1136" t="s">
        <v>612</v>
      </c>
      <c r="CI1136" t="s">
        <v>616</v>
      </c>
      <c r="CJ1136" t="s">
        <v>617</v>
      </c>
      <c r="CK1136" t="s">
        <v>617</v>
      </c>
      <c r="CL1136" t="s">
        <v>617</v>
      </c>
      <c r="CM1136" t="s">
        <v>617</v>
      </c>
      <c r="CN1136">
        <v>0</v>
      </c>
    </row>
    <row r="1137" spans="1:92" x14ac:dyDescent="0.25">
      <c r="A1137" t="s">
        <v>6881</v>
      </c>
      <c r="B1137" t="s">
        <v>6881</v>
      </c>
      <c r="C1137">
        <v>19</v>
      </c>
      <c r="D1137" t="s">
        <v>597</v>
      </c>
      <c r="E1137">
        <v>66125</v>
      </c>
      <c r="F1137" t="s">
        <v>6771</v>
      </c>
      <c r="G1137" t="s">
        <v>6882</v>
      </c>
      <c r="H1137" t="s">
        <v>6883</v>
      </c>
      <c r="I1137" t="s">
        <v>667</v>
      </c>
      <c r="J1137">
        <v>5242</v>
      </c>
      <c r="K1137">
        <v>8139</v>
      </c>
      <c r="L1137" t="s">
        <v>6884</v>
      </c>
      <c r="M1137" t="s">
        <v>6885</v>
      </c>
      <c r="N1137" t="s">
        <v>6787</v>
      </c>
      <c r="O1137" t="s">
        <v>6886</v>
      </c>
      <c r="P1137" t="s">
        <v>6789</v>
      </c>
      <c r="Q1137" t="s">
        <v>6790</v>
      </c>
      <c r="R1137" t="s">
        <v>6791</v>
      </c>
      <c r="S1137" t="s">
        <v>6779</v>
      </c>
      <c r="T1137" t="s">
        <v>6780</v>
      </c>
      <c r="U1137" t="s">
        <v>3036</v>
      </c>
      <c r="V1137" t="s">
        <v>1577</v>
      </c>
      <c r="W1137">
        <v>43.666930000000001</v>
      </c>
      <c r="X1137">
        <v>-79.748289999999997</v>
      </c>
      <c r="Y1137" t="s">
        <v>612</v>
      </c>
      <c r="Z1137" t="s">
        <v>612</v>
      </c>
      <c r="AA1137" t="s">
        <v>612</v>
      </c>
      <c r="AB1137" t="s">
        <v>612</v>
      </c>
      <c r="AC1137" t="s">
        <v>612</v>
      </c>
      <c r="AD1137" t="s">
        <v>612</v>
      </c>
      <c r="AE1137" t="s">
        <v>612</v>
      </c>
      <c r="AF1137" t="s">
        <v>612</v>
      </c>
      <c r="AG1137" t="s">
        <v>612</v>
      </c>
      <c r="AH1137" t="s">
        <v>612</v>
      </c>
      <c r="AI1137" t="s">
        <v>612</v>
      </c>
      <c r="AJ1137" t="s">
        <v>612</v>
      </c>
      <c r="AK1137" t="s">
        <v>612</v>
      </c>
      <c r="AL1137" t="s">
        <v>612</v>
      </c>
      <c r="AM1137" t="s">
        <v>612</v>
      </c>
      <c r="AN1137" t="s">
        <v>612</v>
      </c>
      <c r="AO1137" t="s">
        <v>612</v>
      </c>
      <c r="AP1137" t="s">
        <v>612</v>
      </c>
      <c r="AQ1137" t="s">
        <v>612</v>
      </c>
      <c r="AR1137" t="s">
        <v>612</v>
      </c>
      <c r="AS1137" t="s">
        <v>612</v>
      </c>
      <c r="AT1137" t="s">
        <v>613</v>
      </c>
      <c r="AU1137" t="s">
        <v>612</v>
      </c>
      <c r="AV1137" t="s">
        <v>635</v>
      </c>
      <c r="AW1137">
        <v>39691</v>
      </c>
      <c r="AX1137">
        <v>825289</v>
      </c>
      <c r="AY1137" t="s">
        <v>621</v>
      </c>
      <c r="AZ1137" t="s">
        <v>140</v>
      </c>
      <c r="BA1137" t="s">
        <v>470</v>
      </c>
      <c r="BB1137" t="s">
        <v>659</v>
      </c>
      <c r="BC1137">
        <v>36770</v>
      </c>
      <c r="BD1137">
        <v>0</v>
      </c>
      <c r="BE1137">
        <v>0</v>
      </c>
      <c r="BF1137">
        <v>0</v>
      </c>
      <c r="BG1137">
        <v>0</v>
      </c>
      <c r="BH1137">
        <v>0</v>
      </c>
      <c r="BI1137">
        <v>0</v>
      </c>
      <c r="BJ1137">
        <v>0</v>
      </c>
      <c r="BK1137">
        <v>0</v>
      </c>
      <c r="BL1137">
        <v>0</v>
      </c>
      <c r="BM1137">
        <v>0</v>
      </c>
      <c r="BN1137">
        <v>0</v>
      </c>
      <c r="BO1137">
        <v>0</v>
      </c>
      <c r="BP1137">
        <v>0</v>
      </c>
      <c r="BQ1137">
        <v>0</v>
      </c>
      <c r="BR1137">
        <v>0</v>
      </c>
      <c r="BS1137">
        <v>0</v>
      </c>
      <c r="BT1137">
        <v>825289</v>
      </c>
      <c r="BU1137">
        <v>0</v>
      </c>
      <c r="BV1137">
        <v>0</v>
      </c>
      <c r="BW1137">
        <v>0</v>
      </c>
      <c r="BX1137">
        <v>0</v>
      </c>
      <c r="BY1137">
        <v>0</v>
      </c>
      <c r="BZ1137">
        <v>0</v>
      </c>
      <c r="CA1137">
        <v>0</v>
      </c>
      <c r="CB1137">
        <v>0</v>
      </c>
      <c r="CC1137">
        <v>0</v>
      </c>
      <c r="CD1137">
        <v>825289</v>
      </c>
      <c r="CE1137">
        <v>825289</v>
      </c>
      <c r="CF1137">
        <v>825289</v>
      </c>
      <c r="CG1137">
        <v>0</v>
      </c>
      <c r="CH1137" t="s">
        <v>612</v>
      </c>
      <c r="CI1137" t="s">
        <v>616</v>
      </c>
      <c r="CJ1137" t="s">
        <v>617</v>
      </c>
      <c r="CK1137" t="s">
        <v>617</v>
      </c>
      <c r="CL1137" t="s">
        <v>617</v>
      </c>
      <c r="CM1137" t="s">
        <v>617</v>
      </c>
      <c r="CN1137">
        <v>0</v>
      </c>
    </row>
    <row r="1138" spans="1:92" x14ac:dyDescent="0.25">
      <c r="A1138" t="s">
        <v>6887</v>
      </c>
      <c r="B1138" t="s">
        <v>6887</v>
      </c>
      <c r="C1138">
        <v>19</v>
      </c>
      <c r="D1138" t="s">
        <v>597</v>
      </c>
      <c r="E1138">
        <v>66125</v>
      </c>
      <c r="F1138" t="s">
        <v>6771</v>
      </c>
      <c r="G1138" t="s">
        <v>6888</v>
      </c>
      <c r="H1138" t="s">
        <v>6889</v>
      </c>
      <c r="I1138" t="s">
        <v>630</v>
      </c>
      <c r="J1138">
        <v>227</v>
      </c>
      <c r="K1138">
        <v>5439</v>
      </c>
      <c r="L1138" t="s">
        <v>6890</v>
      </c>
      <c r="M1138" t="s">
        <v>6891</v>
      </c>
      <c r="N1138" t="s">
        <v>6774</v>
      </c>
      <c r="O1138" t="s">
        <v>6892</v>
      </c>
      <c r="P1138" t="s">
        <v>6776</v>
      </c>
      <c r="Q1138" t="s">
        <v>6777</v>
      </c>
      <c r="R1138" t="s">
        <v>6778</v>
      </c>
      <c r="S1138" t="s">
        <v>6779</v>
      </c>
      <c r="T1138" t="s">
        <v>6780</v>
      </c>
      <c r="U1138" t="s">
        <v>3036</v>
      </c>
      <c r="V1138" t="s">
        <v>1577</v>
      </c>
      <c r="W1138">
        <v>43.732599999999998</v>
      </c>
      <c r="X1138">
        <v>-79.641390000000001</v>
      </c>
      <c r="Y1138" t="s">
        <v>612</v>
      </c>
      <c r="Z1138" t="s">
        <v>612</v>
      </c>
      <c r="AA1138" t="s">
        <v>612</v>
      </c>
      <c r="AB1138" t="s">
        <v>612</v>
      </c>
      <c r="AC1138" t="s">
        <v>612</v>
      </c>
      <c r="AD1138" t="s">
        <v>612</v>
      </c>
      <c r="AE1138" t="s">
        <v>612</v>
      </c>
      <c r="AF1138" t="s">
        <v>612</v>
      </c>
      <c r="AG1138" t="s">
        <v>612</v>
      </c>
      <c r="AH1138" t="s">
        <v>612</v>
      </c>
      <c r="AI1138" t="s">
        <v>612</v>
      </c>
      <c r="AJ1138" t="s">
        <v>612</v>
      </c>
      <c r="AK1138" t="s">
        <v>612</v>
      </c>
      <c r="AL1138" t="s">
        <v>612</v>
      </c>
      <c r="AM1138" t="s">
        <v>612</v>
      </c>
      <c r="AN1138" t="s">
        <v>612</v>
      </c>
      <c r="AO1138" t="s">
        <v>612</v>
      </c>
      <c r="AP1138" t="s">
        <v>612</v>
      </c>
      <c r="AQ1138" t="s">
        <v>612</v>
      </c>
      <c r="AR1138" t="s">
        <v>612</v>
      </c>
      <c r="AS1138" t="s">
        <v>612</v>
      </c>
      <c r="AT1138" t="s">
        <v>613</v>
      </c>
      <c r="AU1138" t="s">
        <v>612</v>
      </c>
      <c r="AV1138" t="s">
        <v>635</v>
      </c>
      <c r="AW1138">
        <v>39691</v>
      </c>
      <c r="AX1138">
        <v>1683119</v>
      </c>
      <c r="AY1138" t="s">
        <v>621</v>
      </c>
      <c r="AZ1138" t="s">
        <v>140</v>
      </c>
      <c r="BA1138" t="s">
        <v>470</v>
      </c>
      <c r="BB1138" t="s">
        <v>1255</v>
      </c>
      <c r="BC1138">
        <v>37865</v>
      </c>
      <c r="BD1138">
        <v>0</v>
      </c>
      <c r="BE1138">
        <v>0</v>
      </c>
      <c r="BF1138">
        <v>0</v>
      </c>
      <c r="BG1138">
        <v>0</v>
      </c>
      <c r="BH1138">
        <v>0</v>
      </c>
      <c r="BI1138">
        <v>0</v>
      </c>
      <c r="BJ1138">
        <v>0</v>
      </c>
      <c r="BK1138">
        <v>0</v>
      </c>
      <c r="BL1138">
        <v>0</v>
      </c>
      <c r="BM1138">
        <v>0</v>
      </c>
      <c r="BN1138">
        <v>0</v>
      </c>
      <c r="BO1138">
        <v>0</v>
      </c>
      <c r="BP1138">
        <v>0</v>
      </c>
      <c r="BQ1138">
        <v>0</v>
      </c>
      <c r="BR1138">
        <v>0</v>
      </c>
      <c r="BS1138">
        <v>0</v>
      </c>
      <c r="BT1138">
        <v>1683119</v>
      </c>
      <c r="BU1138">
        <v>0</v>
      </c>
      <c r="BV1138">
        <v>0</v>
      </c>
      <c r="BW1138">
        <v>0</v>
      </c>
      <c r="BX1138">
        <v>0</v>
      </c>
      <c r="BY1138">
        <v>0</v>
      </c>
      <c r="BZ1138">
        <v>0</v>
      </c>
      <c r="CA1138">
        <v>0</v>
      </c>
      <c r="CB1138">
        <v>0</v>
      </c>
      <c r="CC1138">
        <v>0</v>
      </c>
      <c r="CD1138">
        <v>1683119</v>
      </c>
      <c r="CE1138">
        <v>1683119</v>
      </c>
      <c r="CF1138">
        <v>1683119</v>
      </c>
      <c r="CG1138">
        <v>0</v>
      </c>
      <c r="CH1138" t="s">
        <v>612</v>
      </c>
      <c r="CI1138" t="s">
        <v>616</v>
      </c>
      <c r="CJ1138" t="s">
        <v>617</v>
      </c>
      <c r="CK1138" t="s">
        <v>617</v>
      </c>
      <c r="CL1138" t="s">
        <v>617</v>
      </c>
      <c r="CM1138" t="s">
        <v>617</v>
      </c>
      <c r="CN1138">
        <v>0</v>
      </c>
    </row>
    <row r="1139" spans="1:92" x14ac:dyDescent="0.25">
      <c r="A1139" t="s">
        <v>6893</v>
      </c>
      <c r="B1139" t="s">
        <v>6893</v>
      </c>
      <c r="C1139">
        <v>19</v>
      </c>
      <c r="D1139" t="s">
        <v>597</v>
      </c>
      <c r="E1139">
        <v>66125</v>
      </c>
      <c r="F1139" t="s">
        <v>6771</v>
      </c>
      <c r="G1139" t="s">
        <v>6894</v>
      </c>
      <c r="H1139" t="s">
        <v>6895</v>
      </c>
      <c r="I1139" t="s">
        <v>630</v>
      </c>
      <c r="J1139">
        <v>1034</v>
      </c>
      <c r="K1139">
        <v>5977</v>
      </c>
      <c r="L1139" t="s">
        <v>6896</v>
      </c>
      <c r="M1139" t="s">
        <v>6897</v>
      </c>
      <c r="N1139" t="s">
        <v>6774</v>
      </c>
      <c r="O1139" t="s">
        <v>6898</v>
      </c>
      <c r="P1139" t="s">
        <v>6776</v>
      </c>
      <c r="Q1139" t="s">
        <v>6777</v>
      </c>
      <c r="R1139" t="s">
        <v>6778</v>
      </c>
      <c r="S1139" t="s">
        <v>6779</v>
      </c>
      <c r="T1139" t="s">
        <v>6780</v>
      </c>
      <c r="U1139" t="s">
        <v>3036</v>
      </c>
      <c r="V1139" t="s">
        <v>1577</v>
      </c>
      <c r="W1139">
        <v>43.618220000000001</v>
      </c>
      <c r="X1139">
        <v>-79.586979999999997</v>
      </c>
      <c r="Y1139" t="s">
        <v>612</v>
      </c>
      <c r="Z1139" t="s">
        <v>612</v>
      </c>
      <c r="AA1139" t="s">
        <v>612</v>
      </c>
      <c r="AB1139" t="s">
        <v>612</v>
      </c>
      <c r="AC1139" t="s">
        <v>612</v>
      </c>
      <c r="AD1139" t="s">
        <v>612</v>
      </c>
      <c r="AE1139" t="s">
        <v>612</v>
      </c>
      <c r="AF1139" t="s">
        <v>612</v>
      </c>
      <c r="AG1139" t="s">
        <v>612</v>
      </c>
      <c r="AH1139" t="s">
        <v>612</v>
      </c>
      <c r="AI1139" t="s">
        <v>612</v>
      </c>
      <c r="AJ1139" t="s">
        <v>612</v>
      </c>
      <c r="AK1139" t="s">
        <v>612</v>
      </c>
      <c r="AL1139" t="s">
        <v>612</v>
      </c>
      <c r="AM1139" t="s">
        <v>612</v>
      </c>
      <c r="AN1139" t="s">
        <v>612</v>
      </c>
      <c r="AO1139" t="s">
        <v>612</v>
      </c>
      <c r="AP1139" t="s">
        <v>612</v>
      </c>
      <c r="AQ1139" t="s">
        <v>612</v>
      </c>
      <c r="AR1139" t="s">
        <v>612</v>
      </c>
      <c r="AS1139" t="s">
        <v>612</v>
      </c>
      <c r="AT1139" t="s">
        <v>613</v>
      </c>
      <c r="AU1139" t="s">
        <v>612</v>
      </c>
      <c r="AV1139" t="s">
        <v>635</v>
      </c>
      <c r="AW1139">
        <v>39691</v>
      </c>
      <c r="AX1139">
        <v>6375846</v>
      </c>
      <c r="AY1139" t="s">
        <v>621</v>
      </c>
      <c r="AZ1139" t="s">
        <v>140</v>
      </c>
      <c r="BA1139" t="s">
        <v>470</v>
      </c>
      <c r="BB1139" t="s">
        <v>636</v>
      </c>
      <c r="BC1139">
        <v>38961</v>
      </c>
      <c r="BD1139">
        <v>0</v>
      </c>
      <c r="BE1139">
        <v>0</v>
      </c>
      <c r="BF1139">
        <v>0</v>
      </c>
      <c r="BG1139">
        <v>0</v>
      </c>
      <c r="BH1139">
        <v>0</v>
      </c>
      <c r="BI1139">
        <v>0</v>
      </c>
      <c r="BJ1139">
        <v>0</v>
      </c>
      <c r="BK1139">
        <v>0</v>
      </c>
      <c r="BL1139">
        <v>0</v>
      </c>
      <c r="BM1139">
        <v>0</v>
      </c>
      <c r="BN1139">
        <v>0</v>
      </c>
      <c r="BO1139">
        <v>0</v>
      </c>
      <c r="BP1139">
        <v>0</v>
      </c>
      <c r="BQ1139">
        <v>0</v>
      </c>
      <c r="BR1139">
        <v>0</v>
      </c>
      <c r="BS1139">
        <v>0</v>
      </c>
      <c r="BT1139">
        <v>6375846</v>
      </c>
      <c r="BU1139">
        <v>0</v>
      </c>
      <c r="BV1139">
        <v>0</v>
      </c>
      <c r="BW1139">
        <v>0</v>
      </c>
      <c r="BX1139">
        <v>0</v>
      </c>
      <c r="BY1139">
        <v>0</v>
      </c>
      <c r="BZ1139">
        <v>0</v>
      </c>
      <c r="CA1139">
        <v>0</v>
      </c>
      <c r="CB1139">
        <v>0</v>
      </c>
      <c r="CC1139">
        <v>0</v>
      </c>
      <c r="CD1139">
        <v>6375846</v>
      </c>
      <c r="CE1139">
        <v>6375846</v>
      </c>
      <c r="CF1139">
        <v>6375846</v>
      </c>
      <c r="CG1139">
        <v>0</v>
      </c>
      <c r="CH1139" t="s">
        <v>612</v>
      </c>
      <c r="CI1139" t="s">
        <v>616</v>
      </c>
      <c r="CJ1139" t="s">
        <v>617</v>
      </c>
      <c r="CK1139" t="s">
        <v>617</v>
      </c>
      <c r="CL1139" t="s">
        <v>617</v>
      </c>
      <c r="CM1139" t="s">
        <v>617</v>
      </c>
      <c r="CN1139">
        <v>0</v>
      </c>
    </row>
    <row r="1140" spans="1:92" x14ac:dyDescent="0.25">
      <c r="A1140" t="s">
        <v>6899</v>
      </c>
      <c r="B1140" t="s">
        <v>6899</v>
      </c>
      <c r="C1140">
        <v>19</v>
      </c>
      <c r="D1140" t="s">
        <v>597</v>
      </c>
      <c r="E1140">
        <v>66125</v>
      </c>
      <c r="F1140" t="s">
        <v>6771</v>
      </c>
      <c r="G1140" t="s">
        <v>6900</v>
      </c>
      <c r="H1140" t="s">
        <v>6901</v>
      </c>
      <c r="I1140" t="s">
        <v>630</v>
      </c>
      <c r="J1140">
        <v>240</v>
      </c>
      <c r="K1140">
        <v>5447</v>
      </c>
      <c r="L1140" t="s">
        <v>6902</v>
      </c>
      <c r="M1140" t="s">
        <v>6903</v>
      </c>
      <c r="N1140" t="s">
        <v>6774</v>
      </c>
      <c r="O1140" t="s">
        <v>6904</v>
      </c>
      <c r="P1140" t="s">
        <v>6776</v>
      </c>
      <c r="Q1140" t="s">
        <v>6777</v>
      </c>
      <c r="R1140" t="s">
        <v>6778</v>
      </c>
      <c r="S1140" t="s">
        <v>6779</v>
      </c>
      <c r="T1140" t="s">
        <v>6780</v>
      </c>
      <c r="U1140" t="s">
        <v>3036</v>
      </c>
      <c r="V1140" t="s">
        <v>1577</v>
      </c>
      <c r="W1140">
        <v>43.602200000000003</v>
      </c>
      <c r="X1140">
        <v>-79.619669999999999</v>
      </c>
      <c r="Y1140" t="s">
        <v>612</v>
      </c>
      <c r="Z1140" t="s">
        <v>612</v>
      </c>
      <c r="AA1140" t="s">
        <v>612</v>
      </c>
      <c r="AB1140" t="s">
        <v>612</v>
      </c>
      <c r="AC1140" t="s">
        <v>612</v>
      </c>
      <c r="AD1140" t="s">
        <v>612</v>
      </c>
      <c r="AE1140" t="s">
        <v>612</v>
      </c>
      <c r="AF1140" t="s">
        <v>612</v>
      </c>
      <c r="AG1140" t="s">
        <v>612</v>
      </c>
      <c r="AH1140" t="s">
        <v>612</v>
      </c>
      <c r="AI1140" t="s">
        <v>612</v>
      </c>
      <c r="AJ1140" t="s">
        <v>612</v>
      </c>
      <c r="AK1140" t="s">
        <v>612</v>
      </c>
      <c r="AL1140" t="s">
        <v>612</v>
      </c>
      <c r="AM1140" t="s">
        <v>612</v>
      </c>
      <c r="AN1140" t="s">
        <v>612</v>
      </c>
      <c r="AO1140" t="s">
        <v>612</v>
      </c>
      <c r="AP1140" t="s">
        <v>612</v>
      </c>
      <c r="AQ1140" t="s">
        <v>612</v>
      </c>
      <c r="AR1140" t="s">
        <v>612</v>
      </c>
      <c r="AS1140" t="s">
        <v>612</v>
      </c>
      <c r="AT1140" t="s">
        <v>613</v>
      </c>
      <c r="AU1140" t="s">
        <v>612</v>
      </c>
      <c r="AV1140" t="s">
        <v>635</v>
      </c>
      <c r="AW1140">
        <v>39691</v>
      </c>
      <c r="AX1140">
        <v>2464664</v>
      </c>
      <c r="AY1140" t="s">
        <v>621</v>
      </c>
      <c r="AZ1140" t="s">
        <v>140</v>
      </c>
      <c r="BA1140" t="s">
        <v>470</v>
      </c>
      <c r="BB1140" t="s">
        <v>824</v>
      </c>
      <c r="BC1140">
        <v>39326</v>
      </c>
      <c r="BD1140">
        <v>0</v>
      </c>
      <c r="BE1140">
        <v>0</v>
      </c>
      <c r="BF1140">
        <v>0</v>
      </c>
      <c r="BG1140">
        <v>0</v>
      </c>
      <c r="BH1140">
        <v>0</v>
      </c>
      <c r="BI1140">
        <v>0</v>
      </c>
      <c r="BJ1140">
        <v>0</v>
      </c>
      <c r="BK1140">
        <v>0</v>
      </c>
      <c r="BL1140">
        <v>0</v>
      </c>
      <c r="BM1140">
        <v>0</v>
      </c>
      <c r="BN1140">
        <v>0</v>
      </c>
      <c r="BO1140">
        <v>0</v>
      </c>
      <c r="BP1140">
        <v>0</v>
      </c>
      <c r="BQ1140">
        <v>0</v>
      </c>
      <c r="BR1140">
        <v>0</v>
      </c>
      <c r="BS1140">
        <v>0</v>
      </c>
      <c r="BT1140">
        <v>2464664</v>
      </c>
      <c r="BU1140">
        <v>0</v>
      </c>
      <c r="BV1140">
        <v>0</v>
      </c>
      <c r="BW1140">
        <v>0</v>
      </c>
      <c r="BX1140">
        <v>0</v>
      </c>
      <c r="BY1140">
        <v>0</v>
      </c>
      <c r="BZ1140">
        <v>0</v>
      </c>
      <c r="CA1140">
        <v>0</v>
      </c>
      <c r="CB1140">
        <v>0</v>
      </c>
      <c r="CC1140">
        <v>0</v>
      </c>
      <c r="CD1140">
        <v>2464664</v>
      </c>
      <c r="CE1140">
        <v>2464664</v>
      </c>
      <c r="CF1140">
        <v>2464664</v>
      </c>
      <c r="CG1140">
        <v>0</v>
      </c>
      <c r="CH1140" t="s">
        <v>612</v>
      </c>
      <c r="CI1140" t="s">
        <v>616</v>
      </c>
      <c r="CJ1140" t="s">
        <v>617</v>
      </c>
      <c r="CK1140" t="s">
        <v>617</v>
      </c>
      <c r="CL1140" t="s">
        <v>617</v>
      </c>
      <c r="CM1140" t="s">
        <v>617</v>
      </c>
      <c r="CN1140">
        <v>0</v>
      </c>
    </row>
    <row r="1141" spans="1:92" x14ac:dyDescent="0.25">
      <c r="A1141" t="s">
        <v>6905</v>
      </c>
      <c r="B1141" t="s">
        <v>6905</v>
      </c>
      <c r="C1141">
        <v>19</v>
      </c>
      <c r="D1141" t="s">
        <v>597</v>
      </c>
      <c r="E1141">
        <v>66125</v>
      </c>
      <c r="F1141" t="s">
        <v>6771</v>
      </c>
      <c r="G1141" t="s">
        <v>6906</v>
      </c>
      <c r="H1141" t="s">
        <v>6907</v>
      </c>
      <c r="I1141" t="s">
        <v>630</v>
      </c>
      <c r="J1141">
        <v>10597</v>
      </c>
      <c r="K1141">
        <v>11203</v>
      </c>
      <c r="L1141" t="s">
        <v>6908</v>
      </c>
      <c r="M1141" t="s">
        <v>6909</v>
      </c>
      <c r="N1141" t="s">
        <v>6787</v>
      </c>
      <c r="O1141" t="s">
        <v>6910</v>
      </c>
      <c r="P1141" t="s">
        <v>6789</v>
      </c>
      <c r="Q1141" t="s">
        <v>6790</v>
      </c>
      <c r="R1141" t="s">
        <v>6791</v>
      </c>
      <c r="S1141" t="s">
        <v>6779</v>
      </c>
      <c r="T1141" t="s">
        <v>6780</v>
      </c>
      <c r="U1141" t="s">
        <v>3036</v>
      </c>
      <c r="V1141" t="s">
        <v>1577</v>
      </c>
      <c r="W1141">
        <v>43.69773</v>
      </c>
      <c r="X1141">
        <v>-79.836380000000005</v>
      </c>
      <c r="Y1141" t="s">
        <v>612</v>
      </c>
      <c r="Z1141" t="s">
        <v>612</v>
      </c>
      <c r="AA1141" t="s">
        <v>612</v>
      </c>
      <c r="AB1141" t="s">
        <v>612</v>
      </c>
      <c r="AC1141" t="s">
        <v>612</v>
      </c>
      <c r="AD1141" t="s">
        <v>612</v>
      </c>
      <c r="AE1141" t="s">
        <v>612</v>
      </c>
      <c r="AF1141" t="s">
        <v>612</v>
      </c>
      <c r="AG1141" t="s">
        <v>612</v>
      </c>
      <c r="AH1141" t="s">
        <v>612</v>
      </c>
      <c r="AI1141" t="s">
        <v>612</v>
      </c>
      <c r="AJ1141" t="s">
        <v>612</v>
      </c>
      <c r="AK1141" t="s">
        <v>612</v>
      </c>
      <c r="AL1141" t="s">
        <v>612</v>
      </c>
      <c r="AM1141" t="s">
        <v>612</v>
      </c>
      <c r="AN1141" t="s">
        <v>612</v>
      </c>
      <c r="AO1141" t="s">
        <v>612</v>
      </c>
      <c r="AP1141" t="s">
        <v>612</v>
      </c>
      <c r="AQ1141" t="s">
        <v>612</v>
      </c>
      <c r="AR1141" t="s">
        <v>612</v>
      </c>
      <c r="AS1141" t="s">
        <v>612</v>
      </c>
      <c r="AT1141" t="s">
        <v>613</v>
      </c>
      <c r="AU1141" t="s">
        <v>612</v>
      </c>
      <c r="AV1141" t="s">
        <v>635</v>
      </c>
      <c r="AW1141">
        <v>39691</v>
      </c>
      <c r="AX1141">
        <v>8115925</v>
      </c>
      <c r="AY1141" t="s">
        <v>621</v>
      </c>
      <c r="AZ1141" t="s">
        <v>145</v>
      </c>
      <c r="BA1141" t="s">
        <v>470</v>
      </c>
      <c r="BB1141" t="s">
        <v>645</v>
      </c>
      <c r="BC1141">
        <v>38231</v>
      </c>
      <c r="BD1141">
        <v>0</v>
      </c>
      <c r="BE1141">
        <v>0</v>
      </c>
      <c r="BF1141">
        <v>0</v>
      </c>
      <c r="BG1141">
        <v>0</v>
      </c>
      <c r="BH1141">
        <v>0</v>
      </c>
      <c r="BI1141">
        <v>0</v>
      </c>
      <c r="BJ1141">
        <v>0</v>
      </c>
      <c r="BK1141">
        <v>0</v>
      </c>
      <c r="BL1141">
        <v>0</v>
      </c>
      <c r="BM1141">
        <v>0</v>
      </c>
      <c r="BN1141">
        <v>0</v>
      </c>
      <c r="BO1141">
        <v>0</v>
      </c>
      <c r="BP1141">
        <v>0</v>
      </c>
      <c r="BQ1141">
        <v>0</v>
      </c>
      <c r="BR1141">
        <v>516050</v>
      </c>
      <c r="BS1141">
        <v>516050</v>
      </c>
      <c r="BT1141">
        <v>7599875</v>
      </c>
      <c r="BU1141">
        <v>0</v>
      </c>
      <c r="BV1141">
        <v>0</v>
      </c>
      <c r="BW1141">
        <v>0</v>
      </c>
      <c r="BX1141">
        <v>0</v>
      </c>
      <c r="BY1141">
        <v>0</v>
      </c>
      <c r="BZ1141">
        <v>0</v>
      </c>
      <c r="CA1141">
        <v>0</v>
      </c>
      <c r="CB1141">
        <v>0</v>
      </c>
      <c r="CC1141">
        <v>0</v>
      </c>
      <c r="CD1141">
        <v>7599875</v>
      </c>
      <c r="CE1141">
        <v>8115925</v>
      </c>
      <c r="CF1141">
        <v>8115925</v>
      </c>
      <c r="CG1141">
        <v>0</v>
      </c>
      <c r="CH1141" t="s">
        <v>612</v>
      </c>
      <c r="CI1141" t="s">
        <v>616</v>
      </c>
      <c r="CJ1141" t="s">
        <v>617</v>
      </c>
      <c r="CK1141" t="s">
        <v>617</v>
      </c>
      <c r="CL1141" t="s">
        <v>617</v>
      </c>
      <c r="CM1141" t="s">
        <v>617</v>
      </c>
      <c r="CN1141">
        <v>0</v>
      </c>
    </row>
    <row r="1142" spans="1:92" x14ac:dyDescent="0.25">
      <c r="A1142" t="s">
        <v>6911</v>
      </c>
      <c r="B1142" t="s">
        <v>6911</v>
      </c>
      <c r="C1142">
        <v>19</v>
      </c>
      <c r="D1142" t="s">
        <v>597</v>
      </c>
      <c r="E1142">
        <v>66125</v>
      </c>
      <c r="F1142" t="s">
        <v>6771</v>
      </c>
      <c r="G1142" t="s">
        <v>6906</v>
      </c>
      <c r="H1142" t="s">
        <v>6907</v>
      </c>
      <c r="I1142" t="s">
        <v>630</v>
      </c>
      <c r="J1142">
        <v>10597</v>
      </c>
      <c r="K1142">
        <v>11203</v>
      </c>
      <c r="L1142" t="s">
        <v>6908</v>
      </c>
      <c r="M1142" t="s">
        <v>6909</v>
      </c>
      <c r="N1142" t="s">
        <v>6787</v>
      </c>
      <c r="O1142" t="s">
        <v>6910</v>
      </c>
      <c r="P1142" t="s">
        <v>6789</v>
      </c>
      <c r="Q1142" t="s">
        <v>6790</v>
      </c>
      <c r="R1142" t="s">
        <v>6791</v>
      </c>
      <c r="S1142" t="s">
        <v>6779</v>
      </c>
      <c r="T1142" t="s">
        <v>6780</v>
      </c>
      <c r="U1142" t="s">
        <v>3036</v>
      </c>
      <c r="V1142" t="s">
        <v>1577</v>
      </c>
      <c r="W1142">
        <v>43.69773</v>
      </c>
      <c r="X1142">
        <v>-79.836380000000005</v>
      </c>
      <c r="Y1142" t="s">
        <v>612</v>
      </c>
      <c r="Z1142" t="s">
        <v>612</v>
      </c>
      <c r="AA1142" t="s">
        <v>612</v>
      </c>
      <c r="AB1142" t="s">
        <v>612</v>
      </c>
      <c r="AC1142" t="s">
        <v>612</v>
      </c>
      <c r="AD1142" t="s">
        <v>612</v>
      </c>
      <c r="AE1142" t="s">
        <v>612</v>
      </c>
      <c r="AF1142" t="s">
        <v>612</v>
      </c>
      <c r="AG1142" t="s">
        <v>612</v>
      </c>
      <c r="AH1142" t="s">
        <v>612</v>
      </c>
      <c r="AI1142" t="s">
        <v>612</v>
      </c>
      <c r="AJ1142" t="s">
        <v>612</v>
      </c>
      <c r="AK1142" t="s">
        <v>612</v>
      </c>
      <c r="AL1142" t="s">
        <v>612</v>
      </c>
      <c r="AM1142" t="s">
        <v>612</v>
      </c>
      <c r="AN1142" t="s">
        <v>612</v>
      </c>
      <c r="AO1142" t="s">
        <v>612</v>
      </c>
      <c r="AP1142" t="s">
        <v>612</v>
      </c>
      <c r="AQ1142" t="s">
        <v>612</v>
      </c>
      <c r="AR1142" t="s">
        <v>612</v>
      </c>
      <c r="AS1142" t="s">
        <v>612</v>
      </c>
      <c r="AT1142" t="s">
        <v>613</v>
      </c>
      <c r="AU1142" t="s">
        <v>612</v>
      </c>
      <c r="AV1142" t="s">
        <v>635</v>
      </c>
      <c r="AW1142">
        <v>39691</v>
      </c>
      <c r="AX1142">
        <v>3446752</v>
      </c>
      <c r="AY1142" t="s">
        <v>621</v>
      </c>
      <c r="AZ1142" t="s">
        <v>140</v>
      </c>
      <c r="BA1142" t="s">
        <v>470</v>
      </c>
      <c r="BB1142" t="s">
        <v>824</v>
      </c>
      <c r="BC1142">
        <v>39326</v>
      </c>
      <c r="BD1142">
        <v>0</v>
      </c>
      <c r="BE1142">
        <v>0</v>
      </c>
      <c r="BF1142">
        <v>0</v>
      </c>
      <c r="BG1142">
        <v>0</v>
      </c>
      <c r="BH1142">
        <v>0</v>
      </c>
      <c r="BI1142">
        <v>0</v>
      </c>
      <c r="BJ1142">
        <v>0</v>
      </c>
      <c r="BK1142">
        <v>0</v>
      </c>
      <c r="BL1142">
        <v>0</v>
      </c>
      <c r="BM1142">
        <v>0</v>
      </c>
      <c r="BN1142">
        <v>0</v>
      </c>
      <c r="BO1142">
        <v>0</v>
      </c>
      <c r="BP1142">
        <v>0</v>
      </c>
      <c r="BQ1142">
        <v>0</v>
      </c>
      <c r="BR1142">
        <v>0</v>
      </c>
      <c r="BS1142">
        <v>0</v>
      </c>
      <c r="BT1142">
        <v>3446752</v>
      </c>
      <c r="BU1142">
        <v>0</v>
      </c>
      <c r="BV1142">
        <v>0</v>
      </c>
      <c r="BW1142">
        <v>0</v>
      </c>
      <c r="BX1142">
        <v>0</v>
      </c>
      <c r="BY1142">
        <v>0</v>
      </c>
      <c r="BZ1142">
        <v>0</v>
      </c>
      <c r="CA1142">
        <v>0</v>
      </c>
      <c r="CB1142">
        <v>0</v>
      </c>
      <c r="CC1142">
        <v>0</v>
      </c>
      <c r="CD1142">
        <v>3446752</v>
      </c>
      <c r="CE1142">
        <v>3446752</v>
      </c>
      <c r="CF1142">
        <v>3446752</v>
      </c>
      <c r="CG1142">
        <v>0</v>
      </c>
      <c r="CH1142" t="s">
        <v>612</v>
      </c>
      <c r="CI1142" t="s">
        <v>616</v>
      </c>
      <c r="CJ1142" t="s">
        <v>617</v>
      </c>
      <c r="CK1142" t="s">
        <v>617</v>
      </c>
      <c r="CL1142" t="s">
        <v>617</v>
      </c>
      <c r="CM1142" t="s">
        <v>617</v>
      </c>
      <c r="CN1142">
        <v>0</v>
      </c>
    </row>
    <row r="1143" spans="1:92" x14ac:dyDescent="0.25">
      <c r="A1143" t="s">
        <v>6912</v>
      </c>
      <c r="B1143" t="s">
        <v>6912</v>
      </c>
      <c r="C1143">
        <v>19</v>
      </c>
      <c r="D1143" t="s">
        <v>597</v>
      </c>
      <c r="E1143">
        <v>66125</v>
      </c>
      <c r="F1143" t="s">
        <v>6771</v>
      </c>
      <c r="G1143" t="s">
        <v>6913</v>
      </c>
      <c r="H1143" t="s">
        <v>6914</v>
      </c>
      <c r="I1143" t="s">
        <v>630</v>
      </c>
      <c r="J1143">
        <v>9918</v>
      </c>
      <c r="K1143">
        <v>10326</v>
      </c>
      <c r="L1143" t="s">
        <v>6915</v>
      </c>
      <c r="M1143" t="s">
        <v>6916</v>
      </c>
      <c r="N1143" t="s">
        <v>6774</v>
      </c>
      <c r="O1143" t="s">
        <v>6917</v>
      </c>
      <c r="P1143" t="s">
        <v>6776</v>
      </c>
      <c r="Q1143" t="s">
        <v>6777</v>
      </c>
      <c r="R1143" t="s">
        <v>6778</v>
      </c>
      <c r="S1143" t="s">
        <v>6779</v>
      </c>
      <c r="T1143" t="s">
        <v>6780</v>
      </c>
      <c r="U1143" t="s">
        <v>3036</v>
      </c>
      <c r="V1143" t="s">
        <v>1577</v>
      </c>
      <c r="W1143">
        <v>43.615830000000003</v>
      </c>
      <c r="X1143">
        <v>-79.654899999999998</v>
      </c>
      <c r="Y1143" t="s">
        <v>612</v>
      </c>
      <c r="Z1143" t="s">
        <v>612</v>
      </c>
      <c r="AA1143" t="s">
        <v>612</v>
      </c>
      <c r="AB1143" t="s">
        <v>612</v>
      </c>
      <c r="AC1143" t="s">
        <v>612</v>
      </c>
      <c r="AD1143" t="s">
        <v>612</v>
      </c>
      <c r="AE1143" t="s">
        <v>612</v>
      </c>
      <c r="AF1143" t="s">
        <v>612</v>
      </c>
      <c r="AG1143" t="s">
        <v>612</v>
      </c>
      <c r="AH1143" t="s">
        <v>612</v>
      </c>
      <c r="AI1143" t="s">
        <v>612</v>
      </c>
      <c r="AJ1143" t="s">
        <v>612</v>
      </c>
      <c r="AK1143" t="s">
        <v>612</v>
      </c>
      <c r="AL1143" t="s">
        <v>612</v>
      </c>
      <c r="AM1143" t="s">
        <v>612</v>
      </c>
      <c r="AN1143" t="s">
        <v>612</v>
      </c>
      <c r="AO1143" t="s">
        <v>612</v>
      </c>
      <c r="AP1143" t="s">
        <v>612</v>
      </c>
      <c r="AQ1143" t="s">
        <v>612</v>
      </c>
      <c r="AR1143" t="s">
        <v>612</v>
      </c>
      <c r="AS1143" t="s">
        <v>612</v>
      </c>
      <c r="AT1143" t="s">
        <v>613</v>
      </c>
      <c r="AU1143" t="s">
        <v>612</v>
      </c>
      <c r="AV1143" t="s">
        <v>635</v>
      </c>
      <c r="AW1143">
        <v>39691</v>
      </c>
      <c r="AX1143">
        <v>7492338</v>
      </c>
      <c r="AY1143" t="s">
        <v>621</v>
      </c>
      <c r="AZ1143" t="s">
        <v>145</v>
      </c>
      <c r="BA1143" t="s">
        <v>470</v>
      </c>
      <c r="BB1143" t="s">
        <v>694</v>
      </c>
      <c r="BC1143">
        <v>37135</v>
      </c>
      <c r="BD1143">
        <v>0</v>
      </c>
      <c r="BE1143">
        <v>0</v>
      </c>
      <c r="BF1143">
        <v>0</v>
      </c>
      <c r="BG1143">
        <v>0</v>
      </c>
      <c r="BH1143">
        <v>0</v>
      </c>
      <c r="BI1143">
        <v>0</v>
      </c>
      <c r="BJ1143">
        <v>0</v>
      </c>
      <c r="BK1143">
        <v>0</v>
      </c>
      <c r="BL1143">
        <v>0</v>
      </c>
      <c r="BM1143">
        <v>0</v>
      </c>
      <c r="BN1143">
        <v>0</v>
      </c>
      <c r="BO1143">
        <v>0</v>
      </c>
      <c r="BP1143">
        <v>0</v>
      </c>
      <c r="BQ1143">
        <v>0</v>
      </c>
      <c r="BR1143">
        <v>232834</v>
      </c>
      <c r="BS1143">
        <v>232834</v>
      </c>
      <c r="BT1143">
        <v>7259504</v>
      </c>
      <c r="BU1143">
        <v>0</v>
      </c>
      <c r="BV1143">
        <v>0</v>
      </c>
      <c r="BW1143">
        <v>0</v>
      </c>
      <c r="BX1143">
        <v>0</v>
      </c>
      <c r="BY1143">
        <v>0</v>
      </c>
      <c r="BZ1143">
        <v>0</v>
      </c>
      <c r="CA1143">
        <v>0</v>
      </c>
      <c r="CB1143">
        <v>0</v>
      </c>
      <c r="CC1143">
        <v>0</v>
      </c>
      <c r="CD1143">
        <v>7259504</v>
      </c>
      <c r="CE1143">
        <v>7492338</v>
      </c>
      <c r="CF1143">
        <v>7492338</v>
      </c>
      <c r="CG1143">
        <v>0</v>
      </c>
      <c r="CH1143" t="s">
        <v>612</v>
      </c>
      <c r="CI1143" t="s">
        <v>616</v>
      </c>
      <c r="CJ1143" t="s">
        <v>617</v>
      </c>
      <c r="CK1143" t="s">
        <v>617</v>
      </c>
      <c r="CL1143" t="s">
        <v>617</v>
      </c>
      <c r="CM1143" t="s">
        <v>617</v>
      </c>
      <c r="CN1143">
        <v>0</v>
      </c>
    </row>
    <row r="1144" spans="1:92" x14ac:dyDescent="0.25">
      <c r="A1144" t="s">
        <v>6918</v>
      </c>
      <c r="B1144" t="s">
        <v>6918</v>
      </c>
      <c r="C1144">
        <v>19</v>
      </c>
      <c r="D1144" t="s">
        <v>597</v>
      </c>
      <c r="E1144">
        <v>66125</v>
      </c>
      <c r="F1144" t="s">
        <v>6771</v>
      </c>
      <c r="G1144" t="s">
        <v>6919</v>
      </c>
      <c r="H1144" t="s">
        <v>6920</v>
      </c>
      <c r="I1144" t="s">
        <v>630</v>
      </c>
      <c r="J1144">
        <v>9770</v>
      </c>
      <c r="K1144">
        <v>10254</v>
      </c>
      <c r="L1144" t="s">
        <v>6921</v>
      </c>
      <c r="M1144" t="s">
        <v>6922</v>
      </c>
      <c r="N1144" t="s">
        <v>6774</v>
      </c>
      <c r="O1144" t="s">
        <v>6923</v>
      </c>
      <c r="P1144" t="s">
        <v>6776</v>
      </c>
      <c r="Q1144" t="s">
        <v>6777</v>
      </c>
      <c r="R1144" t="s">
        <v>6778</v>
      </c>
      <c r="S1144" t="s">
        <v>6779</v>
      </c>
      <c r="T1144" t="s">
        <v>6780</v>
      </c>
      <c r="U1144" t="s">
        <v>3036</v>
      </c>
      <c r="V1144" t="s">
        <v>1577</v>
      </c>
      <c r="W1144">
        <v>43.606619999999999</v>
      </c>
      <c r="X1144">
        <v>-79.707390000000004</v>
      </c>
      <c r="Y1144" t="s">
        <v>612</v>
      </c>
      <c r="Z1144" t="s">
        <v>612</v>
      </c>
      <c r="AA1144" t="s">
        <v>612</v>
      </c>
      <c r="AB1144" t="s">
        <v>612</v>
      </c>
      <c r="AC1144" t="s">
        <v>612</v>
      </c>
      <c r="AD1144" t="s">
        <v>612</v>
      </c>
      <c r="AE1144" t="s">
        <v>612</v>
      </c>
      <c r="AF1144" t="s">
        <v>612</v>
      </c>
      <c r="AG1144" t="s">
        <v>612</v>
      </c>
      <c r="AH1144" t="s">
        <v>612</v>
      </c>
      <c r="AI1144" t="s">
        <v>612</v>
      </c>
      <c r="AJ1144" t="s">
        <v>612</v>
      </c>
      <c r="AK1144" t="s">
        <v>612</v>
      </c>
      <c r="AL1144" t="s">
        <v>612</v>
      </c>
      <c r="AM1144" t="s">
        <v>612</v>
      </c>
      <c r="AN1144" t="s">
        <v>612</v>
      </c>
      <c r="AO1144" t="s">
        <v>612</v>
      </c>
      <c r="AP1144" t="s">
        <v>612</v>
      </c>
      <c r="AQ1144" t="s">
        <v>612</v>
      </c>
      <c r="AR1144" t="s">
        <v>612</v>
      </c>
      <c r="AS1144" t="s">
        <v>612</v>
      </c>
      <c r="AT1144" t="s">
        <v>613</v>
      </c>
      <c r="AU1144" t="s">
        <v>612</v>
      </c>
      <c r="AV1144" t="s">
        <v>635</v>
      </c>
      <c r="AW1144">
        <v>39691</v>
      </c>
      <c r="AX1144">
        <v>6099381</v>
      </c>
      <c r="AY1144" t="s">
        <v>621</v>
      </c>
      <c r="AZ1144" t="s">
        <v>145</v>
      </c>
      <c r="BA1144" t="s">
        <v>470</v>
      </c>
      <c r="BB1144" t="s">
        <v>2212</v>
      </c>
      <c r="BC1144">
        <v>36404</v>
      </c>
      <c r="BD1144">
        <v>0</v>
      </c>
      <c r="BE1144">
        <v>0</v>
      </c>
      <c r="BF1144">
        <v>0</v>
      </c>
      <c r="BG1144">
        <v>0</v>
      </c>
      <c r="BH1144">
        <v>0</v>
      </c>
      <c r="BI1144">
        <v>0</v>
      </c>
      <c r="BJ1144">
        <v>0</v>
      </c>
      <c r="BK1144">
        <v>0</v>
      </c>
      <c r="BL1144">
        <v>0</v>
      </c>
      <c r="BM1144">
        <v>0</v>
      </c>
      <c r="BN1144">
        <v>0</v>
      </c>
      <c r="BO1144">
        <v>0</v>
      </c>
      <c r="BP1144">
        <v>0</v>
      </c>
      <c r="BQ1144">
        <v>0</v>
      </c>
      <c r="BR1144">
        <v>278234</v>
      </c>
      <c r="BS1144">
        <v>278234</v>
      </c>
      <c r="BT1144">
        <v>5821147</v>
      </c>
      <c r="BU1144">
        <v>0</v>
      </c>
      <c r="BV1144">
        <v>0</v>
      </c>
      <c r="BW1144">
        <v>0</v>
      </c>
      <c r="BX1144">
        <v>0</v>
      </c>
      <c r="BY1144">
        <v>0</v>
      </c>
      <c r="BZ1144">
        <v>0</v>
      </c>
      <c r="CA1144">
        <v>0</v>
      </c>
      <c r="CB1144">
        <v>0</v>
      </c>
      <c r="CC1144">
        <v>0</v>
      </c>
      <c r="CD1144">
        <v>5821147</v>
      </c>
      <c r="CE1144">
        <v>6099381</v>
      </c>
      <c r="CF1144">
        <v>6099381</v>
      </c>
      <c r="CG1144">
        <v>0</v>
      </c>
      <c r="CH1144" t="s">
        <v>612</v>
      </c>
      <c r="CI1144" t="s">
        <v>616</v>
      </c>
      <c r="CJ1144" t="s">
        <v>617</v>
      </c>
      <c r="CK1144" t="s">
        <v>617</v>
      </c>
      <c r="CL1144" t="s">
        <v>617</v>
      </c>
      <c r="CM1144" t="s">
        <v>617</v>
      </c>
      <c r="CN1144">
        <v>0</v>
      </c>
    </row>
    <row r="1145" spans="1:92" x14ac:dyDescent="0.25">
      <c r="A1145" t="s">
        <v>6924</v>
      </c>
      <c r="B1145" t="s">
        <v>6924</v>
      </c>
      <c r="C1145">
        <v>19</v>
      </c>
      <c r="D1145" t="s">
        <v>597</v>
      </c>
      <c r="E1145">
        <v>66125</v>
      </c>
      <c r="F1145" t="s">
        <v>6771</v>
      </c>
      <c r="G1145" t="s">
        <v>6919</v>
      </c>
      <c r="H1145" t="s">
        <v>6920</v>
      </c>
      <c r="I1145" t="s">
        <v>630</v>
      </c>
      <c r="J1145">
        <v>9770</v>
      </c>
      <c r="K1145">
        <v>10254</v>
      </c>
      <c r="L1145" t="s">
        <v>6921</v>
      </c>
      <c r="M1145" t="s">
        <v>6922</v>
      </c>
      <c r="N1145" t="s">
        <v>6774</v>
      </c>
      <c r="O1145" t="s">
        <v>6923</v>
      </c>
      <c r="P1145" t="s">
        <v>6776</v>
      </c>
      <c r="Q1145" t="s">
        <v>6777</v>
      </c>
      <c r="R1145" t="s">
        <v>6778</v>
      </c>
      <c r="S1145" t="s">
        <v>6779</v>
      </c>
      <c r="T1145" t="s">
        <v>6780</v>
      </c>
      <c r="U1145" t="s">
        <v>3036</v>
      </c>
      <c r="V1145" t="s">
        <v>1577</v>
      </c>
      <c r="W1145">
        <v>43.606619999999999</v>
      </c>
      <c r="X1145">
        <v>-79.707390000000004</v>
      </c>
      <c r="Y1145" t="s">
        <v>612</v>
      </c>
      <c r="Z1145" t="s">
        <v>612</v>
      </c>
      <c r="AA1145" t="s">
        <v>612</v>
      </c>
      <c r="AB1145" t="s">
        <v>612</v>
      </c>
      <c r="AC1145" t="s">
        <v>612</v>
      </c>
      <c r="AD1145" t="s">
        <v>612</v>
      </c>
      <c r="AE1145" t="s">
        <v>612</v>
      </c>
      <c r="AF1145" t="s">
        <v>612</v>
      </c>
      <c r="AG1145" t="s">
        <v>612</v>
      </c>
      <c r="AH1145" t="s">
        <v>612</v>
      </c>
      <c r="AI1145" t="s">
        <v>612</v>
      </c>
      <c r="AJ1145" t="s">
        <v>612</v>
      </c>
      <c r="AK1145" t="s">
        <v>612</v>
      </c>
      <c r="AL1145" t="s">
        <v>612</v>
      </c>
      <c r="AM1145" t="s">
        <v>612</v>
      </c>
      <c r="AN1145" t="s">
        <v>612</v>
      </c>
      <c r="AO1145" t="s">
        <v>612</v>
      </c>
      <c r="AP1145" t="s">
        <v>612</v>
      </c>
      <c r="AQ1145" t="s">
        <v>612</v>
      </c>
      <c r="AR1145" t="s">
        <v>612</v>
      </c>
      <c r="AS1145" t="s">
        <v>612</v>
      </c>
      <c r="AT1145" t="s">
        <v>613</v>
      </c>
      <c r="AU1145" t="s">
        <v>612</v>
      </c>
      <c r="AV1145" t="s">
        <v>635</v>
      </c>
      <c r="AW1145">
        <v>39691</v>
      </c>
      <c r="AX1145">
        <v>5455955</v>
      </c>
      <c r="AY1145" t="s">
        <v>621</v>
      </c>
      <c r="AZ1145" t="s">
        <v>140</v>
      </c>
      <c r="BA1145" t="s">
        <v>470</v>
      </c>
      <c r="BB1145" t="s">
        <v>941</v>
      </c>
      <c r="BC1145">
        <v>39692</v>
      </c>
      <c r="BD1145">
        <v>0</v>
      </c>
      <c r="BE1145">
        <v>0</v>
      </c>
      <c r="BF1145">
        <v>0</v>
      </c>
      <c r="BG1145">
        <v>0</v>
      </c>
      <c r="BH1145">
        <v>0</v>
      </c>
      <c r="BI1145">
        <v>0</v>
      </c>
      <c r="BJ1145">
        <v>0</v>
      </c>
      <c r="BK1145">
        <v>0</v>
      </c>
      <c r="BL1145">
        <v>0</v>
      </c>
      <c r="BM1145">
        <v>0</v>
      </c>
      <c r="BN1145">
        <v>0</v>
      </c>
      <c r="BO1145">
        <v>0</v>
      </c>
      <c r="BP1145">
        <v>0</v>
      </c>
      <c r="BQ1145">
        <v>0</v>
      </c>
      <c r="BR1145">
        <v>0</v>
      </c>
      <c r="BS1145">
        <v>0</v>
      </c>
      <c r="BT1145">
        <v>5455955</v>
      </c>
      <c r="BU1145">
        <v>0</v>
      </c>
      <c r="BV1145">
        <v>0</v>
      </c>
      <c r="BW1145">
        <v>0</v>
      </c>
      <c r="BX1145">
        <v>0</v>
      </c>
      <c r="BY1145">
        <v>0</v>
      </c>
      <c r="BZ1145">
        <v>0</v>
      </c>
      <c r="CA1145">
        <v>0</v>
      </c>
      <c r="CB1145">
        <v>0</v>
      </c>
      <c r="CC1145">
        <v>0</v>
      </c>
      <c r="CD1145">
        <v>5455955</v>
      </c>
      <c r="CE1145">
        <v>5455955</v>
      </c>
      <c r="CF1145">
        <v>5455955</v>
      </c>
      <c r="CG1145">
        <v>0</v>
      </c>
      <c r="CH1145" t="s">
        <v>612</v>
      </c>
      <c r="CI1145" t="s">
        <v>616</v>
      </c>
      <c r="CJ1145" t="s">
        <v>617</v>
      </c>
      <c r="CK1145" t="s">
        <v>617</v>
      </c>
      <c r="CL1145" t="s">
        <v>617</v>
      </c>
      <c r="CM1145" t="s">
        <v>617</v>
      </c>
      <c r="CN1145">
        <v>0</v>
      </c>
    </row>
    <row r="1146" spans="1:92" x14ac:dyDescent="0.25">
      <c r="A1146" t="s">
        <v>6925</v>
      </c>
      <c r="B1146" t="s">
        <v>6925</v>
      </c>
      <c r="C1146">
        <v>19</v>
      </c>
      <c r="D1146" t="s">
        <v>597</v>
      </c>
      <c r="E1146">
        <v>66125</v>
      </c>
      <c r="F1146" t="s">
        <v>6771</v>
      </c>
      <c r="G1146" t="s">
        <v>6926</v>
      </c>
      <c r="H1146" t="s">
        <v>6927</v>
      </c>
      <c r="I1146" t="s">
        <v>630</v>
      </c>
      <c r="J1146">
        <v>263</v>
      </c>
      <c r="K1146">
        <v>5462</v>
      </c>
      <c r="L1146" t="s">
        <v>6928</v>
      </c>
      <c r="M1146" t="s">
        <v>6929</v>
      </c>
      <c r="N1146" t="s">
        <v>6774</v>
      </c>
      <c r="O1146" t="s">
        <v>6930</v>
      </c>
      <c r="P1146" t="s">
        <v>6776</v>
      </c>
      <c r="Q1146" t="s">
        <v>6777</v>
      </c>
      <c r="R1146" t="s">
        <v>6778</v>
      </c>
      <c r="S1146" t="s">
        <v>6779</v>
      </c>
      <c r="T1146" t="s">
        <v>6780</v>
      </c>
      <c r="U1146" t="s">
        <v>3036</v>
      </c>
      <c r="V1146" t="s">
        <v>1577</v>
      </c>
      <c r="W1146">
        <v>43.537599999999998</v>
      </c>
      <c r="X1146">
        <v>-79.675690000000003</v>
      </c>
      <c r="Y1146" t="s">
        <v>612</v>
      </c>
      <c r="Z1146" t="s">
        <v>612</v>
      </c>
      <c r="AA1146" t="s">
        <v>612</v>
      </c>
      <c r="AB1146" t="s">
        <v>612</v>
      </c>
      <c r="AC1146" t="s">
        <v>612</v>
      </c>
      <c r="AD1146" t="s">
        <v>612</v>
      </c>
      <c r="AE1146" t="s">
        <v>612</v>
      </c>
      <c r="AF1146" t="s">
        <v>612</v>
      </c>
      <c r="AG1146" t="s">
        <v>612</v>
      </c>
      <c r="AH1146" t="s">
        <v>612</v>
      </c>
      <c r="AI1146" t="s">
        <v>612</v>
      </c>
      <c r="AJ1146" t="s">
        <v>612</v>
      </c>
      <c r="AK1146" t="s">
        <v>612</v>
      </c>
      <c r="AL1146" t="s">
        <v>612</v>
      </c>
      <c r="AM1146" t="s">
        <v>612</v>
      </c>
      <c r="AN1146" t="s">
        <v>612</v>
      </c>
      <c r="AO1146" t="s">
        <v>612</v>
      </c>
      <c r="AP1146" t="s">
        <v>612</v>
      </c>
      <c r="AQ1146" t="s">
        <v>612</v>
      </c>
      <c r="AR1146" t="s">
        <v>612</v>
      </c>
      <c r="AS1146" t="s">
        <v>612</v>
      </c>
      <c r="AT1146" t="s">
        <v>613</v>
      </c>
      <c r="AU1146" t="s">
        <v>612</v>
      </c>
      <c r="AV1146" t="s">
        <v>635</v>
      </c>
      <c r="AW1146">
        <v>39691</v>
      </c>
      <c r="AX1146">
        <v>2470831</v>
      </c>
      <c r="AY1146" t="s">
        <v>621</v>
      </c>
      <c r="AZ1146" t="s">
        <v>140</v>
      </c>
      <c r="BA1146" t="s">
        <v>470</v>
      </c>
      <c r="BB1146" t="s">
        <v>824</v>
      </c>
      <c r="BC1146">
        <v>39326</v>
      </c>
      <c r="BD1146">
        <v>0</v>
      </c>
      <c r="BE1146">
        <v>0</v>
      </c>
      <c r="BF1146">
        <v>0</v>
      </c>
      <c r="BG1146">
        <v>0</v>
      </c>
      <c r="BH1146">
        <v>0</v>
      </c>
      <c r="BI1146">
        <v>0</v>
      </c>
      <c r="BJ1146">
        <v>0</v>
      </c>
      <c r="BK1146">
        <v>0</v>
      </c>
      <c r="BL1146">
        <v>0</v>
      </c>
      <c r="BM1146">
        <v>0</v>
      </c>
      <c r="BN1146">
        <v>0</v>
      </c>
      <c r="BO1146">
        <v>0</v>
      </c>
      <c r="BP1146">
        <v>0</v>
      </c>
      <c r="BQ1146">
        <v>0</v>
      </c>
      <c r="BR1146">
        <v>0</v>
      </c>
      <c r="BS1146">
        <v>0</v>
      </c>
      <c r="BT1146">
        <v>2470831</v>
      </c>
      <c r="BU1146">
        <v>0</v>
      </c>
      <c r="BV1146">
        <v>0</v>
      </c>
      <c r="BW1146">
        <v>0</v>
      </c>
      <c r="BX1146">
        <v>0</v>
      </c>
      <c r="BY1146">
        <v>0</v>
      </c>
      <c r="BZ1146">
        <v>0</v>
      </c>
      <c r="CA1146">
        <v>0</v>
      </c>
      <c r="CB1146">
        <v>0</v>
      </c>
      <c r="CC1146">
        <v>0</v>
      </c>
      <c r="CD1146">
        <v>2470831</v>
      </c>
      <c r="CE1146">
        <v>2470831</v>
      </c>
      <c r="CF1146">
        <v>2470831</v>
      </c>
      <c r="CG1146">
        <v>0</v>
      </c>
      <c r="CH1146" t="s">
        <v>612</v>
      </c>
      <c r="CI1146" t="s">
        <v>616</v>
      </c>
      <c r="CJ1146" t="s">
        <v>617</v>
      </c>
      <c r="CK1146" t="s">
        <v>617</v>
      </c>
      <c r="CL1146" t="s">
        <v>617</v>
      </c>
      <c r="CM1146" t="s">
        <v>617</v>
      </c>
      <c r="CN1146">
        <v>0</v>
      </c>
    </row>
    <row r="1147" spans="1:92" x14ac:dyDescent="0.25">
      <c r="A1147" t="s">
        <v>6931</v>
      </c>
      <c r="B1147" t="s">
        <v>6931</v>
      </c>
      <c r="C1147">
        <v>19</v>
      </c>
      <c r="D1147" t="s">
        <v>597</v>
      </c>
      <c r="E1147">
        <v>66125</v>
      </c>
      <c r="F1147" t="s">
        <v>6771</v>
      </c>
      <c r="G1147" t="s">
        <v>6926</v>
      </c>
      <c r="H1147" t="s">
        <v>6927</v>
      </c>
      <c r="I1147" t="s">
        <v>630</v>
      </c>
      <c r="J1147">
        <v>263</v>
      </c>
      <c r="K1147">
        <v>5462</v>
      </c>
      <c r="L1147" t="s">
        <v>6928</v>
      </c>
      <c r="M1147" t="s">
        <v>6929</v>
      </c>
      <c r="N1147" t="s">
        <v>6774</v>
      </c>
      <c r="O1147" t="s">
        <v>6930</v>
      </c>
      <c r="P1147" t="s">
        <v>6776</v>
      </c>
      <c r="Q1147" t="s">
        <v>6777</v>
      </c>
      <c r="R1147" t="s">
        <v>6778</v>
      </c>
      <c r="S1147" t="s">
        <v>6779</v>
      </c>
      <c r="T1147" t="s">
        <v>6780</v>
      </c>
      <c r="U1147" t="s">
        <v>3036</v>
      </c>
      <c r="V1147" t="s">
        <v>1577</v>
      </c>
      <c r="W1147">
        <v>43.537599999999998</v>
      </c>
      <c r="X1147">
        <v>-79.675690000000003</v>
      </c>
      <c r="Y1147" t="s">
        <v>612</v>
      </c>
      <c r="Z1147" t="s">
        <v>612</v>
      </c>
      <c r="AA1147" t="s">
        <v>612</v>
      </c>
      <c r="AB1147" t="s">
        <v>612</v>
      </c>
      <c r="AC1147" t="s">
        <v>612</v>
      </c>
      <c r="AD1147" t="s">
        <v>612</v>
      </c>
      <c r="AE1147" t="s">
        <v>612</v>
      </c>
      <c r="AF1147" t="s">
        <v>612</v>
      </c>
      <c r="AG1147" t="s">
        <v>612</v>
      </c>
      <c r="AH1147" t="s">
        <v>612</v>
      </c>
      <c r="AI1147" t="s">
        <v>612</v>
      </c>
      <c r="AJ1147" t="s">
        <v>612</v>
      </c>
      <c r="AK1147" t="s">
        <v>612</v>
      </c>
      <c r="AL1147" t="s">
        <v>612</v>
      </c>
      <c r="AM1147" t="s">
        <v>612</v>
      </c>
      <c r="AN1147" t="s">
        <v>612</v>
      </c>
      <c r="AO1147" t="s">
        <v>612</v>
      </c>
      <c r="AP1147" t="s">
        <v>612</v>
      </c>
      <c r="AQ1147" t="s">
        <v>612</v>
      </c>
      <c r="AR1147" t="s">
        <v>612</v>
      </c>
      <c r="AS1147" t="s">
        <v>612</v>
      </c>
      <c r="AT1147" t="s">
        <v>613</v>
      </c>
      <c r="AU1147" t="s">
        <v>612</v>
      </c>
      <c r="AV1147" t="s">
        <v>614</v>
      </c>
      <c r="AW1147" t="s">
        <v>612</v>
      </c>
      <c r="AX1147">
        <v>6777679</v>
      </c>
      <c r="AY1147" t="s">
        <v>621</v>
      </c>
      <c r="AZ1147" t="s">
        <v>140</v>
      </c>
      <c r="BA1147" t="s">
        <v>470</v>
      </c>
      <c r="BB1147" t="s">
        <v>700</v>
      </c>
      <c r="BC1147">
        <v>41883</v>
      </c>
      <c r="BD1147">
        <v>0</v>
      </c>
      <c r="BE1147">
        <v>0</v>
      </c>
      <c r="BF1147">
        <v>6777679</v>
      </c>
      <c r="BG1147">
        <v>0</v>
      </c>
      <c r="BH1147">
        <v>0</v>
      </c>
      <c r="BI1147">
        <v>0</v>
      </c>
      <c r="BJ1147">
        <v>0</v>
      </c>
      <c r="BK1147">
        <v>0</v>
      </c>
      <c r="BL1147">
        <v>0</v>
      </c>
      <c r="BM1147">
        <v>0</v>
      </c>
      <c r="BN1147">
        <v>0</v>
      </c>
      <c r="BO1147">
        <v>0</v>
      </c>
      <c r="BP1147">
        <v>0</v>
      </c>
      <c r="BQ1147">
        <v>0</v>
      </c>
      <c r="BR1147">
        <v>0</v>
      </c>
      <c r="BS1147">
        <v>6777679</v>
      </c>
      <c r="BT1147">
        <v>0</v>
      </c>
      <c r="BU1147">
        <v>0</v>
      </c>
      <c r="BV1147">
        <v>0</v>
      </c>
      <c r="BW1147">
        <v>0</v>
      </c>
      <c r="BX1147">
        <v>0</v>
      </c>
      <c r="BY1147">
        <v>0</v>
      </c>
      <c r="BZ1147">
        <v>0</v>
      </c>
      <c r="CA1147">
        <v>0</v>
      </c>
      <c r="CB1147">
        <v>0</v>
      </c>
      <c r="CC1147">
        <v>0</v>
      </c>
      <c r="CD1147">
        <v>0</v>
      </c>
      <c r="CE1147">
        <v>6777679</v>
      </c>
      <c r="CF1147">
        <v>6777679</v>
      </c>
      <c r="CG1147">
        <v>0</v>
      </c>
      <c r="CH1147" t="s">
        <v>612</v>
      </c>
      <c r="CI1147" t="s">
        <v>616</v>
      </c>
      <c r="CJ1147" t="s">
        <v>617</v>
      </c>
      <c r="CK1147" t="s">
        <v>617</v>
      </c>
      <c r="CL1147" t="s">
        <v>617</v>
      </c>
      <c r="CM1147" t="s">
        <v>617</v>
      </c>
      <c r="CN1147">
        <v>0</v>
      </c>
    </row>
    <row r="1148" spans="1:92" x14ac:dyDescent="0.25">
      <c r="A1148" t="s">
        <v>6932</v>
      </c>
      <c r="B1148" t="s">
        <v>6932</v>
      </c>
      <c r="C1148">
        <v>19</v>
      </c>
      <c r="D1148" t="s">
        <v>597</v>
      </c>
      <c r="E1148">
        <v>66125</v>
      </c>
      <c r="F1148" t="s">
        <v>6771</v>
      </c>
      <c r="G1148" t="s">
        <v>6933</v>
      </c>
      <c r="H1148" t="s">
        <v>6934</v>
      </c>
      <c r="I1148" t="s">
        <v>630</v>
      </c>
      <c r="J1148">
        <v>10138</v>
      </c>
      <c r="K1148">
        <v>10419</v>
      </c>
      <c r="L1148" t="s">
        <v>6935</v>
      </c>
      <c r="M1148" t="s">
        <v>6936</v>
      </c>
      <c r="N1148" t="s">
        <v>6787</v>
      </c>
      <c r="O1148" t="s">
        <v>6937</v>
      </c>
      <c r="P1148" t="s">
        <v>6789</v>
      </c>
      <c r="Q1148" t="s">
        <v>6790</v>
      </c>
      <c r="R1148" t="s">
        <v>6791</v>
      </c>
      <c r="S1148" t="s">
        <v>6779</v>
      </c>
      <c r="T1148" t="s">
        <v>6780</v>
      </c>
      <c r="U1148" t="s">
        <v>3036</v>
      </c>
      <c r="V1148" t="s">
        <v>1577</v>
      </c>
      <c r="W1148">
        <v>43.718499999999999</v>
      </c>
      <c r="X1148">
        <v>-79.818430000000006</v>
      </c>
      <c r="Y1148" t="s">
        <v>612</v>
      </c>
      <c r="Z1148" t="s">
        <v>612</v>
      </c>
      <c r="AA1148" t="s">
        <v>612</v>
      </c>
      <c r="AB1148" t="s">
        <v>612</v>
      </c>
      <c r="AC1148" t="s">
        <v>612</v>
      </c>
      <c r="AD1148" t="s">
        <v>612</v>
      </c>
      <c r="AE1148" t="s">
        <v>612</v>
      </c>
      <c r="AF1148" t="s">
        <v>612</v>
      </c>
      <c r="AG1148" t="s">
        <v>612</v>
      </c>
      <c r="AH1148" t="s">
        <v>612</v>
      </c>
      <c r="AI1148" t="s">
        <v>612</v>
      </c>
      <c r="AJ1148" t="s">
        <v>612</v>
      </c>
      <c r="AK1148" t="s">
        <v>612</v>
      </c>
      <c r="AL1148" t="s">
        <v>612</v>
      </c>
      <c r="AM1148" t="s">
        <v>612</v>
      </c>
      <c r="AN1148" t="s">
        <v>612</v>
      </c>
      <c r="AO1148" t="s">
        <v>612</v>
      </c>
      <c r="AP1148" t="s">
        <v>612</v>
      </c>
      <c r="AQ1148" t="s">
        <v>612</v>
      </c>
      <c r="AR1148" t="s">
        <v>612</v>
      </c>
      <c r="AS1148" t="s">
        <v>612</v>
      </c>
      <c r="AT1148" t="s">
        <v>613</v>
      </c>
      <c r="AU1148" t="s">
        <v>612</v>
      </c>
      <c r="AV1148" t="s">
        <v>635</v>
      </c>
      <c r="AW1148">
        <v>39691</v>
      </c>
      <c r="AX1148">
        <v>7218655</v>
      </c>
      <c r="AY1148" t="s">
        <v>621</v>
      </c>
      <c r="AZ1148" t="s">
        <v>145</v>
      </c>
      <c r="BA1148" t="s">
        <v>470</v>
      </c>
      <c r="BB1148" t="s">
        <v>1318</v>
      </c>
      <c r="BC1148">
        <v>37500</v>
      </c>
      <c r="BD1148">
        <v>0</v>
      </c>
      <c r="BE1148">
        <v>0</v>
      </c>
      <c r="BF1148">
        <v>0</v>
      </c>
      <c r="BG1148">
        <v>0</v>
      </c>
      <c r="BH1148">
        <v>0</v>
      </c>
      <c r="BI1148">
        <v>0</v>
      </c>
      <c r="BJ1148">
        <v>0</v>
      </c>
      <c r="BK1148">
        <v>0</v>
      </c>
      <c r="BL1148">
        <v>0</v>
      </c>
      <c r="BM1148">
        <v>0</v>
      </c>
      <c r="BN1148">
        <v>0</v>
      </c>
      <c r="BO1148">
        <v>0</v>
      </c>
      <c r="BP1148">
        <v>0</v>
      </c>
      <c r="BQ1148">
        <v>0</v>
      </c>
      <c r="BR1148">
        <v>166840</v>
      </c>
      <c r="BS1148">
        <v>166840</v>
      </c>
      <c r="BT1148">
        <v>7051815</v>
      </c>
      <c r="BU1148">
        <v>0</v>
      </c>
      <c r="BV1148">
        <v>0</v>
      </c>
      <c r="BW1148">
        <v>0</v>
      </c>
      <c r="BX1148">
        <v>0</v>
      </c>
      <c r="BY1148">
        <v>0</v>
      </c>
      <c r="BZ1148">
        <v>0</v>
      </c>
      <c r="CA1148">
        <v>0</v>
      </c>
      <c r="CB1148">
        <v>0</v>
      </c>
      <c r="CC1148">
        <v>0</v>
      </c>
      <c r="CD1148">
        <v>7051815</v>
      </c>
      <c r="CE1148">
        <v>7218655</v>
      </c>
      <c r="CF1148">
        <v>7218655</v>
      </c>
      <c r="CG1148">
        <v>0</v>
      </c>
      <c r="CH1148" t="s">
        <v>612</v>
      </c>
      <c r="CI1148" t="s">
        <v>616</v>
      </c>
      <c r="CJ1148" t="s">
        <v>617</v>
      </c>
      <c r="CK1148" t="s">
        <v>617</v>
      </c>
      <c r="CL1148" t="s">
        <v>617</v>
      </c>
      <c r="CM1148" t="s">
        <v>617</v>
      </c>
      <c r="CN1148">
        <v>0</v>
      </c>
    </row>
    <row r="1149" spans="1:92" x14ac:dyDescent="0.25">
      <c r="A1149" t="s">
        <v>6938</v>
      </c>
      <c r="B1149" t="s">
        <v>6938</v>
      </c>
      <c r="C1149">
        <v>19</v>
      </c>
      <c r="D1149" t="s">
        <v>597</v>
      </c>
      <c r="E1149">
        <v>66125</v>
      </c>
      <c r="F1149" t="s">
        <v>6771</v>
      </c>
      <c r="G1149" t="s">
        <v>6933</v>
      </c>
      <c r="H1149" t="s">
        <v>6934</v>
      </c>
      <c r="I1149" t="s">
        <v>630</v>
      </c>
      <c r="J1149">
        <v>10138</v>
      </c>
      <c r="K1149">
        <v>10419</v>
      </c>
      <c r="L1149" t="s">
        <v>6935</v>
      </c>
      <c r="M1149" t="s">
        <v>6936</v>
      </c>
      <c r="N1149" t="s">
        <v>6787</v>
      </c>
      <c r="O1149" t="s">
        <v>6937</v>
      </c>
      <c r="P1149" t="s">
        <v>6789</v>
      </c>
      <c r="Q1149" t="s">
        <v>6790</v>
      </c>
      <c r="R1149" t="s">
        <v>6791</v>
      </c>
      <c r="S1149" t="s">
        <v>6779</v>
      </c>
      <c r="T1149" t="s">
        <v>6780</v>
      </c>
      <c r="U1149" t="s">
        <v>3036</v>
      </c>
      <c r="V1149" t="s">
        <v>1577</v>
      </c>
      <c r="W1149">
        <v>43.718499999999999</v>
      </c>
      <c r="X1149">
        <v>-79.818430000000006</v>
      </c>
      <c r="Y1149" t="s">
        <v>612</v>
      </c>
      <c r="Z1149" t="s">
        <v>612</v>
      </c>
      <c r="AA1149" t="s">
        <v>612</v>
      </c>
      <c r="AB1149" t="s">
        <v>612</v>
      </c>
      <c r="AC1149" t="s">
        <v>612</v>
      </c>
      <c r="AD1149" t="s">
        <v>612</v>
      </c>
      <c r="AE1149" t="s">
        <v>612</v>
      </c>
      <c r="AF1149" t="s">
        <v>612</v>
      </c>
      <c r="AG1149" t="s">
        <v>612</v>
      </c>
      <c r="AH1149" t="s">
        <v>612</v>
      </c>
      <c r="AI1149" t="s">
        <v>612</v>
      </c>
      <c r="AJ1149" t="s">
        <v>612</v>
      </c>
      <c r="AK1149" t="s">
        <v>612</v>
      </c>
      <c r="AL1149" t="s">
        <v>612</v>
      </c>
      <c r="AM1149" t="s">
        <v>612</v>
      </c>
      <c r="AN1149" t="s">
        <v>612</v>
      </c>
      <c r="AO1149" t="s">
        <v>612</v>
      </c>
      <c r="AP1149" t="s">
        <v>612</v>
      </c>
      <c r="AQ1149" t="s">
        <v>612</v>
      </c>
      <c r="AR1149" t="s">
        <v>612</v>
      </c>
      <c r="AS1149" t="s">
        <v>612</v>
      </c>
      <c r="AT1149" t="s">
        <v>613</v>
      </c>
      <c r="AU1149" t="s">
        <v>612</v>
      </c>
      <c r="AV1149" t="s">
        <v>635</v>
      </c>
      <c r="AW1149">
        <v>39691</v>
      </c>
      <c r="AX1149">
        <v>4126796</v>
      </c>
      <c r="AY1149" t="s">
        <v>621</v>
      </c>
      <c r="AZ1149" t="s">
        <v>140</v>
      </c>
      <c r="BA1149" t="s">
        <v>470</v>
      </c>
      <c r="BB1149" t="s">
        <v>941</v>
      </c>
      <c r="BC1149">
        <v>39692</v>
      </c>
      <c r="BD1149">
        <v>0</v>
      </c>
      <c r="BE1149">
        <v>0</v>
      </c>
      <c r="BF1149">
        <v>0</v>
      </c>
      <c r="BG1149">
        <v>0</v>
      </c>
      <c r="BH1149">
        <v>0</v>
      </c>
      <c r="BI1149">
        <v>0</v>
      </c>
      <c r="BJ1149">
        <v>0</v>
      </c>
      <c r="BK1149">
        <v>0</v>
      </c>
      <c r="BL1149">
        <v>0</v>
      </c>
      <c r="BM1149">
        <v>0</v>
      </c>
      <c r="BN1149">
        <v>0</v>
      </c>
      <c r="BO1149">
        <v>0</v>
      </c>
      <c r="BP1149">
        <v>0</v>
      </c>
      <c r="BQ1149">
        <v>0</v>
      </c>
      <c r="BR1149">
        <v>0</v>
      </c>
      <c r="BS1149">
        <v>0</v>
      </c>
      <c r="BT1149">
        <v>4126796</v>
      </c>
      <c r="BU1149">
        <v>0</v>
      </c>
      <c r="BV1149">
        <v>0</v>
      </c>
      <c r="BW1149">
        <v>0</v>
      </c>
      <c r="BX1149">
        <v>0</v>
      </c>
      <c r="BY1149">
        <v>0</v>
      </c>
      <c r="BZ1149">
        <v>0</v>
      </c>
      <c r="CA1149">
        <v>0</v>
      </c>
      <c r="CB1149">
        <v>0</v>
      </c>
      <c r="CC1149">
        <v>0</v>
      </c>
      <c r="CD1149">
        <v>4126796</v>
      </c>
      <c r="CE1149">
        <v>4126796</v>
      </c>
      <c r="CF1149">
        <v>4126796</v>
      </c>
      <c r="CG1149">
        <v>0</v>
      </c>
      <c r="CH1149" t="s">
        <v>612</v>
      </c>
      <c r="CI1149" t="s">
        <v>616</v>
      </c>
      <c r="CJ1149" t="s">
        <v>617</v>
      </c>
      <c r="CK1149" t="s">
        <v>617</v>
      </c>
      <c r="CL1149" t="s">
        <v>617</v>
      </c>
      <c r="CM1149" t="s">
        <v>617</v>
      </c>
      <c r="CN1149">
        <v>0</v>
      </c>
    </row>
    <row r="1150" spans="1:92" x14ac:dyDescent="0.25">
      <c r="A1150" t="s">
        <v>6939</v>
      </c>
      <c r="B1150" t="s">
        <v>6939</v>
      </c>
      <c r="C1150">
        <v>19</v>
      </c>
      <c r="D1150" t="s">
        <v>597</v>
      </c>
      <c r="E1150">
        <v>66125</v>
      </c>
      <c r="F1150" t="s">
        <v>6771</v>
      </c>
      <c r="G1150" t="s">
        <v>6940</v>
      </c>
      <c r="H1150" t="s">
        <v>6941</v>
      </c>
      <c r="I1150" t="s">
        <v>630</v>
      </c>
      <c r="J1150">
        <v>10719</v>
      </c>
      <c r="K1150">
        <v>11209</v>
      </c>
      <c r="L1150" t="s">
        <v>6942</v>
      </c>
      <c r="M1150" t="s">
        <v>6943</v>
      </c>
      <c r="N1150" t="s">
        <v>6787</v>
      </c>
      <c r="O1150" t="s">
        <v>6944</v>
      </c>
      <c r="P1150" t="s">
        <v>6789</v>
      </c>
      <c r="Q1150" t="s">
        <v>6790</v>
      </c>
      <c r="R1150" t="s">
        <v>6791</v>
      </c>
      <c r="S1150" t="s">
        <v>6779</v>
      </c>
      <c r="T1150" t="s">
        <v>6780</v>
      </c>
      <c r="U1150" t="s">
        <v>3036</v>
      </c>
      <c r="V1150" t="s">
        <v>1577</v>
      </c>
      <c r="W1150">
        <v>43.772150000000003</v>
      </c>
      <c r="X1150">
        <v>-79.692570000000003</v>
      </c>
      <c r="Y1150" t="s">
        <v>612</v>
      </c>
      <c r="Z1150" t="s">
        <v>612</v>
      </c>
      <c r="AA1150" t="s">
        <v>612</v>
      </c>
      <c r="AB1150" t="s">
        <v>612</v>
      </c>
      <c r="AC1150" t="s">
        <v>612</v>
      </c>
      <c r="AD1150" t="s">
        <v>612</v>
      </c>
      <c r="AE1150" t="s">
        <v>612</v>
      </c>
      <c r="AF1150" t="s">
        <v>612</v>
      </c>
      <c r="AG1150" t="s">
        <v>612</v>
      </c>
      <c r="AH1150" t="s">
        <v>612</v>
      </c>
      <c r="AI1150" t="s">
        <v>612</v>
      </c>
      <c r="AJ1150" t="s">
        <v>612</v>
      </c>
      <c r="AK1150" t="s">
        <v>612</v>
      </c>
      <c r="AL1150" t="s">
        <v>612</v>
      </c>
      <c r="AM1150" t="s">
        <v>612</v>
      </c>
      <c r="AN1150" t="s">
        <v>612</v>
      </c>
      <c r="AO1150" t="s">
        <v>612</v>
      </c>
      <c r="AP1150" t="s">
        <v>612</v>
      </c>
      <c r="AQ1150" t="s">
        <v>612</v>
      </c>
      <c r="AR1150" t="s">
        <v>612</v>
      </c>
      <c r="AS1150" t="s">
        <v>612</v>
      </c>
      <c r="AT1150" t="s">
        <v>613</v>
      </c>
      <c r="AU1150" t="s">
        <v>612</v>
      </c>
      <c r="AV1150" t="s">
        <v>635</v>
      </c>
      <c r="AW1150">
        <v>39691</v>
      </c>
      <c r="AX1150">
        <v>8347687</v>
      </c>
      <c r="AY1150" t="s">
        <v>621</v>
      </c>
      <c r="AZ1150" t="s">
        <v>145</v>
      </c>
      <c r="BA1150" t="s">
        <v>470</v>
      </c>
      <c r="BB1150" t="s">
        <v>636</v>
      </c>
      <c r="BC1150">
        <v>38961</v>
      </c>
      <c r="BD1150">
        <v>0</v>
      </c>
      <c r="BE1150">
        <v>0</v>
      </c>
      <c r="BF1150">
        <v>0</v>
      </c>
      <c r="BG1150">
        <v>0</v>
      </c>
      <c r="BH1150">
        <v>0</v>
      </c>
      <c r="BI1150">
        <v>0</v>
      </c>
      <c r="BJ1150">
        <v>0</v>
      </c>
      <c r="BK1150">
        <v>0</v>
      </c>
      <c r="BL1150">
        <v>0</v>
      </c>
      <c r="BM1150">
        <v>0</v>
      </c>
      <c r="BN1150">
        <v>0</v>
      </c>
      <c r="BO1150">
        <v>0</v>
      </c>
      <c r="BP1150">
        <v>0</v>
      </c>
      <c r="BQ1150">
        <v>0</v>
      </c>
      <c r="BR1150">
        <v>53553</v>
      </c>
      <c r="BS1150">
        <v>53553</v>
      </c>
      <c r="BT1150">
        <v>8294134</v>
      </c>
      <c r="BU1150">
        <v>0</v>
      </c>
      <c r="BV1150">
        <v>0</v>
      </c>
      <c r="BW1150">
        <v>0</v>
      </c>
      <c r="BX1150">
        <v>0</v>
      </c>
      <c r="BY1150">
        <v>0</v>
      </c>
      <c r="BZ1150">
        <v>0</v>
      </c>
      <c r="CA1150">
        <v>0</v>
      </c>
      <c r="CB1150">
        <v>0</v>
      </c>
      <c r="CC1150">
        <v>0</v>
      </c>
      <c r="CD1150">
        <v>8294134</v>
      </c>
      <c r="CE1150">
        <v>8347687</v>
      </c>
      <c r="CF1150">
        <v>8347687</v>
      </c>
      <c r="CG1150">
        <v>0</v>
      </c>
      <c r="CH1150" t="s">
        <v>612</v>
      </c>
      <c r="CI1150" t="s">
        <v>616</v>
      </c>
      <c r="CJ1150" t="s">
        <v>617</v>
      </c>
      <c r="CK1150" t="s">
        <v>617</v>
      </c>
      <c r="CL1150" t="s">
        <v>617</v>
      </c>
      <c r="CM1150" t="s">
        <v>617</v>
      </c>
      <c r="CN1150">
        <v>0</v>
      </c>
    </row>
    <row r="1151" spans="1:92" x14ac:dyDescent="0.25">
      <c r="A1151" t="s">
        <v>6945</v>
      </c>
      <c r="B1151" t="s">
        <v>6945</v>
      </c>
      <c r="C1151">
        <v>19</v>
      </c>
      <c r="D1151" t="s">
        <v>597</v>
      </c>
      <c r="E1151">
        <v>66125</v>
      </c>
      <c r="F1151" t="s">
        <v>6771</v>
      </c>
      <c r="G1151" t="s">
        <v>6946</v>
      </c>
      <c r="H1151" t="s">
        <v>6947</v>
      </c>
      <c r="I1151" t="s">
        <v>630</v>
      </c>
      <c r="J1151">
        <v>302</v>
      </c>
      <c r="K1151">
        <v>5484</v>
      </c>
      <c r="L1151" t="s">
        <v>6948</v>
      </c>
      <c r="M1151" t="s">
        <v>6949</v>
      </c>
      <c r="N1151" t="s">
        <v>6950</v>
      </c>
      <c r="O1151" t="s">
        <v>6951</v>
      </c>
      <c r="P1151" t="s">
        <v>6805</v>
      </c>
      <c r="Q1151" t="s">
        <v>6806</v>
      </c>
      <c r="R1151" t="s">
        <v>6807</v>
      </c>
      <c r="S1151" t="s">
        <v>6779</v>
      </c>
      <c r="T1151" t="s">
        <v>6780</v>
      </c>
      <c r="U1151" t="s">
        <v>3036</v>
      </c>
      <c r="V1151" t="s">
        <v>1577</v>
      </c>
      <c r="W1151">
        <v>43.871110000000002</v>
      </c>
      <c r="X1151">
        <v>-79.983289999999997</v>
      </c>
      <c r="Y1151" t="s">
        <v>612</v>
      </c>
      <c r="Z1151" t="s">
        <v>612</v>
      </c>
      <c r="AA1151" t="s">
        <v>612</v>
      </c>
      <c r="AB1151" t="s">
        <v>612</v>
      </c>
      <c r="AC1151" t="s">
        <v>612</v>
      </c>
      <c r="AD1151" t="s">
        <v>612</v>
      </c>
      <c r="AE1151" t="s">
        <v>612</v>
      </c>
      <c r="AF1151" t="s">
        <v>612</v>
      </c>
      <c r="AG1151" t="s">
        <v>612</v>
      </c>
      <c r="AH1151" t="s">
        <v>612</v>
      </c>
      <c r="AI1151" t="s">
        <v>612</v>
      </c>
      <c r="AJ1151" t="s">
        <v>612</v>
      </c>
      <c r="AK1151" t="s">
        <v>612</v>
      </c>
      <c r="AL1151" t="s">
        <v>612</v>
      </c>
      <c r="AM1151" t="s">
        <v>612</v>
      </c>
      <c r="AN1151" t="s">
        <v>612</v>
      </c>
      <c r="AO1151" t="s">
        <v>612</v>
      </c>
      <c r="AP1151" t="s">
        <v>612</v>
      </c>
      <c r="AQ1151" t="s">
        <v>612</v>
      </c>
      <c r="AR1151" t="s">
        <v>612</v>
      </c>
      <c r="AS1151" t="s">
        <v>612</v>
      </c>
      <c r="AT1151" t="s">
        <v>613</v>
      </c>
      <c r="AU1151" t="s">
        <v>612</v>
      </c>
      <c r="AV1151" t="s">
        <v>635</v>
      </c>
      <c r="AW1151">
        <v>39691</v>
      </c>
      <c r="AX1151">
        <v>1519090</v>
      </c>
      <c r="AY1151" t="s">
        <v>621</v>
      </c>
      <c r="AZ1151" t="s">
        <v>140</v>
      </c>
      <c r="BA1151" t="s">
        <v>470</v>
      </c>
      <c r="BB1151" t="s">
        <v>941</v>
      </c>
      <c r="BC1151">
        <v>39692</v>
      </c>
      <c r="BD1151">
        <v>0</v>
      </c>
      <c r="BE1151">
        <v>0</v>
      </c>
      <c r="BF1151">
        <v>0</v>
      </c>
      <c r="BG1151">
        <v>0</v>
      </c>
      <c r="BH1151">
        <v>0</v>
      </c>
      <c r="BI1151">
        <v>0</v>
      </c>
      <c r="BJ1151">
        <v>0</v>
      </c>
      <c r="BK1151">
        <v>0</v>
      </c>
      <c r="BL1151">
        <v>0</v>
      </c>
      <c r="BM1151">
        <v>0</v>
      </c>
      <c r="BN1151">
        <v>0</v>
      </c>
      <c r="BO1151">
        <v>0</v>
      </c>
      <c r="BP1151">
        <v>0</v>
      </c>
      <c r="BQ1151">
        <v>0</v>
      </c>
      <c r="BR1151">
        <v>0</v>
      </c>
      <c r="BS1151">
        <v>0</v>
      </c>
      <c r="BT1151">
        <v>1519090</v>
      </c>
      <c r="BU1151">
        <v>0</v>
      </c>
      <c r="BV1151">
        <v>0</v>
      </c>
      <c r="BW1151">
        <v>0</v>
      </c>
      <c r="BX1151">
        <v>0</v>
      </c>
      <c r="BY1151">
        <v>0</v>
      </c>
      <c r="BZ1151">
        <v>0</v>
      </c>
      <c r="CA1151">
        <v>0</v>
      </c>
      <c r="CB1151">
        <v>0</v>
      </c>
      <c r="CC1151">
        <v>0</v>
      </c>
      <c r="CD1151">
        <v>1519090</v>
      </c>
      <c r="CE1151">
        <v>1519090</v>
      </c>
      <c r="CF1151">
        <v>1519090</v>
      </c>
      <c r="CG1151">
        <v>0</v>
      </c>
      <c r="CH1151" t="s">
        <v>612</v>
      </c>
      <c r="CI1151" t="s">
        <v>616</v>
      </c>
      <c r="CJ1151" t="s">
        <v>617</v>
      </c>
      <c r="CK1151" t="s">
        <v>617</v>
      </c>
      <c r="CL1151" t="s">
        <v>617</v>
      </c>
      <c r="CM1151" t="s">
        <v>617</v>
      </c>
      <c r="CN1151">
        <v>0</v>
      </c>
    </row>
    <row r="1152" spans="1:92" x14ac:dyDescent="0.25">
      <c r="A1152" t="s">
        <v>6952</v>
      </c>
      <c r="B1152" t="s">
        <v>6952</v>
      </c>
      <c r="C1152">
        <v>19</v>
      </c>
      <c r="D1152" t="s">
        <v>597</v>
      </c>
      <c r="E1152">
        <v>66125</v>
      </c>
      <c r="F1152" t="s">
        <v>6771</v>
      </c>
      <c r="G1152" t="s">
        <v>6946</v>
      </c>
      <c r="H1152" t="s">
        <v>6947</v>
      </c>
      <c r="I1152" t="s">
        <v>630</v>
      </c>
      <c r="J1152">
        <v>302</v>
      </c>
      <c r="K1152">
        <v>5484</v>
      </c>
      <c r="L1152" t="s">
        <v>6948</v>
      </c>
      <c r="M1152" t="s">
        <v>6949</v>
      </c>
      <c r="N1152" t="s">
        <v>6950</v>
      </c>
      <c r="O1152" t="s">
        <v>6951</v>
      </c>
      <c r="P1152" t="s">
        <v>6805</v>
      </c>
      <c r="Q1152" t="s">
        <v>6806</v>
      </c>
      <c r="R1152" t="s">
        <v>6807</v>
      </c>
      <c r="S1152" t="s">
        <v>6779</v>
      </c>
      <c r="T1152" t="s">
        <v>6780</v>
      </c>
      <c r="U1152" t="s">
        <v>3036</v>
      </c>
      <c r="V1152" t="s">
        <v>1577</v>
      </c>
      <c r="W1152">
        <v>43.871110000000002</v>
      </c>
      <c r="X1152">
        <v>-79.983289999999997</v>
      </c>
      <c r="Y1152">
        <v>42086</v>
      </c>
      <c r="Z1152" t="s">
        <v>700</v>
      </c>
      <c r="AA1152" t="s">
        <v>700</v>
      </c>
      <c r="AB1152" t="s">
        <v>612</v>
      </c>
      <c r="AC1152" t="s">
        <v>612</v>
      </c>
      <c r="AD1152" t="s">
        <v>612</v>
      </c>
      <c r="AE1152">
        <v>42086</v>
      </c>
      <c r="AF1152" t="s">
        <v>700</v>
      </c>
      <c r="AG1152" t="s">
        <v>700</v>
      </c>
      <c r="AH1152" t="s">
        <v>612</v>
      </c>
      <c r="AI1152" t="s">
        <v>612</v>
      </c>
      <c r="AJ1152" t="s">
        <v>612</v>
      </c>
      <c r="AK1152" t="s">
        <v>612</v>
      </c>
      <c r="AL1152" t="s">
        <v>612</v>
      </c>
      <c r="AM1152" t="s">
        <v>612</v>
      </c>
      <c r="AN1152" t="s">
        <v>612</v>
      </c>
      <c r="AO1152" t="s">
        <v>612</v>
      </c>
      <c r="AP1152" t="s">
        <v>612</v>
      </c>
      <c r="AQ1152" t="s">
        <v>612</v>
      </c>
      <c r="AR1152" t="s">
        <v>612</v>
      </c>
      <c r="AS1152" t="s">
        <v>612</v>
      </c>
      <c r="AT1152" t="s">
        <v>613</v>
      </c>
      <c r="AU1152" t="s">
        <v>612</v>
      </c>
      <c r="AV1152" t="s">
        <v>614</v>
      </c>
      <c r="AW1152" t="s">
        <v>612</v>
      </c>
      <c r="AX1152">
        <v>0</v>
      </c>
      <c r="AY1152" t="s">
        <v>621</v>
      </c>
      <c r="AZ1152" t="s">
        <v>463</v>
      </c>
      <c r="BA1152" t="s">
        <v>141</v>
      </c>
      <c r="BB1152" t="s">
        <v>859</v>
      </c>
      <c r="BC1152">
        <v>44075</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t="s">
        <v>612</v>
      </c>
      <c r="CI1152" t="s">
        <v>616</v>
      </c>
      <c r="CJ1152" t="s">
        <v>702</v>
      </c>
      <c r="CK1152" t="s">
        <v>703</v>
      </c>
      <c r="CL1152" t="s">
        <v>617</v>
      </c>
      <c r="CM1152" t="s">
        <v>617</v>
      </c>
      <c r="CN1152">
        <v>0</v>
      </c>
    </row>
    <row r="1153" spans="1:92" x14ac:dyDescent="0.25">
      <c r="A1153" t="s">
        <v>6953</v>
      </c>
      <c r="B1153" t="s">
        <v>6953</v>
      </c>
      <c r="C1153">
        <v>19</v>
      </c>
      <c r="D1153" t="s">
        <v>597</v>
      </c>
      <c r="E1153">
        <v>66125</v>
      </c>
      <c r="F1153" t="s">
        <v>6771</v>
      </c>
      <c r="G1153" t="s">
        <v>6954</v>
      </c>
      <c r="H1153" t="s">
        <v>6955</v>
      </c>
      <c r="I1153" t="s">
        <v>630</v>
      </c>
      <c r="J1153">
        <v>303</v>
      </c>
      <c r="K1153">
        <v>5485</v>
      </c>
      <c r="L1153" t="s">
        <v>6956</v>
      </c>
      <c r="M1153" t="s">
        <v>6957</v>
      </c>
      <c r="N1153" t="s">
        <v>6958</v>
      </c>
      <c r="O1153" t="s">
        <v>6959</v>
      </c>
      <c r="P1153" t="s">
        <v>6805</v>
      </c>
      <c r="Q1153" t="s">
        <v>6806</v>
      </c>
      <c r="R1153" t="s">
        <v>6807</v>
      </c>
      <c r="S1153" t="s">
        <v>6779</v>
      </c>
      <c r="T1153" t="s">
        <v>6780</v>
      </c>
      <c r="U1153" t="s">
        <v>3036</v>
      </c>
      <c r="V1153" t="s">
        <v>1577</v>
      </c>
      <c r="W1153">
        <v>43.863390000000003</v>
      </c>
      <c r="X1153">
        <v>-79.861840000000001</v>
      </c>
      <c r="Y1153" t="s">
        <v>612</v>
      </c>
      <c r="Z1153" t="s">
        <v>612</v>
      </c>
      <c r="AA1153" t="s">
        <v>612</v>
      </c>
      <c r="AB1153" t="s">
        <v>612</v>
      </c>
      <c r="AC1153" t="s">
        <v>612</v>
      </c>
      <c r="AD1153" t="s">
        <v>612</v>
      </c>
      <c r="AE1153" t="s">
        <v>612</v>
      </c>
      <c r="AF1153" t="s">
        <v>612</v>
      </c>
      <c r="AG1153" t="s">
        <v>612</v>
      </c>
      <c r="AH1153" t="s">
        <v>612</v>
      </c>
      <c r="AI1153" t="s">
        <v>612</v>
      </c>
      <c r="AJ1153" t="s">
        <v>612</v>
      </c>
      <c r="AK1153" t="s">
        <v>612</v>
      </c>
      <c r="AL1153" t="s">
        <v>612</v>
      </c>
      <c r="AM1153" t="s">
        <v>612</v>
      </c>
      <c r="AN1153" t="s">
        <v>612</v>
      </c>
      <c r="AO1153" t="s">
        <v>612</v>
      </c>
      <c r="AP1153" t="s">
        <v>612</v>
      </c>
      <c r="AQ1153" t="s">
        <v>612</v>
      </c>
      <c r="AR1153" t="s">
        <v>612</v>
      </c>
      <c r="AS1153" t="s">
        <v>612</v>
      </c>
      <c r="AT1153" t="s">
        <v>613</v>
      </c>
      <c r="AU1153" t="s">
        <v>612</v>
      </c>
      <c r="AV1153" t="s">
        <v>635</v>
      </c>
      <c r="AW1153">
        <v>39691</v>
      </c>
      <c r="AX1153">
        <v>2081192</v>
      </c>
      <c r="AY1153" t="s">
        <v>621</v>
      </c>
      <c r="AZ1153" t="s">
        <v>140</v>
      </c>
      <c r="BA1153" t="s">
        <v>470</v>
      </c>
      <c r="BB1153" t="s">
        <v>1543</v>
      </c>
      <c r="BC1153">
        <v>36039</v>
      </c>
      <c r="BD1153">
        <v>0</v>
      </c>
      <c r="BE1153">
        <v>0</v>
      </c>
      <c r="BF1153">
        <v>0</v>
      </c>
      <c r="BG1153">
        <v>0</v>
      </c>
      <c r="BH1153">
        <v>0</v>
      </c>
      <c r="BI1153">
        <v>0</v>
      </c>
      <c r="BJ1153">
        <v>0</v>
      </c>
      <c r="BK1153">
        <v>0</v>
      </c>
      <c r="BL1153">
        <v>0</v>
      </c>
      <c r="BM1153">
        <v>0</v>
      </c>
      <c r="BN1153">
        <v>0</v>
      </c>
      <c r="BO1153">
        <v>0</v>
      </c>
      <c r="BP1153">
        <v>0</v>
      </c>
      <c r="BQ1153">
        <v>0</v>
      </c>
      <c r="BR1153">
        <v>0</v>
      </c>
      <c r="BS1153">
        <v>0</v>
      </c>
      <c r="BT1153">
        <v>2081192</v>
      </c>
      <c r="BU1153">
        <v>0</v>
      </c>
      <c r="BV1153">
        <v>0</v>
      </c>
      <c r="BW1153">
        <v>0</v>
      </c>
      <c r="BX1153">
        <v>0</v>
      </c>
      <c r="BY1153">
        <v>0</v>
      </c>
      <c r="BZ1153">
        <v>0</v>
      </c>
      <c r="CA1153">
        <v>0</v>
      </c>
      <c r="CB1153">
        <v>0</v>
      </c>
      <c r="CC1153">
        <v>0</v>
      </c>
      <c r="CD1153">
        <v>2081192</v>
      </c>
      <c r="CE1153">
        <v>2081192</v>
      </c>
      <c r="CF1153">
        <v>2081192</v>
      </c>
      <c r="CG1153">
        <v>0</v>
      </c>
      <c r="CH1153" t="s">
        <v>612</v>
      </c>
      <c r="CI1153" t="s">
        <v>616</v>
      </c>
      <c r="CJ1153" t="s">
        <v>617</v>
      </c>
      <c r="CK1153" t="s">
        <v>617</v>
      </c>
      <c r="CL1153" t="s">
        <v>617</v>
      </c>
      <c r="CM1153" t="s">
        <v>617</v>
      </c>
      <c r="CN1153">
        <v>0</v>
      </c>
    </row>
    <row r="1154" spans="1:92" x14ac:dyDescent="0.25">
      <c r="A1154" t="s">
        <v>6960</v>
      </c>
      <c r="B1154" t="s">
        <v>6960</v>
      </c>
      <c r="C1154">
        <v>19</v>
      </c>
      <c r="D1154" t="s">
        <v>597</v>
      </c>
      <c r="E1154">
        <v>66125</v>
      </c>
      <c r="F1154" t="s">
        <v>6771</v>
      </c>
      <c r="G1154" t="s">
        <v>6961</v>
      </c>
      <c r="H1154" t="s">
        <v>6962</v>
      </c>
      <c r="I1154" t="s">
        <v>630</v>
      </c>
      <c r="J1154">
        <v>317</v>
      </c>
      <c r="K1154">
        <v>5494</v>
      </c>
      <c r="L1154" t="s">
        <v>6963</v>
      </c>
      <c r="M1154" t="s">
        <v>6964</v>
      </c>
      <c r="N1154" t="s">
        <v>6774</v>
      </c>
      <c r="O1154" t="s">
        <v>6965</v>
      </c>
      <c r="P1154" t="s">
        <v>6776</v>
      </c>
      <c r="Q1154" t="s">
        <v>6777</v>
      </c>
      <c r="R1154" t="s">
        <v>6778</v>
      </c>
      <c r="S1154" t="s">
        <v>6779</v>
      </c>
      <c r="T1154" t="s">
        <v>6780</v>
      </c>
      <c r="U1154" t="s">
        <v>3036</v>
      </c>
      <c r="V1154" t="s">
        <v>1577</v>
      </c>
      <c r="W1154">
        <v>43.577460000000002</v>
      </c>
      <c r="X1154">
        <v>-79.600489999999994</v>
      </c>
      <c r="Y1154" t="s">
        <v>612</v>
      </c>
      <c r="Z1154" t="s">
        <v>612</v>
      </c>
      <c r="AA1154" t="s">
        <v>612</v>
      </c>
      <c r="AB1154" t="s">
        <v>612</v>
      </c>
      <c r="AC1154" t="s">
        <v>612</v>
      </c>
      <c r="AD1154" t="s">
        <v>612</v>
      </c>
      <c r="AE1154" t="s">
        <v>612</v>
      </c>
      <c r="AF1154" t="s">
        <v>612</v>
      </c>
      <c r="AG1154" t="s">
        <v>612</v>
      </c>
      <c r="AH1154" t="s">
        <v>612</v>
      </c>
      <c r="AI1154" t="s">
        <v>612</v>
      </c>
      <c r="AJ1154" t="s">
        <v>612</v>
      </c>
      <c r="AK1154" t="s">
        <v>612</v>
      </c>
      <c r="AL1154" t="s">
        <v>612</v>
      </c>
      <c r="AM1154" t="s">
        <v>612</v>
      </c>
      <c r="AN1154" t="s">
        <v>612</v>
      </c>
      <c r="AO1154" t="s">
        <v>612</v>
      </c>
      <c r="AP1154" t="s">
        <v>612</v>
      </c>
      <c r="AQ1154" t="s">
        <v>612</v>
      </c>
      <c r="AR1154" t="s">
        <v>612</v>
      </c>
      <c r="AS1154" t="s">
        <v>612</v>
      </c>
      <c r="AT1154" t="s">
        <v>613</v>
      </c>
      <c r="AU1154" t="s">
        <v>612</v>
      </c>
      <c r="AV1154" t="s">
        <v>635</v>
      </c>
      <c r="AW1154">
        <v>39691</v>
      </c>
      <c r="AX1154">
        <v>2711541</v>
      </c>
      <c r="AY1154" t="s">
        <v>621</v>
      </c>
      <c r="AZ1154" t="s">
        <v>140</v>
      </c>
      <c r="BA1154" t="s">
        <v>470</v>
      </c>
      <c r="BB1154" t="s">
        <v>824</v>
      </c>
      <c r="BC1154">
        <v>39326</v>
      </c>
      <c r="BD1154">
        <v>0</v>
      </c>
      <c r="BE1154">
        <v>0</v>
      </c>
      <c r="BF1154">
        <v>0</v>
      </c>
      <c r="BG1154">
        <v>0</v>
      </c>
      <c r="BH1154">
        <v>0</v>
      </c>
      <c r="BI1154">
        <v>0</v>
      </c>
      <c r="BJ1154">
        <v>0</v>
      </c>
      <c r="BK1154">
        <v>0</v>
      </c>
      <c r="BL1154">
        <v>0</v>
      </c>
      <c r="BM1154">
        <v>0</v>
      </c>
      <c r="BN1154">
        <v>0</v>
      </c>
      <c r="BO1154">
        <v>0</v>
      </c>
      <c r="BP1154">
        <v>0</v>
      </c>
      <c r="BQ1154">
        <v>0</v>
      </c>
      <c r="BR1154">
        <v>0</v>
      </c>
      <c r="BS1154">
        <v>0</v>
      </c>
      <c r="BT1154">
        <v>2711541</v>
      </c>
      <c r="BU1154">
        <v>0</v>
      </c>
      <c r="BV1154">
        <v>0</v>
      </c>
      <c r="BW1154">
        <v>0</v>
      </c>
      <c r="BX1154">
        <v>0</v>
      </c>
      <c r="BY1154">
        <v>0</v>
      </c>
      <c r="BZ1154">
        <v>0</v>
      </c>
      <c r="CA1154">
        <v>0</v>
      </c>
      <c r="CB1154">
        <v>0</v>
      </c>
      <c r="CC1154">
        <v>0</v>
      </c>
      <c r="CD1154">
        <v>2711541</v>
      </c>
      <c r="CE1154">
        <v>2711541</v>
      </c>
      <c r="CF1154">
        <v>2711541</v>
      </c>
      <c r="CG1154">
        <v>0</v>
      </c>
      <c r="CH1154" t="s">
        <v>612</v>
      </c>
      <c r="CI1154" t="s">
        <v>616</v>
      </c>
      <c r="CJ1154" t="s">
        <v>617</v>
      </c>
      <c r="CK1154" t="s">
        <v>617</v>
      </c>
      <c r="CL1154" t="s">
        <v>617</v>
      </c>
      <c r="CM1154" t="s">
        <v>617</v>
      </c>
      <c r="CN1154">
        <v>0</v>
      </c>
    </row>
    <row r="1155" spans="1:92" x14ac:dyDescent="0.25">
      <c r="A1155" t="s">
        <v>6966</v>
      </c>
      <c r="B1155" t="s">
        <v>6966</v>
      </c>
      <c r="C1155">
        <v>19</v>
      </c>
      <c r="D1155" t="s">
        <v>597</v>
      </c>
      <c r="E1155">
        <v>66125</v>
      </c>
      <c r="F1155" t="s">
        <v>6771</v>
      </c>
      <c r="G1155" t="s">
        <v>6967</v>
      </c>
      <c r="H1155" t="s">
        <v>6968</v>
      </c>
      <c r="I1155" t="s">
        <v>630</v>
      </c>
      <c r="J1155">
        <v>10980</v>
      </c>
      <c r="K1155">
        <v>12124</v>
      </c>
      <c r="L1155" t="s">
        <v>6969</v>
      </c>
      <c r="M1155" t="s">
        <v>6970</v>
      </c>
      <c r="N1155" t="s">
        <v>6787</v>
      </c>
      <c r="O1155" t="s">
        <v>6971</v>
      </c>
      <c r="P1155" t="s">
        <v>6789</v>
      </c>
      <c r="Q1155" t="s">
        <v>6790</v>
      </c>
      <c r="R1155" t="s">
        <v>6791</v>
      </c>
      <c r="S1155" t="s">
        <v>6779</v>
      </c>
      <c r="T1155" t="s">
        <v>6780</v>
      </c>
      <c r="U1155" t="s">
        <v>3036</v>
      </c>
      <c r="V1155" t="s">
        <v>1577</v>
      </c>
      <c r="W1155">
        <v>43.756810000000002</v>
      </c>
      <c r="X1155">
        <v>-79.77413</v>
      </c>
      <c r="Y1155" t="s">
        <v>612</v>
      </c>
      <c r="Z1155" t="s">
        <v>612</v>
      </c>
      <c r="AA1155" t="s">
        <v>612</v>
      </c>
      <c r="AB1155" t="s">
        <v>612</v>
      </c>
      <c r="AC1155" t="s">
        <v>612</v>
      </c>
      <c r="AD1155" t="s">
        <v>612</v>
      </c>
      <c r="AE1155" t="s">
        <v>612</v>
      </c>
      <c r="AF1155" t="s">
        <v>612</v>
      </c>
      <c r="AG1155" t="s">
        <v>612</v>
      </c>
      <c r="AH1155" t="s">
        <v>612</v>
      </c>
      <c r="AI1155" t="s">
        <v>612</v>
      </c>
      <c r="AJ1155" t="s">
        <v>612</v>
      </c>
      <c r="AK1155" t="s">
        <v>612</v>
      </c>
      <c r="AL1155" t="s">
        <v>612</v>
      </c>
      <c r="AM1155" t="s">
        <v>612</v>
      </c>
      <c r="AN1155" t="s">
        <v>612</v>
      </c>
      <c r="AO1155" t="s">
        <v>612</v>
      </c>
      <c r="AP1155" t="s">
        <v>612</v>
      </c>
      <c r="AQ1155" t="s">
        <v>612</v>
      </c>
      <c r="AR1155" t="s">
        <v>612</v>
      </c>
      <c r="AS1155" t="s">
        <v>612</v>
      </c>
      <c r="AT1155" t="s">
        <v>613</v>
      </c>
      <c r="AU1155" t="s">
        <v>612</v>
      </c>
      <c r="AV1155" t="s">
        <v>614</v>
      </c>
      <c r="AW1155" t="s">
        <v>612</v>
      </c>
      <c r="AX1155">
        <v>9865530</v>
      </c>
      <c r="AY1155" t="s">
        <v>621</v>
      </c>
      <c r="AZ1155" t="s">
        <v>145</v>
      </c>
      <c r="BA1155" t="s">
        <v>470</v>
      </c>
      <c r="BB1155" t="s">
        <v>626</v>
      </c>
      <c r="BC1155">
        <v>40057</v>
      </c>
      <c r="BD1155">
        <v>0</v>
      </c>
      <c r="BE1155">
        <v>0</v>
      </c>
      <c r="BF1155">
        <v>0</v>
      </c>
      <c r="BG1155">
        <v>0</v>
      </c>
      <c r="BH1155">
        <v>0</v>
      </c>
      <c r="BI1155">
        <v>0</v>
      </c>
      <c r="BJ1155">
        <v>0</v>
      </c>
      <c r="BK1155">
        <v>0</v>
      </c>
      <c r="BL1155">
        <v>0</v>
      </c>
      <c r="BM1155">
        <v>0</v>
      </c>
      <c r="BN1155">
        <v>0</v>
      </c>
      <c r="BO1155">
        <v>0</v>
      </c>
      <c r="BP1155">
        <v>0</v>
      </c>
      <c r="BQ1155">
        <v>0</v>
      </c>
      <c r="BR1155">
        <v>114152</v>
      </c>
      <c r="BS1155">
        <v>114152</v>
      </c>
      <c r="BT1155">
        <v>9751378</v>
      </c>
      <c r="BU1155">
        <v>0</v>
      </c>
      <c r="BV1155">
        <v>0</v>
      </c>
      <c r="BW1155">
        <v>0</v>
      </c>
      <c r="BX1155">
        <v>0</v>
      </c>
      <c r="BY1155">
        <v>0</v>
      </c>
      <c r="BZ1155">
        <v>0</v>
      </c>
      <c r="CA1155">
        <v>0</v>
      </c>
      <c r="CB1155">
        <v>0</v>
      </c>
      <c r="CC1155">
        <v>0</v>
      </c>
      <c r="CD1155">
        <v>9751378</v>
      </c>
      <c r="CE1155">
        <v>9865530</v>
      </c>
      <c r="CF1155">
        <v>9865530</v>
      </c>
      <c r="CG1155">
        <v>0</v>
      </c>
      <c r="CH1155" t="s">
        <v>612</v>
      </c>
      <c r="CI1155" t="s">
        <v>616</v>
      </c>
      <c r="CJ1155" t="s">
        <v>617</v>
      </c>
      <c r="CK1155" t="s">
        <v>617</v>
      </c>
      <c r="CL1155" t="s">
        <v>617</v>
      </c>
      <c r="CM1155" t="s">
        <v>617</v>
      </c>
      <c r="CN1155">
        <v>0</v>
      </c>
    </row>
    <row r="1156" spans="1:92" x14ac:dyDescent="0.25">
      <c r="A1156" t="s">
        <v>6972</v>
      </c>
      <c r="B1156" t="s">
        <v>6972</v>
      </c>
      <c r="C1156">
        <v>19</v>
      </c>
      <c r="D1156" t="s">
        <v>597</v>
      </c>
      <c r="E1156">
        <v>66125</v>
      </c>
      <c r="F1156" t="s">
        <v>6771</v>
      </c>
      <c r="G1156" t="s">
        <v>6973</v>
      </c>
      <c r="H1156" t="s">
        <v>6974</v>
      </c>
      <c r="I1156" t="s">
        <v>630</v>
      </c>
      <c r="J1156">
        <v>399</v>
      </c>
      <c r="K1156">
        <v>5562</v>
      </c>
      <c r="L1156" t="s">
        <v>6975</v>
      </c>
      <c r="M1156" t="s">
        <v>6976</v>
      </c>
      <c r="N1156" t="s">
        <v>6774</v>
      </c>
      <c r="O1156" t="s">
        <v>6977</v>
      </c>
      <c r="P1156" t="s">
        <v>6776</v>
      </c>
      <c r="Q1156" t="s">
        <v>6777</v>
      </c>
      <c r="R1156" t="s">
        <v>6778</v>
      </c>
      <c r="S1156" t="s">
        <v>6779</v>
      </c>
      <c r="T1156" t="s">
        <v>6780</v>
      </c>
      <c r="U1156" t="s">
        <v>3036</v>
      </c>
      <c r="V1156" t="s">
        <v>1577</v>
      </c>
      <c r="W1156">
        <v>43.564950000000003</v>
      </c>
      <c r="X1156">
        <v>-79.625950000000003</v>
      </c>
      <c r="Y1156" t="s">
        <v>612</v>
      </c>
      <c r="Z1156" t="s">
        <v>612</v>
      </c>
      <c r="AA1156" t="s">
        <v>612</v>
      </c>
      <c r="AB1156" t="s">
        <v>612</v>
      </c>
      <c r="AC1156" t="s">
        <v>612</v>
      </c>
      <c r="AD1156" t="s">
        <v>612</v>
      </c>
      <c r="AE1156" t="s">
        <v>612</v>
      </c>
      <c r="AF1156" t="s">
        <v>612</v>
      </c>
      <c r="AG1156" t="s">
        <v>612</v>
      </c>
      <c r="AH1156" t="s">
        <v>612</v>
      </c>
      <c r="AI1156" t="s">
        <v>612</v>
      </c>
      <c r="AJ1156" t="s">
        <v>612</v>
      </c>
      <c r="AK1156" t="s">
        <v>612</v>
      </c>
      <c r="AL1156" t="s">
        <v>612</v>
      </c>
      <c r="AM1156" t="s">
        <v>612</v>
      </c>
      <c r="AN1156" t="s">
        <v>612</v>
      </c>
      <c r="AO1156" t="s">
        <v>612</v>
      </c>
      <c r="AP1156" t="s">
        <v>612</v>
      </c>
      <c r="AQ1156" t="s">
        <v>612</v>
      </c>
      <c r="AR1156" t="s">
        <v>612</v>
      </c>
      <c r="AS1156" t="s">
        <v>612</v>
      </c>
      <c r="AT1156" t="s">
        <v>613</v>
      </c>
      <c r="AU1156" t="s">
        <v>612</v>
      </c>
      <c r="AV1156" t="s">
        <v>635</v>
      </c>
      <c r="AW1156">
        <v>39691</v>
      </c>
      <c r="AX1156">
        <v>1518583</v>
      </c>
      <c r="AY1156" t="s">
        <v>621</v>
      </c>
      <c r="AZ1156" t="s">
        <v>140</v>
      </c>
      <c r="BA1156" t="s">
        <v>470</v>
      </c>
      <c r="BB1156" t="s">
        <v>694</v>
      </c>
      <c r="BC1156">
        <v>37135</v>
      </c>
      <c r="BD1156">
        <v>0</v>
      </c>
      <c r="BE1156">
        <v>0</v>
      </c>
      <c r="BF1156">
        <v>0</v>
      </c>
      <c r="BG1156">
        <v>0</v>
      </c>
      <c r="BH1156">
        <v>0</v>
      </c>
      <c r="BI1156">
        <v>0</v>
      </c>
      <c r="BJ1156">
        <v>0</v>
      </c>
      <c r="BK1156">
        <v>0</v>
      </c>
      <c r="BL1156">
        <v>0</v>
      </c>
      <c r="BM1156">
        <v>0</v>
      </c>
      <c r="BN1156">
        <v>0</v>
      </c>
      <c r="BO1156">
        <v>0</v>
      </c>
      <c r="BP1156">
        <v>0</v>
      </c>
      <c r="BQ1156">
        <v>0</v>
      </c>
      <c r="BR1156">
        <v>0</v>
      </c>
      <c r="BS1156">
        <v>0</v>
      </c>
      <c r="BT1156">
        <v>1518583</v>
      </c>
      <c r="BU1156">
        <v>0</v>
      </c>
      <c r="BV1156">
        <v>0</v>
      </c>
      <c r="BW1156">
        <v>0</v>
      </c>
      <c r="BX1156">
        <v>0</v>
      </c>
      <c r="BY1156">
        <v>0</v>
      </c>
      <c r="BZ1156">
        <v>0</v>
      </c>
      <c r="CA1156">
        <v>0</v>
      </c>
      <c r="CB1156">
        <v>0</v>
      </c>
      <c r="CC1156">
        <v>0</v>
      </c>
      <c r="CD1156">
        <v>1518583</v>
      </c>
      <c r="CE1156">
        <v>1518583</v>
      </c>
      <c r="CF1156">
        <v>1518583</v>
      </c>
      <c r="CG1156">
        <v>0</v>
      </c>
      <c r="CH1156" t="s">
        <v>612</v>
      </c>
      <c r="CI1156" t="s">
        <v>616</v>
      </c>
      <c r="CJ1156" t="s">
        <v>617</v>
      </c>
      <c r="CK1156" t="s">
        <v>617</v>
      </c>
      <c r="CL1156" t="s">
        <v>617</v>
      </c>
      <c r="CM1156" t="s">
        <v>617</v>
      </c>
      <c r="CN1156">
        <v>0</v>
      </c>
    </row>
    <row r="1157" spans="1:92" x14ac:dyDescent="0.25">
      <c r="A1157" t="s">
        <v>6978</v>
      </c>
      <c r="B1157" t="s">
        <v>6978</v>
      </c>
      <c r="C1157">
        <v>19</v>
      </c>
      <c r="D1157" t="s">
        <v>597</v>
      </c>
      <c r="E1157">
        <v>66125</v>
      </c>
      <c r="F1157" t="s">
        <v>6771</v>
      </c>
      <c r="G1157" t="s">
        <v>6979</v>
      </c>
      <c r="H1157" t="s">
        <v>6980</v>
      </c>
      <c r="I1157" t="s">
        <v>630</v>
      </c>
      <c r="J1157">
        <v>24343</v>
      </c>
      <c r="K1157">
        <v>19341</v>
      </c>
      <c r="L1157" t="s">
        <v>6981</v>
      </c>
      <c r="M1157" t="s">
        <v>6982</v>
      </c>
      <c r="N1157" t="s">
        <v>6787</v>
      </c>
      <c r="O1157" t="s">
        <v>6983</v>
      </c>
      <c r="P1157" t="s">
        <v>6789</v>
      </c>
      <c r="Q1157" t="s">
        <v>6790</v>
      </c>
      <c r="R1157" t="s">
        <v>6791</v>
      </c>
      <c r="S1157" t="s">
        <v>6779</v>
      </c>
      <c r="T1157" t="s">
        <v>6780</v>
      </c>
      <c r="U1157" t="s">
        <v>3036</v>
      </c>
      <c r="V1157" t="s">
        <v>1577</v>
      </c>
      <c r="W1157">
        <v>43.79457</v>
      </c>
      <c r="X1157">
        <v>-79.671239999999997</v>
      </c>
      <c r="Y1157">
        <v>41754</v>
      </c>
      <c r="Z1157" t="s">
        <v>649</v>
      </c>
      <c r="AA1157" t="s">
        <v>700</v>
      </c>
      <c r="AB1157" t="s">
        <v>612</v>
      </c>
      <c r="AC1157" t="s">
        <v>612</v>
      </c>
      <c r="AD1157" t="s">
        <v>612</v>
      </c>
      <c r="AE1157">
        <v>41754</v>
      </c>
      <c r="AF1157" t="s">
        <v>649</v>
      </c>
      <c r="AG1157" t="s">
        <v>700</v>
      </c>
      <c r="AH1157" t="s">
        <v>612</v>
      </c>
      <c r="AI1157" t="s">
        <v>612</v>
      </c>
      <c r="AJ1157" t="s">
        <v>612</v>
      </c>
      <c r="AK1157" t="s">
        <v>612</v>
      </c>
      <c r="AL1157" t="s">
        <v>612</v>
      </c>
      <c r="AM1157" t="s">
        <v>612</v>
      </c>
      <c r="AN1157" t="s">
        <v>612</v>
      </c>
      <c r="AO1157" t="s">
        <v>612</v>
      </c>
      <c r="AP1157" t="s">
        <v>612</v>
      </c>
      <c r="AQ1157">
        <v>850</v>
      </c>
      <c r="AR1157" t="s">
        <v>612</v>
      </c>
      <c r="AS1157" t="s">
        <v>612</v>
      </c>
      <c r="AT1157" t="s">
        <v>613</v>
      </c>
      <c r="AU1157" t="s">
        <v>612</v>
      </c>
      <c r="AV1157" t="s">
        <v>635</v>
      </c>
      <c r="AW1157">
        <v>44678</v>
      </c>
      <c r="AX1157">
        <v>12831641</v>
      </c>
      <c r="AY1157" t="s">
        <v>621</v>
      </c>
      <c r="AZ1157" t="s">
        <v>145</v>
      </c>
      <c r="BA1157" t="s">
        <v>460</v>
      </c>
      <c r="BB1157" t="s">
        <v>622</v>
      </c>
      <c r="BC1157">
        <v>42338</v>
      </c>
      <c r="BD1157">
        <v>0</v>
      </c>
      <c r="BE1157">
        <v>0</v>
      </c>
      <c r="BF1157">
        <v>0</v>
      </c>
      <c r="BG1157">
        <v>0</v>
      </c>
      <c r="BH1157">
        <v>0</v>
      </c>
      <c r="BI1157">
        <v>0</v>
      </c>
      <c r="BJ1157">
        <v>0</v>
      </c>
      <c r="BK1157">
        <v>0</v>
      </c>
      <c r="BL1157">
        <v>0</v>
      </c>
      <c r="BM1157">
        <v>0</v>
      </c>
      <c r="BN1157">
        <v>0</v>
      </c>
      <c r="BO1157">
        <v>0</v>
      </c>
      <c r="BP1157">
        <v>0</v>
      </c>
      <c r="BQ1157">
        <v>0</v>
      </c>
      <c r="BR1157">
        <v>100000</v>
      </c>
      <c r="BS1157">
        <v>100000</v>
      </c>
      <c r="BT1157">
        <v>0</v>
      </c>
      <c r="BU1157">
        <v>0</v>
      </c>
      <c r="BV1157">
        <v>500000</v>
      </c>
      <c r="BW1157">
        <v>0</v>
      </c>
      <c r="BX1157">
        <v>12104671</v>
      </c>
      <c r="BY1157">
        <v>0</v>
      </c>
      <c r="BZ1157">
        <v>0</v>
      </c>
      <c r="CA1157">
        <v>0</v>
      </c>
      <c r="CB1157">
        <v>0</v>
      </c>
      <c r="CC1157">
        <v>0</v>
      </c>
      <c r="CD1157">
        <v>12604671</v>
      </c>
      <c r="CE1157">
        <v>12704671</v>
      </c>
      <c r="CF1157">
        <v>12831641</v>
      </c>
      <c r="CG1157">
        <v>126970</v>
      </c>
      <c r="CH1157" t="s">
        <v>612</v>
      </c>
      <c r="CI1157" t="s">
        <v>616</v>
      </c>
      <c r="CJ1157" t="s">
        <v>702</v>
      </c>
      <c r="CK1157" t="s">
        <v>703</v>
      </c>
      <c r="CL1157" t="s">
        <v>617</v>
      </c>
      <c r="CM1157" t="s">
        <v>617</v>
      </c>
      <c r="CN1157">
        <v>12104671</v>
      </c>
    </row>
    <row r="1158" spans="1:92" x14ac:dyDescent="0.25">
      <c r="A1158" t="s">
        <v>6984</v>
      </c>
      <c r="B1158" t="s">
        <v>6984</v>
      </c>
      <c r="C1158">
        <v>19</v>
      </c>
      <c r="D1158" t="s">
        <v>597</v>
      </c>
      <c r="E1158">
        <v>66125</v>
      </c>
      <c r="F1158" t="s">
        <v>6771</v>
      </c>
      <c r="G1158" t="s">
        <v>6985</v>
      </c>
      <c r="H1158" t="s">
        <v>6986</v>
      </c>
      <c r="I1158" t="s">
        <v>630</v>
      </c>
      <c r="J1158">
        <v>9779</v>
      </c>
      <c r="K1158">
        <v>10263</v>
      </c>
      <c r="L1158" t="s">
        <v>6987</v>
      </c>
      <c r="M1158" t="s">
        <v>6988</v>
      </c>
      <c r="N1158" t="s">
        <v>6774</v>
      </c>
      <c r="O1158" t="s">
        <v>6989</v>
      </c>
      <c r="P1158" t="s">
        <v>6776</v>
      </c>
      <c r="Q1158" t="s">
        <v>6777</v>
      </c>
      <c r="R1158" t="s">
        <v>6778</v>
      </c>
      <c r="S1158" t="s">
        <v>6779</v>
      </c>
      <c r="T1158" t="s">
        <v>6780</v>
      </c>
      <c r="U1158" t="s">
        <v>3036</v>
      </c>
      <c r="V1158" t="s">
        <v>1577</v>
      </c>
      <c r="W1158">
        <v>43.56803</v>
      </c>
      <c r="X1158">
        <v>-79.732870000000005</v>
      </c>
      <c r="Y1158" t="s">
        <v>612</v>
      </c>
      <c r="Z1158" t="s">
        <v>612</v>
      </c>
      <c r="AA1158" t="s">
        <v>612</v>
      </c>
      <c r="AB1158" t="s">
        <v>612</v>
      </c>
      <c r="AC1158" t="s">
        <v>612</v>
      </c>
      <c r="AD1158" t="s">
        <v>612</v>
      </c>
      <c r="AE1158" t="s">
        <v>612</v>
      </c>
      <c r="AF1158" t="s">
        <v>612</v>
      </c>
      <c r="AG1158" t="s">
        <v>612</v>
      </c>
      <c r="AH1158" t="s">
        <v>612</v>
      </c>
      <c r="AI1158" t="s">
        <v>612</v>
      </c>
      <c r="AJ1158" t="s">
        <v>612</v>
      </c>
      <c r="AK1158" t="s">
        <v>612</v>
      </c>
      <c r="AL1158" t="s">
        <v>612</v>
      </c>
      <c r="AM1158" t="s">
        <v>612</v>
      </c>
      <c r="AN1158" t="s">
        <v>612</v>
      </c>
      <c r="AO1158" t="s">
        <v>612</v>
      </c>
      <c r="AP1158" t="s">
        <v>612</v>
      </c>
      <c r="AQ1158" t="s">
        <v>612</v>
      </c>
      <c r="AR1158" t="s">
        <v>612</v>
      </c>
      <c r="AS1158" t="s">
        <v>612</v>
      </c>
      <c r="AT1158" t="s">
        <v>613</v>
      </c>
      <c r="AU1158" t="s">
        <v>612</v>
      </c>
      <c r="AV1158" t="s">
        <v>635</v>
      </c>
      <c r="AW1158">
        <v>39691</v>
      </c>
      <c r="AX1158">
        <v>5960000</v>
      </c>
      <c r="AY1158" t="s">
        <v>621</v>
      </c>
      <c r="AZ1158" t="s">
        <v>145</v>
      </c>
      <c r="BA1158" t="s">
        <v>470</v>
      </c>
      <c r="BB1158" t="s">
        <v>659</v>
      </c>
      <c r="BC1158">
        <v>36770</v>
      </c>
      <c r="BD1158">
        <v>0</v>
      </c>
      <c r="BE1158">
        <v>0</v>
      </c>
      <c r="BF1158">
        <v>0</v>
      </c>
      <c r="BG1158">
        <v>0</v>
      </c>
      <c r="BH1158">
        <v>0</v>
      </c>
      <c r="BI1158">
        <v>0</v>
      </c>
      <c r="BJ1158">
        <v>0</v>
      </c>
      <c r="BK1158">
        <v>0</v>
      </c>
      <c r="BL1158">
        <v>0</v>
      </c>
      <c r="BM1158">
        <v>0</v>
      </c>
      <c r="BN1158">
        <v>0</v>
      </c>
      <c r="BO1158">
        <v>0</v>
      </c>
      <c r="BP1158">
        <v>0</v>
      </c>
      <c r="BQ1158">
        <v>0</v>
      </c>
      <c r="BR1158">
        <v>0</v>
      </c>
      <c r="BS1158">
        <v>0</v>
      </c>
      <c r="BT1158">
        <v>5960000</v>
      </c>
      <c r="BU1158">
        <v>0</v>
      </c>
      <c r="BV1158">
        <v>0</v>
      </c>
      <c r="BW1158">
        <v>0</v>
      </c>
      <c r="BX1158">
        <v>0</v>
      </c>
      <c r="BY1158">
        <v>0</v>
      </c>
      <c r="BZ1158">
        <v>0</v>
      </c>
      <c r="CA1158">
        <v>0</v>
      </c>
      <c r="CB1158">
        <v>0</v>
      </c>
      <c r="CC1158">
        <v>0</v>
      </c>
      <c r="CD1158">
        <v>5960000</v>
      </c>
      <c r="CE1158">
        <v>5960000</v>
      </c>
      <c r="CF1158">
        <v>5960000</v>
      </c>
      <c r="CG1158">
        <v>0</v>
      </c>
      <c r="CH1158" t="s">
        <v>612</v>
      </c>
      <c r="CI1158" t="s">
        <v>616</v>
      </c>
      <c r="CJ1158" t="s">
        <v>617</v>
      </c>
      <c r="CK1158" t="s">
        <v>617</v>
      </c>
      <c r="CL1158" t="s">
        <v>617</v>
      </c>
      <c r="CM1158" t="s">
        <v>617</v>
      </c>
      <c r="CN1158">
        <v>0</v>
      </c>
    </row>
    <row r="1159" spans="1:92" x14ac:dyDescent="0.25">
      <c r="A1159" t="s">
        <v>6990</v>
      </c>
      <c r="B1159" t="s">
        <v>6990</v>
      </c>
      <c r="C1159">
        <v>19</v>
      </c>
      <c r="D1159" t="s">
        <v>597</v>
      </c>
      <c r="E1159">
        <v>66125</v>
      </c>
      <c r="F1159" t="s">
        <v>6771</v>
      </c>
      <c r="G1159" t="s">
        <v>6991</v>
      </c>
      <c r="H1159" t="s">
        <v>6992</v>
      </c>
      <c r="I1159" t="s">
        <v>667</v>
      </c>
      <c r="J1159">
        <v>11015</v>
      </c>
      <c r="K1159">
        <v>12277</v>
      </c>
      <c r="L1159" t="s">
        <v>6993</v>
      </c>
      <c r="M1159" t="s">
        <v>6994</v>
      </c>
      <c r="N1159" t="s">
        <v>6787</v>
      </c>
      <c r="O1159" t="s">
        <v>6995</v>
      </c>
      <c r="P1159" t="s">
        <v>6789</v>
      </c>
      <c r="Q1159" t="s">
        <v>6790</v>
      </c>
      <c r="R1159" t="s">
        <v>6791</v>
      </c>
      <c r="S1159" t="s">
        <v>6779</v>
      </c>
      <c r="T1159" t="s">
        <v>6780</v>
      </c>
      <c r="U1159" t="s">
        <v>3036</v>
      </c>
      <c r="V1159" t="s">
        <v>1577</v>
      </c>
      <c r="W1159">
        <v>43.784280000000003</v>
      </c>
      <c r="X1159">
        <v>-79.677160000000001</v>
      </c>
      <c r="Y1159" t="s">
        <v>752</v>
      </c>
      <c r="Z1159" t="s">
        <v>752</v>
      </c>
      <c r="AA1159" t="s">
        <v>752</v>
      </c>
      <c r="AB1159" t="s">
        <v>612</v>
      </c>
      <c r="AC1159" t="s">
        <v>612</v>
      </c>
      <c r="AD1159" t="s">
        <v>612</v>
      </c>
      <c r="AE1159" t="s">
        <v>752</v>
      </c>
      <c r="AF1159" t="s">
        <v>752</v>
      </c>
      <c r="AG1159" t="s">
        <v>752</v>
      </c>
      <c r="AH1159" t="s">
        <v>612</v>
      </c>
      <c r="AI1159" t="s">
        <v>612</v>
      </c>
      <c r="AJ1159" t="s">
        <v>612</v>
      </c>
      <c r="AK1159" t="s">
        <v>612</v>
      </c>
      <c r="AL1159" t="s">
        <v>612</v>
      </c>
      <c r="AM1159" t="s">
        <v>612</v>
      </c>
      <c r="AN1159" t="s">
        <v>612</v>
      </c>
      <c r="AO1159" t="s">
        <v>612</v>
      </c>
      <c r="AP1159" t="s">
        <v>612</v>
      </c>
      <c r="AQ1159">
        <v>1533</v>
      </c>
      <c r="AR1159" t="s">
        <v>612</v>
      </c>
      <c r="AS1159" t="s">
        <v>612</v>
      </c>
      <c r="AT1159" t="s">
        <v>613</v>
      </c>
      <c r="AU1159" t="s">
        <v>612</v>
      </c>
      <c r="AV1159" t="s">
        <v>635</v>
      </c>
      <c r="AW1159">
        <v>43509</v>
      </c>
      <c r="AX1159">
        <v>32422562</v>
      </c>
      <c r="AY1159" t="s">
        <v>621</v>
      </c>
      <c r="AZ1159" t="s">
        <v>145</v>
      </c>
      <c r="BA1159" t="s">
        <v>470</v>
      </c>
      <c r="BB1159" t="s">
        <v>662</v>
      </c>
      <c r="BC1159">
        <v>41153</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32422562</v>
      </c>
      <c r="BY1159">
        <v>0</v>
      </c>
      <c r="BZ1159">
        <v>0</v>
      </c>
      <c r="CA1159">
        <v>0</v>
      </c>
      <c r="CB1159">
        <v>0</v>
      </c>
      <c r="CC1159">
        <v>0</v>
      </c>
      <c r="CD1159">
        <v>32422562</v>
      </c>
      <c r="CE1159">
        <v>32422562</v>
      </c>
      <c r="CF1159">
        <v>32422562</v>
      </c>
      <c r="CG1159">
        <v>0</v>
      </c>
      <c r="CH1159" t="s">
        <v>612</v>
      </c>
      <c r="CI1159" t="s">
        <v>616</v>
      </c>
      <c r="CJ1159" t="s">
        <v>753</v>
      </c>
      <c r="CK1159" t="s">
        <v>754</v>
      </c>
      <c r="CL1159" t="s">
        <v>617</v>
      </c>
      <c r="CM1159" t="s">
        <v>617</v>
      </c>
      <c r="CN1159">
        <v>32422562</v>
      </c>
    </row>
    <row r="1160" spans="1:92" x14ac:dyDescent="0.25">
      <c r="A1160" t="s">
        <v>6996</v>
      </c>
      <c r="B1160" t="s">
        <v>6996</v>
      </c>
      <c r="C1160">
        <v>19</v>
      </c>
      <c r="D1160" t="s">
        <v>597</v>
      </c>
      <c r="E1160">
        <v>66125</v>
      </c>
      <c r="F1160" t="s">
        <v>6771</v>
      </c>
      <c r="G1160" t="s">
        <v>4991</v>
      </c>
      <c r="H1160" t="s">
        <v>4992</v>
      </c>
      <c r="I1160" t="s">
        <v>630</v>
      </c>
      <c r="J1160">
        <v>338</v>
      </c>
      <c r="K1160">
        <v>5510</v>
      </c>
      <c r="L1160" t="s">
        <v>6997</v>
      </c>
      <c r="M1160" t="s">
        <v>6998</v>
      </c>
      <c r="N1160" t="s">
        <v>6787</v>
      </c>
      <c r="O1160" t="s">
        <v>6999</v>
      </c>
      <c r="P1160" t="s">
        <v>6789</v>
      </c>
      <c r="Q1160" t="s">
        <v>6790</v>
      </c>
      <c r="R1160" t="s">
        <v>6791</v>
      </c>
      <c r="S1160" t="s">
        <v>6779</v>
      </c>
      <c r="T1160" t="s">
        <v>6780</v>
      </c>
      <c r="U1160" t="s">
        <v>3036</v>
      </c>
      <c r="V1160" t="s">
        <v>1577</v>
      </c>
      <c r="W1160">
        <v>43.789949999999997</v>
      </c>
      <c r="X1160">
        <v>-79.688109999999995</v>
      </c>
      <c r="Y1160" t="s">
        <v>612</v>
      </c>
      <c r="Z1160" t="s">
        <v>612</v>
      </c>
      <c r="AA1160" t="s">
        <v>612</v>
      </c>
      <c r="AB1160" t="s">
        <v>612</v>
      </c>
      <c r="AC1160" t="s">
        <v>612</v>
      </c>
      <c r="AD1160" t="s">
        <v>612</v>
      </c>
      <c r="AE1160" t="s">
        <v>612</v>
      </c>
      <c r="AF1160" t="s">
        <v>612</v>
      </c>
      <c r="AG1160" t="s">
        <v>612</v>
      </c>
      <c r="AH1160" t="s">
        <v>612</v>
      </c>
      <c r="AI1160" t="s">
        <v>612</v>
      </c>
      <c r="AJ1160" t="s">
        <v>612</v>
      </c>
      <c r="AK1160" t="s">
        <v>612</v>
      </c>
      <c r="AL1160" t="s">
        <v>612</v>
      </c>
      <c r="AM1160" t="s">
        <v>612</v>
      </c>
      <c r="AN1160" t="s">
        <v>612</v>
      </c>
      <c r="AO1160" t="s">
        <v>612</v>
      </c>
      <c r="AP1160" t="s">
        <v>612</v>
      </c>
      <c r="AQ1160" t="s">
        <v>612</v>
      </c>
      <c r="AR1160" t="s">
        <v>612</v>
      </c>
      <c r="AS1160" t="s">
        <v>612</v>
      </c>
      <c r="AT1160" t="s">
        <v>613</v>
      </c>
      <c r="AU1160" t="s">
        <v>612</v>
      </c>
      <c r="AV1160" t="s">
        <v>614</v>
      </c>
      <c r="AW1160" t="s">
        <v>612</v>
      </c>
      <c r="AX1160">
        <v>10861784</v>
      </c>
      <c r="AY1160" t="s">
        <v>621</v>
      </c>
      <c r="AZ1160" t="s">
        <v>145</v>
      </c>
      <c r="BA1160" t="s">
        <v>470</v>
      </c>
      <c r="BB1160" t="s">
        <v>626</v>
      </c>
      <c r="BC1160">
        <v>40057</v>
      </c>
      <c r="BD1160">
        <v>0</v>
      </c>
      <c r="BE1160">
        <v>0</v>
      </c>
      <c r="BF1160">
        <v>0</v>
      </c>
      <c r="BG1160">
        <v>0</v>
      </c>
      <c r="BH1160">
        <v>0</v>
      </c>
      <c r="BI1160">
        <v>0</v>
      </c>
      <c r="BJ1160">
        <v>0</v>
      </c>
      <c r="BK1160">
        <v>0</v>
      </c>
      <c r="BL1160">
        <v>0</v>
      </c>
      <c r="BM1160">
        <v>0</v>
      </c>
      <c r="BN1160">
        <v>0</v>
      </c>
      <c r="BO1160">
        <v>0</v>
      </c>
      <c r="BP1160">
        <v>0</v>
      </c>
      <c r="BQ1160">
        <v>0</v>
      </c>
      <c r="BR1160">
        <v>52365</v>
      </c>
      <c r="BS1160">
        <v>52365</v>
      </c>
      <c r="BT1160">
        <v>10809419</v>
      </c>
      <c r="BU1160">
        <v>0</v>
      </c>
      <c r="BV1160">
        <v>0</v>
      </c>
      <c r="BW1160">
        <v>0</v>
      </c>
      <c r="BX1160">
        <v>0</v>
      </c>
      <c r="BY1160">
        <v>0</v>
      </c>
      <c r="BZ1160">
        <v>0</v>
      </c>
      <c r="CA1160">
        <v>0</v>
      </c>
      <c r="CB1160">
        <v>0</v>
      </c>
      <c r="CC1160">
        <v>0</v>
      </c>
      <c r="CD1160">
        <v>10809419</v>
      </c>
      <c r="CE1160">
        <v>10861784</v>
      </c>
      <c r="CF1160">
        <v>10861784</v>
      </c>
      <c r="CG1160">
        <v>0</v>
      </c>
      <c r="CH1160" t="s">
        <v>612</v>
      </c>
      <c r="CI1160" t="s">
        <v>616</v>
      </c>
      <c r="CJ1160" t="s">
        <v>617</v>
      </c>
      <c r="CK1160" t="s">
        <v>617</v>
      </c>
      <c r="CL1160" t="s">
        <v>617</v>
      </c>
      <c r="CM1160" t="s">
        <v>617</v>
      </c>
      <c r="CN1160">
        <v>0</v>
      </c>
    </row>
    <row r="1161" spans="1:92" x14ac:dyDescent="0.25">
      <c r="A1161" t="s">
        <v>7000</v>
      </c>
      <c r="B1161" t="s">
        <v>7000</v>
      </c>
      <c r="C1161">
        <v>19</v>
      </c>
      <c r="D1161" t="s">
        <v>597</v>
      </c>
      <c r="E1161">
        <v>66125</v>
      </c>
      <c r="F1161" t="s">
        <v>6771</v>
      </c>
      <c r="G1161" t="s">
        <v>7001</v>
      </c>
      <c r="H1161" t="s">
        <v>7002</v>
      </c>
      <c r="I1161" t="s">
        <v>630</v>
      </c>
      <c r="J1161">
        <v>2087</v>
      </c>
      <c r="K1161">
        <v>6645</v>
      </c>
      <c r="L1161" t="s">
        <v>7003</v>
      </c>
      <c r="M1161" t="s">
        <v>7004</v>
      </c>
      <c r="N1161" t="s">
        <v>6787</v>
      </c>
      <c r="O1161" t="s">
        <v>7005</v>
      </c>
      <c r="P1161" t="s">
        <v>6789</v>
      </c>
      <c r="Q1161" t="s">
        <v>6790</v>
      </c>
      <c r="R1161" t="s">
        <v>6791</v>
      </c>
      <c r="S1161" t="s">
        <v>6779</v>
      </c>
      <c r="T1161" t="s">
        <v>6780</v>
      </c>
      <c r="U1161" t="s">
        <v>3036</v>
      </c>
      <c r="V1161" t="s">
        <v>1577</v>
      </c>
      <c r="W1161">
        <v>43.672609999999999</v>
      </c>
      <c r="X1161">
        <v>-79.749020000000002</v>
      </c>
      <c r="Y1161" t="s">
        <v>612</v>
      </c>
      <c r="Z1161" t="s">
        <v>612</v>
      </c>
      <c r="AA1161" t="s">
        <v>612</v>
      </c>
      <c r="AB1161" t="s">
        <v>612</v>
      </c>
      <c r="AC1161" t="s">
        <v>612</v>
      </c>
      <c r="AD1161" t="s">
        <v>612</v>
      </c>
      <c r="AE1161" t="s">
        <v>612</v>
      </c>
      <c r="AF1161" t="s">
        <v>612</v>
      </c>
      <c r="AG1161" t="s">
        <v>612</v>
      </c>
      <c r="AH1161" t="s">
        <v>612</v>
      </c>
      <c r="AI1161" t="s">
        <v>612</v>
      </c>
      <c r="AJ1161" t="s">
        <v>612</v>
      </c>
      <c r="AK1161" t="s">
        <v>612</v>
      </c>
      <c r="AL1161" t="s">
        <v>612</v>
      </c>
      <c r="AM1161" t="s">
        <v>612</v>
      </c>
      <c r="AN1161" t="s">
        <v>612</v>
      </c>
      <c r="AO1161" t="s">
        <v>612</v>
      </c>
      <c r="AP1161" t="s">
        <v>612</v>
      </c>
      <c r="AQ1161" t="s">
        <v>612</v>
      </c>
      <c r="AR1161" t="s">
        <v>612</v>
      </c>
      <c r="AS1161" t="s">
        <v>612</v>
      </c>
      <c r="AT1161" t="s">
        <v>613</v>
      </c>
      <c r="AU1161" t="s">
        <v>612</v>
      </c>
      <c r="AV1161" t="s">
        <v>635</v>
      </c>
      <c r="AW1161">
        <v>39691</v>
      </c>
      <c r="AX1161">
        <v>1178613</v>
      </c>
      <c r="AY1161" t="s">
        <v>621</v>
      </c>
      <c r="AZ1161" t="s">
        <v>140</v>
      </c>
      <c r="BA1161" t="s">
        <v>470</v>
      </c>
      <c r="BB1161" t="s">
        <v>2212</v>
      </c>
      <c r="BC1161">
        <v>36404</v>
      </c>
      <c r="BD1161">
        <v>0</v>
      </c>
      <c r="BE1161">
        <v>0</v>
      </c>
      <c r="BF1161">
        <v>0</v>
      </c>
      <c r="BG1161">
        <v>0</v>
      </c>
      <c r="BH1161">
        <v>0</v>
      </c>
      <c r="BI1161">
        <v>0</v>
      </c>
      <c r="BJ1161">
        <v>0</v>
      </c>
      <c r="BK1161">
        <v>0</v>
      </c>
      <c r="BL1161">
        <v>0</v>
      </c>
      <c r="BM1161">
        <v>0</v>
      </c>
      <c r="BN1161">
        <v>0</v>
      </c>
      <c r="BO1161">
        <v>0</v>
      </c>
      <c r="BP1161">
        <v>0</v>
      </c>
      <c r="BQ1161">
        <v>0</v>
      </c>
      <c r="BR1161">
        <v>0</v>
      </c>
      <c r="BS1161">
        <v>0</v>
      </c>
      <c r="BT1161">
        <v>1178613</v>
      </c>
      <c r="BU1161">
        <v>0</v>
      </c>
      <c r="BV1161">
        <v>0</v>
      </c>
      <c r="BW1161">
        <v>0</v>
      </c>
      <c r="BX1161">
        <v>0</v>
      </c>
      <c r="BY1161">
        <v>0</v>
      </c>
      <c r="BZ1161">
        <v>0</v>
      </c>
      <c r="CA1161">
        <v>0</v>
      </c>
      <c r="CB1161">
        <v>0</v>
      </c>
      <c r="CC1161">
        <v>0</v>
      </c>
      <c r="CD1161">
        <v>1178613</v>
      </c>
      <c r="CE1161">
        <v>1178613</v>
      </c>
      <c r="CF1161">
        <v>1178613</v>
      </c>
      <c r="CG1161">
        <v>0</v>
      </c>
      <c r="CH1161" t="s">
        <v>612</v>
      </c>
      <c r="CI1161" t="s">
        <v>616</v>
      </c>
      <c r="CJ1161" t="s">
        <v>617</v>
      </c>
      <c r="CK1161" t="s">
        <v>617</v>
      </c>
      <c r="CL1161" t="s">
        <v>617</v>
      </c>
      <c r="CM1161" t="s">
        <v>617</v>
      </c>
      <c r="CN1161">
        <v>0</v>
      </c>
    </row>
    <row r="1162" spans="1:92" x14ac:dyDescent="0.25">
      <c r="A1162" t="s">
        <v>7006</v>
      </c>
      <c r="B1162" t="s">
        <v>7006</v>
      </c>
      <c r="C1162">
        <v>19</v>
      </c>
      <c r="D1162" t="s">
        <v>597</v>
      </c>
      <c r="E1162">
        <v>66125</v>
      </c>
      <c r="F1162" t="s">
        <v>6771</v>
      </c>
      <c r="G1162" t="s">
        <v>7001</v>
      </c>
      <c r="H1162" t="s">
        <v>7002</v>
      </c>
      <c r="I1162" t="s">
        <v>630</v>
      </c>
      <c r="J1162">
        <v>2087</v>
      </c>
      <c r="K1162">
        <v>6645</v>
      </c>
      <c r="L1162" t="s">
        <v>7003</v>
      </c>
      <c r="M1162" t="s">
        <v>7004</v>
      </c>
      <c r="N1162" t="s">
        <v>6787</v>
      </c>
      <c r="O1162" t="s">
        <v>7005</v>
      </c>
      <c r="P1162" t="s">
        <v>6789</v>
      </c>
      <c r="Q1162" t="s">
        <v>6790</v>
      </c>
      <c r="R1162" t="s">
        <v>6791</v>
      </c>
      <c r="S1162" t="s">
        <v>6779</v>
      </c>
      <c r="T1162" t="s">
        <v>6780</v>
      </c>
      <c r="U1162" t="s">
        <v>3036</v>
      </c>
      <c r="V1162" t="s">
        <v>1577</v>
      </c>
      <c r="W1162">
        <v>43.672609999999999</v>
      </c>
      <c r="X1162">
        <v>-79.749020000000002</v>
      </c>
      <c r="Y1162" t="s">
        <v>612</v>
      </c>
      <c r="Z1162" t="s">
        <v>612</v>
      </c>
      <c r="AA1162" t="s">
        <v>612</v>
      </c>
      <c r="AB1162" t="s">
        <v>612</v>
      </c>
      <c r="AC1162" t="s">
        <v>612</v>
      </c>
      <c r="AD1162" t="s">
        <v>612</v>
      </c>
      <c r="AE1162" t="s">
        <v>612</v>
      </c>
      <c r="AF1162" t="s">
        <v>612</v>
      </c>
      <c r="AG1162" t="s">
        <v>612</v>
      </c>
      <c r="AH1162" t="s">
        <v>612</v>
      </c>
      <c r="AI1162" t="s">
        <v>612</v>
      </c>
      <c r="AJ1162" t="s">
        <v>612</v>
      </c>
      <c r="AK1162" t="s">
        <v>612</v>
      </c>
      <c r="AL1162" t="s">
        <v>612</v>
      </c>
      <c r="AM1162" t="s">
        <v>612</v>
      </c>
      <c r="AN1162" t="s">
        <v>612</v>
      </c>
      <c r="AO1162" t="s">
        <v>612</v>
      </c>
      <c r="AP1162" t="s">
        <v>612</v>
      </c>
      <c r="AQ1162" t="s">
        <v>612</v>
      </c>
      <c r="AR1162" t="s">
        <v>612</v>
      </c>
      <c r="AS1162" t="s">
        <v>612</v>
      </c>
      <c r="AT1162" t="s">
        <v>613</v>
      </c>
      <c r="AU1162" t="s">
        <v>612</v>
      </c>
      <c r="AV1162" t="s">
        <v>635</v>
      </c>
      <c r="AW1162">
        <v>39691</v>
      </c>
      <c r="AX1162">
        <v>5573368</v>
      </c>
      <c r="AY1162" t="s">
        <v>621</v>
      </c>
      <c r="AZ1162" t="s">
        <v>140</v>
      </c>
      <c r="BA1162" t="s">
        <v>470</v>
      </c>
      <c r="BB1162" t="s">
        <v>941</v>
      </c>
      <c r="BC1162">
        <v>39692</v>
      </c>
      <c r="BD1162">
        <v>0</v>
      </c>
      <c r="BE1162">
        <v>0</v>
      </c>
      <c r="BF1162">
        <v>0</v>
      </c>
      <c r="BG1162">
        <v>0</v>
      </c>
      <c r="BH1162">
        <v>0</v>
      </c>
      <c r="BI1162">
        <v>0</v>
      </c>
      <c r="BJ1162">
        <v>0</v>
      </c>
      <c r="BK1162">
        <v>0</v>
      </c>
      <c r="BL1162">
        <v>0</v>
      </c>
      <c r="BM1162">
        <v>0</v>
      </c>
      <c r="BN1162">
        <v>0</v>
      </c>
      <c r="BO1162">
        <v>0</v>
      </c>
      <c r="BP1162">
        <v>0</v>
      </c>
      <c r="BQ1162">
        <v>0</v>
      </c>
      <c r="BR1162">
        <v>0</v>
      </c>
      <c r="BS1162">
        <v>0</v>
      </c>
      <c r="BT1162">
        <v>5573368</v>
      </c>
      <c r="BU1162">
        <v>0</v>
      </c>
      <c r="BV1162">
        <v>0</v>
      </c>
      <c r="BW1162">
        <v>0</v>
      </c>
      <c r="BX1162">
        <v>0</v>
      </c>
      <c r="BY1162">
        <v>0</v>
      </c>
      <c r="BZ1162">
        <v>0</v>
      </c>
      <c r="CA1162">
        <v>0</v>
      </c>
      <c r="CB1162">
        <v>0</v>
      </c>
      <c r="CC1162">
        <v>0</v>
      </c>
      <c r="CD1162">
        <v>5573368</v>
      </c>
      <c r="CE1162">
        <v>5573368</v>
      </c>
      <c r="CF1162">
        <v>5573368</v>
      </c>
      <c r="CG1162">
        <v>0</v>
      </c>
      <c r="CH1162" t="s">
        <v>612</v>
      </c>
      <c r="CI1162" t="s">
        <v>616</v>
      </c>
      <c r="CJ1162" t="s">
        <v>617</v>
      </c>
      <c r="CK1162" t="s">
        <v>617</v>
      </c>
      <c r="CL1162" t="s">
        <v>617</v>
      </c>
      <c r="CM1162" t="s">
        <v>617</v>
      </c>
      <c r="CN1162">
        <v>0</v>
      </c>
    </row>
    <row r="1163" spans="1:92" x14ac:dyDescent="0.25">
      <c r="A1163" t="s">
        <v>7007</v>
      </c>
      <c r="B1163" t="s">
        <v>7007</v>
      </c>
      <c r="C1163">
        <v>19</v>
      </c>
      <c r="D1163" t="s">
        <v>597</v>
      </c>
      <c r="E1163">
        <v>66125</v>
      </c>
      <c r="F1163" t="s">
        <v>6771</v>
      </c>
      <c r="G1163" t="s">
        <v>7008</v>
      </c>
      <c r="H1163" t="s">
        <v>7009</v>
      </c>
      <c r="I1163" t="s">
        <v>630</v>
      </c>
      <c r="J1163">
        <v>342</v>
      </c>
      <c r="K1163">
        <v>5514</v>
      </c>
      <c r="L1163" t="s">
        <v>7010</v>
      </c>
      <c r="M1163" t="s">
        <v>7011</v>
      </c>
      <c r="N1163" t="s">
        <v>6774</v>
      </c>
      <c r="O1163" t="s">
        <v>7012</v>
      </c>
      <c r="P1163" t="s">
        <v>6776</v>
      </c>
      <c r="Q1163" t="s">
        <v>6777</v>
      </c>
      <c r="R1163" t="s">
        <v>6778</v>
      </c>
      <c r="S1163" t="s">
        <v>6779</v>
      </c>
      <c r="T1163" t="s">
        <v>6780</v>
      </c>
      <c r="U1163" t="s">
        <v>3036</v>
      </c>
      <c r="V1163" t="s">
        <v>1577</v>
      </c>
      <c r="W1163">
        <v>43.603580000000001</v>
      </c>
      <c r="X1163">
        <v>-79.678479999999993</v>
      </c>
      <c r="Y1163" t="s">
        <v>612</v>
      </c>
      <c r="Z1163" t="s">
        <v>612</v>
      </c>
      <c r="AA1163" t="s">
        <v>612</v>
      </c>
      <c r="AB1163" t="s">
        <v>612</v>
      </c>
      <c r="AC1163" t="s">
        <v>612</v>
      </c>
      <c r="AD1163" t="s">
        <v>612</v>
      </c>
      <c r="AE1163" t="s">
        <v>612</v>
      </c>
      <c r="AF1163" t="s">
        <v>612</v>
      </c>
      <c r="AG1163" t="s">
        <v>612</v>
      </c>
      <c r="AH1163" t="s">
        <v>612</v>
      </c>
      <c r="AI1163" t="s">
        <v>612</v>
      </c>
      <c r="AJ1163" t="s">
        <v>612</v>
      </c>
      <c r="AK1163" t="s">
        <v>612</v>
      </c>
      <c r="AL1163" t="s">
        <v>612</v>
      </c>
      <c r="AM1163" t="s">
        <v>612</v>
      </c>
      <c r="AN1163" t="s">
        <v>612</v>
      </c>
      <c r="AO1163" t="s">
        <v>612</v>
      </c>
      <c r="AP1163" t="s">
        <v>612</v>
      </c>
      <c r="AQ1163" t="s">
        <v>612</v>
      </c>
      <c r="AR1163" t="s">
        <v>612</v>
      </c>
      <c r="AS1163" t="s">
        <v>612</v>
      </c>
      <c r="AT1163" t="s">
        <v>613</v>
      </c>
      <c r="AU1163" t="s">
        <v>612</v>
      </c>
      <c r="AV1163" t="s">
        <v>635</v>
      </c>
      <c r="AW1163">
        <v>39691</v>
      </c>
      <c r="AX1163">
        <v>1066200</v>
      </c>
      <c r="AY1163" t="s">
        <v>621</v>
      </c>
      <c r="AZ1163" t="s">
        <v>140</v>
      </c>
      <c r="BA1163" t="s">
        <v>470</v>
      </c>
      <c r="BB1163" t="s">
        <v>2212</v>
      </c>
      <c r="BC1163">
        <v>36404</v>
      </c>
      <c r="BD1163">
        <v>0</v>
      </c>
      <c r="BE1163">
        <v>0</v>
      </c>
      <c r="BF1163">
        <v>0</v>
      </c>
      <c r="BG1163">
        <v>0</v>
      </c>
      <c r="BH1163">
        <v>0</v>
      </c>
      <c r="BI1163">
        <v>0</v>
      </c>
      <c r="BJ1163">
        <v>0</v>
      </c>
      <c r="BK1163">
        <v>0</v>
      </c>
      <c r="BL1163">
        <v>0</v>
      </c>
      <c r="BM1163">
        <v>0</v>
      </c>
      <c r="BN1163">
        <v>0</v>
      </c>
      <c r="BO1163">
        <v>0</v>
      </c>
      <c r="BP1163">
        <v>0</v>
      </c>
      <c r="BQ1163">
        <v>0</v>
      </c>
      <c r="BR1163">
        <v>0</v>
      </c>
      <c r="BS1163">
        <v>0</v>
      </c>
      <c r="BT1163">
        <v>1066200</v>
      </c>
      <c r="BU1163">
        <v>0</v>
      </c>
      <c r="BV1163">
        <v>0</v>
      </c>
      <c r="BW1163">
        <v>0</v>
      </c>
      <c r="BX1163">
        <v>0</v>
      </c>
      <c r="BY1163">
        <v>0</v>
      </c>
      <c r="BZ1163">
        <v>0</v>
      </c>
      <c r="CA1163">
        <v>0</v>
      </c>
      <c r="CB1163">
        <v>0</v>
      </c>
      <c r="CC1163">
        <v>0</v>
      </c>
      <c r="CD1163">
        <v>1066200</v>
      </c>
      <c r="CE1163">
        <v>1066200</v>
      </c>
      <c r="CF1163">
        <v>1066200</v>
      </c>
      <c r="CG1163">
        <v>0</v>
      </c>
      <c r="CH1163" t="s">
        <v>612</v>
      </c>
      <c r="CI1163" t="s">
        <v>616</v>
      </c>
      <c r="CJ1163" t="s">
        <v>617</v>
      </c>
      <c r="CK1163" t="s">
        <v>617</v>
      </c>
      <c r="CL1163" t="s">
        <v>617</v>
      </c>
      <c r="CM1163" t="s">
        <v>617</v>
      </c>
      <c r="CN1163">
        <v>0</v>
      </c>
    </row>
    <row r="1164" spans="1:92" x14ac:dyDescent="0.25">
      <c r="A1164" t="s">
        <v>7013</v>
      </c>
      <c r="B1164" t="s">
        <v>7013</v>
      </c>
      <c r="C1164">
        <v>19</v>
      </c>
      <c r="D1164" t="s">
        <v>597</v>
      </c>
      <c r="E1164">
        <v>66125</v>
      </c>
      <c r="F1164" t="s">
        <v>6771</v>
      </c>
      <c r="G1164" t="s">
        <v>7008</v>
      </c>
      <c r="H1164" t="s">
        <v>7009</v>
      </c>
      <c r="I1164" t="s">
        <v>630</v>
      </c>
      <c r="J1164">
        <v>342</v>
      </c>
      <c r="K1164">
        <v>5514</v>
      </c>
      <c r="L1164" t="s">
        <v>7010</v>
      </c>
      <c r="M1164" t="s">
        <v>7011</v>
      </c>
      <c r="N1164" t="s">
        <v>6774</v>
      </c>
      <c r="O1164" t="s">
        <v>7012</v>
      </c>
      <c r="P1164" t="s">
        <v>6776</v>
      </c>
      <c r="Q1164" t="s">
        <v>6777</v>
      </c>
      <c r="R1164" t="s">
        <v>6778</v>
      </c>
      <c r="S1164" t="s">
        <v>6779</v>
      </c>
      <c r="T1164" t="s">
        <v>6780</v>
      </c>
      <c r="U1164" t="s">
        <v>3036</v>
      </c>
      <c r="V1164" t="s">
        <v>1577</v>
      </c>
      <c r="W1164">
        <v>43.603580000000001</v>
      </c>
      <c r="X1164">
        <v>-79.678479999999993</v>
      </c>
      <c r="Y1164" t="s">
        <v>612</v>
      </c>
      <c r="Z1164" t="s">
        <v>612</v>
      </c>
      <c r="AA1164" t="s">
        <v>612</v>
      </c>
      <c r="AB1164" t="s">
        <v>612</v>
      </c>
      <c r="AC1164" t="s">
        <v>612</v>
      </c>
      <c r="AD1164" t="s">
        <v>612</v>
      </c>
      <c r="AE1164" t="s">
        <v>612</v>
      </c>
      <c r="AF1164" t="s">
        <v>612</v>
      </c>
      <c r="AG1164" t="s">
        <v>612</v>
      </c>
      <c r="AH1164" t="s">
        <v>612</v>
      </c>
      <c r="AI1164" t="s">
        <v>612</v>
      </c>
      <c r="AJ1164" t="s">
        <v>612</v>
      </c>
      <c r="AK1164" t="s">
        <v>612</v>
      </c>
      <c r="AL1164" t="s">
        <v>612</v>
      </c>
      <c r="AM1164" t="s">
        <v>612</v>
      </c>
      <c r="AN1164" t="s">
        <v>612</v>
      </c>
      <c r="AO1164" t="s">
        <v>612</v>
      </c>
      <c r="AP1164" t="s">
        <v>612</v>
      </c>
      <c r="AQ1164" t="s">
        <v>612</v>
      </c>
      <c r="AR1164" t="s">
        <v>612</v>
      </c>
      <c r="AS1164" t="s">
        <v>612</v>
      </c>
      <c r="AT1164" t="s">
        <v>613</v>
      </c>
      <c r="AU1164" t="s">
        <v>612</v>
      </c>
      <c r="AV1164" t="s">
        <v>635</v>
      </c>
      <c r="AW1164">
        <v>39691</v>
      </c>
      <c r="AX1164">
        <v>5966461</v>
      </c>
      <c r="AY1164" t="s">
        <v>621</v>
      </c>
      <c r="AZ1164" t="s">
        <v>140</v>
      </c>
      <c r="BA1164" t="s">
        <v>470</v>
      </c>
      <c r="BB1164" t="s">
        <v>941</v>
      </c>
      <c r="BC1164">
        <v>39692</v>
      </c>
      <c r="BD1164">
        <v>0</v>
      </c>
      <c r="BE1164">
        <v>0</v>
      </c>
      <c r="BF1164">
        <v>0</v>
      </c>
      <c r="BG1164">
        <v>0</v>
      </c>
      <c r="BH1164">
        <v>0</v>
      </c>
      <c r="BI1164">
        <v>0</v>
      </c>
      <c r="BJ1164">
        <v>0</v>
      </c>
      <c r="BK1164">
        <v>0</v>
      </c>
      <c r="BL1164">
        <v>0</v>
      </c>
      <c r="BM1164">
        <v>0</v>
      </c>
      <c r="BN1164">
        <v>0</v>
      </c>
      <c r="BO1164">
        <v>0</v>
      </c>
      <c r="BP1164">
        <v>0</v>
      </c>
      <c r="BQ1164">
        <v>0</v>
      </c>
      <c r="BR1164">
        <v>0</v>
      </c>
      <c r="BS1164">
        <v>0</v>
      </c>
      <c r="BT1164">
        <v>5966461</v>
      </c>
      <c r="BU1164">
        <v>0</v>
      </c>
      <c r="BV1164">
        <v>0</v>
      </c>
      <c r="BW1164">
        <v>0</v>
      </c>
      <c r="BX1164">
        <v>0</v>
      </c>
      <c r="BY1164">
        <v>0</v>
      </c>
      <c r="BZ1164">
        <v>0</v>
      </c>
      <c r="CA1164">
        <v>0</v>
      </c>
      <c r="CB1164">
        <v>0</v>
      </c>
      <c r="CC1164">
        <v>0</v>
      </c>
      <c r="CD1164">
        <v>5966461</v>
      </c>
      <c r="CE1164">
        <v>5966461</v>
      </c>
      <c r="CF1164">
        <v>5966461</v>
      </c>
      <c r="CG1164">
        <v>0</v>
      </c>
      <c r="CH1164" t="s">
        <v>612</v>
      </c>
      <c r="CI1164" t="s">
        <v>616</v>
      </c>
      <c r="CJ1164" t="s">
        <v>617</v>
      </c>
      <c r="CK1164" t="s">
        <v>617</v>
      </c>
      <c r="CL1164" t="s">
        <v>617</v>
      </c>
      <c r="CM1164" t="s">
        <v>617</v>
      </c>
      <c r="CN1164">
        <v>0</v>
      </c>
    </row>
    <row r="1165" spans="1:92" x14ac:dyDescent="0.25">
      <c r="A1165" t="s">
        <v>7014</v>
      </c>
      <c r="B1165" t="s">
        <v>7014</v>
      </c>
      <c r="C1165">
        <v>19</v>
      </c>
      <c r="D1165" t="s">
        <v>597</v>
      </c>
      <c r="E1165">
        <v>66125</v>
      </c>
      <c r="F1165" t="s">
        <v>6771</v>
      </c>
      <c r="G1165" t="s">
        <v>7015</v>
      </c>
      <c r="H1165" t="s">
        <v>7016</v>
      </c>
      <c r="I1165" t="s">
        <v>630</v>
      </c>
      <c r="J1165">
        <v>436</v>
      </c>
      <c r="K1165">
        <v>5586</v>
      </c>
      <c r="L1165" t="s">
        <v>7017</v>
      </c>
      <c r="M1165" t="s">
        <v>7018</v>
      </c>
      <c r="N1165" t="s">
        <v>6787</v>
      </c>
      <c r="O1165" t="s">
        <v>7019</v>
      </c>
      <c r="P1165" t="s">
        <v>6789</v>
      </c>
      <c r="Q1165" t="s">
        <v>6790</v>
      </c>
      <c r="R1165" t="s">
        <v>6791</v>
      </c>
      <c r="S1165" t="s">
        <v>6779</v>
      </c>
      <c r="T1165" t="s">
        <v>6780</v>
      </c>
      <c r="U1165" t="s">
        <v>3036</v>
      </c>
      <c r="V1165" t="s">
        <v>1577</v>
      </c>
      <c r="W1165">
        <v>43.65419</v>
      </c>
      <c r="X1165">
        <v>-79.724900000000005</v>
      </c>
      <c r="Y1165" t="s">
        <v>612</v>
      </c>
      <c r="Z1165" t="s">
        <v>612</v>
      </c>
      <c r="AA1165" t="s">
        <v>612</v>
      </c>
      <c r="AB1165" t="s">
        <v>612</v>
      </c>
      <c r="AC1165" t="s">
        <v>612</v>
      </c>
      <c r="AD1165" t="s">
        <v>612</v>
      </c>
      <c r="AE1165" t="s">
        <v>612</v>
      </c>
      <c r="AF1165" t="s">
        <v>612</v>
      </c>
      <c r="AG1165" t="s">
        <v>612</v>
      </c>
      <c r="AH1165" t="s">
        <v>612</v>
      </c>
      <c r="AI1165" t="s">
        <v>612</v>
      </c>
      <c r="AJ1165" t="s">
        <v>612</v>
      </c>
      <c r="AK1165" t="s">
        <v>612</v>
      </c>
      <c r="AL1165" t="s">
        <v>612</v>
      </c>
      <c r="AM1165" t="s">
        <v>612</v>
      </c>
      <c r="AN1165" t="s">
        <v>612</v>
      </c>
      <c r="AO1165" t="s">
        <v>612</v>
      </c>
      <c r="AP1165" t="s">
        <v>612</v>
      </c>
      <c r="AQ1165" t="s">
        <v>612</v>
      </c>
      <c r="AR1165" t="s">
        <v>612</v>
      </c>
      <c r="AS1165" t="s">
        <v>612</v>
      </c>
      <c r="AT1165" t="s">
        <v>613</v>
      </c>
      <c r="AU1165" t="s">
        <v>612</v>
      </c>
      <c r="AV1165" t="s">
        <v>635</v>
      </c>
      <c r="AW1165">
        <v>39691</v>
      </c>
      <c r="AX1165">
        <v>2323048</v>
      </c>
      <c r="AY1165" t="s">
        <v>621</v>
      </c>
      <c r="AZ1165" t="s">
        <v>140</v>
      </c>
      <c r="BA1165" t="s">
        <v>470</v>
      </c>
      <c r="BB1165" t="s">
        <v>659</v>
      </c>
      <c r="BC1165">
        <v>36770</v>
      </c>
      <c r="BD1165">
        <v>0</v>
      </c>
      <c r="BE1165">
        <v>0</v>
      </c>
      <c r="BF1165">
        <v>0</v>
      </c>
      <c r="BG1165">
        <v>0</v>
      </c>
      <c r="BH1165">
        <v>0</v>
      </c>
      <c r="BI1165">
        <v>0</v>
      </c>
      <c r="BJ1165">
        <v>0</v>
      </c>
      <c r="BK1165">
        <v>0</v>
      </c>
      <c r="BL1165">
        <v>0</v>
      </c>
      <c r="BM1165">
        <v>0</v>
      </c>
      <c r="BN1165">
        <v>0</v>
      </c>
      <c r="BO1165">
        <v>0</v>
      </c>
      <c r="BP1165">
        <v>0</v>
      </c>
      <c r="BQ1165">
        <v>0</v>
      </c>
      <c r="BR1165">
        <v>0</v>
      </c>
      <c r="BS1165">
        <v>0</v>
      </c>
      <c r="BT1165">
        <v>2323048</v>
      </c>
      <c r="BU1165">
        <v>0</v>
      </c>
      <c r="BV1165">
        <v>0</v>
      </c>
      <c r="BW1165">
        <v>0</v>
      </c>
      <c r="BX1165">
        <v>0</v>
      </c>
      <c r="BY1165">
        <v>0</v>
      </c>
      <c r="BZ1165">
        <v>0</v>
      </c>
      <c r="CA1165">
        <v>0</v>
      </c>
      <c r="CB1165">
        <v>0</v>
      </c>
      <c r="CC1165">
        <v>0</v>
      </c>
      <c r="CD1165">
        <v>2323048</v>
      </c>
      <c r="CE1165">
        <v>2323048</v>
      </c>
      <c r="CF1165">
        <v>2323048</v>
      </c>
      <c r="CG1165">
        <v>0</v>
      </c>
      <c r="CH1165" t="s">
        <v>612</v>
      </c>
      <c r="CI1165" t="s">
        <v>616</v>
      </c>
      <c r="CJ1165" t="s">
        <v>617</v>
      </c>
      <c r="CK1165" t="s">
        <v>617</v>
      </c>
      <c r="CL1165" t="s">
        <v>617</v>
      </c>
      <c r="CM1165" t="s">
        <v>617</v>
      </c>
      <c r="CN1165">
        <v>0</v>
      </c>
    </row>
    <row r="1166" spans="1:92" x14ac:dyDescent="0.25">
      <c r="A1166" t="s">
        <v>7020</v>
      </c>
      <c r="B1166" t="s">
        <v>7020</v>
      </c>
      <c r="C1166">
        <v>19</v>
      </c>
      <c r="D1166" t="s">
        <v>597</v>
      </c>
      <c r="E1166">
        <v>66125</v>
      </c>
      <c r="F1166" t="s">
        <v>6771</v>
      </c>
      <c r="G1166" t="s">
        <v>7015</v>
      </c>
      <c r="H1166" t="s">
        <v>7016</v>
      </c>
      <c r="I1166" t="s">
        <v>630</v>
      </c>
      <c r="J1166">
        <v>436</v>
      </c>
      <c r="K1166">
        <v>5586</v>
      </c>
      <c r="L1166" t="s">
        <v>7017</v>
      </c>
      <c r="M1166" t="s">
        <v>7018</v>
      </c>
      <c r="N1166" t="s">
        <v>6787</v>
      </c>
      <c r="O1166" t="s">
        <v>7019</v>
      </c>
      <c r="P1166" t="s">
        <v>6789</v>
      </c>
      <c r="Q1166" t="s">
        <v>6790</v>
      </c>
      <c r="R1166" t="s">
        <v>6791</v>
      </c>
      <c r="S1166" t="s">
        <v>6779</v>
      </c>
      <c r="T1166" t="s">
        <v>6780</v>
      </c>
      <c r="U1166" t="s">
        <v>3036</v>
      </c>
      <c r="V1166" t="s">
        <v>1577</v>
      </c>
      <c r="W1166">
        <v>43.65419</v>
      </c>
      <c r="X1166">
        <v>-79.724900000000005</v>
      </c>
      <c r="Y1166" t="s">
        <v>612</v>
      </c>
      <c r="Z1166" t="s">
        <v>612</v>
      </c>
      <c r="AA1166" t="s">
        <v>612</v>
      </c>
      <c r="AB1166" t="s">
        <v>612</v>
      </c>
      <c r="AC1166" t="s">
        <v>612</v>
      </c>
      <c r="AD1166" t="s">
        <v>612</v>
      </c>
      <c r="AE1166" t="s">
        <v>612</v>
      </c>
      <c r="AF1166" t="s">
        <v>612</v>
      </c>
      <c r="AG1166" t="s">
        <v>612</v>
      </c>
      <c r="AH1166" t="s">
        <v>612</v>
      </c>
      <c r="AI1166" t="s">
        <v>612</v>
      </c>
      <c r="AJ1166" t="s">
        <v>612</v>
      </c>
      <c r="AK1166" t="s">
        <v>612</v>
      </c>
      <c r="AL1166" t="s">
        <v>612</v>
      </c>
      <c r="AM1166" t="s">
        <v>612</v>
      </c>
      <c r="AN1166" t="s">
        <v>612</v>
      </c>
      <c r="AO1166" t="s">
        <v>612</v>
      </c>
      <c r="AP1166" t="s">
        <v>612</v>
      </c>
      <c r="AQ1166" t="s">
        <v>612</v>
      </c>
      <c r="AR1166" t="s">
        <v>612</v>
      </c>
      <c r="AS1166" t="s">
        <v>612</v>
      </c>
      <c r="AT1166" t="s">
        <v>613</v>
      </c>
      <c r="AU1166" t="s">
        <v>612</v>
      </c>
      <c r="AV1166" t="s">
        <v>614</v>
      </c>
      <c r="AW1166" t="s">
        <v>612</v>
      </c>
      <c r="AX1166">
        <v>2379954</v>
      </c>
      <c r="AY1166" t="s">
        <v>621</v>
      </c>
      <c r="AZ1166" t="s">
        <v>140</v>
      </c>
      <c r="BA1166" t="s">
        <v>470</v>
      </c>
      <c r="BB1166" t="s">
        <v>700</v>
      </c>
      <c r="BC1166">
        <v>41883</v>
      </c>
      <c r="BD1166">
        <v>0</v>
      </c>
      <c r="BE1166">
        <v>0</v>
      </c>
      <c r="BF1166">
        <v>0</v>
      </c>
      <c r="BG1166">
        <v>0</v>
      </c>
      <c r="BH1166">
        <v>0</v>
      </c>
      <c r="BI1166">
        <v>0</v>
      </c>
      <c r="BJ1166">
        <v>0</v>
      </c>
      <c r="BK1166">
        <v>0</v>
      </c>
      <c r="BL1166">
        <v>0</v>
      </c>
      <c r="BM1166">
        <v>0</v>
      </c>
      <c r="BN1166">
        <v>0</v>
      </c>
      <c r="BO1166">
        <v>0</v>
      </c>
      <c r="BP1166">
        <v>0</v>
      </c>
      <c r="BQ1166">
        <v>0</v>
      </c>
      <c r="BR1166">
        <v>0</v>
      </c>
      <c r="BS1166">
        <v>0</v>
      </c>
      <c r="BT1166">
        <v>154476</v>
      </c>
      <c r="BU1166">
        <v>0</v>
      </c>
      <c r="BV1166">
        <v>2225478</v>
      </c>
      <c r="BW1166">
        <v>0</v>
      </c>
      <c r="BX1166">
        <v>0</v>
      </c>
      <c r="BY1166">
        <v>0</v>
      </c>
      <c r="BZ1166">
        <v>0</v>
      </c>
      <c r="CA1166">
        <v>0</v>
      </c>
      <c r="CB1166">
        <v>0</v>
      </c>
      <c r="CC1166">
        <v>0</v>
      </c>
      <c r="CD1166">
        <v>2379954</v>
      </c>
      <c r="CE1166">
        <v>2379954</v>
      </c>
      <c r="CF1166">
        <v>2379954</v>
      </c>
      <c r="CG1166">
        <v>0</v>
      </c>
      <c r="CH1166" t="s">
        <v>612</v>
      </c>
      <c r="CI1166" t="s">
        <v>616</v>
      </c>
      <c r="CJ1166" t="s">
        <v>617</v>
      </c>
      <c r="CK1166" t="s">
        <v>617</v>
      </c>
      <c r="CL1166" t="s">
        <v>617</v>
      </c>
      <c r="CM1166" t="s">
        <v>617</v>
      </c>
      <c r="CN1166">
        <v>0</v>
      </c>
    </row>
    <row r="1167" spans="1:92" x14ac:dyDescent="0.25">
      <c r="A1167" t="s">
        <v>7021</v>
      </c>
      <c r="B1167" t="s">
        <v>7021</v>
      </c>
      <c r="C1167">
        <v>19</v>
      </c>
      <c r="D1167" t="s">
        <v>597</v>
      </c>
      <c r="E1167">
        <v>66125</v>
      </c>
      <c r="F1167" t="s">
        <v>6771</v>
      </c>
      <c r="G1167" t="s">
        <v>7022</v>
      </c>
      <c r="H1167" t="s">
        <v>7023</v>
      </c>
      <c r="I1167" t="s">
        <v>630</v>
      </c>
      <c r="J1167">
        <v>10646</v>
      </c>
      <c r="K1167">
        <v>11218</v>
      </c>
      <c r="L1167" t="s">
        <v>7024</v>
      </c>
      <c r="M1167" t="s">
        <v>7025</v>
      </c>
      <c r="N1167" t="s">
        <v>6787</v>
      </c>
      <c r="O1167" t="s">
        <v>7026</v>
      </c>
      <c r="P1167" t="s">
        <v>6789</v>
      </c>
      <c r="Q1167" t="s">
        <v>6790</v>
      </c>
      <c r="R1167" t="s">
        <v>6791</v>
      </c>
      <c r="S1167" t="s">
        <v>6779</v>
      </c>
      <c r="T1167" t="s">
        <v>6780</v>
      </c>
      <c r="U1167" t="s">
        <v>3036</v>
      </c>
      <c r="V1167" t="s">
        <v>1577</v>
      </c>
      <c r="W1167">
        <v>43.705710000000003</v>
      </c>
      <c r="X1167">
        <v>-79.817809999999994</v>
      </c>
      <c r="Y1167" t="s">
        <v>612</v>
      </c>
      <c r="Z1167" t="s">
        <v>612</v>
      </c>
      <c r="AA1167" t="s">
        <v>612</v>
      </c>
      <c r="AB1167" t="s">
        <v>612</v>
      </c>
      <c r="AC1167" t="s">
        <v>612</v>
      </c>
      <c r="AD1167" t="s">
        <v>612</v>
      </c>
      <c r="AE1167" t="s">
        <v>612</v>
      </c>
      <c r="AF1167" t="s">
        <v>612</v>
      </c>
      <c r="AG1167" t="s">
        <v>612</v>
      </c>
      <c r="AH1167" t="s">
        <v>612</v>
      </c>
      <c r="AI1167" t="s">
        <v>612</v>
      </c>
      <c r="AJ1167" t="s">
        <v>612</v>
      </c>
      <c r="AK1167" t="s">
        <v>612</v>
      </c>
      <c r="AL1167" t="s">
        <v>612</v>
      </c>
      <c r="AM1167" t="s">
        <v>612</v>
      </c>
      <c r="AN1167" t="s">
        <v>612</v>
      </c>
      <c r="AO1167" t="s">
        <v>612</v>
      </c>
      <c r="AP1167" t="s">
        <v>612</v>
      </c>
      <c r="AQ1167" t="s">
        <v>612</v>
      </c>
      <c r="AR1167" t="s">
        <v>612</v>
      </c>
      <c r="AS1167" t="s">
        <v>612</v>
      </c>
      <c r="AT1167" t="s">
        <v>613</v>
      </c>
      <c r="AU1167" t="s">
        <v>612</v>
      </c>
      <c r="AV1167" t="s">
        <v>635</v>
      </c>
      <c r="AW1167">
        <v>39691</v>
      </c>
      <c r="AX1167">
        <v>11000704</v>
      </c>
      <c r="AY1167" t="s">
        <v>621</v>
      </c>
      <c r="AZ1167" t="s">
        <v>145</v>
      </c>
      <c r="BA1167" t="s">
        <v>470</v>
      </c>
      <c r="BB1167" t="s">
        <v>975</v>
      </c>
      <c r="BC1167">
        <v>38596</v>
      </c>
      <c r="BD1167">
        <v>0</v>
      </c>
      <c r="BE1167">
        <v>0</v>
      </c>
      <c r="BF1167">
        <v>0</v>
      </c>
      <c r="BG1167">
        <v>0</v>
      </c>
      <c r="BH1167">
        <v>0</v>
      </c>
      <c r="BI1167">
        <v>0</v>
      </c>
      <c r="BJ1167">
        <v>0</v>
      </c>
      <c r="BK1167">
        <v>0</v>
      </c>
      <c r="BL1167">
        <v>0</v>
      </c>
      <c r="BM1167">
        <v>0</v>
      </c>
      <c r="BN1167">
        <v>0</v>
      </c>
      <c r="BO1167">
        <v>0</v>
      </c>
      <c r="BP1167">
        <v>0</v>
      </c>
      <c r="BQ1167">
        <v>0</v>
      </c>
      <c r="BR1167">
        <v>95826</v>
      </c>
      <c r="BS1167">
        <v>95826</v>
      </c>
      <c r="BT1167">
        <v>10904878</v>
      </c>
      <c r="BU1167">
        <v>0</v>
      </c>
      <c r="BV1167">
        <v>0</v>
      </c>
      <c r="BW1167">
        <v>0</v>
      </c>
      <c r="BX1167">
        <v>0</v>
      </c>
      <c r="BY1167">
        <v>0</v>
      </c>
      <c r="BZ1167">
        <v>0</v>
      </c>
      <c r="CA1167">
        <v>0</v>
      </c>
      <c r="CB1167">
        <v>0</v>
      </c>
      <c r="CC1167">
        <v>0</v>
      </c>
      <c r="CD1167">
        <v>10904878</v>
      </c>
      <c r="CE1167">
        <v>11000704</v>
      </c>
      <c r="CF1167">
        <v>11000704</v>
      </c>
      <c r="CG1167">
        <v>0</v>
      </c>
      <c r="CH1167" t="s">
        <v>612</v>
      </c>
      <c r="CI1167" t="s">
        <v>616</v>
      </c>
      <c r="CJ1167" t="s">
        <v>617</v>
      </c>
      <c r="CK1167" t="s">
        <v>617</v>
      </c>
      <c r="CL1167" t="s">
        <v>617</v>
      </c>
      <c r="CM1167" t="s">
        <v>617</v>
      </c>
      <c r="CN1167">
        <v>0</v>
      </c>
    </row>
    <row r="1168" spans="1:92" x14ac:dyDescent="0.25">
      <c r="A1168" t="s">
        <v>7027</v>
      </c>
      <c r="B1168" t="s">
        <v>7027</v>
      </c>
      <c r="C1168">
        <v>19</v>
      </c>
      <c r="D1168" t="s">
        <v>597</v>
      </c>
      <c r="E1168">
        <v>66125</v>
      </c>
      <c r="F1168" t="s">
        <v>6771</v>
      </c>
      <c r="G1168" t="s">
        <v>7028</v>
      </c>
      <c r="H1168" t="s">
        <v>7029</v>
      </c>
      <c r="I1168" t="s">
        <v>667</v>
      </c>
      <c r="J1168">
        <v>5281</v>
      </c>
      <c r="K1168">
        <v>8166</v>
      </c>
      <c r="L1168" t="s">
        <v>7030</v>
      </c>
      <c r="M1168" t="s">
        <v>7031</v>
      </c>
      <c r="N1168" t="s">
        <v>6787</v>
      </c>
      <c r="O1168" t="s">
        <v>7032</v>
      </c>
      <c r="P1168" t="s">
        <v>6789</v>
      </c>
      <c r="Q1168" t="s">
        <v>6790</v>
      </c>
      <c r="R1168" t="s">
        <v>6791</v>
      </c>
      <c r="S1168" t="s">
        <v>6779</v>
      </c>
      <c r="T1168" t="s">
        <v>6780</v>
      </c>
      <c r="U1168" t="s">
        <v>3036</v>
      </c>
      <c r="V1168" t="s">
        <v>1577</v>
      </c>
      <c r="W1168">
        <v>43.737400000000001</v>
      </c>
      <c r="X1168">
        <v>-79.728279999999998</v>
      </c>
      <c r="Y1168" t="s">
        <v>612</v>
      </c>
      <c r="Z1168" t="s">
        <v>612</v>
      </c>
      <c r="AA1168" t="s">
        <v>612</v>
      </c>
      <c r="AB1168" t="s">
        <v>612</v>
      </c>
      <c r="AC1168" t="s">
        <v>612</v>
      </c>
      <c r="AD1168" t="s">
        <v>612</v>
      </c>
      <c r="AE1168" t="s">
        <v>612</v>
      </c>
      <c r="AF1168" t="s">
        <v>612</v>
      </c>
      <c r="AG1168" t="s">
        <v>612</v>
      </c>
      <c r="AH1168" t="s">
        <v>612</v>
      </c>
      <c r="AI1168" t="s">
        <v>612</v>
      </c>
      <c r="AJ1168" t="s">
        <v>612</v>
      </c>
      <c r="AK1168" t="s">
        <v>612</v>
      </c>
      <c r="AL1168" t="s">
        <v>612</v>
      </c>
      <c r="AM1168" t="s">
        <v>612</v>
      </c>
      <c r="AN1168" t="s">
        <v>612</v>
      </c>
      <c r="AO1168" t="s">
        <v>612</v>
      </c>
      <c r="AP1168" t="s">
        <v>612</v>
      </c>
      <c r="AQ1168" t="s">
        <v>612</v>
      </c>
      <c r="AR1168" t="s">
        <v>612</v>
      </c>
      <c r="AS1168" t="s">
        <v>612</v>
      </c>
      <c r="AT1168" t="s">
        <v>613</v>
      </c>
      <c r="AU1168" t="s">
        <v>612</v>
      </c>
      <c r="AV1168" t="s">
        <v>614</v>
      </c>
      <c r="AW1168" t="s">
        <v>612</v>
      </c>
      <c r="AX1168">
        <v>7252744</v>
      </c>
      <c r="AY1168" t="s">
        <v>621</v>
      </c>
      <c r="AZ1168" t="s">
        <v>140</v>
      </c>
      <c r="BA1168" t="s">
        <v>470</v>
      </c>
      <c r="BB1168" t="s">
        <v>977</v>
      </c>
      <c r="BC1168">
        <v>40422</v>
      </c>
      <c r="BD1168">
        <v>0</v>
      </c>
      <c r="BE1168">
        <v>0</v>
      </c>
      <c r="BF1168">
        <v>0</v>
      </c>
      <c r="BG1168">
        <v>0</v>
      </c>
      <c r="BH1168">
        <v>0</v>
      </c>
      <c r="BI1168">
        <v>0</v>
      </c>
      <c r="BJ1168">
        <v>0</v>
      </c>
      <c r="BK1168">
        <v>0</v>
      </c>
      <c r="BL1168">
        <v>0</v>
      </c>
      <c r="BM1168">
        <v>0</v>
      </c>
      <c r="BN1168">
        <v>0</v>
      </c>
      <c r="BO1168">
        <v>0</v>
      </c>
      <c r="BP1168">
        <v>0</v>
      </c>
      <c r="BQ1168">
        <v>0</v>
      </c>
      <c r="BR1168">
        <v>0</v>
      </c>
      <c r="BS1168">
        <v>0</v>
      </c>
      <c r="BT1168">
        <v>7252744</v>
      </c>
      <c r="BU1168">
        <v>0</v>
      </c>
      <c r="BV1168">
        <v>0</v>
      </c>
      <c r="BW1168">
        <v>0</v>
      </c>
      <c r="BX1168">
        <v>0</v>
      </c>
      <c r="BY1168">
        <v>0</v>
      </c>
      <c r="BZ1168">
        <v>0</v>
      </c>
      <c r="CA1168">
        <v>0</v>
      </c>
      <c r="CB1168">
        <v>0</v>
      </c>
      <c r="CC1168">
        <v>0</v>
      </c>
      <c r="CD1168">
        <v>7252744</v>
      </c>
      <c r="CE1168">
        <v>7252744</v>
      </c>
      <c r="CF1168">
        <v>7252744</v>
      </c>
      <c r="CG1168">
        <v>0</v>
      </c>
      <c r="CH1168" t="s">
        <v>612</v>
      </c>
      <c r="CI1168" t="s">
        <v>616</v>
      </c>
      <c r="CJ1168" t="s">
        <v>617</v>
      </c>
      <c r="CK1168" t="s">
        <v>617</v>
      </c>
      <c r="CL1168" t="s">
        <v>617</v>
      </c>
      <c r="CM1168" t="s">
        <v>617</v>
      </c>
      <c r="CN1168">
        <v>0</v>
      </c>
    </row>
    <row r="1169" spans="1:92" x14ac:dyDescent="0.25">
      <c r="A1169" t="s">
        <v>7033</v>
      </c>
      <c r="B1169" t="s">
        <v>7033</v>
      </c>
      <c r="C1169">
        <v>19</v>
      </c>
      <c r="D1169" t="s">
        <v>597</v>
      </c>
      <c r="E1169">
        <v>66125</v>
      </c>
      <c r="F1169" t="s">
        <v>6771</v>
      </c>
      <c r="G1169" t="s">
        <v>3903</v>
      </c>
      <c r="H1169" t="s">
        <v>3904</v>
      </c>
      <c r="I1169" t="s">
        <v>630</v>
      </c>
      <c r="J1169">
        <v>24226</v>
      </c>
      <c r="K1169">
        <v>19218</v>
      </c>
      <c r="L1169" t="s">
        <v>7034</v>
      </c>
      <c r="M1169" t="s">
        <v>7035</v>
      </c>
      <c r="N1169" t="s">
        <v>6774</v>
      </c>
      <c r="O1169" t="s">
        <v>7036</v>
      </c>
      <c r="P1169" t="s">
        <v>6776</v>
      </c>
      <c r="Q1169" t="s">
        <v>6777</v>
      </c>
      <c r="R1169" t="s">
        <v>6778</v>
      </c>
      <c r="S1169" t="s">
        <v>6779</v>
      </c>
      <c r="T1169" t="s">
        <v>6780</v>
      </c>
      <c r="U1169" t="s">
        <v>3036</v>
      </c>
      <c r="V1169" t="s">
        <v>1577</v>
      </c>
      <c r="W1169">
        <v>43.57752223</v>
      </c>
      <c r="X1169">
        <v>-79.63511312</v>
      </c>
      <c r="Y1169">
        <v>41298</v>
      </c>
      <c r="Z1169" t="s">
        <v>662</v>
      </c>
      <c r="AA1169" t="s">
        <v>662</v>
      </c>
      <c r="AB1169" t="s">
        <v>612</v>
      </c>
      <c r="AC1169" t="s">
        <v>612</v>
      </c>
      <c r="AD1169" t="s">
        <v>612</v>
      </c>
      <c r="AE1169">
        <v>41298</v>
      </c>
      <c r="AF1169" t="s">
        <v>662</v>
      </c>
      <c r="AG1169" t="s">
        <v>662</v>
      </c>
      <c r="AH1169" t="s">
        <v>612</v>
      </c>
      <c r="AI1169" t="s">
        <v>612</v>
      </c>
      <c r="AJ1169" t="s">
        <v>612</v>
      </c>
      <c r="AK1169" t="s">
        <v>612</v>
      </c>
      <c r="AL1169" t="s">
        <v>612</v>
      </c>
      <c r="AM1169" t="s">
        <v>612</v>
      </c>
      <c r="AN1169" t="s">
        <v>612</v>
      </c>
      <c r="AO1169" t="s">
        <v>612</v>
      </c>
      <c r="AP1169" t="s">
        <v>612</v>
      </c>
      <c r="AQ1169">
        <v>615</v>
      </c>
      <c r="AR1169" t="s">
        <v>612</v>
      </c>
      <c r="AS1169" t="s">
        <v>612</v>
      </c>
      <c r="AT1169" t="s">
        <v>613</v>
      </c>
      <c r="AU1169" t="s">
        <v>612</v>
      </c>
      <c r="AV1169" t="s">
        <v>614</v>
      </c>
      <c r="AW1169" t="s">
        <v>612</v>
      </c>
      <c r="AX1169">
        <v>12323436</v>
      </c>
      <c r="AY1169" t="s">
        <v>621</v>
      </c>
      <c r="AZ1169" t="s">
        <v>145</v>
      </c>
      <c r="BA1169" t="s">
        <v>460</v>
      </c>
      <c r="BB1169" t="s">
        <v>700</v>
      </c>
      <c r="BC1169">
        <v>41884</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1397841</v>
      </c>
      <c r="BW1169">
        <v>0</v>
      </c>
      <c r="BX1169">
        <v>10883570</v>
      </c>
      <c r="BY1169">
        <v>0</v>
      </c>
      <c r="BZ1169">
        <v>0</v>
      </c>
      <c r="CA1169">
        <v>0</v>
      </c>
      <c r="CB1169">
        <v>0</v>
      </c>
      <c r="CC1169">
        <v>0</v>
      </c>
      <c r="CD1169">
        <v>12281411</v>
      </c>
      <c r="CE1169">
        <v>12281411</v>
      </c>
      <c r="CF1169">
        <v>12281411</v>
      </c>
      <c r="CG1169">
        <v>0</v>
      </c>
      <c r="CH1169" t="s">
        <v>612</v>
      </c>
      <c r="CI1169" t="s">
        <v>616</v>
      </c>
      <c r="CJ1169" t="s">
        <v>702</v>
      </c>
      <c r="CK1169" t="s">
        <v>703</v>
      </c>
      <c r="CL1169" t="s">
        <v>617</v>
      </c>
      <c r="CM1169" t="s">
        <v>617</v>
      </c>
      <c r="CN1169">
        <v>10883570</v>
      </c>
    </row>
    <row r="1170" spans="1:92" x14ac:dyDescent="0.25">
      <c r="A1170" t="s">
        <v>7037</v>
      </c>
      <c r="B1170" t="s">
        <v>7037</v>
      </c>
      <c r="C1170">
        <v>19</v>
      </c>
      <c r="D1170" t="s">
        <v>597</v>
      </c>
      <c r="E1170">
        <v>66125</v>
      </c>
      <c r="F1170" t="s">
        <v>6771</v>
      </c>
      <c r="G1170" t="s">
        <v>7038</v>
      </c>
      <c r="H1170" t="s">
        <v>7039</v>
      </c>
      <c r="I1170" t="s">
        <v>630</v>
      </c>
      <c r="J1170">
        <v>9898</v>
      </c>
      <c r="K1170">
        <v>10316</v>
      </c>
      <c r="L1170" t="s">
        <v>7040</v>
      </c>
      <c r="M1170" t="s">
        <v>7041</v>
      </c>
      <c r="N1170" t="s">
        <v>6774</v>
      </c>
      <c r="O1170" t="s">
        <v>7042</v>
      </c>
      <c r="P1170" t="s">
        <v>6776</v>
      </c>
      <c r="Q1170" t="s">
        <v>6777</v>
      </c>
      <c r="R1170" t="s">
        <v>6778</v>
      </c>
      <c r="S1170" t="s">
        <v>6779</v>
      </c>
      <c r="T1170" t="s">
        <v>6780</v>
      </c>
      <c r="U1170" t="s">
        <v>3036</v>
      </c>
      <c r="V1170" t="s">
        <v>1577</v>
      </c>
      <c r="W1170">
        <v>43.559469999999997</v>
      </c>
      <c r="X1170">
        <v>-79.747630000000001</v>
      </c>
      <c r="Y1170" t="s">
        <v>612</v>
      </c>
      <c r="Z1170" t="s">
        <v>612</v>
      </c>
      <c r="AA1170" t="s">
        <v>612</v>
      </c>
      <c r="AB1170" t="s">
        <v>612</v>
      </c>
      <c r="AC1170" t="s">
        <v>612</v>
      </c>
      <c r="AD1170" t="s">
        <v>612</v>
      </c>
      <c r="AE1170" t="s">
        <v>612</v>
      </c>
      <c r="AF1170" t="s">
        <v>612</v>
      </c>
      <c r="AG1170" t="s">
        <v>612</v>
      </c>
      <c r="AH1170" t="s">
        <v>612</v>
      </c>
      <c r="AI1170" t="s">
        <v>612</v>
      </c>
      <c r="AJ1170" t="s">
        <v>612</v>
      </c>
      <c r="AK1170" t="s">
        <v>612</v>
      </c>
      <c r="AL1170" t="s">
        <v>612</v>
      </c>
      <c r="AM1170" t="s">
        <v>612</v>
      </c>
      <c r="AN1170" t="s">
        <v>612</v>
      </c>
      <c r="AO1170" t="s">
        <v>612</v>
      </c>
      <c r="AP1170" t="s">
        <v>612</v>
      </c>
      <c r="AQ1170" t="s">
        <v>612</v>
      </c>
      <c r="AR1170" t="s">
        <v>612</v>
      </c>
      <c r="AS1170" t="s">
        <v>612</v>
      </c>
      <c r="AT1170" t="s">
        <v>613</v>
      </c>
      <c r="AU1170" t="s">
        <v>612</v>
      </c>
      <c r="AV1170" t="s">
        <v>635</v>
      </c>
      <c r="AW1170">
        <v>39691</v>
      </c>
      <c r="AX1170">
        <v>7049136</v>
      </c>
      <c r="AY1170" t="s">
        <v>621</v>
      </c>
      <c r="AZ1170" t="s">
        <v>145</v>
      </c>
      <c r="BA1170" t="s">
        <v>470</v>
      </c>
      <c r="BB1170" t="s">
        <v>659</v>
      </c>
      <c r="BC1170">
        <v>36770</v>
      </c>
      <c r="BD1170">
        <v>0</v>
      </c>
      <c r="BE1170">
        <v>0</v>
      </c>
      <c r="BF1170">
        <v>0</v>
      </c>
      <c r="BG1170">
        <v>0</v>
      </c>
      <c r="BH1170">
        <v>0</v>
      </c>
      <c r="BI1170">
        <v>0</v>
      </c>
      <c r="BJ1170">
        <v>0</v>
      </c>
      <c r="BK1170">
        <v>0</v>
      </c>
      <c r="BL1170">
        <v>0</v>
      </c>
      <c r="BM1170">
        <v>0</v>
      </c>
      <c r="BN1170">
        <v>0</v>
      </c>
      <c r="BO1170">
        <v>0</v>
      </c>
      <c r="BP1170">
        <v>0</v>
      </c>
      <c r="BQ1170">
        <v>0</v>
      </c>
      <c r="BR1170">
        <v>76786</v>
      </c>
      <c r="BS1170">
        <v>76786</v>
      </c>
      <c r="BT1170">
        <v>6972350</v>
      </c>
      <c r="BU1170">
        <v>0</v>
      </c>
      <c r="BV1170">
        <v>0</v>
      </c>
      <c r="BW1170">
        <v>0</v>
      </c>
      <c r="BX1170">
        <v>0</v>
      </c>
      <c r="BY1170">
        <v>0</v>
      </c>
      <c r="BZ1170">
        <v>0</v>
      </c>
      <c r="CA1170">
        <v>0</v>
      </c>
      <c r="CB1170">
        <v>0</v>
      </c>
      <c r="CC1170">
        <v>0</v>
      </c>
      <c r="CD1170">
        <v>6972350</v>
      </c>
      <c r="CE1170">
        <v>7049136</v>
      </c>
      <c r="CF1170">
        <v>7049136</v>
      </c>
      <c r="CG1170">
        <v>0</v>
      </c>
      <c r="CH1170" t="s">
        <v>612</v>
      </c>
      <c r="CI1170" t="s">
        <v>616</v>
      </c>
      <c r="CJ1170" t="s">
        <v>617</v>
      </c>
      <c r="CK1170" t="s">
        <v>617</v>
      </c>
      <c r="CL1170" t="s">
        <v>617</v>
      </c>
      <c r="CM1170" t="s">
        <v>617</v>
      </c>
      <c r="CN1170">
        <v>0</v>
      </c>
    </row>
    <row r="1171" spans="1:92" x14ac:dyDescent="0.25">
      <c r="A1171" t="s">
        <v>7043</v>
      </c>
      <c r="B1171" t="s">
        <v>7043</v>
      </c>
      <c r="C1171">
        <v>19</v>
      </c>
      <c r="D1171" t="s">
        <v>597</v>
      </c>
      <c r="E1171">
        <v>66125</v>
      </c>
      <c r="F1171" t="s">
        <v>6771</v>
      </c>
      <c r="G1171" t="s">
        <v>7044</v>
      </c>
      <c r="H1171" t="s">
        <v>7045</v>
      </c>
      <c r="I1171" t="s">
        <v>630</v>
      </c>
      <c r="J1171">
        <v>24295</v>
      </c>
      <c r="K1171">
        <v>19287</v>
      </c>
      <c r="L1171" t="s">
        <v>7046</v>
      </c>
      <c r="M1171" t="s">
        <v>7047</v>
      </c>
      <c r="N1171" t="s">
        <v>6787</v>
      </c>
      <c r="O1171" t="s">
        <v>7048</v>
      </c>
      <c r="P1171" t="s">
        <v>6789</v>
      </c>
      <c r="Q1171" t="s">
        <v>6790</v>
      </c>
      <c r="R1171" t="s">
        <v>6791</v>
      </c>
      <c r="S1171" t="s">
        <v>6779</v>
      </c>
      <c r="T1171" t="s">
        <v>6780</v>
      </c>
      <c r="U1171" t="s">
        <v>3036</v>
      </c>
      <c r="V1171" t="s">
        <v>1577</v>
      </c>
      <c r="W1171">
        <v>43.656403959999999</v>
      </c>
      <c r="X1171">
        <v>-79.780398070000004</v>
      </c>
      <c r="Y1171">
        <v>41298</v>
      </c>
      <c r="Z1171" t="s">
        <v>662</v>
      </c>
      <c r="AA1171" t="s">
        <v>662</v>
      </c>
      <c r="AB1171" t="s">
        <v>612</v>
      </c>
      <c r="AC1171" t="s">
        <v>612</v>
      </c>
      <c r="AD1171" t="s">
        <v>612</v>
      </c>
      <c r="AE1171">
        <v>41298</v>
      </c>
      <c r="AF1171" t="s">
        <v>662</v>
      </c>
      <c r="AG1171" t="s">
        <v>662</v>
      </c>
      <c r="AH1171" t="s">
        <v>612</v>
      </c>
      <c r="AI1171" t="s">
        <v>612</v>
      </c>
      <c r="AJ1171" t="s">
        <v>612</v>
      </c>
      <c r="AK1171" t="s">
        <v>612</v>
      </c>
      <c r="AL1171" t="s">
        <v>612</v>
      </c>
      <c r="AM1171" t="s">
        <v>612</v>
      </c>
      <c r="AN1171" t="s">
        <v>612</v>
      </c>
      <c r="AO1171" t="s">
        <v>612</v>
      </c>
      <c r="AP1171" t="s">
        <v>612</v>
      </c>
      <c r="AQ1171">
        <v>850</v>
      </c>
      <c r="AR1171" t="s">
        <v>612</v>
      </c>
      <c r="AS1171" t="s">
        <v>612</v>
      </c>
      <c r="AT1171" t="s">
        <v>613</v>
      </c>
      <c r="AU1171" t="s">
        <v>612</v>
      </c>
      <c r="AV1171" t="s">
        <v>614</v>
      </c>
      <c r="AW1171" t="s">
        <v>612</v>
      </c>
      <c r="AX1171">
        <v>14664828</v>
      </c>
      <c r="AY1171" t="s">
        <v>621</v>
      </c>
      <c r="AZ1171" t="s">
        <v>145</v>
      </c>
      <c r="BA1171" t="s">
        <v>460</v>
      </c>
      <c r="BB1171" t="s">
        <v>700</v>
      </c>
      <c r="BC1171">
        <v>42109</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500000</v>
      </c>
      <c r="BW1171">
        <v>0</v>
      </c>
      <c r="BX1171">
        <v>11741068</v>
      </c>
      <c r="BY1171">
        <v>0</v>
      </c>
      <c r="BZ1171">
        <v>0</v>
      </c>
      <c r="CA1171">
        <v>0</v>
      </c>
      <c r="CB1171">
        <v>0</v>
      </c>
      <c r="CC1171">
        <v>0</v>
      </c>
      <c r="CD1171">
        <v>12241068</v>
      </c>
      <c r="CE1171">
        <v>12241068</v>
      </c>
      <c r="CF1171">
        <v>12364828</v>
      </c>
      <c r="CG1171">
        <v>123760</v>
      </c>
      <c r="CH1171" t="s">
        <v>612</v>
      </c>
      <c r="CI1171" t="s">
        <v>616</v>
      </c>
      <c r="CJ1171" t="s">
        <v>702</v>
      </c>
      <c r="CK1171" t="s">
        <v>703</v>
      </c>
      <c r="CL1171" t="s">
        <v>617</v>
      </c>
      <c r="CM1171" t="s">
        <v>617</v>
      </c>
      <c r="CN1171">
        <v>11741068</v>
      </c>
    </row>
    <row r="1172" spans="1:92" x14ac:dyDescent="0.25">
      <c r="A1172" t="s">
        <v>7049</v>
      </c>
      <c r="B1172" t="s">
        <v>7049</v>
      </c>
      <c r="C1172">
        <v>19</v>
      </c>
      <c r="D1172" t="s">
        <v>597</v>
      </c>
      <c r="E1172">
        <v>66125</v>
      </c>
      <c r="F1172" t="s">
        <v>6771</v>
      </c>
      <c r="G1172" t="s">
        <v>7050</v>
      </c>
      <c r="H1172" t="s">
        <v>7051</v>
      </c>
      <c r="I1172" t="s">
        <v>630</v>
      </c>
      <c r="J1172">
        <v>10490</v>
      </c>
      <c r="K1172">
        <v>11131</v>
      </c>
      <c r="L1172" t="s">
        <v>7052</v>
      </c>
      <c r="M1172" t="s">
        <v>7053</v>
      </c>
      <c r="N1172" t="s">
        <v>6787</v>
      </c>
      <c r="O1172" t="s">
        <v>7054</v>
      </c>
      <c r="P1172" t="s">
        <v>6789</v>
      </c>
      <c r="Q1172" t="s">
        <v>6790</v>
      </c>
      <c r="R1172" t="s">
        <v>6791</v>
      </c>
      <c r="S1172" t="s">
        <v>6779</v>
      </c>
      <c r="T1172" t="s">
        <v>6780</v>
      </c>
      <c r="U1172" t="s">
        <v>3036</v>
      </c>
      <c r="V1172" t="s">
        <v>1577</v>
      </c>
      <c r="W1172">
        <v>43.771129999999999</v>
      </c>
      <c r="X1172">
        <v>-79.67062</v>
      </c>
      <c r="Y1172" t="s">
        <v>612</v>
      </c>
      <c r="Z1172" t="s">
        <v>612</v>
      </c>
      <c r="AA1172" t="s">
        <v>612</v>
      </c>
      <c r="AB1172" t="s">
        <v>612</v>
      </c>
      <c r="AC1172" t="s">
        <v>612</v>
      </c>
      <c r="AD1172" t="s">
        <v>612</v>
      </c>
      <c r="AE1172" t="s">
        <v>612</v>
      </c>
      <c r="AF1172" t="s">
        <v>612</v>
      </c>
      <c r="AG1172" t="s">
        <v>612</v>
      </c>
      <c r="AH1172" t="s">
        <v>612</v>
      </c>
      <c r="AI1172" t="s">
        <v>612</v>
      </c>
      <c r="AJ1172" t="s">
        <v>612</v>
      </c>
      <c r="AK1172" t="s">
        <v>612</v>
      </c>
      <c r="AL1172" t="s">
        <v>612</v>
      </c>
      <c r="AM1172" t="s">
        <v>612</v>
      </c>
      <c r="AN1172" t="s">
        <v>612</v>
      </c>
      <c r="AO1172" t="s">
        <v>612</v>
      </c>
      <c r="AP1172" t="s">
        <v>612</v>
      </c>
      <c r="AQ1172" t="s">
        <v>612</v>
      </c>
      <c r="AR1172" t="s">
        <v>612</v>
      </c>
      <c r="AS1172" t="s">
        <v>612</v>
      </c>
      <c r="AT1172" t="s">
        <v>613</v>
      </c>
      <c r="AU1172" t="s">
        <v>612</v>
      </c>
      <c r="AV1172" t="s">
        <v>635</v>
      </c>
      <c r="AW1172">
        <v>39691</v>
      </c>
      <c r="AX1172">
        <v>7198918</v>
      </c>
      <c r="AY1172" t="s">
        <v>621</v>
      </c>
      <c r="AZ1172" t="s">
        <v>145</v>
      </c>
      <c r="BA1172" t="s">
        <v>470</v>
      </c>
      <c r="BB1172" t="s">
        <v>645</v>
      </c>
      <c r="BC1172">
        <v>38231</v>
      </c>
      <c r="BD1172">
        <v>0</v>
      </c>
      <c r="BE1172">
        <v>0</v>
      </c>
      <c r="BF1172">
        <v>0</v>
      </c>
      <c r="BG1172">
        <v>0</v>
      </c>
      <c r="BH1172">
        <v>0</v>
      </c>
      <c r="BI1172">
        <v>0</v>
      </c>
      <c r="BJ1172">
        <v>0</v>
      </c>
      <c r="BK1172">
        <v>0</v>
      </c>
      <c r="BL1172">
        <v>0</v>
      </c>
      <c r="BM1172">
        <v>0</v>
      </c>
      <c r="BN1172">
        <v>0</v>
      </c>
      <c r="BO1172">
        <v>0</v>
      </c>
      <c r="BP1172">
        <v>0</v>
      </c>
      <c r="BQ1172">
        <v>0</v>
      </c>
      <c r="BR1172">
        <v>0</v>
      </c>
      <c r="BS1172">
        <v>0</v>
      </c>
      <c r="BT1172">
        <v>7198918</v>
      </c>
      <c r="BU1172">
        <v>0</v>
      </c>
      <c r="BV1172">
        <v>0</v>
      </c>
      <c r="BW1172">
        <v>0</v>
      </c>
      <c r="BX1172">
        <v>0</v>
      </c>
      <c r="BY1172">
        <v>0</v>
      </c>
      <c r="BZ1172">
        <v>0</v>
      </c>
      <c r="CA1172">
        <v>0</v>
      </c>
      <c r="CB1172">
        <v>0</v>
      </c>
      <c r="CC1172">
        <v>0</v>
      </c>
      <c r="CD1172">
        <v>7198918</v>
      </c>
      <c r="CE1172">
        <v>7198918</v>
      </c>
      <c r="CF1172">
        <v>7198918</v>
      </c>
      <c r="CG1172">
        <v>0</v>
      </c>
      <c r="CH1172" t="s">
        <v>612</v>
      </c>
      <c r="CI1172" t="s">
        <v>616</v>
      </c>
      <c r="CJ1172" t="s">
        <v>617</v>
      </c>
      <c r="CK1172" t="s">
        <v>617</v>
      </c>
      <c r="CL1172" t="s">
        <v>617</v>
      </c>
      <c r="CM1172" t="s">
        <v>617</v>
      </c>
      <c r="CN1172">
        <v>0</v>
      </c>
    </row>
    <row r="1173" spans="1:92" x14ac:dyDescent="0.25">
      <c r="A1173" t="s">
        <v>7055</v>
      </c>
      <c r="B1173" t="s">
        <v>7055</v>
      </c>
      <c r="C1173">
        <v>19</v>
      </c>
      <c r="D1173" t="s">
        <v>597</v>
      </c>
      <c r="E1173">
        <v>66125</v>
      </c>
      <c r="F1173" t="s">
        <v>6771</v>
      </c>
      <c r="G1173" t="s">
        <v>7056</v>
      </c>
      <c r="H1173" t="s">
        <v>7057</v>
      </c>
      <c r="I1173" t="s">
        <v>630</v>
      </c>
      <c r="J1173">
        <v>455</v>
      </c>
      <c r="K1173">
        <v>5592</v>
      </c>
      <c r="L1173" t="s">
        <v>7058</v>
      </c>
      <c r="M1173" t="s">
        <v>7059</v>
      </c>
      <c r="N1173" t="s">
        <v>6787</v>
      </c>
      <c r="O1173" t="s">
        <v>7060</v>
      </c>
      <c r="P1173" t="s">
        <v>6789</v>
      </c>
      <c r="Q1173" t="s">
        <v>6790</v>
      </c>
      <c r="R1173" t="s">
        <v>6791</v>
      </c>
      <c r="S1173" t="s">
        <v>6779</v>
      </c>
      <c r="T1173" t="s">
        <v>6780</v>
      </c>
      <c r="U1173" t="s">
        <v>3036</v>
      </c>
      <c r="V1173" t="s">
        <v>1577</v>
      </c>
      <c r="W1173">
        <v>43.714750000000002</v>
      </c>
      <c r="X1173">
        <v>-79.718320000000006</v>
      </c>
      <c r="Y1173" t="s">
        <v>612</v>
      </c>
      <c r="Z1173" t="s">
        <v>612</v>
      </c>
      <c r="AA1173" t="s">
        <v>612</v>
      </c>
      <c r="AB1173" t="s">
        <v>612</v>
      </c>
      <c r="AC1173" t="s">
        <v>612</v>
      </c>
      <c r="AD1173" t="s">
        <v>612</v>
      </c>
      <c r="AE1173" t="s">
        <v>612</v>
      </c>
      <c r="AF1173" t="s">
        <v>612</v>
      </c>
      <c r="AG1173" t="s">
        <v>612</v>
      </c>
      <c r="AH1173" t="s">
        <v>612</v>
      </c>
      <c r="AI1173" t="s">
        <v>612</v>
      </c>
      <c r="AJ1173" t="s">
        <v>612</v>
      </c>
      <c r="AK1173" t="s">
        <v>612</v>
      </c>
      <c r="AL1173" t="s">
        <v>612</v>
      </c>
      <c r="AM1173" t="s">
        <v>612</v>
      </c>
      <c r="AN1173" t="s">
        <v>612</v>
      </c>
      <c r="AO1173" t="s">
        <v>612</v>
      </c>
      <c r="AP1173" t="s">
        <v>612</v>
      </c>
      <c r="AQ1173" t="s">
        <v>612</v>
      </c>
      <c r="AR1173" t="s">
        <v>612</v>
      </c>
      <c r="AS1173" t="s">
        <v>612</v>
      </c>
      <c r="AT1173" t="s">
        <v>613</v>
      </c>
      <c r="AU1173" t="s">
        <v>612</v>
      </c>
      <c r="AV1173" t="s">
        <v>614</v>
      </c>
      <c r="AW1173" t="s">
        <v>612</v>
      </c>
      <c r="AX1173">
        <v>7029575</v>
      </c>
      <c r="AY1173" t="s">
        <v>621</v>
      </c>
      <c r="AZ1173" t="s">
        <v>140</v>
      </c>
      <c r="BA1173" t="s">
        <v>470</v>
      </c>
      <c r="BB1173" t="s">
        <v>977</v>
      </c>
      <c r="BC1173">
        <v>40422</v>
      </c>
      <c r="BD1173">
        <v>0</v>
      </c>
      <c r="BE1173">
        <v>0</v>
      </c>
      <c r="BF1173">
        <v>0</v>
      </c>
      <c r="BG1173">
        <v>0</v>
      </c>
      <c r="BH1173">
        <v>0</v>
      </c>
      <c r="BI1173">
        <v>0</v>
      </c>
      <c r="BJ1173">
        <v>0</v>
      </c>
      <c r="BK1173">
        <v>0</v>
      </c>
      <c r="BL1173">
        <v>0</v>
      </c>
      <c r="BM1173">
        <v>0</v>
      </c>
      <c r="BN1173">
        <v>0</v>
      </c>
      <c r="BO1173">
        <v>0</v>
      </c>
      <c r="BP1173">
        <v>0</v>
      </c>
      <c r="BQ1173">
        <v>0</v>
      </c>
      <c r="BR1173">
        <v>0</v>
      </c>
      <c r="BS1173">
        <v>0</v>
      </c>
      <c r="BT1173">
        <v>4341421</v>
      </c>
      <c r="BU1173">
        <v>0</v>
      </c>
      <c r="BV1173">
        <v>2688154</v>
      </c>
      <c r="BW1173">
        <v>0</v>
      </c>
      <c r="BX1173">
        <v>0</v>
      </c>
      <c r="BY1173">
        <v>0</v>
      </c>
      <c r="BZ1173">
        <v>0</v>
      </c>
      <c r="CA1173">
        <v>0</v>
      </c>
      <c r="CB1173">
        <v>0</v>
      </c>
      <c r="CC1173">
        <v>0</v>
      </c>
      <c r="CD1173">
        <v>7029575</v>
      </c>
      <c r="CE1173">
        <v>7029575</v>
      </c>
      <c r="CF1173">
        <v>7029575</v>
      </c>
      <c r="CG1173">
        <v>0</v>
      </c>
      <c r="CH1173" t="s">
        <v>612</v>
      </c>
      <c r="CI1173" t="s">
        <v>616</v>
      </c>
      <c r="CJ1173" t="s">
        <v>617</v>
      </c>
      <c r="CK1173" t="s">
        <v>617</v>
      </c>
      <c r="CL1173" t="s">
        <v>617</v>
      </c>
      <c r="CM1173" t="s">
        <v>617</v>
      </c>
      <c r="CN1173">
        <v>0</v>
      </c>
    </row>
    <row r="1174" spans="1:92" x14ac:dyDescent="0.25">
      <c r="A1174" t="s">
        <v>7061</v>
      </c>
      <c r="B1174" t="s">
        <v>7061</v>
      </c>
      <c r="C1174">
        <v>19</v>
      </c>
      <c r="D1174" t="s">
        <v>597</v>
      </c>
      <c r="E1174">
        <v>66125</v>
      </c>
      <c r="F1174" t="s">
        <v>6771</v>
      </c>
      <c r="G1174" t="s">
        <v>7062</v>
      </c>
      <c r="H1174" t="s">
        <v>7063</v>
      </c>
      <c r="I1174" t="s">
        <v>630</v>
      </c>
      <c r="J1174">
        <v>466</v>
      </c>
      <c r="K1174">
        <v>5599</v>
      </c>
      <c r="L1174" t="s">
        <v>7064</v>
      </c>
      <c r="M1174" t="s">
        <v>7065</v>
      </c>
      <c r="N1174" t="s">
        <v>6774</v>
      </c>
      <c r="O1174" t="s">
        <v>7066</v>
      </c>
      <c r="P1174" t="s">
        <v>6776</v>
      </c>
      <c r="Q1174" t="s">
        <v>6777</v>
      </c>
      <c r="R1174" t="s">
        <v>6778</v>
      </c>
      <c r="S1174" t="s">
        <v>6779</v>
      </c>
      <c r="T1174" t="s">
        <v>6780</v>
      </c>
      <c r="U1174" t="s">
        <v>3036</v>
      </c>
      <c r="V1174" t="s">
        <v>1577</v>
      </c>
      <c r="W1174">
        <v>43.583820000000003</v>
      </c>
      <c r="X1174">
        <v>-79.602000000000004</v>
      </c>
      <c r="Y1174" t="s">
        <v>612</v>
      </c>
      <c r="Z1174" t="s">
        <v>612</v>
      </c>
      <c r="AA1174" t="s">
        <v>612</v>
      </c>
      <c r="AB1174" t="s">
        <v>612</v>
      </c>
      <c r="AC1174" t="s">
        <v>612</v>
      </c>
      <c r="AD1174" t="s">
        <v>612</v>
      </c>
      <c r="AE1174" t="s">
        <v>612</v>
      </c>
      <c r="AF1174" t="s">
        <v>612</v>
      </c>
      <c r="AG1174" t="s">
        <v>612</v>
      </c>
      <c r="AH1174" t="s">
        <v>612</v>
      </c>
      <c r="AI1174" t="s">
        <v>612</v>
      </c>
      <c r="AJ1174" t="s">
        <v>612</v>
      </c>
      <c r="AK1174" t="s">
        <v>612</v>
      </c>
      <c r="AL1174" t="s">
        <v>612</v>
      </c>
      <c r="AM1174" t="s">
        <v>612</v>
      </c>
      <c r="AN1174" t="s">
        <v>612</v>
      </c>
      <c r="AO1174" t="s">
        <v>612</v>
      </c>
      <c r="AP1174" t="s">
        <v>612</v>
      </c>
      <c r="AQ1174" t="s">
        <v>612</v>
      </c>
      <c r="AR1174" t="s">
        <v>612</v>
      </c>
      <c r="AS1174" t="s">
        <v>612</v>
      </c>
      <c r="AT1174" t="s">
        <v>613</v>
      </c>
      <c r="AU1174" t="s">
        <v>612</v>
      </c>
      <c r="AV1174" t="s">
        <v>635</v>
      </c>
      <c r="AW1174">
        <v>39691</v>
      </c>
      <c r="AX1174">
        <v>2428088</v>
      </c>
      <c r="AY1174" t="s">
        <v>621</v>
      </c>
      <c r="AZ1174" t="s">
        <v>140</v>
      </c>
      <c r="BA1174" t="s">
        <v>470</v>
      </c>
      <c r="BB1174" t="s">
        <v>824</v>
      </c>
      <c r="BC1174">
        <v>39326</v>
      </c>
      <c r="BD1174">
        <v>0</v>
      </c>
      <c r="BE1174">
        <v>0</v>
      </c>
      <c r="BF1174">
        <v>0</v>
      </c>
      <c r="BG1174">
        <v>0</v>
      </c>
      <c r="BH1174">
        <v>0</v>
      </c>
      <c r="BI1174">
        <v>0</v>
      </c>
      <c r="BJ1174">
        <v>0</v>
      </c>
      <c r="BK1174">
        <v>0</v>
      </c>
      <c r="BL1174">
        <v>0</v>
      </c>
      <c r="BM1174">
        <v>0</v>
      </c>
      <c r="BN1174">
        <v>0</v>
      </c>
      <c r="BO1174">
        <v>0</v>
      </c>
      <c r="BP1174">
        <v>0</v>
      </c>
      <c r="BQ1174">
        <v>0</v>
      </c>
      <c r="BR1174">
        <v>0</v>
      </c>
      <c r="BS1174">
        <v>0</v>
      </c>
      <c r="BT1174">
        <v>2428088</v>
      </c>
      <c r="BU1174">
        <v>0</v>
      </c>
      <c r="BV1174">
        <v>0</v>
      </c>
      <c r="BW1174">
        <v>0</v>
      </c>
      <c r="BX1174">
        <v>0</v>
      </c>
      <c r="BY1174">
        <v>0</v>
      </c>
      <c r="BZ1174">
        <v>0</v>
      </c>
      <c r="CA1174">
        <v>0</v>
      </c>
      <c r="CB1174">
        <v>0</v>
      </c>
      <c r="CC1174">
        <v>0</v>
      </c>
      <c r="CD1174">
        <v>2428088</v>
      </c>
      <c r="CE1174">
        <v>2428088</v>
      </c>
      <c r="CF1174">
        <v>2428088</v>
      </c>
      <c r="CG1174">
        <v>0</v>
      </c>
      <c r="CH1174" t="s">
        <v>612</v>
      </c>
      <c r="CI1174" t="s">
        <v>616</v>
      </c>
      <c r="CJ1174" t="s">
        <v>617</v>
      </c>
      <c r="CK1174" t="s">
        <v>617</v>
      </c>
      <c r="CL1174" t="s">
        <v>617</v>
      </c>
      <c r="CM1174" t="s">
        <v>617</v>
      </c>
      <c r="CN1174">
        <v>0</v>
      </c>
    </row>
    <row r="1175" spans="1:92" x14ac:dyDescent="0.25">
      <c r="A1175" t="s">
        <v>7067</v>
      </c>
      <c r="B1175" t="s">
        <v>7067</v>
      </c>
      <c r="C1175">
        <v>19</v>
      </c>
      <c r="D1175" t="s">
        <v>597</v>
      </c>
      <c r="E1175">
        <v>66125</v>
      </c>
      <c r="F1175" t="s">
        <v>6771</v>
      </c>
      <c r="G1175" t="s">
        <v>7068</v>
      </c>
      <c r="H1175" t="s">
        <v>7069</v>
      </c>
      <c r="I1175" t="s">
        <v>630</v>
      </c>
      <c r="J1175">
        <v>998</v>
      </c>
      <c r="K1175">
        <v>5949</v>
      </c>
      <c r="L1175" t="s">
        <v>7070</v>
      </c>
      <c r="M1175" t="s">
        <v>7071</v>
      </c>
      <c r="N1175" t="s">
        <v>6787</v>
      </c>
      <c r="O1175" t="s">
        <v>7072</v>
      </c>
      <c r="P1175" t="s">
        <v>6789</v>
      </c>
      <c r="Q1175" t="s">
        <v>6790</v>
      </c>
      <c r="R1175" t="s">
        <v>6791</v>
      </c>
      <c r="S1175" t="s">
        <v>6779</v>
      </c>
      <c r="T1175" t="s">
        <v>6780</v>
      </c>
      <c r="U1175" t="s">
        <v>3036</v>
      </c>
      <c r="V1175" t="s">
        <v>1577</v>
      </c>
      <c r="W1175">
        <v>43.71528</v>
      </c>
      <c r="X1175">
        <v>-79.786349999999999</v>
      </c>
      <c r="Y1175" t="s">
        <v>612</v>
      </c>
      <c r="Z1175" t="s">
        <v>612</v>
      </c>
      <c r="AA1175" t="s">
        <v>612</v>
      </c>
      <c r="AB1175" t="s">
        <v>612</v>
      </c>
      <c r="AC1175" t="s">
        <v>612</v>
      </c>
      <c r="AD1175" t="s">
        <v>612</v>
      </c>
      <c r="AE1175" t="s">
        <v>612</v>
      </c>
      <c r="AF1175" t="s">
        <v>612</v>
      </c>
      <c r="AG1175" t="s">
        <v>612</v>
      </c>
      <c r="AH1175" t="s">
        <v>612</v>
      </c>
      <c r="AI1175" t="s">
        <v>612</v>
      </c>
      <c r="AJ1175" t="s">
        <v>612</v>
      </c>
      <c r="AK1175" t="s">
        <v>612</v>
      </c>
      <c r="AL1175" t="s">
        <v>612</v>
      </c>
      <c r="AM1175" t="s">
        <v>612</v>
      </c>
      <c r="AN1175" t="s">
        <v>612</v>
      </c>
      <c r="AO1175" t="s">
        <v>612</v>
      </c>
      <c r="AP1175" t="s">
        <v>612</v>
      </c>
      <c r="AQ1175" t="s">
        <v>612</v>
      </c>
      <c r="AR1175" t="s">
        <v>612</v>
      </c>
      <c r="AS1175" t="s">
        <v>612</v>
      </c>
      <c r="AT1175" t="s">
        <v>613</v>
      </c>
      <c r="AU1175" t="s">
        <v>612</v>
      </c>
      <c r="AV1175" t="s">
        <v>635</v>
      </c>
      <c r="AW1175">
        <v>39691</v>
      </c>
      <c r="AX1175">
        <v>3647650</v>
      </c>
      <c r="AY1175" t="s">
        <v>621</v>
      </c>
      <c r="AZ1175" t="s">
        <v>140</v>
      </c>
      <c r="BA1175" t="s">
        <v>470</v>
      </c>
      <c r="BB1175" t="s">
        <v>645</v>
      </c>
      <c r="BC1175">
        <v>38231</v>
      </c>
      <c r="BD1175">
        <v>0</v>
      </c>
      <c r="BE1175">
        <v>0</v>
      </c>
      <c r="BF1175">
        <v>0</v>
      </c>
      <c r="BG1175">
        <v>0</v>
      </c>
      <c r="BH1175">
        <v>0</v>
      </c>
      <c r="BI1175">
        <v>0</v>
      </c>
      <c r="BJ1175">
        <v>0</v>
      </c>
      <c r="BK1175">
        <v>0</v>
      </c>
      <c r="BL1175">
        <v>0</v>
      </c>
      <c r="BM1175">
        <v>0</v>
      </c>
      <c r="BN1175">
        <v>0</v>
      </c>
      <c r="BO1175">
        <v>0</v>
      </c>
      <c r="BP1175">
        <v>0</v>
      </c>
      <c r="BQ1175">
        <v>0</v>
      </c>
      <c r="BR1175">
        <v>0</v>
      </c>
      <c r="BS1175">
        <v>0</v>
      </c>
      <c r="BT1175">
        <v>3647650</v>
      </c>
      <c r="BU1175">
        <v>0</v>
      </c>
      <c r="BV1175">
        <v>0</v>
      </c>
      <c r="BW1175">
        <v>0</v>
      </c>
      <c r="BX1175">
        <v>0</v>
      </c>
      <c r="BY1175">
        <v>0</v>
      </c>
      <c r="BZ1175">
        <v>0</v>
      </c>
      <c r="CA1175">
        <v>0</v>
      </c>
      <c r="CB1175">
        <v>0</v>
      </c>
      <c r="CC1175">
        <v>0</v>
      </c>
      <c r="CD1175">
        <v>3647650</v>
      </c>
      <c r="CE1175">
        <v>3647650</v>
      </c>
      <c r="CF1175">
        <v>3647650</v>
      </c>
      <c r="CG1175">
        <v>0</v>
      </c>
      <c r="CH1175" t="s">
        <v>612</v>
      </c>
      <c r="CI1175" t="s">
        <v>616</v>
      </c>
      <c r="CJ1175" t="s">
        <v>617</v>
      </c>
      <c r="CK1175" t="s">
        <v>617</v>
      </c>
      <c r="CL1175" t="s">
        <v>617</v>
      </c>
      <c r="CM1175" t="s">
        <v>617</v>
      </c>
      <c r="CN1175">
        <v>0</v>
      </c>
    </row>
    <row r="1176" spans="1:92" x14ac:dyDescent="0.25">
      <c r="A1176" t="s">
        <v>7073</v>
      </c>
      <c r="B1176" t="s">
        <v>7073</v>
      </c>
      <c r="C1176">
        <v>19</v>
      </c>
      <c r="D1176" t="s">
        <v>597</v>
      </c>
      <c r="E1176">
        <v>66125</v>
      </c>
      <c r="F1176" t="s">
        <v>6771</v>
      </c>
      <c r="G1176" t="s">
        <v>7074</v>
      </c>
      <c r="H1176" t="s">
        <v>7075</v>
      </c>
      <c r="I1176" t="s">
        <v>630</v>
      </c>
      <c r="J1176">
        <v>9919</v>
      </c>
      <c r="K1176">
        <v>10327</v>
      </c>
      <c r="L1176" t="s">
        <v>7076</v>
      </c>
      <c r="M1176" t="s">
        <v>7077</v>
      </c>
      <c r="N1176" t="s">
        <v>6774</v>
      </c>
      <c r="O1176" t="s">
        <v>7078</v>
      </c>
      <c r="P1176" t="s">
        <v>6776</v>
      </c>
      <c r="Q1176" t="s">
        <v>6777</v>
      </c>
      <c r="R1176" t="s">
        <v>6778</v>
      </c>
      <c r="S1176" t="s">
        <v>6779</v>
      </c>
      <c r="T1176" t="s">
        <v>6780</v>
      </c>
      <c r="U1176" t="s">
        <v>3036</v>
      </c>
      <c r="V1176" t="s">
        <v>1577</v>
      </c>
      <c r="W1176">
        <v>43.607170000000004</v>
      </c>
      <c r="X1176">
        <v>-79.65889</v>
      </c>
      <c r="Y1176" t="s">
        <v>612</v>
      </c>
      <c r="Z1176" t="s">
        <v>612</v>
      </c>
      <c r="AA1176" t="s">
        <v>612</v>
      </c>
      <c r="AB1176" t="s">
        <v>612</v>
      </c>
      <c r="AC1176" t="s">
        <v>612</v>
      </c>
      <c r="AD1176" t="s">
        <v>612</v>
      </c>
      <c r="AE1176" t="s">
        <v>612</v>
      </c>
      <c r="AF1176" t="s">
        <v>612</v>
      </c>
      <c r="AG1176" t="s">
        <v>612</v>
      </c>
      <c r="AH1176" t="s">
        <v>612</v>
      </c>
      <c r="AI1176" t="s">
        <v>612</v>
      </c>
      <c r="AJ1176" t="s">
        <v>612</v>
      </c>
      <c r="AK1176" t="s">
        <v>612</v>
      </c>
      <c r="AL1176" t="s">
        <v>612</v>
      </c>
      <c r="AM1176" t="s">
        <v>612</v>
      </c>
      <c r="AN1176" t="s">
        <v>612</v>
      </c>
      <c r="AO1176" t="s">
        <v>612</v>
      </c>
      <c r="AP1176" t="s">
        <v>612</v>
      </c>
      <c r="AQ1176" t="s">
        <v>612</v>
      </c>
      <c r="AR1176" t="s">
        <v>612</v>
      </c>
      <c r="AS1176" t="s">
        <v>612</v>
      </c>
      <c r="AT1176" t="s">
        <v>613</v>
      </c>
      <c r="AU1176" t="s">
        <v>612</v>
      </c>
      <c r="AV1176" t="s">
        <v>635</v>
      </c>
      <c r="AW1176">
        <v>39691</v>
      </c>
      <c r="AX1176">
        <v>7034313</v>
      </c>
      <c r="AY1176" t="s">
        <v>621</v>
      </c>
      <c r="AZ1176" t="s">
        <v>140</v>
      </c>
      <c r="BA1176" t="s">
        <v>470</v>
      </c>
      <c r="BB1176" t="s">
        <v>694</v>
      </c>
      <c r="BC1176">
        <v>37135</v>
      </c>
      <c r="BD1176">
        <v>0</v>
      </c>
      <c r="BE1176">
        <v>0</v>
      </c>
      <c r="BF1176">
        <v>0</v>
      </c>
      <c r="BG1176">
        <v>0</v>
      </c>
      <c r="BH1176">
        <v>0</v>
      </c>
      <c r="BI1176">
        <v>0</v>
      </c>
      <c r="BJ1176">
        <v>0</v>
      </c>
      <c r="BK1176">
        <v>0</v>
      </c>
      <c r="BL1176">
        <v>0</v>
      </c>
      <c r="BM1176">
        <v>0</v>
      </c>
      <c r="BN1176">
        <v>0</v>
      </c>
      <c r="BO1176">
        <v>0</v>
      </c>
      <c r="BP1176">
        <v>0</v>
      </c>
      <c r="BQ1176">
        <v>0</v>
      </c>
      <c r="BR1176">
        <v>505316</v>
      </c>
      <c r="BS1176">
        <v>505316</v>
      </c>
      <c r="BT1176">
        <v>6528997</v>
      </c>
      <c r="BU1176">
        <v>0</v>
      </c>
      <c r="BV1176">
        <v>0</v>
      </c>
      <c r="BW1176">
        <v>0</v>
      </c>
      <c r="BX1176">
        <v>0</v>
      </c>
      <c r="BY1176">
        <v>0</v>
      </c>
      <c r="BZ1176">
        <v>0</v>
      </c>
      <c r="CA1176">
        <v>0</v>
      </c>
      <c r="CB1176">
        <v>0</v>
      </c>
      <c r="CC1176">
        <v>0</v>
      </c>
      <c r="CD1176">
        <v>6528997</v>
      </c>
      <c r="CE1176">
        <v>7034313</v>
      </c>
      <c r="CF1176">
        <v>7034313</v>
      </c>
      <c r="CG1176">
        <v>0</v>
      </c>
      <c r="CH1176" t="s">
        <v>612</v>
      </c>
      <c r="CI1176" t="s">
        <v>616</v>
      </c>
      <c r="CJ1176" t="s">
        <v>617</v>
      </c>
      <c r="CK1176" t="s">
        <v>617</v>
      </c>
      <c r="CL1176" t="s">
        <v>617</v>
      </c>
      <c r="CM1176" t="s">
        <v>617</v>
      </c>
      <c r="CN1176">
        <v>0</v>
      </c>
    </row>
    <row r="1177" spans="1:92" x14ac:dyDescent="0.25">
      <c r="A1177" t="s">
        <v>7079</v>
      </c>
      <c r="B1177" t="s">
        <v>7079</v>
      </c>
      <c r="C1177">
        <v>19</v>
      </c>
      <c r="D1177" t="s">
        <v>597</v>
      </c>
      <c r="E1177">
        <v>66125</v>
      </c>
      <c r="F1177" t="s">
        <v>6771</v>
      </c>
      <c r="G1177" t="s">
        <v>7080</v>
      </c>
      <c r="H1177" t="s">
        <v>7081</v>
      </c>
      <c r="I1177" t="s">
        <v>630</v>
      </c>
      <c r="J1177">
        <v>10722</v>
      </c>
      <c r="K1177">
        <v>11211</v>
      </c>
      <c r="L1177" t="s">
        <v>7082</v>
      </c>
      <c r="M1177" t="s">
        <v>7083</v>
      </c>
      <c r="N1177" t="s">
        <v>6787</v>
      </c>
      <c r="O1177" t="s">
        <v>7084</v>
      </c>
      <c r="P1177" t="s">
        <v>6789</v>
      </c>
      <c r="Q1177" t="s">
        <v>6790</v>
      </c>
      <c r="R1177" t="s">
        <v>6791</v>
      </c>
      <c r="S1177" t="s">
        <v>6779</v>
      </c>
      <c r="T1177" t="s">
        <v>6780</v>
      </c>
      <c r="U1177" t="s">
        <v>3036</v>
      </c>
      <c r="V1177" t="s">
        <v>1577</v>
      </c>
      <c r="W1177">
        <v>43.648760000000003</v>
      </c>
      <c r="X1177">
        <v>-79.763779999999997</v>
      </c>
      <c r="Y1177" t="s">
        <v>612</v>
      </c>
      <c r="Z1177" t="s">
        <v>612</v>
      </c>
      <c r="AA1177" t="s">
        <v>612</v>
      </c>
      <c r="AB1177" t="s">
        <v>612</v>
      </c>
      <c r="AC1177" t="s">
        <v>612</v>
      </c>
      <c r="AD1177" t="s">
        <v>612</v>
      </c>
      <c r="AE1177" t="s">
        <v>612</v>
      </c>
      <c r="AF1177" t="s">
        <v>612</v>
      </c>
      <c r="AG1177" t="s">
        <v>612</v>
      </c>
      <c r="AH1177" t="s">
        <v>612</v>
      </c>
      <c r="AI1177" t="s">
        <v>612</v>
      </c>
      <c r="AJ1177" t="s">
        <v>612</v>
      </c>
      <c r="AK1177" t="s">
        <v>612</v>
      </c>
      <c r="AL1177" t="s">
        <v>612</v>
      </c>
      <c r="AM1177" t="s">
        <v>612</v>
      </c>
      <c r="AN1177" t="s">
        <v>612</v>
      </c>
      <c r="AO1177" t="s">
        <v>612</v>
      </c>
      <c r="AP1177" t="s">
        <v>612</v>
      </c>
      <c r="AQ1177" t="s">
        <v>612</v>
      </c>
      <c r="AR1177" t="s">
        <v>612</v>
      </c>
      <c r="AS1177" t="s">
        <v>612</v>
      </c>
      <c r="AT1177" t="s">
        <v>613</v>
      </c>
      <c r="AU1177" t="s">
        <v>612</v>
      </c>
      <c r="AV1177" t="s">
        <v>614</v>
      </c>
      <c r="AW1177" t="s">
        <v>612</v>
      </c>
      <c r="AX1177">
        <v>9185160</v>
      </c>
      <c r="AY1177" t="s">
        <v>621</v>
      </c>
      <c r="AZ1177" t="s">
        <v>140</v>
      </c>
      <c r="BA1177" t="s">
        <v>470</v>
      </c>
      <c r="BB1177" t="s">
        <v>626</v>
      </c>
      <c r="BC1177">
        <v>40057</v>
      </c>
      <c r="BD1177">
        <v>0</v>
      </c>
      <c r="BE1177">
        <v>0</v>
      </c>
      <c r="BF1177">
        <v>0</v>
      </c>
      <c r="BG1177">
        <v>0</v>
      </c>
      <c r="BH1177">
        <v>0</v>
      </c>
      <c r="BI1177">
        <v>0</v>
      </c>
      <c r="BJ1177">
        <v>0</v>
      </c>
      <c r="BK1177">
        <v>0</v>
      </c>
      <c r="BL1177">
        <v>0</v>
      </c>
      <c r="BM1177">
        <v>0</v>
      </c>
      <c r="BN1177">
        <v>0</v>
      </c>
      <c r="BO1177">
        <v>0</v>
      </c>
      <c r="BP1177">
        <v>0</v>
      </c>
      <c r="BQ1177">
        <v>0</v>
      </c>
      <c r="BR1177">
        <v>53636</v>
      </c>
      <c r="BS1177">
        <v>53636</v>
      </c>
      <c r="BT1177">
        <v>9131524</v>
      </c>
      <c r="BU1177">
        <v>0</v>
      </c>
      <c r="BV1177">
        <v>0</v>
      </c>
      <c r="BW1177">
        <v>0</v>
      </c>
      <c r="BX1177">
        <v>0</v>
      </c>
      <c r="BY1177">
        <v>0</v>
      </c>
      <c r="BZ1177">
        <v>0</v>
      </c>
      <c r="CA1177">
        <v>0</v>
      </c>
      <c r="CB1177">
        <v>0</v>
      </c>
      <c r="CC1177">
        <v>0</v>
      </c>
      <c r="CD1177">
        <v>9131524</v>
      </c>
      <c r="CE1177">
        <v>9185160</v>
      </c>
      <c r="CF1177">
        <v>9185160</v>
      </c>
      <c r="CG1177">
        <v>0</v>
      </c>
      <c r="CH1177" t="s">
        <v>612</v>
      </c>
      <c r="CI1177" t="s">
        <v>616</v>
      </c>
      <c r="CJ1177" t="s">
        <v>617</v>
      </c>
      <c r="CK1177" t="s">
        <v>617</v>
      </c>
      <c r="CL1177" t="s">
        <v>617</v>
      </c>
      <c r="CM1177" t="s">
        <v>617</v>
      </c>
      <c r="CN1177">
        <v>0</v>
      </c>
    </row>
    <row r="1178" spans="1:92" x14ac:dyDescent="0.25">
      <c r="A1178" t="s">
        <v>7085</v>
      </c>
      <c r="B1178" t="s">
        <v>7085</v>
      </c>
      <c r="C1178">
        <v>19</v>
      </c>
      <c r="D1178" t="s">
        <v>597</v>
      </c>
      <c r="E1178">
        <v>66125</v>
      </c>
      <c r="F1178" t="s">
        <v>6771</v>
      </c>
      <c r="G1178" t="s">
        <v>7086</v>
      </c>
      <c r="H1178" t="s">
        <v>7087</v>
      </c>
      <c r="I1178" t="s">
        <v>630</v>
      </c>
      <c r="J1178">
        <v>514</v>
      </c>
      <c r="K1178">
        <v>5494</v>
      </c>
      <c r="L1178" t="s">
        <v>7088</v>
      </c>
      <c r="M1178" t="s">
        <v>7089</v>
      </c>
      <c r="N1178" t="s">
        <v>6774</v>
      </c>
      <c r="O1178" t="s">
        <v>7090</v>
      </c>
      <c r="P1178" t="s">
        <v>6776</v>
      </c>
      <c r="Q1178" t="s">
        <v>6777</v>
      </c>
      <c r="R1178" t="s">
        <v>6778</v>
      </c>
      <c r="S1178" t="s">
        <v>6779</v>
      </c>
      <c r="T1178" t="s">
        <v>6780</v>
      </c>
      <c r="U1178" t="s">
        <v>3036</v>
      </c>
      <c r="V1178" t="s">
        <v>1577</v>
      </c>
      <c r="W1178">
        <v>43.57826</v>
      </c>
      <c r="X1178">
        <v>-79.599549999999994</v>
      </c>
      <c r="Y1178" t="s">
        <v>612</v>
      </c>
      <c r="Z1178" t="s">
        <v>612</v>
      </c>
      <c r="AA1178" t="s">
        <v>612</v>
      </c>
      <c r="AB1178" t="s">
        <v>612</v>
      </c>
      <c r="AC1178" t="s">
        <v>612</v>
      </c>
      <c r="AD1178" t="s">
        <v>612</v>
      </c>
      <c r="AE1178" t="s">
        <v>612</v>
      </c>
      <c r="AF1178" t="s">
        <v>612</v>
      </c>
      <c r="AG1178" t="s">
        <v>612</v>
      </c>
      <c r="AH1178" t="s">
        <v>612</v>
      </c>
      <c r="AI1178" t="s">
        <v>612</v>
      </c>
      <c r="AJ1178" t="s">
        <v>612</v>
      </c>
      <c r="AK1178" t="s">
        <v>612</v>
      </c>
      <c r="AL1178" t="s">
        <v>612</v>
      </c>
      <c r="AM1178" t="s">
        <v>612</v>
      </c>
      <c r="AN1178" t="s">
        <v>612</v>
      </c>
      <c r="AO1178" t="s">
        <v>612</v>
      </c>
      <c r="AP1178" t="s">
        <v>612</v>
      </c>
      <c r="AQ1178" t="s">
        <v>612</v>
      </c>
      <c r="AR1178" t="s">
        <v>612</v>
      </c>
      <c r="AS1178" t="s">
        <v>612</v>
      </c>
      <c r="AT1178" t="s">
        <v>613</v>
      </c>
      <c r="AU1178" t="s">
        <v>612</v>
      </c>
      <c r="AV1178" t="s">
        <v>635</v>
      </c>
      <c r="AW1178">
        <v>39691</v>
      </c>
      <c r="AX1178">
        <v>7195220</v>
      </c>
      <c r="AY1178" t="s">
        <v>621</v>
      </c>
      <c r="AZ1178" t="s">
        <v>140</v>
      </c>
      <c r="BA1178" t="s">
        <v>470</v>
      </c>
      <c r="BB1178" t="s">
        <v>824</v>
      </c>
      <c r="BC1178">
        <v>39326</v>
      </c>
      <c r="BD1178">
        <v>0</v>
      </c>
      <c r="BE1178">
        <v>0</v>
      </c>
      <c r="BF1178">
        <v>0</v>
      </c>
      <c r="BG1178">
        <v>0</v>
      </c>
      <c r="BH1178">
        <v>0</v>
      </c>
      <c r="BI1178">
        <v>0</v>
      </c>
      <c r="BJ1178">
        <v>0</v>
      </c>
      <c r="BK1178">
        <v>0</v>
      </c>
      <c r="BL1178">
        <v>0</v>
      </c>
      <c r="BM1178">
        <v>0</v>
      </c>
      <c r="BN1178">
        <v>0</v>
      </c>
      <c r="BO1178">
        <v>0</v>
      </c>
      <c r="BP1178">
        <v>0</v>
      </c>
      <c r="BQ1178">
        <v>0</v>
      </c>
      <c r="BR1178">
        <v>0</v>
      </c>
      <c r="BS1178">
        <v>0</v>
      </c>
      <c r="BT1178">
        <v>7195220</v>
      </c>
      <c r="BU1178">
        <v>0</v>
      </c>
      <c r="BV1178">
        <v>0</v>
      </c>
      <c r="BW1178">
        <v>0</v>
      </c>
      <c r="BX1178">
        <v>0</v>
      </c>
      <c r="BY1178">
        <v>0</v>
      </c>
      <c r="BZ1178">
        <v>0</v>
      </c>
      <c r="CA1178">
        <v>0</v>
      </c>
      <c r="CB1178">
        <v>0</v>
      </c>
      <c r="CC1178">
        <v>0</v>
      </c>
      <c r="CD1178">
        <v>7195220</v>
      </c>
      <c r="CE1178">
        <v>7195220</v>
      </c>
      <c r="CF1178">
        <v>7195220</v>
      </c>
      <c r="CG1178">
        <v>0</v>
      </c>
      <c r="CH1178" t="s">
        <v>612</v>
      </c>
      <c r="CI1178" t="s">
        <v>616</v>
      </c>
      <c r="CJ1178" t="s">
        <v>617</v>
      </c>
      <c r="CK1178" t="s">
        <v>617</v>
      </c>
      <c r="CL1178" t="s">
        <v>617</v>
      </c>
      <c r="CM1178" t="s">
        <v>617</v>
      </c>
      <c r="CN1178">
        <v>0</v>
      </c>
    </row>
    <row r="1179" spans="1:92" x14ac:dyDescent="0.25">
      <c r="A1179" t="s">
        <v>7091</v>
      </c>
      <c r="B1179" t="s">
        <v>7091</v>
      </c>
      <c r="C1179">
        <v>19</v>
      </c>
      <c r="D1179" t="s">
        <v>7092</v>
      </c>
      <c r="E1179">
        <v>66125</v>
      </c>
      <c r="F1179" t="s">
        <v>6771</v>
      </c>
      <c r="G1179" t="s">
        <v>7093</v>
      </c>
      <c r="H1179" t="s">
        <v>7094</v>
      </c>
      <c r="I1179" t="s">
        <v>630</v>
      </c>
      <c r="J1179">
        <v>24300</v>
      </c>
      <c r="K1179">
        <v>19292</v>
      </c>
      <c r="L1179" t="s">
        <v>7095</v>
      </c>
      <c r="M1179" t="s">
        <v>7096</v>
      </c>
      <c r="N1179" t="s">
        <v>6787</v>
      </c>
      <c r="O1179" t="s">
        <v>7097</v>
      </c>
      <c r="P1179" t="s">
        <v>6789</v>
      </c>
      <c r="Q1179" t="s">
        <v>6790</v>
      </c>
      <c r="R1179" t="s">
        <v>6791</v>
      </c>
      <c r="S1179" t="s">
        <v>6779</v>
      </c>
      <c r="T1179" t="s">
        <v>6780</v>
      </c>
      <c r="U1179" t="s">
        <v>3036</v>
      </c>
      <c r="V1179" t="s">
        <v>1577</v>
      </c>
      <c r="W1179">
        <v>43.758499999999998</v>
      </c>
      <c r="X1179">
        <v>-79.781530000000004</v>
      </c>
      <c r="Y1179">
        <v>42317</v>
      </c>
      <c r="Z1179" t="s">
        <v>622</v>
      </c>
      <c r="AA1179" t="s">
        <v>622</v>
      </c>
      <c r="AB1179" t="s">
        <v>612</v>
      </c>
      <c r="AC1179" t="s">
        <v>612</v>
      </c>
      <c r="AD1179" t="s">
        <v>612</v>
      </c>
      <c r="AE1179">
        <v>42317</v>
      </c>
      <c r="AF1179" t="s">
        <v>622</v>
      </c>
      <c r="AG1179" t="s">
        <v>622</v>
      </c>
      <c r="AH1179">
        <v>42317</v>
      </c>
      <c r="AI1179" t="s">
        <v>622</v>
      </c>
      <c r="AJ1179" t="s">
        <v>622</v>
      </c>
      <c r="AK1179" t="s">
        <v>612</v>
      </c>
      <c r="AL1179" t="s">
        <v>612</v>
      </c>
      <c r="AM1179" t="s">
        <v>612</v>
      </c>
      <c r="AN1179" t="s">
        <v>612</v>
      </c>
      <c r="AO1179" t="s">
        <v>612</v>
      </c>
      <c r="AP1179" t="s">
        <v>612</v>
      </c>
      <c r="AQ1179">
        <v>885</v>
      </c>
      <c r="AR1179">
        <v>3</v>
      </c>
      <c r="AS1179">
        <v>49</v>
      </c>
      <c r="AT1179" t="s">
        <v>613</v>
      </c>
      <c r="AU1179" t="s">
        <v>612</v>
      </c>
      <c r="AV1179" t="s">
        <v>635</v>
      </c>
      <c r="AW1179">
        <v>44621</v>
      </c>
      <c r="AX1179">
        <v>16087373</v>
      </c>
      <c r="AY1179" t="s">
        <v>621</v>
      </c>
      <c r="AZ1179" t="s">
        <v>145</v>
      </c>
      <c r="BA1179" t="s">
        <v>460</v>
      </c>
      <c r="BB1179" t="s">
        <v>787</v>
      </c>
      <c r="BC1179">
        <v>42692</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1977135</v>
      </c>
      <c r="BW1179">
        <v>0</v>
      </c>
      <c r="BX1179">
        <v>12479073</v>
      </c>
      <c r="BY1179">
        <v>0</v>
      </c>
      <c r="BZ1179">
        <v>1482853</v>
      </c>
      <c r="CA1179">
        <v>0</v>
      </c>
      <c r="CB1179">
        <v>0</v>
      </c>
      <c r="CC1179">
        <v>0</v>
      </c>
      <c r="CD1179">
        <v>15939061</v>
      </c>
      <c r="CE1179">
        <v>15939061</v>
      </c>
      <c r="CF1179">
        <v>16087373</v>
      </c>
      <c r="CG1179">
        <v>148312</v>
      </c>
      <c r="CH1179" t="s">
        <v>612</v>
      </c>
      <c r="CI1179" t="s">
        <v>616</v>
      </c>
      <c r="CJ1179" t="s">
        <v>702</v>
      </c>
      <c r="CK1179" t="s">
        <v>703</v>
      </c>
      <c r="CL1179" t="s">
        <v>764</v>
      </c>
      <c r="CM1179" t="s">
        <v>740</v>
      </c>
      <c r="CN1179">
        <v>13961926</v>
      </c>
    </row>
    <row r="1180" spans="1:92" x14ac:dyDescent="0.25">
      <c r="A1180" t="s">
        <v>7098</v>
      </c>
      <c r="B1180" t="s">
        <v>7098</v>
      </c>
      <c r="C1180">
        <v>19</v>
      </c>
      <c r="D1180" t="s">
        <v>597</v>
      </c>
      <c r="E1180">
        <v>66125</v>
      </c>
      <c r="F1180" t="s">
        <v>6771</v>
      </c>
      <c r="G1180" t="s">
        <v>7099</v>
      </c>
      <c r="H1180" t="s">
        <v>7100</v>
      </c>
      <c r="I1180" t="s">
        <v>630</v>
      </c>
      <c r="J1180">
        <v>528</v>
      </c>
      <c r="K1180">
        <v>5648</v>
      </c>
      <c r="L1180" t="s">
        <v>7101</v>
      </c>
      <c r="M1180" t="s">
        <v>7102</v>
      </c>
      <c r="N1180" t="s">
        <v>6774</v>
      </c>
      <c r="O1180" t="s">
        <v>7103</v>
      </c>
      <c r="P1180" t="s">
        <v>6776</v>
      </c>
      <c r="Q1180" t="s">
        <v>6777</v>
      </c>
      <c r="R1180" t="s">
        <v>6778</v>
      </c>
      <c r="S1180" t="s">
        <v>6779</v>
      </c>
      <c r="T1180" t="s">
        <v>6780</v>
      </c>
      <c r="U1180" t="s">
        <v>3036</v>
      </c>
      <c r="V1180" t="s">
        <v>1577</v>
      </c>
      <c r="W1180">
        <v>43.554270000000002</v>
      </c>
      <c r="X1180">
        <v>-79.706549999999993</v>
      </c>
      <c r="Y1180" t="s">
        <v>612</v>
      </c>
      <c r="Z1180" t="s">
        <v>612</v>
      </c>
      <c r="AA1180" t="s">
        <v>612</v>
      </c>
      <c r="AB1180" t="s">
        <v>612</v>
      </c>
      <c r="AC1180" t="s">
        <v>612</v>
      </c>
      <c r="AD1180" t="s">
        <v>612</v>
      </c>
      <c r="AE1180" t="s">
        <v>612</v>
      </c>
      <c r="AF1180" t="s">
        <v>612</v>
      </c>
      <c r="AG1180" t="s">
        <v>612</v>
      </c>
      <c r="AH1180" t="s">
        <v>612</v>
      </c>
      <c r="AI1180" t="s">
        <v>612</v>
      </c>
      <c r="AJ1180" t="s">
        <v>612</v>
      </c>
      <c r="AK1180" t="s">
        <v>612</v>
      </c>
      <c r="AL1180" t="s">
        <v>612</v>
      </c>
      <c r="AM1180" t="s">
        <v>612</v>
      </c>
      <c r="AN1180" t="s">
        <v>612</v>
      </c>
      <c r="AO1180" t="s">
        <v>612</v>
      </c>
      <c r="AP1180" t="s">
        <v>612</v>
      </c>
      <c r="AQ1180" t="s">
        <v>612</v>
      </c>
      <c r="AR1180" t="s">
        <v>612</v>
      </c>
      <c r="AS1180" t="s">
        <v>612</v>
      </c>
      <c r="AT1180" t="s">
        <v>613</v>
      </c>
      <c r="AU1180" t="s">
        <v>612</v>
      </c>
      <c r="AV1180" t="s">
        <v>635</v>
      </c>
      <c r="AW1180">
        <v>39691</v>
      </c>
      <c r="AX1180">
        <v>6381317</v>
      </c>
      <c r="AY1180" t="s">
        <v>621</v>
      </c>
      <c r="AZ1180" t="s">
        <v>140</v>
      </c>
      <c r="BA1180" t="s">
        <v>470</v>
      </c>
      <c r="BB1180" t="s">
        <v>636</v>
      </c>
      <c r="BC1180">
        <v>38961</v>
      </c>
      <c r="BD1180">
        <v>0</v>
      </c>
      <c r="BE1180">
        <v>0</v>
      </c>
      <c r="BF1180">
        <v>0</v>
      </c>
      <c r="BG1180">
        <v>0</v>
      </c>
      <c r="BH1180">
        <v>0</v>
      </c>
      <c r="BI1180">
        <v>0</v>
      </c>
      <c r="BJ1180">
        <v>0</v>
      </c>
      <c r="BK1180">
        <v>0</v>
      </c>
      <c r="BL1180">
        <v>0</v>
      </c>
      <c r="BM1180">
        <v>0</v>
      </c>
      <c r="BN1180">
        <v>0</v>
      </c>
      <c r="BO1180">
        <v>0</v>
      </c>
      <c r="BP1180">
        <v>0</v>
      </c>
      <c r="BQ1180">
        <v>0</v>
      </c>
      <c r="BR1180">
        <v>0</v>
      </c>
      <c r="BS1180">
        <v>0</v>
      </c>
      <c r="BT1180">
        <v>6381317</v>
      </c>
      <c r="BU1180">
        <v>0</v>
      </c>
      <c r="BV1180">
        <v>0</v>
      </c>
      <c r="BW1180">
        <v>0</v>
      </c>
      <c r="BX1180">
        <v>0</v>
      </c>
      <c r="BY1180">
        <v>0</v>
      </c>
      <c r="BZ1180">
        <v>0</v>
      </c>
      <c r="CA1180">
        <v>0</v>
      </c>
      <c r="CB1180">
        <v>0</v>
      </c>
      <c r="CC1180">
        <v>0</v>
      </c>
      <c r="CD1180">
        <v>6381317</v>
      </c>
      <c r="CE1180">
        <v>6381317</v>
      </c>
      <c r="CF1180">
        <v>6381317</v>
      </c>
      <c r="CG1180">
        <v>0</v>
      </c>
      <c r="CH1180" t="s">
        <v>612</v>
      </c>
      <c r="CI1180" t="s">
        <v>616</v>
      </c>
      <c r="CJ1180" t="s">
        <v>617</v>
      </c>
      <c r="CK1180" t="s">
        <v>617</v>
      </c>
      <c r="CL1180" t="s">
        <v>617</v>
      </c>
      <c r="CM1180" t="s">
        <v>617</v>
      </c>
      <c r="CN1180">
        <v>0</v>
      </c>
    </row>
    <row r="1181" spans="1:92" x14ac:dyDescent="0.25">
      <c r="A1181" t="s">
        <v>7104</v>
      </c>
      <c r="B1181" t="s">
        <v>7104</v>
      </c>
      <c r="C1181">
        <v>19</v>
      </c>
      <c r="D1181" t="s">
        <v>597</v>
      </c>
      <c r="E1181">
        <v>66125</v>
      </c>
      <c r="F1181" t="s">
        <v>6771</v>
      </c>
      <c r="G1181" t="s">
        <v>7105</v>
      </c>
      <c r="H1181" t="s">
        <v>7106</v>
      </c>
      <c r="I1181" t="s">
        <v>630</v>
      </c>
      <c r="J1181">
        <v>24485</v>
      </c>
      <c r="K1181">
        <v>19490</v>
      </c>
      <c r="L1181" t="s">
        <v>7107</v>
      </c>
      <c r="M1181" t="s">
        <v>7108</v>
      </c>
      <c r="N1181" t="s">
        <v>6787</v>
      </c>
      <c r="O1181" t="s">
        <v>7109</v>
      </c>
      <c r="P1181" t="s">
        <v>6789</v>
      </c>
      <c r="Q1181" t="s">
        <v>6790</v>
      </c>
      <c r="R1181" t="s">
        <v>6791</v>
      </c>
      <c r="S1181" t="s">
        <v>6779</v>
      </c>
      <c r="T1181" t="s">
        <v>6780</v>
      </c>
      <c r="U1181" t="s">
        <v>3036</v>
      </c>
      <c r="V1181" t="s">
        <v>1577</v>
      </c>
      <c r="W1181">
        <v>43.672075560000003</v>
      </c>
      <c r="X1181">
        <v>-79.792861290000005</v>
      </c>
      <c r="Y1181">
        <v>42317</v>
      </c>
      <c r="Z1181" t="s">
        <v>622</v>
      </c>
      <c r="AA1181" t="s">
        <v>622</v>
      </c>
      <c r="AB1181" t="s">
        <v>612</v>
      </c>
      <c r="AC1181" t="s">
        <v>612</v>
      </c>
      <c r="AD1181" t="s">
        <v>612</v>
      </c>
      <c r="AE1181">
        <v>42317</v>
      </c>
      <c r="AF1181" t="s">
        <v>622</v>
      </c>
      <c r="AG1181" t="s">
        <v>622</v>
      </c>
      <c r="AH1181" t="s">
        <v>612</v>
      </c>
      <c r="AI1181" t="s">
        <v>612</v>
      </c>
      <c r="AJ1181" t="s">
        <v>612</v>
      </c>
      <c r="AK1181" t="s">
        <v>612</v>
      </c>
      <c r="AL1181" t="s">
        <v>612</v>
      </c>
      <c r="AM1181" t="s">
        <v>612</v>
      </c>
      <c r="AN1181" t="s">
        <v>612</v>
      </c>
      <c r="AO1181" t="s">
        <v>612</v>
      </c>
      <c r="AP1181" t="s">
        <v>612</v>
      </c>
      <c r="AQ1181">
        <v>861</v>
      </c>
      <c r="AR1181" t="s">
        <v>612</v>
      </c>
      <c r="AS1181" t="s">
        <v>612</v>
      </c>
      <c r="AT1181" t="s">
        <v>613</v>
      </c>
      <c r="AU1181" t="s">
        <v>612</v>
      </c>
      <c r="AV1181" t="s">
        <v>635</v>
      </c>
      <c r="AW1181">
        <v>44678</v>
      </c>
      <c r="AX1181">
        <v>13904521</v>
      </c>
      <c r="AY1181" t="s">
        <v>621</v>
      </c>
      <c r="AZ1181" t="s">
        <v>145</v>
      </c>
      <c r="BA1181" t="s">
        <v>460</v>
      </c>
      <c r="BB1181" t="s">
        <v>787</v>
      </c>
      <c r="BC1181">
        <v>42615</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1977136</v>
      </c>
      <c r="BW1181">
        <v>0</v>
      </c>
      <c r="BX1181">
        <v>11391743</v>
      </c>
      <c r="BY1181">
        <v>0</v>
      </c>
      <c r="BZ1181">
        <v>0</v>
      </c>
      <c r="CA1181">
        <v>0</v>
      </c>
      <c r="CB1181">
        <v>0</v>
      </c>
      <c r="CC1181">
        <v>0</v>
      </c>
      <c r="CD1181">
        <v>13368879</v>
      </c>
      <c r="CE1181">
        <v>13368879</v>
      </c>
      <c r="CF1181">
        <v>13904521</v>
      </c>
      <c r="CG1181">
        <v>535642</v>
      </c>
      <c r="CH1181" t="s">
        <v>612</v>
      </c>
      <c r="CI1181" t="s">
        <v>616</v>
      </c>
      <c r="CJ1181" t="s">
        <v>702</v>
      </c>
      <c r="CK1181" t="s">
        <v>703</v>
      </c>
      <c r="CL1181" t="s">
        <v>617</v>
      </c>
      <c r="CM1181" t="s">
        <v>617</v>
      </c>
      <c r="CN1181">
        <v>11391743</v>
      </c>
    </row>
    <row r="1182" spans="1:92" x14ac:dyDescent="0.25">
      <c r="A1182" t="s">
        <v>7110</v>
      </c>
      <c r="B1182" t="s">
        <v>7110</v>
      </c>
      <c r="C1182">
        <v>19</v>
      </c>
      <c r="D1182" t="s">
        <v>597</v>
      </c>
      <c r="E1182">
        <v>66125</v>
      </c>
      <c r="F1182" t="s">
        <v>6771</v>
      </c>
      <c r="G1182" t="s">
        <v>7111</v>
      </c>
      <c r="H1182" t="s">
        <v>7112</v>
      </c>
      <c r="I1182" t="s">
        <v>630</v>
      </c>
      <c r="J1182">
        <v>9916</v>
      </c>
      <c r="K1182">
        <v>6275</v>
      </c>
      <c r="L1182" t="s">
        <v>7113</v>
      </c>
      <c r="M1182" t="s">
        <v>7114</v>
      </c>
      <c r="N1182" t="s">
        <v>6774</v>
      </c>
      <c r="O1182" t="s">
        <v>7115</v>
      </c>
      <c r="P1182" t="s">
        <v>6776</v>
      </c>
      <c r="Q1182" t="s">
        <v>6777</v>
      </c>
      <c r="R1182" t="s">
        <v>6778</v>
      </c>
      <c r="S1182" t="s">
        <v>6779</v>
      </c>
      <c r="T1182" t="s">
        <v>6780</v>
      </c>
      <c r="U1182" t="s">
        <v>3036</v>
      </c>
      <c r="V1182" t="s">
        <v>1577</v>
      </c>
      <c r="W1182">
        <v>43.627789999999997</v>
      </c>
      <c r="X1182">
        <v>-79.722440000000006</v>
      </c>
      <c r="Y1182" t="s">
        <v>612</v>
      </c>
      <c r="Z1182" t="s">
        <v>612</v>
      </c>
      <c r="AA1182" t="s">
        <v>612</v>
      </c>
      <c r="AB1182" t="s">
        <v>612</v>
      </c>
      <c r="AC1182" t="s">
        <v>612</v>
      </c>
      <c r="AD1182" t="s">
        <v>612</v>
      </c>
      <c r="AE1182" t="s">
        <v>612</v>
      </c>
      <c r="AF1182" t="s">
        <v>612</v>
      </c>
      <c r="AG1182" t="s">
        <v>612</v>
      </c>
      <c r="AH1182" t="s">
        <v>612</v>
      </c>
      <c r="AI1182" t="s">
        <v>612</v>
      </c>
      <c r="AJ1182" t="s">
        <v>612</v>
      </c>
      <c r="AK1182" t="s">
        <v>612</v>
      </c>
      <c r="AL1182" t="s">
        <v>612</v>
      </c>
      <c r="AM1182" t="s">
        <v>612</v>
      </c>
      <c r="AN1182" t="s">
        <v>612</v>
      </c>
      <c r="AO1182" t="s">
        <v>612</v>
      </c>
      <c r="AP1182" t="s">
        <v>612</v>
      </c>
      <c r="AQ1182" t="s">
        <v>612</v>
      </c>
      <c r="AR1182" t="s">
        <v>612</v>
      </c>
      <c r="AS1182" t="s">
        <v>612</v>
      </c>
      <c r="AT1182" t="s">
        <v>613</v>
      </c>
      <c r="AU1182" t="s">
        <v>612</v>
      </c>
      <c r="AV1182" t="s">
        <v>635</v>
      </c>
      <c r="AW1182">
        <v>39691</v>
      </c>
      <c r="AX1182">
        <v>7164611</v>
      </c>
      <c r="AY1182" t="s">
        <v>621</v>
      </c>
      <c r="AZ1182" t="s">
        <v>145</v>
      </c>
      <c r="BA1182" t="s">
        <v>470</v>
      </c>
      <c r="BB1182" t="s">
        <v>694</v>
      </c>
      <c r="BC1182">
        <v>37135</v>
      </c>
      <c r="BD1182">
        <v>0</v>
      </c>
      <c r="BE1182">
        <v>0</v>
      </c>
      <c r="BF1182">
        <v>0</v>
      </c>
      <c r="BG1182">
        <v>0</v>
      </c>
      <c r="BH1182">
        <v>0</v>
      </c>
      <c r="BI1182">
        <v>0</v>
      </c>
      <c r="BJ1182">
        <v>0</v>
      </c>
      <c r="BK1182">
        <v>0</v>
      </c>
      <c r="BL1182">
        <v>0</v>
      </c>
      <c r="BM1182">
        <v>0</v>
      </c>
      <c r="BN1182">
        <v>0</v>
      </c>
      <c r="BO1182">
        <v>0</v>
      </c>
      <c r="BP1182">
        <v>0</v>
      </c>
      <c r="BQ1182">
        <v>0</v>
      </c>
      <c r="BR1182">
        <v>0</v>
      </c>
      <c r="BS1182">
        <v>0</v>
      </c>
      <c r="BT1182">
        <v>7164611</v>
      </c>
      <c r="BU1182">
        <v>0</v>
      </c>
      <c r="BV1182">
        <v>0</v>
      </c>
      <c r="BW1182">
        <v>0</v>
      </c>
      <c r="BX1182">
        <v>0</v>
      </c>
      <c r="BY1182">
        <v>0</v>
      </c>
      <c r="BZ1182">
        <v>0</v>
      </c>
      <c r="CA1182">
        <v>0</v>
      </c>
      <c r="CB1182">
        <v>0</v>
      </c>
      <c r="CC1182">
        <v>0</v>
      </c>
      <c r="CD1182">
        <v>7164611</v>
      </c>
      <c r="CE1182">
        <v>7164611</v>
      </c>
      <c r="CF1182">
        <v>7164611</v>
      </c>
      <c r="CG1182">
        <v>0</v>
      </c>
      <c r="CH1182" t="s">
        <v>612</v>
      </c>
      <c r="CI1182" t="s">
        <v>616</v>
      </c>
      <c r="CJ1182" t="s">
        <v>617</v>
      </c>
      <c r="CK1182" t="s">
        <v>617</v>
      </c>
      <c r="CL1182" t="s">
        <v>617</v>
      </c>
      <c r="CM1182" t="s">
        <v>617</v>
      </c>
      <c r="CN1182">
        <v>0</v>
      </c>
    </row>
    <row r="1183" spans="1:92" x14ac:dyDescent="0.25">
      <c r="A1183" t="s">
        <v>7116</v>
      </c>
      <c r="B1183" t="s">
        <v>7116</v>
      </c>
      <c r="C1183">
        <v>19</v>
      </c>
      <c r="D1183" t="s">
        <v>597</v>
      </c>
      <c r="E1183">
        <v>66125</v>
      </c>
      <c r="F1183" t="s">
        <v>6771</v>
      </c>
      <c r="G1183" t="s">
        <v>7111</v>
      </c>
      <c r="H1183" t="s">
        <v>7112</v>
      </c>
      <c r="I1183" t="s">
        <v>630</v>
      </c>
      <c r="J1183">
        <v>9916</v>
      </c>
      <c r="K1183">
        <v>6275</v>
      </c>
      <c r="L1183" t="s">
        <v>7113</v>
      </c>
      <c r="M1183" t="s">
        <v>7114</v>
      </c>
      <c r="N1183" t="s">
        <v>6774</v>
      </c>
      <c r="O1183" t="s">
        <v>7115</v>
      </c>
      <c r="P1183" t="s">
        <v>6776</v>
      </c>
      <c r="Q1183" t="s">
        <v>6777</v>
      </c>
      <c r="R1183" t="s">
        <v>6778</v>
      </c>
      <c r="S1183" t="s">
        <v>6779</v>
      </c>
      <c r="T1183" t="s">
        <v>6780</v>
      </c>
      <c r="U1183" t="s">
        <v>3036</v>
      </c>
      <c r="V1183" t="s">
        <v>1577</v>
      </c>
      <c r="W1183">
        <v>43.627789999999997</v>
      </c>
      <c r="X1183">
        <v>-79.722440000000006</v>
      </c>
      <c r="Y1183" t="s">
        <v>612</v>
      </c>
      <c r="Z1183" t="s">
        <v>612</v>
      </c>
      <c r="AA1183" t="s">
        <v>612</v>
      </c>
      <c r="AB1183" t="s">
        <v>612</v>
      </c>
      <c r="AC1183" t="s">
        <v>612</v>
      </c>
      <c r="AD1183" t="s">
        <v>612</v>
      </c>
      <c r="AE1183" t="s">
        <v>612</v>
      </c>
      <c r="AF1183" t="s">
        <v>612</v>
      </c>
      <c r="AG1183" t="s">
        <v>612</v>
      </c>
      <c r="AH1183" t="s">
        <v>612</v>
      </c>
      <c r="AI1183" t="s">
        <v>612</v>
      </c>
      <c r="AJ1183" t="s">
        <v>612</v>
      </c>
      <c r="AK1183" t="s">
        <v>612</v>
      </c>
      <c r="AL1183" t="s">
        <v>612</v>
      </c>
      <c r="AM1183" t="s">
        <v>612</v>
      </c>
      <c r="AN1183" t="s">
        <v>612</v>
      </c>
      <c r="AO1183" t="s">
        <v>612</v>
      </c>
      <c r="AP1183" t="s">
        <v>612</v>
      </c>
      <c r="AQ1183" t="s">
        <v>612</v>
      </c>
      <c r="AR1183" t="s">
        <v>612</v>
      </c>
      <c r="AS1183" t="s">
        <v>612</v>
      </c>
      <c r="AT1183" t="s">
        <v>613</v>
      </c>
      <c r="AU1183" t="s">
        <v>612</v>
      </c>
      <c r="AV1183" t="s">
        <v>635</v>
      </c>
      <c r="AW1183">
        <v>39691</v>
      </c>
      <c r="AX1183">
        <v>3518046</v>
      </c>
      <c r="AY1183" t="s">
        <v>621</v>
      </c>
      <c r="AZ1183" t="s">
        <v>140</v>
      </c>
      <c r="BA1183" t="s">
        <v>470</v>
      </c>
      <c r="BB1183" t="s">
        <v>824</v>
      </c>
      <c r="BC1183">
        <v>39326</v>
      </c>
      <c r="BD1183">
        <v>0</v>
      </c>
      <c r="BE1183">
        <v>0</v>
      </c>
      <c r="BF1183">
        <v>0</v>
      </c>
      <c r="BG1183">
        <v>0</v>
      </c>
      <c r="BH1183">
        <v>0</v>
      </c>
      <c r="BI1183">
        <v>0</v>
      </c>
      <c r="BJ1183">
        <v>0</v>
      </c>
      <c r="BK1183">
        <v>0</v>
      </c>
      <c r="BL1183">
        <v>0</v>
      </c>
      <c r="BM1183">
        <v>0</v>
      </c>
      <c r="BN1183">
        <v>0</v>
      </c>
      <c r="BO1183">
        <v>0</v>
      </c>
      <c r="BP1183">
        <v>0</v>
      </c>
      <c r="BQ1183">
        <v>0</v>
      </c>
      <c r="BR1183">
        <v>0</v>
      </c>
      <c r="BS1183">
        <v>0</v>
      </c>
      <c r="BT1183">
        <v>3518046</v>
      </c>
      <c r="BU1183">
        <v>0</v>
      </c>
      <c r="BV1183">
        <v>0</v>
      </c>
      <c r="BW1183">
        <v>0</v>
      </c>
      <c r="BX1183">
        <v>0</v>
      </c>
      <c r="BY1183">
        <v>0</v>
      </c>
      <c r="BZ1183">
        <v>0</v>
      </c>
      <c r="CA1183">
        <v>0</v>
      </c>
      <c r="CB1183">
        <v>0</v>
      </c>
      <c r="CC1183">
        <v>0</v>
      </c>
      <c r="CD1183">
        <v>3518046</v>
      </c>
      <c r="CE1183">
        <v>3518046</v>
      </c>
      <c r="CF1183">
        <v>3518046</v>
      </c>
      <c r="CG1183">
        <v>0</v>
      </c>
      <c r="CH1183" t="s">
        <v>612</v>
      </c>
      <c r="CI1183" t="s">
        <v>616</v>
      </c>
      <c r="CJ1183" t="s">
        <v>617</v>
      </c>
      <c r="CK1183" t="s">
        <v>617</v>
      </c>
      <c r="CL1183" t="s">
        <v>617</v>
      </c>
      <c r="CM1183" t="s">
        <v>617</v>
      </c>
      <c r="CN1183">
        <v>0</v>
      </c>
    </row>
    <row r="1184" spans="1:92" x14ac:dyDescent="0.25">
      <c r="A1184" t="s">
        <v>7117</v>
      </c>
      <c r="B1184" t="s">
        <v>7117</v>
      </c>
      <c r="C1184">
        <v>19</v>
      </c>
      <c r="D1184" t="s">
        <v>597</v>
      </c>
      <c r="E1184">
        <v>66125</v>
      </c>
      <c r="F1184" t="s">
        <v>6771</v>
      </c>
      <c r="G1184" t="s">
        <v>7118</v>
      </c>
      <c r="H1184" t="s">
        <v>7119</v>
      </c>
      <c r="I1184" t="s">
        <v>667</v>
      </c>
      <c r="J1184">
        <v>10974</v>
      </c>
      <c r="K1184">
        <v>12118</v>
      </c>
      <c r="L1184" t="s">
        <v>7120</v>
      </c>
      <c r="M1184" t="s">
        <v>7121</v>
      </c>
      <c r="N1184" t="s">
        <v>6787</v>
      </c>
      <c r="O1184" t="s">
        <v>7122</v>
      </c>
      <c r="P1184" t="s">
        <v>6789</v>
      </c>
      <c r="Q1184" t="s">
        <v>6790</v>
      </c>
      <c r="R1184" t="s">
        <v>6791</v>
      </c>
      <c r="S1184" t="s">
        <v>6779</v>
      </c>
      <c r="T1184" t="s">
        <v>6780</v>
      </c>
      <c r="U1184" t="s">
        <v>3036</v>
      </c>
      <c r="V1184" t="s">
        <v>1577</v>
      </c>
      <c r="W1184">
        <v>43.669550000000001</v>
      </c>
      <c r="X1184">
        <v>-79.786670000000001</v>
      </c>
      <c r="Y1184" t="s">
        <v>612</v>
      </c>
      <c r="Z1184" t="s">
        <v>612</v>
      </c>
      <c r="AA1184" t="s">
        <v>612</v>
      </c>
      <c r="AB1184" t="s">
        <v>612</v>
      </c>
      <c r="AC1184" t="s">
        <v>612</v>
      </c>
      <c r="AD1184" t="s">
        <v>612</v>
      </c>
      <c r="AE1184" t="s">
        <v>612</v>
      </c>
      <c r="AF1184" t="s">
        <v>612</v>
      </c>
      <c r="AG1184" t="s">
        <v>612</v>
      </c>
      <c r="AH1184" t="s">
        <v>612</v>
      </c>
      <c r="AI1184" t="s">
        <v>612</v>
      </c>
      <c r="AJ1184" t="s">
        <v>612</v>
      </c>
      <c r="AK1184" t="s">
        <v>612</v>
      </c>
      <c r="AL1184" t="s">
        <v>612</v>
      </c>
      <c r="AM1184" t="s">
        <v>612</v>
      </c>
      <c r="AN1184" t="s">
        <v>612</v>
      </c>
      <c r="AO1184" t="s">
        <v>612</v>
      </c>
      <c r="AP1184" t="s">
        <v>612</v>
      </c>
      <c r="AQ1184" t="s">
        <v>612</v>
      </c>
      <c r="AR1184" t="s">
        <v>612</v>
      </c>
      <c r="AS1184" t="s">
        <v>612</v>
      </c>
      <c r="AT1184" t="s">
        <v>613</v>
      </c>
      <c r="AU1184" t="s">
        <v>612</v>
      </c>
      <c r="AV1184" t="s">
        <v>614</v>
      </c>
      <c r="AW1184" t="s">
        <v>612</v>
      </c>
      <c r="AX1184">
        <v>33856232</v>
      </c>
      <c r="AY1184" t="s">
        <v>621</v>
      </c>
      <c r="AZ1184" t="s">
        <v>145</v>
      </c>
      <c r="BA1184" t="s">
        <v>470</v>
      </c>
      <c r="BB1184" t="s">
        <v>803</v>
      </c>
      <c r="BC1184">
        <v>40787</v>
      </c>
      <c r="BD1184">
        <v>0</v>
      </c>
      <c r="BE1184">
        <v>0</v>
      </c>
      <c r="BF1184">
        <v>0</v>
      </c>
      <c r="BG1184">
        <v>0</v>
      </c>
      <c r="BH1184">
        <v>0</v>
      </c>
      <c r="BI1184">
        <v>0</v>
      </c>
      <c r="BJ1184">
        <v>0</v>
      </c>
      <c r="BK1184">
        <v>0</v>
      </c>
      <c r="BL1184">
        <v>0</v>
      </c>
      <c r="BM1184">
        <v>0</v>
      </c>
      <c r="BN1184">
        <v>0</v>
      </c>
      <c r="BO1184">
        <v>0</v>
      </c>
      <c r="BP1184">
        <v>0</v>
      </c>
      <c r="BQ1184">
        <v>0</v>
      </c>
      <c r="BR1184">
        <v>0</v>
      </c>
      <c r="BS1184">
        <v>0</v>
      </c>
      <c r="BT1184">
        <v>33856232</v>
      </c>
      <c r="BU1184">
        <v>0</v>
      </c>
      <c r="BV1184">
        <v>0</v>
      </c>
      <c r="BW1184">
        <v>0</v>
      </c>
      <c r="BX1184">
        <v>0</v>
      </c>
      <c r="BY1184">
        <v>0</v>
      </c>
      <c r="BZ1184">
        <v>0</v>
      </c>
      <c r="CA1184">
        <v>0</v>
      </c>
      <c r="CB1184">
        <v>0</v>
      </c>
      <c r="CC1184">
        <v>0</v>
      </c>
      <c r="CD1184">
        <v>33856232</v>
      </c>
      <c r="CE1184">
        <v>33856232</v>
      </c>
      <c r="CF1184">
        <v>33856232</v>
      </c>
      <c r="CG1184">
        <v>0</v>
      </c>
      <c r="CH1184" t="s">
        <v>612</v>
      </c>
      <c r="CI1184" t="s">
        <v>616</v>
      </c>
      <c r="CJ1184" t="s">
        <v>617</v>
      </c>
      <c r="CK1184" t="s">
        <v>617</v>
      </c>
      <c r="CL1184" t="s">
        <v>617</v>
      </c>
      <c r="CM1184" t="s">
        <v>617</v>
      </c>
      <c r="CN1184">
        <v>0</v>
      </c>
    </row>
    <row r="1185" spans="1:92" x14ac:dyDescent="0.25">
      <c r="A1185" t="s">
        <v>7123</v>
      </c>
      <c r="B1185" t="s">
        <v>7123</v>
      </c>
      <c r="C1185">
        <v>19</v>
      </c>
      <c r="D1185" t="s">
        <v>597</v>
      </c>
      <c r="E1185">
        <v>66125</v>
      </c>
      <c r="F1185" t="s">
        <v>6771</v>
      </c>
      <c r="G1185" t="s">
        <v>7124</v>
      </c>
      <c r="H1185" t="s">
        <v>7125</v>
      </c>
      <c r="I1185" t="s">
        <v>630</v>
      </c>
      <c r="J1185">
        <v>10135</v>
      </c>
      <c r="K1185">
        <v>10416</v>
      </c>
      <c r="L1185" t="s">
        <v>7126</v>
      </c>
      <c r="M1185" t="s">
        <v>7127</v>
      </c>
      <c r="N1185" t="s">
        <v>6774</v>
      </c>
      <c r="O1185" t="s">
        <v>7128</v>
      </c>
      <c r="P1185" t="s">
        <v>6776</v>
      </c>
      <c r="Q1185" t="s">
        <v>6777</v>
      </c>
      <c r="R1185" t="s">
        <v>6778</v>
      </c>
      <c r="S1185" t="s">
        <v>6779</v>
      </c>
      <c r="T1185" t="s">
        <v>6780</v>
      </c>
      <c r="U1185" t="s">
        <v>3036</v>
      </c>
      <c r="V1185" t="s">
        <v>1577</v>
      </c>
      <c r="W1185">
        <v>43.640520000000002</v>
      </c>
      <c r="X1185">
        <v>-79.722939999999994</v>
      </c>
      <c r="Y1185" t="s">
        <v>612</v>
      </c>
      <c r="Z1185" t="s">
        <v>612</v>
      </c>
      <c r="AA1185" t="s">
        <v>612</v>
      </c>
      <c r="AB1185" t="s">
        <v>612</v>
      </c>
      <c r="AC1185" t="s">
        <v>612</v>
      </c>
      <c r="AD1185" t="s">
        <v>612</v>
      </c>
      <c r="AE1185" t="s">
        <v>612</v>
      </c>
      <c r="AF1185" t="s">
        <v>612</v>
      </c>
      <c r="AG1185" t="s">
        <v>612</v>
      </c>
      <c r="AH1185" t="s">
        <v>612</v>
      </c>
      <c r="AI1185" t="s">
        <v>612</v>
      </c>
      <c r="AJ1185" t="s">
        <v>612</v>
      </c>
      <c r="AK1185" t="s">
        <v>612</v>
      </c>
      <c r="AL1185" t="s">
        <v>612</v>
      </c>
      <c r="AM1185" t="s">
        <v>612</v>
      </c>
      <c r="AN1185" t="s">
        <v>612</v>
      </c>
      <c r="AO1185" t="s">
        <v>612</v>
      </c>
      <c r="AP1185" t="s">
        <v>612</v>
      </c>
      <c r="AQ1185" t="s">
        <v>612</v>
      </c>
      <c r="AR1185" t="s">
        <v>612</v>
      </c>
      <c r="AS1185" t="s">
        <v>612</v>
      </c>
      <c r="AT1185" t="s">
        <v>613</v>
      </c>
      <c r="AU1185" t="s">
        <v>612</v>
      </c>
      <c r="AV1185" t="s">
        <v>635</v>
      </c>
      <c r="AW1185">
        <v>39691</v>
      </c>
      <c r="AX1185">
        <v>8026742</v>
      </c>
      <c r="AY1185" t="s">
        <v>621</v>
      </c>
      <c r="AZ1185" t="s">
        <v>145</v>
      </c>
      <c r="BA1185" t="s">
        <v>470</v>
      </c>
      <c r="BB1185" t="s">
        <v>1318</v>
      </c>
      <c r="BC1185">
        <v>37500</v>
      </c>
      <c r="BD1185">
        <v>0</v>
      </c>
      <c r="BE1185">
        <v>0</v>
      </c>
      <c r="BF1185">
        <v>0</v>
      </c>
      <c r="BG1185">
        <v>0</v>
      </c>
      <c r="BH1185">
        <v>0</v>
      </c>
      <c r="BI1185">
        <v>0</v>
      </c>
      <c r="BJ1185">
        <v>0</v>
      </c>
      <c r="BK1185">
        <v>0</v>
      </c>
      <c r="BL1185">
        <v>0</v>
      </c>
      <c r="BM1185">
        <v>0</v>
      </c>
      <c r="BN1185">
        <v>0</v>
      </c>
      <c r="BO1185">
        <v>0</v>
      </c>
      <c r="BP1185">
        <v>0</v>
      </c>
      <c r="BQ1185">
        <v>0</v>
      </c>
      <c r="BR1185">
        <v>154828</v>
      </c>
      <c r="BS1185">
        <v>154828</v>
      </c>
      <c r="BT1185">
        <v>7871914</v>
      </c>
      <c r="BU1185">
        <v>0</v>
      </c>
      <c r="BV1185">
        <v>0</v>
      </c>
      <c r="BW1185">
        <v>0</v>
      </c>
      <c r="BX1185">
        <v>0</v>
      </c>
      <c r="BY1185">
        <v>0</v>
      </c>
      <c r="BZ1185">
        <v>0</v>
      </c>
      <c r="CA1185">
        <v>0</v>
      </c>
      <c r="CB1185">
        <v>0</v>
      </c>
      <c r="CC1185">
        <v>0</v>
      </c>
      <c r="CD1185">
        <v>7871914</v>
      </c>
      <c r="CE1185">
        <v>8026742</v>
      </c>
      <c r="CF1185">
        <v>8026742</v>
      </c>
      <c r="CG1185">
        <v>0</v>
      </c>
      <c r="CH1185" t="s">
        <v>612</v>
      </c>
      <c r="CI1185" t="s">
        <v>616</v>
      </c>
      <c r="CJ1185" t="s">
        <v>617</v>
      </c>
      <c r="CK1185" t="s">
        <v>617</v>
      </c>
      <c r="CL1185" t="s">
        <v>617</v>
      </c>
      <c r="CM1185" t="s">
        <v>617</v>
      </c>
      <c r="CN1185">
        <v>0</v>
      </c>
    </row>
    <row r="1186" spans="1:92" x14ac:dyDescent="0.25">
      <c r="A1186" t="s">
        <v>7129</v>
      </c>
      <c r="B1186" t="s">
        <v>7129</v>
      </c>
      <c r="C1186">
        <v>19</v>
      </c>
      <c r="D1186" t="s">
        <v>597</v>
      </c>
      <c r="E1186">
        <v>66125</v>
      </c>
      <c r="F1186" t="s">
        <v>6771</v>
      </c>
      <c r="G1186" t="s">
        <v>7130</v>
      </c>
      <c r="H1186" t="s">
        <v>7131</v>
      </c>
      <c r="I1186" t="s">
        <v>630</v>
      </c>
      <c r="J1186">
        <v>593</v>
      </c>
      <c r="K1186">
        <v>5687</v>
      </c>
      <c r="L1186" t="s">
        <v>7132</v>
      </c>
      <c r="M1186" t="s">
        <v>7133</v>
      </c>
      <c r="N1186" t="s">
        <v>6774</v>
      </c>
      <c r="O1186" t="s">
        <v>7134</v>
      </c>
      <c r="P1186" t="s">
        <v>6776</v>
      </c>
      <c r="Q1186" t="s">
        <v>6777</v>
      </c>
      <c r="R1186" t="s">
        <v>6778</v>
      </c>
      <c r="S1186" t="s">
        <v>6779</v>
      </c>
      <c r="T1186" t="s">
        <v>6780</v>
      </c>
      <c r="U1186" t="s">
        <v>3036</v>
      </c>
      <c r="V1186" t="s">
        <v>1577</v>
      </c>
      <c r="W1186">
        <v>43.585540000000002</v>
      </c>
      <c r="X1186">
        <v>-79.722110000000001</v>
      </c>
      <c r="Y1186" t="s">
        <v>612</v>
      </c>
      <c r="Z1186" t="s">
        <v>612</v>
      </c>
      <c r="AA1186" t="s">
        <v>612</v>
      </c>
      <c r="AB1186" t="s">
        <v>612</v>
      </c>
      <c r="AC1186" t="s">
        <v>612</v>
      </c>
      <c r="AD1186" t="s">
        <v>612</v>
      </c>
      <c r="AE1186" t="s">
        <v>612</v>
      </c>
      <c r="AF1186" t="s">
        <v>612</v>
      </c>
      <c r="AG1186" t="s">
        <v>612</v>
      </c>
      <c r="AH1186" t="s">
        <v>612</v>
      </c>
      <c r="AI1186" t="s">
        <v>612</v>
      </c>
      <c r="AJ1186" t="s">
        <v>612</v>
      </c>
      <c r="AK1186" t="s">
        <v>612</v>
      </c>
      <c r="AL1186" t="s">
        <v>612</v>
      </c>
      <c r="AM1186" t="s">
        <v>612</v>
      </c>
      <c r="AN1186" t="s">
        <v>612</v>
      </c>
      <c r="AO1186" t="s">
        <v>612</v>
      </c>
      <c r="AP1186" t="s">
        <v>612</v>
      </c>
      <c r="AQ1186" t="s">
        <v>612</v>
      </c>
      <c r="AR1186" t="s">
        <v>612</v>
      </c>
      <c r="AS1186" t="s">
        <v>612</v>
      </c>
      <c r="AT1186" t="s">
        <v>613</v>
      </c>
      <c r="AU1186" t="s">
        <v>612</v>
      </c>
      <c r="AV1186" t="s">
        <v>635</v>
      </c>
      <c r="AW1186">
        <v>39691</v>
      </c>
      <c r="AX1186">
        <v>2079550</v>
      </c>
      <c r="AY1186" t="s">
        <v>621</v>
      </c>
      <c r="AZ1186" t="s">
        <v>140</v>
      </c>
      <c r="BA1186" t="s">
        <v>470</v>
      </c>
      <c r="BB1186" t="s">
        <v>659</v>
      </c>
      <c r="BC1186">
        <v>36770</v>
      </c>
      <c r="BD1186">
        <v>0</v>
      </c>
      <c r="BE1186">
        <v>0</v>
      </c>
      <c r="BF1186">
        <v>0</v>
      </c>
      <c r="BG1186">
        <v>0</v>
      </c>
      <c r="BH1186">
        <v>0</v>
      </c>
      <c r="BI1186">
        <v>0</v>
      </c>
      <c r="BJ1186">
        <v>0</v>
      </c>
      <c r="BK1186">
        <v>0</v>
      </c>
      <c r="BL1186">
        <v>0</v>
      </c>
      <c r="BM1186">
        <v>0</v>
      </c>
      <c r="BN1186">
        <v>0</v>
      </c>
      <c r="BO1186">
        <v>0</v>
      </c>
      <c r="BP1186">
        <v>0</v>
      </c>
      <c r="BQ1186">
        <v>0</v>
      </c>
      <c r="BR1186">
        <v>0</v>
      </c>
      <c r="BS1186">
        <v>0</v>
      </c>
      <c r="BT1186">
        <v>2079550</v>
      </c>
      <c r="BU1186">
        <v>0</v>
      </c>
      <c r="BV1186">
        <v>0</v>
      </c>
      <c r="BW1186">
        <v>0</v>
      </c>
      <c r="BX1186">
        <v>0</v>
      </c>
      <c r="BY1186">
        <v>0</v>
      </c>
      <c r="BZ1186">
        <v>0</v>
      </c>
      <c r="CA1186">
        <v>0</v>
      </c>
      <c r="CB1186">
        <v>0</v>
      </c>
      <c r="CC1186">
        <v>0</v>
      </c>
      <c r="CD1186">
        <v>2079550</v>
      </c>
      <c r="CE1186">
        <v>2079550</v>
      </c>
      <c r="CF1186">
        <v>2079550</v>
      </c>
      <c r="CG1186">
        <v>0</v>
      </c>
      <c r="CH1186" t="s">
        <v>612</v>
      </c>
      <c r="CI1186" t="s">
        <v>616</v>
      </c>
      <c r="CJ1186" t="s">
        <v>617</v>
      </c>
      <c r="CK1186" t="s">
        <v>617</v>
      </c>
      <c r="CL1186" t="s">
        <v>617</v>
      </c>
      <c r="CM1186" t="s">
        <v>617</v>
      </c>
      <c r="CN1186">
        <v>0</v>
      </c>
    </row>
    <row r="1187" spans="1:92" x14ac:dyDescent="0.25">
      <c r="A1187" t="s">
        <v>7135</v>
      </c>
      <c r="B1187" t="s">
        <v>7135</v>
      </c>
      <c r="C1187">
        <v>19</v>
      </c>
      <c r="D1187" t="s">
        <v>597</v>
      </c>
      <c r="E1187">
        <v>66125</v>
      </c>
      <c r="F1187" t="s">
        <v>6771</v>
      </c>
      <c r="G1187" t="s">
        <v>7130</v>
      </c>
      <c r="H1187" t="s">
        <v>7131</v>
      </c>
      <c r="I1187" t="s">
        <v>630</v>
      </c>
      <c r="J1187">
        <v>593</v>
      </c>
      <c r="K1187">
        <v>5687</v>
      </c>
      <c r="L1187" t="s">
        <v>7132</v>
      </c>
      <c r="M1187" t="s">
        <v>7133</v>
      </c>
      <c r="N1187" t="s">
        <v>6774</v>
      </c>
      <c r="O1187" t="s">
        <v>7134</v>
      </c>
      <c r="P1187" t="s">
        <v>6776</v>
      </c>
      <c r="Q1187" t="s">
        <v>6777</v>
      </c>
      <c r="R1187" t="s">
        <v>6778</v>
      </c>
      <c r="S1187" t="s">
        <v>6779</v>
      </c>
      <c r="T1187" t="s">
        <v>6780</v>
      </c>
      <c r="U1187" t="s">
        <v>3036</v>
      </c>
      <c r="V1187" t="s">
        <v>1577</v>
      </c>
      <c r="W1187">
        <v>43.585540000000002</v>
      </c>
      <c r="X1187">
        <v>-79.722110000000001</v>
      </c>
      <c r="Y1187" t="s">
        <v>612</v>
      </c>
      <c r="Z1187" t="s">
        <v>612</v>
      </c>
      <c r="AA1187" t="s">
        <v>612</v>
      </c>
      <c r="AB1187" t="s">
        <v>612</v>
      </c>
      <c r="AC1187" t="s">
        <v>612</v>
      </c>
      <c r="AD1187" t="s">
        <v>612</v>
      </c>
      <c r="AE1187" t="s">
        <v>612</v>
      </c>
      <c r="AF1187" t="s">
        <v>612</v>
      </c>
      <c r="AG1187" t="s">
        <v>612</v>
      </c>
      <c r="AH1187" t="s">
        <v>612</v>
      </c>
      <c r="AI1187" t="s">
        <v>612</v>
      </c>
      <c r="AJ1187" t="s">
        <v>612</v>
      </c>
      <c r="AK1187" t="s">
        <v>612</v>
      </c>
      <c r="AL1187" t="s">
        <v>612</v>
      </c>
      <c r="AM1187" t="s">
        <v>612</v>
      </c>
      <c r="AN1187" t="s">
        <v>612</v>
      </c>
      <c r="AO1187" t="s">
        <v>612</v>
      </c>
      <c r="AP1187" t="s">
        <v>612</v>
      </c>
      <c r="AQ1187" t="s">
        <v>612</v>
      </c>
      <c r="AR1187" t="s">
        <v>612</v>
      </c>
      <c r="AS1187" t="s">
        <v>612</v>
      </c>
      <c r="AT1187" t="s">
        <v>613</v>
      </c>
      <c r="AU1187" t="s">
        <v>612</v>
      </c>
      <c r="AV1187" t="s">
        <v>635</v>
      </c>
      <c r="AW1187">
        <v>39691</v>
      </c>
      <c r="AX1187">
        <v>5637281</v>
      </c>
      <c r="AY1187" t="s">
        <v>621</v>
      </c>
      <c r="AZ1187" t="s">
        <v>140</v>
      </c>
      <c r="BA1187" t="s">
        <v>470</v>
      </c>
      <c r="BB1187" t="s">
        <v>824</v>
      </c>
      <c r="BC1187">
        <v>39326</v>
      </c>
      <c r="BD1187">
        <v>0</v>
      </c>
      <c r="BE1187">
        <v>0</v>
      </c>
      <c r="BF1187">
        <v>0</v>
      </c>
      <c r="BG1187">
        <v>0</v>
      </c>
      <c r="BH1187">
        <v>0</v>
      </c>
      <c r="BI1187">
        <v>0</v>
      </c>
      <c r="BJ1187">
        <v>0</v>
      </c>
      <c r="BK1187">
        <v>0</v>
      </c>
      <c r="BL1187">
        <v>0</v>
      </c>
      <c r="BM1187">
        <v>0</v>
      </c>
      <c r="BN1187">
        <v>0</v>
      </c>
      <c r="BO1187">
        <v>0</v>
      </c>
      <c r="BP1187">
        <v>0</v>
      </c>
      <c r="BQ1187">
        <v>0</v>
      </c>
      <c r="BR1187">
        <v>0</v>
      </c>
      <c r="BS1187">
        <v>0</v>
      </c>
      <c r="BT1187">
        <v>5637281</v>
      </c>
      <c r="BU1187">
        <v>0</v>
      </c>
      <c r="BV1187">
        <v>0</v>
      </c>
      <c r="BW1187">
        <v>0</v>
      </c>
      <c r="BX1187">
        <v>0</v>
      </c>
      <c r="BY1187">
        <v>0</v>
      </c>
      <c r="BZ1187">
        <v>0</v>
      </c>
      <c r="CA1187">
        <v>0</v>
      </c>
      <c r="CB1187">
        <v>0</v>
      </c>
      <c r="CC1187">
        <v>0</v>
      </c>
      <c r="CD1187">
        <v>5637281</v>
      </c>
      <c r="CE1187">
        <v>5637281</v>
      </c>
      <c r="CF1187">
        <v>5637281</v>
      </c>
      <c r="CG1187">
        <v>0</v>
      </c>
      <c r="CH1187" t="s">
        <v>612</v>
      </c>
      <c r="CI1187" t="s">
        <v>616</v>
      </c>
      <c r="CJ1187" t="s">
        <v>617</v>
      </c>
      <c r="CK1187" t="s">
        <v>617</v>
      </c>
      <c r="CL1187" t="s">
        <v>617</v>
      </c>
      <c r="CM1187" t="s">
        <v>617</v>
      </c>
      <c r="CN1187">
        <v>0</v>
      </c>
    </row>
    <row r="1188" spans="1:92" x14ac:dyDescent="0.25">
      <c r="A1188" t="s">
        <v>7136</v>
      </c>
      <c r="B1188" t="s">
        <v>7136</v>
      </c>
      <c r="C1188">
        <v>19</v>
      </c>
      <c r="D1188" t="s">
        <v>597</v>
      </c>
      <c r="E1188">
        <v>66125</v>
      </c>
      <c r="F1188" t="s">
        <v>6771</v>
      </c>
      <c r="G1188" t="s">
        <v>7137</v>
      </c>
      <c r="H1188" t="s">
        <v>7138</v>
      </c>
      <c r="I1188" t="s">
        <v>630</v>
      </c>
      <c r="J1188">
        <v>10721</v>
      </c>
      <c r="K1188">
        <v>11214</v>
      </c>
      <c r="L1188" t="s">
        <v>7139</v>
      </c>
      <c r="M1188" t="s">
        <v>7140</v>
      </c>
      <c r="N1188" t="s">
        <v>6787</v>
      </c>
      <c r="O1188" t="s">
        <v>7141</v>
      </c>
      <c r="P1188" t="s">
        <v>6789</v>
      </c>
      <c r="Q1188" t="s">
        <v>6790</v>
      </c>
      <c r="R1188" t="s">
        <v>6791</v>
      </c>
      <c r="S1188" t="s">
        <v>6779</v>
      </c>
      <c r="T1188" t="s">
        <v>6780</v>
      </c>
      <c r="U1188" t="s">
        <v>3036</v>
      </c>
      <c r="V1188" t="s">
        <v>1577</v>
      </c>
      <c r="W1188">
        <v>43.773960000000002</v>
      </c>
      <c r="X1188">
        <v>-79.741739999999993</v>
      </c>
      <c r="Y1188" t="s">
        <v>612</v>
      </c>
      <c r="Z1188" t="s">
        <v>612</v>
      </c>
      <c r="AA1188" t="s">
        <v>612</v>
      </c>
      <c r="AB1188" t="s">
        <v>612</v>
      </c>
      <c r="AC1188" t="s">
        <v>612</v>
      </c>
      <c r="AD1188" t="s">
        <v>612</v>
      </c>
      <c r="AE1188" t="s">
        <v>612</v>
      </c>
      <c r="AF1188" t="s">
        <v>612</v>
      </c>
      <c r="AG1188" t="s">
        <v>612</v>
      </c>
      <c r="AH1188" t="s">
        <v>612</v>
      </c>
      <c r="AI1188" t="s">
        <v>612</v>
      </c>
      <c r="AJ1188" t="s">
        <v>612</v>
      </c>
      <c r="AK1188" t="s">
        <v>612</v>
      </c>
      <c r="AL1188" t="s">
        <v>612</v>
      </c>
      <c r="AM1188" t="s">
        <v>612</v>
      </c>
      <c r="AN1188" t="s">
        <v>612</v>
      </c>
      <c r="AO1188" t="s">
        <v>612</v>
      </c>
      <c r="AP1188" t="s">
        <v>612</v>
      </c>
      <c r="AQ1188" t="s">
        <v>612</v>
      </c>
      <c r="AR1188" t="s">
        <v>612</v>
      </c>
      <c r="AS1188" t="s">
        <v>612</v>
      </c>
      <c r="AT1188" t="s">
        <v>613</v>
      </c>
      <c r="AU1188" t="s">
        <v>612</v>
      </c>
      <c r="AV1188" t="s">
        <v>635</v>
      </c>
      <c r="AW1188">
        <v>39691</v>
      </c>
      <c r="AX1188">
        <v>9609250</v>
      </c>
      <c r="AY1188" t="s">
        <v>621</v>
      </c>
      <c r="AZ1188" t="s">
        <v>145</v>
      </c>
      <c r="BA1188" t="s">
        <v>470</v>
      </c>
      <c r="BB1188" t="s">
        <v>636</v>
      </c>
      <c r="BC1188">
        <v>38961</v>
      </c>
      <c r="BD1188">
        <v>0</v>
      </c>
      <c r="BE1188">
        <v>0</v>
      </c>
      <c r="BF1188">
        <v>0</v>
      </c>
      <c r="BG1188">
        <v>0</v>
      </c>
      <c r="BH1188">
        <v>0</v>
      </c>
      <c r="BI1188">
        <v>0</v>
      </c>
      <c r="BJ1188">
        <v>0</v>
      </c>
      <c r="BK1188">
        <v>0</v>
      </c>
      <c r="BL1188">
        <v>0</v>
      </c>
      <c r="BM1188">
        <v>0</v>
      </c>
      <c r="BN1188">
        <v>0</v>
      </c>
      <c r="BO1188">
        <v>0</v>
      </c>
      <c r="BP1188">
        <v>0</v>
      </c>
      <c r="BQ1188">
        <v>0</v>
      </c>
      <c r="BR1188">
        <v>400635</v>
      </c>
      <c r="BS1188">
        <v>400635</v>
      </c>
      <c r="BT1188">
        <v>9208615</v>
      </c>
      <c r="BU1188">
        <v>0</v>
      </c>
      <c r="BV1188">
        <v>0</v>
      </c>
      <c r="BW1188">
        <v>0</v>
      </c>
      <c r="BX1188">
        <v>0</v>
      </c>
      <c r="BY1188">
        <v>0</v>
      </c>
      <c r="BZ1188">
        <v>0</v>
      </c>
      <c r="CA1188">
        <v>0</v>
      </c>
      <c r="CB1188">
        <v>0</v>
      </c>
      <c r="CC1188">
        <v>0</v>
      </c>
      <c r="CD1188">
        <v>9208615</v>
      </c>
      <c r="CE1188">
        <v>9609250</v>
      </c>
      <c r="CF1188">
        <v>9609250</v>
      </c>
      <c r="CG1188">
        <v>0</v>
      </c>
      <c r="CH1188" t="s">
        <v>612</v>
      </c>
      <c r="CI1188" t="s">
        <v>616</v>
      </c>
      <c r="CJ1188" t="s">
        <v>617</v>
      </c>
      <c r="CK1188" t="s">
        <v>617</v>
      </c>
      <c r="CL1188" t="s">
        <v>617</v>
      </c>
      <c r="CM1188" t="s">
        <v>617</v>
      </c>
      <c r="CN1188">
        <v>0</v>
      </c>
    </row>
    <row r="1189" spans="1:92" x14ac:dyDescent="0.25">
      <c r="A1189" t="s">
        <v>7142</v>
      </c>
      <c r="B1189" t="s">
        <v>7142</v>
      </c>
      <c r="C1189">
        <v>19</v>
      </c>
      <c r="D1189" t="s">
        <v>597</v>
      </c>
      <c r="E1189">
        <v>66125</v>
      </c>
      <c r="F1189" t="s">
        <v>6771</v>
      </c>
      <c r="G1189" t="s">
        <v>7143</v>
      </c>
      <c r="H1189" t="s">
        <v>7144</v>
      </c>
      <c r="I1189" t="s">
        <v>630</v>
      </c>
      <c r="J1189">
        <v>10402</v>
      </c>
      <c r="K1189">
        <v>11101</v>
      </c>
      <c r="L1189" t="s">
        <v>7145</v>
      </c>
      <c r="M1189" t="s">
        <v>7146</v>
      </c>
      <c r="N1189" t="s">
        <v>6787</v>
      </c>
      <c r="O1189" t="s">
        <v>7147</v>
      </c>
      <c r="P1189" t="s">
        <v>6789</v>
      </c>
      <c r="Q1189" t="s">
        <v>6790</v>
      </c>
      <c r="R1189" t="s">
        <v>6791</v>
      </c>
      <c r="S1189" t="s">
        <v>6779</v>
      </c>
      <c r="T1189" t="s">
        <v>6780</v>
      </c>
      <c r="U1189" t="s">
        <v>3036</v>
      </c>
      <c r="V1189" t="s">
        <v>1577</v>
      </c>
      <c r="W1189">
        <v>43.695650000000001</v>
      </c>
      <c r="X1189">
        <v>-79.808160000000001</v>
      </c>
      <c r="Y1189" t="s">
        <v>612</v>
      </c>
      <c r="Z1189" t="s">
        <v>612</v>
      </c>
      <c r="AA1189" t="s">
        <v>612</v>
      </c>
      <c r="AB1189" t="s">
        <v>612</v>
      </c>
      <c r="AC1189" t="s">
        <v>612</v>
      </c>
      <c r="AD1189" t="s">
        <v>612</v>
      </c>
      <c r="AE1189" t="s">
        <v>612</v>
      </c>
      <c r="AF1189" t="s">
        <v>612</v>
      </c>
      <c r="AG1189" t="s">
        <v>612</v>
      </c>
      <c r="AH1189" t="s">
        <v>612</v>
      </c>
      <c r="AI1189" t="s">
        <v>612</v>
      </c>
      <c r="AJ1189" t="s">
        <v>612</v>
      </c>
      <c r="AK1189" t="s">
        <v>612</v>
      </c>
      <c r="AL1189" t="s">
        <v>612</v>
      </c>
      <c r="AM1189" t="s">
        <v>612</v>
      </c>
      <c r="AN1189" t="s">
        <v>612</v>
      </c>
      <c r="AO1189" t="s">
        <v>612</v>
      </c>
      <c r="AP1189" t="s">
        <v>612</v>
      </c>
      <c r="AQ1189" t="s">
        <v>612</v>
      </c>
      <c r="AR1189" t="s">
        <v>612</v>
      </c>
      <c r="AS1189" t="s">
        <v>612</v>
      </c>
      <c r="AT1189" t="s">
        <v>613</v>
      </c>
      <c r="AU1189" t="s">
        <v>612</v>
      </c>
      <c r="AV1189" t="s">
        <v>635</v>
      </c>
      <c r="AW1189">
        <v>39691</v>
      </c>
      <c r="AX1189">
        <v>6719677</v>
      </c>
      <c r="AY1189" t="s">
        <v>621</v>
      </c>
      <c r="AZ1189" t="s">
        <v>145</v>
      </c>
      <c r="BA1189" t="s">
        <v>470</v>
      </c>
      <c r="BB1189" t="s">
        <v>1255</v>
      </c>
      <c r="BC1189">
        <v>37865</v>
      </c>
      <c r="BD1189">
        <v>0</v>
      </c>
      <c r="BE1189">
        <v>0</v>
      </c>
      <c r="BF1189">
        <v>0</v>
      </c>
      <c r="BG1189">
        <v>0</v>
      </c>
      <c r="BH1189">
        <v>0</v>
      </c>
      <c r="BI1189">
        <v>0</v>
      </c>
      <c r="BJ1189">
        <v>0</v>
      </c>
      <c r="BK1189">
        <v>0</v>
      </c>
      <c r="BL1189">
        <v>0</v>
      </c>
      <c r="BM1189">
        <v>0</v>
      </c>
      <c r="BN1189">
        <v>0</v>
      </c>
      <c r="BO1189">
        <v>0</v>
      </c>
      <c r="BP1189">
        <v>0</v>
      </c>
      <c r="BQ1189">
        <v>0</v>
      </c>
      <c r="BR1189">
        <v>27602</v>
      </c>
      <c r="BS1189">
        <v>27602</v>
      </c>
      <c r="BT1189">
        <v>6692075</v>
      </c>
      <c r="BU1189">
        <v>0</v>
      </c>
      <c r="BV1189">
        <v>0</v>
      </c>
      <c r="BW1189">
        <v>0</v>
      </c>
      <c r="BX1189">
        <v>0</v>
      </c>
      <c r="BY1189">
        <v>0</v>
      </c>
      <c r="BZ1189">
        <v>0</v>
      </c>
      <c r="CA1189">
        <v>0</v>
      </c>
      <c r="CB1189">
        <v>0</v>
      </c>
      <c r="CC1189">
        <v>0</v>
      </c>
      <c r="CD1189">
        <v>6692075</v>
      </c>
      <c r="CE1189">
        <v>6719677</v>
      </c>
      <c r="CF1189">
        <v>6719677</v>
      </c>
      <c r="CG1189">
        <v>0</v>
      </c>
      <c r="CH1189" t="s">
        <v>612</v>
      </c>
      <c r="CI1189" t="s">
        <v>616</v>
      </c>
      <c r="CJ1189" t="s">
        <v>617</v>
      </c>
      <c r="CK1189" t="s">
        <v>617</v>
      </c>
      <c r="CL1189" t="s">
        <v>617</v>
      </c>
      <c r="CM1189" t="s">
        <v>617</v>
      </c>
      <c r="CN1189">
        <v>0</v>
      </c>
    </row>
    <row r="1190" spans="1:92" x14ac:dyDescent="0.25">
      <c r="A1190" t="s">
        <v>7148</v>
      </c>
      <c r="B1190" t="s">
        <v>7148</v>
      </c>
      <c r="C1190">
        <v>19</v>
      </c>
      <c r="D1190" t="s">
        <v>597</v>
      </c>
      <c r="E1190">
        <v>66125</v>
      </c>
      <c r="F1190" t="s">
        <v>6771</v>
      </c>
      <c r="G1190" t="s">
        <v>7143</v>
      </c>
      <c r="H1190" t="s">
        <v>7144</v>
      </c>
      <c r="I1190" t="s">
        <v>630</v>
      </c>
      <c r="J1190">
        <v>10402</v>
      </c>
      <c r="K1190">
        <v>11101</v>
      </c>
      <c r="L1190" t="s">
        <v>7145</v>
      </c>
      <c r="M1190" t="s">
        <v>7146</v>
      </c>
      <c r="N1190" t="s">
        <v>6787</v>
      </c>
      <c r="O1190" t="s">
        <v>7147</v>
      </c>
      <c r="P1190" t="s">
        <v>6789</v>
      </c>
      <c r="Q1190" t="s">
        <v>6790</v>
      </c>
      <c r="R1190" t="s">
        <v>6791</v>
      </c>
      <c r="S1190" t="s">
        <v>6779</v>
      </c>
      <c r="T1190" t="s">
        <v>6780</v>
      </c>
      <c r="U1190" t="s">
        <v>3036</v>
      </c>
      <c r="V1190" t="s">
        <v>1577</v>
      </c>
      <c r="W1190">
        <v>43.695650000000001</v>
      </c>
      <c r="X1190">
        <v>-79.808160000000001</v>
      </c>
      <c r="Y1190" t="s">
        <v>612</v>
      </c>
      <c r="Z1190" t="s">
        <v>612</v>
      </c>
      <c r="AA1190" t="s">
        <v>612</v>
      </c>
      <c r="AB1190" t="s">
        <v>612</v>
      </c>
      <c r="AC1190" t="s">
        <v>612</v>
      </c>
      <c r="AD1190" t="s">
        <v>612</v>
      </c>
      <c r="AE1190" t="s">
        <v>612</v>
      </c>
      <c r="AF1190" t="s">
        <v>612</v>
      </c>
      <c r="AG1190" t="s">
        <v>612</v>
      </c>
      <c r="AH1190" t="s">
        <v>612</v>
      </c>
      <c r="AI1190" t="s">
        <v>612</v>
      </c>
      <c r="AJ1190" t="s">
        <v>612</v>
      </c>
      <c r="AK1190" t="s">
        <v>612</v>
      </c>
      <c r="AL1190" t="s">
        <v>612</v>
      </c>
      <c r="AM1190" t="s">
        <v>612</v>
      </c>
      <c r="AN1190" t="s">
        <v>612</v>
      </c>
      <c r="AO1190" t="s">
        <v>612</v>
      </c>
      <c r="AP1190" t="s">
        <v>612</v>
      </c>
      <c r="AQ1190" t="s">
        <v>612</v>
      </c>
      <c r="AR1190" t="s">
        <v>612</v>
      </c>
      <c r="AS1190" t="s">
        <v>612</v>
      </c>
      <c r="AT1190" t="s">
        <v>613</v>
      </c>
      <c r="AU1190" t="s">
        <v>612</v>
      </c>
      <c r="AV1190" t="s">
        <v>635</v>
      </c>
      <c r="AW1190">
        <v>39691</v>
      </c>
      <c r="AX1190">
        <v>4171018</v>
      </c>
      <c r="AY1190" t="s">
        <v>621</v>
      </c>
      <c r="AZ1190" t="s">
        <v>140</v>
      </c>
      <c r="BA1190" t="s">
        <v>470</v>
      </c>
      <c r="BB1190" t="s">
        <v>941</v>
      </c>
      <c r="BC1190">
        <v>39692</v>
      </c>
      <c r="BD1190">
        <v>0</v>
      </c>
      <c r="BE1190">
        <v>0</v>
      </c>
      <c r="BF1190">
        <v>0</v>
      </c>
      <c r="BG1190">
        <v>0</v>
      </c>
      <c r="BH1190">
        <v>0</v>
      </c>
      <c r="BI1190">
        <v>0</v>
      </c>
      <c r="BJ1190">
        <v>0</v>
      </c>
      <c r="BK1190">
        <v>0</v>
      </c>
      <c r="BL1190">
        <v>0</v>
      </c>
      <c r="BM1190">
        <v>0</v>
      </c>
      <c r="BN1190">
        <v>0</v>
      </c>
      <c r="BO1190">
        <v>0</v>
      </c>
      <c r="BP1190">
        <v>0</v>
      </c>
      <c r="BQ1190">
        <v>0</v>
      </c>
      <c r="BR1190">
        <v>0</v>
      </c>
      <c r="BS1190">
        <v>0</v>
      </c>
      <c r="BT1190">
        <v>4171018</v>
      </c>
      <c r="BU1190">
        <v>0</v>
      </c>
      <c r="BV1190">
        <v>0</v>
      </c>
      <c r="BW1190">
        <v>0</v>
      </c>
      <c r="BX1190">
        <v>0</v>
      </c>
      <c r="BY1190">
        <v>0</v>
      </c>
      <c r="BZ1190">
        <v>0</v>
      </c>
      <c r="CA1190">
        <v>0</v>
      </c>
      <c r="CB1190">
        <v>0</v>
      </c>
      <c r="CC1190">
        <v>0</v>
      </c>
      <c r="CD1190">
        <v>4171018</v>
      </c>
      <c r="CE1190">
        <v>4171018</v>
      </c>
      <c r="CF1190">
        <v>4171018</v>
      </c>
      <c r="CG1190">
        <v>0</v>
      </c>
      <c r="CH1190" t="s">
        <v>612</v>
      </c>
      <c r="CI1190" t="s">
        <v>616</v>
      </c>
      <c r="CJ1190" t="s">
        <v>617</v>
      </c>
      <c r="CK1190" t="s">
        <v>617</v>
      </c>
      <c r="CL1190" t="s">
        <v>617</v>
      </c>
      <c r="CM1190" t="s">
        <v>617</v>
      </c>
      <c r="CN1190">
        <v>0</v>
      </c>
    </row>
    <row r="1191" spans="1:92" x14ac:dyDescent="0.25">
      <c r="A1191" t="s">
        <v>7149</v>
      </c>
      <c r="B1191" t="s">
        <v>7149</v>
      </c>
      <c r="C1191">
        <v>19</v>
      </c>
      <c r="D1191" t="s">
        <v>597</v>
      </c>
      <c r="E1191">
        <v>66125</v>
      </c>
      <c r="F1191" t="s">
        <v>6771</v>
      </c>
      <c r="G1191" t="s">
        <v>7150</v>
      </c>
      <c r="H1191" t="s">
        <v>7151</v>
      </c>
      <c r="I1191" t="s">
        <v>630</v>
      </c>
      <c r="J1191">
        <v>705</v>
      </c>
      <c r="K1191">
        <v>5765</v>
      </c>
      <c r="L1191" t="s">
        <v>7152</v>
      </c>
      <c r="M1191" t="s">
        <v>7153</v>
      </c>
      <c r="N1191" t="s">
        <v>6774</v>
      </c>
      <c r="O1191" t="s">
        <v>7154</v>
      </c>
      <c r="P1191" t="s">
        <v>6776</v>
      </c>
      <c r="Q1191" t="s">
        <v>6777</v>
      </c>
      <c r="R1191" t="s">
        <v>6778</v>
      </c>
      <c r="S1191" t="s">
        <v>6779</v>
      </c>
      <c r="T1191" t="s">
        <v>6780</v>
      </c>
      <c r="U1191" t="s">
        <v>3036</v>
      </c>
      <c r="V1191" t="s">
        <v>1577</v>
      </c>
      <c r="W1191">
        <v>43.579039999999999</v>
      </c>
      <c r="X1191">
        <v>-79.67586</v>
      </c>
      <c r="Y1191" t="s">
        <v>612</v>
      </c>
      <c r="Z1191" t="s">
        <v>612</v>
      </c>
      <c r="AA1191" t="s">
        <v>612</v>
      </c>
      <c r="AB1191" t="s">
        <v>612</v>
      </c>
      <c r="AC1191" t="s">
        <v>612</v>
      </c>
      <c r="AD1191" t="s">
        <v>612</v>
      </c>
      <c r="AE1191" t="s">
        <v>612</v>
      </c>
      <c r="AF1191" t="s">
        <v>612</v>
      </c>
      <c r="AG1191" t="s">
        <v>612</v>
      </c>
      <c r="AH1191" t="s">
        <v>612</v>
      </c>
      <c r="AI1191" t="s">
        <v>612</v>
      </c>
      <c r="AJ1191" t="s">
        <v>612</v>
      </c>
      <c r="AK1191" t="s">
        <v>612</v>
      </c>
      <c r="AL1191" t="s">
        <v>612</v>
      </c>
      <c r="AM1191" t="s">
        <v>612</v>
      </c>
      <c r="AN1191" t="s">
        <v>612</v>
      </c>
      <c r="AO1191" t="s">
        <v>612</v>
      </c>
      <c r="AP1191" t="s">
        <v>612</v>
      </c>
      <c r="AQ1191" t="s">
        <v>612</v>
      </c>
      <c r="AR1191" t="s">
        <v>612</v>
      </c>
      <c r="AS1191" t="s">
        <v>612</v>
      </c>
      <c r="AT1191" t="s">
        <v>613</v>
      </c>
      <c r="AU1191" t="s">
        <v>612</v>
      </c>
      <c r="AV1191" t="s">
        <v>635</v>
      </c>
      <c r="AW1191">
        <v>39691</v>
      </c>
      <c r="AX1191">
        <v>7007221</v>
      </c>
      <c r="AY1191" t="s">
        <v>621</v>
      </c>
      <c r="AZ1191" t="s">
        <v>140</v>
      </c>
      <c r="BA1191" t="s">
        <v>470</v>
      </c>
      <c r="BB1191" t="s">
        <v>941</v>
      </c>
      <c r="BC1191">
        <v>39692</v>
      </c>
      <c r="BD1191">
        <v>0</v>
      </c>
      <c r="BE1191">
        <v>0</v>
      </c>
      <c r="BF1191">
        <v>0</v>
      </c>
      <c r="BG1191">
        <v>0</v>
      </c>
      <c r="BH1191">
        <v>0</v>
      </c>
      <c r="BI1191">
        <v>0</v>
      </c>
      <c r="BJ1191">
        <v>0</v>
      </c>
      <c r="BK1191">
        <v>0</v>
      </c>
      <c r="BL1191">
        <v>0</v>
      </c>
      <c r="BM1191">
        <v>0</v>
      </c>
      <c r="BN1191">
        <v>0</v>
      </c>
      <c r="BO1191">
        <v>0</v>
      </c>
      <c r="BP1191">
        <v>0</v>
      </c>
      <c r="BQ1191">
        <v>0</v>
      </c>
      <c r="BR1191">
        <v>0</v>
      </c>
      <c r="BS1191">
        <v>0</v>
      </c>
      <c r="BT1191">
        <v>7007221</v>
      </c>
      <c r="BU1191">
        <v>0</v>
      </c>
      <c r="BV1191">
        <v>0</v>
      </c>
      <c r="BW1191">
        <v>0</v>
      </c>
      <c r="BX1191">
        <v>0</v>
      </c>
      <c r="BY1191">
        <v>0</v>
      </c>
      <c r="BZ1191">
        <v>0</v>
      </c>
      <c r="CA1191">
        <v>0</v>
      </c>
      <c r="CB1191">
        <v>0</v>
      </c>
      <c r="CC1191">
        <v>0</v>
      </c>
      <c r="CD1191">
        <v>7007221</v>
      </c>
      <c r="CE1191">
        <v>7007221</v>
      </c>
      <c r="CF1191">
        <v>7007221</v>
      </c>
      <c r="CG1191">
        <v>0</v>
      </c>
      <c r="CH1191" t="s">
        <v>612</v>
      </c>
      <c r="CI1191" t="s">
        <v>616</v>
      </c>
      <c r="CJ1191" t="s">
        <v>617</v>
      </c>
      <c r="CK1191" t="s">
        <v>617</v>
      </c>
      <c r="CL1191" t="s">
        <v>617</v>
      </c>
      <c r="CM1191" t="s">
        <v>617</v>
      </c>
      <c r="CN1191">
        <v>0</v>
      </c>
    </row>
    <row r="1192" spans="1:92" x14ac:dyDescent="0.25">
      <c r="A1192" t="s">
        <v>7155</v>
      </c>
      <c r="B1192" t="s">
        <v>7155</v>
      </c>
      <c r="C1192">
        <v>19</v>
      </c>
      <c r="D1192" t="s">
        <v>597</v>
      </c>
      <c r="E1192">
        <v>66125</v>
      </c>
      <c r="F1192" t="s">
        <v>6771</v>
      </c>
      <c r="G1192" t="s">
        <v>7156</v>
      </c>
      <c r="H1192" t="s">
        <v>7157</v>
      </c>
      <c r="I1192" t="s">
        <v>630</v>
      </c>
      <c r="J1192">
        <v>706</v>
      </c>
      <c r="K1192">
        <v>5766</v>
      </c>
      <c r="L1192" t="s">
        <v>7158</v>
      </c>
      <c r="M1192" t="s">
        <v>7159</v>
      </c>
      <c r="N1192" t="s">
        <v>6774</v>
      </c>
      <c r="O1192" t="s">
        <v>7160</v>
      </c>
      <c r="P1192" t="s">
        <v>6776</v>
      </c>
      <c r="Q1192" t="s">
        <v>6777</v>
      </c>
      <c r="R1192" t="s">
        <v>6778</v>
      </c>
      <c r="S1192" t="s">
        <v>6779</v>
      </c>
      <c r="T1192" t="s">
        <v>6780</v>
      </c>
      <c r="U1192" t="s">
        <v>3036</v>
      </c>
      <c r="V1192" t="s">
        <v>1577</v>
      </c>
      <c r="W1192">
        <v>43.578960000000002</v>
      </c>
      <c r="X1192">
        <v>-79.764030000000005</v>
      </c>
      <c r="Y1192" t="s">
        <v>612</v>
      </c>
      <c r="Z1192" t="s">
        <v>612</v>
      </c>
      <c r="AA1192" t="s">
        <v>612</v>
      </c>
      <c r="AB1192" t="s">
        <v>612</v>
      </c>
      <c r="AC1192" t="s">
        <v>612</v>
      </c>
      <c r="AD1192" t="s">
        <v>612</v>
      </c>
      <c r="AE1192" t="s">
        <v>612</v>
      </c>
      <c r="AF1192" t="s">
        <v>612</v>
      </c>
      <c r="AG1192" t="s">
        <v>612</v>
      </c>
      <c r="AH1192" t="s">
        <v>612</v>
      </c>
      <c r="AI1192" t="s">
        <v>612</v>
      </c>
      <c r="AJ1192" t="s">
        <v>612</v>
      </c>
      <c r="AK1192" t="s">
        <v>612</v>
      </c>
      <c r="AL1192" t="s">
        <v>612</v>
      </c>
      <c r="AM1192" t="s">
        <v>612</v>
      </c>
      <c r="AN1192" t="s">
        <v>612</v>
      </c>
      <c r="AO1192" t="s">
        <v>612</v>
      </c>
      <c r="AP1192" t="s">
        <v>612</v>
      </c>
      <c r="AQ1192" t="s">
        <v>612</v>
      </c>
      <c r="AR1192" t="s">
        <v>612</v>
      </c>
      <c r="AS1192" t="s">
        <v>612</v>
      </c>
      <c r="AT1192" t="s">
        <v>613</v>
      </c>
      <c r="AU1192" t="s">
        <v>612</v>
      </c>
      <c r="AV1192" t="s">
        <v>635</v>
      </c>
      <c r="AW1192">
        <v>39691</v>
      </c>
      <c r="AX1192">
        <v>1203162</v>
      </c>
      <c r="AY1192" t="s">
        <v>621</v>
      </c>
      <c r="AZ1192" t="s">
        <v>140</v>
      </c>
      <c r="BA1192" t="s">
        <v>470</v>
      </c>
      <c r="BB1192" t="s">
        <v>2212</v>
      </c>
      <c r="BC1192">
        <v>36404</v>
      </c>
      <c r="BD1192">
        <v>0</v>
      </c>
      <c r="BE1192">
        <v>0</v>
      </c>
      <c r="BF1192">
        <v>0</v>
      </c>
      <c r="BG1192">
        <v>0</v>
      </c>
      <c r="BH1192">
        <v>0</v>
      </c>
      <c r="BI1192">
        <v>0</v>
      </c>
      <c r="BJ1192">
        <v>0</v>
      </c>
      <c r="BK1192">
        <v>0</v>
      </c>
      <c r="BL1192">
        <v>0</v>
      </c>
      <c r="BM1192">
        <v>0</v>
      </c>
      <c r="BN1192">
        <v>0</v>
      </c>
      <c r="BO1192">
        <v>0</v>
      </c>
      <c r="BP1192">
        <v>0</v>
      </c>
      <c r="BQ1192">
        <v>0</v>
      </c>
      <c r="BR1192">
        <v>0</v>
      </c>
      <c r="BS1192">
        <v>0</v>
      </c>
      <c r="BT1192">
        <v>1203162</v>
      </c>
      <c r="BU1192">
        <v>0</v>
      </c>
      <c r="BV1192">
        <v>0</v>
      </c>
      <c r="BW1192">
        <v>0</v>
      </c>
      <c r="BX1192">
        <v>0</v>
      </c>
      <c r="BY1192">
        <v>0</v>
      </c>
      <c r="BZ1192">
        <v>0</v>
      </c>
      <c r="CA1192">
        <v>0</v>
      </c>
      <c r="CB1192">
        <v>0</v>
      </c>
      <c r="CC1192">
        <v>0</v>
      </c>
      <c r="CD1192">
        <v>1203162</v>
      </c>
      <c r="CE1192">
        <v>1203162</v>
      </c>
      <c r="CF1192">
        <v>1203162</v>
      </c>
      <c r="CG1192">
        <v>0</v>
      </c>
      <c r="CH1192" t="s">
        <v>612</v>
      </c>
      <c r="CI1192" t="s">
        <v>616</v>
      </c>
      <c r="CJ1192" t="s">
        <v>617</v>
      </c>
      <c r="CK1192" t="s">
        <v>617</v>
      </c>
      <c r="CL1192" t="s">
        <v>617</v>
      </c>
      <c r="CM1192" t="s">
        <v>617</v>
      </c>
      <c r="CN1192">
        <v>0</v>
      </c>
    </row>
    <row r="1193" spans="1:92" x14ac:dyDescent="0.25">
      <c r="A1193" t="s">
        <v>7161</v>
      </c>
      <c r="B1193" t="s">
        <v>7161</v>
      </c>
      <c r="C1193">
        <v>19</v>
      </c>
      <c r="D1193" t="s">
        <v>597</v>
      </c>
      <c r="E1193">
        <v>66125</v>
      </c>
      <c r="F1193" t="s">
        <v>6771</v>
      </c>
      <c r="G1193" t="s">
        <v>7162</v>
      </c>
      <c r="H1193" t="s">
        <v>7163</v>
      </c>
      <c r="I1193" t="s">
        <v>630</v>
      </c>
      <c r="J1193">
        <v>12605</v>
      </c>
      <c r="K1193">
        <v>12282</v>
      </c>
      <c r="L1193" t="s">
        <v>7164</v>
      </c>
      <c r="M1193" t="s">
        <v>7165</v>
      </c>
      <c r="N1193" t="s">
        <v>6787</v>
      </c>
      <c r="O1193" t="s">
        <v>7166</v>
      </c>
      <c r="P1193" t="s">
        <v>6789</v>
      </c>
      <c r="Q1193" t="s">
        <v>6790</v>
      </c>
      <c r="R1193" t="s">
        <v>6791</v>
      </c>
      <c r="S1193" t="s">
        <v>6779</v>
      </c>
      <c r="T1193" t="s">
        <v>6780</v>
      </c>
      <c r="U1193" t="s">
        <v>3036</v>
      </c>
      <c r="V1193" t="s">
        <v>1577</v>
      </c>
      <c r="W1193">
        <v>43.635093050000002</v>
      </c>
      <c r="X1193">
        <v>-79.779503770000005</v>
      </c>
      <c r="Y1193" t="s">
        <v>752</v>
      </c>
      <c r="Z1193" t="s">
        <v>752</v>
      </c>
      <c r="AA1193" t="s">
        <v>752</v>
      </c>
      <c r="AB1193" t="s">
        <v>612</v>
      </c>
      <c r="AC1193" t="s">
        <v>612</v>
      </c>
      <c r="AD1193" t="s">
        <v>612</v>
      </c>
      <c r="AE1193" t="s">
        <v>752</v>
      </c>
      <c r="AF1193" t="s">
        <v>752</v>
      </c>
      <c r="AG1193" t="s">
        <v>752</v>
      </c>
      <c r="AH1193" t="s">
        <v>612</v>
      </c>
      <c r="AI1193" t="s">
        <v>612</v>
      </c>
      <c r="AJ1193" t="s">
        <v>612</v>
      </c>
      <c r="AK1193" t="s">
        <v>612</v>
      </c>
      <c r="AL1193" t="s">
        <v>612</v>
      </c>
      <c r="AM1193" t="s">
        <v>612</v>
      </c>
      <c r="AN1193" t="s">
        <v>612</v>
      </c>
      <c r="AO1193" t="s">
        <v>612</v>
      </c>
      <c r="AP1193" t="s">
        <v>612</v>
      </c>
      <c r="AQ1193">
        <v>792</v>
      </c>
      <c r="AR1193" t="s">
        <v>612</v>
      </c>
      <c r="AS1193" t="s">
        <v>612</v>
      </c>
      <c r="AT1193" t="s">
        <v>613</v>
      </c>
      <c r="AU1193" t="s">
        <v>612</v>
      </c>
      <c r="AV1193" t="s">
        <v>635</v>
      </c>
      <c r="AW1193">
        <v>43509</v>
      </c>
      <c r="AX1193">
        <v>10784202</v>
      </c>
      <c r="AY1193" t="s">
        <v>621</v>
      </c>
      <c r="AZ1193" t="s">
        <v>145</v>
      </c>
      <c r="BA1193" t="s">
        <v>470</v>
      </c>
      <c r="BB1193" t="s">
        <v>649</v>
      </c>
      <c r="BC1193">
        <v>41518</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896051</v>
      </c>
      <c r="BW1193">
        <v>0</v>
      </c>
      <c r="BX1193">
        <v>9888151</v>
      </c>
      <c r="BY1193">
        <v>0</v>
      </c>
      <c r="BZ1193">
        <v>0</v>
      </c>
      <c r="CA1193">
        <v>0</v>
      </c>
      <c r="CB1193">
        <v>0</v>
      </c>
      <c r="CC1193">
        <v>0</v>
      </c>
      <c r="CD1193">
        <v>10784202</v>
      </c>
      <c r="CE1193">
        <v>10784202</v>
      </c>
      <c r="CF1193">
        <v>10784202</v>
      </c>
      <c r="CG1193">
        <v>0</v>
      </c>
      <c r="CH1193" t="s">
        <v>612</v>
      </c>
      <c r="CI1193" t="s">
        <v>616</v>
      </c>
      <c r="CJ1193" t="s">
        <v>753</v>
      </c>
      <c r="CK1193" t="s">
        <v>754</v>
      </c>
      <c r="CL1193" t="s">
        <v>617</v>
      </c>
      <c r="CM1193" t="s">
        <v>617</v>
      </c>
      <c r="CN1193">
        <v>9888151</v>
      </c>
    </row>
    <row r="1194" spans="1:92" x14ac:dyDescent="0.25">
      <c r="A1194" t="s">
        <v>7167</v>
      </c>
      <c r="B1194" t="s">
        <v>7167</v>
      </c>
      <c r="C1194">
        <v>19</v>
      </c>
      <c r="D1194" t="s">
        <v>597</v>
      </c>
      <c r="E1194">
        <v>66125</v>
      </c>
      <c r="F1194" t="s">
        <v>6771</v>
      </c>
      <c r="G1194" t="s">
        <v>7168</v>
      </c>
      <c r="H1194" t="s">
        <v>7169</v>
      </c>
      <c r="I1194" t="s">
        <v>630</v>
      </c>
      <c r="J1194">
        <v>730</v>
      </c>
      <c r="K1194">
        <v>5782</v>
      </c>
      <c r="L1194" t="s">
        <v>7170</v>
      </c>
      <c r="M1194" t="s">
        <v>7171</v>
      </c>
      <c r="N1194" t="s">
        <v>6803</v>
      </c>
      <c r="O1194" t="s">
        <v>7172</v>
      </c>
      <c r="P1194" t="s">
        <v>6805</v>
      </c>
      <c r="Q1194" t="s">
        <v>6806</v>
      </c>
      <c r="R1194" t="s">
        <v>6807</v>
      </c>
      <c r="S1194" t="s">
        <v>6779</v>
      </c>
      <c r="T1194" t="s">
        <v>6780</v>
      </c>
      <c r="U1194" t="s">
        <v>3036</v>
      </c>
      <c r="V1194" t="s">
        <v>1577</v>
      </c>
      <c r="W1194">
        <v>43.875309999999999</v>
      </c>
      <c r="X1194">
        <v>-79.729169999999996</v>
      </c>
      <c r="Y1194" t="s">
        <v>612</v>
      </c>
      <c r="Z1194" t="s">
        <v>612</v>
      </c>
      <c r="AA1194" t="s">
        <v>612</v>
      </c>
      <c r="AB1194" t="s">
        <v>612</v>
      </c>
      <c r="AC1194" t="s">
        <v>612</v>
      </c>
      <c r="AD1194" t="s">
        <v>612</v>
      </c>
      <c r="AE1194" t="s">
        <v>612</v>
      </c>
      <c r="AF1194" t="s">
        <v>612</v>
      </c>
      <c r="AG1194" t="s">
        <v>612</v>
      </c>
      <c r="AH1194" t="s">
        <v>612</v>
      </c>
      <c r="AI1194" t="s">
        <v>612</v>
      </c>
      <c r="AJ1194" t="s">
        <v>612</v>
      </c>
      <c r="AK1194" t="s">
        <v>612</v>
      </c>
      <c r="AL1194" t="s">
        <v>612</v>
      </c>
      <c r="AM1194" t="s">
        <v>612</v>
      </c>
      <c r="AN1194" t="s">
        <v>612</v>
      </c>
      <c r="AO1194" t="s">
        <v>612</v>
      </c>
      <c r="AP1194" t="s">
        <v>612</v>
      </c>
      <c r="AQ1194" t="s">
        <v>612</v>
      </c>
      <c r="AR1194" t="s">
        <v>612</v>
      </c>
      <c r="AS1194" t="s">
        <v>612</v>
      </c>
      <c r="AT1194" t="s">
        <v>613</v>
      </c>
      <c r="AU1194" t="s">
        <v>612</v>
      </c>
      <c r="AV1194" t="s">
        <v>635</v>
      </c>
      <c r="AW1194">
        <v>39691</v>
      </c>
      <c r="AX1194">
        <v>3465582</v>
      </c>
      <c r="AY1194" t="s">
        <v>621</v>
      </c>
      <c r="AZ1194" t="s">
        <v>140</v>
      </c>
      <c r="BA1194" t="s">
        <v>470</v>
      </c>
      <c r="BB1194" t="s">
        <v>824</v>
      </c>
      <c r="BC1194">
        <v>39326</v>
      </c>
      <c r="BD1194">
        <v>0</v>
      </c>
      <c r="BE1194">
        <v>0</v>
      </c>
      <c r="BF1194">
        <v>0</v>
      </c>
      <c r="BG1194">
        <v>0</v>
      </c>
      <c r="BH1194">
        <v>0</v>
      </c>
      <c r="BI1194">
        <v>0</v>
      </c>
      <c r="BJ1194">
        <v>0</v>
      </c>
      <c r="BK1194">
        <v>0</v>
      </c>
      <c r="BL1194">
        <v>0</v>
      </c>
      <c r="BM1194">
        <v>0</v>
      </c>
      <c r="BN1194">
        <v>0</v>
      </c>
      <c r="BO1194">
        <v>0</v>
      </c>
      <c r="BP1194">
        <v>0</v>
      </c>
      <c r="BQ1194">
        <v>0</v>
      </c>
      <c r="BR1194">
        <v>0</v>
      </c>
      <c r="BS1194">
        <v>0</v>
      </c>
      <c r="BT1194">
        <v>3465582</v>
      </c>
      <c r="BU1194">
        <v>0</v>
      </c>
      <c r="BV1194">
        <v>0</v>
      </c>
      <c r="BW1194">
        <v>0</v>
      </c>
      <c r="BX1194">
        <v>0</v>
      </c>
      <c r="BY1194">
        <v>0</v>
      </c>
      <c r="BZ1194">
        <v>0</v>
      </c>
      <c r="CA1194">
        <v>0</v>
      </c>
      <c r="CB1194">
        <v>0</v>
      </c>
      <c r="CC1194">
        <v>0</v>
      </c>
      <c r="CD1194">
        <v>3465582</v>
      </c>
      <c r="CE1194">
        <v>3465582</v>
      </c>
      <c r="CF1194">
        <v>3465582</v>
      </c>
      <c r="CG1194">
        <v>0</v>
      </c>
      <c r="CH1194" t="s">
        <v>612</v>
      </c>
      <c r="CI1194" t="s">
        <v>616</v>
      </c>
      <c r="CJ1194" t="s">
        <v>617</v>
      </c>
      <c r="CK1194" t="s">
        <v>617</v>
      </c>
      <c r="CL1194" t="s">
        <v>617</v>
      </c>
      <c r="CM1194" t="s">
        <v>617</v>
      </c>
      <c r="CN1194">
        <v>0</v>
      </c>
    </row>
    <row r="1195" spans="1:92" x14ac:dyDescent="0.25">
      <c r="A1195" t="s">
        <v>7173</v>
      </c>
      <c r="B1195" t="s">
        <v>7173</v>
      </c>
      <c r="C1195">
        <v>19</v>
      </c>
      <c r="D1195" t="s">
        <v>597</v>
      </c>
      <c r="E1195">
        <v>66125</v>
      </c>
      <c r="F1195" t="s">
        <v>6771</v>
      </c>
      <c r="G1195" t="s">
        <v>7174</v>
      </c>
      <c r="H1195" t="s">
        <v>7175</v>
      </c>
      <c r="I1195" t="s">
        <v>630</v>
      </c>
      <c r="J1195">
        <v>10644</v>
      </c>
      <c r="K1195">
        <v>11204</v>
      </c>
      <c r="L1195" t="s">
        <v>7176</v>
      </c>
      <c r="M1195" t="s">
        <v>7177</v>
      </c>
      <c r="N1195" t="s">
        <v>6774</v>
      </c>
      <c r="O1195" t="s">
        <v>7178</v>
      </c>
      <c r="P1195" t="s">
        <v>6776</v>
      </c>
      <c r="Q1195" t="s">
        <v>6777</v>
      </c>
      <c r="R1195" t="s">
        <v>6778</v>
      </c>
      <c r="S1195" t="s">
        <v>6779</v>
      </c>
      <c r="T1195" t="s">
        <v>6780</v>
      </c>
      <c r="U1195" t="s">
        <v>3036</v>
      </c>
      <c r="V1195" t="s">
        <v>1577</v>
      </c>
      <c r="W1195">
        <v>43.546869999999998</v>
      </c>
      <c r="X1195">
        <v>-79.727990000000005</v>
      </c>
      <c r="Y1195" t="s">
        <v>612</v>
      </c>
      <c r="Z1195" t="s">
        <v>612</v>
      </c>
      <c r="AA1195" t="s">
        <v>612</v>
      </c>
      <c r="AB1195" t="s">
        <v>612</v>
      </c>
      <c r="AC1195" t="s">
        <v>612</v>
      </c>
      <c r="AD1195" t="s">
        <v>612</v>
      </c>
      <c r="AE1195" t="s">
        <v>612</v>
      </c>
      <c r="AF1195" t="s">
        <v>612</v>
      </c>
      <c r="AG1195" t="s">
        <v>612</v>
      </c>
      <c r="AH1195" t="s">
        <v>612</v>
      </c>
      <c r="AI1195" t="s">
        <v>612</v>
      </c>
      <c r="AJ1195" t="s">
        <v>612</v>
      </c>
      <c r="AK1195" t="s">
        <v>612</v>
      </c>
      <c r="AL1195" t="s">
        <v>612</v>
      </c>
      <c r="AM1195" t="s">
        <v>612</v>
      </c>
      <c r="AN1195" t="s">
        <v>612</v>
      </c>
      <c r="AO1195" t="s">
        <v>612</v>
      </c>
      <c r="AP1195" t="s">
        <v>612</v>
      </c>
      <c r="AQ1195" t="s">
        <v>612</v>
      </c>
      <c r="AR1195" t="s">
        <v>612</v>
      </c>
      <c r="AS1195" t="s">
        <v>612</v>
      </c>
      <c r="AT1195" t="s">
        <v>613</v>
      </c>
      <c r="AU1195" t="s">
        <v>612</v>
      </c>
      <c r="AV1195" t="s">
        <v>635</v>
      </c>
      <c r="AW1195">
        <v>39691</v>
      </c>
      <c r="AX1195">
        <v>9964216</v>
      </c>
      <c r="AY1195" t="s">
        <v>621</v>
      </c>
      <c r="AZ1195" t="s">
        <v>145</v>
      </c>
      <c r="BA1195" t="s">
        <v>470</v>
      </c>
      <c r="BB1195" t="s">
        <v>975</v>
      </c>
      <c r="BC1195">
        <v>38596</v>
      </c>
      <c r="BD1195">
        <v>0</v>
      </c>
      <c r="BE1195">
        <v>0</v>
      </c>
      <c r="BF1195">
        <v>0</v>
      </c>
      <c r="BG1195">
        <v>0</v>
      </c>
      <c r="BH1195">
        <v>0</v>
      </c>
      <c r="BI1195">
        <v>0</v>
      </c>
      <c r="BJ1195">
        <v>0</v>
      </c>
      <c r="BK1195">
        <v>0</v>
      </c>
      <c r="BL1195">
        <v>0</v>
      </c>
      <c r="BM1195">
        <v>0</v>
      </c>
      <c r="BN1195">
        <v>0</v>
      </c>
      <c r="BO1195">
        <v>0</v>
      </c>
      <c r="BP1195">
        <v>0</v>
      </c>
      <c r="BQ1195">
        <v>0</v>
      </c>
      <c r="BR1195">
        <v>51747</v>
      </c>
      <c r="BS1195">
        <v>51747</v>
      </c>
      <c r="BT1195">
        <v>9912469</v>
      </c>
      <c r="BU1195">
        <v>0</v>
      </c>
      <c r="BV1195">
        <v>0</v>
      </c>
      <c r="BW1195">
        <v>0</v>
      </c>
      <c r="BX1195">
        <v>0</v>
      </c>
      <c r="BY1195">
        <v>0</v>
      </c>
      <c r="BZ1195">
        <v>0</v>
      </c>
      <c r="CA1195">
        <v>0</v>
      </c>
      <c r="CB1195">
        <v>0</v>
      </c>
      <c r="CC1195">
        <v>0</v>
      </c>
      <c r="CD1195">
        <v>9912469</v>
      </c>
      <c r="CE1195">
        <v>9964216</v>
      </c>
      <c r="CF1195">
        <v>9964216</v>
      </c>
      <c r="CG1195">
        <v>0</v>
      </c>
      <c r="CH1195" t="s">
        <v>612</v>
      </c>
      <c r="CI1195" t="s">
        <v>616</v>
      </c>
      <c r="CJ1195" t="s">
        <v>617</v>
      </c>
      <c r="CK1195" t="s">
        <v>617</v>
      </c>
      <c r="CL1195" t="s">
        <v>617</v>
      </c>
      <c r="CM1195" t="s">
        <v>617</v>
      </c>
      <c r="CN1195">
        <v>0</v>
      </c>
    </row>
    <row r="1196" spans="1:92" x14ac:dyDescent="0.25">
      <c r="A1196" t="s">
        <v>7179</v>
      </c>
      <c r="B1196" t="s">
        <v>7179</v>
      </c>
      <c r="C1196">
        <v>19</v>
      </c>
      <c r="D1196" t="s">
        <v>597</v>
      </c>
      <c r="E1196">
        <v>66125</v>
      </c>
      <c r="F1196" t="s">
        <v>6771</v>
      </c>
      <c r="G1196" t="s">
        <v>7180</v>
      </c>
      <c r="H1196" t="s">
        <v>7181</v>
      </c>
      <c r="I1196" t="s">
        <v>630</v>
      </c>
      <c r="J1196">
        <v>754</v>
      </c>
      <c r="K1196">
        <v>5798</v>
      </c>
      <c r="L1196" t="s">
        <v>7182</v>
      </c>
      <c r="M1196" t="s">
        <v>7183</v>
      </c>
      <c r="N1196" t="s">
        <v>6774</v>
      </c>
      <c r="O1196" t="s">
        <v>7184</v>
      </c>
      <c r="P1196" t="s">
        <v>6776</v>
      </c>
      <c r="Q1196" t="s">
        <v>6777</v>
      </c>
      <c r="R1196" t="s">
        <v>6778</v>
      </c>
      <c r="S1196" t="s">
        <v>6779</v>
      </c>
      <c r="T1196" t="s">
        <v>6780</v>
      </c>
      <c r="U1196" t="s">
        <v>3036</v>
      </c>
      <c r="V1196" t="s">
        <v>1577</v>
      </c>
      <c r="W1196">
        <v>43.542549999999999</v>
      </c>
      <c r="X1196">
        <v>-79.68656</v>
      </c>
      <c r="Y1196" t="s">
        <v>612</v>
      </c>
      <c r="Z1196" t="s">
        <v>612</v>
      </c>
      <c r="AA1196" t="s">
        <v>612</v>
      </c>
      <c r="AB1196" t="s">
        <v>612</v>
      </c>
      <c r="AC1196" t="s">
        <v>612</v>
      </c>
      <c r="AD1196" t="s">
        <v>612</v>
      </c>
      <c r="AE1196" t="s">
        <v>612</v>
      </c>
      <c r="AF1196" t="s">
        <v>612</v>
      </c>
      <c r="AG1196" t="s">
        <v>612</v>
      </c>
      <c r="AH1196" t="s">
        <v>612</v>
      </c>
      <c r="AI1196" t="s">
        <v>612</v>
      </c>
      <c r="AJ1196" t="s">
        <v>612</v>
      </c>
      <c r="AK1196" t="s">
        <v>612</v>
      </c>
      <c r="AL1196" t="s">
        <v>612</v>
      </c>
      <c r="AM1196" t="s">
        <v>612</v>
      </c>
      <c r="AN1196" t="s">
        <v>612</v>
      </c>
      <c r="AO1196" t="s">
        <v>612</v>
      </c>
      <c r="AP1196" t="s">
        <v>612</v>
      </c>
      <c r="AQ1196" t="s">
        <v>612</v>
      </c>
      <c r="AR1196" t="s">
        <v>612</v>
      </c>
      <c r="AS1196" t="s">
        <v>612</v>
      </c>
      <c r="AT1196" t="s">
        <v>613</v>
      </c>
      <c r="AU1196" t="s">
        <v>612</v>
      </c>
      <c r="AV1196" t="s">
        <v>635</v>
      </c>
      <c r="AW1196">
        <v>39691</v>
      </c>
      <c r="AX1196">
        <v>1994409</v>
      </c>
      <c r="AY1196" t="s">
        <v>621</v>
      </c>
      <c r="AZ1196" t="s">
        <v>140</v>
      </c>
      <c r="BA1196" t="s">
        <v>470</v>
      </c>
      <c r="BB1196" t="s">
        <v>824</v>
      </c>
      <c r="BC1196">
        <v>39326</v>
      </c>
      <c r="BD1196">
        <v>0</v>
      </c>
      <c r="BE1196">
        <v>0</v>
      </c>
      <c r="BF1196">
        <v>0</v>
      </c>
      <c r="BG1196">
        <v>0</v>
      </c>
      <c r="BH1196">
        <v>0</v>
      </c>
      <c r="BI1196">
        <v>0</v>
      </c>
      <c r="BJ1196">
        <v>0</v>
      </c>
      <c r="BK1196">
        <v>0</v>
      </c>
      <c r="BL1196">
        <v>0</v>
      </c>
      <c r="BM1196">
        <v>0</v>
      </c>
      <c r="BN1196">
        <v>0</v>
      </c>
      <c r="BO1196">
        <v>0</v>
      </c>
      <c r="BP1196">
        <v>0</v>
      </c>
      <c r="BQ1196">
        <v>0</v>
      </c>
      <c r="BR1196">
        <v>0</v>
      </c>
      <c r="BS1196">
        <v>0</v>
      </c>
      <c r="BT1196">
        <v>1994409</v>
      </c>
      <c r="BU1196">
        <v>0</v>
      </c>
      <c r="BV1196">
        <v>0</v>
      </c>
      <c r="BW1196">
        <v>0</v>
      </c>
      <c r="BX1196">
        <v>0</v>
      </c>
      <c r="BY1196">
        <v>0</v>
      </c>
      <c r="BZ1196">
        <v>0</v>
      </c>
      <c r="CA1196">
        <v>0</v>
      </c>
      <c r="CB1196">
        <v>0</v>
      </c>
      <c r="CC1196">
        <v>0</v>
      </c>
      <c r="CD1196">
        <v>1994409</v>
      </c>
      <c r="CE1196">
        <v>1994409</v>
      </c>
      <c r="CF1196">
        <v>1994409</v>
      </c>
      <c r="CG1196">
        <v>0</v>
      </c>
      <c r="CH1196" t="s">
        <v>612</v>
      </c>
      <c r="CI1196" t="s">
        <v>616</v>
      </c>
      <c r="CJ1196" t="s">
        <v>617</v>
      </c>
      <c r="CK1196" t="s">
        <v>617</v>
      </c>
      <c r="CL1196" t="s">
        <v>617</v>
      </c>
      <c r="CM1196" t="s">
        <v>617</v>
      </c>
      <c r="CN1196">
        <v>0</v>
      </c>
    </row>
    <row r="1197" spans="1:92" x14ac:dyDescent="0.25">
      <c r="A1197" t="s">
        <v>7185</v>
      </c>
      <c r="B1197" t="s">
        <v>7185</v>
      </c>
      <c r="C1197">
        <v>19</v>
      </c>
      <c r="D1197" t="s">
        <v>597</v>
      </c>
      <c r="E1197">
        <v>66125</v>
      </c>
      <c r="F1197" t="s">
        <v>6771</v>
      </c>
      <c r="G1197" t="s">
        <v>7180</v>
      </c>
      <c r="H1197" t="s">
        <v>7181</v>
      </c>
      <c r="I1197" t="s">
        <v>630</v>
      </c>
      <c r="J1197">
        <v>754</v>
      </c>
      <c r="K1197">
        <v>5798</v>
      </c>
      <c r="L1197" t="s">
        <v>7182</v>
      </c>
      <c r="M1197" t="s">
        <v>7183</v>
      </c>
      <c r="N1197" t="s">
        <v>6774</v>
      </c>
      <c r="O1197" t="s">
        <v>7184</v>
      </c>
      <c r="P1197" t="s">
        <v>6776</v>
      </c>
      <c r="Q1197" t="s">
        <v>6777</v>
      </c>
      <c r="R1197" t="s">
        <v>6778</v>
      </c>
      <c r="S1197" t="s">
        <v>6779</v>
      </c>
      <c r="T1197" t="s">
        <v>6780</v>
      </c>
      <c r="U1197" t="s">
        <v>3036</v>
      </c>
      <c r="V1197" t="s">
        <v>1577</v>
      </c>
      <c r="W1197">
        <v>43.542549999999999</v>
      </c>
      <c r="X1197">
        <v>-79.68656</v>
      </c>
      <c r="Y1197" t="s">
        <v>612</v>
      </c>
      <c r="Z1197" t="s">
        <v>612</v>
      </c>
      <c r="AA1197" t="s">
        <v>612</v>
      </c>
      <c r="AB1197" t="s">
        <v>612</v>
      </c>
      <c r="AC1197" t="s">
        <v>612</v>
      </c>
      <c r="AD1197" t="s">
        <v>612</v>
      </c>
      <c r="AE1197" t="s">
        <v>612</v>
      </c>
      <c r="AF1197" t="s">
        <v>612</v>
      </c>
      <c r="AG1197" t="s">
        <v>612</v>
      </c>
      <c r="AH1197" t="s">
        <v>612</v>
      </c>
      <c r="AI1197" t="s">
        <v>612</v>
      </c>
      <c r="AJ1197" t="s">
        <v>612</v>
      </c>
      <c r="AK1197" t="s">
        <v>612</v>
      </c>
      <c r="AL1197" t="s">
        <v>612</v>
      </c>
      <c r="AM1197" t="s">
        <v>612</v>
      </c>
      <c r="AN1197" t="s">
        <v>612</v>
      </c>
      <c r="AO1197" t="s">
        <v>612</v>
      </c>
      <c r="AP1197" t="s">
        <v>612</v>
      </c>
      <c r="AQ1197" t="s">
        <v>612</v>
      </c>
      <c r="AR1197" t="s">
        <v>612</v>
      </c>
      <c r="AS1197" t="s">
        <v>612</v>
      </c>
      <c r="AT1197" t="s">
        <v>613</v>
      </c>
      <c r="AU1197" t="s">
        <v>612</v>
      </c>
      <c r="AV1197" t="s">
        <v>614</v>
      </c>
      <c r="AW1197" t="s">
        <v>612</v>
      </c>
      <c r="AX1197">
        <v>2816334</v>
      </c>
      <c r="AY1197" t="s">
        <v>621</v>
      </c>
      <c r="AZ1197" t="s">
        <v>140</v>
      </c>
      <c r="BA1197" t="s">
        <v>470</v>
      </c>
      <c r="BB1197" t="s">
        <v>649</v>
      </c>
      <c r="BC1197">
        <v>41518</v>
      </c>
      <c r="BD1197">
        <v>0</v>
      </c>
      <c r="BE1197">
        <v>0</v>
      </c>
      <c r="BF1197">
        <v>2816334</v>
      </c>
      <c r="BG1197">
        <v>0</v>
      </c>
      <c r="BH1197">
        <v>0</v>
      </c>
      <c r="BI1197">
        <v>0</v>
      </c>
      <c r="BJ1197">
        <v>0</v>
      </c>
      <c r="BK1197">
        <v>0</v>
      </c>
      <c r="BL1197">
        <v>0</v>
      </c>
      <c r="BM1197">
        <v>0</v>
      </c>
      <c r="BN1197">
        <v>0</v>
      </c>
      <c r="BO1197">
        <v>0</v>
      </c>
      <c r="BP1197">
        <v>0</v>
      </c>
      <c r="BQ1197">
        <v>0</v>
      </c>
      <c r="BR1197">
        <v>0</v>
      </c>
      <c r="BS1197">
        <v>2816334</v>
      </c>
      <c r="BT1197">
        <v>0</v>
      </c>
      <c r="BU1197">
        <v>0</v>
      </c>
      <c r="BV1197">
        <v>0</v>
      </c>
      <c r="BW1197">
        <v>0</v>
      </c>
      <c r="BX1197">
        <v>0</v>
      </c>
      <c r="BY1197">
        <v>0</v>
      </c>
      <c r="BZ1197">
        <v>0</v>
      </c>
      <c r="CA1197">
        <v>0</v>
      </c>
      <c r="CB1197">
        <v>0</v>
      </c>
      <c r="CC1197">
        <v>0</v>
      </c>
      <c r="CD1197">
        <v>0</v>
      </c>
      <c r="CE1197">
        <v>2816334</v>
      </c>
      <c r="CF1197">
        <v>2816334</v>
      </c>
      <c r="CG1197">
        <v>0</v>
      </c>
      <c r="CH1197" t="s">
        <v>612</v>
      </c>
      <c r="CI1197" t="s">
        <v>616</v>
      </c>
      <c r="CJ1197" t="s">
        <v>617</v>
      </c>
      <c r="CK1197" t="s">
        <v>617</v>
      </c>
      <c r="CL1197" t="s">
        <v>617</v>
      </c>
      <c r="CM1197" t="s">
        <v>617</v>
      </c>
      <c r="CN1197">
        <v>0</v>
      </c>
    </row>
    <row r="1198" spans="1:92" x14ac:dyDescent="0.25">
      <c r="A1198" t="s">
        <v>7186</v>
      </c>
      <c r="B1198" t="s">
        <v>7186</v>
      </c>
      <c r="C1198">
        <v>19</v>
      </c>
      <c r="D1198" t="s">
        <v>597</v>
      </c>
      <c r="E1198">
        <v>66125</v>
      </c>
      <c r="F1198" t="s">
        <v>6771</v>
      </c>
      <c r="G1198" t="s">
        <v>7187</v>
      </c>
      <c r="H1198" t="s">
        <v>7188</v>
      </c>
      <c r="I1198" t="s">
        <v>630</v>
      </c>
      <c r="J1198">
        <v>20022</v>
      </c>
      <c r="K1198">
        <v>19120</v>
      </c>
      <c r="L1198" t="s">
        <v>7189</v>
      </c>
      <c r="M1198" t="s">
        <v>7190</v>
      </c>
      <c r="N1198" t="s">
        <v>6787</v>
      </c>
      <c r="O1198" t="s">
        <v>7191</v>
      </c>
      <c r="P1198" t="s">
        <v>6789</v>
      </c>
      <c r="Q1198" t="s">
        <v>6790</v>
      </c>
      <c r="R1198" t="s">
        <v>6791</v>
      </c>
      <c r="S1198" t="s">
        <v>6779</v>
      </c>
      <c r="T1198" t="s">
        <v>6780</v>
      </c>
      <c r="U1198" t="s">
        <v>3036</v>
      </c>
      <c r="V1198" t="s">
        <v>1577</v>
      </c>
      <c r="W1198">
        <v>43.767769999999999</v>
      </c>
      <c r="X1198">
        <v>-79.724490000000003</v>
      </c>
      <c r="Y1198">
        <v>40749</v>
      </c>
      <c r="Z1198" t="s">
        <v>977</v>
      </c>
      <c r="AA1198" t="s">
        <v>803</v>
      </c>
      <c r="AB1198" t="s">
        <v>612</v>
      </c>
      <c r="AC1198" t="s">
        <v>612</v>
      </c>
      <c r="AD1198" t="s">
        <v>612</v>
      </c>
      <c r="AE1198">
        <v>40749</v>
      </c>
      <c r="AF1198" t="s">
        <v>977</v>
      </c>
      <c r="AG1198" t="s">
        <v>803</v>
      </c>
      <c r="AH1198" t="s">
        <v>612</v>
      </c>
      <c r="AI1198" t="s">
        <v>612</v>
      </c>
      <c r="AJ1198" t="s">
        <v>612</v>
      </c>
      <c r="AK1198" t="s">
        <v>612</v>
      </c>
      <c r="AL1198" t="s">
        <v>612</v>
      </c>
      <c r="AM1198" t="s">
        <v>612</v>
      </c>
      <c r="AN1198" t="s">
        <v>612</v>
      </c>
      <c r="AO1198" t="s">
        <v>612</v>
      </c>
      <c r="AP1198" t="s">
        <v>612</v>
      </c>
      <c r="AQ1198">
        <v>800</v>
      </c>
      <c r="AR1198" t="s">
        <v>612</v>
      </c>
      <c r="AS1198" t="s">
        <v>612</v>
      </c>
      <c r="AT1198" t="s">
        <v>613</v>
      </c>
      <c r="AU1198" t="s">
        <v>612</v>
      </c>
      <c r="AV1198" t="s">
        <v>614</v>
      </c>
      <c r="AW1198" t="s">
        <v>612</v>
      </c>
      <c r="AX1198">
        <v>12545023</v>
      </c>
      <c r="AY1198" t="s">
        <v>621</v>
      </c>
      <c r="AZ1198" t="s">
        <v>145</v>
      </c>
      <c r="BA1198" t="s">
        <v>460</v>
      </c>
      <c r="BB1198" t="s">
        <v>649</v>
      </c>
      <c r="BC1198">
        <v>41518</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500000</v>
      </c>
      <c r="BW1198">
        <v>0</v>
      </c>
      <c r="BX1198">
        <v>11936971</v>
      </c>
      <c r="BY1198">
        <v>0</v>
      </c>
      <c r="BZ1198">
        <v>0</v>
      </c>
      <c r="CA1198">
        <v>0</v>
      </c>
      <c r="CB1198">
        <v>0</v>
      </c>
      <c r="CC1198">
        <v>0</v>
      </c>
      <c r="CD1198">
        <v>12436971</v>
      </c>
      <c r="CE1198">
        <v>12436971</v>
      </c>
      <c r="CF1198">
        <v>12587048</v>
      </c>
      <c r="CG1198">
        <v>150077</v>
      </c>
      <c r="CH1198" t="s">
        <v>612</v>
      </c>
      <c r="CI1198" t="s">
        <v>616</v>
      </c>
      <c r="CJ1198" t="s">
        <v>702</v>
      </c>
      <c r="CK1198" t="s">
        <v>703</v>
      </c>
      <c r="CL1198" t="s">
        <v>617</v>
      </c>
      <c r="CM1198" t="s">
        <v>617</v>
      </c>
      <c r="CN1198">
        <v>11936971</v>
      </c>
    </row>
    <row r="1199" spans="1:92" x14ac:dyDescent="0.25">
      <c r="A1199" t="s">
        <v>7192</v>
      </c>
      <c r="B1199" t="s">
        <v>7192</v>
      </c>
      <c r="C1199">
        <v>19</v>
      </c>
      <c r="D1199" t="s">
        <v>597</v>
      </c>
      <c r="E1199">
        <v>66125</v>
      </c>
      <c r="F1199" t="s">
        <v>6771</v>
      </c>
      <c r="G1199" t="s">
        <v>7193</v>
      </c>
      <c r="H1199" t="s">
        <v>7194</v>
      </c>
      <c r="I1199" t="s">
        <v>630</v>
      </c>
      <c r="J1199">
        <v>784</v>
      </c>
      <c r="K1199">
        <v>5812</v>
      </c>
      <c r="L1199" t="s">
        <v>7195</v>
      </c>
      <c r="M1199" t="s">
        <v>7196</v>
      </c>
      <c r="N1199" t="s">
        <v>6774</v>
      </c>
      <c r="O1199" t="s">
        <v>7197</v>
      </c>
      <c r="P1199" t="s">
        <v>6776</v>
      </c>
      <c r="Q1199" t="s">
        <v>6777</v>
      </c>
      <c r="R1199" t="s">
        <v>6778</v>
      </c>
      <c r="S1199" t="s">
        <v>6779</v>
      </c>
      <c r="T1199" t="s">
        <v>6780</v>
      </c>
      <c r="U1199" t="s">
        <v>3036</v>
      </c>
      <c r="V1199" t="s">
        <v>1577</v>
      </c>
      <c r="W1199">
        <v>43.588769999999997</v>
      </c>
      <c r="X1199">
        <v>-79.636510000000001</v>
      </c>
      <c r="Y1199" t="s">
        <v>612</v>
      </c>
      <c r="Z1199" t="s">
        <v>612</v>
      </c>
      <c r="AA1199" t="s">
        <v>612</v>
      </c>
      <c r="AB1199" t="s">
        <v>612</v>
      </c>
      <c r="AC1199" t="s">
        <v>612</v>
      </c>
      <c r="AD1199" t="s">
        <v>612</v>
      </c>
      <c r="AE1199" t="s">
        <v>612</v>
      </c>
      <c r="AF1199" t="s">
        <v>612</v>
      </c>
      <c r="AG1199" t="s">
        <v>612</v>
      </c>
      <c r="AH1199" t="s">
        <v>612</v>
      </c>
      <c r="AI1199" t="s">
        <v>612</v>
      </c>
      <c r="AJ1199" t="s">
        <v>612</v>
      </c>
      <c r="AK1199" t="s">
        <v>612</v>
      </c>
      <c r="AL1199" t="s">
        <v>612</v>
      </c>
      <c r="AM1199" t="s">
        <v>612</v>
      </c>
      <c r="AN1199" t="s">
        <v>612</v>
      </c>
      <c r="AO1199" t="s">
        <v>612</v>
      </c>
      <c r="AP1199" t="s">
        <v>612</v>
      </c>
      <c r="AQ1199" t="s">
        <v>612</v>
      </c>
      <c r="AR1199" t="s">
        <v>612</v>
      </c>
      <c r="AS1199" t="s">
        <v>612</v>
      </c>
      <c r="AT1199" t="s">
        <v>613</v>
      </c>
      <c r="AU1199" t="s">
        <v>612</v>
      </c>
      <c r="AV1199" t="s">
        <v>635</v>
      </c>
      <c r="AW1199">
        <v>39691</v>
      </c>
      <c r="AX1199">
        <v>1613193</v>
      </c>
      <c r="AY1199" t="s">
        <v>621</v>
      </c>
      <c r="AZ1199" t="s">
        <v>140</v>
      </c>
      <c r="BA1199" t="s">
        <v>470</v>
      </c>
      <c r="BB1199" t="s">
        <v>2212</v>
      </c>
      <c r="BC1199">
        <v>36404</v>
      </c>
      <c r="BD1199">
        <v>0</v>
      </c>
      <c r="BE1199">
        <v>0</v>
      </c>
      <c r="BF1199">
        <v>0</v>
      </c>
      <c r="BG1199">
        <v>0</v>
      </c>
      <c r="BH1199">
        <v>0</v>
      </c>
      <c r="BI1199">
        <v>0</v>
      </c>
      <c r="BJ1199">
        <v>0</v>
      </c>
      <c r="BK1199">
        <v>0</v>
      </c>
      <c r="BL1199">
        <v>0</v>
      </c>
      <c r="BM1199">
        <v>0</v>
      </c>
      <c r="BN1199">
        <v>0</v>
      </c>
      <c r="BO1199">
        <v>0</v>
      </c>
      <c r="BP1199">
        <v>0</v>
      </c>
      <c r="BQ1199">
        <v>0</v>
      </c>
      <c r="BR1199">
        <v>0</v>
      </c>
      <c r="BS1199">
        <v>0</v>
      </c>
      <c r="BT1199">
        <v>1613193</v>
      </c>
      <c r="BU1199">
        <v>0</v>
      </c>
      <c r="BV1199">
        <v>0</v>
      </c>
      <c r="BW1199">
        <v>0</v>
      </c>
      <c r="BX1199">
        <v>0</v>
      </c>
      <c r="BY1199">
        <v>0</v>
      </c>
      <c r="BZ1199">
        <v>0</v>
      </c>
      <c r="CA1199">
        <v>0</v>
      </c>
      <c r="CB1199">
        <v>0</v>
      </c>
      <c r="CC1199">
        <v>0</v>
      </c>
      <c r="CD1199">
        <v>1613193</v>
      </c>
      <c r="CE1199">
        <v>1613193</v>
      </c>
      <c r="CF1199">
        <v>1613193</v>
      </c>
      <c r="CG1199">
        <v>0</v>
      </c>
      <c r="CH1199" t="s">
        <v>612</v>
      </c>
      <c r="CI1199" t="s">
        <v>616</v>
      </c>
      <c r="CJ1199" t="s">
        <v>617</v>
      </c>
      <c r="CK1199" t="s">
        <v>617</v>
      </c>
      <c r="CL1199" t="s">
        <v>617</v>
      </c>
      <c r="CM1199" t="s">
        <v>617</v>
      </c>
      <c r="CN1199">
        <v>0</v>
      </c>
    </row>
    <row r="1200" spans="1:92" x14ac:dyDescent="0.25">
      <c r="A1200" t="s">
        <v>7198</v>
      </c>
      <c r="B1200" t="s">
        <v>7198</v>
      </c>
      <c r="C1200">
        <v>19</v>
      </c>
      <c r="D1200" t="s">
        <v>597</v>
      </c>
      <c r="E1200">
        <v>66125</v>
      </c>
      <c r="F1200" t="s">
        <v>6771</v>
      </c>
      <c r="G1200" t="s">
        <v>7193</v>
      </c>
      <c r="H1200" t="s">
        <v>7194</v>
      </c>
      <c r="I1200" t="s">
        <v>630</v>
      </c>
      <c r="J1200">
        <v>784</v>
      </c>
      <c r="K1200">
        <v>5812</v>
      </c>
      <c r="L1200" t="s">
        <v>7195</v>
      </c>
      <c r="M1200" t="s">
        <v>7196</v>
      </c>
      <c r="N1200" t="s">
        <v>6774</v>
      </c>
      <c r="O1200" t="s">
        <v>7197</v>
      </c>
      <c r="P1200" t="s">
        <v>6776</v>
      </c>
      <c r="Q1200" t="s">
        <v>6777</v>
      </c>
      <c r="R1200" t="s">
        <v>6778</v>
      </c>
      <c r="S1200" t="s">
        <v>6779</v>
      </c>
      <c r="T1200" t="s">
        <v>6780</v>
      </c>
      <c r="U1200" t="s">
        <v>3036</v>
      </c>
      <c r="V1200" t="s">
        <v>1577</v>
      </c>
      <c r="W1200">
        <v>43.588769999999997</v>
      </c>
      <c r="X1200">
        <v>-79.636510000000001</v>
      </c>
      <c r="Y1200" t="s">
        <v>612</v>
      </c>
      <c r="Z1200" t="s">
        <v>612</v>
      </c>
      <c r="AA1200" t="s">
        <v>612</v>
      </c>
      <c r="AB1200" t="s">
        <v>612</v>
      </c>
      <c r="AC1200" t="s">
        <v>612</v>
      </c>
      <c r="AD1200" t="s">
        <v>612</v>
      </c>
      <c r="AE1200" t="s">
        <v>612</v>
      </c>
      <c r="AF1200" t="s">
        <v>612</v>
      </c>
      <c r="AG1200" t="s">
        <v>612</v>
      </c>
      <c r="AH1200" t="s">
        <v>612</v>
      </c>
      <c r="AI1200" t="s">
        <v>612</v>
      </c>
      <c r="AJ1200" t="s">
        <v>612</v>
      </c>
      <c r="AK1200" t="s">
        <v>612</v>
      </c>
      <c r="AL1200" t="s">
        <v>612</v>
      </c>
      <c r="AM1200" t="s">
        <v>612</v>
      </c>
      <c r="AN1200" t="s">
        <v>612</v>
      </c>
      <c r="AO1200" t="s">
        <v>612</v>
      </c>
      <c r="AP1200" t="s">
        <v>612</v>
      </c>
      <c r="AQ1200" t="s">
        <v>612</v>
      </c>
      <c r="AR1200" t="s">
        <v>612</v>
      </c>
      <c r="AS1200" t="s">
        <v>612</v>
      </c>
      <c r="AT1200" t="s">
        <v>613</v>
      </c>
      <c r="AU1200" t="s">
        <v>612</v>
      </c>
      <c r="AV1200" t="s">
        <v>635</v>
      </c>
      <c r="AW1200">
        <v>39691</v>
      </c>
      <c r="AX1200">
        <v>3130202</v>
      </c>
      <c r="AY1200" t="s">
        <v>621</v>
      </c>
      <c r="AZ1200" t="s">
        <v>140</v>
      </c>
      <c r="BA1200" t="s">
        <v>470</v>
      </c>
      <c r="BB1200" t="s">
        <v>824</v>
      </c>
      <c r="BC1200">
        <v>39326</v>
      </c>
      <c r="BD1200">
        <v>0</v>
      </c>
      <c r="BE1200">
        <v>0</v>
      </c>
      <c r="BF1200">
        <v>0</v>
      </c>
      <c r="BG1200">
        <v>0</v>
      </c>
      <c r="BH1200">
        <v>0</v>
      </c>
      <c r="BI1200">
        <v>0</v>
      </c>
      <c r="BJ1200">
        <v>0</v>
      </c>
      <c r="BK1200">
        <v>0</v>
      </c>
      <c r="BL1200">
        <v>0</v>
      </c>
      <c r="BM1200">
        <v>0</v>
      </c>
      <c r="BN1200">
        <v>0</v>
      </c>
      <c r="BO1200">
        <v>0</v>
      </c>
      <c r="BP1200">
        <v>0</v>
      </c>
      <c r="BQ1200">
        <v>0</v>
      </c>
      <c r="BR1200">
        <v>0</v>
      </c>
      <c r="BS1200">
        <v>0</v>
      </c>
      <c r="BT1200">
        <v>3130202</v>
      </c>
      <c r="BU1200">
        <v>0</v>
      </c>
      <c r="BV1200">
        <v>0</v>
      </c>
      <c r="BW1200">
        <v>0</v>
      </c>
      <c r="BX1200">
        <v>0</v>
      </c>
      <c r="BY1200">
        <v>0</v>
      </c>
      <c r="BZ1200">
        <v>0</v>
      </c>
      <c r="CA1200">
        <v>0</v>
      </c>
      <c r="CB1200">
        <v>0</v>
      </c>
      <c r="CC1200">
        <v>0</v>
      </c>
      <c r="CD1200">
        <v>3130202</v>
      </c>
      <c r="CE1200">
        <v>3130202</v>
      </c>
      <c r="CF1200">
        <v>3130202</v>
      </c>
      <c r="CG1200">
        <v>0</v>
      </c>
      <c r="CH1200" t="s">
        <v>612</v>
      </c>
      <c r="CI1200" t="s">
        <v>616</v>
      </c>
      <c r="CJ1200" t="s">
        <v>617</v>
      </c>
      <c r="CK1200" t="s">
        <v>617</v>
      </c>
      <c r="CL1200" t="s">
        <v>617</v>
      </c>
      <c r="CM1200" t="s">
        <v>617</v>
      </c>
      <c r="CN1200">
        <v>0</v>
      </c>
    </row>
    <row r="1201" spans="1:92" x14ac:dyDescent="0.25">
      <c r="A1201" t="s">
        <v>7199</v>
      </c>
      <c r="B1201" t="s">
        <v>7199</v>
      </c>
      <c r="C1201">
        <v>19</v>
      </c>
      <c r="D1201" t="s">
        <v>597</v>
      </c>
      <c r="E1201">
        <v>66125</v>
      </c>
      <c r="F1201" t="s">
        <v>6771</v>
      </c>
      <c r="G1201" t="s">
        <v>7193</v>
      </c>
      <c r="H1201" t="s">
        <v>7194</v>
      </c>
      <c r="I1201" t="s">
        <v>630</v>
      </c>
      <c r="J1201">
        <v>784</v>
      </c>
      <c r="K1201">
        <v>5812</v>
      </c>
      <c r="L1201" t="s">
        <v>7195</v>
      </c>
      <c r="M1201" t="s">
        <v>7196</v>
      </c>
      <c r="N1201" t="s">
        <v>6774</v>
      </c>
      <c r="O1201" t="s">
        <v>7197</v>
      </c>
      <c r="P1201" t="s">
        <v>6776</v>
      </c>
      <c r="Q1201" t="s">
        <v>6777</v>
      </c>
      <c r="R1201" t="s">
        <v>6778</v>
      </c>
      <c r="S1201" t="s">
        <v>6779</v>
      </c>
      <c r="T1201" t="s">
        <v>6780</v>
      </c>
      <c r="U1201" t="s">
        <v>3036</v>
      </c>
      <c r="V1201" t="s">
        <v>1577</v>
      </c>
      <c r="W1201">
        <v>43.588769999999997</v>
      </c>
      <c r="X1201">
        <v>-79.636510000000001</v>
      </c>
      <c r="Y1201" t="s">
        <v>612</v>
      </c>
      <c r="Z1201" t="s">
        <v>612</v>
      </c>
      <c r="AA1201" t="s">
        <v>612</v>
      </c>
      <c r="AB1201" t="s">
        <v>612</v>
      </c>
      <c r="AC1201" t="s">
        <v>612</v>
      </c>
      <c r="AD1201" t="s">
        <v>612</v>
      </c>
      <c r="AE1201" t="s">
        <v>612</v>
      </c>
      <c r="AF1201" t="s">
        <v>612</v>
      </c>
      <c r="AG1201" t="s">
        <v>612</v>
      </c>
      <c r="AH1201" t="s">
        <v>612</v>
      </c>
      <c r="AI1201" t="s">
        <v>612</v>
      </c>
      <c r="AJ1201" t="s">
        <v>612</v>
      </c>
      <c r="AK1201" t="s">
        <v>612</v>
      </c>
      <c r="AL1201" t="s">
        <v>612</v>
      </c>
      <c r="AM1201" t="s">
        <v>612</v>
      </c>
      <c r="AN1201" t="s">
        <v>612</v>
      </c>
      <c r="AO1201" t="s">
        <v>612</v>
      </c>
      <c r="AP1201" t="s">
        <v>612</v>
      </c>
      <c r="AQ1201" t="s">
        <v>612</v>
      </c>
      <c r="AR1201" t="s">
        <v>612</v>
      </c>
      <c r="AS1201" t="s">
        <v>612</v>
      </c>
      <c r="AT1201" t="s">
        <v>613</v>
      </c>
      <c r="AU1201" t="s">
        <v>612</v>
      </c>
      <c r="AV1201" t="s">
        <v>635</v>
      </c>
      <c r="AW1201">
        <v>39691</v>
      </c>
      <c r="AX1201">
        <v>4198437</v>
      </c>
      <c r="AY1201" t="s">
        <v>621</v>
      </c>
      <c r="AZ1201" t="s">
        <v>140</v>
      </c>
      <c r="BA1201" t="s">
        <v>470</v>
      </c>
      <c r="BB1201" t="s">
        <v>941</v>
      </c>
      <c r="BC1201">
        <v>39692</v>
      </c>
      <c r="BD1201">
        <v>0</v>
      </c>
      <c r="BE1201">
        <v>0</v>
      </c>
      <c r="BF1201">
        <v>0</v>
      </c>
      <c r="BG1201">
        <v>0</v>
      </c>
      <c r="BH1201">
        <v>0</v>
      </c>
      <c r="BI1201">
        <v>0</v>
      </c>
      <c r="BJ1201">
        <v>0</v>
      </c>
      <c r="BK1201">
        <v>0</v>
      </c>
      <c r="BL1201">
        <v>0</v>
      </c>
      <c r="BM1201">
        <v>0</v>
      </c>
      <c r="BN1201">
        <v>0</v>
      </c>
      <c r="BO1201">
        <v>0</v>
      </c>
      <c r="BP1201">
        <v>0</v>
      </c>
      <c r="BQ1201">
        <v>0</v>
      </c>
      <c r="BR1201">
        <v>0</v>
      </c>
      <c r="BS1201">
        <v>0</v>
      </c>
      <c r="BT1201">
        <v>4198437</v>
      </c>
      <c r="BU1201">
        <v>0</v>
      </c>
      <c r="BV1201">
        <v>0</v>
      </c>
      <c r="BW1201">
        <v>0</v>
      </c>
      <c r="BX1201">
        <v>0</v>
      </c>
      <c r="BY1201">
        <v>0</v>
      </c>
      <c r="BZ1201">
        <v>0</v>
      </c>
      <c r="CA1201">
        <v>0</v>
      </c>
      <c r="CB1201">
        <v>0</v>
      </c>
      <c r="CC1201">
        <v>0</v>
      </c>
      <c r="CD1201">
        <v>4198437</v>
      </c>
      <c r="CE1201">
        <v>4198437</v>
      </c>
      <c r="CF1201">
        <v>4198437</v>
      </c>
      <c r="CG1201">
        <v>0</v>
      </c>
      <c r="CH1201" t="s">
        <v>612</v>
      </c>
      <c r="CI1201" t="s">
        <v>616</v>
      </c>
      <c r="CJ1201" t="s">
        <v>617</v>
      </c>
      <c r="CK1201" t="s">
        <v>617</v>
      </c>
      <c r="CL1201" t="s">
        <v>617</v>
      </c>
      <c r="CM1201" t="s">
        <v>617</v>
      </c>
      <c r="CN1201">
        <v>0</v>
      </c>
    </row>
    <row r="1202" spans="1:92" x14ac:dyDescent="0.25">
      <c r="A1202" t="s">
        <v>7200</v>
      </c>
      <c r="B1202" t="s">
        <v>7200</v>
      </c>
      <c r="C1202">
        <v>19</v>
      </c>
      <c r="D1202" t="s">
        <v>597</v>
      </c>
      <c r="E1202">
        <v>66125</v>
      </c>
      <c r="F1202" t="s">
        <v>6771</v>
      </c>
      <c r="G1202" t="s">
        <v>7201</v>
      </c>
      <c r="H1202" t="s">
        <v>7202</v>
      </c>
      <c r="I1202" t="s">
        <v>630</v>
      </c>
      <c r="J1202">
        <v>786</v>
      </c>
      <c r="K1202">
        <v>5814</v>
      </c>
      <c r="L1202" t="s">
        <v>7203</v>
      </c>
      <c r="M1202" t="s">
        <v>7204</v>
      </c>
      <c r="N1202" t="s">
        <v>6774</v>
      </c>
      <c r="O1202" t="s">
        <v>7205</v>
      </c>
      <c r="P1202" t="s">
        <v>6776</v>
      </c>
      <c r="Q1202" t="s">
        <v>6777</v>
      </c>
      <c r="R1202" t="s">
        <v>6778</v>
      </c>
      <c r="S1202" t="s">
        <v>6779</v>
      </c>
      <c r="T1202" t="s">
        <v>6780</v>
      </c>
      <c r="U1202" t="s">
        <v>3036</v>
      </c>
      <c r="V1202" t="s">
        <v>1577</v>
      </c>
      <c r="W1202">
        <v>43.605550000000001</v>
      </c>
      <c r="X1202">
        <v>-79.666139999999999</v>
      </c>
      <c r="Y1202" t="s">
        <v>612</v>
      </c>
      <c r="Z1202" t="s">
        <v>612</v>
      </c>
      <c r="AA1202" t="s">
        <v>612</v>
      </c>
      <c r="AB1202" t="s">
        <v>612</v>
      </c>
      <c r="AC1202" t="s">
        <v>612</v>
      </c>
      <c r="AD1202" t="s">
        <v>612</v>
      </c>
      <c r="AE1202" t="s">
        <v>612</v>
      </c>
      <c r="AF1202" t="s">
        <v>612</v>
      </c>
      <c r="AG1202" t="s">
        <v>612</v>
      </c>
      <c r="AH1202" t="s">
        <v>612</v>
      </c>
      <c r="AI1202" t="s">
        <v>612</v>
      </c>
      <c r="AJ1202" t="s">
        <v>612</v>
      </c>
      <c r="AK1202" t="s">
        <v>612</v>
      </c>
      <c r="AL1202" t="s">
        <v>612</v>
      </c>
      <c r="AM1202" t="s">
        <v>612</v>
      </c>
      <c r="AN1202" t="s">
        <v>612</v>
      </c>
      <c r="AO1202" t="s">
        <v>612</v>
      </c>
      <c r="AP1202" t="s">
        <v>612</v>
      </c>
      <c r="AQ1202" t="s">
        <v>612</v>
      </c>
      <c r="AR1202" t="s">
        <v>612</v>
      </c>
      <c r="AS1202" t="s">
        <v>612</v>
      </c>
      <c r="AT1202" t="s">
        <v>613</v>
      </c>
      <c r="AU1202" t="s">
        <v>612</v>
      </c>
      <c r="AV1202" t="s">
        <v>635</v>
      </c>
      <c r="AW1202">
        <v>39691</v>
      </c>
      <c r="AX1202">
        <v>2291300</v>
      </c>
      <c r="AY1202" t="s">
        <v>621</v>
      </c>
      <c r="AZ1202" t="s">
        <v>140</v>
      </c>
      <c r="BA1202" t="s">
        <v>470</v>
      </c>
      <c r="BB1202" t="s">
        <v>1318</v>
      </c>
      <c r="BC1202">
        <v>37500</v>
      </c>
      <c r="BD1202">
        <v>0</v>
      </c>
      <c r="BE1202">
        <v>0</v>
      </c>
      <c r="BF1202">
        <v>0</v>
      </c>
      <c r="BG1202">
        <v>0</v>
      </c>
      <c r="BH1202">
        <v>0</v>
      </c>
      <c r="BI1202">
        <v>0</v>
      </c>
      <c r="BJ1202">
        <v>0</v>
      </c>
      <c r="BK1202">
        <v>0</v>
      </c>
      <c r="BL1202">
        <v>0</v>
      </c>
      <c r="BM1202">
        <v>0</v>
      </c>
      <c r="BN1202">
        <v>0</v>
      </c>
      <c r="BO1202">
        <v>0</v>
      </c>
      <c r="BP1202">
        <v>0</v>
      </c>
      <c r="BQ1202">
        <v>0</v>
      </c>
      <c r="BR1202">
        <v>0</v>
      </c>
      <c r="BS1202">
        <v>0</v>
      </c>
      <c r="BT1202">
        <v>2291300</v>
      </c>
      <c r="BU1202">
        <v>0</v>
      </c>
      <c r="BV1202">
        <v>0</v>
      </c>
      <c r="BW1202">
        <v>0</v>
      </c>
      <c r="BX1202">
        <v>0</v>
      </c>
      <c r="BY1202">
        <v>0</v>
      </c>
      <c r="BZ1202">
        <v>0</v>
      </c>
      <c r="CA1202">
        <v>0</v>
      </c>
      <c r="CB1202">
        <v>0</v>
      </c>
      <c r="CC1202">
        <v>0</v>
      </c>
      <c r="CD1202">
        <v>2291300</v>
      </c>
      <c r="CE1202">
        <v>2291300</v>
      </c>
      <c r="CF1202">
        <v>2291300</v>
      </c>
      <c r="CG1202">
        <v>0</v>
      </c>
      <c r="CH1202" t="s">
        <v>612</v>
      </c>
      <c r="CI1202" t="s">
        <v>616</v>
      </c>
      <c r="CJ1202" t="s">
        <v>617</v>
      </c>
      <c r="CK1202" t="s">
        <v>617</v>
      </c>
      <c r="CL1202" t="s">
        <v>617</v>
      </c>
      <c r="CM1202" t="s">
        <v>617</v>
      </c>
      <c r="CN1202">
        <v>0</v>
      </c>
    </row>
    <row r="1203" spans="1:92" x14ac:dyDescent="0.25">
      <c r="A1203" t="s">
        <v>7206</v>
      </c>
      <c r="B1203" t="s">
        <v>7206</v>
      </c>
      <c r="C1203">
        <v>19</v>
      </c>
      <c r="D1203" t="s">
        <v>597</v>
      </c>
      <c r="E1203">
        <v>66125</v>
      </c>
      <c r="F1203" t="s">
        <v>6771</v>
      </c>
      <c r="G1203" t="s">
        <v>7207</v>
      </c>
      <c r="H1203" t="s">
        <v>7208</v>
      </c>
      <c r="I1203" t="s">
        <v>630</v>
      </c>
      <c r="J1203">
        <v>9771</v>
      </c>
      <c r="K1203">
        <v>10255</v>
      </c>
      <c r="L1203" t="s">
        <v>7209</v>
      </c>
      <c r="M1203" t="s">
        <v>7210</v>
      </c>
      <c r="N1203" t="s">
        <v>6787</v>
      </c>
      <c r="O1203" t="s">
        <v>7211</v>
      </c>
      <c r="P1203" t="s">
        <v>6789</v>
      </c>
      <c r="Q1203" t="s">
        <v>6790</v>
      </c>
      <c r="R1203" t="s">
        <v>6791</v>
      </c>
      <c r="S1203" t="s">
        <v>6779</v>
      </c>
      <c r="T1203" t="s">
        <v>6780</v>
      </c>
      <c r="U1203" t="s">
        <v>3036</v>
      </c>
      <c r="V1203" t="s">
        <v>1577</v>
      </c>
      <c r="W1203">
        <v>43.746380000000002</v>
      </c>
      <c r="X1203">
        <v>-79.757850000000005</v>
      </c>
      <c r="Y1203" t="s">
        <v>612</v>
      </c>
      <c r="Z1203" t="s">
        <v>612</v>
      </c>
      <c r="AA1203" t="s">
        <v>612</v>
      </c>
      <c r="AB1203" t="s">
        <v>612</v>
      </c>
      <c r="AC1203" t="s">
        <v>612</v>
      </c>
      <c r="AD1203" t="s">
        <v>612</v>
      </c>
      <c r="AE1203" t="s">
        <v>612</v>
      </c>
      <c r="AF1203" t="s">
        <v>612</v>
      </c>
      <c r="AG1203" t="s">
        <v>612</v>
      </c>
      <c r="AH1203" t="s">
        <v>612</v>
      </c>
      <c r="AI1203" t="s">
        <v>612</v>
      </c>
      <c r="AJ1203" t="s">
        <v>612</v>
      </c>
      <c r="AK1203" t="s">
        <v>612</v>
      </c>
      <c r="AL1203" t="s">
        <v>612</v>
      </c>
      <c r="AM1203" t="s">
        <v>612</v>
      </c>
      <c r="AN1203" t="s">
        <v>612</v>
      </c>
      <c r="AO1203" t="s">
        <v>612</v>
      </c>
      <c r="AP1203" t="s">
        <v>612</v>
      </c>
      <c r="AQ1203" t="s">
        <v>612</v>
      </c>
      <c r="AR1203" t="s">
        <v>612</v>
      </c>
      <c r="AS1203" t="s">
        <v>612</v>
      </c>
      <c r="AT1203" t="s">
        <v>613</v>
      </c>
      <c r="AU1203" t="s">
        <v>612</v>
      </c>
      <c r="AV1203" t="s">
        <v>635</v>
      </c>
      <c r="AW1203">
        <v>39691</v>
      </c>
      <c r="AX1203">
        <v>7275936</v>
      </c>
      <c r="AY1203" t="s">
        <v>621</v>
      </c>
      <c r="AZ1203" t="s">
        <v>145</v>
      </c>
      <c r="BA1203" t="s">
        <v>470</v>
      </c>
      <c r="BB1203" t="s">
        <v>2212</v>
      </c>
      <c r="BC1203">
        <v>36404</v>
      </c>
      <c r="BD1203">
        <v>0</v>
      </c>
      <c r="BE1203">
        <v>0</v>
      </c>
      <c r="BF1203">
        <v>0</v>
      </c>
      <c r="BG1203">
        <v>0</v>
      </c>
      <c r="BH1203">
        <v>0</v>
      </c>
      <c r="BI1203">
        <v>0</v>
      </c>
      <c r="BJ1203">
        <v>0</v>
      </c>
      <c r="BK1203">
        <v>0</v>
      </c>
      <c r="BL1203">
        <v>0</v>
      </c>
      <c r="BM1203">
        <v>0</v>
      </c>
      <c r="BN1203">
        <v>0</v>
      </c>
      <c r="BO1203">
        <v>0</v>
      </c>
      <c r="BP1203">
        <v>0</v>
      </c>
      <c r="BQ1203">
        <v>0</v>
      </c>
      <c r="BR1203">
        <v>128363</v>
      </c>
      <c r="BS1203">
        <v>128363</v>
      </c>
      <c r="BT1203">
        <v>7147573</v>
      </c>
      <c r="BU1203">
        <v>0</v>
      </c>
      <c r="BV1203">
        <v>0</v>
      </c>
      <c r="BW1203">
        <v>0</v>
      </c>
      <c r="BX1203">
        <v>0</v>
      </c>
      <c r="BY1203">
        <v>0</v>
      </c>
      <c r="BZ1203">
        <v>0</v>
      </c>
      <c r="CA1203">
        <v>0</v>
      </c>
      <c r="CB1203">
        <v>0</v>
      </c>
      <c r="CC1203">
        <v>0</v>
      </c>
      <c r="CD1203">
        <v>7147573</v>
      </c>
      <c r="CE1203">
        <v>7275936</v>
      </c>
      <c r="CF1203">
        <v>7275936</v>
      </c>
      <c r="CG1203">
        <v>0</v>
      </c>
      <c r="CH1203" t="s">
        <v>612</v>
      </c>
      <c r="CI1203" t="s">
        <v>616</v>
      </c>
      <c r="CJ1203" t="s">
        <v>617</v>
      </c>
      <c r="CK1203" t="s">
        <v>617</v>
      </c>
      <c r="CL1203" t="s">
        <v>617</v>
      </c>
      <c r="CM1203" t="s">
        <v>617</v>
      </c>
      <c r="CN1203">
        <v>0</v>
      </c>
    </row>
    <row r="1204" spans="1:92" x14ac:dyDescent="0.25">
      <c r="A1204" t="s">
        <v>7212</v>
      </c>
      <c r="B1204" t="s">
        <v>7212</v>
      </c>
      <c r="C1204">
        <v>19</v>
      </c>
      <c r="D1204" t="s">
        <v>597</v>
      </c>
      <c r="E1204">
        <v>66125</v>
      </c>
      <c r="F1204" t="s">
        <v>6771</v>
      </c>
      <c r="G1204" t="s">
        <v>7213</v>
      </c>
      <c r="H1204" t="s">
        <v>7214</v>
      </c>
      <c r="I1204" t="s">
        <v>630</v>
      </c>
      <c r="J1204">
        <v>826</v>
      </c>
      <c r="K1204">
        <v>5837</v>
      </c>
      <c r="L1204" t="s">
        <v>7215</v>
      </c>
      <c r="M1204" t="s">
        <v>7216</v>
      </c>
      <c r="N1204" t="s">
        <v>6787</v>
      </c>
      <c r="O1204" t="s">
        <v>7217</v>
      </c>
      <c r="P1204" t="s">
        <v>6789</v>
      </c>
      <c r="Q1204" t="s">
        <v>6790</v>
      </c>
      <c r="R1204" t="s">
        <v>6791</v>
      </c>
      <c r="S1204" t="s">
        <v>6779</v>
      </c>
      <c r="T1204" t="s">
        <v>6780</v>
      </c>
      <c r="U1204" t="s">
        <v>3036</v>
      </c>
      <c r="V1204" t="s">
        <v>1577</v>
      </c>
      <c r="W1204">
        <v>43.65849</v>
      </c>
      <c r="X1204">
        <v>-79.73039</v>
      </c>
      <c r="Y1204" t="s">
        <v>612</v>
      </c>
      <c r="Z1204" t="s">
        <v>612</v>
      </c>
      <c r="AA1204" t="s">
        <v>612</v>
      </c>
      <c r="AB1204" t="s">
        <v>612</v>
      </c>
      <c r="AC1204" t="s">
        <v>612</v>
      </c>
      <c r="AD1204" t="s">
        <v>612</v>
      </c>
      <c r="AE1204" t="s">
        <v>612</v>
      </c>
      <c r="AF1204" t="s">
        <v>612</v>
      </c>
      <c r="AG1204" t="s">
        <v>612</v>
      </c>
      <c r="AH1204" t="s">
        <v>612</v>
      </c>
      <c r="AI1204" t="s">
        <v>612</v>
      </c>
      <c r="AJ1204" t="s">
        <v>612</v>
      </c>
      <c r="AK1204" t="s">
        <v>612</v>
      </c>
      <c r="AL1204" t="s">
        <v>612</v>
      </c>
      <c r="AM1204" t="s">
        <v>612</v>
      </c>
      <c r="AN1204" t="s">
        <v>612</v>
      </c>
      <c r="AO1204" t="s">
        <v>612</v>
      </c>
      <c r="AP1204" t="s">
        <v>612</v>
      </c>
      <c r="AQ1204" t="s">
        <v>612</v>
      </c>
      <c r="AR1204" t="s">
        <v>612</v>
      </c>
      <c r="AS1204" t="s">
        <v>612</v>
      </c>
      <c r="AT1204" t="s">
        <v>613</v>
      </c>
      <c r="AU1204" t="s">
        <v>612</v>
      </c>
      <c r="AV1204" t="s">
        <v>635</v>
      </c>
      <c r="AW1204">
        <v>39691</v>
      </c>
      <c r="AX1204">
        <v>1786775</v>
      </c>
      <c r="AY1204" t="s">
        <v>621</v>
      </c>
      <c r="AZ1204" t="s">
        <v>140</v>
      </c>
      <c r="BA1204" t="s">
        <v>470</v>
      </c>
      <c r="BB1204" t="s">
        <v>694</v>
      </c>
      <c r="BC1204">
        <v>37135</v>
      </c>
      <c r="BD1204">
        <v>0</v>
      </c>
      <c r="BE1204">
        <v>0</v>
      </c>
      <c r="BF1204">
        <v>0</v>
      </c>
      <c r="BG1204">
        <v>0</v>
      </c>
      <c r="BH1204">
        <v>0</v>
      </c>
      <c r="BI1204">
        <v>0</v>
      </c>
      <c r="BJ1204">
        <v>0</v>
      </c>
      <c r="BK1204">
        <v>0</v>
      </c>
      <c r="BL1204">
        <v>0</v>
      </c>
      <c r="BM1204">
        <v>0</v>
      </c>
      <c r="BN1204">
        <v>0</v>
      </c>
      <c r="BO1204">
        <v>0</v>
      </c>
      <c r="BP1204">
        <v>0</v>
      </c>
      <c r="BQ1204">
        <v>0</v>
      </c>
      <c r="BR1204">
        <v>0</v>
      </c>
      <c r="BS1204">
        <v>0</v>
      </c>
      <c r="BT1204">
        <v>1786775</v>
      </c>
      <c r="BU1204">
        <v>0</v>
      </c>
      <c r="BV1204">
        <v>0</v>
      </c>
      <c r="BW1204">
        <v>0</v>
      </c>
      <c r="BX1204">
        <v>0</v>
      </c>
      <c r="BY1204">
        <v>0</v>
      </c>
      <c r="BZ1204">
        <v>0</v>
      </c>
      <c r="CA1204">
        <v>0</v>
      </c>
      <c r="CB1204">
        <v>0</v>
      </c>
      <c r="CC1204">
        <v>0</v>
      </c>
      <c r="CD1204">
        <v>1786775</v>
      </c>
      <c r="CE1204">
        <v>1786775</v>
      </c>
      <c r="CF1204">
        <v>1786775</v>
      </c>
      <c r="CG1204">
        <v>0</v>
      </c>
      <c r="CH1204" t="s">
        <v>612</v>
      </c>
      <c r="CI1204" t="s">
        <v>616</v>
      </c>
      <c r="CJ1204" t="s">
        <v>617</v>
      </c>
      <c r="CK1204" t="s">
        <v>617</v>
      </c>
      <c r="CL1204" t="s">
        <v>617</v>
      </c>
      <c r="CM1204" t="s">
        <v>617</v>
      </c>
      <c r="CN1204">
        <v>0</v>
      </c>
    </row>
    <row r="1205" spans="1:92" x14ac:dyDescent="0.25">
      <c r="A1205" t="s">
        <v>7218</v>
      </c>
      <c r="B1205" t="s">
        <v>7218</v>
      </c>
      <c r="C1205">
        <v>19</v>
      </c>
      <c r="D1205" t="s">
        <v>597</v>
      </c>
      <c r="E1205">
        <v>66125</v>
      </c>
      <c r="F1205" t="s">
        <v>6771</v>
      </c>
      <c r="G1205" t="s">
        <v>7219</v>
      </c>
      <c r="H1205" t="s">
        <v>7220</v>
      </c>
      <c r="I1205" t="s">
        <v>667</v>
      </c>
      <c r="J1205">
        <v>10493</v>
      </c>
      <c r="K1205">
        <v>11132</v>
      </c>
      <c r="L1205" t="s">
        <v>7221</v>
      </c>
      <c r="M1205" t="s">
        <v>7222</v>
      </c>
      <c r="N1205" t="s">
        <v>6787</v>
      </c>
      <c r="O1205" t="s">
        <v>7223</v>
      </c>
      <c r="P1205" t="s">
        <v>6789</v>
      </c>
      <c r="Q1205" t="s">
        <v>6790</v>
      </c>
      <c r="R1205" t="s">
        <v>6791</v>
      </c>
      <c r="S1205" t="s">
        <v>6779</v>
      </c>
      <c r="T1205" t="s">
        <v>6780</v>
      </c>
      <c r="U1205" t="s">
        <v>3036</v>
      </c>
      <c r="V1205" t="s">
        <v>1577</v>
      </c>
      <c r="W1205">
        <v>43.698430000000002</v>
      </c>
      <c r="X1205">
        <v>-79.82647</v>
      </c>
      <c r="Y1205" t="s">
        <v>612</v>
      </c>
      <c r="Z1205" t="s">
        <v>612</v>
      </c>
      <c r="AA1205" t="s">
        <v>612</v>
      </c>
      <c r="AB1205" t="s">
        <v>612</v>
      </c>
      <c r="AC1205" t="s">
        <v>612</v>
      </c>
      <c r="AD1205" t="s">
        <v>612</v>
      </c>
      <c r="AE1205" t="s">
        <v>612</v>
      </c>
      <c r="AF1205" t="s">
        <v>612</v>
      </c>
      <c r="AG1205" t="s">
        <v>612</v>
      </c>
      <c r="AH1205" t="s">
        <v>612</v>
      </c>
      <c r="AI1205" t="s">
        <v>612</v>
      </c>
      <c r="AJ1205" t="s">
        <v>612</v>
      </c>
      <c r="AK1205" t="s">
        <v>612</v>
      </c>
      <c r="AL1205" t="s">
        <v>612</v>
      </c>
      <c r="AM1205" t="s">
        <v>612</v>
      </c>
      <c r="AN1205" t="s">
        <v>612</v>
      </c>
      <c r="AO1205" t="s">
        <v>612</v>
      </c>
      <c r="AP1205" t="s">
        <v>612</v>
      </c>
      <c r="AQ1205" t="s">
        <v>612</v>
      </c>
      <c r="AR1205" t="s">
        <v>612</v>
      </c>
      <c r="AS1205" t="s">
        <v>612</v>
      </c>
      <c r="AT1205" t="s">
        <v>613</v>
      </c>
      <c r="AU1205" t="s">
        <v>612</v>
      </c>
      <c r="AV1205" t="s">
        <v>635</v>
      </c>
      <c r="AW1205">
        <v>39691</v>
      </c>
      <c r="AX1205">
        <v>32132306</v>
      </c>
      <c r="AY1205" t="s">
        <v>621</v>
      </c>
      <c r="AZ1205" t="s">
        <v>145</v>
      </c>
      <c r="BA1205" t="s">
        <v>470</v>
      </c>
      <c r="BB1205" t="s">
        <v>645</v>
      </c>
      <c r="BC1205">
        <v>38231</v>
      </c>
      <c r="BD1205">
        <v>0</v>
      </c>
      <c r="BE1205">
        <v>0</v>
      </c>
      <c r="BF1205">
        <v>0</v>
      </c>
      <c r="BG1205">
        <v>0</v>
      </c>
      <c r="BH1205">
        <v>0</v>
      </c>
      <c r="BI1205">
        <v>0</v>
      </c>
      <c r="BJ1205">
        <v>0</v>
      </c>
      <c r="BK1205">
        <v>0</v>
      </c>
      <c r="BL1205">
        <v>0</v>
      </c>
      <c r="BM1205">
        <v>0</v>
      </c>
      <c r="BN1205">
        <v>0</v>
      </c>
      <c r="BO1205">
        <v>0</v>
      </c>
      <c r="BP1205">
        <v>0</v>
      </c>
      <c r="BQ1205">
        <v>0</v>
      </c>
      <c r="BR1205">
        <v>0</v>
      </c>
      <c r="BS1205">
        <v>0</v>
      </c>
      <c r="BT1205">
        <v>32132306</v>
      </c>
      <c r="BU1205">
        <v>0</v>
      </c>
      <c r="BV1205">
        <v>0</v>
      </c>
      <c r="BW1205">
        <v>0</v>
      </c>
      <c r="BX1205">
        <v>0</v>
      </c>
      <c r="BY1205">
        <v>0</v>
      </c>
      <c r="BZ1205">
        <v>0</v>
      </c>
      <c r="CA1205">
        <v>0</v>
      </c>
      <c r="CB1205">
        <v>0</v>
      </c>
      <c r="CC1205">
        <v>0</v>
      </c>
      <c r="CD1205">
        <v>32132306</v>
      </c>
      <c r="CE1205">
        <v>32132306</v>
      </c>
      <c r="CF1205">
        <v>32132306</v>
      </c>
      <c r="CG1205">
        <v>0</v>
      </c>
      <c r="CH1205" t="s">
        <v>612</v>
      </c>
      <c r="CI1205" t="s">
        <v>616</v>
      </c>
      <c r="CJ1205" t="s">
        <v>617</v>
      </c>
      <c r="CK1205" t="s">
        <v>617</v>
      </c>
      <c r="CL1205" t="s">
        <v>617</v>
      </c>
      <c r="CM1205" t="s">
        <v>617</v>
      </c>
      <c r="CN1205">
        <v>0</v>
      </c>
    </row>
    <row r="1206" spans="1:92" x14ac:dyDescent="0.25">
      <c r="A1206" t="s">
        <v>7224</v>
      </c>
      <c r="B1206" t="s">
        <v>7224</v>
      </c>
      <c r="C1206">
        <v>19</v>
      </c>
      <c r="D1206" t="s">
        <v>597</v>
      </c>
      <c r="E1206">
        <v>66125</v>
      </c>
      <c r="F1206" t="s">
        <v>6771</v>
      </c>
      <c r="G1206" t="s">
        <v>7225</v>
      </c>
      <c r="H1206" t="s">
        <v>7226</v>
      </c>
      <c r="I1206" t="s">
        <v>630</v>
      </c>
      <c r="J1206">
        <v>828</v>
      </c>
      <c r="K1206">
        <v>5839</v>
      </c>
      <c r="L1206" t="s">
        <v>7227</v>
      </c>
      <c r="M1206" t="s">
        <v>7228</v>
      </c>
      <c r="N1206" t="s">
        <v>6774</v>
      </c>
      <c r="O1206" t="s">
        <v>7229</v>
      </c>
      <c r="P1206" t="s">
        <v>6776</v>
      </c>
      <c r="Q1206" t="s">
        <v>6777</v>
      </c>
      <c r="R1206" t="s">
        <v>6778</v>
      </c>
      <c r="S1206" t="s">
        <v>6779</v>
      </c>
      <c r="T1206" t="s">
        <v>6780</v>
      </c>
      <c r="U1206" t="s">
        <v>3036</v>
      </c>
      <c r="V1206" t="s">
        <v>1577</v>
      </c>
      <c r="W1206">
        <v>43.571649999999998</v>
      </c>
      <c r="X1206">
        <v>-79.61551</v>
      </c>
      <c r="Y1206" t="s">
        <v>612</v>
      </c>
      <c r="Z1206" t="s">
        <v>612</v>
      </c>
      <c r="AA1206" t="s">
        <v>612</v>
      </c>
      <c r="AB1206" t="s">
        <v>612</v>
      </c>
      <c r="AC1206" t="s">
        <v>612</v>
      </c>
      <c r="AD1206" t="s">
        <v>612</v>
      </c>
      <c r="AE1206" t="s">
        <v>612</v>
      </c>
      <c r="AF1206" t="s">
        <v>612</v>
      </c>
      <c r="AG1206" t="s">
        <v>612</v>
      </c>
      <c r="AH1206" t="s">
        <v>612</v>
      </c>
      <c r="AI1206" t="s">
        <v>612</v>
      </c>
      <c r="AJ1206" t="s">
        <v>612</v>
      </c>
      <c r="AK1206" t="s">
        <v>612</v>
      </c>
      <c r="AL1206" t="s">
        <v>612</v>
      </c>
      <c r="AM1206" t="s">
        <v>612</v>
      </c>
      <c r="AN1206" t="s">
        <v>612</v>
      </c>
      <c r="AO1206" t="s">
        <v>612</v>
      </c>
      <c r="AP1206" t="s">
        <v>612</v>
      </c>
      <c r="AQ1206" t="s">
        <v>612</v>
      </c>
      <c r="AR1206" t="s">
        <v>612</v>
      </c>
      <c r="AS1206" t="s">
        <v>612</v>
      </c>
      <c r="AT1206" t="s">
        <v>613</v>
      </c>
      <c r="AU1206" t="s">
        <v>612</v>
      </c>
      <c r="AV1206" t="s">
        <v>635</v>
      </c>
      <c r="AW1206">
        <v>39691</v>
      </c>
      <c r="AX1206">
        <v>1385491</v>
      </c>
      <c r="AY1206" t="s">
        <v>621</v>
      </c>
      <c r="AZ1206" t="s">
        <v>140</v>
      </c>
      <c r="BA1206" t="s">
        <v>470</v>
      </c>
      <c r="BB1206" t="s">
        <v>659</v>
      </c>
      <c r="BC1206">
        <v>36770</v>
      </c>
      <c r="BD1206">
        <v>0</v>
      </c>
      <c r="BE1206">
        <v>0</v>
      </c>
      <c r="BF1206">
        <v>0</v>
      </c>
      <c r="BG1206">
        <v>0</v>
      </c>
      <c r="BH1206">
        <v>0</v>
      </c>
      <c r="BI1206">
        <v>0</v>
      </c>
      <c r="BJ1206">
        <v>0</v>
      </c>
      <c r="BK1206">
        <v>0</v>
      </c>
      <c r="BL1206">
        <v>0</v>
      </c>
      <c r="BM1206">
        <v>0</v>
      </c>
      <c r="BN1206">
        <v>0</v>
      </c>
      <c r="BO1206">
        <v>0</v>
      </c>
      <c r="BP1206">
        <v>0</v>
      </c>
      <c r="BQ1206">
        <v>0</v>
      </c>
      <c r="BR1206">
        <v>0</v>
      </c>
      <c r="BS1206">
        <v>0</v>
      </c>
      <c r="BT1206">
        <v>1385491</v>
      </c>
      <c r="BU1206">
        <v>0</v>
      </c>
      <c r="BV1206">
        <v>0</v>
      </c>
      <c r="BW1206">
        <v>0</v>
      </c>
      <c r="BX1206">
        <v>0</v>
      </c>
      <c r="BY1206">
        <v>0</v>
      </c>
      <c r="BZ1206">
        <v>0</v>
      </c>
      <c r="CA1206">
        <v>0</v>
      </c>
      <c r="CB1206">
        <v>0</v>
      </c>
      <c r="CC1206">
        <v>0</v>
      </c>
      <c r="CD1206">
        <v>1385491</v>
      </c>
      <c r="CE1206">
        <v>1385491</v>
      </c>
      <c r="CF1206">
        <v>1385491</v>
      </c>
      <c r="CG1206">
        <v>0</v>
      </c>
      <c r="CH1206" t="s">
        <v>612</v>
      </c>
      <c r="CI1206" t="s">
        <v>616</v>
      </c>
      <c r="CJ1206" t="s">
        <v>617</v>
      </c>
      <c r="CK1206" t="s">
        <v>617</v>
      </c>
      <c r="CL1206" t="s">
        <v>617</v>
      </c>
      <c r="CM1206" t="s">
        <v>617</v>
      </c>
      <c r="CN1206">
        <v>0</v>
      </c>
    </row>
    <row r="1207" spans="1:92" x14ac:dyDescent="0.25">
      <c r="A1207" t="s">
        <v>7230</v>
      </c>
      <c r="B1207" t="s">
        <v>7230</v>
      </c>
      <c r="C1207">
        <v>19</v>
      </c>
      <c r="D1207" t="s">
        <v>597</v>
      </c>
      <c r="E1207">
        <v>66125</v>
      </c>
      <c r="F1207" t="s">
        <v>6771</v>
      </c>
      <c r="G1207" t="s">
        <v>7225</v>
      </c>
      <c r="H1207" t="s">
        <v>7226</v>
      </c>
      <c r="I1207" t="s">
        <v>630</v>
      </c>
      <c r="J1207">
        <v>828</v>
      </c>
      <c r="K1207">
        <v>5839</v>
      </c>
      <c r="L1207" t="s">
        <v>7227</v>
      </c>
      <c r="M1207" t="s">
        <v>7228</v>
      </c>
      <c r="N1207" t="s">
        <v>6774</v>
      </c>
      <c r="O1207" t="s">
        <v>7229</v>
      </c>
      <c r="P1207" t="s">
        <v>6776</v>
      </c>
      <c r="Q1207" t="s">
        <v>6777</v>
      </c>
      <c r="R1207" t="s">
        <v>6778</v>
      </c>
      <c r="S1207" t="s">
        <v>6779</v>
      </c>
      <c r="T1207" t="s">
        <v>6780</v>
      </c>
      <c r="U1207" t="s">
        <v>3036</v>
      </c>
      <c r="V1207" t="s">
        <v>1577</v>
      </c>
      <c r="W1207">
        <v>43.571649999999998</v>
      </c>
      <c r="X1207">
        <v>-79.61551</v>
      </c>
      <c r="Y1207" t="s">
        <v>612</v>
      </c>
      <c r="Z1207" t="s">
        <v>612</v>
      </c>
      <c r="AA1207" t="s">
        <v>612</v>
      </c>
      <c r="AB1207" t="s">
        <v>612</v>
      </c>
      <c r="AC1207" t="s">
        <v>612</v>
      </c>
      <c r="AD1207" t="s">
        <v>612</v>
      </c>
      <c r="AE1207" t="s">
        <v>612</v>
      </c>
      <c r="AF1207" t="s">
        <v>612</v>
      </c>
      <c r="AG1207" t="s">
        <v>612</v>
      </c>
      <c r="AH1207" t="s">
        <v>612</v>
      </c>
      <c r="AI1207" t="s">
        <v>612</v>
      </c>
      <c r="AJ1207" t="s">
        <v>612</v>
      </c>
      <c r="AK1207" t="s">
        <v>612</v>
      </c>
      <c r="AL1207" t="s">
        <v>612</v>
      </c>
      <c r="AM1207" t="s">
        <v>612</v>
      </c>
      <c r="AN1207" t="s">
        <v>612</v>
      </c>
      <c r="AO1207" t="s">
        <v>612</v>
      </c>
      <c r="AP1207" t="s">
        <v>612</v>
      </c>
      <c r="AQ1207" t="s">
        <v>612</v>
      </c>
      <c r="AR1207" t="s">
        <v>612</v>
      </c>
      <c r="AS1207" t="s">
        <v>612</v>
      </c>
      <c r="AT1207" t="s">
        <v>613</v>
      </c>
      <c r="AU1207" t="s">
        <v>612</v>
      </c>
      <c r="AV1207" t="s">
        <v>614</v>
      </c>
      <c r="AW1207" t="s">
        <v>612</v>
      </c>
      <c r="AX1207">
        <v>4012890</v>
      </c>
      <c r="AY1207" t="s">
        <v>621</v>
      </c>
      <c r="AZ1207" t="s">
        <v>140</v>
      </c>
      <c r="BA1207" t="s">
        <v>470</v>
      </c>
      <c r="BB1207" t="s">
        <v>626</v>
      </c>
      <c r="BC1207">
        <v>40057</v>
      </c>
      <c r="BD1207">
        <v>0</v>
      </c>
      <c r="BE1207">
        <v>0</v>
      </c>
      <c r="BF1207">
        <v>0</v>
      </c>
      <c r="BG1207">
        <v>0</v>
      </c>
      <c r="BH1207">
        <v>0</v>
      </c>
      <c r="BI1207">
        <v>0</v>
      </c>
      <c r="BJ1207">
        <v>0</v>
      </c>
      <c r="BK1207">
        <v>0</v>
      </c>
      <c r="BL1207">
        <v>0</v>
      </c>
      <c r="BM1207">
        <v>0</v>
      </c>
      <c r="BN1207">
        <v>0</v>
      </c>
      <c r="BO1207">
        <v>0</v>
      </c>
      <c r="BP1207">
        <v>0</v>
      </c>
      <c r="BQ1207">
        <v>0</v>
      </c>
      <c r="BR1207">
        <v>0</v>
      </c>
      <c r="BS1207">
        <v>0</v>
      </c>
      <c r="BT1207">
        <v>4012890</v>
      </c>
      <c r="BU1207">
        <v>0</v>
      </c>
      <c r="BV1207">
        <v>0</v>
      </c>
      <c r="BW1207">
        <v>0</v>
      </c>
      <c r="BX1207">
        <v>0</v>
      </c>
      <c r="BY1207">
        <v>0</v>
      </c>
      <c r="BZ1207">
        <v>0</v>
      </c>
      <c r="CA1207">
        <v>0</v>
      </c>
      <c r="CB1207">
        <v>0</v>
      </c>
      <c r="CC1207">
        <v>0</v>
      </c>
      <c r="CD1207">
        <v>4012890</v>
      </c>
      <c r="CE1207">
        <v>4012890</v>
      </c>
      <c r="CF1207">
        <v>4012890</v>
      </c>
      <c r="CG1207">
        <v>0</v>
      </c>
      <c r="CH1207" t="s">
        <v>612</v>
      </c>
      <c r="CI1207" t="s">
        <v>616</v>
      </c>
      <c r="CJ1207" t="s">
        <v>617</v>
      </c>
      <c r="CK1207" t="s">
        <v>617</v>
      </c>
      <c r="CL1207" t="s">
        <v>617</v>
      </c>
      <c r="CM1207" t="s">
        <v>617</v>
      </c>
      <c r="CN1207">
        <v>0</v>
      </c>
    </row>
    <row r="1208" spans="1:92" x14ac:dyDescent="0.25">
      <c r="A1208" t="s">
        <v>7231</v>
      </c>
      <c r="B1208" t="s">
        <v>7231</v>
      </c>
      <c r="C1208">
        <v>19</v>
      </c>
      <c r="D1208" t="s">
        <v>597</v>
      </c>
      <c r="E1208">
        <v>66125</v>
      </c>
      <c r="F1208" t="s">
        <v>6771</v>
      </c>
      <c r="G1208" t="s">
        <v>7232</v>
      </c>
      <c r="H1208" t="s">
        <v>7233</v>
      </c>
      <c r="I1208" t="s">
        <v>630</v>
      </c>
      <c r="J1208">
        <v>871</v>
      </c>
      <c r="K1208">
        <v>5868</v>
      </c>
      <c r="L1208" t="s">
        <v>7234</v>
      </c>
      <c r="M1208" t="s">
        <v>7235</v>
      </c>
      <c r="N1208" t="s">
        <v>6774</v>
      </c>
      <c r="O1208" t="s">
        <v>7236</v>
      </c>
      <c r="P1208" t="s">
        <v>6776</v>
      </c>
      <c r="Q1208" t="s">
        <v>6777</v>
      </c>
      <c r="R1208" t="s">
        <v>6778</v>
      </c>
      <c r="S1208" t="s">
        <v>6779</v>
      </c>
      <c r="T1208" t="s">
        <v>6780</v>
      </c>
      <c r="U1208" t="s">
        <v>3036</v>
      </c>
      <c r="V1208" t="s">
        <v>1577</v>
      </c>
      <c r="W1208">
        <v>43.523760000000003</v>
      </c>
      <c r="X1208">
        <v>-79.693089999999998</v>
      </c>
      <c r="Y1208" t="s">
        <v>612</v>
      </c>
      <c r="Z1208" t="s">
        <v>612</v>
      </c>
      <c r="AA1208" t="s">
        <v>612</v>
      </c>
      <c r="AB1208" t="s">
        <v>612</v>
      </c>
      <c r="AC1208" t="s">
        <v>612</v>
      </c>
      <c r="AD1208" t="s">
        <v>612</v>
      </c>
      <c r="AE1208" t="s">
        <v>612</v>
      </c>
      <c r="AF1208" t="s">
        <v>612</v>
      </c>
      <c r="AG1208" t="s">
        <v>612</v>
      </c>
      <c r="AH1208" t="s">
        <v>612</v>
      </c>
      <c r="AI1208" t="s">
        <v>612</v>
      </c>
      <c r="AJ1208" t="s">
        <v>612</v>
      </c>
      <c r="AK1208" t="s">
        <v>612</v>
      </c>
      <c r="AL1208" t="s">
        <v>612</v>
      </c>
      <c r="AM1208" t="s">
        <v>612</v>
      </c>
      <c r="AN1208" t="s">
        <v>612</v>
      </c>
      <c r="AO1208" t="s">
        <v>612</v>
      </c>
      <c r="AP1208" t="s">
        <v>612</v>
      </c>
      <c r="AQ1208" t="s">
        <v>612</v>
      </c>
      <c r="AR1208" t="s">
        <v>612</v>
      </c>
      <c r="AS1208" t="s">
        <v>612</v>
      </c>
      <c r="AT1208" t="s">
        <v>613</v>
      </c>
      <c r="AU1208" t="s">
        <v>612</v>
      </c>
      <c r="AV1208" t="s">
        <v>635</v>
      </c>
      <c r="AW1208">
        <v>39691</v>
      </c>
      <c r="AX1208">
        <v>2272558</v>
      </c>
      <c r="AY1208" t="s">
        <v>621</v>
      </c>
      <c r="AZ1208" t="s">
        <v>140</v>
      </c>
      <c r="BA1208" t="s">
        <v>470</v>
      </c>
      <c r="BB1208" t="s">
        <v>824</v>
      </c>
      <c r="BC1208">
        <v>39326</v>
      </c>
      <c r="BD1208">
        <v>0</v>
      </c>
      <c r="BE1208">
        <v>0</v>
      </c>
      <c r="BF1208">
        <v>0</v>
      </c>
      <c r="BG1208">
        <v>0</v>
      </c>
      <c r="BH1208">
        <v>0</v>
      </c>
      <c r="BI1208">
        <v>0</v>
      </c>
      <c r="BJ1208">
        <v>0</v>
      </c>
      <c r="BK1208">
        <v>0</v>
      </c>
      <c r="BL1208">
        <v>0</v>
      </c>
      <c r="BM1208">
        <v>0</v>
      </c>
      <c r="BN1208">
        <v>0</v>
      </c>
      <c r="BO1208">
        <v>0</v>
      </c>
      <c r="BP1208">
        <v>0</v>
      </c>
      <c r="BQ1208">
        <v>0</v>
      </c>
      <c r="BR1208">
        <v>0</v>
      </c>
      <c r="BS1208">
        <v>0</v>
      </c>
      <c r="BT1208">
        <v>2272558</v>
      </c>
      <c r="BU1208">
        <v>0</v>
      </c>
      <c r="BV1208">
        <v>0</v>
      </c>
      <c r="BW1208">
        <v>0</v>
      </c>
      <c r="BX1208">
        <v>0</v>
      </c>
      <c r="BY1208">
        <v>0</v>
      </c>
      <c r="BZ1208">
        <v>0</v>
      </c>
      <c r="CA1208">
        <v>0</v>
      </c>
      <c r="CB1208">
        <v>0</v>
      </c>
      <c r="CC1208">
        <v>0</v>
      </c>
      <c r="CD1208">
        <v>2272558</v>
      </c>
      <c r="CE1208">
        <v>2272558</v>
      </c>
      <c r="CF1208">
        <v>2272558</v>
      </c>
      <c r="CG1208">
        <v>0</v>
      </c>
      <c r="CH1208" t="s">
        <v>612</v>
      </c>
      <c r="CI1208" t="s">
        <v>616</v>
      </c>
      <c r="CJ1208" t="s">
        <v>617</v>
      </c>
      <c r="CK1208" t="s">
        <v>617</v>
      </c>
      <c r="CL1208" t="s">
        <v>617</v>
      </c>
      <c r="CM1208" t="s">
        <v>617</v>
      </c>
      <c r="CN1208">
        <v>0</v>
      </c>
    </row>
    <row r="1209" spans="1:92" x14ac:dyDescent="0.25">
      <c r="A1209" t="s">
        <v>7237</v>
      </c>
      <c r="B1209" t="s">
        <v>7237</v>
      </c>
      <c r="C1209">
        <v>19</v>
      </c>
      <c r="D1209" t="s">
        <v>597</v>
      </c>
      <c r="E1209">
        <v>66125</v>
      </c>
      <c r="F1209" t="s">
        <v>6771</v>
      </c>
      <c r="G1209" t="s">
        <v>7232</v>
      </c>
      <c r="H1209" t="s">
        <v>7233</v>
      </c>
      <c r="I1209" t="s">
        <v>630</v>
      </c>
      <c r="J1209">
        <v>871</v>
      </c>
      <c r="K1209">
        <v>5868</v>
      </c>
      <c r="L1209" t="s">
        <v>7234</v>
      </c>
      <c r="M1209" t="s">
        <v>7235</v>
      </c>
      <c r="N1209" t="s">
        <v>6774</v>
      </c>
      <c r="O1209" t="s">
        <v>7236</v>
      </c>
      <c r="P1209" t="s">
        <v>6776</v>
      </c>
      <c r="Q1209" t="s">
        <v>6777</v>
      </c>
      <c r="R1209" t="s">
        <v>6778</v>
      </c>
      <c r="S1209" t="s">
        <v>6779</v>
      </c>
      <c r="T1209" t="s">
        <v>6780</v>
      </c>
      <c r="U1209" t="s">
        <v>3036</v>
      </c>
      <c r="V1209" t="s">
        <v>1577</v>
      </c>
      <c r="W1209">
        <v>43.523760000000003</v>
      </c>
      <c r="X1209">
        <v>-79.693089999999998</v>
      </c>
      <c r="Y1209" t="s">
        <v>612</v>
      </c>
      <c r="Z1209" t="s">
        <v>612</v>
      </c>
      <c r="AA1209" t="s">
        <v>612</v>
      </c>
      <c r="AB1209" t="s">
        <v>612</v>
      </c>
      <c r="AC1209" t="s">
        <v>612</v>
      </c>
      <c r="AD1209" t="s">
        <v>612</v>
      </c>
      <c r="AE1209" t="s">
        <v>612</v>
      </c>
      <c r="AF1209" t="s">
        <v>612</v>
      </c>
      <c r="AG1209" t="s">
        <v>612</v>
      </c>
      <c r="AH1209" t="s">
        <v>612</v>
      </c>
      <c r="AI1209" t="s">
        <v>612</v>
      </c>
      <c r="AJ1209" t="s">
        <v>612</v>
      </c>
      <c r="AK1209" t="s">
        <v>612</v>
      </c>
      <c r="AL1209" t="s">
        <v>612</v>
      </c>
      <c r="AM1209" t="s">
        <v>612</v>
      </c>
      <c r="AN1209" t="s">
        <v>612</v>
      </c>
      <c r="AO1209" t="s">
        <v>612</v>
      </c>
      <c r="AP1209" t="s">
        <v>612</v>
      </c>
      <c r="AQ1209" t="s">
        <v>612</v>
      </c>
      <c r="AR1209" t="s">
        <v>612</v>
      </c>
      <c r="AS1209" t="s">
        <v>612</v>
      </c>
      <c r="AT1209" t="s">
        <v>613</v>
      </c>
      <c r="AU1209" t="s">
        <v>612</v>
      </c>
      <c r="AV1209" t="s">
        <v>614</v>
      </c>
      <c r="AW1209" t="s">
        <v>612</v>
      </c>
      <c r="AX1209">
        <v>4370836</v>
      </c>
      <c r="AY1209" t="s">
        <v>621</v>
      </c>
      <c r="AZ1209" t="s">
        <v>140</v>
      </c>
      <c r="BA1209" t="s">
        <v>470</v>
      </c>
      <c r="BB1209" t="s">
        <v>700</v>
      </c>
      <c r="BC1209">
        <v>41883</v>
      </c>
      <c r="BD1209">
        <v>0</v>
      </c>
      <c r="BE1209">
        <v>0</v>
      </c>
      <c r="BF1209">
        <v>4216215</v>
      </c>
      <c r="BG1209">
        <v>0</v>
      </c>
      <c r="BH1209">
        <v>0</v>
      </c>
      <c r="BI1209">
        <v>0</v>
      </c>
      <c r="BJ1209">
        <v>0</v>
      </c>
      <c r="BK1209">
        <v>0</v>
      </c>
      <c r="BL1209">
        <v>0</v>
      </c>
      <c r="BM1209">
        <v>0</v>
      </c>
      <c r="BN1209">
        <v>0</v>
      </c>
      <c r="BO1209">
        <v>0</v>
      </c>
      <c r="BP1209">
        <v>0</v>
      </c>
      <c r="BQ1209">
        <v>0</v>
      </c>
      <c r="BR1209">
        <v>0</v>
      </c>
      <c r="BS1209">
        <v>4216215</v>
      </c>
      <c r="BT1209">
        <v>0</v>
      </c>
      <c r="BU1209">
        <v>0</v>
      </c>
      <c r="BV1209">
        <v>931894</v>
      </c>
      <c r="BW1209">
        <v>0</v>
      </c>
      <c r="BX1209">
        <v>0</v>
      </c>
      <c r="BY1209">
        <v>0</v>
      </c>
      <c r="BZ1209">
        <v>0</v>
      </c>
      <c r="CA1209">
        <v>0</v>
      </c>
      <c r="CB1209">
        <v>0</v>
      </c>
      <c r="CC1209">
        <v>0</v>
      </c>
      <c r="CD1209">
        <v>931894</v>
      </c>
      <c r="CE1209">
        <v>5148109</v>
      </c>
      <c r="CF1209">
        <v>4370836</v>
      </c>
      <c r="CG1209">
        <v>-777273</v>
      </c>
      <c r="CH1209" t="s">
        <v>612</v>
      </c>
      <c r="CI1209" t="s">
        <v>616</v>
      </c>
      <c r="CJ1209" t="s">
        <v>617</v>
      </c>
      <c r="CK1209" t="s">
        <v>617</v>
      </c>
      <c r="CL1209" t="s">
        <v>617</v>
      </c>
      <c r="CM1209" t="s">
        <v>617</v>
      </c>
      <c r="CN1209">
        <v>0</v>
      </c>
    </row>
    <row r="1210" spans="1:92" x14ac:dyDescent="0.25">
      <c r="A1210" t="s">
        <v>7238</v>
      </c>
      <c r="B1210" t="s">
        <v>7238</v>
      </c>
      <c r="C1210">
        <v>19</v>
      </c>
      <c r="D1210" t="s">
        <v>597</v>
      </c>
      <c r="E1210">
        <v>66125</v>
      </c>
      <c r="F1210" t="s">
        <v>6771</v>
      </c>
      <c r="G1210" t="s">
        <v>2648</v>
      </c>
      <c r="H1210" t="s">
        <v>7239</v>
      </c>
      <c r="I1210" t="s">
        <v>630</v>
      </c>
      <c r="J1210">
        <v>920</v>
      </c>
      <c r="K1210">
        <v>5893</v>
      </c>
      <c r="L1210" t="s">
        <v>7240</v>
      </c>
      <c r="M1210" t="s">
        <v>7241</v>
      </c>
      <c r="N1210" t="s">
        <v>6787</v>
      </c>
      <c r="O1210" t="s">
        <v>7242</v>
      </c>
      <c r="P1210" t="s">
        <v>6789</v>
      </c>
      <c r="Q1210" t="s">
        <v>6790</v>
      </c>
      <c r="R1210" t="s">
        <v>6791</v>
      </c>
      <c r="S1210" t="s">
        <v>6779</v>
      </c>
      <c r="T1210" t="s">
        <v>6780</v>
      </c>
      <c r="U1210" t="s">
        <v>3036</v>
      </c>
      <c r="V1210" t="s">
        <v>1577</v>
      </c>
      <c r="W1210">
        <v>43.687339999999999</v>
      </c>
      <c r="X1210">
        <v>-79.776380000000003</v>
      </c>
      <c r="Y1210" t="s">
        <v>612</v>
      </c>
      <c r="Z1210" t="s">
        <v>612</v>
      </c>
      <c r="AA1210" t="s">
        <v>612</v>
      </c>
      <c r="AB1210" t="s">
        <v>612</v>
      </c>
      <c r="AC1210" t="s">
        <v>612</v>
      </c>
      <c r="AD1210" t="s">
        <v>612</v>
      </c>
      <c r="AE1210" t="s">
        <v>612</v>
      </c>
      <c r="AF1210" t="s">
        <v>612</v>
      </c>
      <c r="AG1210" t="s">
        <v>612</v>
      </c>
      <c r="AH1210" t="s">
        <v>612</v>
      </c>
      <c r="AI1210" t="s">
        <v>612</v>
      </c>
      <c r="AJ1210" t="s">
        <v>612</v>
      </c>
      <c r="AK1210" t="s">
        <v>612</v>
      </c>
      <c r="AL1210" t="s">
        <v>612</v>
      </c>
      <c r="AM1210" t="s">
        <v>612</v>
      </c>
      <c r="AN1210" t="s">
        <v>612</v>
      </c>
      <c r="AO1210" t="s">
        <v>612</v>
      </c>
      <c r="AP1210" t="s">
        <v>612</v>
      </c>
      <c r="AQ1210" t="s">
        <v>612</v>
      </c>
      <c r="AR1210" t="s">
        <v>612</v>
      </c>
      <c r="AS1210" t="s">
        <v>612</v>
      </c>
      <c r="AT1210" t="s">
        <v>613</v>
      </c>
      <c r="AU1210" t="s">
        <v>612</v>
      </c>
      <c r="AV1210" t="s">
        <v>635</v>
      </c>
      <c r="AW1210">
        <v>39691</v>
      </c>
      <c r="AX1210">
        <v>1887367</v>
      </c>
      <c r="AY1210" t="s">
        <v>621</v>
      </c>
      <c r="AZ1210" t="s">
        <v>140</v>
      </c>
      <c r="BA1210" t="s">
        <v>470</v>
      </c>
      <c r="BB1210" t="s">
        <v>824</v>
      </c>
      <c r="BC1210">
        <v>39326</v>
      </c>
      <c r="BD1210">
        <v>0</v>
      </c>
      <c r="BE1210">
        <v>0</v>
      </c>
      <c r="BF1210">
        <v>0</v>
      </c>
      <c r="BG1210">
        <v>0</v>
      </c>
      <c r="BH1210">
        <v>0</v>
      </c>
      <c r="BI1210">
        <v>0</v>
      </c>
      <c r="BJ1210">
        <v>0</v>
      </c>
      <c r="BK1210">
        <v>0</v>
      </c>
      <c r="BL1210">
        <v>0</v>
      </c>
      <c r="BM1210">
        <v>0</v>
      </c>
      <c r="BN1210">
        <v>0</v>
      </c>
      <c r="BO1210">
        <v>0</v>
      </c>
      <c r="BP1210">
        <v>0</v>
      </c>
      <c r="BQ1210">
        <v>0</v>
      </c>
      <c r="BR1210">
        <v>0</v>
      </c>
      <c r="BS1210">
        <v>0</v>
      </c>
      <c r="BT1210">
        <v>1887367</v>
      </c>
      <c r="BU1210">
        <v>0</v>
      </c>
      <c r="BV1210">
        <v>0</v>
      </c>
      <c r="BW1210">
        <v>0</v>
      </c>
      <c r="BX1210">
        <v>0</v>
      </c>
      <c r="BY1210">
        <v>0</v>
      </c>
      <c r="BZ1210">
        <v>0</v>
      </c>
      <c r="CA1210">
        <v>0</v>
      </c>
      <c r="CB1210">
        <v>0</v>
      </c>
      <c r="CC1210">
        <v>0</v>
      </c>
      <c r="CD1210">
        <v>1887367</v>
      </c>
      <c r="CE1210">
        <v>1887367</v>
      </c>
      <c r="CF1210">
        <v>1887367</v>
      </c>
      <c r="CG1210">
        <v>0</v>
      </c>
      <c r="CH1210" t="s">
        <v>612</v>
      </c>
      <c r="CI1210" t="s">
        <v>616</v>
      </c>
      <c r="CJ1210" t="s">
        <v>617</v>
      </c>
      <c r="CK1210" t="s">
        <v>617</v>
      </c>
      <c r="CL1210" t="s">
        <v>617</v>
      </c>
      <c r="CM1210" t="s">
        <v>617</v>
      </c>
      <c r="CN1210">
        <v>0</v>
      </c>
    </row>
    <row r="1211" spans="1:92" x14ac:dyDescent="0.25">
      <c r="A1211" t="s">
        <v>7243</v>
      </c>
      <c r="B1211" t="s">
        <v>7243</v>
      </c>
      <c r="C1211">
        <v>19</v>
      </c>
      <c r="D1211" t="s">
        <v>597</v>
      </c>
      <c r="E1211">
        <v>66125</v>
      </c>
      <c r="F1211" t="s">
        <v>6771</v>
      </c>
      <c r="G1211" t="s">
        <v>7244</v>
      </c>
      <c r="H1211" t="s">
        <v>7245</v>
      </c>
      <c r="I1211" t="s">
        <v>630</v>
      </c>
      <c r="J1211">
        <v>928</v>
      </c>
      <c r="K1211">
        <v>5899</v>
      </c>
      <c r="L1211" t="s">
        <v>7246</v>
      </c>
      <c r="M1211" t="s">
        <v>7247</v>
      </c>
      <c r="N1211" t="s">
        <v>6787</v>
      </c>
      <c r="O1211" t="s">
        <v>7248</v>
      </c>
      <c r="P1211" t="s">
        <v>6789</v>
      </c>
      <c r="Q1211" t="s">
        <v>6790</v>
      </c>
      <c r="R1211" t="s">
        <v>6791</v>
      </c>
      <c r="S1211" t="s">
        <v>6779</v>
      </c>
      <c r="T1211" t="s">
        <v>6780</v>
      </c>
      <c r="U1211" t="s">
        <v>3036</v>
      </c>
      <c r="V1211" t="s">
        <v>1577</v>
      </c>
      <c r="W1211">
        <v>43.730020000000003</v>
      </c>
      <c r="X1211">
        <v>-79.720910000000003</v>
      </c>
      <c r="Y1211" t="s">
        <v>612</v>
      </c>
      <c r="Z1211" t="s">
        <v>612</v>
      </c>
      <c r="AA1211" t="s">
        <v>612</v>
      </c>
      <c r="AB1211" t="s">
        <v>612</v>
      </c>
      <c r="AC1211" t="s">
        <v>612</v>
      </c>
      <c r="AD1211" t="s">
        <v>612</v>
      </c>
      <c r="AE1211" t="s">
        <v>612</v>
      </c>
      <c r="AF1211" t="s">
        <v>612</v>
      </c>
      <c r="AG1211" t="s">
        <v>612</v>
      </c>
      <c r="AH1211" t="s">
        <v>612</v>
      </c>
      <c r="AI1211" t="s">
        <v>612</v>
      </c>
      <c r="AJ1211" t="s">
        <v>612</v>
      </c>
      <c r="AK1211" t="s">
        <v>612</v>
      </c>
      <c r="AL1211" t="s">
        <v>612</v>
      </c>
      <c r="AM1211" t="s">
        <v>612</v>
      </c>
      <c r="AN1211" t="s">
        <v>612</v>
      </c>
      <c r="AO1211" t="s">
        <v>612</v>
      </c>
      <c r="AP1211" t="s">
        <v>612</v>
      </c>
      <c r="AQ1211" t="s">
        <v>612</v>
      </c>
      <c r="AR1211" t="s">
        <v>612</v>
      </c>
      <c r="AS1211" t="s">
        <v>612</v>
      </c>
      <c r="AT1211" t="s">
        <v>613</v>
      </c>
      <c r="AU1211" t="s">
        <v>612</v>
      </c>
      <c r="AV1211" t="s">
        <v>635</v>
      </c>
      <c r="AW1211">
        <v>39691</v>
      </c>
      <c r="AX1211">
        <v>2116105</v>
      </c>
      <c r="AY1211" t="s">
        <v>621</v>
      </c>
      <c r="AZ1211" t="s">
        <v>140</v>
      </c>
      <c r="BA1211" t="s">
        <v>470</v>
      </c>
      <c r="BB1211" t="s">
        <v>824</v>
      </c>
      <c r="BC1211">
        <v>39326</v>
      </c>
      <c r="BD1211">
        <v>0</v>
      </c>
      <c r="BE1211">
        <v>0</v>
      </c>
      <c r="BF1211">
        <v>0</v>
      </c>
      <c r="BG1211">
        <v>0</v>
      </c>
      <c r="BH1211">
        <v>0</v>
      </c>
      <c r="BI1211">
        <v>0</v>
      </c>
      <c r="BJ1211">
        <v>0</v>
      </c>
      <c r="BK1211">
        <v>0</v>
      </c>
      <c r="BL1211">
        <v>0</v>
      </c>
      <c r="BM1211">
        <v>0</v>
      </c>
      <c r="BN1211">
        <v>0</v>
      </c>
      <c r="BO1211">
        <v>0</v>
      </c>
      <c r="BP1211">
        <v>0</v>
      </c>
      <c r="BQ1211">
        <v>0</v>
      </c>
      <c r="BR1211">
        <v>0</v>
      </c>
      <c r="BS1211">
        <v>0</v>
      </c>
      <c r="BT1211">
        <v>2116105</v>
      </c>
      <c r="BU1211">
        <v>0</v>
      </c>
      <c r="BV1211">
        <v>0</v>
      </c>
      <c r="BW1211">
        <v>0</v>
      </c>
      <c r="BX1211">
        <v>0</v>
      </c>
      <c r="BY1211">
        <v>0</v>
      </c>
      <c r="BZ1211">
        <v>0</v>
      </c>
      <c r="CA1211">
        <v>0</v>
      </c>
      <c r="CB1211">
        <v>0</v>
      </c>
      <c r="CC1211">
        <v>0</v>
      </c>
      <c r="CD1211">
        <v>2116105</v>
      </c>
      <c r="CE1211">
        <v>2116105</v>
      </c>
      <c r="CF1211">
        <v>2116105</v>
      </c>
      <c r="CG1211">
        <v>0</v>
      </c>
      <c r="CH1211" t="s">
        <v>612</v>
      </c>
      <c r="CI1211" t="s">
        <v>616</v>
      </c>
      <c r="CJ1211" t="s">
        <v>617</v>
      </c>
      <c r="CK1211" t="s">
        <v>617</v>
      </c>
      <c r="CL1211" t="s">
        <v>617</v>
      </c>
      <c r="CM1211" t="s">
        <v>617</v>
      </c>
      <c r="CN1211">
        <v>0</v>
      </c>
    </row>
    <row r="1212" spans="1:92" x14ac:dyDescent="0.25">
      <c r="A1212" t="s">
        <v>7249</v>
      </c>
      <c r="B1212" t="s">
        <v>7249</v>
      </c>
      <c r="C1212">
        <v>19</v>
      </c>
      <c r="D1212" t="s">
        <v>597</v>
      </c>
      <c r="E1212">
        <v>66125</v>
      </c>
      <c r="F1212" t="s">
        <v>6771</v>
      </c>
      <c r="G1212" t="s">
        <v>7250</v>
      </c>
      <c r="H1212" t="s">
        <v>7251</v>
      </c>
      <c r="I1212" t="s">
        <v>630</v>
      </c>
      <c r="J1212">
        <v>2064</v>
      </c>
      <c r="K1212">
        <v>6631</v>
      </c>
      <c r="L1212" t="s">
        <v>7252</v>
      </c>
      <c r="M1212" t="s">
        <v>7253</v>
      </c>
      <c r="N1212" t="s">
        <v>6787</v>
      </c>
      <c r="O1212" t="s">
        <v>7254</v>
      </c>
      <c r="P1212" t="s">
        <v>6789</v>
      </c>
      <c r="Q1212" t="s">
        <v>6790</v>
      </c>
      <c r="R1212" t="s">
        <v>6791</v>
      </c>
      <c r="S1212" t="s">
        <v>6779</v>
      </c>
      <c r="T1212" t="s">
        <v>6780</v>
      </c>
      <c r="U1212" t="s">
        <v>3036</v>
      </c>
      <c r="V1212" t="s">
        <v>1577</v>
      </c>
      <c r="W1212">
        <v>43.707720000000002</v>
      </c>
      <c r="X1212">
        <v>-79.754769999999994</v>
      </c>
      <c r="Y1212" t="s">
        <v>612</v>
      </c>
      <c r="Z1212" t="s">
        <v>612</v>
      </c>
      <c r="AA1212" t="s">
        <v>612</v>
      </c>
      <c r="AB1212" t="s">
        <v>612</v>
      </c>
      <c r="AC1212" t="s">
        <v>612</v>
      </c>
      <c r="AD1212" t="s">
        <v>612</v>
      </c>
      <c r="AE1212" t="s">
        <v>612</v>
      </c>
      <c r="AF1212" t="s">
        <v>612</v>
      </c>
      <c r="AG1212" t="s">
        <v>612</v>
      </c>
      <c r="AH1212" t="s">
        <v>612</v>
      </c>
      <c r="AI1212" t="s">
        <v>612</v>
      </c>
      <c r="AJ1212" t="s">
        <v>612</v>
      </c>
      <c r="AK1212" t="s">
        <v>612</v>
      </c>
      <c r="AL1212" t="s">
        <v>612</v>
      </c>
      <c r="AM1212" t="s">
        <v>612</v>
      </c>
      <c r="AN1212" t="s">
        <v>612</v>
      </c>
      <c r="AO1212" t="s">
        <v>612</v>
      </c>
      <c r="AP1212" t="s">
        <v>612</v>
      </c>
      <c r="AQ1212" t="s">
        <v>612</v>
      </c>
      <c r="AR1212" t="s">
        <v>612</v>
      </c>
      <c r="AS1212" t="s">
        <v>612</v>
      </c>
      <c r="AT1212" t="s">
        <v>613</v>
      </c>
      <c r="AU1212" t="s">
        <v>612</v>
      </c>
      <c r="AV1212" t="s">
        <v>635</v>
      </c>
      <c r="AW1212">
        <v>39691</v>
      </c>
      <c r="AX1212">
        <v>2833505</v>
      </c>
      <c r="AY1212" t="s">
        <v>621</v>
      </c>
      <c r="AZ1212" t="s">
        <v>140</v>
      </c>
      <c r="BA1212" t="s">
        <v>470</v>
      </c>
      <c r="BB1212" t="s">
        <v>975</v>
      </c>
      <c r="BC1212">
        <v>38596</v>
      </c>
      <c r="BD1212">
        <v>0</v>
      </c>
      <c r="BE1212">
        <v>0</v>
      </c>
      <c r="BF1212">
        <v>0</v>
      </c>
      <c r="BG1212">
        <v>0</v>
      </c>
      <c r="BH1212">
        <v>0</v>
      </c>
      <c r="BI1212">
        <v>0</v>
      </c>
      <c r="BJ1212">
        <v>0</v>
      </c>
      <c r="BK1212">
        <v>0</v>
      </c>
      <c r="BL1212">
        <v>0</v>
      </c>
      <c r="BM1212">
        <v>0</v>
      </c>
      <c r="BN1212">
        <v>0</v>
      </c>
      <c r="BO1212">
        <v>0</v>
      </c>
      <c r="BP1212">
        <v>0</v>
      </c>
      <c r="BQ1212">
        <v>0</v>
      </c>
      <c r="BR1212">
        <v>0</v>
      </c>
      <c r="BS1212">
        <v>0</v>
      </c>
      <c r="BT1212">
        <v>2833505</v>
      </c>
      <c r="BU1212">
        <v>0</v>
      </c>
      <c r="BV1212">
        <v>0</v>
      </c>
      <c r="BW1212">
        <v>0</v>
      </c>
      <c r="BX1212">
        <v>0</v>
      </c>
      <c r="BY1212">
        <v>0</v>
      </c>
      <c r="BZ1212">
        <v>0</v>
      </c>
      <c r="CA1212">
        <v>0</v>
      </c>
      <c r="CB1212">
        <v>0</v>
      </c>
      <c r="CC1212">
        <v>0</v>
      </c>
      <c r="CD1212">
        <v>2833505</v>
      </c>
      <c r="CE1212">
        <v>2833505</v>
      </c>
      <c r="CF1212">
        <v>2833505</v>
      </c>
      <c r="CG1212">
        <v>0</v>
      </c>
      <c r="CH1212" t="s">
        <v>612</v>
      </c>
      <c r="CI1212" t="s">
        <v>616</v>
      </c>
      <c r="CJ1212" t="s">
        <v>617</v>
      </c>
      <c r="CK1212" t="s">
        <v>617</v>
      </c>
      <c r="CL1212" t="s">
        <v>617</v>
      </c>
      <c r="CM1212" t="s">
        <v>617</v>
      </c>
      <c r="CN1212">
        <v>0</v>
      </c>
    </row>
    <row r="1213" spans="1:92" x14ac:dyDescent="0.25">
      <c r="A1213" t="s">
        <v>7255</v>
      </c>
      <c r="B1213" t="s">
        <v>7255</v>
      </c>
      <c r="C1213">
        <v>19</v>
      </c>
      <c r="D1213" t="s">
        <v>597</v>
      </c>
      <c r="E1213">
        <v>66125</v>
      </c>
      <c r="F1213" t="s">
        <v>6771</v>
      </c>
      <c r="G1213" t="s">
        <v>2448</v>
      </c>
      <c r="H1213" t="s">
        <v>7256</v>
      </c>
      <c r="I1213" t="s">
        <v>630</v>
      </c>
      <c r="J1213">
        <v>9816</v>
      </c>
      <c r="K1213">
        <v>10283</v>
      </c>
      <c r="L1213" t="s">
        <v>7257</v>
      </c>
      <c r="M1213" t="s">
        <v>7258</v>
      </c>
      <c r="N1213" t="s">
        <v>6787</v>
      </c>
      <c r="O1213" t="s">
        <v>7259</v>
      </c>
      <c r="P1213" t="s">
        <v>6789</v>
      </c>
      <c r="Q1213" t="s">
        <v>6790</v>
      </c>
      <c r="R1213" t="s">
        <v>6791</v>
      </c>
      <c r="S1213" t="s">
        <v>6779</v>
      </c>
      <c r="T1213" t="s">
        <v>6780</v>
      </c>
      <c r="U1213" t="s">
        <v>3036</v>
      </c>
      <c r="V1213" t="s">
        <v>1577</v>
      </c>
      <c r="W1213">
        <v>43.736750000000001</v>
      </c>
      <c r="X1213">
        <v>-79.768159999999995</v>
      </c>
      <c r="Y1213" t="s">
        <v>612</v>
      </c>
      <c r="Z1213" t="s">
        <v>612</v>
      </c>
      <c r="AA1213" t="s">
        <v>612</v>
      </c>
      <c r="AB1213" t="s">
        <v>612</v>
      </c>
      <c r="AC1213" t="s">
        <v>612</v>
      </c>
      <c r="AD1213" t="s">
        <v>612</v>
      </c>
      <c r="AE1213" t="s">
        <v>612</v>
      </c>
      <c r="AF1213" t="s">
        <v>612</v>
      </c>
      <c r="AG1213" t="s">
        <v>612</v>
      </c>
      <c r="AH1213" t="s">
        <v>612</v>
      </c>
      <c r="AI1213" t="s">
        <v>612</v>
      </c>
      <c r="AJ1213" t="s">
        <v>612</v>
      </c>
      <c r="AK1213" t="s">
        <v>612</v>
      </c>
      <c r="AL1213" t="s">
        <v>612</v>
      </c>
      <c r="AM1213" t="s">
        <v>612</v>
      </c>
      <c r="AN1213" t="s">
        <v>612</v>
      </c>
      <c r="AO1213" t="s">
        <v>612</v>
      </c>
      <c r="AP1213" t="s">
        <v>612</v>
      </c>
      <c r="AQ1213" t="s">
        <v>612</v>
      </c>
      <c r="AR1213" t="s">
        <v>612</v>
      </c>
      <c r="AS1213" t="s">
        <v>612</v>
      </c>
      <c r="AT1213" t="s">
        <v>613</v>
      </c>
      <c r="AU1213" t="s">
        <v>612</v>
      </c>
      <c r="AV1213" t="s">
        <v>635</v>
      </c>
      <c r="AW1213">
        <v>39691</v>
      </c>
      <c r="AX1213">
        <v>7268863</v>
      </c>
      <c r="AY1213" t="s">
        <v>621</v>
      </c>
      <c r="AZ1213" t="s">
        <v>145</v>
      </c>
      <c r="BA1213" t="s">
        <v>470</v>
      </c>
      <c r="BB1213" t="s">
        <v>659</v>
      </c>
      <c r="BC1213">
        <v>36770</v>
      </c>
      <c r="BD1213">
        <v>0</v>
      </c>
      <c r="BE1213">
        <v>0</v>
      </c>
      <c r="BF1213">
        <v>0</v>
      </c>
      <c r="BG1213">
        <v>0</v>
      </c>
      <c r="BH1213">
        <v>0</v>
      </c>
      <c r="BI1213">
        <v>0</v>
      </c>
      <c r="BJ1213">
        <v>0</v>
      </c>
      <c r="BK1213">
        <v>0</v>
      </c>
      <c r="BL1213">
        <v>0</v>
      </c>
      <c r="BM1213">
        <v>0</v>
      </c>
      <c r="BN1213">
        <v>0</v>
      </c>
      <c r="BO1213">
        <v>0</v>
      </c>
      <c r="BP1213">
        <v>0</v>
      </c>
      <c r="BQ1213">
        <v>0</v>
      </c>
      <c r="BR1213">
        <v>0</v>
      </c>
      <c r="BS1213">
        <v>0</v>
      </c>
      <c r="BT1213">
        <v>7268863</v>
      </c>
      <c r="BU1213">
        <v>0</v>
      </c>
      <c r="BV1213">
        <v>0</v>
      </c>
      <c r="BW1213">
        <v>0</v>
      </c>
      <c r="BX1213">
        <v>0</v>
      </c>
      <c r="BY1213">
        <v>0</v>
      </c>
      <c r="BZ1213">
        <v>0</v>
      </c>
      <c r="CA1213">
        <v>0</v>
      </c>
      <c r="CB1213">
        <v>0</v>
      </c>
      <c r="CC1213">
        <v>0</v>
      </c>
      <c r="CD1213">
        <v>7268863</v>
      </c>
      <c r="CE1213">
        <v>7268863</v>
      </c>
      <c r="CF1213">
        <v>7268863</v>
      </c>
      <c r="CG1213">
        <v>0</v>
      </c>
      <c r="CH1213" t="s">
        <v>612</v>
      </c>
      <c r="CI1213" t="s">
        <v>616</v>
      </c>
      <c r="CJ1213" t="s">
        <v>617</v>
      </c>
      <c r="CK1213" t="s">
        <v>617</v>
      </c>
      <c r="CL1213" t="s">
        <v>617</v>
      </c>
      <c r="CM1213" t="s">
        <v>617</v>
      </c>
      <c r="CN1213">
        <v>0</v>
      </c>
    </row>
    <row r="1214" spans="1:92" x14ac:dyDescent="0.25">
      <c r="A1214" t="s">
        <v>7260</v>
      </c>
      <c r="B1214" t="s">
        <v>7260</v>
      </c>
      <c r="C1214">
        <v>19</v>
      </c>
      <c r="D1214" t="s">
        <v>597</v>
      </c>
      <c r="E1214">
        <v>66125</v>
      </c>
      <c r="F1214" t="s">
        <v>6771</v>
      </c>
      <c r="G1214" t="s">
        <v>2448</v>
      </c>
      <c r="H1214" t="s">
        <v>7256</v>
      </c>
      <c r="I1214" t="s">
        <v>630</v>
      </c>
      <c r="J1214">
        <v>9816</v>
      </c>
      <c r="K1214">
        <v>10283</v>
      </c>
      <c r="L1214" t="s">
        <v>7257</v>
      </c>
      <c r="M1214" t="s">
        <v>7258</v>
      </c>
      <c r="N1214" t="s">
        <v>6787</v>
      </c>
      <c r="O1214" t="s">
        <v>7259</v>
      </c>
      <c r="P1214" t="s">
        <v>6789</v>
      </c>
      <c r="Q1214" t="s">
        <v>6790</v>
      </c>
      <c r="R1214" t="s">
        <v>6791</v>
      </c>
      <c r="S1214" t="s">
        <v>6779</v>
      </c>
      <c r="T1214" t="s">
        <v>6780</v>
      </c>
      <c r="U1214" t="s">
        <v>3036</v>
      </c>
      <c r="V1214" t="s">
        <v>1577</v>
      </c>
      <c r="W1214">
        <v>43.736750000000001</v>
      </c>
      <c r="X1214">
        <v>-79.768159999999995</v>
      </c>
      <c r="Y1214" t="s">
        <v>612</v>
      </c>
      <c r="Z1214" t="s">
        <v>612</v>
      </c>
      <c r="AA1214" t="s">
        <v>612</v>
      </c>
      <c r="AB1214" t="s">
        <v>612</v>
      </c>
      <c r="AC1214" t="s">
        <v>612</v>
      </c>
      <c r="AD1214" t="s">
        <v>612</v>
      </c>
      <c r="AE1214" t="s">
        <v>612</v>
      </c>
      <c r="AF1214" t="s">
        <v>612</v>
      </c>
      <c r="AG1214" t="s">
        <v>612</v>
      </c>
      <c r="AH1214" t="s">
        <v>612</v>
      </c>
      <c r="AI1214" t="s">
        <v>612</v>
      </c>
      <c r="AJ1214" t="s">
        <v>612</v>
      </c>
      <c r="AK1214" t="s">
        <v>612</v>
      </c>
      <c r="AL1214" t="s">
        <v>612</v>
      </c>
      <c r="AM1214" t="s">
        <v>612</v>
      </c>
      <c r="AN1214" t="s">
        <v>612</v>
      </c>
      <c r="AO1214" t="s">
        <v>612</v>
      </c>
      <c r="AP1214" t="s">
        <v>612</v>
      </c>
      <c r="AQ1214" t="s">
        <v>612</v>
      </c>
      <c r="AR1214" t="s">
        <v>612</v>
      </c>
      <c r="AS1214" t="s">
        <v>612</v>
      </c>
      <c r="AT1214" t="s">
        <v>613</v>
      </c>
      <c r="AU1214" t="s">
        <v>612</v>
      </c>
      <c r="AV1214" t="s">
        <v>635</v>
      </c>
      <c r="AW1214">
        <v>39691</v>
      </c>
      <c r="AX1214">
        <v>2936550</v>
      </c>
      <c r="AY1214" t="s">
        <v>621</v>
      </c>
      <c r="AZ1214" t="s">
        <v>140</v>
      </c>
      <c r="BA1214" t="s">
        <v>470</v>
      </c>
      <c r="BB1214" t="s">
        <v>941</v>
      </c>
      <c r="BC1214">
        <v>39692</v>
      </c>
      <c r="BD1214">
        <v>0</v>
      </c>
      <c r="BE1214">
        <v>0</v>
      </c>
      <c r="BF1214">
        <v>0</v>
      </c>
      <c r="BG1214">
        <v>0</v>
      </c>
      <c r="BH1214">
        <v>0</v>
      </c>
      <c r="BI1214">
        <v>0</v>
      </c>
      <c r="BJ1214">
        <v>0</v>
      </c>
      <c r="BK1214">
        <v>0</v>
      </c>
      <c r="BL1214">
        <v>0</v>
      </c>
      <c r="BM1214">
        <v>0</v>
      </c>
      <c r="BN1214">
        <v>0</v>
      </c>
      <c r="BO1214">
        <v>0</v>
      </c>
      <c r="BP1214">
        <v>0</v>
      </c>
      <c r="BQ1214">
        <v>0</v>
      </c>
      <c r="BR1214">
        <v>0</v>
      </c>
      <c r="BS1214">
        <v>0</v>
      </c>
      <c r="BT1214">
        <v>2936550</v>
      </c>
      <c r="BU1214">
        <v>0</v>
      </c>
      <c r="BV1214">
        <v>0</v>
      </c>
      <c r="BW1214">
        <v>0</v>
      </c>
      <c r="BX1214">
        <v>0</v>
      </c>
      <c r="BY1214">
        <v>0</v>
      </c>
      <c r="BZ1214">
        <v>0</v>
      </c>
      <c r="CA1214">
        <v>0</v>
      </c>
      <c r="CB1214">
        <v>0</v>
      </c>
      <c r="CC1214">
        <v>0</v>
      </c>
      <c r="CD1214">
        <v>2936550</v>
      </c>
      <c r="CE1214">
        <v>2936550</v>
      </c>
      <c r="CF1214">
        <v>2936550</v>
      </c>
      <c r="CG1214">
        <v>0</v>
      </c>
      <c r="CH1214" t="s">
        <v>612</v>
      </c>
      <c r="CI1214" t="s">
        <v>616</v>
      </c>
      <c r="CJ1214" t="s">
        <v>617</v>
      </c>
      <c r="CK1214" t="s">
        <v>617</v>
      </c>
      <c r="CL1214" t="s">
        <v>617</v>
      </c>
      <c r="CM1214" t="s">
        <v>617</v>
      </c>
      <c r="CN1214">
        <v>0</v>
      </c>
    </row>
    <row r="1215" spans="1:92" x14ac:dyDescent="0.25">
      <c r="A1215" t="s">
        <v>7261</v>
      </c>
      <c r="B1215" t="s">
        <v>7261</v>
      </c>
      <c r="C1215">
        <v>19</v>
      </c>
      <c r="D1215" t="s">
        <v>597</v>
      </c>
      <c r="E1215">
        <v>66125</v>
      </c>
      <c r="F1215" t="s">
        <v>6771</v>
      </c>
      <c r="G1215" t="s">
        <v>7262</v>
      </c>
      <c r="H1215" t="s">
        <v>7263</v>
      </c>
      <c r="I1215" t="s">
        <v>630</v>
      </c>
      <c r="J1215">
        <v>963</v>
      </c>
      <c r="K1215">
        <v>5926</v>
      </c>
      <c r="L1215" t="s">
        <v>7264</v>
      </c>
      <c r="M1215" t="s">
        <v>7265</v>
      </c>
      <c r="N1215" t="s">
        <v>6787</v>
      </c>
      <c r="O1215" t="s">
        <v>7266</v>
      </c>
      <c r="P1215" t="s">
        <v>6789</v>
      </c>
      <c r="Q1215" t="s">
        <v>6790</v>
      </c>
      <c r="R1215" t="s">
        <v>6791</v>
      </c>
      <c r="S1215" t="s">
        <v>6779</v>
      </c>
      <c r="T1215" t="s">
        <v>6780</v>
      </c>
      <c r="U1215" t="s">
        <v>3036</v>
      </c>
      <c r="V1215" t="s">
        <v>1577</v>
      </c>
      <c r="W1215">
        <v>43.736190000000001</v>
      </c>
      <c r="X1215">
        <v>-79.715530000000001</v>
      </c>
      <c r="Y1215" t="s">
        <v>612</v>
      </c>
      <c r="Z1215" t="s">
        <v>612</v>
      </c>
      <c r="AA1215" t="s">
        <v>612</v>
      </c>
      <c r="AB1215" t="s">
        <v>612</v>
      </c>
      <c r="AC1215" t="s">
        <v>612</v>
      </c>
      <c r="AD1215" t="s">
        <v>612</v>
      </c>
      <c r="AE1215" t="s">
        <v>612</v>
      </c>
      <c r="AF1215" t="s">
        <v>612</v>
      </c>
      <c r="AG1215" t="s">
        <v>612</v>
      </c>
      <c r="AH1215" t="s">
        <v>612</v>
      </c>
      <c r="AI1215" t="s">
        <v>612</v>
      </c>
      <c r="AJ1215" t="s">
        <v>612</v>
      </c>
      <c r="AK1215" t="s">
        <v>612</v>
      </c>
      <c r="AL1215" t="s">
        <v>612</v>
      </c>
      <c r="AM1215" t="s">
        <v>612</v>
      </c>
      <c r="AN1215" t="s">
        <v>612</v>
      </c>
      <c r="AO1215" t="s">
        <v>612</v>
      </c>
      <c r="AP1215" t="s">
        <v>612</v>
      </c>
      <c r="AQ1215" t="s">
        <v>612</v>
      </c>
      <c r="AR1215" t="s">
        <v>612</v>
      </c>
      <c r="AS1215" t="s">
        <v>612</v>
      </c>
      <c r="AT1215" t="s">
        <v>613</v>
      </c>
      <c r="AU1215" t="s">
        <v>612</v>
      </c>
      <c r="AV1215" t="s">
        <v>635</v>
      </c>
      <c r="AW1215">
        <v>39691</v>
      </c>
      <c r="AX1215">
        <v>1220221</v>
      </c>
      <c r="AY1215" t="s">
        <v>621</v>
      </c>
      <c r="AZ1215" t="s">
        <v>140</v>
      </c>
      <c r="BA1215" t="s">
        <v>470</v>
      </c>
      <c r="BB1215" t="s">
        <v>694</v>
      </c>
      <c r="BC1215">
        <v>37135</v>
      </c>
      <c r="BD1215">
        <v>0</v>
      </c>
      <c r="BE1215">
        <v>0</v>
      </c>
      <c r="BF1215">
        <v>0</v>
      </c>
      <c r="BG1215">
        <v>0</v>
      </c>
      <c r="BH1215">
        <v>0</v>
      </c>
      <c r="BI1215">
        <v>0</v>
      </c>
      <c r="BJ1215">
        <v>0</v>
      </c>
      <c r="BK1215">
        <v>0</v>
      </c>
      <c r="BL1215">
        <v>0</v>
      </c>
      <c r="BM1215">
        <v>0</v>
      </c>
      <c r="BN1215">
        <v>0</v>
      </c>
      <c r="BO1215">
        <v>0</v>
      </c>
      <c r="BP1215">
        <v>0</v>
      </c>
      <c r="BQ1215">
        <v>0</v>
      </c>
      <c r="BR1215">
        <v>0</v>
      </c>
      <c r="BS1215">
        <v>0</v>
      </c>
      <c r="BT1215">
        <v>1220221</v>
      </c>
      <c r="BU1215">
        <v>0</v>
      </c>
      <c r="BV1215">
        <v>0</v>
      </c>
      <c r="BW1215">
        <v>0</v>
      </c>
      <c r="BX1215">
        <v>0</v>
      </c>
      <c r="BY1215">
        <v>0</v>
      </c>
      <c r="BZ1215">
        <v>0</v>
      </c>
      <c r="CA1215">
        <v>0</v>
      </c>
      <c r="CB1215">
        <v>0</v>
      </c>
      <c r="CC1215">
        <v>0</v>
      </c>
      <c r="CD1215">
        <v>1220221</v>
      </c>
      <c r="CE1215">
        <v>1220221</v>
      </c>
      <c r="CF1215">
        <v>1220221</v>
      </c>
      <c r="CG1215">
        <v>0</v>
      </c>
      <c r="CH1215" t="s">
        <v>612</v>
      </c>
      <c r="CI1215" t="s">
        <v>616</v>
      </c>
      <c r="CJ1215" t="s">
        <v>617</v>
      </c>
      <c r="CK1215" t="s">
        <v>617</v>
      </c>
      <c r="CL1215" t="s">
        <v>617</v>
      </c>
      <c r="CM1215" t="s">
        <v>617</v>
      </c>
      <c r="CN1215">
        <v>0</v>
      </c>
    </row>
    <row r="1216" spans="1:92" x14ac:dyDescent="0.25">
      <c r="A1216" t="s">
        <v>7267</v>
      </c>
      <c r="B1216" t="s">
        <v>7267</v>
      </c>
      <c r="C1216">
        <v>19</v>
      </c>
      <c r="D1216" t="s">
        <v>597</v>
      </c>
      <c r="E1216">
        <v>66125</v>
      </c>
      <c r="F1216" t="s">
        <v>6771</v>
      </c>
      <c r="G1216" t="s">
        <v>7268</v>
      </c>
      <c r="H1216" t="s">
        <v>7269</v>
      </c>
      <c r="I1216" t="s">
        <v>667</v>
      </c>
      <c r="J1216">
        <v>10134</v>
      </c>
      <c r="K1216">
        <v>10415</v>
      </c>
      <c r="L1216" t="s">
        <v>7270</v>
      </c>
      <c r="M1216" t="s">
        <v>7271</v>
      </c>
      <c r="N1216" t="s">
        <v>6787</v>
      </c>
      <c r="O1216" t="s">
        <v>7272</v>
      </c>
      <c r="P1216" t="s">
        <v>6789</v>
      </c>
      <c r="Q1216" t="s">
        <v>6790</v>
      </c>
      <c r="R1216" t="s">
        <v>6791</v>
      </c>
      <c r="S1216" t="s">
        <v>6779</v>
      </c>
      <c r="T1216" t="s">
        <v>6780</v>
      </c>
      <c r="U1216" t="s">
        <v>3036</v>
      </c>
      <c r="V1216" t="s">
        <v>1577</v>
      </c>
      <c r="W1216">
        <v>43.739710000000002</v>
      </c>
      <c r="X1216">
        <v>-79.770679999999999</v>
      </c>
      <c r="Y1216" t="s">
        <v>612</v>
      </c>
      <c r="Z1216" t="s">
        <v>612</v>
      </c>
      <c r="AA1216" t="s">
        <v>612</v>
      </c>
      <c r="AB1216" t="s">
        <v>612</v>
      </c>
      <c r="AC1216" t="s">
        <v>612</v>
      </c>
      <c r="AD1216" t="s">
        <v>612</v>
      </c>
      <c r="AE1216" t="s">
        <v>612</v>
      </c>
      <c r="AF1216" t="s">
        <v>612</v>
      </c>
      <c r="AG1216" t="s">
        <v>612</v>
      </c>
      <c r="AH1216" t="s">
        <v>612</v>
      </c>
      <c r="AI1216" t="s">
        <v>612</v>
      </c>
      <c r="AJ1216" t="s">
        <v>612</v>
      </c>
      <c r="AK1216" t="s">
        <v>612</v>
      </c>
      <c r="AL1216" t="s">
        <v>612</v>
      </c>
      <c r="AM1216" t="s">
        <v>612</v>
      </c>
      <c r="AN1216" t="s">
        <v>612</v>
      </c>
      <c r="AO1216" t="s">
        <v>612</v>
      </c>
      <c r="AP1216" t="s">
        <v>612</v>
      </c>
      <c r="AQ1216" t="s">
        <v>612</v>
      </c>
      <c r="AR1216" t="s">
        <v>612</v>
      </c>
      <c r="AS1216" t="s">
        <v>612</v>
      </c>
      <c r="AT1216" t="s">
        <v>613</v>
      </c>
      <c r="AU1216" t="s">
        <v>612</v>
      </c>
      <c r="AV1216" t="s">
        <v>635</v>
      </c>
      <c r="AW1216">
        <v>39691</v>
      </c>
      <c r="AX1216">
        <v>25830495</v>
      </c>
      <c r="AY1216" t="s">
        <v>621</v>
      </c>
      <c r="AZ1216" t="s">
        <v>145</v>
      </c>
      <c r="BA1216" t="s">
        <v>470</v>
      </c>
      <c r="BB1216" t="s">
        <v>1318</v>
      </c>
      <c r="BC1216">
        <v>37500</v>
      </c>
      <c r="BD1216">
        <v>0</v>
      </c>
      <c r="BE1216">
        <v>0</v>
      </c>
      <c r="BF1216">
        <v>0</v>
      </c>
      <c r="BG1216">
        <v>0</v>
      </c>
      <c r="BH1216">
        <v>0</v>
      </c>
      <c r="BI1216">
        <v>0</v>
      </c>
      <c r="BJ1216">
        <v>0</v>
      </c>
      <c r="BK1216">
        <v>0</v>
      </c>
      <c r="BL1216">
        <v>0</v>
      </c>
      <c r="BM1216">
        <v>0</v>
      </c>
      <c r="BN1216">
        <v>0</v>
      </c>
      <c r="BO1216">
        <v>0</v>
      </c>
      <c r="BP1216">
        <v>0</v>
      </c>
      <c r="BQ1216">
        <v>0</v>
      </c>
      <c r="BR1216">
        <v>418061</v>
      </c>
      <c r="BS1216">
        <v>418061</v>
      </c>
      <c r="BT1216">
        <v>25412434</v>
      </c>
      <c r="BU1216">
        <v>0</v>
      </c>
      <c r="BV1216">
        <v>0</v>
      </c>
      <c r="BW1216">
        <v>0</v>
      </c>
      <c r="BX1216">
        <v>0</v>
      </c>
      <c r="BY1216">
        <v>0</v>
      </c>
      <c r="BZ1216">
        <v>0</v>
      </c>
      <c r="CA1216">
        <v>0</v>
      </c>
      <c r="CB1216">
        <v>0</v>
      </c>
      <c r="CC1216">
        <v>0</v>
      </c>
      <c r="CD1216">
        <v>25412434</v>
      </c>
      <c r="CE1216">
        <v>25830495</v>
      </c>
      <c r="CF1216">
        <v>25830495</v>
      </c>
      <c r="CG1216">
        <v>0</v>
      </c>
      <c r="CH1216" t="s">
        <v>612</v>
      </c>
      <c r="CI1216" t="s">
        <v>616</v>
      </c>
      <c r="CJ1216" t="s">
        <v>617</v>
      </c>
      <c r="CK1216" t="s">
        <v>617</v>
      </c>
      <c r="CL1216" t="s">
        <v>617</v>
      </c>
      <c r="CM1216" t="s">
        <v>617</v>
      </c>
      <c r="CN1216">
        <v>0</v>
      </c>
    </row>
    <row r="1217" spans="1:92" x14ac:dyDescent="0.25">
      <c r="A1217" t="s">
        <v>7273</v>
      </c>
      <c r="B1217" t="s">
        <v>7273</v>
      </c>
      <c r="C1217">
        <v>19</v>
      </c>
      <c r="D1217" t="s">
        <v>597</v>
      </c>
      <c r="E1217">
        <v>66125</v>
      </c>
      <c r="F1217" t="s">
        <v>6771</v>
      </c>
      <c r="G1217" t="s">
        <v>7274</v>
      </c>
      <c r="H1217" t="s">
        <v>7275</v>
      </c>
      <c r="I1217" t="s">
        <v>630</v>
      </c>
      <c r="J1217">
        <v>990</v>
      </c>
      <c r="K1217">
        <v>5943</v>
      </c>
      <c r="L1217" t="s">
        <v>7276</v>
      </c>
      <c r="M1217" t="s">
        <v>7277</v>
      </c>
      <c r="N1217" t="s">
        <v>6774</v>
      </c>
      <c r="O1217" t="s">
        <v>7278</v>
      </c>
      <c r="P1217" t="s">
        <v>6776</v>
      </c>
      <c r="Q1217" t="s">
        <v>6777</v>
      </c>
      <c r="R1217" t="s">
        <v>6778</v>
      </c>
      <c r="S1217" t="s">
        <v>6779</v>
      </c>
      <c r="T1217" t="s">
        <v>6780</v>
      </c>
      <c r="U1217" t="s">
        <v>3036</v>
      </c>
      <c r="V1217" t="s">
        <v>1577</v>
      </c>
      <c r="W1217">
        <v>43.589179999999999</v>
      </c>
      <c r="X1217">
        <v>-79.709050000000005</v>
      </c>
      <c r="Y1217" t="s">
        <v>612</v>
      </c>
      <c r="Z1217" t="s">
        <v>612</v>
      </c>
      <c r="AA1217" t="s">
        <v>612</v>
      </c>
      <c r="AB1217" t="s">
        <v>612</v>
      </c>
      <c r="AC1217" t="s">
        <v>612</v>
      </c>
      <c r="AD1217" t="s">
        <v>612</v>
      </c>
      <c r="AE1217" t="s">
        <v>612</v>
      </c>
      <c r="AF1217" t="s">
        <v>612</v>
      </c>
      <c r="AG1217" t="s">
        <v>612</v>
      </c>
      <c r="AH1217" t="s">
        <v>612</v>
      </c>
      <c r="AI1217" t="s">
        <v>612</v>
      </c>
      <c r="AJ1217" t="s">
        <v>612</v>
      </c>
      <c r="AK1217" t="s">
        <v>612</v>
      </c>
      <c r="AL1217" t="s">
        <v>612</v>
      </c>
      <c r="AM1217" t="s">
        <v>612</v>
      </c>
      <c r="AN1217" t="s">
        <v>612</v>
      </c>
      <c r="AO1217" t="s">
        <v>612</v>
      </c>
      <c r="AP1217" t="s">
        <v>612</v>
      </c>
      <c r="AQ1217" t="s">
        <v>612</v>
      </c>
      <c r="AR1217" t="s">
        <v>612</v>
      </c>
      <c r="AS1217" t="s">
        <v>612</v>
      </c>
      <c r="AT1217" t="s">
        <v>613</v>
      </c>
      <c r="AU1217" t="s">
        <v>612</v>
      </c>
      <c r="AV1217" t="s">
        <v>635</v>
      </c>
      <c r="AW1217">
        <v>39691</v>
      </c>
      <c r="AX1217">
        <v>1648569</v>
      </c>
      <c r="AY1217" t="s">
        <v>621</v>
      </c>
      <c r="AZ1217" t="s">
        <v>140</v>
      </c>
      <c r="BA1217" t="s">
        <v>470</v>
      </c>
      <c r="BB1217" t="s">
        <v>659</v>
      </c>
      <c r="BC1217">
        <v>36770</v>
      </c>
      <c r="BD1217">
        <v>0</v>
      </c>
      <c r="BE1217">
        <v>0</v>
      </c>
      <c r="BF1217">
        <v>0</v>
      </c>
      <c r="BG1217">
        <v>0</v>
      </c>
      <c r="BH1217">
        <v>0</v>
      </c>
      <c r="BI1217">
        <v>0</v>
      </c>
      <c r="BJ1217">
        <v>0</v>
      </c>
      <c r="BK1217">
        <v>0</v>
      </c>
      <c r="BL1217">
        <v>0</v>
      </c>
      <c r="BM1217">
        <v>0</v>
      </c>
      <c r="BN1217">
        <v>0</v>
      </c>
      <c r="BO1217">
        <v>0</v>
      </c>
      <c r="BP1217">
        <v>0</v>
      </c>
      <c r="BQ1217">
        <v>0</v>
      </c>
      <c r="BR1217">
        <v>0</v>
      </c>
      <c r="BS1217">
        <v>0</v>
      </c>
      <c r="BT1217">
        <v>1648569</v>
      </c>
      <c r="BU1217">
        <v>0</v>
      </c>
      <c r="BV1217">
        <v>0</v>
      </c>
      <c r="BW1217">
        <v>0</v>
      </c>
      <c r="BX1217">
        <v>0</v>
      </c>
      <c r="BY1217">
        <v>0</v>
      </c>
      <c r="BZ1217">
        <v>0</v>
      </c>
      <c r="CA1217">
        <v>0</v>
      </c>
      <c r="CB1217">
        <v>0</v>
      </c>
      <c r="CC1217">
        <v>0</v>
      </c>
      <c r="CD1217">
        <v>1648569</v>
      </c>
      <c r="CE1217">
        <v>1648569</v>
      </c>
      <c r="CF1217">
        <v>1648569</v>
      </c>
      <c r="CG1217">
        <v>0</v>
      </c>
      <c r="CH1217" t="s">
        <v>612</v>
      </c>
      <c r="CI1217" t="s">
        <v>616</v>
      </c>
      <c r="CJ1217" t="s">
        <v>617</v>
      </c>
      <c r="CK1217" t="s">
        <v>617</v>
      </c>
      <c r="CL1217" t="s">
        <v>617</v>
      </c>
      <c r="CM1217" t="s">
        <v>617</v>
      </c>
      <c r="CN1217">
        <v>0</v>
      </c>
    </row>
    <row r="1218" spans="1:92" x14ac:dyDescent="0.25">
      <c r="A1218" t="s">
        <v>7279</v>
      </c>
      <c r="B1218" t="s">
        <v>7279</v>
      </c>
      <c r="C1218">
        <v>19</v>
      </c>
      <c r="D1218" t="s">
        <v>597</v>
      </c>
      <c r="E1218">
        <v>66125</v>
      </c>
      <c r="F1218" t="s">
        <v>6771</v>
      </c>
      <c r="G1218" t="s">
        <v>7280</v>
      </c>
      <c r="H1218" t="s">
        <v>7281</v>
      </c>
      <c r="I1218" t="s">
        <v>667</v>
      </c>
      <c r="J1218">
        <v>5415</v>
      </c>
      <c r="K1218">
        <v>5949</v>
      </c>
      <c r="L1218" t="s">
        <v>7282</v>
      </c>
      <c r="M1218" t="s">
        <v>7283</v>
      </c>
      <c r="N1218" t="s">
        <v>6787</v>
      </c>
      <c r="O1218" t="s">
        <v>7072</v>
      </c>
      <c r="P1218" t="s">
        <v>6789</v>
      </c>
      <c r="Q1218" t="s">
        <v>6790</v>
      </c>
      <c r="R1218" t="s">
        <v>6791</v>
      </c>
      <c r="S1218" t="s">
        <v>6779</v>
      </c>
      <c r="T1218" t="s">
        <v>6780</v>
      </c>
      <c r="U1218" t="s">
        <v>3036</v>
      </c>
      <c r="V1218" t="s">
        <v>1577</v>
      </c>
      <c r="W1218">
        <v>43.716749999999998</v>
      </c>
      <c r="X1218">
        <v>-79.788690000000003</v>
      </c>
      <c r="Y1218" t="s">
        <v>612</v>
      </c>
      <c r="Z1218" t="s">
        <v>612</v>
      </c>
      <c r="AA1218" t="s">
        <v>612</v>
      </c>
      <c r="AB1218" t="s">
        <v>612</v>
      </c>
      <c r="AC1218" t="s">
        <v>612</v>
      </c>
      <c r="AD1218" t="s">
        <v>612</v>
      </c>
      <c r="AE1218" t="s">
        <v>612</v>
      </c>
      <c r="AF1218" t="s">
        <v>612</v>
      </c>
      <c r="AG1218" t="s">
        <v>612</v>
      </c>
      <c r="AH1218" t="s">
        <v>612</v>
      </c>
      <c r="AI1218" t="s">
        <v>612</v>
      </c>
      <c r="AJ1218" t="s">
        <v>612</v>
      </c>
      <c r="AK1218" t="s">
        <v>612</v>
      </c>
      <c r="AL1218" t="s">
        <v>612</v>
      </c>
      <c r="AM1218" t="s">
        <v>612</v>
      </c>
      <c r="AN1218" t="s">
        <v>612</v>
      </c>
      <c r="AO1218" t="s">
        <v>612</v>
      </c>
      <c r="AP1218" t="s">
        <v>612</v>
      </c>
      <c r="AQ1218" t="s">
        <v>612</v>
      </c>
      <c r="AR1218" t="s">
        <v>612</v>
      </c>
      <c r="AS1218" t="s">
        <v>612</v>
      </c>
      <c r="AT1218" t="s">
        <v>613</v>
      </c>
      <c r="AU1218" t="s">
        <v>612</v>
      </c>
      <c r="AV1218" t="s">
        <v>635</v>
      </c>
      <c r="AW1218">
        <v>39691</v>
      </c>
      <c r="AX1218">
        <v>3612280</v>
      </c>
      <c r="AY1218" t="s">
        <v>621</v>
      </c>
      <c r="AZ1218" t="s">
        <v>140</v>
      </c>
      <c r="BA1218" t="s">
        <v>470</v>
      </c>
      <c r="BB1218" t="s">
        <v>659</v>
      </c>
      <c r="BC1218">
        <v>36770</v>
      </c>
      <c r="BD1218">
        <v>0</v>
      </c>
      <c r="BE1218">
        <v>0</v>
      </c>
      <c r="BF1218">
        <v>0</v>
      </c>
      <c r="BG1218">
        <v>0</v>
      </c>
      <c r="BH1218">
        <v>0</v>
      </c>
      <c r="BI1218">
        <v>0</v>
      </c>
      <c r="BJ1218">
        <v>0</v>
      </c>
      <c r="BK1218">
        <v>0</v>
      </c>
      <c r="BL1218">
        <v>0</v>
      </c>
      <c r="BM1218">
        <v>0</v>
      </c>
      <c r="BN1218">
        <v>0</v>
      </c>
      <c r="BO1218">
        <v>0</v>
      </c>
      <c r="BP1218">
        <v>0</v>
      </c>
      <c r="BQ1218">
        <v>0</v>
      </c>
      <c r="BR1218">
        <v>0</v>
      </c>
      <c r="BS1218">
        <v>0</v>
      </c>
      <c r="BT1218">
        <v>3612280</v>
      </c>
      <c r="BU1218">
        <v>0</v>
      </c>
      <c r="BV1218">
        <v>0</v>
      </c>
      <c r="BW1218">
        <v>0</v>
      </c>
      <c r="BX1218">
        <v>0</v>
      </c>
      <c r="BY1218">
        <v>0</v>
      </c>
      <c r="BZ1218">
        <v>0</v>
      </c>
      <c r="CA1218">
        <v>0</v>
      </c>
      <c r="CB1218">
        <v>0</v>
      </c>
      <c r="CC1218">
        <v>0</v>
      </c>
      <c r="CD1218">
        <v>3612280</v>
      </c>
      <c r="CE1218">
        <v>3612280</v>
      </c>
      <c r="CF1218">
        <v>3612280</v>
      </c>
      <c r="CG1218">
        <v>0</v>
      </c>
      <c r="CH1218" t="s">
        <v>612</v>
      </c>
      <c r="CI1218" t="s">
        <v>616</v>
      </c>
      <c r="CJ1218" t="s">
        <v>617</v>
      </c>
      <c r="CK1218" t="s">
        <v>617</v>
      </c>
      <c r="CL1218" t="s">
        <v>617</v>
      </c>
      <c r="CM1218" t="s">
        <v>617</v>
      </c>
      <c r="CN1218">
        <v>0</v>
      </c>
    </row>
    <row r="1219" spans="1:92" x14ac:dyDescent="0.25">
      <c r="A1219" t="s">
        <v>7284</v>
      </c>
      <c r="B1219" t="s">
        <v>7284</v>
      </c>
      <c r="C1219">
        <v>19</v>
      </c>
      <c r="D1219" t="s">
        <v>597</v>
      </c>
      <c r="E1219">
        <v>66125</v>
      </c>
      <c r="F1219" t="s">
        <v>6771</v>
      </c>
      <c r="G1219" t="s">
        <v>7285</v>
      </c>
      <c r="H1219" t="s">
        <v>7286</v>
      </c>
      <c r="I1219" t="s">
        <v>630</v>
      </c>
      <c r="J1219">
        <v>1052</v>
      </c>
      <c r="K1219">
        <v>5985</v>
      </c>
      <c r="L1219" t="s">
        <v>7287</v>
      </c>
      <c r="M1219" t="s">
        <v>7288</v>
      </c>
      <c r="N1219" t="s">
        <v>7289</v>
      </c>
      <c r="O1219" t="s">
        <v>7290</v>
      </c>
      <c r="P1219" t="s">
        <v>6805</v>
      </c>
      <c r="Q1219" t="s">
        <v>6806</v>
      </c>
      <c r="R1219" t="s">
        <v>6807</v>
      </c>
      <c r="S1219" t="s">
        <v>6779</v>
      </c>
      <c r="T1219" t="s">
        <v>6780</v>
      </c>
      <c r="U1219" t="s">
        <v>3036</v>
      </c>
      <c r="V1219" t="s">
        <v>1577</v>
      </c>
      <c r="W1219">
        <v>43.787019999999998</v>
      </c>
      <c r="X1219">
        <v>-79.862139999999997</v>
      </c>
      <c r="Y1219" t="s">
        <v>612</v>
      </c>
      <c r="Z1219" t="s">
        <v>612</v>
      </c>
      <c r="AA1219" t="s">
        <v>612</v>
      </c>
      <c r="AB1219" t="s">
        <v>612</v>
      </c>
      <c r="AC1219" t="s">
        <v>612</v>
      </c>
      <c r="AD1219" t="s">
        <v>612</v>
      </c>
      <c r="AE1219" t="s">
        <v>612</v>
      </c>
      <c r="AF1219" t="s">
        <v>612</v>
      </c>
      <c r="AG1219" t="s">
        <v>612</v>
      </c>
      <c r="AH1219" t="s">
        <v>612</v>
      </c>
      <c r="AI1219" t="s">
        <v>612</v>
      </c>
      <c r="AJ1219" t="s">
        <v>612</v>
      </c>
      <c r="AK1219" t="s">
        <v>612</v>
      </c>
      <c r="AL1219" t="s">
        <v>612</v>
      </c>
      <c r="AM1219" t="s">
        <v>612</v>
      </c>
      <c r="AN1219" t="s">
        <v>612</v>
      </c>
      <c r="AO1219" t="s">
        <v>612</v>
      </c>
      <c r="AP1219" t="s">
        <v>612</v>
      </c>
      <c r="AQ1219" t="s">
        <v>612</v>
      </c>
      <c r="AR1219" t="s">
        <v>612</v>
      </c>
      <c r="AS1219" t="s">
        <v>612</v>
      </c>
      <c r="AT1219" t="s">
        <v>613</v>
      </c>
      <c r="AU1219" t="s">
        <v>612</v>
      </c>
      <c r="AV1219" t="s">
        <v>635</v>
      </c>
      <c r="AW1219">
        <v>39691</v>
      </c>
      <c r="AX1219">
        <v>1748966</v>
      </c>
      <c r="AY1219" t="s">
        <v>621</v>
      </c>
      <c r="AZ1219" t="s">
        <v>145</v>
      </c>
      <c r="BA1219" t="s">
        <v>470</v>
      </c>
      <c r="BB1219" t="s">
        <v>2212</v>
      </c>
      <c r="BC1219">
        <v>36404</v>
      </c>
      <c r="BD1219">
        <v>0</v>
      </c>
      <c r="BE1219">
        <v>0</v>
      </c>
      <c r="BF1219">
        <v>0</v>
      </c>
      <c r="BG1219">
        <v>0</v>
      </c>
      <c r="BH1219">
        <v>0</v>
      </c>
      <c r="BI1219">
        <v>0</v>
      </c>
      <c r="BJ1219">
        <v>0</v>
      </c>
      <c r="BK1219">
        <v>0</v>
      </c>
      <c r="BL1219">
        <v>0</v>
      </c>
      <c r="BM1219">
        <v>0</v>
      </c>
      <c r="BN1219">
        <v>0</v>
      </c>
      <c r="BO1219">
        <v>0</v>
      </c>
      <c r="BP1219">
        <v>0</v>
      </c>
      <c r="BQ1219">
        <v>0</v>
      </c>
      <c r="BR1219">
        <v>0</v>
      </c>
      <c r="BS1219">
        <v>0</v>
      </c>
      <c r="BT1219">
        <v>1748966</v>
      </c>
      <c r="BU1219">
        <v>0</v>
      </c>
      <c r="BV1219">
        <v>0</v>
      </c>
      <c r="BW1219">
        <v>0</v>
      </c>
      <c r="BX1219">
        <v>0</v>
      </c>
      <c r="BY1219">
        <v>0</v>
      </c>
      <c r="BZ1219">
        <v>0</v>
      </c>
      <c r="CA1219">
        <v>0</v>
      </c>
      <c r="CB1219">
        <v>0</v>
      </c>
      <c r="CC1219">
        <v>0</v>
      </c>
      <c r="CD1219">
        <v>1748966</v>
      </c>
      <c r="CE1219">
        <v>1748966</v>
      </c>
      <c r="CF1219">
        <v>1748966</v>
      </c>
      <c r="CG1219">
        <v>0</v>
      </c>
      <c r="CH1219" t="s">
        <v>612</v>
      </c>
      <c r="CI1219" t="s">
        <v>616</v>
      </c>
      <c r="CJ1219" t="s">
        <v>617</v>
      </c>
      <c r="CK1219" t="s">
        <v>617</v>
      </c>
      <c r="CL1219" t="s">
        <v>617</v>
      </c>
      <c r="CM1219" t="s">
        <v>617</v>
      </c>
      <c r="CN1219">
        <v>0</v>
      </c>
    </row>
    <row r="1220" spans="1:92" x14ac:dyDescent="0.25">
      <c r="A1220" t="s">
        <v>7291</v>
      </c>
      <c r="B1220" t="s">
        <v>7291</v>
      </c>
      <c r="C1220">
        <v>19</v>
      </c>
      <c r="D1220" t="s">
        <v>597</v>
      </c>
      <c r="E1220">
        <v>66125</v>
      </c>
      <c r="F1220" t="s">
        <v>6771</v>
      </c>
      <c r="G1220" t="s">
        <v>7285</v>
      </c>
      <c r="H1220" t="s">
        <v>7286</v>
      </c>
      <c r="I1220" t="s">
        <v>630</v>
      </c>
      <c r="J1220">
        <v>1052</v>
      </c>
      <c r="K1220">
        <v>5985</v>
      </c>
      <c r="L1220" t="s">
        <v>7287</v>
      </c>
      <c r="M1220" t="s">
        <v>7288</v>
      </c>
      <c r="N1220" t="s">
        <v>7289</v>
      </c>
      <c r="O1220" t="s">
        <v>7290</v>
      </c>
      <c r="P1220" t="s">
        <v>6805</v>
      </c>
      <c r="Q1220" t="s">
        <v>6806</v>
      </c>
      <c r="R1220" t="s">
        <v>6807</v>
      </c>
      <c r="S1220" t="s">
        <v>6779</v>
      </c>
      <c r="T1220" t="s">
        <v>6780</v>
      </c>
      <c r="U1220" t="s">
        <v>3036</v>
      </c>
      <c r="V1220" t="s">
        <v>1577</v>
      </c>
      <c r="W1220">
        <v>43.787019999999998</v>
      </c>
      <c r="X1220">
        <v>-79.862139999999997</v>
      </c>
      <c r="Y1220" t="s">
        <v>612</v>
      </c>
      <c r="Z1220" t="s">
        <v>612</v>
      </c>
      <c r="AA1220" t="s">
        <v>612</v>
      </c>
      <c r="AB1220" t="s">
        <v>612</v>
      </c>
      <c r="AC1220" t="s">
        <v>612</v>
      </c>
      <c r="AD1220" t="s">
        <v>612</v>
      </c>
      <c r="AE1220" t="s">
        <v>612</v>
      </c>
      <c r="AF1220" t="s">
        <v>612</v>
      </c>
      <c r="AG1220" t="s">
        <v>612</v>
      </c>
      <c r="AH1220" t="s">
        <v>612</v>
      </c>
      <c r="AI1220" t="s">
        <v>612</v>
      </c>
      <c r="AJ1220" t="s">
        <v>612</v>
      </c>
      <c r="AK1220" t="s">
        <v>612</v>
      </c>
      <c r="AL1220" t="s">
        <v>612</v>
      </c>
      <c r="AM1220" t="s">
        <v>612</v>
      </c>
      <c r="AN1220" t="s">
        <v>612</v>
      </c>
      <c r="AO1220" t="s">
        <v>612</v>
      </c>
      <c r="AP1220" t="s">
        <v>612</v>
      </c>
      <c r="AQ1220" t="s">
        <v>612</v>
      </c>
      <c r="AR1220" t="s">
        <v>612</v>
      </c>
      <c r="AS1220" t="s">
        <v>612</v>
      </c>
      <c r="AT1220" t="s">
        <v>613</v>
      </c>
      <c r="AU1220" t="s">
        <v>612</v>
      </c>
      <c r="AV1220" t="s">
        <v>635</v>
      </c>
      <c r="AW1220">
        <v>39691</v>
      </c>
      <c r="AX1220">
        <v>1771143</v>
      </c>
      <c r="AY1220" t="s">
        <v>621</v>
      </c>
      <c r="AZ1220" t="s">
        <v>140</v>
      </c>
      <c r="BA1220" t="s">
        <v>470</v>
      </c>
      <c r="BB1220" t="s">
        <v>645</v>
      </c>
      <c r="BC1220">
        <v>38231</v>
      </c>
      <c r="BD1220">
        <v>0</v>
      </c>
      <c r="BE1220">
        <v>0</v>
      </c>
      <c r="BF1220">
        <v>0</v>
      </c>
      <c r="BG1220">
        <v>0</v>
      </c>
      <c r="BH1220">
        <v>0</v>
      </c>
      <c r="BI1220">
        <v>0</v>
      </c>
      <c r="BJ1220">
        <v>0</v>
      </c>
      <c r="BK1220">
        <v>0</v>
      </c>
      <c r="BL1220">
        <v>0</v>
      </c>
      <c r="BM1220">
        <v>0</v>
      </c>
      <c r="BN1220">
        <v>0</v>
      </c>
      <c r="BO1220">
        <v>0</v>
      </c>
      <c r="BP1220">
        <v>0</v>
      </c>
      <c r="BQ1220">
        <v>0</v>
      </c>
      <c r="BR1220">
        <v>0</v>
      </c>
      <c r="BS1220">
        <v>0</v>
      </c>
      <c r="BT1220">
        <v>1771143</v>
      </c>
      <c r="BU1220">
        <v>0</v>
      </c>
      <c r="BV1220">
        <v>0</v>
      </c>
      <c r="BW1220">
        <v>0</v>
      </c>
      <c r="BX1220">
        <v>0</v>
      </c>
      <c r="BY1220">
        <v>0</v>
      </c>
      <c r="BZ1220">
        <v>0</v>
      </c>
      <c r="CA1220">
        <v>0</v>
      </c>
      <c r="CB1220">
        <v>0</v>
      </c>
      <c r="CC1220">
        <v>0</v>
      </c>
      <c r="CD1220">
        <v>1771143</v>
      </c>
      <c r="CE1220">
        <v>1771143</v>
      </c>
      <c r="CF1220">
        <v>1771143</v>
      </c>
      <c r="CG1220">
        <v>0</v>
      </c>
      <c r="CH1220" t="s">
        <v>612</v>
      </c>
      <c r="CI1220" t="s">
        <v>616</v>
      </c>
      <c r="CJ1220" t="s">
        <v>617</v>
      </c>
      <c r="CK1220" t="s">
        <v>617</v>
      </c>
      <c r="CL1220" t="s">
        <v>617</v>
      </c>
      <c r="CM1220" t="s">
        <v>617</v>
      </c>
      <c r="CN1220">
        <v>0</v>
      </c>
    </row>
    <row r="1221" spans="1:92" x14ac:dyDescent="0.25">
      <c r="A1221" t="s">
        <v>7292</v>
      </c>
      <c r="B1221" t="s">
        <v>7292</v>
      </c>
      <c r="C1221">
        <v>19</v>
      </c>
      <c r="D1221" t="s">
        <v>597</v>
      </c>
      <c r="E1221">
        <v>66125</v>
      </c>
      <c r="F1221" t="s">
        <v>6771</v>
      </c>
      <c r="G1221" t="s">
        <v>7285</v>
      </c>
      <c r="H1221" t="s">
        <v>7286</v>
      </c>
      <c r="I1221" t="s">
        <v>630</v>
      </c>
      <c r="J1221">
        <v>1052</v>
      </c>
      <c r="K1221">
        <v>5985</v>
      </c>
      <c r="L1221" t="s">
        <v>7287</v>
      </c>
      <c r="M1221" t="s">
        <v>7288</v>
      </c>
      <c r="N1221" t="s">
        <v>7289</v>
      </c>
      <c r="O1221" t="s">
        <v>7290</v>
      </c>
      <c r="P1221" t="s">
        <v>6805</v>
      </c>
      <c r="Q1221" t="s">
        <v>6806</v>
      </c>
      <c r="R1221" t="s">
        <v>6807</v>
      </c>
      <c r="S1221" t="s">
        <v>6779</v>
      </c>
      <c r="T1221" t="s">
        <v>6780</v>
      </c>
      <c r="U1221" t="s">
        <v>3036</v>
      </c>
      <c r="V1221" t="s">
        <v>1577</v>
      </c>
      <c r="W1221">
        <v>43.787019999999998</v>
      </c>
      <c r="X1221">
        <v>-79.862139999999997</v>
      </c>
      <c r="Y1221" t="s">
        <v>752</v>
      </c>
      <c r="Z1221" t="s">
        <v>752</v>
      </c>
      <c r="AA1221" t="s">
        <v>752</v>
      </c>
      <c r="AB1221" t="s">
        <v>612</v>
      </c>
      <c r="AC1221" t="s">
        <v>612</v>
      </c>
      <c r="AD1221" t="s">
        <v>612</v>
      </c>
      <c r="AE1221" t="s">
        <v>752</v>
      </c>
      <c r="AF1221" t="s">
        <v>752</v>
      </c>
      <c r="AG1221" t="s">
        <v>752</v>
      </c>
      <c r="AH1221" t="s">
        <v>612</v>
      </c>
      <c r="AI1221" t="s">
        <v>612</v>
      </c>
      <c r="AJ1221" t="s">
        <v>612</v>
      </c>
      <c r="AK1221" t="s">
        <v>612</v>
      </c>
      <c r="AL1221" t="s">
        <v>612</v>
      </c>
      <c r="AM1221" t="s">
        <v>612</v>
      </c>
      <c r="AN1221" t="s">
        <v>612</v>
      </c>
      <c r="AO1221" t="s">
        <v>612</v>
      </c>
      <c r="AP1221" t="s">
        <v>612</v>
      </c>
      <c r="AQ1221">
        <v>23</v>
      </c>
      <c r="AR1221" t="s">
        <v>612</v>
      </c>
      <c r="AS1221" t="s">
        <v>612</v>
      </c>
      <c r="AT1221" t="s">
        <v>613</v>
      </c>
      <c r="AU1221" t="s">
        <v>612</v>
      </c>
      <c r="AV1221" t="s">
        <v>635</v>
      </c>
      <c r="AW1221">
        <v>42727</v>
      </c>
      <c r="AX1221">
        <v>1706678</v>
      </c>
      <c r="AY1221" t="s">
        <v>621</v>
      </c>
      <c r="AZ1221" t="s">
        <v>140</v>
      </c>
      <c r="BA1221" t="s">
        <v>460</v>
      </c>
      <c r="BB1221" t="s">
        <v>736</v>
      </c>
      <c r="BC1221">
        <v>42979</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1397841</v>
      </c>
      <c r="BW1221">
        <v>0</v>
      </c>
      <c r="BX1221">
        <v>308837</v>
      </c>
      <c r="BY1221">
        <v>0</v>
      </c>
      <c r="BZ1221">
        <v>0</v>
      </c>
      <c r="CA1221">
        <v>0</v>
      </c>
      <c r="CB1221">
        <v>0</v>
      </c>
      <c r="CC1221">
        <v>0</v>
      </c>
      <c r="CD1221">
        <v>1706678</v>
      </c>
      <c r="CE1221">
        <v>1706678</v>
      </c>
      <c r="CF1221">
        <v>1706678</v>
      </c>
      <c r="CG1221">
        <v>0</v>
      </c>
      <c r="CH1221" t="s">
        <v>612</v>
      </c>
      <c r="CI1221" t="s">
        <v>616</v>
      </c>
      <c r="CJ1221" t="s">
        <v>753</v>
      </c>
      <c r="CK1221" t="s">
        <v>754</v>
      </c>
      <c r="CL1221" t="s">
        <v>617</v>
      </c>
      <c r="CM1221" t="s">
        <v>617</v>
      </c>
      <c r="CN1221">
        <v>308837</v>
      </c>
    </row>
    <row r="1222" spans="1:92" x14ac:dyDescent="0.25">
      <c r="A1222" t="s">
        <v>7293</v>
      </c>
      <c r="B1222" t="s">
        <v>7293</v>
      </c>
      <c r="C1222">
        <v>19</v>
      </c>
      <c r="D1222" t="s">
        <v>597</v>
      </c>
      <c r="E1222">
        <v>66125</v>
      </c>
      <c r="F1222" t="s">
        <v>6771</v>
      </c>
      <c r="G1222" t="s">
        <v>7294</v>
      </c>
      <c r="H1222" t="s">
        <v>7295</v>
      </c>
      <c r="I1222" t="s">
        <v>630</v>
      </c>
      <c r="J1222">
        <v>10937</v>
      </c>
      <c r="K1222">
        <v>12092</v>
      </c>
      <c r="L1222" t="s">
        <v>7296</v>
      </c>
      <c r="M1222" t="s">
        <v>7297</v>
      </c>
      <c r="N1222" t="s">
        <v>6787</v>
      </c>
      <c r="O1222" t="s">
        <v>7298</v>
      </c>
      <c r="P1222" t="s">
        <v>6789</v>
      </c>
      <c r="Q1222" t="s">
        <v>6790</v>
      </c>
      <c r="R1222" t="s">
        <v>6791</v>
      </c>
      <c r="S1222" t="s">
        <v>6779</v>
      </c>
      <c r="T1222" t="s">
        <v>6780</v>
      </c>
      <c r="U1222" t="s">
        <v>3036</v>
      </c>
      <c r="V1222" t="s">
        <v>1577</v>
      </c>
      <c r="W1222">
        <v>43.766669999999998</v>
      </c>
      <c r="X1222">
        <v>-79.759439999999998</v>
      </c>
      <c r="Y1222" t="s">
        <v>612</v>
      </c>
      <c r="Z1222" t="s">
        <v>612</v>
      </c>
      <c r="AA1222" t="s">
        <v>612</v>
      </c>
      <c r="AB1222" t="s">
        <v>612</v>
      </c>
      <c r="AC1222" t="s">
        <v>612</v>
      </c>
      <c r="AD1222" t="s">
        <v>612</v>
      </c>
      <c r="AE1222" t="s">
        <v>612</v>
      </c>
      <c r="AF1222" t="s">
        <v>612</v>
      </c>
      <c r="AG1222" t="s">
        <v>612</v>
      </c>
      <c r="AH1222" t="s">
        <v>612</v>
      </c>
      <c r="AI1222" t="s">
        <v>612</v>
      </c>
      <c r="AJ1222" t="s">
        <v>612</v>
      </c>
      <c r="AK1222" t="s">
        <v>612</v>
      </c>
      <c r="AL1222" t="s">
        <v>612</v>
      </c>
      <c r="AM1222" t="s">
        <v>612</v>
      </c>
      <c r="AN1222" t="s">
        <v>612</v>
      </c>
      <c r="AO1222" t="s">
        <v>612</v>
      </c>
      <c r="AP1222" t="s">
        <v>612</v>
      </c>
      <c r="AQ1222" t="s">
        <v>612</v>
      </c>
      <c r="AR1222" t="s">
        <v>612</v>
      </c>
      <c r="AS1222" t="s">
        <v>612</v>
      </c>
      <c r="AT1222" t="s">
        <v>613</v>
      </c>
      <c r="AU1222" t="s">
        <v>612</v>
      </c>
      <c r="AV1222" t="s">
        <v>635</v>
      </c>
      <c r="AW1222">
        <v>39691</v>
      </c>
      <c r="AX1222">
        <v>8616442</v>
      </c>
      <c r="AY1222" t="s">
        <v>621</v>
      </c>
      <c r="AZ1222" t="s">
        <v>145</v>
      </c>
      <c r="BA1222" t="s">
        <v>470</v>
      </c>
      <c r="BB1222" t="s">
        <v>824</v>
      </c>
      <c r="BC1222">
        <v>39326</v>
      </c>
      <c r="BD1222">
        <v>0</v>
      </c>
      <c r="BE1222">
        <v>0</v>
      </c>
      <c r="BF1222">
        <v>0</v>
      </c>
      <c r="BG1222">
        <v>0</v>
      </c>
      <c r="BH1222">
        <v>0</v>
      </c>
      <c r="BI1222">
        <v>0</v>
      </c>
      <c r="BJ1222">
        <v>0</v>
      </c>
      <c r="BK1222">
        <v>0</v>
      </c>
      <c r="BL1222">
        <v>0</v>
      </c>
      <c r="BM1222">
        <v>0</v>
      </c>
      <c r="BN1222">
        <v>0</v>
      </c>
      <c r="BO1222">
        <v>0</v>
      </c>
      <c r="BP1222">
        <v>0</v>
      </c>
      <c r="BQ1222">
        <v>0</v>
      </c>
      <c r="BR1222">
        <v>40992</v>
      </c>
      <c r="BS1222">
        <v>40992</v>
      </c>
      <c r="BT1222">
        <v>8575450</v>
      </c>
      <c r="BU1222">
        <v>0</v>
      </c>
      <c r="BV1222">
        <v>0</v>
      </c>
      <c r="BW1222">
        <v>0</v>
      </c>
      <c r="BX1222">
        <v>0</v>
      </c>
      <c r="BY1222">
        <v>0</v>
      </c>
      <c r="BZ1222">
        <v>0</v>
      </c>
      <c r="CA1222">
        <v>0</v>
      </c>
      <c r="CB1222">
        <v>0</v>
      </c>
      <c r="CC1222">
        <v>0</v>
      </c>
      <c r="CD1222">
        <v>8575450</v>
      </c>
      <c r="CE1222">
        <v>8616442</v>
      </c>
      <c r="CF1222">
        <v>8616442</v>
      </c>
      <c r="CG1222">
        <v>0</v>
      </c>
      <c r="CH1222" t="s">
        <v>612</v>
      </c>
      <c r="CI1222" t="s">
        <v>616</v>
      </c>
      <c r="CJ1222" t="s">
        <v>617</v>
      </c>
      <c r="CK1222" t="s">
        <v>617</v>
      </c>
      <c r="CL1222" t="s">
        <v>617</v>
      </c>
      <c r="CM1222" t="s">
        <v>617</v>
      </c>
      <c r="CN1222">
        <v>0</v>
      </c>
    </row>
    <row r="1223" spans="1:92" x14ac:dyDescent="0.25">
      <c r="A1223" t="s">
        <v>7299</v>
      </c>
      <c r="B1223" t="s">
        <v>7299</v>
      </c>
      <c r="C1223">
        <v>19</v>
      </c>
      <c r="D1223" t="s">
        <v>597</v>
      </c>
      <c r="E1223">
        <v>66125</v>
      </c>
      <c r="F1223" t="s">
        <v>6771</v>
      </c>
      <c r="G1223" t="s">
        <v>7300</v>
      </c>
      <c r="H1223" t="s">
        <v>7301</v>
      </c>
      <c r="I1223" t="s">
        <v>630</v>
      </c>
      <c r="J1223">
        <v>1058</v>
      </c>
      <c r="K1223">
        <v>5989</v>
      </c>
      <c r="L1223" t="s">
        <v>7302</v>
      </c>
      <c r="M1223" t="s">
        <v>7303</v>
      </c>
      <c r="N1223" t="s">
        <v>6787</v>
      </c>
      <c r="O1223" t="s">
        <v>7304</v>
      </c>
      <c r="P1223" t="s">
        <v>6789</v>
      </c>
      <c r="Q1223" t="s">
        <v>6790</v>
      </c>
      <c r="R1223" t="s">
        <v>6791</v>
      </c>
      <c r="S1223" t="s">
        <v>6779</v>
      </c>
      <c r="T1223" t="s">
        <v>6780</v>
      </c>
      <c r="U1223" t="s">
        <v>3036</v>
      </c>
      <c r="V1223" t="s">
        <v>1577</v>
      </c>
      <c r="W1223">
        <v>43.64629</v>
      </c>
      <c r="X1223">
        <v>-79.742810000000006</v>
      </c>
      <c r="Y1223" t="s">
        <v>612</v>
      </c>
      <c r="Z1223" t="s">
        <v>612</v>
      </c>
      <c r="AA1223" t="s">
        <v>612</v>
      </c>
      <c r="AB1223" t="s">
        <v>612</v>
      </c>
      <c r="AC1223" t="s">
        <v>612</v>
      </c>
      <c r="AD1223" t="s">
        <v>612</v>
      </c>
      <c r="AE1223" t="s">
        <v>612</v>
      </c>
      <c r="AF1223" t="s">
        <v>612</v>
      </c>
      <c r="AG1223" t="s">
        <v>612</v>
      </c>
      <c r="AH1223" t="s">
        <v>612</v>
      </c>
      <c r="AI1223" t="s">
        <v>612</v>
      </c>
      <c r="AJ1223" t="s">
        <v>612</v>
      </c>
      <c r="AK1223" t="s">
        <v>612</v>
      </c>
      <c r="AL1223" t="s">
        <v>612</v>
      </c>
      <c r="AM1223" t="s">
        <v>612</v>
      </c>
      <c r="AN1223" t="s">
        <v>612</v>
      </c>
      <c r="AO1223" t="s">
        <v>612</v>
      </c>
      <c r="AP1223" t="s">
        <v>612</v>
      </c>
      <c r="AQ1223" t="s">
        <v>612</v>
      </c>
      <c r="AR1223" t="s">
        <v>612</v>
      </c>
      <c r="AS1223" t="s">
        <v>612</v>
      </c>
      <c r="AT1223" t="s">
        <v>613</v>
      </c>
      <c r="AU1223" t="s">
        <v>612</v>
      </c>
      <c r="AV1223" t="s">
        <v>635</v>
      </c>
      <c r="AW1223">
        <v>39691</v>
      </c>
      <c r="AX1223">
        <v>1113181</v>
      </c>
      <c r="AY1223" t="s">
        <v>621</v>
      </c>
      <c r="AZ1223" t="s">
        <v>140</v>
      </c>
      <c r="BA1223" t="s">
        <v>470</v>
      </c>
      <c r="BB1223" t="s">
        <v>2212</v>
      </c>
      <c r="BC1223">
        <v>36404</v>
      </c>
      <c r="BD1223">
        <v>0</v>
      </c>
      <c r="BE1223">
        <v>0</v>
      </c>
      <c r="BF1223">
        <v>0</v>
      </c>
      <c r="BG1223">
        <v>0</v>
      </c>
      <c r="BH1223">
        <v>0</v>
      </c>
      <c r="BI1223">
        <v>0</v>
      </c>
      <c r="BJ1223">
        <v>0</v>
      </c>
      <c r="BK1223">
        <v>0</v>
      </c>
      <c r="BL1223">
        <v>0</v>
      </c>
      <c r="BM1223">
        <v>0</v>
      </c>
      <c r="BN1223">
        <v>0</v>
      </c>
      <c r="BO1223">
        <v>0</v>
      </c>
      <c r="BP1223">
        <v>0</v>
      </c>
      <c r="BQ1223">
        <v>0</v>
      </c>
      <c r="BR1223">
        <v>0</v>
      </c>
      <c r="BS1223">
        <v>0</v>
      </c>
      <c r="BT1223">
        <v>1113181</v>
      </c>
      <c r="BU1223">
        <v>0</v>
      </c>
      <c r="BV1223">
        <v>0</v>
      </c>
      <c r="BW1223">
        <v>0</v>
      </c>
      <c r="BX1223">
        <v>0</v>
      </c>
      <c r="BY1223">
        <v>0</v>
      </c>
      <c r="BZ1223">
        <v>0</v>
      </c>
      <c r="CA1223">
        <v>0</v>
      </c>
      <c r="CB1223">
        <v>0</v>
      </c>
      <c r="CC1223">
        <v>0</v>
      </c>
      <c r="CD1223">
        <v>1113181</v>
      </c>
      <c r="CE1223">
        <v>1113181</v>
      </c>
      <c r="CF1223">
        <v>1113181</v>
      </c>
      <c r="CG1223">
        <v>0</v>
      </c>
      <c r="CH1223" t="s">
        <v>612</v>
      </c>
      <c r="CI1223" t="s">
        <v>616</v>
      </c>
      <c r="CJ1223" t="s">
        <v>617</v>
      </c>
      <c r="CK1223" t="s">
        <v>617</v>
      </c>
      <c r="CL1223" t="s">
        <v>617</v>
      </c>
      <c r="CM1223" t="s">
        <v>617</v>
      </c>
      <c r="CN1223">
        <v>0</v>
      </c>
    </row>
    <row r="1224" spans="1:92" x14ac:dyDescent="0.25">
      <c r="A1224" t="s">
        <v>7305</v>
      </c>
      <c r="B1224" t="s">
        <v>7305</v>
      </c>
      <c r="C1224">
        <v>19</v>
      </c>
      <c r="D1224" t="s">
        <v>597</v>
      </c>
      <c r="E1224">
        <v>66125</v>
      </c>
      <c r="F1224" t="s">
        <v>6771</v>
      </c>
      <c r="G1224" t="s">
        <v>7300</v>
      </c>
      <c r="H1224" t="s">
        <v>7301</v>
      </c>
      <c r="I1224" t="s">
        <v>630</v>
      </c>
      <c r="J1224">
        <v>1058</v>
      </c>
      <c r="K1224">
        <v>5989</v>
      </c>
      <c r="L1224" t="s">
        <v>7302</v>
      </c>
      <c r="M1224" t="s">
        <v>7303</v>
      </c>
      <c r="N1224" t="s">
        <v>6787</v>
      </c>
      <c r="O1224" t="s">
        <v>7304</v>
      </c>
      <c r="P1224" t="s">
        <v>6789</v>
      </c>
      <c r="Q1224" t="s">
        <v>6790</v>
      </c>
      <c r="R1224" t="s">
        <v>6791</v>
      </c>
      <c r="S1224" t="s">
        <v>6779</v>
      </c>
      <c r="T1224" t="s">
        <v>6780</v>
      </c>
      <c r="U1224" t="s">
        <v>3036</v>
      </c>
      <c r="V1224" t="s">
        <v>1577</v>
      </c>
      <c r="W1224">
        <v>43.64629</v>
      </c>
      <c r="X1224">
        <v>-79.742810000000006</v>
      </c>
      <c r="Y1224" t="s">
        <v>612</v>
      </c>
      <c r="Z1224" t="s">
        <v>612</v>
      </c>
      <c r="AA1224" t="s">
        <v>612</v>
      </c>
      <c r="AB1224" t="s">
        <v>612</v>
      </c>
      <c r="AC1224" t="s">
        <v>612</v>
      </c>
      <c r="AD1224" t="s">
        <v>612</v>
      </c>
      <c r="AE1224" t="s">
        <v>612</v>
      </c>
      <c r="AF1224" t="s">
        <v>612</v>
      </c>
      <c r="AG1224" t="s">
        <v>612</v>
      </c>
      <c r="AH1224" t="s">
        <v>612</v>
      </c>
      <c r="AI1224" t="s">
        <v>612</v>
      </c>
      <c r="AJ1224" t="s">
        <v>612</v>
      </c>
      <c r="AK1224" t="s">
        <v>612</v>
      </c>
      <c r="AL1224" t="s">
        <v>612</v>
      </c>
      <c r="AM1224" t="s">
        <v>612</v>
      </c>
      <c r="AN1224" t="s">
        <v>612</v>
      </c>
      <c r="AO1224" t="s">
        <v>612</v>
      </c>
      <c r="AP1224" t="s">
        <v>612</v>
      </c>
      <c r="AQ1224" t="s">
        <v>612</v>
      </c>
      <c r="AR1224" t="s">
        <v>612</v>
      </c>
      <c r="AS1224" t="s">
        <v>612</v>
      </c>
      <c r="AT1224" t="s">
        <v>613</v>
      </c>
      <c r="AU1224" t="s">
        <v>612</v>
      </c>
      <c r="AV1224" t="s">
        <v>635</v>
      </c>
      <c r="AW1224">
        <v>39691</v>
      </c>
      <c r="AX1224">
        <v>2980795</v>
      </c>
      <c r="AY1224" t="s">
        <v>621</v>
      </c>
      <c r="AZ1224" t="s">
        <v>140</v>
      </c>
      <c r="BA1224" t="s">
        <v>470</v>
      </c>
      <c r="BB1224" t="s">
        <v>824</v>
      </c>
      <c r="BC1224">
        <v>39326</v>
      </c>
      <c r="BD1224">
        <v>0</v>
      </c>
      <c r="BE1224">
        <v>0</v>
      </c>
      <c r="BF1224">
        <v>0</v>
      </c>
      <c r="BG1224">
        <v>0</v>
      </c>
      <c r="BH1224">
        <v>0</v>
      </c>
      <c r="BI1224">
        <v>0</v>
      </c>
      <c r="BJ1224">
        <v>0</v>
      </c>
      <c r="BK1224">
        <v>0</v>
      </c>
      <c r="BL1224">
        <v>0</v>
      </c>
      <c r="BM1224">
        <v>0</v>
      </c>
      <c r="BN1224">
        <v>0</v>
      </c>
      <c r="BO1224">
        <v>0</v>
      </c>
      <c r="BP1224">
        <v>0</v>
      </c>
      <c r="BQ1224">
        <v>0</v>
      </c>
      <c r="BR1224">
        <v>0</v>
      </c>
      <c r="BS1224">
        <v>0</v>
      </c>
      <c r="BT1224">
        <v>2980795</v>
      </c>
      <c r="BU1224">
        <v>0</v>
      </c>
      <c r="BV1224">
        <v>0</v>
      </c>
      <c r="BW1224">
        <v>0</v>
      </c>
      <c r="BX1224">
        <v>0</v>
      </c>
      <c r="BY1224">
        <v>0</v>
      </c>
      <c r="BZ1224">
        <v>0</v>
      </c>
      <c r="CA1224">
        <v>0</v>
      </c>
      <c r="CB1224">
        <v>0</v>
      </c>
      <c r="CC1224">
        <v>0</v>
      </c>
      <c r="CD1224">
        <v>2980795</v>
      </c>
      <c r="CE1224">
        <v>2980795</v>
      </c>
      <c r="CF1224">
        <v>2980795</v>
      </c>
      <c r="CG1224">
        <v>0</v>
      </c>
      <c r="CH1224" t="s">
        <v>612</v>
      </c>
      <c r="CI1224" t="s">
        <v>616</v>
      </c>
      <c r="CJ1224" t="s">
        <v>617</v>
      </c>
      <c r="CK1224" t="s">
        <v>617</v>
      </c>
      <c r="CL1224" t="s">
        <v>617</v>
      </c>
      <c r="CM1224" t="s">
        <v>617</v>
      </c>
      <c r="CN1224">
        <v>0</v>
      </c>
    </row>
    <row r="1225" spans="1:92" x14ac:dyDescent="0.25">
      <c r="A1225" t="s">
        <v>7306</v>
      </c>
      <c r="B1225" t="s">
        <v>7306</v>
      </c>
      <c r="C1225">
        <v>19</v>
      </c>
      <c r="D1225" t="s">
        <v>597</v>
      </c>
      <c r="E1225">
        <v>66125</v>
      </c>
      <c r="F1225" t="s">
        <v>6771</v>
      </c>
      <c r="G1225" t="s">
        <v>7300</v>
      </c>
      <c r="H1225" t="s">
        <v>7301</v>
      </c>
      <c r="I1225" t="s">
        <v>630</v>
      </c>
      <c r="J1225">
        <v>1058</v>
      </c>
      <c r="K1225">
        <v>5989</v>
      </c>
      <c r="L1225" t="s">
        <v>7302</v>
      </c>
      <c r="M1225" t="s">
        <v>7303</v>
      </c>
      <c r="N1225" t="s">
        <v>6787</v>
      </c>
      <c r="O1225" t="s">
        <v>7304</v>
      </c>
      <c r="P1225" t="s">
        <v>6789</v>
      </c>
      <c r="Q1225" t="s">
        <v>6790</v>
      </c>
      <c r="R1225" t="s">
        <v>6791</v>
      </c>
      <c r="S1225" t="s">
        <v>6779</v>
      </c>
      <c r="T1225" t="s">
        <v>6780</v>
      </c>
      <c r="U1225" t="s">
        <v>3036</v>
      </c>
      <c r="V1225" t="s">
        <v>1577</v>
      </c>
      <c r="W1225">
        <v>43.64629</v>
      </c>
      <c r="X1225">
        <v>-79.742810000000006</v>
      </c>
      <c r="Y1225" t="s">
        <v>612</v>
      </c>
      <c r="Z1225" t="s">
        <v>612</v>
      </c>
      <c r="AA1225" t="s">
        <v>612</v>
      </c>
      <c r="AB1225" t="s">
        <v>612</v>
      </c>
      <c r="AC1225" t="s">
        <v>612</v>
      </c>
      <c r="AD1225" t="s">
        <v>612</v>
      </c>
      <c r="AE1225" t="s">
        <v>612</v>
      </c>
      <c r="AF1225" t="s">
        <v>612</v>
      </c>
      <c r="AG1225" t="s">
        <v>612</v>
      </c>
      <c r="AH1225" t="s">
        <v>612</v>
      </c>
      <c r="AI1225" t="s">
        <v>612</v>
      </c>
      <c r="AJ1225" t="s">
        <v>612</v>
      </c>
      <c r="AK1225" t="s">
        <v>612</v>
      </c>
      <c r="AL1225" t="s">
        <v>612</v>
      </c>
      <c r="AM1225" t="s">
        <v>612</v>
      </c>
      <c r="AN1225" t="s">
        <v>612</v>
      </c>
      <c r="AO1225" t="s">
        <v>612</v>
      </c>
      <c r="AP1225" t="s">
        <v>612</v>
      </c>
      <c r="AQ1225" t="s">
        <v>612</v>
      </c>
      <c r="AR1225" t="s">
        <v>612</v>
      </c>
      <c r="AS1225" t="s">
        <v>612</v>
      </c>
      <c r="AT1225" t="s">
        <v>613</v>
      </c>
      <c r="AU1225" t="s">
        <v>612</v>
      </c>
      <c r="AV1225" t="s">
        <v>614</v>
      </c>
      <c r="AW1225" t="s">
        <v>612</v>
      </c>
      <c r="AX1225">
        <v>4970599</v>
      </c>
      <c r="AY1225" t="s">
        <v>621</v>
      </c>
      <c r="AZ1225" t="s">
        <v>140</v>
      </c>
      <c r="BA1225" t="s">
        <v>470</v>
      </c>
      <c r="BB1225" t="s">
        <v>626</v>
      </c>
      <c r="BC1225">
        <v>40057</v>
      </c>
      <c r="BD1225">
        <v>0</v>
      </c>
      <c r="BE1225">
        <v>0</v>
      </c>
      <c r="BF1225">
        <v>0</v>
      </c>
      <c r="BG1225">
        <v>0</v>
      </c>
      <c r="BH1225">
        <v>0</v>
      </c>
      <c r="BI1225">
        <v>0</v>
      </c>
      <c r="BJ1225">
        <v>0</v>
      </c>
      <c r="BK1225">
        <v>0</v>
      </c>
      <c r="BL1225">
        <v>0</v>
      </c>
      <c r="BM1225">
        <v>0</v>
      </c>
      <c r="BN1225">
        <v>0</v>
      </c>
      <c r="BO1225">
        <v>0</v>
      </c>
      <c r="BP1225">
        <v>0</v>
      </c>
      <c r="BQ1225">
        <v>0</v>
      </c>
      <c r="BR1225">
        <v>0</v>
      </c>
      <c r="BS1225">
        <v>0</v>
      </c>
      <c r="BT1225">
        <v>4970599</v>
      </c>
      <c r="BU1225">
        <v>0</v>
      </c>
      <c r="BV1225">
        <v>0</v>
      </c>
      <c r="BW1225">
        <v>0</v>
      </c>
      <c r="BX1225">
        <v>0</v>
      </c>
      <c r="BY1225">
        <v>0</v>
      </c>
      <c r="BZ1225">
        <v>0</v>
      </c>
      <c r="CA1225">
        <v>0</v>
      </c>
      <c r="CB1225">
        <v>0</v>
      </c>
      <c r="CC1225">
        <v>0</v>
      </c>
      <c r="CD1225">
        <v>4970599</v>
      </c>
      <c r="CE1225">
        <v>4970599</v>
      </c>
      <c r="CF1225">
        <v>4970599</v>
      </c>
      <c r="CG1225">
        <v>0</v>
      </c>
      <c r="CH1225" t="s">
        <v>612</v>
      </c>
      <c r="CI1225" t="s">
        <v>616</v>
      </c>
      <c r="CJ1225" t="s">
        <v>617</v>
      </c>
      <c r="CK1225" t="s">
        <v>617</v>
      </c>
      <c r="CL1225" t="s">
        <v>617</v>
      </c>
      <c r="CM1225" t="s">
        <v>617</v>
      </c>
      <c r="CN1225">
        <v>0</v>
      </c>
    </row>
    <row r="1226" spans="1:92" x14ac:dyDescent="0.25">
      <c r="A1226" t="s">
        <v>7307</v>
      </c>
      <c r="B1226" t="s">
        <v>7307</v>
      </c>
      <c r="C1226">
        <v>19</v>
      </c>
      <c r="D1226" t="s">
        <v>597</v>
      </c>
      <c r="E1226">
        <v>66125</v>
      </c>
      <c r="F1226" t="s">
        <v>6771</v>
      </c>
      <c r="G1226" t="s">
        <v>7300</v>
      </c>
      <c r="H1226" t="s">
        <v>7301</v>
      </c>
      <c r="I1226" t="s">
        <v>630</v>
      </c>
      <c r="J1226">
        <v>1058</v>
      </c>
      <c r="K1226">
        <v>5989</v>
      </c>
      <c r="L1226" t="s">
        <v>7302</v>
      </c>
      <c r="M1226" t="s">
        <v>7303</v>
      </c>
      <c r="N1226" t="s">
        <v>6787</v>
      </c>
      <c r="O1226" t="s">
        <v>7304</v>
      </c>
      <c r="P1226" t="s">
        <v>6789</v>
      </c>
      <c r="Q1226" t="s">
        <v>6790</v>
      </c>
      <c r="R1226" t="s">
        <v>6791</v>
      </c>
      <c r="S1226" t="s">
        <v>6779</v>
      </c>
      <c r="T1226" t="s">
        <v>6780</v>
      </c>
      <c r="U1226" t="s">
        <v>3036</v>
      </c>
      <c r="V1226" t="s">
        <v>1577</v>
      </c>
      <c r="W1226">
        <v>43.64629</v>
      </c>
      <c r="X1226">
        <v>-79.742810000000006</v>
      </c>
      <c r="Y1226">
        <v>42086</v>
      </c>
      <c r="Z1226" t="s">
        <v>700</v>
      </c>
      <c r="AA1226" t="s">
        <v>700</v>
      </c>
      <c r="AB1226" t="s">
        <v>612</v>
      </c>
      <c r="AC1226" t="s">
        <v>612</v>
      </c>
      <c r="AD1226" t="s">
        <v>612</v>
      </c>
      <c r="AE1226">
        <v>42086</v>
      </c>
      <c r="AF1226" t="s">
        <v>700</v>
      </c>
      <c r="AG1226" t="s">
        <v>700</v>
      </c>
      <c r="AH1226" t="s">
        <v>612</v>
      </c>
      <c r="AI1226" t="s">
        <v>612</v>
      </c>
      <c r="AJ1226" t="s">
        <v>612</v>
      </c>
      <c r="AK1226" t="s">
        <v>612</v>
      </c>
      <c r="AL1226" t="s">
        <v>612</v>
      </c>
      <c r="AM1226" t="s">
        <v>612</v>
      </c>
      <c r="AN1226" t="s">
        <v>612</v>
      </c>
      <c r="AO1226" t="s">
        <v>612</v>
      </c>
      <c r="AP1226" t="s">
        <v>612</v>
      </c>
      <c r="AQ1226" t="s">
        <v>612</v>
      </c>
      <c r="AR1226" t="s">
        <v>612</v>
      </c>
      <c r="AS1226" t="s">
        <v>612</v>
      </c>
      <c r="AT1226" t="s">
        <v>613</v>
      </c>
      <c r="AU1226" t="s">
        <v>612</v>
      </c>
      <c r="AV1226" t="s">
        <v>614</v>
      </c>
      <c r="AW1226" t="s">
        <v>612</v>
      </c>
      <c r="AX1226">
        <v>750000</v>
      </c>
      <c r="AY1226" t="s">
        <v>621</v>
      </c>
      <c r="AZ1226" t="s">
        <v>463</v>
      </c>
      <c r="BA1226" t="s">
        <v>141</v>
      </c>
      <c r="BB1226" t="s">
        <v>787</v>
      </c>
      <c r="BC1226">
        <v>42840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167586</v>
      </c>
      <c r="BY1226">
        <v>0</v>
      </c>
      <c r="BZ1226">
        <v>0</v>
      </c>
      <c r="CA1226">
        <v>0</v>
      </c>
      <c r="CB1226">
        <v>0</v>
      </c>
      <c r="CC1226">
        <v>0</v>
      </c>
      <c r="CD1226">
        <v>167586</v>
      </c>
      <c r="CE1226">
        <v>167586</v>
      </c>
      <c r="CF1226">
        <v>167586</v>
      </c>
      <c r="CG1226">
        <v>0</v>
      </c>
      <c r="CH1226" t="s">
        <v>612</v>
      </c>
      <c r="CI1226" t="s">
        <v>616</v>
      </c>
      <c r="CJ1226" t="s">
        <v>702</v>
      </c>
      <c r="CK1226" t="s">
        <v>703</v>
      </c>
      <c r="CL1226" t="s">
        <v>617</v>
      </c>
      <c r="CM1226" t="s">
        <v>617</v>
      </c>
      <c r="CN1226">
        <v>167586</v>
      </c>
    </row>
    <row r="1227" spans="1:92" x14ac:dyDescent="0.25">
      <c r="A1227" t="s">
        <v>7308</v>
      </c>
      <c r="B1227" t="s">
        <v>7309</v>
      </c>
      <c r="C1227">
        <v>19</v>
      </c>
      <c r="D1227" t="s">
        <v>597</v>
      </c>
      <c r="E1227">
        <v>66125</v>
      </c>
      <c r="F1227" t="s">
        <v>6771</v>
      </c>
      <c r="G1227" t="s">
        <v>7310</v>
      </c>
      <c r="H1227" t="s">
        <v>7311</v>
      </c>
      <c r="I1227" t="s">
        <v>630</v>
      </c>
      <c r="J1227">
        <v>1093</v>
      </c>
      <c r="K1227">
        <v>6008</v>
      </c>
      <c r="L1227" t="s">
        <v>7312</v>
      </c>
      <c r="M1227" t="s">
        <v>7313</v>
      </c>
      <c r="N1227" t="s">
        <v>6774</v>
      </c>
      <c r="O1227" t="s">
        <v>7314</v>
      </c>
      <c r="P1227" t="s">
        <v>6776</v>
      </c>
      <c r="Q1227" t="s">
        <v>6777</v>
      </c>
      <c r="R1227" t="s">
        <v>6778</v>
      </c>
      <c r="S1227" t="s">
        <v>6779</v>
      </c>
      <c r="T1227" t="s">
        <v>6780</v>
      </c>
      <c r="U1227" t="s">
        <v>3036</v>
      </c>
      <c r="V1227" t="s">
        <v>1577</v>
      </c>
      <c r="W1227">
        <v>43.50891</v>
      </c>
      <c r="X1227">
        <v>-79.646529999999998</v>
      </c>
      <c r="Y1227" t="s">
        <v>612</v>
      </c>
      <c r="Z1227" t="s">
        <v>612</v>
      </c>
      <c r="AA1227" t="s">
        <v>612</v>
      </c>
      <c r="AB1227" t="s">
        <v>612</v>
      </c>
      <c r="AC1227" t="s">
        <v>612</v>
      </c>
      <c r="AD1227" t="s">
        <v>612</v>
      </c>
      <c r="AE1227" t="s">
        <v>612</v>
      </c>
      <c r="AF1227" t="s">
        <v>612</v>
      </c>
      <c r="AG1227" t="s">
        <v>612</v>
      </c>
      <c r="AH1227" t="s">
        <v>612</v>
      </c>
      <c r="AI1227" t="s">
        <v>612</v>
      </c>
      <c r="AJ1227" t="s">
        <v>612</v>
      </c>
      <c r="AK1227" t="s">
        <v>612</v>
      </c>
      <c r="AL1227" t="s">
        <v>612</v>
      </c>
      <c r="AM1227" t="s">
        <v>612</v>
      </c>
      <c r="AN1227" t="s">
        <v>612</v>
      </c>
      <c r="AO1227" t="s">
        <v>612</v>
      </c>
      <c r="AP1227" t="s">
        <v>612</v>
      </c>
      <c r="AQ1227" t="s">
        <v>612</v>
      </c>
      <c r="AR1227" t="s">
        <v>612</v>
      </c>
      <c r="AS1227" t="s">
        <v>612</v>
      </c>
      <c r="AT1227" t="s">
        <v>613</v>
      </c>
      <c r="AU1227" t="s">
        <v>612</v>
      </c>
      <c r="AV1227" t="s">
        <v>635</v>
      </c>
      <c r="AW1227">
        <v>42129</v>
      </c>
      <c r="AX1227">
        <v>14671024</v>
      </c>
      <c r="AY1227" t="s">
        <v>621</v>
      </c>
      <c r="AZ1227" t="s">
        <v>145</v>
      </c>
      <c r="BA1227" t="s">
        <v>470</v>
      </c>
      <c r="BB1227" t="s">
        <v>700</v>
      </c>
      <c r="BC1227">
        <v>41883</v>
      </c>
      <c r="BD1227">
        <v>0</v>
      </c>
      <c r="BE1227">
        <v>0</v>
      </c>
      <c r="BF1227">
        <v>6121575</v>
      </c>
      <c r="BG1227">
        <v>0</v>
      </c>
      <c r="BH1227">
        <v>0</v>
      </c>
      <c r="BI1227">
        <v>0</v>
      </c>
      <c r="BJ1227">
        <v>0</v>
      </c>
      <c r="BK1227">
        <v>0</v>
      </c>
      <c r="BL1227">
        <v>0</v>
      </c>
      <c r="BM1227">
        <v>0</v>
      </c>
      <c r="BN1227">
        <v>0</v>
      </c>
      <c r="BO1227">
        <v>0</v>
      </c>
      <c r="BP1227">
        <v>0</v>
      </c>
      <c r="BQ1227">
        <v>0</v>
      </c>
      <c r="BR1227">
        <v>0</v>
      </c>
      <c r="BS1227">
        <v>6121575</v>
      </c>
      <c r="BT1227">
        <v>7617555</v>
      </c>
      <c r="BU1227">
        <v>0</v>
      </c>
      <c r="BV1227">
        <v>931894</v>
      </c>
      <c r="BW1227">
        <v>0</v>
      </c>
      <c r="BX1227">
        <v>0</v>
      </c>
      <c r="BY1227">
        <v>0</v>
      </c>
      <c r="BZ1227">
        <v>0</v>
      </c>
      <c r="CA1227">
        <v>0</v>
      </c>
      <c r="CB1227">
        <v>0</v>
      </c>
      <c r="CC1227">
        <v>0</v>
      </c>
      <c r="CD1227">
        <v>8549449</v>
      </c>
      <c r="CE1227">
        <v>14671024</v>
      </c>
      <c r="CF1227">
        <v>14671024</v>
      </c>
      <c r="CG1227">
        <v>0</v>
      </c>
      <c r="CH1227" t="s">
        <v>612</v>
      </c>
      <c r="CI1227" t="s">
        <v>616</v>
      </c>
      <c r="CJ1227" t="s">
        <v>617</v>
      </c>
      <c r="CK1227" t="s">
        <v>617</v>
      </c>
      <c r="CL1227" t="s">
        <v>617</v>
      </c>
      <c r="CM1227" t="s">
        <v>617</v>
      </c>
      <c r="CN1227">
        <v>0</v>
      </c>
    </row>
    <row r="1228" spans="1:92" x14ac:dyDescent="0.25">
      <c r="A1228" t="s">
        <v>7315</v>
      </c>
      <c r="B1228" t="s">
        <v>7309</v>
      </c>
      <c r="C1228">
        <v>19</v>
      </c>
      <c r="D1228" t="s">
        <v>597</v>
      </c>
      <c r="E1228">
        <v>66125</v>
      </c>
      <c r="F1228" t="s">
        <v>6771</v>
      </c>
      <c r="G1228" t="s">
        <v>7310</v>
      </c>
      <c r="H1228" t="s">
        <v>7311</v>
      </c>
      <c r="I1228" t="s">
        <v>630</v>
      </c>
      <c r="J1228">
        <v>1093</v>
      </c>
      <c r="K1228">
        <v>6008</v>
      </c>
      <c r="L1228" t="s">
        <v>7316</v>
      </c>
      <c r="M1228" t="s">
        <v>7313</v>
      </c>
      <c r="N1228" t="s">
        <v>6774</v>
      </c>
      <c r="O1228" t="s">
        <v>7314</v>
      </c>
      <c r="P1228" t="s">
        <v>6776</v>
      </c>
      <c r="Q1228" t="s">
        <v>6777</v>
      </c>
      <c r="R1228" t="s">
        <v>6778</v>
      </c>
      <c r="S1228" t="s">
        <v>6779</v>
      </c>
      <c r="T1228" t="s">
        <v>6780</v>
      </c>
      <c r="U1228" t="s">
        <v>3036</v>
      </c>
      <c r="V1228" t="s">
        <v>1577</v>
      </c>
      <c r="W1228">
        <v>43.50891</v>
      </c>
      <c r="X1228">
        <v>-79.646529999999998</v>
      </c>
      <c r="Y1228">
        <v>41372</v>
      </c>
      <c r="Z1228" t="s">
        <v>662</v>
      </c>
      <c r="AA1228" t="s">
        <v>649</v>
      </c>
      <c r="AB1228">
        <v>41372</v>
      </c>
      <c r="AC1228" t="s">
        <v>662</v>
      </c>
      <c r="AD1228" t="s">
        <v>649</v>
      </c>
      <c r="AE1228" t="s">
        <v>612</v>
      </c>
      <c r="AF1228" t="s">
        <v>612</v>
      </c>
      <c r="AG1228" t="s">
        <v>612</v>
      </c>
      <c r="AH1228" t="s">
        <v>612</v>
      </c>
      <c r="AI1228" t="s">
        <v>612</v>
      </c>
      <c r="AJ1228" t="s">
        <v>612</v>
      </c>
      <c r="AK1228" t="s">
        <v>612</v>
      </c>
      <c r="AL1228" t="s">
        <v>612</v>
      </c>
      <c r="AM1228" t="s">
        <v>612</v>
      </c>
      <c r="AN1228" t="s">
        <v>612</v>
      </c>
      <c r="AO1228" t="s">
        <v>612</v>
      </c>
      <c r="AP1228" t="s">
        <v>612</v>
      </c>
      <c r="AQ1228" t="s">
        <v>612</v>
      </c>
      <c r="AR1228" t="s">
        <v>612</v>
      </c>
      <c r="AS1228" t="s">
        <v>612</v>
      </c>
      <c r="AT1228" t="s">
        <v>612</v>
      </c>
      <c r="AU1228" t="s">
        <v>612</v>
      </c>
      <c r="AV1228" t="s">
        <v>614</v>
      </c>
      <c r="AW1228" t="s">
        <v>612</v>
      </c>
      <c r="AX1228">
        <v>4307914</v>
      </c>
      <c r="AY1228" t="s">
        <v>621</v>
      </c>
      <c r="AZ1228" t="s">
        <v>663</v>
      </c>
      <c r="BA1228" t="s">
        <v>470</v>
      </c>
      <c r="BB1228" t="s">
        <v>662</v>
      </c>
      <c r="BC1228">
        <v>41153</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4307914</v>
      </c>
      <c r="BX1228">
        <v>0</v>
      </c>
      <c r="BY1228">
        <v>0</v>
      </c>
      <c r="BZ1228">
        <v>0</v>
      </c>
      <c r="CA1228">
        <v>0</v>
      </c>
      <c r="CB1228">
        <v>0</v>
      </c>
      <c r="CC1228">
        <v>0</v>
      </c>
      <c r="CD1228">
        <v>4307914</v>
      </c>
      <c r="CE1228">
        <v>4307914</v>
      </c>
      <c r="CF1228">
        <v>4307914</v>
      </c>
      <c r="CG1228">
        <v>0</v>
      </c>
      <c r="CH1228" t="s">
        <v>612</v>
      </c>
      <c r="CI1228" t="s">
        <v>616</v>
      </c>
      <c r="CJ1228" t="s">
        <v>617</v>
      </c>
      <c r="CK1228" t="s">
        <v>617</v>
      </c>
      <c r="CL1228" t="s">
        <v>617</v>
      </c>
      <c r="CM1228" t="s">
        <v>617</v>
      </c>
      <c r="CN1228">
        <v>4307914</v>
      </c>
    </row>
    <row r="1229" spans="1:92" x14ac:dyDescent="0.25">
      <c r="A1229" t="s">
        <v>7317</v>
      </c>
      <c r="B1229" t="s">
        <v>7317</v>
      </c>
      <c r="C1229">
        <v>19</v>
      </c>
      <c r="D1229" t="s">
        <v>597</v>
      </c>
      <c r="E1229">
        <v>66125</v>
      </c>
      <c r="F1229" t="s">
        <v>6771</v>
      </c>
      <c r="G1229" t="s">
        <v>7318</v>
      </c>
      <c r="H1229" t="s">
        <v>7319</v>
      </c>
      <c r="I1229" t="s">
        <v>630</v>
      </c>
      <c r="J1229">
        <v>9917</v>
      </c>
      <c r="K1229">
        <v>10325</v>
      </c>
      <c r="L1229" t="s">
        <v>7320</v>
      </c>
      <c r="M1229" t="s">
        <v>7321</v>
      </c>
      <c r="N1229" t="s">
        <v>6787</v>
      </c>
      <c r="O1229" t="s">
        <v>7322</v>
      </c>
      <c r="P1229" t="s">
        <v>6789</v>
      </c>
      <c r="Q1229" t="s">
        <v>6790</v>
      </c>
      <c r="R1229" t="s">
        <v>6791</v>
      </c>
      <c r="S1229" t="s">
        <v>6779</v>
      </c>
      <c r="T1229" t="s">
        <v>6780</v>
      </c>
      <c r="U1229" t="s">
        <v>3036</v>
      </c>
      <c r="V1229" t="s">
        <v>1577</v>
      </c>
      <c r="W1229">
        <v>43.68835</v>
      </c>
      <c r="X1229">
        <v>-79.798770000000005</v>
      </c>
      <c r="Y1229" t="s">
        <v>612</v>
      </c>
      <c r="Z1229" t="s">
        <v>612</v>
      </c>
      <c r="AA1229" t="s">
        <v>612</v>
      </c>
      <c r="AB1229" t="s">
        <v>612</v>
      </c>
      <c r="AC1229" t="s">
        <v>612</v>
      </c>
      <c r="AD1229" t="s">
        <v>612</v>
      </c>
      <c r="AE1229" t="s">
        <v>612</v>
      </c>
      <c r="AF1229" t="s">
        <v>612</v>
      </c>
      <c r="AG1229" t="s">
        <v>612</v>
      </c>
      <c r="AH1229" t="s">
        <v>612</v>
      </c>
      <c r="AI1229" t="s">
        <v>612</v>
      </c>
      <c r="AJ1229" t="s">
        <v>612</v>
      </c>
      <c r="AK1229" t="s">
        <v>612</v>
      </c>
      <c r="AL1229" t="s">
        <v>612</v>
      </c>
      <c r="AM1229" t="s">
        <v>612</v>
      </c>
      <c r="AN1229" t="s">
        <v>612</v>
      </c>
      <c r="AO1229" t="s">
        <v>612</v>
      </c>
      <c r="AP1229" t="s">
        <v>612</v>
      </c>
      <c r="AQ1229" t="s">
        <v>612</v>
      </c>
      <c r="AR1229" t="s">
        <v>612</v>
      </c>
      <c r="AS1229" t="s">
        <v>612</v>
      </c>
      <c r="AT1229" t="s">
        <v>613</v>
      </c>
      <c r="AU1229" t="s">
        <v>612</v>
      </c>
      <c r="AV1229" t="s">
        <v>635</v>
      </c>
      <c r="AW1229">
        <v>39691</v>
      </c>
      <c r="AX1229">
        <v>7836513</v>
      </c>
      <c r="AY1229" t="s">
        <v>621</v>
      </c>
      <c r="AZ1229" t="s">
        <v>145</v>
      </c>
      <c r="BA1229" t="s">
        <v>470</v>
      </c>
      <c r="BB1229" t="s">
        <v>694</v>
      </c>
      <c r="BC1229">
        <v>37135</v>
      </c>
      <c r="BD1229">
        <v>0</v>
      </c>
      <c r="BE1229">
        <v>0</v>
      </c>
      <c r="BF1229">
        <v>0</v>
      </c>
      <c r="BG1229">
        <v>0</v>
      </c>
      <c r="BH1229">
        <v>0</v>
      </c>
      <c r="BI1229">
        <v>0</v>
      </c>
      <c r="BJ1229">
        <v>0</v>
      </c>
      <c r="BK1229">
        <v>0</v>
      </c>
      <c r="BL1229">
        <v>0</v>
      </c>
      <c r="BM1229">
        <v>0</v>
      </c>
      <c r="BN1229">
        <v>0</v>
      </c>
      <c r="BO1229">
        <v>0</v>
      </c>
      <c r="BP1229">
        <v>0</v>
      </c>
      <c r="BQ1229">
        <v>0</v>
      </c>
      <c r="BR1229">
        <v>380136</v>
      </c>
      <c r="BS1229">
        <v>380136</v>
      </c>
      <c r="BT1229">
        <v>7456377</v>
      </c>
      <c r="BU1229">
        <v>0</v>
      </c>
      <c r="BV1229">
        <v>0</v>
      </c>
      <c r="BW1229">
        <v>0</v>
      </c>
      <c r="BX1229">
        <v>0</v>
      </c>
      <c r="BY1229">
        <v>0</v>
      </c>
      <c r="BZ1229">
        <v>0</v>
      </c>
      <c r="CA1229">
        <v>0</v>
      </c>
      <c r="CB1229">
        <v>0</v>
      </c>
      <c r="CC1229">
        <v>0</v>
      </c>
      <c r="CD1229">
        <v>7456377</v>
      </c>
      <c r="CE1229">
        <v>7836513</v>
      </c>
      <c r="CF1229">
        <v>7836513</v>
      </c>
      <c r="CG1229">
        <v>0</v>
      </c>
      <c r="CH1229" t="s">
        <v>612</v>
      </c>
      <c r="CI1229" t="s">
        <v>616</v>
      </c>
      <c r="CJ1229" t="s">
        <v>617</v>
      </c>
      <c r="CK1229" t="s">
        <v>617</v>
      </c>
      <c r="CL1229" t="s">
        <v>617</v>
      </c>
      <c r="CM1229" t="s">
        <v>617</v>
      </c>
      <c r="CN1229">
        <v>0</v>
      </c>
    </row>
    <row r="1230" spans="1:92" x14ac:dyDescent="0.25">
      <c r="A1230" t="s">
        <v>7323</v>
      </c>
      <c r="B1230" t="s">
        <v>7323</v>
      </c>
      <c r="C1230">
        <v>19</v>
      </c>
      <c r="D1230" t="s">
        <v>597</v>
      </c>
      <c r="E1230">
        <v>66125</v>
      </c>
      <c r="F1230" t="s">
        <v>6771</v>
      </c>
      <c r="G1230" t="s">
        <v>7318</v>
      </c>
      <c r="H1230" t="s">
        <v>7319</v>
      </c>
      <c r="I1230" t="s">
        <v>630</v>
      </c>
      <c r="J1230">
        <v>9917</v>
      </c>
      <c r="K1230">
        <v>10325</v>
      </c>
      <c r="L1230" t="s">
        <v>7320</v>
      </c>
      <c r="M1230" t="s">
        <v>7321</v>
      </c>
      <c r="N1230" t="s">
        <v>6787</v>
      </c>
      <c r="O1230" t="s">
        <v>7322</v>
      </c>
      <c r="P1230" t="s">
        <v>6789</v>
      </c>
      <c r="Q1230" t="s">
        <v>6790</v>
      </c>
      <c r="R1230" t="s">
        <v>6791</v>
      </c>
      <c r="S1230" t="s">
        <v>6779</v>
      </c>
      <c r="T1230" t="s">
        <v>6780</v>
      </c>
      <c r="U1230" t="s">
        <v>3036</v>
      </c>
      <c r="V1230" t="s">
        <v>1577</v>
      </c>
      <c r="W1230">
        <v>43.68835</v>
      </c>
      <c r="X1230">
        <v>-79.798770000000005</v>
      </c>
      <c r="Y1230" t="s">
        <v>612</v>
      </c>
      <c r="Z1230" t="s">
        <v>612</v>
      </c>
      <c r="AA1230" t="s">
        <v>612</v>
      </c>
      <c r="AB1230" t="s">
        <v>612</v>
      </c>
      <c r="AC1230" t="s">
        <v>612</v>
      </c>
      <c r="AD1230" t="s">
        <v>612</v>
      </c>
      <c r="AE1230" t="s">
        <v>612</v>
      </c>
      <c r="AF1230" t="s">
        <v>612</v>
      </c>
      <c r="AG1230" t="s">
        <v>612</v>
      </c>
      <c r="AH1230" t="s">
        <v>612</v>
      </c>
      <c r="AI1230" t="s">
        <v>612</v>
      </c>
      <c r="AJ1230" t="s">
        <v>612</v>
      </c>
      <c r="AK1230" t="s">
        <v>612</v>
      </c>
      <c r="AL1230" t="s">
        <v>612</v>
      </c>
      <c r="AM1230" t="s">
        <v>612</v>
      </c>
      <c r="AN1230" t="s">
        <v>612</v>
      </c>
      <c r="AO1230" t="s">
        <v>612</v>
      </c>
      <c r="AP1230" t="s">
        <v>612</v>
      </c>
      <c r="AQ1230" t="s">
        <v>612</v>
      </c>
      <c r="AR1230" t="s">
        <v>612</v>
      </c>
      <c r="AS1230" t="s">
        <v>612</v>
      </c>
      <c r="AT1230" t="s">
        <v>613</v>
      </c>
      <c r="AU1230" t="s">
        <v>612</v>
      </c>
      <c r="AV1230" t="s">
        <v>635</v>
      </c>
      <c r="AW1230">
        <v>39691</v>
      </c>
      <c r="AX1230">
        <v>4120933</v>
      </c>
      <c r="AY1230" t="s">
        <v>621</v>
      </c>
      <c r="AZ1230" t="s">
        <v>140</v>
      </c>
      <c r="BA1230" t="s">
        <v>470</v>
      </c>
      <c r="BB1230" t="s">
        <v>824</v>
      </c>
      <c r="BC1230">
        <v>39326</v>
      </c>
      <c r="BD1230">
        <v>0</v>
      </c>
      <c r="BE1230">
        <v>0</v>
      </c>
      <c r="BF1230">
        <v>0</v>
      </c>
      <c r="BG1230">
        <v>0</v>
      </c>
      <c r="BH1230">
        <v>0</v>
      </c>
      <c r="BI1230">
        <v>0</v>
      </c>
      <c r="BJ1230">
        <v>0</v>
      </c>
      <c r="BK1230">
        <v>0</v>
      </c>
      <c r="BL1230">
        <v>0</v>
      </c>
      <c r="BM1230">
        <v>0</v>
      </c>
      <c r="BN1230">
        <v>0</v>
      </c>
      <c r="BO1230">
        <v>0</v>
      </c>
      <c r="BP1230">
        <v>0</v>
      </c>
      <c r="BQ1230">
        <v>0</v>
      </c>
      <c r="BR1230">
        <v>0</v>
      </c>
      <c r="BS1230">
        <v>0</v>
      </c>
      <c r="BT1230">
        <v>4120933</v>
      </c>
      <c r="BU1230">
        <v>0</v>
      </c>
      <c r="BV1230">
        <v>0</v>
      </c>
      <c r="BW1230">
        <v>0</v>
      </c>
      <c r="BX1230">
        <v>0</v>
      </c>
      <c r="BY1230">
        <v>0</v>
      </c>
      <c r="BZ1230">
        <v>0</v>
      </c>
      <c r="CA1230">
        <v>0</v>
      </c>
      <c r="CB1230">
        <v>0</v>
      </c>
      <c r="CC1230">
        <v>0</v>
      </c>
      <c r="CD1230">
        <v>4120933</v>
      </c>
      <c r="CE1230">
        <v>4120933</v>
      </c>
      <c r="CF1230">
        <v>4120933</v>
      </c>
      <c r="CG1230">
        <v>0</v>
      </c>
      <c r="CH1230" t="s">
        <v>612</v>
      </c>
      <c r="CI1230" t="s">
        <v>616</v>
      </c>
      <c r="CJ1230" t="s">
        <v>617</v>
      </c>
      <c r="CK1230" t="s">
        <v>617</v>
      </c>
      <c r="CL1230" t="s">
        <v>617</v>
      </c>
      <c r="CM1230" t="s">
        <v>617</v>
      </c>
      <c r="CN1230">
        <v>0</v>
      </c>
    </row>
    <row r="1231" spans="1:92" x14ac:dyDescent="0.25">
      <c r="A1231" t="s">
        <v>7324</v>
      </c>
      <c r="B1231" t="s">
        <v>7324</v>
      </c>
      <c r="C1231">
        <v>19</v>
      </c>
      <c r="D1231" t="s">
        <v>597</v>
      </c>
      <c r="E1231">
        <v>66125</v>
      </c>
      <c r="F1231" t="s">
        <v>6771</v>
      </c>
      <c r="G1231" t="s">
        <v>7325</v>
      </c>
      <c r="H1231" t="s">
        <v>7326</v>
      </c>
      <c r="I1231" t="s">
        <v>630</v>
      </c>
      <c r="J1231">
        <v>1131</v>
      </c>
      <c r="K1231">
        <v>6027</v>
      </c>
      <c r="L1231" t="s">
        <v>7327</v>
      </c>
      <c r="M1231" t="s">
        <v>7328</v>
      </c>
      <c r="N1231" t="s">
        <v>6774</v>
      </c>
      <c r="O1231" t="s">
        <v>7329</v>
      </c>
      <c r="P1231" t="s">
        <v>6776</v>
      </c>
      <c r="Q1231" t="s">
        <v>6777</v>
      </c>
      <c r="R1231" t="s">
        <v>6778</v>
      </c>
      <c r="S1231" t="s">
        <v>6779</v>
      </c>
      <c r="T1231" t="s">
        <v>6780</v>
      </c>
      <c r="U1231" t="s">
        <v>3036</v>
      </c>
      <c r="V1231" t="s">
        <v>1577</v>
      </c>
      <c r="W1231">
        <v>43.596719999999998</v>
      </c>
      <c r="X1231">
        <v>-79.657200000000003</v>
      </c>
      <c r="Y1231" t="s">
        <v>612</v>
      </c>
      <c r="Z1231" t="s">
        <v>612</v>
      </c>
      <c r="AA1231" t="s">
        <v>612</v>
      </c>
      <c r="AB1231" t="s">
        <v>612</v>
      </c>
      <c r="AC1231" t="s">
        <v>612</v>
      </c>
      <c r="AD1231" t="s">
        <v>612</v>
      </c>
      <c r="AE1231" t="s">
        <v>612</v>
      </c>
      <c r="AF1231" t="s">
        <v>612</v>
      </c>
      <c r="AG1231" t="s">
        <v>612</v>
      </c>
      <c r="AH1231" t="s">
        <v>612</v>
      </c>
      <c r="AI1231" t="s">
        <v>612</v>
      </c>
      <c r="AJ1231" t="s">
        <v>612</v>
      </c>
      <c r="AK1231" t="s">
        <v>612</v>
      </c>
      <c r="AL1231" t="s">
        <v>612</v>
      </c>
      <c r="AM1231" t="s">
        <v>612</v>
      </c>
      <c r="AN1231" t="s">
        <v>612</v>
      </c>
      <c r="AO1231" t="s">
        <v>612</v>
      </c>
      <c r="AP1231" t="s">
        <v>612</v>
      </c>
      <c r="AQ1231" t="s">
        <v>612</v>
      </c>
      <c r="AR1231" t="s">
        <v>612</v>
      </c>
      <c r="AS1231" t="s">
        <v>612</v>
      </c>
      <c r="AT1231" t="s">
        <v>613</v>
      </c>
      <c r="AU1231" t="s">
        <v>612</v>
      </c>
      <c r="AV1231" t="s">
        <v>635</v>
      </c>
      <c r="AW1231">
        <v>39691</v>
      </c>
      <c r="AX1231">
        <v>4112737</v>
      </c>
      <c r="AY1231" t="s">
        <v>621</v>
      </c>
      <c r="AZ1231" t="s">
        <v>140</v>
      </c>
      <c r="BA1231" t="s">
        <v>470</v>
      </c>
      <c r="BB1231" t="s">
        <v>975</v>
      </c>
      <c r="BC1231">
        <v>38596</v>
      </c>
      <c r="BD1231">
        <v>0</v>
      </c>
      <c r="BE1231">
        <v>0</v>
      </c>
      <c r="BF1231">
        <v>0</v>
      </c>
      <c r="BG1231">
        <v>0</v>
      </c>
      <c r="BH1231">
        <v>0</v>
      </c>
      <c r="BI1231">
        <v>0</v>
      </c>
      <c r="BJ1231">
        <v>0</v>
      </c>
      <c r="BK1231">
        <v>0</v>
      </c>
      <c r="BL1231">
        <v>0</v>
      </c>
      <c r="BM1231">
        <v>0</v>
      </c>
      <c r="BN1231">
        <v>0</v>
      </c>
      <c r="BO1231">
        <v>0</v>
      </c>
      <c r="BP1231">
        <v>0</v>
      </c>
      <c r="BQ1231">
        <v>0</v>
      </c>
      <c r="BR1231">
        <v>0</v>
      </c>
      <c r="BS1231">
        <v>0</v>
      </c>
      <c r="BT1231">
        <v>4112737</v>
      </c>
      <c r="BU1231">
        <v>0</v>
      </c>
      <c r="BV1231">
        <v>0</v>
      </c>
      <c r="BW1231">
        <v>0</v>
      </c>
      <c r="BX1231">
        <v>0</v>
      </c>
      <c r="BY1231">
        <v>0</v>
      </c>
      <c r="BZ1231">
        <v>0</v>
      </c>
      <c r="CA1231">
        <v>0</v>
      </c>
      <c r="CB1231">
        <v>0</v>
      </c>
      <c r="CC1231">
        <v>0</v>
      </c>
      <c r="CD1231">
        <v>4112737</v>
      </c>
      <c r="CE1231">
        <v>4112737</v>
      </c>
      <c r="CF1231">
        <v>4112737</v>
      </c>
      <c r="CG1231">
        <v>0</v>
      </c>
      <c r="CH1231" t="s">
        <v>612</v>
      </c>
      <c r="CI1231" t="s">
        <v>616</v>
      </c>
      <c r="CJ1231" t="s">
        <v>617</v>
      </c>
      <c r="CK1231" t="s">
        <v>617</v>
      </c>
      <c r="CL1231" t="s">
        <v>617</v>
      </c>
      <c r="CM1231" t="s">
        <v>617</v>
      </c>
      <c r="CN1231">
        <v>0</v>
      </c>
    </row>
    <row r="1232" spans="1:92" x14ac:dyDescent="0.25">
      <c r="A1232" t="s">
        <v>7330</v>
      </c>
      <c r="B1232" t="s">
        <v>7330</v>
      </c>
      <c r="C1232">
        <v>19</v>
      </c>
      <c r="D1232" t="s">
        <v>597</v>
      </c>
      <c r="E1232">
        <v>66125</v>
      </c>
      <c r="F1232" t="s">
        <v>6771</v>
      </c>
      <c r="G1232" t="s">
        <v>7331</v>
      </c>
      <c r="H1232" t="s">
        <v>7332</v>
      </c>
      <c r="I1232" t="s">
        <v>630</v>
      </c>
      <c r="J1232">
        <v>1141</v>
      </c>
      <c r="K1232">
        <v>6033</v>
      </c>
      <c r="L1232" t="s">
        <v>7333</v>
      </c>
      <c r="M1232" t="s">
        <v>7334</v>
      </c>
      <c r="N1232" t="s">
        <v>6787</v>
      </c>
      <c r="O1232" t="s">
        <v>7335</v>
      </c>
      <c r="P1232" t="s">
        <v>6789</v>
      </c>
      <c r="Q1232" t="s">
        <v>6790</v>
      </c>
      <c r="R1232" t="s">
        <v>6791</v>
      </c>
      <c r="S1232" t="s">
        <v>6779</v>
      </c>
      <c r="T1232" t="s">
        <v>6780</v>
      </c>
      <c r="U1232" t="s">
        <v>3036</v>
      </c>
      <c r="V1232" t="s">
        <v>1577</v>
      </c>
      <c r="W1232">
        <v>43.641289999999998</v>
      </c>
      <c r="X1232">
        <v>-79.809449999999998</v>
      </c>
      <c r="Y1232" t="s">
        <v>612</v>
      </c>
      <c r="Z1232" t="s">
        <v>612</v>
      </c>
      <c r="AA1232" t="s">
        <v>612</v>
      </c>
      <c r="AB1232" t="s">
        <v>612</v>
      </c>
      <c r="AC1232" t="s">
        <v>612</v>
      </c>
      <c r="AD1232" t="s">
        <v>612</v>
      </c>
      <c r="AE1232" t="s">
        <v>612</v>
      </c>
      <c r="AF1232" t="s">
        <v>612</v>
      </c>
      <c r="AG1232" t="s">
        <v>612</v>
      </c>
      <c r="AH1232" t="s">
        <v>612</v>
      </c>
      <c r="AI1232" t="s">
        <v>612</v>
      </c>
      <c r="AJ1232" t="s">
        <v>612</v>
      </c>
      <c r="AK1232" t="s">
        <v>612</v>
      </c>
      <c r="AL1232" t="s">
        <v>612</v>
      </c>
      <c r="AM1232" t="s">
        <v>612</v>
      </c>
      <c r="AN1232" t="s">
        <v>612</v>
      </c>
      <c r="AO1232" t="s">
        <v>612</v>
      </c>
      <c r="AP1232" t="s">
        <v>612</v>
      </c>
      <c r="AQ1232" t="s">
        <v>612</v>
      </c>
      <c r="AR1232" t="s">
        <v>612</v>
      </c>
      <c r="AS1232" t="s">
        <v>612</v>
      </c>
      <c r="AT1232" t="s">
        <v>613</v>
      </c>
      <c r="AU1232" t="s">
        <v>612</v>
      </c>
      <c r="AV1232" t="s">
        <v>635</v>
      </c>
      <c r="AW1232">
        <v>39691</v>
      </c>
      <c r="AX1232">
        <v>1017751</v>
      </c>
      <c r="AY1232" t="s">
        <v>621</v>
      </c>
      <c r="AZ1232" t="s">
        <v>140</v>
      </c>
      <c r="BA1232" t="s">
        <v>470</v>
      </c>
      <c r="BB1232" t="s">
        <v>2212</v>
      </c>
      <c r="BC1232">
        <v>36404</v>
      </c>
      <c r="BD1232">
        <v>0</v>
      </c>
      <c r="BE1232">
        <v>0</v>
      </c>
      <c r="BF1232">
        <v>0</v>
      </c>
      <c r="BG1232">
        <v>0</v>
      </c>
      <c r="BH1232">
        <v>0</v>
      </c>
      <c r="BI1232">
        <v>0</v>
      </c>
      <c r="BJ1232">
        <v>0</v>
      </c>
      <c r="BK1232">
        <v>0</v>
      </c>
      <c r="BL1232">
        <v>0</v>
      </c>
      <c r="BM1232">
        <v>0</v>
      </c>
      <c r="BN1232">
        <v>0</v>
      </c>
      <c r="BO1232">
        <v>0</v>
      </c>
      <c r="BP1232">
        <v>0</v>
      </c>
      <c r="BQ1232">
        <v>0</v>
      </c>
      <c r="BR1232">
        <v>0</v>
      </c>
      <c r="BS1232">
        <v>0</v>
      </c>
      <c r="BT1232">
        <v>1017751</v>
      </c>
      <c r="BU1232">
        <v>0</v>
      </c>
      <c r="BV1232">
        <v>0</v>
      </c>
      <c r="BW1232">
        <v>0</v>
      </c>
      <c r="BX1232">
        <v>0</v>
      </c>
      <c r="BY1232">
        <v>0</v>
      </c>
      <c r="BZ1232">
        <v>0</v>
      </c>
      <c r="CA1232">
        <v>0</v>
      </c>
      <c r="CB1232">
        <v>0</v>
      </c>
      <c r="CC1232">
        <v>0</v>
      </c>
      <c r="CD1232">
        <v>1017751</v>
      </c>
      <c r="CE1232">
        <v>1017751</v>
      </c>
      <c r="CF1232">
        <v>1017751</v>
      </c>
      <c r="CG1232">
        <v>0</v>
      </c>
      <c r="CH1232" t="s">
        <v>612</v>
      </c>
      <c r="CI1232" t="s">
        <v>616</v>
      </c>
      <c r="CJ1232" t="s">
        <v>617</v>
      </c>
      <c r="CK1232" t="s">
        <v>617</v>
      </c>
      <c r="CL1232" t="s">
        <v>617</v>
      </c>
      <c r="CM1232" t="s">
        <v>617</v>
      </c>
      <c r="CN1232">
        <v>0</v>
      </c>
    </row>
    <row r="1233" spans="1:92" x14ac:dyDescent="0.25">
      <c r="A1233" t="s">
        <v>7336</v>
      </c>
      <c r="B1233" t="s">
        <v>7336</v>
      </c>
      <c r="C1233">
        <v>19</v>
      </c>
      <c r="D1233" t="s">
        <v>597</v>
      </c>
      <c r="E1233">
        <v>66125</v>
      </c>
      <c r="F1233" t="s">
        <v>6771</v>
      </c>
      <c r="G1233" t="s">
        <v>7331</v>
      </c>
      <c r="H1233" t="s">
        <v>7332</v>
      </c>
      <c r="I1233" t="s">
        <v>630</v>
      </c>
      <c r="J1233">
        <v>1141</v>
      </c>
      <c r="K1233">
        <v>6033</v>
      </c>
      <c r="L1233" t="s">
        <v>7333</v>
      </c>
      <c r="M1233" t="s">
        <v>7334</v>
      </c>
      <c r="N1233" t="s">
        <v>6787</v>
      </c>
      <c r="O1233" t="s">
        <v>7335</v>
      </c>
      <c r="P1233" t="s">
        <v>6789</v>
      </c>
      <c r="Q1233" t="s">
        <v>6790</v>
      </c>
      <c r="R1233" t="s">
        <v>6791</v>
      </c>
      <c r="S1233" t="s">
        <v>6779</v>
      </c>
      <c r="T1233" t="s">
        <v>6780</v>
      </c>
      <c r="U1233" t="s">
        <v>3036</v>
      </c>
      <c r="V1233" t="s">
        <v>1577</v>
      </c>
      <c r="W1233">
        <v>43.641289999999998</v>
      </c>
      <c r="X1233">
        <v>-79.809449999999998</v>
      </c>
      <c r="Y1233" t="s">
        <v>752</v>
      </c>
      <c r="Z1233" t="s">
        <v>752</v>
      </c>
      <c r="AA1233" t="s">
        <v>752</v>
      </c>
      <c r="AB1233" t="s">
        <v>612</v>
      </c>
      <c r="AC1233" t="s">
        <v>612</v>
      </c>
      <c r="AD1233" t="s">
        <v>612</v>
      </c>
      <c r="AE1233" t="s">
        <v>752</v>
      </c>
      <c r="AF1233" t="s">
        <v>752</v>
      </c>
      <c r="AG1233" t="s">
        <v>752</v>
      </c>
      <c r="AH1233" t="s">
        <v>612</v>
      </c>
      <c r="AI1233" t="s">
        <v>612</v>
      </c>
      <c r="AJ1233" t="s">
        <v>612</v>
      </c>
      <c r="AK1233" t="s">
        <v>612</v>
      </c>
      <c r="AL1233" t="s">
        <v>612</v>
      </c>
      <c r="AM1233" t="s">
        <v>612</v>
      </c>
      <c r="AN1233" t="s">
        <v>612</v>
      </c>
      <c r="AO1233" t="s">
        <v>612</v>
      </c>
      <c r="AP1233" t="s">
        <v>612</v>
      </c>
      <c r="AQ1233">
        <v>438</v>
      </c>
      <c r="AR1233" t="s">
        <v>612</v>
      </c>
      <c r="AS1233" t="s">
        <v>612</v>
      </c>
      <c r="AT1233" t="s">
        <v>613</v>
      </c>
      <c r="AU1233" t="s">
        <v>612</v>
      </c>
      <c r="AV1233" t="s">
        <v>635</v>
      </c>
      <c r="AW1233">
        <v>41858</v>
      </c>
      <c r="AX1233">
        <v>8200000</v>
      </c>
      <c r="AY1233" t="s">
        <v>621</v>
      </c>
      <c r="AZ1233" t="s">
        <v>145</v>
      </c>
      <c r="BA1233" t="s">
        <v>460</v>
      </c>
      <c r="BB1233" t="s">
        <v>736</v>
      </c>
      <c r="BC1233">
        <v>42980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7735424</v>
      </c>
      <c r="BY1233">
        <v>0</v>
      </c>
      <c r="BZ1233">
        <v>0</v>
      </c>
      <c r="CA1233">
        <v>0</v>
      </c>
      <c r="CB1233">
        <v>0</v>
      </c>
      <c r="CC1233">
        <v>0</v>
      </c>
      <c r="CD1233">
        <v>7735424</v>
      </c>
      <c r="CE1233">
        <v>7735424</v>
      </c>
      <c r="CF1233">
        <v>8200000</v>
      </c>
      <c r="CG1233">
        <v>464576</v>
      </c>
      <c r="CH1233" t="s">
        <v>612</v>
      </c>
      <c r="CI1233" t="s">
        <v>616</v>
      </c>
      <c r="CJ1233" t="s">
        <v>753</v>
      </c>
      <c r="CK1233" t="s">
        <v>754</v>
      </c>
      <c r="CL1233" t="s">
        <v>617</v>
      </c>
      <c r="CM1233" t="s">
        <v>617</v>
      </c>
      <c r="CN1233">
        <v>7735424</v>
      </c>
    </row>
    <row r="1234" spans="1:92" x14ac:dyDescent="0.25">
      <c r="A1234" t="s">
        <v>7337</v>
      </c>
      <c r="B1234" t="s">
        <v>7337</v>
      </c>
      <c r="C1234">
        <v>19</v>
      </c>
      <c r="D1234" t="s">
        <v>597</v>
      </c>
      <c r="E1234">
        <v>66125</v>
      </c>
      <c r="F1234" t="s">
        <v>6771</v>
      </c>
      <c r="G1234" t="s">
        <v>7338</v>
      </c>
      <c r="H1234" t="s">
        <v>7339</v>
      </c>
      <c r="I1234" t="s">
        <v>630</v>
      </c>
      <c r="J1234">
        <v>14543</v>
      </c>
      <c r="K1234">
        <v>18029</v>
      </c>
      <c r="L1234" t="s">
        <v>7340</v>
      </c>
      <c r="M1234" t="s">
        <v>7341</v>
      </c>
      <c r="N1234" t="s">
        <v>6787</v>
      </c>
      <c r="O1234" t="s">
        <v>7342</v>
      </c>
      <c r="P1234" t="s">
        <v>6789</v>
      </c>
      <c r="Q1234" t="s">
        <v>6790</v>
      </c>
      <c r="R1234" t="s">
        <v>6791</v>
      </c>
      <c r="S1234" t="s">
        <v>6779</v>
      </c>
      <c r="T1234" t="s">
        <v>6780</v>
      </c>
      <c r="U1234" t="s">
        <v>3036</v>
      </c>
      <c r="V1234" t="s">
        <v>1577</v>
      </c>
      <c r="W1234">
        <v>43.659273210000002</v>
      </c>
      <c r="X1234">
        <v>-79.803510110000005</v>
      </c>
      <c r="Y1234" t="s">
        <v>612</v>
      </c>
      <c r="Z1234" t="s">
        <v>612</v>
      </c>
      <c r="AA1234" t="s">
        <v>612</v>
      </c>
      <c r="AB1234" t="s">
        <v>612</v>
      </c>
      <c r="AC1234" t="s">
        <v>612</v>
      </c>
      <c r="AD1234" t="s">
        <v>612</v>
      </c>
      <c r="AE1234" t="s">
        <v>612</v>
      </c>
      <c r="AF1234" t="s">
        <v>612</v>
      </c>
      <c r="AG1234" t="s">
        <v>612</v>
      </c>
      <c r="AH1234" t="s">
        <v>612</v>
      </c>
      <c r="AI1234" t="s">
        <v>612</v>
      </c>
      <c r="AJ1234" t="s">
        <v>612</v>
      </c>
      <c r="AK1234" t="s">
        <v>612</v>
      </c>
      <c r="AL1234" t="s">
        <v>612</v>
      </c>
      <c r="AM1234" t="s">
        <v>612</v>
      </c>
      <c r="AN1234" t="s">
        <v>612</v>
      </c>
      <c r="AO1234" t="s">
        <v>612</v>
      </c>
      <c r="AP1234" t="s">
        <v>612</v>
      </c>
      <c r="AQ1234" t="s">
        <v>612</v>
      </c>
      <c r="AR1234" t="s">
        <v>612</v>
      </c>
      <c r="AS1234" t="s">
        <v>612</v>
      </c>
      <c r="AT1234" t="s">
        <v>613</v>
      </c>
      <c r="AU1234" t="s">
        <v>612</v>
      </c>
      <c r="AV1234" t="s">
        <v>614</v>
      </c>
      <c r="AW1234" t="s">
        <v>612</v>
      </c>
      <c r="AX1234">
        <v>10656921</v>
      </c>
      <c r="AY1234" t="s">
        <v>621</v>
      </c>
      <c r="AZ1234" t="s">
        <v>145</v>
      </c>
      <c r="BA1234" t="s">
        <v>470</v>
      </c>
      <c r="BB1234" t="s">
        <v>662</v>
      </c>
      <c r="BC1234">
        <v>41153</v>
      </c>
      <c r="BD1234">
        <v>0</v>
      </c>
      <c r="BE1234">
        <v>0</v>
      </c>
      <c r="BF1234">
        <v>0</v>
      </c>
      <c r="BG1234">
        <v>0</v>
      </c>
      <c r="BH1234">
        <v>0</v>
      </c>
      <c r="BI1234">
        <v>0</v>
      </c>
      <c r="BJ1234">
        <v>0</v>
      </c>
      <c r="BK1234">
        <v>0</v>
      </c>
      <c r="BL1234">
        <v>0</v>
      </c>
      <c r="BM1234">
        <v>0</v>
      </c>
      <c r="BN1234">
        <v>0</v>
      </c>
      <c r="BO1234">
        <v>0</v>
      </c>
      <c r="BP1234">
        <v>0</v>
      </c>
      <c r="BQ1234">
        <v>0</v>
      </c>
      <c r="BR1234">
        <v>0</v>
      </c>
      <c r="BS1234">
        <v>0</v>
      </c>
      <c r="BT1234">
        <v>9760870</v>
      </c>
      <c r="BU1234">
        <v>0</v>
      </c>
      <c r="BV1234">
        <v>896051</v>
      </c>
      <c r="BW1234">
        <v>0</v>
      </c>
      <c r="BX1234">
        <v>0</v>
      </c>
      <c r="BY1234">
        <v>0</v>
      </c>
      <c r="BZ1234">
        <v>0</v>
      </c>
      <c r="CA1234">
        <v>0</v>
      </c>
      <c r="CB1234">
        <v>0</v>
      </c>
      <c r="CC1234">
        <v>0</v>
      </c>
      <c r="CD1234">
        <v>10656921</v>
      </c>
      <c r="CE1234">
        <v>10656921</v>
      </c>
      <c r="CF1234">
        <v>10656921</v>
      </c>
      <c r="CG1234">
        <v>0</v>
      </c>
      <c r="CH1234" t="s">
        <v>612</v>
      </c>
      <c r="CI1234" t="s">
        <v>616</v>
      </c>
      <c r="CJ1234" t="s">
        <v>617</v>
      </c>
      <c r="CK1234" t="s">
        <v>617</v>
      </c>
      <c r="CL1234" t="s">
        <v>617</v>
      </c>
      <c r="CM1234" t="s">
        <v>617</v>
      </c>
      <c r="CN1234">
        <v>0</v>
      </c>
    </row>
    <row r="1235" spans="1:92" x14ac:dyDescent="0.25">
      <c r="A1235" t="s">
        <v>7343</v>
      </c>
      <c r="B1235" t="s">
        <v>7343</v>
      </c>
      <c r="C1235">
        <v>19</v>
      </c>
      <c r="D1235" t="s">
        <v>597</v>
      </c>
      <c r="E1235">
        <v>66125</v>
      </c>
      <c r="F1235" t="s">
        <v>6771</v>
      </c>
      <c r="G1235" t="s">
        <v>7344</v>
      </c>
      <c r="H1235" t="s">
        <v>7345</v>
      </c>
      <c r="I1235" t="s">
        <v>630</v>
      </c>
      <c r="J1235">
        <v>35</v>
      </c>
      <c r="K1235">
        <v>5074</v>
      </c>
      <c r="L1235" t="s">
        <v>7346</v>
      </c>
      <c r="M1235" t="s">
        <v>7347</v>
      </c>
      <c r="N1235" t="s">
        <v>6803</v>
      </c>
      <c r="O1235" t="s">
        <v>7348</v>
      </c>
      <c r="P1235" t="s">
        <v>6805</v>
      </c>
      <c r="Q1235" t="s">
        <v>6806</v>
      </c>
      <c r="R1235" t="s">
        <v>6807</v>
      </c>
      <c r="S1235" t="s">
        <v>6779</v>
      </c>
      <c r="T1235" t="s">
        <v>6780</v>
      </c>
      <c r="U1235" t="s">
        <v>3036</v>
      </c>
      <c r="V1235" t="s">
        <v>1577</v>
      </c>
      <c r="W1235">
        <v>43.886650000000003</v>
      </c>
      <c r="X1235">
        <v>-79.741100000000003</v>
      </c>
      <c r="Y1235" t="s">
        <v>612</v>
      </c>
      <c r="Z1235" t="s">
        <v>612</v>
      </c>
      <c r="AA1235" t="s">
        <v>612</v>
      </c>
      <c r="AB1235" t="s">
        <v>612</v>
      </c>
      <c r="AC1235" t="s">
        <v>612</v>
      </c>
      <c r="AD1235" t="s">
        <v>612</v>
      </c>
      <c r="AE1235" t="s">
        <v>612</v>
      </c>
      <c r="AF1235" t="s">
        <v>612</v>
      </c>
      <c r="AG1235" t="s">
        <v>612</v>
      </c>
      <c r="AH1235" t="s">
        <v>612</v>
      </c>
      <c r="AI1235" t="s">
        <v>612</v>
      </c>
      <c r="AJ1235" t="s">
        <v>612</v>
      </c>
      <c r="AK1235" t="s">
        <v>612</v>
      </c>
      <c r="AL1235" t="s">
        <v>612</v>
      </c>
      <c r="AM1235" t="s">
        <v>612</v>
      </c>
      <c r="AN1235" t="s">
        <v>612</v>
      </c>
      <c r="AO1235" t="s">
        <v>612</v>
      </c>
      <c r="AP1235" t="s">
        <v>612</v>
      </c>
      <c r="AQ1235" t="s">
        <v>612</v>
      </c>
      <c r="AR1235" t="s">
        <v>612</v>
      </c>
      <c r="AS1235" t="s">
        <v>612</v>
      </c>
      <c r="AT1235" t="s">
        <v>613</v>
      </c>
      <c r="AU1235" t="s">
        <v>612</v>
      </c>
      <c r="AV1235" t="s">
        <v>635</v>
      </c>
      <c r="AW1235">
        <v>39691</v>
      </c>
      <c r="AX1235">
        <v>6625343</v>
      </c>
      <c r="AY1235" t="s">
        <v>621</v>
      </c>
      <c r="AZ1235" t="s">
        <v>140</v>
      </c>
      <c r="BA1235" t="s">
        <v>470</v>
      </c>
      <c r="BB1235" t="s">
        <v>941</v>
      </c>
      <c r="BC1235">
        <v>39692</v>
      </c>
      <c r="BD1235">
        <v>0</v>
      </c>
      <c r="BE1235">
        <v>0</v>
      </c>
      <c r="BF1235">
        <v>0</v>
      </c>
      <c r="BG1235">
        <v>0</v>
      </c>
      <c r="BH1235">
        <v>0</v>
      </c>
      <c r="BI1235">
        <v>0</v>
      </c>
      <c r="BJ1235">
        <v>0</v>
      </c>
      <c r="BK1235">
        <v>0</v>
      </c>
      <c r="BL1235">
        <v>0</v>
      </c>
      <c r="BM1235">
        <v>0</v>
      </c>
      <c r="BN1235">
        <v>0</v>
      </c>
      <c r="BO1235">
        <v>0</v>
      </c>
      <c r="BP1235">
        <v>0</v>
      </c>
      <c r="BQ1235">
        <v>0</v>
      </c>
      <c r="BR1235">
        <v>0</v>
      </c>
      <c r="BS1235">
        <v>0</v>
      </c>
      <c r="BT1235">
        <v>6625343</v>
      </c>
      <c r="BU1235">
        <v>0</v>
      </c>
      <c r="BV1235">
        <v>0</v>
      </c>
      <c r="BW1235">
        <v>0</v>
      </c>
      <c r="BX1235">
        <v>0</v>
      </c>
      <c r="BY1235">
        <v>0</v>
      </c>
      <c r="BZ1235">
        <v>0</v>
      </c>
      <c r="CA1235">
        <v>0</v>
      </c>
      <c r="CB1235">
        <v>0</v>
      </c>
      <c r="CC1235">
        <v>0</v>
      </c>
      <c r="CD1235">
        <v>6625343</v>
      </c>
      <c r="CE1235">
        <v>6625343</v>
      </c>
      <c r="CF1235">
        <v>6625343</v>
      </c>
      <c r="CG1235">
        <v>0</v>
      </c>
      <c r="CH1235" t="s">
        <v>612</v>
      </c>
      <c r="CI1235" t="s">
        <v>616</v>
      </c>
      <c r="CJ1235" t="s">
        <v>617</v>
      </c>
      <c r="CK1235" t="s">
        <v>617</v>
      </c>
      <c r="CL1235" t="s">
        <v>617</v>
      </c>
      <c r="CM1235" t="s">
        <v>617</v>
      </c>
      <c r="CN1235">
        <v>0</v>
      </c>
    </row>
    <row r="1236" spans="1:92" x14ac:dyDescent="0.25">
      <c r="A1236" t="s">
        <v>7349</v>
      </c>
      <c r="B1236" t="s">
        <v>7349</v>
      </c>
      <c r="C1236">
        <v>19</v>
      </c>
      <c r="D1236" t="s">
        <v>597</v>
      </c>
      <c r="E1236">
        <v>66125</v>
      </c>
      <c r="F1236" t="s">
        <v>6771</v>
      </c>
      <c r="G1236" t="s">
        <v>7344</v>
      </c>
      <c r="H1236" t="s">
        <v>7345</v>
      </c>
      <c r="I1236" t="s">
        <v>630</v>
      </c>
      <c r="J1236">
        <v>35</v>
      </c>
      <c r="K1236">
        <v>5074</v>
      </c>
      <c r="L1236" t="s">
        <v>7346</v>
      </c>
      <c r="M1236" t="s">
        <v>7347</v>
      </c>
      <c r="N1236" t="s">
        <v>6803</v>
      </c>
      <c r="O1236" t="s">
        <v>7348</v>
      </c>
      <c r="P1236" t="s">
        <v>6805</v>
      </c>
      <c r="Q1236" t="s">
        <v>6806</v>
      </c>
      <c r="R1236" t="s">
        <v>6807</v>
      </c>
      <c r="S1236" t="s">
        <v>6779</v>
      </c>
      <c r="T1236" t="s">
        <v>6780</v>
      </c>
      <c r="U1236" t="s">
        <v>3036</v>
      </c>
      <c r="V1236" t="s">
        <v>1577</v>
      </c>
      <c r="W1236">
        <v>43.886650000000003</v>
      </c>
      <c r="X1236">
        <v>-79.741100000000003</v>
      </c>
      <c r="Y1236" t="s">
        <v>612</v>
      </c>
      <c r="Z1236" t="s">
        <v>612</v>
      </c>
      <c r="AA1236" t="s">
        <v>612</v>
      </c>
      <c r="AB1236" t="s">
        <v>612</v>
      </c>
      <c r="AC1236" t="s">
        <v>612</v>
      </c>
      <c r="AD1236" t="s">
        <v>612</v>
      </c>
      <c r="AE1236" t="s">
        <v>612</v>
      </c>
      <c r="AF1236" t="s">
        <v>612</v>
      </c>
      <c r="AG1236" t="s">
        <v>612</v>
      </c>
      <c r="AH1236" t="s">
        <v>612</v>
      </c>
      <c r="AI1236" t="s">
        <v>612</v>
      </c>
      <c r="AJ1236" t="s">
        <v>612</v>
      </c>
      <c r="AK1236" t="s">
        <v>612</v>
      </c>
      <c r="AL1236" t="s">
        <v>612</v>
      </c>
      <c r="AM1236" t="s">
        <v>612</v>
      </c>
      <c r="AN1236" t="s">
        <v>612</v>
      </c>
      <c r="AO1236" t="s">
        <v>612</v>
      </c>
      <c r="AP1236" t="s">
        <v>612</v>
      </c>
      <c r="AQ1236" t="s">
        <v>612</v>
      </c>
      <c r="AR1236" t="s">
        <v>612</v>
      </c>
      <c r="AS1236" t="s">
        <v>612</v>
      </c>
      <c r="AT1236" t="s">
        <v>613</v>
      </c>
      <c r="AU1236" t="s">
        <v>612</v>
      </c>
      <c r="AV1236" t="s">
        <v>614</v>
      </c>
      <c r="AW1236" t="s">
        <v>612</v>
      </c>
      <c r="AX1236">
        <v>11873434</v>
      </c>
      <c r="AY1236" t="s">
        <v>621</v>
      </c>
      <c r="AZ1236" t="s">
        <v>145</v>
      </c>
      <c r="BA1236" t="s">
        <v>470</v>
      </c>
      <c r="BB1236" t="s">
        <v>803</v>
      </c>
      <c r="BC1236">
        <v>40787</v>
      </c>
      <c r="BD1236">
        <v>0</v>
      </c>
      <c r="BE1236">
        <v>0</v>
      </c>
      <c r="BF1236">
        <v>0</v>
      </c>
      <c r="BG1236">
        <v>0</v>
      </c>
      <c r="BH1236">
        <v>0</v>
      </c>
      <c r="BI1236">
        <v>0</v>
      </c>
      <c r="BJ1236">
        <v>0</v>
      </c>
      <c r="BK1236">
        <v>0</v>
      </c>
      <c r="BL1236">
        <v>0</v>
      </c>
      <c r="BM1236">
        <v>0</v>
      </c>
      <c r="BN1236">
        <v>0</v>
      </c>
      <c r="BO1236">
        <v>0</v>
      </c>
      <c r="BP1236">
        <v>0</v>
      </c>
      <c r="BQ1236">
        <v>0</v>
      </c>
      <c r="BR1236">
        <v>0</v>
      </c>
      <c r="BS1236">
        <v>0</v>
      </c>
      <c r="BT1236">
        <v>11873434</v>
      </c>
      <c r="BU1236">
        <v>0</v>
      </c>
      <c r="BV1236">
        <v>0</v>
      </c>
      <c r="BW1236">
        <v>0</v>
      </c>
      <c r="BX1236">
        <v>0</v>
      </c>
      <c r="BY1236">
        <v>0</v>
      </c>
      <c r="BZ1236">
        <v>0</v>
      </c>
      <c r="CA1236">
        <v>0</v>
      </c>
      <c r="CB1236">
        <v>0</v>
      </c>
      <c r="CC1236">
        <v>0</v>
      </c>
      <c r="CD1236">
        <v>11873434</v>
      </c>
      <c r="CE1236">
        <v>11873434</v>
      </c>
      <c r="CF1236">
        <v>11873434</v>
      </c>
      <c r="CG1236">
        <v>0</v>
      </c>
      <c r="CH1236" t="s">
        <v>612</v>
      </c>
      <c r="CI1236" t="s">
        <v>616</v>
      </c>
      <c r="CJ1236" t="s">
        <v>617</v>
      </c>
      <c r="CK1236" t="s">
        <v>617</v>
      </c>
      <c r="CL1236" t="s">
        <v>617</v>
      </c>
      <c r="CM1236" t="s">
        <v>617</v>
      </c>
      <c r="CN1236">
        <v>0</v>
      </c>
    </row>
    <row r="1237" spans="1:92" x14ac:dyDescent="0.25">
      <c r="A1237" t="s">
        <v>7350</v>
      </c>
      <c r="B1237" t="s">
        <v>7350</v>
      </c>
      <c r="C1237">
        <v>19</v>
      </c>
      <c r="D1237" t="s">
        <v>597</v>
      </c>
      <c r="E1237">
        <v>66125</v>
      </c>
      <c r="F1237" t="s">
        <v>6771</v>
      </c>
      <c r="G1237" t="s">
        <v>7351</v>
      </c>
      <c r="H1237" t="s">
        <v>7352</v>
      </c>
      <c r="I1237" t="s">
        <v>630</v>
      </c>
      <c r="J1237">
        <v>10720</v>
      </c>
      <c r="K1237">
        <v>11212</v>
      </c>
      <c r="L1237" t="s">
        <v>7353</v>
      </c>
      <c r="M1237" t="s">
        <v>7354</v>
      </c>
      <c r="N1237" t="s">
        <v>6787</v>
      </c>
      <c r="O1237" t="s">
        <v>7355</v>
      </c>
      <c r="P1237" t="s">
        <v>6789</v>
      </c>
      <c r="Q1237" t="s">
        <v>6790</v>
      </c>
      <c r="R1237" t="s">
        <v>6791</v>
      </c>
      <c r="S1237" t="s">
        <v>6779</v>
      </c>
      <c r="T1237" t="s">
        <v>6780</v>
      </c>
      <c r="U1237" t="s">
        <v>3036</v>
      </c>
      <c r="V1237" t="s">
        <v>1577</v>
      </c>
      <c r="W1237">
        <v>43.671909999999997</v>
      </c>
      <c r="X1237">
        <v>-79.808120000000002</v>
      </c>
      <c r="Y1237" t="s">
        <v>612</v>
      </c>
      <c r="Z1237" t="s">
        <v>612</v>
      </c>
      <c r="AA1237" t="s">
        <v>612</v>
      </c>
      <c r="AB1237" t="s">
        <v>612</v>
      </c>
      <c r="AC1237" t="s">
        <v>612</v>
      </c>
      <c r="AD1237" t="s">
        <v>612</v>
      </c>
      <c r="AE1237" t="s">
        <v>612</v>
      </c>
      <c r="AF1237" t="s">
        <v>612</v>
      </c>
      <c r="AG1237" t="s">
        <v>612</v>
      </c>
      <c r="AH1237" t="s">
        <v>612</v>
      </c>
      <c r="AI1237" t="s">
        <v>612</v>
      </c>
      <c r="AJ1237" t="s">
        <v>612</v>
      </c>
      <c r="AK1237" t="s">
        <v>612</v>
      </c>
      <c r="AL1237" t="s">
        <v>612</v>
      </c>
      <c r="AM1237" t="s">
        <v>612</v>
      </c>
      <c r="AN1237" t="s">
        <v>612</v>
      </c>
      <c r="AO1237" t="s">
        <v>612</v>
      </c>
      <c r="AP1237" t="s">
        <v>612</v>
      </c>
      <c r="AQ1237" t="s">
        <v>612</v>
      </c>
      <c r="AR1237" t="s">
        <v>612</v>
      </c>
      <c r="AS1237" t="s">
        <v>612</v>
      </c>
      <c r="AT1237" t="s">
        <v>613</v>
      </c>
      <c r="AU1237" t="s">
        <v>612</v>
      </c>
      <c r="AV1237" t="s">
        <v>635</v>
      </c>
      <c r="AW1237">
        <v>39691</v>
      </c>
      <c r="AX1237">
        <v>9073582</v>
      </c>
      <c r="AY1237" t="s">
        <v>621</v>
      </c>
      <c r="AZ1237" t="s">
        <v>140</v>
      </c>
      <c r="BA1237" t="s">
        <v>470</v>
      </c>
      <c r="BB1237" t="s">
        <v>941</v>
      </c>
      <c r="BC1237">
        <v>39692</v>
      </c>
      <c r="BD1237">
        <v>0</v>
      </c>
      <c r="BE1237">
        <v>0</v>
      </c>
      <c r="BF1237">
        <v>0</v>
      </c>
      <c r="BG1237">
        <v>0</v>
      </c>
      <c r="BH1237">
        <v>0</v>
      </c>
      <c r="BI1237">
        <v>0</v>
      </c>
      <c r="BJ1237">
        <v>0</v>
      </c>
      <c r="BK1237">
        <v>0</v>
      </c>
      <c r="BL1237">
        <v>0</v>
      </c>
      <c r="BM1237">
        <v>0</v>
      </c>
      <c r="BN1237">
        <v>0</v>
      </c>
      <c r="BO1237">
        <v>0</v>
      </c>
      <c r="BP1237">
        <v>0</v>
      </c>
      <c r="BQ1237">
        <v>0</v>
      </c>
      <c r="BR1237">
        <v>174331</v>
      </c>
      <c r="BS1237">
        <v>174331</v>
      </c>
      <c r="BT1237">
        <v>8899251</v>
      </c>
      <c r="BU1237">
        <v>0</v>
      </c>
      <c r="BV1237">
        <v>0</v>
      </c>
      <c r="BW1237">
        <v>0</v>
      </c>
      <c r="BX1237">
        <v>0</v>
      </c>
      <c r="BY1237">
        <v>0</v>
      </c>
      <c r="BZ1237">
        <v>0</v>
      </c>
      <c r="CA1237">
        <v>0</v>
      </c>
      <c r="CB1237">
        <v>0</v>
      </c>
      <c r="CC1237">
        <v>0</v>
      </c>
      <c r="CD1237">
        <v>8899251</v>
      </c>
      <c r="CE1237">
        <v>9073582</v>
      </c>
      <c r="CF1237">
        <v>9073582</v>
      </c>
      <c r="CG1237">
        <v>0</v>
      </c>
      <c r="CH1237" t="s">
        <v>612</v>
      </c>
      <c r="CI1237" t="s">
        <v>616</v>
      </c>
      <c r="CJ1237" t="s">
        <v>617</v>
      </c>
      <c r="CK1237" t="s">
        <v>617</v>
      </c>
      <c r="CL1237" t="s">
        <v>617</v>
      </c>
      <c r="CM1237" t="s">
        <v>617</v>
      </c>
      <c r="CN1237">
        <v>0</v>
      </c>
    </row>
    <row r="1238" spans="1:92" x14ac:dyDescent="0.25">
      <c r="A1238" t="s">
        <v>7356</v>
      </c>
      <c r="B1238" t="s">
        <v>7356</v>
      </c>
      <c r="C1238">
        <v>19</v>
      </c>
      <c r="D1238" t="s">
        <v>597</v>
      </c>
      <c r="E1238">
        <v>66125</v>
      </c>
      <c r="F1238" t="s">
        <v>6771</v>
      </c>
      <c r="G1238" t="s">
        <v>7357</v>
      </c>
      <c r="H1238" t="s">
        <v>7358</v>
      </c>
      <c r="I1238" t="s">
        <v>630</v>
      </c>
      <c r="J1238">
        <v>11344</v>
      </c>
      <c r="K1238">
        <v>6198</v>
      </c>
      <c r="L1238" t="s">
        <v>7359</v>
      </c>
      <c r="M1238" t="s">
        <v>7360</v>
      </c>
      <c r="N1238" t="s">
        <v>6774</v>
      </c>
      <c r="O1238" t="s">
        <v>7361</v>
      </c>
      <c r="P1238" t="s">
        <v>6776</v>
      </c>
      <c r="Q1238" t="s">
        <v>6777</v>
      </c>
      <c r="R1238" t="s">
        <v>6778</v>
      </c>
      <c r="S1238" t="s">
        <v>6779</v>
      </c>
      <c r="T1238" t="s">
        <v>6780</v>
      </c>
      <c r="U1238" t="s">
        <v>3036</v>
      </c>
      <c r="V1238" t="s">
        <v>1577</v>
      </c>
      <c r="W1238">
        <v>43.572629999999997</v>
      </c>
      <c r="X1238">
        <v>-79.578460000000007</v>
      </c>
      <c r="Y1238" t="s">
        <v>612</v>
      </c>
      <c r="Z1238" t="s">
        <v>612</v>
      </c>
      <c r="AA1238" t="s">
        <v>612</v>
      </c>
      <c r="AB1238" t="s">
        <v>612</v>
      </c>
      <c r="AC1238" t="s">
        <v>612</v>
      </c>
      <c r="AD1238" t="s">
        <v>612</v>
      </c>
      <c r="AE1238" t="s">
        <v>612</v>
      </c>
      <c r="AF1238" t="s">
        <v>612</v>
      </c>
      <c r="AG1238" t="s">
        <v>612</v>
      </c>
      <c r="AH1238" t="s">
        <v>612</v>
      </c>
      <c r="AI1238" t="s">
        <v>612</v>
      </c>
      <c r="AJ1238" t="s">
        <v>612</v>
      </c>
      <c r="AK1238" t="s">
        <v>612</v>
      </c>
      <c r="AL1238" t="s">
        <v>612</v>
      </c>
      <c r="AM1238" t="s">
        <v>612</v>
      </c>
      <c r="AN1238" t="s">
        <v>612</v>
      </c>
      <c r="AO1238" t="s">
        <v>612</v>
      </c>
      <c r="AP1238" t="s">
        <v>612</v>
      </c>
      <c r="AQ1238" t="s">
        <v>612</v>
      </c>
      <c r="AR1238" t="s">
        <v>612</v>
      </c>
      <c r="AS1238" t="s">
        <v>612</v>
      </c>
      <c r="AT1238" t="s">
        <v>613</v>
      </c>
      <c r="AU1238" t="s">
        <v>612</v>
      </c>
      <c r="AV1238" t="s">
        <v>614</v>
      </c>
      <c r="AW1238" t="s">
        <v>612</v>
      </c>
      <c r="AX1238">
        <v>8944131</v>
      </c>
      <c r="AY1238" t="s">
        <v>621</v>
      </c>
      <c r="AZ1238" t="s">
        <v>145</v>
      </c>
      <c r="BA1238" t="s">
        <v>470</v>
      </c>
      <c r="BB1238" t="s">
        <v>803</v>
      </c>
      <c r="BC1238">
        <v>40787</v>
      </c>
      <c r="BD1238">
        <v>0</v>
      </c>
      <c r="BE1238">
        <v>0</v>
      </c>
      <c r="BF1238">
        <v>0</v>
      </c>
      <c r="BG1238">
        <v>0</v>
      </c>
      <c r="BH1238">
        <v>0</v>
      </c>
      <c r="BI1238">
        <v>0</v>
      </c>
      <c r="BJ1238">
        <v>0</v>
      </c>
      <c r="BK1238">
        <v>0</v>
      </c>
      <c r="BL1238">
        <v>0</v>
      </c>
      <c r="BM1238">
        <v>0</v>
      </c>
      <c r="BN1238">
        <v>0</v>
      </c>
      <c r="BO1238">
        <v>0</v>
      </c>
      <c r="BP1238">
        <v>0</v>
      </c>
      <c r="BQ1238">
        <v>0</v>
      </c>
      <c r="BR1238">
        <v>0</v>
      </c>
      <c r="BS1238">
        <v>0</v>
      </c>
      <c r="BT1238">
        <v>8944131</v>
      </c>
      <c r="BU1238">
        <v>0</v>
      </c>
      <c r="BV1238">
        <v>0</v>
      </c>
      <c r="BW1238">
        <v>0</v>
      </c>
      <c r="BX1238">
        <v>0</v>
      </c>
      <c r="BY1238">
        <v>0</v>
      </c>
      <c r="BZ1238">
        <v>0</v>
      </c>
      <c r="CA1238">
        <v>0</v>
      </c>
      <c r="CB1238">
        <v>0</v>
      </c>
      <c r="CC1238">
        <v>0</v>
      </c>
      <c r="CD1238">
        <v>8944131</v>
      </c>
      <c r="CE1238">
        <v>8944131</v>
      </c>
      <c r="CF1238">
        <v>8944131</v>
      </c>
      <c r="CG1238">
        <v>0</v>
      </c>
      <c r="CH1238" t="s">
        <v>612</v>
      </c>
      <c r="CI1238" t="s">
        <v>616</v>
      </c>
      <c r="CJ1238" t="s">
        <v>617</v>
      </c>
      <c r="CK1238" t="s">
        <v>617</v>
      </c>
      <c r="CL1238" t="s">
        <v>617</v>
      </c>
      <c r="CM1238" t="s">
        <v>617</v>
      </c>
      <c r="CN1238">
        <v>0</v>
      </c>
    </row>
    <row r="1239" spans="1:92" x14ac:dyDescent="0.25">
      <c r="A1239" t="s">
        <v>7362</v>
      </c>
      <c r="B1239" t="s">
        <v>7362</v>
      </c>
      <c r="C1239">
        <v>19</v>
      </c>
      <c r="D1239" t="s">
        <v>597</v>
      </c>
      <c r="E1239">
        <v>66125</v>
      </c>
      <c r="F1239" t="s">
        <v>6771</v>
      </c>
      <c r="G1239" t="s">
        <v>7363</v>
      </c>
      <c r="H1239" t="s">
        <v>7364</v>
      </c>
      <c r="I1239" t="s">
        <v>667</v>
      </c>
      <c r="J1239">
        <v>24224</v>
      </c>
      <c r="K1239">
        <v>19216</v>
      </c>
      <c r="L1239" t="s">
        <v>7365</v>
      </c>
      <c r="M1239" t="s">
        <v>7366</v>
      </c>
      <c r="N1239" t="s">
        <v>6787</v>
      </c>
      <c r="O1239" t="s">
        <v>7367</v>
      </c>
      <c r="P1239" t="s">
        <v>6789</v>
      </c>
      <c r="Q1239" t="s">
        <v>6790</v>
      </c>
      <c r="R1239" t="s">
        <v>6791</v>
      </c>
      <c r="S1239" t="s">
        <v>6779</v>
      </c>
      <c r="T1239" t="s">
        <v>6780</v>
      </c>
      <c r="U1239" t="s">
        <v>3036</v>
      </c>
      <c r="V1239" t="s">
        <v>1577</v>
      </c>
      <c r="W1239">
        <v>43.667610000000003</v>
      </c>
      <c r="X1239">
        <v>-79.826329999999999</v>
      </c>
      <c r="Y1239">
        <v>41298</v>
      </c>
      <c r="Z1239" t="s">
        <v>662</v>
      </c>
      <c r="AA1239" t="s">
        <v>662</v>
      </c>
      <c r="AB1239" t="s">
        <v>612</v>
      </c>
      <c r="AC1239" t="s">
        <v>612</v>
      </c>
      <c r="AD1239" t="s">
        <v>612</v>
      </c>
      <c r="AE1239">
        <v>41298</v>
      </c>
      <c r="AF1239" t="s">
        <v>662</v>
      </c>
      <c r="AG1239" t="s">
        <v>662</v>
      </c>
      <c r="AH1239" t="s">
        <v>612</v>
      </c>
      <c r="AI1239" t="s">
        <v>612</v>
      </c>
      <c r="AJ1239" t="s">
        <v>612</v>
      </c>
      <c r="AK1239" t="s">
        <v>612</v>
      </c>
      <c r="AL1239" t="s">
        <v>612</v>
      </c>
      <c r="AM1239" t="s">
        <v>612</v>
      </c>
      <c r="AN1239" t="s">
        <v>612</v>
      </c>
      <c r="AO1239" t="s">
        <v>612</v>
      </c>
      <c r="AP1239" t="s">
        <v>612</v>
      </c>
      <c r="AQ1239">
        <v>1479</v>
      </c>
      <c r="AR1239" t="s">
        <v>612</v>
      </c>
      <c r="AS1239" t="s">
        <v>612</v>
      </c>
      <c r="AT1239" t="s">
        <v>613</v>
      </c>
      <c r="AU1239" t="s">
        <v>612</v>
      </c>
      <c r="AV1239" t="s">
        <v>635</v>
      </c>
      <c r="AW1239">
        <v>42055</v>
      </c>
      <c r="AX1239">
        <v>36039377</v>
      </c>
      <c r="AY1239" t="s">
        <v>621</v>
      </c>
      <c r="AZ1239" t="s">
        <v>145</v>
      </c>
      <c r="BA1239" t="s">
        <v>460</v>
      </c>
      <c r="BB1239" t="s">
        <v>787</v>
      </c>
      <c r="BC1239">
        <v>42614</v>
      </c>
      <c r="BD1239">
        <v>0</v>
      </c>
      <c r="BE1239">
        <v>0</v>
      </c>
      <c r="BF1239">
        <v>0</v>
      </c>
      <c r="BG1239">
        <v>0</v>
      </c>
      <c r="BH1239">
        <v>2455614</v>
      </c>
      <c r="BI1239">
        <v>0</v>
      </c>
      <c r="BJ1239">
        <v>0</v>
      </c>
      <c r="BK1239">
        <v>0</v>
      </c>
      <c r="BL1239">
        <v>0</v>
      </c>
      <c r="BM1239">
        <v>0</v>
      </c>
      <c r="BN1239">
        <v>0</v>
      </c>
      <c r="BO1239">
        <v>0</v>
      </c>
      <c r="BP1239">
        <v>0</v>
      </c>
      <c r="BQ1239">
        <v>0</v>
      </c>
      <c r="BR1239">
        <v>0</v>
      </c>
      <c r="BS1239">
        <v>2455614</v>
      </c>
      <c r="BT1239">
        <v>0</v>
      </c>
      <c r="BU1239">
        <v>0</v>
      </c>
      <c r="BV1239">
        <v>0</v>
      </c>
      <c r="BW1239">
        <v>0</v>
      </c>
      <c r="BX1239">
        <v>38370118</v>
      </c>
      <c r="BY1239">
        <v>0</v>
      </c>
      <c r="BZ1239">
        <v>0</v>
      </c>
      <c r="CA1239">
        <v>0</v>
      </c>
      <c r="CB1239">
        <v>0</v>
      </c>
      <c r="CC1239">
        <v>0</v>
      </c>
      <c r="CD1239">
        <v>38370118</v>
      </c>
      <c r="CE1239">
        <v>40825732</v>
      </c>
      <c r="CF1239">
        <v>40825732</v>
      </c>
      <c r="CG1239">
        <v>0</v>
      </c>
      <c r="CH1239" t="s">
        <v>612</v>
      </c>
      <c r="CI1239" t="s">
        <v>616</v>
      </c>
      <c r="CJ1239" t="s">
        <v>702</v>
      </c>
      <c r="CK1239" t="s">
        <v>703</v>
      </c>
      <c r="CL1239" t="s">
        <v>617</v>
      </c>
      <c r="CM1239" t="s">
        <v>617</v>
      </c>
      <c r="CN1239">
        <v>38370118</v>
      </c>
    </row>
    <row r="1240" spans="1:92" x14ac:dyDescent="0.25">
      <c r="A1240" t="s">
        <v>7368</v>
      </c>
      <c r="B1240" t="s">
        <v>7368</v>
      </c>
      <c r="C1240">
        <v>19</v>
      </c>
      <c r="D1240" t="s">
        <v>597</v>
      </c>
      <c r="E1240">
        <v>66125</v>
      </c>
      <c r="F1240" t="s">
        <v>6771</v>
      </c>
      <c r="G1240" t="s">
        <v>7369</v>
      </c>
      <c r="H1240" t="s">
        <v>7370</v>
      </c>
      <c r="I1240" t="s">
        <v>630</v>
      </c>
      <c r="J1240">
        <v>1193</v>
      </c>
      <c r="K1240">
        <v>6063</v>
      </c>
      <c r="L1240" t="s">
        <v>7371</v>
      </c>
      <c r="M1240" t="s">
        <v>7372</v>
      </c>
      <c r="N1240" t="s">
        <v>6787</v>
      </c>
      <c r="O1240" t="s">
        <v>7373</v>
      </c>
      <c r="P1240" t="s">
        <v>6789</v>
      </c>
      <c r="Q1240" t="s">
        <v>6790</v>
      </c>
      <c r="R1240" t="s">
        <v>6791</v>
      </c>
      <c r="S1240" t="s">
        <v>6779</v>
      </c>
      <c r="T1240" t="s">
        <v>6780</v>
      </c>
      <c r="U1240" t="s">
        <v>3036</v>
      </c>
      <c r="V1240" t="s">
        <v>1577</v>
      </c>
      <c r="W1240">
        <v>43.738120000000002</v>
      </c>
      <c r="X1240">
        <v>-79.730450000000005</v>
      </c>
      <c r="Y1240" t="s">
        <v>612</v>
      </c>
      <c r="Z1240" t="s">
        <v>612</v>
      </c>
      <c r="AA1240" t="s">
        <v>612</v>
      </c>
      <c r="AB1240" t="s">
        <v>612</v>
      </c>
      <c r="AC1240" t="s">
        <v>612</v>
      </c>
      <c r="AD1240" t="s">
        <v>612</v>
      </c>
      <c r="AE1240" t="s">
        <v>612</v>
      </c>
      <c r="AF1240" t="s">
        <v>612</v>
      </c>
      <c r="AG1240" t="s">
        <v>612</v>
      </c>
      <c r="AH1240" t="s">
        <v>612</v>
      </c>
      <c r="AI1240" t="s">
        <v>612</v>
      </c>
      <c r="AJ1240" t="s">
        <v>612</v>
      </c>
      <c r="AK1240" t="s">
        <v>612</v>
      </c>
      <c r="AL1240" t="s">
        <v>612</v>
      </c>
      <c r="AM1240" t="s">
        <v>612</v>
      </c>
      <c r="AN1240" t="s">
        <v>612</v>
      </c>
      <c r="AO1240" t="s">
        <v>612</v>
      </c>
      <c r="AP1240" t="s">
        <v>612</v>
      </c>
      <c r="AQ1240" t="s">
        <v>612</v>
      </c>
      <c r="AR1240" t="s">
        <v>612</v>
      </c>
      <c r="AS1240" t="s">
        <v>612</v>
      </c>
      <c r="AT1240" t="s">
        <v>613</v>
      </c>
      <c r="AU1240" t="s">
        <v>612</v>
      </c>
      <c r="AV1240" t="s">
        <v>635</v>
      </c>
      <c r="AW1240">
        <v>39691</v>
      </c>
      <c r="AX1240">
        <v>1830655</v>
      </c>
      <c r="AY1240" t="s">
        <v>621</v>
      </c>
      <c r="AZ1240" t="s">
        <v>140</v>
      </c>
      <c r="BA1240" t="s">
        <v>470</v>
      </c>
      <c r="BB1240" t="s">
        <v>824</v>
      </c>
      <c r="BC1240">
        <v>39326</v>
      </c>
      <c r="BD1240">
        <v>0</v>
      </c>
      <c r="BE1240">
        <v>0</v>
      </c>
      <c r="BF1240">
        <v>0</v>
      </c>
      <c r="BG1240">
        <v>0</v>
      </c>
      <c r="BH1240">
        <v>0</v>
      </c>
      <c r="BI1240">
        <v>0</v>
      </c>
      <c r="BJ1240">
        <v>0</v>
      </c>
      <c r="BK1240">
        <v>0</v>
      </c>
      <c r="BL1240">
        <v>0</v>
      </c>
      <c r="BM1240">
        <v>0</v>
      </c>
      <c r="BN1240">
        <v>0</v>
      </c>
      <c r="BO1240">
        <v>0</v>
      </c>
      <c r="BP1240">
        <v>0</v>
      </c>
      <c r="BQ1240">
        <v>0</v>
      </c>
      <c r="BR1240">
        <v>0</v>
      </c>
      <c r="BS1240">
        <v>0</v>
      </c>
      <c r="BT1240">
        <v>1830655</v>
      </c>
      <c r="BU1240">
        <v>0</v>
      </c>
      <c r="BV1240">
        <v>0</v>
      </c>
      <c r="BW1240">
        <v>0</v>
      </c>
      <c r="BX1240">
        <v>0</v>
      </c>
      <c r="BY1240">
        <v>0</v>
      </c>
      <c r="BZ1240">
        <v>0</v>
      </c>
      <c r="CA1240">
        <v>0</v>
      </c>
      <c r="CB1240">
        <v>0</v>
      </c>
      <c r="CC1240">
        <v>0</v>
      </c>
      <c r="CD1240">
        <v>1830655</v>
      </c>
      <c r="CE1240">
        <v>1830655</v>
      </c>
      <c r="CF1240">
        <v>1830655</v>
      </c>
      <c r="CG1240">
        <v>0</v>
      </c>
      <c r="CH1240" t="s">
        <v>612</v>
      </c>
      <c r="CI1240" t="s">
        <v>616</v>
      </c>
      <c r="CJ1240" t="s">
        <v>617</v>
      </c>
      <c r="CK1240" t="s">
        <v>617</v>
      </c>
      <c r="CL1240" t="s">
        <v>617</v>
      </c>
      <c r="CM1240" t="s">
        <v>617</v>
      </c>
      <c r="CN1240">
        <v>0</v>
      </c>
    </row>
    <row r="1241" spans="1:92" x14ac:dyDescent="0.25">
      <c r="A1241" t="s">
        <v>7374</v>
      </c>
      <c r="B1241" t="s">
        <v>7374</v>
      </c>
      <c r="C1241">
        <v>19</v>
      </c>
      <c r="D1241" t="s">
        <v>597</v>
      </c>
      <c r="E1241">
        <v>66125</v>
      </c>
      <c r="F1241" t="s">
        <v>6771</v>
      </c>
      <c r="G1241" t="s">
        <v>7375</v>
      </c>
      <c r="H1241" t="s">
        <v>7376</v>
      </c>
      <c r="I1241" t="s">
        <v>667</v>
      </c>
      <c r="J1241">
        <v>5450</v>
      </c>
      <c r="K1241">
        <v>8260</v>
      </c>
      <c r="L1241" t="s">
        <v>7377</v>
      </c>
      <c r="M1241" t="s">
        <v>7378</v>
      </c>
      <c r="N1241" t="s">
        <v>6774</v>
      </c>
      <c r="O1241" t="s">
        <v>7379</v>
      </c>
      <c r="P1241" t="s">
        <v>6776</v>
      </c>
      <c r="Q1241" t="s">
        <v>6777</v>
      </c>
      <c r="R1241" t="s">
        <v>6778</v>
      </c>
      <c r="S1241" t="s">
        <v>6779</v>
      </c>
      <c r="T1241" t="s">
        <v>6780</v>
      </c>
      <c r="U1241" t="s">
        <v>3036</v>
      </c>
      <c r="V1241" t="s">
        <v>1577</v>
      </c>
      <c r="W1241">
        <v>43.559980000000003</v>
      </c>
      <c r="X1241">
        <v>-79.71669</v>
      </c>
      <c r="Y1241" t="s">
        <v>612</v>
      </c>
      <c r="Z1241" t="s">
        <v>612</v>
      </c>
      <c r="AA1241" t="s">
        <v>612</v>
      </c>
      <c r="AB1241" t="s">
        <v>612</v>
      </c>
      <c r="AC1241" t="s">
        <v>612</v>
      </c>
      <c r="AD1241" t="s">
        <v>612</v>
      </c>
      <c r="AE1241" t="s">
        <v>612</v>
      </c>
      <c r="AF1241" t="s">
        <v>612</v>
      </c>
      <c r="AG1241" t="s">
        <v>612</v>
      </c>
      <c r="AH1241" t="s">
        <v>612</v>
      </c>
      <c r="AI1241" t="s">
        <v>612</v>
      </c>
      <c r="AJ1241" t="s">
        <v>612</v>
      </c>
      <c r="AK1241" t="s">
        <v>612</v>
      </c>
      <c r="AL1241" t="s">
        <v>612</v>
      </c>
      <c r="AM1241" t="s">
        <v>612</v>
      </c>
      <c r="AN1241" t="s">
        <v>612</v>
      </c>
      <c r="AO1241" t="s">
        <v>612</v>
      </c>
      <c r="AP1241" t="s">
        <v>612</v>
      </c>
      <c r="AQ1241" t="s">
        <v>612</v>
      </c>
      <c r="AR1241" t="s">
        <v>612</v>
      </c>
      <c r="AS1241" t="s">
        <v>612</v>
      </c>
      <c r="AT1241" t="s">
        <v>613</v>
      </c>
      <c r="AU1241" t="s">
        <v>612</v>
      </c>
      <c r="AV1241" t="s">
        <v>635</v>
      </c>
      <c r="AW1241">
        <v>39691</v>
      </c>
      <c r="AX1241">
        <v>4342024</v>
      </c>
      <c r="AY1241" t="s">
        <v>621</v>
      </c>
      <c r="AZ1241" t="s">
        <v>140</v>
      </c>
      <c r="BA1241" t="s">
        <v>470</v>
      </c>
      <c r="BB1241" t="s">
        <v>694</v>
      </c>
      <c r="BC1241">
        <v>37135</v>
      </c>
      <c r="BD1241">
        <v>0</v>
      </c>
      <c r="BE1241">
        <v>0</v>
      </c>
      <c r="BF1241">
        <v>0</v>
      </c>
      <c r="BG1241">
        <v>0</v>
      </c>
      <c r="BH1241">
        <v>0</v>
      </c>
      <c r="BI1241">
        <v>0</v>
      </c>
      <c r="BJ1241">
        <v>0</v>
      </c>
      <c r="BK1241">
        <v>0</v>
      </c>
      <c r="BL1241">
        <v>0</v>
      </c>
      <c r="BM1241">
        <v>0</v>
      </c>
      <c r="BN1241">
        <v>0</v>
      </c>
      <c r="BO1241">
        <v>0</v>
      </c>
      <c r="BP1241">
        <v>0</v>
      </c>
      <c r="BQ1241">
        <v>0</v>
      </c>
      <c r="BR1241">
        <v>0</v>
      </c>
      <c r="BS1241">
        <v>0</v>
      </c>
      <c r="BT1241">
        <v>4342024</v>
      </c>
      <c r="BU1241">
        <v>0</v>
      </c>
      <c r="BV1241">
        <v>0</v>
      </c>
      <c r="BW1241">
        <v>0</v>
      </c>
      <c r="BX1241">
        <v>0</v>
      </c>
      <c r="BY1241">
        <v>0</v>
      </c>
      <c r="BZ1241">
        <v>0</v>
      </c>
      <c r="CA1241">
        <v>0</v>
      </c>
      <c r="CB1241">
        <v>0</v>
      </c>
      <c r="CC1241">
        <v>0</v>
      </c>
      <c r="CD1241">
        <v>4342024</v>
      </c>
      <c r="CE1241">
        <v>4342024</v>
      </c>
      <c r="CF1241">
        <v>4342024</v>
      </c>
      <c r="CG1241">
        <v>0</v>
      </c>
      <c r="CH1241" t="s">
        <v>612</v>
      </c>
      <c r="CI1241" t="s">
        <v>616</v>
      </c>
      <c r="CJ1241" t="s">
        <v>617</v>
      </c>
      <c r="CK1241" t="s">
        <v>617</v>
      </c>
      <c r="CL1241" t="s">
        <v>617</v>
      </c>
      <c r="CM1241" t="s">
        <v>617</v>
      </c>
      <c r="CN1241">
        <v>0</v>
      </c>
    </row>
    <row r="1242" spans="1:92" x14ac:dyDescent="0.25">
      <c r="A1242" t="s">
        <v>7380</v>
      </c>
      <c r="B1242" t="s">
        <v>7380</v>
      </c>
      <c r="C1242">
        <v>19</v>
      </c>
      <c r="D1242" t="s">
        <v>597</v>
      </c>
      <c r="E1242">
        <v>66125</v>
      </c>
      <c r="F1242" t="s">
        <v>6771</v>
      </c>
      <c r="G1242" t="s">
        <v>7381</v>
      </c>
      <c r="H1242" t="s">
        <v>7382</v>
      </c>
      <c r="I1242" t="s">
        <v>630</v>
      </c>
      <c r="J1242">
        <v>9778</v>
      </c>
      <c r="K1242">
        <v>10262</v>
      </c>
      <c r="L1242" t="s">
        <v>7383</v>
      </c>
      <c r="M1242" t="s">
        <v>7384</v>
      </c>
      <c r="N1242" t="s">
        <v>6774</v>
      </c>
      <c r="O1242" t="s">
        <v>7385</v>
      </c>
      <c r="P1242" t="s">
        <v>6776</v>
      </c>
      <c r="Q1242" t="s">
        <v>6777</v>
      </c>
      <c r="R1242" t="s">
        <v>6778</v>
      </c>
      <c r="S1242" t="s">
        <v>6779</v>
      </c>
      <c r="T1242" t="s">
        <v>6780</v>
      </c>
      <c r="U1242" t="s">
        <v>3036</v>
      </c>
      <c r="V1242" t="s">
        <v>1577</v>
      </c>
      <c r="W1242">
        <v>43.583159999999999</v>
      </c>
      <c r="X1242">
        <v>-79.789199999999994</v>
      </c>
      <c r="Y1242" t="s">
        <v>612</v>
      </c>
      <c r="Z1242" t="s">
        <v>612</v>
      </c>
      <c r="AA1242" t="s">
        <v>612</v>
      </c>
      <c r="AB1242" t="s">
        <v>612</v>
      </c>
      <c r="AC1242" t="s">
        <v>612</v>
      </c>
      <c r="AD1242" t="s">
        <v>612</v>
      </c>
      <c r="AE1242" t="s">
        <v>612</v>
      </c>
      <c r="AF1242" t="s">
        <v>612</v>
      </c>
      <c r="AG1242" t="s">
        <v>612</v>
      </c>
      <c r="AH1242" t="s">
        <v>612</v>
      </c>
      <c r="AI1242" t="s">
        <v>612</v>
      </c>
      <c r="AJ1242" t="s">
        <v>612</v>
      </c>
      <c r="AK1242" t="s">
        <v>612</v>
      </c>
      <c r="AL1242" t="s">
        <v>612</v>
      </c>
      <c r="AM1242" t="s">
        <v>612</v>
      </c>
      <c r="AN1242" t="s">
        <v>612</v>
      </c>
      <c r="AO1242" t="s">
        <v>612</v>
      </c>
      <c r="AP1242" t="s">
        <v>612</v>
      </c>
      <c r="AQ1242" t="s">
        <v>612</v>
      </c>
      <c r="AR1242" t="s">
        <v>612</v>
      </c>
      <c r="AS1242" t="s">
        <v>612</v>
      </c>
      <c r="AT1242" t="s">
        <v>613</v>
      </c>
      <c r="AU1242" t="s">
        <v>612</v>
      </c>
      <c r="AV1242" t="s">
        <v>635</v>
      </c>
      <c r="AW1242">
        <v>39691</v>
      </c>
      <c r="AX1242">
        <v>5810407</v>
      </c>
      <c r="AY1242" t="s">
        <v>621</v>
      </c>
      <c r="AZ1242" t="s">
        <v>145</v>
      </c>
      <c r="BA1242" t="s">
        <v>470</v>
      </c>
      <c r="BB1242" t="s">
        <v>659</v>
      </c>
      <c r="BC1242">
        <v>36770</v>
      </c>
      <c r="BD1242">
        <v>0</v>
      </c>
      <c r="BE1242">
        <v>0</v>
      </c>
      <c r="BF1242">
        <v>0</v>
      </c>
      <c r="BG1242">
        <v>0</v>
      </c>
      <c r="BH1242">
        <v>0</v>
      </c>
      <c r="BI1242">
        <v>0</v>
      </c>
      <c r="BJ1242">
        <v>0</v>
      </c>
      <c r="BK1242">
        <v>0</v>
      </c>
      <c r="BL1242">
        <v>0</v>
      </c>
      <c r="BM1242">
        <v>0</v>
      </c>
      <c r="BN1242">
        <v>0</v>
      </c>
      <c r="BO1242">
        <v>0</v>
      </c>
      <c r="BP1242">
        <v>0</v>
      </c>
      <c r="BQ1242">
        <v>0</v>
      </c>
      <c r="BR1242">
        <v>0</v>
      </c>
      <c r="BS1242">
        <v>0</v>
      </c>
      <c r="BT1242">
        <v>5810407</v>
      </c>
      <c r="BU1242">
        <v>0</v>
      </c>
      <c r="BV1242">
        <v>0</v>
      </c>
      <c r="BW1242">
        <v>0</v>
      </c>
      <c r="BX1242">
        <v>0</v>
      </c>
      <c r="BY1242">
        <v>0</v>
      </c>
      <c r="BZ1242">
        <v>0</v>
      </c>
      <c r="CA1242">
        <v>0</v>
      </c>
      <c r="CB1242">
        <v>0</v>
      </c>
      <c r="CC1242">
        <v>0</v>
      </c>
      <c r="CD1242">
        <v>5810407</v>
      </c>
      <c r="CE1242">
        <v>5810407</v>
      </c>
      <c r="CF1242">
        <v>5810407</v>
      </c>
      <c r="CG1242">
        <v>0</v>
      </c>
      <c r="CH1242" t="s">
        <v>612</v>
      </c>
      <c r="CI1242" t="s">
        <v>616</v>
      </c>
      <c r="CJ1242" t="s">
        <v>617</v>
      </c>
      <c r="CK1242" t="s">
        <v>617</v>
      </c>
      <c r="CL1242" t="s">
        <v>617</v>
      </c>
      <c r="CM1242" t="s">
        <v>617</v>
      </c>
      <c r="CN1242">
        <v>0</v>
      </c>
    </row>
    <row r="1243" spans="1:92" x14ac:dyDescent="0.25">
      <c r="A1243" t="s">
        <v>7386</v>
      </c>
      <c r="B1243" t="s">
        <v>7386</v>
      </c>
      <c r="C1243">
        <v>19</v>
      </c>
      <c r="D1243" t="s">
        <v>597</v>
      </c>
      <c r="E1243">
        <v>66125</v>
      </c>
      <c r="F1243" t="s">
        <v>6771</v>
      </c>
      <c r="G1243" t="s">
        <v>7381</v>
      </c>
      <c r="H1243" t="s">
        <v>7382</v>
      </c>
      <c r="I1243" t="s">
        <v>630</v>
      </c>
      <c r="J1243">
        <v>9778</v>
      </c>
      <c r="K1243">
        <v>10262</v>
      </c>
      <c r="L1243" t="s">
        <v>7383</v>
      </c>
      <c r="M1243" t="s">
        <v>7384</v>
      </c>
      <c r="N1243" t="s">
        <v>6774</v>
      </c>
      <c r="O1243" t="s">
        <v>7385</v>
      </c>
      <c r="P1243" t="s">
        <v>6776</v>
      </c>
      <c r="Q1243" t="s">
        <v>6777</v>
      </c>
      <c r="R1243" t="s">
        <v>6778</v>
      </c>
      <c r="S1243" t="s">
        <v>6779</v>
      </c>
      <c r="T1243" t="s">
        <v>6780</v>
      </c>
      <c r="U1243" t="s">
        <v>3036</v>
      </c>
      <c r="V1243" t="s">
        <v>1577</v>
      </c>
      <c r="W1243">
        <v>43.583159999999999</v>
      </c>
      <c r="X1243">
        <v>-79.789199999999994</v>
      </c>
      <c r="Y1243" t="s">
        <v>612</v>
      </c>
      <c r="Z1243" t="s">
        <v>612</v>
      </c>
      <c r="AA1243" t="s">
        <v>612</v>
      </c>
      <c r="AB1243" t="s">
        <v>612</v>
      </c>
      <c r="AC1243" t="s">
        <v>612</v>
      </c>
      <c r="AD1243" t="s">
        <v>612</v>
      </c>
      <c r="AE1243" t="s">
        <v>612</v>
      </c>
      <c r="AF1243" t="s">
        <v>612</v>
      </c>
      <c r="AG1243" t="s">
        <v>612</v>
      </c>
      <c r="AH1243" t="s">
        <v>612</v>
      </c>
      <c r="AI1243" t="s">
        <v>612</v>
      </c>
      <c r="AJ1243" t="s">
        <v>612</v>
      </c>
      <c r="AK1243" t="s">
        <v>612</v>
      </c>
      <c r="AL1243" t="s">
        <v>612</v>
      </c>
      <c r="AM1243" t="s">
        <v>612</v>
      </c>
      <c r="AN1243" t="s">
        <v>612</v>
      </c>
      <c r="AO1243" t="s">
        <v>612</v>
      </c>
      <c r="AP1243" t="s">
        <v>612</v>
      </c>
      <c r="AQ1243" t="s">
        <v>612</v>
      </c>
      <c r="AR1243" t="s">
        <v>612</v>
      </c>
      <c r="AS1243" t="s">
        <v>612</v>
      </c>
      <c r="AT1243" t="s">
        <v>613</v>
      </c>
      <c r="AU1243" t="s">
        <v>612</v>
      </c>
      <c r="AV1243" t="s">
        <v>614</v>
      </c>
      <c r="AW1243" t="s">
        <v>612</v>
      </c>
      <c r="AX1243">
        <v>4000583</v>
      </c>
      <c r="AY1243" t="s">
        <v>621</v>
      </c>
      <c r="AZ1243" t="s">
        <v>140</v>
      </c>
      <c r="BA1243" t="s">
        <v>470</v>
      </c>
      <c r="BB1243" t="s">
        <v>626</v>
      </c>
      <c r="BC1243">
        <v>40057</v>
      </c>
      <c r="BD1243">
        <v>0</v>
      </c>
      <c r="BE1243">
        <v>0</v>
      </c>
      <c r="BF1243">
        <v>0</v>
      </c>
      <c r="BG1243">
        <v>0</v>
      </c>
      <c r="BH1243">
        <v>0</v>
      </c>
      <c r="BI1243">
        <v>0</v>
      </c>
      <c r="BJ1243">
        <v>0</v>
      </c>
      <c r="BK1243">
        <v>0</v>
      </c>
      <c r="BL1243">
        <v>0</v>
      </c>
      <c r="BM1243">
        <v>0</v>
      </c>
      <c r="BN1243">
        <v>0</v>
      </c>
      <c r="BO1243">
        <v>0</v>
      </c>
      <c r="BP1243">
        <v>0</v>
      </c>
      <c r="BQ1243">
        <v>0</v>
      </c>
      <c r="BR1243">
        <v>0</v>
      </c>
      <c r="BS1243">
        <v>0</v>
      </c>
      <c r="BT1243">
        <v>4000583</v>
      </c>
      <c r="BU1243">
        <v>0</v>
      </c>
      <c r="BV1243">
        <v>0</v>
      </c>
      <c r="BW1243">
        <v>0</v>
      </c>
      <c r="BX1243">
        <v>0</v>
      </c>
      <c r="BY1243">
        <v>0</v>
      </c>
      <c r="BZ1243">
        <v>0</v>
      </c>
      <c r="CA1243">
        <v>0</v>
      </c>
      <c r="CB1243">
        <v>0</v>
      </c>
      <c r="CC1243">
        <v>0</v>
      </c>
      <c r="CD1243">
        <v>4000583</v>
      </c>
      <c r="CE1243">
        <v>4000583</v>
      </c>
      <c r="CF1243">
        <v>4000583</v>
      </c>
      <c r="CG1243">
        <v>0</v>
      </c>
      <c r="CH1243" t="s">
        <v>612</v>
      </c>
      <c r="CI1243" t="s">
        <v>616</v>
      </c>
      <c r="CJ1243" t="s">
        <v>617</v>
      </c>
      <c r="CK1243" t="s">
        <v>617</v>
      </c>
      <c r="CL1243" t="s">
        <v>617</v>
      </c>
      <c r="CM1243" t="s">
        <v>617</v>
      </c>
      <c r="CN1243">
        <v>0</v>
      </c>
    </row>
    <row r="1244" spans="1:92" x14ac:dyDescent="0.25">
      <c r="A1244" t="s">
        <v>7387</v>
      </c>
      <c r="B1244" t="s">
        <v>7387</v>
      </c>
      <c r="C1244">
        <v>19</v>
      </c>
      <c r="D1244" t="s">
        <v>597</v>
      </c>
      <c r="E1244">
        <v>66125</v>
      </c>
      <c r="F1244" t="s">
        <v>6771</v>
      </c>
      <c r="G1244" t="s">
        <v>7388</v>
      </c>
      <c r="H1244" t="s">
        <v>7389</v>
      </c>
      <c r="I1244" t="s">
        <v>630</v>
      </c>
      <c r="J1244">
        <v>1287</v>
      </c>
      <c r="K1244">
        <v>6119</v>
      </c>
      <c r="L1244" t="s">
        <v>7390</v>
      </c>
      <c r="M1244" t="s">
        <v>7391</v>
      </c>
      <c r="N1244" t="s">
        <v>6787</v>
      </c>
      <c r="O1244" t="s">
        <v>7392</v>
      </c>
      <c r="P1244" t="s">
        <v>6789</v>
      </c>
      <c r="Q1244" t="s">
        <v>6790</v>
      </c>
      <c r="R1244" t="s">
        <v>6791</v>
      </c>
      <c r="S1244" t="s">
        <v>6779</v>
      </c>
      <c r="T1244" t="s">
        <v>6780</v>
      </c>
      <c r="U1244" t="s">
        <v>3036</v>
      </c>
      <c r="V1244" t="s">
        <v>1577</v>
      </c>
      <c r="W1244">
        <v>43.702419999999996</v>
      </c>
      <c r="X1244">
        <v>-79.765919999999994</v>
      </c>
      <c r="Y1244" t="s">
        <v>612</v>
      </c>
      <c r="Z1244" t="s">
        <v>612</v>
      </c>
      <c r="AA1244" t="s">
        <v>612</v>
      </c>
      <c r="AB1244" t="s">
        <v>612</v>
      </c>
      <c r="AC1244" t="s">
        <v>612</v>
      </c>
      <c r="AD1244" t="s">
        <v>612</v>
      </c>
      <c r="AE1244" t="s">
        <v>612</v>
      </c>
      <c r="AF1244" t="s">
        <v>612</v>
      </c>
      <c r="AG1244" t="s">
        <v>612</v>
      </c>
      <c r="AH1244" t="s">
        <v>612</v>
      </c>
      <c r="AI1244" t="s">
        <v>612</v>
      </c>
      <c r="AJ1244" t="s">
        <v>612</v>
      </c>
      <c r="AK1244" t="s">
        <v>612</v>
      </c>
      <c r="AL1244" t="s">
        <v>612</v>
      </c>
      <c r="AM1244" t="s">
        <v>612</v>
      </c>
      <c r="AN1244" t="s">
        <v>612</v>
      </c>
      <c r="AO1244" t="s">
        <v>612</v>
      </c>
      <c r="AP1244" t="s">
        <v>612</v>
      </c>
      <c r="AQ1244" t="s">
        <v>612</v>
      </c>
      <c r="AR1244" t="s">
        <v>612</v>
      </c>
      <c r="AS1244" t="s">
        <v>612</v>
      </c>
      <c r="AT1244" t="s">
        <v>613</v>
      </c>
      <c r="AU1244" t="s">
        <v>612</v>
      </c>
      <c r="AV1244" t="s">
        <v>635</v>
      </c>
      <c r="AW1244">
        <v>39691</v>
      </c>
      <c r="AX1244">
        <v>1230226</v>
      </c>
      <c r="AY1244" t="s">
        <v>621</v>
      </c>
      <c r="AZ1244" t="s">
        <v>145</v>
      </c>
      <c r="BA1244" t="s">
        <v>470</v>
      </c>
      <c r="BB1244" t="s">
        <v>2212</v>
      </c>
      <c r="BC1244">
        <v>36404</v>
      </c>
      <c r="BD1244">
        <v>0</v>
      </c>
      <c r="BE1244">
        <v>0</v>
      </c>
      <c r="BF1244">
        <v>0</v>
      </c>
      <c r="BG1244">
        <v>0</v>
      </c>
      <c r="BH1244">
        <v>0</v>
      </c>
      <c r="BI1244">
        <v>0</v>
      </c>
      <c r="BJ1244">
        <v>0</v>
      </c>
      <c r="BK1244">
        <v>0</v>
      </c>
      <c r="BL1244">
        <v>0</v>
      </c>
      <c r="BM1244">
        <v>0</v>
      </c>
      <c r="BN1244">
        <v>0</v>
      </c>
      <c r="BO1244">
        <v>0</v>
      </c>
      <c r="BP1244">
        <v>0</v>
      </c>
      <c r="BQ1244">
        <v>0</v>
      </c>
      <c r="BR1244">
        <v>0</v>
      </c>
      <c r="BS1244">
        <v>0</v>
      </c>
      <c r="BT1244">
        <v>1230226</v>
      </c>
      <c r="BU1244">
        <v>0</v>
      </c>
      <c r="BV1244">
        <v>0</v>
      </c>
      <c r="BW1244">
        <v>0</v>
      </c>
      <c r="BX1244">
        <v>0</v>
      </c>
      <c r="BY1244">
        <v>0</v>
      </c>
      <c r="BZ1244">
        <v>0</v>
      </c>
      <c r="CA1244">
        <v>0</v>
      </c>
      <c r="CB1244">
        <v>0</v>
      </c>
      <c r="CC1244">
        <v>0</v>
      </c>
      <c r="CD1244">
        <v>1230226</v>
      </c>
      <c r="CE1244">
        <v>1230226</v>
      </c>
      <c r="CF1244">
        <v>1230226</v>
      </c>
      <c r="CG1244">
        <v>0</v>
      </c>
      <c r="CH1244" t="s">
        <v>612</v>
      </c>
      <c r="CI1244" t="s">
        <v>616</v>
      </c>
      <c r="CJ1244" t="s">
        <v>617</v>
      </c>
      <c r="CK1244" t="s">
        <v>617</v>
      </c>
      <c r="CL1244" t="s">
        <v>617</v>
      </c>
      <c r="CM1244" t="s">
        <v>617</v>
      </c>
      <c r="CN1244">
        <v>0</v>
      </c>
    </row>
    <row r="1245" spans="1:92" x14ac:dyDescent="0.25">
      <c r="A1245" t="s">
        <v>7393</v>
      </c>
      <c r="B1245" t="s">
        <v>7393</v>
      </c>
      <c r="C1245">
        <v>19</v>
      </c>
      <c r="D1245" t="s">
        <v>597</v>
      </c>
      <c r="E1245">
        <v>66125</v>
      </c>
      <c r="F1245" t="s">
        <v>6771</v>
      </c>
      <c r="G1245" t="s">
        <v>7388</v>
      </c>
      <c r="H1245" t="s">
        <v>7389</v>
      </c>
      <c r="I1245" t="s">
        <v>630</v>
      </c>
      <c r="J1245">
        <v>1287</v>
      </c>
      <c r="K1245">
        <v>6119</v>
      </c>
      <c r="L1245" t="s">
        <v>7390</v>
      </c>
      <c r="M1245" t="s">
        <v>7391</v>
      </c>
      <c r="N1245" t="s">
        <v>6787</v>
      </c>
      <c r="O1245" t="s">
        <v>7392</v>
      </c>
      <c r="P1245" t="s">
        <v>6789</v>
      </c>
      <c r="Q1245" t="s">
        <v>6790</v>
      </c>
      <c r="R1245" t="s">
        <v>6791</v>
      </c>
      <c r="S1245" t="s">
        <v>6779</v>
      </c>
      <c r="T1245" t="s">
        <v>6780</v>
      </c>
      <c r="U1245" t="s">
        <v>3036</v>
      </c>
      <c r="V1245" t="s">
        <v>1577</v>
      </c>
      <c r="W1245">
        <v>43.702419999999996</v>
      </c>
      <c r="X1245">
        <v>-79.765919999999994</v>
      </c>
      <c r="Y1245" t="s">
        <v>612</v>
      </c>
      <c r="Z1245" t="s">
        <v>612</v>
      </c>
      <c r="AA1245" t="s">
        <v>612</v>
      </c>
      <c r="AB1245" t="s">
        <v>612</v>
      </c>
      <c r="AC1245" t="s">
        <v>612</v>
      </c>
      <c r="AD1245" t="s">
        <v>612</v>
      </c>
      <c r="AE1245" t="s">
        <v>612</v>
      </c>
      <c r="AF1245" t="s">
        <v>612</v>
      </c>
      <c r="AG1245" t="s">
        <v>612</v>
      </c>
      <c r="AH1245" t="s">
        <v>612</v>
      </c>
      <c r="AI1245" t="s">
        <v>612</v>
      </c>
      <c r="AJ1245" t="s">
        <v>612</v>
      </c>
      <c r="AK1245" t="s">
        <v>612</v>
      </c>
      <c r="AL1245" t="s">
        <v>612</v>
      </c>
      <c r="AM1245" t="s">
        <v>612</v>
      </c>
      <c r="AN1245" t="s">
        <v>612</v>
      </c>
      <c r="AO1245" t="s">
        <v>612</v>
      </c>
      <c r="AP1245" t="s">
        <v>612</v>
      </c>
      <c r="AQ1245" t="s">
        <v>612</v>
      </c>
      <c r="AR1245" t="s">
        <v>612</v>
      </c>
      <c r="AS1245" t="s">
        <v>612</v>
      </c>
      <c r="AT1245" t="s">
        <v>613</v>
      </c>
      <c r="AU1245" t="s">
        <v>612</v>
      </c>
      <c r="AV1245" t="s">
        <v>614</v>
      </c>
      <c r="AW1245" t="s">
        <v>612</v>
      </c>
      <c r="AX1245">
        <v>4542985</v>
      </c>
      <c r="AY1245" t="s">
        <v>621</v>
      </c>
      <c r="AZ1245" t="s">
        <v>140</v>
      </c>
      <c r="BA1245" t="s">
        <v>470</v>
      </c>
      <c r="BB1245" t="s">
        <v>626</v>
      </c>
      <c r="BC1245">
        <v>40057</v>
      </c>
      <c r="BD1245">
        <v>0</v>
      </c>
      <c r="BE1245">
        <v>0</v>
      </c>
      <c r="BF1245">
        <v>0</v>
      </c>
      <c r="BG1245">
        <v>0</v>
      </c>
      <c r="BH1245">
        <v>0</v>
      </c>
      <c r="BI1245">
        <v>0</v>
      </c>
      <c r="BJ1245">
        <v>0</v>
      </c>
      <c r="BK1245">
        <v>0</v>
      </c>
      <c r="BL1245">
        <v>0</v>
      </c>
      <c r="BM1245">
        <v>0</v>
      </c>
      <c r="BN1245">
        <v>0</v>
      </c>
      <c r="BO1245">
        <v>0</v>
      </c>
      <c r="BP1245">
        <v>0</v>
      </c>
      <c r="BQ1245">
        <v>0</v>
      </c>
      <c r="BR1245">
        <v>0</v>
      </c>
      <c r="BS1245">
        <v>0</v>
      </c>
      <c r="BT1245">
        <v>4542985</v>
      </c>
      <c r="BU1245">
        <v>0</v>
      </c>
      <c r="BV1245">
        <v>0</v>
      </c>
      <c r="BW1245">
        <v>0</v>
      </c>
      <c r="BX1245">
        <v>0</v>
      </c>
      <c r="BY1245">
        <v>0</v>
      </c>
      <c r="BZ1245">
        <v>0</v>
      </c>
      <c r="CA1245">
        <v>0</v>
      </c>
      <c r="CB1245">
        <v>0</v>
      </c>
      <c r="CC1245">
        <v>0</v>
      </c>
      <c r="CD1245">
        <v>4542985</v>
      </c>
      <c r="CE1245">
        <v>4542985</v>
      </c>
      <c r="CF1245">
        <v>4542985</v>
      </c>
      <c r="CG1245">
        <v>0</v>
      </c>
      <c r="CH1245" t="s">
        <v>612</v>
      </c>
      <c r="CI1245" t="s">
        <v>616</v>
      </c>
      <c r="CJ1245" t="s">
        <v>617</v>
      </c>
      <c r="CK1245" t="s">
        <v>617</v>
      </c>
      <c r="CL1245" t="s">
        <v>617</v>
      </c>
      <c r="CM1245" t="s">
        <v>617</v>
      </c>
      <c r="CN1245">
        <v>0</v>
      </c>
    </row>
    <row r="1246" spans="1:92" x14ac:dyDescent="0.25">
      <c r="A1246" t="s">
        <v>7394</v>
      </c>
      <c r="B1246" t="s">
        <v>7394</v>
      </c>
      <c r="C1246">
        <v>19</v>
      </c>
      <c r="D1246" t="s">
        <v>597</v>
      </c>
      <c r="E1246">
        <v>66125</v>
      </c>
      <c r="F1246" t="s">
        <v>6771</v>
      </c>
      <c r="G1246" t="s">
        <v>7395</v>
      </c>
      <c r="H1246" t="s">
        <v>7396</v>
      </c>
      <c r="I1246" t="s">
        <v>630</v>
      </c>
      <c r="J1246">
        <v>1327</v>
      </c>
      <c r="K1246">
        <v>6146</v>
      </c>
      <c r="L1246" t="s">
        <v>7397</v>
      </c>
      <c r="M1246" t="s">
        <v>7398</v>
      </c>
      <c r="N1246" t="s">
        <v>6774</v>
      </c>
      <c r="O1246" t="s">
        <v>7399</v>
      </c>
      <c r="P1246" t="s">
        <v>6776</v>
      </c>
      <c r="Q1246" t="s">
        <v>6777</v>
      </c>
      <c r="R1246" t="s">
        <v>6778</v>
      </c>
      <c r="S1246" t="s">
        <v>6779</v>
      </c>
      <c r="T1246" t="s">
        <v>6780</v>
      </c>
      <c r="U1246" t="s">
        <v>3036</v>
      </c>
      <c r="V1246" t="s">
        <v>1577</v>
      </c>
      <c r="W1246">
        <v>43.717750000000002</v>
      </c>
      <c r="X1246">
        <v>-79.647599999999997</v>
      </c>
      <c r="Y1246" t="s">
        <v>612</v>
      </c>
      <c r="Z1246" t="s">
        <v>612</v>
      </c>
      <c r="AA1246" t="s">
        <v>612</v>
      </c>
      <c r="AB1246" t="s">
        <v>612</v>
      </c>
      <c r="AC1246" t="s">
        <v>612</v>
      </c>
      <c r="AD1246" t="s">
        <v>612</v>
      </c>
      <c r="AE1246" t="s">
        <v>612</v>
      </c>
      <c r="AF1246" t="s">
        <v>612</v>
      </c>
      <c r="AG1246" t="s">
        <v>612</v>
      </c>
      <c r="AH1246" t="s">
        <v>612</v>
      </c>
      <c r="AI1246" t="s">
        <v>612</v>
      </c>
      <c r="AJ1246" t="s">
        <v>612</v>
      </c>
      <c r="AK1246" t="s">
        <v>612</v>
      </c>
      <c r="AL1246" t="s">
        <v>612</v>
      </c>
      <c r="AM1246" t="s">
        <v>612</v>
      </c>
      <c r="AN1246" t="s">
        <v>612</v>
      </c>
      <c r="AO1246" t="s">
        <v>612</v>
      </c>
      <c r="AP1246" t="s">
        <v>612</v>
      </c>
      <c r="AQ1246" t="s">
        <v>612</v>
      </c>
      <c r="AR1246" t="s">
        <v>612</v>
      </c>
      <c r="AS1246" t="s">
        <v>612</v>
      </c>
      <c r="AT1246" t="s">
        <v>613</v>
      </c>
      <c r="AU1246" t="s">
        <v>612</v>
      </c>
      <c r="AV1246" t="s">
        <v>635</v>
      </c>
      <c r="AW1246">
        <v>39691</v>
      </c>
      <c r="AX1246">
        <v>6286221</v>
      </c>
      <c r="AY1246" t="s">
        <v>621</v>
      </c>
      <c r="AZ1246" t="s">
        <v>140</v>
      </c>
      <c r="BA1246" t="s">
        <v>470</v>
      </c>
      <c r="BB1246" t="s">
        <v>636</v>
      </c>
      <c r="BC1246">
        <v>38961</v>
      </c>
      <c r="BD1246">
        <v>0</v>
      </c>
      <c r="BE1246">
        <v>0</v>
      </c>
      <c r="BF1246">
        <v>0</v>
      </c>
      <c r="BG1246">
        <v>0</v>
      </c>
      <c r="BH1246">
        <v>0</v>
      </c>
      <c r="BI1246">
        <v>0</v>
      </c>
      <c r="BJ1246">
        <v>0</v>
      </c>
      <c r="BK1246">
        <v>0</v>
      </c>
      <c r="BL1246">
        <v>0</v>
      </c>
      <c r="BM1246">
        <v>0</v>
      </c>
      <c r="BN1246">
        <v>0</v>
      </c>
      <c r="BO1246">
        <v>0</v>
      </c>
      <c r="BP1246">
        <v>0</v>
      </c>
      <c r="BQ1246">
        <v>0</v>
      </c>
      <c r="BR1246">
        <v>0</v>
      </c>
      <c r="BS1246">
        <v>0</v>
      </c>
      <c r="BT1246">
        <v>6286221</v>
      </c>
      <c r="BU1246">
        <v>0</v>
      </c>
      <c r="BV1246">
        <v>0</v>
      </c>
      <c r="BW1246">
        <v>0</v>
      </c>
      <c r="BX1246">
        <v>0</v>
      </c>
      <c r="BY1246">
        <v>0</v>
      </c>
      <c r="BZ1246">
        <v>0</v>
      </c>
      <c r="CA1246">
        <v>0</v>
      </c>
      <c r="CB1246">
        <v>0</v>
      </c>
      <c r="CC1246">
        <v>0</v>
      </c>
      <c r="CD1246">
        <v>6286221</v>
      </c>
      <c r="CE1246">
        <v>6286221</v>
      </c>
      <c r="CF1246">
        <v>6286221</v>
      </c>
      <c r="CG1246">
        <v>0</v>
      </c>
      <c r="CH1246" t="s">
        <v>612</v>
      </c>
      <c r="CI1246" t="s">
        <v>616</v>
      </c>
      <c r="CJ1246" t="s">
        <v>617</v>
      </c>
      <c r="CK1246" t="s">
        <v>617</v>
      </c>
      <c r="CL1246" t="s">
        <v>617</v>
      </c>
      <c r="CM1246" t="s">
        <v>617</v>
      </c>
      <c r="CN1246">
        <v>0</v>
      </c>
    </row>
    <row r="1247" spans="1:92" x14ac:dyDescent="0.25">
      <c r="A1247" t="s">
        <v>7400</v>
      </c>
      <c r="B1247" t="s">
        <v>7400</v>
      </c>
      <c r="C1247">
        <v>19</v>
      </c>
      <c r="D1247" t="s">
        <v>597</v>
      </c>
      <c r="E1247">
        <v>66125</v>
      </c>
      <c r="F1247" t="s">
        <v>6771</v>
      </c>
      <c r="G1247" t="s">
        <v>7401</v>
      </c>
      <c r="H1247" t="s">
        <v>7402</v>
      </c>
      <c r="I1247" t="s">
        <v>630</v>
      </c>
      <c r="J1247">
        <v>9914</v>
      </c>
      <c r="K1247">
        <v>10323</v>
      </c>
      <c r="L1247" t="s">
        <v>7403</v>
      </c>
      <c r="M1247" t="s">
        <v>7404</v>
      </c>
      <c r="N1247" t="s">
        <v>6787</v>
      </c>
      <c r="O1247" t="s">
        <v>7405</v>
      </c>
      <c r="P1247" t="s">
        <v>6789</v>
      </c>
      <c r="Q1247" t="s">
        <v>6790</v>
      </c>
      <c r="R1247" t="s">
        <v>6791</v>
      </c>
      <c r="S1247" t="s">
        <v>6779</v>
      </c>
      <c r="T1247" t="s">
        <v>6780</v>
      </c>
      <c r="U1247" t="s">
        <v>3036</v>
      </c>
      <c r="V1247" t="s">
        <v>1577</v>
      </c>
      <c r="W1247">
        <v>43.75432</v>
      </c>
      <c r="X1247">
        <v>-79.74915</v>
      </c>
      <c r="Y1247" t="s">
        <v>612</v>
      </c>
      <c r="Z1247" t="s">
        <v>612</v>
      </c>
      <c r="AA1247" t="s">
        <v>612</v>
      </c>
      <c r="AB1247" t="s">
        <v>612</v>
      </c>
      <c r="AC1247" t="s">
        <v>612</v>
      </c>
      <c r="AD1247" t="s">
        <v>612</v>
      </c>
      <c r="AE1247" t="s">
        <v>612</v>
      </c>
      <c r="AF1247" t="s">
        <v>612</v>
      </c>
      <c r="AG1247" t="s">
        <v>612</v>
      </c>
      <c r="AH1247" t="s">
        <v>612</v>
      </c>
      <c r="AI1247" t="s">
        <v>612</v>
      </c>
      <c r="AJ1247" t="s">
        <v>612</v>
      </c>
      <c r="AK1247" t="s">
        <v>612</v>
      </c>
      <c r="AL1247" t="s">
        <v>612</v>
      </c>
      <c r="AM1247" t="s">
        <v>612</v>
      </c>
      <c r="AN1247" t="s">
        <v>612</v>
      </c>
      <c r="AO1247" t="s">
        <v>612</v>
      </c>
      <c r="AP1247" t="s">
        <v>612</v>
      </c>
      <c r="AQ1247" t="s">
        <v>612</v>
      </c>
      <c r="AR1247" t="s">
        <v>612</v>
      </c>
      <c r="AS1247" t="s">
        <v>612</v>
      </c>
      <c r="AT1247" t="s">
        <v>613</v>
      </c>
      <c r="AU1247" t="s">
        <v>612</v>
      </c>
      <c r="AV1247" t="s">
        <v>635</v>
      </c>
      <c r="AW1247">
        <v>39691</v>
      </c>
      <c r="AX1247">
        <v>8124142</v>
      </c>
      <c r="AY1247" t="s">
        <v>621</v>
      </c>
      <c r="AZ1247" t="s">
        <v>145</v>
      </c>
      <c r="BA1247" t="s">
        <v>470</v>
      </c>
      <c r="BB1247" t="s">
        <v>694</v>
      </c>
      <c r="BC1247">
        <v>37135</v>
      </c>
      <c r="BD1247">
        <v>0</v>
      </c>
      <c r="BE1247">
        <v>0</v>
      </c>
      <c r="BF1247">
        <v>0</v>
      </c>
      <c r="BG1247">
        <v>0</v>
      </c>
      <c r="BH1247">
        <v>0</v>
      </c>
      <c r="BI1247">
        <v>0</v>
      </c>
      <c r="BJ1247">
        <v>0</v>
      </c>
      <c r="BK1247">
        <v>0</v>
      </c>
      <c r="BL1247">
        <v>0</v>
      </c>
      <c r="BM1247">
        <v>0</v>
      </c>
      <c r="BN1247">
        <v>0</v>
      </c>
      <c r="BO1247">
        <v>0</v>
      </c>
      <c r="BP1247">
        <v>0</v>
      </c>
      <c r="BQ1247">
        <v>0</v>
      </c>
      <c r="BR1247">
        <v>424852</v>
      </c>
      <c r="BS1247">
        <v>424852</v>
      </c>
      <c r="BT1247">
        <v>7699290</v>
      </c>
      <c r="BU1247">
        <v>0</v>
      </c>
      <c r="BV1247">
        <v>0</v>
      </c>
      <c r="BW1247">
        <v>0</v>
      </c>
      <c r="BX1247">
        <v>0</v>
      </c>
      <c r="BY1247">
        <v>0</v>
      </c>
      <c r="BZ1247">
        <v>0</v>
      </c>
      <c r="CA1247">
        <v>0</v>
      </c>
      <c r="CB1247">
        <v>0</v>
      </c>
      <c r="CC1247">
        <v>0</v>
      </c>
      <c r="CD1247">
        <v>7699290</v>
      </c>
      <c r="CE1247">
        <v>8124142</v>
      </c>
      <c r="CF1247">
        <v>8124142</v>
      </c>
      <c r="CG1247">
        <v>0</v>
      </c>
      <c r="CH1247" t="s">
        <v>612</v>
      </c>
      <c r="CI1247" t="s">
        <v>616</v>
      </c>
      <c r="CJ1247" t="s">
        <v>617</v>
      </c>
      <c r="CK1247" t="s">
        <v>617</v>
      </c>
      <c r="CL1247" t="s">
        <v>617</v>
      </c>
      <c r="CM1247" t="s">
        <v>617</v>
      </c>
      <c r="CN1247">
        <v>0</v>
      </c>
    </row>
    <row r="1248" spans="1:92" x14ac:dyDescent="0.25">
      <c r="A1248" t="s">
        <v>7406</v>
      </c>
      <c r="B1248" t="s">
        <v>7406</v>
      </c>
      <c r="C1248">
        <v>19</v>
      </c>
      <c r="D1248" t="s">
        <v>597</v>
      </c>
      <c r="E1248">
        <v>66125</v>
      </c>
      <c r="F1248" t="s">
        <v>6771</v>
      </c>
      <c r="G1248" t="s">
        <v>7401</v>
      </c>
      <c r="H1248" t="s">
        <v>7402</v>
      </c>
      <c r="I1248" t="s">
        <v>630</v>
      </c>
      <c r="J1248">
        <v>9914</v>
      </c>
      <c r="K1248">
        <v>10323</v>
      </c>
      <c r="L1248" t="s">
        <v>7403</v>
      </c>
      <c r="M1248" t="s">
        <v>7404</v>
      </c>
      <c r="N1248" t="s">
        <v>6787</v>
      </c>
      <c r="O1248" t="s">
        <v>7405</v>
      </c>
      <c r="P1248" t="s">
        <v>6789</v>
      </c>
      <c r="Q1248" t="s">
        <v>6790</v>
      </c>
      <c r="R1248" t="s">
        <v>6791</v>
      </c>
      <c r="S1248" t="s">
        <v>6779</v>
      </c>
      <c r="T1248" t="s">
        <v>6780</v>
      </c>
      <c r="U1248" t="s">
        <v>3036</v>
      </c>
      <c r="V1248" t="s">
        <v>1577</v>
      </c>
      <c r="W1248">
        <v>43.75432</v>
      </c>
      <c r="X1248">
        <v>-79.74915</v>
      </c>
      <c r="Y1248" t="s">
        <v>612</v>
      </c>
      <c r="Z1248" t="s">
        <v>612</v>
      </c>
      <c r="AA1248" t="s">
        <v>612</v>
      </c>
      <c r="AB1248" t="s">
        <v>612</v>
      </c>
      <c r="AC1248" t="s">
        <v>612</v>
      </c>
      <c r="AD1248" t="s">
        <v>612</v>
      </c>
      <c r="AE1248" t="s">
        <v>612</v>
      </c>
      <c r="AF1248" t="s">
        <v>612</v>
      </c>
      <c r="AG1248" t="s">
        <v>612</v>
      </c>
      <c r="AH1248" t="s">
        <v>612</v>
      </c>
      <c r="AI1248" t="s">
        <v>612</v>
      </c>
      <c r="AJ1248" t="s">
        <v>612</v>
      </c>
      <c r="AK1248" t="s">
        <v>612</v>
      </c>
      <c r="AL1248" t="s">
        <v>612</v>
      </c>
      <c r="AM1248" t="s">
        <v>612</v>
      </c>
      <c r="AN1248" t="s">
        <v>612</v>
      </c>
      <c r="AO1248" t="s">
        <v>612</v>
      </c>
      <c r="AP1248" t="s">
        <v>612</v>
      </c>
      <c r="AQ1248" t="s">
        <v>612</v>
      </c>
      <c r="AR1248" t="s">
        <v>612</v>
      </c>
      <c r="AS1248" t="s">
        <v>612</v>
      </c>
      <c r="AT1248" t="s">
        <v>613</v>
      </c>
      <c r="AU1248" t="s">
        <v>612</v>
      </c>
      <c r="AV1248" t="s">
        <v>635</v>
      </c>
      <c r="AW1248">
        <v>39691</v>
      </c>
      <c r="AX1248">
        <v>3930042</v>
      </c>
      <c r="AY1248" t="s">
        <v>621</v>
      </c>
      <c r="AZ1248" t="s">
        <v>140</v>
      </c>
      <c r="BA1248" t="s">
        <v>470</v>
      </c>
      <c r="BB1248" t="s">
        <v>824</v>
      </c>
      <c r="BC1248">
        <v>39326</v>
      </c>
      <c r="BD1248">
        <v>0</v>
      </c>
      <c r="BE1248">
        <v>0</v>
      </c>
      <c r="BF1248">
        <v>0</v>
      </c>
      <c r="BG1248">
        <v>0</v>
      </c>
      <c r="BH1248">
        <v>0</v>
      </c>
      <c r="BI1248">
        <v>0</v>
      </c>
      <c r="BJ1248">
        <v>0</v>
      </c>
      <c r="BK1248">
        <v>0</v>
      </c>
      <c r="BL1248">
        <v>0</v>
      </c>
      <c r="BM1248">
        <v>0</v>
      </c>
      <c r="BN1248">
        <v>0</v>
      </c>
      <c r="BO1248">
        <v>0</v>
      </c>
      <c r="BP1248">
        <v>0</v>
      </c>
      <c r="BQ1248">
        <v>0</v>
      </c>
      <c r="BR1248">
        <v>0</v>
      </c>
      <c r="BS1248">
        <v>0</v>
      </c>
      <c r="BT1248">
        <v>3930042</v>
      </c>
      <c r="BU1248">
        <v>0</v>
      </c>
      <c r="BV1248">
        <v>0</v>
      </c>
      <c r="BW1248">
        <v>0</v>
      </c>
      <c r="BX1248">
        <v>0</v>
      </c>
      <c r="BY1248">
        <v>0</v>
      </c>
      <c r="BZ1248">
        <v>0</v>
      </c>
      <c r="CA1248">
        <v>0</v>
      </c>
      <c r="CB1248">
        <v>0</v>
      </c>
      <c r="CC1248">
        <v>0</v>
      </c>
      <c r="CD1248">
        <v>3930042</v>
      </c>
      <c r="CE1248">
        <v>3930042</v>
      </c>
      <c r="CF1248">
        <v>3930042</v>
      </c>
      <c r="CG1248">
        <v>0</v>
      </c>
      <c r="CH1248" t="s">
        <v>612</v>
      </c>
      <c r="CI1248" t="s">
        <v>616</v>
      </c>
      <c r="CJ1248" t="s">
        <v>617</v>
      </c>
      <c r="CK1248" t="s">
        <v>617</v>
      </c>
      <c r="CL1248" t="s">
        <v>617</v>
      </c>
      <c r="CM1248" t="s">
        <v>617</v>
      </c>
      <c r="CN1248">
        <v>0</v>
      </c>
    </row>
    <row r="1249" spans="1:92" x14ac:dyDescent="0.25">
      <c r="A1249" t="s">
        <v>7407</v>
      </c>
      <c r="B1249" t="s">
        <v>7407</v>
      </c>
      <c r="C1249">
        <v>19</v>
      </c>
      <c r="D1249" t="s">
        <v>597</v>
      </c>
      <c r="E1249">
        <v>66125</v>
      </c>
      <c r="F1249" t="s">
        <v>6771</v>
      </c>
      <c r="G1249" t="s">
        <v>7408</v>
      </c>
      <c r="H1249" t="s">
        <v>7409</v>
      </c>
      <c r="I1249" t="s">
        <v>630</v>
      </c>
      <c r="J1249">
        <v>9897</v>
      </c>
      <c r="K1249">
        <v>10315</v>
      </c>
      <c r="L1249" t="s">
        <v>7410</v>
      </c>
      <c r="M1249" t="s">
        <v>7411</v>
      </c>
      <c r="N1249" t="s">
        <v>6774</v>
      </c>
      <c r="O1249" t="s">
        <v>7412</v>
      </c>
      <c r="P1249" t="s">
        <v>6776</v>
      </c>
      <c r="Q1249" t="s">
        <v>6777</v>
      </c>
      <c r="R1249" t="s">
        <v>6778</v>
      </c>
      <c r="S1249" t="s">
        <v>6779</v>
      </c>
      <c r="T1249" t="s">
        <v>6780</v>
      </c>
      <c r="U1249" t="s">
        <v>3036</v>
      </c>
      <c r="V1249" t="s">
        <v>1577</v>
      </c>
      <c r="W1249">
        <v>43.62283</v>
      </c>
      <c r="X1249">
        <v>-79.747429999999994</v>
      </c>
      <c r="Y1249" t="s">
        <v>612</v>
      </c>
      <c r="Z1249" t="s">
        <v>612</v>
      </c>
      <c r="AA1249" t="s">
        <v>612</v>
      </c>
      <c r="AB1249" t="s">
        <v>612</v>
      </c>
      <c r="AC1249" t="s">
        <v>612</v>
      </c>
      <c r="AD1249" t="s">
        <v>612</v>
      </c>
      <c r="AE1249" t="s">
        <v>612</v>
      </c>
      <c r="AF1249" t="s">
        <v>612</v>
      </c>
      <c r="AG1249" t="s">
        <v>612</v>
      </c>
      <c r="AH1249" t="s">
        <v>612</v>
      </c>
      <c r="AI1249" t="s">
        <v>612</v>
      </c>
      <c r="AJ1249" t="s">
        <v>612</v>
      </c>
      <c r="AK1249" t="s">
        <v>612</v>
      </c>
      <c r="AL1249" t="s">
        <v>612</v>
      </c>
      <c r="AM1249" t="s">
        <v>612</v>
      </c>
      <c r="AN1249" t="s">
        <v>612</v>
      </c>
      <c r="AO1249" t="s">
        <v>612</v>
      </c>
      <c r="AP1249" t="s">
        <v>612</v>
      </c>
      <c r="AQ1249" t="s">
        <v>612</v>
      </c>
      <c r="AR1249" t="s">
        <v>612</v>
      </c>
      <c r="AS1249" t="s">
        <v>612</v>
      </c>
      <c r="AT1249" t="s">
        <v>613</v>
      </c>
      <c r="AU1249" t="s">
        <v>612</v>
      </c>
      <c r="AV1249" t="s">
        <v>635</v>
      </c>
      <c r="AW1249">
        <v>39691</v>
      </c>
      <c r="AX1249">
        <v>6875760</v>
      </c>
      <c r="AY1249" t="s">
        <v>621</v>
      </c>
      <c r="AZ1249" t="s">
        <v>145</v>
      </c>
      <c r="BA1249" t="s">
        <v>470</v>
      </c>
      <c r="BB1249" t="s">
        <v>694</v>
      </c>
      <c r="BC1249">
        <v>37135</v>
      </c>
      <c r="BD1249">
        <v>0</v>
      </c>
      <c r="BE1249">
        <v>0</v>
      </c>
      <c r="BF1249">
        <v>0</v>
      </c>
      <c r="BG1249">
        <v>0</v>
      </c>
      <c r="BH1249">
        <v>0</v>
      </c>
      <c r="BI1249">
        <v>0</v>
      </c>
      <c r="BJ1249">
        <v>0</v>
      </c>
      <c r="BK1249">
        <v>0</v>
      </c>
      <c r="BL1249">
        <v>0</v>
      </c>
      <c r="BM1249">
        <v>0</v>
      </c>
      <c r="BN1249">
        <v>0</v>
      </c>
      <c r="BO1249">
        <v>0</v>
      </c>
      <c r="BP1249">
        <v>0</v>
      </c>
      <c r="BQ1249">
        <v>0</v>
      </c>
      <c r="BR1249">
        <v>270292</v>
      </c>
      <c r="BS1249">
        <v>270292</v>
      </c>
      <c r="BT1249">
        <v>6605468</v>
      </c>
      <c r="BU1249">
        <v>0</v>
      </c>
      <c r="BV1249">
        <v>0</v>
      </c>
      <c r="BW1249">
        <v>0</v>
      </c>
      <c r="BX1249">
        <v>0</v>
      </c>
      <c r="BY1249">
        <v>0</v>
      </c>
      <c r="BZ1249">
        <v>0</v>
      </c>
      <c r="CA1249">
        <v>0</v>
      </c>
      <c r="CB1249">
        <v>0</v>
      </c>
      <c r="CC1249">
        <v>0</v>
      </c>
      <c r="CD1249">
        <v>6605468</v>
      </c>
      <c r="CE1249">
        <v>6875760</v>
      </c>
      <c r="CF1249">
        <v>6875760</v>
      </c>
      <c r="CG1249">
        <v>0</v>
      </c>
      <c r="CH1249" t="s">
        <v>612</v>
      </c>
      <c r="CI1249" t="s">
        <v>616</v>
      </c>
      <c r="CJ1249" t="s">
        <v>617</v>
      </c>
      <c r="CK1249" t="s">
        <v>617</v>
      </c>
      <c r="CL1249" t="s">
        <v>617</v>
      </c>
      <c r="CM1249" t="s">
        <v>617</v>
      </c>
      <c r="CN1249">
        <v>0</v>
      </c>
    </row>
    <row r="1250" spans="1:92" x14ac:dyDescent="0.25">
      <c r="A1250" t="s">
        <v>7413</v>
      </c>
      <c r="B1250" t="s">
        <v>7413</v>
      </c>
      <c r="C1250">
        <v>19</v>
      </c>
      <c r="D1250" t="s">
        <v>597</v>
      </c>
      <c r="E1250">
        <v>66125</v>
      </c>
      <c r="F1250" t="s">
        <v>6771</v>
      </c>
      <c r="G1250" t="s">
        <v>7414</v>
      </c>
      <c r="H1250" t="s">
        <v>7415</v>
      </c>
      <c r="I1250" t="s">
        <v>667</v>
      </c>
      <c r="J1250">
        <v>5755</v>
      </c>
      <c r="K1250">
        <v>8429</v>
      </c>
      <c r="L1250" t="s">
        <v>7416</v>
      </c>
      <c r="M1250" t="s">
        <v>7417</v>
      </c>
      <c r="N1250" t="s">
        <v>6774</v>
      </c>
      <c r="O1250" t="s">
        <v>7418</v>
      </c>
      <c r="P1250" t="s">
        <v>6776</v>
      </c>
      <c r="Q1250" t="s">
        <v>6777</v>
      </c>
      <c r="R1250" t="s">
        <v>6778</v>
      </c>
      <c r="S1250" t="s">
        <v>6779</v>
      </c>
      <c r="T1250" t="s">
        <v>6780</v>
      </c>
      <c r="U1250" t="s">
        <v>3036</v>
      </c>
      <c r="V1250" t="s">
        <v>1577</v>
      </c>
      <c r="W1250">
        <v>43.724710000000002</v>
      </c>
      <c r="X1250">
        <v>-79.639830000000003</v>
      </c>
      <c r="Y1250" t="s">
        <v>612</v>
      </c>
      <c r="Z1250" t="s">
        <v>612</v>
      </c>
      <c r="AA1250" t="s">
        <v>612</v>
      </c>
      <c r="AB1250" t="s">
        <v>612</v>
      </c>
      <c r="AC1250" t="s">
        <v>612</v>
      </c>
      <c r="AD1250" t="s">
        <v>612</v>
      </c>
      <c r="AE1250" t="s">
        <v>612</v>
      </c>
      <c r="AF1250" t="s">
        <v>612</v>
      </c>
      <c r="AG1250" t="s">
        <v>612</v>
      </c>
      <c r="AH1250" t="s">
        <v>612</v>
      </c>
      <c r="AI1250" t="s">
        <v>612</v>
      </c>
      <c r="AJ1250" t="s">
        <v>612</v>
      </c>
      <c r="AK1250" t="s">
        <v>612</v>
      </c>
      <c r="AL1250" t="s">
        <v>612</v>
      </c>
      <c r="AM1250" t="s">
        <v>612</v>
      </c>
      <c r="AN1250" t="s">
        <v>612</v>
      </c>
      <c r="AO1250" t="s">
        <v>612</v>
      </c>
      <c r="AP1250" t="s">
        <v>612</v>
      </c>
      <c r="AQ1250" t="s">
        <v>612</v>
      </c>
      <c r="AR1250" t="s">
        <v>612</v>
      </c>
      <c r="AS1250" t="s">
        <v>612</v>
      </c>
      <c r="AT1250" t="s">
        <v>613</v>
      </c>
      <c r="AU1250" t="s">
        <v>612</v>
      </c>
      <c r="AV1250" t="s">
        <v>635</v>
      </c>
      <c r="AW1250">
        <v>39691</v>
      </c>
      <c r="AX1250">
        <v>3821733</v>
      </c>
      <c r="AY1250" t="s">
        <v>621</v>
      </c>
      <c r="AZ1250" t="s">
        <v>140</v>
      </c>
      <c r="BA1250" t="s">
        <v>470</v>
      </c>
      <c r="BB1250" t="s">
        <v>659</v>
      </c>
      <c r="BC1250">
        <v>36770</v>
      </c>
      <c r="BD1250">
        <v>0</v>
      </c>
      <c r="BE1250">
        <v>0</v>
      </c>
      <c r="BF1250">
        <v>0</v>
      </c>
      <c r="BG1250">
        <v>0</v>
      </c>
      <c r="BH1250">
        <v>0</v>
      </c>
      <c r="BI1250">
        <v>0</v>
      </c>
      <c r="BJ1250">
        <v>0</v>
      </c>
      <c r="BK1250">
        <v>0</v>
      </c>
      <c r="BL1250">
        <v>0</v>
      </c>
      <c r="BM1250">
        <v>0</v>
      </c>
      <c r="BN1250">
        <v>0</v>
      </c>
      <c r="BO1250">
        <v>0</v>
      </c>
      <c r="BP1250">
        <v>0</v>
      </c>
      <c r="BQ1250">
        <v>0</v>
      </c>
      <c r="BR1250">
        <v>0</v>
      </c>
      <c r="BS1250">
        <v>0</v>
      </c>
      <c r="BT1250">
        <v>3821733</v>
      </c>
      <c r="BU1250">
        <v>0</v>
      </c>
      <c r="BV1250">
        <v>0</v>
      </c>
      <c r="BW1250">
        <v>0</v>
      </c>
      <c r="BX1250">
        <v>0</v>
      </c>
      <c r="BY1250">
        <v>0</v>
      </c>
      <c r="BZ1250">
        <v>0</v>
      </c>
      <c r="CA1250">
        <v>0</v>
      </c>
      <c r="CB1250">
        <v>0</v>
      </c>
      <c r="CC1250">
        <v>0</v>
      </c>
      <c r="CD1250">
        <v>3821733</v>
      </c>
      <c r="CE1250">
        <v>3821733</v>
      </c>
      <c r="CF1250">
        <v>3821733</v>
      </c>
      <c r="CG1250">
        <v>0</v>
      </c>
      <c r="CH1250" t="s">
        <v>612</v>
      </c>
      <c r="CI1250" t="s">
        <v>616</v>
      </c>
      <c r="CJ1250" t="s">
        <v>617</v>
      </c>
      <c r="CK1250" t="s">
        <v>617</v>
      </c>
      <c r="CL1250" t="s">
        <v>617</v>
      </c>
      <c r="CM1250" t="s">
        <v>617</v>
      </c>
      <c r="CN1250">
        <v>0</v>
      </c>
    </row>
    <row r="1251" spans="1:92" x14ac:dyDescent="0.25">
      <c r="A1251" t="s">
        <v>7419</v>
      </c>
      <c r="B1251" t="s">
        <v>7419</v>
      </c>
      <c r="C1251">
        <v>19</v>
      </c>
      <c r="D1251" t="s">
        <v>597</v>
      </c>
      <c r="E1251">
        <v>66125</v>
      </c>
      <c r="F1251" t="s">
        <v>6771</v>
      </c>
      <c r="G1251" t="s">
        <v>7420</v>
      </c>
      <c r="H1251" t="s">
        <v>7421</v>
      </c>
      <c r="I1251" t="s">
        <v>630</v>
      </c>
      <c r="J1251">
        <v>1371</v>
      </c>
      <c r="K1251">
        <v>6174</v>
      </c>
      <c r="L1251" t="s">
        <v>7422</v>
      </c>
      <c r="M1251" t="s">
        <v>7423</v>
      </c>
      <c r="N1251" t="s">
        <v>6774</v>
      </c>
      <c r="O1251" t="s">
        <v>7424</v>
      </c>
      <c r="P1251" t="s">
        <v>6776</v>
      </c>
      <c r="Q1251" t="s">
        <v>6777</v>
      </c>
      <c r="R1251" t="s">
        <v>6778</v>
      </c>
      <c r="S1251" t="s">
        <v>6779</v>
      </c>
      <c r="T1251" t="s">
        <v>6780</v>
      </c>
      <c r="U1251" t="s">
        <v>3036</v>
      </c>
      <c r="V1251" t="s">
        <v>1577</v>
      </c>
      <c r="W1251">
        <v>43.572270000000003</v>
      </c>
      <c r="X1251">
        <v>-79.778149999999997</v>
      </c>
      <c r="Y1251" t="s">
        <v>612</v>
      </c>
      <c r="Z1251" t="s">
        <v>612</v>
      </c>
      <c r="AA1251" t="s">
        <v>612</v>
      </c>
      <c r="AB1251" t="s">
        <v>612</v>
      </c>
      <c r="AC1251" t="s">
        <v>612</v>
      </c>
      <c r="AD1251" t="s">
        <v>612</v>
      </c>
      <c r="AE1251" t="s">
        <v>612</v>
      </c>
      <c r="AF1251" t="s">
        <v>612</v>
      </c>
      <c r="AG1251" t="s">
        <v>612</v>
      </c>
      <c r="AH1251" t="s">
        <v>612</v>
      </c>
      <c r="AI1251" t="s">
        <v>612</v>
      </c>
      <c r="AJ1251" t="s">
        <v>612</v>
      </c>
      <c r="AK1251" t="s">
        <v>612</v>
      </c>
      <c r="AL1251" t="s">
        <v>612</v>
      </c>
      <c r="AM1251" t="s">
        <v>612</v>
      </c>
      <c r="AN1251" t="s">
        <v>612</v>
      </c>
      <c r="AO1251" t="s">
        <v>612</v>
      </c>
      <c r="AP1251" t="s">
        <v>612</v>
      </c>
      <c r="AQ1251" t="s">
        <v>612</v>
      </c>
      <c r="AR1251" t="s">
        <v>612</v>
      </c>
      <c r="AS1251" t="s">
        <v>612</v>
      </c>
      <c r="AT1251" t="s">
        <v>613</v>
      </c>
      <c r="AU1251" t="s">
        <v>612</v>
      </c>
      <c r="AV1251" t="s">
        <v>635</v>
      </c>
      <c r="AW1251">
        <v>39691</v>
      </c>
      <c r="AX1251">
        <v>3917408</v>
      </c>
      <c r="AY1251" t="s">
        <v>621</v>
      </c>
      <c r="AZ1251" t="s">
        <v>140</v>
      </c>
      <c r="BA1251" t="s">
        <v>470</v>
      </c>
      <c r="BB1251" t="s">
        <v>636</v>
      </c>
      <c r="BC1251">
        <v>38961</v>
      </c>
      <c r="BD1251">
        <v>0</v>
      </c>
      <c r="BE1251">
        <v>0</v>
      </c>
      <c r="BF1251">
        <v>0</v>
      </c>
      <c r="BG1251">
        <v>0</v>
      </c>
      <c r="BH1251">
        <v>0</v>
      </c>
      <c r="BI1251">
        <v>0</v>
      </c>
      <c r="BJ1251">
        <v>0</v>
      </c>
      <c r="BK1251">
        <v>0</v>
      </c>
      <c r="BL1251">
        <v>0</v>
      </c>
      <c r="BM1251">
        <v>0</v>
      </c>
      <c r="BN1251">
        <v>0</v>
      </c>
      <c r="BO1251">
        <v>0</v>
      </c>
      <c r="BP1251">
        <v>0</v>
      </c>
      <c r="BQ1251">
        <v>0</v>
      </c>
      <c r="BR1251">
        <v>0</v>
      </c>
      <c r="BS1251">
        <v>0</v>
      </c>
      <c r="BT1251">
        <v>3917408</v>
      </c>
      <c r="BU1251">
        <v>0</v>
      </c>
      <c r="BV1251">
        <v>0</v>
      </c>
      <c r="BW1251">
        <v>0</v>
      </c>
      <c r="BX1251">
        <v>0</v>
      </c>
      <c r="BY1251">
        <v>0</v>
      </c>
      <c r="BZ1251">
        <v>0</v>
      </c>
      <c r="CA1251">
        <v>0</v>
      </c>
      <c r="CB1251">
        <v>0</v>
      </c>
      <c r="CC1251">
        <v>0</v>
      </c>
      <c r="CD1251">
        <v>3917408</v>
      </c>
      <c r="CE1251">
        <v>3917408</v>
      </c>
      <c r="CF1251">
        <v>3917408</v>
      </c>
      <c r="CG1251">
        <v>0</v>
      </c>
      <c r="CH1251" t="s">
        <v>612</v>
      </c>
      <c r="CI1251" t="s">
        <v>616</v>
      </c>
      <c r="CJ1251" t="s">
        <v>617</v>
      </c>
      <c r="CK1251" t="s">
        <v>617</v>
      </c>
      <c r="CL1251" t="s">
        <v>617</v>
      </c>
      <c r="CM1251" t="s">
        <v>617</v>
      </c>
      <c r="CN1251">
        <v>0</v>
      </c>
    </row>
    <row r="1252" spans="1:92" x14ac:dyDescent="0.25">
      <c r="A1252" t="s">
        <v>7425</v>
      </c>
      <c r="B1252" t="s">
        <v>7425</v>
      </c>
      <c r="C1252">
        <v>19</v>
      </c>
      <c r="D1252" t="s">
        <v>597</v>
      </c>
      <c r="E1252">
        <v>66125</v>
      </c>
      <c r="F1252" t="s">
        <v>6771</v>
      </c>
      <c r="G1252" t="s">
        <v>7426</v>
      </c>
      <c r="H1252" t="s">
        <v>7427</v>
      </c>
      <c r="I1252" t="s">
        <v>630</v>
      </c>
      <c r="J1252">
        <v>14544</v>
      </c>
      <c r="K1252">
        <v>18030</v>
      </c>
      <c r="L1252" t="s">
        <v>7428</v>
      </c>
      <c r="M1252" t="s">
        <v>7429</v>
      </c>
      <c r="N1252" t="s">
        <v>6787</v>
      </c>
      <c r="O1252" t="s">
        <v>7430</v>
      </c>
      <c r="P1252" t="s">
        <v>6789</v>
      </c>
      <c r="Q1252" t="s">
        <v>6790</v>
      </c>
      <c r="R1252" t="s">
        <v>6791</v>
      </c>
      <c r="S1252" t="s">
        <v>6779</v>
      </c>
      <c r="T1252" t="s">
        <v>6780</v>
      </c>
      <c r="U1252" t="s">
        <v>3036</v>
      </c>
      <c r="V1252" t="s">
        <v>1577</v>
      </c>
      <c r="W1252">
        <v>43.663487400000001</v>
      </c>
      <c r="X1252">
        <v>-79.810823249999999</v>
      </c>
      <c r="Y1252" t="s">
        <v>752</v>
      </c>
      <c r="Z1252" t="s">
        <v>752</v>
      </c>
      <c r="AA1252" t="s">
        <v>752</v>
      </c>
      <c r="AB1252" t="s">
        <v>612</v>
      </c>
      <c r="AC1252" t="s">
        <v>612</v>
      </c>
      <c r="AD1252" t="s">
        <v>612</v>
      </c>
      <c r="AE1252" t="s">
        <v>752</v>
      </c>
      <c r="AF1252" t="s">
        <v>752</v>
      </c>
      <c r="AG1252" t="s">
        <v>752</v>
      </c>
      <c r="AH1252" t="s">
        <v>612</v>
      </c>
      <c r="AI1252" t="s">
        <v>612</v>
      </c>
      <c r="AJ1252" t="s">
        <v>612</v>
      </c>
      <c r="AK1252" t="s">
        <v>612</v>
      </c>
      <c r="AL1252" t="s">
        <v>612</v>
      </c>
      <c r="AM1252" t="s">
        <v>612</v>
      </c>
      <c r="AN1252" t="s">
        <v>612</v>
      </c>
      <c r="AO1252" t="s">
        <v>612</v>
      </c>
      <c r="AP1252" t="s">
        <v>612</v>
      </c>
      <c r="AQ1252">
        <v>792</v>
      </c>
      <c r="AR1252" t="s">
        <v>612</v>
      </c>
      <c r="AS1252" t="s">
        <v>612</v>
      </c>
      <c r="AT1252" t="s">
        <v>613</v>
      </c>
      <c r="AU1252" t="s">
        <v>612</v>
      </c>
      <c r="AV1252" t="s">
        <v>635</v>
      </c>
      <c r="AW1252">
        <v>43509</v>
      </c>
      <c r="AX1252">
        <v>11797052</v>
      </c>
      <c r="AY1252" t="s">
        <v>621</v>
      </c>
      <c r="AZ1252" t="s">
        <v>145</v>
      </c>
      <c r="BA1252" t="s">
        <v>470</v>
      </c>
      <c r="BB1252" t="s">
        <v>649</v>
      </c>
      <c r="BC1252">
        <v>41518</v>
      </c>
      <c r="BD1252">
        <v>0</v>
      </c>
      <c r="BE1252">
        <v>0</v>
      </c>
      <c r="BF1252">
        <v>0</v>
      </c>
      <c r="BG1252">
        <v>0</v>
      </c>
      <c r="BH1252">
        <v>0</v>
      </c>
      <c r="BI1252">
        <v>0</v>
      </c>
      <c r="BJ1252">
        <v>0</v>
      </c>
      <c r="BK1252">
        <v>0</v>
      </c>
      <c r="BL1252">
        <v>0</v>
      </c>
      <c r="BM1252">
        <v>0</v>
      </c>
      <c r="BN1252">
        <v>0</v>
      </c>
      <c r="BO1252">
        <v>0</v>
      </c>
      <c r="BP1252">
        <v>0</v>
      </c>
      <c r="BQ1252">
        <v>0</v>
      </c>
      <c r="BR1252">
        <v>162212</v>
      </c>
      <c r="BS1252">
        <v>162212</v>
      </c>
      <c r="BT1252">
        <v>0</v>
      </c>
      <c r="BU1252">
        <v>0</v>
      </c>
      <c r="BV1252">
        <v>1863788</v>
      </c>
      <c r="BW1252">
        <v>0</v>
      </c>
      <c r="BX1252">
        <v>9771052</v>
      </c>
      <c r="BY1252">
        <v>0</v>
      </c>
      <c r="BZ1252">
        <v>0</v>
      </c>
      <c r="CA1252">
        <v>0</v>
      </c>
      <c r="CB1252">
        <v>0</v>
      </c>
      <c r="CC1252">
        <v>0</v>
      </c>
      <c r="CD1252">
        <v>11634840</v>
      </c>
      <c r="CE1252">
        <v>11797052</v>
      </c>
      <c r="CF1252">
        <v>11797052</v>
      </c>
      <c r="CG1252">
        <v>0</v>
      </c>
      <c r="CH1252" t="s">
        <v>612</v>
      </c>
      <c r="CI1252" t="s">
        <v>616</v>
      </c>
      <c r="CJ1252" t="s">
        <v>753</v>
      </c>
      <c r="CK1252" t="s">
        <v>754</v>
      </c>
      <c r="CL1252" t="s">
        <v>617</v>
      </c>
      <c r="CM1252" t="s">
        <v>617</v>
      </c>
      <c r="CN1252">
        <v>9771052</v>
      </c>
    </row>
    <row r="1253" spans="1:92" x14ac:dyDescent="0.25">
      <c r="A1253" t="s">
        <v>7431</v>
      </c>
      <c r="B1253" t="s">
        <v>7431</v>
      </c>
      <c r="C1253">
        <v>19</v>
      </c>
      <c r="D1253" t="s">
        <v>597</v>
      </c>
      <c r="E1253">
        <v>66125</v>
      </c>
      <c r="F1253" t="s">
        <v>6771</v>
      </c>
      <c r="G1253" t="s">
        <v>7432</v>
      </c>
      <c r="H1253" t="s">
        <v>7433</v>
      </c>
      <c r="I1253" t="s">
        <v>630</v>
      </c>
      <c r="J1253">
        <v>1394</v>
      </c>
      <c r="K1253">
        <v>6188</v>
      </c>
      <c r="L1253" t="s">
        <v>7434</v>
      </c>
      <c r="M1253" t="s">
        <v>7435</v>
      </c>
      <c r="N1253" t="s">
        <v>6774</v>
      </c>
      <c r="O1253" t="s">
        <v>7436</v>
      </c>
      <c r="P1253" t="s">
        <v>6776</v>
      </c>
      <c r="Q1253" t="s">
        <v>6777</v>
      </c>
      <c r="R1253" t="s">
        <v>6778</v>
      </c>
      <c r="S1253" t="s">
        <v>6779</v>
      </c>
      <c r="T1253" t="s">
        <v>6780</v>
      </c>
      <c r="U1253" t="s">
        <v>3036</v>
      </c>
      <c r="V1253" t="s">
        <v>1577</v>
      </c>
      <c r="W1253">
        <v>43.53734</v>
      </c>
      <c r="X1253">
        <v>-79.627380000000002</v>
      </c>
      <c r="Y1253" t="s">
        <v>612</v>
      </c>
      <c r="Z1253" t="s">
        <v>612</v>
      </c>
      <c r="AA1253" t="s">
        <v>612</v>
      </c>
      <c r="AB1253" t="s">
        <v>612</v>
      </c>
      <c r="AC1253" t="s">
        <v>612</v>
      </c>
      <c r="AD1253" t="s">
        <v>612</v>
      </c>
      <c r="AE1253" t="s">
        <v>612</v>
      </c>
      <c r="AF1253" t="s">
        <v>612</v>
      </c>
      <c r="AG1253" t="s">
        <v>612</v>
      </c>
      <c r="AH1253" t="s">
        <v>612</v>
      </c>
      <c r="AI1253" t="s">
        <v>612</v>
      </c>
      <c r="AJ1253" t="s">
        <v>612</v>
      </c>
      <c r="AK1253" t="s">
        <v>612</v>
      </c>
      <c r="AL1253" t="s">
        <v>612</v>
      </c>
      <c r="AM1253" t="s">
        <v>612</v>
      </c>
      <c r="AN1253" t="s">
        <v>612</v>
      </c>
      <c r="AO1253" t="s">
        <v>612</v>
      </c>
      <c r="AP1253" t="s">
        <v>612</v>
      </c>
      <c r="AQ1253" t="s">
        <v>612</v>
      </c>
      <c r="AR1253" t="s">
        <v>612</v>
      </c>
      <c r="AS1253" t="s">
        <v>612</v>
      </c>
      <c r="AT1253" t="s">
        <v>613</v>
      </c>
      <c r="AU1253" t="s">
        <v>612</v>
      </c>
      <c r="AV1253" t="s">
        <v>635</v>
      </c>
      <c r="AW1253">
        <v>39691</v>
      </c>
      <c r="AX1253">
        <v>4622248</v>
      </c>
      <c r="AY1253" t="s">
        <v>621</v>
      </c>
      <c r="AZ1253" t="s">
        <v>140</v>
      </c>
      <c r="BA1253" t="s">
        <v>470</v>
      </c>
      <c r="BB1253" t="s">
        <v>636</v>
      </c>
      <c r="BC1253">
        <v>38961</v>
      </c>
      <c r="BD1253">
        <v>0</v>
      </c>
      <c r="BE1253">
        <v>0</v>
      </c>
      <c r="BF1253">
        <v>0</v>
      </c>
      <c r="BG1253">
        <v>0</v>
      </c>
      <c r="BH1253">
        <v>0</v>
      </c>
      <c r="BI1253">
        <v>0</v>
      </c>
      <c r="BJ1253">
        <v>0</v>
      </c>
      <c r="BK1253">
        <v>0</v>
      </c>
      <c r="BL1253">
        <v>0</v>
      </c>
      <c r="BM1253">
        <v>0</v>
      </c>
      <c r="BN1253">
        <v>0</v>
      </c>
      <c r="BO1253">
        <v>0</v>
      </c>
      <c r="BP1253">
        <v>0</v>
      </c>
      <c r="BQ1253">
        <v>0</v>
      </c>
      <c r="BR1253">
        <v>1282045</v>
      </c>
      <c r="BS1253">
        <v>1282045</v>
      </c>
      <c r="BT1253">
        <v>3340203</v>
      </c>
      <c r="BU1253">
        <v>0</v>
      </c>
      <c r="BV1253">
        <v>0</v>
      </c>
      <c r="BW1253">
        <v>0</v>
      </c>
      <c r="BX1253">
        <v>0</v>
      </c>
      <c r="BY1253">
        <v>0</v>
      </c>
      <c r="BZ1253">
        <v>0</v>
      </c>
      <c r="CA1253">
        <v>0</v>
      </c>
      <c r="CB1253">
        <v>0</v>
      </c>
      <c r="CC1253">
        <v>0</v>
      </c>
      <c r="CD1253">
        <v>3340203</v>
      </c>
      <c r="CE1253">
        <v>4622248</v>
      </c>
      <c r="CF1253">
        <v>4622248</v>
      </c>
      <c r="CG1253">
        <v>0</v>
      </c>
      <c r="CH1253" t="s">
        <v>612</v>
      </c>
      <c r="CI1253" t="s">
        <v>616</v>
      </c>
      <c r="CJ1253" t="s">
        <v>617</v>
      </c>
      <c r="CK1253" t="s">
        <v>617</v>
      </c>
      <c r="CL1253" t="s">
        <v>617</v>
      </c>
      <c r="CM1253" t="s">
        <v>617</v>
      </c>
      <c r="CN1253">
        <v>0</v>
      </c>
    </row>
    <row r="1254" spans="1:92" x14ac:dyDescent="0.25">
      <c r="A1254" t="s">
        <v>7437</v>
      </c>
      <c r="B1254" t="s">
        <v>7437</v>
      </c>
      <c r="C1254">
        <v>19</v>
      </c>
      <c r="D1254" t="s">
        <v>597</v>
      </c>
      <c r="E1254">
        <v>66125</v>
      </c>
      <c r="F1254" t="s">
        <v>6771</v>
      </c>
      <c r="G1254" t="s">
        <v>7438</v>
      </c>
      <c r="H1254" t="s">
        <v>7439</v>
      </c>
      <c r="I1254" t="s">
        <v>630</v>
      </c>
      <c r="J1254">
        <v>10643</v>
      </c>
      <c r="K1254">
        <v>11207</v>
      </c>
      <c r="L1254" t="s">
        <v>7440</v>
      </c>
      <c r="M1254" t="s">
        <v>7441</v>
      </c>
      <c r="N1254" t="s">
        <v>6787</v>
      </c>
      <c r="O1254" t="s">
        <v>7442</v>
      </c>
      <c r="P1254" t="s">
        <v>6789</v>
      </c>
      <c r="Q1254" t="s">
        <v>6790</v>
      </c>
      <c r="R1254" t="s">
        <v>6791</v>
      </c>
      <c r="S1254" t="s">
        <v>6779</v>
      </c>
      <c r="T1254" t="s">
        <v>6780</v>
      </c>
      <c r="U1254" t="s">
        <v>3036</v>
      </c>
      <c r="V1254" t="s">
        <v>1577</v>
      </c>
      <c r="W1254">
        <v>43.756720000000001</v>
      </c>
      <c r="X1254">
        <v>-79.772360000000006</v>
      </c>
      <c r="Y1254" t="s">
        <v>612</v>
      </c>
      <c r="Z1254" t="s">
        <v>612</v>
      </c>
      <c r="AA1254" t="s">
        <v>612</v>
      </c>
      <c r="AB1254" t="s">
        <v>612</v>
      </c>
      <c r="AC1254" t="s">
        <v>612</v>
      </c>
      <c r="AD1254" t="s">
        <v>612</v>
      </c>
      <c r="AE1254" t="s">
        <v>612</v>
      </c>
      <c r="AF1254" t="s">
        <v>612</v>
      </c>
      <c r="AG1254" t="s">
        <v>612</v>
      </c>
      <c r="AH1254" t="s">
        <v>612</v>
      </c>
      <c r="AI1254" t="s">
        <v>612</v>
      </c>
      <c r="AJ1254" t="s">
        <v>612</v>
      </c>
      <c r="AK1254" t="s">
        <v>612</v>
      </c>
      <c r="AL1254" t="s">
        <v>612</v>
      </c>
      <c r="AM1254" t="s">
        <v>612</v>
      </c>
      <c r="AN1254" t="s">
        <v>612</v>
      </c>
      <c r="AO1254" t="s">
        <v>612</v>
      </c>
      <c r="AP1254" t="s">
        <v>612</v>
      </c>
      <c r="AQ1254" t="s">
        <v>612</v>
      </c>
      <c r="AR1254" t="s">
        <v>612</v>
      </c>
      <c r="AS1254" t="s">
        <v>612</v>
      </c>
      <c r="AT1254" t="s">
        <v>613</v>
      </c>
      <c r="AU1254" t="s">
        <v>612</v>
      </c>
      <c r="AV1254" t="s">
        <v>635</v>
      </c>
      <c r="AW1254">
        <v>39691</v>
      </c>
      <c r="AX1254">
        <v>10084496</v>
      </c>
      <c r="AY1254" t="s">
        <v>621</v>
      </c>
      <c r="AZ1254" t="s">
        <v>145</v>
      </c>
      <c r="BA1254" t="s">
        <v>470</v>
      </c>
      <c r="BB1254" t="s">
        <v>636</v>
      </c>
      <c r="BC1254">
        <v>38961</v>
      </c>
      <c r="BD1254">
        <v>0</v>
      </c>
      <c r="BE1254">
        <v>0</v>
      </c>
      <c r="BF1254">
        <v>0</v>
      </c>
      <c r="BG1254">
        <v>0</v>
      </c>
      <c r="BH1254">
        <v>0</v>
      </c>
      <c r="BI1254">
        <v>0</v>
      </c>
      <c r="BJ1254">
        <v>0</v>
      </c>
      <c r="BK1254">
        <v>0</v>
      </c>
      <c r="BL1254">
        <v>0</v>
      </c>
      <c r="BM1254">
        <v>0</v>
      </c>
      <c r="BN1254">
        <v>0</v>
      </c>
      <c r="BO1254">
        <v>0</v>
      </c>
      <c r="BP1254">
        <v>0</v>
      </c>
      <c r="BQ1254">
        <v>0</v>
      </c>
      <c r="BR1254">
        <v>274911</v>
      </c>
      <c r="BS1254">
        <v>274911</v>
      </c>
      <c r="BT1254">
        <v>9809585</v>
      </c>
      <c r="BU1254">
        <v>0</v>
      </c>
      <c r="BV1254">
        <v>0</v>
      </c>
      <c r="BW1254">
        <v>0</v>
      </c>
      <c r="BX1254">
        <v>0</v>
      </c>
      <c r="BY1254">
        <v>0</v>
      </c>
      <c r="BZ1254">
        <v>0</v>
      </c>
      <c r="CA1254">
        <v>0</v>
      </c>
      <c r="CB1254">
        <v>0</v>
      </c>
      <c r="CC1254">
        <v>0</v>
      </c>
      <c r="CD1254">
        <v>9809585</v>
      </c>
      <c r="CE1254">
        <v>10084496</v>
      </c>
      <c r="CF1254">
        <v>10084496</v>
      </c>
      <c r="CG1254">
        <v>0</v>
      </c>
      <c r="CH1254" t="s">
        <v>612</v>
      </c>
      <c r="CI1254" t="s">
        <v>616</v>
      </c>
      <c r="CJ1254" t="s">
        <v>617</v>
      </c>
      <c r="CK1254" t="s">
        <v>617</v>
      </c>
      <c r="CL1254" t="s">
        <v>617</v>
      </c>
      <c r="CM1254" t="s">
        <v>617</v>
      </c>
      <c r="CN1254">
        <v>0</v>
      </c>
    </row>
    <row r="1255" spans="1:92" x14ac:dyDescent="0.25">
      <c r="A1255" t="s">
        <v>7443</v>
      </c>
      <c r="B1255" t="s">
        <v>7443</v>
      </c>
      <c r="C1255">
        <v>19</v>
      </c>
      <c r="D1255" t="s">
        <v>597</v>
      </c>
      <c r="E1255">
        <v>66125</v>
      </c>
      <c r="F1255" t="s">
        <v>6771</v>
      </c>
      <c r="G1255" t="s">
        <v>7444</v>
      </c>
      <c r="H1255" t="s">
        <v>7445</v>
      </c>
      <c r="I1255" t="s">
        <v>667</v>
      </c>
      <c r="J1255">
        <v>11016</v>
      </c>
      <c r="K1255">
        <v>12228</v>
      </c>
      <c r="L1255" t="s">
        <v>7446</v>
      </c>
      <c r="M1255" t="s">
        <v>7447</v>
      </c>
      <c r="N1255" t="s">
        <v>6787</v>
      </c>
      <c r="O1255" t="s">
        <v>7448</v>
      </c>
      <c r="P1255" t="s">
        <v>6789</v>
      </c>
      <c r="Q1255" t="s">
        <v>6790</v>
      </c>
      <c r="R1255" t="s">
        <v>6791</v>
      </c>
      <c r="S1255" t="s">
        <v>6779</v>
      </c>
      <c r="T1255" t="s">
        <v>6780</v>
      </c>
      <c r="U1255" t="s">
        <v>3036</v>
      </c>
      <c r="V1255" t="s">
        <v>1577</v>
      </c>
      <c r="W1255">
        <v>43.759659999999997</v>
      </c>
      <c r="X1255">
        <v>-79.767179999999996</v>
      </c>
      <c r="Y1255" t="s">
        <v>612</v>
      </c>
      <c r="Z1255" t="s">
        <v>612</v>
      </c>
      <c r="AA1255" t="s">
        <v>612</v>
      </c>
      <c r="AB1255" t="s">
        <v>612</v>
      </c>
      <c r="AC1255" t="s">
        <v>612</v>
      </c>
      <c r="AD1255" t="s">
        <v>612</v>
      </c>
      <c r="AE1255" t="s">
        <v>612</v>
      </c>
      <c r="AF1255" t="s">
        <v>612</v>
      </c>
      <c r="AG1255" t="s">
        <v>612</v>
      </c>
      <c r="AH1255" t="s">
        <v>612</v>
      </c>
      <c r="AI1255" t="s">
        <v>612</v>
      </c>
      <c r="AJ1255" t="s">
        <v>612</v>
      </c>
      <c r="AK1255" t="s">
        <v>612</v>
      </c>
      <c r="AL1255" t="s">
        <v>612</v>
      </c>
      <c r="AM1255" t="s">
        <v>612</v>
      </c>
      <c r="AN1255" t="s">
        <v>612</v>
      </c>
      <c r="AO1255" t="s">
        <v>612</v>
      </c>
      <c r="AP1255" t="s">
        <v>612</v>
      </c>
      <c r="AQ1255" t="s">
        <v>612</v>
      </c>
      <c r="AR1255" t="s">
        <v>612</v>
      </c>
      <c r="AS1255" t="s">
        <v>612</v>
      </c>
      <c r="AT1255" t="s">
        <v>613</v>
      </c>
      <c r="AU1255" t="s">
        <v>612</v>
      </c>
      <c r="AV1255" t="s">
        <v>614</v>
      </c>
      <c r="AW1255" t="s">
        <v>612</v>
      </c>
      <c r="AX1255">
        <v>34872390</v>
      </c>
      <c r="AY1255" t="s">
        <v>621</v>
      </c>
      <c r="AZ1255" t="s">
        <v>145</v>
      </c>
      <c r="BA1255" t="s">
        <v>470</v>
      </c>
      <c r="BB1255" t="s">
        <v>626</v>
      </c>
      <c r="BC1255">
        <v>40057</v>
      </c>
      <c r="BD1255">
        <v>0</v>
      </c>
      <c r="BE1255">
        <v>0</v>
      </c>
      <c r="BF1255">
        <v>0</v>
      </c>
      <c r="BG1255">
        <v>0</v>
      </c>
      <c r="BH1255">
        <v>0</v>
      </c>
      <c r="BI1255">
        <v>0</v>
      </c>
      <c r="BJ1255">
        <v>0</v>
      </c>
      <c r="BK1255">
        <v>0</v>
      </c>
      <c r="BL1255">
        <v>0</v>
      </c>
      <c r="BM1255">
        <v>0</v>
      </c>
      <c r="BN1255">
        <v>0</v>
      </c>
      <c r="BO1255">
        <v>0</v>
      </c>
      <c r="BP1255">
        <v>0</v>
      </c>
      <c r="BQ1255">
        <v>0</v>
      </c>
      <c r="BR1255">
        <v>107847</v>
      </c>
      <c r="BS1255">
        <v>107847</v>
      </c>
      <c r="BT1255">
        <v>34764543</v>
      </c>
      <c r="BU1255">
        <v>0</v>
      </c>
      <c r="BV1255">
        <v>0</v>
      </c>
      <c r="BW1255">
        <v>0</v>
      </c>
      <c r="BX1255">
        <v>0</v>
      </c>
      <c r="BY1255">
        <v>0</v>
      </c>
      <c r="BZ1255">
        <v>0</v>
      </c>
      <c r="CA1255">
        <v>0</v>
      </c>
      <c r="CB1255">
        <v>0</v>
      </c>
      <c r="CC1255">
        <v>0</v>
      </c>
      <c r="CD1255">
        <v>34764543</v>
      </c>
      <c r="CE1255">
        <v>34872390</v>
      </c>
      <c r="CF1255">
        <v>34872390</v>
      </c>
      <c r="CG1255">
        <v>0</v>
      </c>
      <c r="CH1255" t="s">
        <v>612</v>
      </c>
      <c r="CI1255" t="s">
        <v>616</v>
      </c>
      <c r="CJ1255" t="s">
        <v>617</v>
      </c>
      <c r="CK1255" t="s">
        <v>617</v>
      </c>
      <c r="CL1255" t="s">
        <v>617</v>
      </c>
      <c r="CM1255" t="s">
        <v>617</v>
      </c>
      <c r="CN1255">
        <v>0</v>
      </c>
    </row>
    <row r="1256" spans="1:92" x14ac:dyDescent="0.25">
      <c r="A1256" t="s">
        <v>7449</v>
      </c>
      <c r="B1256" t="s">
        <v>7449</v>
      </c>
      <c r="C1256">
        <v>19</v>
      </c>
      <c r="D1256" t="s">
        <v>597</v>
      </c>
      <c r="E1256">
        <v>66125</v>
      </c>
      <c r="F1256" t="s">
        <v>6771</v>
      </c>
      <c r="G1256" t="s">
        <v>7450</v>
      </c>
      <c r="H1256" t="s">
        <v>7451</v>
      </c>
      <c r="I1256" t="s">
        <v>630</v>
      </c>
      <c r="J1256">
        <v>1417</v>
      </c>
      <c r="K1256">
        <v>6204</v>
      </c>
      <c r="L1256" t="s">
        <v>7452</v>
      </c>
      <c r="M1256" t="s">
        <v>7453</v>
      </c>
      <c r="N1256" t="s">
        <v>6803</v>
      </c>
      <c r="O1256" t="s">
        <v>7454</v>
      </c>
      <c r="P1256" t="s">
        <v>6805</v>
      </c>
      <c r="Q1256" t="s">
        <v>6806</v>
      </c>
      <c r="R1256" t="s">
        <v>6807</v>
      </c>
      <c r="S1256" t="s">
        <v>6779</v>
      </c>
      <c r="T1256" t="s">
        <v>6780</v>
      </c>
      <c r="U1256" t="s">
        <v>3036</v>
      </c>
      <c r="V1256" t="s">
        <v>1577</v>
      </c>
      <c r="W1256">
        <v>43.855670000000003</v>
      </c>
      <c r="X1256">
        <v>-79.787149999999997</v>
      </c>
      <c r="Y1256" t="s">
        <v>612</v>
      </c>
      <c r="Z1256" t="s">
        <v>612</v>
      </c>
      <c r="AA1256" t="s">
        <v>612</v>
      </c>
      <c r="AB1256" t="s">
        <v>612</v>
      </c>
      <c r="AC1256" t="s">
        <v>612</v>
      </c>
      <c r="AD1256" t="s">
        <v>612</v>
      </c>
      <c r="AE1256" t="s">
        <v>612</v>
      </c>
      <c r="AF1256" t="s">
        <v>612</v>
      </c>
      <c r="AG1256" t="s">
        <v>612</v>
      </c>
      <c r="AH1256" t="s">
        <v>612</v>
      </c>
      <c r="AI1256" t="s">
        <v>612</v>
      </c>
      <c r="AJ1256" t="s">
        <v>612</v>
      </c>
      <c r="AK1256" t="s">
        <v>612</v>
      </c>
      <c r="AL1256" t="s">
        <v>612</v>
      </c>
      <c r="AM1256" t="s">
        <v>612</v>
      </c>
      <c r="AN1256" t="s">
        <v>612</v>
      </c>
      <c r="AO1256" t="s">
        <v>612</v>
      </c>
      <c r="AP1256" t="s">
        <v>612</v>
      </c>
      <c r="AQ1256" t="s">
        <v>612</v>
      </c>
      <c r="AR1256" t="s">
        <v>612</v>
      </c>
      <c r="AS1256" t="s">
        <v>612</v>
      </c>
      <c r="AT1256" t="s">
        <v>613</v>
      </c>
      <c r="AU1256" t="s">
        <v>612</v>
      </c>
      <c r="AV1256" t="s">
        <v>635</v>
      </c>
      <c r="AW1256">
        <v>39691</v>
      </c>
      <c r="AX1256">
        <v>2863375</v>
      </c>
      <c r="AY1256" t="s">
        <v>621</v>
      </c>
      <c r="AZ1256" t="s">
        <v>140</v>
      </c>
      <c r="BA1256" t="s">
        <v>470</v>
      </c>
      <c r="BB1256" t="s">
        <v>941</v>
      </c>
      <c r="BC1256">
        <v>39692</v>
      </c>
      <c r="BD1256">
        <v>0</v>
      </c>
      <c r="BE1256">
        <v>0</v>
      </c>
      <c r="BF1256">
        <v>0</v>
      </c>
      <c r="BG1256">
        <v>0</v>
      </c>
      <c r="BH1256">
        <v>0</v>
      </c>
      <c r="BI1256">
        <v>0</v>
      </c>
      <c r="BJ1256">
        <v>0</v>
      </c>
      <c r="BK1256">
        <v>0</v>
      </c>
      <c r="BL1256">
        <v>0</v>
      </c>
      <c r="BM1256">
        <v>0</v>
      </c>
      <c r="BN1256">
        <v>0</v>
      </c>
      <c r="BO1256">
        <v>0</v>
      </c>
      <c r="BP1256">
        <v>0</v>
      </c>
      <c r="BQ1256">
        <v>0</v>
      </c>
      <c r="BR1256">
        <v>0</v>
      </c>
      <c r="BS1256">
        <v>0</v>
      </c>
      <c r="BT1256">
        <v>2863375</v>
      </c>
      <c r="BU1256">
        <v>0</v>
      </c>
      <c r="BV1256">
        <v>0</v>
      </c>
      <c r="BW1256">
        <v>0</v>
      </c>
      <c r="BX1256">
        <v>0</v>
      </c>
      <c r="BY1256">
        <v>0</v>
      </c>
      <c r="BZ1256">
        <v>0</v>
      </c>
      <c r="CA1256">
        <v>0</v>
      </c>
      <c r="CB1256">
        <v>0</v>
      </c>
      <c r="CC1256">
        <v>0</v>
      </c>
      <c r="CD1256">
        <v>2863375</v>
      </c>
      <c r="CE1256">
        <v>2863375</v>
      </c>
      <c r="CF1256">
        <v>2863375</v>
      </c>
      <c r="CG1256">
        <v>0</v>
      </c>
      <c r="CH1256" t="s">
        <v>612</v>
      </c>
      <c r="CI1256" t="s">
        <v>616</v>
      </c>
      <c r="CJ1256" t="s">
        <v>617</v>
      </c>
      <c r="CK1256" t="s">
        <v>617</v>
      </c>
      <c r="CL1256" t="s">
        <v>617</v>
      </c>
      <c r="CM1256" t="s">
        <v>617</v>
      </c>
      <c r="CN1256">
        <v>0</v>
      </c>
    </row>
    <row r="1257" spans="1:92" x14ac:dyDescent="0.25">
      <c r="A1257" t="s">
        <v>7455</v>
      </c>
      <c r="B1257" t="s">
        <v>7455</v>
      </c>
      <c r="C1257">
        <v>19</v>
      </c>
      <c r="D1257" t="s">
        <v>597</v>
      </c>
      <c r="E1257">
        <v>66125</v>
      </c>
      <c r="F1257" t="s">
        <v>6771</v>
      </c>
      <c r="G1257" t="s">
        <v>7456</v>
      </c>
      <c r="H1257" t="s">
        <v>7457</v>
      </c>
      <c r="I1257" t="s">
        <v>630</v>
      </c>
      <c r="J1257">
        <v>1427</v>
      </c>
      <c r="K1257">
        <v>6211</v>
      </c>
      <c r="L1257" t="s">
        <v>7458</v>
      </c>
      <c r="M1257" t="s">
        <v>7459</v>
      </c>
      <c r="N1257" t="s">
        <v>6787</v>
      </c>
      <c r="O1257" t="s">
        <v>7460</v>
      </c>
      <c r="P1257" t="s">
        <v>6789</v>
      </c>
      <c r="Q1257" t="s">
        <v>6790</v>
      </c>
      <c r="R1257" t="s">
        <v>6791</v>
      </c>
      <c r="S1257" t="s">
        <v>6779</v>
      </c>
      <c r="T1257" t="s">
        <v>6780</v>
      </c>
      <c r="U1257" t="s">
        <v>3036</v>
      </c>
      <c r="V1257" t="s">
        <v>1577</v>
      </c>
      <c r="W1257">
        <v>43.737909999999999</v>
      </c>
      <c r="X1257">
        <v>-79.746740000000003</v>
      </c>
      <c r="Y1257" t="s">
        <v>612</v>
      </c>
      <c r="Z1257" t="s">
        <v>612</v>
      </c>
      <c r="AA1257" t="s">
        <v>612</v>
      </c>
      <c r="AB1257" t="s">
        <v>612</v>
      </c>
      <c r="AC1257" t="s">
        <v>612</v>
      </c>
      <c r="AD1257" t="s">
        <v>612</v>
      </c>
      <c r="AE1257" t="s">
        <v>612</v>
      </c>
      <c r="AF1257" t="s">
        <v>612</v>
      </c>
      <c r="AG1257" t="s">
        <v>612</v>
      </c>
      <c r="AH1257" t="s">
        <v>612</v>
      </c>
      <c r="AI1257" t="s">
        <v>612</v>
      </c>
      <c r="AJ1257" t="s">
        <v>612</v>
      </c>
      <c r="AK1257" t="s">
        <v>612</v>
      </c>
      <c r="AL1257" t="s">
        <v>612</v>
      </c>
      <c r="AM1257" t="s">
        <v>612</v>
      </c>
      <c r="AN1257" t="s">
        <v>612</v>
      </c>
      <c r="AO1257" t="s">
        <v>612</v>
      </c>
      <c r="AP1257" t="s">
        <v>612</v>
      </c>
      <c r="AQ1257" t="s">
        <v>612</v>
      </c>
      <c r="AR1257" t="s">
        <v>612</v>
      </c>
      <c r="AS1257" t="s">
        <v>612</v>
      </c>
      <c r="AT1257" t="s">
        <v>613</v>
      </c>
      <c r="AU1257" t="s">
        <v>612</v>
      </c>
      <c r="AV1257" t="s">
        <v>635</v>
      </c>
      <c r="AW1257">
        <v>39691</v>
      </c>
      <c r="AX1257">
        <v>1110218</v>
      </c>
      <c r="AY1257" t="s">
        <v>621</v>
      </c>
      <c r="AZ1257" t="s">
        <v>140</v>
      </c>
      <c r="BA1257" t="s">
        <v>470</v>
      </c>
      <c r="BB1257" t="s">
        <v>2212</v>
      </c>
      <c r="BC1257">
        <v>36404</v>
      </c>
      <c r="BD1257">
        <v>0</v>
      </c>
      <c r="BE1257">
        <v>0</v>
      </c>
      <c r="BF1257">
        <v>0</v>
      </c>
      <c r="BG1257">
        <v>0</v>
      </c>
      <c r="BH1257">
        <v>0</v>
      </c>
      <c r="BI1257">
        <v>0</v>
      </c>
      <c r="BJ1257">
        <v>0</v>
      </c>
      <c r="BK1257">
        <v>0</v>
      </c>
      <c r="BL1257">
        <v>0</v>
      </c>
      <c r="BM1257">
        <v>0</v>
      </c>
      <c r="BN1257">
        <v>0</v>
      </c>
      <c r="BO1257">
        <v>0</v>
      </c>
      <c r="BP1257">
        <v>0</v>
      </c>
      <c r="BQ1257">
        <v>0</v>
      </c>
      <c r="BR1257">
        <v>0</v>
      </c>
      <c r="BS1257">
        <v>0</v>
      </c>
      <c r="BT1257">
        <v>1110218</v>
      </c>
      <c r="BU1257">
        <v>0</v>
      </c>
      <c r="BV1257">
        <v>0</v>
      </c>
      <c r="BW1257">
        <v>0</v>
      </c>
      <c r="BX1257">
        <v>0</v>
      </c>
      <c r="BY1257">
        <v>0</v>
      </c>
      <c r="BZ1257">
        <v>0</v>
      </c>
      <c r="CA1257">
        <v>0</v>
      </c>
      <c r="CB1257">
        <v>0</v>
      </c>
      <c r="CC1257">
        <v>0</v>
      </c>
      <c r="CD1257">
        <v>1110218</v>
      </c>
      <c r="CE1257">
        <v>1110218</v>
      </c>
      <c r="CF1257">
        <v>1110218</v>
      </c>
      <c r="CG1257">
        <v>0</v>
      </c>
      <c r="CH1257" t="s">
        <v>612</v>
      </c>
      <c r="CI1257" t="s">
        <v>616</v>
      </c>
      <c r="CJ1257" t="s">
        <v>617</v>
      </c>
      <c r="CK1257" t="s">
        <v>617</v>
      </c>
      <c r="CL1257" t="s">
        <v>617</v>
      </c>
      <c r="CM1257" t="s">
        <v>617</v>
      </c>
      <c r="CN1257">
        <v>0</v>
      </c>
    </row>
    <row r="1258" spans="1:92" x14ac:dyDescent="0.25">
      <c r="A1258" t="s">
        <v>7461</v>
      </c>
      <c r="B1258" t="s">
        <v>7461</v>
      </c>
      <c r="C1258">
        <v>19</v>
      </c>
      <c r="D1258" t="s">
        <v>597</v>
      </c>
      <c r="E1258">
        <v>66125</v>
      </c>
      <c r="F1258" t="s">
        <v>6771</v>
      </c>
      <c r="G1258" t="s">
        <v>7462</v>
      </c>
      <c r="H1258" t="s">
        <v>7463</v>
      </c>
      <c r="I1258" t="s">
        <v>667</v>
      </c>
      <c r="J1258">
        <v>5512</v>
      </c>
      <c r="K1258">
        <v>8296</v>
      </c>
      <c r="L1258" t="s">
        <v>7464</v>
      </c>
      <c r="M1258" t="s">
        <v>7465</v>
      </c>
      <c r="N1258" t="s">
        <v>6958</v>
      </c>
      <c r="O1258" t="s">
        <v>7466</v>
      </c>
      <c r="P1258" t="s">
        <v>6805</v>
      </c>
      <c r="Q1258" t="s">
        <v>6806</v>
      </c>
      <c r="R1258" t="s">
        <v>6807</v>
      </c>
      <c r="S1258" t="s">
        <v>6779</v>
      </c>
      <c r="T1258" t="s">
        <v>6780</v>
      </c>
      <c r="U1258" t="s">
        <v>3036</v>
      </c>
      <c r="V1258" t="s">
        <v>1577</v>
      </c>
      <c r="W1258">
        <v>43.77402</v>
      </c>
      <c r="X1258">
        <v>-79.782030000000006</v>
      </c>
      <c r="Y1258" t="s">
        <v>612</v>
      </c>
      <c r="Z1258" t="s">
        <v>612</v>
      </c>
      <c r="AA1258" t="s">
        <v>612</v>
      </c>
      <c r="AB1258" t="s">
        <v>612</v>
      </c>
      <c r="AC1258" t="s">
        <v>612</v>
      </c>
      <c r="AD1258" t="s">
        <v>612</v>
      </c>
      <c r="AE1258" t="s">
        <v>612</v>
      </c>
      <c r="AF1258" t="s">
        <v>612</v>
      </c>
      <c r="AG1258" t="s">
        <v>612</v>
      </c>
      <c r="AH1258" t="s">
        <v>612</v>
      </c>
      <c r="AI1258" t="s">
        <v>612</v>
      </c>
      <c r="AJ1258" t="s">
        <v>612</v>
      </c>
      <c r="AK1258" t="s">
        <v>612</v>
      </c>
      <c r="AL1258" t="s">
        <v>612</v>
      </c>
      <c r="AM1258" t="s">
        <v>612</v>
      </c>
      <c r="AN1258" t="s">
        <v>612</v>
      </c>
      <c r="AO1258" t="s">
        <v>612</v>
      </c>
      <c r="AP1258" t="s">
        <v>612</v>
      </c>
      <c r="AQ1258" t="s">
        <v>612</v>
      </c>
      <c r="AR1258" t="s">
        <v>612</v>
      </c>
      <c r="AS1258" t="s">
        <v>612</v>
      </c>
      <c r="AT1258" t="s">
        <v>613</v>
      </c>
      <c r="AU1258" t="s">
        <v>612</v>
      </c>
      <c r="AV1258" t="s">
        <v>635</v>
      </c>
      <c r="AW1258">
        <v>39691</v>
      </c>
      <c r="AX1258">
        <v>7588428</v>
      </c>
      <c r="AY1258" t="s">
        <v>621</v>
      </c>
      <c r="AZ1258" t="s">
        <v>140</v>
      </c>
      <c r="BA1258" t="s">
        <v>470</v>
      </c>
      <c r="BB1258" t="s">
        <v>1318</v>
      </c>
      <c r="BC1258">
        <v>37500</v>
      </c>
      <c r="BD1258">
        <v>0</v>
      </c>
      <c r="BE1258">
        <v>0</v>
      </c>
      <c r="BF1258">
        <v>0</v>
      </c>
      <c r="BG1258">
        <v>0</v>
      </c>
      <c r="BH1258">
        <v>0</v>
      </c>
      <c r="BI1258">
        <v>0</v>
      </c>
      <c r="BJ1258">
        <v>0</v>
      </c>
      <c r="BK1258">
        <v>0</v>
      </c>
      <c r="BL1258">
        <v>0</v>
      </c>
      <c r="BM1258">
        <v>0</v>
      </c>
      <c r="BN1258">
        <v>0</v>
      </c>
      <c r="BO1258">
        <v>0</v>
      </c>
      <c r="BP1258">
        <v>0</v>
      </c>
      <c r="BQ1258">
        <v>0</v>
      </c>
      <c r="BR1258">
        <v>0</v>
      </c>
      <c r="BS1258">
        <v>0</v>
      </c>
      <c r="BT1258">
        <v>7588428</v>
      </c>
      <c r="BU1258">
        <v>0</v>
      </c>
      <c r="BV1258">
        <v>0</v>
      </c>
      <c r="BW1258">
        <v>0</v>
      </c>
      <c r="BX1258">
        <v>0</v>
      </c>
      <c r="BY1258">
        <v>0</v>
      </c>
      <c r="BZ1258">
        <v>0</v>
      </c>
      <c r="CA1258">
        <v>0</v>
      </c>
      <c r="CB1258">
        <v>0</v>
      </c>
      <c r="CC1258">
        <v>0</v>
      </c>
      <c r="CD1258">
        <v>7588428</v>
      </c>
      <c r="CE1258">
        <v>7588428</v>
      </c>
      <c r="CF1258">
        <v>7588428</v>
      </c>
      <c r="CG1258">
        <v>0</v>
      </c>
      <c r="CH1258" t="s">
        <v>612</v>
      </c>
      <c r="CI1258" t="s">
        <v>616</v>
      </c>
      <c r="CJ1258" t="s">
        <v>617</v>
      </c>
      <c r="CK1258" t="s">
        <v>617</v>
      </c>
      <c r="CL1258" t="s">
        <v>617</v>
      </c>
      <c r="CM1258" t="s">
        <v>617</v>
      </c>
      <c r="CN1258">
        <v>0</v>
      </c>
    </row>
    <row r="1259" spans="1:92" x14ac:dyDescent="0.25">
      <c r="A1259" t="s">
        <v>7467</v>
      </c>
      <c r="B1259" t="s">
        <v>7467</v>
      </c>
      <c r="C1259">
        <v>19</v>
      </c>
      <c r="D1259" t="s">
        <v>597</v>
      </c>
      <c r="E1259">
        <v>66125</v>
      </c>
      <c r="F1259" t="s">
        <v>6771</v>
      </c>
      <c r="G1259" t="s">
        <v>7468</v>
      </c>
      <c r="H1259" t="s">
        <v>7469</v>
      </c>
      <c r="I1259" t="s">
        <v>630</v>
      </c>
      <c r="J1259">
        <v>1496</v>
      </c>
      <c r="K1259">
        <v>5140</v>
      </c>
      <c r="L1259" t="s">
        <v>7470</v>
      </c>
      <c r="M1259" t="s">
        <v>7471</v>
      </c>
      <c r="N1259" t="s">
        <v>6774</v>
      </c>
      <c r="O1259" t="s">
        <v>7472</v>
      </c>
      <c r="P1259" t="s">
        <v>6776</v>
      </c>
      <c r="Q1259" t="s">
        <v>6777</v>
      </c>
      <c r="R1259" t="s">
        <v>6778</v>
      </c>
      <c r="S1259" t="s">
        <v>6779</v>
      </c>
      <c r="T1259" t="s">
        <v>6780</v>
      </c>
      <c r="U1259" t="s">
        <v>3036</v>
      </c>
      <c r="V1259" t="s">
        <v>1577</v>
      </c>
      <c r="W1259">
        <v>43.56371</v>
      </c>
      <c r="X1259">
        <v>-79.646640000000005</v>
      </c>
      <c r="Y1259" t="s">
        <v>612</v>
      </c>
      <c r="Z1259" t="s">
        <v>612</v>
      </c>
      <c r="AA1259" t="s">
        <v>612</v>
      </c>
      <c r="AB1259" t="s">
        <v>612</v>
      </c>
      <c r="AC1259" t="s">
        <v>612</v>
      </c>
      <c r="AD1259" t="s">
        <v>612</v>
      </c>
      <c r="AE1259" t="s">
        <v>612</v>
      </c>
      <c r="AF1259" t="s">
        <v>612</v>
      </c>
      <c r="AG1259" t="s">
        <v>612</v>
      </c>
      <c r="AH1259" t="s">
        <v>612</v>
      </c>
      <c r="AI1259" t="s">
        <v>612</v>
      </c>
      <c r="AJ1259" t="s">
        <v>612</v>
      </c>
      <c r="AK1259" t="s">
        <v>612</v>
      </c>
      <c r="AL1259" t="s">
        <v>612</v>
      </c>
      <c r="AM1259" t="s">
        <v>612</v>
      </c>
      <c r="AN1259" t="s">
        <v>612</v>
      </c>
      <c r="AO1259" t="s">
        <v>612</v>
      </c>
      <c r="AP1259" t="s">
        <v>612</v>
      </c>
      <c r="AQ1259" t="s">
        <v>612</v>
      </c>
      <c r="AR1259" t="s">
        <v>612</v>
      </c>
      <c r="AS1259" t="s">
        <v>612</v>
      </c>
      <c r="AT1259" t="s">
        <v>613</v>
      </c>
      <c r="AU1259" t="s">
        <v>612</v>
      </c>
      <c r="AV1259" t="s">
        <v>635</v>
      </c>
      <c r="AW1259">
        <v>39691</v>
      </c>
      <c r="AX1259">
        <v>1210597</v>
      </c>
      <c r="AY1259" t="s">
        <v>621</v>
      </c>
      <c r="AZ1259" t="s">
        <v>140</v>
      </c>
      <c r="BA1259" t="s">
        <v>470</v>
      </c>
      <c r="BB1259" t="s">
        <v>2212</v>
      </c>
      <c r="BC1259">
        <v>36404</v>
      </c>
      <c r="BD1259">
        <v>0</v>
      </c>
      <c r="BE1259">
        <v>0</v>
      </c>
      <c r="BF1259">
        <v>0</v>
      </c>
      <c r="BG1259">
        <v>0</v>
      </c>
      <c r="BH1259">
        <v>0</v>
      </c>
      <c r="BI1259">
        <v>0</v>
      </c>
      <c r="BJ1259">
        <v>0</v>
      </c>
      <c r="BK1259">
        <v>0</v>
      </c>
      <c r="BL1259">
        <v>0</v>
      </c>
      <c r="BM1259">
        <v>0</v>
      </c>
      <c r="BN1259">
        <v>0</v>
      </c>
      <c r="BO1259">
        <v>0</v>
      </c>
      <c r="BP1259">
        <v>0</v>
      </c>
      <c r="BQ1259">
        <v>0</v>
      </c>
      <c r="BR1259">
        <v>0</v>
      </c>
      <c r="BS1259">
        <v>0</v>
      </c>
      <c r="BT1259">
        <v>1210597</v>
      </c>
      <c r="BU1259">
        <v>0</v>
      </c>
      <c r="BV1259">
        <v>0</v>
      </c>
      <c r="BW1259">
        <v>0</v>
      </c>
      <c r="BX1259">
        <v>0</v>
      </c>
      <c r="BY1259">
        <v>0</v>
      </c>
      <c r="BZ1259">
        <v>0</v>
      </c>
      <c r="CA1259">
        <v>0</v>
      </c>
      <c r="CB1259">
        <v>0</v>
      </c>
      <c r="CC1259">
        <v>0</v>
      </c>
      <c r="CD1259">
        <v>1210597</v>
      </c>
      <c r="CE1259">
        <v>1210597</v>
      </c>
      <c r="CF1259">
        <v>1210597</v>
      </c>
      <c r="CG1259">
        <v>0</v>
      </c>
      <c r="CH1259" t="s">
        <v>612</v>
      </c>
      <c r="CI1259" t="s">
        <v>616</v>
      </c>
      <c r="CJ1259" t="s">
        <v>617</v>
      </c>
      <c r="CK1259" t="s">
        <v>617</v>
      </c>
      <c r="CL1259" t="s">
        <v>617</v>
      </c>
      <c r="CM1259" t="s">
        <v>617</v>
      </c>
      <c r="CN1259">
        <v>0</v>
      </c>
    </row>
    <row r="1260" spans="1:92" x14ac:dyDescent="0.25">
      <c r="A1260" t="s">
        <v>7473</v>
      </c>
      <c r="B1260" t="s">
        <v>7473</v>
      </c>
      <c r="C1260">
        <v>19</v>
      </c>
      <c r="D1260" t="s">
        <v>597</v>
      </c>
      <c r="E1260">
        <v>66125</v>
      </c>
      <c r="F1260" t="s">
        <v>6771</v>
      </c>
      <c r="G1260" t="s">
        <v>7474</v>
      </c>
      <c r="H1260" t="s">
        <v>7475</v>
      </c>
      <c r="I1260" t="s">
        <v>630</v>
      </c>
      <c r="J1260">
        <v>10404</v>
      </c>
      <c r="K1260">
        <v>11103</v>
      </c>
      <c r="L1260" t="s">
        <v>7476</v>
      </c>
      <c r="M1260" t="s">
        <v>7477</v>
      </c>
      <c r="N1260" t="s">
        <v>6787</v>
      </c>
      <c r="O1260" t="s">
        <v>7478</v>
      </c>
      <c r="P1260" t="s">
        <v>6789</v>
      </c>
      <c r="Q1260" t="s">
        <v>6790</v>
      </c>
      <c r="R1260" t="s">
        <v>6791</v>
      </c>
      <c r="S1260" t="s">
        <v>6779</v>
      </c>
      <c r="T1260" t="s">
        <v>6780</v>
      </c>
      <c r="U1260" t="s">
        <v>3036</v>
      </c>
      <c r="V1260" t="s">
        <v>1577</v>
      </c>
      <c r="W1260">
        <v>43.690800000000003</v>
      </c>
      <c r="X1260">
        <v>-79.827200000000005</v>
      </c>
      <c r="Y1260" t="s">
        <v>612</v>
      </c>
      <c r="Z1260" t="s">
        <v>612</v>
      </c>
      <c r="AA1260" t="s">
        <v>612</v>
      </c>
      <c r="AB1260" t="s">
        <v>612</v>
      </c>
      <c r="AC1260" t="s">
        <v>612</v>
      </c>
      <c r="AD1260" t="s">
        <v>612</v>
      </c>
      <c r="AE1260" t="s">
        <v>612</v>
      </c>
      <c r="AF1260" t="s">
        <v>612</v>
      </c>
      <c r="AG1260" t="s">
        <v>612</v>
      </c>
      <c r="AH1260" t="s">
        <v>612</v>
      </c>
      <c r="AI1260" t="s">
        <v>612</v>
      </c>
      <c r="AJ1260" t="s">
        <v>612</v>
      </c>
      <c r="AK1260" t="s">
        <v>612</v>
      </c>
      <c r="AL1260" t="s">
        <v>612</v>
      </c>
      <c r="AM1260" t="s">
        <v>612</v>
      </c>
      <c r="AN1260" t="s">
        <v>612</v>
      </c>
      <c r="AO1260" t="s">
        <v>612</v>
      </c>
      <c r="AP1260" t="s">
        <v>612</v>
      </c>
      <c r="AQ1260" t="s">
        <v>612</v>
      </c>
      <c r="AR1260" t="s">
        <v>612</v>
      </c>
      <c r="AS1260" t="s">
        <v>612</v>
      </c>
      <c r="AT1260" t="s">
        <v>613</v>
      </c>
      <c r="AU1260" t="s">
        <v>612</v>
      </c>
      <c r="AV1260" t="s">
        <v>635</v>
      </c>
      <c r="AW1260">
        <v>39691</v>
      </c>
      <c r="AX1260">
        <v>7678461</v>
      </c>
      <c r="AY1260" t="s">
        <v>621</v>
      </c>
      <c r="AZ1260" t="s">
        <v>145</v>
      </c>
      <c r="BA1260" t="s">
        <v>470</v>
      </c>
      <c r="BB1260" t="s">
        <v>1255</v>
      </c>
      <c r="BC1260">
        <v>37865</v>
      </c>
      <c r="BD1260">
        <v>0</v>
      </c>
      <c r="BE1260">
        <v>0</v>
      </c>
      <c r="BF1260">
        <v>0</v>
      </c>
      <c r="BG1260">
        <v>0</v>
      </c>
      <c r="BH1260">
        <v>0</v>
      </c>
      <c r="BI1260">
        <v>0</v>
      </c>
      <c r="BJ1260">
        <v>0</v>
      </c>
      <c r="BK1260">
        <v>0</v>
      </c>
      <c r="BL1260">
        <v>0</v>
      </c>
      <c r="BM1260">
        <v>0</v>
      </c>
      <c r="BN1260">
        <v>0</v>
      </c>
      <c r="BO1260">
        <v>0</v>
      </c>
      <c r="BP1260">
        <v>0</v>
      </c>
      <c r="BQ1260">
        <v>0</v>
      </c>
      <c r="BR1260">
        <v>24161</v>
      </c>
      <c r="BS1260">
        <v>24161</v>
      </c>
      <c r="BT1260">
        <v>7654300</v>
      </c>
      <c r="BU1260">
        <v>0</v>
      </c>
      <c r="BV1260">
        <v>0</v>
      </c>
      <c r="BW1260">
        <v>0</v>
      </c>
      <c r="BX1260">
        <v>0</v>
      </c>
      <c r="BY1260">
        <v>0</v>
      </c>
      <c r="BZ1260">
        <v>0</v>
      </c>
      <c r="CA1260">
        <v>0</v>
      </c>
      <c r="CB1260">
        <v>0</v>
      </c>
      <c r="CC1260">
        <v>0</v>
      </c>
      <c r="CD1260">
        <v>7654300</v>
      </c>
      <c r="CE1260">
        <v>7678461</v>
      </c>
      <c r="CF1260">
        <v>7678461</v>
      </c>
      <c r="CG1260">
        <v>0</v>
      </c>
      <c r="CH1260" t="s">
        <v>612</v>
      </c>
      <c r="CI1260" t="s">
        <v>616</v>
      </c>
      <c r="CJ1260" t="s">
        <v>617</v>
      </c>
      <c r="CK1260" t="s">
        <v>617</v>
      </c>
      <c r="CL1260" t="s">
        <v>617</v>
      </c>
      <c r="CM1260" t="s">
        <v>617</v>
      </c>
      <c r="CN1260">
        <v>0</v>
      </c>
    </row>
    <row r="1261" spans="1:92" x14ac:dyDescent="0.25">
      <c r="A1261" t="s">
        <v>7479</v>
      </c>
      <c r="B1261" t="s">
        <v>7479</v>
      </c>
      <c r="C1261">
        <v>19</v>
      </c>
      <c r="D1261" t="s">
        <v>597</v>
      </c>
      <c r="E1261">
        <v>66125</v>
      </c>
      <c r="F1261" t="s">
        <v>6771</v>
      </c>
      <c r="G1261" t="s">
        <v>7474</v>
      </c>
      <c r="H1261" t="s">
        <v>7475</v>
      </c>
      <c r="I1261" t="s">
        <v>630</v>
      </c>
      <c r="J1261">
        <v>10404</v>
      </c>
      <c r="K1261">
        <v>11103</v>
      </c>
      <c r="L1261" t="s">
        <v>7476</v>
      </c>
      <c r="M1261" t="s">
        <v>7477</v>
      </c>
      <c r="N1261" t="s">
        <v>6787</v>
      </c>
      <c r="O1261" t="s">
        <v>7478</v>
      </c>
      <c r="P1261" t="s">
        <v>6789</v>
      </c>
      <c r="Q1261" t="s">
        <v>6790</v>
      </c>
      <c r="R1261" t="s">
        <v>6791</v>
      </c>
      <c r="S1261" t="s">
        <v>6779</v>
      </c>
      <c r="T1261" t="s">
        <v>6780</v>
      </c>
      <c r="U1261" t="s">
        <v>3036</v>
      </c>
      <c r="V1261" t="s">
        <v>1577</v>
      </c>
      <c r="W1261">
        <v>43.690800000000003</v>
      </c>
      <c r="X1261">
        <v>-79.827200000000005</v>
      </c>
      <c r="Y1261" t="s">
        <v>612</v>
      </c>
      <c r="Z1261" t="s">
        <v>612</v>
      </c>
      <c r="AA1261" t="s">
        <v>612</v>
      </c>
      <c r="AB1261" t="s">
        <v>612</v>
      </c>
      <c r="AC1261" t="s">
        <v>612</v>
      </c>
      <c r="AD1261" t="s">
        <v>612</v>
      </c>
      <c r="AE1261" t="s">
        <v>612</v>
      </c>
      <c r="AF1261" t="s">
        <v>612</v>
      </c>
      <c r="AG1261" t="s">
        <v>612</v>
      </c>
      <c r="AH1261" t="s">
        <v>612</v>
      </c>
      <c r="AI1261" t="s">
        <v>612</v>
      </c>
      <c r="AJ1261" t="s">
        <v>612</v>
      </c>
      <c r="AK1261" t="s">
        <v>612</v>
      </c>
      <c r="AL1261" t="s">
        <v>612</v>
      </c>
      <c r="AM1261" t="s">
        <v>612</v>
      </c>
      <c r="AN1261" t="s">
        <v>612</v>
      </c>
      <c r="AO1261" t="s">
        <v>612</v>
      </c>
      <c r="AP1261" t="s">
        <v>612</v>
      </c>
      <c r="AQ1261" t="s">
        <v>612</v>
      </c>
      <c r="AR1261" t="s">
        <v>612</v>
      </c>
      <c r="AS1261" t="s">
        <v>612</v>
      </c>
      <c r="AT1261" t="s">
        <v>613</v>
      </c>
      <c r="AU1261" t="s">
        <v>612</v>
      </c>
      <c r="AV1261" t="s">
        <v>635</v>
      </c>
      <c r="AW1261">
        <v>39691</v>
      </c>
      <c r="AX1261">
        <v>3706685</v>
      </c>
      <c r="AY1261" t="s">
        <v>621</v>
      </c>
      <c r="AZ1261" t="s">
        <v>140</v>
      </c>
      <c r="BA1261" t="s">
        <v>470</v>
      </c>
      <c r="BB1261" t="s">
        <v>824</v>
      </c>
      <c r="BC1261">
        <v>39326</v>
      </c>
      <c r="BD1261">
        <v>0</v>
      </c>
      <c r="BE1261">
        <v>0</v>
      </c>
      <c r="BF1261">
        <v>0</v>
      </c>
      <c r="BG1261">
        <v>0</v>
      </c>
      <c r="BH1261">
        <v>0</v>
      </c>
      <c r="BI1261">
        <v>0</v>
      </c>
      <c r="BJ1261">
        <v>0</v>
      </c>
      <c r="BK1261">
        <v>0</v>
      </c>
      <c r="BL1261">
        <v>0</v>
      </c>
      <c r="BM1261">
        <v>0</v>
      </c>
      <c r="BN1261">
        <v>0</v>
      </c>
      <c r="BO1261">
        <v>0</v>
      </c>
      <c r="BP1261">
        <v>0</v>
      </c>
      <c r="BQ1261">
        <v>0</v>
      </c>
      <c r="BR1261">
        <v>0</v>
      </c>
      <c r="BS1261">
        <v>0</v>
      </c>
      <c r="BT1261">
        <v>3706685</v>
      </c>
      <c r="BU1261">
        <v>0</v>
      </c>
      <c r="BV1261">
        <v>0</v>
      </c>
      <c r="BW1261">
        <v>0</v>
      </c>
      <c r="BX1261">
        <v>0</v>
      </c>
      <c r="BY1261">
        <v>0</v>
      </c>
      <c r="BZ1261">
        <v>0</v>
      </c>
      <c r="CA1261">
        <v>0</v>
      </c>
      <c r="CB1261">
        <v>0</v>
      </c>
      <c r="CC1261">
        <v>0</v>
      </c>
      <c r="CD1261">
        <v>3706685</v>
      </c>
      <c r="CE1261">
        <v>3706685</v>
      </c>
      <c r="CF1261">
        <v>3706685</v>
      </c>
      <c r="CG1261">
        <v>0</v>
      </c>
      <c r="CH1261" t="s">
        <v>612</v>
      </c>
      <c r="CI1261" t="s">
        <v>616</v>
      </c>
      <c r="CJ1261" t="s">
        <v>617</v>
      </c>
      <c r="CK1261" t="s">
        <v>617</v>
      </c>
      <c r="CL1261" t="s">
        <v>617</v>
      </c>
      <c r="CM1261" t="s">
        <v>617</v>
      </c>
      <c r="CN1261">
        <v>0</v>
      </c>
    </row>
    <row r="1262" spans="1:92" x14ac:dyDescent="0.25">
      <c r="A1262" t="s">
        <v>7480</v>
      </c>
      <c r="B1262" t="s">
        <v>7480</v>
      </c>
      <c r="C1262">
        <v>19</v>
      </c>
      <c r="D1262" t="s">
        <v>597</v>
      </c>
      <c r="E1262">
        <v>66125</v>
      </c>
      <c r="F1262" t="s">
        <v>6771</v>
      </c>
      <c r="G1262" t="s">
        <v>7481</v>
      </c>
      <c r="H1262" t="s">
        <v>7482</v>
      </c>
      <c r="I1262" t="s">
        <v>630</v>
      </c>
      <c r="J1262">
        <v>10976</v>
      </c>
      <c r="K1262">
        <v>12120</v>
      </c>
      <c r="L1262" t="s">
        <v>7483</v>
      </c>
      <c r="M1262" t="s">
        <v>7484</v>
      </c>
      <c r="N1262" t="s">
        <v>6774</v>
      </c>
      <c r="O1262" t="s">
        <v>7485</v>
      </c>
      <c r="P1262" t="s">
        <v>6776</v>
      </c>
      <c r="Q1262" t="s">
        <v>6777</v>
      </c>
      <c r="R1262" t="s">
        <v>6778</v>
      </c>
      <c r="S1262" t="s">
        <v>6779</v>
      </c>
      <c r="T1262" t="s">
        <v>6780</v>
      </c>
      <c r="U1262" t="s">
        <v>3036</v>
      </c>
      <c r="V1262" t="s">
        <v>1577</v>
      </c>
      <c r="W1262">
        <v>43.550910000000002</v>
      </c>
      <c r="X1262">
        <v>-79.733760000000004</v>
      </c>
      <c r="Y1262" t="s">
        <v>612</v>
      </c>
      <c r="Z1262" t="s">
        <v>612</v>
      </c>
      <c r="AA1262" t="s">
        <v>612</v>
      </c>
      <c r="AB1262" t="s">
        <v>612</v>
      </c>
      <c r="AC1262" t="s">
        <v>612</v>
      </c>
      <c r="AD1262" t="s">
        <v>612</v>
      </c>
      <c r="AE1262" t="s">
        <v>612</v>
      </c>
      <c r="AF1262" t="s">
        <v>612</v>
      </c>
      <c r="AG1262" t="s">
        <v>612</v>
      </c>
      <c r="AH1262" t="s">
        <v>612</v>
      </c>
      <c r="AI1262" t="s">
        <v>612</v>
      </c>
      <c r="AJ1262" t="s">
        <v>612</v>
      </c>
      <c r="AK1262" t="s">
        <v>612</v>
      </c>
      <c r="AL1262" t="s">
        <v>612</v>
      </c>
      <c r="AM1262" t="s">
        <v>612</v>
      </c>
      <c r="AN1262" t="s">
        <v>612</v>
      </c>
      <c r="AO1262" t="s">
        <v>612</v>
      </c>
      <c r="AP1262" t="s">
        <v>612</v>
      </c>
      <c r="AQ1262" t="s">
        <v>612</v>
      </c>
      <c r="AR1262" t="s">
        <v>612</v>
      </c>
      <c r="AS1262" t="s">
        <v>612</v>
      </c>
      <c r="AT1262" t="s">
        <v>613</v>
      </c>
      <c r="AU1262" t="s">
        <v>612</v>
      </c>
      <c r="AV1262" t="s">
        <v>635</v>
      </c>
      <c r="AW1262">
        <v>39691</v>
      </c>
      <c r="AX1262">
        <v>9512126</v>
      </c>
      <c r="AY1262" t="s">
        <v>621</v>
      </c>
      <c r="AZ1262" t="s">
        <v>145</v>
      </c>
      <c r="BA1262" t="s">
        <v>470</v>
      </c>
      <c r="BB1262" t="s">
        <v>824</v>
      </c>
      <c r="BC1262">
        <v>39326</v>
      </c>
      <c r="BD1262">
        <v>0</v>
      </c>
      <c r="BE1262">
        <v>0</v>
      </c>
      <c r="BF1262">
        <v>0</v>
      </c>
      <c r="BG1262">
        <v>0</v>
      </c>
      <c r="BH1262">
        <v>0</v>
      </c>
      <c r="BI1262">
        <v>0</v>
      </c>
      <c r="BJ1262">
        <v>0</v>
      </c>
      <c r="BK1262">
        <v>0</v>
      </c>
      <c r="BL1262">
        <v>0</v>
      </c>
      <c r="BM1262">
        <v>0</v>
      </c>
      <c r="BN1262">
        <v>0</v>
      </c>
      <c r="BO1262">
        <v>0</v>
      </c>
      <c r="BP1262">
        <v>0</v>
      </c>
      <c r="BQ1262">
        <v>0</v>
      </c>
      <c r="BR1262">
        <v>522454</v>
      </c>
      <c r="BS1262">
        <v>522454</v>
      </c>
      <c r="BT1262">
        <v>8989672</v>
      </c>
      <c r="BU1262">
        <v>0</v>
      </c>
      <c r="BV1262">
        <v>0</v>
      </c>
      <c r="BW1262">
        <v>0</v>
      </c>
      <c r="BX1262">
        <v>0</v>
      </c>
      <c r="BY1262">
        <v>0</v>
      </c>
      <c r="BZ1262">
        <v>0</v>
      </c>
      <c r="CA1262">
        <v>0</v>
      </c>
      <c r="CB1262">
        <v>0</v>
      </c>
      <c r="CC1262">
        <v>0</v>
      </c>
      <c r="CD1262">
        <v>8989672</v>
      </c>
      <c r="CE1262">
        <v>9512126</v>
      </c>
      <c r="CF1262">
        <v>9512126</v>
      </c>
      <c r="CG1262">
        <v>0</v>
      </c>
      <c r="CH1262" t="s">
        <v>612</v>
      </c>
      <c r="CI1262" t="s">
        <v>616</v>
      </c>
      <c r="CJ1262" t="s">
        <v>617</v>
      </c>
      <c r="CK1262" t="s">
        <v>617</v>
      </c>
      <c r="CL1262" t="s">
        <v>617</v>
      </c>
      <c r="CM1262" t="s">
        <v>617</v>
      </c>
      <c r="CN1262">
        <v>0</v>
      </c>
    </row>
    <row r="1263" spans="1:92" x14ac:dyDescent="0.25">
      <c r="A1263" t="s">
        <v>7486</v>
      </c>
      <c r="B1263" t="s">
        <v>7486</v>
      </c>
      <c r="C1263">
        <v>19</v>
      </c>
      <c r="D1263" t="s">
        <v>597</v>
      </c>
      <c r="E1263">
        <v>66125</v>
      </c>
      <c r="F1263" t="s">
        <v>6771</v>
      </c>
      <c r="G1263" t="s">
        <v>7487</v>
      </c>
      <c r="H1263" t="s">
        <v>7488</v>
      </c>
      <c r="I1263" t="s">
        <v>667</v>
      </c>
      <c r="J1263">
        <v>5516</v>
      </c>
      <c r="K1263">
        <v>5766</v>
      </c>
      <c r="L1263" t="s">
        <v>7489</v>
      </c>
      <c r="M1263" t="s">
        <v>7490</v>
      </c>
      <c r="N1263" t="s">
        <v>6774</v>
      </c>
      <c r="O1263" t="s">
        <v>7160</v>
      </c>
      <c r="P1263" t="s">
        <v>6776</v>
      </c>
      <c r="Q1263" t="s">
        <v>6777</v>
      </c>
      <c r="R1263" t="s">
        <v>6778</v>
      </c>
      <c r="S1263" t="s">
        <v>6779</v>
      </c>
      <c r="T1263" t="s">
        <v>6780</v>
      </c>
      <c r="U1263" t="s">
        <v>3036</v>
      </c>
      <c r="V1263" t="s">
        <v>1577</v>
      </c>
      <c r="W1263">
        <v>43.577910000000003</v>
      </c>
      <c r="X1263">
        <v>-79.761290000000002</v>
      </c>
      <c r="Y1263" t="s">
        <v>612</v>
      </c>
      <c r="Z1263" t="s">
        <v>612</v>
      </c>
      <c r="AA1263" t="s">
        <v>612</v>
      </c>
      <c r="AB1263" t="s">
        <v>612</v>
      </c>
      <c r="AC1263" t="s">
        <v>612</v>
      </c>
      <c r="AD1263" t="s">
        <v>612</v>
      </c>
      <c r="AE1263" t="s">
        <v>612</v>
      </c>
      <c r="AF1263" t="s">
        <v>612</v>
      </c>
      <c r="AG1263" t="s">
        <v>612</v>
      </c>
      <c r="AH1263" t="s">
        <v>612</v>
      </c>
      <c r="AI1263" t="s">
        <v>612</v>
      </c>
      <c r="AJ1263" t="s">
        <v>612</v>
      </c>
      <c r="AK1263" t="s">
        <v>612</v>
      </c>
      <c r="AL1263" t="s">
        <v>612</v>
      </c>
      <c r="AM1263" t="s">
        <v>612</v>
      </c>
      <c r="AN1263" t="s">
        <v>612</v>
      </c>
      <c r="AO1263" t="s">
        <v>612</v>
      </c>
      <c r="AP1263" t="s">
        <v>612</v>
      </c>
      <c r="AQ1263" t="s">
        <v>612</v>
      </c>
      <c r="AR1263" t="s">
        <v>612</v>
      </c>
      <c r="AS1263" t="s">
        <v>612</v>
      </c>
      <c r="AT1263" t="s">
        <v>613</v>
      </c>
      <c r="AU1263" t="s">
        <v>612</v>
      </c>
      <c r="AV1263" t="s">
        <v>635</v>
      </c>
      <c r="AW1263">
        <v>39691</v>
      </c>
      <c r="AX1263">
        <v>4509226</v>
      </c>
      <c r="AY1263" t="s">
        <v>621</v>
      </c>
      <c r="AZ1263" t="s">
        <v>140</v>
      </c>
      <c r="BA1263" t="s">
        <v>470</v>
      </c>
      <c r="BB1263" t="s">
        <v>1255</v>
      </c>
      <c r="BC1263">
        <v>37865</v>
      </c>
      <c r="BD1263">
        <v>0</v>
      </c>
      <c r="BE1263">
        <v>0</v>
      </c>
      <c r="BF1263">
        <v>0</v>
      </c>
      <c r="BG1263">
        <v>0</v>
      </c>
      <c r="BH1263">
        <v>0</v>
      </c>
      <c r="BI1263">
        <v>0</v>
      </c>
      <c r="BJ1263">
        <v>0</v>
      </c>
      <c r="BK1263">
        <v>0</v>
      </c>
      <c r="BL1263">
        <v>0</v>
      </c>
      <c r="BM1263">
        <v>0</v>
      </c>
      <c r="BN1263">
        <v>0</v>
      </c>
      <c r="BO1263">
        <v>0</v>
      </c>
      <c r="BP1263">
        <v>0</v>
      </c>
      <c r="BQ1263">
        <v>0</v>
      </c>
      <c r="BR1263">
        <v>0</v>
      </c>
      <c r="BS1263">
        <v>0</v>
      </c>
      <c r="BT1263">
        <v>4509226</v>
      </c>
      <c r="BU1263">
        <v>0</v>
      </c>
      <c r="BV1263">
        <v>0</v>
      </c>
      <c r="BW1263">
        <v>0</v>
      </c>
      <c r="BX1263">
        <v>0</v>
      </c>
      <c r="BY1263">
        <v>0</v>
      </c>
      <c r="BZ1263">
        <v>0</v>
      </c>
      <c r="CA1263">
        <v>0</v>
      </c>
      <c r="CB1263">
        <v>0</v>
      </c>
      <c r="CC1263">
        <v>0</v>
      </c>
      <c r="CD1263">
        <v>4509226</v>
      </c>
      <c r="CE1263">
        <v>4509226</v>
      </c>
      <c r="CF1263">
        <v>4509226</v>
      </c>
      <c r="CG1263">
        <v>0</v>
      </c>
      <c r="CH1263" t="s">
        <v>612</v>
      </c>
      <c r="CI1263" t="s">
        <v>616</v>
      </c>
      <c r="CJ1263" t="s">
        <v>617</v>
      </c>
      <c r="CK1263" t="s">
        <v>617</v>
      </c>
      <c r="CL1263" t="s">
        <v>617</v>
      </c>
      <c r="CM1263" t="s">
        <v>617</v>
      </c>
      <c r="CN1263">
        <v>0</v>
      </c>
    </row>
    <row r="1264" spans="1:92" x14ac:dyDescent="0.25">
      <c r="A1264" t="s">
        <v>7491</v>
      </c>
      <c r="B1264" t="s">
        <v>7491</v>
      </c>
      <c r="C1264">
        <v>19</v>
      </c>
      <c r="D1264" t="s">
        <v>597</v>
      </c>
      <c r="E1264">
        <v>66125</v>
      </c>
      <c r="F1264" t="s">
        <v>6771</v>
      </c>
      <c r="G1264" t="s">
        <v>7492</v>
      </c>
      <c r="H1264" t="s">
        <v>7493</v>
      </c>
      <c r="I1264" t="s">
        <v>630</v>
      </c>
      <c r="J1264">
        <v>10723</v>
      </c>
      <c r="K1264">
        <v>6275</v>
      </c>
      <c r="L1264" t="s">
        <v>7494</v>
      </c>
      <c r="M1264" t="s">
        <v>7495</v>
      </c>
      <c r="N1264" t="s">
        <v>6774</v>
      </c>
      <c r="O1264" t="s">
        <v>7496</v>
      </c>
      <c r="P1264" t="s">
        <v>6776</v>
      </c>
      <c r="Q1264" t="s">
        <v>6777</v>
      </c>
      <c r="R1264" t="s">
        <v>6778</v>
      </c>
      <c r="S1264" t="s">
        <v>6779</v>
      </c>
      <c r="T1264" t="s">
        <v>6780</v>
      </c>
      <c r="U1264" t="s">
        <v>3036</v>
      </c>
      <c r="V1264" t="s">
        <v>1577</v>
      </c>
      <c r="W1264">
        <v>43.627200000000002</v>
      </c>
      <c r="X1264">
        <v>-79.725499999999997</v>
      </c>
      <c r="Y1264" t="s">
        <v>612</v>
      </c>
      <c r="Z1264" t="s">
        <v>612</v>
      </c>
      <c r="AA1264" t="s">
        <v>612</v>
      </c>
      <c r="AB1264" t="s">
        <v>612</v>
      </c>
      <c r="AC1264" t="s">
        <v>612</v>
      </c>
      <c r="AD1264" t="s">
        <v>612</v>
      </c>
      <c r="AE1264" t="s">
        <v>612</v>
      </c>
      <c r="AF1264" t="s">
        <v>612</v>
      </c>
      <c r="AG1264" t="s">
        <v>612</v>
      </c>
      <c r="AH1264" t="s">
        <v>612</v>
      </c>
      <c r="AI1264" t="s">
        <v>612</v>
      </c>
      <c r="AJ1264" t="s">
        <v>612</v>
      </c>
      <c r="AK1264" t="s">
        <v>612</v>
      </c>
      <c r="AL1264" t="s">
        <v>612</v>
      </c>
      <c r="AM1264" t="s">
        <v>612</v>
      </c>
      <c r="AN1264" t="s">
        <v>612</v>
      </c>
      <c r="AO1264" t="s">
        <v>612</v>
      </c>
      <c r="AP1264" t="s">
        <v>612</v>
      </c>
      <c r="AQ1264" t="s">
        <v>612</v>
      </c>
      <c r="AR1264" t="s">
        <v>612</v>
      </c>
      <c r="AS1264" t="s">
        <v>612</v>
      </c>
      <c r="AT1264" t="s">
        <v>613</v>
      </c>
      <c r="AU1264" t="s">
        <v>612</v>
      </c>
      <c r="AV1264" t="s">
        <v>635</v>
      </c>
      <c r="AW1264">
        <v>39691</v>
      </c>
      <c r="AX1264">
        <v>9390929</v>
      </c>
      <c r="AY1264" t="s">
        <v>621</v>
      </c>
      <c r="AZ1264" t="s">
        <v>145</v>
      </c>
      <c r="BA1264" t="s">
        <v>470</v>
      </c>
      <c r="BB1264" t="s">
        <v>636</v>
      </c>
      <c r="BC1264">
        <v>38961</v>
      </c>
      <c r="BD1264">
        <v>0</v>
      </c>
      <c r="BE1264">
        <v>0</v>
      </c>
      <c r="BF1264">
        <v>0</v>
      </c>
      <c r="BG1264">
        <v>0</v>
      </c>
      <c r="BH1264">
        <v>0</v>
      </c>
      <c r="BI1264">
        <v>0</v>
      </c>
      <c r="BJ1264">
        <v>0</v>
      </c>
      <c r="BK1264">
        <v>0</v>
      </c>
      <c r="BL1264">
        <v>0</v>
      </c>
      <c r="BM1264">
        <v>0</v>
      </c>
      <c r="BN1264">
        <v>0</v>
      </c>
      <c r="BO1264">
        <v>0</v>
      </c>
      <c r="BP1264">
        <v>0</v>
      </c>
      <c r="BQ1264">
        <v>0</v>
      </c>
      <c r="BR1264">
        <v>301239</v>
      </c>
      <c r="BS1264">
        <v>301239</v>
      </c>
      <c r="BT1264">
        <v>9089690</v>
      </c>
      <c r="BU1264">
        <v>0</v>
      </c>
      <c r="BV1264">
        <v>0</v>
      </c>
      <c r="BW1264">
        <v>0</v>
      </c>
      <c r="BX1264">
        <v>0</v>
      </c>
      <c r="BY1264">
        <v>0</v>
      </c>
      <c r="BZ1264">
        <v>0</v>
      </c>
      <c r="CA1264">
        <v>0</v>
      </c>
      <c r="CB1264">
        <v>0</v>
      </c>
      <c r="CC1264">
        <v>0</v>
      </c>
      <c r="CD1264">
        <v>9089690</v>
      </c>
      <c r="CE1264">
        <v>9390929</v>
      </c>
      <c r="CF1264">
        <v>9390929</v>
      </c>
      <c r="CG1264">
        <v>0</v>
      </c>
      <c r="CH1264" t="s">
        <v>612</v>
      </c>
      <c r="CI1264" t="s">
        <v>616</v>
      </c>
      <c r="CJ1264" t="s">
        <v>617</v>
      </c>
      <c r="CK1264" t="s">
        <v>617</v>
      </c>
      <c r="CL1264" t="s">
        <v>617</v>
      </c>
      <c r="CM1264" t="s">
        <v>617</v>
      </c>
      <c r="CN1264">
        <v>0</v>
      </c>
    </row>
    <row r="1265" spans="1:92" x14ac:dyDescent="0.25">
      <c r="A1265" t="s">
        <v>7497</v>
      </c>
      <c r="B1265" t="s">
        <v>7497</v>
      </c>
      <c r="C1265">
        <v>19</v>
      </c>
      <c r="D1265" t="s">
        <v>597</v>
      </c>
      <c r="E1265">
        <v>66125</v>
      </c>
      <c r="F1265" t="s">
        <v>6771</v>
      </c>
      <c r="G1265" t="s">
        <v>7498</v>
      </c>
      <c r="H1265" t="s">
        <v>7499</v>
      </c>
      <c r="I1265" t="s">
        <v>630</v>
      </c>
      <c r="J1265">
        <v>1536</v>
      </c>
      <c r="K1265">
        <v>6289</v>
      </c>
      <c r="L1265" t="s">
        <v>7500</v>
      </c>
      <c r="M1265" t="s">
        <v>7501</v>
      </c>
      <c r="N1265" t="s">
        <v>6774</v>
      </c>
      <c r="O1265" t="s">
        <v>7502</v>
      </c>
      <c r="P1265" t="s">
        <v>6776</v>
      </c>
      <c r="Q1265" t="s">
        <v>6777</v>
      </c>
      <c r="R1265" t="s">
        <v>6778</v>
      </c>
      <c r="S1265" t="s">
        <v>6779</v>
      </c>
      <c r="T1265" t="s">
        <v>6780</v>
      </c>
      <c r="U1265" t="s">
        <v>3036</v>
      </c>
      <c r="V1265" t="s">
        <v>1577</v>
      </c>
      <c r="W1265">
        <v>43.565420000000003</v>
      </c>
      <c r="X1265">
        <v>-79.722200000000001</v>
      </c>
      <c r="Y1265" t="s">
        <v>612</v>
      </c>
      <c r="Z1265" t="s">
        <v>612</v>
      </c>
      <c r="AA1265" t="s">
        <v>612</v>
      </c>
      <c r="AB1265" t="s">
        <v>612</v>
      </c>
      <c r="AC1265" t="s">
        <v>612</v>
      </c>
      <c r="AD1265" t="s">
        <v>612</v>
      </c>
      <c r="AE1265" t="s">
        <v>612</v>
      </c>
      <c r="AF1265" t="s">
        <v>612</v>
      </c>
      <c r="AG1265" t="s">
        <v>612</v>
      </c>
      <c r="AH1265" t="s">
        <v>612</v>
      </c>
      <c r="AI1265" t="s">
        <v>612</v>
      </c>
      <c r="AJ1265" t="s">
        <v>612</v>
      </c>
      <c r="AK1265" t="s">
        <v>612</v>
      </c>
      <c r="AL1265" t="s">
        <v>612</v>
      </c>
      <c r="AM1265" t="s">
        <v>612</v>
      </c>
      <c r="AN1265" t="s">
        <v>612</v>
      </c>
      <c r="AO1265" t="s">
        <v>612</v>
      </c>
      <c r="AP1265" t="s">
        <v>612</v>
      </c>
      <c r="AQ1265" t="s">
        <v>612</v>
      </c>
      <c r="AR1265" t="s">
        <v>612</v>
      </c>
      <c r="AS1265" t="s">
        <v>612</v>
      </c>
      <c r="AT1265" t="s">
        <v>613</v>
      </c>
      <c r="AU1265" t="s">
        <v>612</v>
      </c>
      <c r="AV1265" t="s">
        <v>635</v>
      </c>
      <c r="AW1265">
        <v>39691</v>
      </c>
      <c r="AX1265">
        <v>5631089</v>
      </c>
      <c r="AY1265" t="s">
        <v>621</v>
      </c>
      <c r="AZ1265" t="s">
        <v>140</v>
      </c>
      <c r="BA1265" t="s">
        <v>470</v>
      </c>
      <c r="BB1265" t="s">
        <v>824</v>
      </c>
      <c r="BC1265">
        <v>39326</v>
      </c>
      <c r="BD1265">
        <v>0</v>
      </c>
      <c r="BE1265">
        <v>0</v>
      </c>
      <c r="BF1265">
        <v>0</v>
      </c>
      <c r="BG1265">
        <v>0</v>
      </c>
      <c r="BH1265">
        <v>0</v>
      </c>
      <c r="BI1265">
        <v>0</v>
      </c>
      <c r="BJ1265">
        <v>0</v>
      </c>
      <c r="BK1265">
        <v>0</v>
      </c>
      <c r="BL1265">
        <v>0</v>
      </c>
      <c r="BM1265">
        <v>0</v>
      </c>
      <c r="BN1265">
        <v>0</v>
      </c>
      <c r="BO1265">
        <v>0</v>
      </c>
      <c r="BP1265">
        <v>0</v>
      </c>
      <c r="BQ1265">
        <v>0</v>
      </c>
      <c r="BR1265">
        <v>0</v>
      </c>
      <c r="BS1265">
        <v>0</v>
      </c>
      <c r="BT1265">
        <v>5631089</v>
      </c>
      <c r="BU1265">
        <v>0</v>
      </c>
      <c r="BV1265">
        <v>0</v>
      </c>
      <c r="BW1265">
        <v>0</v>
      </c>
      <c r="BX1265">
        <v>0</v>
      </c>
      <c r="BY1265">
        <v>0</v>
      </c>
      <c r="BZ1265">
        <v>0</v>
      </c>
      <c r="CA1265">
        <v>0</v>
      </c>
      <c r="CB1265">
        <v>0</v>
      </c>
      <c r="CC1265">
        <v>0</v>
      </c>
      <c r="CD1265">
        <v>5631089</v>
      </c>
      <c r="CE1265">
        <v>5631089</v>
      </c>
      <c r="CF1265">
        <v>5631089</v>
      </c>
      <c r="CG1265">
        <v>0</v>
      </c>
      <c r="CH1265" t="s">
        <v>612</v>
      </c>
      <c r="CI1265" t="s">
        <v>616</v>
      </c>
      <c r="CJ1265" t="s">
        <v>617</v>
      </c>
      <c r="CK1265" t="s">
        <v>617</v>
      </c>
      <c r="CL1265" t="s">
        <v>617</v>
      </c>
      <c r="CM1265" t="s">
        <v>617</v>
      </c>
      <c r="CN1265">
        <v>0</v>
      </c>
    </row>
    <row r="1266" spans="1:92" x14ac:dyDescent="0.25">
      <c r="A1266" t="s">
        <v>7503</v>
      </c>
      <c r="B1266" t="s">
        <v>7503</v>
      </c>
      <c r="C1266">
        <v>19</v>
      </c>
      <c r="D1266" t="s">
        <v>597</v>
      </c>
      <c r="E1266">
        <v>66125</v>
      </c>
      <c r="F1266" t="s">
        <v>6771</v>
      </c>
      <c r="G1266" t="s">
        <v>7504</v>
      </c>
      <c r="H1266" t="s">
        <v>7505</v>
      </c>
      <c r="I1266" t="s">
        <v>630</v>
      </c>
      <c r="J1266">
        <v>1545</v>
      </c>
      <c r="K1266">
        <v>6294</v>
      </c>
      <c r="L1266" t="s">
        <v>7506</v>
      </c>
      <c r="M1266" t="s">
        <v>7507</v>
      </c>
      <c r="N1266" t="s">
        <v>6774</v>
      </c>
      <c r="O1266" t="s">
        <v>7508</v>
      </c>
      <c r="P1266" t="s">
        <v>6776</v>
      </c>
      <c r="Q1266" t="s">
        <v>6777</v>
      </c>
      <c r="R1266" t="s">
        <v>6778</v>
      </c>
      <c r="S1266" t="s">
        <v>6779</v>
      </c>
      <c r="T1266" t="s">
        <v>6780</v>
      </c>
      <c r="U1266" t="s">
        <v>3036</v>
      </c>
      <c r="V1266" t="s">
        <v>1577</v>
      </c>
      <c r="W1266">
        <v>43.572330000000001</v>
      </c>
      <c r="X1266">
        <v>-79.755790000000005</v>
      </c>
      <c r="Y1266" t="s">
        <v>612</v>
      </c>
      <c r="Z1266" t="s">
        <v>612</v>
      </c>
      <c r="AA1266" t="s">
        <v>612</v>
      </c>
      <c r="AB1266" t="s">
        <v>612</v>
      </c>
      <c r="AC1266" t="s">
        <v>612</v>
      </c>
      <c r="AD1266" t="s">
        <v>612</v>
      </c>
      <c r="AE1266" t="s">
        <v>612</v>
      </c>
      <c r="AF1266" t="s">
        <v>612</v>
      </c>
      <c r="AG1266" t="s">
        <v>612</v>
      </c>
      <c r="AH1266" t="s">
        <v>612</v>
      </c>
      <c r="AI1266" t="s">
        <v>612</v>
      </c>
      <c r="AJ1266" t="s">
        <v>612</v>
      </c>
      <c r="AK1266" t="s">
        <v>612</v>
      </c>
      <c r="AL1266" t="s">
        <v>612</v>
      </c>
      <c r="AM1266" t="s">
        <v>612</v>
      </c>
      <c r="AN1266" t="s">
        <v>612</v>
      </c>
      <c r="AO1266" t="s">
        <v>612</v>
      </c>
      <c r="AP1266" t="s">
        <v>612</v>
      </c>
      <c r="AQ1266" t="s">
        <v>612</v>
      </c>
      <c r="AR1266" t="s">
        <v>612</v>
      </c>
      <c r="AS1266" t="s">
        <v>612</v>
      </c>
      <c r="AT1266" t="s">
        <v>613</v>
      </c>
      <c r="AU1266" t="s">
        <v>612</v>
      </c>
      <c r="AV1266" t="s">
        <v>635</v>
      </c>
      <c r="AW1266">
        <v>39691</v>
      </c>
      <c r="AX1266">
        <v>1931172</v>
      </c>
      <c r="AY1266" t="s">
        <v>621</v>
      </c>
      <c r="AZ1266" t="s">
        <v>140</v>
      </c>
      <c r="BA1266" t="s">
        <v>470</v>
      </c>
      <c r="BB1266" t="s">
        <v>824</v>
      </c>
      <c r="BC1266">
        <v>39326</v>
      </c>
      <c r="BD1266">
        <v>0</v>
      </c>
      <c r="BE1266">
        <v>0</v>
      </c>
      <c r="BF1266">
        <v>0</v>
      </c>
      <c r="BG1266">
        <v>0</v>
      </c>
      <c r="BH1266">
        <v>0</v>
      </c>
      <c r="BI1266">
        <v>0</v>
      </c>
      <c r="BJ1266">
        <v>0</v>
      </c>
      <c r="BK1266">
        <v>0</v>
      </c>
      <c r="BL1266">
        <v>0</v>
      </c>
      <c r="BM1266">
        <v>0</v>
      </c>
      <c r="BN1266">
        <v>0</v>
      </c>
      <c r="BO1266">
        <v>0</v>
      </c>
      <c r="BP1266">
        <v>0</v>
      </c>
      <c r="BQ1266">
        <v>0</v>
      </c>
      <c r="BR1266">
        <v>0</v>
      </c>
      <c r="BS1266">
        <v>0</v>
      </c>
      <c r="BT1266">
        <v>1931172</v>
      </c>
      <c r="BU1266">
        <v>0</v>
      </c>
      <c r="BV1266">
        <v>0</v>
      </c>
      <c r="BW1266">
        <v>0</v>
      </c>
      <c r="BX1266">
        <v>0</v>
      </c>
      <c r="BY1266">
        <v>0</v>
      </c>
      <c r="BZ1266">
        <v>0</v>
      </c>
      <c r="CA1266">
        <v>0</v>
      </c>
      <c r="CB1266">
        <v>0</v>
      </c>
      <c r="CC1266">
        <v>0</v>
      </c>
      <c r="CD1266">
        <v>1931172</v>
      </c>
      <c r="CE1266">
        <v>1931172</v>
      </c>
      <c r="CF1266">
        <v>1931172</v>
      </c>
      <c r="CG1266">
        <v>0</v>
      </c>
      <c r="CH1266" t="s">
        <v>612</v>
      </c>
      <c r="CI1266" t="s">
        <v>616</v>
      </c>
      <c r="CJ1266" t="s">
        <v>617</v>
      </c>
      <c r="CK1266" t="s">
        <v>617</v>
      </c>
      <c r="CL1266" t="s">
        <v>617</v>
      </c>
      <c r="CM1266" t="s">
        <v>617</v>
      </c>
      <c r="CN1266">
        <v>0</v>
      </c>
    </row>
    <row r="1267" spans="1:92" x14ac:dyDescent="0.25">
      <c r="A1267" t="s">
        <v>7509</v>
      </c>
      <c r="B1267" t="s">
        <v>7509</v>
      </c>
      <c r="C1267">
        <v>19</v>
      </c>
      <c r="D1267" t="s">
        <v>597</v>
      </c>
      <c r="E1267">
        <v>66125</v>
      </c>
      <c r="F1267" t="s">
        <v>6771</v>
      </c>
      <c r="G1267" t="s">
        <v>7510</v>
      </c>
      <c r="H1267" t="s">
        <v>7511</v>
      </c>
      <c r="I1267" t="s">
        <v>630</v>
      </c>
      <c r="J1267">
        <v>1551</v>
      </c>
      <c r="K1267">
        <v>6296</v>
      </c>
      <c r="L1267" t="s">
        <v>7512</v>
      </c>
      <c r="M1267" t="s">
        <v>7513</v>
      </c>
      <c r="N1267" t="s">
        <v>6774</v>
      </c>
      <c r="O1267" t="s">
        <v>7514</v>
      </c>
      <c r="P1267" t="s">
        <v>6776</v>
      </c>
      <c r="Q1267" t="s">
        <v>6777</v>
      </c>
      <c r="R1267" t="s">
        <v>6778</v>
      </c>
      <c r="S1267" t="s">
        <v>6779</v>
      </c>
      <c r="T1267" t="s">
        <v>6780</v>
      </c>
      <c r="U1267" t="s">
        <v>3036</v>
      </c>
      <c r="V1267" t="s">
        <v>1577</v>
      </c>
      <c r="W1267">
        <v>43.563450000000003</v>
      </c>
      <c r="X1267">
        <v>-79.584980000000002</v>
      </c>
      <c r="Y1267" t="s">
        <v>612</v>
      </c>
      <c r="Z1267" t="s">
        <v>612</v>
      </c>
      <c r="AA1267" t="s">
        <v>612</v>
      </c>
      <c r="AB1267" t="s">
        <v>612</v>
      </c>
      <c r="AC1267" t="s">
        <v>612</v>
      </c>
      <c r="AD1267" t="s">
        <v>612</v>
      </c>
      <c r="AE1267" t="s">
        <v>612</v>
      </c>
      <c r="AF1267" t="s">
        <v>612</v>
      </c>
      <c r="AG1267" t="s">
        <v>612</v>
      </c>
      <c r="AH1267" t="s">
        <v>612</v>
      </c>
      <c r="AI1267" t="s">
        <v>612</v>
      </c>
      <c r="AJ1267" t="s">
        <v>612</v>
      </c>
      <c r="AK1267" t="s">
        <v>612</v>
      </c>
      <c r="AL1267" t="s">
        <v>612</v>
      </c>
      <c r="AM1267" t="s">
        <v>612</v>
      </c>
      <c r="AN1267" t="s">
        <v>612</v>
      </c>
      <c r="AO1267" t="s">
        <v>612</v>
      </c>
      <c r="AP1267" t="s">
        <v>612</v>
      </c>
      <c r="AQ1267" t="s">
        <v>612</v>
      </c>
      <c r="AR1267" t="s">
        <v>612</v>
      </c>
      <c r="AS1267" t="s">
        <v>612</v>
      </c>
      <c r="AT1267" t="s">
        <v>613</v>
      </c>
      <c r="AU1267" t="s">
        <v>612</v>
      </c>
      <c r="AV1267" t="s">
        <v>614</v>
      </c>
      <c r="AW1267" t="s">
        <v>612</v>
      </c>
      <c r="AX1267">
        <v>883000</v>
      </c>
      <c r="AY1267" t="s">
        <v>621</v>
      </c>
      <c r="AZ1267" t="s">
        <v>143</v>
      </c>
      <c r="BA1267" t="s">
        <v>470</v>
      </c>
      <c r="BB1267" t="s">
        <v>662</v>
      </c>
      <c r="BC1267">
        <v>41153</v>
      </c>
      <c r="BD1267">
        <v>0</v>
      </c>
      <c r="BE1267">
        <v>0</v>
      </c>
      <c r="BF1267">
        <v>0</v>
      </c>
      <c r="BG1267">
        <v>434975</v>
      </c>
      <c r="BH1267">
        <v>0</v>
      </c>
      <c r="BI1267">
        <v>0</v>
      </c>
      <c r="BJ1267">
        <v>0</v>
      </c>
      <c r="BK1267">
        <v>0</v>
      </c>
      <c r="BL1267">
        <v>0</v>
      </c>
      <c r="BM1267">
        <v>0</v>
      </c>
      <c r="BN1267">
        <v>0</v>
      </c>
      <c r="BO1267">
        <v>0</v>
      </c>
      <c r="BP1267">
        <v>0</v>
      </c>
      <c r="BQ1267">
        <v>0</v>
      </c>
      <c r="BR1267">
        <v>0</v>
      </c>
      <c r="BS1267">
        <v>434975</v>
      </c>
      <c r="BT1267">
        <v>0</v>
      </c>
      <c r="BU1267">
        <v>0</v>
      </c>
      <c r="BV1267">
        <v>448025</v>
      </c>
      <c r="BW1267">
        <v>0</v>
      </c>
      <c r="BX1267">
        <v>0</v>
      </c>
      <c r="BY1267">
        <v>0</v>
      </c>
      <c r="BZ1267">
        <v>0</v>
      </c>
      <c r="CA1267">
        <v>0</v>
      </c>
      <c r="CB1267">
        <v>0</v>
      </c>
      <c r="CC1267">
        <v>0</v>
      </c>
      <c r="CD1267">
        <v>448025</v>
      </c>
      <c r="CE1267">
        <v>883000</v>
      </c>
      <c r="CF1267">
        <v>883000</v>
      </c>
      <c r="CG1267">
        <v>0</v>
      </c>
      <c r="CH1267" t="s">
        <v>612</v>
      </c>
      <c r="CI1267" t="s">
        <v>616</v>
      </c>
      <c r="CJ1267" t="s">
        <v>617</v>
      </c>
      <c r="CK1267" t="s">
        <v>617</v>
      </c>
      <c r="CL1267" t="s">
        <v>617</v>
      </c>
      <c r="CM1267" t="s">
        <v>617</v>
      </c>
      <c r="CN1267">
        <v>0</v>
      </c>
    </row>
    <row r="1268" spans="1:92" x14ac:dyDescent="0.25">
      <c r="A1268" t="s">
        <v>7515</v>
      </c>
      <c r="B1268" t="s">
        <v>7515</v>
      </c>
      <c r="C1268">
        <v>19</v>
      </c>
      <c r="D1268" t="s">
        <v>597</v>
      </c>
      <c r="E1268">
        <v>66125</v>
      </c>
      <c r="F1268" t="s">
        <v>6771</v>
      </c>
      <c r="G1268" t="s">
        <v>6777</v>
      </c>
      <c r="H1268" t="s">
        <v>7516</v>
      </c>
      <c r="I1268" t="s">
        <v>667</v>
      </c>
      <c r="J1268">
        <v>10638</v>
      </c>
      <c r="K1268">
        <v>11222</v>
      </c>
      <c r="L1268" t="s">
        <v>7517</v>
      </c>
      <c r="M1268" t="s">
        <v>7518</v>
      </c>
      <c r="N1268" t="s">
        <v>6774</v>
      </c>
      <c r="O1268" t="s">
        <v>7519</v>
      </c>
      <c r="P1268" t="s">
        <v>6776</v>
      </c>
      <c r="Q1268" t="s">
        <v>6777</v>
      </c>
      <c r="R1268" t="s">
        <v>6778</v>
      </c>
      <c r="S1268" t="s">
        <v>6779</v>
      </c>
      <c r="T1268" t="s">
        <v>6780</v>
      </c>
      <c r="U1268" t="s">
        <v>3036</v>
      </c>
      <c r="V1268" t="s">
        <v>1577</v>
      </c>
      <c r="W1268">
        <v>43.62509</v>
      </c>
      <c r="X1268">
        <v>-79.702879999999993</v>
      </c>
      <c r="Y1268" t="s">
        <v>612</v>
      </c>
      <c r="Z1268" t="s">
        <v>612</v>
      </c>
      <c r="AA1268" t="s">
        <v>612</v>
      </c>
      <c r="AB1268" t="s">
        <v>612</v>
      </c>
      <c r="AC1268" t="s">
        <v>612</v>
      </c>
      <c r="AD1268" t="s">
        <v>612</v>
      </c>
      <c r="AE1268" t="s">
        <v>612</v>
      </c>
      <c r="AF1268" t="s">
        <v>612</v>
      </c>
      <c r="AG1268" t="s">
        <v>612</v>
      </c>
      <c r="AH1268" t="s">
        <v>612</v>
      </c>
      <c r="AI1268" t="s">
        <v>612</v>
      </c>
      <c r="AJ1268" t="s">
        <v>612</v>
      </c>
      <c r="AK1268" t="s">
        <v>612</v>
      </c>
      <c r="AL1268" t="s">
        <v>612</v>
      </c>
      <c r="AM1268" t="s">
        <v>612</v>
      </c>
      <c r="AN1268" t="s">
        <v>612</v>
      </c>
      <c r="AO1268" t="s">
        <v>612</v>
      </c>
      <c r="AP1268" t="s">
        <v>612</v>
      </c>
      <c r="AQ1268" t="s">
        <v>612</v>
      </c>
      <c r="AR1268" t="s">
        <v>612</v>
      </c>
      <c r="AS1268" t="s">
        <v>612</v>
      </c>
      <c r="AT1268" t="s">
        <v>613</v>
      </c>
      <c r="AU1268" t="s">
        <v>612</v>
      </c>
      <c r="AV1268" t="s">
        <v>635</v>
      </c>
      <c r="AW1268">
        <v>39691</v>
      </c>
      <c r="AX1268">
        <v>30066123</v>
      </c>
      <c r="AY1268" t="s">
        <v>621</v>
      </c>
      <c r="AZ1268" t="s">
        <v>145</v>
      </c>
      <c r="BA1268" t="s">
        <v>470</v>
      </c>
      <c r="BB1268" t="s">
        <v>975</v>
      </c>
      <c r="BC1268">
        <v>38596</v>
      </c>
      <c r="BD1268">
        <v>0</v>
      </c>
      <c r="BE1268">
        <v>0</v>
      </c>
      <c r="BF1268">
        <v>0</v>
      </c>
      <c r="BG1268">
        <v>0</v>
      </c>
      <c r="BH1268">
        <v>0</v>
      </c>
      <c r="BI1268">
        <v>0</v>
      </c>
      <c r="BJ1268">
        <v>0</v>
      </c>
      <c r="BK1268">
        <v>0</v>
      </c>
      <c r="BL1268">
        <v>0</v>
      </c>
      <c r="BM1268">
        <v>0</v>
      </c>
      <c r="BN1268">
        <v>0</v>
      </c>
      <c r="BO1268">
        <v>0</v>
      </c>
      <c r="BP1268">
        <v>0</v>
      </c>
      <c r="BQ1268">
        <v>0</v>
      </c>
      <c r="BR1268">
        <v>198446</v>
      </c>
      <c r="BS1268">
        <v>198446</v>
      </c>
      <c r="BT1268">
        <v>29867677</v>
      </c>
      <c r="BU1268">
        <v>0</v>
      </c>
      <c r="BV1268">
        <v>0</v>
      </c>
      <c r="BW1268">
        <v>0</v>
      </c>
      <c r="BX1268">
        <v>0</v>
      </c>
      <c r="BY1268">
        <v>0</v>
      </c>
      <c r="BZ1268">
        <v>0</v>
      </c>
      <c r="CA1268">
        <v>0</v>
      </c>
      <c r="CB1268">
        <v>0</v>
      </c>
      <c r="CC1268">
        <v>0</v>
      </c>
      <c r="CD1268">
        <v>29867677</v>
      </c>
      <c r="CE1268">
        <v>30066123</v>
      </c>
      <c r="CF1268">
        <v>30066123</v>
      </c>
      <c r="CG1268">
        <v>0</v>
      </c>
      <c r="CH1268" t="s">
        <v>612</v>
      </c>
      <c r="CI1268" t="s">
        <v>616</v>
      </c>
      <c r="CJ1268" t="s">
        <v>617</v>
      </c>
      <c r="CK1268" t="s">
        <v>617</v>
      </c>
      <c r="CL1268" t="s">
        <v>617</v>
      </c>
      <c r="CM1268" t="s">
        <v>617</v>
      </c>
      <c r="CN1268">
        <v>0</v>
      </c>
    </row>
    <row r="1269" spans="1:92" x14ac:dyDescent="0.25">
      <c r="A1269" t="s">
        <v>7520</v>
      </c>
      <c r="B1269" t="s">
        <v>7520</v>
      </c>
      <c r="C1269">
        <v>19</v>
      </c>
      <c r="D1269" t="s">
        <v>597</v>
      </c>
      <c r="E1269">
        <v>66125</v>
      </c>
      <c r="F1269" t="s">
        <v>6771</v>
      </c>
      <c r="G1269" t="s">
        <v>7521</v>
      </c>
      <c r="H1269" t="s">
        <v>7522</v>
      </c>
      <c r="I1269" t="s">
        <v>630</v>
      </c>
      <c r="J1269">
        <v>1441</v>
      </c>
      <c r="K1269">
        <v>6221</v>
      </c>
      <c r="L1269" t="s">
        <v>7523</v>
      </c>
      <c r="M1269" t="s">
        <v>7524</v>
      </c>
      <c r="N1269" t="s">
        <v>6787</v>
      </c>
      <c r="O1269" t="s">
        <v>7525</v>
      </c>
      <c r="P1269" t="s">
        <v>6789</v>
      </c>
      <c r="Q1269" t="s">
        <v>6790</v>
      </c>
      <c r="R1269" t="s">
        <v>6791</v>
      </c>
      <c r="S1269" t="s">
        <v>6779</v>
      </c>
      <c r="T1269" t="s">
        <v>6780</v>
      </c>
      <c r="U1269" t="s">
        <v>3036</v>
      </c>
      <c r="V1269" t="s">
        <v>1577</v>
      </c>
      <c r="W1269">
        <v>43.65652</v>
      </c>
      <c r="X1269">
        <v>-79.750969999999995</v>
      </c>
      <c r="Y1269" t="s">
        <v>612</v>
      </c>
      <c r="Z1269" t="s">
        <v>612</v>
      </c>
      <c r="AA1269" t="s">
        <v>612</v>
      </c>
      <c r="AB1269" t="s">
        <v>612</v>
      </c>
      <c r="AC1269" t="s">
        <v>612</v>
      </c>
      <c r="AD1269" t="s">
        <v>612</v>
      </c>
      <c r="AE1269" t="s">
        <v>612</v>
      </c>
      <c r="AF1269" t="s">
        <v>612</v>
      </c>
      <c r="AG1269" t="s">
        <v>612</v>
      </c>
      <c r="AH1269" t="s">
        <v>612</v>
      </c>
      <c r="AI1269" t="s">
        <v>612</v>
      </c>
      <c r="AJ1269" t="s">
        <v>612</v>
      </c>
      <c r="AK1269" t="s">
        <v>612</v>
      </c>
      <c r="AL1269" t="s">
        <v>612</v>
      </c>
      <c r="AM1269" t="s">
        <v>612</v>
      </c>
      <c r="AN1269" t="s">
        <v>612</v>
      </c>
      <c r="AO1269" t="s">
        <v>612</v>
      </c>
      <c r="AP1269" t="s">
        <v>612</v>
      </c>
      <c r="AQ1269" t="s">
        <v>612</v>
      </c>
      <c r="AR1269" t="s">
        <v>612</v>
      </c>
      <c r="AS1269" t="s">
        <v>612</v>
      </c>
      <c r="AT1269" t="s">
        <v>613</v>
      </c>
      <c r="AU1269" t="s">
        <v>612</v>
      </c>
      <c r="AV1269" t="s">
        <v>635</v>
      </c>
      <c r="AW1269">
        <v>39691</v>
      </c>
      <c r="AX1269">
        <v>1097803</v>
      </c>
      <c r="AY1269" t="s">
        <v>621</v>
      </c>
      <c r="AZ1269" t="s">
        <v>140</v>
      </c>
      <c r="BA1269" t="s">
        <v>470</v>
      </c>
      <c r="BB1269" t="s">
        <v>2212</v>
      </c>
      <c r="BC1269">
        <v>36404</v>
      </c>
      <c r="BD1269">
        <v>0</v>
      </c>
      <c r="BE1269">
        <v>0</v>
      </c>
      <c r="BF1269">
        <v>0</v>
      </c>
      <c r="BG1269">
        <v>0</v>
      </c>
      <c r="BH1269">
        <v>0</v>
      </c>
      <c r="BI1269">
        <v>0</v>
      </c>
      <c r="BJ1269">
        <v>0</v>
      </c>
      <c r="BK1269">
        <v>0</v>
      </c>
      <c r="BL1269">
        <v>0</v>
      </c>
      <c r="BM1269">
        <v>0</v>
      </c>
      <c r="BN1269">
        <v>0</v>
      </c>
      <c r="BO1269">
        <v>0</v>
      </c>
      <c r="BP1269">
        <v>0</v>
      </c>
      <c r="BQ1269">
        <v>0</v>
      </c>
      <c r="BR1269">
        <v>0</v>
      </c>
      <c r="BS1269">
        <v>0</v>
      </c>
      <c r="BT1269">
        <v>1097803</v>
      </c>
      <c r="BU1269">
        <v>0</v>
      </c>
      <c r="BV1269">
        <v>0</v>
      </c>
      <c r="BW1269">
        <v>0</v>
      </c>
      <c r="BX1269">
        <v>0</v>
      </c>
      <c r="BY1269">
        <v>0</v>
      </c>
      <c r="BZ1269">
        <v>0</v>
      </c>
      <c r="CA1269">
        <v>0</v>
      </c>
      <c r="CB1269">
        <v>0</v>
      </c>
      <c r="CC1269">
        <v>0</v>
      </c>
      <c r="CD1269">
        <v>1097803</v>
      </c>
      <c r="CE1269">
        <v>1097803</v>
      </c>
      <c r="CF1269">
        <v>1097803</v>
      </c>
      <c r="CG1269">
        <v>0</v>
      </c>
      <c r="CH1269" t="s">
        <v>612</v>
      </c>
      <c r="CI1269" t="s">
        <v>616</v>
      </c>
      <c r="CJ1269" t="s">
        <v>617</v>
      </c>
      <c r="CK1269" t="s">
        <v>617</v>
      </c>
      <c r="CL1269" t="s">
        <v>617</v>
      </c>
      <c r="CM1269" t="s">
        <v>617</v>
      </c>
      <c r="CN1269">
        <v>0</v>
      </c>
    </row>
    <row r="1270" spans="1:92" x14ac:dyDescent="0.25">
      <c r="A1270" t="s">
        <v>7526</v>
      </c>
      <c r="B1270" t="s">
        <v>7526</v>
      </c>
      <c r="C1270">
        <v>19</v>
      </c>
      <c r="D1270" t="s">
        <v>597</v>
      </c>
      <c r="E1270">
        <v>66125</v>
      </c>
      <c r="F1270" t="s">
        <v>6771</v>
      </c>
      <c r="G1270" t="s">
        <v>7521</v>
      </c>
      <c r="H1270" t="s">
        <v>7522</v>
      </c>
      <c r="I1270" t="s">
        <v>630</v>
      </c>
      <c r="J1270">
        <v>1441</v>
      </c>
      <c r="K1270">
        <v>6221</v>
      </c>
      <c r="L1270" t="s">
        <v>7523</v>
      </c>
      <c r="M1270" t="s">
        <v>7524</v>
      </c>
      <c r="N1270" t="s">
        <v>6787</v>
      </c>
      <c r="O1270" t="s">
        <v>7525</v>
      </c>
      <c r="P1270" t="s">
        <v>6789</v>
      </c>
      <c r="Q1270" t="s">
        <v>6790</v>
      </c>
      <c r="R1270" t="s">
        <v>6791</v>
      </c>
      <c r="S1270" t="s">
        <v>6779</v>
      </c>
      <c r="T1270" t="s">
        <v>6780</v>
      </c>
      <c r="U1270" t="s">
        <v>3036</v>
      </c>
      <c r="V1270" t="s">
        <v>1577</v>
      </c>
      <c r="W1270">
        <v>43.65652</v>
      </c>
      <c r="X1270">
        <v>-79.750969999999995</v>
      </c>
      <c r="Y1270" t="s">
        <v>612</v>
      </c>
      <c r="Z1270" t="s">
        <v>612</v>
      </c>
      <c r="AA1270" t="s">
        <v>612</v>
      </c>
      <c r="AB1270" t="s">
        <v>612</v>
      </c>
      <c r="AC1270" t="s">
        <v>612</v>
      </c>
      <c r="AD1270" t="s">
        <v>612</v>
      </c>
      <c r="AE1270" t="s">
        <v>612</v>
      </c>
      <c r="AF1270" t="s">
        <v>612</v>
      </c>
      <c r="AG1270" t="s">
        <v>612</v>
      </c>
      <c r="AH1270" t="s">
        <v>612</v>
      </c>
      <c r="AI1270" t="s">
        <v>612</v>
      </c>
      <c r="AJ1270" t="s">
        <v>612</v>
      </c>
      <c r="AK1270" t="s">
        <v>612</v>
      </c>
      <c r="AL1270" t="s">
        <v>612</v>
      </c>
      <c r="AM1270" t="s">
        <v>612</v>
      </c>
      <c r="AN1270" t="s">
        <v>612</v>
      </c>
      <c r="AO1270" t="s">
        <v>612</v>
      </c>
      <c r="AP1270" t="s">
        <v>612</v>
      </c>
      <c r="AQ1270" t="s">
        <v>612</v>
      </c>
      <c r="AR1270" t="s">
        <v>612</v>
      </c>
      <c r="AS1270" t="s">
        <v>612</v>
      </c>
      <c r="AT1270" t="s">
        <v>613</v>
      </c>
      <c r="AU1270" t="s">
        <v>612</v>
      </c>
      <c r="AV1270" t="s">
        <v>635</v>
      </c>
      <c r="AW1270">
        <v>39691</v>
      </c>
      <c r="AX1270">
        <v>2829643</v>
      </c>
      <c r="AY1270" t="s">
        <v>621</v>
      </c>
      <c r="AZ1270" t="s">
        <v>140</v>
      </c>
      <c r="BA1270" t="s">
        <v>470</v>
      </c>
      <c r="BB1270" t="s">
        <v>975</v>
      </c>
      <c r="BC1270">
        <v>38596</v>
      </c>
      <c r="BD1270">
        <v>0</v>
      </c>
      <c r="BE1270">
        <v>0</v>
      </c>
      <c r="BF1270">
        <v>0</v>
      </c>
      <c r="BG1270">
        <v>0</v>
      </c>
      <c r="BH1270">
        <v>0</v>
      </c>
      <c r="BI1270">
        <v>0</v>
      </c>
      <c r="BJ1270">
        <v>0</v>
      </c>
      <c r="BK1270">
        <v>0</v>
      </c>
      <c r="BL1270">
        <v>0</v>
      </c>
      <c r="BM1270">
        <v>0</v>
      </c>
      <c r="BN1270">
        <v>0</v>
      </c>
      <c r="BO1270">
        <v>0</v>
      </c>
      <c r="BP1270">
        <v>0</v>
      </c>
      <c r="BQ1270">
        <v>0</v>
      </c>
      <c r="BR1270">
        <v>0</v>
      </c>
      <c r="BS1270">
        <v>0</v>
      </c>
      <c r="BT1270">
        <v>2829643</v>
      </c>
      <c r="BU1270">
        <v>0</v>
      </c>
      <c r="BV1270">
        <v>0</v>
      </c>
      <c r="BW1270">
        <v>0</v>
      </c>
      <c r="BX1270">
        <v>0</v>
      </c>
      <c r="BY1270">
        <v>0</v>
      </c>
      <c r="BZ1270">
        <v>0</v>
      </c>
      <c r="CA1270">
        <v>0</v>
      </c>
      <c r="CB1270">
        <v>0</v>
      </c>
      <c r="CC1270">
        <v>0</v>
      </c>
      <c r="CD1270">
        <v>2829643</v>
      </c>
      <c r="CE1270">
        <v>2829643</v>
      </c>
      <c r="CF1270">
        <v>2829643</v>
      </c>
      <c r="CG1270">
        <v>0</v>
      </c>
      <c r="CH1270" t="s">
        <v>612</v>
      </c>
      <c r="CI1270" t="s">
        <v>616</v>
      </c>
      <c r="CJ1270" t="s">
        <v>617</v>
      </c>
      <c r="CK1270" t="s">
        <v>617</v>
      </c>
      <c r="CL1270" t="s">
        <v>617</v>
      </c>
      <c r="CM1270" t="s">
        <v>617</v>
      </c>
      <c r="CN1270">
        <v>0</v>
      </c>
    </row>
    <row r="1271" spans="1:92" x14ac:dyDescent="0.25">
      <c r="A1271" t="s">
        <v>7527</v>
      </c>
      <c r="B1271" t="s">
        <v>7527</v>
      </c>
      <c r="C1271">
        <v>19</v>
      </c>
      <c r="D1271" t="s">
        <v>597</v>
      </c>
      <c r="E1271">
        <v>66125</v>
      </c>
      <c r="F1271" t="s">
        <v>6771</v>
      </c>
      <c r="G1271" t="s">
        <v>7521</v>
      </c>
      <c r="H1271" t="s">
        <v>7522</v>
      </c>
      <c r="I1271" t="s">
        <v>630</v>
      </c>
      <c r="J1271">
        <v>1441</v>
      </c>
      <c r="K1271">
        <v>6221</v>
      </c>
      <c r="L1271" t="s">
        <v>7523</v>
      </c>
      <c r="M1271" t="s">
        <v>7524</v>
      </c>
      <c r="N1271" t="s">
        <v>6787</v>
      </c>
      <c r="O1271" t="s">
        <v>7525</v>
      </c>
      <c r="P1271" t="s">
        <v>6789</v>
      </c>
      <c r="Q1271" t="s">
        <v>6790</v>
      </c>
      <c r="R1271" t="s">
        <v>6791</v>
      </c>
      <c r="S1271" t="s">
        <v>6779</v>
      </c>
      <c r="T1271" t="s">
        <v>6780</v>
      </c>
      <c r="U1271" t="s">
        <v>3036</v>
      </c>
      <c r="V1271" t="s">
        <v>1577</v>
      </c>
      <c r="W1271">
        <v>43.65652</v>
      </c>
      <c r="X1271">
        <v>-79.750969999999995</v>
      </c>
      <c r="Y1271" t="s">
        <v>612</v>
      </c>
      <c r="Z1271" t="s">
        <v>612</v>
      </c>
      <c r="AA1271" t="s">
        <v>612</v>
      </c>
      <c r="AB1271" t="s">
        <v>612</v>
      </c>
      <c r="AC1271" t="s">
        <v>612</v>
      </c>
      <c r="AD1271" t="s">
        <v>612</v>
      </c>
      <c r="AE1271" t="s">
        <v>612</v>
      </c>
      <c r="AF1271" t="s">
        <v>612</v>
      </c>
      <c r="AG1271" t="s">
        <v>612</v>
      </c>
      <c r="AH1271" t="s">
        <v>612</v>
      </c>
      <c r="AI1271" t="s">
        <v>612</v>
      </c>
      <c r="AJ1271" t="s">
        <v>612</v>
      </c>
      <c r="AK1271" t="s">
        <v>612</v>
      </c>
      <c r="AL1271" t="s">
        <v>612</v>
      </c>
      <c r="AM1271" t="s">
        <v>612</v>
      </c>
      <c r="AN1271" t="s">
        <v>612</v>
      </c>
      <c r="AO1271" t="s">
        <v>612</v>
      </c>
      <c r="AP1271" t="s">
        <v>612</v>
      </c>
      <c r="AQ1271" t="s">
        <v>612</v>
      </c>
      <c r="AR1271" t="s">
        <v>612</v>
      </c>
      <c r="AS1271" t="s">
        <v>612</v>
      </c>
      <c r="AT1271" t="s">
        <v>613</v>
      </c>
      <c r="AU1271" t="s">
        <v>612</v>
      </c>
      <c r="AV1271" t="s">
        <v>614</v>
      </c>
      <c r="AW1271" t="s">
        <v>612</v>
      </c>
      <c r="AX1271">
        <v>3768194</v>
      </c>
      <c r="AY1271" t="s">
        <v>621</v>
      </c>
      <c r="AZ1271" t="s">
        <v>140</v>
      </c>
      <c r="BA1271" t="s">
        <v>470</v>
      </c>
      <c r="BB1271" t="s">
        <v>662</v>
      </c>
      <c r="BC1271">
        <v>41153</v>
      </c>
      <c r="BD1271">
        <v>0</v>
      </c>
      <c r="BE1271">
        <v>0</v>
      </c>
      <c r="BF1271">
        <v>0</v>
      </c>
      <c r="BG1271">
        <v>0</v>
      </c>
      <c r="BH1271">
        <v>0</v>
      </c>
      <c r="BI1271">
        <v>0</v>
      </c>
      <c r="BJ1271">
        <v>0</v>
      </c>
      <c r="BK1271">
        <v>0</v>
      </c>
      <c r="BL1271">
        <v>0</v>
      </c>
      <c r="BM1271">
        <v>0</v>
      </c>
      <c r="BN1271">
        <v>0</v>
      </c>
      <c r="BO1271">
        <v>0</v>
      </c>
      <c r="BP1271">
        <v>0</v>
      </c>
      <c r="BQ1271">
        <v>0</v>
      </c>
      <c r="BR1271">
        <v>0</v>
      </c>
      <c r="BS1271">
        <v>0</v>
      </c>
      <c r="BT1271">
        <v>1528066</v>
      </c>
      <c r="BU1271">
        <v>0</v>
      </c>
      <c r="BV1271">
        <v>2240128</v>
      </c>
      <c r="BW1271">
        <v>0</v>
      </c>
      <c r="BX1271">
        <v>0</v>
      </c>
      <c r="BY1271">
        <v>0</v>
      </c>
      <c r="BZ1271">
        <v>0</v>
      </c>
      <c r="CA1271">
        <v>0</v>
      </c>
      <c r="CB1271">
        <v>0</v>
      </c>
      <c r="CC1271">
        <v>0</v>
      </c>
      <c r="CD1271">
        <v>3768194</v>
      </c>
      <c r="CE1271">
        <v>3768194</v>
      </c>
      <c r="CF1271">
        <v>3768194</v>
      </c>
      <c r="CG1271">
        <v>0</v>
      </c>
      <c r="CH1271" t="s">
        <v>612</v>
      </c>
      <c r="CI1271" t="s">
        <v>616</v>
      </c>
      <c r="CJ1271" t="s">
        <v>617</v>
      </c>
      <c r="CK1271" t="s">
        <v>617</v>
      </c>
      <c r="CL1271" t="s">
        <v>617</v>
      </c>
      <c r="CM1271" t="s">
        <v>617</v>
      </c>
      <c r="CN1271">
        <v>0</v>
      </c>
    </row>
    <row r="1272" spans="1:92" x14ac:dyDescent="0.25">
      <c r="A1272" t="s">
        <v>7528</v>
      </c>
      <c r="B1272" t="s">
        <v>7528</v>
      </c>
      <c r="C1272">
        <v>19</v>
      </c>
      <c r="D1272" t="s">
        <v>597</v>
      </c>
      <c r="E1272">
        <v>66125</v>
      </c>
      <c r="F1272" t="s">
        <v>6771</v>
      </c>
      <c r="G1272" t="s">
        <v>7529</v>
      </c>
      <c r="H1272" t="s">
        <v>7530</v>
      </c>
      <c r="I1272" t="s">
        <v>630</v>
      </c>
      <c r="J1272">
        <v>12604</v>
      </c>
      <c r="K1272">
        <v>12281</v>
      </c>
      <c r="L1272" t="s">
        <v>7531</v>
      </c>
      <c r="M1272" t="s">
        <v>7532</v>
      </c>
      <c r="N1272" t="s">
        <v>6787</v>
      </c>
      <c r="O1272" t="s">
        <v>7533</v>
      </c>
      <c r="P1272" t="s">
        <v>6789</v>
      </c>
      <c r="Q1272" t="s">
        <v>6790</v>
      </c>
      <c r="R1272" t="s">
        <v>6791</v>
      </c>
      <c r="S1272" t="s">
        <v>6779</v>
      </c>
      <c r="T1272" t="s">
        <v>6780</v>
      </c>
      <c r="U1272" t="s">
        <v>3036</v>
      </c>
      <c r="V1272" t="s">
        <v>1577</v>
      </c>
      <c r="W1272">
        <v>43.677379999999999</v>
      </c>
      <c r="X1272">
        <v>-79.821079999999995</v>
      </c>
      <c r="Y1272" t="s">
        <v>612</v>
      </c>
      <c r="Z1272" t="s">
        <v>612</v>
      </c>
      <c r="AA1272" t="s">
        <v>612</v>
      </c>
      <c r="AB1272" t="s">
        <v>612</v>
      </c>
      <c r="AC1272" t="s">
        <v>612</v>
      </c>
      <c r="AD1272" t="s">
        <v>612</v>
      </c>
      <c r="AE1272" t="s">
        <v>612</v>
      </c>
      <c r="AF1272" t="s">
        <v>612</v>
      </c>
      <c r="AG1272" t="s">
        <v>612</v>
      </c>
      <c r="AH1272" t="s">
        <v>612</v>
      </c>
      <c r="AI1272" t="s">
        <v>612</v>
      </c>
      <c r="AJ1272" t="s">
        <v>612</v>
      </c>
      <c r="AK1272" t="s">
        <v>612</v>
      </c>
      <c r="AL1272" t="s">
        <v>612</v>
      </c>
      <c r="AM1272" t="s">
        <v>612</v>
      </c>
      <c r="AN1272" t="s">
        <v>612</v>
      </c>
      <c r="AO1272" t="s">
        <v>612</v>
      </c>
      <c r="AP1272" t="s">
        <v>612</v>
      </c>
      <c r="AQ1272" t="s">
        <v>612</v>
      </c>
      <c r="AR1272" t="s">
        <v>612</v>
      </c>
      <c r="AS1272" t="s">
        <v>612</v>
      </c>
      <c r="AT1272" t="s">
        <v>613</v>
      </c>
      <c r="AU1272" t="s">
        <v>612</v>
      </c>
      <c r="AV1272" t="s">
        <v>614</v>
      </c>
      <c r="AW1272" t="s">
        <v>612</v>
      </c>
      <c r="AX1272">
        <v>9419045</v>
      </c>
      <c r="AY1272" t="s">
        <v>621</v>
      </c>
      <c r="AZ1272" t="s">
        <v>145</v>
      </c>
      <c r="BA1272" t="s">
        <v>470</v>
      </c>
      <c r="BB1272" t="s">
        <v>803</v>
      </c>
      <c r="BC1272">
        <v>40787</v>
      </c>
      <c r="BD1272">
        <v>0</v>
      </c>
      <c r="BE1272">
        <v>0</v>
      </c>
      <c r="BF1272">
        <v>0</v>
      </c>
      <c r="BG1272">
        <v>0</v>
      </c>
      <c r="BH1272">
        <v>0</v>
      </c>
      <c r="BI1272">
        <v>0</v>
      </c>
      <c r="BJ1272">
        <v>0</v>
      </c>
      <c r="BK1272">
        <v>0</v>
      </c>
      <c r="BL1272">
        <v>0</v>
      </c>
      <c r="BM1272">
        <v>0</v>
      </c>
      <c r="BN1272">
        <v>0</v>
      </c>
      <c r="BO1272">
        <v>0</v>
      </c>
      <c r="BP1272">
        <v>0</v>
      </c>
      <c r="BQ1272">
        <v>0</v>
      </c>
      <c r="BR1272">
        <v>0</v>
      </c>
      <c r="BS1272">
        <v>0</v>
      </c>
      <c r="BT1272">
        <v>7626942</v>
      </c>
      <c r="BU1272">
        <v>0</v>
      </c>
      <c r="BV1272">
        <v>1792103</v>
      </c>
      <c r="BW1272">
        <v>0</v>
      </c>
      <c r="BX1272">
        <v>0</v>
      </c>
      <c r="BY1272">
        <v>0</v>
      </c>
      <c r="BZ1272">
        <v>0</v>
      </c>
      <c r="CA1272">
        <v>0</v>
      </c>
      <c r="CB1272">
        <v>0</v>
      </c>
      <c r="CC1272">
        <v>0</v>
      </c>
      <c r="CD1272">
        <v>9419045</v>
      </c>
      <c r="CE1272">
        <v>9419045</v>
      </c>
      <c r="CF1272">
        <v>9419045</v>
      </c>
      <c r="CG1272">
        <v>0</v>
      </c>
      <c r="CH1272" t="s">
        <v>612</v>
      </c>
      <c r="CI1272" t="s">
        <v>616</v>
      </c>
      <c r="CJ1272" t="s">
        <v>617</v>
      </c>
      <c r="CK1272" t="s">
        <v>617</v>
      </c>
      <c r="CL1272" t="s">
        <v>617</v>
      </c>
      <c r="CM1272" t="s">
        <v>617</v>
      </c>
      <c r="CN1272">
        <v>0</v>
      </c>
    </row>
    <row r="1273" spans="1:92" x14ac:dyDescent="0.25">
      <c r="A1273" t="s">
        <v>7534</v>
      </c>
      <c r="B1273" t="s">
        <v>7534</v>
      </c>
      <c r="C1273">
        <v>19</v>
      </c>
      <c r="D1273" t="s">
        <v>597</v>
      </c>
      <c r="E1273">
        <v>66125</v>
      </c>
      <c r="F1273" t="s">
        <v>6771</v>
      </c>
      <c r="G1273" t="s">
        <v>7535</v>
      </c>
      <c r="H1273" t="s">
        <v>7536</v>
      </c>
      <c r="I1273" t="s">
        <v>630</v>
      </c>
      <c r="J1273">
        <v>10715</v>
      </c>
      <c r="K1273">
        <v>11221</v>
      </c>
      <c r="L1273" t="s">
        <v>7537</v>
      </c>
      <c r="M1273" t="s">
        <v>7538</v>
      </c>
      <c r="N1273" t="s">
        <v>6787</v>
      </c>
      <c r="O1273" t="s">
        <v>7539</v>
      </c>
      <c r="P1273" t="s">
        <v>6789</v>
      </c>
      <c r="Q1273" t="s">
        <v>6790</v>
      </c>
      <c r="R1273" t="s">
        <v>6791</v>
      </c>
      <c r="S1273" t="s">
        <v>6779</v>
      </c>
      <c r="T1273" t="s">
        <v>6780</v>
      </c>
      <c r="U1273" t="s">
        <v>3036</v>
      </c>
      <c r="V1273" t="s">
        <v>1577</v>
      </c>
      <c r="W1273">
        <v>43.791119999999999</v>
      </c>
      <c r="X1273">
        <v>-79.746369999999999</v>
      </c>
      <c r="Y1273" t="s">
        <v>612</v>
      </c>
      <c r="Z1273" t="s">
        <v>612</v>
      </c>
      <c r="AA1273" t="s">
        <v>612</v>
      </c>
      <c r="AB1273" t="s">
        <v>612</v>
      </c>
      <c r="AC1273" t="s">
        <v>612</v>
      </c>
      <c r="AD1273" t="s">
        <v>612</v>
      </c>
      <c r="AE1273" t="s">
        <v>612</v>
      </c>
      <c r="AF1273" t="s">
        <v>612</v>
      </c>
      <c r="AG1273" t="s">
        <v>612</v>
      </c>
      <c r="AH1273" t="s">
        <v>612</v>
      </c>
      <c r="AI1273" t="s">
        <v>612</v>
      </c>
      <c r="AJ1273" t="s">
        <v>612</v>
      </c>
      <c r="AK1273" t="s">
        <v>612</v>
      </c>
      <c r="AL1273" t="s">
        <v>612</v>
      </c>
      <c r="AM1273" t="s">
        <v>612</v>
      </c>
      <c r="AN1273" t="s">
        <v>612</v>
      </c>
      <c r="AO1273" t="s">
        <v>612</v>
      </c>
      <c r="AP1273" t="s">
        <v>612</v>
      </c>
      <c r="AQ1273" t="s">
        <v>612</v>
      </c>
      <c r="AR1273" t="s">
        <v>612</v>
      </c>
      <c r="AS1273" t="s">
        <v>612</v>
      </c>
      <c r="AT1273" t="s">
        <v>613</v>
      </c>
      <c r="AU1273" t="s">
        <v>612</v>
      </c>
      <c r="AV1273" t="s">
        <v>635</v>
      </c>
      <c r="AW1273">
        <v>39691</v>
      </c>
      <c r="AX1273">
        <v>9230579</v>
      </c>
      <c r="AY1273" t="s">
        <v>621</v>
      </c>
      <c r="AZ1273" t="s">
        <v>145</v>
      </c>
      <c r="BA1273" t="s">
        <v>470</v>
      </c>
      <c r="BB1273" t="s">
        <v>975</v>
      </c>
      <c r="BC1273">
        <v>38596</v>
      </c>
      <c r="BD1273">
        <v>0</v>
      </c>
      <c r="BE1273">
        <v>0</v>
      </c>
      <c r="BF1273">
        <v>0</v>
      </c>
      <c r="BG1273">
        <v>0</v>
      </c>
      <c r="BH1273">
        <v>0</v>
      </c>
      <c r="BI1273">
        <v>0</v>
      </c>
      <c r="BJ1273">
        <v>0</v>
      </c>
      <c r="BK1273">
        <v>0</v>
      </c>
      <c r="BL1273">
        <v>0</v>
      </c>
      <c r="BM1273">
        <v>0</v>
      </c>
      <c r="BN1273">
        <v>0</v>
      </c>
      <c r="BO1273">
        <v>0</v>
      </c>
      <c r="BP1273">
        <v>0</v>
      </c>
      <c r="BQ1273">
        <v>0</v>
      </c>
      <c r="BR1273">
        <v>75106</v>
      </c>
      <c r="BS1273">
        <v>75106</v>
      </c>
      <c r="BT1273">
        <v>9155473</v>
      </c>
      <c r="BU1273">
        <v>0</v>
      </c>
      <c r="BV1273">
        <v>0</v>
      </c>
      <c r="BW1273">
        <v>0</v>
      </c>
      <c r="BX1273">
        <v>0</v>
      </c>
      <c r="BY1273">
        <v>0</v>
      </c>
      <c r="BZ1273">
        <v>0</v>
      </c>
      <c r="CA1273">
        <v>0</v>
      </c>
      <c r="CB1273">
        <v>0</v>
      </c>
      <c r="CC1273">
        <v>0</v>
      </c>
      <c r="CD1273">
        <v>9155473</v>
      </c>
      <c r="CE1273">
        <v>9230579</v>
      </c>
      <c r="CF1273">
        <v>9230579</v>
      </c>
      <c r="CG1273">
        <v>0</v>
      </c>
      <c r="CH1273" t="s">
        <v>612</v>
      </c>
      <c r="CI1273" t="s">
        <v>616</v>
      </c>
      <c r="CJ1273" t="s">
        <v>617</v>
      </c>
      <c r="CK1273" t="s">
        <v>617</v>
      </c>
      <c r="CL1273" t="s">
        <v>617</v>
      </c>
      <c r="CM1273" t="s">
        <v>617</v>
      </c>
      <c r="CN1273">
        <v>0</v>
      </c>
    </row>
    <row r="1274" spans="1:92" x14ac:dyDescent="0.25">
      <c r="A1274" t="s">
        <v>7540</v>
      </c>
      <c r="B1274" t="s">
        <v>7540</v>
      </c>
      <c r="C1274">
        <v>19</v>
      </c>
      <c r="D1274" t="s">
        <v>597</v>
      </c>
      <c r="E1274">
        <v>66125</v>
      </c>
      <c r="F1274" t="s">
        <v>6771</v>
      </c>
      <c r="G1274" t="s">
        <v>7541</v>
      </c>
      <c r="H1274" t="s">
        <v>7542</v>
      </c>
      <c r="I1274" t="s">
        <v>630</v>
      </c>
      <c r="J1274">
        <v>10406</v>
      </c>
      <c r="K1274">
        <v>11105</v>
      </c>
      <c r="L1274" t="s">
        <v>7543</v>
      </c>
      <c r="M1274" t="s">
        <v>7544</v>
      </c>
      <c r="N1274" t="s">
        <v>6787</v>
      </c>
      <c r="O1274" t="s">
        <v>7545</v>
      </c>
      <c r="P1274" t="s">
        <v>6789</v>
      </c>
      <c r="Q1274" t="s">
        <v>6790</v>
      </c>
      <c r="R1274" t="s">
        <v>6791</v>
      </c>
      <c r="S1274" t="s">
        <v>6779</v>
      </c>
      <c r="T1274" t="s">
        <v>6780</v>
      </c>
      <c r="U1274" t="s">
        <v>3036</v>
      </c>
      <c r="V1274" t="s">
        <v>1577</v>
      </c>
      <c r="W1274">
        <v>43.771839999999997</v>
      </c>
      <c r="X1274">
        <v>-79.743700000000004</v>
      </c>
      <c r="Y1274" t="s">
        <v>612</v>
      </c>
      <c r="Z1274" t="s">
        <v>612</v>
      </c>
      <c r="AA1274" t="s">
        <v>612</v>
      </c>
      <c r="AB1274" t="s">
        <v>612</v>
      </c>
      <c r="AC1274" t="s">
        <v>612</v>
      </c>
      <c r="AD1274" t="s">
        <v>612</v>
      </c>
      <c r="AE1274" t="s">
        <v>612</v>
      </c>
      <c r="AF1274" t="s">
        <v>612</v>
      </c>
      <c r="AG1274" t="s">
        <v>612</v>
      </c>
      <c r="AH1274" t="s">
        <v>612</v>
      </c>
      <c r="AI1274" t="s">
        <v>612</v>
      </c>
      <c r="AJ1274" t="s">
        <v>612</v>
      </c>
      <c r="AK1274" t="s">
        <v>612</v>
      </c>
      <c r="AL1274" t="s">
        <v>612</v>
      </c>
      <c r="AM1274" t="s">
        <v>612</v>
      </c>
      <c r="AN1274" t="s">
        <v>612</v>
      </c>
      <c r="AO1274" t="s">
        <v>612</v>
      </c>
      <c r="AP1274" t="s">
        <v>612</v>
      </c>
      <c r="AQ1274" t="s">
        <v>612</v>
      </c>
      <c r="AR1274" t="s">
        <v>612</v>
      </c>
      <c r="AS1274" t="s">
        <v>612</v>
      </c>
      <c r="AT1274" t="s">
        <v>613</v>
      </c>
      <c r="AU1274" t="s">
        <v>612</v>
      </c>
      <c r="AV1274" t="s">
        <v>635</v>
      </c>
      <c r="AW1274">
        <v>39691</v>
      </c>
      <c r="AX1274">
        <v>7240460</v>
      </c>
      <c r="AY1274" t="s">
        <v>621</v>
      </c>
      <c r="AZ1274" t="s">
        <v>145</v>
      </c>
      <c r="BA1274" t="s">
        <v>470</v>
      </c>
      <c r="BB1274" t="s">
        <v>1255</v>
      </c>
      <c r="BC1274">
        <v>37865</v>
      </c>
      <c r="BD1274">
        <v>0</v>
      </c>
      <c r="BE1274">
        <v>0</v>
      </c>
      <c r="BF1274">
        <v>0</v>
      </c>
      <c r="BG1274">
        <v>0</v>
      </c>
      <c r="BH1274">
        <v>0</v>
      </c>
      <c r="BI1274">
        <v>0</v>
      </c>
      <c r="BJ1274">
        <v>0</v>
      </c>
      <c r="BK1274">
        <v>0</v>
      </c>
      <c r="BL1274">
        <v>0</v>
      </c>
      <c r="BM1274">
        <v>0</v>
      </c>
      <c r="BN1274">
        <v>0</v>
      </c>
      <c r="BO1274">
        <v>0</v>
      </c>
      <c r="BP1274">
        <v>0</v>
      </c>
      <c r="BQ1274">
        <v>0</v>
      </c>
      <c r="BR1274">
        <v>89731</v>
      </c>
      <c r="BS1274">
        <v>89731</v>
      </c>
      <c r="BT1274">
        <v>7150729</v>
      </c>
      <c r="BU1274">
        <v>0</v>
      </c>
      <c r="BV1274">
        <v>0</v>
      </c>
      <c r="BW1274">
        <v>0</v>
      </c>
      <c r="BX1274">
        <v>0</v>
      </c>
      <c r="BY1274">
        <v>0</v>
      </c>
      <c r="BZ1274">
        <v>0</v>
      </c>
      <c r="CA1274">
        <v>0</v>
      </c>
      <c r="CB1274">
        <v>0</v>
      </c>
      <c r="CC1274">
        <v>0</v>
      </c>
      <c r="CD1274">
        <v>7150729</v>
      </c>
      <c r="CE1274">
        <v>7240460</v>
      </c>
      <c r="CF1274">
        <v>7240460</v>
      </c>
      <c r="CG1274">
        <v>0</v>
      </c>
      <c r="CH1274" t="s">
        <v>612</v>
      </c>
      <c r="CI1274" t="s">
        <v>616</v>
      </c>
      <c r="CJ1274" t="s">
        <v>617</v>
      </c>
      <c r="CK1274" t="s">
        <v>617</v>
      </c>
      <c r="CL1274" t="s">
        <v>617</v>
      </c>
      <c r="CM1274" t="s">
        <v>617</v>
      </c>
      <c r="CN1274">
        <v>0</v>
      </c>
    </row>
    <row r="1275" spans="1:92" x14ac:dyDescent="0.25">
      <c r="A1275" t="s">
        <v>7546</v>
      </c>
      <c r="B1275" t="s">
        <v>7546</v>
      </c>
      <c r="C1275">
        <v>19</v>
      </c>
      <c r="D1275" t="s">
        <v>597</v>
      </c>
      <c r="E1275">
        <v>66125</v>
      </c>
      <c r="F1275" t="s">
        <v>6771</v>
      </c>
      <c r="G1275" t="s">
        <v>7547</v>
      </c>
      <c r="H1275" t="s">
        <v>7548</v>
      </c>
      <c r="I1275" t="s">
        <v>630</v>
      </c>
      <c r="J1275">
        <v>1589</v>
      </c>
      <c r="K1275">
        <v>6320</v>
      </c>
      <c r="L1275" t="s">
        <v>7549</v>
      </c>
      <c r="M1275" t="s">
        <v>7550</v>
      </c>
      <c r="N1275" t="s">
        <v>6774</v>
      </c>
      <c r="O1275" t="s">
        <v>7551</v>
      </c>
      <c r="P1275" t="s">
        <v>6776</v>
      </c>
      <c r="Q1275" t="s">
        <v>6777</v>
      </c>
      <c r="R1275" t="s">
        <v>6778</v>
      </c>
      <c r="S1275" t="s">
        <v>6779</v>
      </c>
      <c r="T1275" t="s">
        <v>6780</v>
      </c>
      <c r="U1275" t="s">
        <v>3036</v>
      </c>
      <c r="V1275" t="s">
        <v>1577</v>
      </c>
      <c r="W1275">
        <v>43.583199999999998</v>
      </c>
      <c r="X1275">
        <v>-79.592519999999993</v>
      </c>
      <c r="Y1275" t="s">
        <v>612</v>
      </c>
      <c r="Z1275" t="s">
        <v>612</v>
      </c>
      <c r="AA1275" t="s">
        <v>612</v>
      </c>
      <c r="AB1275" t="s">
        <v>612</v>
      </c>
      <c r="AC1275" t="s">
        <v>612</v>
      </c>
      <c r="AD1275" t="s">
        <v>612</v>
      </c>
      <c r="AE1275" t="s">
        <v>612</v>
      </c>
      <c r="AF1275" t="s">
        <v>612</v>
      </c>
      <c r="AG1275" t="s">
        <v>612</v>
      </c>
      <c r="AH1275" t="s">
        <v>612</v>
      </c>
      <c r="AI1275" t="s">
        <v>612</v>
      </c>
      <c r="AJ1275" t="s">
        <v>612</v>
      </c>
      <c r="AK1275" t="s">
        <v>612</v>
      </c>
      <c r="AL1275" t="s">
        <v>612</v>
      </c>
      <c r="AM1275" t="s">
        <v>612</v>
      </c>
      <c r="AN1275" t="s">
        <v>612</v>
      </c>
      <c r="AO1275" t="s">
        <v>612</v>
      </c>
      <c r="AP1275" t="s">
        <v>612</v>
      </c>
      <c r="AQ1275" t="s">
        <v>612</v>
      </c>
      <c r="AR1275" t="s">
        <v>612</v>
      </c>
      <c r="AS1275" t="s">
        <v>612</v>
      </c>
      <c r="AT1275" t="s">
        <v>613</v>
      </c>
      <c r="AU1275" t="s">
        <v>612</v>
      </c>
      <c r="AV1275" t="s">
        <v>635</v>
      </c>
      <c r="AW1275">
        <v>39691</v>
      </c>
      <c r="AX1275">
        <v>546870</v>
      </c>
      <c r="AY1275" t="s">
        <v>621</v>
      </c>
      <c r="AZ1275" t="s">
        <v>143</v>
      </c>
      <c r="BA1275" t="s">
        <v>470</v>
      </c>
      <c r="BB1275" t="s">
        <v>824</v>
      </c>
      <c r="BC1275">
        <v>39326</v>
      </c>
      <c r="BD1275">
        <v>0</v>
      </c>
      <c r="BE1275">
        <v>0</v>
      </c>
      <c r="BF1275">
        <v>0</v>
      </c>
      <c r="BG1275">
        <v>0</v>
      </c>
      <c r="BH1275">
        <v>0</v>
      </c>
      <c r="BI1275">
        <v>0</v>
      </c>
      <c r="BJ1275">
        <v>0</v>
      </c>
      <c r="BK1275">
        <v>0</v>
      </c>
      <c r="BL1275">
        <v>0</v>
      </c>
      <c r="BM1275">
        <v>0</v>
      </c>
      <c r="BN1275">
        <v>0</v>
      </c>
      <c r="BO1275">
        <v>0</v>
      </c>
      <c r="BP1275">
        <v>0</v>
      </c>
      <c r="BQ1275">
        <v>0</v>
      </c>
      <c r="BR1275">
        <v>0</v>
      </c>
      <c r="BS1275">
        <v>0</v>
      </c>
      <c r="BT1275">
        <v>546870</v>
      </c>
      <c r="BU1275">
        <v>0</v>
      </c>
      <c r="BV1275">
        <v>0</v>
      </c>
      <c r="BW1275">
        <v>0</v>
      </c>
      <c r="BX1275">
        <v>0</v>
      </c>
      <c r="BY1275">
        <v>0</v>
      </c>
      <c r="BZ1275">
        <v>0</v>
      </c>
      <c r="CA1275">
        <v>0</v>
      </c>
      <c r="CB1275">
        <v>0</v>
      </c>
      <c r="CC1275">
        <v>0</v>
      </c>
      <c r="CD1275">
        <v>546870</v>
      </c>
      <c r="CE1275">
        <v>546870</v>
      </c>
      <c r="CF1275">
        <v>546870</v>
      </c>
      <c r="CG1275">
        <v>0</v>
      </c>
      <c r="CH1275" t="s">
        <v>612</v>
      </c>
      <c r="CI1275" t="s">
        <v>616</v>
      </c>
      <c r="CJ1275" t="s">
        <v>617</v>
      </c>
      <c r="CK1275" t="s">
        <v>617</v>
      </c>
      <c r="CL1275" t="s">
        <v>617</v>
      </c>
      <c r="CM1275" t="s">
        <v>617</v>
      </c>
      <c r="CN1275">
        <v>0</v>
      </c>
    </row>
    <row r="1276" spans="1:92" x14ac:dyDescent="0.25">
      <c r="A1276" t="s">
        <v>7552</v>
      </c>
      <c r="B1276" t="s">
        <v>7552</v>
      </c>
      <c r="C1276">
        <v>19</v>
      </c>
      <c r="D1276" t="s">
        <v>597</v>
      </c>
      <c r="E1276">
        <v>66125</v>
      </c>
      <c r="F1276" t="s">
        <v>6771</v>
      </c>
      <c r="G1276" t="s">
        <v>7553</v>
      </c>
      <c r="H1276" t="s">
        <v>7554</v>
      </c>
      <c r="I1276" t="s">
        <v>630</v>
      </c>
      <c r="J1276">
        <v>1601</v>
      </c>
      <c r="K1276">
        <v>6331</v>
      </c>
      <c r="L1276" t="s">
        <v>7555</v>
      </c>
      <c r="M1276" t="s">
        <v>7556</v>
      </c>
      <c r="N1276" t="s">
        <v>6774</v>
      </c>
      <c r="O1276" t="s">
        <v>7557</v>
      </c>
      <c r="P1276" t="s">
        <v>6776</v>
      </c>
      <c r="Q1276" t="s">
        <v>6777</v>
      </c>
      <c r="R1276" t="s">
        <v>6778</v>
      </c>
      <c r="S1276" t="s">
        <v>6779</v>
      </c>
      <c r="T1276" t="s">
        <v>6780</v>
      </c>
      <c r="U1276" t="s">
        <v>3036</v>
      </c>
      <c r="V1276" t="s">
        <v>1577</v>
      </c>
      <c r="W1276">
        <v>43.614730000000002</v>
      </c>
      <c r="X1276">
        <v>-79.650710000000004</v>
      </c>
      <c r="Y1276" t="s">
        <v>612</v>
      </c>
      <c r="Z1276" t="s">
        <v>612</v>
      </c>
      <c r="AA1276" t="s">
        <v>612</v>
      </c>
      <c r="AB1276" t="s">
        <v>612</v>
      </c>
      <c r="AC1276" t="s">
        <v>612</v>
      </c>
      <c r="AD1276" t="s">
        <v>612</v>
      </c>
      <c r="AE1276" t="s">
        <v>612</v>
      </c>
      <c r="AF1276" t="s">
        <v>612</v>
      </c>
      <c r="AG1276" t="s">
        <v>612</v>
      </c>
      <c r="AH1276" t="s">
        <v>612</v>
      </c>
      <c r="AI1276" t="s">
        <v>612</v>
      </c>
      <c r="AJ1276" t="s">
        <v>612</v>
      </c>
      <c r="AK1276" t="s">
        <v>612</v>
      </c>
      <c r="AL1276" t="s">
        <v>612</v>
      </c>
      <c r="AM1276" t="s">
        <v>612</v>
      </c>
      <c r="AN1276" t="s">
        <v>612</v>
      </c>
      <c r="AO1276" t="s">
        <v>612</v>
      </c>
      <c r="AP1276" t="s">
        <v>612</v>
      </c>
      <c r="AQ1276" t="s">
        <v>612</v>
      </c>
      <c r="AR1276" t="s">
        <v>612</v>
      </c>
      <c r="AS1276" t="s">
        <v>612</v>
      </c>
      <c r="AT1276" t="s">
        <v>613</v>
      </c>
      <c r="AU1276" t="s">
        <v>612</v>
      </c>
      <c r="AV1276" t="s">
        <v>635</v>
      </c>
      <c r="AW1276">
        <v>39691</v>
      </c>
      <c r="AX1276">
        <v>1190582</v>
      </c>
      <c r="AY1276" t="s">
        <v>621</v>
      </c>
      <c r="AZ1276" t="s">
        <v>140</v>
      </c>
      <c r="BA1276" t="s">
        <v>470</v>
      </c>
      <c r="BB1276" t="s">
        <v>2212</v>
      </c>
      <c r="BC1276">
        <v>36404</v>
      </c>
      <c r="BD1276">
        <v>0</v>
      </c>
      <c r="BE1276">
        <v>0</v>
      </c>
      <c r="BF1276">
        <v>0</v>
      </c>
      <c r="BG1276">
        <v>0</v>
      </c>
      <c r="BH1276">
        <v>0</v>
      </c>
      <c r="BI1276">
        <v>0</v>
      </c>
      <c r="BJ1276">
        <v>0</v>
      </c>
      <c r="BK1276">
        <v>0</v>
      </c>
      <c r="BL1276">
        <v>0</v>
      </c>
      <c r="BM1276">
        <v>0</v>
      </c>
      <c r="BN1276">
        <v>0</v>
      </c>
      <c r="BO1276">
        <v>0</v>
      </c>
      <c r="BP1276">
        <v>0</v>
      </c>
      <c r="BQ1276">
        <v>0</v>
      </c>
      <c r="BR1276">
        <v>0</v>
      </c>
      <c r="BS1276">
        <v>0</v>
      </c>
      <c r="BT1276">
        <v>1190582</v>
      </c>
      <c r="BU1276">
        <v>0</v>
      </c>
      <c r="BV1276">
        <v>0</v>
      </c>
      <c r="BW1276">
        <v>0</v>
      </c>
      <c r="BX1276">
        <v>0</v>
      </c>
      <c r="BY1276">
        <v>0</v>
      </c>
      <c r="BZ1276">
        <v>0</v>
      </c>
      <c r="CA1276">
        <v>0</v>
      </c>
      <c r="CB1276">
        <v>0</v>
      </c>
      <c r="CC1276">
        <v>0</v>
      </c>
      <c r="CD1276">
        <v>1190582</v>
      </c>
      <c r="CE1276">
        <v>1190582</v>
      </c>
      <c r="CF1276">
        <v>1190582</v>
      </c>
      <c r="CG1276">
        <v>0</v>
      </c>
      <c r="CH1276" t="s">
        <v>612</v>
      </c>
      <c r="CI1276" t="s">
        <v>616</v>
      </c>
      <c r="CJ1276" t="s">
        <v>617</v>
      </c>
      <c r="CK1276" t="s">
        <v>617</v>
      </c>
      <c r="CL1276" t="s">
        <v>617</v>
      </c>
      <c r="CM1276" t="s">
        <v>617</v>
      </c>
      <c r="CN1276">
        <v>0</v>
      </c>
    </row>
    <row r="1277" spans="1:92" x14ac:dyDescent="0.25">
      <c r="A1277" t="s">
        <v>7558</v>
      </c>
      <c r="B1277" t="s">
        <v>7558</v>
      </c>
      <c r="C1277">
        <v>19</v>
      </c>
      <c r="D1277" t="s">
        <v>597</v>
      </c>
      <c r="E1277">
        <v>66125</v>
      </c>
      <c r="F1277" t="s">
        <v>6771</v>
      </c>
      <c r="G1277" t="s">
        <v>7553</v>
      </c>
      <c r="H1277" t="s">
        <v>7554</v>
      </c>
      <c r="I1277" t="s">
        <v>630</v>
      </c>
      <c r="J1277">
        <v>1601</v>
      </c>
      <c r="K1277">
        <v>6331</v>
      </c>
      <c r="L1277" t="s">
        <v>7555</v>
      </c>
      <c r="M1277" t="s">
        <v>7556</v>
      </c>
      <c r="N1277" t="s">
        <v>6774</v>
      </c>
      <c r="O1277" t="s">
        <v>7557</v>
      </c>
      <c r="P1277" t="s">
        <v>6776</v>
      </c>
      <c r="Q1277" t="s">
        <v>6777</v>
      </c>
      <c r="R1277" t="s">
        <v>6778</v>
      </c>
      <c r="S1277" t="s">
        <v>6779</v>
      </c>
      <c r="T1277" t="s">
        <v>6780</v>
      </c>
      <c r="U1277" t="s">
        <v>3036</v>
      </c>
      <c r="V1277" t="s">
        <v>1577</v>
      </c>
      <c r="W1277">
        <v>43.614730000000002</v>
      </c>
      <c r="X1277">
        <v>-79.650710000000004</v>
      </c>
      <c r="Y1277" t="s">
        <v>612</v>
      </c>
      <c r="Z1277" t="s">
        <v>612</v>
      </c>
      <c r="AA1277" t="s">
        <v>612</v>
      </c>
      <c r="AB1277" t="s">
        <v>612</v>
      </c>
      <c r="AC1277" t="s">
        <v>612</v>
      </c>
      <c r="AD1277" t="s">
        <v>612</v>
      </c>
      <c r="AE1277" t="s">
        <v>612</v>
      </c>
      <c r="AF1277" t="s">
        <v>612</v>
      </c>
      <c r="AG1277" t="s">
        <v>612</v>
      </c>
      <c r="AH1277" t="s">
        <v>612</v>
      </c>
      <c r="AI1277" t="s">
        <v>612</v>
      </c>
      <c r="AJ1277" t="s">
        <v>612</v>
      </c>
      <c r="AK1277" t="s">
        <v>612</v>
      </c>
      <c r="AL1277" t="s">
        <v>612</v>
      </c>
      <c r="AM1277" t="s">
        <v>612</v>
      </c>
      <c r="AN1277" t="s">
        <v>612</v>
      </c>
      <c r="AO1277" t="s">
        <v>612</v>
      </c>
      <c r="AP1277" t="s">
        <v>612</v>
      </c>
      <c r="AQ1277" t="s">
        <v>612</v>
      </c>
      <c r="AR1277" t="s">
        <v>612</v>
      </c>
      <c r="AS1277" t="s">
        <v>612</v>
      </c>
      <c r="AT1277" t="s">
        <v>613</v>
      </c>
      <c r="AU1277" t="s">
        <v>612</v>
      </c>
      <c r="AV1277" t="s">
        <v>635</v>
      </c>
      <c r="AW1277">
        <v>39691</v>
      </c>
      <c r="AX1277">
        <v>4872891</v>
      </c>
      <c r="AY1277" t="s">
        <v>621</v>
      </c>
      <c r="AZ1277" t="s">
        <v>140</v>
      </c>
      <c r="BA1277" t="s">
        <v>470</v>
      </c>
      <c r="BB1277" t="s">
        <v>941</v>
      </c>
      <c r="BC1277">
        <v>39692</v>
      </c>
      <c r="BD1277">
        <v>0</v>
      </c>
      <c r="BE1277">
        <v>0</v>
      </c>
      <c r="BF1277">
        <v>0</v>
      </c>
      <c r="BG1277">
        <v>0</v>
      </c>
      <c r="BH1277">
        <v>0</v>
      </c>
      <c r="BI1277">
        <v>0</v>
      </c>
      <c r="BJ1277">
        <v>0</v>
      </c>
      <c r="BK1277">
        <v>0</v>
      </c>
      <c r="BL1277">
        <v>0</v>
      </c>
      <c r="BM1277">
        <v>0</v>
      </c>
      <c r="BN1277">
        <v>0</v>
      </c>
      <c r="BO1277">
        <v>0</v>
      </c>
      <c r="BP1277">
        <v>0</v>
      </c>
      <c r="BQ1277">
        <v>0</v>
      </c>
      <c r="BR1277">
        <v>0</v>
      </c>
      <c r="BS1277">
        <v>0</v>
      </c>
      <c r="BT1277">
        <v>4872891</v>
      </c>
      <c r="BU1277">
        <v>0</v>
      </c>
      <c r="BV1277">
        <v>0</v>
      </c>
      <c r="BW1277">
        <v>0</v>
      </c>
      <c r="BX1277">
        <v>0</v>
      </c>
      <c r="BY1277">
        <v>0</v>
      </c>
      <c r="BZ1277">
        <v>0</v>
      </c>
      <c r="CA1277">
        <v>0</v>
      </c>
      <c r="CB1277">
        <v>0</v>
      </c>
      <c r="CC1277">
        <v>0</v>
      </c>
      <c r="CD1277">
        <v>4872891</v>
      </c>
      <c r="CE1277">
        <v>4872891</v>
      </c>
      <c r="CF1277">
        <v>4872891</v>
      </c>
      <c r="CG1277">
        <v>0</v>
      </c>
      <c r="CH1277" t="s">
        <v>612</v>
      </c>
      <c r="CI1277" t="s">
        <v>616</v>
      </c>
      <c r="CJ1277" t="s">
        <v>617</v>
      </c>
      <c r="CK1277" t="s">
        <v>617</v>
      </c>
      <c r="CL1277" t="s">
        <v>617</v>
      </c>
      <c r="CM1277" t="s">
        <v>617</v>
      </c>
      <c r="CN1277">
        <v>0</v>
      </c>
    </row>
    <row r="1278" spans="1:92" x14ac:dyDescent="0.25">
      <c r="A1278" t="s">
        <v>7559</v>
      </c>
      <c r="B1278" t="s">
        <v>7559</v>
      </c>
      <c r="C1278">
        <v>19</v>
      </c>
      <c r="D1278" t="s">
        <v>597</v>
      </c>
      <c r="E1278">
        <v>66125</v>
      </c>
      <c r="F1278" t="s">
        <v>6771</v>
      </c>
      <c r="G1278" t="s">
        <v>7560</v>
      </c>
      <c r="H1278" t="s">
        <v>7561</v>
      </c>
      <c r="I1278" t="s">
        <v>630</v>
      </c>
      <c r="J1278">
        <v>24294</v>
      </c>
      <c r="K1278">
        <v>19286</v>
      </c>
      <c r="L1278" t="s">
        <v>7562</v>
      </c>
      <c r="M1278" t="s">
        <v>7563</v>
      </c>
      <c r="N1278" t="s">
        <v>6787</v>
      </c>
      <c r="O1278" t="s">
        <v>7564</v>
      </c>
      <c r="P1278" t="s">
        <v>6789</v>
      </c>
      <c r="Q1278" t="s">
        <v>6790</v>
      </c>
      <c r="R1278" t="s">
        <v>6791</v>
      </c>
      <c r="S1278" t="s">
        <v>6779</v>
      </c>
      <c r="T1278" t="s">
        <v>6780</v>
      </c>
      <c r="U1278" t="s">
        <v>3036</v>
      </c>
      <c r="V1278" t="s">
        <v>1577</v>
      </c>
      <c r="W1278">
        <v>43.691645289999997</v>
      </c>
      <c r="X1278">
        <v>-79.813941689999993</v>
      </c>
      <c r="Y1278">
        <v>40994</v>
      </c>
      <c r="Z1278" t="s">
        <v>803</v>
      </c>
      <c r="AA1278" t="s">
        <v>803</v>
      </c>
      <c r="AB1278">
        <v>40994</v>
      </c>
      <c r="AC1278" t="s">
        <v>803</v>
      </c>
      <c r="AD1278" t="s">
        <v>803</v>
      </c>
      <c r="AE1278" t="s">
        <v>612</v>
      </c>
      <c r="AF1278" t="s">
        <v>612</v>
      </c>
      <c r="AG1278" t="s">
        <v>612</v>
      </c>
      <c r="AH1278" t="s">
        <v>612</v>
      </c>
      <c r="AI1278" t="s">
        <v>612</v>
      </c>
      <c r="AJ1278" t="s">
        <v>612</v>
      </c>
      <c r="AK1278" t="s">
        <v>612</v>
      </c>
      <c r="AL1278" t="s">
        <v>612</v>
      </c>
      <c r="AM1278" t="s">
        <v>612</v>
      </c>
      <c r="AN1278" t="s">
        <v>612</v>
      </c>
      <c r="AO1278" t="s">
        <v>612</v>
      </c>
      <c r="AP1278" t="s">
        <v>612</v>
      </c>
      <c r="AQ1278" t="s">
        <v>612</v>
      </c>
      <c r="AR1278" t="s">
        <v>612</v>
      </c>
      <c r="AS1278" t="s">
        <v>612</v>
      </c>
      <c r="AT1278" t="s">
        <v>613</v>
      </c>
      <c r="AU1278" t="s">
        <v>612</v>
      </c>
      <c r="AV1278" t="s">
        <v>614</v>
      </c>
      <c r="AW1278" t="s">
        <v>612</v>
      </c>
      <c r="AX1278">
        <v>5880393</v>
      </c>
      <c r="AY1278" t="s">
        <v>621</v>
      </c>
      <c r="AZ1278" t="s">
        <v>663</v>
      </c>
      <c r="BA1278" t="s">
        <v>470</v>
      </c>
      <c r="BB1278" t="s">
        <v>649</v>
      </c>
      <c r="BC1278">
        <v>41518</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5880393</v>
      </c>
      <c r="BX1278">
        <v>0</v>
      </c>
      <c r="BY1278">
        <v>0</v>
      </c>
      <c r="BZ1278">
        <v>0</v>
      </c>
      <c r="CA1278">
        <v>0</v>
      </c>
      <c r="CB1278">
        <v>0</v>
      </c>
      <c r="CC1278">
        <v>0</v>
      </c>
      <c r="CD1278">
        <v>5880393</v>
      </c>
      <c r="CE1278">
        <v>5880393</v>
      </c>
      <c r="CF1278">
        <v>5880393</v>
      </c>
      <c r="CG1278">
        <v>0</v>
      </c>
      <c r="CH1278" t="s">
        <v>612</v>
      </c>
      <c r="CI1278" t="s">
        <v>616</v>
      </c>
      <c r="CJ1278" t="s">
        <v>617</v>
      </c>
      <c r="CK1278" t="s">
        <v>617</v>
      </c>
      <c r="CL1278" t="s">
        <v>617</v>
      </c>
      <c r="CM1278" t="s">
        <v>617</v>
      </c>
      <c r="CN1278">
        <v>5880393</v>
      </c>
    </row>
    <row r="1279" spans="1:92" x14ac:dyDescent="0.25">
      <c r="A1279" t="s">
        <v>7565</v>
      </c>
      <c r="B1279" t="s">
        <v>7565</v>
      </c>
      <c r="C1279">
        <v>19</v>
      </c>
      <c r="D1279" t="s">
        <v>597</v>
      </c>
      <c r="E1279">
        <v>66125</v>
      </c>
      <c r="F1279" t="s">
        <v>6771</v>
      </c>
      <c r="G1279" t="s">
        <v>7560</v>
      </c>
      <c r="H1279" t="s">
        <v>7561</v>
      </c>
      <c r="I1279" t="s">
        <v>630</v>
      </c>
      <c r="J1279">
        <v>24294</v>
      </c>
      <c r="K1279">
        <v>19286</v>
      </c>
      <c r="L1279" t="s">
        <v>7566</v>
      </c>
      <c r="M1279" t="s">
        <v>7563</v>
      </c>
      <c r="N1279" t="s">
        <v>6787</v>
      </c>
      <c r="O1279" t="s">
        <v>7564</v>
      </c>
      <c r="P1279" t="s">
        <v>6789</v>
      </c>
      <c r="Q1279" t="s">
        <v>6790</v>
      </c>
      <c r="R1279" t="s">
        <v>6791</v>
      </c>
      <c r="S1279" t="s">
        <v>6779</v>
      </c>
      <c r="T1279" t="s">
        <v>6780</v>
      </c>
      <c r="U1279" t="s">
        <v>3036</v>
      </c>
      <c r="V1279" t="s">
        <v>1577</v>
      </c>
      <c r="W1279">
        <v>43.691645289999997</v>
      </c>
      <c r="X1279">
        <v>-79.813941689999993</v>
      </c>
      <c r="Y1279">
        <v>40749</v>
      </c>
      <c r="Z1279" t="s">
        <v>977</v>
      </c>
      <c r="AA1279" t="s">
        <v>803</v>
      </c>
      <c r="AB1279" t="s">
        <v>612</v>
      </c>
      <c r="AC1279" t="s">
        <v>612</v>
      </c>
      <c r="AD1279" t="s">
        <v>612</v>
      </c>
      <c r="AE1279">
        <v>40749</v>
      </c>
      <c r="AF1279" t="s">
        <v>977</v>
      </c>
      <c r="AG1279" t="s">
        <v>803</v>
      </c>
      <c r="AH1279" t="s">
        <v>612</v>
      </c>
      <c r="AI1279" t="s">
        <v>612</v>
      </c>
      <c r="AJ1279" t="s">
        <v>612</v>
      </c>
      <c r="AK1279" t="s">
        <v>612</v>
      </c>
      <c r="AL1279" t="s">
        <v>612</v>
      </c>
      <c r="AM1279" t="s">
        <v>612</v>
      </c>
      <c r="AN1279" t="s">
        <v>612</v>
      </c>
      <c r="AO1279" t="s">
        <v>612</v>
      </c>
      <c r="AP1279" t="s">
        <v>612</v>
      </c>
      <c r="AQ1279">
        <v>800</v>
      </c>
      <c r="AR1279" t="s">
        <v>612</v>
      </c>
      <c r="AS1279" t="s">
        <v>612</v>
      </c>
      <c r="AT1279" t="s">
        <v>613</v>
      </c>
      <c r="AU1279" t="s">
        <v>612</v>
      </c>
      <c r="AV1279" t="s">
        <v>614</v>
      </c>
      <c r="AW1279" t="s">
        <v>612</v>
      </c>
      <c r="AX1279">
        <v>14676778</v>
      </c>
      <c r="AY1279" t="s">
        <v>621</v>
      </c>
      <c r="AZ1279" t="s">
        <v>145</v>
      </c>
      <c r="BA1279" t="s">
        <v>460</v>
      </c>
      <c r="BB1279" t="s">
        <v>700</v>
      </c>
      <c r="BC1279">
        <v>41884</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3727576</v>
      </c>
      <c r="BW1279">
        <v>0</v>
      </c>
      <c r="BX1279">
        <v>10949202</v>
      </c>
      <c r="BY1279">
        <v>0</v>
      </c>
      <c r="BZ1279">
        <v>0</v>
      </c>
      <c r="CA1279">
        <v>0</v>
      </c>
      <c r="CB1279">
        <v>0</v>
      </c>
      <c r="CC1279">
        <v>0</v>
      </c>
      <c r="CD1279">
        <v>14676778</v>
      </c>
      <c r="CE1279">
        <v>14676778</v>
      </c>
      <c r="CF1279">
        <v>14676778</v>
      </c>
      <c r="CG1279">
        <v>0</v>
      </c>
      <c r="CH1279" t="s">
        <v>612</v>
      </c>
      <c r="CI1279" t="s">
        <v>616</v>
      </c>
      <c r="CJ1279" t="s">
        <v>702</v>
      </c>
      <c r="CK1279" t="s">
        <v>703</v>
      </c>
      <c r="CL1279" t="s">
        <v>617</v>
      </c>
      <c r="CM1279" t="s">
        <v>617</v>
      </c>
      <c r="CN1279">
        <v>10949202</v>
      </c>
    </row>
    <row r="1280" spans="1:92" x14ac:dyDescent="0.25">
      <c r="A1280" t="s">
        <v>7567</v>
      </c>
      <c r="B1280" t="s">
        <v>7567</v>
      </c>
      <c r="C1280">
        <v>19</v>
      </c>
      <c r="D1280" t="s">
        <v>597</v>
      </c>
      <c r="E1280">
        <v>66125</v>
      </c>
      <c r="F1280" t="s">
        <v>6771</v>
      </c>
      <c r="G1280" t="s">
        <v>7568</v>
      </c>
      <c r="H1280" t="s">
        <v>7569</v>
      </c>
      <c r="I1280" t="s">
        <v>667</v>
      </c>
      <c r="J1280">
        <v>5552</v>
      </c>
      <c r="K1280">
        <v>8320</v>
      </c>
      <c r="L1280" t="s">
        <v>7570</v>
      </c>
      <c r="M1280" t="s">
        <v>7571</v>
      </c>
      <c r="N1280" t="s">
        <v>6787</v>
      </c>
      <c r="O1280" t="s">
        <v>7572</v>
      </c>
      <c r="P1280" t="s">
        <v>6789</v>
      </c>
      <c r="Q1280" t="s">
        <v>6790</v>
      </c>
      <c r="R1280" t="s">
        <v>6791</v>
      </c>
      <c r="S1280" t="s">
        <v>6779</v>
      </c>
      <c r="T1280" t="s">
        <v>6780</v>
      </c>
      <c r="U1280" t="s">
        <v>3036</v>
      </c>
      <c r="V1280" t="s">
        <v>1577</v>
      </c>
      <c r="W1280">
        <v>43.720239999999997</v>
      </c>
      <c r="X1280">
        <v>-79.748279999999994</v>
      </c>
      <c r="Y1280" t="s">
        <v>612</v>
      </c>
      <c r="Z1280" t="s">
        <v>612</v>
      </c>
      <c r="AA1280" t="s">
        <v>612</v>
      </c>
      <c r="AB1280" t="s">
        <v>612</v>
      </c>
      <c r="AC1280" t="s">
        <v>612</v>
      </c>
      <c r="AD1280" t="s">
        <v>612</v>
      </c>
      <c r="AE1280" t="s">
        <v>612</v>
      </c>
      <c r="AF1280" t="s">
        <v>612</v>
      </c>
      <c r="AG1280" t="s">
        <v>612</v>
      </c>
      <c r="AH1280" t="s">
        <v>612</v>
      </c>
      <c r="AI1280" t="s">
        <v>612</v>
      </c>
      <c r="AJ1280" t="s">
        <v>612</v>
      </c>
      <c r="AK1280" t="s">
        <v>612</v>
      </c>
      <c r="AL1280" t="s">
        <v>612</v>
      </c>
      <c r="AM1280" t="s">
        <v>612</v>
      </c>
      <c r="AN1280" t="s">
        <v>612</v>
      </c>
      <c r="AO1280" t="s">
        <v>612</v>
      </c>
      <c r="AP1280" t="s">
        <v>612</v>
      </c>
      <c r="AQ1280" t="s">
        <v>612</v>
      </c>
      <c r="AR1280" t="s">
        <v>612</v>
      </c>
      <c r="AS1280" t="s">
        <v>612</v>
      </c>
      <c r="AT1280" t="s">
        <v>613</v>
      </c>
      <c r="AU1280" t="s">
        <v>612</v>
      </c>
      <c r="AV1280" t="s">
        <v>614</v>
      </c>
      <c r="AW1280" t="s">
        <v>612</v>
      </c>
      <c r="AX1280">
        <v>4656198</v>
      </c>
      <c r="AY1280" t="s">
        <v>621</v>
      </c>
      <c r="AZ1280" t="s">
        <v>140</v>
      </c>
      <c r="BA1280" t="s">
        <v>470</v>
      </c>
      <c r="BB1280" t="s">
        <v>977</v>
      </c>
      <c r="BC1280">
        <v>40422</v>
      </c>
      <c r="BD1280">
        <v>0</v>
      </c>
      <c r="BE1280">
        <v>0</v>
      </c>
      <c r="BF1280">
        <v>0</v>
      </c>
      <c r="BG1280">
        <v>0</v>
      </c>
      <c r="BH1280">
        <v>0</v>
      </c>
      <c r="BI1280">
        <v>0</v>
      </c>
      <c r="BJ1280">
        <v>0</v>
      </c>
      <c r="BK1280">
        <v>0</v>
      </c>
      <c r="BL1280">
        <v>0</v>
      </c>
      <c r="BM1280">
        <v>0</v>
      </c>
      <c r="BN1280">
        <v>0</v>
      </c>
      <c r="BO1280">
        <v>0</v>
      </c>
      <c r="BP1280">
        <v>0</v>
      </c>
      <c r="BQ1280">
        <v>0</v>
      </c>
      <c r="BR1280">
        <v>0</v>
      </c>
      <c r="BS1280">
        <v>0</v>
      </c>
      <c r="BT1280">
        <v>4656198</v>
      </c>
      <c r="BU1280">
        <v>0</v>
      </c>
      <c r="BV1280">
        <v>0</v>
      </c>
      <c r="BW1280">
        <v>0</v>
      </c>
      <c r="BX1280">
        <v>0</v>
      </c>
      <c r="BY1280">
        <v>0</v>
      </c>
      <c r="BZ1280">
        <v>0</v>
      </c>
      <c r="CA1280">
        <v>0</v>
      </c>
      <c r="CB1280">
        <v>0</v>
      </c>
      <c r="CC1280">
        <v>0</v>
      </c>
      <c r="CD1280">
        <v>4656198</v>
      </c>
      <c r="CE1280">
        <v>4656198</v>
      </c>
      <c r="CF1280">
        <v>4656198</v>
      </c>
      <c r="CG1280">
        <v>0</v>
      </c>
      <c r="CH1280" t="s">
        <v>612</v>
      </c>
      <c r="CI1280" t="s">
        <v>616</v>
      </c>
      <c r="CJ1280" t="s">
        <v>617</v>
      </c>
      <c r="CK1280" t="s">
        <v>617</v>
      </c>
      <c r="CL1280" t="s">
        <v>617</v>
      </c>
      <c r="CM1280" t="s">
        <v>617</v>
      </c>
      <c r="CN1280">
        <v>0</v>
      </c>
    </row>
    <row r="1281" spans="1:92" x14ac:dyDescent="0.25">
      <c r="A1281" t="s">
        <v>7573</v>
      </c>
      <c r="B1281" t="s">
        <v>7573</v>
      </c>
      <c r="C1281">
        <v>19</v>
      </c>
      <c r="D1281" t="s">
        <v>597</v>
      </c>
      <c r="E1281">
        <v>66125</v>
      </c>
      <c r="F1281" t="s">
        <v>6771</v>
      </c>
      <c r="G1281" t="s">
        <v>2166</v>
      </c>
      <c r="H1281" t="s">
        <v>2167</v>
      </c>
      <c r="I1281" t="s">
        <v>630</v>
      </c>
      <c r="J1281">
        <v>1673</v>
      </c>
      <c r="K1281">
        <v>6379</v>
      </c>
      <c r="L1281" t="s">
        <v>7574</v>
      </c>
      <c r="M1281" t="s">
        <v>7575</v>
      </c>
      <c r="N1281" t="s">
        <v>6787</v>
      </c>
      <c r="O1281" t="s">
        <v>7576</v>
      </c>
      <c r="P1281" t="s">
        <v>6789</v>
      </c>
      <c r="Q1281" t="s">
        <v>6790</v>
      </c>
      <c r="R1281" t="s">
        <v>6791</v>
      </c>
      <c r="S1281" t="s">
        <v>6779</v>
      </c>
      <c r="T1281" t="s">
        <v>6780</v>
      </c>
      <c r="U1281" t="s">
        <v>3036</v>
      </c>
      <c r="V1281" t="s">
        <v>1577</v>
      </c>
      <c r="W1281">
        <v>43.674689999999998</v>
      </c>
      <c r="X1281">
        <v>-79.775580000000005</v>
      </c>
      <c r="Y1281" t="s">
        <v>612</v>
      </c>
      <c r="Z1281" t="s">
        <v>612</v>
      </c>
      <c r="AA1281" t="s">
        <v>612</v>
      </c>
      <c r="AB1281" t="s">
        <v>612</v>
      </c>
      <c r="AC1281" t="s">
        <v>612</v>
      </c>
      <c r="AD1281" t="s">
        <v>612</v>
      </c>
      <c r="AE1281" t="s">
        <v>612</v>
      </c>
      <c r="AF1281" t="s">
        <v>612</v>
      </c>
      <c r="AG1281" t="s">
        <v>612</v>
      </c>
      <c r="AH1281" t="s">
        <v>612</v>
      </c>
      <c r="AI1281" t="s">
        <v>612</v>
      </c>
      <c r="AJ1281" t="s">
        <v>612</v>
      </c>
      <c r="AK1281" t="s">
        <v>612</v>
      </c>
      <c r="AL1281" t="s">
        <v>612</v>
      </c>
      <c r="AM1281" t="s">
        <v>612</v>
      </c>
      <c r="AN1281" t="s">
        <v>612</v>
      </c>
      <c r="AO1281" t="s">
        <v>612</v>
      </c>
      <c r="AP1281" t="s">
        <v>612</v>
      </c>
      <c r="AQ1281" t="s">
        <v>612</v>
      </c>
      <c r="AR1281" t="s">
        <v>612</v>
      </c>
      <c r="AS1281" t="s">
        <v>612</v>
      </c>
      <c r="AT1281" t="s">
        <v>613</v>
      </c>
      <c r="AU1281" t="s">
        <v>612</v>
      </c>
      <c r="AV1281" t="s">
        <v>635</v>
      </c>
      <c r="AW1281">
        <v>39691</v>
      </c>
      <c r="AX1281">
        <v>2071698</v>
      </c>
      <c r="AY1281" t="s">
        <v>621</v>
      </c>
      <c r="AZ1281" t="s">
        <v>140</v>
      </c>
      <c r="BA1281" t="s">
        <v>470</v>
      </c>
      <c r="BB1281" t="s">
        <v>1318</v>
      </c>
      <c r="BC1281">
        <v>37500</v>
      </c>
      <c r="BD1281">
        <v>0</v>
      </c>
      <c r="BE1281">
        <v>0</v>
      </c>
      <c r="BF1281">
        <v>0</v>
      </c>
      <c r="BG1281">
        <v>0</v>
      </c>
      <c r="BH1281">
        <v>0</v>
      </c>
      <c r="BI1281">
        <v>0</v>
      </c>
      <c r="BJ1281">
        <v>0</v>
      </c>
      <c r="BK1281">
        <v>0</v>
      </c>
      <c r="BL1281">
        <v>0</v>
      </c>
      <c r="BM1281">
        <v>0</v>
      </c>
      <c r="BN1281">
        <v>0</v>
      </c>
      <c r="BO1281">
        <v>0</v>
      </c>
      <c r="BP1281">
        <v>0</v>
      </c>
      <c r="BQ1281">
        <v>0</v>
      </c>
      <c r="BR1281">
        <v>0</v>
      </c>
      <c r="BS1281">
        <v>0</v>
      </c>
      <c r="BT1281">
        <v>2071698</v>
      </c>
      <c r="BU1281">
        <v>0</v>
      </c>
      <c r="BV1281">
        <v>0</v>
      </c>
      <c r="BW1281">
        <v>0</v>
      </c>
      <c r="BX1281">
        <v>0</v>
      </c>
      <c r="BY1281">
        <v>0</v>
      </c>
      <c r="BZ1281">
        <v>0</v>
      </c>
      <c r="CA1281">
        <v>0</v>
      </c>
      <c r="CB1281">
        <v>0</v>
      </c>
      <c r="CC1281">
        <v>0</v>
      </c>
      <c r="CD1281">
        <v>2071698</v>
      </c>
      <c r="CE1281">
        <v>2071698</v>
      </c>
      <c r="CF1281">
        <v>2071698</v>
      </c>
      <c r="CG1281">
        <v>0</v>
      </c>
      <c r="CH1281" t="s">
        <v>612</v>
      </c>
      <c r="CI1281" t="s">
        <v>616</v>
      </c>
      <c r="CJ1281" t="s">
        <v>617</v>
      </c>
      <c r="CK1281" t="s">
        <v>617</v>
      </c>
      <c r="CL1281" t="s">
        <v>617</v>
      </c>
      <c r="CM1281" t="s">
        <v>617</v>
      </c>
      <c r="CN1281">
        <v>0</v>
      </c>
    </row>
    <row r="1282" spans="1:92" x14ac:dyDescent="0.25">
      <c r="A1282" t="s">
        <v>7577</v>
      </c>
      <c r="B1282" t="s">
        <v>7577</v>
      </c>
      <c r="C1282">
        <v>19</v>
      </c>
      <c r="D1282" t="s">
        <v>597</v>
      </c>
      <c r="E1282">
        <v>66125</v>
      </c>
      <c r="F1282" t="s">
        <v>6771</v>
      </c>
      <c r="G1282" t="s">
        <v>5433</v>
      </c>
      <c r="H1282" t="s">
        <v>5434</v>
      </c>
      <c r="I1282" t="s">
        <v>630</v>
      </c>
      <c r="J1282">
        <v>10977</v>
      </c>
      <c r="K1282">
        <v>11204</v>
      </c>
      <c r="L1282" t="s">
        <v>7578</v>
      </c>
      <c r="M1282" t="s">
        <v>7579</v>
      </c>
      <c r="N1282" t="s">
        <v>6774</v>
      </c>
      <c r="O1282" t="s">
        <v>7580</v>
      </c>
      <c r="P1282" t="s">
        <v>6776</v>
      </c>
      <c r="Q1282" t="s">
        <v>6777</v>
      </c>
      <c r="R1282" t="s">
        <v>6778</v>
      </c>
      <c r="S1282" t="s">
        <v>6779</v>
      </c>
      <c r="T1282" t="s">
        <v>6780</v>
      </c>
      <c r="U1282" t="s">
        <v>3036</v>
      </c>
      <c r="V1282" t="s">
        <v>1577</v>
      </c>
      <c r="W1282">
        <v>43.545319999999997</v>
      </c>
      <c r="X1282">
        <v>-79.727059999999994</v>
      </c>
      <c r="Y1282" t="s">
        <v>612</v>
      </c>
      <c r="Z1282" t="s">
        <v>612</v>
      </c>
      <c r="AA1282" t="s">
        <v>612</v>
      </c>
      <c r="AB1282" t="s">
        <v>612</v>
      </c>
      <c r="AC1282" t="s">
        <v>612</v>
      </c>
      <c r="AD1282" t="s">
        <v>612</v>
      </c>
      <c r="AE1282" t="s">
        <v>612</v>
      </c>
      <c r="AF1282" t="s">
        <v>612</v>
      </c>
      <c r="AG1282" t="s">
        <v>612</v>
      </c>
      <c r="AH1282" t="s">
        <v>612</v>
      </c>
      <c r="AI1282" t="s">
        <v>612</v>
      </c>
      <c r="AJ1282" t="s">
        <v>612</v>
      </c>
      <c r="AK1282" t="s">
        <v>612</v>
      </c>
      <c r="AL1282" t="s">
        <v>612</v>
      </c>
      <c r="AM1282" t="s">
        <v>612</v>
      </c>
      <c r="AN1282" t="s">
        <v>612</v>
      </c>
      <c r="AO1282" t="s">
        <v>612</v>
      </c>
      <c r="AP1282" t="s">
        <v>612</v>
      </c>
      <c r="AQ1282" t="s">
        <v>612</v>
      </c>
      <c r="AR1282" t="s">
        <v>612</v>
      </c>
      <c r="AS1282" t="s">
        <v>612</v>
      </c>
      <c r="AT1282" t="s">
        <v>613</v>
      </c>
      <c r="AU1282" t="s">
        <v>612</v>
      </c>
      <c r="AV1282" t="s">
        <v>635</v>
      </c>
      <c r="AW1282">
        <v>39691</v>
      </c>
      <c r="AX1282">
        <v>9521085</v>
      </c>
      <c r="AY1282" t="s">
        <v>621</v>
      </c>
      <c r="AZ1282" t="s">
        <v>145</v>
      </c>
      <c r="BA1282" t="s">
        <v>470</v>
      </c>
      <c r="BB1282" t="s">
        <v>824</v>
      </c>
      <c r="BC1282">
        <v>39326</v>
      </c>
      <c r="BD1282">
        <v>0</v>
      </c>
      <c r="BE1282">
        <v>0</v>
      </c>
      <c r="BF1282">
        <v>0</v>
      </c>
      <c r="BG1282">
        <v>0</v>
      </c>
      <c r="BH1282">
        <v>0</v>
      </c>
      <c r="BI1282">
        <v>0</v>
      </c>
      <c r="BJ1282">
        <v>0</v>
      </c>
      <c r="BK1282">
        <v>0</v>
      </c>
      <c r="BL1282">
        <v>0</v>
      </c>
      <c r="BM1282">
        <v>0</v>
      </c>
      <c r="BN1282">
        <v>0</v>
      </c>
      <c r="BO1282">
        <v>0</v>
      </c>
      <c r="BP1282">
        <v>0</v>
      </c>
      <c r="BQ1282">
        <v>0</v>
      </c>
      <c r="BR1282">
        <v>87003</v>
      </c>
      <c r="BS1282">
        <v>87003</v>
      </c>
      <c r="BT1282">
        <v>9434082</v>
      </c>
      <c r="BU1282">
        <v>0</v>
      </c>
      <c r="BV1282">
        <v>0</v>
      </c>
      <c r="BW1282">
        <v>0</v>
      </c>
      <c r="BX1282">
        <v>0</v>
      </c>
      <c r="BY1282">
        <v>0</v>
      </c>
      <c r="BZ1282">
        <v>0</v>
      </c>
      <c r="CA1282">
        <v>0</v>
      </c>
      <c r="CB1282">
        <v>0</v>
      </c>
      <c r="CC1282">
        <v>0</v>
      </c>
      <c r="CD1282">
        <v>9434082</v>
      </c>
      <c r="CE1282">
        <v>9521085</v>
      </c>
      <c r="CF1282">
        <v>9521085</v>
      </c>
      <c r="CG1282">
        <v>0</v>
      </c>
      <c r="CH1282" t="s">
        <v>612</v>
      </c>
      <c r="CI1282" t="s">
        <v>616</v>
      </c>
      <c r="CJ1282" t="s">
        <v>617</v>
      </c>
      <c r="CK1282" t="s">
        <v>617</v>
      </c>
      <c r="CL1282" t="s">
        <v>617</v>
      </c>
      <c r="CM1282" t="s">
        <v>617</v>
      </c>
      <c r="CN1282">
        <v>0</v>
      </c>
    </row>
    <row r="1283" spans="1:92" x14ac:dyDescent="0.25">
      <c r="A1283" t="s">
        <v>7581</v>
      </c>
      <c r="B1283" t="s">
        <v>7581</v>
      </c>
      <c r="C1283">
        <v>19</v>
      </c>
      <c r="D1283" t="s">
        <v>597</v>
      </c>
      <c r="E1283">
        <v>66125</v>
      </c>
      <c r="F1283" t="s">
        <v>6771</v>
      </c>
      <c r="G1283" t="s">
        <v>7582</v>
      </c>
      <c r="H1283" t="s">
        <v>7583</v>
      </c>
      <c r="I1283" t="s">
        <v>630</v>
      </c>
      <c r="J1283">
        <v>10137</v>
      </c>
      <c r="K1283">
        <v>10418</v>
      </c>
      <c r="L1283" t="s">
        <v>7584</v>
      </c>
      <c r="M1283" t="s">
        <v>7585</v>
      </c>
      <c r="N1283" t="s">
        <v>6774</v>
      </c>
      <c r="O1283" t="s">
        <v>7586</v>
      </c>
      <c r="P1283" t="s">
        <v>6776</v>
      </c>
      <c r="Q1283" t="s">
        <v>6777</v>
      </c>
      <c r="R1283" t="s">
        <v>6778</v>
      </c>
      <c r="S1283" t="s">
        <v>6779</v>
      </c>
      <c r="T1283" t="s">
        <v>6780</v>
      </c>
      <c r="U1283" t="s">
        <v>3036</v>
      </c>
      <c r="V1283" t="s">
        <v>1577</v>
      </c>
      <c r="W1283">
        <v>43.562460000000002</v>
      </c>
      <c r="X1283">
        <v>-79.763279999999995</v>
      </c>
      <c r="Y1283" t="s">
        <v>612</v>
      </c>
      <c r="Z1283" t="s">
        <v>612</v>
      </c>
      <c r="AA1283" t="s">
        <v>612</v>
      </c>
      <c r="AB1283" t="s">
        <v>612</v>
      </c>
      <c r="AC1283" t="s">
        <v>612</v>
      </c>
      <c r="AD1283" t="s">
        <v>612</v>
      </c>
      <c r="AE1283" t="s">
        <v>612</v>
      </c>
      <c r="AF1283" t="s">
        <v>612</v>
      </c>
      <c r="AG1283" t="s">
        <v>612</v>
      </c>
      <c r="AH1283" t="s">
        <v>612</v>
      </c>
      <c r="AI1283" t="s">
        <v>612</v>
      </c>
      <c r="AJ1283" t="s">
        <v>612</v>
      </c>
      <c r="AK1283" t="s">
        <v>612</v>
      </c>
      <c r="AL1283" t="s">
        <v>612</v>
      </c>
      <c r="AM1283" t="s">
        <v>612</v>
      </c>
      <c r="AN1283" t="s">
        <v>612</v>
      </c>
      <c r="AO1283" t="s">
        <v>612</v>
      </c>
      <c r="AP1283" t="s">
        <v>612</v>
      </c>
      <c r="AQ1283" t="s">
        <v>612</v>
      </c>
      <c r="AR1283" t="s">
        <v>612</v>
      </c>
      <c r="AS1283" t="s">
        <v>612</v>
      </c>
      <c r="AT1283" t="s">
        <v>613</v>
      </c>
      <c r="AU1283" t="s">
        <v>612</v>
      </c>
      <c r="AV1283" t="s">
        <v>635</v>
      </c>
      <c r="AW1283">
        <v>39691</v>
      </c>
      <c r="AX1283">
        <v>7664036</v>
      </c>
      <c r="AY1283" t="s">
        <v>621</v>
      </c>
      <c r="AZ1283" t="s">
        <v>145</v>
      </c>
      <c r="BA1283" t="s">
        <v>470</v>
      </c>
      <c r="BB1283" t="s">
        <v>1318</v>
      </c>
      <c r="BC1283">
        <v>37500</v>
      </c>
      <c r="BD1283">
        <v>0</v>
      </c>
      <c r="BE1283">
        <v>0</v>
      </c>
      <c r="BF1283">
        <v>0</v>
      </c>
      <c r="BG1283">
        <v>0</v>
      </c>
      <c r="BH1283">
        <v>0</v>
      </c>
      <c r="BI1283">
        <v>0</v>
      </c>
      <c r="BJ1283">
        <v>0</v>
      </c>
      <c r="BK1283">
        <v>0</v>
      </c>
      <c r="BL1283">
        <v>0</v>
      </c>
      <c r="BM1283">
        <v>0</v>
      </c>
      <c r="BN1283">
        <v>0</v>
      </c>
      <c r="BO1283">
        <v>0</v>
      </c>
      <c r="BP1283">
        <v>0</v>
      </c>
      <c r="BQ1283">
        <v>0</v>
      </c>
      <c r="BR1283">
        <v>364372</v>
      </c>
      <c r="BS1283">
        <v>364372</v>
      </c>
      <c r="BT1283">
        <v>7299664</v>
      </c>
      <c r="BU1283">
        <v>0</v>
      </c>
      <c r="BV1283">
        <v>0</v>
      </c>
      <c r="BW1283">
        <v>0</v>
      </c>
      <c r="BX1283">
        <v>0</v>
      </c>
      <c r="BY1283">
        <v>0</v>
      </c>
      <c r="BZ1283">
        <v>0</v>
      </c>
      <c r="CA1283">
        <v>0</v>
      </c>
      <c r="CB1283">
        <v>0</v>
      </c>
      <c r="CC1283">
        <v>0</v>
      </c>
      <c r="CD1283">
        <v>7299664</v>
      </c>
      <c r="CE1283">
        <v>7664036</v>
      </c>
      <c r="CF1283">
        <v>7664036</v>
      </c>
      <c r="CG1283">
        <v>0</v>
      </c>
      <c r="CH1283" t="s">
        <v>612</v>
      </c>
      <c r="CI1283" t="s">
        <v>616</v>
      </c>
      <c r="CJ1283" t="s">
        <v>617</v>
      </c>
      <c r="CK1283" t="s">
        <v>617</v>
      </c>
      <c r="CL1283" t="s">
        <v>617</v>
      </c>
      <c r="CM1283" t="s">
        <v>617</v>
      </c>
      <c r="CN1283">
        <v>0</v>
      </c>
    </row>
    <row r="1284" spans="1:92" x14ac:dyDescent="0.25">
      <c r="A1284" t="s">
        <v>7587</v>
      </c>
      <c r="B1284" t="s">
        <v>7587</v>
      </c>
      <c r="C1284">
        <v>19</v>
      </c>
      <c r="D1284" t="s">
        <v>597</v>
      </c>
      <c r="E1284">
        <v>66125</v>
      </c>
      <c r="F1284" t="s">
        <v>6771</v>
      </c>
      <c r="G1284" t="s">
        <v>7588</v>
      </c>
      <c r="H1284" t="s">
        <v>7589</v>
      </c>
      <c r="I1284" t="s">
        <v>630</v>
      </c>
      <c r="J1284">
        <v>11132</v>
      </c>
      <c r="K1284">
        <v>6421</v>
      </c>
      <c r="L1284" t="s">
        <v>7590</v>
      </c>
      <c r="M1284" t="s">
        <v>7591</v>
      </c>
      <c r="N1284" t="s">
        <v>7592</v>
      </c>
      <c r="O1284" t="s">
        <v>7593</v>
      </c>
      <c r="P1284" t="s">
        <v>6805</v>
      </c>
      <c r="Q1284" t="s">
        <v>6806</v>
      </c>
      <c r="R1284" t="s">
        <v>6807</v>
      </c>
      <c r="S1284" t="s">
        <v>6779</v>
      </c>
      <c r="T1284" t="s">
        <v>6780</v>
      </c>
      <c r="U1284" t="s">
        <v>3036</v>
      </c>
      <c r="V1284" t="s">
        <v>1577</v>
      </c>
      <c r="W1284">
        <v>43.947343500000002</v>
      </c>
      <c r="X1284">
        <v>-79.833038500000001</v>
      </c>
      <c r="Y1284" t="s">
        <v>612</v>
      </c>
      <c r="Z1284" t="s">
        <v>612</v>
      </c>
      <c r="AA1284" t="s">
        <v>612</v>
      </c>
      <c r="AB1284" t="s">
        <v>612</v>
      </c>
      <c r="AC1284" t="s">
        <v>612</v>
      </c>
      <c r="AD1284" t="s">
        <v>612</v>
      </c>
      <c r="AE1284" t="s">
        <v>612</v>
      </c>
      <c r="AF1284" t="s">
        <v>612</v>
      </c>
      <c r="AG1284" t="s">
        <v>612</v>
      </c>
      <c r="AH1284" t="s">
        <v>612</v>
      </c>
      <c r="AI1284" t="s">
        <v>612</v>
      </c>
      <c r="AJ1284" t="s">
        <v>612</v>
      </c>
      <c r="AK1284" t="s">
        <v>612</v>
      </c>
      <c r="AL1284" t="s">
        <v>612</v>
      </c>
      <c r="AM1284" t="s">
        <v>612</v>
      </c>
      <c r="AN1284" t="s">
        <v>612</v>
      </c>
      <c r="AO1284" t="s">
        <v>612</v>
      </c>
      <c r="AP1284" t="s">
        <v>612</v>
      </c>
      <c r="AQ1284" t="s">
        <v>612</v>
      </c>
      <c r="AR1284" t="s">
        <v>612</v>
      </c>
      <c r="AS1284" t="s">
        <v>612</v>
      </c>
      <c r="AT1284" t="s">
        <v>613</v>
      </c>
      <c r="AU1284" t="s">
        <v>612</v>
      </c>
      <c r="AV1284" t="s">
        <v>614</v>
      </c>
      <c r="AW1284" t="s">
        <v>612</v>
      </c>
      <c r="AX1284">
        <v>12818267</v>
      </c>
      <c r="AY1284" t="s">
        <v>621</v>
      </c>
      <c r="AZ1284" t="s">
        <v>145</v>
      </c>
      <c r="BA1284" t="s">
        <v>470</v>
      </c>
      <c r="BB1284" t="s">
        <v>626</v>
      </c>
      <c r="BC1284">
        <v>40057</v>
      </c>
      <c r="BD1284">
        <v>0</v>
      </c>
      <c r="BE1284">
        <v>0</v>
      </c>
      <c r="BF1284">
        <v>0</v>
      </c>
      <c r="BG1284">
        <v>0</v>
      </c>
      <c r="BH1284">
        <v>0</v>
      </c>
      <c r="BI1284">
        <v>0</v>
      </c>
      <c r="BJ1284">
        <v>0</v>
      </c>
      <c r="BK1284">
        <v>0</v>
      </c>
      <c r="BL1284">
        <v>0</v>
      </c>
      <c r="BM1284">
        <v>0</v>
      </c>
      <c r="BN1284">
        <v>0</v>
      </c>
      <c r="BO1284">
        <v>0</v>
      </c>
      <c r="BP1284">
        <v>0</v>
      </c>
      <c r="BQ1284">
        <v>0</v>
      </c>
      <c r="BR1284">
        <v>1755278</v>
      </c>
      <c r="BS1284">
        <v>1755278</v>
      </c>
      <c r="BT1284">
        <v>11062989</v>
      </c>
      <c r="BU1284">
        <v>0</v>
      </c>
      <c r="BV1284">
        <v>0</v>
      </c>
      <c r="BW1284">
        <v>0</v>
      </c>
      <c r="BX1284">
        <v>0</v>
      </c>
      <c r="BY1284">
        <v>0</v>
      </c>
      <c r="BZ1284">
        <v>0</v>
      </c>
      <c r="CA1284">
        <v>0</v>
      </c>
      <c r="CB1284">
        <v>0</v>
      </c>
      <c r="CC1284">
        <v>0</v>
      </c>
      <c r="CD1284">
        <v>11062989</v>
      </c>
      <c r="CE1284">
        <v>12818267</v>
      </c>
      <c r="CF1284">
        <v>12818267</v>
      </c>
      <c r="CG1284">
        <v>0</v>
      </c>
      <c r="CH1284" t="s">
        <v>612</v>
      </c>
      <c r="CI1284" t="s">
        <v>616</v>
      </c>
      <c r="CJ1284" t="s">
        <v>617</v>
      </c>
      <c r="CK1284" t="s">
        <v>617</v>
      </c>
      <c r="CL1284" t="s">
        <v>617</v>
      </c>
      <c r="CM1284" t="s">
        <v>617</v>
      </c>
      <c r="CN1284">
        <v>0</v>
      </c>
    </row>
    <row r="1285" spans="1:92" x14ac:dyDescent="0.25">
      <c r="A1285" t="s">
        <v>7594</v>
      </c>
      <c r="B1285" t="s">
        <v>7594</v>
      </c>
      <c r="C1285">
        <v>19</v>
      </c>
      <c r="D1285" t="s">
        <v>597</v>
      </c>
      <c r="E1285">
        <v>66125</v>
      </c>
      <c r="F1285" t="s">
        <v>6771</v>
      </c>
      <c r="G1285" t="s">
        <v>7595</v>
      </c>
      <c r="H1285" t="s">
        <v>7596</v>
      </c>
      <c r="I1285" t="s">
        <v>630</v>
      </c>
      <c r="J1285">
        <v>1777</v>
      </c>
      <c r="K1285">
        <v>6438</v>
      </c>
      <c r="L1285" t="s">
        <v>7597</v>
      </c>
      <c r="M1285" t="s">
        <v>7598</v>
      </c>
      <c r="N1285" t="s">
        <v>6787</v>
      </c>
      <c r="O1285" t="s">
        <v>7599</v>
      </c>
      <c r="P1285" t="s">
        <v>6789</v>
      </c>
      <c r="Q1285" t="s">
        <v>6790</v>
      </c>
      <c r="R1285" t="s">
        <v>6791</v>
      </c>
      <c r="S1285" t="s">
        <v>6779</v>
      </c>
      <c r="T1285" t="s">
        <v>6780</v>
      </c>
      <c r="U1285" t="s">
        <v>3036</v>
      </c>
      <c r="V1285" t="s">
        <v>1577</v>
      </c>
      <c r="W1285">
        <v>43.67662</v>
      </c>
      <c r="X1285">
        <v>-79.738579999999999</v>
      </c>
      <c r="Y1285" t="s">
        <v>612</v>
      </c>
      <c r="Z1285" t="s">
        <v>612</v>
      </c>
      <c r="AA1285" t="s">
        <v>612</v>
      </c>
      <c r="AB1285" t="s">
        <v>612</v>
      </c>
      <c r="AC1285" t="s">
        <v>612</v>
      </c>
      <c r="AD1285" t="s">
        <v>612</v>
      </c>
      <c r="AE1285" t="s">
        <v>612</v>
      </c>
      <c r="AF1285" t="s">
        <v>612</v>
      </c>
      <c r="AG1285" t="s">
        <v>612</v>
      </c>
      <c r="AH1285" t="s">
        <v>612</v>
      </c>
      <c r="AI1285" t="s">
        <v>612</v>
      </c>
      <c r="AJ1285" t="s">
        <v>612</v>
      </c>
      <c r="AK1285" t="s">
        <v>612</v>
      </c>
      <c r="AL1285" t="s">
        <v>612</v>
      </c>
      <c r="AM1285" t="s">
        <v>612</v>
      </c>
      <c r="AN1285" t="s">
        <v>612</v>
      </c>
      <c r="AO1285" t="s">
        <v>612</v>
      </c>
      <c r="AP1285" t="s">
        <v>612</v>
      </c>
      <c r="AQ1285" t="s">
        <v>612</v>
      </c>
      <c r="AR1285" t="s">
        <v>612</v>
      </c>
      <c r="AS1285" t="s">
        <v>612</v>
      </c>
      <c r="AT1285" t="s">
        <v>613</v>
      </c>
      <c r="AU1285" t="s">
        <v>612</v>
      </c>
      <c r="AV1285" t="s">
        <v>635</v>
      </c>
      <c r="AW1285">
        <v>39691</v>
      </c>
      <c r="AX1285">
        <v>2930502</v>
      </c>
      <c r="AY1285" t="s">
        <v>621</v>
      </c>
      <c r="AZ1285" t="s">
        <v>140</v>
      </c>
      <c r="BA1285" t="s">
        <v>470</v>
      </c>
      <c r="BB1285" t="s">
        <v>824</v>
      </c>
      <c r="BC1285">
        <v>39326</v>
      </c>
      <c r="BD1285">
        <v>0</v>
      </c>
      <c r="BE1285">
        <v>0</v>
      </c>
      <c r="BF1285">
        <v>0</v>
      </c>
      <c r="BG1285">
        <v>0</v>
      </c>
      <c r="BH1285">
        <v>0</v>
      </c>
      <c r="BI1285">
        <v>0</v>
      </c>
      <c r="BJ1285">
        <v>0</v>
      </c>
      <c r="BK1285">
        <v>0</v>
      </c>
      <c r="BL1285">
        <v>0</v>
      </c>
      <c r="BM1285">
        <v>0</v>
      </c>
      <c r="BN1285">
        <v>0</v>
      </c>
      <c r="BO1285">
        <v>0</v>
      </c>
      <c r="BP1285">
        <v>0</v>
      </c>
      <c r="BQ1285">
        <v>0</v>
      </c>
      <c r="BR1285">
        <v>0</v>
      </c>
      <c r="BS1285">
        <v>0</v>
      </c>
      <c r="BT1285">
        <v>2930502</v>
      </c>
      <c r="BU1285">
        <v>0</v>
      </c>
      <c r="BV1285">
        <v>0</v>
      </c>
      <c r="BW1285">
        <v>0</v>
      </c>
      <c r="BX1285">
        <v>0</v>
      </c>
      <c r="BY1285">
        <v>0</v>
      </c>
      <c r="BZ1285">
        <v>0</v>
      </c>
      <c r="CA1285">
        <v>0</v>
      </c>
      <c r="CB1285">
        <v>0</v>
      </c>
      <c r="CC1285">
        <v>0</v>
      </c>
      <c r="CD1285">
        <v>2930502</v>
      </c>
      <c r="CE1285">
        <v>2930502</v>
      </c>
      <c r="CF1285">
        <v>2930502</v>
      </c>
      <c r="CG1285">
        <v>0</v>
      </c>
      <c r="CH1285" t="s">
        <v>612</v>
      </c>
      <c r="CI1285" t="s">
        <v>616</v>
      </c>
      <c r="CJ1285" t="s">
        <v>617</v>
      </c>
      <c r="CK1285" t="s">
        <v>617</v>
      </c>
      <c r="CL1285" t="s">
        <v>617</v>
      </c>
      <c r="CM1285" t="s">
        <v>617</v>
      </c>
      <c r="CN1285">
        <v>0</v>
      </c>
    </row>
    <row r="1286" spans="1:92" x14ac:dyDescent="0.25">
      <c r="A1286" t="s">
        <v>7600</v>
      </c>
      <c r="B1286" t="s">
        <v>7600</v>
      </c>
      <c r="C1286">
        <v>19</v>
      </c>
      <c r="D1286" t="s">
        <v>597</v>
      </c>
      <c r="E1286">
        <v>66125</v>
      </c>
      <c r="F1286" t="s">
        <v>6771</v>
      </c>
      <c r="G1286" t="s">
        <v>7601</v>
      </c>
      <c r="H1286" t="s">
        <v>7602</v>
      </c>
      <c r="I1286" t="s">
        <v>630</v>
      </c>
      <c r="J1286">
        <v>1834</v>
      </c>
      <c r="K1286">
        <v>6474</v>
      </c>
      <c r="L1286" t="s">
        <v>7603</v>
      </c>
      <c r="M1286" t="s">
        <v>7604</v>
      </c>
      <c r="N1286" t="s">
        <v>6774</v>
      </c>
      <c r="O1286" t="s">
        <v>7605</v>
      </c>
      <c r="P1286" t="s">
        <v>6776</v>
      </c>
      <c r="Q1286" t="s">
        <v>6777</v>
      </c>
      <c r="R1286" t="s">
        <v>6778</v>
      </c>
      <c r="S1286" t="s">
        <v>6779</v>
      </c>
      <c r="T1286" t="s">
        <v>6780</v>
      </c>
      <c r="U1286" t="s">
        <v>3036</v>
      </c>
      <c r="V1286" t="s">
        <v>1577</v>
      </c>
      <c r="W1286">
        <v>43.581960000000002</v>
      </c>
      <c r="X1286">
        <v>-79.747889999999998</v>
      </c>
      <c r="Y1286" t="s">
        <v>612</v>
      </c>
      <c r="Z1286" t="s">
        <v>612</v>
      </c>
      <c r="AA1286" t="s">
        <v>612</v>
      </c>
      <c r="AB1286" t="s">
        <v>612</v>
      </c>
      <c r="AC1286" t="s">
        <v>612</v>
      </c>
      <c r="AD1286" t="s">
        <v>612</v>
      </c>
      <c r="AE1286" t="s">
        <v>612</v>
      </c>
      <c r="AF1286" t="s">
        <v>612</v>
      </c>
      <c r="AG1286" t="s">
        <v>612</v>
      </c>
      <c r="AH1286" t="s">
        <v>612</v>
      </c>
      <c r="AI1286" t="s">
        <v>612</v>
      </c>
      <c r="AJ1286" t="s">
        <v>612</v>
      </c>
      <c r="AK1286" t="s">
        <v>612</v>
      </c>
      <c r="AL1286" t="s">
        <v>612</v>
      </c>
      <c r="AM1286" t="s">
        <v>612</v>
      </c>
      <c r="AN1286" t="s">
        <v>612</v>
      </c>
      <c r="AO1286" t="s">
        <v>612</v>
      </c>
      <c r="AP1286" t="s">
        <v>612</v>
      </c>
      <c r="AQ1286" t="s">
        <v>612</v>
      </c>
      <c r="AR1286" t="s">
        <v>612</v>
      </c>
      <c r="AS1286" t="s">
        <v>612</v>
      </c>
      <c r="AT1286" t="s">
        <v>613</v>
      </c>
      <c r="AU1286" t="s">
        <v>612</v>
      </c>
      <c r="AV1286" t="s">
        <v>635</v>
      </c>
      <c r="AW1286">
        <v>39691</v>
      </c>
      <c r="AX1286">
        <v>2826380</v>
      </c>
      <c r="AY1286" t="s">
        <v>621</v>
      </c>
      <c r="AZ1286" t="s">
        <v>140</v>
      </c>
      <c r="BA1286" t="s">
        <v>470</v>
      </c>
      <c r="BB1286" t="s">
        <v>645</v>
      </c>
      <c r="BC1286">
        <v>38231</v>
      </c>
      <c r="BD1286">
        <v>0</v>
      </c>
      <c r="BE1286">
        <v>0</v>
      </c>
      <c r="BF1286">
        <v>0</v>
      </c>
      <c r="BG1286">
        <v>0</v>
      </c>
      <c r="BH1286">
        <v>0</v>
      </c>
      <c r="BI1286">
        <v>0</v>
      </c>
      <c r="BJ1286">
        <v>0</v>
      </c>
      <c r="BK1286">
        <v>0</v>
      </c>
      <c r="BL1286">
        <v>0</v>
      </c>
      <c r="BM1286">
        <v>0</v>
      </c>
      <c r="BN1286">
        <v>0</v>
      </c>
      <c r="BO1286">
        <v>0</v>
      </c>
      <c r="BP1286">
        <v>0</v>
      </c>
      <c r="BQ1286">
        <v>0</v>
      </c>
      <c r="BR1286">
        <v>0</v>
      </c>
      <c r="BS1286">
        <v>0</v>
      </c>
      <c r="BT1286">
        <v>2826380</v>
      </c>
      <c r="BU1286">
        <v>0</v>
      </c>
      <c r="BV1286">
        <v>0</v>
      </c>
      <c r="BW1286">
        <v>0</v>
      </c>
      <c r="BX1286">
        <v>0</v>
      </c>
      <c r="BY1286">
        <v>0</v>
      </c>
      <c r="BZ1286">
        <v>0</v>
      </c>
      <c r="CA1286">
        <v>0</v>
      </c>
      <c r="CB1286">
        <v>0</v>
      </c>
      <c r="CC1286">
        <v>0</v>
      </c>
      <c r="CD1286">
        <v>2826380</v>
      </c>
      <c r="CE1286">
        <v>2826380</v>
      </c>
      <c r="CF1286">
        <v>2826380</v>
      </c>
      <c r="CG1286">
        <v>0</v>
      </c>
      <c r="CH1286" t="s">
        <v>612</v>
      </c>
      <c r="CI1286" t="s">
        <v>616</v>
      </c>
      <c r="CJ1286" t="s">
        <v>617</v>
      </c>
      <c r="CK1286" t="s">
        <v>617</v>
      </c>
      <c r="CL1286" t="s">
        <v>617</v>
      </c>
      <c r="CM1286" t="s">
        <v>617</v>
      </c>
      <c r="CN1286">
        <v>0</v>
      </c>
    </row>
    <row r="1287" spans="1:92" x14ac:dyDescent="0.25">
      <c r="A1287" t="s">
        <v>7606</v>
      </c>
      <c r="B1287" t="s">
        <v>7606</v>
      </c>
      <c r="C1287">
        <v>19</v>
      </c>
      <c r="D1287" t="s">
        <v>597</v>
      </c>
      <c r="E1287">
        <v>66125</v>
      </c>
      <c r="F1287" t="s">
        <v>6771</v>
      </c>
      <c r="G1287" t="s">
        <v>7607</v>
      </c>
      <c r="H1287" t="s">
        <v>7608</v>
      </c>
      <c r="I1287" t="s">
        <v>630</v>
      </c>
      <c r="J1287">
        <v>1833</v>
      </c>
      <c r="K1287">
        <v>6473</v>
      </c>
      <c r="L1287" t="s">
        <v>7609</v>
      </c>
      <c r="M1287" t="s">
        <v>7610</v>
      </c>
      <c r="N1287" t="s">
        <v>6774</v>
      </c>
      <c r="O1287" t="s">
        <v>7611</v>
      </c>
      <c r="P1287" t="s">
        <v>6776</v>
      </c>
      <c r="Q1287" t="s">
        <v>6777</v>
      </c>
      <c r="R1287" t="s">
        <v>6778</v>
      </c>
      <c r="S1287" t="s">
        <v>6779</v>
      </c>
      <c r="T1287" t="s">
        <v>6780</v>
      </c>
      <c r="U1287" t="s">
        <v>3036</v>
      </c>
      <c r="V1287" t="s">
        <v>1577</v>
      </c>
      <c r="W1287">
        <v>43.581159999999997</v>
      </c>
      <c r="X1287">
        <v>-79.771410000000003</v>
      </c>
      <c r="Y1287" t="s">
        <v>612</v>
      </c>
      <c r="Z1287" t="s">
        <v>612</v>
      </c>
      <c r="AA1287" t="s">
        <v>612</v>
      </c>
      <c r="AB1287" t="s">
        <v>612</v>
      </c>
      <c r="AC1287" t="s">
        <v>612</v>
      </c>
      <c r="AD1287" t="s">
        <v>612</v>
      </c>
      <c r="AE1287" t="s">
        <v>612</v>
      </c>
      <c r="AF1287" t="s">
        <v>612</v>
      </c>
      <c r="AG1287" t="s">
        <v>612</v>
      </c>
      <c r="AH1287" t="s">
        <v>612</v>
      </c>
      <c r="AI1287" t="s">
        <v>612</v>
      </c>
      <c r="AJ1287" t="s">
        <v>612</v>
      </c>
      <c r="AK1287" t="s">
        <v>612</v>
      </c>
      <c r="AL1287" t="s">
        <v>612</v>
      </c>
      <c r="AM1287" t="s">
        <v>612</v>
      </c>
      <c r="AN1287" t="s">
        <v>612</v>
      </c>
      <c r="AO1287" t="s">
        <v>612</v>
      </c>
      <c r="AP1287" t="s">
        <v>612</v>
      </c>
      <c r="AQ1287" t="s">
        <v>612</v>
      </c>
      <c r="AR1287" t="s">
        <v>612</v>
      </c>
      <c r="AS1287" t="s">
        <v>612</v>
      </c>
      <c r="AT1287" t="s">
        <v>613</v>
      </c>
      <c r="AU1287" t="s">
        <v>612</v>
      </c>
      <c r="AV1287" t="s">
        <v>635</v>
      </c>
      <c r="AW1287">
        <v>39691</v>
      </c>
      <c r="AX1287">
        <v>3983771</v>
      </c>
      <c r="AY1287" t="s">
        <v>621</v>
      </c>
      <c r="AZ1287" t="s">
        <v>140</v>
      </c>
      <c r="BA1287" t="s">
        <v>470</v>
      </c>
      <c r="BB1287" t="s">
        <v>645</v>
      </c>
      <c r="BC1287">
        <v>38231</v>
      </c>
      <c r="BD1287">
        <v>0</v>
      </c>
      <c r="BE1287">
        <v>0</v>
      </c>
      <c r="BF1287">
        <v>0</v>
      </c>
      <c r="BG1287">
        <v>0</v>
      </c>
      <c r="BH1287">
        <v>0</v>
      </c>
      <c r="BI1287">
        <v>0</v>
      </c>
      <c r="BJ1287">
        <v>0</v>
      </c>
      <c r="BK1287">
        <v>0</v>
      </c>
      <c r="BL1287">
        <v>0</v>
      </c>
      <c r="BM1287">
        <v>0</v>
      </c>
      <c r="BN1287">
        <v>0</v>
      </c>
      <c r="BO1287">
        <v>0</v>
      </c>
      <c r="BP1287">
        <v>0</v>
      </c>
      <c r="BQ1287">
        <v>0</v>
      </c>
      <c r="BR1287">
        <v>0</v>
      </c>
      <c r="BS1287">
        <v>0</v>
      </c>
      <c r="BT1287">
        <v>3983771</v>
      </c>
      <c r="BU1287">
        <v>0</v>
      </c>
      <c r="BV1287">
        <v>0</v>
      </c>
      <c r="BW1287">
        <v>0</v>
      </c>
      <c r="BX1287">
        <v>0</v>
      </c>
      <c r="BY1287">
        <v>0</v>
      </c>
      <c r="BZ1287">
        <v>0</v>
      </c>
      <c r="CA1287">
        <v>0</v>
      </c>
      <c r="CB1287">
        <v>0</v>
      </c>
      <c r="CC1287">
        <v>0</v>
      </c>
      <c r="CD1287">
        <v>3983771</v>
      </c>
      <c r="CE1287">
        <v>3983771</v>
      </c>
      <c r="CF1287">
        <v>3983771</v>
      </c>
      <c r="CG1287">
        <v>0</v>
      </c>
      <c r="CH1287" t="s">
        <v>612</v>
      </c>
      <c r="CI1287" t="s">
        <v>616</v>
      </c>
      <c r="CJ1287" t="s">
        <v>617</v>
      </c>
      <c r="CK1287" t="s">
        <v>617</v>
      </c>
      <c r="CL1287" t="s">
        <v>617</v>
      </c>
      <c r="CM1287" t="s">
        <v>617</v>
      </c>
      <c r="CN1287">
        <v>0</v>
      </c>
    </row>
    <row r="1288" spans="1:92" x14ac:dyDescent="0.25">
      <c r="A1288" t="s">
        <v>7612</v>
      </c>
      <c r="B1288" t="s">
        <v>7612</v>
      </c>
      <c r="C1288">
        <v>19</v>
      </c>
      <c r="D1288" t="s">
        <v>597</v>
      </c>
      <c r="E1288">
        <v>66125</v>
      </c>
      <c r="F1288" t="s">
        <v>6771</v>
      </c>
      <c r="G1288" t="s">
        <v>7607</v>
      </c>
      <c r="H1288" t="s">
        <v>7608</v>
      </c>
      <c r="I1288" t="s">
        <v>630</v>
      </c>
      <c r="J1288">
        <v>1833</v>
      </c>
      <c r="K1288">
        <v>6473</v>
      </c>
      <c r="L1288" t="s">
        <v>7609</v>
      </c>
      <c r="M1288" t="s">
        <v>7610</v>
      </c>
      <c r="N1288" t="s">
        <v>6774</v>
      </c>
      <c r="O1288" t="s">
        <v>7611</v>
      </c>
      <c r="P1288" t="s">
        <v>6776</v>
      </c>
      <c r="Q1288" t="s">
        <v>6777</v>
      </c>
      <c r="R1288" t="s">
        <v>6778</v>
      </c>
      <c r="S1288" t="s">
        <v>6779</v>
      </c>
      <c r="T1288" t="s">
        <v>6780</v>
      </c>
      <c r="U1288" t="s">
        <v>3036</v>
      </c>
      <c r="V1288" t="s">
        <v>1577</v>
      </c>
      <c r="W1288">
        <v>43.581159999999997</v>
      </c>
      <c r="X1288">
        <v>-79.771410000000003</v>
      </c>
      <c r="Y1288" t="s">
        <v>612</v>
      </c>
      <c r="Z1288" t="s">
        <v>612</v>
      </c>
      <c r="AA1288" t="s">
        <v>612</v>
      </c>
      <c r="AB1288" t="s">
        <v>612</v>
      </c>
      <c r="AC1288" t="s">
        <v>612</v>
      </c>
      <c r="AD1288" t="s">
        <v>612</v>
      </c>
      <c r="AE1288" t="s">
        <v>612</v>
      </c>
      <c r="AF1288" t="s">
        <v>612</v>
      </c>
      <c r="AG1288" t="s">
        <v>612</v>
      </c>
      <c r="AH1288" t="s">
        <v>612</v>
      </c>
      <c r="AI1288" t="s">
        <v>612</v>
      </c>
      <c r="AJ1288" t="s">
        <v>612</v>
      </c>
      <c r="AK1288" t="s">
        <v>612</v>
      </c>
      <c r="AL1288" t="s">
        <v>612</v>
      </c>
      <c r="AM1288" t="s">
        <v>612</v>
      </c>
      <c r="AN1288" t="s">
        <v>612</v>
      </c>
      <c r="AO1288" t="s">
        <v>612</v>
      </c>
      <c r="AP1288" t="s">
        <v>612</v>
      </c>
      <c r="AQ1288" t="s">
        <v>612</v>
      </c>
      <c r="AR1288" t="s">
        <v>612</v>
      </c>
      <c r="AS1288" t="s">
        <v>612</v>
      </c>
      <c r="AT1288" t="s">
        <v>613</v>
      </c>
      <c r="AU1288" t="s">
        <v>612</v>
      </c>
      <c r="AV1288" t="s">
        <v>635</v>
      </c>
      <c r="AW1288">
        <v>39691</v>
      </c>
      <c r="AX1288">
        <v>3371603</v>
      </c>
      <c r="AY1288" t="s">
        <v>621</v>
      </c>
      <c r="AZ1288" t="s">
        <v>140</v>
      </c>
      <c r="BA1288" t="s">
        <v>470</v>
      </c>
      <c r="BB1288" t="s">
        <v>824</v>
      </c>
      <c r="BC1288">
        <v>39326</v>
      </c>
      <c r="BD1288">
        <v>0</v>
      </c>
      <c r="BE1288">
        <v>0</v>
      </c>
      <c r="BF1288">
        <v>0</v>
      </c>
      <c r="BG1288">
        <v>0</v>
      </c>
      <c r="BH1288">
        <v>0</v>
      </c>
      <c r="BI1288">
        <v>0</v>
      </c>
      <c r="BJ1288">
        <v>0</v>
      </c>
      <c r="BK1288">
        <v>0</v>
      </c>
      <c r="BL1288">
        <v>0</v>
      </c>
      <c r="BM1288">
        <v>0</v>
      </c>
      <c r="BN1288">
        <v>0</v>
      </c>
      <c r="BO1288">
        <v>0</v>
      </c>
      <c r="BP1288">
        <v>0</v>
      </c>
      <c r="BQ1288">
        <v>0</v>
      </c>
      <c r="BR1288">
        <v>0</v>
      </c>
      <c r="BS1288">
        <v>0</v>
      </c>
      <c r="BT1288">
        <v>3371603</v>
      </c>
      <c r="BU1288">
        <v>0</v>
      </c>
      <c r="BV1288">
        <v>0</v>
      </c>
      <c r="BW1288">
        <v>0</v>
      </c>
      <c r="BX1288">
        <v>0</v>
      </c>
      <c r="BY1288">
        <v>0</v>
      </c>
      <c r="BZ1288">
        <v>0</v>
      </c>
      <c r="CA1288">
        <v>0</v>
      </c>
      <c r="CB1288">
        <v>0</v>
      </c>
      <c r="CC1288">
        <v>0</v>
      </c>
      <c r="CD1288">
        <v>3371603</v>
      </c>
      <c r="CE1288">
        <v>3371603</v>
      </c>
      <c r="CF1288">
        <v>3371603</v>
      </c>
      <c r="CG1288">
        <v>0</v>
      </c>
      <c r="CH1288" t="s">
        <v>612</v>
      </c>
      <c r="CI1288" t="s">
        <v>616</v>
      </c>
      <c r="CJ1288" t="s">
        <v>617</v>
      </c>
      <c r="CK1288" t="s">
        <v>617</v>
      </c>
      <c r="CL1288" t="s">
        <v>617</v>
      </c>
      <c r="CM1288" t="s">
        <v>617</v>
      </c>
      <c r="CN1288">
        <v>0</v>
      </c>
    </row>
    <row r="1289" spans="1:92" x14ac:dyDescent="0.25">
      <c r="A1289" t="s">
        <v>7613</v>
      </c>
      <c r="B1289" t="s">
        <v>7613</v>
      </c>
      <c r="C1289">
        <v>19</v>
      </c>
      <c r="D1289" t="s">
        <v>597</v>
      </c>
      <c r="E1289">
        <v>66125</v>
      </c>
      <c r="F1289" t="s">
        <v>6771</v>
      </c>
      <c r="G1289" t="s">
        <v>7607</v>
      </c>
      <c r="H1289" t="s">
        <v>7608</v>
      </c>
      <c r="I1289" t="s">
        <v>630</v>
      </c>
      <c r="J1289">
        <v>1833</v>
      </c>
      <c r="K1289">
        <v>6473</v>
      </c>
      <c r="L1289" t="s">
        <v>7609</v>
      </c>
      <c r="M1289" t="s">
        <v>7610</v>
      </c>
      <c r="N1289" t="s">
        <v>6774</v>
      </c>
      <c r="O1289" t="s">
        <v>7611</v>
      </c>
      <c r="P1289" t="s">
        <v>6776</v>
      </c>
      <c r="Q1289" t="s">
        <v>6777</v>
      </c>
      <c r="R1289" t="s">
        <v>6778</v>
      </c>
      <c r="S1289" t="s">
        <v>6779</v>
      </c>
      <c r="T1289" t="s">
        <v>6780</v>
      </c>
      <c r="U1289" t="s">
        <v>3036</v>
      </c>
      <c r="V1289" t="s">
        <v>1577</v>
      </c>
      <c r="W1289">
        <v>43.581159999999997</v>
      </c>
      <c r="X1289">
        <v>-79.771410000000003</v>
      </c>
      <c r="Y1289" t="s">
        <v>612</v>
      </c>
      <c r="Z1289" t="s">
        <v>612</v>
      </c>
      <c r="AA1289" t="s">
        <v>612</v>
      </c>
      <c r="AB1289" t="s">
        <v>612</v>
      </c>
      <c r="AC1289" t="s">
        <v>612</v>
      </c>
      <c r="AD1289" t="s">
        <v>612</v>
      </c>
      <c r="AE1289" t="s">
        <v>612</v>
      </c>
      <c r="AF1289" t="s">
        <v>612</v>
      </c>
      <c r="AG1289" t="s">
        <v>612</v>
      </c>
      <c r="AH1289" t="s">
        <v>612</v>
      </c>
      <c r="AI1289" t="s">
        <v>612</v>
      </c>
      <c r="AJ1289" t="s">
        <v>612</v>
      </c>
      <c r="AK1289" t="s">
        <v>612</v>
      </c>
      <c r="AL1289" t="s">
        <v>612</v>
      </c>
      <c r="AM1289" t="s">
        <v>612</v>
      </c>
      <c r="AN1289" t="s">
        <v>612</v>
      </c>
      <c r="AO1289" t="s">
        <v>612</v>
      </c>
      <c r="AP1289" t="s">
        <v>612</v>
      </c>
      <c r="AQ1289" t="s">
        <v>612</v>
      </c>
      <c r="AR1289" t="s">
        <v>612</v>
      </c>
      <c r="AS1289" t="s">
        <v>612</v>
      </c>
      <c r="AT1289" t="s">
        <v>613</v>
      </c>
      <c r="AU1289" t="s">
        <v>612</v>
      </c>
      <c r="AV1289" t="s">
        <v>614</v>
      </c>
      <c r="AW1289" t="s">
        <v>612</v>
      </c>
      <c r="AX1289">
        <v>2273440</v>
      </c>
      <c r="AY1289" t="s">
        <v>621</v>
      </c>
      <c r="AZ1289" t="s">
        <v>140</v>
      </c>
      <c r="BA1289" t="s">
        <v>470</v>
      </c>
      <c r="BB1289" t="s">
        <v>662</v>
      </c>
      <c r="BC1289">
        <v>41153</v>
      </c>
      <c r="BD1289">
        <v>0</v>
      </c>
      <c r="BE1289">
        <v>0</v>
      </c>
      <c r="BF1289">
        <v>0</v>
      </c>
      <c r="BG1289">
        <v>0</v>
      </c>
      <c r="BH1289">
        <v>0</v>
      </c>
      <c r="BI1289">
        <v>0</v>
      </c>
      <c r="BJ1289">
        <v>0</v>
      </c>
      <c r="BK1289">
        <v>0</v>
      </c>
      <c r="BL1289">
        <v>0</v>
      </c>
      <c r="BM1289">
        <v>0</v>
      </c>
      <c r="BN1289">
        <v>0</v>
      </c>
      <c r="BO1289">
        <v>0</v>
      </c>
      <c r="BP1289">
        <v>0</v>
      </c>
      <c r="BQ1289">
        <v>0</v>
      </c>
      <c r="BR1289">
        <v>0</v>
      </c>
      <c r="BS1289">
        <v>0</v>
      </c>
      <c r="BT1289">
        <v>2273440</v>
      </c>
      <c r="BU1289">
        <v>0</v>
      </c>
      <c r="BV1289">
        <v>0</v>
      </c>
      <c r="BW1289">
        <v>0</v>
      </c>
      <c r="BX1289">
        <v>0</v>
      </c>
      <c r="BY1289">
        <v>0</v>
      </c>
      <c r="BZ1289">
        <v>0</v>
      </c>
      <c r="CA1289">
        <v>0</v>
      </c>
      <c r="CB1289">
        <v>0</v>
      </c>
      <c r="CC1289">
        <v>0</v>
      </c>
      <c r="CD1289">
        <v>2273440</v>
      </c>
      <c r="CE1289">
        <v>2273440</v>
      </c>
      <c r="CF1289">
        <v>2273440</v>
      </c>
      <c r="CG1289">
        <v>0</v>
      </c>
      <c r="CH1289" t="s">
        <v>612</v>
      </c>
      <c r="CI1289" t="s">
        <v>616</v>
      </c>
      <c r="CJ1289" t="s">
        <v>617</v>
      </c>
      <c r="CK1289" t="s">
        <v>617</v>
      </c>
      <c r="CL1289" t="s">
        <v>617</v>
      </c>
      <c r="CM1289" t="s">
        <v>617</v>
      </c>
      <c r="CN1289">
        <v>0</v>
      </c>
    </row>
    <row r="1290" spans="1:92" x14ac:dyDescent="0.25">
      <c r="A1290" t="s">
        <v>7614</v>
      </c>
      <c r="B1290" t="s">
        <v>7614</v>
      </c>
      <c r="C1290">
        <v>19</v>
      </c>
      <c r="D1290" t="s">
        <v>597</v>
      </c>
      <c r="E1290">
        <v>66125</v>
      </c>
      <c r="F1290" t="s">
        <v>6771</v>
      </c>
      <c r="G1290" t="s">
        <v>7615</v>
      </c>
      <c r="H1290" t="s">
        <v>7616</v>
      </c>
      <c r="I1290" t="s">
        <v>630</v>
      </c>
      <c r="J1290">
        <v>10405</v>
      </c>
      <c r="K1290">
        <v>11104</v>
      </c>
      <c r="L1290" t="s">
        <v>7617</v>
      </c>
      <c r="M1290" t="s">
        <v>7618</v>
      </c>
      <c r="N1290" t="s">
        <v>6787</v>
      </c>
      <c r="O1290" t="s">
        <v>7619</v>
      </c>
      <c r="P1290" t="s">
        <v>6789</v>
      </c>
      <c r="Q1290" t="s">
        <v>6790</v>
      </c>
      <c r="R1290" t="s">
        <v>6791</v>
      </c>
      <c r="S1290" t="s">
        <v>6779</v>
      </c>
      <c r="T1290" t="s">
        <v>6780</v>
      </c>
      <c r="U1290" t="s">
        <v>3036</v>
      </c>
      <c r="V1290" t="s">
        <v>1577</v>
      </c>
      <c r="W1290">
        <v>43.670740000000002</v>
      </c>
      <c r="X1290">
        <v>-79.775549999999996</v>
      </c>
      <c r="Y1290" t="s">
        <v>612</v>
      </c>
      <c r="Z1290" t="s">
        <v>612</v>
      </c>
      <c r="AA1290" t="s">
        <v>612</v>
      </c>
      <c r="AB1290" t="s">
        <v>612</v>
      </c>
      <c r="AC1290" t="s">
        <v>612</v>
      </c>
      <c r="AD1290" t="s">
        <v>612</v>
      </c>
      <c r="AE1290" t="s">
        <v>612</v>
      </c>
      <c r="AF1290" t="s">
        <v>612</v>
      </c>
      <c r="AG1290" t="s">
        <v>612</v>
      </c>
      <c r="AH1290" t="s">
        <v>612</v>
      </c>
      <c r="AI1290" t="s">
        <v>612</v>
      </c>
      <c r="AJ1290" t="s">
        <v>612</v>
      </c>
      <c r="AK1290" t="s">
        <v>612</v>
      </c>
      <c r="AL1290" t="s">
        <v>612</v>
      </c>
      <c r="AM1290" t="s">
        <v>612</v>
      </c>
      <c r="AN1290" t="s">
        <v>612</v>
      </c>
      <c r="AO1290" t="s">
        <v>612</v>
      </c>
      <c r="AP1290" t="s">
        <v>612</v>
      </c>
      <c r="AQ1290" t="s">
        <v>612</v>
      </c>
      <c r="AR1290" t="s">
        <v>612</v>
      </c>
      <c r="AS1290" t="s">
        <v>612</v>
      </c>
      <c r="AT1290" t="s">
        <v>613</v>
      </c>
      <c r="AU1290" t="s">
        <v>612</v>
      </c>
      <c r="AV1290" t="s">
        <v>635</v>
      </c>
      <c r="AW1290">
        <v>39691</v>
      </c>
      <c r="AX1290">
        <v>9127125</v>
      </c>
      <c r="AY1290" t="s">
        <v>621</v>
      </c>
      <c r="AZ1290" t="s">
        <v>145</v>
      </c>
      <c r="BA1290" t="s">
        <v>470</v>
      </c>
      <c r="BB1290" t="s">
        <v>1255</v>
      </c>
      <c r="BC1290">
        <v>37865</v>
      </c>
      <c r="BD1290">
        <v>0</v>
      </c>
      <c r="BE1290">
        <v>0</v>
      </c>
      <c r="BF1290">
        <v>0</v>
      </c>
      <c r="BG1290">
        <v>0</v>
      </c>
      <c r="BH1290">
        <v>0</v>
      </c>
      <c r="BI1290">
        <v>0</v>
      </c>
      <c r="BJ1290">
        <v>0</v>
      </c>
      <c r="BK1290">
        <v>0</v>
      </c>
      <c r="BL1290">
        <v>0</v>
      </c>
      <c r="BM1290">
        <v>0</v>
      </c>
      <c r="BN1290">
        <v>0</v>
      </c>
      <c r="BO1290">
        <v>0</v>
      </c>
      <c r="BP1290">
        <v>0</v>
      </c>
      <c r="BQ1290">
        <v>0</v>
      </c>
      <c r="BR1290">
        <v>1520028</v>
      </c>
      <c r="BS1290">
        <v>1520028</v>
      </c>
      <c r="BT1290">
        <v>7607097</v>
      </c>
      <c r="BU1290">
        <v>0</v>
      </c>
      <c r="BV1290">
        <v>0</v>
      </c>
      <c r="BW1290">
        <v>0</v>
      </c>
      <c r="BX1290">
        <v>0</v>
      </c>
      <c r="BY1290">
        <v>0</v>
      </c>
      <c r="BZ1290">
        <v>0</v>
      </c>
      <c r="CA1290">
        <v>0</v>
      </c>
      <c r="CB1290">
        <v>0</v>
      </c>
      <c r="CC1290">
        <v>0</v>
      </c>
      <c r="CD1290">
        <v>7607097</v>
      </c>
      <c r="CE1290">
        <v>9127125</v>
      </c>
      <c r="CF1290">
        <v>9127125</v>
      </c>
      <c r="CG1290">
        <v>0</v>
      </c>
      <c r="CH1290" t="s">
        <v>612</v>
      </c>
      <c r="CI1290" t="s">
        <v>616</v>
      </c>
      <c r="CJ1290" t="s">
        <v>617</v>
      </c>
      <c r="CK1290" t="s">
        <v>617</v>
      </c>
      <c r="CL1290" t="s">
        <v>617</v>
      </c>
      <c r="CM1290" t="s">
        <v>617</v>
      </c>
      <c r="CN1290">
        <v>0</v>
      </c>
    </row>
    <row r="1291" spans="1:92" x14ac:dyDescent="0.25">
      <c r="A1291" t="s">
        <v>7620</v>
      </c>
      <c r="B1291" t="s">
        <v>7620</v>
      </c>
      <c r="C1291">
        <v>19</v>
      </c>
      <c r="D1291" t="s">
        <v>597</v>
      </c>
      <c r="E1291">
        <v>66125</v>
      </c>
      <c r="F1291" t="s">
        <v>6771</v>
      </c>
      <c r="G1291" t="s">
        <v>7621</v>
      </c>
      <c r="H1291" t="s">
        <v>7622</v>
      </c>
      <c r="I1291" t="s">
        <v>630</v>
      </c>
      <c r="J1291">
        <v>14545</v>
      </c>
      <c r="K1291">
        <v>18031</v>
      </c>
      <c r="L1291" t="s">
        <v>7623</v>
      </c>
      <c r="M1291" t="s">
        <v>7624</v>
      </c>
      <c r="N1291" t="s">
        <v>6787</v>
      </c>
      <c r="O1291" t="s">
        <v>7625</v>
      </c>
      <c r="P1291" t="s">
        <v>6789</v>
      </c>
      <c r="Q1291" t="s">
        <v>6790</v>
      </c>
      <c r="R1291" t="s">
        <v>6791</v>
      </c>
      <c r="S1291" t="s">
        <v>6779</v>
      </c>
      <c r="T1291" t="s">
        <v>6780</v>
      </c>
      <c r="U1291" t="s">
        <v>3036</v>
      </c>
      <c r="V1291" t="s">
        <v>1577</v>
      </c>
      <c r="W1291">
        <v>43.642312930000003</v>
      </c>
      <c r="X1291">
        <v>-79.745822270000005</v>
      </c>
      <c r="Y1291" t="s">
        <v>752</v>
      </c>
      <c r="Z1291" t="s">
        <v>752</v>
      </c>
      <c r="AA1291" t="s">
        <v>752</v>
      </c>
      <c r="AB1291" t="s">
        <v>612</v>
      </c>
      <c r="AC1291" t="s">
        <v>612</v>
      </c>
      <c r="AD1291" t="s">
        <v>612</v>
      </c>
      <c r="AE1291" t="s">
        <v>752</v>
      </c>
      <c r="AF1291" t="s">
        <v>752</v>
      </c>
      <c r="AG1291" t="s">
        <v>752</v>
      </c>
      <c r="AH1291" t="s">
        <v>612</v>
      </c>
      <c r="AI1291" t="s">
        <v>612</v>
      </c>
      <c r="AJ1291" t="s">
        <v>612</v>
      </c>
      <c r="AK1291" t="s">
        <v>612</v>
      </c>
      <c r="AL1291" t="s">
        <v>612</v>
      </c>
      <c r="AM1291" t="s">
        <v>612</v>
      </c>
      <c r="AN1291" t="s">
        <v>612</v>
      </c>
      <c r="AO1291" t="s">
        <v>612</v>
      </c>
      <c r="AP1291" t="s">
        <v>612</v>
      </c>
      <c r="AQ1291">
        <v>713</v>
      </c>
      <c r="AR1291" t="s">
        <v>612</v>
      </c>
      <c r="AS1291" t="s">
        <v>612</v>
      </c>
      <c r="AT1291" t="s">
        <v>613</v>
      </c>
      <c r="AU1291" t="s">
        <v>612</v>
      </c>
      <c r="AV1291" t="s">
        <v>614</v>
      </c>
      <c r="AW1291" t="s">
        <v>612</v>
      </c>
      <c r="AX1291">
        <v>11910835</v>
      </c>
      <c r="AY1291" t="s">
        <v>621</v>
      </c>
      <c r="AZ1291" t="s">
        <v>145</v>
      </c>
      <c r="BA1291" t="s">
        <v>470</v>
      </c>
      <c r="BB1291" t="s">
        <v>662</v>
      </c>
      <c r="BC1291">
        <v>41153</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896051</v>
      </c>
      <c r="BW1291">
        <v>0</v>
      </c>
      <c r="BX1291">
        <v>10697354</v>
      </c>
      <c r="BY1291">
        <v>0</v>
      </c>
      <c r="BZ1291">
        <v>0</v>
      </c>
      <c r="CA1291">
        <v>0</v>
      </c>
      <c r="CB1291">
        <v>0</v>
      </c>
      <c r="CC1291">
        <v>0</v>
      </c>
      <c r="CD1291">
        <v>11593405</v>
      </c>
      <c r="CE1291">
        <v>11593405</v>
      </c>
      <c r="CF1291">
        <v>11910835</v>
      </c>
      <c r="CG1291">
        <v>317430</v>
      </c>
      <c r="CH1291" t="s">
        <v>612</v>
      </c>
      <c r="CI1291" t="s">
        <v>616</v>
      </c>
      <c r="CJ1291" t="s">
        <v>753</v>
      </c>
      <c r="CK1291" t="s">
        <v>754</v>
      </c>
      <c r="CL1291" t="s">
        <v>617</v>
      </c>
      <c r="CM1291" t="s">
        <v>617</v>
      </c>
      <c r="CN1291">
        <v>10697354</v>
      </c>
    </row>
    <row r="1292" spans="1:92" x14ac:dyDescent="0.25">
      <c r="A1292" t="s">
        <v>7626</v>
      </c>
      <c r="B1292" t="s">
        <v>7626</v>
      </c>
      <c r="C1292">
        <v>19</v>
      </c>
      <c r="D1292" t="s">
        <v>597</v>
      </c>
      <c r="E1292">
        <v>66125</v>
      </c>
      <c r="F1292" t="s">
        <v>6771</v>
      </c>
      <c r="G1292" t="s">
        <v>7627</v>
      </c>
      <c r="H1292" t="s">
        <v>7628</v>
      </c>
      <c r="I1292" t="s">
        <v>630</v>
      </c>
      <c r="J1292">
        <v>1956</v>
      </c>
      <c r="K1292">
        <v>6563</v>
      </c>
      <c r="L1292" t="s">
        <v>7629</v>
      </c>
      <c r="M1292" t="s">
        <v>7630</v>
      </c>
      <c r="N1292" t="s">
        <v>6774</v>
      </c>
      <c r="O1292" t="s">
        <v>7631</v>
      </c>
      <c r="P1292" t="s">
        <v>6776</v>
      </c>
      <c r="Q1292" t="s">
        <v>6777</v>
      </c>
      <c r="R1292" t="s">
        <v>6778</v>
      </c>
      <c r="S1292" t="s">
        <v>6779</v>
      </c>
      <c r="T1292" t="s">
        <v>6780</v>
      </c>
      <c r="U1292" t="s">
        <v>3036</v>
      </c>
      <c r="V1292" t="s">
        <v>1577</v>
      </c>
      <c r="W1292">
        <v>43.59366</v>
      </c>
      <c r="X1292">
        <v>-79.722329999999999</v>
      </c>
      <c r="Y1292" t="s">
        <v>612</v>
      </c>
      <c r="Z1292" t="s">
        <v>612</v>
      </c>
      <c r="AA1292" t="s">
        <v>612</v>
      </c>
      <c r="AB1292" t="s">
        <v>612</v>
      </c>
      <c r="AC1292" t="s">
        <v>612</v>
      </c>
      <c r="AD1292" t="s">
        <v>612</v>
      </c>
      <c r="AE1292" t="s">
        <v>612</v>
      </c>
      <c r="AF1292" t="s">
        <v>612</v>
      </c>
      <c r="AG1292" t="s">
        <v>612</v>
      </c>
      <c r="AH1292" t="s">
        <v>612</v>
      </c>
      <c r="AI1292" t="s">
        <v>612</v>
      </c>
      <c r="AJ1292" t="s">
        <v>612</v>
      </c>
      <c r="AK1292" t="s">
        <v>612</v>
      </c>
      <c r="AL1292" t="s">
        <v>612</v>
      </c>
      <c r="AM1292" t="s">
        <v>612</v>
      </c>
      <c r="AN1292" t="s">
        <v>612</v>
      </c>
      <c r="AO1292" t="s">
        <v>612</v>
      </c>
      <c r="AP1292" t="s">
        <v>612</v>
      </c>
      <c r="AQ1292" t="s">
        <v>612</v>
      </c>
      <c r="AR1292" t="s">
        <v>612</v>
      </c>
      <c r="AS1292" t="s">
        <v>612</v>
      </c>
      <c r="AT1292" t="s">
        <v>613</v>
      </c>
      <c r="AU1292" t="s">
        <v>612</v>
      </c>
      <c r="AV1292" t="s">
        <v>635</v>
      </c>
      <c r="AW1292">
        <v>39691</v>
      </c>
      <c r="AX1292">
        <v>2716457</v>
      </c>
      <c r="AY1292" t="s">
        <v>621</v>
      </c>
      <c r="AZ1292" t="s">
        <v>140</v>
      </c>
      <c r="BA1292" t="s">
        <v>470</v>
      </c>
      <c r="BB1292" t="s">
        <v>941</v>
      </c>
      <c r="BC1292">
        <v>39692</v>
      </c>
      <c r="BD1292">
        <v>0</v>
      </c>
      <c r="BE1292">
        <v>0</v>
      </c>
      <c r="BF1292">
        <v>0</v>
      </c>
      <c r="BG1292">
        <v>0</v>
      </c>
      <c r="BH1292">
        <v>0</v>
      </c>
      <c r="BI1292">
        <v>0</v>
      </c>
      <c r="BJ1292">
        <v>0</v>
      </c>
      <c r="BK1292">
        <v>0</v>
      </c>
      <c r="BL1292">
        <v>0</v>
      </c>
      <c r="BM1292">
        <v>0</v>
      </c>
      <c r="BN1292">
        <v>0</v>
      </c>
      <c r="BO1292">
        <v>0</v>
      </c>
      <c r="BP1292">
        <v>0</v>
      </c>
      <c r="BQ1292">
        <v>0</v>
      </c>
      <c r="BR1292">
        <v>0</v>
      </c>
      <c r="BS1292">
        <v>0</v>
      </c>
      <c r="BT1292">
        <v>2716457</v>
      </c>
      <c r="BU1292">
        <v>0</v>
      </c>
      <c r="BV1292">
        <v>0</v>
      </c>
      <c r="BW1292">
        <v>0</v>
      </c>
      <c r="BX1292">
        <v>0</v>
      </c>
      <c r="BY1292">
        <v>0</v>
      </c>
      <c r="BZ1292">
        <v>0</v>
      </c>
      <c r="CA1292">
        <v>0</v>
      </c>
      <c r="CB1292">
        <v>0</v>
      </c>
      <c r="CC1292">
        <v>0</v>
      </c>
      <c r="CD1292">
        <v>2716457</v>
      </c>
      <c r="CE1292">
        <v>2716457</v>
      </c>
      <c r="CF1292">
        <v>2716457</v>
      </c>
      <c r="CG1292">
        <v>0</v>
      </c>
      <c r="CH1292" t="s">
        <v>612</v>
      </c>
      <c r="CI1292" t="s">
        <v>616</v>
      </c>
      <c r="CJ1292" t="s">
        <v>617</v>
      </c>
      <c r="CK1292" t="s">
        <v>617</v>
      </c>
      <c r="CL1292" t="s">
        <v>617</v>
      </c>
      <c r="CM1292" t="s">
        <v>617</v>
      </c>
      <c r="CN1292">
        <v>0</v>
      </c>
    </row>
    <row r="1293" spans="1:92" x14ac:dyDescent="0.25">
      <c r="A1293" t="s">
        <v>7632</v>
      </c>
      <c r="B1293" t="s">
        <v>7632</v>
      </c>
      <c r="C1293">
        <v>19</v>
      </c>
      <c r="D1293" t="s">
        <v>597</v>
      </c>
      <c r="E1293">
        <v>66125</v>
      </c>
      <c r="F1293" t="s">
        <v>6771</v>
      </c>
      <c r="G1293" t="s">
        <v>7633</v>
      </c>
      <c r="H1293" t="s">
        <v>7634</v>
      </c>
      <c r="I1293" t="s">
        <v>630</v>
      </c>
      <c r="J1293">
        <v>10713</v>
      </c>
      <c r="K1293">
        <v>11217</v>
      </c>
      <c r="L1293" t="s">
        <v>7635</v>
      </c>
      <c r="M1293" t="s">
        <v>7636</v>
      </c>
      <c r="N1293" t="s">
        <v>6787</v>
      </c>
      <c r="O1293" t="s">
        <v>7637</v>
      </c>
      <c r="P1293" t="s">
        <v>6789</v>
      </c>
      <c r="Q1293" t="s">
        <v>6790</v>
      </c>
      <c r="R1293" t="s">
        <v>6791</v>
      </c>
      <c r="S1293" t="s">
        <v>6779</v>
      </c>
      <c r="T1293" t="s">
        <v>6780</v>
      </c>
      <c r="U1293" t="s">
        <v>3036</v>
      </c>
      <c r="V1293" t="s">
        <v>1577</v>
      </c>
      <c r="W1293">
        <v>43.773870000000002</v>
      </c>
      <c r="X1293">
        <v>-79.701480000000004</v>
      </c>
      <c r="Y1293" t="s">
        <v>612</v>
      </c>
      <c r="Z1293" t="s">
        <v>612</v>
      </c>
      <c r="AA1293" t="s">
        <v>612</v>
      </c>
      <c r="AB1293" t="s">
        <v>612</v>
      </c>
      <c r="AC1293" t="s">
        <v>612</v>
      </c>
      <c r="AD1293" t="s">
        <v>612</v>
      </c>
      <c r="AE1293" t="s">
        <v>612</v>
      </c>
      <c r="AF1293" t="s">
        <v>612</v>
      </c>
      <c r="AG1293" t="s">
        <v>612</v>
      </c>
      <c r="AH1293" t="s">
        <v>612</v>
      </c>
      <c r="AI1293" t="s">
        <v>612</v>
      </c>
      <c r="AJ1293" t="s">
        <v>612</v>
      </c>
      <c r="AK1293" t="s">
        <v>612</v>
      </c>
      <c r="AL1293" t="s">
        <v>612</v>
      </c>
      <c r="AM1293" t="s">
        <v>612</v>
      </c>
      <c r="AN1293" t="s">
        <v>612</v>
      </c>
      <c r="AO1293" t="s">
        <v>612</v>
      </c>
      <c r="AP1293" t="s">
        <v>612</v>
      </c>
      <c r="AQ1293" t="s">
        <v>612</v>
      </c>
      <c r="AR1293" t="s">
        <v>612</v>
      </c>
      <c r="AS1293" t="s">
        <v>612</v>
      </c>
      <c r="AT1293" t="s">
        <v>613</v>
      </c>
      <c r="AU1293" t="s">
        <v>612</v>
      </c>
      <c r="AV1293" t="s">
        <v>635</v>
      </c>
      <c r="AW1293">
        <v>39691</v>
      </c>
      <c r="AX1293">
        <v>7627325</v>
      </c>
      <c r="AY1293" t="s">
        <v>621</v>
      </c>
      <c r="AZ1293" t="s">
        <v>145</v>
      </c>
      <c r="BA1293" t="s">
        <v>470</v>
      </c>
      <c r="BB1293" t="s">
        <v>975</v>
      </c>
      <c r="BC1293">
        <v>38596</v>
      </c>
      <c r="BD1293">
        <v>0</v>
      </c>
      <c r="BE1293">
        <v>0</v>
      </c>
      <c r="BF1293">
        <v>0</v>
      </c>
      <c r="BG1293">
        <v>0</v>
      </c>
      <c r="BH1293">
        <v>0</v>
      </c>
      <c r="BI1293">
        <v>0</v>
      </c>
      <c r="BJ1293">
        <v>0</v>
      </c>
      <c r="BK1293">
        <v>0</v>
      </c>
      <c r="BL1293">
        <v>0</v>
      </c>
      <c r="BM1293">
        <v>0</v>
      </c>
      <c r="BN1293">
        <v>0</v>
      </c>
      <c r="BO1293">
        <v>0</v>
      </c>
      <c r="BP1293">
        <v>0</v>
      </c>
      <c r="BQ1293">
        <v>0</v>
      </c>
      <c r="BR1293">
        <v>47959</v>
      </c>
      <c r="BS1293">
        <v>47959</v>
      </c>
      <c r="BT1293">
        <v>7579366</v>
      </c>
      <c r="BU1293">
        <v>0</v>
      </c>
      <c r="BV1293">
        <v>0</v>
      </c>
      <c r="BW1293">
        <v>0</v>
      </c>
      <c r="BX1293">
        <v>0</v>
      </c>
      <c r="BY1293">
        <v>0</v>
      </c>
      <c r="BZ1293">
        <v>0</v>
      </c>
      <c r="CA1293">
        <v>0</v>
      </c>
      <c r="CB1293">
        <v>0</v>
      </c>
      <c r="CC1293">
        <v>0</v>
      </c>
      <c r="CD1293">
        <v>7579366</v>
      </c>
      <c r="CE1293">
        <v>7627325</v>
      </c>
      <c r="CF1293">
        <v>7627325</v>
      </c>
      <c r="CG1293">
        <v>0</v>
      </c>
      <c r="CH1293" t="s">
        <v>612</v>
      </c>
      <c r="CI1293" t="s">
        <v>616</v>
      </c>
      <c r="CJ1293" t="s">
        <v>617</v>
      </c>
      <c r="CK1293" t="s">
        <v>617</v>
      </c>
      <c r="CL1293" t="s">
        <v>617</v>
      </c>
      <c r="CM1293" t="s">
        <v>617</v>
      </c>
      <c r="CN1293">
        <v>0</v>
      </c>
    </row>
    <row r="1294" spans="1:92" x14ac:dyDescent="0.25">
      <c r="A1294" t="s">
        <v>7638</v>
      </c>
      <c r="B1294" t="s">
        <v>7638</v>
      </c>
      <c r="C1294">
        <v>19</v>
      </c>
      <c r="D1294" t="s">
        <v>597</v>
      </c>
      <c r="E1294">
        <v>66125</v>
      </c>
      <c r="F1294" t="s">
        <v>6771</v>
      </c>
      <c r="G1294" t="s">
        <v>7633</v>
      </c>
      <c r="H1294" t="s">
        <v>7634</v>
      </c>
      <c r="I1294" t="s">
        <v>630</v>
      </c>
      <c r="J1294">
        <v>10713</v>
      </c>
      <c r="K1294">
        <v>11217</v>
      </c>
      <c r="L1294" t="s">
        <v>7635</v>
      </c>
      <c r="M1294" t="s">
        <v>7636</v>
      </c>
      <c r="N1294" t="s">
        <v>6787</v>
      </c>
      <c r="O1294" t="s">
        <v>7637</v>
      </c>
      <c r="P1294" t="s">
        <v>6789</v>
      </c>
      <c r="Q1294" t="s">
        <v>6790</v>
      </c>
      <c r="R1294" t="s">
        <v>6791</v>
      </c>
      <c r="S1294" t="s">
        <v>6779</v>
      </c>
      <c r="T1294" t="s">
        <v>6780</v>
      </c>
      <c r="U1294" t="s">
        <v>3036</v>
      </c>
      <c r="V1294" t="s">
        <v>1577</v>
      </c>
      <c r="W1294">
        <v>43.773870000000002</v>
      </c>
      <c r="X1294">
        <v>-79.701480000000004</v>
      </c>
      <c r="Y1294" t="s">
        <v>612</v>
      </c>
      <c r="Z1294" t="s">
        <v>612</v>
      </c>
      <c r="AA1294" t="s">
        <v>612</v>
      </c>
      <c r="AB1294" t="s">
        <v>612</v>
      </c>
      <c r="AC1294" t="s">
        <v>612</v>
      </c>
      <c r="AD1294" t="s">
        <v>612</v>
      </c>
      <c r="AE1294" t="s">
        <v>612</v>
      </c>
      <c r="AF1294" t="s">
        <v>612</v>
      </c>
      <c r="AG1294" t="s">
        <v>612</v>
      </c>
      <c r="AH1294" t="s">
        <v>612</v>
      </c>
      <c r="AI1294" t="s">
        <v>612</v>
      </c>
      <c r="AJ1294" t="s">
        <v>612</v>
      </c>
      <c r="AK1294" t="s">
        <v>612</v>
      </c>
      <c r="AL1294" t="s">
        <v>612</v>
      </c>
      <c r="AM1294" t="s">
        <v>612</v>
      </c>
      <c r="AN1294" t="s">
        <v>612</v>
      </c>
      <c r="AO1294" t="s">
        <v>612</v>
      </c>
      <c r="AP1294" t="s">
        <v>612</v>
      </c>
      <c r="AQ1294" t="s">
        <v>612</v>
      </c>
      <c r="AR1294" t="s">
        <v>612</v>
      </c>
      <c r="AS1294" t="s">
        <v>612</v>
      </c>
      <c r="AT1294" t="s">
        <v>613</v>
      </c>
      <c r="AU1294" t="s">
        <v>612</v>
      </c>
      <c r="AV1294" t="s">
        <v>614</v>
      </c>
      <c r="AW1294" t="s">
        <v>612</v>
      </c>
      <c r="AX1294">
        <v>3384095</v>
      </c>
      <c r="AY1294" t="s">
        <v>621</v>
      </c>
      <c r="AZ1294" t="s">
        <v>140</v>
      </c>
      <c r="BA1294" t="s">
        <v>470</v>
      </c>
      <c r="BB1294" t="s">
        <v>977</v>
      </c>
      <c r="BC1294">
        <v>40422</v>
      </c>
      <c r="BD1294">
        <v>0</v>
      </c>
      <c r="BE1294">
        <v>0</v>
      </c>
      <c r="BF1294">
        <v>0</v>
      </c>
      <c r="BG1294">
        <v>0</v>
      </c>
      <c r="BH1294">
        <v>0</v>
      </c>
      <c r="BI1294">
        <v>0</v>
      </c>
      <c r="BJ1294">
        <v>0</v>
      </c>
      <c r="BK1294">
        <v>0</v>
      </c>
      <c r="BL1294">
        <v>0</v>
      </c>
      <c r="BM1294">
        <v>0</v>
      </c>
      <c r="BN1294">
        <v>0</v>
      </c>
      <c r="BO1294">
        <v>0</v>
      </c>
      <c r="BP1294">
        <v>0</v>
      </c>
      <c r="BQ1294">
        <v>0</v>
      </c>
      <c r="BR1294">
        <v>0</v>
      </c>
      <c r="BS1294">
        <v>0</v>
      </c>
      <c r="BT1294">
        <v>3384095</v>
      </c>
      <c r="BU1294">
        <v>0</v>
      </c>
      <c r="BV1294">
        <v>0</v>
      </c>
      <c r="BW1294">
        <v>0</v>
      </c>
      <c r="BX1294">
        <v>0</v>
      </c>
      <c r="BY1294">
        <v>0</v>
      </c>
      <c r="BZ1294">
        <v>0</v>
      </c>
      <c r="CA1294">
        <v>0</v>
      </c>
      <c r="CB1294">
        <v>0</v>
      </c>
      <c r="CC1294">
        <v>0</v>
      </c>
      <c r="CD1294">
        <v>3384095</v>
      </c>
      <c r="CE1294">
        <v>3384095</v>
      </c>
      <c r="CF1294">
        <v>3384095</v>
      </c>
      <c r="CG1294">
        <v>0</v>
      </c>
      <c r="CH1294" t="s">
        <v>612</v>
      </c>
      <c r="CI1294" t="s">
        <v>616</v>
      </c>
      <c r="CJ1294" t="s">
        <v>617</v>
      </c>
      <c r="CK1294" t="s">
        <v>617</v>
      </c>
      <c r="CL1294" t="s">
        <v>617</v>
      </c>
      <c r="CM1294" t="s">
        <v>617</v>
      </c>
      <c r="CN1294">
        <v>0</v>
      </c>
    </row>
    <row r="1295" spans="1:92" x14ac:dyDescent="0.25">
      <c r="A1295" t="s">
        <v>7639</v>
      </c>
      <c r="B1295" t="s">
        <v>7639</v>
      </c>
      <c r="C1295">
        <v>19</v>
      </c>
      <c r="D1295" t="s">
        <v>597</v>
      </c>
      <c r="E1295">
        <v>66125</v>
      </c>
      <c r="F1295" t="s">
        <v>6771</v>
      </c>
      <c r="G1295" t="s">
        <v>5518</v>
      </c>
      <c r="H1295" t="s">
        <v>7640</v>
      </c>
      <c r="I1295" t="s">
        <v>667</v>
      </c>
      <c r="J1295">
        <v>6081</v>
      </c>
      <c r="K1295">
        <v>5818</v>
      </c>
      <c r="L1295" t="s">
        <v>7641</v>
      </c>
      <c r="M1295" t="s">
        <v>7642</v>
      </c>
      <c r="N1295" t="s">
        <v>6774</v>
      </c>
      <c r="O1295" t="s">
        <v>7643</v>
      </c>
      <c r="P1295" t="s">
        <v>6776</v>
      </c>
      <c r="Q1295" t="s">
        <v>6777</v>
      </c>
      <c r="R1295" t="s">
        <v>6778</v>
      </c>
      <c r="S1295" t="s">
        <v>6779</v>
      </c>
      <c r="T1295" t="s">
        <v>6780</v>
      </c>
      <c r="U1295" t="s">
        <v>3036</v>
      </c>
      <c r="V1295" t="s">
        <v>1577</v>
      </c>
      <c r="W1295">
        <v>43.588900000000002</v>
      </c>
      <c r="X1295">
        <v>-79.683160000000001</v>
      </c>
      <c r="Y1295" t="s">
        <v>612</v>
      </c>
      <c r="Z1295" t="s">
        <v>612</v>
      </c>
      <c r="AA1295" t="s">
        <v>612</v>
      </c>
      <c r="AB1295" t="s">
        <v>612</v>
      </c>
      <c r="AC1295" t="s">
        <v>612</v>
      </c>
      <c r="AD1295" t="s">
        <v>612</v>
      </c>
      <c r="AE1295" t="s">
        <v>612</v>
      </c>
      <c r="AF1295" t="s">
        <v>612</v>
      </c>
      <c r="AG1295" t="s">
        <v>612</v>
      </c>
      <c r="AH1295" t="s">
        <v>612</v>
      </c>
      <c r="AI1295" t="s">
        <v>612</v>
      </c>
      <c r="AJ1295" t="s">
        <v>612</v>
      </c>
      <c r="AK1295" t="s">
        <v>612</v>
      </c>
      <c r="AL1295" t="s">
        <v>612</v>
      </c>
      <c r="AM1295" t="s">
        <v>612</v>
      </c>
      <c r="AN1295" t="s">
        <v>612</v>
      </c>
      <c r="AO1295" t="s">
        <v>612</v>
      </c>
      <c r="AP1295" t="s">
        <v>612</v>
      </c>
      <c r="AQ1295" t="s">
        <v>612</v>
      </c>
      <c r="AR1295" t="s">
        <v>612</v>
      </c>
      <c r="AS1295" t="s">
        <v>612</v>
      </c>
      <c r="AT1295" t="s">
        <v>613</v>
      </c>
      <c r="AU1295" t="s">
        <v>612</v>
      </c>
      <c r="AV1295" t="s">
        <v>635</v>
      </c>
      <c r="AW1295">
        <v>39691</v>
      </c>
      <c r="AX1295">
        <v>4925062</v>
      </c>
      <c r="AY1295" t="s">
        <v>621</v>
      </c>
      <c r="AZ1295" t="s">
        <v>140</v>
      </c>
      <c r="BA1295" t="s">
        <v>470</v>
      </c>
      <c r="BB1295" t="s">
        <v>1318</v>
      </c>
      <c r="BC1295">
        <v>37500</v>
      </c>
      <c r="BD1295">
        <v>0</v>
      </c>
      <c r="BE1295">
        <v>0</v>
      </c>
      <c r="BF1295">
        <v>0</v>
      </c>
      <c r="BG1295">
        <v>0</v>
      </c>
      <c r="BH1295">
        <v>0</v>
      </c>
      <c r="BI1295">
        <v>0</v>
      </c>
      <c r="BJ1295">
        <v>0</v>
      </c>
      <c r="BK1295">
        <v>0</v>
      </c>
      <c r="BL1295">
        <v>0</v>
      </c>
      <c r="BM1295">
        <v>0</v>
      </c>
      <c r="BN1295">
        <v>0</v>
      </c>
      <c r="BO1295">
        <v>0</v>
      </c>
      <c r="BP1295">
        <v>0</v>
      </c>
      <c r="BQ1295">
        <v>0</v>
      </c>
      <c r="BR1295">
        <v>0</v>
      </c>
      <c r="BS1295">
        <v>0</v>
      </c>
      <c r="BT1295">
        <v>4925062</v>
      </c>
      <c r="BU1295">
        <v>0</v>
      </c>
      <c r="BV1295">
        <v>0</v>
      </c>
      <c r="BW1295">
        <v>0</v>
      </c>
      <c r="BX1295">
        <v>0</v>
      </c>
      <c r="BY1295">
        <v>0</v>
      </c>
      <c r="BZ1295">
        <v>0</v>
      </c>
      <c r="CA1295">
        <v>0</v>
      </c>
      <c r="CB1295">
        <v>0</v>
      </c>
      <c r="CC1295">
        <v>0</v>
      </c>
      <c r="CD1295">
        <v>4925062</v>
      </c>
      <c r="CE1295">
        <v>4925062</v>
      </c>
      <c r="CF1295">
        <v>4925062</v>
      </c>
      <c r="CG1295">
        <v>0</v>
      </c>
      <c r="CH1295" t="s">
        <v>612</v>
      </c>
      <c r="CI1295" t="s">
        <v>616</v>
      </c>
      <c r="CJ1295" t="s">
        <v>617</v>
      </c>
      <c r="CK1295" t="s">
        <v>617</v>
      </c>
      <c r="CL1295" t="s">
        <v>617</v>
      </c>
      <c r="CM1295" t="s">
        <v>617</v>
      </c>
      <c r="CN1295">
        <v>0</v>
      </c>
    </row>
    <row r="1296" spans="1:92" x14ac:dyDescent="0.25">
      <c r="A1296" t="s">
        <v>7644</v>
      </c>
      <c r="B1296" t="s">
        <v>7644</v>
      </c>
      <c r="C1296">
        <v>19</v>
      </c>
      <c r="D1296" t="s">
        <v>597</v>
      </c>
      <c r="E1296">
        <v>66125</v>
      </c>
      <c r="F1296" t="s">
        <v>6771</v>
      </c>
      <c r="G1296" t="s">
        <v>7645</v>
      </c>
      <c r="H1296" t="s">
        <v>7646</v>
      </c>
      <c r="I1296" t="s">
        <v>630</v>
      </c>
      <c r="J1296">
        <v>1984</v>
      </c>
      <c r="K1296">
        <v>6577</v>
      </c>
      <c r="L1296" t="s">
        <v>7647</v>
      </c>
      <c r="M1296" t="s">
        <v>7648</v>
      </c>
      <c r="N1296" t="s">
        <v>6787</v>
      </c>
      <c r="O1296" t="s">
        <v>7649</v>
      </c>
      <c r="P1296" t="s">
        <v>6789</v>
      </c>
      <c r="Q1296" t="s">
        <v>6790</v>
      </c>
      <c r="R1296" t="s">
        <v>6791</v>
      </c>
      <c r="S1296" t="s">
        <v>6779</v>
      </c>
      <c r="T1296" t="s">
        <v>6780</v>
      </c>
      <c r="U1296" t="s">
        <v>3036</v>
      </c>
      <c r="V1296" t="s">
        <v>1577</v>
      </c>
      <c r="W1296">
        <v>43.67239</v>
      </c>
      <c r="X1296">
        <v>-79.756200000000007</v>
      </c>
      <c r="Y1296" t="s">
        <v>612</v>
      </c>
      <c r="Z1296" t="s">
        <v>612</v>
      </c>
      <c r="AA1296" t="s">
        <v>612</v>
      </c>
      <c r="AB1296" t="s">
        <v>612</v>
      </c>
      <c r="AC1296" t="s">
        <v>612</v>
      </c>
      <c r="AD1296" t="s">
        <v>612</v>
      </c>
      <c r="AE1296" t="s">
        <v>612</v>
      </c>
      <c r="AF1296" t="s">
        <v>612</v>
      </c>
      <c r="AG1296" t="s">
        <v>612</v>
      </c>
      <c r="AH1296" t="s">
        <v>612</v>
      </c>
      <c r="AI1296" t="s">
        <v>612</v>
      </c>
      <c r="AJ1296" t="s">
        <v>612</v>
      </c>
      <c r="AK1296" t="s">
        <v>612</v>
      </c>
      <c r="AL1296" t="s">
        <v>612</v>
      </c>
      <c r="AM1296" t="s">
        <v>612</v>
      </c>
      <c r="AN1296" t="s">
        <v>612</v>
      </c>
      <c r="AO1296" t="s">
        <v>612</v>
      </c>
      <c r="AP1296" t="s">
        <v>612</v>
      </c>
      <c r="AQ1296" t="s">
        <v>612</v>
      </c>
      <c r="AR1296" t="s">
        <v>612</v>
      </c>
      <c r="AS1296" t="s">
        <v>612</v>
      </c>
      <c r="AT1296" t="s">
        <v>613</v>
      </c>
      <c r="AU1296" t="s">
        <v>612</v>
      </c>
      <c r="AV1296" t="s">
        <v>635</v>
      </c>
      <c r="AW1296">
        <v>39691</v>
      </c>
      <c r="AX1296">
        <v>1913289</v>
      </c>
      <c r="AY1296" t="s">
        <v>621</v>
      </c>
      <c r="AZ1296" t="s">
        <v>140</v>
      </c>
      <c r="BA1296" t="s">
        <v>470</v>
      </c>
      <c r="BB1296" t="s">
        <v>2212</v>
      </c>
      <c r="BC1296">
        <v>36404</v>
      </c>
      <c r="BD1296">
        <v>0</v>
      </c>
      <c r="BE1296">
        <v>0</v>
      </c>
      <c r="BF1296">
        <v>0</v>
      </c>
      <c r="BG1296">
        <v>0</v>
      </c>
      <c r="BH1296">
        <v>0</v>
      </c>
      <c r="BI1296">
        <v>0</v>
      </c>
      <c r="BJ1296">
        <v>0</v>
      </c>
      <c r="BK1296">
        <v>0</v>
      </c>
      <c r="BL1296">
        <v>0</v>
      </c>
      <c r="BM1296">
        <v>0</v>
      </c>
      <c r="BN1296">
        <v>0</v>
      </c>
      <c r="BO1296">
        <v>0</v>
      </c>
      <c r="BP1296">
        <v>0</v>
      </c>
      <c r="BQ1296">
        <v>0</v>
      </c>
      <c r="BR1296">
        <v>0</v>
      </c>
      <c r="BS1296">
        <v>0</v>
      </c>
      <c r="BT1296">
        <v>1913289</v>
      </c>
      <c r="BU1296">
        <v>0</v>
      </c>
      <c r="BV1296">
        <v>0</v>
      </c>
      <c r="BW1296">
        <v>0</v>
      </c>
      <c r="BX1296">
        <v>0</v>
      </c>
      <c r="BY1296">
        <v>0</v>
      </c>
      <c r="BZ1296">
        <v>0</v>
      </c>
      <c r="CA1296">
        <v>0</v>
      </c>
      <c r="CB1296">
        <v>0</v>
      </c>
      <c r="CC1296">
        <v>0</v>
      </c>
      <c r="CD1296">
        <v>1913289</v>
      </c>
      <c r="CE1296">
        <v>1913289</v>
      </c>
      <c r="CF1296">
        <v>1913289</v>
      </c>
      <c r="CG1296">
        <v>0</v>
      </c>
      <c r="CH1296" t="s">
        <v>612</v>
      </c>
      <c r="CI1296" t="s">
        <v>616</v>
      </c>
      <c r="CJ1296" t="s">
        <v>617</v>
      </c>
      <c r="CK1296" t="s">
        <v>617</v>
      </c>
      <c r="CL1296" t="s">
        <v>617</v>
      </c>
      <c r="CM1296" t="s">
        <v>617</v>
      </c>
      <c r="CN1296">
        <v>0</v>
      </c>
    </row>
    <row r="1297" spans="1:92" x14ac:dyDescent="0.25">
      <c r="A1297" t="s">
        <v>7650</v>
      </c>
      <c r="B1297" t="s">
        <v>7650</v>
      </c>
      <c r="C1297">
        <v>19</v>
      </c>
      <c r="D1297" t="s">
        <v>597</v>
      </c>
      <c r="E1297">
        <v>66125</v>
      </c>
      <c r="F1297" t="s">
        <v>6771</v>
      </c>
      <c r="G1297" t="s">
        <v>7645</v>
      </c>
      <c r="H1297" t="s">
        <v>7646</v>
      </c>
      <c r="I1297" t="s">
        <v>630</v>
      </c>
      <c r="J1297">
        <v>1984</v>
      </c>
      <c r="K1297">
        <v>6577</v>
      </c>
      <c r="L1297" t="s">
        <v>7647</v>
      </c>
      <c r="M1297" t="s">
        <v>7648</v>
      </c>
      <c r="N1297" t="s">
        <v>6787</v>
      </c>
      <c r="O1297" t="s">
        <v>7649</v>
      </c>
      <c r="P1297" t="s">
        <v>6789</v>
      </c>
      <c r="Q1297" t="s">
        <v>6790</v>
      </c>
      <c r="R1297" t="s">
        <v>6791</v>
      </c>
      <c r="S1297" t="s">
        <v>6779</v>
      </c>
      <c r="T1297" t="s">
        <v>6780</v>
      </c>
      <c r="U1297" t="s">
        <v>3036</v>
      </c>
      <c r="V1297" t="s">
        <v>1577</v>
      </c>
      <c r="W1297">
        <v>43.67239</v>
      </c>
      <c r="X1297">
        <v>-79.756200000000007</v>
      </c>
      <c r="Y1297" t="s">
        <v>612</v>
      </c>
      <c r="Z1297" t="s">
        <v>612</v>
      </c>
      <c r="AA1297" t="s">
        <v>612</v>
      </c>
      <c r="AB1297" t="s">
        <v>612</v>
      </c>
      <c r="AC1297" t="s">
        <v>612</v>
      </c>
      <c r="AD1297" t="s">
        <v>612</v>
      </c>
      <c r="AE1297" t="s">
        <v>612</v>
      </c>
      <c r="AF1297" t="s">
        <v>612</v>
      </c>
      <c r="AG1297" t="s">
        <v>612</v>
      </c>
      <c r="AH1297" t="s">
        <v>612</v>
      </c>
      <c r="AI1297" t="s">
        <v>612</v>
      </c>
      <c r="AJ1297" t="s">
        <v>612</v>
      </c>
      <c r="AK1297" t="s">
        <v>612</v>
      </c>
      <c r="AL1297" t="s">
        <v>612</v>
      </c>
      <c r="AM1297" t="s">
        <v>612</v>
      </c>
      <c r="AN1297" t="s">
        <v>612</v>
      </c>
      <c r="AO1297" t="s">
        <v>612</v>
      </c>
      <c r="AP1297" t="s">
        <v>612</v>
      </c>
      <c r="AQ1297" t="s">
        <v>612</v>
      </c>
      <c r="AR1297" t="s">
        <v>612</v>
      </c>
      <c r="AS1297" t="s">
        <v>612</v>
      </c>
      <c r="AT1297" t="s">
        <v>613</v>
      </c>
      <c r="AU1297" t="s">
        <v>612</v>
      </c>
      <c r="AV1297" t="s">
        <v>635</v>
      </c>
      <c r="AW1297">
        <v>39691</v>
      </c>
      <c r="AX1297">
        <v>6397983</v>
      </c>
      <c r="AY1297" t="s">
        <v>621</v>
      </c>
      <c r="AZ1297" t="s">
        <v>140</v>
      </c>
      <c r="BA1297" t="s">
        <v>470</v>
      </c>
      <c r="BB1297" t="s">
        <v>941</v>
      </c>
      <c r="BC1297">
        <v>39692</v>
      </c>
      <c r="BD1297">
        <v>0</v>
      </c>
      <c r="BE1297">
        <v>0</v>
      </c>
      <c r="BF1297">
        <v>0</v>
      </c>
      <c r="BG1297">
        <v>0</v>
      </c>
      <c r="BH1297">
        <v>0</v>
      </c>
      <c r="BI1297">
        <v>0</v>
      </c>
      <c r="BJ1297">
        <v>0</v>
      </c>
      <c r="BK1297">
        <v>0</v>
      </c>
      <c r="BL1297">
        <v>0</v>
      </c>
      <c r="BM1297">
        <v>0</v>
      </c>
      <c r="BN1297">
        <v>0</v>
      </c>
      <c r="BO1297">
        <v>0</v>
      </c>
      <c r="BP1297">
        <v>0</v>
      </c>
      <c r="BQ1297">
        <v>0</v>
      </c>
      <c r="BR1297">
        <v>0</v>
      </c>
      <c r="BS1297">
        <v>0</v>
      </c>
      <c r="BT1297">
        <v>6397983</v>
      </c>
      <c r="BU1297">
        <v>0</v>
      </c>
      <c r="BV1297">
        <v>0</v>
      </c>
      <c r="BW1297">
        <v>0</v>
      </c>
      <c r="BX1297">
        <v>0</v>
      </c>
      <c r="BY1297">
        <v>0</v>
      </c>
      <c r="BZ1297">
        <v>0</v>
      </c>
      <c r="CA1297">
        <v>0</v>
      </c>
      <c r="CB1297">
        <v>0</v>
      </c>
      <c r="CC1297">
        <v>0</v>
      </c>
      <c r="CD1297">
        <v>6397983</v>
      </c>
      <c r="CE1297">
        <v>6397983</v>
      </c>
      <c r="CF1297">
        <v>6397983</v>
      </c>
      <c r="CG1297">
        <v>0</v>
      </c>
      <c r="CH1297" t="s">
        <v>612</v>
      </c>
      <c r="CI1297" t="s">
        <v>616</v>
      </c>
      <c r="CJ1297" t="s">
        <v>617</v>
      </c>
      <c r="CK1297" t="s">
        <v>617</v>
      </c>
      <c r="CL1297" t="s">
        <v>617</v>
      </c>
      <c r="CM1297" t="s">
        <v>617</v>
      </c>
      <c r="CN1297">
        <v>0</v>
      </c>
    </row>
    <row r="1298" spans="1:92" x14ac:dyDescent="0.25">
      <c r="A1298" t="s">
        <v>7651</v>
      </c>
      <c r="B1298" t="s">
        <v>7651</v>
      </c>
      <c r="C1298">
        <v>19</v>
      </c>
      <c r="D1298" t="s">
        <v>597</v>
      </c>
      <c r="E1298">
        <v>66125</v>
      </c>
      <c r="F1298" t="s">
        <v>6771</v>
      </c>
      <c r="G1298" t="s">
        <v>7652</v>
      </c>
      <c r="H1298" t="s">
        <v>7653</v>
      </c>
      <c r="I1298" t="s">
        <v>630</v>
      </c>
      <c r="J1298">
        <v>1987</v>
      </c>
      <c r="K1298">
        <v>6579</v>
      </c>
      <c r="L1298" t="s">
        <v>7654</v>
      </c>
      <c r="M1298" t="s">
        <v>7655</v>
      </c>
      <c r="N1298" t="s">
        <v>6774</v>
      </c>
      <c r="O1298" t="s">
        <v>7656</v>
      </c>
      <c r="P1298" t="s">
        <v>6776</v>
      </c>
      <c r="Q1298" t="s">
        <v>6777</v>
      </c>
      <c r="R1298" t="s">
        <v>6778</v>
      </c>
      <c r="S1298" t="s">
        <v>6779</v>
      </c>
      <c r="T1298" t="s">
        <v>6780</v>
      </c>
      <c r="U1298" t="s">
        <v>3036</v>
      </c>
      <c r="V1298" t="s">
        <v>1577</v>
      </c>
      <c r="W1298">
        <v>43.715330000000002</v>
      </c>
      <c r="X1298">
        <v>-79.640559999999994</v>
      </c>
      <c r="Y1298" t="s">
        <v>612</v>
      </c>
      <c r="Z1298" t="s">
        <v>612</v>
      </c>
      <c r="AA1298" t="s">
        <v>612</v>
      </c>
      <c r="AB1298" t="s">
        <v>612</v>
      </c>
      <c r="AC1298" t="s">
        <v>612</v>
      </c>
      <c r="AD1298" t="s">
        <v>612</v>
      </c>
      <c r="AE1298" t="s">
        <v>612</v>
      </c>
      <c r="AF1298" t="s">
        <v>612</v>
      </c>
      <c r="AG1298" t="s">
        <v>612</v>
      </c>
      <c r="AH1298" t="s">
        <v>612</v>
      </c>
      <c r="AI1298" t="s">
        <v>612</v>
      </c>
      <c r="AJ1298" t="s">
        <v>612</v>
      </c>
      <c r="AK1298" t="s">
        <v>612</v>
      </c>
      <c r="AL1298" t="s">
        <v>612</v>
      </c>
      <c r="AM1298" t="s">
        <v>612</v>
      </c>
      <c r="AN1298" t="s">
        <v>612</v>
      </c>
      <c r="AO1298" t="s">
        <v>612</v>
      </c>
      <c r="AP1298" t="s">
        <v>612</v>
      </c>
      <c r="AQ1298" t="s">
        <v>612</v>
      </c>
      <c r="AR1298" t="s">
        <v>612</v>
      </c>
      <c r="AS1298" t="s">
        <v>612</v>
      </c>
      <c r="AT1298" t="s">
        <v>613</v>
      </c>
      <c r="AU1298" t="s">
        <v>612</v>
      </c>
      <c r="AV1298" t="s">
        <v>635</v>
      </c>
      <c r="AW1298">
        <v>39691</v>
      </c>
      <c r="AX1298">
        <v>4221506</v>
      </c>
      <c r="AY1298" t="s">
        <v>621</v>
      </c>
      <c r="AZ1298" t="s">
        <v>140</v>
      </c>
      <c r="BA1298" t="s">
        <v>470</v>
      </c>
      <c r="BB1298" t="s">
        <v>824</v>
      </c>
      <c r="BC1298">
        <v>39326</v>
      </c>
      <c r="BD1298">
        <v>0</v>
      </c>
      <c r="BE1298">
        <v>0</v>
      </c>
      <c r="BF1298">
        <v>0</v>
      </c>
      <c r="BG1298">
        <v>0</v>
      </c>
      <c r="BH1298">
        <v>0</v>
      </c>
      <c r="BI1298">
        <v>0</v>
      </c>
      <c r="BJ1298">
        <v>0</v>
      </c>
      <c r="BK1298">
        <v>0</v>
      </c>
      <c r="BL1298">
        <v>0</v>
      </c>
      <c r="BM1298">
        <v>0</v>
      </c>
      <c r="BN1298">
        <v>0</v>
      </c>
      <c r="BO1298">
        <v>0</v>
      </c>
      <c r="BP1298">
        <v>0</v>
      </c>
      <c r="BQ1298">
        <v>0</v>
      </c>
      <c r="BR1298">
        <v>0</v>
      </c>
      <c r="BS1298">
        <v>0</v>
      </c>
      <c r="BT1298">
        <v>4221506</v>
      </c>
      <c r="BU1298">
        <v>0</v>
      </c>
      <c r="BV1298">
        <v>0</v>
      </c>
      <c r="BW1298">
        <v>0</v>
      </c>
      <c r="BX1298">
        <v>0</v>
      </c>
      <c r="BY1298">
        <v>0</v>
      </c>
      <c r="BZ1298">
        <v>0</v>
      </c>
      <c r="CA1298">
        <v>0</v>
      </c>
      <c r="CB1298">
        <v>0</v>
      </c>
      <c r="CC1298">
        <v>0</v>
      </c>
      <c r="CD1298">
        <v>4221506</v>
      </c>
      <c r="CE1298">
        <v>4221506</v>
      </c>
      <c r="CF1298">
        <v>4221506</v>
      </c>
      <c r="CG1298">
        <v>0</v>
      </c>
      <c r="CH1298" t="s">
        <v>612</v>
      </c>
      <c r="CI1298" t="s">
        <v>616</v>
      </c>
      <c r="CJ1298" t="s">
        <v>617</v>
      </c>
      <c r="CK1298" t="s">
        <v>617</v>
      </c>
      <c r="CL1298" t="s">
        <v>617</v>
      </c>
      <c r="CM1298" t="s">
        <v>617</v>
      </c>
      <c r="CN1298">
        <v>0</v>
      </c>
    </row>
    <row r="1299" spans="1:92" x14ac:dyDescent="0.25">
      <c r="A1299" t="s">
        <v>7657</v>
      </c>
      <c r="B1299" t="s">
        <v>7657</v>
      </c>
      <c r="C1299">
        <v>19</v>
      </c>
      <c r="D1299" t="s">
        <v>597</v>
      </c>
      <c r="E1299">
        <v>66125</v>
      </c>
      <c r="F1299" t="s">
        <v>6771</v>
      </c>
      <c r="G1299" t="s">
        <v>7658</v>
      </c>
      <c r="H1299" t="s">
        <v>7659</v>
      </c>
      <c r="I1299" t="s">
        <v>630</v>
      </c>
      <c r="J1299">
        <v>2012</v>
      </c>
      <c r="K1299">
        <v>6597</v>
      </c>
      <c r="L1299" t="s">
        <v>7660</v>
      </c>
      <c r="M1299" t="s">
        <v>7661</v>
      </c>
      <c r="N1299" t="s">
        <v>6787</v>
      </c>
      <c r="O1299" t="s">
        <v>7662</v>
      </c>
      <c r="P1299" t="s">
        <v>6789</v>
      </c>
      <c r="Q1299" t="s">
        <v>6790</v>
      </c>
      <c r="R1299" t="s">
        <v>6791</v>
      </c>
      <c r="S1299" t="s">
        <v>6779</v>
      </c>
      <c r="T1299" t="s">
        <v>6780</v>
      </c>
      <c r="U1299" t="s">
        <v>3036</v>
      </c>
      <c r="V1299" t="s">
        <v>1577</v>
      </c>
      <c r="W1299">
        <v>43.732509999999998</v>
      </c>
      <c r="X1299">
        <v>-79.795280000000005</v>
      </c>
      <c r="Y1299" t="s">
        <v>612</v>
      </c>
      <c r="Z1299" t="s">
        <v>612</v>
      </c>
      <c r="AA1299" t="s">
        <v>612</v>
      </c>
      <c r="AB1299" t="s">
        <v>612</v>
      </c>
      <c r="AC1299" t="s">
        <v>612</v>
      </c>
      <c r="AD1299" t="s">
        <v>612</v>
      </c>
      <c r="AE1299" t="s">
        <v>612</v>
      </c>
      <c r="AF1299" t="s">
        <v>612</v>
      </c>
      <c r="AG1299" t="s">
        <v>612</v>
      </c>
      <c r="AH1299" t="s">
        <v>612</v>
      </c>
      <c r="AI1299" t="s">
        <v>612</v>
      </c>
      <c r="AJ1299" t="s">
        <v>612</v>
      </c>
      <c r="AK1299" t="s">
        <v>612</v>
      </c>
      <c r="AL1299" t="s">
        <v>612</v>
      </c>
      <c r="AM1299" t="s">
        <v>612</v>
      </c>
      <c r="AN1299" t="s">
        <v>612</v>
      </c>
      <c r="AO1299" t="s">
        <v>612</v>
      </c>
      <c r="AP1299" t="s">
        <v>612</v>
      </c>
      <c r="AQ1299" t="s">
        <v>612</v>
      </c>
      <c r="AR1299" t="s">
        <v>612</v>
      </c>
      <c r="AS1299" t="s">
        <v>612</v>
      </c>
      <c r="AT1299" t="s">
        <v>613</v>
      </c>
      <c r="AU1299" t="s">
        <v>612</v>
      </c>
      <c r="AV1299" t="s">
        <v>635</v>
      </c>
      <c r="AW1299">
        <v>39691</v>
      </c>
      <c r="AX1299">
        <v>2778871</v>
      </c>
      <c r="AY1299" t="s">
        <v>621</v>
      </c>
      <c r="AZ1299" t="s">
        <v>140</v>
      </c>
      <c r="BA1299" t="s">
        <v>470</v>
      </c>
      <c r="BB1299" t="s">
        <v>975</v>
      </c>
      <c r="BC1299">
        <v>38596</v>
      </c>
      <c r="BD1299">
        <v>0</v>
      </c>
      <c r="BE1299">
        <v>0</v>
      </c>
      <c r="BF1299">
        <v>0</v>
      </c>
      <c r="BG1299">
        <v>0</v>
      </c>
      <c r="BH1299">
        <v>0</v>
      </c>
      <c r="BI1299">
        <v>0</v>
      </c>
      <c r="BJ1299">
        <v>0</v>
      </c>
      <c r="BK1299">
        <v>0</v>
      </c>
      <c r="BL1299">
        <v>0</v>
      </c>
      <c r="BM1299">
        <v>0</v>
      </c>
      <c r="BN1299">
        <v>0</v>
      </c>
      <c r="BO1299">
        <v>0</v>
      </c>
      <c r="BP1299">
        <v>0</v>
      </c>
      <c r="BQ1299">
        <v>0</v>
      </c>
      <c r="BR1299">
        <v>0</v>
      </c>
      <c r="BS1299">
        <v>0</v>
      </c>
      <c r="BT1299">
        <v>2778871</v>
      </c>
      <c r="BU1299">
        <v>0</v>
      </c>
      <c r="BV1299">
        <v>0</v>
      </c>
      <c r="BW1299">
        <v>0</v>
      </c>
      <c r="BX1299">
        <v>0</v>
      </c>
      <c r="BY1299">
        <v>0</v>
      </c>
      <c r="BZ1299">
        <v>0</v>
      </c>
      <c r="CA1299">
        <v>0</v>
      </c>
      <c r="CB1299">
        <v>0</v>
      </c>
      <c r="CC1299">
        <v>0</v>
      </c>
      <c r="CD1299">
        <v>2778871</v>
      </c>
      <c r="CE1299">
        <v>2778871</v>
      </c>
      <c r="CF1299">
        <v>2778871</v>
      </c>
      <c r="CG1299">
        <v>0</v>
      </c>
      <c r="CH1299" t="s">
        <v>612</v>
      </c>
      <c r="CI1299" t="s">
        <v>616</v>
      </c>
      <c r="CJ1299" t="s">
        <v>617</v>
      </c>
      <c r="CK1299" t="s">
        <v>617</v>
      </c>
      <c r="CL1299" t="s">
        <v>617</v>
      </c>
      <c r="CM1299" t="s">
        <v>617</v>
      </c>
      <c r="CN1299">
        <v>0</v>
      </c>
    </row>
    <row r="1300" spans="1:92" x14ac:dyDescent="0.25">
      <c r="A1300" t="s">
        <v>7663</v>
      </c>
      <c r="B1300" t="s">
        <v>7663</v>
      </c>
      <c r="C1300">
        <v>19</v>
      </c>
      <c r="D1300" t="s">
        <v>597</v>
      </c>
      <c r="E1300">
        <v>66125</v>
      </c>
      <c r="F1300" t="s">
        <v>6771</v>
      </c>
      <c r="G1300" t="s">
        <v>7664</v>
      </c>
      <c r="H1300" t="s">
        <v>7665</v>
      </c>
      <c r="I1300" t="s">
        <v>630</v>
      </c>
      <c r="J1300">
        <v>2007</v>
      </c>
      <c r="K1300">
        <v>6595</v>
      </c>
      <c r="L1300" t="s">
        <v>7666</v>
      </c>
      <c r="M1300" t="s">
        <v>7667</v>
      </c>
      <c r="N1300" t="s">
        <v>6787</v>
      </c>
      <c r="O1300" t="s">
        <v>7668</v>
      </c>
      <c r="P1300" t="s">
        <v>6789</v>
      </c>
      <c r="Q1300" t="s">
        <v>6790</v>
      </c>
      <c r="R1300" t="s">
        <v>6791</v>
      </c>
      <c r="S1300" t="s">
        <v>6779</v>
      </c>
      <c r="T1300" t="s">
        <v>6780</v>
      </c>
      <c r="U1300" t="s">
        <v>3036</v>
      </c>
      <c r="V1300" t="s">
        <v>1577</v>
      </c>
      <c r="W1300">
        <v>43.763919999999999</v>
      </c>
      <c r="X1300">
        <v>-79.735150000000004</v>
      </c>
      <c r="Y1300" t="s">
        <v>612</v>
      </c>
      <c r="Z1300" t="s">
        <v>612</v>
      </c>
      <c r="AA1300" t="s">
        <v>612</v>
      </c>
      <c r="AB1300" t="s">
        <v>612</v>
      </c>
      <c r="AC1300" t="s">
        <v>612</v>
      </c>
      <c r="AD1300" t="s">
        <v>612</v>
      </c>
      <c r="AE1300" t="s">
        <v>612</v>
      </c>
      <c r="AF1300" t="s">
        <v>612</v>
      </c>
      <c r="AG1300" t="s">
        <v>612</v>
      </c>
      <c r="AH1300" t="s">
        <v>612</v>
      </c>
      <c r="AI1300" t="s">
        <v>612</v>
      </c>
      <c r="AJ1300" t="s">
        <v>612</v>
      </c>
      <c r="AK1300" t="s">
        <v>612</v>
      </c>
      <c r="AL1300" t="s">
        <v>612</v>
      </c>
      <c r="AM1300" t="s">
        <v>612</v>
      </c>
      <c r="AN1300" t="s">
        <v>612</v>
      </c>
      <c r="AO1300" t="s">
        <v>612</v>
      </c>
      <c r="AP1300" t="s">
        <v>612</v>
      </c>
      <c r="AQ1300" t="s">
        <v>612</v>
      </c>
      <c r="AR1300" t="s">
        <v>612</v>
      </c>
      <c r="AS1300" t="s">
        <v>612</v>
      </c>
      <c r="AT1300" t="s">
        <v>613</v>
      </c>
      <c r="AU1300" t="s">
        <v>612</v>
      </c>
      <c r="AV1300" t="s">
        <v>635</v>
      </c>
      <c r="AW1300">
        <v>39691</v>
      </c>
      <c r="AX1300">
        <v>1249996</v>
      </c>
      <c r="AY1300" t="s">
        <v>621</v>
      </c>
      <c r="AZ1300" t="s">
        <v>140</v>
      </c>
      <c r="BA1300" t="s">
        <v>470</v>
      </c>
      <c r="BB1300" t="s">
        <v>941</v>
      </c>
      <c r="BC1300">
        <v>39692</v>
      </c>
      <c r="BD1300">
        <v>0</v>
      </c>
      <c r="BE1300">
        <v>0</v>
      </c>
      <c r="BF1300">
        <v>0</v>
      </c>
      <c r="BG1300">
        <v>0</v>
      </c>
      <c r="BH1300">
        <v>0</v>
      </c>
      <c r="BI1300">
        <v>0</v>
      </c>
      <c r="BJ1300">
        <v>0</v>
      </c>
      <c r="BK1300">
        <v>0</v>
      </c>
      <c r="BL1300">
        <v>0</v>
      </c>
      <c r="BM1300">
        <v>0</v>
      </c>
      <c r="BN1300">
        <v>0</v>
      </c>
      <c r="BO1300">
        <v>0</v>
      </c>
      <c r="BP1300">
        <v>0</v>
      </c>
      <c r="BQ1300">
        <v>0</v>
      </c>
      <c r="BR1300">
        <v>0</v>
      </c>
      <c r="BS1300">
        <v>0</v>
      </c>
      <c r="BT1300">
        <v>1249996</v>
      </c>
      <c r="BU1300">
        <v>0</v>
      </c>
      <c r="BV1300">
        <v>0</v>
      </c>
      <c r="BW1300">
        <v>0</v>
      </c>
      <c r="BX1300">
        <v>0</v>
      </c>
      <c r="BY1300">
        <v>0</v>
      </c>
      <c r="BZ1300">
        <v>0</v>
      </c>
      <c r="CA1300">
        <v>0</v>
      </c>
      <c r="CB1300">
        <v>0</v>
      </c>
      <c r="CC1300">
        <v>0</v>
      </c>
      <c r="CD1300">
        <v>1249996</v>
      </c>
      <c r="CE1300">
        <v>1249996</v>
      </c>
      <c r="CF1300">
        <v>1249996</v>
      </c>
      <c r="CG1300">
        <v>0</v>
      </c>
      <c r="CH1300" t="s">
        <v>612</v>
      </c>
      <c r="CI1300" t="s">
        <v>616</v>
      </c>
      <c r="CJ1300" t="s">
        <v>617</v>
      </c>
      <c r="CK1300" t="s">
        <v>617</v>
      </c>
      <c r="CL1300" t="s">
        <v>617</v>
      </c>
      <c r="CM1300" t="s">
        <v>617</v>
      </c>
      <c r="CN1300">
        <v>0</v>
      </c>
    </row>
    <row r="1301" spans="1:92" x14ac:dyDescent="0.25">
      <c r="A1301" t="s">
        <v>7669</v>
      </c>
      <c r="B1301" t="s">
        <v>7669</v>
      </c>
      <c r="C1301">
        <v>19</v>
      </c>
      <c r="D1301" t="s">
        <v>597</v>
      </c>
      <c r="E1301">
        <v>66125</v>
      </c>
      <c r="F1301" t="s">
        <v>6771</v>
      </c>
      <c r="G1301" t="s">
        <v>7670</v>
      </c>
      <c r="H1301" t="s">
        <v>7671</v>
      </c>
      <c r="I1301" t="s">
        <v>630</v>
      </c>
      <c r="J1301">
        <v>10596</v>
      </c>
      <c r="K1301">
        <v>11205</v>
      </c>
      <c r="L1301" t="s">
        <v>7672</v>
      </c>
      <c r="M1301" t="s">
        <v>7673</v>
      </c>
      <c r="N1301" t="s">
        <v>6787</v>
      </c>
      <c r="O1301" t="s">
        <v>7674</v>
      </c>
      <c r="P1301" t="s">
        <v>6789</v>
      </c>
      <c r="Q1301" t="s">
        <v>6790</v>
      </c>
      <c r="R1301" t="s">
        <v>6791</v>
      </c>
      <c r="S1301" t="s">
        <v>6779</v>
      </c>
      <c r="T1301" t="s">
        <v>6780</v>
      </c>
      <c r="U1301" t="s">
        <v>3036</v>
      </c>
      <c r="V1301" t="s">
        <v>1577</v>
      </c>
      <c r="W1301">
        <v>43.640459999999997</v>
      </c>
      <c r="X1301">
        <v>-79.755690000000001</v>
      </c>
      <c r="Y1301" t="s">
        <v>612</v>
      </c>
      <c r="Z1301" t="s">
        <v>612</v>
      </c>
      <c r="AA1301" t="s">
        <v>612</v>
      </c>
      <c r="AB1301" t="s">
        <v>612</v>
      </c>
      <c r="AC1301" t="s">
        <v>612</v>
      </c>
      <c r="AD1301" t="s">
        <v>612</v>
      </c>
      <c r="AE1301" t="s">
        <v>612</v>
      </c>
      <c r="AF1301" t="s">
        <v>612</v>
      </c>
      <c r="AG1301" t="s">
        <v>612</v>
      </c>
      <c r="AH1301" t="s">
        <v>612</v>
      </c>
      <c r="AI1301" t="s">
        <v>612</v>
      </c>
      <c r="AJ1301" t="s">
        <v>612</v>
      </c>
      <c r="AK1301" t="s">
        <v>612</v>
      </c>
      <c r="AL1301" t="s">
        <v>612</v>
      </c>
      <c r="AM1301" t="s">
        <v>612</v>
      </c>
      <c r="AN1301" t="s">
        <v>612</v>
      </c>
      <c r="AO1301" t="s">
        <v>612</v>
      </c>
      <c r="AP1301" t="s">
        <v>612</v>
      </c>
      <c r="AQ1301" t="s">
        <v>612</v>
      </c>
      <c r="AR1301" t="s">
        <v>612</v>
      </c>
      <c r="AS1301" t="s">
        <v>612</v>
      </c>
      <c r="AT1301" t="s">
        <v>613</v>
      </c>
      <c r="AU1301" t="s">
        <v>612</v>
      </c>
      <c r="AV1301" t="s">
        <v>635</v>
      </c>
      <c r="AW1301">
        <v>39691</v>
      </c>
      <c r="AX1301">
        <v>9110154</v>
      </c>
      <c r="AY1301" t="s">
        <v>621</v>
      </c>
      <c r="AZ1301" t="s">
        <v>145</v>
      </c>
      <c r="BA1301" t="s">
        <v>470</v>
      </c>
      <c r="BB1301" t="s">
        <v>975</v>
      </c>
      <c r="BC1301">
        <v>38596</v>
      </c>
      <c r="BD1301">
        <v>0</v>
      </c>
      <c r="BE1301">
        <v>0</v>
      </c>
      <c r="BF1301">
        <v>0</v>
      </c>
      <c r="BG1301">
        <v>0</v>
      </c>
      <c r="BH1301">
        <v>0</v>
      </c>
      <c r="BI1301">
        <v>0</v>
      </c>
      <c r="BJ1301">
        <v>0</v>
      </c>
      <c r="BK1301">
        <v>0</v>
      </c>
      <c r="BL1301">
        <v>0</v>
      </c>
      <c r="BM1301">
        <v>0</v>
      </c>
      <c r="BN1301">
        <v>0</v>
      </c>
      <c r="BO1301">
        <v>0</v>
      </c>
      <c r="BP1301">
        <v>0</v>
      </c>
      <c r="BQ1301">
        <v>0</v>
      </c>
      <c r="BR1301">
        <v>60004</v>
      </c>
      <c r="BS1301">
        <v>60004</v>
      </c>
      <c r="BT1301">
        <v>9050150</v>
      </c>
      <c r="BU1301">
        <v>0</v>
      </c>
      <c r="BV1301">
        <v>0</v>
      </c>
      <c r="BW1301">
        <v>0</v>
      </c>
      <c r="BX1301">
        <v>0</v>
      </c>
      <c r="BY1301">
        <v>0</v>
      </c>
      <c r="BZ1301">
        <v>0</v>
      </c>
      <c r="CA1301">
        <v>0</v>
      </c>
      <c r="CB1301">
        <v>0</v>
      </c>
      <c r="CC1301">
        <v>0</v>
      </c>
      <c r="CD1301">
        <v>9050150</v>
      </c>
      <c r="CE1301">
        <v>9110154</v>
      </c>
      <c r="CF1301">
        <v>9110154</v>
      </c>
      <c r="CG1301">
        <v>0</v>
      </c>
      <c r="CH1301" t="s">
        <v>612</v>
      </c>
      <c r="CI1301" t="s">
        <v>616</v>
      </c>
      <c r="CJ1301" t="s">
        <v>617</v>
      </c>
      <c r="CK1301" t="s">
        <v>617</v>
      </c>
      <c r="CL1301" t="s">
        <v>617</v>
      </c>
      <c r="CM1301" t="s">
        <v>617</v>
      </c>
      <c r="CN1301">
        <v>0</v>
      </c>
    </row>
    <row r="1302" spans="1:92" x14ac:dyDescent="0.25">
      <c r="A1302" t="s">
        <v>7675</v>
      </c>
      <c r="B1302" t="s">
        <v>7675</v>
      </c>
      <c r="C1302">
        <v>19</v>
      </c>
      <c r="D1302" t="s">
        <v>597</v>
      </c>
      <c r="E1302">
        <v>66125</v>
      </c>
      <c r="F1302" t="s">
        <v>6771</v>
      </c>
      <c r="G1302" t="s">
        <v>7676</v>
      </c>
      <c r="H1302" t="s">
        <v>7677</v>
      </c>
      <c r="I1302" t="s">
        <v>630</v>
      </c>
      <c r="J1302">
        <v>24225</v>
      </c>
      <c r="K1302">
        <v>19217</v>
      </c>
      <c r="L1302" t="s">
        <v>7678</v>
      </c>
      <c r="M1302" t="s">
        <v>7679</v>
      </c>
      <c r="N1302" t="s">
        <v>6787</v>
      </c>
      <c r="O1302" t="s">
        <v>7680</v>
      </c>
      <c r="P1302" t="s">
        <v>6789</v>
      </c>
      <c r="Q1302" t="s">
        <v>6790</v>
      </c>
      <c r="R1302" t="s">
        <v>6791</v>
      </c>
      <c r="S1302" t="s">
        <v>6779</v>
      </c>
      <c r="T1302" t="s">
        <v>6780</v>
      </c>
      <c r="U1302" t="s">
        <v>3036</v>
      </c>
      <c r="V1302" t="s">
        <v>1577</v>
      </c>
      <c r="W1302">
        <v>43.750500000000002</v>
      </c>
      <c r="X1302">
        <v>-79.784189999999995</v>
      </c>
      <c r="Y1302">
        <v>41298</v>
      </c>
      <c r="Z1302" t="s">
        <v>662</v>
      </c>
      <c r="AA1302" t="s">
        <v>662</v>
      </c>
      <c r="AB1302" t="s">
        <v>612</v>
      </c>
      <c r="AC1302" t="s">
        <v>612</v>
      </c>
      <c r="AD1302" t="s">
        <v>612</v>
      </c>
      <c r="AE1302">
        <v>41298</v>
      </c>
      <c r="AF1302" t="s">
        <v>662</v>
      </c>
      <c r="AG1302" t="s">
        <v>662</v>
      </c>
      <c r="AH1302" t="s">
        <v>612</v>
      </c>
      <c r="AI1302" t="s">
        <v>612</v>
      </c>
      <c r="AJ1302" t="s">
        <v>612</v>
      </c>
      <c r="AK1302" t="s">
        <v>612</v>
      </c>
      <c r="AL1302" t="s">
        <v>612</v>
      </c>
      <c r="AM1302" t="s">
        <v>612</v>
      </c>
      <c r="AN1302" t="s">
        <v>612</v>
      </c>
      <c r="AO1302" t="s">
        <v>612</v>
      </c>
      <c r="AP1302" t="s">
        <v>612</v>
      </c>
      <c r="AQ1302">
        <v>850</v>
      </c>
      <c r="AR1302" t="s">
        <v>612</v>
      </c>
      <c r="AS1302" t="s">
        <v>612</v>
      </c>
      <c r="AT1302" t="s">
        <v>613</v>
      </c>
      <c r="AU1302" t="s">
        <v>612</v>
      </c>
      <c r="AV1302" t="s">
        <v>635</v>
      </c>
      <c r="AW1302">
        <v>44621</v>
      </c>
      <c r="AX1302">
        <v>14562669</v>
      </c>
      <c r="AY1302" t="s">
        <v>621</v>
      </c>
      <c r="AZ1302" t="s">
        <v>145</v>
      </c>
      <c r="BA1302" t="s">
        <v>460</v>
      </c>
      <c r="BB1302" t="s">
        <v>700</v>
      </c>
      <c r="BC1302">
        <v>42009</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1863788</v>
      </c>
      <c r="BW1302">
        <v>0</v>
      </c>
      <c r="BX1302">
        <v>12555827</v>
      </c>
      <c r="BY1302">
        <v>0</v>
      </c>
      <c r="BZ1302">
        <v>0</v>
      </c>
      <c r="CA1302">
        <v>0</v>
      </c>
      <c r="CB1302">
        <v>0</v>
      </c>
      <c r="CC1302">
        <v>0</v>
      </c>
      <c r="CD1302">
        <v>14419615</v>
      </c>
      <c r="CE1302">
        <v>14419615</v>
      </c>
      <c r="CF1302">
        <v>14562669</v>
      </c>
      <c r="CG1302">
        <v>143054</v>
      </c>
      <c r="CH1302" t="s">
        <v>612</v>
      </c>
      <c r="CI1302" t="s">
        <v>616</v>
      </c>
      <c r="CJ1302" t="s">
        <v>702</v>
      </c>
      <c r="CK1302" t="s">
        <v>703</v>
      </c>
      <c r="CL1302" t="s">
        <v>617</v>
      </c>
      <c r="CM1302" t="s">
        <v>617</v>
      </c>
      <c r="CN1302">
        <v>12555827</v>
      </c>
    </row>
    <row r="1303" spans="1:92" x14ac:dyDescent="0.25">
      <c r="A1303" t="s">
        <v>7681</v>
      </c>
      <c r="B1303" t="s">
        <v>7681</v>
      </c>
      <c r="C1303">
        <v>19</v>
      </c>
      <c r="D1303" t="s">
        <v>597</v>
      </c>
      <c r="E1303">
        <v>66125</v>
      </c>
      <c r="F1303" t="s">
        <v>6771</v>
      </c>
      <c r="G1303" t="s">
        <v>7682</v>
      </c>
      <c r="H1303" t="s">
        <v>7683</v>
      </c>
      <c r="I1303" t="s">
        <v>630</v>
      </c>
      <c r="J1303">
        <v>10645</v>
      </c>
      <c r="K1303">
        <v>11218</v>
      </c>
      <c r="L1303" t="s">
        <v>7684</v>
      </c>
      <c r="M1303" t="s">
        <v>7685</v>
      </c>
      <c r="N1303" t="s">
        <v>6787</v>
      </c>
      <c r="O1303" t="s">
        <v>7686</v>
      </c>
      <c r="P1303" t="s">
        <v>6789</v>
      </c>
      <c r="Q1303" t="s">
        <v>6790</v>
      </c>
      <c r="R1303" t="s">
        <v>6791</v>
      </c>
      <c r="S1303" t="s">
        <v>6779</v>
      </c>
      <c r="T1303" t="s">
        <v>6780</v>
      </c>
      <c r="U1303" t="s">
        <v>3036</v>
      </c>
      <c r="V1303" t="s">
        <v>1577</v>
      </c>
      <c r="W1303">
        <v>43.706949999999999</v>
      </c>
      <c r="X1303">
        <v>-79.819119999999998</v>
      </c>
      <c r="Y1303" t="s">
        <v>612</v>
      </c>
      <c r="Z1303" t="s">
        <v>612</v>
      </c>
      <c r="AA1303" t="s">
        <v>612</v>
      </c>
      <c r="AB1303" t="s">
        <v>612</v>
      </c>
      <c r="AC1303" t="s">
        <v>612</v>
      </c>
      <c r="AD1303" t="s">
        <v>612</v>
      </c>
      <c r="AE1303" t="s">
        <v>612</v>
      </c>
      <c r="AF1303" t="s">
        <v>612</v>
      </c>
      <c r="AG1303" t="s">
        <v>612</v>
      </c>
      <c r="AH1303" t="s">
        <v>612</v>
      </c>
      <c r="AI1303" t="s">
        <v>612</v>
      </c>
      <c r="AJ1303" t="s">
        <v>612</v>
      </c>
      <c r="AK1303" t="s">
        <v>612</v>
      </c>
      <c r="AL1303" t="s">
        <v>612</v>
      </c>
      <c r="AM1303" t="s">
        <v>612</v>
      </c>
      <c r="AN1303" t="s">
        <v>612</v>
      </c>
      <c r="AO1303" t="s">
        <v>612</v>
      </c>
      <c r="AP1303" t="s">
        <v>612</v>
      </c>
      <c r="AQ1303" t="s">
        <v>612</v>
      </c>
      <c r="AR1303" t="s">
        <v>612</v>
      </c>
      <c r="AS1303" t="s">
        <v>612</v>
      </c>
      <c r="AT1303" t="s">
        <v>613</v>
      </c>
      <c r="AU1303" t="s">
        <v>612</v>
      </c>
      <c r="AV1303" t="s">
        <v>635</v>
      </c>
      <c r="AW1303">
        <v>39691</v>
      </c>
      <c r="AX1303">
        <v>8079487</v>
      </c>
      <c r="AY1303" t="s">
        <v>621</v>
      </c>
      <c r="AZ1303" t="s">
        <v>145</v>
      </c>
      <c r="BA1303" t="s">
        <v>470</v>
      </c>
      <c r="BB1303" t="s">
        <v>975</v>
      </c>
      <c r="BC1303">
        <v>38596</v>
      </c>
      <c r="BD1303">
        <v>0</v>
      </c>
      <c r="BE1303">
        <v>0</v>
      </c>
      <c r="BF1303">
        <v>0</v>
      </c>
      <c r="BG1303">
        <v>0</v>
      </c>
      <c r="BH1303">
        <v>0</v>
      </c>
      <c r="BI1303">
        <v>0</v>
      </c>
      <c r="BJ1303">
        <v>0</v>
      </c>
      <c r="BK1303">
        <v>0</v>
      </c>
      <c r="BL1303">
        <v>0</v>
      </c>
      <c r="BM1303">
        <v>0</v>
      </c>
      <c r="BN1303">
        <v>0</v>
      </c>
      <c r="BO1303">
        <v>0</v>
      </c>
      <c r="BP1303">
        <v>0</v>
      </c>
      <c r="BQ1303">
        <v>0</v>
      </c>
      <c r="BR1303">
        <v>211358</v>
      </c>
      <c r="BS1303">
        <v>211358</v>
      </c>
      <c r="BT1303">
        <v>7868129</v>
      </c>
      <c r="BU1303">
        <v>0</v>
      </c>
      <c r="BV1303">
        <v>0</v>
      </c>
      <c r="BW1303">
        <v>0</v>
      </c>
      <c r="BX1303">
        <v>0</v>
      </c>
      <c r="BY1303">
        <v>0</v>
      </c>
      <c r="BZ1303">
        <v>0</v>
      </c>
      <c r="CA1303">
        <v>0</v>
      </c>
      <c r="CB1303">
        <v>0</v>
      </c>
      <c r="CC1303">
        <v>0</v>
      </c>
      <c r="CD1303">
        <v>7868129</v>
      </c>
      <c r="CE1303">
        <v>8079487</v>
      </c>
      <c r="CF1303">
        <v>8079487</v>
      </c>
      <c r="CG1303">
        <v>0</v>
      </c>
      <c r="CH1303" t="s">
        <v>612</v>
      </c>
      <c r="CI1303" t="s">
        <v>616</v>
      </c>
      <c r="CJ1303" t="s">
        <v>617</v>
      </c>
      <c r="CK1303" t="s">
        <v>617</v>
      </c>
      <c r="CL1303" t="s">
        <v>617</v>
      </c>
      <c r="CM1303" t="s">
        <v>617</v>
      </c>
      <c r="CN1303">
        <v>0</v>
      </c>
    </row>
    <row r="1304" spans="1:92" x14ac:dyDescent="0.25">
      <c r="A1304" t="s">
        <v>7687</v>
      </c>
      <c r="B1304" t="s">
        <v>7687</v>
      </c>
      <c r="C1304">
        <v>19</v>
      </c>
      <c r="D1304" t="s">
        <v>597</v>
      </c>
      <c r="E1304">
        <v>66125</v>
      </c>
      <c r="F1304" t="s">
        <v>6771</v>
      </c>
      <c r="G1304" t="s">
        <v>7682</v>
      </c>
      <c r="H1304" t="s">
        <v>7683</v>
      </c>
      <c r="I1304" t="s">
        <v>630</v>
      </c>
      <c r="J1304">
        <v>10645</v>
      </c>
      <c r="K1304">
        <v>11218</v>
      </c>
      <c r="L1304" t="s">
        <v>7684</v>
      </c>
      <c r="M1304" t="s">
        <v>7685</v>
      </c>
      <c r="N1304" t="s">
        <v>6787</v>
      </c>
      <c r="O1304" t="s">
        <v>7686</v>
      </c>
      <c r="P1304" t="s">
        <v>6789</v>
      </c>
      <c r="Q1304" t="s">
        <v>6790</v>
      </c>
      <c r="R1304" t="s">
        <v>6791</v>
      </c>
      <c r="S1304" t="s">
        <v>6779</v>
      </c>
      <c r="T1304" t="s">
        <v>6780</v>
      </c>
      <c r="U1304" t="s">
        <v>3036</v>
      </c>
      <c r="V1304" t="s">
        <v>1577</v>
      </c>
      <c r="W1304">
        <v>43.706949999999999</v>
      </c>
      <c r="X1304">
        <v>-79.819119999999998</v>
      </c>
      <c r="Y1304" t="s">
        <v>752</v>
      </c>
      <c r="Z1304" t="s">
        <v>752</v>
      </c>
      <c r="AA1304" t="s">
        <v>752</v>
      </c>
      <c r="AB1304" t="s">
        <v>612</v>
      </c>
      <c r="AC1304" t="s">
        <v>612</v>
      </c>
      <c r="AD1304" t="s">
        <v>612</v>
      </c>
      <c r="AE1304" t="s">
        <v>752</v>
      </c>
      <c r="AF1304" t="s">
        <v>752</v>
      </c>
      <c r="AG1304" t="s">
        <v>752</v>
      </c>
      <c r="AH1304" t="s">
        <v>612</v>
      </c>
      <c r="AI1304" t="s">
        <v>612</v>
      </c>
      <c r="AJ1304" t="s">
        <v>612</v>
      </c>
      <c r="AK1304" t="s">
        <v>612</v>
      </c>
      <c r="AL1304" t="s">
        <v>612</v>
      </c>
      <c r="AM1304" t="s">
        <v>612</v>
      </c>
      <c r="AN1304" t="s">
        <v>612</v>
      </c>
      <c r="AO1304" t="s">
        <v>612</v>
      </c>
      <c r="AP1304" t="s">
        <v>612</v>
      </c>
      <c r="AQ1304">
        <v>230</v>
      </c>
      <c r="AR1304" t="s">
        <v>612</v>
      </c>
      <c r="AS1304" t="s">
        <v>612</v>
      </c>
      <c r="AT1304" t="s">
        <v>613</v>
      </c>
      <c r="AU1304" t="s">
        <v>612</v>
      </c>
      <c r="AV1304" t="s">
        <v>635</v>
      </c>
      <c r="AW1304">
        <v>43509</v>
      </c>
      <c r="AX1304">
        <v>3677609</v>
      </c>
      <c r="AY1304" t="s">
        <v>621</v>
      </c>
      <c r="AZ1304" t="s">
        <v>140</v>
      </c>
      <c r="BA1304" t="s">
        <v>470</v>
      </c>
      <c r="BB1304" t="s">
        <v>626</v>
      </c>
      <c r="BC1304">
        <v>40057</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3677609</v>
      </c>
      <c r="BY1304">
        <v>0</v>
      </c>
      <c r="BZ1304">
        <v>0</v>
      </c>
      <c r="CA1304">
        <v>0</v>
      </c>
      <c r="CB1304">
        <v>0</v>
      </c>
      <c r="CC1304">
        <v>0</v>
      </c>
      <c r="CD1304">
        <v>3677609</v>
      </c>
      <c r="CE1304">
        <v>3677609</v>
      </c>
      <c r="CF1304">
        <v>3677609</v>
      </c>
      <c r="CG1304">
        <v>0</v>
      </c>
      <c r="CH1304" t="s">
        <v>612</v>
      </c>
      <c r="CI1304" t="s">
        <v>616</v>
      </c>
      <c r="CJ1304" t="s">
        <v>753</v>
      </c>
      <c r="CK1304" t="s">
        <v>754</v>
      </c>
      <c r="CL1304" t="s">
        <v>617</v>
      </c>
      <c r="CM1304" t="s">
        <v>617</v>
      </c>
      <c r="CN1304">
        <v>3677609</v>
      </c>
    </row>
    <row r="1305" spans="1:92" x14ac:dyDescent="0.25">
      <c r="A1305" t="s">
        <v>7688</v>
      </c>
      <c r="B1305" t="s">
        <v>7688</v>
      </c>
      <c r="C1305">
        <v>19</v>
      </c>
      <c r="D1305" t="s">
        <v>597</v>
      </c>
      <c r="E1305">
        <v>66125</v>
      </c>
      <c r="F1305" t="s">
        <v>6771</v>
      </c>
      <c r="G1305" t="s">
        <v>7689</v>
      </c>
      <c r="H1305" t="s">
        <v>7690</v>
      </c>
      <c r="I1305" t="s">
        <v>630</v>
      </c>
      <c r="J1305">
        <v>10622</v>
      </c>
      <c r="K1305">
        <v>11206</v>
      </c>
      <c r="L1305" t="s">
        <v>7691</v>
      </c>
      <c r="M1305" t="s">
        <v>7692</v>
      </c>
      <c r="N1305" t="s">
        <v>6787</v>
      </c>
      <c r="O1305" t="s">
        <v>7693</v>
      </c>
      <c r="P1305" t="s">
        <v>6789</v>
      </c>
      <c r="Q1305" t="s">
        <v>6790</v>
      </c>
      <c r="R1305" t="s">
        <v>6791</v>
      </c>
      <c r="S1305" t="s">
        <v>6779</v>
      </c>
      <c r="T1305" t="s">
        <v>6780</v>
      </c>
      <c r="U1305" t="s">
        <v>3036</v>
      </c>
      <c r="V1305" t="s">
        <v>1577</v>
      </c>
      <c r="W1305">
        <v>43.694580000000002</v>
      </c>
      <c r="X1305">
        <v>-79.786879999999996</v>
      </c>
      <c r="Y1305" t="s">
        <v>612</v>
      </c>
      <c r="Z1305" t="s">
        <v>612</v>
      </c>
      <c r="AA1305" t="s">
        <v>612</v>
      </c>
      <c r="AB1305" t="s">
        <v>612</v>
      </c>
      <c r="AC1305" t="s">
        <v>612</v>
      </c>
      <c r="AD1305" t="s">
        <v>612</v>
      </c>
      <c r="AE1305" t="s">
        <v>612</v>
      </c>
      <c r="AF1305" t="s">
        <v>612</v>
      </c>
      <c r="AG1305" t="s">
        <v>612</v>
      </c>
      <c r="AH1305" t="s">
        <v>612</v>
      </c>
      <c r="AI1305" t="s">
        <v>612</v>
      </c>
      <c r="AJ1305" t="s">
        <v>612</v>
      </c>
      <c r="AK1305" t="s">
        <v>612</v>
      </c>
      <c r="AL1305" t="s">
        <v>612</v>
      </c>
      <c r="AM1305" t="s">
        <v>612</v>
      </c>
      <c r="AN1305" t="s">
        <v>612</v>
      </c>
      <c r="AO1305" t="s">
        <v>612</v>
      </c>
      <c r="AP1305" t="s">
        <v>612</v>
      </c>
      <c r="AQ1305" t="s">
        <v>612</v>
      </c>
      <c r="AR1305" t="s">
        <v>612</v>
      </c>
      <c r="AS1305" t="s">
        <v>612</v>
      </c>
      <c r="AT1305" t="s">
        <v>613</v>
      </c>
      <c r="AU1305" t="s">
        <v>612</v>
      </c>
      <c r="AV1305" t="s">
        <v>635</v>
      </c>
      <c r="AW1305">
        <v>39691</v>
      </c>
      <c r="AX1305">
        <v>8046776</v>
      </c>
      <c r="AY1305" t="s">
        <v>621</v>
      </c>
      <c r="AZ1305" t="s">
        <v>145</v>
      </c>
      <c r="BA1305" t="s">
        <v>470</v>
      </c>
      <c r="BB1305" t="s">
        <v>645</v>
      </c>
      <c r="BC1305">
        <v>38231</v>
      </c>
      <c r="BD1305">
        <v>0</v>
      </c>
      <c r="BE1305">
        <v>0</v>
      </c>
      <c r="BF1305">
        <v>0</v>
      </c>
      <c r="BG1305">
        <v>0</v>
      </c>
      <c r="BH1305">
        <v>0</v>
      </c>
      <c r="BI1305">
        <v>0</v>
      </c>
      <c r="BJ1305">
        <v>0</v>
      </c>
      <c r="BK1305">
        <v>0</v>
      </c>
      <c r="BL1305">
        <v>0</v>
      </c>
      <c r="BM1305">
        <v>0</v>
      </c>
      <c r="BN1305">
        <v>0</v>
      </c>
      <c r="BO1305">
        <v>0</v>
      </c>
      <c r="BP1305">
        <v>0</v>
      </c>
      <c r="BQ1305">
        <v>0</v>
      </c>
      <c r="BR1305">
        <v>57138</v>
      </c>
      <c r="BS1305">
        <v>57138</v>
      </c>
      <c r="BT1305">
        <v>7989638</v>
      </c>
      <c r="BU1305">
        <v>0</v>
      </c>
      <c r="BV1305">
        <v>0</v>
      </c>
      <c r="BW1305">
        <v>0</v>
      </c>
      <c r="BX1305">
        <v>0</v>
      </c>
      <c r="BY1305">
        <v>0</v>
      </c>
      <c r="BZ1305">
        <v>0</v>
      </c>
      <c r="CA1305">
        <v>0</v>
      </c>
      <c r="CB1305">
        <v>0</v>
      </c>
      <c r="CC1305">
        <v>0</v>
      </c>
      <c r="CD1305">
        <v>7989638</v>
      </c>
      <c r="CE1305">
        <v>8046776</v>
      </c>
      <c r="CF1305">
        <v>8046776</v>
      </c>
      <c r="CG1305">
        <v>0</v>
      </c>
      <c r="CH1305" t="s">
        <v>612</v>
      </c>
      <c r="CI1305" t="s">
        <v>616</v>
      </c>
      <c r="CJ1305" t="s">
        <v>617</v>
      </c>
      <c r="CK1305" t="s">
        <v>617</v>
      </c>
      <c r="CL1305" t="s">
        <v>617</v>
      </c>
      <c r="CM1305" t="s">
        <v>617</v>
      </c>
      <c r="CN1305">
        <v>0</v>
      </c>
    </row>
    <row r="1306" spans="1:92" x14ac:dyDescent="0.25">
      <c r="A1306" t="s">
        <v>7694</v>
      </c>
      <c r="B1306" t="s">
        <v>7694</v>
      </c>
      <c r="C1306">
        <v>19</v>
      </c>
      <c r="D1306" t="s">
        <v>597</v>
      </c>
      <c r="E1306">
        <v>66125</v>
      </c>
      <c r="F1306" t="s">
        <v>6771</v>
      </c>
      <c r="G1306" t="s">
        <v>7695</v>
      </c>
      <c r="H1306" t="s">
        <v>7696</v>
      </c>
      <c r="I1306" t="s">
        <v>630</v>
      </c>
      <c r="J1306">
        <v>2061</v>
      </c>
      <c r="K1306">
        <v>6629</v>
      </c>
      <c r="L1306" t="s">
        <v>7697</v>
      </c>
      <c r="M1306" t="s">
        <v>7698</v>
      </c>
      <c r="N1306" t="s">
        <v>6787</v>
      </c>
      <c r="O1306" t="s">
        <v>7699</v>
      </c>
      <c r="P1306" t="s">
        <v>6789</v>
      </c>
      <c r="Q1306" t="s">
        <v>6790</v>
      </c>
      <c r="R1306" t="s">
        <v>6791</v>
      </c>
      <c r="S1306" t="s">
        <v>6779</v>
      </c>
      <c r="T1306" t="s">
        <v>6780</v>
      </c>
      <c r="U1306" t="s">
        <v>3036</v>
      </c>
      <c r="V1306" t="s">
        <v>1577</v>
      </c>
      <c r="W1306">
        <v>43.723419999999997</v>
      </c>
      <c r="X1306">
        <v>-79.751069999999999</v>
      </c>
      <c r="Y1306" t="s">
        <v>612</v>
      </c>
      <c r="Z1306" t="s">
        <v>612</v>
      </c>
      <c r="AA1306" t="s">
        <v>612</v>
      </c>
      <c r="AB1306" t="s">
        <v>612</v>
      </c>
      <c r="AC1306" t="s">
        <v>612</v>
      </c>
      <c r="AD1306" t="s">
        <v>612</v>
      </c>
      <c r="AE1306" t="s">
        <v>612</v>
      </c>
      <c r="AF1306" t="s">
        <v>612</v>
      </c>
      <c r="AG1306" t="s">
        <v>612</v>
      </c>
      <c r="AH1306" t="s">
        <v>612</v>
      </c>
      <c r="AI1306" t="s">
        <v>612</v>
      </c>
      <c r="AJ1306" t="s">
        <v>612</v>
      </c>
      <c r="AK1306" t="s">
        <v>612</v>
      </c>
      <c r="AL1306" t="s">
        <v>612</v>
      </c>
      <c r="AM1306" t="s">
        <v>612</v>
      </c>
      <c r="AN1306" t="s">
        <v>612</v>
      </c>
      <c r="AO1306" t="s">
        <v>612</v>
      </c>
      <c r="AP1306" t="s">
        <v>612</v>
      </c>
      <c r="AQ1306" t="s">
        <v>612</v>
      </c>
      <c r="AR1306" t="s">
        <v>612</v>
      </c>
      <c r="AS1306" t="s">
        <v>612</v>
      </c>
      <c r="AT1306" t="s">
        <v>613</v>
      </c>
      <c r="AU1306" t="s">
        <v>612</v>
      </c>
      <c r="AV1306" t="s">
        <v>635</v>
      </c>
      <c r="AW1306">
        <v>39691</v>
      </c>
      <c r="AX1306">
        <v>5345577</v>
      </c>
      <c r="AY1306" t="s">
        <v>621</v>
      </c>
      <c r="AZ1306" t="s">
        <v>140</v>
      </c>
      <c r="BA1306" t="s">
        <v>470</v>
      </c>
      <c r="BB1306" t="s">
        <v>824</v>
      </c>
      <c r="BC1306">
        <v>39326</v>
      </c>
      <c r="BD1306">
        <v>0</v>
      </c>
      <c r="BE1306">
        <v>0</v>
      </c>
      <c r="BF1306">
        <v>0</v>
      </c>
      <c r="BG1306">
        <v>0</v>
      </c>
      <c r="BH1306">
        <v>0</v>
      </c>
      <c r="BI1306">
        <v>0</v>
      </c>
      <c r="BJ1306">
        <v>0</v>
      </c>
      <c r="BK1306">
        <v>0</v>
      </c>
      <c r="BL1306">
        <v>0</v>
      </c>
      <c r="BM1306">
        <v>0</v>
      </c>
      <c r="BN1306">
        <v>0</v>
      </c>
      <c r="BO1306">
        <v>0</v>
      </c>
      <c r="BP1306">
        <v>0</v>
      </c>
      <c r="BQ1306">
        <v>0</v>
      </c>
      <c r="BR1306">
        <v>0</v>
      </c>
      <c r="BS1306">
        <v>0</v>
      </c>
      <c r="BT1306">
        <v>5345577</v>
      </c>
      <c r="BU1306">
        <v>0</v>
      </c>
      <c r="BV1306">
        <v>0</v>
      </c>
      <c r="BW1306">
        <v>0</v>
      </c>
      <c r="BX1306">
        <v>0</v>
      </c>
      <c r="BY1306">
        <v>0</v>
      </c>
      <c r="BZ1306">
        <v>0</v>
      </c>
      <c r="CA1306">
        <v>0</v>
      </c>
      <c r="CB1306">
        <v>0</v>
      </c>
      <c r="CC1306">
        <v>0</v>
      </c>
      <c r="CD1306">
        <v>5345577</v>
      </c>
      <c r="CE1306">
        <v>5345577</v>
      </c>
      <c r="CF1306">
        <v>5345577</v>
      </c>
      <c r="CG1306">
        <v>0</v>
      </c>
      <c r="CH1306" t="s">
        <v>612</v>
      </c>
      <c r="CI1306" t="s">
        <v>616</v>
      </c>
      <c r="CJ1306" t="s">
        <v>617</v>
      </c>
      <c r="CK1306" t="s">
        <v>617</v>
      </c>
      <c r="CL1306" t="s">
        <v>617</v>
      </c>
      <c r="CM1306" t="s">
        <v>617</v>
      </c>
      <c r="CN1306">
        <v>0</v>
      </c>
    </row>
    <row r="1307" spans="1:92" x14ac:dyDescent="0.25">
      <c r="A1307" t="s">
        <v>7700</v>
      </c>
      <c r="B1307" t="s">
        <v>7700</v>
      </c>
      <c r="C1307">
        <v>19</v>
      </c>
      <c r="D1307" t="s">
        <v>597</v>
      </c>
      <c r="E1307">
        <v>66125</v>
      </c>
      <c r="F1307" t="s">
        <v>6771</v>
      </c>
      <c r="G1307" t="s">
        <v>7695</v>
      </c>
      <c r="H1307" t="s">
        <v>7696</v>
      </c>
      <c r="I1307" t="s">
        <v>630</v>
      </c>
      <c r="J1307">
        <v>2061</v>
      </c>
      <c r="K1307">
        <v>6629</v>
      </c>
      <c r="L1307" t="s">
        <v>7697</v>
      </c>
      <c r="M1307" t="s">
        <v>7698</v>
      </c>
      <c r="N1307" t="s">
        <v>6787</v>
      </c>
      <c r="O1307" t="s">
        <v>7699</v>
      </c>
      <c r="P1307" t="s">
        <v>6789</v>
      </c>
      <c r="Q1307" t="s">
        <v>6790</v>
      </c>
      <c r="R1307" t="s">
        <v>6791</v>
      </c>
      <c r="S1307" t="s">
        <v>6779</v>
      </c>
      <c r="T1307" t="s">
        <v>6780</v>
      </c>
      <c r="U1307" t="s">
        <v>3036</v>
      </c>
      <c r="V1307" t="s">
        <v>1577</v>
      </c>
      <c r="W1307">
        <v>43.723419999999997</v>
      </c>
      <c r="X1307">
        <v>-79.751069999999999</v>
      </c>
      <c r="Y1307" t="s">
        <v>752</v>
      </c>
      <c r="Z1307" t="s">
        <v>752</v>
      </c>
      <c r="AA1307" t="s">
        <v>752</v>
      </c>
      <c r="AB1307" t="s">
        <v>612</v>
      </c>
      <c r="AC1307" t="s">
        <v>612</v>
      </c>
      <c r="AD1307" t="s">
        <v>612</v>
      </c>
      <c r="AE1307" t="s">
        <v>752</v>
      </c>
      <c r="AF1307" t="s">
        <v>752</v>
      </c>
      <c r="AG1307" t="s">
        <v>752</v>
      </c>
      <c r="AH1307" t="s">
        <v>612</v>
      </c>
      <c r="AI1307" t="s">
        <v>612</v>
      </c>
      <c r="AJ1307" t="s">
        <v>612</v>
      </c>
      <c r="AK1307" t="s">
        <v>612</v>
      </c>
      <c r="AL1307" t="s">
        <v>612</v>
      </c>
      <c r="AM1307" t="s">
        <v>612</v>
      </c>
      <c r="AN1307" t="s">
        <v>612</v>
      </c>
      <c r="AO1307" t="s">
        <v>612</v>
      </c>
      <c r="AP1307" t="s">
        <v>612</v>
      </c>
      <c r="AQ1307">
        <v>46</v>
      </c>
      <c r="AR1307" t="s">
        <v>612</v>
      </c>
      <c r="AS1307" t="s">
        <v>612</v>
      </c>
      <c r="AT1307" t="s">
        <v>613</v>
      </c>
      <c r="AU1307" t="s">
        <v>612</v>
      </c>
      <c r="AV1307" t="s">
        <v>635</v>
      </c>
      <c r="AW1307">
        <v>41088</v>
      </c>
      <c r="AX1307">
        <v>1278808</v>
      </c>
      <c r="AY1307" t="s">
        <v>621</v>
      </c>
      <c r="AZ1307" t="s">
        <v>140</v>
      </c>
      <c r="BA1307" t="s">
        <v>460</v>
      </c>
      <c r="BB1307" t="s">
        <v>649</v>
      </c>
      <c r="BC1307">
        <v>41519</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678808</v>
      </c>
      <c r="BW1307">
        <v>0</v>
      </c>
      <c r="BX1307">
        <v>0</v>
      </c>
      <c r="BY1307">
        <v>0</v>
      </c>
      <c r="BZ1307">
        <v>0</v>
      </c>
      <c r="CA1307">
        <v>0</v>
      </c>
      <c r="CB1307">
        <v>0</v>
      </c>
      <c r="CC1307">
        <v>0</v>
      </c>
      <c r="CD1307">
        <v>678808</v>
      </c>
      <c r="CE1307">
        <v>678808</v>
      </c>
      <c r="CF1307">
        <v>678808</v>
      </c>
      <c r="CG1307">
        <v>0</v>
      </c>
      <c r="CH1307" t="s">
        <v>612</v>
      </c>
      <c r="CI1307" t="s">
        <v>616</v>
      </c>
      <c r="CJ1307" t="s">
        <v>753</v>
      </c>
      <c r="CK1307" t="s">
        <v>754</v>
      </c>
      <c r="CL1307" t="s">
        <v>617</v>
      </c>
      <c r="CM1307" t="s">
        <v>617</v>
      </c>
      <c r="CN1307">
        <v>0</v>
      </c>
    </row>
    <row r="1308" spans="1:92" x14ac:dyDescent="0.25">
      <c r="A1308" t="s">
        <v>7701</v>
      </c>
      <c r="B1308" t="s">
        <v>7701</v>
      </c>
      <c r="C1308">
        <v>19</v>
      </c>
      <c r="D1308" t="s">
        <v>597</v>
      </c>
      <c r="E1308">
        <v>66125</v>
      </c>
      <c r="F1308" t="s">
        <v>6771</v>
      </c>
      <c r="G1308" t="s">
        <v>7702</v>
      </c>
      <c r="H1308" t="s">
        <v>7703</v>
      </c>
      <c r="I1308" t="s">
        <v>630</v>
      </c>
      <c r="J1308">
        <v>10401</v>
      </c>
      <c r="K1308">
        <v>11100</v>
      </c>
      <c r="L1308" t="s">
        <v>7704</v>
      </c>
      <c r="M1308" t="s">
        <v>7705</v>
      </c>
      <c r="N1308" t="s">
        <v>6774</v>
      </c>
      <c r="O1308" t="s">
        <v>7706</v>
      </c>
      <c r="P1308" t="s">
        <v>6776</v>
      </c>
      <c r="Q1308" t="s">
        <v>6777</v>
      </c>
      <c r="R1308" t="s">
        <v>6778</v>
      </c>
      <c r="S1308" t="s">
        <v>6779</v>
      </c>
      <c r="T1308" t="s">
        <v>6780</v>
      </c>
      <c r="U1308" t="s">
        <v>3036</v>
      </c>
      <c r="V1308" t="s">
        <v>1577</v>
      </c>
      <c r="W1308">
        <v>43.55189</v>
      </c>
      <c r="X1308">
        <v>-79.740300000000005</v>
      </c>
      <c r="Y1308" t="s">
        <v>612</v>
      </c>
      <c r="Z1308" t="s">
        <v>612</v>
      </c>
      <c r="AA1308" t="s">
        <v>612</v>
      </c>
      <c r="AB1308" t="s">
        <v>612</v>
      </c>
      <c r="AC1308" t="s">
        <v>612</v>
      </c>
      <c r="AD1308" t="s">
        <v>612</v>
      </c>
      <c r="AE1308" t="s">
        <v>612</v>
      </c>
      <c r="AF1308" t="s">
        <v>612</v>
      </c>
      <c r="AG1308" t="s">
        <v>612</v>
      </c>
      <c r="AH1308" t="s">
        <v>612</v>
      </c>
      <c r="AI1308" t="s">
        <v>612</v>
      </c>
      <c r="AJ1308" t="s">
        <v>612</v>
      </c>
      <c r="AK1308" t="s">
        <v>612</v>
      </c>
      <c r="AL1308" t="s">
        <v>612</v>
      </c>
      <c r="AM1308" t="s">
        <v>612</v>
      </c>
      <c r="AN1308" t="s">
        <v>612</v>
      </c>
      <c r="AO1308" t="s">
        <v>612</v>
      </c>
      <c r="AP1308" t="s">
        <v>612</v>
      </c>
      <c r="AQ1308" t="s">
        <v>612</v>
      </c>
      <c r="AR1308" t="s">
        <v>612</v>
      </c>
      <c r="AS1308" t="s">
        <v>612</v>
      </c>
      <c r="AT1308" t="s">
        <v>613</v>
      </c>
      <c r="AU1308" t="s">
        <v>612</v>
      </c>
      <c r="AV1308" t="s">
        <v>635</v>
      </c>
      <c r="AW1308">
        <v>39691</v>
      </c>
      <c r="AX1308">
        <v>7602294</v>
      </c>
      <c r="AY1308" t="s">
        <v>621</v>
      </c>
      <c r="AZ1308" t="s">
        <v>145</v>
      </c>
      <c r="BA1308" t="s">
        <v>470</v>
      </c>
      <c r="BB1308" t="s">
        <v>1255</v>
      </c>
      <c r="BC1308">
        <v>37865</v>
      </c>
      <c r="BD1308">
        <v>0</v>
      </c>
      <c r="BE1308">
        <v>0</v>
      </c>
      <c r="BF1308">
        <v>0</v>
      </c>
      <c r="BG1308">
        <v>0</v>
      </c>
      <c r="BH1308">
        <v>0</v>
      </c>
      <c r="BI1308">
        <v>0</v>
      </c>
      <c r="BJ1308">
        <v>0</v>
      </c>
      <c r="BK1308">
        <v>0</v>
      </c>
      <c r="BL1308">
        <v>0</v>
      </c>
      <c r="BM1308">
        <v>0</v>
      </c>
      <c r="BN1308">
        <v>0</v>
      </c>
      <c r="BO1308">
        <v>0</v>
      </c>
      <c r="BP1308">
        <v>0</v>
      </c>
      <c r="BQ1308">
        <v>0</v>
      </c>
      <c r="BR1308">
        <v>184171</v>
      </c>
      <c r="BS1308">
        <v>184171</v>
      </c>
      <c r="BT1308">
        <v>7418123</v>
      </c>
      <c r="BU1308">
        <v>0</v>
      </c>
      <c r="BV1308">
        <v>0</v>
      </c>
      <c r="BW1308">
        <v>0</v>
      </c>
      <c r="BX1308">
        <v>0</v>
      </c>
      <c r="BY1308">
        <v>0</v>
      </c>
      <c r="BZ1308">
        <v>0</v>
      </c>
      <c r="CA1308">
        <v>0</v>
      </c>
      <c r="CB1308">
        <v>0</v>
      </c>
      <c r="CC1308">
        <v>0</v>
      </c>
      <c r="CD1308">
        <v>7418123</v>
      </c>
      <c r="CE1308">
        <v>7602294</v>
      </c>
      <c r="CF1308">
        <v>7602294</v>
      </c>
      <c r="CG1308">
        <v>0</v>
      </c>
      <c r="CH1308" t="s">
        <v>612</v>
      </c>
      <c r="CI1308" t="s">
        <v>616</v>
      </c>
      <c r="CJ1308" t="s">
        <v>617</v>
      </c>
      <c r="CK1308" t="s">
        <v>617</v>
      </c>
      <c r="CL1308" t="s">
        <v>617</v>
      </c>
      <c r="CM1308" t="s">
        <v>617</v>
      </c>
      <c r="CN1308">
        <v>0</v>
      </c>
    </row>
    <row r="1309" spans="1:92" x14ac:dyDescent="0.25">
      <c r="A1309" t="s">
        <v>7707</v>
      </c>
      <c r="B1309" t="s">
        <v>7707</v>
      </c>
      <c r="C1309">
        <v>19</v>
      </c>
      <c r="D1309" t="s">
        <v>597</v>
      </c>
      <c r="E1309">
        <v>66125</v>
      </c>
      <c r="F1309" t="s">
        <v>6771</v>
      </c>
      <c r="G1309" t="s">
        <v>7708</v>
      </c>
      <c r="H1309" t="s">
        <v>7709</v>
      </c>
      <c r="I1309" t="s">
        <v>667</v>
      </c>
      <c r="J1309">
        <v>10717</v>
      </c>
      <c r="K1309">
        <v>11216</v>
      </c>
      <c r="L1309" t="s">
        <v>7710</v>
      </c>
      <c r="M1309" t="s">
        <v>7711</v>
      </c>
      <c r="N1309" t="s">
        <v>6787</v>
      </c>
      <c r="O1309" t="s">
        <v>7712</v>
      </c>
      <c r="P1309" t="s">
        <v>6789</v>
      </c>
      <c r="Q1309" t="s">
        <v>6790</v>
      </c>
      <c r="R1309" t="s">
        <v>6791</v>
      </c>
      <c r="S1309" t="s">
        <v>6779</v>
      </c>
      <c r="T1309" t="s">
        <v>6780</v>
      </c>
      <c r="U1309" t="s">
        <v>3036</v>
      </c>
      <c r="V1309" t="s">
        <v>1577</v>
      </c>
      <c r="W1309">
        <v>43.765520000000002</v>
      </c>
      <c r="X1309">
        <v>-79.742649999999998</v>
      </c>
      <c r="Y1309" t="s">
        <v>612</v>
      </c>
      <c r="Z1309" t="s">
        <v>612</v>
      </c>
      <c r="AA1309" t="s">
        <v>612</v>
      </c>
      <c r="AB1309" t="s">
        <v>612</v>
      </c>
      <c r="AC1309" t="s">
        <v>612</v>
      </c>
      <c r="AD1309" t="s">
        <v>612</v>
      </c>
      <c r="AE1309" t="s">
        <v>612</v>
      </c>
      <c r="AF1309" t="s">
        <v>612</v>
      </c>
      <c r="AG1309" t="s">
        <v>612</v>
      </c>
      <c r="AH1309" t="s">
        <v>612</v>
      </c>
      <c r="AI1309" t="s">
        <v>612</v>
      </c>
      <c r="AJ1309" t="s">
        <v>612</v>
      </c>
      <c r="AK1309" t="s">
        <v>612</v>
      </c>
      <c r="AL1309" t="s">
        <v>612</v>
      </c>
      <c r="AM1309" t="s">
        <v>612</v>
      </c>
      <c r="AN1309" t="s">
        <v>612</v>
      </c>
      <c r="AO1309" t="s">
        <v>612</v>
      </c>
      <c r="AP1309" t="s">
        <v>612</v>
      </c>
      <c r="AQ1309" t="s">
        <v>612</v>
      </c>
      <c r="AR1309" t="s">
        <v>612</v>
      </c>
      <c r="AS1309" t="s">
        <v>612</v>
      </c>
      <c r="AT1309" t="s">
        <v>613</v>
      </c>
      <c r="AU1309" t="s">
        <v>612</v>
      </c>
      <c r="AV1309" t="s">
        <v>635</v>
      </c>
      <c r="AW1309">
        <v>39691</v>
      </c>
      <c r="AX1309">
        <v>30785795</v>
      </c>
      <c r="AY1309" t="s">
        <v>621</v>
      </c>
      <c r="AZ1309" t="s">
        <v>145</v>
      </c>
      <c r="BA1309" t="s">
        <v>470</v>
      </c>
      <c r="BB1309" t="s">
        <v>824</v>
      </c>
      <c r="BC1309">
        <v>39326</v>
      </c>
      <c r="BD1309">
        <v>0</v>
      </c>
      <c r="BE1309">
        <v>0</v>
      </c>
      <c r="BF1309">
        <v>0</v>
      </c>
      <c r="BG1309">
        <v>0</v>
      </c>
      <c r="BH1309">
        <v>0</v>
      </c>
      <c r="BI1309">
        <v>0</v>
      </c>
      <c r="BJ1309">
        <v>0</v>
      </c>
      <c r="BK1309">
        <v>0</v>
      </c>
      <c r="BL1309">
        <v>0</v>
      </c>
      <c r="BM1309">
        <v>0</v>
      </c>
      <c r="BN1309">
        <v>0</v>
      </c>
      <c r="BO1309">
        <v>0</v>
      </c>
      <c r="BP1309">
        <v>0</v>
      </c>
      <c r="BQ1309">
        <v>0</v>
      </c>
      <c r="BR1309">
        <v>1645192</v>
      </c>
      <c r="BS1309">
        <v>1645192</v>
      </c>
      <c r="BT1309">
        <v>29140603</v>
      </c>
      <c r="BU1309">
        <v>0</v>
      </c>
      <c r="BV1309">
        <v>0</v>
      </c>
      <c r="BW1309">
        <v>0</v>
      </c>
      <c r="BX1309">
        <v>0</v>
      </c>
      <c r="BY1309">
        <v>0</v>
      </c>
      <c r="BZ1309">
        <v>0</v>
      </c>
      <c r="CA1309">
        <v>0</v>
      </c>
      <c r="CB1309">
        <v>0</v>
      </c>
      <c r="CC1309">
        <v>0</v>
      </c>
      <c r="CD1309">
        <v>29140603</v>
      </c>
      <c r="CE1309">
        <v>30785795</v>
      </c>
      <c r="CF1309">
        <v>30785795</v>
      </c>
      <c r="CG1309">
        <v>0</v>
      </c>
      <c r="CH1309" t="s">
        <v>612</v>
      </c>
      <c r="CI1309" t="s">
        <v>616</v>
      </c>
      <c r="CJ1309" t="s">
        <v>617</v>
      </c>
      <c r="CK1309" t="s">
        <v>617</v>
      </c>
      <c r="CL1309" t="s">
        <v>617</v>
      </c>
      <c r="CM1309" t="s">
        <v>617</v>
      </c>
      <c r="CN1309">
        <v>0</v>
      </c>
    </row>
    <row r="1310" spans="1:92" x14ac:dyDescent="0.25">
      <c r="A1310" t="s">
        <v>7713</v>
      </c>
      <c r="B1310" t="s">
        <v>7713</v>
      </c>
      <c r="C1310">
        <v>19</v>
      </c>
      <c r="D1310" t="s">
        <v>597</v>
      </c>
      <c r="E1310">
        <v>66125</v>
      </c>
      <c r="F1310" t="s">
        <v>6771</v>
      </c>
      <c r="G1310" t="s">
        <v>7714</v>
      </c>
      <c r="H1310" t="s">
        <v>7715</v>
      </c>
      <c r="I1310" t="s">
        <v>630</v>
      </c>
      <c r="J1310">
        <v>2084</v>
      </c>
      <c r="K1310">
        <v>6642</v>
      </c>
      <c r="L1310" t="s">
        <v>7716</v>
      </c>
      <c r="M1310" t="s">
        <v>7717</v>
      </c>
      <c r="N1310" t="s">
        <v>6774</v>
      </c>
      <c r="O1310" t="s">
        <v>7718</v>
      </c>
      <c r="P1310" t="s">
        <v>6776</v>
      </c>
      <c r="Q1310" t="s">
        <v>6777</v>
      </c>
      <c r="R1310" t="s">
        <v>6778</v>
      </c>
      <c r="S1310" t="s">
        <v>6779</v>
      </c>
      <c r="T1310" t="s">
        <v>6780</v>
      </c>
      <c r="U1310" t="s">
        <v>3036</v>
      </c>
      <c r="V1310" t="s">
        <v>1577</v>
      </c>
      <c r="W1310">
        <v>43.552120000000002</v>
      </c>
      <c r="X1310">
        <v>-79.680779999999999</v>
      </c>
      <c r="Y1310" t="s">
        <v>612</v>
      </c>
      <c r="Z1310" t="s">
        <v>612</v>
      </c>
      <c r="AA1310" t="s">
        <v>612</v>
      </c>
      <c r="AB1310" t="s">
        <v>612</v>
      </c>
      <c r="AC1310" t="s">
        <v>612</v>
      </c>
      <c r="AD1310" t="s">
        <v>612</v>
      </c>
      <c r="AE1310" t="s">
        <v>612</v>
      </c>
      <c r="AF1310" t="s">
        <v>612</v>
      </c>
      <c r="AG1310" t="s">
        <v>612</v>
      </c>
      <c r="AH1310" t="s">
        <v>612</v>
      </c>
      <c r="AI1310" t="s">
        <v>612</v>
      </c>
      <c r="AJ1310" t="s">
        <v>612</v>
      </c>
      <c r="AK1310" t="s">
        <v>612</v>
      </c>
      <c r="AL1310" t="s">
        <v>612</v>
      </c>
      <c r="AM1310" t="s">
        <v>612</v>
      </c>
      <c r="AN1310" t="s">
        <v>612</v>
      </c>
      <c r="AO1310" t="s">
        <v>612</v>
      </c>
      <c r="AP1310" t="s">
        <v>612</v>
      </c>
      <c r="AQ1310" t="s">
        <v>612</v>
      </c>
      <c r="AR1310" t="s">
        <v>612</v>
      </c>
      <c r="AS1310" t="s">
        <v>612</v>
      </c>
      <c r="AT1310" t="s">
        <v>613</v>
      </c>
      <c r="AU1310" t="s">
        <v>612</v>
      </c>
      <c r="AV1310" t="s">
        <v>635</v>
      </c>
      <c r="AW1310">
        <v>39691</v>
      </c>
      <c r="AX1310">
        <v>3175762</v>
      </c>
      <c r="AY1310" t="s">
        <v>621</v>
      </c>
      <c r="AZ1310" t="s">
        <v>140</v>
      </c>
      <c r="BA1310" t="s">
        <v>470</v>
      </c>
      <c r="BB1310" t="s">
        <v>824</v>
      </c>
      <c r="BC1310">
        <v>39326</v>
      </c>
      <c r="BD1310">
        <v>0</v>
      </c>
      <c r="BE1310">
        <v>0</v>
      </c>
      <c r="BF1310">
        <v>0</v>
      </c>
      <c r="BG1310">
        <v>0</v>
      </c>
      <c r="BH1310">
        <v>0</v>
      </c>
      <c r="BI1310">
        <v>0</v>
      </c>
      <c r="BJ1310">
        <v>0</v>
      </c>
      <c r="BK1310">
        <v>0</v>
      </c>
      <c r="BL1310">
        <v>0</v>
      </c>
      <c r="BM1310">
        <v>0</v>
      </c>
      <c r="BN1310">
        <v>0</v>
      </c>
      <c r="BO1310">
        <v>0</v>
      </c>
      <c r="BP1310">
        <v>0</v>
      </c>
      <c r="BQ1310">
        <v>0</v>
      </c>
      <c r="BR1310">
        <v>0</v>
      </c>
      <c r="BS1310">
        <v>0</v>
      </c>
      <c r="BT1310">
        <v>3175762</v>
      </c>
      <c r="BU1310">
        <v>0</v>
      </c>
      <c r="BV1310">
        <v>0</v>
      </c>
      <c r="BW1310">
        <v>0</v>
      </c>
      <c r="BX1310">
        <v>0</v>
      </c>
      <c r="BY1310">
        <v>0</v>
      </c>
      <c r="BZ1310">
        <v>0</v>
      </c>
      <c r="CA1310">
        <v>0</v>
      </c>
      <c r="CB1310">
        <v>0</v>
      </c>
      <c r="CC1310">
        <v>0</v>
      </c>
      <c r="CD1310">
        <v>3175762</v>
      </c>
      <c r="CE1310">
        <v>3175762</v>
      </c>
      <c r="CF1310">
        <v>3175762</v>
      </c>
      <c r="CG1310">
        <v>0</v>
      </c>
      <c r="CH1310" t="s">
        <v>612</v>
      </c>
      <c r="CI1310" t="s">
        <v>616</v>
      </c>
      <c r="CJ1310" t="s">
        <v>617</v>
      </c>
      <c r="CK1310" t="s">
        <v>617</v>
      </c>
      <c r="CL1310" t="s">
        <v>617</v>
      </c>
      <c r="CM1310" t="s">
        <v>617</v>
      </c>
      <c r="CN1310">
        <v>0</v>
      </c>
    </row>
    <row r="1311" spans="1:92" x14ac:dyDescent="0.25">
      <c r="A1311" t="s">
        <v>7719</v>
      </c>
      <c r="B1311" t="s">
        <v>7719</v>
      </c>
      <c r="C1311">
        <v>19</v>
      </c>
      <c r="D1311" t="s">
        <v>597</v>
      </c>
      <c r="E1311">
        <v>66125</v>
      </c>
      <c r="F1311" t="s">
        <v>6771</v>
      </c>
      <c r="G1311" t="s">
        <v>7714</v>
      </c>
      <c r="H1311" t="s">
        <v>7715</v>
      </c>
      <c r="I1311" t="s">
        <v>630</v>
      </c>
      <c r="J1311">
        <v>2084</v>
      </c>
      <c r="K1311">
        <v>6642</v>
      </c>
      <c r="L1311" t="s">
        <v>7716</v>
      </c>
      <c r="M1311" t="s">
        <v>7717</v>
      </c>
      <c r="N1311" t="s">
        <v>6774</v>
      </c>
      <c r="O1311" t="s">
        <v>7718</v>
      </c>
      <c r="P1311" t="s">
        <v>6776</v>
      </c>
      <c r="Q1311" t="s">
        <v>6777</v>
      </c>
      <c r="R1311" t="s">
        <v>6778</v>
      </c>
      <c r="S1311" t="s">
        <v>6779</v>
      </c>
      <c r="T1311" t="s">
        <v>6780</v>
      </c>
      <c r="U1311" t="s">
        <v>3036</v>
      </c>
      <c r="V1311" t="s">
        <v>1577</v>
      </c>
      <c r="W1311">
        <v>43.552120000000002</v>
      </c>
      <c r="X1311">
        <v>-79.680779999999999</v>
      </c>
      <c r="Y1311" t="s">
        <v>612</v>
      </c>
      <c r="Z1311" t="s">
        <v>612</v>
      </c>
      <c r="AA1311" t="s">
        <v>612</v>
      </c>
      <c r="AB1311" t="s">
        <v>612</v>
      </c>
      <c r="AC1311" t="s">
        <v>612</v>
      </c>
      <c r="AD1311" t="s">
        <v>612</v>
      </c>
      <c r="AE1311" t="s">
        <v>612</v>
      </c>
      <c r="AF1311" t="s">
        <v>612</v>
      </c>
      <c r="AG1311" t="s">
        <v>612</v>
      </c>
      <c r="AH1311" t="s">
        <v>612</v>
      </c>
      <c r="AI1311" t="s">
        <v>612</v>
      </c>
      <c r="AJ1311" t="s">
        <v>612</v>
      </c>
      <c r="AK1311" t="s">
        <v>612</v>
      </c>
      <c r="AL1311" t="s">
        <v>612</v>
      </c>
      <c r="AM1311" t="s">
        <v>612</v>
      </c>
      <c r="AN1311" t="s">
        <v>612</v>
      </c>
      <c r="AO1311" t="s">
        <v>612</v>
      </c>
      <c r="AP1311" t="s">
        <v>612</v>
      </c>
      <c r="AQ1311" t="s">
        <v>612</v>
      </c>
      <c r="AR1311" t="s">
        <v>612</v>
      </c>
      <c r="AS1311" t="s">
        <v>612</v>
      </c>
      <c r="AT1311" t="s">
        <v>613</v>
      </c>
      <c r="AU1311" t="s">
        <v>612</v>
      </c>
      <c r="AV1311" t="s">
        <v>614</v>
      </c>
      <c r="AW1311" t="s">
        <v>612</v>
      </c>
      <c r="AX1311">
        <v>3791957</v>
      </c>
      <c r="AY1311" t="s">
        <v>621</v>
      </c>
      <c r="AZ1311" t="s">
        <v>140</v>
      </c>
      <c r="BA1311" t="s">
        <v>470</v>
      </c>
      <c r="BB1311" t="s">
        <v>649</v>
      </c>
      <c r="BC1311">
        <v>41518</v>
      </c>
      <c r="BD1311">
        <v>0</v>
      </c>
      <c r="BE1311">
        <v>0</v>
      </c>
      <c r="BF1311">
        <v>2929145</v>
      </c>
      <c r="BG1311">
        <v>0</v>
      </c>
      <c r="BH1311">
        <v>0</v>
      </c>
      <c r="BI1311">
        <v>0</v>
      </c>
      <c r="BJ1311">
        <v>0</v>
      </c>
      <c r="BK1311">
        <v>0</v>
      </c>
      <c r="BL1311">
        <v>0</v>
      </c>
      <c r="BM1311">
        <v>0</v>
      </c>
      <c r="BN1311">
        <v>0</v>
      </c>
      <c r="BO1311">
        <v>0</v>
      </c>
      <c r="BP1311">
        <v>0</v>
      </c>
      <c r="BQ1311">
        <v>0</v>
      </c>
      <c r="BR1311">
        <v>0</v>
      </c>
      <c r="BS1311">
        <v>2929145</v>
      </c>
      <c r="BT1311">
        <v>0</v>
      </c>
      <c r="BU1311">
        <v>0</v>
      </c>
      <c r="BV1311">
        <v>931894</v>
      </c>
      <c r="BW1311">
        <v>0</v>
      </c>
      <c r="BX1311">
        <v>0</v>
      </c>
      <c r="BY1311">
        <v>0</v>
      </c>
      <c r="BZ1311">
        <v>0</v>
      </c>
      <c r="CA1311">
        <v>0</v>
      </c>
      <c r="CB1311">
        <v>0</v>
      </c>
      <c r="CC1311">
        <v>0</v>
      </c>
      <c r="CD1311">
        <v>931894</v>
      </c>
      <c r="CE1311">
        <v>3861039</v>
      </c>
      <c r="CF1311">
        <v>3791957</v>
      </c>
      <c r="CG1311">
        <v>-69082</v>
      </c>
      <c r="CH1311" t="s">
        <v>612</v>
      </c>
      <c r="CI1311" t="s">
        <v>616</v>
      </c>
      <c r="CJ1311" t="s">
        <v>617</v>
      </c>
      <c r="CK1311" t="s">
        <v>617</v>
      </c>
      <c r="CL1311" t="s">
        <v>617</v>
      </c>
      <c r="CM1311" t="s">
        <v>617</v>
      </c>
      <c r="CN1311">
        <v>0</v>
      </c>
    </row>
    <row r="1312" spans="1:92" x14ac:dyDescent="0.25">
      <c r="A1312" t="s">
        <v>7720</v>
      </c>
      <c r="B1312" t="s">
        <v>7720</v>
      </c>
      <c r="C1312">
        <v>19</v>
      </c>
      <c r="D1312" t="s">
        <v>597</v>
      </c>
      <c r="E1312">
        <v>66125</v>
      </c>
      <c r="F1312" t="s">
        <v>6771</v>
      </c>
      <c r="G1312" t="s">
        <v>7721</v>
      </c>
      <c r="H1312" t="s">
        <v>7722</v>
      </c>
      <c r="I1312" t="s">
        <v>630</v>
      </c>
      <c r="J1312">
        <v>2176</v>
      </c>
      <c r="K1312">
        <v>6694</v>
      </c>
      <c r="L1312" t="s">
        <v>7723</v>
      </c>
      <c r="M1312" t="s">
        <v>7724</v>
      </c>
      <c r="N1312" t="s">
        <v>6774</v>
      </c>
      <c r="O1312" t="s">
        <v>7725</v>
      </c>
      <c r="P1312" t="s">
        <v>6776</v>
      </c>
      <c r="Q1312" t="s">
        <v>6777</v>
      </c>
      <c r="R1312" t="s">
        <v>6778</v>
      </c>
      <c r="S1312" t="s">
        <v>6779</v>
      </c>
      <c r="T1312" t="s">
        <v>6780</v>
      </c>
      <c r="U1312" t="s">
        <v>3036</v>
      </c>
      <c r="V1312" t="s">
        <v>1577</v>
      </c>
      <c r="W1312">
        <v>43.578290000000003</v>
      </c>
      <c r="X1312">
        <v>-79.750680000000003</v>
      </c>
      <c r="Y1312" t="s">
        <v>612</v>
      </c>
      <c r="Z1312" t="s">
        <v>612</v>
      </c>
      <c r="AA1312" t="s">
        <v>612</v>
      </c>
      <c r="AB1312" t="s">
        <v>612</v>
      </c>
      <c r="AC1312" t="s">
        <v>612</v>
      </c>
      <c r="AD1312" t="s">
        <v>612</v>
      </c>
      <c r="AE1312" t="s">
        <v>612</v>
      </c>
      <c r="AF1312" t="s">
        <v>612</v>
      </c>
      <c r="AG1312" t="s">
        <v>612</v>
      </c>
      <c r="AH1312" t="s">
        <v>612</v>
      </c>
      <c r="AI1312" t="s">
        <v>612</v>
      </c>
      <c r="AJ1312" t="s">
        <v>612</v>
      </c>
      <c r="AK1312" t="s">
        <v>612</v>
      </c>
      <c r="AL1312" t="s">
        <v>612</v>
      </c>
      <c r="AM1312" t="s">
        <v>612</v>
      </c>
      <c r="AN1312" t="s">
        <v>612</v>
      </c>
      <c r="AO1312" t="s">
        <v>612</v>
      </c>
      <c r="AP1312" t="s">
        <v>612</v>
      </c>
      <c r="AQ1312" t="s">
        <v>612</v>
      </c>
      <c r="AR1312" t="s">
        <v>612</v>
      </c>
      <c r="AS1312" t="s">
        <v>612</v>
      </c>
      <c r="AT1312" t="s">
        <v>613</v>
      </c>
      <c r="AU1312" t="s">
        <v>612</v>
      </c>
      <c r="AV1312" t="s">
        <v>635</v>
      </c>
      <c r="AW1312">
        <v>39691</v>
      </c>
      <c r="AX1312">
        <v>1037421</v>
      </c>
      <c r="AY1312" t="s">
        <v>621</v>
      </c>
      <c r="AZ1312" t="s">
        <v>140</v>
      </c>
      <c r="BA1312" t="s">
        <v>470</v>
      </c>
      <c r="BB1312" t="s">
        <v>2212</v>
      </c>
      <c r="BC1312">
        <v>36404</v>
      </c>
      <c r="BD1312">
        <v>0</v>
      </c>
      <c r="BE1312">
        <v>0</v>
      </c>
      <c r="BF1312">
        <v>0</v>
      </c>
      <c r="BG1312">
        <v>0</v>
      </c>
      <c r="BH1312">
        <v>0</v>
      </c>
      <c r="BI1312">
        <v>0</v>
      </c>
      <c r="BJ1312">
        <v>0</v>
      </c>
      <c r="BK1312">
        <v>0</v>
      </c>
      <c r="BL1312">
        <v>0</v>
      </c>
      <c r="BM1312">
        <v>0</v>
      </c>
      <c r="BN1312">
        <v>0</v>
      </c>
      <c r="BO1312">
        <v>0</v>
      </c>
      <c r="BP1312">
        <v>0</v>
      </c>
      <c r="BQ1312">
        <v>0</v>
      </c>
      <c r="BR1312">
        <v>0</v>
      </c>
      <c r="BS1312">
        <v>0</v>
      </c>
      <c r="BT1312">
        <v>1037421</v>
      </c>
      <c r="BU1312">
        <v>0</v>
      </c>
      <c r="BV1312">
        <v>0</v>
      </c>
      <c r="BW1312">
        <v>0</v>
      </c>
      <c r="BX1312">
        <v>0</v>
      </c>
      <c r="BY1312">
        <v>0</v>
      </c>
      <c r="BZ1312">
        <v>0</v>
      </c>
      <c r="CA1312">
        <v>0</v>
      </c>
      <c r="CB1312">
        <v>0</v>
      </c>
      <c r="CC1312">
        <v>0</v>
      </c>
      <c r="CD1312">
        <v>1037421</v>
      </c>
      <c r="CE1312">
        <v>1037421</v>
      </c>
      <c r="CF1312">
        <v>1037421</v>
      </c>
      <c r="CG1312">
        <v>0</v>
      </c>
      <c r="CH1312" t="s">
        <v>612</v>
      </c>
      <c r="CI1312" t="s">
        <v>616</v>
      </c>
      <c r="CJ1312" t="s">
        <v>617</v>
      </c>
      <c r="CK1312" t="s">
        <v>617</v>
      </c>
      <c r="CL1312" t="s">
        <v>617</v>
      </c>
      <c r="CM1312" t="s">
        <v>617</v>
      </c>
      <c r="CN1312">
        <v>0</v>
      </c>
    </row>
    <row r="1313" spans="1:92" x14ac:dyDescent="0.25">
      <c r="A1313" t="s">
        <v>7726</v>
      </c>
      <c r="B1313" t="s">
        <v>7726</v>
      </c>
      <c r="C1313">
        <v>19</v>
      </c>
      <c r="D1313" t="s">
        <v>597</v>
      </c>
      <c r="E1313">
        <v>66125</v>
      </c>
      <c r="F1313" t="s">
        <v>6771</v>
      </c>
      <c r="G1313" t="s">
        <v>7727</v>
      </c>
      <c r="H1313" t="s">
        <v>7728</v>
      </c>
      <c r="I1313" t="s">
        <v>630</v>
      </c>
      <c r="J1313">
        <v>10975</v>
      </c>
      <c r="K1313">
        <v>12119</v>
      </c>
      <c r="L1313" t="s">
        <v>7729</v>
      </c>
      <c r="M1313" t="s">
        <v>7730</v>
      </c>
      <c r="N1313" t="s">
        <v>6787</v>
      </c>
      <c r="O1313" t="s">
        <v>7731</v>
      </c>
      <c r="P1313" t="s">
        <v>6789</v>
      </c>
      <c r="Q1313" t="s">
        <v>6790</v>
      </c>
      <c r="R1313" t="s">
        <v>6791</v>
      </c>
      <c r="S1313" t="s">
        <v>6779</v>
      </c>
      <c r="T1313" t="s">
        <v>6780</v>
      </c>
      <c r="U1313" t="s">
        <v>3036</v>
      </c>
      <c r="V1313" t="s">
        <v>1577</v>
      </c>
      <c r="W1313">
        <v>43.775329999999997</v>
      </c>
      <c r="X1313">
        <v>-79.751329999999996</v>
      </c>
      <c r="Y1313" t="s">
        <v>612</v>
      </c>
      <c r="Z1313" t="s">
        <v>612</v>
      </c>
      <c r="AA1313" t="s">
        <v>612</v>
      </c>
      <c r="AB1313" t="s">
        <v>612</v>
      </c>
      <c r="AC1313" t="s">
        <v>612</v>
      </c>
      <c r="AD1313" t="s">
        <v>612</v>
      </c>
      <c r="AE1313" t="s">
        <v>612</v>
      </c>
      <c r="AF1313" t="s">
        <v>612</v>
      </c>
      <c r="AG1313" t="s">
        <v>612</v>
      </c>
      <c r="AH1313" t="s">
        <v>612</v>
      </c>
      <c r="AI1313" t="s">
        <v>612</v>
      </c>
      <c r="AJ1313" t="s">
        <v>612</v>
      </c>
      <c r="AK1313" t="s">
        <v>612</v>
      </c>
      <c r="AL1313" t="s">
        <v>612</v>
      </c>
      <c r="AM1313" t="s">
        <v>612</v>
      </c>
      <c r="AN1313" t="s">
        <v>612</v>
      </c>
      <c r="AO1313" t="s">
        <v>612</v>
      </c>
      <c r="AP1313" t="s">
        <v>612</v>
      </c>
      <c r="AQ1313" t="s">
        <v>612</v>
      </c>
      <c r="AR1313" t="s">
        <v>612</v>
      </c>
      <c r="AS1313" t="s">
        <v>612</v>
      </c>
      <c r="AT1313" t="s">
        <v>613</v>
      </c>
      <c r="AU1313" t="s">
        <v>612</v>
      </c>
      <c r="AV1313" t="s">
        <v>635</v>
      </c>
      <c r="AW1313">
        <v>39691</v>
      </c>
      <c r="AX1313">
        <v>9436291</v>
      </c>
      <c r="AY1313" t="s">
        <v>621</v>
      </c>
      <c r="AZ1313" t="s">
        <v>145</v>
      </c>
      <c r="BA1313" t="s">
        <v>470</v>
      </c>
      <c r="BB1313" t="s">
        <v>824</v>
      </c>
      <c r="BC1313">
        <v>39326</v>
      </c>
      <c r="BD1313">
        <v>0</v>
      </c>
      <c r="BE1313">
        <v>0</v>
      </c>
      <c r="BF1313">
        <v>0</v>
      </c>
      <c r="BG1313">
        <v>0</v>
      </c>
      <c r="BH1313">
        <v>0</v>
      </c>
      <c r="BI1313">
        <v>0</v>
      </c>
      <c r="BJ1313">
        <v>0</v>
      </c>
      <c r="BK1313">
        <v>0</v>
      </c>
      <c r="BL1313">
        <v>0</v>
      </c>
      <c r="BM1313">
        <v>0</v>
      </c>
      <c r="BN1313">
        <v>0</v>
      </c>
      <c r="BO1313">
        <v>0</v>
      </c>
      <c r="BP1313">
        <v>0</v>
      </c>
      <c r="BQ1313">
        <v>0</v>
      </c>
      <c r="BR1313">
        <v>80988</v>
      </c>
      <c r="BS1313">
        <v>80988</v>
      </c>
      <c r="BT1313">
        <v>9355303</v>
      </c>
      <c r="BU1313">
        <v>0</v>
      </c>
      <c r="BV1313">
        <v>0</v>
      </c>
      <c r="BW1313">
        <v>0</v>
      </c>
      <c r="BX1313">
        <v>0</v>
      </c>
      <c r="BY1313">
        <v>0</v>
      </c>
      <c r="BZ1313">
        <v>0</v>
      </c>
      <c r="CA1313">
        <v>0</v>
      </c>
      <c r="CB1313">
        <v>0</v>
      </c>
      <c r="CC1313">
        <v>0</v>
      </c>
      <c r="CD1313">
        <v>9355303</v>
      </c>
      <c r="CE1313">
        <v>9436291</v>
      </c>
      <c r="CF1313">
        <v>9436291</v>
      </c>
      <c r="CG1313">
        <v>0</v>
      </c>
      <c r="CH1313" t="s">
        <v>612</v>
      </c>
      <c r="CI1313" t="s">
        <v>616</v>
      </c>
      <c r="CJ1313" t="s">
        <v>617</v>
      </c>
      <c r="CK1313" t="s">
        <v>617</v>
      </c>
      <c r="CL1313" t="s">
        <v>617</v>
      </c>
      <c r="CM1313" t="s">
        <v>617</v>
      </c>
      <c r="CN1313">
        <v>0</v>
      </c>
    </row>
    <row r="1314" spans="1:92" x14ac:dyDescent="0.25">
      <c r="A1314" t="s">
        <v>7732</v>
      </c>
      <c r="B1314" t="s">
        <v>7732</v>
      </c>
      <c r="C1314">
        <v>19</v>
      </c>
      <c r="D1314" t="s">
        <v>597</v>
      </c>
      <c r="E1314">
        <v>66125</v>
      </c>
      <c r="F1314" t="s">
        <v>6771</v>
      </c>
      <c r="G1314" t="s">
        <v>7733</v>
      </c>
      <c r="H1314" t="s">
        <v>7734</v>
      </c>
      <c r="I1314" t="s">
        <v>630</v>
      </c>
      <c r="J1314">
        <v>2121</v>
      </c>
      <c r="K1314">
        <v>6666</v>
      </c>
      <c r="L1314" t="s">
        <v>7735</v>
      </c>
      <c r="M1314" t="s">
        <v>7736</v>
      </c>
      <c r="N1314" t="s">
        <v>6774</v>
      </c>
      <c r="O1314" t="s">
        <v>7737</v>
      </c>
      <c r="P1314" t="s">
        <v>6776</v>
      </c>
      <c r="Q1314" t="s">
        <v>6777</v>
      </c>
      <c r="R1314" t="s">
        <v>6778</v>
      </c>
      <c r="S1314" t="s">
        <v>6779</v>
      </c>
      <c r="T1314" t="s">
        <v>6780</v>
      </c>
      <c r="U1314" t="s">
        <v>3036</v>
      </c>
      <c r="V1314" t="s">
        <v>1577</v>
      </c>
      <c r="W1314">
        <v>43.587069999999997</v>
      </c>
      <c r="X1314">
        <v>-79.763009999999994</v>
      </c>
      <c r="Y1314" t="s">
        <v>612</v>
      </c>
      <c r="Z1314" t="s">
        <v>612</v>
      </c>
      <c r="AA1314" t="s">
        <v>612</v>
      </c>
      <c r="AB1314" t="s">
        <v>612</v>
      </c>
      <c r="AC1314" t="s">
        <v>612</v>
      </c>
      <c r="AD1314" t="s">
        <v>612</v>
      </c>
      <c r="AE1314" t="s">
        <v>612</v>
      </c>
      <c r="AF1314" t="s">
        <v>612</v>
      </c>
      <c r="AG1314" t="s">
        <v>612</v>
      </c>
      <c r="AH1314" t="s">
        <v>612</v>
      </c>
      <c r="AI1314" t="s">
        <v>612</v>
      </c>
      <c r="AJ1314" t="s">
        <v>612</v>
      </c>
      <c r="AK1314" t="s">
        <v>612</v>
      </c>
      <c r="AL1314" t="s">
        <v>612</v>
      </c>
      <c r="AM1314" t="s">
        <v>612</v>
      </c>
      <c r="AN1314" t="s">
        <v>612</v>
      </c>
      <c r="AO1314" t="s">
        <v>612</v>
      </c>
      <c r="AP1314" t="s">
        <v>612</v>
      </c>
      <c r="AQ1314" t="s">
        <v>612</v>
      </c>
      <c r="AR1314" t="s">
        <v>612</v>
      </c>
      <c r="AS1314" t="s">
        <v>612</v>
      </c>
      <c r="AT1314" t="s">
        <v>613</v>
      </c>
      <c r="AU1314" t="s">
        <v>612</v>
      </c>
      <c r="AV1314" t="s">
        <v>635</v>
      </c>
      <c r="AW1314">
        <v>39691</v>
      </c>
      <c r="AX1314">
        <v>966068</v>
      </c>
      <c r="AY1314" t="s">
        <v>621</v>
      </c>
      <c r="AZ1314" t="s">
        <v>140</v>
      </c>
      <c r="BA1314" t="s">
        <v>470</v>
      </c>
      <c r="BB1314" t="s">
        <v>2212</v>
      </c>
      <c r="BC1314">
        <v>36404</v>
      </c>
      <c r="BD1314">
        <v>0</v>
      </c>
      <c r="BE1314">
        <v>0</v>
      </c>
      <c r="BF1314">
        <v>0</v>
      </c>
      <c r="BG1314">
        <v>0</v>
      </c>
      <c r="BH1314">
        <v>0</v>
      </c>
      <c r="BI1314">
        <v>0</v>
      </c>
      <c r="BJ1314">
        <v>0</v>
      </c>
      <c r="BK1314">
        <v>0</v>
      </c>
      <c r="BL1314">
        <v>0</v>
      </c>
      <c r="BM1314">
        <v>0</v>
      </c>
      <c r="BN1314">
        <v>0</v>
      </c>
      <c r="BO1314">
        <v>0</v>
      </c>
      <c r="BP1314">
        <v>0</v>
      </c>
      <c r="BQ1314">
        <v>0</v>
      </c>
      <c r="BR1314">
        <v>0</v>
      </c>
      <c r="BS1314">
        <v>0</v>
      </c>
      <c r="BT1314">
        <v>966068</v>
      </c>
      <c r="BU1314">
        <v>0</v>
      </c>
      <c r="BV1314">
        <v>0</v>
      </c>
      <c r="BW1314">
        <v>0</v>
      </c>
      <c r="BX1314">
        <v>0</v>
      </c>
      <c r="BY1314">
        <v>0</v>
      </c>
      <c r="BZ1314">
        <v>0</v>
      </c>
      <c r="CA1314">
        <v>0</v>
      </c>
      <c r="CB1314">
        <v>0</v>
      </c>
      <c r="CC1314">
        <v>0</v>
      </c>
      <c r="CD1314">
        <v>966068</v>
      </c>
      <c r="CE1314">
        <v>966068</v>
      </c>
      <c r="CF1314">
        <v>966068</v>
      </c>
      <c r="CG1314">
        <v>0</v>
      </c>
      <c r="CH1314" t="s">
        <v>612</v>
      </c>
      <c r="CI1314" t="s">
        <v>616</v>
      </c>
      <c r="CJ1314" t="s">
        <v>617</v>
      </c>
      <c r="CK1314" t="s">
        <v>617</v>
      </c>
      <c r="CL1314" t="s">
        <v>617</v>
      </c>
      <c r="CM1314" t="s">
        <v>617</v>
      </c>
      <c r="CN1314">
        <v>0</v>
      </c>
    </row>
    <row r="1315" spans="1:92" x14ac:dyDescent="0.25">
      <c r="A1315" t="s">
        <v>7738</v>
      </c>
      <c r="B1315" t="s">
        <v>7738</v>
      </c>
      <c r="C1315">
        <v>19</v>
      </c>
      <c r="D1315" t="s">
        <v>597</v>
      </c>
      <c r="E1315">
        <v>66125</v>
      </c>
      <c r="F1315" t="s">
        <v>6771</v>
      </c>
      <c r="G1315" t="s">
        <v>7739</v>
      </c>
      <c r="H1315" t="s">
        <v>7740</v>
      </c>
      <c r="I1315" t="s">
        <v>630</v>
      </c>
      <c r="J1315">
        <v>9896</v>
      </c>
      <c r="K1315">
        <v>10314</v>
      </c>
      <c r="L1315" t="s">
        <v>7741</v>
      </c>
      <c r="M1315" t="s">
        <v>7742</v>
      </c>
      <c r="N1315" t="s">
        <v>6774</v>
      </c>
      <c r="O1315" t="s">
        <v>7743</v>
      </c>
      <c r="P1315" t="s">
        <v>6776</v>
      </c>
      <c r="Q1315" t="s">
        <v>6777</v>
      </c>
      <c r="R1315" t="s">
        <v>6778</v>
      </c>
      <c r="S1315" t="s">
        <v>6779</v>
      </c>
      <c r="T1315" t="s">
        <v>6780</v>
      </c>
      <c r="U1315" t="s">
        <v>3036</v>
      </c>
      <c r="V1315" t="s">
        <v>1577</v>
      </c>
      <c r="W1315">
        <v>43.582769999999996</v>
      </c>
      <c r="X1315">
        <v>-79.684899999999999</v>
      </c>
      <c r="Y1315" t="s">
        <v>612</v>
      </c>
      <c r="Z1315" t="s">
        <v>612</v>
      </c>
      <c r="AA1315" t="s">
        <v>612</v>
      </c>
      <c r="AB1315" t="s">
        <v>612</v>
      </c>
      <c r="AC1315" t="s">
        <v>612</v>
      </c>
      <c r="AD1315" t="s">
        <v>612</v>
      </c>
      <c r="AE1315" t="s">
        <v>612</v>
      </c>
      <c r="AF1315" t="s">
        <v>612</v>
      </c>
      <c r="AG1315" t="s">
        <v>612</v>
      </c>
      <c r="AH1315" t="s">
        <v>612</v>
      </c>
      <c r="AI1315" t="s">
        <v>612</v>
      </c>
      <c r="AJ1315" t="s">
        <v>612</v>
      </c>
      <c r="AK1315" t="s">
        <v>612</v>
      </c>
      <c r="AL1315" t="s">
        <v>612</v>
      </c>
      <c r="AM1315" t="s">
        <v>612</v>
      </c>
      <c r="AN1315" t="s">
        <v>612</v>
      </c>
      <c r="AO1315" t="s">
        <v>612</v>
      </c>
      <c r="AP1315" t="s">
        <v>612</v>
      </c>
      <c r="AQ1315" t="s">
        <v>612</v>
      </c>
      <c r="AR1315" t="s">
        <v>612</v>
      </c>
      <c r="AS1315" t="s">
        <v>612</v>
      </c>
      <c r="AT1315" t="s">
        <v>613</v>
      </c>
      <c r="AU1315" t="s">
        <v>612</v>
      </c>
      <c r="AV1315" t="s">
        <v>635</v>
      </c>
      <c r="AW1315">
        <v>39691</v>
      </c>
      <c r="AX1315">
        <v>6917880</v>
      </c>
      <c r="AY1315" t="s">
        <v>621</v>
      </c>
      <c r="AZ1315" t="s">
        <v>145</v>
      </c>
      <c r="BA1315" t="s">
        <v>470</v>
      </c>
      <c r="BB1315" t="s">
        <v>659</v>
      </c>
      <c r="BC1315">
        <v>36770</v>
      </c>
      <c r="BD1315">
        <v>0</v>
      </c>
      <c r="BE1315">
        <v>0</v>
      </c>
      <c r="BF1315">
        <v>0</v>
      </c>
      <c r="BG1315">
        <v>0</v>
      </c>
      <c r="BH1315">
        <v>0</v>
      </c>
      <c r="BI1315">
        <v>0</v>
      </c>
      <c r="BJ1315">
        <v>0</v>
      </c>
      <c r="BK1315">
        <v>0</v>
      </c>
      <c r="BL1315">
        <v>0</v>
      </c>
      <c r="BM1315">
        <v>0</v>
      </c>
      <c r="BN1315">
        <v>0</v>
      </c>
      <c r="BO1315">
        <v>0</v>
      </c>
      <c r="BP1315">
        <v>0</v>
      </c>
      <c r="BQ1315">
        <v>0</v>
      </c>
      <c r="BR1315">
        <v>294896</v>
      </c>
      <c r="BS1315">
        <v>294896</v>
      </c>
      <c r="BT1315">
        <v>6622984</v>
      </c>
      <c r="BU1315">
        <v>0</v>
      </c>
      <c r="BV1315">
        <v>0</v>
      </c>
      <c r="BW1315">
        <v>0</v>
      </c>
      <c r="BX1315">
        <v>0</v>
      </c>
      <c r="BY1315">
        <v>0</v>
      </c>
      <c r="BZ1315">
        <v>0</v>
      </c>
      <c r="CA1315">
        <v>0</v>
      </c>
      <c r="CB1315">
        <v>0</v>
      </c>
      <c r="CC1315">
        <v>0</v>
      </c>
      <c r="CD1315">
        <v>6622984</v>
      </c>
      <c r="CE1315">
        <v>6917880</v>
      </c>
      <c r="CF1315">
        <v>6917880</v>
      </c>
      <c r="CG1315">
        <v>0</v>
      </c>
      <c r="CH1315" t="s">
        <v>612</v>
      </c>
      <c r="CI1315" t="s">
        <v>616</v>
      </c>
      <c r="CJ1315" t="s">
        <v>617</v>
      </c>
      <c r="CK1315" t="s">
        <v>617</v>
      </c>
      <c r="CL1315" t="s">
        <v>617</v>
      </c>
      <c r="CM1315" t="s">
        <v>617</v>
      </c>
      <c r="CN1315">
        <v>0</v>
      </c>
    </row>
    <row r="1316" spans="1:92" x14ac:dyDescent="0.25">
      <c r="A1316" t="s">
        <v>7744</v>
      </c>
      <c r="B1316" t="s">
        <v>7744</v>
      </c>
      <c r="C1316">
        <v>19</v>
      </c>
      <c r="D1316" t="s">
        <v>597</v>
      </c>
      <c r="E1316">
        <v>66125</v>
      </c>
      <c r="F1316" t="s">
        <v>6771</v>
      </c>
      <c r="G1316" t="s">
        <v>7739</v>
      </c>
      <c r="H1316" t="s">
        <v>7740</v>
      </c>
      <c r="I1316" t="s">
        <v>630</v>
      </c>
      <c r="J1316">
        <v>9896</v>
      </c>
      <c r="K1316">
        <v>10314</v>
      </c>
      <c r="L1316" t="s">
        <v>7741</v>
      </c>
      <c r="M1316" t="s">
        <v>7742</v>
      </c>
      <c r="N1316" t="s">
        <v>6774</v>
      </c>
      <c r="O1316" t="s">
        <v>7743</v>
      </c>
      <c r="P1316" t="s">
        <v>6776</v>
      </c>
      <c r="Q1316" t="s">
        <v>6777</v>
      </c>
      <c r="R1316" t="s">
        <v>6778</v>
      </c>
      <c r="S1316" t="s">
        <v>6779</v>
      </c>
      <c r="T1316" t="s">
        <v>6780</v>
      </c>
      <c r="U1316" t="s">
        <v>3036</v>
      </c>
      <c r="V1316" t="s">
        <v>1577</v>
      </c>
      <c r="W1316">
        <v>43.582769999999996</v>
      </c>
      <c r="X1316">
        <v>-79.684899999999999</v>
      </c>
      <c r="Y1316" t="s">
        <v>612</v>
      </c>
      <c r="Z1316" t="s">
        <v>612</v>
      </c>
      <c r="AA1316" t="s">
        <v>612</v>
      </c>
      <c r="AB1316" t="s">
        <v>612</v>
      </c>
      <c r="AC1316" t="s">
        <v>612</v>
      </c>
      <c r="AD1316" t="s">
        <v>612</v>
      </c>
      <c r="AE1316" t="s">
        <v>612</v>
      </c>
      <c r="AF1316" t="s">
        <v>612</v>
      </c>
      <c r="AG1316" t="s">
        <v>612</v>
      </c>
      <c r="AH1316" t="s">
        <v>612</v>
      </c>
      <c r="AI1316" t="s">
        <v>612</v>
      </c>
      <c r="AJ1316" t="s">
        <v>612</v>
      </c>
      <c r="AK1316" t="s">
        <v>612</v>
      </c>
      <c r="AL1316" t="s">
        <v>612</v>
      </c>
      <c r="AM1316" t="s">
        <v>612</v>
      </c>
      <c r="AN1316" t="s">
        <v>612</v>
      </c>
      <c r="AO1316" t="s">
        <v>612</v>
      </c>
      <c r="AP1316" t="s">
        <v>612</v>
      </c>
      <c r="AQ1316" t="s">
        <v>612</v>
      </c>
      <c r="AR1316" t="s">
        <v>612</v>
      </c>
      <c r="AS1316" t="s">
        <v>612</v>
      </c>
      <c r="AT1316" t="s">
        <v>613</v>
      </c>
      <c r="AU1316" t="s">
        <v>612</v>
      </c>
      <c r="AV1316" t="s">
        <v>614</v>
      </c>
      <c r="AW1316" t="s">
        <v>612</v>
      </c>
      <c r="AX1316">
        <v>3536321</v>
      </c>
      <c r="AY1316" t="s">
        <v>621</v>
      </c>
      <c r="AZ1316" t="s">
        <v>140</v>
      </c>
      <c r="BA1316" t="s">
        <v>470</v>
      </c>
      <c r="BB1316" t="s">
        <v>977</v>
      </c>
      <c r="BC1316">
        <v>40422</v>
      </c>
      <c r="BD1316">
        <v>0</v>
      </c>
      <c r="BE1316">
        <v>0</v>
      </c>
      <c r="BF1316">
        <v>0</v>
      </c>
      <c r="BG1316">
        <v>0</v>
      </c>
      <c r="BH1316">
        <v>0</v>
      </c>
      <c r="BI1316">
        <v>0</v>
      </c>
      <c r="BJ1316">
        <v>0</v>
      </c>
      <c r="BK1316">
        <v>0</v>
      </c>
      <c r="BL1316">
        <v>0</v>
      </c>
      <c r="BM1316">
        <v>0</v>
      </c>
      <c r="BN1316">
        <v>0</v>
      </c>
      <c r="BO1316">
        <v>0</v>
      </c>
      <c r="BP1316">
        <v>0</v>
      </c>
      <c r="BQ1316">
        <v>0</v>
      </c>
      <c r="BR1316">
        <v>0</v>
      </c>
      <c r="BS1316">
        <v>0</v>
      </c>
      <c r="BT1316">
        <v>2640270</v>
      </c>
      <c r="BU1316">
        <v>0</v>
      </c>
      <c r="BV1316">
        <v>896051</v>
      </c>
      <c r="BW1316">
        <v>0</v>
      </c>
      <c r="BX1316">
        <v>0</v>
      </c>
      <c r="BY1316">
        <v>0</v>
      </c>
      <c r="BZ1316">
        <v>0</v>
      </c>
      <c r="CA1316">
        <v>0</v>
      </c>
      <c r="CB1316">
        <v>0</v>
      </c>
      <c r="CC1316">
        <v>0</v>
      </c>
      <c r="CD1316">
        <v>3536321</v>
      </c>
      <c r="CE1316">
        <v>3536321</v>
      </c>
      <c r="CF1316">
        <v>3536321</v>
      </c>
      <c r="CG1316">
        <v>0</v>
      </c>
      <c r="CH1316" t="s">
        <v>612</v>
      </c>
      <c r="CI1316" t="s">
        <v>616</v>
      </c>
      <c r="CJ1316" t="s">
        <v>617</v>
      </c>
      <c r="CK1316" t="s">
        <v>617</v>
      </c>
      <c r="CL1316" t="s">
        <v>617</v>
      </c>
      <c r="CM1316" t="s">
        <v>617</v>
      </c>
      <c r="CN1316">
        <v>0</v>
      </c>
    </row>
    <row r="1317" spans="1:92" x14ac:dyDescent="0.25">
      <c r="A1317" t="s">
        <v>7745</v>
      </c>
      <c r="B1317" t="s">
        <v>7745</v>
      </c>
      <c r="C1317">
        <v>19</v>
      </c>
      <c r="D1317" t="s">
        <v>597</v>
      </c>
      <c r="E1317">
        <v>66125</v>
      </c>
      <c r="F1317" t="s">
        <v>6771</v>
      </c>
      <c r="G1317" t="s">
        <v>6689</v>
      </c>
      <c r="H1317" t="s">
        <v>6690</v>
      </c>
      <c r="I1317" t="s">
        <v>630</v>
      </c>
      <c r="J1317">
        <v>10981</v>
      </c>
      <c r="K1317">
        <v>12125</v>
      </c>
      <c r="L1317" t="s">
        <v>7746</v>
      </c>
      <c r="M1317" t="s">
        <v>7747</v>
      </c>
      <c r="N1317" t="s">
        <v>6787</v>
      </c>
      <c r="O1317" t="s">
        <v>7748</v>
      </c>
      <c r="P1317" t="s">
        <v>6789</v>
      </c>
      <c r="Q1317" t="s">
        <v>6790</v>
      </c>
      <c r="R1317" t="s">
        <v>6791</v>
      </c>
      <c r="S1317" t="s">
        <v>6779</v>
      </c>
      <c r="T1317" t="s">
        <v>6780</v>
      </c>
      <c r="U1317" t="s">
        <v>3036</v>
      </c>
      <c r="V1317" t="s">
        <v>1577</v>
      </c>
      <c r="W1317">
        <v>43.795399570000001</v>
      </c>
      <c r="X1317">
        <v>-79.675923890000007</v>
      </c>
      <c r="Y1317" t="s">
        <v>752</v>
      </c>
      <c r="Z1317" t="s">
        <v>752</v>
      </c>
      <c r="AA1317" t="s">
        <v>752</v>
      </c>
      <c r="AB1317" t="s">
        <v>612</v>
      </c>
      <c r="AC1317" t="s">
        <v>612</v>
      </c>
      <c r="AD1317" t="s">
        <v>612</v>
      </c>
      <c r="AE1317" t="s">
        <v>752</v>
      </c>
      <c r="AF1317" t="s">
        <v>752</v>
      </c>
      <c r="AG1317" t="s">
        <v>752</v>
      </c>
      <c r="AH1317" t="s">
        <v>612</v>
      </c>
      <c r="AI1317" t="s">
        <v>612</v>
      </c>
      <c r="AJ1317" t="s">
        <v>612</v>
      </c>
      <c r="AK1317" t="s">
        <v>612</v>
      </c>
      <c r="AL1317" t="s">
        <v>612</v>
      </c>
      <c r="AM1317" t="s">
        <v>612</v>
      </c>
      <c r="AN1317" t="s">
        <v>612</v>
      </c>
      <c r="AO1317" t="s">
        <v>612</v>
      </c>
      <c r="AP1317" t="s">
        <v>612</v>
      </c>
      <c r="AQ1317">
        <v>861</v>
      </c>
      <c r="AR1317" t="s">
        <v>612</v>
      </c>
      <c r="AS1317" t="s">
        <v>612</v>
      </c>
      <c r="AT1317" t="s">
        <v>613</v>
      </c>
      <c r="AU1317" t="s">
        <v>612</v>
      </c>
      <c r="AV1317" t="s">
        <v>635</v>
      </c>
      <c r="AW1317">
        <v>43509</v>
      </c>
      <c r="AX1317">
        <v>12310545</v>
      </c>
      <c r="AY1317" t="s">
        <v>621</v>
      </c>
      <c r="AZ1317" t="s">
        <v>145</v>
      </c>
      <c r="BA1317" t="s">
        <v>470</v>
      </c>
      <c r="BB1317" t="s">
        <v>649</v>
      </c>
      <c r="BC1317">
        <v>41520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1863788</v>
      </c>
      <c r="BW1317">
        <v>0</v>
      </c>
      <c r="BX1317">
        <v>10352523</v>
      </c>
      <c r="BY1317">
        <v>0</v>
      </c>
      <c r="BZ1317">
        <v>0</v>
      </c>
      <c r="CA1317">
        <v>0</v>
      </c>
      <c r="CB1317">
        <v>0</v>
      </c>
      <c r="CC1317">
        <v>0</v>
      </c>
      <c r="CD1317">
        <v>12216311</v>
      </c>
      <c r="CE1317">
        <v>12216311</v>
      </c>
      <c r="CF1317">
        <v>12310545</v>
      </c>
      <c r="CG1317">
        <v>94234</v>
      </c>
      <c r="CH1317" t="s">
        <v>612</v>
      </c>
      <c r="CI1317" t="s">
        <v>616</v>
      </c>
      <c r="CJ1317" t="s">
        <v>753</v>
      </c>
      <c r="CK1317" t="s">
        <v>754</v>
      </c>
      <c r="CL1317" t="s">
        <v>617</v>
      </c>
      <c r="CM1317" t="s">
        <v>617</v>
      </c>
      <c r="CN1317">
        <v>10352523</v>
      </c>
    </row>
    <row r="1318" spans="1:92" x14ac:dyDescent="0.25">
      <c r="A1318" t="s">
        <v>7749</v>
      </c>
      <c r="B1318" t="s">
        <v>7749</v>
      </c>
      <c r="C1318">
        <v>19</v>
      </c>
      <c r="D1318" t="s">
        <v>597</v>
      </c>
      <c r="E1318">
        <v>66125</v>
      </c>
      <c r="F1318" t="s">
        <v>6771</v>
      </c>
      <c r="G1318" t="s">
        <v>5565</v>
      </c>
      <c r="H1318" t="s">
        <v>5566</v>
      </c>
      <c r="I1318" t="s">
        <v>630</v>
      </c>
      <c r="J1318">
        <v>2145</v>
      </c>
      <c r="K1318">
        <v>6679</v>
      </c>
      <c r="L1318" t="s">
        <v>7750</v>
      </c>
      <c r="M1318" t="s">
        <v>7751</v>
      </c>
      <c r="N1318" t="s">
        <v>6787</v>
      </c>
      <c r="O1318" t="s">
        <v>7752</v>
      </c>
      <c r="P1318" t="s">
        <v>6789</v>
      </c>
      <c r="Q1318" t="s">
        <v>6790</v>
      </c>
      <c r="R1318" t="s">
        <v>6791</v>
      </c>
      <c r="S1318" t="s">
        <v>6779</v>
      </c>
      <c r="T1318" t="s">
        <v>6780</v>
      </c>
      <c r="U1318" t="s">
        <v>3036</v>
      </c>
      <c r="V1318" t="s">
        <v>1577</v>
      </c>
      <c r="W1318">
        <v>43.699469999999998</v>
      </c>
      <c r="X1318">
        <v>-79.765789999999996</v>
      </c>
      <c r="Y1318" t="s">
        <v>612</v>
      </c>
      <c r="Z1318" t="s">
        <v>612</v>
      </c>
      <c r="AA1318" t="s">
        <v>612</v>
      </c>
      <c r="AB1318" t="s">
        <v>612</v>
      </c>
      <c r="AC1318" t="s">
        <v>612</v>
      </c>
      <c r="AD1318" t="s">
        <v>612</v>
      </c>
      <c r="AE1318" t="s">
        <v>612</v>
      </c>
      <c r="AF1318" t="s">
        <v>612</v>
      </c>
      <c r="AG1318" t="s">
        <v>612</v>
      </c>
      <c r="AH1318" t="s">
        <v>612</v>
      </c>
      <c r="AI1318" t="s">
        <v>612</v>
      </c>
      <c r="AJ1318" t="s">
        <v>612</v>
      </c>
      <c r="AK1318" t="s">
        <v>612</v>
      </c>
      <c r="AL1318" t="s">
        <v>612</v>
      </c>
      <c r="AM1318" t="s">
        <v>612</v>
      </c>
      <c r="AN1318" t="s">
        <v>612</v>
      </c>
      <c r="AO1318" t="s">
        <v>612</v>
      </c>
      <c r="AP1318" t="s">
        <v>612</v>
      </c>
      <c r="AQ1318" t="s">
        <v>612</v>
      </c>
      <c r="AR1318" t="s">
        <v>612</v>
      </c>
      <c r="AS1318" t="s">
        <v>612</v>
      </c>
      <c r="AT1318" t="s">
        <v>613</v>
      </c>
      <c r="AU1318" t="s">
        <v>612</v>
      </c>
      <c r="AV1318" t="s">
        <v>614</v>
      </c>
      <c r="AW1318" t="s">
        <v>612</v>
      </c>
      <c r="AX1318">
        <v>3536878</v>
      </c>
      <c r="AY1318" t="s">
        <v>621</v>
      </c>
      <c r="AZ1318" t="s">
        <v>140</v>
      </c>
      <c r="BA1318" t="s">
        <v>470</v>
      </c>
      <c r="BB1318" t="s">
        <v>626</v>
      </c>
      <c r="BC1318">
        <v>40057</v>
      </c>
      <c r="BD1318">
        <v>0</v>
      </c>
      <c r="BE1318">
        <v>0</v>
      </c>
      <c r="BF1318">
        <v>0</v>
      </c>
      <c r="BG1318">
        <v>0</v>
      </c>
      <c r="BH1318">
        <v>0</v>
      </c>
      <c r="BI1318">
        <v>0</v>
      </c>
      <c r="BJ1318">
        <v>0</v>
      </c>
      <c r="BK1318">
        <v>0</v>
      </c>
      <c r="BL1318">
        <v>0</v>
      </c>
      <c r="BM1318">
        <v>0</v>
      </c>
      <c r="BN1318">
        <v>0</v>
      </c>
      <c r="BO1318">
        <v>0</v>
      </c>
      <c r="BP1318">
        <v>0</v>
      </c>
      <c r="BQ1318">
        <v>0</v>
      </c>
      <c r="BR1318">
        <v>0</v>
      </c>
      <c r="BS1318">
        <v>0</v>
      </c>
      <c r="BT1318">
        <v>3536878</v>
      </c>
      <c r="BU1318">
        <v>0</v>
      </c>
      <c r="BV1318">
        <v>0</v>
      </c>
      <c r="BW1318">
        <v>0</v>
      </c>
      <c r="BX1318">
        <v>0</v>
      </c>
      <c r="BY1318">
        <v>0</v>
      </c>
      <c r="BZ1318">
        <v>0</v>
      </c>
      <c r="CA1318">
        <v>0</v>
      </c>
      <c r="CB1318">
        <v>0</v>
      </c>
      <c r="CC1318">
        <v>0</v>
      </c>
      <c r="CD1318">
        <v>3536878</v>
      </c>
      <c r="CE1318">
        <v>3536878</v>
      </c>
      <c r="CF1318">
        <v>3536878</v>
      </c>
      <c r="CG1318">
        <v>0</v>
      </c>
      <c r="CH1318" t="s">
        <v>612</v>
      </c>
      <c r="CI1318" t="s">
        <v>616</v>
      </c>
      <c r="CJ1318" t="s">
        <v>617</v>
      </c>
      <c r="CK1318" t="s">
        <v>617</v>
      </c>
      <c r="CL1318" t="s">
        <v>617</v>
      </c>
      <c r="CM1318" t="s">
        <v>617</v>
      </c>
      <c r="CN1318">
        <v>0</v>
      </c>
    </row>
    <row r="1319" spans="1:92" x14ac:dyDescent="0.25">
      <c r="A1319" t="s">
        <v>7753</v>
      </c>
      <c r="B1319" t="s">
        <v>7753</v>
      </c>
      <c r="C1319">
        <v>19</v>
      </c>
      <c r="D1319" t="s">
        <v>597</v>
      </c>
      <c r="E1319">
        <v>66125</v>
      </c>
      <c r="F1319" t="s">
        <v>6771</v>
      </c>
      <c r="G1319" t="s">
        <v>7754</v>
      </c>
      <c r="H1319" t="s">
        <v>7755</v>
      </c>
      <c r="I1319" t="s">
        <v>630</v>
      </c>
      <c r="J1319">
        <v>10978</v>
      </c>
      <c r="K1319">
        <v>12122</v>
      </c>
      <c r="L1319" t="s">
        <v>7756</v>
      </c>
      <c r="M1319" t="s">
        <v>7757</v>
      </c>
      <c r="N1319" t="s">
        <v>6787</v>
      </c>
      <c r="O1319" t="s">
        <v>7758</v>
      </c>
      <c r="P1319" t="s">
        <v>6789</v>
      </c>
      <c r="Q1319" t="s">
        <v>6790</v>
      </c>
      <c r="R1319" t="s">
        <v>6791</v>
      </c>
      <c r="S1319" t="s">
        <v>6779</v>
      </c>
      <c r="T1319" t="s">
        <v>6780</v>
      </c>
      <c r="U1319" t="s">
        <v>3036</v>
      </c>
      <c r="V1319" t="s">
        <v>1577</v>
      </c>
      <c r="W1319">
        <v>43.671959999999999</v>
      </c>
      <c r="X1319">
        <v>-79.774289999999993</v>
      </c>
      <c r="Y1319" t="s">
        <v>612</v>
      </c>
      <c r="Z1319" t="s">
        <v>612</v>
      </c>
      <c r="AA1319" t="s">
        <v>612</v>
      </c>
      <c r="AB1319" t="s">
        <v>612</v>
      </c>
      <c r="AC1319" t="s">
        <v>612</v>
      </c>
      <c r="AD1319" t="s">
        <v>612</v>
      </c>
      <c r="AE1319" t="s">
        <v>612</v>
      </c>
      <c r="AF1319" t="s">
        <v>612</v>
      </c>
      <c r="AG1319" t="s">
        <v>612</v>
      </c>
      <c r="AH1319" t="s">
        <v>612</v>
      </c>
      <c r="AI1319" t="s">
        <v>612</v>
      </c>
      <c r="AJ1319" t="s">
        <v>612</v>
      </c>
      <c r="AK1319" t="s">
        <v>612</v>
      </c>
      <c r="AL1319" t="s">
        <v>612</v>
      </c>
      <c r="AM1319" t="s">
        <v>612</v>
      </c>
      <c r="AN1319" t="s">
        <v>612</v>
      </c>
      <c r="AO1319" t="s">
        <v>612</v>
      </c>
      <c r="AP1319" t="s">
        <v>612</v>
      </c>
      <c r="AQ1319" t="s">
        <v>612</v>
      </c>
      <c r="AR1319" t="s">
        <v>612</v>
      </c>
      <c r="AS1319" t="s">
        <v>612</v>
      </c>
      <c r="AT1319" t="s">
        <v>613</v>
      </c>
      <c r="AU1319" t="s">
        <v>612</v>
      </c>
      <c r="AV1319" t="s">
        <v>635</v>
      </c>
      <c r="AW1319">
        <v>39691</v>
      </c>
      <c r="AX1319">
        <v>10434875</v>
      </c>
      <c r="AY1319" t="s">
        <v>621</v>
      </c>
      <c r="AZ1319" t="s">
        <v>145</v>
      </c>
      <c r="BA1319" t="s">
        <v>470</v>
      </c>
      <c r="BB1319" t="s">
        <v>941</v>
      </c>
      <c r="BC1319">
        <v>39692</v>
      </c>
      <c r="BD1319">
        <v>0</v>
      </c>
      <c r="BE1319">
        <v>0</v>
      </c>
      <c r="BF1319">
        <v>0</v>
      </c>
      <c r="BG1319">
        <v>0</v>
      </c>
      <c r="BH1319">
        <v>0</v>
      </c>
      <c r="BI1319">
        <v>0</v>
      </c>
      <c r="BJ1319">
        <v>0</v>
      </c>
      <c r="BK1319">
        <v>0</v>
      </c>
      <c r="BL1319">
        <v>0</v>
      </c>
      <c r="BM1319">
        <v>0</v>
      </c>
      <c r="BN1319">
        <v>0</v>
      </c>
      <c r="BO1319">
        <v>0</v>
      </c>
      <c r="BP1319">
        <v>0</v>
      </c>
      <c r="BQ1319">
        <v>0</v>
      </c>
      <c r="BR1319">
        <v>99294</v>
      </c>
      <c r="BS1319">
        <v>99294</v>
      </c>
      <c r="BT1319">
        <v>10335581</v>
      </c>
      <c r="BU1319">
        <v>0</v>
      </c>
      <c r="BV1319">
        <v>0</v>
      </c>
      <c r="BW1319">
        <v>0</v>
      </c>
      <c r="BX1319">
        <v>0</v>
      </c>
      <c r="BY1319">
        <v>0</v>
      </c>
      <c r="BZ1319">
        <v>0</v>
      </c>
      <c r="CA1319">
        <v>0</v>
      </c>
      <c r="CB1319">
        <v>0</v>
      </c>
      <c r="CC1319">
        <v>0</v>
      </c>
      <c r="CD1319">
        <v>10335581</v>
      </c>
      <c r="CE1319">
        <v>10434875</v>
      </c>
      <c r="CF1319">
        <v>10434875</v>
      </c>
      <c r="CG1319">
        <v>0</v>
      </c>
      <c r="CH1319" t="s">
        <v>612</v>
      </c>
      <c r="CI1319" t="s">
        <v>616</v>
      </c>
      <c r="CJ1319" t="s">
        <v>617</v>
      </c>
      <c r="CK1319" t="s">
        <v>617</v>
      </c>
      <c r="CL1319" t="s">
        <v>617</v>
      </c>
      <c r="CM1319" t="s">
        <v>617</v>
      </c>
      <c r="CN1319">
        <v>0</v>
      </c>
    </row>
    <row r="1320" spans="1:92" x14ac:dyDescent="0.25">
      <c r="A1320" t="s">
        <v>7759</v>
      </c>
      <c r="B1320" t="s">
        <v>7759</v>
      </c>
      <c r="C1320">
        <v>19</v>
      </c>
      <c r="D1320" t="s">
        <v>597</v>
      </c>
      <c r="E1320">
        <v>66125</v>
      </c>
      <c r="F1320" t="s">
        <v>6771</v>
      </c>
      <c r="G1320" t="s">
        <v>1495</v>
      </c>
      <c r="H1320" t="s">
        <v>7760</v>
      </c>
      <c r="I1320" t="s">
        <v>630</v>
      </c>
      <c r="J1320">
        <v>2160</v>
      </c>
      <c r="K1320">
        <v>6685</v>
      </c>
      <c r="L1320" t="s">
        <v>7761</v>
      </c>
      <c r="M1320" t="s">
        <v>7762</v>
      </c>
      <c r="N1320" t="s">
        <v>6787</v>
      </c>
      <c r="O1320" t="s">
        <v>7763</v>
      </c>
      <c r="P1320" t="s">
        <v>6789</v>
      </c>
      <c r="Q1320" t="s">
        <v>6790</v>
      </c>
      <c r="R1320" t="s">
        <v>6791</v>
      </c>
      <c r="S1320" t="s">
        <v>6779</v>
      </c>
      <c r="T1320" t="s">
        <v>6780</v>
      </c>
      <c r="U1320" t="s">
        <v>3036</v>
      </c>
      <c r="V1320" t="s">
        <v>1577</v>
      </c>
      <c r="W1320">
        <v>43.68909</v>
      </c>
      <c r="X1320">
        <v>-79.748490000000004</v>
      </c>
      <c r="Y1320" t="s">
        <v>612</v>
      </c>
      <c r="Z1320" t="s">
        <v>612</v>
      </c>
      <c r="AA1320" t="s">
        <v>612</v>
      </c>
      <c r="AB1320" t="s">
        <v>612</v>
      </c>
      <c r="AC1320" t="s">
        <v>612</v>
      </c>
      <c r="AD1320" t="s">
        <v>612</v>
      </c>
      <c r="AE1320" t="s">
        <v>612</v>
      </c>
      <c r="AF1320" t="s">
        <v>612</v>
      </c>
      <c r="AG1320" t="s">
        <v>612</v>
      </c>
      <c r="AH1320" t="s">
        <v>612</v>
      </c>
      <c r="AI1320" t="s">
        <v>612</v>
      </c>
      <c r="AJ1320" t="s">
        <v>612</v>
      </c>
      <c r="AK1320" t="s">
        <v>612</v>
      </c>
      <c r="AL1320" t="s">
        <v>612</v>
      </c>
      <c r="AM1320" t="s">
        <v>612</v>
      </c>
      <c r="AN1320" t="s">
        <v>612</v>
      </c>
      <c r="AO1320" t="s">
        <v>612</v>
      </c>
      <c r="AP1320" t="s">
        <v>612</v>
      </c>
      <c r="AQ1320" t="s">
        <v>612</v>
      </c>
      <c r="AR1320" t="s">
        <v>612</v>
      </c>
      <c r="AS1320" t="s">
        <v>612</v>
      </c>
      <c r="AT1320" t="s">
        <v>613</v>
      </c>
      <c r="AU1320" t="s">
        <v>612</v>
      </c>
      <c r="AV1320" t="s">
        <v>635</v>
      </c>
      <c r="AW1320">
        <v>39691</v>
      </c>
      <c r="AX1320">
        <v>6061532</v>
      </c>
      <c r="AY1320" t="s">
        <v>621</v>
      </c>
      <c r="AZ1320" t="s">
        <v>140</v>
      </c>
      <c r="BA1320" t="s">
        <v>470</v>
      </c>
      <c r="BB1320" t="s">
        <v>636</v>
      </c>
      <c r="BC1320">
        <v>38961</v>
      </c>
      <c r="BD1320">
        <v>0</v>
      </c>
      <c r="BE1320">
        <v>0</v>
      </c>
      <c r="BF1320">
        <v>0</v>
      </c>
      <c r="BG1320">
        <v>0</v>
      </c>
      <c r="BH1320">
        <v>0</v>
      </c>
      <c r="BI1320">
        <v>0</v>
      </c>
      <c r="BJ1320">
        <v>0</v>
      </c>
      <c r="BK1320">
        <v>0</v>
      </c>
      <c r="BL1320">
        <v>0</v>
      </c>
      <c r="BM1320">
        <v>0</v>
      </c>
      <c r="BN1320">
        <v>0</v>
      </c>
      <c r="BO1320">
        <v>0</v>
      </c>
      <c r="BP1320">
        <v>0</v>
      </c>
      <c r="BQ1320">
        <v>0</v>
      </c>
      <c r="BR1320">
        <v>0</v>
      </c>
      <c r="BS1320">
        <v>0</v>
      </c>
      <c r="BT1320">
        <v>6061532</v>
      </c>
      <c r="BU1320">
        <v>0</v>
      </c>
      <c r="BV1320">
        <v>0</v>
      </c>
      <c r="BW1320">
        <v>0</v>
      </c>
      <c r="BX1320">
        <v>0</v>
      </c>
      <c r="BY1320">
        <v>0</v>
      </c>
      <c r="BZ1320">
        <v>0</v>
      </c>
      <c r="CA1320">
        <v>0</v>
      </c>
      <c r="CB1320">
        <v>0</v>
      </c>
      <c r="CC1320">
        <v>0</v>
      </c>
      <c r="CD1320">
        <v>6061532</v>
      </c>
      <c r="CE1320">
        <v>6061532</v>
      </c>
      <c r="CF1320">
        <v>6061532</v>
      </c>
      <c r="CG1320">
        <v>0</v>
      </c>
      <c r="CH1320" t="s">
        <v>612</v>
      </c>
      <c r="CI1320" t="s">
        <v>616</v>
      </c>
      <c r="CJ1320" t="s">
        <v>617</v>
      </c>
      <c r="CK1320" t="s">
        <v>617</v>
      </c>
      <c r="CL1320" t="s">
        <v>617</v>
      </c>
      <c r="CM1320" t="s">
        <v>617</v>
      </c>
      <c r="CN1320">
        <v>0</v>
      </c>
    </row>
    <row r="1321" spans="1:92" x14ac:dyDescent="0.25">
      <c r="A1321" t="s">
        <v>7764</v>
      </c>
      <c r="B1321" t="s">
        <v>7764</v>
      </c>
      <c r="C1321">
        <v>19</v>
      </c>
      <c r="D1321" t="s">
        <v>597</v>
      </c>
      <c r="E1321">
        <v>66125</v>
      </c>
      <c r="F1321" t="s">
        <v>6771</v>
      </c>
      <c r="G1321" t="s">
        <v>7765</v>
      </c>
      <c r="H1321" t="s">
        <v>7766</v>
      </c>
      <c r="I1321" t="s">
        <v>630</v>
      </c>
      <c r="J1321">
        <v>2170</v>
      </c>
      <c r="K1321">
        <v>6691</v>
      </c>
      <c r="L1321" t="s">
        <v>7767</v>
      </c>
      <c r="M1321" t="s">
        <v>7768</v>
      </c>
      <c r="N1321" t="s">
        <v>6787</v>
      </c>
      <c r="O1321" t="s">
        <v>7769</v>
      </c>
      <c r="P1321" t="s">
        <v>6789</v>
      </c>
      <c r="Q1321" t="s">
        <v>6790</v>
      </c>
      <c r="R1321" t="s">
        <v>6791</v>
      </c>
      <c r="S1321" t="s">
        <v>6779</v>
      </c>
      <c r="T1321" t="s">
        <v>6780</v>
      </c>
      <c r="U1321" t="s">
        <v>3036</v>
      </c>
      <c r="V1321" t="s">
        <v>1577</v>
      </c>
      <c r="W1321">
        <v>43.729100000000003</v>
      </c>
      <c r="X1321">
        <v>-79.803340000000006</v>
      </c>
      <c r="Y1321" t="s">
        <v>612</v>
      </c>
      <c r="Z1321" t="s">
        <v>612</v>
      </c>
      <c r="AA1321" t="s">
        <v>612</v>
      </c>
      <c r="AB1321" t="s">
        <v>612</v>
      </c>
      <c r="AC1321" t="s">
        <v>612</v>
      </c>
      <c r="AD1321" t="s">
        <v>612</v>
      </c>
      <c r="AE1321" t="s">
        <v>612</v>
      </c>
      <c r="AF1321" t="s">
        <v>612</v>
      </c>
      <c r="AG1321" t="s">
        <v>612</v>
      </c>
      <c r="AH1321" t="s">
        <v>612</v>
      </c>
      <c r="AI1321" t="s">
        <v>612</v>
      </c>
      <c r="AJ1321" t="s">
        <v>612</v>
      </c>
      <c r="AK1321" t="s">
        <v>612</v>
      </c>
      <c r="AL1321" t="s">
        <v>612</v>
      </c>
      <c r="AM1321" t="s">
        <v>612</v>
      </c>
      <c r="AN1321" t="s">
        <v>612</v>
      </c>
      <c r="AO1321" t="s">
        <v>612</v>
      </c>
      <c r="AP1321" t="s">
        <v>612</v>
      </c>
      <c r="AQ1321" t="s">
        <v>612</v>
      </c>
      <c r="AR1321" t="s">
        <v>612</v>
      </c>
      <c r="AS1321" t="s">
        <v>612</v>
      </c>
      <c r="AT1321" t="s">
        <v>613</v>
      </c>
      <c r="AU1321" t="s">
        <v>612</v>
      </c>
      <c r="AV1321" t="s">
        <v>635</v>
      </c>
      <c r="AW1321">
        <v>39691</v>
      </c>
      <c r="AX1321">
        <v>4881870</v>
      </c>
      <c r="AY1321" t="s">
        <v>621</v>
      </c>
      <c r="AZ1321" t="s">
        <v>140</v>
      </c>
      <c r="BA1321" t="s">
        <v>470</v>
      </c>
      <c r="BB1321" t="s">
        <v>941</v>
      </c>
      <c r="BC1321">
        <v>39692</v>
      </c>
      <c r="BD1321">
        <v>0</v>
      </c>
      <c r="BE1321">
        <v>0</v>
      </c>
      <c r="BF1321">
        <v>0</v>
      </c>
      <c r="BG1321">
        <v>0</v>
      </c>
      <c r="BH1321">
        <v>0</v>
      </c>
      <c r="BI1321">
        <v>0</v>
      </c>
      <c r="BJ1321">
        <v>0</v>
      </c>
      <c r="BK1321">
        <v>0</v>
      </c>
      <c r="BL1321">
        <v>0</v>
      </c>
      <c r="BM1321">
        <v>0</v>
      </c>
      <c r="BN1321">
        <v>0</v>
      </c>
      <c r="BO1321">
        <v>0</v>
      </c>
      <c r="BP1321">
        <v>0</v>
      </c>
      <c r="BQ1321">
        <v>0</v>
      </c>
      <c r="BR1321">
        <v>0</v>
      </c>
      <c r="BS1321">
        <v>0</v>
      </c>
      <c r="BT1321">
        <v>4881870</v>
      </c>
      <c r="BU1321">
        <v>0</v>
      </c>
      <c r="BV1321">
        <v>0</v>
      </c>
      <c r="BW1321">
        <v>0</v>
      </c>
      <c r="BX1321">
        <v>0</v>
      </c>
      <c r="BY1321">
        <v>0</v>
      </c>
      <c r="BZ1321">
        <v>0</v>
      </c>
      <c r="CA1321">
        <v>0</v>
      </c>
      <c r="CB1321">
        <v>0</v>
      </c>
      <c r="CC1321">
        <v>0</v>
      </c>
      <c r="CD1321">
        <v>4881870</v>
      </c>
      <c r="CE1321">
        <v>4881870</v>
      </c>
      <c r="CF1321">
        <v>4881870</v>
      </c>
      <c r="CG1321">
        <v>0</v>
      </c>
      <c r="CH1321" t="s">
        <v>612</v>
      </c>
      <c r="CI1321" t="s">
        <v>616</v>
      </c>
      <c r="CJ1321" t="s">
        <v>617</v>
      </c>
      <c r="CK1321" t="s">
        <v>617</v>
      </c>
      <c r="CL1321" t="s">
        <v>617</v>
      </c>
      <c r="CM1321" t="s">
        <v>617</v>
      </c>
      <c r="CN1321">
        <v>0</v>
      </c>
    </row>
    <row r="1322" spans="1:92" x14ac:dyDescent="0.25">
      <c r="A1322" t="s">
        <v>7770</v>
      </c>
      <c r="B1322" t="s">
        <v>7770</v>
      </c>
      <c r="C1322">
        <v>19</v>
      </c>
      <c r="D1322" t="s">
        <v>7092</v>
      </c>
      <c r="E1322">
        <v>66125</v>
      </c>
      <c r="F1322" t="s">
        <v>6771</v>
      </c>
      <c r="G1322" t="s">
        <v>7771</v>
      </c>
      <c r="H1322" t="s">
        <v>7772</v>
      </c>
      <c r="I1322" t="s">
        <v>630</v>
      </c>
      <c r="J1322">
        <v>24520</v>
      </c>
      <c r="K1322">
        <v>19525</v>
      </c>
      <c r="L1322" t="s">
        <v>7773</v>
      </c>
      <c r="M1322" t="s">
        <v>7774</v>
      </c>
      <c r="N1322" t="s">
        <v>6813</v>
      </c>
      <c r="O1322" t="s">
        <v>7775</v>
      </c>
      <c r="P1322" t="s">
        <v>6805</v>
      </c>
      <c r="Q1322" t="s">
        <v>6806</v>
      </c>
      <c r="R1322" t="s">
        <v>6807</v>
      </c>
      <c r="S1322" t="s">
        <v>6779</v>
      </c>
      <c r="T1322" t="s">
        <v>6780</v>
      </c>
      <c r="U1322" t="s">
        <v>3036</v>
      </c>
      <c r="V1322" t="s">
        <v>1577</v>
      </c>
      <c r="W1322">
        <v>43.760330000000003</v>
      </c>
      <c r="X1322">
        <v>-79.837720000000004</v>
      </c>
      <c r="Y1322">
        <v>42695</v>
      </c>
      <c r="Z1322" t="s">
        <v>787</v>
      </c>
      <c r="AA1322" t="s">
        <v>787</v>
      </c>
      <c r="AB1322" t="s">
        <v>612</v>
      </c>
      <c r="AC1322" t="s">
        <v>612</v>
      </c>
      <c r="AD1322" t="s">
        <v>612</v>
      </c>
      <c r="AE1322">
        <v>42695</v>
      </c>
      <c r="AF1322" t="s">
        <v>787</v>
      </c>
      <c r="AG1322" t="s">
        <v>787</v>
      </c>
      <c r="AH1322">
        <v>42695</v>
      </c>
      <c r="AI1322" t="s">
        <v>787</v>
      </c>
      <c r="AJ1322" t="s">
        <v>787</v>
      </c>
      <c r="AK1322" t="s">
        <v>612</v>
      </c>
      <c r="AL1322" t="s">
        <v>612</v>
      </c>
      <c r="AM1322" t="s">
        <v>612</v>
      </c>
      <c r="AN1322" t="s">
        <v>612</v>
      </c>
      <c r="AO1322" t="s">
        <v>612</v>
      </c>
      <c r="AP1322" t="s">
        <v>612</v>
      </c>
      <c r="AQ1322">
        <v>650</v>
      </c>
      <c r="AR1322">
        <v>3</v>
      </c>
      <c r="AS1322">
        <v>49</v>
      </c>
      <c r="AT1322" t="s">
        <v>613</v>
      </c>
      <c r="AU1322" t="s">
        <v>612</v>
      </c>
      <c r="AV1322" t="s">
        <v>635</v>
      </c>
      <c r="AW1322">
        <v>42970</v>
      </c>
      <c r="AX1322">
        <v>14632569</v>
      </c>
      <c r="AY1322" t="s">
        <v>621</v>
      </c>
      <c r="AZ1322" t="s">
        <v>145</v>
      </c>
      <c r="BA1322" t="s">
        <v>460</v>
      </c>
      <c r="BB1322" t="s">
        <v>763</v>
      </c>
      <c r="BC1322">
        <v>43469</v>
      </c>
      <c r="BD1322">
        <v>0</v>
      </c>
      <c r="BE1322">
        <v>0</v>
      </c>
      <c r="BF1322">
        <v>0</v>
      </c>
      <c r="BG1322">
        <v>0</v>
      </c>
      <c r="BH1322">
        <v>100000</v>
      </c>
      <c r="BI1322">
        <v>0</v>
      </c>
      <c r="BJ1322">
        <v>0</v>
      </c>
      <c r="BK1322">
        <v>0</v>
      </c>
      <c r="BL1322">
        <v>0</v>
      </c>
      <c r="BM1322">
        <v>0</v>
      </c>
      <c r="BN1322">
        <v>0</v>
      </c>
      <c r="BO1322">
        <v>0</v>
      </c>
      <c r="BP1322">
        <v>0</v>
      </c>
      <c r="BQ1322">
        <v>0</v>
      </c>
      <c r="BR1322">
        <v>0</v>
      </c>
      <c r="BS1322">
        <v>100000</v>
      </c>
      <c r="BT1322">
        <v>0</v>
      </c>
      <c r="BU1322">
        <v>0</v>
      </c>
      <c r="BV1322">
        <v>1512510</v>
      </c>
      <c r="BW1322">
        <v>0</v>
      </c>
      <c r="BX1322">
        <v>11369905</v>
      </c>
      <c r="BY1322">
        <v>0</v>
      </c>
      <c r="BZ1322">
        <v>1512510</v>
      </c>
      <c r="CA1322">
        <v>0</v>
      </c>
      <c r="CB1322">
        <v>0</v>
      </c>
      <c r="CC1322">
        <v>0</v>
      </c>
      <c r="CD1322">
        <v>14394925</v>
      </c>
      <c r="CE1322">
        <v>14494925</v>
      </c>
      <c r="CF1322">
        <v>14632569</v>
      </c>
      <c r="CG1322">
        <v>137644</v>
      </c>
      <c r="CH1322" t="s">
        <v>612</v>
      </c>
      <c r="CI1322" t="s">
        <v>616</v>
      </c>
      <c r="CJ1322" t="s">
        <v>702</v>
      </c>
      <c r="CK1322" t="s">
        <v>703</v>
      </c>
      <c r="CL1322" t="s">
        <v>764</v>
      </c>
      <c r="CM1322" t="s">
        <v>740</v>
      </c>
      <c r="CN1322">
        <v>12882415</v>
      </c>
    </row>
    <row r="1323" spans="1:92" x14ac:dyDescent="0.25">
      <c r="A1323" t="s">
        <v>7776</v>
      </c>
      <c r="B1323" t="s">
        <v>7776</v>
      </c>
      <c r="C1323">
        <v>19</v>
      </c>
      <c r="D1323" t="s">
        <v>597</v>
      </c>
      <c r="E1323">
        <v>66125</v>
      </c>
      <c r="F1323" t="s">
        <v>6771</v>
      </c>
      <c r="G1323" t="s">
        <v>7777</v>
      </c>
      <c r="H1323" t="s">
        <v>7778</v>
      </c>
      <c r="I1323" t="s">
        <v>630</v>
      </c>
      <c r="J1323">
        <v>14546</v>
      </c>
      <c r="K1323">
        <v>18032</v>
      </c>
      <c r="L1323" t="s">
        <v>7779</v>
      </c>
      <c r="M1323" t="s">
        <v>7780</v>
      </c>
      <c r="N1323" t="s">
        <v>6813</v>
      </c>
      <c r="O1323" t="s">
        <v>7781</v>
      </c>
      <c r="P1323" t="s">
        <v>6805</v>
      </c>
      <c r="Q1323" t="s">
        <v>6806</v>
      </c>
      <c r="R1323" t="s">
        <v>6807</v>
      </c>
      <c r="S1323" t="s">
        <v>6779</v>
      </c>
      <c r="T1323" t="s">
        <v>6780</v>
      </c>
      <c r="U1323" t="s">
        <v>3036</v>
      </c>
      <c r="V1323" t="s">
        <v>1577</v>
      </c>
      <c r="W1323">
        <v>43.758093680000002</v>
      </c>
      <c r="X1323">
        <v>-79.824601169999994</v>
      </c>
      <c r="Y1323" t="s">
        <v>752</v>
      </c>
      <c r="Z1323" t="s">
        <v>752</v>
      </c>
      <c r="AA1323" t="s">
        <v>752</v>
      </c>
      <c r="AB1323" t="s">
        <v>612</v>
      </c>
      <c r="AC1323" t="s">
        <v>612</v>
      </c>
      <c r="AD1323" t="s">
        <v>612</v>
      </c>
      <c r="AE1323" t="s">
        <v>752</v>
      </c>
      <c r="AF1323" t="s">
        <v>752</v>
      </c>
      <c r="AG1323" t="s">
        <v>752</v>
      </c>
      <c r="AH1323" t="s">
        <v>612</v>
      </c>
      <c r="AI1323" t="s">
        <v>612</v>
      </c>
      <c r="AJ1323" t="s">
        <v>612</v>
      </c>
      <c r="AK1323" t="s">
        <v>612</v>
      </c>
      <c r="AL1323" t="s">
        <v>612</v>
      </c>
      <c r="AM1323" t="s">
        <v>612</v>
      </c>
      <c r="AN1323" t="s">
        <v>612</v>
      </c>
      <c r="AO1323" t="s">
        <v>612</v>
      </c>
      <c r="AP1323" t="s">
        <v>612</v>
      </c>
      <c r="AQ1323">
        <v>763</v>
      </c>
      <c r="AR1323" t="s">
        <v>612</v>
      </c>
      <c r="AS1323" t="s">
        <v>612</v>
      </c>
      <c r="AT1323" t="s">
        <v>613</v>
      </c>
      <c r="AU1323" t="s">
        <v>612</v>
      </c>
      <c r="AV1323" t="s">
        <v>614</v>
      </c>
      <c r="AW1323" t="s">
        <v>612</v>
      </c>
      <c r="AX1323">
        <v>12786039</v>
      </c>
      <c r="AY1323" t="s">
        <v>621</v>
      </c>
      <c r="AZ1323" t="s">
        <v>145</v>
      </c>
      <c r="BA1323" t="s">
        <v>470</v>
      </c>
      <c r="BB1323" t="s">
        <v>662</v>
      </c>
      <c r="BC1323">
        <v>41156</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896051</v>
      </c>
      <c r="BW1323">
        <v>0</v>
      </c>
      <c r="BX1323">
        <v>11463923</v>
      </c>
      <c r="BY1323">
        <v>0</v>
      </c>
      <c r="BZ1323">
        <v>0</v>
      </c>
      <c r="CA1323">
        <v>0</v>
      </c>
      <c r="CB1323">
        <v>0</v>
      </c>
      <c r="CC1323">
        <v>0</v>
      </c>
      <c r="CD1323">
        <v>12359974</v>
      </c>
      <c r="CE1323">
        <v>12359974</v>
      </c>
      <c r="CF1323">
        <v>12786039</v>
      </c>
      <c r="CG1323">
        <v>426065</v>
      </c>
      <c r="CH1323" t="s">
        <v>612</v>
      </c>
      <c r="CI1323" t="s">
        <v>616</v>
      </c>
      <c r="CJ1323" t="s">
        <v>753</v>
      </c>
      <c r="CK1323" t="s">
        <v>754</v>
      </c>
      <c r="CL1323" t="s">
        <v>617</v>
      </c>
      <c r="CM1323" t="s">
        <v>617</v>
      </c>
      <c r="CN1323">
        <v>11463923</v>
      </c>
    </row>
    <row r="1324" spans="1:92" x14ac:dyDescent="0.25">
      <c r="A1324" t="s">
        <v>7782</v>
      </c>
      <c r="B1324" t="s">
        <v>7782</v>
      </c>
      <c r="C1324">
        <v>19</v>
      </c>
      <c r="D1324" t="s">
        <v>597</v>
      </c>
      <c r="E1324">
        <v>66125</v>
      </c>
      <c r="F1324" t="s">
        <v>6771</v>
      </c>
      <c r="G1324" t="s">
        <v>7783</v>
      </c>
      <c r="H1324" t="s">
        <v>7784</v>
      </c>
      <c r="I1324" t="s">
        <v>630</v>
      </c>
      <c r="J1324">
        <v>24378</v>
      </c>
      <c r="K1324">
        <v>19379</v>
      </c>
      <c r="L1324" t="s">
        <v>7785</v>
      </c>
      <c r="M1324" t="s">
        <v>7786</v>
      </c>
      <c r="N1324" t="s">
        <v>6787</v>
      </c>
      <c r="O1324" t="s">
        <v>7787</v>
      </c>
      <c r="P1324" t="s">
        <v>6789</v>
      </c>
      <c r="Q1324" t="s">
        <v>6790</v>
      </c>
      <c r="R1324" t="s">
        <v>6791</v>
      </c>
      <c r="S1324" t="s">
        <v>6779</v>
      </c>
      <c r="T1324" t="s">
        <v>6780</v>
      </c>
      <c r="U1324" t="s">
        <v>3036</v>
      </c>
      <c r="V1324" t="s">
        <v>1577</v>
      </c>
      <c r="W1324">
        <v>43.666069999999998</v>
      </c>
      <c r="X1324">
        <v>-79.794709999999995</v>
      </c>
      <c r="Y1324">
        <v>41754</v>
      </c>
      <c r="Z1324" t="s">
        <v>649</v>
      </c>
      <c r="AA1324" t="s">
        <v>700</v>
      </c>
      <c r="AB1324" t="s">
        <v>612</v>
      </c>
      <c r="AC1324" t="s">
        <v>612</v>
      </c>
      <c r="AD1324" t="s">
        <v>612</v>
      </c>
      <c r="AE1324">
        <v>41754</v>
      </c>
      <c r="AF1324" t="s">
        <v>649</v>
      </c>
      <c r="AG1324" t="s">
        <v>700</v>
      </c>
      <c r="AH1324" t="s">
        <v>612</v>
      </c>
      <c r="AI1324" t="s">
        <v>612</v>
      </c>
      <c r="AJ1324" t="s">
        <v>612</v>
      </c>
      <c r="AK1324" t="s">
        <v>612</v>
      </c>
      <c r="AL1324" t="s">
        <v>612</v>
      </c>
      <c r="AM1324" t="s">
        <v>612</v>
      </c>
      <c r="AN1324" t="s">
        <v>612</v>
      </c>
      <c r="AO1324" t="s">
        <v>612</v>
      </c>
      <c r="AP1324" t="s">
        <v>612</v>
      </c>
      <c r="AQ1324">
        <v>804</v>
      </c>
      <c r="AR1324" t="s">
        <v>612</v>
      </c>
      <c r="AS1324" t="s">
        <v>612</v>
      </c>
      <c r="AT1324" t="s">
        <v>613</v>
      </c>
      <c r="AU1324" t="s">
        <v>612</v>
      </c>
      <c r="AV1324" t="s">
        <v>635</v>
      </c>
      <c r="AW1324">
        <v>44678</v>
      </c>
      <c r="AX1324">
        <v>14754677</v>
      </c>
      <c r="AY1324" t="s">
        <v>621</v>
      </c>
      <c r="AZ1324" t="s">
        <v>145</v>
      </c>
      <c r="BA1324" t="s">
        <v>460</v>
      </c>
      <c r="BB1324" t="s">
        <v>622</v>
      </c>
      <c r="BC1324">
        <v>42255</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1453777</v>
      </c>
      <c r="BW1324">
        <v>0</v>
      </c>
      <c r="BX1324">
        <v>13136674</v>
      </c>
      <c r="BY1324">
        <v>0</v>
      </c>
      <c r="BZ1324">
        <v>0</v>
      </c>
      <c r="CA1324">
        <v>0</v>
      </c>
      <c r="CB1324">
        <v>0</v>
      </c>
      <c r="CC1324">
        <v>0</v>
      </c>
      <c r="CD1324">
        <v>14590451</v>
      </c>
      <c r="CE1324">
        <v>14590451</v>
      </c>
      <c r="CF1324">
        <v>14754677</v>
      </c>
      <c r="CG1324">
        <v>164226</v>
      </c>
      <c r="CH1324" t="s">
        <v>612</v>
      </c>
      <c r="CI1324" t="s">
        <v>616</v>
      </c>
      <c r="CJ1324" t="s">
        <v>702</v>
      </c>
      <c r="CK1324" t="s">
        <v>703</v>
      </c>
      <c r="CL1324" t="s">
        <v>617</v>
      </c>
      <c r="CM1324" t="s">
        <v>617</v>
      </c>
      <c r="CN1324">
        <v>13136674</v>
      </c>
    </row>
    <row r="1325" spans="1:92" x14ac:dyDescent="0.25">
      <c r="A1325" t="s">
        <v>7788</v>
      </c>
      <c r="B1325" t="s">
        <v>7788</v>
      </c>
      <c r="C1325">
        <v>19</v>
      </c>
      <c r="D1325" t="s">
        <v>597</v>
      </c>
      <c r="E1325">
        <v>66125</v>
      </c>
      <c r="F1325" t="s">
        <v>6771</v>
      </c>
      <c r="G1325" t="s">
        <v>7789</v>
      </c>
      <c r="H1325" t="s">
        <v>7790</v>
      </c>
      <c r="I1325" t="s">
        <v>630</v>
      </c>
      <c r="J1325">
        <v>10403</v>
      </c>
      <c r="K1325">
        <v>11102</v>
      </c>
      <c r="L1325" t="s">
        <v>7791</v>
      </c>
      <c r="M1325" t="s">
        <v>7792</v>
      </c>
      <c r="N1325" t="s">
        <v>6787</v>
      </c>
      <c r="O1325" t="s">
        <v>7793</v>
      </c>
      <c r="P1325" t="s">
        <v>6789</v>
      </c>
      <c r="Q1325" t="s">
        <v>6790</v>
      </c>
      <c r="R1325" t="s">
        <v>6791</v>
      </c>
      <c r="S1325" t="s">
        <v>6779</v>
      </c>
      <c r="T1325" t="s">
        <v>6780</v>
      </c>
      <c r="U1325" t="s">
        <v>3036</v>
      </c>
      <c r="V1325" t="s">
        <v>1577</v>
      </c>
      <c r="W1325">
        <v>43.75291</v>
      </c>
      <c r="X1325">
        <v>-79.76679</v>
      </c>
      <c r="Y1325" t="s">
        <v>612</v>
      </c>
      <c r="Z1325" t="s">
        <v>612</v>
      </c>
      <c r="AA1325" t="s">
        <v>612</v>
      </c>
      <c r="AB1325" t="s">
        <v>612</v>
      </c>
      <c r="AC1325" t="s">
        <v>612</v>
      </c>
      <c r="AD1325" t="s">
        <v>612</v>
      </c>
      <c r="AE1325" t="s">
        <v>612</v>
      </c>
      <c r="AF1325" t="s">
        <v>612</v>
      </c>
      <c r="AG1325" t="s">
        <v>612</v>
      </c>
      <c r="AH1325" t="s">
        <v>612</v>
      </c>
      <c r="AI1325" t="s">
        <v>612</v>
      </c>
      <c r="AJ1325" t="s">
        <v>612</v>
      </c>
      <c r="AK1325" t="s">
        <v>612</v>
      </c>
      <c r="AL1325" t="s">
        <v>612</v>
      </c>
      <c r="AM1325" t="s">
        <v>612</v>
      </c>
      <c r="AN1325" t="s">
        <v>612</v>
      </c>
      <c r="AO1325" t="s">
        <v>612</v>
      </c>
      <c r="AP1325" t="s">
        <v>612</v>
      </c>
      <c r="AQ1325" t="s">
        <v>612</v>
      </c>
      <c r="AR1325" t="s">
        <v>612</v>
      </c>
      <c r="AS1325" t="s">
        <v>612</v>
      </c>
      <c r="AT1325" t="s">
        <v>613</v>
      </c>
      <c r="AU1325" t="s">
        <v>612</v>
      </c>
      <c r="AV1325" t="s">
        <v>635</v>
      </c>
      <c r="AW1325">
        <v>39691</v>
      </c>
      <c r="AX1325">
        <v>8028304</v>
      </c>
      <c r="AY1325" t="s">
        <v>621</v>
      </c>
      <c r="AZ1325" t="s">
        <v>145</v>
      </c>
      <c r="BA1325" t="s">
        <v>470</v>
      </c>
      <c r="BB1325" t="s">
        <v>1255</v>
      </c>
      <c r="BC1325">
        <v>37865</v>
      </c>
      <c r="BD1325">
        <v>0</v>
      </c>
      <c r="BE1325">
        <v>0</v>
      </c>
      <c r="BF1325">
        <v>0</v>
      </c>
      <c r="BG1325">
        <v>0</v>
      </c>
      <c r="BH1325">
        <v>0</v>
      </c>
      <c r="BI1325">
        <v>0</v>
      </c>
      <c r="BJ1325">
        <v>0</v>
      </c>
      <c r="BK1325">
        <v>0</v>
      </c>
      <c r="BL1325">
        <v>0</v>
      </c>
      <c r="BM1325">
        <v>0</v>
      </c>
      <c r="BN1325">
        <v>0</v>
      </c>
      <c r="BO1325">
        <v>0</v>
      </c>
      <c r="BP1325">
        <v>0</v>
      </c>
      <c r="BQ1325">
        <v>0</v>
      </c>
      <c r="BR1325">
        <v>82678</v>
      </c>
      <c r="BS1325">
        <v>82678</v>
      </c>
      <c r="BT1325">
        <v>7945626</v>
      </c>
      <c r="BU1325">
        <v>0</v>
      </c>
      <c r="BV1325">
        <v>0</v>
      </c>
      <c r="BW1325">
        <v>0</v>
      </c>
      <c r="BX1325">
        <v>0</v>
      </c>
      <c r="BY1325">
        <v>0</v>
      </c>
      <c r="BZ1325">
        <v>0</v>
      </c>
      <c r="CA1325">
        <v>0</v>
      </c>
      <c r="CB1325">
        <v>0</v>
      </c>
      <c r="CC1325">
        <v>0</v>
      </c>
      <c r="CD1325">
        <v>7945626</v>
      </c>
      <c r="CE1325">
        <v>8028304</v>
      </c>
      <c r="CF1325">
        <v>8028304</v>
      </c>
      <c r="CG1325">
        <v>0</v>
      </c>
      <c r="CH1325" t="s">
        <v>612</v>
      </c>
      <c r="CI1325" t="s">
        <v>616</v>
      </c>
      <c r="CJ1325" t="s">
        <v>617</v>
      </c>
      <c r="CK1325" t="s">
        <v>617</v>
      </c>
      <c r="CL1325" t="s">
        <v>617</v>
      </c>
      <c r="CM1325" t="s">
        <v>617</v>
      </c>
      <c r="CN1325">
        <v>0</v>
      </c>
    </row>
    <row r="1326" spans="1:92" x14ac:dyDescent="0.25">
      <c r="A1326" t="s">
        <v>7794</v>
      </c>
      <c r="B1326" t="s">
        <v>7794</v>
      </c>
      <c r="C1326">
        <v>19</v>
      </c>
      <c r="D1326" t="s">
        <v>597</v>
      </c>
      <c r="E1326">
        <v>66125</v>
      </c>
      <c r="F1326" t="s">
        <v>6771</v>
      </c>
      <c r="G1326" t="s">
        <v>7789</v>
      </c>
      <c r="H1326" t="s">
        <v>7790</v>
      </c>
      <c r="I1326" t="s">
        <v>630</v>
      </c>
      <c r="J1326">
        <v>10403</v>
      </c>
      <c r="K1326">
        <v>11102</v>
      </c>
      <c r="L1326" t="s">
        <v>7791</v>
      </c>
      <c r="M1326" t="s">
        <v>7792</v>
      </c>
      <c r="N1326" t="s">
        <v>6787</v>
      </c>
      <c r="O1326" t="s">
        <v>7793</v>
      </c>
      <c r="P1326" t="s">
        <v>6789</v>
      </c>
      <c r="Q1326" t="s">
        <v>6790</v>
      </c>
      <c r="R1326" t="s">
        <v>6791</v>
      </c>
      <c r="S1326" t="s">
        <v>6779</v>
      </c>
      <c r="T1326" t="s">
        <v>6780</v>
      </c>
      <c r="U1326" t="s">
        <v>3036</v>
      </c>
      <c r="V1326" t="s">
        <v>1577</v>
      </c>
      <c r="W1326">
        <v>43.75291</v>
      </c>
      <c r="X1326">
        <v>-79.76679</v>
      </c>
      <c r="Y1326" t="s">
        <v>612</v>
      </c>
      <c r="Z1326" t="s">
        <v>612</v>
      </c>
      <c r="AA1326" t="s">
        <v>612</v>
      </c>
      <c r="AB1326" t="s">
        <v>612</v>
      </c>
      <c r="AC1326" t="s">
        <v>612</v>
      </c>
      <c r="AD1326" t="s">
        <v>612</v>
      </c>
      <c r="AE1326" t="s">
        <v>612</v>
      </c>
      <c r="AF1326" t="s">
        <v>612</v>
      </c>
      <c r="AG1326" t="s">
        <v>612</v>
      </c>
      <c r="AH1326" t="s">
        <v>612</v>
      </c>
      <c r="AI1326" t="s">
        <v>612</v>
      </c>
      <c r="AJ1326" t="s">
        <v>612</v>
      </c>
      <c r="AK1326" t="s">
        <v>612</v>
      </c>
      <c r="AL1326" t="s">
        <v>612</v>
      </c>
      <c r="AM1326" t="s">
        <v>612</v>
      </c>
      <c r="AN1326" t="s">
        <v>612</v>
      </c>
      <c r="AO1326" t="s">
        <v>612</v>
      </c>
      <c r="AP1326" t="s">
        <v>612</v>
      </c>
      <c r="AQ1326" t="s">
        <v>612</v>
      </c>
      <c r="AR1326" t="s">
        <v>612</v>
      </c>
      <c r="AS1326" t="s">
        <v>612</v>
      </c>
      <c r="AT1326" t="s">
        <v>613</v>
      </c>
      <c r="AU1326" t="s">
        <v>612</v>
      </c>
      <c r="AV1326" t="s">
        <v>635</v>
      </c>
      <c r="AW1326">
        <v>39691</v>
      </c>
      <c r="AX1326">
        <v>1928498</v>
      </c>
      <c r="AY1326" t="s">
        <v>621</v>
      </c>
      <c r="AZ1326" t="s">
        <v>140</v>
      </c>
      <c r="BA1326" t="s">
        <v>470</v>
      </c>
      <c r="BB1326" t="s">
        <v>941</v>
      </c>
      <c r="BC1326">
        <v>39692</v>
      </c>
      <c r="BD1326">
        <v>0</v>
      </c>
      <c r="BE1326">
        <v>0</v>
      </c>
      <c r="BF1326">
        <v>0</v>
      </c>
      <c r="BG1326">
        <v>0</v>
      </c>
      <c r="BH1326">
        <v>0</v>
      </c>
      <c r="BI1326">
        <v>0</v>
      </c>
      <c r="BJ1326">
        <v>0</v>
      </c>
      <c r="BK1326">
        <v>0</v>
      </c>
      <c r="BL1326">
        <v>0</v>
      </c>
      <c r="BM1326">
        <v>0</v>
      </c>
      <c r="BN1326">
        <v>0</v>
      </c>
      <c r="BO1326">
        <v>0</v>
      </c>
      <c r="BP1326">
        <v>0</v>
      </c>
      <c r="BQ1326">
        <v>0</v>
      </c>
      <c r="BR1326">
        <v>0</v>
      </c>
      <c r="BS1326">
        <v>0</v>
      </c>
      <c r="BT1326">
        <v>1928498</v>
      </c>
      <c r="BU1326">
        <v>0</v>
      </c>
      <c r="BV1326">
        <v>0</v>
      </c>
      <c r="BW1326">
        <v>0</v>
      </c>
      <c r="BX1326">
        <v>0</v>
      </c>
      <c r="BY1326">
        <v>0</v>
      </c>
      <c r="BZ1326">
        <v>0</v>
      </c>
      <c r="CA1326">
        <v>0</v>
      </c>
      <c r="CB1326">
        <v>0</v>
      </c>
      <c r="CC1326">
        <v>0</v>
      </c>
      <c r="CD1326">
        <v>1928498</v>
      </c>
      <c r="CE1326">
        <v>1928498</v>
      </c>
      <c r="CF1326">
        <v>1928498</v>
      </c>
      <c r="CG1326">
        <v>0</v>
      </c>
      <c r="CH1326" t="s">
        <v>612</v>
      </c>
      <c r="CI1326" t="s">
        <v>616</v>
      </c>
      <c r="CJ1326" t="s">
        <v>617</v>
      </c>
      <c r="CK1326" t="s">
        <v>617</v>
      </c>
      <c r="CL1326" t="s">
        <v>617</v>
      </c>
      <c r="CM1326" t="s">
        <v>617</v>
      </c>
      <c r="CN1326">
        <v>0</v>
      </c>
    </row>
    <row r="1327" spans="1:92" x14ac:dyDescent="0.25">
      <c r="A1327" t="s">
        <v>7795</v>
      </c>
      <c r="B1327" t="s">
        <v>7795</v>
      </c>
      <c r="C1327">
        <v>19</v>
      </c>
      <c r="D1327" t="s">
        <v>597</v>
      </c>
      <c r="E1327">
        <v>66125</v>
      </c>
      <c r="F1327" t="s">
        <v>6771</v>
      </c>
      <c r="G1327" t="s">
        <v>7796</v>
      </c>
      <c r="H1327" t="s">
        <v>7797</v>
      </c>
      <c r="I1327" t="s">
        <v>630</v>
      </c>
      <c r="J1327">
        <v>10714</v>
      </c>
      <c r="K1327">
        <v>11220</v>
      </c>
      <c r="L1327" t="s">
        <v>7798</v>
      </c>
      <c r="M1327" t="s">
        <v>7799</v>
      </c>
      <c r="N1327" t="s">
        <v>6787</v>
      </c>
      <c r="O1327" t="s">
        <v>7800</v>
      </c>
      <c r="P1327" t="s">
        <v>6789</v>
      </c>
      <c r="Q1327" t="s">
        <v>6790</v>
      </c>
      <c r="R1327" t="s">
        <v>6791</v>
      </c>
      <c r="S1327" t="s">
        <v>6779</v>
      </c>
      <c r="T1327" t="s">
        <v>6780</v>
      </c>
      <c r="U1327" t="s">
        <v>3036</v>
      </c>
      <c r="V1327" t="s">
        <v>1577</v>
      </c>
      <c r="W1327">
        <v>43.761560000000003</v>
      </c>
      <c r="X1327">
        <v>-79.757800000000003</v>
      </c>
      <c r="Y1327" t="s">
        <v>612</v>
      </c>
      <c r="Z1327" t="s">
        <v>612</v>
      </c>
      <c r="AA1327" t="s">
        <v>612</v>
      </c>
      <c r="AB1327" t="s">
        <v>612</v>
      </c>
      <c r="AC1327" t="s">
        <v>612</v>
      </c>
      <c r="AD1327" t="s">
        <v>612</v>
      </c>
      <c r="AE1327" t="s">
        <v>612</v>
      </c>
      <c r="AF1327" t="s">
        <v>612</v>
      </c>
      <c r="AG1327" t="s">
        <v>612</v>
      </c>
      <c r="AH1327" t="s">
        <v>612</v>
      </c>
      <c r="AI1327" t="s">
        <v>612</v>
      </c>
      <c r="AJ1327" t="s">
        <v>612</v>
      </c>
      <c r="AK1327" t="s">
        <v>612</v>
      </c>
      <c r="AL1327" t="s">
        <v>612</v>
      </c>
      <c r="AM1327" t="s">
        <v>612</v>
      </c>
      <c r="AN1327" t="s">
        <v>612</v>
      </c>
      <c r="AO1327" t="s">
        <v>612</v>
      </c>
      <c r="AP1327" t="s">
        <v>612</v>
      </c>
      <c r="AQ1327" t="s">
        <v>612</v>
      </c>
      <c r="AR1327" t="s">
        <v>612</v>
      </c>
      <c r="AS1327" t="s">
        <v>612</v>
      </c>
      <c r="AT1327" t="s">
        <v>613</v>
      </c>
      <c r="AU1327" t="s">
        <v>612</v>
      </c>
      <c r="AV1327" t="s">
        <v>635</v>
      </c>
      <c r="AW1327">
        <v>39691</v>
      </c>
      <c r="AX1327">
        <v>7814700</v>
      </c>
      <c r="AY1327" t="s">
        <v>621</v>
      </c>
      <c r="AZ1327" t="s">
        <v>145</v>
      </c>
      <c r="BA1327" t="s">
        <v>470</v>
      </c>
      <c r="BB1327" t="s">
        <v>975</v>
      </c>
      <c r="BC1327">
        <v>38596</v>
      </c>
      <c r="BD1327">
        <v>0</v>
      </c>
      <c r="BE1327">
        <v>0</v>
      </c>
      <c r="BF1327">
        <v>0</v>
      </c>
      <c r="BG1327">
        <v>0</v>
      </c>
      <c r="BH1327">
        <v>0</v>
      </c>
      <c r="BI1327">
        <v>0</v>
      </c>
      <c r="BJ1327">
        <v>0</v>
      </c>
      <c r="BK1327">
        <v>0</v>
      </c>
      <c r="BL1327">
        <v>0</v>
      </c>
      <c r="BM1327">
        <v>0</v>
      </c>
      <c r="BN1327">
        <v>0</v>
      </c>
      <c r="BO1327">
        <v>0</v>
      </c>
      <c r="BP1327">
        <v>0</v>
      </c>
      <c r="BQ1327">
        <v>0</v>
      </c>
      <c r="BR1327">
        <v>100339</v>
      </c>
      <c r="BS1327">
        <v>100339</v>
      </c>
      <c r="BT1327">
        <v>7714361</v>
      </c>
      <c r="BU1327">
        <v>0</v>
      </c>
      <c r="BV1327">
        <v>0</v>
      </c>
      <c r="BW1327">
        <v>0</v>
      </c>
      <c r="BX1327">
        <v>0</v>
      </c>
      <c r="BY1327">
        <v>0</v>
      </c>
      <c r="BZ1327">
        <v>0</v>
      </c>
      <c r="CA1327">
        <v>0</v>
      </c>
      <c r="CB1327">
        <v>0</v>
      </c>
      <c r="CC1327">
        <v>0</v>
      </c>
      <c r="CD1327">
        <v>7714361</v>
      </c>
      <c r="CE1327">
        <v>7814700</v>
      </c>
      <c r="CF1327">
        <v>7814700</v>
      </c>
      <c r="CG1327">
        <v>0</v>
      </c>
      <c r="CH1327" t="s">
        <v>612</v>
      </c>
      <c r="CI1327" t="s">
        <v>616</v>
      </c>
      <c r="CJ1327" t="s">
        <v>617</v>
      </c>
      <c r="CK1327" t="s">
        <v>617</v>
      </c>
      <c r="CL1327" t="s">
        <v>617</v>
      </c>
      <c r="CM1327" t="s">
        <v>617</v>
      </c>
      <c r="CN1327">
        <v>0</v>
      </c>
    </row>
    <row r="1328" spans="1:92" x14ac:dyDescent="0.25">
      <c r="A1328" t="s">
        <v>7801</v>
      </c>
      <c r="B1328" t="s">
        <v>7801</v>
      </c>
      <c r="C1328">
        <v>19</v>
      </c>
      <c r="D1328" t="s">
        <v>597</v>
      </c>
      <c r="E1328">
        <v>66125</v>
      </c>
      <c r="F1328" t="s">
        <v>6771</v>
      </c>
      <c r="G1328" t="s">
        <v>5583</v>
      </c>
      <c r="H1328" t="s">
        <v>5584</v>
      </c>
      <c r="I1328" t="s">
        <v>667</v>
      </c>
      <c r="J1328">
        <v>10716</v>
      </c>
      <c r="K1328">
        <v>11215</v>
      </c>
      <c r="L1328" t="s">
        <v>7802</v>
      </c>
      <c r="M1328" t="s">
        <v>7803</v>
      </c>
      <c r="N1328" t="s">
        <v>6774</v>
      </c>
      <c r="O1328" t="s">
        <v>7804</v>
      </c>
      <c r="P1328" t="s">
        <v>6776</v>
      </c>
      <c r="Q1328" t="s">
        <v>6777</v>
      </c>
      <c r="R1328" t="s">
        <v>6778</v>
      </c>
      <c r="S1328" t="s">
        <v>6779</v>
      </c>
      <c r="T1328" t="s">
        <v>6780</v>
      </c>
      <c r="U1328" t="s">
        <v>3036</v>
      </c>
      <c r="V1328" t="s">
        <v>1577</v>
      </c>
      <c r="W1328">
        <v>43.55711419</v>
      </c>
      <c r="X1328">
        <v>-79.744246689999997</v>
      </c>
      <c r="Y1328" t="s">
        <v>612</v>
      </c>
      <c r="Z1328" t="s">
        <v>612</v>
      </c>
      <c r="AA1328" t="s">
        <v>612</v>
      </c>
      <c r="AB1328" t="s">
        <v>612</v>
      </c>
      <c r="AC1328" t="s">
        <v>612</v>
      </c>
      <c r="AD1328" t="s">
        <v>612</v>
      </c>
      <c r="AE1328" t="s">
        <v>612</v>
      </c>
      <c r="AF1328" t="s">
        <v>612</v>
      </c>
      <c r="AG1328" t="s">
        <v>612</v>
      </c>
      <c r="AH1328" t="s">
        <v>612</v>
      </c>
      <c r="AI1328" t="s">
        <v>612</v>
      </c>
      <c r="AJ1328" t="s">
        <v>612</v>
      </c>
      <c r="AK1328" t="s">
        <v>612</v>
      </c>
      <c r="AL1328" t="s">
        <v>612</v>
      </c>
      <c r="AM1328" t="s">
        <v>612</v>
      </c>
      <c r="AN1328" t="s">
        <v>612</v>
      </c>
      <c r="AO1328" t="s">
        <v>612</v>
      </c>
      <c r="AP1328" t="s">
        <v>612</v>
      </c>
      <c r="AQ1328" t="s">
        <v>612</v>
      </c>
      <c r="AR1328" t="s">
        <v>612</v>
      </c>
      <c r="AS1328" t="s">
        <v>612</v>
      </c>
      <c r="AT1328" t="s">
        <v>613</v>
      </c>
      <c r="AU1328" t="s">
        <v>612</v>
      </c>
      <c r="AV1328" t="s">
        <v>635</v>
      </c>
      <c r="AW1328">
        <v>39691</v>
      </c>
      <c r="AX1328">
        <v>33970668</v>
      </c>
      <c r="AY1328" t="s">
        <v>621</v>
      </c>
      <c r="AZ1328" t="s">
        <v>145</v>
      </c>
      <c r="BA1328" t="s">
        <v>470</v>
      </c>
      <c r="BB1328" t="s">
        <v>636</v>
      </c>
      <c r="BC1328">
        <v>38961</v>
      </c>
      <c r="BD1328">
        <v>0</v>
      </c>
      <c r="BE1328">
        <v>0</v>
      </c>
      <c r="BF1328">
        <v>0</v>
      </c>
      <c r="BG1328">
        <v>0</v>
      </c>
      <c r="BH1328">
        <v>0</v>
      </c>
      <c r="BI1328">
        <v>0</v>
      </c>
      <c r="BJ1328">
        <v>0</v>
      </c>
      <c r="BK1328">
        <v>0</v>
      </c>
      <c r="BL1328">
        <v>0</v>
      </c>
      <c r="BM1328">
        <v>0</v>
      </c>
      <c r="BN1328">
        <v>0</v>
      </c>
      <c r="BO1328">
        <v>0</v>
      </c>
      <c r="BP1328">
        <v>0</v>
      </c>
      <c r="BQ1328">
        <v>0</v>
      </c>
      <c r="BR1328">
        <v>359158</v>
      </c>
      <c r="BS1328">
        <v>359158</v>
      </c>
      <c r="BT1328">
        <v>33611510</v>
      </c>
      <c r="BU1328">
        <v>0</v>
      </c>
      <c r="BV1328">
        <v>0</v>
      </c>
      <c r="BW1328">
        <v>0</v>
      </c>
      <c r="BX1328">
        <v>0</v>
      </c>
      <c r="BY1328">
        <v>0</v>
      </c>
      <c r="BZ1328">
        <v>0</v>
      </c>
      <c r="CA1328">
        <v>0</v>
      </c>
      <c r="CB1328">
        <v>0</v>
      </c>
      <c r="CC1328">
        <v>0</v>
      </c>
      <c r="CD1328">
        <v>33611510</v>
      </c>
      <c r="CE1328">
        <v>33970668</v>
      </c>
      <c r="CF1328">
        <v>33970668</v>
      </c>
      <c r="CG1328">
        <v>0</v>
      </c>
      <c r="CH1328" t="s">
        <v>612</v>
      </c>
      <c r="CI1328" t="s">
        <v>616</v>
      </c>
      <c r="CJ1328" t="s">
        <v>617</v>
      </c>
      <c r="CK1328" t="s">
        <v>617</v>
      </c>
      <c r="CL1328" t="s">
        <v>617</v>
      </c>
      <c r="CM1328" t="s">
        <v>617</v>
      </c>
      <c r="CN1328">
        <v>0</v>
      </c>
    </row>
    <row r="1329" spans="1:92" x14ac:dyDescent="0.25">
      <c r="A1329" t="s">
        <v>7805</v>
      </c>
      <c r="B1329" t="s">
        <v>7805</v>
      </c>
      <c r="C1329">
        <v>19</v>
      </c>
      <c r="D1329" t="s">
        <v>597</v>
      </c>
      <c r="E1329">
        <v>66125</v>
      </c>
      <c r="F1329" t="s">
        <v>6771</v>
      </c>
      <c r="G1329" t="s">
        <v>7806</v>
      </c>
      <c r="H1329" t="s">
        <v>7807</v>
      </c>
      <c r="I1329" t="s">
        <v>667</v>
      </c>
      <c r="J1329">
        <v>5685</v>
      </c>
      <c r="K1329">
        <v>8391</v>
      </c>
      <c r="L1329" t="s">
        <v>7808</v>
      </c>
      <c r="M1329" t="s">
        <v>7809</v>
      </c>
      <c r="N1329" t="s">
        <v>6774</v>
      </c>
      <c r="O1329" t="s">
        <v>7810</v>
      </c>
      <c r="P1329" t="s">
        <v>6776</v>
      </c>
      <c r="Q1329" t="s">
        <v>6777</v>
      </c>
      <c r="R1329" t="s">
        <v>6778</v>
      </c>
      <c r="S1329" t="s">
        <v>6779</v>
      </c>
      <c r="T1329" t="s">
        <v>6780</v>
      </c>
      <c r="U1329" t="s">
        <v>3036</v>
      </c>
      <c r="V1329" t="s">
        <v>1577</v>
      </c>
      <c r="W1329">
        <v>43.579180000000001</v>
      </c>
      <c r="X1329">
        <v>-79.719220000000007</v>
      </c>
      <c r="Y1329" t="s">
        <v>752</v>
      </c>
      <c r="Z1329" t="s">
        <v>752</v>
      </c>
      <c r="AA1329" t="s">
        <v>752</v>
      </c>
      <c r="AB1329" t="s">
        <v>612</v>
      </c>
      <c r="AC1329" t="s">
        <v>612</v>
      </c>
      <c r="AD1329" t="s">
        <v>612</v>
      </c>
      <c r="AE1329" t="s">
        <v>752</v>
      </c>
      <c r="AF1329" t="s">
        <v>752</v>
      </c>
      <c r="AG1329" t="s">
        <v>752</v>
      </c>
      <c r="AH1329" t="s">
        <v>612</v>
      </c>
      <c r="AI1329" t="s">
        <v>612</v>
      </c>
      <c r="AJ1329" t="s">
        <v>612</v>
      </c>
      <c r="AK1329" t="s">
        <v>612</v>
      </c>
      <c r="AL1329" t="s">
        <v>612</v>
      </c>
      <c r="AM1329" t="s">
        <v>612</v>
      </c>
      <c r="AN1329" t="s">
        <v>612</v>
      </c>
      <c r="AO1329" t="s">
        <v>612</v>
      </c>
      <c r="AP1329" t="s">
        <v>612</v>
      </c>
      <c r="AQ1329" t="s">
        <v>612</v>
      </c>
      <c r="AR1329" t="s">
        <v>612</v>
      </c>
      <c r="AS1329" t="s">
        <v>612</v>
      </c>
      <c r="AT1329" t="s">
        <v>613</v>
      </c>
      <c r="AU1329" t="s">
        <v>612</v>
      </c>
      <c r="AV1329" t="s">
        <v>635</v>
      </c>
      <c r="AW1329">
        <v>41858</v>
      </c>
      <c r="AX1329">
        <v>7019450</v>
      </c>
      <c r="AY1329" t="s">
        <v>621</v>
      </c>
      <c r="AZ1329" t="s">
        <v>143</v>
      </c>
      <c r="BA1329" t="s">
        <v>460</v>
      </c>
      <c r="BB1329" t="s">
        <v>787</v>
      </c>
      <c r="BC1329">
        <v>42617</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7019450</v>
      </c>
      <c r="BY1329">
        <v>0</v>
      </c>
      <c r="BZ1329">
        <v>0</v>
      </c>
      <c r="CA1329">
        <v>0</v>
      </c>
      <c r="CB1329">
        <v>0</v>
      </c>
      <c r="CC1329">
        <v>0</v>
      </c>
      <c r="CD1329">
        <v>7019450</v>
      </c>
      <c r="CE1329">
        <v>7019450</v>
      </c>
      <c r="CF1329">
        <v>7019450</v>
      </c>
      <c r="CG1329">
        <v>0</v>
      </c>
      <c r="CH1329" t="s">
        <v>612</v>
      </c>
      <c r="CI1329" t="s">
        <v>616</v>
      </c>
      <c r="CJ1329" t="s">
        <v>753</v>
      </c>
      <c r="CK1329" t="s">
        <v>754</v>
      </c>
      <c r="CL1329" t="s">
        <v>617</v>
      </c>
      <c r="CM1329" t="s">
        <v>617</v>
      </c>
      <c r="CN1329">
        <v>7019450</v>
      </c>
    </row>
    <row r="1330" spans="1:92" x14ac:dyDescent="0.25">
      <c r="A1330" t="s">
        <v>7811</v>
      </c>
      <c r="B1330" t="s">
        <v>7811</v>
      </c>
      <c r="C1330">
        <v>19</v>
      </c>
      <c r="D1330" t="s">
        <v>597</v>
      </c>
      <c r="E1330">
        <v>66125</v>
      </c>
      <c r="F1330" t="s">
        <v>6771</v>
      </c>
      <c r="G1330" t="s">
        <v>7812</v>
      </c>
      <c r="H1330" t="s">
        <v>7813</v>
      </c>
      <c r="I1330" t="s">
        <v>630</v>
      </c>
      <c r="J1330">
        <v>10593</v>
      </c>
      <c r="K1330">
        <v>11208</v>
      </c>
      <c r="L1330" t="s">
        <v>7814</v>
      </c>
      <c r="M1330" t="s">
        <v>7815</v>
      </c>
      <c r="N1330" t="s">
        <v>6787</v>
      </c>
      <c r="O1330" t="s">
        <v>7816</v>
      </c>
      <c r="P1330" t="s">
        <v>6789</v>
      </c>
      <c r="Q1330" t="s">
        <v>6790</v>
      </c>
      <c r="R1330" t="s">
        <v>6791</v>
      </c>
      <c r="S1330" t="s">
        <v>6779</v>
      </c>
      <c r="T1330" t="s">
        <v>6780</v>
      </c>
      <c r="U1330" t="s">
        <v>3036</v>
      </c>
      <c r="V1330" t="s">
        <v>1577</v>
      </c>
      <c r="W1330">
        <v>43.761569999999999</v>
      </c>
      <c r="X1330">
        <v>-79.756519999999995</v>
      </c>
      <c r="Y1330" t="s">
        <v>612</v>
      </c>
      <c r="Z1330" t="s">
        <v>612</v>
      </c>
      <c r="AA1330" t="s">
        <v>612</v>
      </c>
      <c r="AB1330" t="s">
        <v>612</v>
      </c>
      <c r="AC1330" t="s">
        <v>612</v>
      </c>
      <c r="AD1330" t="s">
        <v>612</v>
      </c>
      <c r="AE1330" t="s">
        <v>612</v>
      </c>
      <c r="AF1330" t="s">
        <v>612</v>
      </c>
      <c r="AG1330" t="s">
        <v>612</v>
      </c>
      <c r="AH1330" t="s">
        <v>612</v>
      </c>
      <c r="AI1330" t="s">
        <v>612</v>
      </c>
      <c r="AJ1330" t="s">
        <v>612</v>
      </c>
      <c r="AK1330" t="s">
        <v>612</v>
      </c>
      <c r="AL1330" t="s">
        <v>612</v>
      </c>
      <c r="AM1330" t="s">
        <v>612</v>
      </c>
      <c r="AN1330" t="s">
        <v>612</v>
      </c>
      <c r="AO1330" t="s">
        <v>612</v>
      </c>
      <c r="AP1330" t="s">
        <v>612</v>
      </c>
      <c r="AQ1330" t="s">
        <v>612</v>
      </c>
      <c r="AR1330" t="s">
        <v>612</v>
      </c>
      <c r="AS1330" t="s">
        <v>612</v>
      </c>
      <c r="AT1330" t="s">
        <v>613</v>
      </c>
      <c r="AU1330" t="s">
        <v>612</v>
      </c>
      <c r="AV1330" t="s">
        <v>635</v>
      </c>
      <c r="AW1330">
        <v>39691</v>
      </c>
      <c r="AX1330">
        <v>9206488</v>
      </c>
      <c r="AY1330" t="s">
        <v>621</v>
      </c>
      <c r="AZ1330" t="s">
        <v>145</v>
      </c>
      <c r="BA1330" t="s">
        <v>470</v>
      </c>
      <c r="BB1330" t="s">
        <v>645</v>
      </c>
      <c r="BC1330">
        <v>38231</v>
      </c>
      <c r="BD1330">
        <v>0</v>
      </c>
      <c r="BE1330">
        <v>0</v>
      </c>
      <c r="BF1330">
        <v>0</v>
      </c>
      <c r="BG1330">
        <v>0</v>
      </c>
      <c r="BH1330">
        <v>0</v>
      </c>
      <c r="BI1330">
        <v>0</v>
      </c>
      <c r="BJ1330">
        <v>0</v>
      </c>
      <c r="BK1330">
        <v>0</v>
      </c>
      <c r="BL1330">
        <v>0</v>
      </c>
      <c r="BM1330">
        <v>0</v>
      </c>
      <c r="BN1330">
        <v>0</v>
      </c>
      <c r="BO1330">
        <v>0</v>
      </c>
      <c r="BP1330">
        <v>0</v>
      </c>
      <c r="BQ1330">
        <v>0</v>
      </c>
      <c r="BR1330">
        <v>0</v>
      </c>
      <c r="BS1330">
        <v>0</v>
      </c>
      <c r="BT1330">
        <v>9206488</v>
      </c>
      <c r="BU1330">
        <v>0</v>
      </c>
      <c r="BV1330">
        <v>0</v>
      </c>
      <c r="BW1330">
        <v>0</v>
      </c>
      <c r="BX1330">
        <v>0</v>
      </c>
      <c r="BY1330">
        <v>0</v>
      </c>
      <c r="BZ1330">
        <v>0</v>
      </c>
      <c r="CA1330">
        <v>0</v>
      </c>
      <c r="CB1330">
        <v>0</v>
      </c>
      <c r="CC1330">
        <v>0</v>
      </c>
      <c r="CD1330">
        <v>9206488</v>
      </c>
      <c r="CE1330">
        <v>9206488</v>
      </c>
      <c r="CF1330">
        <v>9206488</v>
      </c>
      <c r="CG1330">
        <v>0</v>
      </c>
      <c r="CH1330" t="s">
        <v>612</v>
      </c>
      <c r="CI1330" t="s">
        <v>616</v>
      </c>
      <c r="CJ1330" t="s">
        <v>617</v>
      </c>
      <c r="CK1330" t="s">
        <v>617</v>
      </c>
      <c r="CL1330" t="s">
        <v>617</v>
      </c>
      <c r="CM1330" t="s">
        <v>617</v>
      </c>
      <c r="CN1330">
        <v>0</v>
      </c>
    </row>
    <row r="1331" spans="1:92" x14ac:dyDescent="0.25">
      <c r="A1331" t="s">
        <v>7817</v>
      </c>
      <c r="B1331" t="s">
        <v>7817</v>
      </c>
      <c r="C1331">
        <v>19</v>
      </c>
      <c r="D1331" t="s">
        <v>597</v>
      </c>
      <c r="E1331">
        <v>66125</v>
      </c>
      <c r="F1331" t="s">
        <v>6771</v>
      </c>
      <c r="G1331" t="s">
        <v>3456</v>
      </c>
      <c r="H1331" t="s">
        <v>3457</v>
      </c>
      <c r="I1331" t="s">
        <v>630</v>
      </c>
      <c r="J1331">
        <v>2290</v>
      </c>
      <c r="K1331">
        <v>6597</v>
      </c>
      <c r="L1331" t="s">
        <v>7818</v>
      </c>
      <c r="M1331" t="s">
        <v>7819</v>
      </c>
      <c r="N1331" t="s">
        <v>6787</v>
      </c>
      <c r="O1331" t="s">
        <v>7662</v>
      </c>
      <c r="P1331" t="s">
        <v>6789</v>
      </c>
      <c r="Q1331" t="s">
        <v>6790</v>
      </c>
      <c r="R1331" t="s">
        <v>6791</v>
      </c>
      <c r="S1331" t="s">
        <v>6779</v>
      </c>
      <c r="T1331" t="s">
        <v>6780</v>
      </c>
      <c r="U1331" t="s">
        <v>3036</v>
      </c>
      <c r="V1331" t="s">
        <v>1577</v>
      </c>
      <c r="W1331">
        <v>43.731380000000001</v>
      </c>
      <c r="X1331">
        <v>-79.792460000000005</v>
      </c>
      <c r="Y1331" t="s">
        <v>612</v>
      </c>
      <c r="Z1331" t="s">
        <v>612</v>
      </c>
      <c r="AA1331" t="s">
        <v>612</v>
      </c>
      <c r="AB1331" t="s">
        <v>612</v>
      </c>
      <c r="AC1331" t="s">
        <v>612</v>
      </c>
      <c r="AD1331" t="s">
        <v>612</v>
      </c>
      <c r="AE1331" t="s">
        <v>612</v>
      </c>
      <c r="AF1331" t="s">
        <v>612</v>
      </c>
      <c r="AG1331" t="s">
        <v>612</v>
      </c>
      <c r="AH1331" t="s">
        <v>612</v>
      </c>
      <c r="AI1331" t="s">
        <v>612</v>
      </c>
      <c r="AJ1331" t="s">
        <v>612</v>
      </c>
      <c r="AK1331" t="s">
        <v>612</v>
      </c>
      <c r="AL1331" t="s">
        <v>612</v>
      </c>
      <c r="AM1331" t="s">
        <v>612</v>
      </c>
      <c r="AN1331" t="s">
        <v>612</v>
      </c>
      <c r="AO1331" t="s">
        <v>612</v>
      </c>
      <c r="AP1331" t="s">
        <v>612</v>
      </c>
      <c r="AQ1331" t="s">
        <v>612</v>
      </c>
      <c r="AR1331" t="s">
        <v>612</v>
      </c>
      <c r="AS1331" t="s">
        <v>612</v>
      </c>
      <c r="AT1331" t="s">
        <v>613</v>
      </c>
      <c r="AU1331" t="s">
        <v>612</v>
      </c>
      <c r="AV1331" t="s">
        <v>635</v>
      </c>
      <c r="AW1331">
        <v>39691</v>
      </c>
      <c r="AX1331">
        <v>2627964</v>
      </c>
      <c r="AY1331" t="s">
        <v>621</v>
      </c>
      <c r="AZ1331" t="s">
        <v>140</v>
      </c>
      <c r="BA1331" t="s">
        <v>470</v>
      </c>
      <c r="BB1331" t="s">
        <v>975</v>
      </c>
      <c r="BC1331">
        <v>38596</v>
      </c>
      <c r="BD1331">
        <v>0</v>
      </c>
      <c r="BE1331">
        <v>0</v>
      </c>
      <c r="BF1331">
        <v>0</v>
      </c>
      <c r="BG1331">
        <v>0</v>
      </c>
      <c r="BH1331">
        <v>0</v>
      </c>
      <c r="BI1331">
        <v>0</v>
      </c>
      <c r="BJ1331">
        <v>0</v>
      </c>
      <c r="BK1331">
        <v>0</v>
      </c>
      <c r="BL1331">
        <v>0</v>
      </c>
      <c r="BM1331">
        <v>0</v>
      </c>
      <c r="BN1331">
        <v>0</v>
      </c>
      <c r="BO1331">
        <v>0</v>
      </c>
      <c r="BP1331">
        <v>0</v>
      </c>
      <c r="BQ1331">
        <v>0</v>
      </c>
      <c r="BR1331">
        <v>0</v>
      </c>
      <c r="BS1331">
        <v>0</v>
      </c>
      <c r="BT1331">
        <v>2627964</v>
      </c>
      <c r="BU1331">
        <v>0</v>
      </c>
      <c r="BV1331">
        <v>0</v>
      </c>
      <c r="BW1331">
        <v>0</v>
      </c>
      <c r="BX1331">
        <v>0</v>
      </c>
      <c r="BY1331">
        <v>0</v>
      </c>
      <c r="BZ1331">
        <v>0</v>
      </c>
      <c r="CA1331">
        <v>0</v>
      </c>
      <c r="CB1331">
        <v>0</v>
      </c>
      <c r="CC1331">
        <v>0</v>
      </c>
      <c r="CD1331">
        <v>2627964</v>
      </c>
      <c r="CE1331">
        <v>2627964</v>
      </c>
      <c r="CF1331">
        <v>2627964</v>
      </c>
      <c r="CG1331">
        <v>0</v>
      </c>
      <c r="CH1331" t="s">
        <v>612</v>
      </c>
      <c r="CI1331" t="s">
        <v>616</v>
      </c>
      <c r="CJ1331" t="s">
        <v>617</v>
      </c>
      <c r="CK1331" t="s">
        <v>617</v>
      </c>
      <c r="CL1331" t="s">
        <v>617</v>
      </c>
      <c r="CM1331" t="s">
        <v>617</v>
      </c>
      <c r="CN1331">
        <v>0</v>
      </c>
    </row>
    <row r="1332" spans="1:92" x14ac:dyDescent="0.25">
      <c r="A1332" t="s">
        <v>7820</v>
      </c>
      <c r="B1332" t="s">
        <v>7820</v>
      </c>
      <c r="C1332">
        <v>19</v>
      </c>
      <c r="D1332" t="s">
        <v>597</v>
      </c>
      <c r="E1332">
        <v>66125</v>
      </c>
      <c r="F1332" t="s">
        <v>6771</v>
      </c>
      <c r="G1332" t="s">
        <v>3456</v>
      </c>
      <c r="H1332" t="s">
        <v>3457</v>
      </c>
      <c r="I1332" t="s">
        <v>630</v>
      </c>
      <c r="J1332">
        <v>2290</v>
      </c>
      <c r="K1332">
        <v>6597</v>
      </c>
      <c r="L1332" t="s">
        <v>7818</v>
      </c>
      <c r="M1332" t="s">
        <v>7819</v>
      </c>
      <c r="N1332" t="s">
        <v>6787</v>
      </c>
      <c r="O1332" t="s">
        <v>7662</v>
      </c>
      <c r="P1332" t="s">
        <v>6789</v>
      </c>
      <c r="Q1332" t="s">
        <v>6790</v>
      </c>
      <c r="R1332" t="s">
        <v>6791</v>
      </c>
      <c r="S1332" t="s">
        <v>6779</v>
      </c>
      <c r="T1332" t="s">
        <v>6780</v>
      </c>
      <c r="U1332" t="s">
        <v>3036</v>
      </c>
      <c r="V1332" t="s">
        <v>1577</v>
      </c>
      <c r="W1332">
        <v>43.731380000000001</v>
      </c>
      <c r="X1332">
        <v>-79.792460000000005</v>
      </c>
      <c r="Y1332" t="s">
        <v>612</v>
      </c>
      <c r="Z1332" t="s">
        <v>612</v>
      </c>
      <c r="AA1332" t="s">
        <v>612</v>
      </c>
      <c r="AB1332" t="s">
        <v>612</v>
      </c>
      <c r="AC1332" t="s">
        <v>612</v>
      </c>
      <c r="AD1332" t="s">
        <v>612</v>
      </c>
      <c r="AE1332" t="s">
        <v>612</v>
      </c>
      <c r="AF1332" t="s">
        <v>612</v>
      </c>
      <c r="AG1332" t="s">
        <v>612</v>
      </c>
      <c r="AH1332" t="s">
        <v>612</v>
      </c>
      <c r="AI1332" t="s">
        <v>612</v>
      </c>
      <c r="AJ1332" t="s">
        <v>612</v>
      </c>
      <c r="AK1332" t="s">
        <v>612</v>
      </c>
      <c r="AL1332" t="s">
        <v>612</v>
      </c>
      <c r="AM1332" t="s">
        <v>612</v>
      </c>
      <c r="AN1332" t="s">
        <v>612</v>
      </c>
      <c r="AO1332" t="s">
        <v>612</v>
      </c>
      <c r="AP1332" t="s">
        <v>612</v>
      </c>
      <c r="AQ1332" t="s">
        <v>612</v>
      </c>
      <c r="AR1332" t="s">
        <v>612</v>
      </c>
      <c r="AS1332" t="s">
        <v>612</v>
      </c>
      <c r="AT1332" t="s">
        <v>613</v>
      </c>
      <c r="AU1332" t="s">
        <v>612</v>
      </c>
      <c r="AV1332" t="s">
        <v>614</v>
      </c>
      <c r="AW1332" t="s">
        <v>612</v>
      </c>
      <c r="AX1332">
        <v>1394767</v>
      </c>
      <c r="AY1332" t="s">
        <v>621</v>
      </c>
      <c r="AZ1332" t="s">
        <v>140</v>
      </c>
      <c r="BA1332" t="s">
        <v>470</v>
      </c>
      <c r="BB1332" t="s">
        <v>626</v>
      </c>
      <c r="BC1332">
        <v>40057</v>
      </c>
      <c r="BD1332">
        <v>0</v>
      </c>
      <c r="BE1332">
        <v>0</v>
      </c>
      <c r="BF1332">
        <v>0</v>
      </c>
      <c r="BG1332">
        <v>0</v>
      </c>
      <c r="BH1332">
        <v>0</v>
      </c>
      <c r="BI1332">
        <v>0</v>
      </c>
      <c r="BJ1332">
        <v>0</v>
      </c>
      <c r="BK1332">
        <v>0</v>
      </c>
      <c r="BL1332">
        <v>0</v>
      </c>
      <c r="BM1332">
        <v>0</v>
      </c>
      <c r="BN1332">
        <v>0</v>
      </c>
      <c r="BO1332">
        <v>0</v>
      </c>
      <c r="BP1332">
        <v>0</v>
      </c>
      <c r="BQ1332">
        <v>0</v>
      </c>
      <c r="BR1332">
        <v>0</v>
      </c>
      <c r="BS1332">
        <v>0</v>
      </c>
      <c r="BT1332">
        <v>1394767</v>
      </c>
      <c r="BU1332">
        <v>0</v>
      </c>
      <c r="BV1332">
        <v>0</v>
      </c>
      <c r="BW1332">
        <v>0</v>
      </c>
      <c r="BX1332">
        <v>0</v>
      </c>
      <c r="BY1332">
        <v>0</v>
      </c>
      <c r="BZ1332">
        <v>0</v>
      </c>
      <c r="CA1332">
        <v>0</v>
      </c>
      <c r="CB1332">
        <v>0</v>
      </c>
      <c r="CC1332">
        <v>0</v>
      </c>
      <c r="CD1332">
        <v>1394767</v>
      </c>
      <c r="CE1332">
        <v>1394767</v>
      </c>
      <c r="CF1332">
        <v>1394767</v>
      </c>
      <c r="CG1332">
        <v>0</v>
      </c>
      <c r="CH1332" t="s">
        <v>612</v>
      </c>
      <c r="CI1332" t="s">
        <v>616</v>
      </c>
      <c r="CJ1332" t="s">
        <v>617</v>
      </c>
      <c r="CK1332" t="s">
        <v>617</v>
      </c>
      <c r="CL1332" t="s">
        <v>617</v>
      </c>
      <c r="CM1332" t="s">
        <v>617</v>
      </c>
      <c r="CN1332">
        <v>0</v>
      </c>
    </row>
    <row r="1333" spans="1:92" x14ac:dyDescent="0.25">
      <c r="A1333" t="s">
        <v>7821</v>
      </c>
      <c r="B1333" t="s">
        <v>7821</v>
      </c>
      <c r="C1333">
        <v>19</v>
      </c>
      <c r="D1333" t="s">
        <v>597</v>
      </c>
      <c r="E1333">
        <v>66125</v>
      </c>
      <c r="F1333" t="s">
        <v>6771</v>
      </c>
      <c r="G1333" t="s">
        <v>7822</v>
      </c>
      <c r="H1333" t="s">
        <v>7823</v>
      </c>
      <c r="I1333" t="s">
        <v>667</v>
      </c>
      <c r="J1333">
        <v>5427</v>
      </c>
      <c r="K1333">
        <v>5074</v>
      </c>
      <c r="L1333" t="s">
        <v>7824</v>
      </c>
      <c r="M1333" t="s">
        <v>7825</v>
      </c>
      <c r="N1333" t="s">
        <v>6803</v>
      </c>
      <c r="O1333" t="s">
        <v>7826</v>
      </c>
      <c r="P1333" t="s">
        <v>6805</v>
      </c>
      <c r="Q1333" t="s">
        <v>6806</v>
      </c>
      <c r="R1333" t="s">
        <v>6807</v>
      </c>
      <c r="S1333" t="s">
        <v>6779</v>
      </c>
      <c r="T1333" t="s">
        <v>6780</v>
      </c>
      <c r="U1333" t="s">
        <v>3036</v>
      </c>
      <c r="V1333" t="s">
        <v>1577</v>
      </c>
      <c r="W1333">
        <v>43.888350000000003</v>
      </c>
      <c r="X1333">
        <v>-79.737210000000005</v>
      </c>
      <c r="Y1333" t="s">
        <v>612</v>
      </c>
      <c r="Z1333" t="s">
        <v>612</v>
      </c>
      <c r="AA1333" t="s">
        <v>612</v>
      </c>
      <c r="AB1333" t="s">
        <v>612</v>
      </c>
      <c r="AC1333" t="s">
        <v>612</v>
      </c>
      <c r="AD1333" t="s">
        <v>612</v>
      </c>
      <c r="AE1333" t="s">
        <v>612</v>
      </c>
      <c r="AF1333" t="s">
        <v>612</v>
      </c>
      <c r="AG1333" t="s">
        <v>612</v>
      </c>
      <c r="AH1333" t="s">
        <v>612</v>
      </c>
      <c r="AI1333" t="s">
        <v>612</v>
      </c>
      <c r="AJ1333" t="s">
        <v>612</v>
      </c>
      <c r="AK1333" t="s">
        <v>612</v>
      </c>
      <c r="AL1333" t="s">
        <v>612</v>
      </c>
      <c r="AM1333" t="s">
        <v>612</v>
      </c>
      <c r="AN1333" t="s">
        <v>612</v>
      </c>
      <c r="AO1333" t="s">
        <v>612</v>
      </c>
      <c r="AP1333" t="s">
        <v>612</v>
      </c>
      <c r="AQ1333" t="s">
        <v>612</v>
      </c>
      <c r="AR1333" t="s">
        <v>612</v>
      </c>
      <c r="AS1333" t="s">
        <v>612</v>
      </c>
      <c r="AT1333" t="s">
        <v>613</v>
      </c>
      <c r="AU1333" t="s">
        <v>612</v>
      </c>
      <c r="AV1333" t="s">
        <v>635</v>
      </c>
      <c r="AW1333">
        <v>39691</v>
      </c>
      <c r="AX1333">
        <v>4929969</v>
      </c>
      <c r="AY1333" t="s">
        <v>621</v>
      </c>
      <c r="AZ1333" t="s">
        <v>140</v>
      </c>
      <c r="BA1333" t="s">
        <v>470</v>
      </c>
      <c r="BB1333" t="s">
        <v>824</v>
      </c>
      <c r="BC1333">
        <v>39326</v>
      </c>
      <c r="BD1333">
        <v>0</v>
      </c>
      <c r="BE1333">
        <v>0</v>
      </c>
      <c r="BF1333">
        <v>0</v>
      </c>
      <c r="BG1333">
        <v>0</v>
      </c>
      <c r="BH1333">
        <v>0</v>
      </c>
      <c r="BI1333">
        <v>0</v>
      </c>
      <c r="BJ1333">
        <v>0</v>
      </c>
      <c r="BK1333">
        <v>0</v>
      </c>
      <c r="BL1333">
        <v>0</v>
      </c>
      <c r="BM1333">
        <v>0</v>
      </c>
      <c r="BN1333">
        <v>0</v>
      </c>
      <c r="BO1333">
        <v>0</v>
      </c>
      <c r="BP1333">
        <v>0</v>
      </c>
      <c r="BQ1333">
        <v>0</v>
      </c>
      <c r="BR1333">
        <v>0</v>
      </c>
      <c r="BS1333">
        <v>0</v>
      </c>
      <c r="BT1333">
        <v>4929969</v>
      </c>
      <c r="BU1333">
        <v>0</v>
      </c>
      <c r="BV1333">
        <v>0</v>
      </c>
      <c r="BW1333">
        <v>0</v>
      </c>
      <c r="BX1333">
        <v>0</v>
      </c>
      <c r="BY1333">
        <v>0</v>
      </c>
      <c r="BZ1333">
        <v>0</v>
      </c>
      <c r="CA1333">
        <v>0</v>
      </c>
      <c r="CB1333">
        <v>0</v>
      </c>
      <c r="CC1333">
        <v>0</v>
      </c>
      <c r="CD1333">
        <v>4929969</v>
      </c>
      <c r="CE1333">
        <v>4929969</v>
      </c>
      <c r="CF1333">
        <v>4929969</v>
      </c>
      <c r="CG1333">
        <v>0</v>
      </c>
      <c r="CH1333" t="s">
        <v>612</v>
      </c>
      <c r="CI1333" t="s">
        <v>616</v>
      </c>
      <c r="CJ1333" t="s">
        <v>617</v>
      </c>
      <c r="CK1333" t="s">
        <v>617</v>
      </c>
      <c r="CL1333" t="s">
        <v>617</v>
      </c>
      <c r="CM1333" t="s">
        <v>617</v>
      </c>
      <c r="CN1333">
        <v>0</v>
      </c>
    </row>
    <row r="1334" spans="1:92" x14ac:dyDescent="0.25">
      <c r="A1334" t="s">
        <v>7827</v>
      </c>
      <c r="B1334" t="s">
        <v>7827</v>
      </c>
      <c r="C1334">
        <v>19</v>
      </c>
      <c r="D1334" t="s">
        <v>597</v>
      </c>
      <c r="E1334">
        <v>66125</v>
      </c>
      <c r="F1334" t="s">
        <v>6771</v>
      </c>
      <c r="G1334" t="s">
        <v>7828</v>
      </c>
      <c r="H1334" t="s">
        <v>7829</v>
      </c>
      <c r="I1334" t="s">
        <v>630</v>
      </c>
      <c r="J1334">
        <v>2299</v>
      </c>
      <c r="K1334">
        <v>6774</v>
      </c>
      <c r="L1334" t="s">
        <v>7830</v>
      </c>
      <c r="M1334" t="s">
        <v>7831</v>
      </c>
      <c r="N1334" t="s">
        <v>6774</v>
      </c>
      <c r="O1334" t="s">
        <v>7832</v>
      </c>
      <c r="P1334" t="s">
        <v>6776</v>
      </c>
      <c r="Q1334" t="s">
        <v>6777</v>
      </c>
      <c r="R1334" t="s">
        <v>6778</v>
      </c>
      <c r="S1334" t="s">
        <v>6779</v>
      </c>
      <c r="T1334" t="s">
        <v>6780</v>
      </c>
      <c r="U1334" t="s">
        <v>3036</v>
      </c>
      <c r="V1334" t="s">
        <v>1577</v>
      </c>
      <c r="W1334">
        <v>43.598129999999998</v>
      </c>
      <c r="X1334">
        <v>-79.623549999999994</v>
      </c>
      <c r="Y1334" t="s">
        <v>612</v>
      </c>
      <c r="Z1334" t="s">
        <v>612</v>
      </c>
      <c r="AA1334" t="s">
        <v>612</v>
      </c>
      <c r="AB1334" t="s">
        <v>612</v>
      </c>
      <c r="AC1334" t="s">
        <v>612</v>
      </c>
      <c r="AD1334" t="s">
        <v>612</v>
      </c>
      <c r="AE1334" t="s">
        <v>612</v>
      </c>
      <c r="AF1334" t="s">
        <v>612</v>
      </c>
      <c r="AG1334" t="s">
        <v>612</v>
      </c>
      <c r="AH1334" t="s">
        <v>612</v>
      </c>
      <c r="AI1334" t="s">
        <v>612</v>
      </c>
      <c r="AJ1334" t="s">
        <v>612</v>
      </c>
      <c r="AK1334" t="s">
        <v>612</v>
      </c>
      <c r="AL1334" t="s">
        <v>612</v>
      </c>
      <c r="AM1334" t="s">
        <v>612</v>
      </c>
      <c r="AN1334" t="s">
        <v>612</v>
      </c>
      <c r="AO1334" t="s">
        <v>612</v>
      </c>
      <c r="AP1334" t="s">
        <v>612</v>
      </c>
      <c r="AQ1334" t="s">
        <v>612</v>
      </c>
      <c r="AR1334" t="s">
        <v>612</v>
      </c>
      <c r="AS1334" t="s">
        <v>612</v>
      </c>
      <c r="AT1334" t="s">
        <v>613</v>
      </c>
      <c r="AU1334" t="s">
        <v>612</v>
      </c>
      <c r="AV1334" t="s">
        <v>635</v>
      </c>
      <c r="AW1334">
        <v>39691</v>
      </c>
      <c r="AX1334">
        <v>2357870</v>
      </c>
      <c r="AY1334" t="s">
        <v>621</v>
      </c>
      <c r="AZ1334" t="s">
        <v>140</v>
      </c>
      <c r="BA1334" t="s">
        <v>470</v>
      </c>
      <c r="BB1334" t="s">
        <v>824</v>
      </c>
      <c r="BC1334">
        <v>39326</v>
      </c>
      <c r="BD1334">
        <v>0</v>
      </c>
      <c r="BE1334">
        <v>0</v>
      </c>
      <c r="BF1334">
        <v>0</v>
      </c>
      <c r="BG1334">
        <v>0</v>
      </c>
      <c r="BH1334">
        <v>0</v>
      </c>
      <c r="BI1334">
        <v>0</v>
      </c>
      <c r="BJ1334">
        <v>0</v>
      </c>
      <c r="BK1334">
        <v>0</v>
      </c>
      <c r="BL1334">
        <v>0</v>
      </c>
      <c r="BM1334">
        <v>0</v>
      </c>
      <c r="BN1334">
        <v>0</v>
      </c>
      <c r="BO1334">
        <v>0</v>
      </c>
      <c r="BP1334">
        <v>0</v>
      </c>
      <c r="BQ1334">
        <v>0</v>
      </c>
      <c r="BR1334">
        <v>0</v>
      </c>
      <c r="BS1334">
        <v>0</v>
      </c>
      <c r="BT1334">
        <v>2357870</v>
      </c>
      <c r="BU1334">
        <v>0</v>
      </c>
      <c r="BV1334">
        <v>0</v>
      </c>
      <c r="BW1334">
        <v>0</v>
      </c>
      <c r="BX1334">
        <v>0</v>
      </c>
      <c r="BY1334">
        <v>0</v>
      </c>
      <c r="BZ1334">
        <v>0</v>
      </c>
      <c r="CA1334">
        <v>0</v>
      </c>
      <c r="CB1334">
        <v>0</v>
      </c>
      <c r="CC1334">
        <v>0</v>
      </c>
      <c r="CD1334">
        <v>2357870</v>
      </c>
      <c r="CE1334">
        <v>2357870</v>
      </c>
      <c r="CF1334">
        <v>2357870</v>
      </c>
      <c r="CG1334">
        <v>0</v>
      </c>
      <c r="CH1334" t="s">
        <v>612</v>
      </c>
      <c r="CI1334" t="s">
        <v>616</v>
      </c>
      <c r="CJ1334" t="s">
        <v>617</v>
      </c>
      <c r="CK1334" t="s">
        <v>617</v>
      </c>
      <c r="CL1334" t="s">
        <v>617</v>
      </c>
      <c r="CM1334" t="s">
        <v>617</v>
      </c>
      <c r="CN1334">
        <v>0</v>
      </c>
    </row>
    <row r="1335" spans="1:92" x14ac:dyDescent="0.25">
      <c r="A1335" t="s">
        <v>7833</v>
      </c>
      <c r="B1335" t="s">
        <v>7833</v>
      </c>
      <c r="C1335">
        <v>19</v>
      </c>
      <c r="D1335" t="s">
        <v>597</v>
      </c>
      <c r="E1335">
        <v>66125</v>
      </c>
      <c r="F1335" t="s">
        <v>6771</v>
      </c>
      <c r="G1335" t="s">
        <v>7834</v>
      </c>
      <c r="H1335" t="s">
        <v>7835</v>
      </c>
      <c r="I1335" t="s">
        <v>667</v>
      </c>
      <c r="J1335">
        <v>5769</v>
      </c>
      <c r="K1335">
        <v>5140</v>
      </c>
      <c r="L1335" t="s">
        <v>7836</v>
      </c>
      <c r="M1335" t="s">
        <v>7837</v>
      </c>
      <c r="N1335" t="s">
        <v>6774</v>
      </c>
      <c r="O1335" t="s">
        <v>7838</v>
      </c>
      <c r="P1335" t="s">
        <v>6776</v>
      </c>
      <c r="Q1335" t="s">
        <v>6777</v>
      </c>
      <c r="R1335" t="s">
        <v>6778</v>
      </c>
      <c r="S1335" t="s">
        <v>6779</v>
      </c>
      <c r="T1335" t="s">
        <v>6780</v>
      </c>
      <c r="U1335" t="s">
        <v>3036</v>
      </c>
      <c r="V1335" t="s">
        <v>1577</v>
      </c>
      <c r="W1335">
        <v>43.562910000000002</v>
      </c>
      <c r="X1335">
        <v>-79.647810000000007</v>
      </c>
      <c r="Y1335" t="s">
        <v>752</v>
      </c>
      <c r="Z1335" t="s">
        <v>752</v>
      </c>
      <c r="AA1335" t="s">
        <v>752</v>
      </c>
      <c r="AB1335" t="s">
        <v>612</v>
      </c>
      <c r="AC1335" t="s">
        <v>612</v>
      </c>
      <c r="AD1335" t="s">
        <v>612</v>
      </c>
      <c r="AE1335" t="s">
        <v>752</v>
      </c>
      <c r="AF1335" t="s">
        <v>752</v>
      </c>
      <c r="AG1335" t="s">
        <v>752</v>
      </c>
      <c r="AH1335" t="s">
        <v>612</v>
      </c>
      <c r="AI1335" t="s">
        <v>612</v>
      </c>
      <c r="AJ1335" t="s">
        <v>612</v>
      </c>
      <c r="AK1335" t="s">
        <v>612</v>
      </c>
      <c r="AL1335" t="s">
        <v>612</v>
      </c>
      <c r="AM1335" t="s">
        <v>612</v>
      </c>
      <c r="AN1335" t="s">
        <v>612</v>
      </c>
      <c r="AO1335" t="s">
        <v>612</v>
      </c>
      <c r="AP1335" t="s">
        <v>612</v>
      </c>
      <c r="AQ1335" t="s">
        <v>612</v>
      </c>
      <c r="AR1335" t="s">
        <v>612</v>
      </c>
      <c r="AS1335" t="s">
        <v>612</v>
      </c>
      <c r="AT1335" t="s">
        <v>613</v>
      </c>
      <c r="AU1335" t="s">
        <v>612</v>
      </c>
      <c r="AV1335" t="s">
        <v>635</v>
      </c>
      <c r="AW1335">
        <v>41858</v>
      </c>
      <c r="AX1335">
        <v>8283015</v>
      </c>
      <c r="AY1335" t="s">
        <v>621</v>
      </c>
      <c r="AZ1335" t="s">
        <v>143</v>
      </c>
      <c r="BA1335" t="s">
        <v>460</v>
      </c>
      <c r="BB1335" t="s">
        <v>787</v>
      </c>
      <c r="BC1335">
        <v>42614</v>
      </c>
      <c r="BD1335">
        <v>0</v>
      </c>
      <c r="BE1335">
        <v>0</v>
      </c>
      <c r="BF1335">
        <v>0</v>
      </c>
      <c r="BG1335">
        <v>763000</v>
      </c>
      <c r="BH1335">
        <v>0</v>
      </c>
      <c r="BI1335">
        <v>0</v>
      </c>
      <c r="BJ1335">
        <v>0</v>
      </c>
      <c r="BK1335">
        <v>0</v>
      </c>
      <c r="BL1335">
        <v>0</v>
      </c>
      <c r="BM1335">
        <v>0</v>
      </c>
      <c r="BN1335">
        <v>0</v>
      </c>
      <c r="BO1335">
        <v>0</v>
      </c>
      <c r="BP1335">
        <v>0</v>
      </c>
      <c r="BQ1335">
        <v>0</v>
      </c>
      <c r="BR1335">
        <v>0</v>
      </c>
      <c r="BS1335">
        <v>763000</v>
      </c>
      <c r="BT1335">
        <v>0</v>
      </c>
      <c r="BU1335">
        <v>0</v>
      </c>
      <c r="BV1335">
        <v>0</v>
      </c>
      <c r="BW1335">
        <v>0</v>
      </c>
      <c r="BX1335">
        <v>6773634</v>
      </c>
      <c r="BY1335">
        <v>0</v>
      </c>
      <c r="BZ1335">
        <v>0</v>
      </c>
      <c r="CA1335">
        <v>0</v>
      </c>
      <c r="CB1335">
        <v>0</v>
      </c>
      <c r="CC1335">
        <v>0</v>
      </c>
      <c r="CD1335">
        <v>6773634</v>
      </c>
      <c r="CE1335">
        <v>7536634</v>
      </c>
      <c r="CF1335">
        <v>8283015</v>
      </c>
      <c r="CG1335">
        <v>746381</v>
      </c>
      <c r="CH1335" t="s">
        <v>612</v>
      </c>
      <c r="CI1335" t="s">
        <v>616</v>
      </c>
      <c r="CJ1335" t="s">
        <v>753</v>
      </c>
      <c r="CK1335" t="s">
        <v>754</v>
      </c>
      <c r="CL1335" t="s">
        <v>617</v>
      </c>
      <c r="CM1335" t="s">
        <v>617</v>
      </c>
      <c r="CN1335">
        <v>6773634</v>
      </c>
    </row>
    <row r="1336" spans="1:92" x14ac:dyDescent="0.25">
      <c r="A1336" t="s">
        <v>7839</v>
      </c>
      <c r="B1336" t="s">
        <v>7839</v>
      </c>
      <c r="C1336">
        <v>19</v>
      </c>
      <c r="D1336" t="s">
        <v>597</v>
      </c>
      <c r="E1336">
        <v>66125</v>
      </c>
      <c r="F1336" t="s">
        <v>6771</v>
      </c>
      <c r="G1336" t="s">
        <v>7840</v>
      </c>
      <c r="H1336" t="s">
        <v>7841</v>
      </c>
      <c r="I1336" t="s">
        <v>630</v>
      </c>
      <c r="J1336">
        <v>9767</v>
      </c>
      <c r="K1336">
        <v>10252</v>
      </c>
      <c r="L1336" t="s">
        <v>7842</v>
      </c>
      <c r="M1336" t="s">
        <v>7843</v>
      </c>
      <c r="N1336" t="s">
        <v>6774</v>
      </c>
      <c r="O1336" t="s">
        <v>7844</v>
      </c>
      <c r="P1336" t="s">
        <v>6776</v>
      </c>
      <c r="Q1336" t="s">
        <v>6777</v>
      </c>
      <c r="R1336" t="s">
        <v>6778</v>
      </c>
      <c r="S1336" t="s">
        <v>6779</v>
      </c>
      <c r="T1336" t="s">
        <v>6780</v>
      </c>
      <c r="U1336" t="s">
        <v>3036</v>
      </c>
      <c r="V1336" t="s">
        <v>1577</v>
      </c>
      <c r="W1336">
        <v>43.566879999999998</v>
      </c>
      <c r="X1336">
        <v>-79.725660000000005</v>
      </c>
      <c r="Y1336" t="s">
        <v>612</v>
      </c>
      <c r="Z1336" t="s">
        <v>612</v>
      </c>
      <c r="AA1336" t="s">
        <v>612</v>
      </c>
      <c r="AB1336" t="s">
        <v>612</v>
      </c>
      <c r="AC1336" t="s">
        <v>612</v>
      </c>
      <c r="AD1336" t="s">
        <v>612</v>
      </c>
      <c r="AE1336" t="s">
        <v>612</v>
      </c>
      <c r="AF1336" t="s">
        <v>612</v>
      </c>
      <c r="AG1336" t="s">
        <v>612</v>
      </c>
      <c r="AH1336" t="s">
        <v>612</v>
      </c>
      <c r="AI1336" t="s">
        <v>612</v>
      </c>
      <c r="AJ1336" t="s">
        <v>612</v>
      </c>
      <c r="AK1336" t="s">
        <v>612</v>
      </c>
      <c r="AL1336" t="s">
        <v>612</v>
      </c>
      <c r="AM1336" t="s">
        <v>612</v>
      </c>
      <c r="AN1336" t="s">
        <v>612</v>
      </c>
      <c r="AO1336" t="s">
        <v>612</v>
      </c>
      <c r="AP1336" t="s">
        <v>612</v>
      </c>
      <c r="AQ1336" t="s">
        <v>612</v>
      </c>
      <c r="AR1336" t="s">
        <v>612</v>
      </c>
      <c r="AS1336" t="s">
        <v>612</v>
      </c>
      <c r="AT1336" t="s">
        <v>613</v>
      </c>
      <c r="AU1336" t="s">
        <v>612</v>
      </c>
      <c r="AV1336" t="s">
        <v>635</v>
      </c>
      <c r="AW1336">
        <v>39691</v>
      </c>
      <c r="AX1336">
        <v>6766037</v>
      </c>
      <c r="AY1336" t="s">
        <v>621</v>
      </c>
      <c r="AZ1336" t="s">
        <v>145</v>
      </c>
      <c r="BA1336" t="s">
        <v>470</v>
      </c>
      <c r="BB1336" t="s">
        <v>1543</v>
      </c>
      <c r="BC1336">
        <v>36039</v>
      </c>
      <c r="BD1336">
        <v>0</v>
      </c>
      <c r="BE1336">
        <v>0</v>
      </c>
      <c r="BF1336">
        <v>0</v>
      </c>
      <c r="BG1336">
        <v>0</v>
      </c>
      <c r="BH1336">
        <v>0</v>
      </c>
      <c r="BI1336">
        <v>0</v>
      </c>
      <c r="BJ1336">
        <v>0</v>
      </c>
      <c r="BK1336">
        <v>0</v>
      </c>
      <c r="BL1336">
        <v>0</v>
      </c>
      <c r="BM1336">
        <v>0</v>
      </c>
      <c r="BN1336">
        <v>0</v>
      </c>
      <c r="BO1336">
        <v>0</v>
      </c>
      <c r="BP1336">
        <v>0</v>
      </c>
      <c r="BQ1336">
        <v>0</v>
      </c>
      <c r="BR1336">
        <v>0</v>
      </c>
      <c r="BS1336">
        <v>0</v>
      </c>
      <c r="BT1336">
        <v>6766037</v>
      </c>
      <c r="BU1336">
        <v>0</v>
      </c>
      <c r="BV1336">
        <v>0</v>
      </c>
      <c r="BW1336">
        <v>0</v>
      </c>
      <c r="BX1336">
        <v>0</v>
      </c>
      <c r="BY1336">
        <v>0</v>
      </c>
      <c r="BZ1336">
        <v>0</v>
      </c>
      <c r="CA1336">
        <v>0</v>
      </c>
      <c r="CB1336">
        <v>0</v>
      </c>
      <c r="CC1336">
        <v>0</v>
      </c>
      <c r="CD1336">
        <v>6766037</v>
      </c>
      <c r="CE1336">
        <v>6766037</v>
      </c>
      <c r="CF1336">
        <v>6766037</v>
      </c>
      <c r="CG1336">
        <v>0</v>
      </c>
      <c r="CH1336" t="s">
        <v>612</v>
      </c>
      <c r="CI1336" t="s">
        <v>616</v>
      </c>
      <c r="CJ1336" t="s">
        <v>617</v>
      </c>
      <c r="CK1336" t="s">
        <v>617</v>
      </c>
      <c r="CL1336" t="s">
        <v>617</v>
      </c>
      <c r="CM1336" t="s">
        <v>617</v>
      </c>
      <c r="CN1336">
        <v>0</v>
      </c>
    </row>
    <row r="1337" spans="1:92" x14ac:dyDescent="0.25">
      <c r="A1337" t="s">
        <v>7845</v>
      </c>
      <c r="B1337" t="s">
        <v>7845</v>
      </c>
      <c r="C1337">
        <v>19</v>
      </c>
      <c r="D1337" t="s">
        <v>597</v>
      </c>
      <c r="E1337">
        <v>66125</v>
      </c>
      <c r="F1337" t="s">
        <v>6771</v>
      </c>
      <c r="G1337" t="s">
        <v>7840</v>
      </c>
      <c r="H1337" t="s">
        <v>7841</v>
      </c>
      <c r="I1337" t="s">
        <v>630</v>
      </c>
      <c r="J1337">
        <v>9767</v>
      </c>
      <c r="K1337">
        <v>10252</v>
      </c>
      <c r="L1337" t="s">
        <v>7842</v>
      </c>
      <c r="M1337" t="s">
        <v>7843</v>
      </c>
      <c r="N1337" t="s">
        <v>6774</v>
      </c>
      <c r="O1337" t="s">
        <v>7844</v>
      </c>
      <c r="P1337" t="s">
        <v>6776</v>
      </c>
      <c r="Q1337" t="s">
        <v>6777</v>
      </c>
      <c r="R1337" t="s">
        <v>6778</v>
      </c>
      <c r="S1337" t="s">
        <v>6779</v>
      </c>
      <c r="T1337" t="s">
        <v>6780</v>
      </c>
      <c r="U1337" t="s">
        <v>3036</v>
      </c>
      <c r="V1337" t="s">
        <v>1577</v>
      </c>
      <c r="W1337">
        <v>43.566879999999998</v>
      </c>
      <c r="X1337">
        <v>-79.725660000000005</v>
      </c>
      <c r="Y1337" t="s">
        <v>612</v>
      </c>
      <c r="Z1337" t="s">
        <v>612</v>
      </c>
      <c r="AA1337" t="s">
        <v>612</v>
      </c>
      <c r="AB1337" t="s">
        <v>612</v>
      </c>
      <c r="AC1337" t="s">
        <v>612</v>
      </c>
      <c r="AD1337" t="s">
        <v>612</v>
      </c>
      <c r="AE1337" t="s">
        <v>612</v>
      </c>
      <c r="AF1337" t="s">
        <v>612</v>
      </c>
      <c r="AG1337" t="s">
        <v>612</v>
      </c>
      <c r="AH1337" t="s">
        <v>612</v>
      </c>
      <c r="AI1337" t="s">
        <v>612</v>
      </c>
      <c r="AJ1337" t="s">
        <v>612</v>
      </c>
      <c r="AK1337" t="s">
        <v>612</v>
      </c>
      <c r="AL1337" t="s">
        <v>612</v>
      </c>
      <c r="AM1337" t="s">
        <v>612</v>
      </c>
      <c r="AN1337" t="s">
        <v>612</v>
      </c>
      <c r="AO1337" t="s">
        <v>612</v>
      </c>
      <c r="AP1337" t="s">
        <v>612</v>
      </c>
      <c r="AQ1337" t="s">
        <v>612</v>
      </c>
      <c r="AR1337" t="s">
        <v>612</v>
      </c>
      <c r="AS1337" t="s">
        <v>612</v>
      </c>
      <c r="AT1337" t="s">
        <v>613</v>
      </c>
      <c r="AU1337" t="s">
        <v>612</v>
      </c>
      <c r="AV1337" t="s">
        <v>635</v>
      </c>
      <c r="AW1337">
        <v>39691</v>
      </c>
      <c r="AX1337">
        <v>1887254</v>
      </c>
      <c r="AY1337" t="s">
        <v>621</v>
      </c>
      <c r="AZ1337" t="s">
        <v>140</v>
      </c>
      <c r="BA1337" t="s">
        <v>470</v>
      </c>
      <c r="BB1337" t="s">
        <v>645</v>
      </c>
      <c r="BC1337">
        <v>38231</v>
      </c>
      <c r="BD1337">
        <v>0</v>
      </c>
      <c r="BE1337">
        <v>0</v>
      </c>
      <c r="BF1337">
        <v>0</v>
      </c>
      <c r="BG1337">
        <v>0</v>
      </c>
      <c r="BH1337">
        <v>0</v>
      </c>
      <c r="BI1337">
        <v>0</v>
      </c>
      <c r="BJ1337">
        <v>0</v>
      </c>
      <c r="BK1337">
        <v>0</v>
      </c>
      <c r="BL1337">
        <v>0</v>
      </c>
      <c r="BM1337">
        <v>0</v>
      </c>
      <c r="BN1337">
        <v>0</v>
      </c>
      <c r="BO1337">
        <v>0</v>
      </c>
      <c r="BP1337">
        <v>0</v>
      </c>
      <c r="BQ1337">
        <v>0</v>
      </c>
      <c r="BR1337">
        <v>0</v>
      </c>
      <c r="BS1337">
        <v>0</v>
      </c>
      <c r="BT1337">
        <v>1887254</v>
      </c>
      <c r="BU1337">
        <v>0</v>
      </c>
      <c r="BV1337">
        <v>0</v>
      </c>
      <c r="BW1337">
        <v>0</v>
      </c>
      <c r="BX1337">
        <v>0</v>
      </c>
      <c r="BY1337">
        <v>0</v>
      </c>
      <c r="BZ1337">
        <v>0</v>
      </c>
      <c r="CA1337">
        <v>0</v>
      </c>
      <c r="CB1337">
        <v>0</v>
      </c>
      <c r="CC1337">
        <v>0</v>
      </c>
      <c r="CD1337">
        <v>1887254</v>
      </c>
      <c r="CE1337">
        <v>1887254</v>
      </c>
      <c r="CF1337">
        <v>1887254</v>
      </c>
      <c r="CG1337">
        <v>0</v>
      </c>
      <c r="CH1337" t="s">
        <v>612</v>
      </c>
      <c r="CI1337" t="s">
        <v>616</v>
      </c>
      <c r="CJ1337" t="s">
        <v>617</v>
      </c>
      <c r="CK1337" t="s">
        <v>617</v>
      </c>
      <c r="CL1337" t="s">
        <v>617</v>
      </c>
      <c r="CM1337" t="s">
        <v>617</v>
      </c>
      <c r="CN1337">
        <v>0</v>
      </c>
    </row>
    <row r="1338" spans="1:92" x14ac:dyDescent="0.25">
      <c r="A1338" t="s">
        <v>7846</v>
      </c>
      <c r="B1338" t="s">
        <v>7846</v>
      </c>
      <c r="C1338">
        <v>19</v>
      </c>
      <c r="D1338" t="s">
        <v>597</v>
      </c>
      <c r="E1338">
        <v>66125</v>
      </c>
      <c r="F1338" t="s">
        <v>6771</v>
      </c>
      <c r="G1338" t="s">
        <v>7847</v>
      </c>
      <c r="H1338" t="s">
        <v>7848</v>
      </c>
      <c r="I1338" t="s">
        <v>630</v>
      </c>
      <c r="J1338">
        <v>10718</v>
      </c>
      <c r="K1338">
        <v>11210</v>
      </c>
      <c r="L1338" t="s">
        <v>7849</v>
      </c>
      <c r="M1338" t="s">
        <v>7850</v>
      </c>
      <c r="N1338" t="s">
        <v>6787</v>
      </c>
      <c r="O1338" t="s">
        <v>7851</v>
      </c>
      <c r="P1338" t="s">
        <v>6789</v>
      </c>
      <c r="Q1338" t="s">
        <v>6790</v>
      </c>
      <c r="R1338" t="s">
        <v>6791</v>
      </c>
      <c r="S1338" t="s">
        <v>6779</v>
      </c>
      <c r="T1338" t="s">
        <v>6780</v>
      </c>
      <c r="U1338" t="s">
        <v>3036</v>
      </c>
      <c r="V1338" t="s">
        <v>1577</v>
      </c>
      <c r="W1338">
        <v>43.781640000000003</v>
      </c>
      <c r="X1338">
        <v>-79.669430000000006</v>
      </c>
      <c r="Y1338" t="s">
        <v>612</v>
      </c>
      <c r="Z1338" t="s">
        <v>612</v>
      </c>
      <c r="AA1338" t="s">
        <v>612</v>
      </c>
      <c r="AB1338" t="s">
        <v>612</v>
      </c>
      <c r="AC1338" t="s">
        <v>612</v>
      </c>
      <c r="AD1338" t="s">
        <v>612</v>
      </c>
      <c r="AE1338" t="s">
        <v>612</v>
      </c>
      <c r="AF1338" t="s">
        <v>612</v>
      </c>
      <c r="AG1338" t="s">
        <v>612</v>
      </c>
      <c r="AH1338" t="s">
        <v>612</v>
      </c>
      <c r="AI1338" t="s">
        <v>612</v>
      </c>
      <c r="AJ1338" t="s">
        <v>612</v>
      </c>
      <c r="AK1338" t="s">
        <v>612</v>
      </c>
      <c r="AL1338" t="s">
        <v>612</v>
      </c>
      <c r="AM1338" t="s">
        <v>612</v>
      </c>
      <c r="AN1338" t="s">
        <v>612</v>
      </c>
      <c r="AO1338" t="s">
        <v>612</v>
      </c>
      <c r="AP1338" t="s">
        <v>612</v>
      </c>
      <c r="AQ1338" t="s">
        <v>612</v>
      </c>
      <c r="AR1338" t="s">
        <v>612</v>
      </c>
      <c r="AS1338" t="s">
        <v>612</v>
      </c>
      <c r="AT1338" t="s">
        <v>613</v>
      </c>
      <c r="AU1338" t="s">
        <v>612</v>
      </c>
      <c r="AV1338" t="s">
        <v>635</v>
      </c>
      <c r="AW1338">
        <v>39691</v>
      </c>
      <c r="AX1338">
        <v>8745508</v>
      </c>
      <c r="AY1338" t="s">
        <v>621</v>
      </c>
      <c r="AZ1338" t="s">
        <v>145</v>
      </c>
      <c r="BA1338" t="s">
        <v>470</v>
      </c>
      <c r="BB1338" t="s">
        <v>636</v>
      </c>
      <c r="BC1338">
        <v>38961</v>
      </c>
      <c r="BD1338">
        <v>0</v>
      </c>
      <c r="BE1338">
        <v>0</v>
      </c>
      <c r="BF1338">
        <v>0</v>
      </c>
      <c r="BG1338">
        <v>0</v>
      </c>
      <c r="BH1338">
        <v>0</v>
      </c>
      <c r="BI1338">
        <v>0</v>
      </c>
      <c r="BJ1338">
        <v>0</v>
      </c>
      <c r="BK1338">
        <v>0</v>
      </c>
      <c r="BL1338">
        <v>0</v>
      </c>
      <c r="BM1338">
        <v>0</v>
      </c>
      <c r="BN1338">
        <v>0</v>
      </c>
      <c r="BO1338">
        <v>0</v>
      </c>
      <c r="BP1338">
        <v>0</v>
      </c>
      <c r="BQ1338">
        <v>0</v>
      </c>
      <c r="BR1338">
        <v>247501</v>
      </c>
      <c r="BS1338">
        <v>247501</v>
      </c>
      <c r="BT1338">
        <v>8498007</v>
      </c>
      <c r="BU1338">
        <v>0</v>
      </c>
      <c r="BV1338">
        <v>0</v>
      </c>
      <c r="BW1338">
        <v>0</v>
      </c>
      <c r="BX1338">
        <v>0</v>
      </c>
      <c r="BY1338">
        <v>0</v>
      </c>
      <c r="BZ1338">
        <v>0</v>
      </c>
      <c r="CA1338">
        <v>0</v>
      </c>
      <c r="CB1338">
        <v>0</v>
      </c>
      <c r="CC1338">
        <v>0</v>
      </c>
      <c r="CD1338">
        <v>8498007</v>
      </c>
      <c r="CE1338">
        <v>8745508</v>
      </c>
      <c r="CF1338">
        <v>8745508</v>
      </c>
      <c r="CG1338">
        <v>0</v>
      </c>
      <c r="CH1338" t="s">
        <v>612</v>
      </c>
      <c r="CI1338" t="s">
        <v>616</v>
      </c>
      <c r="CJ1338" t="s">
        <v>617</v>
      </c>
      <c r="CK1338" t="s">
        <v>617</v>
      </c>
      <c r="CL1338" t="s">
        <v>617</v>
      </c>
      <c r="CM1338" t="s">
        <v>617</v>
      </c>
      <c r="CN1338">
        <v>0</v>
      </c>
    </row>
    <row r="1339" spans="1:92" x14ac:dyDescent="0.25">
      <c r="A1339" t="s">
        <v>7852</v>
      </c>
      <c r="B1339" t="s">
        <v>7852</v>
      </c>
      <c r="C1339">
        <v>19</v>
      </c>
      <c r="D1339" t="s">
        <v>597</v>
      </c>
      <c r="E1339">
        <v>66125</v>
      </c>
      <c r="F1339" t="s">
        <v>6771</v>
      </c>
      <c r="G1339" t="s">
        <v>7853</v>
      </c>
      <c r="H1339" t="s">
        <v>7854</v>
      </c>
      <c r="I1339" t="s">
        <v>630</v>
      </c>
      <c r="J1339">
        <v>2306</v>
      </c>
      <c r="K1339">
        <v>6779</v>
      </c>
      <c r="L1339" t="s">
        <v>7855</v>
      </c>
      <c r="M1339" t="s">
        <v>7856</v>
      </c>
      <c r="N1339" t="s">
        <v>6774</v>
      </c>
      <c r="O1339" t="s">
        <v>7857</v>
      </c>
      <c r="P1339" t="s">
        <v>6776</v>
      </c>
      <c r="Q1339" t="s">
        <v>6777</v>
      </c>
      <c r="R1339" t="s">
        <v>6778</v>
      </c>
      <c r="S1339" t="s">
        <v>6779</v>
      </c>
      <c r="T1339" t="s">
        <v>6780</v>
      </c>
      <c r="U1339" t="s">
        <v>3036</v>
      </c>
      <c r="V1339" t="s">
        <v>1577</v>
      </c>
      <c r="W1339">
        <v>43.588979999999999</v>
      </c>
      <c r="X1339">
        <v>-79.620530000000002</v>
      </c>
      <c r="Y1339" t="s">
        <v>612</v>
      </c>
      <c r="Z1339" t="s">
        <v>612</v>
      </c>
      <c r="AA1339" t="s">
        <v>612</v>
      </c>
      <c r="AB1339" t="s">
        <v>612</v>
      </c>
      <c r="AC1339" t="s">
        <v>612</v>
      </c>
      <c r="AD1339" t="s">
        <v>612</v>
      </c>
      <c r="AE1339" t="s">
        <v>612</v>
      </c>
      <c r="AF1339" t="s">
        <v>612</v>
      </c>
      <c r="AG1339" t="s">
        <v>612</v>
      </c>
      <c r="AH1339" t="s">
        <v>612</v>
      </c>
      <c r="AI1339" t="s">
        <v>612</v>
      </c>
      <c r="AJ1339" t="s">
        <v>612</v>
      </c>
      <c r="AK1339" t="s">
        <v>612</v>
      </c>
      <c r="AL1339" t="s">
        <v>612</v>
      </c>
      <c r="AM1339" t="s">
        <v>612</v>
      </c>
      <c r="AN1339" t="s">
        <v>612</v>
      </c>
      <c r="AO1339" t="s">
        <v>612</v>
      </c>
      <c r="AP1339" t="s">
        <v>612</v>
      </c>
      <c r="AQ1339" t="s">
        <v>612</v>
      </c>
      <c r="AR1339" t="s">
        <v>612</v>
      </c>
      <c r="AS1339" t="s">
        <v>612</v>
      </c>
      <c r="AT1339" t="s">
        <v>613</v>
      </c>
      <c r="AU1339" t="s">
        <v>612</v>
      </c>
      <c r="AV1339" t="s">
        <v>635</v>
      </c>
      <c r="AW1339">
        <v>39691</v>
      </c>
      <c r="AX1339">
        <v>1286879</v>
      </c>
      <c r="AY1339" t="s">
        <v>621</v>
      </c>
      <c r="AZ1339" t="s">
        <v>140</v>
      </c>
      <c r="BA1339" t="s">
        <v>470</v>
      </c>
      <c r="BB1339" t="s">
        <v>2212</v>
      </c>
      <c r="BC1339">
        <v>36404</v>
      </c>
      <c r="BD1339">
        <v>0</v>
      </c>
      <c r="BE1339">
        <v>0</v>
      </c>
      <c r="BF1339">
        <v>0</v>
      </c>
      <c r="BG1339">
        <v>0</v>
      </c>
      <c r="BH1339">
        <v>0</v>
      </c>
      <c r="BI1339">
        <v>0</v>
      </c>
      <c r="BJ1339">
        <v>0</v>
      </c>
      <c r="BK1339">
        <v>0</v>
      </c>
      <c r="BL1339">
        <v>0</v>
      </c>
      <c r="BM1339">
        <v>0</v>
      </c>
      <c r="BN1339">
        <v>0</v>
      </c>
      <c r="BO1339">
        <v>0</v>
      </c>
      <c r="BP1339">
        <v>0</v>
      </c>
      <c r="BQ1339">
        <v>0</v>
      </c>
      <c r="BR1339">
        <v>0</v>
      </c>
      <c r="BS1339">
        <v>0</v>
      </c>
      <c r="BT1339">
        <v>1286879</v>
      </c>
      <c r="BU1339">
        <v>0</v>
      </c>
      <c r="BV1339">
        <v>0</v>
      </c>
      <c r="BW1339">
        <v>0</v>
      </c>
      <c r="BX1339">
        <v>0</v>
      </c>
      <c r="BY1339">
        <v>0</v>
      </c>
      <c r="BZ1339">
        <v>0</v>
      </c>
      <c r="CA1339">
        <v>0</v>
      </c>
      <c r="CB1339">
        <v>0</v>
      </c>
      <c r="CC1339">
        <v>0</v>
      </c>
      <c r="CD1339">
        <v>1286879</v>
      </c>
      <c r="CE1339">
        <v>1286879</v>
      </c>
      <c r="CF1339">
        <v>1286879</v>
      </c>
      <c r="CG1339">
        <v>0</v>
      </c>
      <c r="CH1339" t="s">
        <v>612</v>
      </c>
      <c r="CI1339" t="s">
        <v>616</v>
      </c>
      <c r="CJ1339" t="s">
        <v>617</v>
      </c>
      <c r="CK1339" t="s">
        <v>617</v>
      </c>
      <c r="CL1339" t="s">
        <v>617</v>
      </c>
      <c r="CM1339" t="s">
        <v>617</v>
      </c>
      <c r="CN1339">
        <v>0</v>
      </c>
    </row>
    <row r="1340" spans="1:92" x14ac:dyDescent="0.25">
      <c r="A1340" t="s">
        <v>7858</v>
      </c>
      <c r="B1340" t="s">
        <v>7858</v>
      </c>
      <c r="C1340">
        <v>19</v>
      </c>
      <c r="D1340" t="s">
        <v>597</v>
      </c>
      <c r="E1340">
        <v>66125</v>
      </c>
      <c r="F1340" t="s">
        <v>6771</v>
      </c>
      <c r="G1340" t="s">
        <v>7859</v>
      </c>
      <c r="H1340" t="s">
        <v>7860</v>
      </c>
      <c r="I1340" t="s">
        <v>630</v>
      </c>
      <c r="J1340">
        <v>10133</v>
      </c>
      <c r="K1340">
        <v>10414</v>
      </c>
      <c r="L1340" t="s">
        <v>7861</v>
      </c>
      <c r="M1340" t="s">
        <v>7862</v>
      </c>
      <c r="N1340" t="s">
        <v>6787</v>
      </c>
      <c r="O1340" t="s">
        <v>7863</v>
      </c>
      <c r="P1340" t="s">
        <v>6789</v>
      </c>
      <c r="Q1340" t="s">
        <v>6790</v>
      </c>
      <c r="R1340" t="s">
        <v>6791</v>
      </c>
      <c r="S1340" t="s">
        <v>6779</v>
      </c>
      <c r="T1340" t="s">
        <v>6780</v>
      </c>
      <c r="U1340" t="s">
        <v>3036</v>
      </c>
      <c r="V1340" t="s">
        <v>1577</v>
      </c>
      <c r="W1340">
        <v>43.778489999999998</v>
      </c>
      <c r="X1340">
        <v>-79.733140000000006</v>
      </c>
      <c r="Y1340" t="s">
        <v>612</v>
      </c>
      <c r="Z1340" t="s">
        <v>612</v>
      </c>
      <c r="AA1340" t="s">
        <v>612</v>
      </c>
      <c r="AB1340" t="s">
        <v>612</v>
      </c>
      <c r="AC1340" t="s">
        <v>612</v>
      </c>
      <c r="AD1340" t="s">
        <v>612</v>
      </c>
      <c r="AE1340" t="s">
        <v>612</v>
      </c>
      <c r="AF1340" t="s">
        <v>612</v>
      </c>
      <c r="AG1340" t="s">
        <v>612</v>
      </c>
      <c r="AH1340" t="s">
        <v>612</v>
      </c>
      <c r="AI1340" t="s">
        <v>612</v>
      </c>
      <c r="AJ1340" t="s">
        <v>612</v>
      </c>
      <c r="AK1340" t="s">
        <v>612</v>
      </c>
      <c r="AL1340" t="s">
        <v>612</v>
      </c>
      <c r="AM1340" t="s">
        <v>612</v>
      </c>
      <c r="AN1340" t="s">
        <v>612</v>
      </c>
      <c r="AO1340" t="s">
        <v>612</v>
      </c>
      <c r="AP1340" t="s">
        <v>612</v>
      </c>
      <c r="AQ1340" t="s">
        <v>612</v>
      </c>
      <c r="AR1340" t="s">
        <v>612</v>
      </c>
      <c r="AS1340" t="s">
        <v>612</v>
      </c>
      <c r="AT1340" t="s">
        <v>613</v>
      </c>
      <c r="AU1340" t="s">
        <v>612</v>
      </c>
      <c r="AV1340" t="s">
        <v>635</v>
      </c>
      <c r="AW1340">
        <v>39691</v>
      </c>
      <c r="AX1340">
        <v>8782850</v>
      </c>
      <c r="AY1340" t="s">
        <v>621</v>
      </c>
      <c r="AZ1340" t="s">
        <v>145</v>
      </c>
      <c r="BA1340" t="s">
        <v>470</v>
      </c>
      <c r="BB1340" t="s">
        <v>1318</v>
      </c>
      <c r="BC1340">
        <v>37500</v>
      </c>
      <c r="BD1340">
        <v>0</v>
      </c>
      <c r="BE1340">
        <v>0</v>
      </c>
      <c r="BF1340">
        <v>0</v>
      </c>
      <c r="BG1340">
        <v>0</v>
      </c>
      <c r="BH1340">
        <v>0</v>
      </c>
      <c r="BI1340">
        <v>0</v>
      </c>
      <c r="BJ1340">
        <v>0</v>
      </c>
      <c r="BK1340">
        <v>0</v>
      </c>
      <c r="BL1340">
        <v>0</v>
      </c>
      <c r="BM1340">
        <v>0</v>
      </c>
      <c r="BN1340">
        <v>0</v>
      </c>
      <c r="BO1340">
        <v>0</v>
      </c>
      <c r="BP1340">
        <v>0</v>
      </c>
      <c r="BQ1340">
        <v>0</v>
      </c>
      <c r="BR1340">
        <v>283404</v>
      </c>
      <c r="BS1340">
        <v>283404</v>
      </c>
      <c r="BT1340">
        <v>8499446</v>
      </c>
      <c r="BU1340">
        <v>0</v>
      </c>
      <c r="BV1340">
        <v>0</v>
      </c>
      <c r="BW1340">
        <v>0</v>
      </c>
      <c r="BX1340">
        <v>0</v>
      </c>
      <c r="BY1340">
        <v>0</v>
      </c>
      <c r="BZ1340">
        <v>0</v>
      </c>
      <c r="CA1340">
        <v>0</v>
      </c>
      <c r="CB1340">
        <v>0</v>
      </c>
      <c r="CC1340">
        <v>0</v>
      </c>
      <c r="CD1340">
        <v>8499446</v>
      </c>
      <c r="CE1340">
        <v>8782850</v>
      </c>
      <c r="CF1340">
        <v>8782850</v>
      </c>
      <c r="CG1340">
        <v>0</v>
      </c>
      <c r="CH1340" t="s">
        <v>612</v>
      </c>
      <c r="CI1340" t="s">
        <v>616</v>
      </c>
      <c r="CJ1340" t="s">
        <v>617</v>
      </c>
      <c r="CK1340" t="s">
        <v>617</v>
      </c>
      <c r="CL1340" t="s">
        <v>617</v>
      </c>
      <c r="CM1340" t="s">
        <v>617</v>
      </c>
      <c r="CN1340">
        <v>0</v>
      </c>
    </row>
    <row r="1341" spans="1:92" x14ac:dyDescent="0.25">
      <c r="A1341" t="s">
        <v>7864</v>
      </c>
      <c r="B1341" t="s">
        <v>7864</v>
      </c>
      <c r="C1341">
        <v>19</v>
      </c>
      <c r="D1341" t="s">
        <v>597</v>
      </c>
      <c r="E1341">
        <v>66125</v>
      </c>
      <c r="F1341" t="s">
        <v>6771</v>
      </c>
      <c r="G1341" t="s">
        <v>7859</v>
      </c>
      <c r="H1341" t="s">
        <v>7860</v>
      </c>
      <c r="I1341" t="s">
        <v>630</v>
      </c>
      <c r="J1341">
        <v>10133</v>
      </c>
      <c r="K1341">
        <v>10414</v>
      </c>
      <c r="L1341" t="s">
        <v>7861</v>
      </c>
      <c r="M1341" t="s">
        <v>7862</v>
      </c>
      <c r="N1341" t="s">
        <v>6787</v>
      </c>
      <c r="O1341" t="s">
        <v>7863</v>
      </c>
      <c r="P1341" t="s">
        <v>6789</v>
      </c>
      <c r="Q1341" t="s">
        <v>6790</v>
      </c>
      <c r="R1341" t="s">
        <v>6791</v>
      </c>
      <c r="S1341" t="s">
        <v>6779</v>
      </c>
      <c r="T1341" t="s">
        <v>6780</v>
      </c>
      <c r="U1341" t="s">
        <v>3036</v>
      </c>
      <c r="V1341" t="s">
        <v>1577</v>
      </c>
      <c r="W1341">
        <v>43.778489999999998</v>
      </c>
      <c r="X1341">
        <v>-79.733140000000006</v>
      </c>
      <c r="Y1341" t="s">
        <v>612</v>
      </c>
      <c r="Z1341" t="s">
        <v>612</v>
      </c>
      <c r="AA1341" t="s">
        <v>612</v>
      </c>
      <c r="AB1341" t="s">
        <v>612</v>
      </c>
      <c r="AC1341" t="s">
        <v>612</v>
      </c>
      <c r="AD1341" t="s">
        <v>612</v>
      </c>
      <c r="AE1341" t="s">
        <v>612</v>
      </c>
      <c r="AF1341" t="s">
        <v>612</v>
      </c>
      <c r="AG1341" t="s">
        <v>612</v>
      </c>
      <c r="AH1341" t="s">
        <v>612</v>
      </c>
      <c r="AI1341" t="s">
        <v>612</v>
      </c>
      <c r="AJ1341" t="s">
        <v>612</v>
      </c>
      <c r="AK1341" t="s">
        <v>612</v>
      </c>
      <c r="AL1341" t="s">
        <v>612</v>
      </c>
      <c r="AM1341" t="s">
        <v>612</v>
      </c>
      <c r="AN1341" t="s">
        <v>612</v>
      </c>
      <c r="AO1341" t="s">
        <v>612</v>
      </c>
      <c r="AP1341" t="s">
        <v>612</v>
      </c>
      <c r="AQ1341" t="s">
        <v>612</v>
      </c>
      <c r="AR1341" t="s">
        <v>612</v>
      </c>
      <c r="AS1341" t="s">
        <v>612</v>
      </c>
      <c r="AT1341" t="s">
        <v>613</v>
      </c>
      <c r="AU1341" t="s">
        <v>612</v>
      </c>
      <c r="AV1341" t="s">
        <v>635</v>
      </c>
      <c r="AW1341">
        <v>39691</v>
      </c>
      <c r="AX1341">
        <v>2233829</v>
      </c>
      <c r="AY1341" t="s">
        <v>621</v>
      </c>
      <c r="AZ1341" t="s">
        <v>140</v>
      </c>
      <c r="BA1341" t="s">
        <v>470</v>
      </c>
      <c r="BB1341" t="s">
        <v>941</v>
      </c>
      <c r="BC1341">
        <v>39692</v>
      </c>
      <c r="BD1341">
        <v>0</v>
      </c>
      <c r="BE1341">
        <v>0</v>
      </c>
      <c r="BF1341">
        <v>0</v>
      </c>
      <c r="BG1341">
        <v>0</v>
      </c>
      <c r="BH1341">
        <v>0</v>
      </c>
      <c r="BI1341">
        <v>0</v>
      </c>
      <c r="BJ1341">
        <v>0</v>
      </c>
      <c r="BK1341">
        <v>0</v>
      </c>
      <c r="BL1341">
        <v>0</v>
      </c>
      <c r="BM1341">
        <v>0</v>
      </c>
      <c r="BN1341">
        <v>0</v>
      </c>
      <c r="BO1341">
        <v>0</v>
      </c>
      <c r="BP1341">
        <v>0</v>
      </c>
      <c r="BQ1341">
        <v>0</v>
      </c>
      <c r="BR1341">
        <v>0</v>
      </c>
      <c r="BS1341">
        <v>0</v>
      </c>
      <c r="BT1341">
        <v>2233829</v>
      </c>
      <c r="BU1341">
        <v>0</v>
      </c>
      <c r="BV1341">
        <v>0</v>
      </c>
      <c r="BW1341">
        <v>0</v>
      </c>
      <c r="BX1341">
        <v>0</v>
      </c>
      <c r="BY1341">
        <v>0</v>
      </c>
      <c r="BZ1341">
        <v>0</v>
      </c>
      <c r="CA1341">
        <v>0</v>
      </c>
      <c r="CB1341">
        <v>0</v>
      </c>
      <c r="CC1341">
        <v>0</v>
      </c>
      <c r="CD1341">
        <v>2233829</v>
      </c>
      <c r="CE1341">
        <v>2233829</v>
      </c>
      <c r="CF1341">
        <v>2233829</v>
      </c>
      <c r="CG1341">
        <v>0</v>
      </c>
      <c r="CH1341" t="s">
        <v>612</v>
      </c>
      <c r="CI1341" t="s">
        <v>616</v>
      </c>
      <c r="CJ1341" t="s">
        <v>617</v>
      </c>
      <c r="CK1341" t="s">
        <v>617</v>
      </c>
      <c r="CL1341" t="s">
        <v>617</v>
      </c>
      <c r="CM1341" t="s">
        <v>617</v>
      </c>
      <c r="CN1341">
        <v>0</v>
      </c>
    </row>
    <row r="1342" spans="1:92" x14ac:dyDescent="0.25">
      <c r="A1342" t="s">
        <v>7865</v>
      </c>
      <c r="B1342" t="s">
        <v>7865</v>
      </c>
      <c r="C1342">
        <v>19</v>
      </c>
      <c r="D1342" t="s">
        <v>597</v>
      </c>
      <c r="E1342">
        <v>66125</v>
      </c>
      <c r="F1342" t="s">
        <v>6771</v>
      </c>
      <c r="G1342" t="s">
        <v>7866</v>
      </c>
      <c r="H1342" t="s">
        <v>7867</v>
      </c>
      <c r="I1342" t="s">
        <v>630</v>
      </c>
      <c r="J1342">
        <v>2329</v>
      </c>
      <c r="K1342">
        <v>6791</v>
      </c>
      <c r="L1342" t="s">
        <v>7868</v>
      </c>
      <c r="M1342" t="s">
        <v>7869</v>
      </c>
      <c r="N1342" t="s">
        <v>6774</v>
      </c>
      <c r="O1342" t="s">
        <v>7870</v>
      </c>
      <c r="P1342" t="s">
        <v>6776</v>
      </c>
      <c r="Q1342" t="s">
        <v>6777</v>
      </c>
      <c r="R1342" t="s">
        <v>6778</v>
      </c>
      <c r="S1342" t="s">
        <v>6779</v>
      </c>
      <c r="T1342" t="s">
        <v>6780</v>
      </c>
      <c r="U1342" t="s">
        <v>3036</v>
      </c>
      <c r="V1342" t="s">
        <v>1577</v>
      </c>
      <c r="W1342">
        <v>43.571579999999997</v>
      </c>
      <c r="X1342">
        <v>-79.768879999999996</v>
      </c>
      <c r="Y1342" t="s">
        <v>612</v>
      </c>
      <c r="Z1342" t="s">
        <v>612</v>
      </c>
      <c r="AA1342" t="s">
        <v>612</v>
      </c>
      <c r="AB1342" t="s">
        <v>612</v>
      </c>
      <c r="AC1342" t="s">
        <v>612</v>
      </c>
      <c r="AD1342" t="s">
        <v>612</v>
      </c>
      <c r="AE1342" t="s">
        <v>612</v>
      </c>
      <c r="AF1342" t="s">
        <v>612</v>
      </c>
      <c r="AG1342" t="s">
        <v>612</v>
      </c>
      <c r="AH1342" t="s">
        <v>612</v>
      </c>
      <c r="AI1342" t="s">
        <v>612</v>
      </c>
      <c r="AJ1342" t="s">
        <v>612</v>
      </c>
      <c r="AK1342" t="s">
        <v>612</v>
      </c>
      <c r="AL1342" t="s">
        <v>612</v>
      </c>
      <c r="AM1342" t="s">
        <v>612</v>
      </c>
      <c r="AN1342" t="s">
        <v>612</v>
      </c>
      <c r="AO1342" t="s">
        <v>612</v>
      </c>
      <c r="AP1342" t="s">
        <v>612</v>
      </c>
      <c r="AQ1342" t="s">
        <v>612</v>
      </c>
      <c r="AR1342" t="s">
        <v>612</v>
      </c>
      <c r="AS1342" t="s">
        <v>612</v>
      </c>
      <c r="AT1342" t="s">
        <v>613</v>
      </c>
      <c r="AU1342" t="s">
        <v>612</v>
      </c>
      <c r="AV1342" t="s">
        <v>635</v>
      </c>
      <c r="AW1342">
        <v>39691</v>
      </c>
      <c r="AX1342">
        <v>3102717</v>
      </c>
      <c r="AY1342" t="s">
        <v>621</v>
      </c>
      <c r="AZ1342" t="s">
        <v>140</v>
      </c>
      <c r="BA1342" t="s">
        <v>470</v>
      </c>
      <c r="BB1342" t="s">
        <v>941</v>
      </c>
      <c r="BC1342">
        <v>39692</v>
      </c>
      <c r="BD1342">
        <v>0</v>
      </c>
      <c r="BE1342">
        <v>0</v>
      </c>
      <c r="BF1342">
        <v>0</v>
      </c>
      <c r="BG1342">
        <v>0</v>
      </c>
      <c r="BH1342">
        <v>0</v>
      </c>
      <c r="BI1342">
        <v>0</v>
      </c>
      <c r="BJ1342">
        <v>0</v>
      </c>
      <c r="BK1342">
        <v>0</v>
      </c>
      <c r="BL1342">
        <v>0</v>
      </c>
      <c r="BM1342">
        <v>0</v>
      </c>
      <c r="BN1342">
        <v>0</v>
      </c>
      <c r="BO1342">
        <v>0</v>
      </c>
      <c r="BP1342">
        <v>0</v>
      </c>
      <c r="BQ1342">
        <v>0</v>
      </c>
      <c r="BR1342">
        <v>0</v>
      </c>
      <c r="BS1342">
        <v>0</v>
      </c>
      <c r="BT1342">
        <v>3102717</v>
      </c>
      <c r="BU1342">
        <v>0</v>
      </c>
      <c r="BV1342">
        <v>0</v>
      </c>
      <c r="BW1342">
        <v>0</v>
      </c>
      <c r="BX1342">
        <v>0</v>
      </c>
      <c r="BY1342">
        <v>0</v>
      </c>
      <c r="BZ1342">
        <v>0</v>
      </c>
      <c r="CA1342">
        <v>0</v>
      </c>
      <c r="CB1342">
        <v>0</v>
      </c>
      <c r="CC1342">
        <v>0</v>
      </c>
      <c r="CD1342">
        <v>3102717</v>
      </c>
      <c r="CE1342">
        <v>3102717</v>
      </c>
      <c r="CF1342">
        <v>3102717</v>
      </c>
      <c r="CG1342">
        <v>0</v>
      </c>
      <c r="CH1342" t="s">
        <v>612</v>
      </c>
      <c r="CI1342" t="s">
        <v>616</v>
      </c>
      <c r="CJ1342" t="s">
        <v>617</v>
      </c>
      <c r="CK1342" t="s">
        <v>617</v>
      </c>
      <c r="CL1342" t="s">
        <v>617</v>
      </c>
      <c r="CM1342" t="s">
        <v>617</v>
      </c>
      <c r="CN1342">
        <v>0</v>
      </c>
    </row>
    <row r="1343" spans="1:92" x14ac:dyDescent="0.25">
      <c r="A1343" t="s">
        <v>7871</v>
      </c>
      <c r="B1343" t="s">
        <v>7871</v>
      </c>
      <c r="C1343">
        <v>19</v>
      </c>
      <c r="D1343" t="s">
        <v>597</v>
      </c>
      <c r="E1343">
        <v>66125</v>
      </c>
      <c r="F1343" t="s">
        <v>6771</v>
      </c>
      <c r="G1343" t="s">
        <v>7872</v>
      </c>
      <c r="H1343" t="s">
        <v>7873</v>
      </c>
      <c r="I1343" t="s">
        <v>630</v>
      </c>
      <c r="J1343">
        <v>24431</v>
      </c>
      <c r="K1343">
        <v>19433</v>
      </c>
      <c r="L1343" t="s">
        <v>7874</v>
      </c>
      <c r="M1343" t="s">
        <v>7875</v>
      </c>
      <c r="N1343" t="s">
        <v>6787</v>
      </c>
      <c r="O1343" t="s">
        <v>7876</v>
      </c>
      <c r="P1343" t="s">
        <v>6789</v>
      </c>
      <c r="Q1343" t="s">
        <v>6790</v>
      </c>
      <c r="R1343" t="s">
        <v>6791</v>
      </c>
      <c r="S1343" t="s">
        <v>6779</v>
      </c>
      <c r="T1343" t="s">
        <v>6780</v>
      </c>
      <c r="U1343" t="s">
        <v>3036</v>
      </c>
      <c r="V1343" t="s">
        <v>1577</v>
      </c>
      <c r="W1343">
        <v>43.690930000000002</v>
      </c>
      <c r="X1343">
        <v>-79.840059999999994</v>
      </c>
      <c r="Y1343">
        <v>42317</v>
      </c>
      <c r="Z1343" t="s">
        <v>622</v>
      </c>
      <c r="AA1343" t="s">
        <v>622</v>
      </c>
      <c r="AB1343" t="s">
        <v>612</v>
      </c>
      <c r="AC1343" t="s">
        <v>612</v>
      </c>
      <c r="AD1343" t="s">
        <v>612</v>
      </c>
      <c r="AE1343">
        <v>42317</v>
      </c>
      <c r="AF1343" t="s">
        <v>622</v>
      </c>
      <c r="AG1343" t="s">
        <v>622</v>
      </c>
      <c r="AH1343" t="s">
        <v>612</v>
      </c>
      <c r="AI1343" t="s">
        <v>612</v>
      </c>
      <c r="AJ1343" t="s">
        <v>612</v>
      </c>
      <c r="AK1343" t="s">
        <v>612</v>
      </c>
      <c r="AL1343" t="s">
        <v>612</v>
      </c>
      <c r="AM1343" t="s">
        <v>612</v>
      </c>
      <c r="AN1343" t="s">
        <v>612</v>
      </c>
      <c r="AO1343" t="s">
        <v>612</v>
      </c>
      <c r="AP1343" t="s">
        <v>612</v>
      </c>
      <c r="AQ1343">
        <v>873</v>
      </c>
      <c r="AR1343" t="s">
        <v>612</v>
      </c>
      <c r="AS1343" t="s">
        <v>612</v>
      </c>
      <c r="AT1343" t="s">
        <v>613</v>
      </c>
      <c r="AU1343" t="s">
        <v>612</v>
      </c>
      <c r="AV1343" t="s">
        <v>635</v>
      </c>
      <c r="AW1343">
        <v>44621</v>
      </c>
      <c r="AX1343">
        <v>15828307</v>
      </c>
      <c r="AY1343" t="s">
        <v>621</v>
      </c>
      <c r="AZ1343" t="s">
        <v>145</v>
      </c>
      <c r="BA1343" t="s">
        <v>460</v>
      </c>
      <c r="BB1343" t="s">
        <v>787</v>
      </c>
      <c r="BC1343">
        <v>42615</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1977136</v>
      </c>
      <c r="BW1343">
        <v>0</v>
      </c>
      <c r="BX1343">
        <v>11447152</v>
      </c>
      <c r="BY1343">
        <v>0</v>
      </c>
      <c r="BZ1343">
        <v>0</v>
      </c>
      <c r="CA1343">
        <v>0</v>
      </c>
      <c r="CB1343">
        <v>0</v>
      </c>
      <c r="CC1343">
        <v>0</v>
      </c>
      <c r="CD1343">
        <v>13424288</v>
      </c>
      <c r="CE1343">
        <v>13424288</v>
      </c>
      <c r="CF1343">
        <v>15828307</v>
      </c>
      <c r="CG1343">
        <v>2404019</v>
      </c>
      <c r="CH1343" t="s">
        <v>612</v>
      </c>
      <c r="CI1343" t="s">
        <v>616</v>
      </c>
      <c r="CJ1343" t="s">
        <v>702</v>
      </c>
      <c r="CK1343" t="s">
        <v>703</v>
      </c>
      <c r="CL1343" t="s">
        <v>617</v>
      </c>
      <c r="CM1343" t="s">
        <v>617</v>
      </c>
      <c r="CN1343">
        <v>11447152</v>
      </c>
    </row>
    <row r="1344" spans="1:92" x14ac:dyDescent="0.25">
      <c r="A1344" t="s">
        <v>7877</v>
      </c>
      <c r="B1344" t="s">
        <v>7877</v>
      </c>
      <c r="C1344">
        <v>19</v>
      </c>
      <c r="D1344" t="s">
        <v>597</v>
      </c>
      <c r="E1344">
        <v>66125</v>
      </c>
      <c r="F1344" t="s">
        <v>6771</v>
      </c>
      <c r="G1344" t="s">
        <v>7878</v>
      </c>
      <c r="H1344" t="s">
        <v>7879</v>
      </c>
      <c r="I1344" t="s">
        <v>667</v>
      </c>
      <c r="J1344">
        <v>5442</v>
      </c>
      <c r="K1344">
        <v>3014</v>
      </c>
      <c r="L1344" t="s">
        <v>7880</v>
      </c>
      <c r="M1344" t="s">
        <v>7881</v>
      </c>
      <c r="N1344" t="s">
        <v>6787</v>
      </c>
      <c r="O1344" t="s">
        <v>7882</v>
      </c>
      <c r="P1344" t="s">
        <v>6789</v>
      </c>
      <c r="Q1344" t="s">
        <v>6790</v>
      </c>
      <c r="R1344" t="s">
        <v>6791</v>
      </c>
      <c r="S1344" t="s">
        <v>6779</v>
      </c>
      <c r="T1344" t="s">
        <v>6780</v>
      </c>
      <c r="U1344" t="s">
        <v>3036</v>
      </c>
      <c r="V1344" t="s">
        <v>1577</v>
      </c>
      <c r="W1344">
        <v>43.675049999999999</v>
      </c>
      <c r="X1344">
        <v>-79.719040000000007</v>
      </c>
      <c r="Y1344" t="s">
        <v>612</v>
      </c>
      <c r="Z1344" t="s">
        <v>612</v>
      </c>
      <c r="AA1344" t="s">
        <v>612</v>
      </c>
      <c r="AB1344" t="s">
        <v>612</v>
      </c>
      <c r="AC1344" t="s">
        <v>612</v>
      </c>
      <c r="AD1344" t="s">
        <v>612</v>
      </c>
      <c r="AE1344" t="s">
        <v>612</v>
      </c>
      <c r="AF1344" t="s">
        <v>612</v>
      </c>
      <c r="AG1344" t="s">
        <v>612</v>
      </c>
      <c r="AH1344" t="s">
        <v>612</v>
      </c>
      <c r="AI1344" t="s">
        <v>612</v>
      </c>
      <c r="AJ1344" t="s">
        <v>612</v>
      </c>
      <c r="AK1344" t="s">
        <v>612</v>
      </c>
      <c r="AL1344" t="s">
        <v>612</v>
      </c>
      <c r="AM1344" t="s">
        <v>612</v>
      </c>
      <c r="AN1344" t="s">
        <v>612</v>
      </c>
      <c r="AO1344" t="s">
        <v>612</v>
      </c>
      <c r="AP1344" t="s">
        <v>612</v>
      </c>
      <c r="AQ1344" t="s">
        <v>612</v>
      </c>
      <c r="AR1344" t="s">
        <v>612</v>
      </c>
      <c r="AS1344" t="s">
        <v>612</v>
      </c>
      <c r="AT1344" t="s">
        <v>613</v>
      </c>
      <c r="AU1344" t="s">
        <v>612</v>
      </c>
      <c r="AV1344" t="s">
        <v>635</v>
      </c>
      <c r="AW1344">
        <v>39691</v>
      </c>
      <c r="AX1344">
        <v>4683246</v>
      </c>
      <c r="AY1344" t="s">
        <v>621</v>
      </c>
      <c r="AZ1344" t="s">
        <v>140</v>
      </c>
      <c r="BA1344" t="s">
        <v>470</v>
      </c>
      <c r="BB1344" t="s">
        <v>941</v>
      </c>
      <c r="BC1344">
        <v>39692</v>
      </c>
      <c r="BD1344">
        <v>0</v>
      </c>
      <c r="BE1344">
        <v>0</v>
      </c>
      <c r="BF1344">
        <v>0</v>
      </c>
      <c r="BG1344">
        <v>0</v>
      </c>
      <c r="BH1344">
        <v>0</v>
      </c>
      <c r="BI1344">
        <v>0</v>
      </c>
      <c r="BJ1344">
        <v>0</v>
      </c>
      <c r="BK1344">
        <v>0</v>
      </c>
      <c r="BL1344">
        <v>0</v>
      </c>
      <c r="BM1344">
        <v>0</v>
      </c>
      <c r="BN1344">
        <v>0</v>
      </c>
      <c r="BO1344">
        <v>0</v>
      </c>
      <c r="BP1344">
        <v>0</v>
      </c>
      <c r="BQ1344">
        <v>0</v>
      </c>
      <c r="BR1344">
        <v>0</v>
      </c>
      <c r="BS1344">
        <v>0</v>
      </c>
      <c r="BT1344">
        <v>4683246</v>
      </c>
      <c r="BU1344">
        <v>0</v>
      </c>
      <c r="BV1344">
        <v>0</v>
      </c>
      <c r="BW1344">
        <v>0</v>
      </c>
      <c r="BX1344">
        <v>0</v>
      </c>
      <c r="BY1344">
        <v>0</v>
      </c>
      <c r="BZ1344">
        <v>0</v>
      </c>
      <c r="CA1344">
        <v>0</v>
      </c>
      <c r="CB1344">
        <v>0</v>
      </c>
      <c r="CC1344">
        <v>0</v>
      </c>
      <c r="CD1344">
        <v>4683246</v>
      </c>
      <c r="CE1344">
        <v>4683246</v>
      </c>
      <c r="CF1344">
        <v>4683246</v>
      </c>
      <c r="CG1344">
        <v>0</v>
      </c>
      <c r="CH1344" t="s">
        <v>612</v>
      </c>
      <c r="CI1344" t="s">
        <v>616</v>
      </c>
      <c r="CJ1344" t="s">
        <v>617</v>
      </c>
      <c r="CK1344" t="s">
        <v>617</v>
      </c>
      <c r="CL1344" t="s">
        <v>617</v>
      </c>
      <c r="CM1344" t="s">
        <v>617</v>
      </c>
      <c r="CN1344">
        <v>0</v>
      </c>
    </row>
    <row r="1345" spans="1:92" x14ac:dyDescent="0.25">
      <c r="A1345" t="s">
        <v>7883</v>
      </c>
      <c r="B1345" t="s">
        <v>7883</v>
      </c>
      <c r="C1345">
        <v>19</v>
      </c>
      <c r="D1345" t="s">
        <v>597</v>
      </c>
      <c r="E1345">
        <v>66125</v>
      </c>
      <c r="F1345" t="s">
        <v>6771</v>
      </c>
      <c r="G1345" t="s">
        <v>7884</v>
      </c>
      <c r="H1345" t="s">
        <v>7885</v>
      </c>
      <c r="I1345" t="s">
        <v>630</v>
      </c>
      <c r="J1345">
        <v>2395</v>
      </c>
      <c r="K1345">
        <v>6839</v>
      </c>
      <c r="L1345" t="s">
        <v>7886</v>
      </c>
      <c r="M1345" t="s">
        <v>7887</v>
      </c>
      <c r="N1345" t="s">
        <v>6774</v>
      </c>
      <c r="O1345" t="s">
        <v>7888</v>
      </c>
      <c r="P1345" t="s">
        <v>6776</v>
      </c>
      <c r="Q1345" t="s">
        <v>6777</v>
      </c>
      <c r="R1345" t="s">
        <v>6778</v>
      </c>
      <c r="S1345" t="s">
        <v>6779</v>
      </c>
      <c r="T1345" t="s">
        <v>6780</v>
      </c>
      <c r="U1345" t="s">
        <v>3036</v>
      </c>
      <c r="V1345" t="s">
        <v>1577</v>
      </c>
      <c r="W1345">
        <v>43.575200000000002</v>
      </c>
      <c r="X1345">
        <v>-79.725719999999995</v>
      </c>
      <c r="Y1345" t="s">
        <v>612</v>
      </c>
      <c r="Z1345" t="s">
        <v>612</v>
      </c>
      <c r="AA1345" t="s">
        <v>612</v>
      </c>
      <c r="AB1345" t="s">
        <v>612</v>
      </c>
      <c r="AC1345" t="s">
        <v>612</v>
      </c>
      <c r="AD1345" t="s">
        <v>612</v>
      </c>
      <c r="AE1345" t="s">
        <v>612</v>
      </c>
      <c r="AF1345" t="s">
        <v>612</v>
      </c>
      <c r="AG1345" t="s">
        <v>612</v>
      </c>
      <c r="AH1345" t="s">
        <v>612</v>
      </c>
      <c r="AI1345" t="s">
        <v>612</v>
      </c>
      <c r="AJ1345" t="s">
        <v>612</v>
      </c>
      <c r="AK1345" t="s">
        <v>612</v>
      </c>
      <c r="AL1345" t="s">
        <v>612</v>
      </c>
      <c r="AM1345" t="s">
        <v>612</v>
      </c>
      <c r="AN1345" t="s">
        <v>612</v>
      </c>
      <c r="AO1345" t="s">
        <v>612</v>
      </c>
      <c r="AP1345" t="s">
        <v>612</v>
      </c>
      <c r="AQ1345" t="s">
        <v>612</v>
      </c>
      <c r="AR1345" t="s">
        <v>612</v>
      </c>
      <c r="AS1345" t="s">
        <v>612</v>
      </c>
      <c r="AT1345" t="s">
        <v>613</v>
      </c>
      <c r="AU1345" t="s">
        <v>612</v>
      </c>
      <c r="AV1345" t="s">
        <v>635</v>
      </c>
      <c r="AW1345">
        <v>39691</v>
      </c>
      <c r="AX1345">
        <v>1269475</v>
      </c>
      <c r="AY1345" t="s">
        <v>621</v>
      </c>
      <c r="AZ1345" t="s">
        <v>140</v>
      </c>
      <c r="BA1345" t="s">
        <v>470</v>
      </c>
      <c r="BB1345" t="s">
        <v>2212</v>
      </c>
      <c r="BC1345">
        <v>36404</v>
      </c>
      <c r="BD1345">
        <v>0</v>
      </c>
      <c r="BE1345">
        <v>0</v>
      </c>
      <c r="BF1345">
        <v>0</v>
      </c>
      <c r="BG1345">
        <v>0</v>
      </c>
      <c r="BH1345">
        <v>0</v>
      </c>
      <c r="BI1345">
        <v>0</v>
      </c>
      <c r="BJ1345">
        <v>0</v>
      </c>
      <c r="BK1345">
        <v>0</v>
      </c>
      <c r="BL1345">
        <v>0</v>
      </c>
      <c r="BM1345">
        <v>0</v>
      </c>
      <c r="BN1345">
        <v>0</v>
      </c>
      <c r="BO1345">
        <v>0</v>
      </c>
      <c r="BP1345">
        <v>0</v>
      </c>
      <c r="BQ1345">
        <v>0</v>
      </c>
      <c r="BR1345">
        <v>0</v>
      </c>
      <c r="BS1345">
        <v>0</v>
      </c>
      <c r="BT1345">
        <v>1269475</v>
      </c>
      <c r="BU1345">
        <v>0</v>
      </c>
      <c r="BV1345">
        <v>0</v>
      </c>
      <c r="BW1345">
        <v>0</v>
      </c>
      <c r="BX1345">
        <v>0</v>
      </c>
      <c r="BY1345">
        <v>0</v>
      </c>
      <c r="BZ1345">
        <v>0</v>
      </c>
      <c r="CA1345">
        <v>0</v>
      </c>
      <c r="CB1345">
        <v>0</v>
      </c>
      <c r="CC1345">
        <v>0</v>
      </c>
      <c r="CD1345">
        <v>1269475</v>
      </c>
      <c r="CE1345">
        <v>1269475</v>
      </c>
      <c r="CF1345">
        <v>1269475</v>
      </c>
      <c r="CG1345">
        <v>0</v>
      </c>
      <c r="CH1345" t="s">
        <v>612</v>
      </c>
      <c r="CI1345" t="s">
        <v>616</v>
      </c>
      <c r="CJ1345" t="s">
        <v>617</v>
      </c>
      <c r="CK1345" t="s">
        <v>617</v>
      </c>
      <c r="CL1345" t="s">
        <v>617</v>
      </c>
      <c r="CM1345" t="s">
        <v>617</v>
      </c>
      <c r="CN1345">
        <v>0</v>
      </c>
    </row>
    <row r="1346" spans="1:92" x14ac:dyDescent="0.25">
      <c r="A1346" t="s">
        <v>7889</v>
      </c>
      <c r="B1346" t="s">
        <v>7889</v>
      </c>
      <c r="C1346">
        <v>19</v>
      </c>
      <c r="D1346" t="s">
        <v>597</v>
      </c>
      <c r="E1346">
        <v>66125</v>
      </c>
      <c r="F1346" t="s">
        <v>6771</v>
      </c>
      <c r="G1346" t="s">
        <v>7884</v>
      </c>
      <c r="H1346" t="s">
        <v>7885</v>
      </c>
      <c r="I1346" t="s">
        <v>630</v>
      </c>
      <c r="J1346">
        <v>2395</v>
      </c>
      <c r="K1346">
        <v>6839</v>
      </c>
      <c r="L1346" t="s">
        <v>7886</v>
      </c>
      <c r="M1346" t="s">
        <v>7887</v>
      </c>
      <c r="N1346" t="s">
        <v>6774</v>
      </c>
      <c r="O1346" t="s">
        <v>7888</v>
      </c>
      <c r="P1346" t="s">
        <v>6776</v>
      </c>
      <c r="Q1346" t="s">
        <v>6777</v>
      </c>
      <c r="R1346" t="s">
        <v>6778</v>
      </c>
      <c r="S1346" t="s">
        <v>6779</v>
      </c>
      <c r="T1346" t="s">
        <v>6780</v>
      </c>
      <c r="U1346" t="s">
        <v>3036</v>
      </c>
      <c r="V1346" t="s">
        <v>1577</v>
      </c>
      <c r="W1346">
        <v>43.575200000000002</v>
      </c>
      <c r="X1346">
        <v>-79.725719999999995</v>
      </c>
      <c r="Y1346" t="s">
        <v>612</v>
      </c>
      <c r="Z1346" t="s">
        <v>612</v>
      </c>
      <c r="AA1346" t="s">
        <v>612</v>
      </c>
      <c r="AB1346" t="s">
        <v>612</v>
      </c>
      <c r="AC1346" t="s">
        <v>612</v>
      </c>
      <c r="AD1346" t="s">
        <v>612</v>
      </c>
      <c r="AE1346" t="s">
        <v>612</v>
      </c>
      <c r="AF1346" t="s">
        <v>612</v>
      </c>
      <c r="AG1346" t="s">
        <v>612</v>
      </c>
      <c r="AH1346" t="s">
        <v>612</v>
      </c>
      <c r="AI1346" t="s">
        <v>612</v>
      </c>
      <c r="AJ1346" t="s">
        <v>612</v>
      </c>
      <c r="AK1346" t="s">
        <v>612</v>
      </c>
      <c r="AL1346" t="s">
        <v>612</v>
      </c>
      <c r="AM1346" t="s">
        <v>612</v>
      </c>
      <c r="AN1346" t="s">
        <v>612</v>
      </c>
      <c r="AO1346" t="s">
        <v>612</v>
      </c>
      <c r="AP1346" t="s">
        <v>612</v>
      </c>
      <c r="AQ1346" t="s">
        <v>612</v>
      </c>
      <c r="AR1346" t="s">
        <v>612</v>
      </c>
      <c r="AS1346" t="s">
        <v>612</v>
      </c>
      <c r="AT1346" t="s">
        <v>613</v>
      </c>
      <c r="AU1346" t="s">
        <v>612</v>
      </c>
      <c r="AV1346" t="s">
        <v>614</v>
      </c>
      <c r="AW1346" t="s">
        <v>612</v>
      </c>
      <c r="AX1346">
        <v>8499964</v>
      </c>
      <c r="AY1346" t="s">
        <v>621</v>
      </c>
      <c r="AZ1346" t="s">
        <v>140</v>
      </c>
      <c r="BA1346" t="s">
        <v>470</v>
      </c>
      <c r="BB1346" t="s">
        <v>626</v>
      </c>
      <c r="BC1346">
        <v>40057</v>
      </c>
      <c r="BD1346">
        <v>0</v>
      </c>
      <c r="BE1346">
        <v>0</v>
      </c>
      <c r="BF1346">
        <v>0</v>
      </c>
      <c r="BG1346">
        <v>0</v>
      </c>
      <c r="BH1346">
        <v>0</v>
      </c>
      <c r="BI1346">
        <v>0</v>
      </c>
      <c r="BJ1346">
        <v>0</v>
      </c>
      <c r="BK1346">
        <v>0</v>
      </c>
      <c r="BL1346">
        <v>0</v>
      </c>
      <c r="BM1346">
        <v>0</v>
      </c>
      <c r="BN1346">
        <v>0</v>
      </c>
      <c r="BO1346">
        <v>0</v>
      </c>
      <c r="BP1346">
        <v>0</v>
      </c>
      <c r="BQ1346">
        <v>0</v>
      </c>
      <c r="BR1346">
        <v>0</v>
      </c>
      <c r="BS1346">
        <v>0</v>
      </c>
      <c r="BT1346">
        <v>8499964</v>
      </c>
      <c r="BU1346">
        <v>0</v>
      </c>
      <c r="BV1346">
        <v>0</v>
      </c>
      <c r="BW1346">
        <v>0</v>
      </c>
      <c r="BX1346">
        <v>0</v>
      </c>
      <c r="BY1346">
        <v>0</v>
      </c>
      <c r="BZ1346">
        <v>0</v>
      </c>
      <c r="CA1346">
        <v>0</v>
      </c>
      <c r="CB1346">
        <v>0</v>
      </c>
      <c r="CC1346">
        <v>0</v>
      </c>
      <c r="CD1346">
        <v>8499964</v>
      </c>
      <c r="CE1346">
        <v>8499964</v>
      </c>
      <c r="CF1346">
        <v>8499964</v>
      </c>
      <c r="CG1346">
        <v>0</v>
      </c>
      <c r="CH1346" t="s">
        <v>612</v>
      </c>
      <c r="CI1346" t="s">
        <v>616</v>
      </c>
      <c r="CJ1346" t="s">
        <v>617</v>
      </c>
      <c r="CK1346" t="s">
        <v>617</v>
      </c>
      <c r="CL1346" t="s">
        <v>617</v>
      </c>
      <c r="CM1346" t="s">
        <v>617</v>
      </c>
      <c r="CN1346">
        <v>0</v>
      </c>
    </row>
    <row r="1347" spans="1:92" x14ac:dyDescent="0.25">
      <c r="A1347" t="s">
        <v>7890</v>
      </c>
      <c r="B1347" t="s">
        <v>7890</v>
      </c>
      <c r="C1347">
        <v>19</v>
      </c>
      <c r="D1347" t="s">
        <v>597</v>
      </c>
      <c r="E1347">
        <v>66125</v>
      </c>
      <c r="F1347" t="s">
        <v>6771</v>
      </c>
      <c r="G1347" t="s">
        <v>7891</v>
      </c>
      <c r="H1347" t="s">
        <v>7892</v>
      </c>
      <c r="I1347" t="s">
        <v>630</v>
      </c>
      <c r="J1347">
        <v>24223</v>
      </c>
      <c r="K1347">
        <v>19215</v>
      </c>
      <c r="L1347" t="s">
        <v>7893</v>
      </c>
      <c r="M1347" t="s">
        <v>7894</v>
      </c>
      <c r="N1347" t="s">
        <v>6787</v>
      </c>
      <c r="O1347" t="s">
        <v>7895</v>
      </c>
      <c r="P1347" t="s">
        <v>6789</v>
      </c>
      <c r="Q1347" t="s">
        <v>6790</v>
      </c>
      <c r="R1347" t="s">
        <v>6791</v>
      </c>
      <c r="S1347" t="s">
        <v>6779</v>
      </c>
      <c r="T1347" t="s">
        <v>6780</v>
      </c>
      <c r="U1347" t="s">
        <v>3036</v>
      </c>
      <c r="V1347" t="s">
        <v>1577</v>
      </c>
      <c r="W1347">
        <v>43.779054729999999</v>
      </c>
      <c r="X1347">
        <v>-79.694903859999997</v>
      </c>
      <c r="Y1347">
        <v>41298</v>
      </c>
      <c r="Z1347" t="s">
        <v>662</v>
      </c>
      <c r="AA1347" t="s">
        <v>662</v>
      </c>
      <c r="AB1347" t="s">
        <v>612</v>
      </c>
      <c r="AC1347" t="s">
        <v>612</v>
      </c>
      <c r="AD1347" t="s">
        <v>612</v>
      </c>
      <c r="AE1347">
        <v>41298</v>
      </c>
      <c r="AF1347" t="s">
        <v>662</v>
      </c>
      <c r="AG1347" t="s">
        <v>662</v>
      </c>
      <c r="AH1347" t="s">
        <v>612</v>
      </c>
      <c r="AI1347" t="s">
        <v>612</v>
      </c>
      <c r="AJ1347" t="s">
        <v>612</v>
      </c>
      <c r="AK1347" t="s">
        <v>612</v>
      </c>
      <c r="AL1347" t="s">
        <v>612</v>
      </c>
      <c r="AM1347" t="s">
        <v>612</v>
      </c>
      <c r="AN1347" t="s">
        <v>612</v>
      </c>
      <c r="AO1347" t="s">
        <v>612</v>
      </c>
      <c r="AP1347" t="s">
        <v>612</v>
      </c>
      <c r="AQ1347">
        <v>798</v>
      </c>
      <c r="AR1347" t="s">
        <v>612</v>
      </c>
      <c r="AS1347" t="s">
        <v>612</v>
      </c>
      <c r="AT1347" t="s">
        <v>613</v>
      </c>
      <c r="AU1347" t="s">
        <v>612</v>
      </c>
      <c r="AV1347" t="s">
        <v>635</v>
      </c>
      <c r="AW1347">
        <v>44678</v>
      </c>
      <c r="AX1347">
        <v>12796946</v>
      </c>
      <c r="AY1347" t="s">
        <v>621</v>
      </c>
      <c r="AZ1347" t="s">
        <v>145</v>
      </c>
      <c r="BA1347" t="s">
        <v>460</v>
      </c>
      <c r="BB1347" t="s">
        <v>700</v>
      </c>
      <c r="BC1347">
        <v>41883</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500000</v>
      </c>
      <c r="BW1347">
        <v>0</v>
      </c>
      <c r="BX1347">
        <v>11978453</v>
      </c>
      <c r="BY1347">
        <v>0</v>
      </c>
      <c r="BZ1347">
        <v>0</v>
      </c>
      <c r="CA1347">
        <v>0</v>
      </c>
      <c r="CB1347">
        <v>0</v>
      </c>
      <c r="CC1347">
        <v>0</v>
      </c>
      <c r="CD1347">
        <v>12478453</v>
      </c>
      <c r="CE1347">
        <v>12478453</v>
      </c>
      <c r="CF1347">
        <v>12796946</v>
      </c>
      <c r="CG1347">
        <v>318493</v>
      </c>
      <c r="CH1347" t="s">
        <v>612</v>
      </c>
      <c r="CI1347" t="s">
        <v>616</v>
      </c>
      <c r="CJ1347" t="s">
        <v>702</v>
      </c>
      <c r="CK1347" t="s">
        <v>703</v>
      </c>
      <c r="CL1347" t="s">
        <v>617</v>
      </c>
      <c r="CM1347" t="s">
        <v>617</v>
      </c>
      <c r="CN1347">
        <v>11978453</v>
      </c>
    </row>
    <row r="1348" spans="1:92" x14ac:dyDescent="0.25">
      <c r="A1348" t="s">
        <v>7896</v>
      </c>
      <c r="B1348" t="s">
        <v>7896</v>
      </c>
      <c r="C1348">
        <v>19</v>
      </c>
      <c r="D1348" t="s">
        <v>597</v>
      </c>
      <c r="E1348">
        <v>66125</v>
      </c>
      <c r="F1348" t="s">
        <v>6771</v>
      </c>
      <c r="G1348" t="s">
        <v>7897</v>
      </c>
      <c r="H1348" t="s">
        <v>7898</v>
      </c>
      <c r="I1348" t="s">
        <v>630</v>
      </c>
      <c r="J1348">
        <v>9786</v>
      </c>
      <c r="K1348">
        <v>10178</v>
      </c>
      <c r="L1348" t="s">
        <v>7899</v>
      </c>
      <c r="M1348" t="s">
        <v>7900</v>
      </c>
      <c r="N1348" t="s">
        <v>6787</v>
      </c>
      <c r="O1348" t="s">
        <v>7901</v>
      </c>
      <c r="P1348" t="s">
        <v>6789</v>
      </c>
      <c r="Q1348" t="s">
        <v>6790</v>
      </c>
      <c r="R1348" t="s">
        <v>6791</v>
      </c>
      <c r="S1348" t="s">
        <v>6779</v>
      </c>
      <c r="T1348" t="s">
        <v>6780</v>
      </c>
      <c r="U1348" t="s">
        <v>3036</v>
      </c>
      <c r="V1348" t="s">
        <v>1577</v>
      </c>
      <c r="W1348">
        <v>43.704230000000003</v>
      </c>
      <c r="X1348">
        <v>-79.780429999999996</v>
      </c>
      <c r="Y1348" t="s">
        <v>612</v>
      </c>
      <c r="Z1348" t="s">
        <v>612</v>
      </c>
      <c r="AA1348" t="s">
        <v>612</v>
      </c>
      <c r="AB1348" t="s">
        <v>612</v>
      </c>
      <c r="AC1348" t="s">
        <v>612</v>
      </c>
      <c r="AD1348" t="s">
        <v>612</v>
      </c>
      <c r="AE1348" t="s">
        <v>612</v>
      </c>
      <c r="AF1348" t="s">
        <v>612</v>
      </c>
      <c r="AG1348" t="s">
        <v>612</v>
      </c>
      <c r="AH1348" t="s">
        <v>612</v>
      </c>
      <c r="AI1348" t="s">
        <v>612</v>
      </c>
      <c r="AJ1348" t="s">
        <v>612</v>
      </c>
      <c r="AK1348" t="s">
        <v>612</v>
      </c>
      <c r="AL1348" t="s">
        <v>612</v>
      </c>
      <c r="AM1348" t="s">
        <v>612</v>
      </c>
      <c r="AN1348" t="s">
        <v>612</v>
      </c>
      <c r="AO1348" t="s">
        <v>612</v>
      </c>
      <c r="AP1348" t="s">
        <v>612</v>
      </c>
      <c r="AQ1348" t="s">
        <v>612</v>
      </c>
      <c r="AR1348" t="s">
        <v>612</v>
      </c>
      <c r="AS1348" t="s">
        <v>612</v>
      </c>
      <c r="AT1348" t="s">
        <v>613</v>
      </c>
      <c r="AU1348" t="s">
        <v>612</v>
      </c>
      <c r="AV1348" t="s">
        <v>635</v>
      </c>
      <c r="AW1348">
        <v>39691</v>
      </c>
      <c r="AX1348">
        <v>5377701</v>
      </c>
      <c r="AY1348" t="s">
        <v>621</v>
      </c>
      <c r="AZ1348" t="s">
        <v>145</v>
      </c>
      <c r="BA1348" t="s">
        <v>470</v>
      </c>
      <c r="BB1348" t="s">
        <v>2212</v>
      </c>
      <c r="BC1348">
        <v>36404</v>
      </c>
      <c r="BD1348">
        <v>0</v>
      </c>
      <c r="BE1348">
        <v>0</v>
      </c>
      <c r="BF1348">
        <v>0</v>
      </c>
      <c r="BG1348">
        <v>0</v>
      </c>
      <c r="BH1348">
        <v>0</v>
      </c>
      <c r="BI1348">
        <v>0</v>
      </c>
      <c r="BJ1348">
        <v>0</v>
      </c>
      <c r="BK1348">
        <v>0</v>
      </c>
      <c r="BL1348">
        <v>0</v>
      </c>
      <c r="BM1348">
        <v>0</v>
      </c>
      <c r="BN1348">
        <v>0</v>
      </c>
      <c r="BO1348">
        <v>0</v>
      </c>
      <c r="BP1348">
        <v>0</v>
      </c>
      <c r="BQ1348">
        <v>0</v>
      </c>
      <c r="BR1348">
        <v>0</v>
      </c>
      <c r="BS1348">
        <v>0</v>
      </c>
      <c r="BT1348">
        <v>5377701</v>
      </c>
      <c r="BU1348">
        <v>0</v>
      </c>
      <c r="BV1348">
        <v>0</v>
      </c>
      <c r="BW1348">
        <v>0</v>
      </c>
      <c r="BX1348">
        <v>0</v>
      </c>
      <c r="BY1348">
        <v>0</v>
      </c>
      <c r="BZ1348">
        <v>0</v>
      </c>
      <c r="CA1348">
        <v>0</v>
      </c>
      <c r="CB1348">
        <v>0</v>
      </c>
      <c r="CC1348">
        <v>0</v>
      </c>
      <c r="CD1348">
        <v>5377701</v>
      </c>
      <c r="CE1348">
        <v>5377701</v>
      </c>
      <c r="CF1348">
        <v>5377701</v>
      </c>
      <c r="CG1348">
        <v>0</v>
      </c>
      <c r="CH1348" t="s">
        <v>612</v>
      </c>
      <c r="CI1348" t="s">
        <v>616</v>
      </c>
      <c r="CJ1348" t="s">
        <v>617</v>
      </c>
      <c r="CK1348" t="s">
        <v>617</v>
      </c>
      <c r="CL1348" t="s">
        <v>617</v>
      </c>
      <c r="CM1348" t="s">
        <v>617</v>
      </c>
      <c r="CN1348">
        <v>0</v>
      </c>
    </row>
    <row r="1349" spans="1:92" x14ac:dyDescent="0.25">
      <c r="A1349" t="s">
        <v>7902</v>
      </c>
      <c r="B1349" t="s">
        <v>7902</v>
      </c>
      <c r="C1349">
        <v>19</v>
      </c>
      <c r="D1349" t="s">
        <v>597</v>
      </c>
      <c r="E1349">
        <v>66125</v>
      </c>
      <c r="F1349" t="s">
        <v>6771</v>
      </c>
      <c r="G1349" t="s">
        <v>7903</v>
      </c>
      <c r="H1349" t="s">
        <v>7904</v>
      </c>
      <c r="I1349" t="s">
        <v>630</v>
      </c>
      <c r="J1349">
        <v>2107</v>
      </c>
      <c r="K1349">
        <v>6658</v>
      </c>
      <c r="L1349" t="s">
        <v>7905</v>
      </c>
      <c r="M1349" t="s">
        <v>7906</v>
      </c>
      <c r="N1349" t="s">
        <v>6787</v>
      </c>
      <c r="O1349" t="s">
        <v>7907</v>
      </c>
      <c r="P1349" t="s">
        <v>6789</v>
      </c>
      <c r="Q1349" t="s">
        <v>6790</v>
      </c>
      <c r="R1349" t="s">
        <v>6791</v>
      </c>
      <c r="S1349" t="s">
        <v>6779</v>
      </c>
      <c r="T1349" t="s">
        <v>6780</v>
      </c>
      <c r="U1349" t="s">
        <v>3036</v>
      </c>
      <c r="V1349" t="s">
        <v>1577</v>
      </c>
      <c r="W1349">
        <v>43.670969999999997</v>
      </c>
      <c r="X1349">
        <v>-79.732380000000006</v>
      </c>
      <c r="Y1349" t="s">
        <v>612</v>
      </c>
      <c r="Z1349" t="s">
        <v>612</v>
      </c>
      <c r="AA1349" t="s">
        <v>612</v>
      </c>
      <c r="AB1349" t="s">
        <v>612</v>
      </c>
      <c r="AC1349" t="s">
        <v>612</v>
      </c>
      <c r="AD1349" t="s">
        <v>612</v>
      </c>
      <c r="AE1349" t="s">
        <v>612</v>
      </c>
      <c r="AF1349" t="s">
        <v>612</v>
      </c>
      <c r="AG1349" t="s">
        <v>612</v>
      </c>
      <c r="AH1349" t="s">
        <v>612</v>
      </c>
      <c r="AI1349" t="s">
        <v>612</v>
      </c>
      <c r="AJ1349" t="s">
        <v>612</v>
      </c>
      <c r="AK1349" t="s">
        <v>612</v>
      </c>
      <c r="AL1349" t="s">
        <v>612</v>
      </c>
      <c r="AM1349" t="s">
        <v>612</v>
      </c>
      <c r="AN1349" t="s">
        <v>612</v>
      </c>
      <c r="AO1349" t="s">
        <v>612</v>
      </c>
      <c r="AP1349" t="s">
        <v>612</v>
      </c>
      <c r="AQ1349" t="s">
        <v>612</v>
      </c>
      <c r="AR1349" t="s">
        <v>612</v>
      </c>
      <c r="AS1349" t="s">
        <v>612</v>
      </c>
      <c r="AT1349" t="s">
        <v>613</v>
      </c>
      <c r="AU1349" t="s">
        <v>612</v>
      </c>
      <c r="AV1349" t="s">
        <v>635</v>
      </c>
      <c r="AW1349">
        <v>39691</v>
      </c>
      <c r="AX1349">
        <v>1894225</v>
      </c>
      <c r="AY1349" t="s">
        <v>621</v>
      </c>
      <c r="AZ1349" t="s">
        <v>140</v>
      </c>
      <c r="BA1349" t="s">
        <v>470</v>
      </c>
      <c r="BB1349" t="s">
        <v>1255</v>
      </c>
      <c r="BC1349">
        <v>37865</v>
      </c>
      <c r="BD1349">
        <v>0</v>
      </c>
      <c r="BE1349">
        <v>0</v>
      </c>
      <c r="BF1349">
        <v>0</v>
      </c>
      <c r="BG1349">
        <v>0</v>
      </c>
      <c r="BH1349">
        <v>0</v>
      </c>
      <c r="BI1349">
        <v>0</v>
      </c>
      <c r="BJ1349">
        <v>0</v>
      </c>
      <c r="BK1349">
        <v>0</v>
      </c>
      <c r="BL1349">
        <v>0</v>
      </c>
      <c r="BM1349">
        <v>0</v>
      </c>
      <c r="BN1349">
        <v>0</v>
      </c>
      <c r="BO1349">
        <v>0</v>
      </c>
      <c r="BP1349">
        <v>0</v>
      </c>
      <c r="BQ1349">
        <v>0</v>
      </c>
      <c r="BR1349">
        <v>0</v>
      </c>
      <c r="BS1349">
        <v>0</v>
      </c>
      <c r="BT1349">
        <v>1894225</v>
      </c>
      <c r="BU1349">
        <v>0</v>
      </c>
      <c r="BV1349">
        <v>0</v>
      </c>
      <c r="BW1349">
        <v>0</v>
      </c>
      <c r="BX1349">
        <v>0</v>
      </c>
      <c r="BY1349">
        <v>0</v>
      </c>
      <c r="BZ1349">
        <v>0</v>
      </c>
      <c r="CA1349">
        <v>0</v>
      </c>
      <c r="CB1349">
        <v>0</v>
      </c>
      <c r="CC1349">
        <v>0</v>
      </c>
      <c r="CD1349">
        <v>1894225</v>
      </c>
      <c r="CE1349">
        <v>1894225</v>
      </c>
      <c r="CF1349">
        <v>1894225</v>
      </c>
      <c r="CG1349">
        <v>0</v>
      </c>
      <c r="CH1349" t="s">
        <v>612</v>
      </c>
      <c r="CI1349" t="s">
        <v>616</v>
      </c>
      <c r="CJ1349" t="s">
        <v>617</v>
      </c>
      <c r="CK1349" t="s">
        <v>617</v>
      </c>
      <c r="CL1349" t="s">
        <v>617</v>
      </c>
      <c r="CM1349" t="s">
        <v>617</v>
      </c>
      <c r="CN1349">
        <v>0</v>
      </c>
    </row>
    <row r="1350" spans="1:92" x14ac:dyDescent="0.25">
      <c r="A1350" t="s">
        <v>7908</v>
      </c>
      <c r="B1350" t="s">
        <v>7908</v>
      </c>
      <c r="C1350">
        <v>19</v>
      </c>
      <c r="D1350" t="s">
        <v>7092</v>
      </c>
      <c r="E1350">
        <v>66125</v>
      </c>
      <c r="F1350" t="s">
        <v>6771</v>
      </c>
      <c r="G1350" t="s">
        <v>7909</v>
      </c>
      <c r="H1350" t="s">
        <v>7910</v>
      </c>
      <c r="I1350" t="s">
        <v>630</v>
      </c>
      <c r="J1350">
        <v>24518</v>
      </c>
      <c r="K1350">
        <v>19523</v>
      </c>
      <c r="L1350" t="s">
        <v>7911</v>
      </c>
      <c r="M1350" t="s">
        <v>7912</v>
      </c>
      <c r="N1350" t="s">
        <v>6787</v>
      </c>
      <c r="O1350" t="s">
        <v>7913</v>
      </c>
      <c r="P1350" t="s">
        <v>6789</v>
      </c>
      <c r="Q1350" t="s">
        <v>6790</v>
      </c>
      <c r="R1350" t="s">
        <v>6791</v>
      </c>
      <c r="S1350" t="s">
        <v>6779</v>
      </c>
      <c r="T1350" t="s">
        <v>6780</v>
      </c>
      <c r="U1350" t="s">
        <v>3036</v>
      </c>
      <c r="V1350" t="s">
        <v>1577</v>
      </c>
      <c r="W1350">
        <v>43.631830000000001</v>
      </c>
      <c r="X1350">
        <v>-79.786540000000002</v>
      </c>
      <c r="Y1350">
        <v>42695</v>
      </c>
      <c r="Z1350" t="s">
        <v>787</v>
      </c>
      <c r="AA1350" t="s">
        <v>787</v>
      </c>
      <c r="AB1350" t="s">
        <v>612</v>
      </c>
      <c r="AC1350" t="s">
        <v>612</v>
      </c>
      <c r="AD1350" t="s">
        <v>612</v>
      </c>
      <c r="AE1350">
        <v>42695</v>
      </c>
      <c r="AF1350" t="s">
        <v>787</v>
      </c>
      <c r="AG1350" t="s">
        <v>787</v>
      </c>
      <c r="AH1350">
        <v>42695</v>
      </c>
      <c r="AI1350" t="s">
        <v>787</v>
      </c>
      <c r="AJ1350" t="s">
        <v>787</v>
      </c>
      <c r="AK1350" t="s">
        <v>612</v>
      </c>
      <c r="AL1350" t="s">
        <v>612</v>
      </c>
      <c r="AM1350" t="s">
        <v>612</v>
      </c>
      <c r="AN1350" t="s">
        <v>612</v>
      </c>
      <c r="AO1350" t="s">
        <v>612</v>
      </c>
      <c r="AP1350" t="s">
        <v>612</v>
      </c>
      <c r="AQ1350">
        <v>650</v>
      </c>
      <c r="AR1350">
        <v>2</v>
      </c>
      <c r="AS1350">
        <v>39</v>
      </c>
      <c r="AT1350" t="s">
        <v>613</v>
      </c>
      <c r="AU1350" t="s">
        <v>612</v>
      </c>
      <c r="AV1350" t="s">
        <v>635</v>
      </c>
      <c r="AW1350">
        <v>44678</v>
      </c>
      <c r="AX1350">
        <v>13128399</v>
      </c>
      <c r="AY1350" t="s">
        <v>621</v>
      </c>
      <c r="AZ1350" t="s">
        <v>145</v>
      </c>
      <c r="BA1350" t="s">
        <v>460</v>
      </c>
      <c r="BB1350" t="s">
        <v>736</v>
      </c>
      <c r="BC1350">
        <v>43178</v>
      </c>
      <c r="BD1350">
        <v>0</v>
      </c>
      <c r="BE1350">
        <v>0</v>
      </c>
      <c r="BF1350">
        <v>0</v>
      </c>
      <c r="BG1350">
        <v>0</v>
      </c>
      <c r="BH1350">
        <v>100000</v>
      </c>
      <c r="BI1350">
        <v>0</v>
      </c>
      <c r="BJ1350">
        <v>0</v>
      </c>
      <c r="BK1350">
        <v>0</v>
      </c>
      <c r="BL1350">
        <v>0</v>
      </c>
      <c r="BM1350">
        <v>0</v>
      </c>
      <c r="BN1350">
        <v>0</v>
      </c>
      <c r="BO1350">
        <v>0</v>
      </c>
      <c r="BP1350">
        <v>0</v>
      </c>
      <c r="BQ1350">
        <v>0</v>
      </c>
      <c r="BR1350">
        <v>0</v>
      </c>
      <c r="BS1350">
        <v>100000</v>
      </c>
      <c r="BT1350">
        <v>0</v>
      </c>
      <c r="BU1350">
        <v>0</v>
      </c>
      <c r="BV1350">
        <v>1512510</v>
      </c>
      <c r="BW1350">
        <v>0</v>
      </c>
      <c r="BX1350">
        <v>10405438</v>
      </c>
      <c r="BY1350">
        <v>0</v>
      </c>
      <c r="BZ1350">
        <v>1008340</v>
      </c>
      <c r="CA1350">
        <v>0</v>
      </c>
      <c r="CB1350">
        <v>0</v>
      </c>
      <c r="CC1350">
        <v>0</v>
      </c>
      <c r="CD1350">
        <v>12926288</v>
      </c>
      <c r="CE1350">
        <v>13026288</v>
      </c>
      <c r="CF1350">
        <v>13128399</v>
      </c>
      <c r="CG1350">
        <v>102111</v>
      </c>
      <c r="CH1350" t="s">
        <v>612</v>
      </c>
      <c r="CI1350" t="s">
        <v>616</v>
      </c>
      <c r="CJ1350" t="s">
        <v>702</v>
      </c>
      <c r="CK1350" t="s">
        <v>703</v>
      </c>
      <c r="CL1350" t="s">
        <v>764</v>
      </c>
      <c r="CM1350" t="s">
        <v>740</v>
      </c>
      <c r="CN1350">
        <v>11413778</v>
      </c>
    </row>
    <row r="1351" spans="1:92" x14ac:dyDescent="0.25">
      <c r="A1351" t="s">
        <v>7914</v>
      </c>
      <c r="B1351" t="s">
        <v>7914</v>
      </c>
      <c r="C1351">
        <v>19</v>
      </c>
      <c r="D1351" t="s">
        <v>597</v>
      </c>
      <c r="E1351">
        <v>66125</v>
      </c>
      <c r="F1351" t="s">
        <v>6771</v>
      </c>
      <c r="G1351" t="s">
        <v>7915</v>
      </c>
      <c r="H1351" t="s">
        <v>7916</v>
      </c>
      <c r="I1351" t="s">
        <v>630</v>
      </c>
      <c r="J1351">
        <v>9920</v>
      </c>
      <c r="K1351">
        <v>10328</v>
      </c>
      <c r="L1351" t="s">
        <v>7917</v>
      </c>
      <c r="M1351" t="s">
        <v>7918</v>
      </c>
      <c r="N1351" t="s">
        <v>6774</v>
      </c>
      <c r="O1351" t="s">
        <v>7919</v>
      </c>
      <c r="P1351" t="s">
        <v>6776</v>
      </c>
      <c r="Q1351" t="s">
        <v>6777</v>
      </c>
      <c r="R1351" t="s">
        <v>6778</v>
      </c>
      <c r="S1351" t="s">
        <v>6779</v>
      </c>
      <c r="T1351" t="s">
        <v>6780</v>
      </c>
      <c r="U1351" t="s">
        <v>3036</v>
      </c>
      <c r="V1351" t="s">
        <v>1577</v>
      </c>
      <c r="W1351">
        <v>43.596130000000002</v>
      </c>
      <c r="X1351">
        <v>-79.702439999999996</v>
      </c>
      <c r="Y1351" t="s">
        <v>612</v>
      </c>
      <c r="Z1351" t="s">
        <v>612</v>
      </c>
      <c r="AA1351" t="s">
        <v>612</v>
      </c>
      <c r="AB1351" t="s">
        <v>612</v>
      </c>
      <c r="AC1351" t="s">
        <v>612</v>
      </c>
      <c r="AD1351" t="s">
        <v>612</v>
      </c>
      <c r="AE1351" t="s">
        <v>612</v>
      </c>
      <c r="AF1351" t="s">
        <v>612</v>
      </c>
      <c r="AG1351" t="s">
        <v>612</v>
      </c>
      <c r="AH1351" t="s">
        <v>612</v>
      </c>
      <c r="AI1351" t="s">
        <v>612</v>
      </c>
      <c r="AJ1351" t="s">
        <v>612</v>
      </c>
      <c r="AK1351" t="s">
        <v>612</v>
      </c>
      <c r="AL1351" t="s">
        <v>612</v>
      </c>
      <c r="AM1351" t="s">
        <v>612</v>
      </c>
      <c r="AN1351" t="s">
        <v>612</v>
      </c>
      <c r="AO1351" t="s">
        <v>612</v>
      </c>
      <c r="AP1351" t="s">
        <v>612</v>
      </c>
      <c r="AQ1351" t="s">
        <v>612</v>
      </c>
      <c r="AR1351" t="s">
        <v>612</v>
      </c>
      <c r="AS1351" t="s">
        <v>612</v>
      </c>
      <c r="AT1351" t="s">
        <v>613</v>
      </c>
      <c r="AU1351" t="s">
        <v>612</v>
      </c>
      <c r="AV1351" t="s">
        <v>635</v>
      </c>
      <c r="AW1351">
        <v>39691</v>
      </c>
      <c r="AX1351">
        <v>7003601</v>
      </c>
      <c r="AY1351" t="s">
        <v>621</v>
      </c>
      <c r="AZ1351" t="s">
        <v>145</v>
      </c>
      <c r="BA1351" t="s">
        <v>470</v>
      </c>
      <c r="BB1351" t="s">
        <v>694</v>
      </c>
      <c r="BC1351">
        <v>37135</v>
      </c>
      <c r="BD1351">
        <v>0</v>
      </c>
      <c r="BE1351">
        <v>0</v>
      </c>
      <c r="BF1351">
        <v>0</v>
      </c>
      <c r="BG1351">
        <v>0</v>
      </c>
      <c r="BH1351">
        <v>0</v>
      </c>
      <c r="BI1351">
        <v>0</v>
      </c>
      <c r="BJ1351">
        <v>0</v>
      </c>
      <c r="BK1351">
        <v>0</v>
      </c>
      <c r="BL1351">
        <v>0</v>
      </c>
      <c r="BM1351">
        <v>0</v>
      </c>
      <c r="BN1351">
        <v>0</v>
      </c>
      <c r="BO1351">
        <v>0</v>
      </c>
      <c r="BP1351">
        <v>0</v>
      </c>
      <c r="BQ1351">
        <v>0</v>
      </c>
      <c r="BR1351">
        <v>0</v>
      </c>
      <c r="BS1351">
        <v>0</v>
      </c>
      <c r="BT1351">
        <v>7003601</v>
      </c>
      <c r="BU1351">
        <v>0</v>
      </c>
      <c r="BV1351">
        <v>0</v>
      </c>
      <c r="BW1351">
        <v>0</v>
      </c>
      <c r="BX1351">
        <v>0</v>
      </c>
      <c r="BY1351">
        <v>0</v>
      </c>
      <c r="BZ1351">
        <v>0</v>
      </c>
      <c r="CA1351">
        <v>0</v>
      </c>
      <c r="CB1351">
        <v>0</v>
      </c>
      <c r="CC1351">
        <v>0</v>
      </c>
      <c r="CD1351">
        <v>7003601</v>
      </c>
      <c r="CE1351">
        <v>7003601</v>
      </c>
      <c r="CF1351">
        <v>7003601</v>
      </c>
      <c r="CG1351">
        <v>0</v>
      </c>
      <c r="CH1351" t="s">
        <v>612</v>
      </c>
      <c r="CI1351" t="s">
        <v>616</v>
      </c>
      <c r="CJ1351" t="s">
        <v>617</v>
      </c>
      <c r="CK1351" t="s">
        <v>617</v>
      </c>
      <c r="CL1351" t="s">
        <v>617</v>
      </c>
      <c r="CM1351" t="s">
        <v>617</v>
      </c>
      <c r="CN1351">
        <v>0</v>
      </c>
    </row>
    <row r="1352" spans="1:92" x14ac:dyDescent="0.25">
      <c r="A1352" t="s">
        <v>7920</v>
      </c>
      <c r="B1352" t="s">
        <v>7920</v>
      </c>
      <c r="C1352">
        <v>19</v>
      </c>
      <c r="D1352" t="s">
        <v>597</v>
      </c>
      <c r="E1352">
        <v>66125</v>
      </c>
      <c r="F1352" t="s">
        <v>6771</v>
      </c>
      <c r="G1352" t="s">
        <v>7915</v>
      </c>
      <c r="H1352" t="s">
        <v>7916</v>
      </c>
      <c r="I1352" t="s">
        <v>630</v>
      </c>
      <c r="J1352">
        <v>9920</v>
      </c>
      <c r="K1352">
        <v>10328</v>
      </c>
      <c r="L1352" t="s">
        <v>7917</v>
      </c>
      <c r="M1352" t="s">
        <v>7918</v>
      </c>
      <c r="N1352" t="s">
        <v>6774</v>
      </c>
      <c r="O1352" t="s">
        <v>7919</v>
      </c>
      <c r="P1352" t="s">
        <v>6776</v>
      </c>
      <c r="Q1352" t="s">
        <v>6777</v>
      </c>
      <c r="R1352" t="s">
        <v>6778</v>
      </c>
      <c r="S1352" t="s">
        <v>6779</v>
      </c>
      <c r="T1352" t="s">
        <v>6780</v>
      </c>
      <c r="U1352" t="s">
        <v>3036</v>
      </c>
      <c r="V1352" t="s">
        <v>1577</v>
      </c>
      <c r="W1352">
        <v>43.596130000000002</v>
      </c>
      <c r="X1352">
        <v>-79.702439999999996</v>
      </c>
      <c r="Y1352" t="s">
        <v>612</v>
      </c>
      <c r="Z1352" t="s">
        <v>612</v>
      </c>
      <c r="AA1352" t="s">
        <v>612</v>
      </c>
      <c r="AB1352" t="s">
        <v>612</v>
      </c>
      <c r="AC1352" t="s">
        <v>612</v>
      </c>
      <c r="AD1352" t="s">
        <v>612</v>
      </c>
      <c r="AE1352" t="s">
        <v>612</v>
      </c>
      <c r="AF1352" t="s">
        <v>612</v>
      </c>
      <c r="AG1352" t="s">
        <v>612</v>
      </c>
      <c r="AH1352" t="s">
        <v>612</v>
      </c>
      <c r="AI1352" t="s">
        <v>612</v>
      </c>
      <c r="AJ1352" t="s">
        <v>612</v>
      </c>
      <c r="AK1352" t="s">
        <v>612</v>
      </c>
      <c r="AL1352" t="s">
        <v>612</v>
      </c>
      <c r="AM1352" t="s">
        <v>612</v>
      </c>
      <c r="AN1352" t="s">
        <v>612</v>
      </c>
      <c r="AO1352" t="s">
        <v>612</v>
      </c>
      <c r="AP1352" t="s">
        <v>612</v>
      </c>
      <c r="AQ1352" t="s">
        <v>612</v>
      </c>
      <c r="AR1352" t="s">
        <v>612</v>
      </c>
      <c r="AS1352" t="s">
        <v>612</v>
      </c>
      <c r="AT1352" t="s">
        <v>613</v>
      </c>
      <c r="AU1352" t="s">
        <v>612</v>
      </c>
      <c r="AV1352" t="s">
        <v>635</v>
      </c>
      <c r="AW1352">
        <v>39691</v>
      </c>
      <c r="AX1352">
        <v>1155394</v>
      </c>
      <c r="AY1352" t="s">
        <v>621</v>
      </c>
      <c r="AZ1352" t="s">
        <v>140</v>
      </c>
      <c r="BA1352" t="s">
        <v>470</v>
      </c>
      <c r="BB1352" t="s">
        <v>941</v>
      </c>
      <c r="BC1352">
        <v>39692</v>
      </c>
      <c r="BD1352">
        <v>0</v>
      </c>
      <c r="BE1352">
        <v>0</v>
      </c>
      <c r="BF1352">
        <v>0</v>
      </c>
      <c r="BG1352">
        <v>0</v>
      </c>
      <c r="BH1352">
        <v>0</v>
      </c>
      <c r="BI1352">
        <v>0</v>
      </c>
      <c r="BJ1352">
        <v>0</v>
      </c>
      <c r="BK1352">
        <v>0</v>
      </c>
      <c r="BL1352">
        <v>0</v>
      </c>
      <c r="BM1352">
        <v>0</v>
      </c>
      <c r="BN1352">
        <v>0</v>
      </c>
      <c r="BO1352">
        <v>0</v>
      </c>
      <c r="BP1352">
        <v>0</v>
      </c>
      <c r="BQ1352">
        <v>0</v>
      </c>
      <c r="BR1352">
        <v>0</v>
      </c>
      <c r="BS1352">
        <v>0</v>
      </c>
      <c r="BT1352">
        <v>1155394</v>
      </c>
      <c r="BU1352">
        <v>0</v>
      </c>
      <c r="BV1352">
        <v>0</v>
      </c>
      <c r="BW1352">
        <v>0</v>
      </c>
      <c r="BX1352">
        <v>0</v>
      </c>
      <c r="BY1352">
        <v>0</v>
      </c>
      <c r="BZ1352">
        <v>0</v>
      </c>
      <c r="CA1352">
        <v>0</v>
      </c>
      <c r="CB1352">
        <v>0</v>
      </c>
      <c r="CC1352">
        <v>0</v>
      </c>
      <c r="CD1352">
        <v>1155394</v>
      </c>
      <c r="CE1352">
        <v>1155394</v>
      </c>
      <c r="CF1352">
        <v>1155394</v>
      </c>
      <c r="CG1352">
        <v>0</v>
      </c>
      <c r="CH1352" t="s">
        <v>612</v>
      </c>
      <c r="CI1352" t="s">
        <v>616</v>
      </c>
      <c r="CJ1352" t="s">
        <v>617</v>
      </c>
      <c r="CK1352" t="s">
        <v>617</v>
      </c>
      <c r="CL1352" t="s">
        <v>617</v>
      </c>
      <c r="CM1352" t="s">
        <v>617</v>
      </c>
      <c r="CN1352">
        <v>0</v>
      </c>
    </row>
    <row r="1353" spans="1:92" x14ac:dyDescent="0.25">
      <c r="A1353" t="s">
        <v>7921</v>
      </c>
      <c r="B1353" t="s">
        <v>7921</v>
      </c>
      <c r="C1353">
        <v>19</v>
      </c>
      <c r="D1353" t="s">
        <v>597</v>
      </c>
      <c r="E1353">
        <v>66125</v>
      </c>
      <c r="F1353" t="s">
        <v>6771</v>
      </c>
      <c r="G1353" t="s">
        <v>7922</v>
      </c>
      <c r="H1353" t="s">
        <v>7923</v>
      </c>
      <c r="I1353" t="s">
        <v>630</v>
      </c>
      <c r="J1353">
        <v>2493</v>
      </c>
      <c r="K1353">
        <v>6899</v>
      </c>
      <c r="L1353" t="s">
        <v>7924</v>
      </c>
      <c r="M1353" t="s">
        <v>7925</v>
      </c>
      <c r="N1353" t="s">
        <v>6774</v>
      </c>
      <c r="O1353" t="s">
        <v>7926</v>
      </c>
      <c r="P1353" t="s">
        <v>6776</v>
      </c>
      <c r="Q1353" t="s">
        <v>6777</v>
      </c>
      <c r="R1353" t="s">
        <v>6778</v>
      </c>
      <c r="S1353" t="s">
        <v>6779</v>
      </c>
      <c r="T1353" t="s">
        <v>6780</v>
      </c>
      <c r="U1353" t="s">
        <v>3036</v>
      </c>
      <c r="V1353" t="s">
        <v>1577</v>
      </c>
      <c r="W1353">
        <v>43.526690000000002</v>
      </c>
      <c r="X1353">
        <v>-79.632000000000005</v>
      </c>
      <c r="Y1353" t="s">
        <v>612</v>
      </c>
      <c r="Z1353" t="s">
        <v>612</v>
      </c>
      <c r="AA1353" t="s">
        <v>612</v>
      </c>
      <c r="AB1353" t="s">
        <v>612</v>
      </c>
      <c r="AC1353" t="s">
        <v>612</v>
      </c>
      <c r="AD1353" t="s">
        <v>612</v>
      </c>
      <c r="AE1353" t="s">
        <v>612</v>
      </c>
      <c r="AF1353" t="s">
        <v>612</v>
      </c>
      <c r="AG1353" t="s">
        <v>612</v>
      </c>
      <c r="AH1353" t="s">
        <v>612</v>
      </c>
      <c r="AI1353" t="s">
        <v>612</v>
      </c>
      <c r="AJ1353" t="s">
        <v>612</v>
      </c>
      <c r="AK1353" t="s">
        <v>612</v>
      </c>
      <c r="AL1353" t="s">
        <v>612</v>
      </c>
      <c r="AM1353" t="s">
        <v>612</v>
      </c>
      <c r="AN1353" t="s">
        <v>612</v>
      </c>
      <c r="AO1353" t="s">
        <v>612</v>
      </c>
      <c r="AP1353" t="s">
        <v>612</v>
      </c>
      <c r="AQ1353" t="s">
        <v>612</v>
      </c>
      <c r="AR1353" t="s">
        <v>612</v>
      </c>
      <c r="AS1353" t="s">
        <v>612</v>
      </c>
      <c r="AT1353" t="s">
        <v>613</v>
      </c>
      <c r="AU1353" t="s">
        <v>612</v>
      </c>
      <c r="AV1353" t="s">
        <v>635</v>
      </c>
      <c r="AW1353">
        <v>39691</v>
      </c>
      <c r="AX1353">
        <v>2762759</v>
      </c>
      <c r="AY1353" t="s">
        <v>621</v>
      </c>
      <c r="AZ1353" t="s">
        <v>140</v>
      </c>
      <c r="BA1353" t="s">
        <v>470</v>
      </c>
      <c r="BB1353" t="s">
        <v>824</v>
      </c>
      <c r="BC1353">
        <v>39326</v>
      </c>
      <c r="BD1353">
        <v>0</v>
      </c>
      <c r="BE1353">
        <v>0</v>
      </c>
      <c r="BF1353">
        <v>0</v>
      </c>
      <c r="BG1353">
        <v>0</v>
      </c>
      <c r="BH1353">
        <v>0</v>
      </c>
      <c r="BI1353">
        <v>0</v>
      </c>
      <c r="BJ1353">
        <v>0</v>
      </c>
      <c r="BK1353">
        <v>0</v>
      </c>
      <c r="BL1353">
        <v>0</v>
      </c>
      <c r="BM1353">
        <v>0</v>
      </c>
      <c r="BN1353">
        <v>0</v>
      </c>
      <c r="BO1353">
        <v>0</v>
      </c>
      <c r="BP1353">
        <v>0</v>
      </c>
      <c r="BQ1353">
        <v>0</v>
      </c>
      <c r="BR1353">
        <v>0</v>
      </c>
      <c r="BS1353">
        <v>0</v>
      </c>
      <c r="BT1353">
        <v>2762759</v>
      </c>
      <c r="BU1353">
        <v>0</v>
      </c>
      <c r="BV1353">
        <v>0</v>
      </c>
      <c r="BW1353">
        <v>0</v>
      </c>
      <c r="BX1353">
        <v>0</v>
      </c>
      <c r="BY1353">
        <v>0</v>
      </c>
      <c r="BZ1353">
        <v>0</v>
      </c>
      <c r="CA1353">
        <v>0</v>
      </c>
      <c r="CB1353">
        <v>0</v>
      </c>
      <c r="CC1353">
        <v>0</v>
      </c>
      <c r="CD1353">
        <v>2762759</v>
      </c>
      <c r="CE1353">
        <v>2762759</v>
      </c>
      <c r="CF1353">
        <v>2762759</v>
      </c>
      <c r="CG1353">
        <v>0</v>
      </c>
      <c r="CH1353" t="s">
        <v>612</v>
      </c>
      <c r="CI1353" t="s">
        <v>616</v>
      </c>
      <c r="CJ1353" t="s">
        <v>617</v>
      </c>
      <c r="CK1353" t="s">
        <v>617</v>
      </c>
      <c r="CL1353" t="s">
        <v>617</v>
      </c>
      <c r="CM1353" t="s">
        <v>617</v>
      </c>
      <c r="CN1353">
        <v>0</v>
      </c>
    </row>
    <row r="1354" spans="1:92" x14ac:dyDescent="0.25">
      <c r="A1354" t="s">
        <v>7927</v>
      </c>
      <c r="B1354" t="s">
        <v>7927</v>
      </c>
      <c r="C1354">
        <v>19</v>
      </c>
      <c r="D1354" t="s">
        <v>597</v>
      </c>
      <c r="E1354">
        <v>66125</v>
      </c>
      <c r="F1354" t="s">
        <v>6771</v>
      </c>
      <c r="G1354" t="s">
        <v>7928</v>
      </c>
      <c r="H1354" t="s">
        <v>7929</v>
      </c>
      <c r="I1354" t="s">
        <v>630</v>
      </c>
      <c r="J1354">
        <v>2531</v>
      </c>
      <c r="K1354">
        <v>6920</v>
      </c>
      <c r="L1354" t="s">
        <v>7930</v>
      </c>
      <c r="M1354" t="s">
        <v>7931</v>
      </c>
      <c r="N1354" t="s">
        <v>6787</v>
      </c>
      <c r="O1354" t="s">
        <v>7932</v>
      </c>
      <c r="P1354" t="s">
        <v>6789</v>
      </c>
      <c r="Q1354" t="s">
        <v>6790</v>
      </c>
      <c r="R1354" t="s">
        <v>6791</v>
      </c>
      <c r="S1354" t="s">
        <v>6779</v>
      </c>
      <c r="T1354" t="s">
        <v>6780</v>
      </c>
      <c r="U1354" t="s">
        <v>3036</v>
      </c>
      <c r="V1354" t="s">
        <v>1577</v>
      </c>
      <c r="W1354">
        <v>43.730719999999998</v>
      </c>
      <c r="X1354">
        <v>-79.733130000000003</v>
      </c>
      <c r="Y1354" t="s">
        <v>612</v>
      </c>
      <c r="Z1354" t="s">
        <v>612</v>
      </c>
      <c r="AA1354" t="s">
        <v>612</v>
      </c>
      <c r="AB1354" t="s">
        <v>612</v>
      </c>
      <c r="AC1354" t="s">
        <v>612</v>
      </c>
      <c r="AD1354" t="s">
        <v>612</v>
      </c>
      <c r="AE1354" t="s">
        <v>612</v>
      </c>
      <c r="AF1354" t="s">
        <v>612</v>
      </c>
      <c r="AG1354" t="s">
        <v>612</v>
      </c>
      <c r="AH1354" t="s">
        <v>612</v>
      </c>
      <c r="AI1354" t="s">
        <v>612</v>
      </c>
      <c r="AJ1354" t="s">
        <v>612</v>
      </c>
      <c r="AK1354" t="s">
        <v>612</v>
      </c>
      <c r="AL1354" t="s">
        <v>612</v>
      </c>
      <c r="AM1354" t="s">
        <v>612</v>
      </c>
      <c r="AN1354" t="s">
        <v>612</v>
      </c>
      <c r="AO1354" t="s">
        <v>612</v>
      </c>
      <c r="AP1354" t="s">
        <v>612</v>
      </c>
      <c r="AQ1354" t="s">
        <v>612</v>
      </c>
      <c r="AR1354" t="s">
        <v>612</v>
      </c>
      <c r="AS1354" t="s">
        <v>612</v>
      </c>
      <c r="AT1354" t="s">
        <v>613</v>
      </c>
      <c r="AU1354" t="s">
        <v>612</v>
      </c>
      <c r="AV1354" t="s">
        <v>635</v>
      </c>
      <c r="AW1354">
        <v>39691</v>
      </c>
      <c r="AX1354">
        <v>1778239</v>
      </c>
      <c r="AY1354" t="s">
        <v>621</v>
      </c>
      <c r="AZ1354" t="s">
        <v>140</v>
      </c>
      <c r="BA1354" t="s">
        <v>470</v>
      </c>
      <c r="BB1354" t="s">
        <v>659</v>
      </c>
      <c r="BC1354">
        <v>36770</v>
      </c>
      <c r="BD1354">
        <v>0</v>
      </c>
      <c r="BE1354">
        <v>0</v>
      </c>
      <c r="BF1354">
        <v>0</v>
      </c>
      <c r="BG1354">
        <v>0</v>
      </c>
      <c r="BH1354">
        <v>0</v>
      </c>
      <c r="BI1354">
        <v>0</v>
      </c>
      <c r="BJ1354">
        <v>0</v>
      </c>
      <c r="BK1354">
        <v>0</v>
      </c>
      <c r="BL1354">
        <v>0</v>
      </c>
      <c r="BM1354">
        <v>0</v>
      </c>
      <c r="BN1354">
        <v>0</v>
      </c>
      <c r="BO1354">
        <v>0</v>
      </c>
      <c r="BP1354">
        <v>0</v>
      </c>
      <c r="BQ1354">
        <v>0</v>
      </c>
      <c r="BR1354">
        <v>0</v>
      </c>
      <c r="BS1354">
        <v>0</v>
      </c>
      <c r="BT1354">
        <v>1778239</v>
      </c>
      <c r="BU1354">
        <v>0</v>
      </c>
      <c r="BV1354">
        <v>0</v>
      </c>
      <c r="BW1354">
        <v>0</v>
      </c>
      <c r="BX1354">
        <v>0</v>
      </c>
      <c r="BY1354">
        <v>0</v>
      </c>
      <c r="BZ1354">
        <v>0</v>
      </c>
      <c r="CA1354">
        <v>0</v>
      </c>
      <c r="CB1354">
        <v>0</v>
      </c>
      <c r="CC1354">
        <v>0</v>
      </c>
      <c r="CD1354">
        <v>1778239</v>
      </c>
      <c r="CE1354">
        <v>1778239</v>
      </c>
      <c r="CF1354">
        <v>1778239</v>
      </c>
      <c r="CG1354">
        <v>0</v>
      </c>
      <c r="CH1354" t="s">
        <v>612</v>
      </c>
      <c r="CI1354" t="s">
        <v>616</v>
      </c>
      <c r="CJ1354" t="s">
        <v>617</v>
      </c>
      <c r="CK1354" t="s">
        <v>617</v>
      </c>
      <c r="CL1354" t="s">
        <v>617</v>
      </c>
      <c r="CM1354" t="s">
        <v>617</v>
      </c>
      <c r="CN1354">
        <v>0</v>
      </c>
    </row>
    <row r="1355" spans="1:92" x14ac:dyDescent="0.25">
      <c r="A1355" t="s">
        <v>7933</v>
      </c>
      <c r="B1355" t="s">
        <v>7933</v>
      </c>
      <c r="C1355">
        <v>19</v>
      </c>
      <c r="D1355" t="s">
        <v>597</v>
      </c>
      <c r="E1355">
        <v>66125</v>
      </c>
      <c r="F1355" t="s">
        <v>6771</v>
      </c>
      <c r="G1355" t="s">
        <v>7934</v>
      </c>
      <c r="H1355" t="s">
        <v>7935</v>
      </c>
      <c r="I1355" t="s">
        <v>630</v>
      </c>
      <c r="J1355">
        <v>2554</v>
      </c>
      <c r="K1355">
        <v>5943</v>
      </c>
      <c r="L1355" t="s">
        <v>7936</v>
      </c>
      <c r="M1355" t="s">
        <v>7937</v>
      </c>
      <c r="N1355" t="s">
        <v>6774</v>
      </c>
      <c r="O1355" t="s">
        <v>7938</v>
      </c>
      <c r="P1355" t="s">
        <v>6776</v>
      </c>
      <c r="Q1355" t="s">
        <v>6777</v>
      </c>
      <c r="R1355" t="s">
        <v>6778</v>
      </c>
      <c r="S1355" t="s">
        <v>6779</v>
      </c>
      <c r="T1355" t="s">
        <v>6780</v>
      </c>
      <c r="U1355" t="s">
        <v>3036</v>
      </c>
      <c r="V1355" t="s">
        <v>1577</v>
      </c>
      <c r="W1355">
        <v>43.587760000000003</v>
      </c>
      <c r="X1355">
        <v>-79.70975</v>
      </c>
      <c r="Y1355" t="s">
        <v>612</v>
      </c>
      <c r="Z1355" t="s">
        <v>612</v>
      </c>
      <c r="AA1355" t="s">
        <v>612</v>
      </c>
      <c r="AB1355" t="s">
        <v>612</v>
      </c>
      <c r="AC1355" t="s">
        <v>612</v>
      </c>
      <c r="AD1355" t="s">
        <v>612</v>
      </c>
      <c r="AE1355" t="s">
        <v>612</v>
      </c>
      <c r="AF1355" t="s">
        <v>612</v>
      </c>
      <c r="AG1355" t="s">
        <v>612</v>
      </c>
      <c r="AH1355" t="s">
        <v>612</v>
      </c>
      <c r="AI1355" t="s">
        <v>612</v>
      </c>
      <c r="AJ1355" t="s">
        <v>612</v>
      </c>
      <c r="AK1355" t="s">
        <v>612</v>
      </c>
      <c r="AL1355" t="s">
        <v>612</v>
      </c>
      <c r="AM1355" t="s">
        <v>612</v>
      </c>
      <c r="AN1355" t="s">
        <v>612</v>
      </c>
      <c r="AO1355" t="s">
        <v>612</v>
      </c>
      <c r="AP1355" t="s">
        <v>612</v>
      </c>
      <c r="AQ1355" t="s">
        <v>612</v>
      </c>
      <c r="AR1355" t="s">
        <v>612</v>
      </c>
      <c r="AS1355" t="s">
        <v>612</v>
      </c>
      <c r="AT1355" t="s">
        <v>613</v>
      </c>
      <c r="AU1355" t="s">
        <v>612</v>
      </c>
      <c r="AV1355" t="s">
        <v>635</v>
      </c>
      <c r="AW1355">
        <v>39691</v>
      </c>
      <c r="AX1355">
        <v>3397287</v>
      </c>
      <c r="AY1355" t="s">
        <v>621</v>
      </c>
      <c r="AZ1355" t="s">
        <v>140</v>
      </c>
      <c r="BA1355" t="s">
        <v>470</v>
      </c>
      <c r="BB1355" t="s">
        <v>941</v>
      </c>
      <c r="BC1355">
        <v>39692</v>
      </c>
      <c r="BD1355">
        <v>0</v>
      </c>
      <c r="BE1355">
        <v>0</v>
      </c>
      <c r="BF1355">
        <v>0</v>
      </c>
      <c r="BG1355">
        <v>0</v>
      </c>
      <c r="BH1355">
        <v>0</v>
      </c>
      <c r="BI1355">
        <v>0</v>
      </c>
      <c r="BJ1355">
        <v>0</v>
      </c>
      <c r="BK1355">
        <v>0</v>
      </c>
      <c r="BL1355">
        <v>0</v>
      </c>
      <c r="BM1355">
        <v>0</v>
      </c>
      <c r="BN1355">
        <v>0</v>
      </c>
      <c r="BO1355">
        <v>0</v>
      </c>
      <c r="BP1355">
        <v>0</v>
      </c>
      <c r="BQ1355">
        <v>0</v>
      </c>
      <c r="BR1355">
        <v>0</v>
      </c>
      <c r="BS1355">
        <v>0</v>
      </c>
      <c r="BT1355">
        <v>3397287</v>
      </c>
      <c r="BU1355">
        <v>0</v>
      </c>
      <c r="BV1355">
        <v>0</v>
      </c>
      <c r="BW1355">
        <v>0</v>
      </c>
      <c r="BX1355">
        <v>0</v>
      </c>
      <c r="BY1355">
        <v>0</v>
      </c>
      <c r="BZ1355">
        <v>0</v>
      </c>
      <c r="CA1355">
        <v>0</v>
      </c>
      <c r="CB1355">
        <v>0</v>
      </c>
      <c r="CC1355">
        <v>0</v>
      </c>
      <c r="CD1355">
        <v>3397287</v>
      </c>
      <c r="CE1355">
        <v>3397287</v>
      </c>
      <c r="CF1355">
        <v>3397287</v>
      </c>
      <c r="CG1355">
        <v>0</v>
      </c>
      <c r="CH1355" t="s">
        <v>612</v>
      </c>
      <c r="CI1355" t="s">
        <v>616</v>
      </c>
      <c r="CJ1355" t="s">
        <v>617</v>
      </c>
      <c r="CK1355" t="s">
        <v>617</v>
      </c>
      <c r="CL1355" t="s">
        <v>617</v>
      </c>
      <c r="CM1355" t="s">
        <v>617</v>
      </c>
      <c r="CN1355">
        <v>0</v>
      </c>
    </row>
    <row r="1356" spans="1:92" x14ac:dyDescent="0.25">
      <c r="A1356" t="s">
        <v>7939</v>
      </c>
      <c r="B1356" t="s">
        <v>7939</v>
      </c>
      <c r="C1356">
        <v>19</v>
      </c>
      <c r="D1356" t="s">
        <v>597</v>
      </c>
      <c r="E1356">
        <v>66125</v>
      </c>
      <c r="F1356" t="s">
        <v>6771</v>
      </c>
      <c r="G1356" t="s">
        <v>7940</v>
      </c>
      <c r="H1356" t="s">
        <v>7941</v>
      </c>
      <c r="I1356" t="s">
        <v>630</v>
      </c>
      <c r="J1356">
        <v>10132</v>
      </c>
      <c r="K1356">
        <v>10413</v>
      </c>
      <c r="L1356" t="s">
        <v>7942</v>
      </c>
      <c r="M1356" t="s">
        <v>7943</v>
      </c>
      <c r="N1356" t="s">
        <v>6787</v>
      </c>
      <c r="O1356" t="s">
        <v>7944</v>
      </c>
      <c r="P1356" t="s">
        <v>6789</v>
      </c>
      <c r="Q1356" t="s">
        <v>6790</v>
      </c>
      <c r="R1356" t="s">
        <v>6791</v>
      </c>
      <c r="S1356" t="s">
        <v>6779</v>
      </c>
      <c r="T1356" t="s">
        <v>6780</v>
      </c>
      <c r="U1356" t="s">
        <v>3036</v>
      </c>
      <c r="V1356" t="s">
        <v>1577</v>
      </c>
      <c r="W1356">
        <v>43.684440000000002</v>
      </c>
      <c r="X1356">
        <v>-79.818770000000001</v>
      </c>
      <c r="Y1356" t="s">
        <v>612</v>
      </c>
      <c r="Z1356" t="s">
        <v>612</v>
      </c>
      <c r="AA1356" t="s">
        <v>612</v>
      </c>
      <c r="AB1356" t="s">
        <v>612</v>
      </c>
      <c r="AC1356" t="s">
        <v>612</v>
      </c>
      <c r="AD1356" t="s">
        <v>612</v>
      </c>
      <c r="AE1356" t="s">
        <v>612</v>
      </c>
      <c r="AF1356" t="s">
        <v>612</v>
      </c>
      <c r="AG1356" t="s">
        <v>612</v>
      </c>
      <c r="AH1356" t="s">
        <v>612</v>
      </c>
      <c r="AI1356" t="s">
        <v>612</v>
      </c>
      <c r="AJ1356" t="s">
        <v>612</v>
      </c>
      <c r="AK1356" t="s">
        <v>612</v>
      </c>
      <c r="AL1356" t="s">
        <v>612</v>
      </c>
      <c r="AM1356" t="s">
        <v>612</v>
      </c>
      <c r="AN1356" t="s">
        <v>612</v>
      </c>
      <c r="AO1356" t="s">
        <v>612</v>
      </c>
      <c r="AP1356" t="s">
        <v>612</v>
      </c>
      <c r="AQ1356" t="s">
        <v>612</v>
      </c>
      <c r="AR1356" t="s">
        <v>612</v>
      </c>
      <c r="AS1356" t="s">
        <v>612</v>
      </c>
      <c r="AT1356" t="s">
        <v>613</v>
      </c>
      <c r="AU1356" t="s">
        <v>612</v>
      </c>
      <c r="AV1356" t="s">
        <v>635</v>
      </c>
      <c r="AW1356">
        <v>39691</v>
      </c>
      <c r="AX1356">
        <v>7467434</v>
      </c>
      <c r="AY1356" t="s">
        <v>621</v>
      </c>
      <c r="AZ1356" t="s">
        <v>145</v>
      </c>
      <c r="BA1356" t="s">
        <v>470</v>
      </c>
      <c r="BB1356" t="s">
        <v>1318</v>
      </c>
      <c r="BC1356">
        <v>37500</v>
      </c>
      <c r="BD1356">
        <v>0</v>
      </c>
      <c r="BE1356">
        <v>0</v>
      </c>
      <c r="BF1356">
        <v>0</v>
      </c>
      <c r="BG1356">
        <v>0</v>
      </c>
      <c r="BH1356">
        <v>0</v>
      </c>
      <c r="BI1356">
        <v>0</v>
      </c>
      <c r="BJ1356">
        <v>0</v>
      </c>
      <c r="BK1356">
        <v>0</v>
      </c>
      <c r="BL1356">
        <v>0</v>
      </c>
      <c r="BM1356">
        <v>0</v>
      </c>
      <c r="BN1356">
        <v>0</v>
      </c>
      <c r="BO1356">
        <v>0</v>
      </c>
      <c r="BP1356">
        <v>0</v>
      </c>
      <c r="BQ1356">
        <v>0</v>
      </c>
      <c r="BR1356">
        <v>0</v>
      </c>
      <c r="BS1356">
        <v>0</v>
      </c>
      <c r="BT1356">
        <v>7467434</v>
      </c>
      <c r="BU1356">
        <v>0</v>
      </c>
      <c r="BV1356">
        <v>0</v>
      </c>
      <c r="BW1356">
        <v>0</v>
      </c>
      <c r="BX1356">
        <v>0</v>
      </c>
      <c r="BY1356">
        <v>0</v>
      </c>
      <c r="BZ1356">
        <v>0</v>
      </c>
      <c r="CA1356">
        <v>0</v>
      </c>
      <c r="CB1356">
        <v>0</v>
      </c>
      <c r="CC1356">
        <v>0</v>
      </c>
      <c r="CD1356">
        <v>7467434</v>
      </c>
      <c r="CE1356">
        <v>7467434</v>
      </c>
      <c r="CF1356">
        <v>7467434</v>
      </c>
      <c r="CG1356">
        <v>0</v>
      </c>
      <c r="CH1356" t="s">
        <v>612</v>
      </c>
      <c r="CI1356" t="s">
        <v>616</v>
      </c>
      <c r="CJ1356" t="s">
        <v>617</v>
      </c>
      <c r="CK1356" t="s">
        <v>617</v>
      </c>
      <c r="CL1356" t="s">
        <v>617</v>
      </c>
      <c r="CM1356" t="s">
        <v>617</v>
      </c>
      <c r="CN1356">
        <v>0</v>
      </c>
    </row>
    <row r="1357" spans="1:92" x14ac:dyDescent="0.25">
      <c r="A1357" t="s">
        <v>7945</v>
      </c>
      <c r="B1357" t="s">
        <v>7945</v>
      </c>
      <c r="C1357">
        <v>19</v>
      </c>
      <c r="D1357" t="s">
        <v>597</v>
      </c>
      <c r="E1357">
        <v>66125</v>
      </c>
      <c r="F1357" t="s">
        <v>6771</v>
      </c>
      <c r="G1357" t="s">
        <v>7940</v>
      </c>
      <c r="H1357" t="s">
        <v>7941</v>
      </c>
      <c r="I1357" t="s">
        <v>630</v>
      </c>
      <c r="J1357">
        <v>10132</v>
      </c>
      <c r="K1357">
        <v>10413</v>
      </c>
      <c r="L1357" t="s">
        <v>7942</v>
      </c>
      <c r="M1357" t="s">
        <v>7943</v>
      </c>
      <c r="N1357" t="s">
        <v>6787</v>
      </c>
      <c r="O1357" t="s">
        <v>7944</v>
      </c>
      <c r="P1357" t="s">
        <v>6789</v>
      </c>
      <c r="Q1357" t="s">
        <v>6790</v>
      </c>
      <c r="R1357" t="s">
        <v>6791</v>
      </c>
      <c r="S1357" t="s">
        <v>6779</v>
      </c>
      <c r="T1357" t="s">
        <v>6780</v>
      </c>
      <c r="U1357" t="s">
        <v>3036</v>
      </c>
      <c r="V1357" t="s">
        <v>1577</v>
      </c>
      <c r="W1357">
        <v>43.684440000000002</v>
      </c>
      <c r="X1357">
        <v>-79.818770000000001</v>
      </c>
      <c r="Y1357" t="s">
        <v>612</v>
      </c>
      <c r="Z1357" t="s">
        <v>612</v>
      </c>
      <c r="AA1357" t="s">
        <v>612</v>
      </c>
      <c r="AB1357" t="s">
        <v>612</v>
      </c>
      <c r="AC1357" t="s">
        <v>612</v>
      </c>
      <c r="AD1357" t="s">
        <v>612</v>
      </c>
      <c r="AE1357" t="s">
        <v>612</v>
      </c>
      <c r="AF1357" t="s">
        <v>612</v>
      </c>
      <c r="AG1357" t="s">
        <v>612</v>
      </c>
      <c r="AH1357" t="s">
        <v>612</v>
      </c>
      <c r="AI1357" t="s">
        <v>612</v>
      </c>
      <c r="AJ1357" t="s">
        <v>612</v>
      </c>
      <c r="AK1357" t="s">
        <v>612</v>
      </c>
      <c r="AL1357" t="s">
        <v>612</v>
      </c>
      <c r="AM1357" t="s">
        <v>612</v>
      </c>
      <c r="AN1357" t="s">
        <v>612</v>
      </c>
      <c r="AO1357" t="s">
        <v>612</v>
      </c>
      <c r="AP1357" t="s">
        <v>612</v>
      </c>
      <c r="AQ1357" t="s">
        <v>612</v>
      </c>
      <c r="AR1357" t="s">
        <v>612</v>
      </c>
      <c r="AS1357" t="s">
        <v>612</v>
      </c>
      <c r="AT1357" t="s">
        <v>613</v>
      </c>
      <c r="AU1357" t="s">
        <v>612</v>
      </c>
      <c r="AV1357" t="s">
        <v>635</v>
      </c>
      <c r="AW1357">
        <v>39691</v>
      </c>
      <c r="AX1357">
        <v>3938588</v>
      </c>
      <c r="AY1357" t="s">
        <v>621</v>
      </c>
      <c r="AZ1357" t="s">
        <v>140</v>
      </c>
      <c r="BA1357" t="s">
        <v>470</v>
      </c>
      <c r="BB1357" t="s">
        <v>941</v>
      </c>
      <c r="BC1357">
        <v>39692</v>
      </c>
      <c r="BD1357">
        <v>0</v>
      </c>
      <c r="BE1357">
        <v>0</v>
      </c>
      <c r="BF1357">
        <v>0</v>
      </c>
      <c r="BG1357">
        <v>0</v>
      </c>
      <c r="BH1357">
        <v>0</v>
      </c>
      <c r="BI1357">
        <v>0</v>
      </c>
      <c r="BJ1357">
        <v>0</v>
      </c>
      <c r="BK1357">
        <v>0</v>
      </c>
      <c r="BL1357">
        <v>0</v>
      </c>
      <c r="BM1357">
        <v>0</v>
      </c>
      <c r="BN1357">
        <v>0</v>
      </c>
      <c r="BO1357">
        <v>0</v>
      </c>
      <c r="BP1357">
        <v>0</v>
      </c>
      <c r="BQ1357">
        <v>0</v>
      </c>
      <c r="BR1357">
        <v>0</v>
      </c>
      <c r="BS1357">
        <v>0</v>
      </c>
      <c r="BT1357">
        <v>3938588</v>
      </c>
      <c r="BU1357">
        <v>0</v>
      </c>
      <c r="BV1357">
        <v>0</v>
      </c>
      <c r="BW1357">
        <v>0</v>
      </c>
      <c r="BX1357">
        <v>0</v>
      </c>
      <c r="BY1357">
        <v>0</v>
      </c>
      <c r="BZ1357">
        <v>0</v>
      </c>
      <c r="CA1357">
        <v>0</v>
      </c>
      <c r="CB1357">
        <v>0</v>
      </c>
      <c r="CC1357">
        <v>0</v>
      </c>
      <c r="CD1357">
        <v>3938588</v>
      </c>
      <c r="CE1357">
        <v>3938588</v>
      </c>
      <c r="CF1357">
        <v>3938588</v>
      </c>
      <c r="CG1357">
        <v>0</v>
      </c>
      <c r="CH1357" t="s">
        <v>612</v>
      </c>
      <c r="CI1357" t="s">
        <v>616</v>
      </c>
      <c r="CJ1357" t="s">
        <v>617</v>
      </c>
      <c r="CK1357" t="s">
        <v>617</v>
      </c>
      <c r="CL1357" t="s">
        <v>617</v>
      </c>
      <c r="CM1357" t="s">
        <v>617</v>
      </c>
      <c r="CN1357">
        <v>0</v>
      </c>
    </row>
    <row r="1358" spans="1:92" x14ac:dyDescent="0.25">
      <c r="A1358" t="s">
        <v>7946</v>
      </c>
      <c r="B1358" t="s">
        <v>7946</v>
      </c>
      <c r="C1358">
        <v>19</v>
      </c>
      <c r="D1358" t="s">
        <v>7092</v>
      </c>
      <c r="E1358">
        <v>66125</v>
      </c>
      <c r="F1358" t="s">
        <v>6771</v>
      </c>
      <c r="G1358" t="s">
        <v>7947</v>
      </c>
      <c r="H1358" t="s">
        <v>7948</v>
      </c>
      <c r="I1358" t="s">
        <v>630</v>
      </c>
      <c r="J1358">
        <v>24887</v>
      </c>
      <c r="K1358">
        <v>19893</v>
      </c>
      <c r="L1358" t="s">
        <v>7949</v>
      </c>
      <c r="M1358" t="s">
        <v>7950</v>
      </c>
      <c r="N1358" t="s">
        <v>6787</v>
      </c>
      <c r="O1358" t="s">
        <v>7951</v>
      </c>
      <c r="P1358" t="s">
        <v>6789</v>
      </c>
      <c r="Q1358" t="s">
        <v>6790</v>
      </c>
      <c r="R1358" t="s">
        <v>6791</v>
      </c>
      <c r="S1358" t="s">
        <v>6779</v>
      </c>
      <c r="T1358" t="s">
        <v>6780</v>
      </c>
      <c r="U1358" t="s">
        <v>3036</v>
      </c>
      <c r="V1358" t="s">
        <v>1577</v>
      </c>
      <c r="W1358">
        <v>43.694749999999999</v>
      </c>
      <c r="X1358">
        <v>-79.85145</v>
      </c>
      <c r="Y1358">
        <v>42695</v>
      </c>
      <c r="Z1358" t="s">
        <v>787</v>
      </c>
      <c r="AA1358" t="s">
        <v>787</v>
      </c>
      <c r="AB1358" t="s">
        <v>612</v>
      </c>
      <c r="AC1358" t="s">
        <v>612</v>
      </c>
      <c r="AD1358" t="s">
        <v>612</v>
      </c>
      <c r="AE1358">
        <v>42695</v>
      </c>
      <c r="AF1358" t="s">
        <v>787</v>
      </c>
      <c r="AG1358" t="s">
        <v>787</v>
      </c>
      <c r="AH1358">
        <v>42695</v>
      </c>
      <c r="AI1358" t="s">
        <v>787</v>
      </c>
      <c r="AJ1358" t="s">
        <v>787</v>
      </c>
      <c r="AK1358" t="s">
        <v>612</v>
      </c>
      <c r="AL1358" t="s">
        <v>612</v>
      </c>
      <c r="AM1358" t="s">
        <v>612</v>
      </c>
      <c r="AN1358" t="s">
        <v>612</v>
      </c>
      <c r="AO1358" t="s">
        <v>612</v>
      </c>
      <c r="AP1358" t="s">
        <v>612</v>
      </c>
      <c r="AQ1358">
        <v>852</v>
      </c>
      <c r="AR1358">
        <v>2</v>
      </c>
      <c r="AS1358">
        <v>39</v>
      </c>
      <c r="AT1358" t="s">
        <v>737</v>
      </c>
      <c r="AU1358" t="s">
        <v>612</v>
      </c>
      <c r="AV1358" t="s">
        <v>635</v>
      </c>
      <c r="AW1358">
        <v>42892</v>
      </c>
      <c r="AX1358">
        <v>17970246</v>
      </c>
      <c r="AY1358" t="s">
        <v>621</v>
      </c>
      <c r="AZ1358" t="s">
        <v>145</v>
      </c>
      <c r="BA1358" t="s">
        <v>460</v>
      </c>
      <c r="BB1358" t="s">
        <v>763</v>
      </c>
      <c r="BC1358">
        <v>43346</v>
      </c>
      <c r="BD1358">
        <v>0</v>
      </c>
      <c r="BE1358">
        <v>0</v>
      </c>
      <c r="BF1358">
        <v>0</v>
      </c>
      <c r="BG1358">
        <v>0</v>
      </c>
      <c r="BH1358">
        <v>100000</v>
      </c>
      <c r="BI1358">
        <v>0</v>
      </c>
      <c r="BJ1358">
        <v>0</v>
      </c>
      <c r="BK1358">
        <v>0</v>
      </c>
      <c r="BL1358">
        <v>0</v>
      </c>
      <c r="BM1358">
        <v>0</v>
      </c>
      <c r="BN1358">
        <v>0</v>
      </c>
      <c r="BO1358">
        <v>0</v>
      </c>
      <c r="BP1358">
        <v>0</v>
      </c>
      <c r="BQ1358">
        <v>0</v>
      </c>
      <c r="BR1358">
        <v>0</v>
      </c>
      <c r="BS1358">
        <v>100000</v>
      </c>
      <c r="BT1358">
        <v>0</v>
      </c>
      <c r="BU1358">
        <v>0</v>
      </c>
      <c r="BV1358">
        <v>2016680</v>
      </c>
      <c r="BW1358">
        <v>0</v>
      </c>
      <c r="BX1358">
        <v>12188713</v>
      </c>
      <c r="BY1358">
        <v>0</v>
      </c>
      <c r="BZ1358">
        <v>1008340</v>
      </c>
      <c r="CA1358">
        <v>0</v>
      </c>
      <c r="CB1358">
        <v>0</v>
      </c>
      <c r="CC1358">
        <v>0</v>
      </c>
      <c r="CD1358">
        <v>15213733</v>
      </c>
      <c r="CE1358">
        <v>15313733</v>
      </c>
      <c r="CF1358">
        <v>17970246</v>
      </c>
      <c r="CG1358">
        <v>2656513</v>
      </c>
      <c r="CH1358" t="s">
        <v>612</v>
      </c>
      <c r="CI1358" t="s">
        <v>616</v>
      </c>
      <c r="CJ1358" t="s">
        <v>702</v>
      </c>
      <c r="CK1358" t="s">
        <v>703</v>
      </c>
      <c r="CL1358" t="s">
        <v>764</v>
      </c>
      <c r="CM1358" t="s">
        <v>740</v>
      </c>
      <c r="CN1358">
        <v>13197053</v>
      </c>
    </row>
    <row r="1359" spans="1:92" x14ac:dyDescent="0.25">
      <c r="A1359" t="s">
        <v>7952</v>
      </c>
      <c r="B1359" t="s">
        <v>7952</v>
      </c>
      <c r="C1359">
        <v>19</v>
      </c>
      <c r="D1359" t="s">
        <v>597</v>
      </c>
      <c r="E1359">
        <v>66125</v>
      </c>
      <c r="F1359" t="s">
        <v>6771</v>
      </c>
      <c r="G1359" t="s">
        <v>7702</v>
      </c>
      <c r="H1359" t="s">
        <v>7703</v>
      </c>
      <c r="I1359" t="s">
        <v>630</v>
      </c>
      <c r="J1359">
        <v>10401</v>
      </c>
      <c r="K1359">
        <v>11100</v>
      </c>
      <c r="L1359" t="s">
        <v>7704</v>
      </c>
      <c r="M1359" t="s">
        <v>7705</v>
      </c>
      <c r="N1359" t="s">
        <v>6774</v>
      </c>
      <c r="O1359" t="s">
        <v>7706</v>
      </c>
      <c r="P1359" t="s">
        <v>6776</v>
      </c>
      <c r="Q1359" t="s">
        <v>6777</v>
      </c>
      <c r="R1359" t="s">
        <v>6778</v>
      </c>
      <c r="S1359" t="s">
        <v>6779</v>
      </c>
      <c r="T1359" t="s">
        <v>6780</v>
      </c>
      <c r="U1359" t="s">
        <v>3036</v>
      </c>
      <c r="V1359" t="s">
        <v>1577</v>
      </c>
      <c r="W1359">
        <v>43.55189</v>
      </c>
      <c r="X1359">
        <v>-79.740300000000005</v>
      </c>
      <c r="Y1359">
        <v>42695</v>
      </c>
      <c r="Z1359" t="s">
        <v>787</v>
      </c>
      <c r="AA1359" t="s">
        <v>787</v>
      </c>
      <c r="AB1359" t="s">
        <v>612</v>
      </c>
      <c r="AC1359" t="s">
        <v>612</v>
      </c>
      <c r="AD1359" t="s">
        <v>612</v>
      </c>
      <c r="AE1359">
        <v>42695</v>
      </c>
      <c r="AF1359" t="s">
        <v>787</v>
      </c>
      <c r="AG1359" t="s">
        <v>787</v>
      </c>
      <c r="AH1359" t="s">
        <v>612</v>
      </c>
      <c r="AI1359" t="s">
        <v>612</v>
      </c>
      <c r="AJ1359" t="s">
        <v>612</v>
      </c>
      <c r="AK1359" t="s">
        <v>612</v>
      </c>
      <c r="AL1359" t="s">
        <v>612</v>
      </c>
      <c r="AM1359" t="s">
        <v>612</v>
      </c>
      <c r="AN1359" t="s">
        <v>612</v>
      </c>
      <c r="AO1359" t="s">
        <v>612</v>
      </c>
      <c r="AP1359" t="s">
        <v>612</v>
      </c>
      <c r="AQ1359">
        <v>184</v>
      </c>
      <c r="AR1359" t="s">
        <v>612</v>
      </c>
      <c r="AS1359" t="s">
        <v>612</v>
      </c>
      <c r="AT1359" t="s">
        <v>613</v>
      </c>
      <c r="AU1359" t="s">
        <v>612</v>
      </c>
      <c r="AV1359" t="s">
        <v>635</v>
      </c>
      <c r="AW1359">
        <v>42880</v>
      </c>
      <c r="AX1359">
        <v>3608434</v>
      </c>
      <c r="AY1359" t="s">
        <v>621</v>
      </c>
      <c r="AZ1359" t="s">
        <v>140</v>
      </c>
      <c r="BA1359" t="s">
        <v>460</v>
      </c>
      <c r="BB1359" t="s">
        <v>763</v>
      </c>
      <c r="BC1359">
        <v>43344</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3407667</v>
      </c>
      <c r="BY1359">
        <v>0</v>
      </c>
      <c r="BZ1359">
        <v>0</v>
      </c>
      <c r="CA1359">
        <v>0</v>
      </c>
      <c r="CB1359">
        <v>0</v>
      </c>
      <c r="CC1359">
        <v>0</v>
      </c>
      <c r="CD1359">
        <v>3407667</v>
      </c>
      <c r="CE1359">
        <v>3407667</v>
      </c>
      <c r="CF1359">
        <v>3608434</v>
      </c>
      <c r="CG1359">
        <v>200767</v>
      </c>
      <c r="CH1359" t="s">
        <v>612</v>
      </c>
      <c r="CI1359" t="s">
        <v>616</v>
      </c>
      <c r="CJ1359" t="s">
        <v>702</v>
      </c>
      <c r="CK1359" t="s">
        <v>703</v>
      </c>
      <c r="CL1359" t="s">
        <v>617</v>
      </c>
      <c r="CM1359" t="s">
        <v>617</v>
      </c>
      <c r="CN1359">
        <v>3407667</v>
      </c>
    </row>
    <row r="1360" spans="1:92" x14ac:dyDescent="0.25">
      <c r="A1360" t="s">
        <v>7953</v>
      </c>
      <c r="B1360" t="s">
        <v>7953</v>
      </c>
      <c r="C1360">
        <v>19</v>
      </c>
      <c r="D1360" t="s">
        <v>7092</v>
      </c>
      <c r="E1360">
        <v>66125</v>
      </c>
      <c r="F1360" t="s">
        <v>6771</v>
      </c>
      <c r="G1360" t="s">
        <v>6946</v>
      </c>
      <c r="H1360" t="s">
        <v>6947</v>
      </c>
      <c r="I1360" t="s">
        <v>630</v>
      </c>
      <c r="J1360">
        <v>302</v>
      </c>
      <c r="K1360">
        <v>5484</v>
      </c>
      <c r="L1360" t="s">
        <v>6948</v>
      </c>
      <c r="M1360" t="s">
        <v>6949</v>
      </c>
      <c r="N1360" t="s">
        <v>6950</v>
      </c>
      <c r="O1360" t="s">
        <v>6951</v>
      </c>
      <c r="P1360" t="s">
        <v>6805</v>
      </c>
      <c r="Q1360" t="s">
        <v>6806</v>
      </c>
      <c r="R1360" t="s">
        <v>6807</v>
      </c>
      <c r="S1360" t="s">
        <v>6779</v>
      </c>
      <c r="T1360" t="s">
        <v>6780</v>
      </c>
      <c r="U1360" t="s">
        <v>3036</v>
      </c>
      <c r="V1360" t="s">
        <v>1577</v>
      </c>
      <c r="W1360">
        <v>43.871110000000002</v>
      </c>
      <c r="X1360">
        <v>-79.983289999999997</v>
      </c>
      <c r="Y1360">
        <v>42695</v>
      </c>
      <c r="Z1360" t="s">
        <v>787</v>
      </c>
      <c r="AA1360" t="s">
        <v>787</v>
      </c>
      <c r="AB1360" t="s">
        <v>612</v>
      </c>
      <c r="AC1360" t="s">
        <v>612</v>
      </c>
      <c r="AD1360" t="s">
        <v>612</v>
      </c>
      <c r="AE1360" t="s">
        <v>612</v>
      </c>
      <c r="AF1360" t="s">
        <v>612</v>
      </c>
      <c r="AG1360" t="s">
        <v>612</v>
      </c>
      <c r="AH1360">
        <v>42695</v>
      </c>
      <c r="AI1360" t="s">
        <v>787</v>
      </c>
      <c r="AJ1360" t="s">
        <v>787</v>
      </c>
      <c r="AK1360" t="s">
        <v>612</v>
      </c>
      <c r="AL1360" t="s">
        <v>612</v>
      </c>
      <c r="AM1360" t="s">
        <v>612</v>
      </c>
      <c r="AN1360" t="s">
        <v>612</v>
      </c>
      <c r="AO1360" t="s">
        <v>612</v>
      </c>
      <c r="AP1360" t="s">
        <v>612</v>
      </c>
      <c r="AQ1360" t="s">
        <v>612</v>
      </c>
      <c r="AR1360">
        <v>2</v>
      </c>
      <c r="AS1360">
        <v>39</v>
      </c>
      <c r="AT1360" t="s">
        <v>737</v>
      </c>
      <c r="AU1360" t="s">
        <v>612</v>
      </c>
      <c r="AV1360" t="s">
        <v>635</v>
      </c>
      <c r="AW1360">
        <v>44678</v>
      </c>
      <c r="AX1360">
        <v>1118861</v>
      </c>
      <c r="AY1360" t="s">
        <v>621</v>
      </c>
      <c r="AZ1360" t="s">
        <v>140</v>
      </c>
      <c r="BA1360" t="s">
        <v>146</v>
      </c>
      <c r="BB1360" t="s">
        <v>763</v>
      </c>
      <c r="BC1360">
        <v>43357</v>
      </c>
      <c r="BD1360">
        <v>0</v>
      </c>
      <c r="BE1360">
        <v>0</v>
      </c>
      <c r="BF1360">
        <v>0</v>
      </c>
      <c r="BG1360">
        <v>0</v>
      </c>
      <c r="BH1360">
        <v>0</v>
      </c>
      <c r="BI1360">
        <v>0</v>
      </c>
      <c r="BJ1360">
        <v>1118861</v>
      </c>
      <c r="BK1360">
        <v>0</v>
      </c>
      <c r="BL1360">
        <v>0</v>
      </c>
      <c r="BM1360">
        <v>0</v>
      </c>
      <c r="BN1360">
        <v>0</v>
      </c>
      <c r="BO1360">
        <v>0</v>
      </c>
      <c r="BP1360">
        <v>0</v>
      </c>
      <c r="BQ1360">
        <v>0</v>
      </c>
      <c r="BR1360">
        <v>0</v>
      </c>
      <c r="BS1360">
        <v>1118861</v>
      </c>
      <c r="BT1360">
        <v>0</v>
      </c>
      <c r="BU1360">
        <v>0</v>
      </c>
      <c r="BV1360">
        <v>0</v>
      </c>
      <c r="BW1360">
        <v>0</v>
      </c>
      <c r="BX1360">
        <v>0</v>
      </c>
      <c r="BY1360">
        <v>0</v>
      </c>
      <c r="BZ1360">
        <v>0</v>
      </c>
      <c r="CA1360">
        <v>0</v>
      </c>
      <c r="CB1360">
        <v>0</v>
      </c>
      <c r="CC1360">
        <v>0</v>
      </c>
      <c r="CD1360">
        <v>0</v>
      </c>
      <c r="CE1360">
        <v>1118861</v>
      </c>
      <c r="CF1360">
        <v>1118861</v>
      </c>
      <c r="CG1360">
        <v>0</v>
      </c>
      <c r="CH1360" t="s">
        <v>612</v>
      </c>
      <c r="CI1360" t="s">
        <v>616</v>
      </c>
      <c r="CJ1360" t="s">
        <v>617</v>
      </c>
      <c r="CK1360" t="s">
        <v>617</v>
      </c>
      <c r="CL1360" t="s">
        <v>617</v>
      </c>
      <c r="CM1360" t="s">
        <v>617</v>
      </c>
      <c r="CN1360">
        <v>0</v>
      </c>
    </row>
    <row r="1361" spans="1:92" x14ac:dyDescent="0.25">
      <c r="A1361" t="s">
        <v>7954</v>
      </c>
      <c r="B1361" t="s">
        <v>7954</v>
      </c>
      <c r="C1361">
        <v>19</v>
      </c>
      <c r="D1361" t="s">
        <v>597</v>
      </c>
      <c r="E1361">
        <v>66125</v>
      </c>
      <c r="F1361" t="s">
        <v>6771</v>
      </c>
      <c r="G1361" t="s">
        <v>7955</v>
      </c>
      <c r="H1361" t="s">
        <v>7956</v>
      </c>
      <c r="I1361" t="s">
        <v>630</v>
      </c>
      <c r="J1361">
        <v>758</v>
      </c>
      <c r="K1361">
        <v>5801</v>
      </c>
      <c r="L1361" t="s">
        <v>7957</v>
      </c>
      <c r="M1361" t="s">
        <v>7958</v>
      </c>
      <c r="N1361" t="s">
        <v>6787</v>
      </c>
      <c r="O1361" t="s">
        <v>7959</v>
      </c>
      <c r="P1361" t="s">
        <v>6789</v>
      </c>
      <c r="Q1361" t="s">
        <v>6790</v>
      </c>
      <c r="R1361" t="s">
        <v>6791</v>
      </c>
      <c r="S1361" t="s">
        <v>6779</v>
      </c>
      <c r="T1361" t="s">
        <v>6780</v>
      </c>
      <c r="U1361" t="s">
        <v>3036</v>
      </c>
      <c r="V1361" t="s">
        <v>1577</v>
      </c>
      <c r="W1361">
        <v>43.732610000000001</v>
      </c>
      <c r="X1361">
        <v>-79.777339999999995</v>
      </c>
      <c r="Y1361">
        <v>42317</v>
      </c>
      <c r="Z1361" t="s">
        <v>622</v>
      </c>
      <c r="AA1361" t="s">
        <v>622</v>
      </c>
      <c r="AB1361" t="s">
        <v>612</v>
      </c>
      <c r="AC1361" t="s">
        <v>612</v>
      </c>
      <c r="AD1361" t="s">
        <v>612</v>
      </c>
      <c r="AE1361">
        <v>42317</v>
      </c>
      <c r="AF1361" t="s">
        <v>622</v>
      </c>
      <c r="AG1361" t="s">
        <v>622</v>
      </c>
      <c r="AH1361" t="s">
        <v>612</v>
      </c>
      <c r="AI1361" t="s">
        <v>612</v>
      </c>
      <c r="AJ1361" t="s">
        <v>612</v>
      </c>
      <c r="AK1361" t="s">
        <v>612</v>
      </c>
      <c r="AL1361" t="s">
        <v>612</v>
      </c>
      <c r="AM1361" t="s">
        <v>612</v>
      </c>
      <c r="AN1361" t="s">
        <v>612</v>
      </c>
      <c r="AO1361" t="s">
        <v>612</v>
      </c>
      <c r="AP1361" t="s">
        <v>612</v>
      </c>
      <c r="AQ1361">
        <v>391</v>
      </c>
      <c r="AR1361" t="s">
        <v>612</v>
      </c>
      <c r="AS1361" t="s">
        <v>612</v>
      </c>
      <c r="AT1361" t="s">
        <v>613</v>
      </c>
      <c r="AU1361" t="s">
        <v>612</v>
      </c>
      <c r="AV1361" t="s">
        <v>635</v>
      </c>
      <c r="AW1361">
        <v>43166</v>
      </c>
      <c r="AX1361">
        <v>7983063</v>
      </c>
      <c r="AY1361" t="s">
        <v>621</v>
      </c>
      <c r="AZ1361" t="s">
        <v>140</v>
      </c>
      <c r="BA1361" t="s">
        <v>460</v>
      </c>
      <c r="BB1361" t="s">
        <v>738</v>
      </c>
      <c r="BC1361">
        <v>43728</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6518943</v>
      </c>
      <c r="BY1361">
        <v>0</v>
      </c>
      <c r="BZ1361">
        <v>0</v>
      </c>
      <c r="CA1361">
        <v>0</v>
      </c>
      <c r="CB1361">
        <v>0</v>
      </c>
      <c r="CC1361">
        <v>0</v>
      </c>
      <c r="CD1361">
        <v>6518943</v>
      </c>
      <c r="CE1361">
        <v>6518943</v>
      </c>
      <c r="CF1361">
        <v>6518943</v>
      </c>
      <c r="CG1361">
        <v>0</v>
      </c>
      <c r="CH1361" t="s">
        <v>612</v>
      </c>
      <c r="CI1361" t="s">
        <v>616</v>
      </c>
      <c r="CJ1361" t="s">
        <v>702</v>
      </c>
      <c r="CK1361" t="s">
        <v>703</v>
      </c>
      <c r="CL1361" t="s">
        <v>617</v>
      </c>
      <c r="CM1361" t="s">
        <v>617</v>
      </c>
      <c r="CN1361">
        <v>6518943</v>
      </c>
    </row>
    <row r="1362" spans="1:92" x14ac:dyDescent="0.25">
      <c r="A1362" t="s">
        <v>7960</v>
      </c>
      <c r="B1362" t="s">
        <v>7960</v>
      </c>
      <c r="C1362">
        <v>19</v>
      </c>
      <c r="D1362" t="s">
        <v>597</v>
      </c>
      <c r="E1362">
        <v>66125</v>
      </c>
      <c r="F1362" t="s">
        <v>6771</v>
      </c>
      <c r="G1362" t="s">
        <v>7961</v>
      </c>
      <c r="H1362" t="s">
        <v>7962</v>
      </c>
      <c r="I1362" t="s">
        <v>667</v>
      </c>
      <c r="J1362">
        <v>5394</v>
      </c>
      <c r="K1362">
        <v>5848</v>
      </c>
      <c r="L1362" t="s">
        <v>7963</v>
      </c>
      <c r="M1362" t="s">
        <v>7964</v>
      </c>
      <c r="N1362" t="s">
        <v>6774</v>
      </c>
      <c r="O1362" t="s">
        <v>7965</v>
      </c>
      <c r="P1362" t="s">
        <v>6776</v>
      </c>
      <c r="Q1362" t="s">
        <v>6777</v>
      </c>
      <c r="R1362" t="s">
        <v>6778</v>
      </c>
      <c r="S1362" t="s">
        <v>6779</v>
      </c>
      <c r="T1362" t="s">
        <v>6780</v>
      </c>
      <c r="U1362" t="s">
        <v>3036</v>
      </c>
      <c r="V1362" t="s">
        <v>1577</v>
      </c>
      <c r="W1362">
        <v>43.627099999999999</v>
      </c>
      <c r="X1362">
        <v>-79.592569999999995</v>
      </c>
      <c r="Y1362">
        <v>43509</v>
      </c>
      <c r="Z1362" t="s">
        <v>763</v>
      </c>
      <c r="AA1362" t="s">
        <v>763</v>
      </c>
      <c r="AB1362" t="s">
        <v>612</v>
      </c>
      <c r="AC1362" t="s">
        <v>612</v>
      </c>
      <c r="AD1362" t="s">
        <v>612</v>
      </c>
      <c r="AE1362">
        <v>43509</v>
      </c>
      <c r="AF1362" t="s">
        <v>763</v>
      </c>
      <c r="AG1362" t="s">
        <v>763</v>
      </c>
      <c r="AH1362" t="s">
        <v>612</v>
      </c>
      <c r="AI1362" t="s">
        <v>612</v>
      </c>
      <c r="AJ1362" t="s">
        <v>612</v>
      </c>
      <c r="AK1362" t="s">
        <v>612</v>
      </c>
      <c r="AL1362" t="s">
        <v>612</v>
      </c>
      <c r="AM1362" t="s">
        <v>612</v>
      </c>
      <c r="AN1362" t="s">
        <v>612</v>
      </c>
      <c r="AO1362" t="s">
        <v>612</v>
      </c>
      <c r="AP1362" t="s">
        <v>612</v>
      </c>
      <c r="AQ1362" t="s">
        <v>612</v>
      </c>
      <c r="AR1362" t="s">
        <v>612</v>
      </c>
      <c r="AS1362" t="s">
        <v>612</v>
      </c>
      <c r="AT1362" t="s">
        <v>613</v>
      </c>
      <c r="AU1362" t="s">
        <v>612</v>
      </c>
      <c r="AV1362" t="s">
        <v>635</v>
      </c>
      <c r="AW1362">
        <v>43509</v>
      </c>
      <c r="AX1362">
        <v>8200000</v>
      </c>
      <c r="AY1362" t="s">
        <v>621</v>
      </c>
      <c r="AZ1362" t="s">
        <v>143</v>
      </c>
      <c r="BA1362" t="s">
        <v>701</v>
      </c>
      <c r="BB1362" t="s">
        <v>909</v>
      </c>
      <c r="BC1362">
        <v>44443</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8200000</v>
      </c>
      <c r="BY1362">
        <v>0</v>
      </c>
      <c r="BZ1362">
        <v>0</v>
      </c>
      <c r="CA1362">
        <v>0</v>
      </c>
      <c r="CB1362">
        <v>0</v>
      </c>
      <c r="CC1362">
        <v>0</v>
      </c>
      <c r="CD1362">
        <v>8200000</v>
      </c>
      <c r="CE1362">
        <v>8200000</v>
      </c>
      <c r="CF1362">
        <v>8200000</v>
      </c>
      <c r="CG1362">
        <v>0</v>
      </c>
      <c r="CH1362" t="s">
        <v>612</v>
      </c>
      <c r="CI1362" t="s">
        <v>860</v>
      </c>
      <c r="CJ1362" t="s">
        <v>702</v>
      </c>
      <c r="CK1362" t="s">
        <v>703</v>
      </c>
      <c r="CL1362" t="s">
        <v>617</v>
      </c>
      <c r="CM1362" t="s">
        <v>617</v>
      </c>
      <c r="CN1362">
        <v>8200000</v>
      </c>
    </row>
    <row r="1363" spans="1:92" x14ac:dyDescent="0.25">
      <c r="A1363" t="s">
        <v>7966</v>
      </c>
      <c r="B1363" t="s">
        <v>7966</v>
      </c>
      <c r="C1363">
        <v>19</v>
      </c>
      <c r="D1363" t="s">
        <v>597</v>
      </c>
      <c r="E1363">
        <v>66125</v>
      </c>
      <c r="F1363" t="s">
        <v>6771</v>
      </c>
      <c r="G1363" t="s">
        <v>7967</v>
      </c>
      <c r="H1363" t="s">
        <v>7968</v>
      </c>
      <c r="I1363" t="s">
        <v>667</v>
      </c>
      <c r="J1363">
        <v>5706</v>
      </c>
      <c r="K1363">
        <v>8403</v>
      </c>
      <c r="L1363" t="s">
        <v>7969</v>
      </c>
      <c r="M1363" t="s">
        <v>7970</v>
      </c>
      <c r="N1363" t="s">
        <v>6774</v>
      </c>
      <c r="O1363" t="s">
        <v>7971</v>
      </c>
      <c r="P1363" t="s">
        <v>6776</v>
      </c>
      <c r="Q1363" t="s">
        <v>6777</v>
      </c>
      <c r="R1363" t="s">
        <v>6778</v>
      </c>
      <c r="S1363" t="s">
        <v>6779</v>
      </c>
      <c r="T1363" t="s">
        <v>6780</v>
      </c>
      <c r="U1363" t="s">
        <v>3036</v>
      </c>
      <c r="V1363" t="s">
        <v>1577</v>
      </c>
      <c r="W1363">
        <v>43.581510000000002</v>
      </c>
      <c r="X1363">
        <v>-79.620549999999994</v>
      </c>
      <c r="Y1363">
        <v>43182</v>
      </c>
      <c r="Z1363" t="s">
        <v>736</v>
      </c>
      <c r="AA1363" t="s">
        <v>736</v>
      </c>
      <c r="AB1363" t="s">
        <v>612</v>
      </c>
      <c r="AC1363" t="s">
        <v>612</v>
      </c>
      <c r="AD1363" t="s">
        <v>612</v>
      </c>
      <c r="AE1363">
        <v>43182</v>
      </c>
      <c r="AF1363" t="s">
        <v>736</v>
      </c>
      <c r="AG1363" t="s">
        <v>736</v>
      </c>
      <c r="AH1363" t="s">
        <v>612</v>
      </c>
      <c r="AI1363" t="s">
        <v>612</v>
      </c>
      <c r="AJ1363" t="s">
        <v>612</v>
      </c>
      <c r="AK1363" t="s">
        <v>612</v>
      </c>
      <c r="AL1363" t="s">
        <v>612</v>
      </c>
      <c r="AM1363" t="s">
        <v>612</v>
      </c>
      <c r="AN1363" t="s">
        <v>612</v>
      </c>
      <c r="AO1363" t="s">
        <v>612</v>
      </c>
      <c r="AP1363" t="s">
        <v>612</v>
      </c>
      <c r="AQ1363" t="s">
        <v>612</v>
      </c>
      <c r="AR1363" t="s">
        <v>612</v>
      </c>
      <c r="AS1363" t="s">
        <v>612</v>
      </c>
      <c r="AT1363" t="s">
        <v>613</v>
      </c>
      <c r="AU1363" t="s">
        <v>612</v>
      </c>
      <c r="AV1363" t="s">
        <v>635</v>
      </c>
      <c r="AW1363">
        <v>43182</v>
      </c>
      <c r="AX1363">
        <v>2500000</v>
      </c>
      <c r="AY1363" t="s">
        <v>621</v>
      </c>
      <c r="AZ1363" t="s">
        <v>143</v>
      </c>
      <c r="BA1363" t="s">
        <v>701</v>
      </c>
      <c r="BB1363" t="s">
        <v>763</v>
      </c>
      <c r="BC1363">
        <v>43344</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2500000</v>
      </c>
      <c r="BY1363">
        <v>0</v>
      </c>
      <c r="BZ1363">
        <v>0</v>
      </c>
      <c r="CA1363">
        <v>0</v>
      </c>
      <c r="CB1363">
        <v>0</v>
      </c>
      <c r="CC1363">
        <v>0</v>
      </c>
      <c r="CD1363">
        <v>2500000</v>
      </c>
      <c r="CE1363">
        <v>2500000</v>
      </c>
      <c r="CF1363">
        <v>2500000</v>
      </c>
      <c r="CG1363">
        <v>0</v>
      </c>
      <c r="CH1363" t="s">
        <v>612</v>
      </c>
      <c r="CI1363" t="s">
        <v>616</v>
      </c>
      <c r="CJ1363" t="s">
        <v>702</v>
      </c>
      <c r="CK1363" t="s">
        <v>703</v>
      </c>
      <c r="CL1363" t="s">
        <v>617</v>
      </c>
      <c r="CM1363" t="s">
        <v>617</v>
      </c>
      <c r="CN1363">
        <v>2500000</v>
      </c>
    </row>
    <row r="1364" spans="1:92" x14ac:dyDescent="0.25">
      <c r="A1364" t="s">
        <v>7972</v>
      </c>
      <c r="B1364" t="s">
        <v>7972</v>
      </c>
      <c r="C1364">
        <v>19</v>
      </c>
      <c r="D1364" t="s">
        <v>7092</v>
      </c>
      <c r="E1364">
        <v>66125</v>
      </c>
      <c r="F1364" t="s">
        <v>6771</v>
      </c>
      <c r="G1364" t="s">
        <v>7300</v>
      </c>
      <c r="H1364" t="s">
        <v>7301</v>
      </c>
      <c r="I1364" t="s">
        <v>630</v>
      </c>
      <c r="J1364">
        <v>1058</v>
      </c>
      <c r="K1364">
        <v>5989</v>
      </c>
      <c r="L1364" t="s">
        <v>7302</v>
      </c>
      <c r="M1364" t="s">
        <v>7303</v>
      </c>
      <c r="N1364" t="s">
        <v>6787</v>
      </c>
      <c r="O1364" t="s">
        <v>7304</v>
      </c>
      <c r="P1364" t="s">
        <v>6789</v>
      </c>
      <c r="Q1364" t="s">
        <v>6790</v>
      </c>
      <c r="R1364" t="s">
        <v>6791</v>
      </c>
      <c r="S1364" t="s">
        <v>6779</v>
      </c>
      <c r="T1364" t="s">
        <v>6780</v>
      </c>
      <c r="U1364" t="s">
        <v>3036</v>
      </c>
      <c r="V1364" t="s">
        <v>1577</v>
      </c>
      <c r="W1364">
        <v>43.64629</v>
      </c>
      <c r="X1364">
        <v>-79.742810000000006</v>
      </c>
      <c r="Y1364">
        <v>43090</v>
      </c>
      <c r="Z1364" t="s">
        <v>736</v>
      </c>
      <c r="AA1364" t="s">
        <v>736</v>
      </c>
      <c r="AB1364" t="s">
        <v>612</v>
      </c>
      <c r="AC1364" t="s">
        <v>612</v>
      </c>
      <c r="AD1364" t="s">
        <v>612</v>
      </c>
      <c r="AE1364" t="s">
        <v>612</v>
      </c>
      <c r="AF1364" t="s">
        <v>612</v>
      </c>
      <c r="AG1364" t="s">
        <v>612</v>
      </c>
      <c r="AH1364">
        <v>43090</v>
      </c>
      <c r="AI1364" t="s">
        <v>736</v>
      </c>
      <c r="AJ1364" t="s">
        <v>736</v>
      </c>
      <c r="AK1364" t="s">
        <v>612</v>
      </c>
      <c r="AL1364" t="s">
        <v>612</v>
      </c>
      <c r="AM1364" t="s">
        <v>612</v>
      </c>
      <c r="AN1364" t="s">
        <v>612</v>
      </c>
      <c r="AO1364" t="s">
        <v>612</v>
      </c>
      <c r="AP1364" t="s">
        <v>612</v>
      </c>
      <c r="AQ1364" t="s">
        <v>612</v>
      </c>
      <c r="AR1364">
        <v>2</v>
      </c>
      <c r="AS1364">
        <v>34</v>
      </c>
      <c r="AT1364" t="s">
        <v>737</v>
      </c>
      <c r="AU1364" t="s">
        <v>612</v>
      </c>
      <c r="AV1364" t="s">
        <v>635</v>
      </c>
      <c r="AW1364">
        <v>45142</v>
      </c>
      <c r="AX1364">
        <v>1427893</v>
      </c>
      <c r="AY1364" t="s">
        <v>621</v>
      </c>
      <c r="AZ1364" t="s">
        <v>143</v>
      </c>
      <c r="BA1364" t="s">
        <v>146</v>
      </c>
      <c r="BB1364" t="s">
        <v>909</v>
      </c>
      <c r="BC1364">
        <v>44443</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1427893</v>
      </c>
      <c r="CA1364">
        <v>0</v>
      </c>
      <c r="CB1364">
        <v>0</v>
      </c>
      <c r="CC1364">
        <v>0</v>
      </c>
      <c r="CD1364">
        <v>1427893</v>
      </c>
      <c r="CE1364">
        <v>1427893</v>
      </c>
      <c r="CF1364">
        <v>1427893</v>
      </c>
      <c r="CG1364">
        <v>0</v>
      </c>
      <c r="CH1364" t="s">
        <v>612</v>
      </c>
      <c r="CI1364" t="s">
        <v>616</v>
      </c>
      <c r="CJ1364" t="s">
        <v>617</v>
      </c>
      <c r="CK1364" t="s">
        <v>617</v>
      </c>
      <c r="CL1364" t="s">
        <v>739</v>
      </c>
      <c r="CM1364" t="s">
        <v>740</v>
      </c>
      <c r="CN1364">
        <v>1427893</v>
      </c>
    </row>
    <row r="1365" spans="1:92" x14ac:dyDescent="0.25">
      <c r="A1365" t="s">
        <v>7973</v>
      </c>
      <c r="B1365" t="s">
        <v>7973</v>
      </c>
      <c r="C1365">
        <v>19</v>
      </c>
      <c r="D1365" t="s">
        <v>7092</v>
      </c>
      <c r="E1365">
        <v>66125</v>
      </c>
      <c r="F1365" t="s">
        <v>6771</v>
      </c>
      <c r="G1365" t="s">
        <v>7974</v>
      </c>
      <c r="H1365" t="s">
        <v>7975</v>
      </c>
      <c r="I1365" t="s">
        <v>630</v>
      </c>
      <c r="J1365">
        <v>1327</v>
      </c>
      <c r="K1365">
        <v>6146</v>
      </c>
      <c r="L1365" t="s">
        <v>7397</v>
      </c>
      <c r="M1365" t="s">
        <v>7398</v>
      </c>
      <c r="N1365" t="s">
        <v>6774</v>
      </c>
      <c r="O1365" t="s">
        <v>7399</v>
      </c>
      <c r="P1365" t="s">
        <v>6776</v>
      </c>
      <c r="Q1365" t="s">
        <v>6777</v>
      </c>
      <c r="R1365" t="s">
        <v>6778</v>
      </c>
      <c r="S1365" t="s">
        <v>6779</v>
      </c>
      <c r="T1365" t="s">
        <v>6780</v>
      </c>
      <c r="U1365" t="s">
        <v>3036</v>
      </c>
      <c r="V1365" t="s">
        <v>1577</v>
      </c>
      <c r="W1365">
        <v>43.717750000000002</v>
      </c>
      <c r="X1365">
        <v>-79.647599999999997</v>
      </c>
      <c r="Y1365">
        <v>43090</v>
      </c>
      <c r="Z1365" t="s">
        <v>736</v>
      </c>
      <c r="AA1365" t="s">
        <v>736</v>
      </c>
      <c r="AB1365" t="s">
        <v>612</v>
      </c>
      <c r="AC1365" t="s">
        <v>612</v>
      </c>
      <c r="AD1365" t="s">
        <v>612</v>
      </c>
      <c r="AE1365" t="s">
        <v>612</v>
      </c>
      <c r="AF1365" t="s">
        <v>612</v>
      </c>
      <c r="AG1365" t="s">
        <v>612</v>
      </c>
      <c r="AH1365">
        <v>43090</v>
      </c>
      <c r="AI1365" t="s">
        <v>736</v>
      </c>
      <c r="AJ1365" t="s">
        <v>736</v>
      </c>
      <c r="AK1365" t="s">
        <v>612</v>
      </c>
      <c r="AL1365" t="s">
        <v>612</v>
      </c>
      <c r="AM1365" t="s">
        <v>612</v>
      </c>
      <c r="AN1365" t="s">
        <v>612</v>
      </c>
      <c r="AO1365" t="s">
        <v>612</v>
      </c>
      <c r="AP1365" t="s">
        <v>612</v>
      </c>
      <c r="AQ1365" t="s">
        <v>612</v>
      </c>
      <c r="AR1365">
        <v>2</v>
      </c>
      <c r="AS1365">
        <v>25</v>
      </c>
      <c r="AT1365" t="s">
        <v>737</v>
      </c>
      <c r="AU1365" t="s">
        <v>612</v>
      </c>
      <c r="AV1365" t="s">
        <v>635</v>
      </c>
      <c r="AW1365">
        <v>45142</v>
      </c>
      <c r="AX1365">
        <v>823208</v>
      </c>
      <c r="AY1365" t="s">
        <v>621</v>
      </c>
      <c r="AZ1365" t="s">
        <v>143</v>
      </c>
      <c r="BA1365" t="s">
        <v>146</v>
      </c>
      <c r="BB1365" t="s">
        <v>859</v>
      </c>
      <c r="BC1365">
        <v>44228</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823208</v>
      </c>
      <c r="CA1365">
        <v>0</v>
      </c>
      <c r="CB1365">
        <v>0</v>
      </c>
      <c r="CC1365">
        <v>0</v>
      </c>
      <c r="CD1365">
        <v>823208</v>
      </c>
      <c r="CE1365">
        <v>823208</v>
      </c>
      <c r="CF1365">
        <v>773454</v>
      </c>
      <c r="CG1365">
        <v>823208</v>
      </c>
      <c r="CH1365" t="s">
        <v>612</v>
      </c>
      <c r="CI1365" t="s">
        <v>616</v>
      </c>
      <c r="CJ1365" t="s">
        <v>617</v>
      </c>
      <c r="CK1365" t="s">
        <v>617</v>
      </c>
      <c r="CL1365" t="s">
        <v>739</v>
      </c>
      <c r="CM1365" t="s">
        <v>740</v>
      </c>
      <c r="CN1365">
        <v>823208</v>
      </c>
    </row>
    <row r="1366" spans="1:92" x14ac:dyDescent="0.25">
      <c r="A1366" t="s">
        <v>7976</v>
      </c>
      <c r="B1366" t="s">
        <v>7976</v>
      </c>
      <c r="C1366">
        <v>19</v>
      </c>
      <c r="D1366" t="s">
        <v>7092</v>
      </c>
      <c r="E1366">
        <v>66125</v>
      </c>
      <c r="F1366" t="s">
        <v>6771</v>
      </c>
      <c r="G1366" t="s">
        <v>7456</v>
      </c>
      <c r="H1366" t="s">
        <v>7457</v>
      </c>
      <c r="I1366" t="s">
        <v>630</v>
      </c>
      <c r="J1366">
        <v>1427</v>
      </c>
      <c r="K1366">
        <v>6211</v>
      </c>
      <c r="L1366" t="s">
        <v>7458</v>
      </c>
      <c r="M1366" t="s">
        <v>7459</v>
      </c>
      <c r="N1366" t="s">
        <v>6787</v>
      </c>
      <c r="O1366" t="s">
        <v>7460</v>
      </c>
      <c r="P1366" t="s">
        <v>6789</v>
      </c>
      <c r="Q1366" t="s">
        <v>6790</v>
      </c>
      <c r="R1366" t="s">
        <v>6791</v>
      </c>
      <c r="S1366" t="s">
        <v>6779</v>
      </c>
      <c r="T1366" t="s">
        <v>6780</v>
      </c>
      <c r="U1366" t="s">
        <v>3036</v>
      </c>
      <c r="V1366" t="s">
        <v>1577</v>
      </c>
      <c r="W1366">
        <v>43.737909999999999</v>
      </c>
      <c r="X1366">
        <v>-79.746740000000003</v>
      </c>
      <c r="Y1366">
        <v>43090</v>
      </c>
      <c r="Z1366" t="s">
        <v>736</v>
      </c>
      <c r="AA1366" t="s">
        <v>736</v>
      </c>
      <c r="AB1366" t="s">
        <v>612</v>
      </c>
      <c r="AC1366" t="s">
        <v>612</v>
      </c>
      <c r="AD1366" t="s">
        <v>612</v>
      </c>
      <c r="AE1366" t="s">
        <v>612</v>
      </c>
      <c r="AF1366" t="s">
        <v>612</v>
      </c>
      <c r="AG1366" t="s">
        <v>612</v>
      </c>
      <c r="AH1366">
        <v>43090</v>
      </c>
      <c r="AI1366" t="s">
        <v>736</v>
      </c>
      <c r="AJ1366" t="s">
        <v>736</v>
      </c>
      <c r="AK1366" t="s">
        <v>612</v>
      </c>
      <c r="AL1366" t="s">
        <v>612</v>
      </c>
      <c r="AM1366" t="s">
        <v>612</v>
      </c>
      <c r="AN1366" t="s">
        <v>612</v>
      </c>
      <c r="AO1366" t="s">
        <v>612</v>
      </c>
      <c r="AP1366" t="s">
        <v>612</v>
      </c>
      <c r="AQ1366" t="s">
        <v>612</v>
      </c>
      <c r="AR1366">
        <v>3</v>
      </c>
      <c r="AS1366">
        <v>49</v>
      </c>
      <c r="AT1366" t="s">
        <v>737</v>
      </c>
      <c r="AU1366" t="s">
        <v>612</v>
      </c>
      <c r="AV1366" t="s">
        <v>635</v>
      </c>
      <c r="AW1366">
        <v>44287</v>
      </c>
      <c r="AX1366">
        <v>1994793</v>
      </c>
      <c r="AY1366" t="s">
        <v>1046</v>
      </c>
      <c r="AZ1366" t="s">
        <v>143</v>
      </c>
      <c r="BA1366" t="s">
        <v>146</v>
      </c>
      <c r="BB1366" t="s">
        <v>380</v>
      </c>
      <c r="BC1366">
        <v>44956</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1994793</v>
      </c>
      <c r="CA1366">
        <v>0</v>
      </c>
      <c r="CB1366">
        <v>0</v>
      </c>
      <c r="CC1366">
        <v>0</v>
      </c>
      <c r="CD1366">
        <v>1994793</v>
      </c>
      <c r="CE1366">
        <v>1994793</v>
      </c>
      <c r="CF1366">
        <v>1994793</v>
      </c>
      <c r="CG1366">
        <v>0</v>
      </c>
      <c r="CH1366" t="s">
        <v>612</v>
      </c>
      <c r="CI1366" t="s">
        <v>860</v>
      </c>
      <c r="CJ1366" t="s">
        <v>617</v>
      </c>
      <c r="CK1366" t="s">
        <v>617</v>
      </c>
      <c r="CL1366" t="s">
        <v>739</v>
      </c>
      <c r="CM1366" t="s">
        <v>740</v>
      </c>
      <c r="CN1366">
        <v>1994793</v>
      </c>
    </row>
    <row r="1367" spans="1:92" x14ac:dyDescent="0.25">
      <c r="A1367" t="s">
        <v>7977</v>
      </c>
      <c r="B1367" t="s">
        <v>7977</v>
      </c>
      <c r="C1367">
        <v>19</v>
      </c>
      <c r="D1367" t="s">
        <v>7092</v>
      </c>
      <c r="E1367">
        <v>66125</v>
      </c>
      <c r="F1367" t="s">
        <v>6771</v>
      </c>
      <c r="G1367" t="s">
        <v>7547</v>
      </c>
      <c r="H1367" t="s">
        <v>7548</v>
      </c>
      <c r="I1367" t="s">
        <v>630</v>
      </c>
      <c r="J1367">
        <v>1589</v>
      </c>
      <c r="K1367">
        <v>6320</v>
      </c>
      <c r="L1367" t="s">
        <v>7549</v>
      </c>
      <c r="M1367" t="s">
        <v>7550</v>
      </c>
      <c r="N1367" t="s">
        <v>6774</v>
      </c>
      <c r="O1367" t="s">
        <v>7551</v>
      </c>
      <c r="P1367" t="s">
        <v>6776</v>
      </c>
      <c r="Q1367" t="s">
        <v>6777</v>
      </c>
      <c r="R1367" t="s">
        <v>6778</v>
      </c>
      <c r="S1367" t="s">
        <v>6779</v>
      </c>
      <c r="T1367" t="s">
        <v>6780</v>
      </c>
      <c r="U1367" t="s">
        <v>3036</v>
      </c>
      <c r="V1367" t="s">
        <v>1577</v>
      </c>
      <c r="W1367">
        <v>43.583199999999998</v>
      </c>
      <c r="X1367">
        <v>-79.592519999999993</v>
      </c>
      <c r="Y1367">
        <v>43090</v>
      </c>
      <c r="Z1367" t="s">
        <v>736</v>
      </c>
      <c r="AA1367" t="s">
        <v>736</v>
      </c>
      <c r="AB1367" t="s">
        <v>612</v>
      </c>
      <c r="AC1367" t="s">
        <v>612</v>
      </c>
      <c r="AD1367" t="s">
        <v>612</v>
      </c>
      <c r="AE1367" t="s">
        <v>612</v>
      </c>
      <c r="AF1367" t="s">
        <v>612</v>
      </c>
      <c r="AG1367" t="s">
        <v>612</v>
      </c>
      <c r="AH1367">
        <v>43090</v>
      </c>
      <c r="AI1367" t="s">
        <v>736</v>
      </c>
      <c r="AJ1367" t="s">
        <v>736</v>
      </c>
      <c r="AK1367" t="s">
        <v>612</v>
      </c>
      <c r="AL1367" t="s">
        <v>612</v>
      </c>
      <c r="AM1367" t="s">
        <v>612</v>
      </c>
      <c r="AN1367" t="s">
        <v>612</v>
      </c>
      <c r="AO1367" t="s">
        <v>612</v>
      </c>
      <c r="AP1367" t="s">
        <v>612</v>
      </c>
      <c r="AQ1367" t="s">
        <v>612</v>
      </c>
      <c r="AR1367">
        <v>1</v>
      </c>
      <c r="AS1367">
        <v>24</v>
      </c>
      <c r="AT1367" t="s">
        <v>737</v>
      </c>
      <c r="AU1367" t="s">
        <v>612</v>
      </c>
      <c r="AV1367" t="s">
        <v>635</v>
      </c>
      <c r="AW1367">
        <v>43887</v>
      </c>
      <c r="AX1367">
        <v>632371</v>
      </c>
      <c r="AY1367" t="s">
        <v>621</v>
      </c>
      <c r="AZ1367" t="s">
        <v>143</v>
      </c>
      <c r="BA1367" t="s">
        <v>146</v>
      </c>
      <c r="BB1367" t="s">
        <v>909</v>
      </c>
      <c r="BC1367">
        <v>44440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771116</v>
      </c>
      <c r="CA1367">
        <v>0</v>
      </c>
      <c r="CB1367">
        <v>0</v>
      </c>
      <c r="CC1367">
        <v>0</v>
      </c>
      <c r="CD1367">
        <v>771116</v>
      </c>
      <c r="CE1367">
        <v>771116</v>
      </c>
      <c r="CF1367">
        <v>771116</v>
      </c>
      <c r="CG1367">
        <v>0</v>
      </c>
      <c r="CH1367" t="s">
        <v>612</v>
      </c>
      <c r="CI1367" t="s">
        <v>616</v>
      </c>
      <c r="CJ1367" t="s">
        <v>617</v>
      </c>
      <c r="CK1367" t="s">
        <v>617</v>
      </c>
      <c r="CL1367" t="s">
        <v>739</v>
      </c>
      <c r="CM1367" t="s">
        <v>740</v>
      </c>
      <c r="CN1367">
        <v>771116</v>
      </c>
    </row>
    <row r="1368" spans="1:92" x14ac:dyDescent="0.25">
      <c r="A1368" t="s">
        <v>7978</v>
      </c>
      <c r="B1368" t="s">
        <v>7978</v>
      </c>
      <c r="C1368">
        <v>19</v>
      </c>
      <c r="D1368" t="s">
        <v>7092</v>
      </c>
      <c r="E1368">
        <v>66125</v>
      </c>
      <c r="F1368" t="s">
        <v>6771</v>
      </c>
      <c r="G1368" t="s">
        <v>7979</v>
      </c>
      <c r="H1368" t="s">
        <v>7980</v>
      </c>
      <c r="I1368" t="s">
        <v>667</v>
      </c>
      <c r="J1368">
        <v>5399</v>
      </c>
      <c r="K1368">
        <v>5334</v>
      </c>
      <c r="L1368" t="s">
        <v>7981</v>
      </c>
      <c r="M1368" t="s">
        <v>7982</v>
      </c>
      <c r="N1368" t="s">
        <v>6774</v>
      </c>
      <c r="O1368" t="s">
        <v>6797</v>
      </c>
      <c r="P1368" t="s">
        <v>6776</v>
      </c>
      <c r="Q1368" t="s">
        <v>6777</v>
      </c>
      <c r="R1368" t="s">
        <v>6778</v>
      </c>
      <c r="S1368" t="s">
        <v>6779</v>
      </c>
      <c r="T1368" t="s">
        <v>6780</v>
      </c>
      <c r="U1368" t="s">
        <v>3036</v>
      </c>
      <c r="V1368" t="s">
        <v>1577</v>
      </c>
      <c r="W1368">
        <v>43.585859999999997</v>
      </c>
      <c r="X1368">
        <v>-79.572140000000005</v>
      </c>
      <c r="Y1368">
        <v>43090</v>
      </c>
      <c r="Z1368" t="s">
        <v>736</v>
      </c>
      <c r="AA1368" t="s">
        <v>736</v>
      </c>
      <c r="AB1368" t="s">
        <v>612</v>
      </c>
      <c r="AC1368" t="s">
        <v>612</v>
      </c>
      <c r="AD1368" t="s">
        <v>612</v>
      </c>
      <c r="AE1368" t="s">
        <v>612</v>
      </c>
      <c r="AF1368" t="s">
        <v>612</v>
      </c>
      <c r="AG1368" t="s">
        <v>612</v>
      </c>
      <c r="AH1368">
        <v>43090</v>
      </c>
      <c r="AI1368" t="s">
        <v>736</v>
      </c>
      <c r="AJ1368" t="s">
        <v>736</v>
      </c>
      <c r="AK1368" t="s">
        <v>612</v>
      </c>
      <c r="AL1368" t="s">
        <v>612</v>
      </c>
      <c r="AM1368" t="s">
        <v>612</v>
      </c>
      <c r="AN1368" t="s">
        <v>612</v>
      </c>
      <c r="AO1368" t="s">
        <v>612</v>
      </c>
      <c r="AP1368" t="s">
        <v>612</v>
      </c>
      <c r="AQ1368" t="s">
        <v>612</v>
      </c>
      <c r="AR1368">
        <v>4</v>
      </c>
      <c r="AS1368">
        <v>73</v>
      </c>
      <c r="AT1368" t="s">
        <v>737</v>
      </c>
      <c r="AU1368" t="s">
        <v>612</v>
      </c>
      <c r="AV1368" t="s">
        <v>635</v>
      </c>
      <c r="AW1368">
        <v>43887</v>
      </c>
      <c r="AX1368">
        <v>2308816</v>
      </c>
      <c r="AY1368" t="s">
        <v>621</v>
      </c>
      <c r="AZ1368" t="s">
        <v>143</v>
      </c>
      <c r="BA1368" t="s">
        <v>146</v>
      </c>
      <c r="BB1368" t="s">
        <v>909</v>
      </c>
      <c r="BC1368">
        <v>44443</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2358675</v>
      </c>
      <c r="CA1368">
        <v>0</v>
      </c>
      <c r="CB1368">
        <v>0</v>
      </c>
      <c r="CC1368">
        <v>0</v>
      </c>
      <c r="CD1368">
        <v>2358675</v>
      </c>
      <c r="CE1368">
        <v>2358675</v>
      </c>
      <c r="CF1368">
        <v>2358675</v>
      </c>
      <c r="CG1368">
        <v>0</v>
      </c>
      <c r="CH1368" t="s">
        <v>612</v>
      </c>
      <c r="CI1368" t="s">
        <v>860</v>
      </c>
      <c r="CJ1368" t="s">
        <v>617</v>
      </c>
      <c r="CK1368" t="s">
        <v>617</v>
      </c>
      <c r="CL1368" t="s">
        <v>739</v>
      </c>
      <c r="CM1368" t="s">
        <v>740</v>
      </c>
      <c r="CN1368">
        <v>2358675</v>
      </c>
    </row>
    <row r="1369" spans="1:92" x14ac:dyDescent="0.25">
      <c r="A1369" t="s">
        <v>7983</v>
      </c>
      <c r="B1369" t="s">
        <v>7983</v>
      </c>
      <c r="C1369">
        <v>19</v>
      </c>
      <c r="D1369" t="s">
        <v>7092</v>
      </c>
      <c r="E1369">
        <v>66125</v>
      </c>
      <c r="F1369" t="s">
        <v>6771</v>
      </c>
      <c r="G1369" t="s">
        <v>7487</v>
      </c>
      <c r="H1369" t="s">
        <v>7488</v>
      </c>
      <c r="I1369" t="s">
        <v>667</v>
      </c>
      <c r="J1369">
        <v>5516</v>
      </c>
      <c r="K1369">
        <v>5766</v>
      </c>
      <c r="L1369" t="s">
        <v>7489</v>
      </c>
      <c r="M1369" t="s">
        <v>7490</v>
      </c>
      <c r="N1369" t="s">
        <v>6774</v>
      </c>
      <c r="O1369" t="s">
        <v>7160</v>
      </c>
      <c r="P1369" t="s">
        <v>6776</v>
      </c>
      <c r="Q1369" t="s">
        <v>6777</v>
      </c>
      <c r="R1369" t="s">
        <v>6778</v>
      </c>
      <c r="S1369" t="s">
        <v>6779</v>
      </c>
      <c r="T1369" t="s">
        <v>6780</v>
      </c>
      <c r="U1369" t="s">
        <v>3036</v>
      </c>
      <c r="V1369" t="s">
        <v>1577</v>
      </c>
      <c r="W1369">
        <v>43.577910000000003</v>
      </c>
      <c r="X1369">
        <v>-79.761290000000002</v>
      </c>
      <c r="Y1369">
        <v>43090</v>
      </c>
      <c r="Z1369" t="s">
        <v>736</v>
      </c>
      <c r="AA1369" t="s">
        <v>736</v>
      </c>
      <c r="AB1369" t="s">
        <v>612</v>
      </c>
      <c r="AC1369" t="s">
        <v>612</v>
      </c>
      <c r="AD1369" t="s">
        <v>612</v>
      </c>
      <c r="AE1369" t="s">
        <v>612</v>
      </c>
      <c r="AF1369" t="s">
        <v>612</v>
      </c>
      <c r="AG1369" t="s">
        <v>612</v>
      </c>
      <c r="AH1369">
        <v>43090</v>
      </c>
      <c r="AI1369" t="s">
        <v>736</v>
      </c>
      <c r="AJ1369" t="s">
        <v>736</v>
      </c>
      <c r="AK1369" t="s">
        <v>612</v>
      </c>
      <c r="AL1369" t="s">
        <v>612</v>
      </c>
      <c r="AM1369" t="s">
        <v>612</v>
      </c>
      <c r="AN1369" t="s">
        <v>612</v>
      </c>
      <c r="AO1369" t="s">
        <v>612</v>
      </c>
      <c r="AP1369" t="s">
        <v>612</v>
      </c>
      <c r="AQ1369" t="s">
        <v>612</v>
      </c>
      <c r="AR1369">
        <v>4</v>
      </c>
      <c r="AS1369">
        <v>73</v>
      </c>
      <c r="AT1369" t="s">
        <v>737</v>
      </c>
      <c r="AU1369" t="s">
        <v>612</v>
      </c>
      <c r="AV1369" t="s">
        <v>635</v>
      </c>
      <c r="AW1369">
        <v>43887</v>
      </c>
      <c r="AX1369">
        <v>1504883</v>
      </c>
      <c r="AY1369" t="s">
        <v>621</v>
      </c>
      <c r="AZ1369" t="s">
        <v>143</v>
      </c>
      <c r="BA1369" t="s">
        <v>146</v>
      </c>
      <c r="BB1369" t="s">
        <v>859</v>
      </c>
      <c r="BC1369">
        <v>44235</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1553921</v>
      </c>
      <c r="CA1369">
        <v>0</v>
      </c>
      <c r="CB1369">
        <v>0</v>
      </c>
      <c r="CC1369">
        <v>0</v>
      </c>
      <c r="CD1369">
        <v>1553921</v>
      </c>
      <c r="CE1369">
        <v>1553921</v>
      </c>
      <c r="CF1369">
        <v>1553921</v>
      </c>
      <c r="CG1369">
        <v>0</v>
      </c>
      <c r="CH1369" t="s">
        <v>612</v>
      </c>
      <c r="CI1369" t="s">
        <v>616</v>
      </c>
      <c r="CJ1369" t="s">
        <v>617</v>
      </c>
      <c r="CK1369" t="s">
        <v>617</v>
      </c>
      <c r="CL1369" t="s">
        <v>739</v>
      </c>
      <c r="CM1369" t="s">
        <v>740</v>
      </c>
      <c r="CN1369">
        <v>1553921</v>
      </c>
    </row>
    <row r="1370" spans="1:92" x14ac:dyDescent="0.25">
      <c r="A1370" t="s">
        <v>7984</v>
      </c>
      <c r="B1370" t="s">
        <v>7984</v>
      </c>
      <c r="C1370">
        <v>19</v>
      </c>
      <c r="D1370" t="s">
        <v>7092</v>
      </c>
      <c r="E1370">
        <v>66125</v>
      </c>
      <c r="F1370" t="s">
        <v>6771</v>
      </c>
      <c r="G1370" t="s">
        <v>7940</v>
      </c>
      <c r="H1370" t="s">
        <v>7941</v>
      </c>
      <c r="I1370" t="s">
        <v>630</v>
      </c>
      <c r="J1370">
        <v>10132</v>
      </c>
      <c r="K1370">
        <v>10413</v>
      </c>
      <c r="L1370" t="s">
        <v>7942</v>
      </c>
      <c r="M1370" t="s">
        <v>7943</v>
      </c>
      <c r="N1370" t="s">
        <v>6787</v>
      </c>
      <c r="O1370" t="s">
        <v>7944</v>
      </c>
      <c r="P1370" t="s">
        <v>6789</v>
      </c>
      <c r="Q1370" t="s">
        <v>6790</v>
      </c>
      <c r="R1370" t="s">
        <v>6791</v>
      </c>
      <c r="S1370" t="s">
        <v>6779</v>
      </c>
      <c r="T1370" t="s">
        <v>6780</v>
      </c>
      <c r="U1370" t="s">
        <v>3036</v>
      </c>
      <c r="V1370" t="s">
        <v>1577</v>
      </c>
      <c r="W1370">
        <v>43.684440000000002</v>
      </c>
      <c r="X1370">
        <v>-79.818770000000001</v>
      </c>
      <c r="Y1370">
        <v>43090</v>
      </c>
      <c r="Z1370" t="s">
        <v>736</v>
      </c>
      <c r="AA1370" t="s">
        <v>736</v>
      </c>
      <c r="AB1370" t="s">
        <v>612</v>
      </c>
      <c r="AC1370" t="s">
        <v>612</v>
      </c>
      <c r="AD1370" t="s">
        <v>612</v>
      </c>
      <c r="AE1370" t="s">
        <v>612</v>
      </c>
      <c r="AF1370" t="s">
        <v>612</v>
      </c>
      <c r="AG1370" t="s">
        <v>612</v>
      </c>
      <c r="AH1370">
        <v>43090</v>
      </c>
      <c r="AI1370" t="s">
        <v>736</v>
      </c>
      <c r="AJ1370" t="s">
        <v>736</v>
      </c>
      <c r="AK1370" t="s">
        <v>612</v>
      </c>
      <c r="AL1370" t="s">
        <v>612</v>
      </c>
      <c r="AM1370" t="s">
        <v>612</v>
      </c>
      <c r="AN1370" t="s">
        <v>612</v>
      </c>
      <c r="AO1370" t="s">
        <v>612</v>
      </c>
      <c r="AP1370" t="s">
        <v>612</v>
      </c>
      <c r="AQ1370" t="s">
        <v>612</v>
      </c>
      <c r="AR1370">
        <v>3</v>
      </c>
      <c r="AS1370">
        <v>49</v>
      </c>
      <c r="AT1370" t="s">
        <v>737</v>
      </c>
      <c r="AU1370" t="s">
        <v>612</v>
      </c>
      <c r="AV1370" t="s">
        <v>635</v>
      </c>
      <c r="AW1370">
        <v>45142</v>
      </c>
      <c r="AX1370">
        <v>1163870</v>
      </c>
      <c r="AY1370" t="s">
        <v>621</v>
      </c>
      <c r="AZ1370" t="s">
        <v>143</v>
      </c>
      <c r="BA1370" t="s">
        <v>146</v>
      </c>
      <c r="BB1370" t="s">
        <v>909</v>
      </c>
      <c r="BC1370">
        <v>44440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1163870</v>
      </c>
      <c r="CA1370">
        <v>0</v>
      </c>
      <c r="CB1370">
        <v>0</v>
      </c>
      <c r="CC1370">
        <v>0</v>
      </c>
      <c r="CD1370">
        <v>1163870</v>
      </c>
      <c r="CE1370">
        <v>1163870</v>
      </c>
      <c r="CF1370">
        <v>1163870</v>
      </c>
      <c r="CG1370">
        <v>0</v>
      </c>
      <c r="CH1370" t="s">
        <v>612</v>
      </c>
      <c r="CI1370" t="s">
        <v>616</v>
      </c>
      <c r="CJ1370" t="s">
        <v>617</v>
      </c>
      <c r="CK1370" t="s">
        <v>617</v>
      </c>
      <c r="CL1370" t="s">
        <v>739</v>
      </c>
      <c r="CM1370" t="s">
        <v>740</v>
      </c>
      <c r="CN1370">
        <v>1163870</v>
      </c>
    </row>
    <row r="1371" spans="1:92" x14ac:dyDescent="0.25">
      <c r="A1371" t="s">
        <v>7985</v>
      </c>
      <c r="B1371" t="s">
        <v>7985</v>
      </c>
      <c r="C1371">
        <v>19</v>
      </c>
      <c r="D1371" t="s">
        <v>7092</v>
      </c>
      <c r="E1371">
        <v>66125</v>
      </c>
      <c r="F1371" t="s">
        <v>6771</v>
      </c>
      <c r="G1371" t="s">
        <v>7727</v>
      </c>
      <c r="H1371" t="s">
        <v>7728</v>
      </c>
      <c r="I1371" t="s">
        <v>630</v>
      </c>
      <c r="J1371">
        <v>10975</v>
      </c>
      <c r="K1371">
        <v>12119</v>
      </c>
      <c r="L1371" t="s">
        <v>7729</v>
      </c>
      <c r="M1371" t="s">
        <v>7730</v>
      </c>
      <c r="N1371" t="s">
        <v>6787</v>
      </c>
      <c r="O1371" t="s">
        <v>7731</v>
      </c>
      <c r="P1371" t="s">
        <v>6789</v>
      </c>
      <c r="Q1371" t="s">
        <v>6790</v>
      </c>
      <c r="R1371" t="s">
        <v>6791</v>
      </c>
      <c r="S1371" t="s">
        <v>6779</v>
      </c>
      <c r="T1371" t="s">
        <v>6780</v>
      </c>
      <c r="U1371" t="s">
        <v>3036</v>
      </c>
      <c r="V1371" t="s">
        <v>1577</v>
      </c>
      <c r="W1371">
        <v>43.775329999999997</v>
      </c>
      <c r="X1371">
        <v>-79.751329999999996</v>
      </c>
      <c r="Y1371">
        <v>43090</v>
      </c>
      <c r="Z1371" t="s">
        <v>736</v>
      </c>
      <c r="AA1371" t="s">
        <v>736</v>
      </c>
      <c r="AB1371" t="s">
        <v>612</v>
      </c>
      <c r="AC1371" t="s">
        <v>612</v>
      </c>
      <c r="AD1371" t="s">
        <v>612</v>
      </c>
      <c r="AE1371" t="s">
        <v>612</v>
      </c>
      <c r="AF1371" t="s">
        <v>612</v>
      </c>
      <c r="AG1371" t="s">
        <v>612</v>
      </c>
      <c r="AH1371">
        <v>43090</v>
      </c>
      <c r="AI1371" t="s">
        <v>736</v>
      </c>
      <c r="AJ1371" t="s">
        <v>736</v>
      </c>
      <c r="AK1371" t="s">
        <v>612</v>
      </c>
      <c r="AL1371" t="s">
        <v>612</v>
      </c>
      <c r="AM1371" t="s">
        <v>612</v>
      </c>
      <c r="AN1371" t="s">
        <v>612</v>
      </c>
      <c r="AO1371" t="s">
        <v>612</v>
      </c>
      <c r="AP1371" t="s">
        <v>612</v>
      </c>
      <c r="AQ1371" t="s">
        <v>612</v>
      </c>
      <c r="AR1371">
        <v>3</v>
      </c>
      <c r="AS1371">
        <v>49</v>
      </c>
      <c r="AT1371" t="s">
        <v>737</v>
      </c>
      <c r="AU1371" t="s">
        <v>612</v>
      </c>
      <c r="AV1371" t="s">
        <v>635</v>
      </c>
      <c r="AW1371">
        <v>44071</v>
      </c>
      <c r="AX1371">
        <v>1536658</v>
      </c>
      <c r="AY1371" t="s">
        <v>1046</v>
      </c>
      <c r="AZ1371" t="s">
        <v>143</v>
      </c>
      <c r="BA1371" t="s">
        <v>146</v>
      </c>
      <c r="BB1371" t="s">
        <v>322</v>
      </c>
      <c r="BC1371">
        <v>45173</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1536658</v>
      </c>
      <c r="CA1371">
        <v>0</v>
      </c>
      <c r="CB1371">
        <v>0</v>
      </c>
      <c r="CC1371">
        <v>0</v>
      </c>
      <c r="CD1371">
        <v>1536658</v>
      </c>
      <c r="CE1371">
        <v>1536658</v>
      </c>
      <c r="CF1371">
        <v>1536658</v>
      </c>
      <c r="CG1371">
        <v>0</v>
      </c>
      <c r="CH1371" t="s">
        <v>612</v>
      </c>
      <c r="CI1371" t="s">
        <v>860</v>
      </c>
      <c r="CJ1371" t="s">
        <v>617</v>
      </c>
      <c r="CK1371" t="s">
        <v>617</v>
      </c>
      <c r="CL1371" t="s">
        <v>739</v>
      </c>
      <c r="CM1371" t="s">
        <v>740</v>
      </c>
      <c r="CN1371">
        <v>1536658</v>
      </c>
    </row>
    <row r="1372" spans="1:92" x14ac:dyDescent="0.25">
      <c r="A1372" t="s">
        <v>7986</v>
      </c>
      <c r="B1372" t="s">
        <v>7986</v>
      </c>
      <c r="C1372">
        <v>19</v>
      </c>
      <c r="D1372" t="s">
        <v>7092</v>
      </c>
      <c r="E1372">
        <v>66125</v>
      </c>
      <c r="F1372" t="s">
        <v>6771</v>
      </c>
      <c r="G1372" t="s">
        <v>7588</v>
      </c>
      <c r="H1372" t="s">
        <v>7589</v>
      </c>
      <c r="I1372" t="s">
        <v>630</v>
      </c>
      <c r="J1372">
        <v>11132</v>
      </c>
      <c r="K1372">
        <v>6421</v>
      </c>
      <c r="L1372" t="s">
        <v>7590</v>
      </c>
      <c r="M1372" t="s">
        <v>7591</v>
      </c>
      <c r="N1372" t="s">
        <v>7592</v>
      </c>
      <c r="O1372" t="s">
        <v>7593</v>
      </c>
      <c r="P1372" t="s">
        <v>6805</v>
      </c>
      <c r="Q1372" t="s">
        <v>6806</v>
      </c>
      <c r="R1372" t="s">
        <v>6807</v>
      </c>
      <c r="S1372" t="s">
        <v>6779</v>
      </c>
      <c r="T1372" t="s">
        <v>6780</v>
      </c>
      <c r="U1372" t="s">
        <v>3036</v>
      </c>
      <c r="V1372" t="s">
        <v>1577</v>
      </c>
      <c r="W1372">
        <v>43.947343500000002</v>
      </c>
      <c r="X1372">
        <v>-79.833038500000001</v>
      </c>
      <c r="Y1372">
        <v>43090</v>
      </c>
      <c r="Z1372" t="s">
        <v>736</v>
      </c>
      <c r="AA1372" t="s">
        <v>736</v>
      </c>
      <c r="AB1372" t="s">
        <v>612</v>
      </c>
      <c r="AC1372" t="s">
        <v>612</v>
      </c>
      <c r="AD1372" t="s">
        <v>612</v>
      </c>
      <c r="AE1372" t="s">
        <v>612</v>
      </c>
      <c r="AF1372" t="s">
        <v>612</v>
      </c>
      <c r="AG1372" t="s">
        <v>612</v>
      </c>
      <c r="AH1372">
        <v>43090</v>
      </c>
      <c r="AI1372" t="s">
        <v>736</v>
      </c>
      <c r="AJ1372" t="s">
        <v>736</v>
      </c>
      <c r="AK1372" t="s">
        <v>612</v>
      </c>
      <c r="AL1372" t="s">
        <v>612</v>
      </c>
      <c r="AM1372" t="s">
        <v>612</v>
      </c>
      <c r="AN1372" t="s">
        <v>612</v>
      </c>
      <c r="AO1372" t="s">
        <v>612</v>
      </c>
      <c r="AP1372" t="s">
        <v>612</v>
      </c>
      <c r="AQ1372" t="s">
        <v>612</v>
      </c>
      <c r="AR1372">
        <v>3</v>
      </c>
      <c r="AS1372">
        <v>49</v>
      </c>
      <c r="AT1372" t="s">
        <v>737</v>
      </c>
      <c r="AU1372" t="s">
        <v>612</v>
      </c>
      <c r="AV1372" t="s">
        <v>635</v>
      </c>
      <c r="AW1372">
        <v>43887</v>
      </c>
      <c r="AX1372">
        <v>929963</v>
      </c>
      <c r="AY1372" t="s">
        <v>621</v>
      </c>
      <c r="AZ1372" t="s">
        <v>143</v>
      </c>
      <c r="BA1372" t="s">
        <v>146</v>
      </c>
      <c r="BB1372" t="s">
        <v>859</v>
      </c>
      <c r="BC1372">
        <v>44137</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1033916</v>
      </c>
      <c r="CA1372">
        <v>0</v>
      </c>
      <c r="CB1372">
        <v>0</v>
      </c>
      <c r="CC1372">
        <v>0</v>
      </c>
      <c r="CD1372">
        <v>1033916</v>
      </c>
      <c r="CE1372">
        <v>1033916</v>
      </c>
      <c r="CF1372">
        <v>1033916</v>
      </c>
      <c r="CG1372">
        <v>0</v>
      </c>
      <c r="CH1372" t="s">
        <v>612</v>
      </c>
      <c r="CI1372" t="s">
        <v>616</v>
      </c>
      <c r="CJ1372" t="s">
        <v>617</v>
      </c>
      <c r="CK1372" t="s">
        <v>617</v>
      </c>
      <c r="CL1372" t="s">
        <v>739</v>
      </c>
      <c r="CM1372" t="s">
        <v>740</v>
      </c>
      <c r="CN1372">
        <v>1033916</v>
      </c>
    </row>
    <row r="1373" spans="1:92" x14ac:dyDescent="0.25">
      <c r="A1373" t="s">
        <v>7987</v>
      </c>
      <c r="B1373" t="s">
        <v>7987</v>
      </c>
      <c r="C1373">
        <v>19</v>
      </c>
      <c r="D1373" t="s">
        <v>7092</v>
      </c>
      <c r="E1373">
        <v>66125</v>
      </c>
      <c r="F1373" t="s">
        <v>6771</v>
      </c>
      <c r="G1373" t="s">
        <v>7988</v>
      </c>
      <c r="H1373" t="s">
        <v>7989</v>
      </c>
      <c r="I1373" t="s">
        <v>630</v>
      </c>
      <c r="J1373">
        <v>24521</v>
      </c>
      <c r="K1373">
        <v>5125</v>
      </c>
      <c r="L1373" t="s">
        <v>7990</v>
      </c>
      <c r="M1373" t="s">
        <v>7991</v>
      </c>
      <c r="N1373" t="s">
        <v>6774</v>
      </c>
      <c r="O1373" t="s">
        <v>7992</v>
      </c>
      <c r="P1373" t="s">
        <v>6776</v>
      </c>
      <c r="Q1373" t="s">
        <v>6777</v>
      </c>
      <c r="R1373" t="s">
        <v>6778</v>
      </c>
      <c r="S1373" t="s">
        <v>6779</v>
      </c>
      <c r="T1373" t="s">
        <v>6780</v>
      </c>
      <c r="U1373" t="s">
        <v>3036</v>
      </c>
      <c r="V1373" t="s">
        <v>1577</v>
      </c>
      <c r="W1373">
        <v>43.587879999999998</v>
      </c>
      <c r="X1373">
        <v>-79.632829999999998</v>
      </c>
      <c r="Y1373">
        <v>43131</v>
      </c>
      <c r="Z1373" t="s">
        <v>736</v>
      </c>
      <c r="AA1373" t="s">
        <v>736</v>
      </c>
      <c r="AB1373" t="s">
        <v>612</v>
      </c>
      <c r="AC1373" t="s">
        <v>612</v>
      </c>
      <c r="AD1373" t="s">
        <v>612</v>
      </c>
      <c r="AE1373">
        <v>43131</v>
      </c>
      <c r="AF1373" t="s">
        <v>736</v>
      </c>
      <c r="AG1373" t="s">
        <v>736</v>
      </c>
      <c r="AH1373">
        <v>43172</v>
      </c>
      <c r="AI1373" t="s">
        <v>736</v>
      </c>
      <c r="AJ1373" t="s">
        <v>736</v>
      </c>
      <c r="AK1373">
        <v>43172</v>
      </c>
      <c r="AL1373" t="s">
        <v>736</v>
      </c>
      <c r="AM1373" t="s">
        <v>736</v>
      </c>
      <c r="AN1373" t="s">
        <v>612</v>
      </c>
      <c r="AO1373" t="s">
        <v>612</v>
      </c>
      <c r="AP1373" t="s">
        <v>612</v>
      </c>
      <c r="AQ1373">
        <v>650</v>
      </c>
      <c r="AR1373">
        <v>4</v>
      </c>
      <c r="AS1373">
        <v>73</v>
      </c>
      <c r="AT1373" t="s">
        <v>737</v>
      </c>
      <c r="AU1373">
        <v>1</v>
      </c>
      <c r="AV1373" t="s">
        <v>635</v>
      </c>
      <c r="AW1373">
        <v>43929</v>
      </c>
      <c r="AX1373">
        <v>19773297</v>
      </c>
      <c r="AY1373" t="s">
        <v>621</v>
      </c>
      <c r="AZ1373" t="s">
        <v>145</v>
      </c>
      <c r="BA1373" t="s">
        <v>460</v>
      </c>
      <c r="BB1373" t="s">
        <v>909</v>
      </c>
      <c r="BC1373">
        <v>44650</v>
      </c>
      <c r="BD1373">
        <v>0</v>
      </c>
      <c r="BE1373">
        <v>0</v>
      </c>
      <c r="BF1373">
        <v>0</v>
      </c>
      <c r="BG1373">
        <v>0</v>
      </c>
      <c r="BH1373">
        <v>2371303</v>
      </c>
      <c r="BI1373">
        <v>0</v>
      </c>
      <c r="BJ1373">
        <v>0</v>
      </c>
      <c r="BK1373">
        <v>0</v>
      </c>
      <c r="BL1373">
        <v>0</v>
      </c>
      <c r="BM1373">
        <v>0</v>
      </c>
      <c r="BN1373">
        <v>0</v>
      </c>
      <c r="BO1373">
        <v>0</v>
      </c>
      <c r="BP1373">
        <v>0</v>
      </c>
      <c r="BQ1373">
        <v>0</v>
      </c>
      <c r="BR1373">
        <v>0</v>
      </c>
      <c r="BS1373">
        <v>2371303</v>
      </c>
      <c r="BT1373">
        <v>0</v>
      </c>
      <c r="BU1373">
        <v>0</v>
      </c>
      <c r="BV1373">
        <v>1542760</v>
      </c>
      <c r="BW1373">
        <v>0</v>
      </c>
      <c r="BX1373">
        <v>13338382</v>
      </c>
      <c r="BY1373">
        <v>0</v>
      </c>
      <c r="BZ1373">
        <v>2016682</v>
      </c>
      <c r="CA1373">
        <v>504170</v>
      </c>
      <c r="CB1373">
        <v>0</v>
      </c>
      <c r="CC1373">
        <v>0</v>
      </c>
      <c r="CD1373">
        <v>17401994</v>
      </c>
      <c r="CE1373">
        <v>19773297</v>
      </c>
      <c r="CF1373">
        <v>19773297</v>
      </c>
      <c r="CG1373">
        <v>0</v>
      </c>
      <c r="CH1373" t="s">
        <v>612</v>
      </c>
      <c r="CI1373" t="s">
        <v>860</v>
      </c>
      <c r="CJ1373" t="s">
        <v>702</v>
      </c>
      <c r="CK1373" t="s">
        <v>703</v>
      </c>
      <c r="CL1373" t="s">
        <v>764</v>
      </c>
      <c r="CM1373" t="s">
        <v>740</v>
      </c>
      <c r="CN1373">
        <v>15859234</v>
      </c>
    </row>
    <row r="1374" spans="1:92" x14ac:dyDescent="0.25">
      <c r="A1374" t="s">
        <v>7993</v>
      </c>
      <c r="B1374" t="s">
        <v>7993</v>
      </c>
      <c r="C1374">
        <v>19</v>
      </c>
      <c r="D1374" t="s">
        <v>7092</v>
      </c>
      <c r="E1374">
        <v>66125</v>
      </c>
      <c r="F1374" t="s">
        <v>6771</v>
      </c>
      <c r="G1374" t="s">
        <v>7994</v>
      </c>
      <c r="H1374" t="s">
        <v>7995</v>
      </c>
      <c r="I1374" t="s">
        <v>630</v>
      </c>
      <c r="J1374">
        <v>25094</v>
      </c>
      <c r="K1374">
        <v>20100</v>
      </c>
      <c r="L1374" t="s">
        <v>7996</v>
      </c>
      <c r="M1374" t="s">
        <v>7997</v>
      </c>
      <c r="N1374" t="s">
        <v>6787</v>
      </c>
      <c r="O1374" t="s">
        <v>7998</v>
      </c>
      <c r="P1374" t="s">
        <v>6789</v>
      </c>
      <c r="Q1374" t="s">
        <v>6790</v>
      </c>
      <c r="R1374" t="s">
        <v>6791</v>
      </c>
      <c r="S1374" t="s">
        <v>6779</v>
      </c>
      <c r="T1374" t="s">
        <v>6780</v>
      </c>
      <c r="U1374" t="s">
        <v>3036</v>
      </c>
      <c r="V1374" t="s">
        <v>1577</v>
      </c>
      <c r="W1374">
        <v>43.815791920000002</v>
      </c>
      <c r="X1374">
        <v>-79.730330080000002</v>
      </c>
      <c r="Y1374">
        <v>43131</v>
      </c>
      <c r="Z1374" t="s">
        <v>736</v>
      </c>
      <c r="AA1374" t="s">
        <v>736</v>
      </c>
      <c r="AB1374" t="s">
        <v>612</v>
      </c>
      <c r="AC1374" t="s">
        <v>612</v>
      </c>
      <c r="AD1374" t="s">
        <v>612</v>
      </c>
      <c r="AE1374">
        <v>43131</v>
      </c>
      <c r="AF1374" t="s">
        <v>736</v>
      </c>
      <c r="AG1374" t="s">
        <v>736</v>
      </c>
      <c r="AH1374">
        <v>43172</v>
      </c>
      <c r="AI1374" t="s">
        <v>736</v>
      </c>
      <c r="AJ1374" t="s">
        <v>736</v>
      </c>
      <c r="AK1374">
        <v>43172</v>
      </c>
      <c r="AL1374" t="s">
        <v>736</v>
      </c>
      <c r="AM1374" t="s">
        <v>736</v>
      </c>
      <c r="AN1374" t="s">
        <v>612</v>
      </c>
      <c r="AO1374" t="s">
        <v>612</v>
      </c>
      <c r="AP1374" t="s">
        <v>612</v>
      </c>
      <c r="AQ1374">
        <v>662</v>
      </c>
      <c r="AR1374">
        <v>4</v>
      </c>
      <c r="AS1374">
        <v>73</v>
      </c>
      <c r="AT1374" t="s">
        <v>737</v>
      </c>
      <c r="AU1374">
        <v>1</v>
      </c>
      <c r="AV1374" t="s">
        <v>635</v>
      </c>
      <c r="AW1374">
        <v>43560</v>
      </c>
      <c r="AX1374">
        <v>16113986</v>
      </c>
      <c r="AY1374" t="s">
        <v>621</v>
      </c>
      <c r="AZ1374" t="s">
        <v>145</v>
      </c>
      <c r="BA1374" t="s">
        <v>460</v>
      </c>
      <c r="BB1374" t="s">
        <v>909</v>
      </c>
      <c r="BC1374">
        <v>44443</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1542759</v>
      </c>
      <c r="BW1374">
        <v>0</v>
      </c>
      <c r="BX1374">
        <v>12050374</v>
      </c>
      <c r="BY1374">
        <v>0</v>
      </c>
      <c r="BZ1374">
        <v>2016682</v>
      </c>
      <c r="CA1374">
        <v>504171</v>
      </c>
      <c r="CB1374">
        <v>0</v>
      </c>
      <c r="CC1374">
        <v>0</v>
      </c>
      <c r="CD1374">
        <v>16113986</v>
      </c>
      <c r="CE1374">
        <v>16113986</v>
      </c>
      <c r="CF1374">
        <v>16113986</v>
      </c>
      <c r="CG1374">
        <v>0</v>
      </c>
      <c r="CH1374" t="s">
        <v>612</v>
      </c>
      <c r="CI1374" t="s">
        <v>616</v>
      </c>
      <c r="CJ1374" t="s">
        <v>702</v>
      </c>
      <c r="CK1374" t="s">
        <v>703</v>
      </c>
      <c r="CL1374" t="s">
        <v>764</v>
      </c>
      <c r="CM1374" t="s">
        <v>740</v>
      </c>
      <c r="CN1374">
        <v>14571227</v>
      </c>
    </row>
    <row r="1375" spans="1:92" x14ac:dyDescent="0.25">
      <c r="A1375" t="s">
        <v>7999</v>
      </c>
      <c r="B1375" t="s">
        <v>7999</v>
      </c>
      <c r="C1375">
        <v>19</v>
      </c>
      <c r="D1375" t="s">
        <v>597</v>
      </c>
      <c r="E1375">
        <v>66125</v>
      </c>
      <c r="F1375" t="s">
        <v>6771</v>
      </c>
      <c r="G1375" t="s">
        <v>7840</v>
      </c>
      <c r="H1375" t="s">
        <v>7841</v>
      </c>
      <c r="I1375" t="s">
        <v>630</v>
      </c>
      <c r="J1375">
        <v>9767</v>
      </c>
      <c r="K1375">
        <v>10252</v>
      </c>
      <c r="L1375" t="s">
        <v>7842</v>
      </c>
      <c r="M1375" t="s">
        <v>7843</v>
      </c>
      <c r="N1375" t="s">
        <v>6774</v>
      </c>
      <c r="O1375" t="s">
        <v>7844</v>
      </c>
      <c r="P1375" t="s">
        <v>6776</v>
      </c>
      <c r="Q1375" t="s">
        <v>6777</v>
      </c>
      <c r="R1375" t="s">
        <v>6778</v>
      </c>
      <c r="S1375" t="s">
        <v>6779</v>
      </c>
      <c r="T1375" t="s">
        <v>6780</v>
      </c>
      <c r="U1375" t="s">
        <v>3036</v>
      </c>
      <c r="V1375" t="s">
        <v>1577</v>
      </c>
      <c r="W1375">
        <v>43.567052728609802</v>
      </c>
      <c r="X1375">
        <v>-79.725693700054293</v>
      </c>
      <c r="Y1375">
        <v>43921</v>
      </c>
      <c r="Z1375" t="s">
        <v>738</v>
      </c>
      <c r="AA1375" t="s">
        <v>738</v>
      </c>
      <c r="AB1375" t="s">
        <v>612</v>
      </c>
      <c r="AC1375" t="s">
        <v>612</v>
      </c>
      <c r="AD1375" t="s">
        <v>612</v>
      </c>
      <c r="AE1375">
        <v>43921</v>
      </c>
      <c r="AF1375" t="s">
        <v>738</v>
      </c>
      <c r="AG1375" t="s">
        <v>738</v>
      </c>
      <c r="AH1375" t="s">
        <v>612</v>
      </c>
      <c r="AI1375" t="s">
        <v>612</v>
      </c>
      <c r="AJ1375" t="s">
        <v>612</v>
      </c>
      <c r="AK1375" t="s">
        <v>612</v>
      </c>
      <c r="AL1375" t="s">
        <v>612</v>
      </c>
      <c r="AM1375" t="s">
        <v>612</v>
      </c>
      <c r="AN1375" t="s">
        <v>612</v>
      </c>
      <c r="AO1375" t="s">
        <v>612</v>
      </c>
      <c r="AP1375" t="s">
        <v>612</v>
      </c>
      <c r="AQ1375">
        <v>138</v>
      </c>
      <c r="AR1375" t="s">
        <v>612</v>
      </c>
      <c r="AS1375" t="s">
        <v>612</v>
      </c>
      <c r="AT1375" t="s">
        <v>612</v>
      </c>
      <c r="AU1375" t="s">
        <v>612</v>
      </c>
      <c r="AV1375" t="s">
        <v>635</v>
      </c>
      <c r="AW1375">
        <v>44785</v>
      </c>
      <c r="AX1375">
        <v>4733084</v>
      </c>
      <c r="AY1375" t="s">
        <v>887</v>
      </c>
      <c r="AZ1375" t="s">
        <v>140</v>
      </c>
      <c r="BA1375" t="s">
        <v>460</v>
      </c>
      <c r="BB1375" t="s">
        <v>322</v>
      </c>
      <c r="BC1375">
        <v>45170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4733084</v>
      </c>
      <c r="BY1375">
        <v>0</v>
      </c>
      <c r="BZ1375">
        <v>0</v>
      </c>
      <c r="CA1375">
        <v>0</v>
      </c>
      <c r="CB1375">
        <v>0</v>
      </c>
      <c r="CC1375">
        <v>0</v>
      </c>
      <c r="CD1375">
        <v>4733084</v>
      </c>
      <c r="CE1375">
        <v>4733084</v>
      </c>
      <c r="CF1375">
        <v>4733084</v>
      </c>
      <c r="CG1375">
        <v>0</v>
      </c>
      <c r="CH1375" t="s">
        <v>612</v>
      </c>
      <c r="CI1375" t="s">
        <v>131</v>
      </c>
      <c r="CJ1375" t="s">
        <v>702</v>
      </c>
      <c r="CK1375" t="s">
        <v>703</v>
      </c>
      <c r="CL1375" t="s">
        <v>617</v>
      </c>
      <c r="CM1375" t="s">
        <v>617</v>
      </c>
      <c r="CN1375">
        <v>4733084</v>
      </c>
    </row>
    <row r="1376" spans="1:92" x14ac:dyDescent="0.25">
      <c r="A1376" t="s">
        <v>8000</v>
      </c>
      <c r="B1376" t="s">
        <v>8000</v>
      </c>
      <c r="C1376">
        <v>19</v>
      </c>
      <c r="D1376" t="s">
        <v>7092</v>
      </c>
      <c r="E1376">
        <v>66125</v>
      </c>
      <c r="F1376" t="s">
        <v>6771</v>
      </c>
      <c r="G1376" t="s">
        <v>8001</v>
      </c>
      <c r="H1376" t="s">
        <v>8002</v>
      </c>
      <c r="I1376" t="s">
        <v>630</v>
      </c>
      <c r="J1376">
        <v>25108</v>
      </c>
      <c r="K1376">
        <v>20114</v>
      </c>
      <c r="L1376" t="s">
        <v>8003</v>
      </c>
      <c r="M1376" t="s">
        <v>8004</v>
      </c>
      <c r="N1376" t="s">
        <v>6787</v>
      </c>
      <c r="O1376" t="s">
        <v>8005</v>
      </c>
      <c r="P1376" t="s">
        <v>6789</v>
      </c>
      <c r="Q1376" t="s">
        <v>6790</v>
      </c>
      <c r="R1376" t="s">
        <v>6791</v>
      </c>
      <c r="S1376" t="s">
        <v>6779</v>
      </c>
      <c r="T1376" t="s">
        <v>6780</v>
      </c>
      <c r="U1376" t="s">
        <v>3036</v>
      </c>
      <c r="V1376" t="s">
        <v>1577</v>
      </c>
      <c r="W1376">
        <v>43.715204515241098</v>
      </c>
      <c r="X1376">
        <v>-79.832094430732297</v>
      </c>
      <c r="Y1376">
        <v>43921</v>
      </c>
      <c r="Z1376" t="s">
        <v>738</v>
      </c>
      <c r="AA1376" t="s">
        <v>738</v>
      </c>
      <c r="AB1376" t="s">
        <v>612</v>
      </c>
      <c r="AC1376" t="s">
        <v>612</v>
      </c>
      <c r="AD1376" t="s">
        <v>612</v>
      </c>
      <c r="AE1376">
        <v>43921</v>
      </c>
      <c r="AF1376" t="s">
        <v>738</v>
      </c>
      <c r="AG1376" t="s">
        <v>738</v>
      </c>
      <c r="AH1376">
        <v>43921</v>
      </c>
      <c r="AI1376" t="s">
        <v>738</v>
      </c>
      <c r="AJ1376" t="s">
        <v>738</v>
      </c>
      <c r="AK1376" t="s">
        <v>612</v>
      </c>
      <c r="AL1376" t="s">
        <v>612</v>
      </c>
      <c r="AM1376" t="s">
        <v>612</v>
      </c>
      <c r="AN1376" t="s">
        <v>612</v>
      </c>
      <c r="AO1376" t="s">
        <v>612</v>
      </c>
      <c r="AP1376" t="s">
        <v>612</v>
      </c>
      <c r="AQ1376">
        <v>850</v>
      </c>
      <c r="AR1376">
        <v>4</v>
      </c>
      <c r="AS1376">
        <v>73</v>
      </c>
      <c r="AT1376" t="s">
        <v>612</v>
      </c>
      <c r="AU1376" t="s">
        <v>612</v>
      </c>
      <c r="AV1376" t="s">
        <v>635</v>
      </c>
      <c r="AW1376">
        <v>44750</v>
      </c>
      <c r="AX1376">
        <v>29596459</v>
      </c>
      <c r="AY1376" t="s">
        <v>1046</v>
      </c>
      <c r="AZ1376" t="s">
        <v>145</v>
      </c>
      <c r="BA1376" t="s">
        <v>460</v>
      </c>
      <c r="BB1376" t="s">
        <v>322</v>
      </c>
      <c r="BC1376">
        <v>45171</v>
      </c>
      <c r="BD1376">
        <v>0</v>
      </c>
      <c r="BE1376">
        <v>0</v>
      </c>
      <c r="BF1376">
        <v>0</v>
      </c>
      <c r="BG1376">
        <v>475000</v>
      </c>
      <c r="BH1376">
        <v>0</v>
      </c>
      <c r="BI1376">
        <v>0</v>
      </c>
      <c r="BJ1376">
        <v>0</v>
      </c>
      <c r="BK1376">
        <v>0</v>
      </c>
      <c r="BL1376">
        <v>0</v>
      </c>
      <c r="BM1376">
        <v>0</v>
      </c>
      <c r="BN1376">
        <v>0</v>
      </c>
      <c r="BO1376">
        <v>0</v>
      </c>
      <c r="BP1376">
        <v>0</v>
      </c>
      <c r="BQ1376">
        <v>0</v>
      </c>
      <c r="BR1376">
        <v>0</v>
      </c>
      <c r="BS1376">
        <v>475000</v>
      </c>
      <c r="BT1376">
        <v>0</v>
      </c>
      <c r="BU1376">
        <v>0</v>
      </c>
      <c r="BV1376">
        <v>0</v>
      </c>
      <c r="BW1376">
        <v>0</v>
      </c>
      <c r="BX1376">
        <v>25993999</v>
      </c>
      <c r="BY1376">
        <v>0</v>
      </c>
      <c r="BZ1376">
        <v>3127460</v>
      </c>
      <c r="CA1376">
        <v>0</v>
      </c>
      <c r="CB1376">
        <v>0</v>
      </c>
      <c r="CC1376">
        <v>0</v>
      </c>
      <c r="CD1376">
        <v>29121459</v>
      </c>
      <c r="CE1376">
        <v>29596459</v>
      </c>
      <c r="CF1376">
        <v>29596459</v>
      </c>
      <c r="CG1376">
        <v>0</v>
      </c>
      <c r="CH1376" t="s">
        <v>612</v>
      </c>
      <c r="CI1376" t="s">
        <v>131</v>
      </c>
      <c r="CJ1376" t="s">
        <v>702</v>
      </c>
      <c r="CK1376" t="s">
        <v>703</v>
      </c>
      <c r="CL1376" t="s">
        <v>764</v>
      </c>
      <c r="CM1376" t="s">
        <v>740</v>
      </c>
      <c r="CN1376">
        <v>29121459</v>
      </c>
    </row>
    <row r="1377" spans="1:92" x14ac:dyDescent="0.25">
      <c r="A1377" t="s">
        <v>8006</v>
      </c>
      <c r="B1377" t="s">
        <v>8006</v>
      </c>
      <c r="C1377">
        <v>19</v>
      </c>
      <c r="D1377" t="s">
        <v>7092</v>
      </c>
      <c r="E1377">
        <v>66125</v>
      </c>
      <c r="F1377" t="s">
        <v>6771</v>
      </c>
      <c r="G1377" t="s">
        <v>8007</v>
      </c>
      <c r="H1377" t="s">
        <v>8008</v>
      </c>
      <c r="I1377" t="s">
        <v>630</v>
      </c>
      <c r="J1377">
        <v>25110</v>
      </c>
      <c r="K1377">
        <v>20116</v>
      </c>
      <c r="L1377" t="s">
        <v>8009</v>
      </c>
      <c r="M1377" t="s">
        <v>8010</v>
      </c>
      <c r="N1377" t="s">
        <v>6787</v>
      </c>
      <c r="O1377" t="s">
        <v>804</v>
      </c>
      <c r="P1377" t="s">
        <v>6789</v>
      </c>
      <c r="Q1377" t="s">
        <v>6790</v>
      </c>
      <c r="R1377" t="s">
        <v>6791</v>
      </c>
      <c r="S1377" t="s">
        <v>6779</v>
      </c>
      <c r="T1377" t="s">
        <v>6780</v>
      </c>
      <c r="U1377" t="s">
        <v>3036</v>
      </c>
      <c r="V1377" t="s">
        <v>1577</v>
      </c>
      <c r="W1377">
        <v>43.714089000000001</v>
      </c>
      <c r="X1377">
        <v>-79.846130000000002</v>
      </c>
      <c r="Y1377">
        <v>44124</v>
      </c>
      <c r="Z1377" t="s">
        <v>859</v>
      </c>
      <c r="AA1377" t="s">
        <v>859</v>
      </c>
      <c r="AB1377" t="s">
        <v>612</v>
      </c>
      <c r="AC1377" t="s">
        <v>612</v>
      </c>
      <c r="AD1377" t="s">
        <v>612</v>
      </c>
      <c r="AE1377">
        <v>44124</v>
      </c>
      <c r="AF1377" t="s">
        <v>859</v>
      </c>
      <c r="AG1377" t="s">
        <v>859</v>
      </c>
      <c r="AH1377">
        <v>44124</v>
      </c>
      <c r="AI1377" t="s">
        <v>859</v>
      </c>
      <c r="AJ1377" t="s">
        <v>859</v>
      </c>
      <c r="AK1377" t="s">
        <v>612</v>
      </c>
      <c r="AL1377" t="s">
        <v>612</v>
      </c>
      <c r="AM1377" t="s">
        <v>612</v>
      </c>
      <c r="AN1377" t="s">
        <v>612</v>
      </c>
      <c r="AO1377" t="s">
        <v>612</v>
      </c>
      <c r="AP1377" t="s">
        <v>612</v>
      </c>
      <c r="AQ1377">
        <v>850</v>
      </c>
      <c r="AR1377">
        <v>4</v>
      </c>
      <c r="AS1377">
        <v>73</v>
      </c>
      <c r="AT1377" t="s">
        <v>613</v>
      </c>
      <c r="AU1377" t="s">
        <v>612</v>
      </c>
      <c r="AV1377" t="s">
        <v>635</v>
      </c>
      <c r="AW1377">
        <v>45184</v>
      </c>
      <c r="AX1377">
        <v>34231972</v>
      </c>
      <c r="AY1377" t="s">
        <v>887</v>
      </c>
      <c r="AZ1377" t="s">
        <v>145</v>
      </c>
      <c r="BA1377" t="s">
        <v>460</v>
      </c>
      <c r="BB1377" t="s">
        <v>322</v>
      </c>
      <c r="BC1377">
        <v>45356</v>
      </c>
      <c r="BD1377">
        <v>0</v>
      </c>
      <c r="BE1377">
        <v>0</v>
      </c>
      <c r="BF1377">
        <v>0</v>
      </c>
      <c r="BG1377">
        <v>0</v>
      </c>
      <c r="BH1377">
        <v>400000</v>
      </c>
      <c r="BI1377">
        <v>0</v>
      </c>
      <c r="BJ1377">
        <v>0</v>
      </c>
      <c r="BK1377">
        <v>0</v>
      </c>
      <c r="BL1377">
        <v>0</v>
      </c>
      <c r="BM1377">
        <v>0</v>
      </c>
      <c r="BN1377">
        <v>0</v>
      </c>
      <c r="BO1377">
        <v>0</v>
      </c>
      <c r="BP1377">
        <v>0</v>
      </c>
      <c r="BQ1377">
        <v>0</v>
      </c>
      <c r="BR1377">
        <v>0</v>
      </c>
      <c r="BS1377">
        <v>400000</v>
      </c>
      <c r="BT1377">
        <v>0</v>
      </c>
      <c r="BU1377">
        <v>0</v>
      </c>
      <c r="BV1377">
        <v>2979408</v>
      </c>
      <c r="BW1377">
        <v>0</v>
      </c>
      <c r="BX1377">
        <v>28713268</v>
      </c>
      <c r="BY1377">
        <v>0</v>
      </c>
      <c r="BZ1377">
        <v>2139296</v>
      </c>
      <c r="CA1377">
        <v>0</v>
      </c>
      <c r="CB1377">
        <v>0</v>
      </c>
      <c r="CC1377">
        <v>0</v>
      </c>
      <c r="CD1377">
        <v>33831972</v>
      </c>
      <c r="CE1377">
        <v>34231972</v>
      </c>
      <c r="CF1377">
        <v>31252564</v>
      </c>
      <c r="CG1377">
        <v>-2979408</v>
      </c>
      <c r="CH1377" t="s">
        <v>612</v>
      </c>
      <c r="CI1377" t="s">
        <v>131</v>
      </c>
      <c r="CJ1377" t="s">
        <v>702</v>
      </c>
      <c r="CK1377" t="s">
        <v>703</v>
      </c>
      <c r="CL1377" t="s">
        <v>764</v>
      </c>
      <c r="CM1377" t="s">
        <v>740</v>
      </c>
      <c r="CN1377">
        <v>30852564</v>
      </c>
    </row>
    <row r="1378" spans="1:92" x14ac:dyDescent="0.25">
      <c r="A1378" t="s">
        <v>8011</v>
      </c>
      <c r="B1378" t="s">
        <v>8011</v>
      </c>
      <c r="C1378">
        <v>19</v>
      </c>
      <c r="D1378" t="s">
        <v>597</v>
      </c>
      <c r="E1378">
        <v>66125</v>
      </c>
      <c r="F1378" t="s">
        <v>6771</v>
      </c>
      <c r="G1378" t="s">
        <v>6888</v>
      </c>
      <c r="H1378" t="s">
        <v>6889</v>
      </c>
      <c r="I1378" t="s">
        <v>630</v>
      </c>
      <c r="J1378">
        <v>227</v>
      </c>
      <c r="K1378">
        <v>5439</v>
      </c>
      <c r="L1378" t="s">
        <v>6890</v>
      </c>
      <c r="M1378" t="s">
        <v>6891</v>
      </c>
      <c r="N1378" t="s">
        <v>6774</v>
      </c>
      <c r="O1378" t="s">
        <v>6892</v>
      </c>
      <c r="P1378" t="s">
        <v>6776</v>
      </c>
      <c r="Q1378" t="s">
        <v>6777</v>
      </c>
      <c r="R1378" t="s">
        <v>6778</v>
      </c>
      <c r="S1378" t="s">
        <v>6779</v>
      </c>
      <c r="T1378" t="s">
        <v>6780</v>
      </c>
      <c r="U1378" t="s">
        <v>3036</v>
      </c>
      <c r="V1378" t="s">
        <v>1577</v>
      </c>
      <c r="W1378">
        <v>43.732599999999998</v>
      </c>
      <c r="X1378">
        <v>-79.641390000000001</v>
      </c>
      <c r="Y1378">
        <v>44124</v>
      </c>
      <c r="Z1378" t="s">
        <v>859</v>
      </c>
      <c r="AA1378" t="s">
        <v>859</v>
      </c>
      <c r="AB1378" t="s">
        <v>612</v>
      </c>
      <c r="AC1378" t="s">
        <v>612</v>
      </c>
      <c r="AD1378" t="s">
        <v>612</v>
      </c>
      <c r="AE1378" t="s">
        <v>612</v>
      </c>
      <c r="AF1378" t="s">
        <v>612</v>
      </c>
      <c r="AG1378" t="s">
        <v>612</v>
      </c>
      <c r="AH1378" t="s">
        <v>612</v>
      </c>
      <c r="AI1378" t="s">
        <v>612</v>
      </c>
      <c r="AJ1378" t="s">
        <v>612</v>
      </c>
      <c r="AK1378" t="s">
        <v>612</v>
      </c>
      <c r="AL1378" t="s">
        <v>612</v>
      </c>
      <c r="AM1378" t="s">
        <v>612</v>
      </c>
      <c r="AN1378" t="s">
        <v>612</v>
      </c>
      <c r="AO1378" t="s">
        <v>612</v>
      </c>
      <c r="AP1378" t="s">
        <v>612</v>
      </c>
      <c r="AQ1378" t="s">
        <v>612</v>
      </c>
      <c r="AR1378" t="s">
        <v>612</v>
      </c>
      <c r="AS1378" t="s">
        <v>612</v>
      </c>
      <c r="AT1378" t="s">
        <v>613</v>
      </c>
      <c r="AU1378" t="s">
        <v>612</v>
      </c>
      <c r="AV1378" t="s">
        <v>635</v>
      </c>
      <c r="AW1378">
        <v>44124</v>
      </c>
      <c r="AX1378">
        <v>860003</v>
      </c>
      <c r="AY1378" t="s">
        <v>621</v>
      </c>
      <c r="AZ1378" t="s">
        <v>140</v>
      </c>
      <c r="BA1378" t="s">
        <v>579</v>
      </c>
      <c r="BB1378" t="s">
        <v>909</v>
      </c>
      <c r="BC1378">
        <v>44440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860003</v>
      </c>
      <c r="BW1378">
        <v>0</v>
      </c>
      <c r="BX1378">
        <v>0</v>
      </c>
      <c r="BY1378">
        <v>0</v>
      </c>
      <c r="BZ1378">
        <v>0</v>
      </c>
      <c r="CA1378">
        <v>0</v>
      </c>
      <c r="CB1378">
        <v>0</v>
      </c>
      <c r="CC1378">
        <v>0</v>
      </c>
      <c r="CD1378">
        <v>860003</v>
      </c>
      <c r="CE1378">
        <v>860003</v>
      </c>
      <c r="CF1378">
        <v>860003</v>
      </c>
      <c r="CG1378">
        <v>0</v>
      </c>
      <c r="CH1378" t="s">
        <v>612</v>
      </c>
      <c r="CI1378" t="s">
        <v>616</v>
      </c>
      <c r="CJ1378" t="s">
        <v>617</v>
      </c>
      <c r="CK1378" t="s">
        <v>617</v>
      </c>
      <c r="CL1378" t="s">
        <v>617</v>
      </c>
      <c r="CM1378" t="s">
        <v>617</v>
      </c>
      <c r="CN1378">
        <v>0</v>
      </c>
    </row>
    <row r="1379" spans="1:92" x14ac:dyDescent="0.25">
      <c r="A1379" t="s">
        <v>8012</v>
      </c>
      <c r="B1379" t="s">
        <v>8012</v>
      </c>
      <c r="C1379">
        <v>19</v>
      </c>
      <c r="D1379" t="s">
        <v>597</v>
      </c>
      <c r="E1379">
        <v>66125</v>
      </c>
      <c r="F1379" t="s">
        <v>6771</v>
      </c>
      <c r="G1379" t="s">
        <v>8013</v>
      </c>
      <c r="H1379" t="s">
        <v>8014</v>
      </c>
      <c r="I1379" t="s">
        <v>1462</v>
      </c>
      <c r="J1379">
        <v>734</v>
      </c>
      <c r="K1379">
        <v>5785</v>
      </c>
      <c r="L1379" t="s">
        <v>8015</v>
      </c>
      <c r="M1379" t="s">
        <v>8016</v>
      </c>
      <c r="N1379" t="s">
        <v>6774</v>
      </c>
      <c r="O1379" t="s">
        <v>8017</v>
      </c>
      <c r="P1379" t="s">
        <v>6776</v>
      </c>
      <c r="Q1379" t="s">
        <v>6777</v>
      </c>
      <c r="R1379" t="s">
        <v>6778</v>
      </c>
      <c r="S1379" t="s">
        <v>6779</v>
      </c>
      <c r="T1379" t="s">
        <v>6780</v>
      </c>
      <c r="U1379" t="s">
        <v>3036</v>
      </c>
      <c r="V1379" t="s">
        <v>1577</v>
      </c>
      <c r="W1379">
        <v>43.508969999999998</v>
      </c>
      <c r="X1379">
        <v>-79.654730000000001</v>
      </c>
      <c r="Y1379">
        <v>44168</v>
      </c>
      <c r="Z1379" t="s">
        <v>859</v>
      </c>
      <c r="AA1379" t="s">
        <v>859</v>
      </c>
      <c r="AB1379" t="s">
        <v>612</v>
      </c>
      <c r="AC1379" t="s">
        <v>612</v>
      </c>
      <c r="AD1379" t="s">
        <v>612</v>
      </c>
      <c r="AE1379" t="s">
        <v>612</v>
      </c>
      <c r="AF1379" t="s">
        <v>612</v>
      </c>
      <c r="AG1379" t="s">
        <v>612</v>
      </c>
      <c r="AH1379" t="s">
        <v>612</v>
      </c>
      <c r="AI1379" t="s">
        <v>612</v>
      </c>
      <c r="AJ1379" t="s">
        <v>612</v>
      </c>
      <c r="AK1379" t="s">
        <v>612</v>
      </c>
      <c r="AL1379" t="s">
        <v>612</v>
      </c>
      <c r="AM1379" t="s">
        <v>612</v>
      </c>
      <c r="AN1379" t="s">
        <v>612</v>
      </c>
      <c r="AO1379" t="s">
        <v>612</v>
      </c>
      <c r="AP1379" t="s">
        <v>612</v>
      </c>
      <c r="AQ1379" t="s">
        <v>612</v>
      </c>
      <c r="AR1379" t="s">
        <v>612</v>
      </c>
      <c r="AS1379" t="s">
        <v>612</v>
      </c>
      <c r="AT1379" t="s">
        <v>613</v>
      </c>
      <c r="AU1379" t="s">
        <v>612</v>
      </c>
      <c r="AV1379" t="s">
        <v>635</v>
      </c>
      <c r="AW1379">
        <v>44168</v>
      </c>
      <c r="AX1379">
        <v>900000</v>
      </c>
      <c r="AY1379" t="s">
        <v>621</v>
      </c>
      <c r="AZ1379" t="s">
        <v>463</v>
      </c>
      <c r="BA1379" t="s">
        <v>470</v>
      </c>
      <c r="BB1379" t="s">
        <v>909</v>
      </c>
      <c r="BC1379">
        <v>44440</v>
      </c>
      <c r="BD1379">
        <v>0</v>
      </c>
      <c r="BE1379">
        <v>0</v>
      </c>
      <c r="BF1379">
        <v>900000</v>
      </c>
      <c r="BG1379">
        <v>0</v>
      </c>
      <c r="BH1379">
        <v>0</v>
      </c>
      <c r="BI1379">
        <v>0</v>
      </c>
      <c r="BJ1379">
        <v>0</v>
      </c>
      <c r="BK1379">
        <v>0</v>
      </c>
      <c r="BL1379">
        <v>0</v>
      </c>
      <c r="BM1379">
        <v>0</v>
      </c>
      <c r="BN1379">
        <v>0</v>
      </c>
      <c r="BO1379">
        <v>0</v>
      </c>
      <c r="BP1379">
        <v>0</v>
      </c>
      <c r="BQ1379">
        <v>0</v>
      </c>
      <c r="BR1379">
        <v>0</v>
      </c>
      <c r="BS1379">
        <v>900000</v>
      </c>
      <c r="BT1379">
        <v>0</v>
      </c>
      <c r="BU1379">
        <v>0</v>
      </c>
      <c r="BV1379">
        <v>0</v>
      </c>
      <c r="BW1379">
        <v>0</v>
      </c>
      <c r="BX1379">
        <v>0</v>
      </c>
      <c r="BY1379">
        <v>0</v>
      </c>
      <c r="BZ1379">
        <v>0</v>
      </c>
      <c r="CA1379">
        <v>0</v>
      </c>
      <c r="CB1379">
        <v>0</v>
      </c>
      <c r="CC1379">
        <v>0</v>
      </c>
      <c r="CD1379">
        <v>0</v>
      </c>
      <c r="CE1379">
        <v>900000</v>
      </c>
      <c r="CF1379">
        <v>900000</v>
      </c>
      <c r="CG1379">
        <v>0</v>
      </c>
      <c r="CH1379" t="s">
        <v>612</v>
      </c>
      <c r="CI1379" t="s">
        <v>616</v>
      </c>
      <c r="CJ1379" t="s">
        <v>617</v>
      </c>
      <c r="CK1379" t="s">
        <v>617</v>
      </c>
      <c r="CL1379" t="s">
        <v>617</v>
      </c>
      <c r="CM1379" t="s">
        <v>617</v>
      </c>
      <c r="CN1379">
        <v>0</v>
      </c>
    </row>
    <row r="1380" spans="1:92" x14ac:dyDescent="0.25">
      <c r="A1380" t="s">
        <v>8018</v>
      </c>
      <c r="B1380" t="s">
        <v>8018</v>
      </c>
      <c r="C1380">
        <v>19</v>
      </c>
      <c r="D1380" t="s">
        <v>7092</v>
      </c>
      <c r="E1380">
        <v>66125</v>
      </c>
      <c r="F1380" t="s">
        <v>6771</v>
      </c>
      <c r="G1380" t="s">
        <v>6973</v>
      </c>
      <c r="H1380" t="s">
        <v>6974</v>
      </c>
      <c r="I1380" t="s">
        <v>630</v>
      </c>
      <c r="J1380">
        <v>399</v>
      </c>
      <c r="K1380">
        <v>5562</v>
      </c>
      <c r="L1380" t="s">
        <v>6975</v>
      </c>
      <c r="M1380" t="s">
        <v>6976</v>
      </c>
      <c r="N1380" t="s">
        <v>6774</v>
      </c>
      <c r="O1380" t="s">
        <v>6977</v>
      </c>
      <c r="P1380" t="s">
        <v>6776</v>
      </c>
      <c r="Q1380" t="s">
        <v>6777</v>
      </c>
      <c r="R1380" t="s">
        <v>6778</v>
      </c>
      <c r="S1380" t="s">
        <v>6779</v>
      </c>
      <c r="T1380" t="s">
        <v>6780</v>
      </c>
      <c r="U1380" t="s">
        <v>3036</v>
      </c>
      <c r="V1380" t="s">
        <v>1577</v>
      </c>
      <c r="W1380">
        <v>43.564950000000003</v>
      </c>
      <c r="X1380">
        <v>-79.625950000000003</v>
      </c>
      <c r="Y1380">
        <v>44280</v>
      </c>
      <c r="Z1380" t="s">
        <v>859</v>
      </c>
      <c r="AA1380" t="s">
        <v>859</v>
      </c>
      <c r="AB1380" t="s">
        <v>612</v>
      </c>
      <c r="AC1380" t="s">
        <v>612</v>
      </c>
      <c r="AD1380" t="s">
        <v>612</v>
      </c>
      <c r="AE1380" t="s">
        <v>612</v>
      </c>
      <c r="AF1380" t="s">
        <v>612</v>
      </c>
      <c r="AG1380" t="s">
        <v>612</v>
      </c>
      <c r="AH1380">
        <v>44280</v>
      </c>
      <c r="AI1380" t="s">
        <v>859</v>
      </c>
      <c r="AJ1380" t="s">
        <v>859</v>
      </c>
      <c r="AK1380" t="s">
        <v>612</v>
      </c>
      <c r="AL1380" t="s">
        <v>612</v>
      </c>
      <c r="AM1380" t="s">
        <v>612</v>
      </c>
      <c r="AN1380" t="s">
        <v>612</v>
      </c>
      <c r="AO1380" t="s">
        <v>612</v>
      </c>
      <c r="AP1380" t="s">
        <v>612</v>
      </c>
      <c r="AQ1380" t="s">
        <v>612</v>
      </c>
      <c r="AR1380">
        <v>4</v>
      </c>
      <c r="AS1380">
        <v>73</v>
      </c>
      <c r="AT1380" t="s">
        <v>613</v>
      </c>
      <c r="AU1380" t="s">
        <v>612</v>
      </c>
      <c r="AV1380" t="s">
        <v>887</v>
      </c>
      <c r="AW1380" t="s">
        <v>612</v>
      </c>
      <c r="AX1380" t="s">
        <v>612</v>
      </c>
      <c r="AY1380" t="s">
        <v>887</v>
      </c>
      <c r="AZ1380" t="s">
        <v>140</v>
      </c>
      <c r="BA1380" t="s">
        <v>146</v>
      </c>
      <c r="BB1380" t="s">
        <v>322</v>
      </c>
      <c r="BC1380">
        <v>45170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2139296</v>
      </c>
      <c r="CA1380">
        <v>0</v>
      </c>
      <c r="CB1380">
        <v>0</v>
      </c>
      <c r="CC1380">
        <v>0</v>
      </c>
      <c r="CD1380">
        <v>2139296</v>
      </c>
      <c r="CE1380">
        <v>2139296</v>
      </c>
      <c r="CF1380">
        <v>2139296</v>
      </c>
      <c r="CG1380">
        <v>0</v>
      </c>
      <c r="CH1380" t="s">
        <v>612</v>
      </c>
      <c r="CI1380" t="s">
        <v>1368</v>
      </c>
      <c r="CJ1380" t="s">
        <v>617</v>
      </c>
      <c r="CK1380" t="s">
        <v>617</v>
      </c>
      <c r="CL1380" t="s">
        <v>739</v>
      </c>
      <c r="CM1380" t="s">
        <v>740</v>
      </c>
      <c r="CN1380">
        <v>2139296</v>
      </c>
    </row>
    <row r="1381" spans="1:92" x14ac:dyDescent="0.25">
      <c r="A1381" t="s">
        <v>8019</v>
      </c>
      <c r="B1381" t="s">
        <v>8019</v>
      </c>
      <c r="C1381">
        <v>19</v>
      </c>
      <c r="D1381" t="s">
        <v>7092</v>
      </c>
      <c r="E1381">
        <v>66125</v>
      </c>
      <c r="F1381" t="s">
        <v>6771</v>
      </c>
      <c r="G1381" t="s">
        <v>6783</v>
      </c>
      <c r="H1381" t="s">
        <v>6784</v>
      </c>
      <c r="I1381" t="s">
        <v>630</v>
      </c>
      <c r="J1381">
        <v>31</v>
      </c>
      <c r="K1381">
        <v>5319</v>
      </c>
      <c r="L1381" t="s">
        <v>6785</v>
      </c>
      <c r="M1381" t="s">
        <v>6786</v>
      </c>
      <c r="N1381" t="s">
        <v>6787</v>
      </c>
      <c r="O1381" t="s">
        <v>6788</v>
      </c>
      <c r="P1381" t="s">
        <v>6789</v>
      </c>
      <c r="Q1381" t="s">
        <v>6790</v>
      </c>
      <c r="R1381" t="s">
        <v>6791</v>
      </c>
      <c r="S1381" t="s">
        <v>6779</v>
      </c>
      <c r="T1381" t="s">
        <v>6780</v>
      </c>
      <c r="U1381" t="s">
        <v>3036</v>
      </c>
      <c r="V1381" t="s">
        <v>1577</v>
      </c>
      <c r="W1381">
        <v>43.697749999999999</v>
      </c>
      <c r="X1381">
        <v>-79.757270000000005</v>
      </c>
      <c r="Y1381">
        <v>44280</v>
      </c>
      <c r="Z1381" t="s">
        <v>859</v>
      </c>
      <c r="AA1381" t="s">
        <v>859</v>
      </c>
      <c r="AB1381" t="s">
        <v>612</v>
      </c>
      <c r="AC1381" t="s">
        <v>612</v>
      </c>
      <c r="AD1381" t="s">
        <v>612</v>
      </c>
      <c r="AE1381" t="s">
        <v>612</v>
      </c>
      <c r="AF1381" t="s">
        <v>612</v>
      </c>
      <c r="AG1381" t="s">
        <v>612</v>
      </c>
      <c r="AH1381">
        <v>44280</v>
      </c>
      <c r="AI1381" t="s">
        <v>859</v>
      </c>
      <c r="AJ1381" t="s">
        <v>859</v>
      </c>
      <c r="AK1381" t="s">
        <v>612</v>
      </c>
      <c r="AL1381" t="s">
        <v>612</v>
      </c>
      <c r="AM1381" t="s">
        <v>612</v>
      </c>
      <c r="AN1381" t="s">
        <v>612</v>
      </c>
      <c r="AO1381" t="s">
        <v>612</v>
      </c>
      <c r="AP1381" t="s">
        <v>612</v>
      </c>
      <c r="AQ1381" t="s">
        <v>612</v>
      </c>
      <c r="AR1381">
        <v>4</v>
      </c>
      <c r="AS1381">
        <v>73</v>
      </c>
      <c r="AT1381" t="s">
        <v>613</v>
      </c>
      <c r="AU1381" t="s">
        <v>612</v>
      </c>
      <c r="AV1381" t="s">
        <v>887</v>
      </c>
      <c r="AW1381" t="s">
        <v>612</v>
      </c>
      <c r="AX1381" t="s">
        <v>612</v>
      </c>
      <c r="AY1381" t="s">
        <v>887</v>
      </c>
      <c r="AZ1381" t="s">
        <v>140</v>
      </c>
      <c r="BA1381" t="s">
        <v>146</v>
      </c>
      <c r="BB1381" t="s">
        <v>322</v>
      </c>
      <c r="BC1381">
        <v>45170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2139296</v>
      </c>
      <c r="CA1381">
        <v>0</v>
      </c>
      <c r="CB1381">
        <v>0</v>
      </c>
      <c r="CC1381">
        <v>0</v>
      </c>
      <c r="CD1381">
        <v>2139296</v>
      </c>
      <c r="CE1381">
        <v>2139296</v>
      </c>
      <c r="CF1381">
        <v>2139296</v>
      </c>
      <c r="CG1381">
        <v>0</v>
      </c>
      <c r="CH1381" t="s">
        <v>612</v>
      </c>
      <c r="CI1381" t="s">
        <v>1368</v>
      </c>
      <c r="CJ1381" t="s">
        <v>617</v>
      </c>
      <c r="CK1381" t="s">
        <v>617</v>
      </c>
      <c r="CL1381" t="s">
        <v>739</v>
      </c>
      <c r="CM1381" t="s">
        <v>740</v>
      </c>
      <c r="CN1381">
        <v>2139296</v>
      </c>
    </row>
    <row r="1382" spans="1:92" x14ac:dyDescent="0.25">
      <c r="A1382" t="s">
        <v>8020</v>
      </c>
      <c r="B1382" t="s">
        <v>8020</v>
      </c>
      <c r="C1382">
        <v>19</v>
      </c>
      <c r="D1382" t="s">
        <v>7092</v>
      </c>
      <c r="E1382">
        <v>66125</v>
      </c>
      <c r="F1382" t="s">
        <v>6771</v>
      </c>
      <c r="G1382" t="s">
        <v>8021</v>
      </c>
      <c r="H1382" t="s">
        <v>8022</v>
      </c>
      <c r="I1382" t="s">
        <v>630</v>
      </c>
      <c r="J1382">
        <v>728</v>
      </c>
      <c r="K1382">
        <v>5781</v>
      </c>
      <c r="L1382" t="s">
        <v>8023</v>
      </c>
      <c r="M1382" t="s">
        <v>8024</v>
      </c>
      <c r="N1382" t="s">
        <v>6774</v>
      </c>
      <c r="O1382" t="s">
        <v>8025</v>
      </c>
      <c r="P1382" t="s">
        <v>6776</v>
      </c>
      <c r="Q1382" t="s">
        <v>6777</v>
      </c>
      <c r="R1382" t="s">
        <v>6778</v>
      </c>
      <c r="S1382" t="s">
        <v>6779</v>
      </c>
      <c r="T1382" t="s">
        <v>6780</v>
      </c>
      <c r="U1382" t="s">
        <v>3036</v>
      </c>
      <c r="V1382" t="s">
        <v>1577</v>
      </c>
      <c r="W1382">
        <v>43.563617492502402</v>
      </c>
      <c r="X1382">
        <v>-79.659091844384903</v>
      </c>
      <c r="Y1382">
        <v>44523</v>
      </c>
      <c r="Z1382" t="s">
        <v>909</v>
      </c>
      <c r="AA1382" t="s">
        <v>909</v>
      </c>
      <c r="AB1382" t="s">
        <v>612</v>
      </c>
      <c r="AC1382" t="s">
        <v>612</v>
      </c>
      <c r="AD1382" t="s">
        <v>612</v>
      </c>
      <c r="AE1382">
        <v>44523</v>
      </c>
      <c r="AF1382" t="s">
        <v>909</v>
      </c>
      <c r="AG1382" t="s">
        <v>909</v>
      </c>
      <c r="AH1382">
        <v>44523</v>
      </c>
      <c r="AI1382" t="s">
        <v>909</v>
      </c>
      <c r="AJ1382" t="s">
        <v>909</v>
      </c>
      <c r="AK1382" t="s">
        <v>612</v>
      </c>
      <c r="AL1382" t="s">
        <v>612</v>
      </c>
      <c r="AM1382" t="s">
        <v>612</v>
      </c>
      <c r="AN1382" t="s">
        <v>612</v>
      </c>
      <c r="AO1382" t="s">
        <v>612</v>
      </c>
      <c r="AP1382" t="s">
        <v>612</v>
      </c>
      <c r="AQ1382">
        <v>875</v>
      </c>
      <c r="AR1382">
        <v>4</v>
      </c>
      <c r="AS1382">
        <v>73</v>
      </c>
      <c r="AT1382" t="s">
        <v>613</v>
      </c>
      <c r="AU1382" t="s">
        <v>612</v>
      </c>
      <c r="AV1382" t="s">
        <v>635</v>
      </c>
      <c r="AW1382">
        <v>44678</v>
      </c>
      <c r="AX1382">
        <v>26305689</v>
      </c>
      <c r="AY1382" t="s">
        <v>1046</v>
      </c>
      <c r="AZ1382" t="s">
        <v>140</v>
      </c>
      <c r="BA1382" t="s">
        <v>460</v>
      </c>
      <c r="BB1382" t="s">
        <v>336</v>
      </c>
      <c r="BC1382">
        <v>45536</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22258951</v>
      </c>
      <c r="BY1382">
        <v>0</v>
      </c>
      <c r="BZ1382">
        <v>4046738</v>
      </c>
      <c r="CA1382">
        <v>0</v>
      </c>
      <c r="CB1382">
        <v>0</v>
      </c>
      <c r="CC1382">
        <v>0</v>
      </c>
      <c r="CD1382">
        <v>26305689</v>
      </c>
      <c r="CE1382">
        <v>26305689</v>
      </c>
      <c r="CF1382">
        <v>26305689</v>
      </c>
      <c r="CG1382">
        <v>0</v>
      </c>
      <c r="CH1382" t="s">
        <v>612</v>
      </c>
      <c r="CI1382" t="s">
        <v>1368</v>
      </c>
      <c r="CJ1382" t="s">
        <v>702</v>
      </c>
      <c r="CK1382" t="s">
        <v>703</v>
      </c>
      <c r="CL1382" t="s">
        <v>764</v>
      </c>
      <c r="CM1382" t="s">
        <v>740</v>
      </c>
      <c r="CN1382">
        <v>26305689</v>
      </c>
    </row>
    <row r="1383" spans="1:92" x14ac:dyDescent="0.25">
      <c r="A1383" t="s">
        <v>8026</v>
      </c>
      <c r="B1383" t="s">
        <v>8026</v>
      </c>
      <c r="C1383">
        <v>19</v>
      </c>
      <c r="D1383" t="s">
        <v>7092</v>
      </c>
      <c r="E1383">
        <v>66125</v>
      </c>
      <c r="F1383" t="s">
        <v>6771</v>
      </c>
      <c r="G1383" t="s">
        <v>6954</v>
      </c>
      <c r="H1383" t="s">
        <v>6955</v>
      </c>
      <c r="I1383" t="s">
        <v>630</v>
      </c>
      <c r="J1383" t="s">
        <v>804</v>
      </c>
      <c r="K1383" t="s">
        <v>804</v>
      </c>
      <c r="L1383" t="s">
        <v>804</v>
      </c>
      <c r="M1383" t="s">
        <v>804</v>
      </c>
      <c r="N1383" t="s">
        <v>6813</v>
      </c>
      <c r="O1383" t="s">
        <v>8027</v>
      </c>
      <c r="P1383" t="s">
        <v>6805</v>
      </c>
      <c r="Q1383" t="s">
        <v>6806</v>
      </c>
      <c r="R1383" t="s">
        <v>6807</v>
      </c>
      <c r="S1383" t="s">
        <v>6779</v>
      </c>
      <c r="T1383" t="s">
        <v>6780</v>
      </c>
      <c r="U1383" t="s">
        <v>3036</v>
      </c>
      <c r="V1383" t="s">
        <v>1577</v>
      </c>
      <c r="W1383" t="s">
        <v>804</v>
      </c>
      <c r="X1383" t="s">
        <v>804</v>
      </c>
      <c r="Y1383">
        <v>44672</v>
      </c>
      <c r="Z1383" t="s">
        <v>909</v>
      </c>
      <c r="AA1383" t="s">
        <v>380</v>
      </c>
      <c r="AB1383" t="s">
        <v>612</v>
      </c>
      <c r="AC1383" t="s">
        <v>612</v>
      </c>
      <c r="AD1383" t="s">
        <v>612</v>
      </c>
      <c r="AE1383">
        <v>44672</v>
      </c>
      <c r="AF1383" t="s">
        <v>909</v>
      </c>
      <c r="AG1383" t="s">
        <v>380</v>
      </c>
      <c r="AH1383">
        <v>44672</v>
      </c>
      <c r="AI1383" t="s">
        <v>909</v>
      </c>
      <c r="AJ1383" t="s">
        <v>380</v>
      </c>
      <c r="AK1383" t="s">
        <v>612</v>
      </c>
      <c r="AL1383" t="s">
        <v>612</v>
      </c>
      <c r="AM1383" t="s">
        <v>612</v>
      </c>
      <c r="AN1383" t="s">
        <v>612</v>
      </c>
      <c r="AO1383" t="s">
        <v>612</v>
      </c>
      <c r="AP1383" t="s">
        <v>612</v>
      </c>
      <c r="AQ1383">
        <v>650</v>
      </c>
      <c r="AR1383">
        <v>4</v>
      </c>
      <c r="AS1383">
        <v>73</v>
      </c>
      <c r="AT1383" t="s">
        <v>613</v>
      </c>
      <c r="AU1383" t="s">
        <v>612</v>
      </c>
      <c r="AV1383" t="s">
        <v>887</v>
      </c>
      <c r="AW1383" t="s">
        <v>612</v>
      </c>
      <c r="AX1383" t="s">
        <v>612</v>
      </c>
      <c r="AY1383" t="s">
        <v>887</v>
      </c>
      <c r="AZ1383" t="s">
        <v>145</v>
      </c>
      <c r="BA1383" t="s">
        <v>460</v>
      </c>
      <c r="BB1383" t="s">
        <v>1811</v>
      </c>
      <c r="BC1383">
        <v>45908</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16836434</v>
      </c>
      <c r="BY1383">
        <v>0</v>
      </c>
      <c r="BZ1383">
        <v>2607797</v>
      </c>
      <c r="CA1383">
        <v>0</v>
      </c>
      <c r="CB1383">
        <v>0</v>
      </c>
      <c r="CC1383">
        <v>0</v>
      </c>
      <c r="CD1383">
        <v>19444231</v>
      </c>
      <c r="CE1383">
        <v>19444231</v>
      </c>
      <c r="CF1383">
        <v>19444231</v>
      </c>
      <c r="CG1383">
        <v>0</v>
      </c>
      <c r="CH1383" t="s">
        <v>612</v>
      </c>
      <c r="CI1383" t="s">
        <v>917</v>
      </c>
      <c r="CJ1383" t="s">
        <v>702</v>
      </c>
      <c r="CK1383" t="s">
        <v>703</v>
      </c>
      <c r="CL1383" t="s">
        <v>764</v>
      </c>
      <c r="CM1383" t="s">
        <v>740</v>
      </c>
      <c r="CN1383">
        <v>19444231</v>
      </c>
    </row>
    <row r="1384" spans="1:92" x14ac:dyDescent="0.25">
      <c r="A1384" t="s">
        <v>8028</v>
      </c>
      <c r="B1384" t="s">
        <v>8028</v>
      </c>
      <c r="C1384">
        <v>20</v>
      </c>
      <c r="D1384" t="s">
        <v>597</v>
      </c>
      <c r="E1384">
        <v>66133</v>
      </c>
      <c r="F1384" t="s">
        <v>8029</v>
      </c>
      <c r="G1384" t="s">
        <v>599</v>
      </c>
      <c r="H1384" t="s">
        <v>599</v>
      </c>
      <c r="I1384" t="s">
        <v>600</v>
      </c>
      <c r="J1384">
        <v>6448</v>
      </c>
      <c r="K1384">
        <v>11678</v>
      </c>
      <c r="L1384" t="s">
        <v>8030</v>
      </c>
      <c r="M1384" t="s">
        <v>8031</v>
      </c>
      <c r="N1384" t="s">
        <v>8032</v>
      </c>
      <c r="O1384" t="s">
        <v>8033</v>
      </c>
      <c r="P1384" t="s">
        <v>8034</v>
      </c>
      <c r="Q1384" t="s">
        <v>8035</v>
      </c>
      <c r="R1384" t="s">
        <v>8036</v>
      </c>
      <c r="S1384" t="s">
        <v>8037</v>
      </c>
      <c r="T1384" t="s">
        <v>8038</v>
      </c>
      <c r="U1384" t="s">
        <v>3036</v>
      </c>
      <c r="V1384" t="s">
        <v>1577</v>
      </c>
      <c r="W1384">
        <v>43.36620345</v>
      </c>
      <c r="X1384">
        <v>-79.824364149999994</v>
      </c>
      <c r="Y1384" t="s">
        <v>752</v>
      </c>
      <c r="Z1384" t="s">
        <v>752</v>
      </c>
      <c r="AA1384" t="s">
        <v>752</v>
      </c>
      <c r="AB1384" t="s">
        <v>612</v>
      </c>
      <c r="AC1384" t="s">
        <v>612</v>
      </c>
      <c r="AD1384" t="s">
        <v>612</v>
      </c>
      <c r="AE1384" t="s">
        <v>752</v>
      </c>
      <c r="AF1384" t="s">
        <v>752</v>
      </c>
      <c r="AG1384" t="s">
        <v>752</v>
      </c>
      <c r="AH1384" t="s">
        <v>612</v>
      </c>
      <c r="AI1384" t="s">
        <v>612</v>
      </c>
      <c r="AJ1384" t="s">
        <v>612</v>
      </c>
      <c r="AK1384" t="s">
        <v>612</v>
      </c>
      <c r="AL1384" t="s">
        <v>612</v>
      </c>
      <c r="AM1384" t="s">
        <v>612</v>
      </c>
      <c r="AN1384" t="s">
        <v>612</v>
      </c>
      <c r="AO1384" t="s">
        <v>612</v>
      </c>
      <c r="AP1384" t="s">
        <v>612</v>
      </c>
      <c r="AQ1384" t="s">
        <v>612</v>
      </c>
      <c r="AR1384" t="s">
        <v>612</v>
      </c>
      <c r="AS1384" t="s">
        <v>612</v>
      </c>
      <c r="AT1384" t="s">
        <v>613</v>
      </c>
      <c r="AU1384" t="s">
        <v>612</v>
      </c>
      <c r="AV1384" t="s">
        <v>614</v>
      </c>
      <c r="AW1384" t="s">
        <v>612</v>
      </c>
      <c r="AX1384" t="s">
        <v>612</v>
      </c>
      <c r="AY1384" t="s">
        <v>615</v>
      </c>
      <c r="AZ1384" t="s">
        <v>612</v>
      </c>
      <c r="BA1384" t="s">
        <v>612</v>
      </c>
      <c r="BB1384" t="s">
        <v>612</v>
      </c>
      <c r="BC1384" t="s">
        <v>612</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72</v>
      </c>
      <c r="BY1384">
        <v>0</v>
      </c>
      <c r="BZ1384">
        <v>0</v>
      </c>
      <c r="CA1384">
        <v>0</v>
      </c>
      <c r="CB1384">
        <v>0</v>
      </c>
      <c r="CC1384">
        <v>0</v>
      </c>
      <c r="CD1384">
        <v>72</v>
      </c>
      <c r="CE1384">
        <v>72</v>
      </c>
      <c r="CF1384">
        <v>0</v>
      </c>
      <c r="CG1384">
        <v>-72</v>
      </c>
      <c r="CH1384" t="s">
        <v>612</v>
      </c>
      <c r="CI1384" t="s">
        <v>616</v>
      </c>
      <c r="CJ1384" t="s">
        <v>753</v>
      </c>
      <c r="CK1384" t="s">
        <v>754</v>
      </c>
      <c r="CL1384" t="s">
        <v>617</v>
      </c>
      <c r="CM1384" t="s">
        <v>617</v>
      </c>
      <c r="CN1384">
        <v>72</v>
      </c>
    </row>
    <row r="1385" spans="1:92" x14ac:dyDescent="0.25">
      <c r="A1385" t="s">
        <v>8039</v>
      </c>
      <c r="B1385" t="s">
        <v>8039</v>
      </c>
      <c r="C1385">
        <v>20</v>
      </c>
      <c r="D1385" t="s">
        <v>597</v>
      </c>
      <c r="E1385">
        <v>66133</v>
      </c>
      <c r="F1385" t="s">
        <v>8029</v>
      </c>
      <c r="G1385" t="s">
        <v>619</v>
      </c>
      <c r="H1385" t="s">
        <v>620</v>
      </c>
      <c r="I1385" t="s">
        <v>600</v>
      </c>
      <c r="J1385">
        <v>6448</v>
      </c>
      <c r="K1385">
        <v>11678</v>
      </c>
      <c r="L1385" t="s">
        <v>8030</v>
      </c>
      <c r="M1385" t="s">
        <v>8031</v>
      </c>
      <c r="N1385" t="s">
        <v>8032</v>
      </c>
      <c r="O1385" t="s">
        <v>8033</v>
      </c>
      <c r="P1385" t="s">
        <v>8034</v>
      </c>
      <c r="Q1385" t="s">
        <v>8035</v>
      </c>
      <c r="R1385" t="s">
        <v>8036</v>
      </c>
      <c r="S1385" t="s">
        <v>8037</v>
      </c>
      <c r="T1385" t="s">
        <v>8038</v>
      </c>
      <c r="U1385" t="s">
        <v>3036</v>
      </c>
      <c r="V1385" t="s">
        <v>1577</v>
      </c>
      <c r="W1385">
        <v>43.36620345</v>
      </c>
      <c r="X1385">
        <v>-79.824364149999994</v>
      </c>
      <c r="Y1385" t="s">
        <v>612</v>
      </c>
      <c r="Z1385" t="s">
        <v>612</v>
      </c>
      <c r="AA1385" t="s">
        <v>612</v>
      </c>
      <c r="AB1385" t="s">
        <v>612</v>
      </c>
      <c r="AC1385" t="s">
        <v>612</v>
      </c>
      <c r="AD1385" t="s">
        <v>612</v>
      </c>
      <c r="AE1385" t="s">
        <v>612</v>
      </c>
      <c r="AF1385" t="s">
        <v>612</v>
      </c>
      <c r="AG1385" t="s">
        <v>612</v>
      </c>
      <c r="AH1385" t="s">
        <v>612</v>
      </c>
      <c r="AI1385" t="s">
        <v>612</v>
      </c>
      <c r="AJ1385" t="s">
        <v>612</v>
      </c>
      <c r="AK1385" t="s">
        <v>612</v>
      </c>
      <c r="AL1385" t="s">
        <v>612</v>
      </c>
      <c r="AM1385" t="s">
        <v>612</v>
      </c>
      <c r="AN1385" t="s">
        <v>612</v>
      </c>
      <c r="AO1385" t="s">
        <v>612</v>
      </c>
      <c r="AP1385" t="s">
        <v>612</v>
      </c>
      <c r="AQ1385" t="s">
        <v>612</v>
      </c>
      <c r="AR1385" t="s">
        <v>612</v>
      </c>
      <c r="AS1385" t="s">
        <v>612</v>
      </c>
      <c r="AT1385" t="s">
        <v>613</v>
      </c>
      <c r="AU1385" t="s">
        <v>612</v>
      </c>
      <c r="AV1385" t="s">
        <v>614</v>
      </c>
      <c r="AW1385" t="s">
        <v>612</v>
      </c>
      <c r="AX1385">
        <v>41297126</v>
      </c>
      <c r="AY1385" t="s">
        <v>621</v>
      </c>
      <c r="AZ1385" t="s">
        <v>579</v>
      </c>
      <c r="BA1385" t="s">
        <v>579</v>
      </c>
      <c r="BB1385" t="s">
        <v>622</v>
      </c>
      <c r="BC1385">
        <v>42248</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41049948</v>
      </c>
      <c r="BW1385">
        <v>0</v>
      </c>
      <c r="BX1385">
        <v>0</v>
      </c>
      <c r="BY1385">
        <v>0</v>
      </c>
      <c r="BZ1385">
        <v>0</v>
      </c>
      <c r="CA1385">
        <v>0</v>
      </c>
      <c r="CB1385">
        <v>0</v>
      </c>
      <c r="CC1385">
        <v>0</v>
      </c>
      <c r="CD1385">
        <v>41049948</v>
      </c>
      <c r="CE1385">
        <v>41049948</v>
      </c>
      <c r="CF1385">
        <v>41297126</v>
      </c>
      <c r="CG1385">
        <v>247178</v>
      </c>
      <c r="CH1385" t="s">
        <v>612</v>
      </c>
      <c r="CI1385" t="s">
        <v>616</v>
      </c>
      <c r="CJ1385" t="s">
        <v>617</v>
      </c>
      <c r="CK1385" t="s">
        <v>617</v>
      </c>
      <c r="CL1385" t="s">
        <v>617</v>
      </c>
      <c r="CM1385" t="s">
        <v>617</v>
      </c>
      <c r="CN1385">
        <v>0</v>
      </c>
    </row>
    <row r="1386" spans="1:92" x14ac:dyDescent="0.25">
      <c r="A1386" t="s">
        <v>8040</v>
      </c>
      <c r="B1386" t="s">
        <v>8040</v>
      </c>
      <c r="C1386">
        <v>20</v>
      </c>
      <c r="D1386" t="s">
        <v>597</v>
      </c>
      <c r="E1386">
        <v>66133</v>
      </c>
      <c r="F1386" t="s">
        <v>8029</v>
      </c>
      <c r="G1386" t="s">
        <v>3039</v>
      </c>
      <c r="H1386" t="s">
        <v>3040</v>
      </c>
      <c r="I1386" t="s">
        <v>600</v>
      </c>
      <c r="J1386">
        <v>6448</v>
      </c>
      <c r="K1386">
        <v>11678</v>
      </c>
      <c r="L1386" t="s">
        <v>8030</v>
      </c>
      <c r="M1386" t="s">
        <v>8031</v>
      </c>
      <c r="N1386" t="s">
        <v>8032</v>
      </c>
      <c r="O1386" t="s">
        <v>8033</v>
      </c>
      <c r="P1386" t="s">
        <v>8034</v>
      </c>
      <c r="Q1386" t="s">
        <v>8035</v>
      </c>
      <c r="R1386" t="s">
        <v>8036</v>
      </c>
      <c r="S1386" t="s">
        <v>8037</v>
      </c>
      <c r="T1386" t="s">
        <v>8038</v>
      </c>
      <c r="U1386" t="s">
        <v>3036</v>
      </c>
      <c r="V1386" t="s">
        <v>1577</v>
      </c>
      <c r="W1386">
        <v>43.36620345</v>
      </c>
      <c r="X1386">
        <v>-79.824364149999994</v>
      </c>
      <c r="Y1386" t="s">
        <v>612</v>
      </c>
      <c r="Z1386" t="s">
        <v>612</v>
      </c>
      <c r="AA1386" t="s">
        <v>612</v>
      </c>
      <c r="AB1386" t="s">
        <v>612</v>
      </c>
      <c r="AC1386" t="s">
        <v>612</v>
      </c>
      <c r="AD1386" t="s">
        <v>612</v>
      </c>
      <c r="AE1386" t="s">
        <v>612</v>
      </c>
      <c r="AF1386" t="s">
        <v>612</v>
      </c>
      <c r="AG1386" t="s">
        <v>612</v>
      </c>
      <c r="AH1386" t="s">
        <v>612</v>
      </c>
      <c r="AI1386" t="s">
        <v>612</v>
      </c>
      <c r="AJ1386" t="s">
        <v>612</v>
      </c>
      <c r="AK1386" t="s">
        <v>612</v>
      </c>
      <c r="AL1386" t="s">
        <v>612</v>
      </c>
      <c r="AM1386" t="s">
        <v>612</v>
      </c>
      <c r="AN1386" t="s">
        <v>612</v>
      </c>
      <c r="AO1386" t="s">
        <v>612</v>
      </c>
      <c r="AP1386" t="s">
        <v>612</v>
      </c>
      <c r="AQ1386" t="s">
        <v>612</v>
      </c>
      <c r="AR1386" t="s">
        <v>612</v>
      </c>
      <c r="AS1386" t="s">
        <v>612</v>
      </c>
      <c r="AT1386" t="s">
        <v>613</v>
      </c>
      <c r="AU1386" t="s">
        <v>612</v>
      </c>
      <c r="AV1386" t="s">
        <v>614</v>
      </c>
      <c r="AW1386" t="s">
        <v>612</v>
      </c>
      <c r="AX1386">
        <v>0</v>
      </c>
      <c r="AY1386" t="s">
        <v>621</v>
      </c>
      <c r="AZ1386" t="s">
        <v>470</v>
      </c>
      <c r="BA1386" t="s">
        <v>470</v>
      </c>
      <c r="BB1386" t="s">
        <v>787</v>
      </c>
      <c r="BC1386">
        <v>42614</v>
      </c>
      <c r="BD1386">
        <v>0</v>
      </c>
      <c r="BE1386">
        <v>0</v>
      </c>
      <c r="BF1386">
        <v>4223000</v>
      </c>
      <c r="BG1386">
        <v>0</v>
      </c>
      <c r="BH1386">
        <v>0</v>
      </c>
      <c r="BI1386">
        <v>0</v>
      </c>
      <c r="BJ1386">
        <v>0</v>
      </c>
      <c r="BK1386">
        <v>0</v>
      </c>
      <c r="BL1386">
        <v>0</v>
      </c>
      <c r="BM1386">
        <v>0</v>
      </c>
      <c r="BN1386">
        <v>0</v>
      </c>
      <c r="BO1386">
        <v>0</v>
      </c>
      <c r="BP1386">
        <v>0</v>
      </c>
      <c r="BQ1386">
        <v>0</v>
      </c>
      <c r="BR1386">
        <v>0</v>
      </c>
      <c r="BS1386">
        <v>4223000</v>
      </c>
      <c r="BT1386">
        <v>0</v>
      </c>
      <c r="BU1386">
        <v>0</v>
      </c>
      <c r="BV1386">
        <v>0</v>
      </c>
      <c r="BW1386">
        <v>0</v>
      </c>
      <c r="BX1386">
        <v>0</v>
      </c>
      <c r="BY1386">
        <v>0</v>
      </c>
      <c r="BZ1386">
        <v>0</v>
      </c>
      <c r="CA1386">
        <v>0</v>
      </c>
      <c r="CB1386">
        <v>0</v>
      </c>
      <c r="CC1386">
        <v>0</v>
      </c>
      <c r="CD1386">
        <v>0</v>
      </c>
      <c r="CE1386">
        <v>4223000</v>
      </c>
      <c r="CF1386">
        <v>4223000</v>
      </c>
      <c r="CG1386">
        <v>0</v>
      </c>
      <c r="CH1386" t="s">
        <v>612</v>
      </c>
      <c r="CI1386" t="s">
        <v>616</v>
      </c>
      <c r="CJ1386" t="s">
        <v>617</v>
      </c>
      <c r="CK1386" t="s">
        <v>617</v>
      </c>
      <c r="CL1386" t="s">
        <v>617</v>
      </c>
      <c r="CM1386" t="s">
        <v>617</v>
      </c>
      <c r="CN1386">
        <v>0</v>
      </c>
    </row>
    <row r="1387" spans="1:92" x14ac:dyDescent="0.25">
      <c r="A1387" t="s">
        <v>8041</v>
      </c>
      <c r="B1387" t="s">
        <v>8041</v>
      </c>
      <c r="C1387">
        <v>20</v>
      </c>
      <c r="D1387" t="s">
        <v>597</v>
      </c>
      <c r="E1387">
        <v>66133</v>
      </c>
      <c r="F1387" t="s">
        <v>8029</v>
      </c>
      <c r="G1387" t="s">
        <v>624</v>
      </c>
      <c r="H1387" t="s">
        <v>625</v>
      </c>
      <c r="I1387" t="s">
        <v>600</v>
      </c>
      <c r="J1387">
        <v>6448</v>
      </c>
      <c r="K1387">
        <v>11678</v>
      </c>
      <c r="L1387" t="s">
        <v>8030</v>
      </c>
      <c r="M1387" t="s">
        <v>8031</v>
      </c>
      <c r="N1387" t="s">
        <v>8032</v>
      </c>
      <c r="O1387" t="s">
        <v>8033</v>
      </c>
      <c r="P1387" t="s">
        <v>8034</v>
      </c>
      <c r="Q1387" t="s">
        <v>8035</v>
      </c>
      <c r="R1387" t="s">
        <v>8036</v>
      </c>
      <c r="S1387" t="s">
        <v>8037</v>
      </c>
      <c r="T1387" t="s">
        <v>8038</v>
      </c>
      <c r="U1387" t="s">
        <v>3036</v>
      </c>
      <c r="V1387" t="s">
        <v>1577</v>
      </c>
      <c r="W1387">
        <v>43.36620345</v>
      </c>
      <c r="X1387">
        <v>-79.824364149999994</v>
      </c>
      <c r="Y1387" t="s">
        <v>612</v>
      </c>
      <c r="Z1387" t="s">
        <v>612</v>
      </c>
      <c r="AA1387" t="s">
        <v>612</v>
      </c>
      <c r="AB1387" t="s">
        <v>612</v>
      </c>
      <c r="AC1387" t="s">
        <v>612</v>
      </c>
      <c r="AD1387" t="s">
        <v>612</v>
      </c>
      <c r="AE1387" t="s">
        <v>612</v>
      </c>
      <c r="AF1387" t="s">
        <v>612</v>
      </c>
      <c r="AG1387" t="s">
        <v>612</v>
      </c>
      <c r="AH1387" t="s">
        <v>612</v>
      </c>
      <c r="AI1387" t="s">
        <v>612</v>
      </c>
      <c r="AJ1387" t="s">
        <v>612</v>
      </c>
      <c r="AK1387" t="s">
        <v>612</v>
      </c>
      <c r="AL1387" t="s">
        <v>612</v>
      </c>
      <c r="AM1387" t="s">
        <v>612</v>
      </c>
      <c r="AN1387" t="s">
        <v>612</v>
      </c>
      <c r="AO1387" t="s">
        <v>612</v>
      </c>
      <c r="AP1387" t="s">
        <v>612</v>
      </c>
      <c r="AQ1387" t="s">
        <v>612</v>
      </c>
      <c r="AR1387" t="s">
        <v>612</v>
      </c>
      <c r="AS1387" t="s">
        <v>612</v>
      </c>
      <c r="AT1387" t="s">
        <v>613</v>
      </c>
      <c r="AU1387" t="s">
        <v>612</v>
      </c>
      <c r="AV1387" t="s">
        <v>635</v>
      </c>
      <c r="AW1387">
        <v>39691</v>
      </c>
      <c r="AX1387">
        <v>394124</v>
      </c>
      <c r="AY1387" t="s">
        <v>621</v>
      </c>
      <c r="AZ1387" t="s">
        <v>470</v>
      </c>
      <c r="BA1387" t="s">
        <v>470</v>
      </c>
      <c r="BB1387" t="s">
        <v>975</v>
      </c>
      <c r="BC1387">
        <v>38596</v>
      </c>
      <c r="BD1387">
        <v>0</v>
      </c>
      <c r="BE1387">
        <v>0</v>
      </c>
      <c r="BF1387">
        <v>0</v>
      </c>
      <c r="BG1387">
        <v>0</v>
      </c>
      <c r="BH1387">
        <v>0</v>
      </c>
      <c r="BI1387">
        <v>0</v>
      </c>
      <c r="BJ1387">
        <v>0</v>
      </c>
      <c r="BK1387">
        <v>0</v>
      </c>
      <c r="BL1387">
        <v>0</v>
      </c>
      <c r="BM1387">
        <v>0</v>
      </c>
      <c r="BN1387">
        <v>0</v>
      </c>
      <c r="BO1387">
        <v>0</v>
      </c>
      <c r="BP1387">
        <v>0</v>
      </c>
      <c r="BQ1387">
        <v>0</v>
      </c>
      <c r="BR1387">
        <v>0</v>
      </c>
      <c r="BS1387">
        <v>0</v>
      </c>
      <c r="BT1387">
        <v>394124</v>
      </c>
      <c r="BU1387">
        <v>0</v>
      </c>
      <c r="BV1387">
        <v>0</v>
      </c>
      <c r="BW1387">
        <v>0</v>
      </c>
      <c r="BX1387">
        <v>0</v>
      </c>
      <c r="BY1387">
        <v>0</v>
      </c>
      <c r="BZ1387">
        <v>0</v>
      </c>
      <c r="CA1387">
        <v>0</v>
      </c>
      <c r="CB1387">
        <v>0</v>
      </c>
      <c r="CC1387">
        <v>0</v>
      </c>
      <c r="CD1387">
        <v>394124</v>
      </c>
      <c r="CE1387">
        <v>394124</v>
      </c>
      <c r="CF1387">
        <v>394124</v>
      </c>
      <c r="CG1387">
        <v>0</v>
      </c>
      <c r="CH1387" t="s">
        <v>612</v>
      </c>
      <c r="CI1387" t="s">
        <v>616</v>
      </c>
      <c r="CJ1387" t="s">
        <v>617</v>
      </c>
      <c r="CK1387" t="s">
        <v>617</v>
      </c>
      <c r="CL1387" t="s">
        <v>617</v>
      </c>
      <c r="CM1387" t="s">
        <v>617</v>
      </c>
      <c r="CN1387">
        <v>0</v>
      </c>
    </row>
    <row r="1388" spans="1:92" x14ac:dyDescent="0.25">
      <c r="A1388" t="s">
        <v>8042</v>
      </c>
      <c r="B1388" t="s">
        <v>8042</v>
      </c>
      <c r="C1388">
        <v>20</v>
      </c>
      <c r="D1388" t="s">
        <v>597</v>
      </c>
      <c r="E1388">
        <v>66133</v>
      </c>
      <c r="F1388" t="s">
        <v>8029</v>
      </c>
      <c r="G1388" t="s">
        <v>624</v>
      </c>
      <c r="H1388" t="s">
        <v>625</v>
      </c>
      <c r="I1388" t="s">
        <v>600</v>
      </c>
      <c r="J1388">
        <v>6448</v>
      </c>
      <c r="K1388">
        <v>11678</v>
      </c>
      <c r="L1388" t="s">
        <v>8030</v>
      </c>
      <c r="M1388" t="s">
        <v>8031</v>
      </c>
      <c r="N1388" t="s">
        <v>8032</v>
      </c>
      <c r="O1388" t="s">
        <v>8033</v>
      </c>
      <c r="P1388" t="s">
        <v>8034</v>
      </c>
      <c r="Q1388" t="s">
        <v>8035</v>
      </c>
      <c r="R1388" t="s">
        <v>8036</v>
      </c>
      <c r="S1388" t="s">
        <v>8037</v>
      </c>
      <c r="T1388" t="s">
        <v>8038</v>
      </c>
      <c r="U1388" t="s">
        <v>3036</v>
      </c>
      <c r="V1388" t="s">
        <v>1577</v>
      </c>
      <c r="W1388">
        <v>43.36620345</v>
      </c>
      <c r="X1388">
        <v>-79.824364149999994</v>
      </c>
      <c r="Y1388" t="s">
        <v>612</v>
      </c>
      <c r="Z1388" t="s">
        <v>612</v>
      </c>
      <c r="AA1388" t="s">
        <v>612</v>
      </c>
      <c r="AB1388" t="s">
        <v>612</v>
      </c>
      <c r="AC1388" t="s">
        <v>612</v>
      </c>
      <c r="AD1388" t="s">
        <v>612</v>
      </c>
      <c r="AE1388" t="s">
        <v>612</v>
      </c>
      <c r="AF1388" t="s">
        <v>612</v>
      </c>
      <c r="AG1388" t="s">
        <v>612</v>
      </c>
      <c r="AH1388" t="s">
        <v>612</v>
      </c>
      <c r="AI1388" t="s">
        <v>612</v>
      </c>
      <c r="AJ1388" t="s">
        <v>612</v>
      </c>
      <c r="AK1388" t="s">
        <v>612</v>
      </c>
      <c r="AL1388" t="s">
        <v>612</v>
      </c>
      <c r="AM1388" t="s">
        <v>612</v>
      </c>
      <c r="AN1388" t="s">
        <v>612</v>
      </c>
      <c r="AO1388" t="s">
        <v>612</v>
      </c>
      <c r="AP1388" t="s">
        <v>612</v>
      </c>
      <c r="AQ1388" t="s">
        <v>612</v>
      </c>
      <c r="AR1388" t="s">
        <v>612</v>
      </c>
      <c r="AS1388" t="s">
        <v>612</v>
      </c>
      <c r="AT1388" t="s">
        <v>613</v>
      </c>
      <c r="AU1388" t="s">
        <v>612</v>
      </c>
      <c r="AV1388" t="s">
        <v>635</v>
      </c>
      <c r="AW1388">
        <v>39691</v>
      </c>
      <c r="AX1388">
        <v>1144138</v>
      </c>
      <c r="AY1388" t="s">
        <v>621</v>
      </c>
      <c r="AZ1388" t="s">
        <v>470</v>
      </c>
      <c r="BA1388" t="s">
        <v>470</v>
      </c>
      <c r="BB1388" t="s">
        <v>636</v>
      </c>
      <c r="BC1388">
        <v>38961</v>
      </c>
      <c r="BD1388">
        <v>0</v>
      </c>
      <c r="BE1388">
        <v>0</v>
      </c>
      <c r="BF1388">
        <v>0</v>
      </c>
      <c r="BG1388">
        <v>0</v>
      </c>
      <c r="BH1388">
        <v>0</v>
      </c>
      <c r="BI1388">
        <v>0</v>
      </c>
      <c r="BJ1388">
        <v>0</v>
      </c>
      <c r="BK1388">
        <v>0</v>
      </c>
      <c r="BL1388">
        <v>0</v>
      </c>
      <c r="BM1388">
        <v>0</v>
      </c>
      <c r="BN1388">
        <v>0</v>
      </c>
      <c r="BO1388">
        <v>0</v>
      </c>
      <c r="BP1388">
        <v>0</v>
      </c>
      <c r="BQ1388">
        <v>0</v>
      </c>
      <c r="BR1388">
        <v>0</v>
      </c>
      <c r="BS1388">
        <v>0</v>
      </c>
      <c r="BT1388">
        <v>1144138</v>
      </c>
      <c r="BU1388">
        <v>0</v>
      </c>
      <c r="BV1388">
        <v>0</v>
      </c>
      <c r="BW1388">
        <v>0</v>
      </c>
      <c r="BX1388">
        <v>0</v>
      </c>
      <c r="BY1388">
        <v>0</v>
      </c>
      <c r="BZ1388">
        <v>0</v>
      </c>
      <c r="CA1388">
        <v>0</v>
      </c>
      <c r="CB1388">
        <v>0</v>
      </c>
      <c r="CC1388">
        <v>0</v>
      </c>
      <c r="CD1388">
        <v>1144138</v>
      </c>
      <c r="CE1388">
        <v>1144138</v>
      </c>
      <c r="CF1388">
        <v>1144138</v>
      </c>
      <c r="CG1388">
        <v>0</v>
      </c>
      <c r="CH1388" t="s">
        <v>612</v>
      </c>
      <c r="CI1388" t="s">
        <v>616</v>
      </c>
      <c r="CJ1388" t="s">
        <v>617</v>
      </c>
      <c r="CK1388" t="s">
        <v>617</v>
      </c>
      <c r="CL1388" t="s">
        <v>617</v>
      </c>
      <c r="CM1388" t="s">
        <v>617</v>
      </c>
      <c r="CN1388">
        <v>0</v>
      </c>
    </row>
    <row r="1389" spans="1:92" x14ac:dyDescent="0.25">
      <c r="A1389" t="s">
        <v>8043</v>
      </c>
      <c r="B1389" t="s">
        <v>8043</v>
      </c>
      <c r="C1389">
        <v>20</v>
      </c>
      <c r="D1389" t="s">
        <v>597</v>
      </c>
      <c r="E1389">
        <v>66133</v>
      </c>
      <c r="F1389" t="s">
        <v>8029</v>
      </c>
      <c r="G1389" t="s">
        <v>624</v>
      </c>
      <c r="H1389" t="s">
        <v>625</v>
      </c>
      <c r="I1389" t="s">
        <v>600</v>
      </c>
      <c r="J1389">
        <v>6448</v>
      </c>
      <c r="K1389">
        <v>11678</v>
      </c>
      <c r="L1389" t="s">
        <v>8030</v>
      </c>
      <c r="M1389" t="s">
        <v>8031</v>
      </c>
      <c r="N1389" t="s">
        <v>8032</v>
      </c>
      <c r="O1389" t="s">
        <v>8033</v>
      </c>
      <c r="P1389" t="s">
        <v>8034</v>
      </c>
      <c r="Q1389" t="s">
        <v>8035</v>
      </c>
      <c r="R1389" t="s">
        <v>8036</v>
      </c>
      <c r="S1389" t="s">
        <v>8037</v>
      </c>
      <c r="T1389" t="s">
        <v>8038</v>
      </c>
      <c r="U1389" t="s">
        <v>3036</v>
      </c>
      <c r="V1389" t="s">
        <v>1577</v>
      </c>
      <c r="W1389">
        <v>43.36620345</v>
      </c>
      <c r="X1389">
        <v>-79.824364149999994</v>
      </c>
      <c r="Y1389" t="s">
        <v>612</v>
      </c>
      <c r="Z1389" t="s">
        <v>612</v>
      </c>
      <c r="AA1389" t="s">
        <v>612</v>
      </c>
      <c r="AB1389" t="s">
        <v>612</v>
      </c>
      <c r="AC1389" t="s">
        <v>612</v>
      </c>
      <c r="AD1389" t="s">
        <v>612</v>
      </c>
      <c r="AE1389" t="s">
        <v>612</v>
      </c>
      <c r="AF1389" t="s">
        <v>612</v>
      </c>
      <c r="AG1389" t="s">
        <v>612</v>
      </c>
      <c r="AH1389" t="s">
        <v>612</v>
      </c>
      <c r="AI1389" t="s">
        <v>612</v>
      </c>
      <c r="AJ1389" t="s">
        <v>612</v>
      </c>
      <c r="AK1389" t="s">
        <v>612</v>
      </c>
      <c r="AL1389" t="s">
        <v>612</v>
      </c>
      <c r="AM1389" t="s">
        <v>612</v>
      </c>
      <c r="AN1389" t="s">
        <v>612</v>
      </c>
      <c r="AO1389" t="s">
        <v>612</v>
      </c>
      <c r="AP1389" t="s">
        <v>612</v>
      </c>
      <c r="AQ1389" t="s">
        <v>612</v>
      </c>
      <c r="AR1389" t="s">
        <v>612</v>
      </c>
      <c r="AS1389" t="s">
        <v>612</v>
      </c>
      <c r="AT1389" t="s">
        <v>613</v>
      </c>
      <c r="AU1389" t="s">
        <v>612</v>
      </c>
      <c r="AV1389" t="s">
        <v>635</v>
      </c>
      <c r="AW1389">
        <v>39691</v>
      </c>
      <c r="AX1389">
        <v>4115415</v>
      </c>
      <c r="AY1389" t="s">
        <v>621</v>
      </c>
      <c r="AZ1389" t="s">
        <v>470</v>
      </c>
      <c r="BA1389" t="s">
        <v>470</v>
      </c>
      <c r="BB1389" t="s">
        <v>824</v>
      </c>
      <c r="BC1389">
        <v>39326</v>
      </c>
      <c r="BD1389">
        <v>1780820</v>
      </c>
      <c r="BE1389">
        <v>0</v>
      </c>
      <c r="BF1389">
        <v>0</v>
      </c>
      <c r="BG1389">
        <v>0</v>
      </c>
      <c r="BH1389">
        <v>0</v>
      </c>
      <c r="BI1389">
        <v>0</v>
      </c>
      <c r="BJ1389">
        <v>0</v>
      </c>
      <c r="BK1389">
        <v>0</v>
      </c>
      <c r="BL1389">
        <v>0</v>
      </c>
      <c r="BM1389">
        <v>0</v>
      </c>
      <c r="BN1389">
        <v>0</v>
      </c>
      <c r="BO1389">
        <v>0</v>
      </c>
      <c r="BP1389">
        <v>0</v>
      </c>
      <c r="BQ1389">
        <v>0</v>
      </c>
      <c r="BR1389">
        <v>569124</v>
      </c>
      <c r="BS1389">
        <v>2349944</v>
      </c>
      <c r="BT1389">
        <v>1765471</v>
      </c>
      <c r="BU1389">
        <v>0</v>
      </c>
      <c r="BV1389">
        <v>0</v>
      </c>
      <c r="BW1389">
        <v>0</v>
      </c>
      <c r="BX1389">
        <v>0</v>
      </c>
      <c r="BY1389">
        <v>0</v>
      </c>
      <c r="BZ1389">
        <v>0</v>
      </c>
      <c r="CA1389">
        <v>0</v>
      </c>
      <c r="CB1389">
        <v>0</v>
      </c>
      <c r="CC1389">
        <v>0</v>
      </c>
      <c r="CD1389">
        <v>1765471</v>
      </c>
      <c r="CE1389">
        <v>4115415</v>
      </c>
      <c r="CF1389">
        <v>4115415</v>
      </c>
      <c r="CG1389">
        <v>0</v>
      </c>
      <c r="CH1389" t="s">
        <v>612</v>
      </c>
      <c r="CI1389" t="s">
        <v>616</v>
      </c>
      <c r="CJ1389" t="s">
        <v>617</v>
      </c>
      <c r="CK1389" t="s">
        <v>617</v>
      </c>
      <c r="CL1389" t="s">
        <v>617</v>
      </c>
      <c r="CM1389" t="s">
        <v>617</v>
      </c>
      <c r="CN1389">
        <v>0</v>
      </c>
    </row>
    <row r="1390" spans="1:92" x14ac:dyDescent="0.25">
      <c r="A1390" t="s">
        <v>8044</v>
      </c>
      <c r="B1390" t="s">
        <v>8044</v>
      </c>
      <c r="C1390">
        <v>20</v>
      </c>
      <c r="D1390" t="s">
        <v>597</v>
      </c>
      <c r="E1390">
        <v>66133</v>
      </c>
      <c r="F1390" t="s">
        <v>8029</v>
      </c>
      <c r="G1390" t="s">
        <v>624</v>
      </c>
      <c r="H1390" t="s">
        <v>625</v>
      </c>
      <c r="I1390" t="s">
        <v>600</v>
      </c>
      <c r="J1390">
        <v>6448</v>
      </c>
      <c r="K1390">
        <v>11678</v>
      </c>
      <c r="L1390" t="s">
        <v>8030</v>
      </c>
      <c r="M1390" t="s">
        <v>8031</v>
      </c>
      <c r="N1390" t="s">
        <v>8032</v>
      </c>
      <c r="O1390" t="s">
        <v>8033</v>
      </c>
      <c r="P1390" t="s">
        <v>8034</v>
      </c>
      <c r="Q1390" t="s">
        <v>8035</v>
      </c>
      <c r="R1390" t="s">
        <v>8036</v>
      </c>
      <c r="S1390" t="s">
        <v>8037</v>
      </c>
      <c r="T1390" t="s">
        <v>8038</v>
      </c>
      <c r="U1390" t="s">
        <v>3036</v>
      </c>
      <c r="V1390" t="s">
        <v>1577</v>
      </c>
      <c r="W1390">
        <v>43.36620345</v>
      </c>
      <c r="X1390">
        <v>-79.824364149999994</v>
      </c>
      <c r="Y1390" t="s">
        <v>612</v>
      </c>
      <c r="Z1390" t="s">
        <v>612</v>
      </c>
      <c r="AA1390" t="s">
        <v>612</v>
      </c>
      <c r="AB1390" t="s">
        <v>612</v>
      </c>
      <c r="AC1390" t="s">
        <v>612</v>
      </c>
      <c r="AD1390" t="s">
        <v>612</v>
      </c>
      <c r="AE1390" t="s">
        <v>612</v>
      </c>
      <c r="AF1390" t="s">
        <v>612</v>
      </c>
      <c r="AG1390" t="s">
        <v>612</v>
      </c>
      <c r="AH1390" t="s">
        <v>612</v>
      </c>
      <c r="AI1390" t="s">
        <v>612</v>
      </c>
      <c r="AJ1390" t="s">
        <v>612</v>
      </c>
      <c r="AK1390" t="s">
        <v>612</v>
      </c>
      <c r="AL1390" t="s">
        <v>612</v>
      </c>
      <c r="AM1390" t="s">
        <v>612</v>
      </c>
      <c r="AN1390" t="s">
        <v>612</v>
      </c>
      <c r="AO1390" t="s">
        <v>612</v>
      </c>
      <c r="AP1390" t="s">
        <v>612</v>
      </c>
      <c r="AQ1390" t="s">
        <v>612</v>
      </c>
      <c r="AR1390" t="s">
        <v>612</v>
      </c>
      <c r="AS1390" t="s">
        <v>612</v>
      </c>
      <c r="AT1390" t="s">
        <v>613</v>
      </c>
      <c r="AU1390" t="s">
        <v>612</v>
      </c>
      <c r="AV1390" t="s">
        <v>635</v>
      </c>
      <c r="AW1390">
        <v>39691</v>
      </c>
      <c r="AX1390">
        <v>1982339</v>
      </c>
      <c r="AY1390" t="s">
        <v>621</v>
      </c>
      <c r="AZ1390" t="s">
        <v>470</v>
      </c>
      <c r="BA1390" t="s">
        <v>470</v>
      </c>
      <c r="BB1390" t="s">
        <v>941</v>
      </c>
      <c r="BC1390">
        <v>39692</v>
      </c>
      <c r="BD1390">
        <v>0</v>
      </c>
      <c r="BE1390">
        <v>0</v>
      </c>
      <c r="BF1390">
        <v>0</v>
      </c>
      <c r="BG1390">
        <v>0</v>
      </c>
      <c r="BH1390">
        <v>0</v>
      </c>
      <c r="BI1390">
        <v>0</v>
      </c>
      <c r="BJ1390">
        <v>0</v>
      </c>
      <c r="BK1390">
        <v>0</v>
      </c>
      <c r="BL1390">
        <v>0</v>
      </c>
      <c r="BM1390">
        <v>0</v>
      </c>
      <c r="BN1390">
        <v>0</v>
      </c>
      <c r="BO1390">
        <v>0</v>
      </c>
      <c r="BP1390">
        <v>0</v>
      </c>
      <c r="BQ1390">
        <v>0</v>
      </c>
      <c r="BR1390">
        <v>452220</v>
      </c>
      <c r="BS1390">
        <v>452220</v>
      </c>
      <c r="BT1390">
        <v>1530119</v>
      </c>
      <c r="BU1390">
        <v>0</v>
      </c>
      <c r="BV1390">
        <v>0</v>
      </c>
      <c r="BW1390">
        <v>0</v>
      </c>
      <c r="BX1390">
        <v>0</v>
      </c>
      <c r="BY1390">
        <v>0</v>
      </c>
      <c r="BZ1390">
        <v>0</v>
      </c>
      <c r="CA1390">
        <v>0</v>
      </c>
      <c r="CB1390">
        <v>0</v>
      </c>
      <c r="CC1390">
        <v>0</v>
      </c>
      <c r="CD1390">
        <v>1530119</v>
      </c>
      <c r="CE1390">
        <v>1982339</v>
      </c>
      <c r="CF1390">
        <v>1982339</v>
      </c>
      <c r="CG1390">
        <v>0</v>
      </c>
      <c r="CH1390" t="s">
        <v>612</v>
      </c>
      <c r="CI1390" t="s">
        <v>616</v>
      </c>
      <c r="CJ1390" t="s">
        <v>617</v>
      </c>
      <c r="CK1390" t="s">
        <v>617</v>
      </c>
      <c r="CL1390" t="s">
        <v>617</v>
      </c>
      <c r="CM1390" t="s">
        <v>617</v>
      </c>
      <c r="CN1390">
        <v>0</v>
      </c>
    </row>
    <row r="1391" spans="1:92" x14ac:dyDescent="0.25">
      <c r="A1391" t="s">
        <v>8045</v>
      </c>
      <c r="B1391" t="s">
        <v>8045</v>
      </c>
      <c r="C1391">
        <v>20</v>
      </c>
      <c r="D1391" t="s">
        <v>597</v>
      </c>
      <c r="E1391">
        <v>66133</v>
      </c>
      <c r="F1391" t="s">
        <v>8029</v>
      </c>
      <c r="G1391" t="s">
        <v>8046</v>
      </c>
      <c r="H1391" t="s">
        <v>8047</v>
      </c>
      <c r="I1391" t="s">
        <v>667</v>
      </c>
      <c r="J1391">
        <v>10577</v>
      </c>
      <c r="K1391">
        <v>11223</v>
      </c>
      <c r="L1391" t="s">
        <v>8048</v>
      </c>
      <c r="M1391" t="s">
        <v>8049</v>
      </c>
      <c r="N1391" t="s">
        <v>8050</v>
      </c>
      <c r="O1391" t="s">
        <v>8051</v>
      </c>
      <c r="P1391" t="s">
        <v>8052</v>
      </c>
      <c r="Q1391" t="s">
        <v>8053</v>
      </c>
      <c r="R1391" t="s">
        <v>8054</v>
      </c>
      <c r="S1391" t="s">
        <v>8037</v>
      </c>
      <c r="T1391" t="s">
        <v>8038</v>
      </c>
      <c r="U1391" t="s">
        <v>3036</v>
      </c>
      <c r="V1391" t="s">
        <v>1577</v>
      </c>
      <c r="W1391">
        <v>43.436360000000001</v>
      </c>
      <c r="X1391">
        <v>-79.736220000000003</v>
      </c>
      <c r="Y1391" t="s">
        <v>612</v>
      </c>
      <c r="Z1391" t="s">
        <v>612</v>
      </c>
      <c r="AA1391" t="s">
        <v>612</v>
      </c>
      <c r="AB1391" t="s">
        <v>612</v>
      </c>
      <c r="AC1391" t="s">
        <v>612</v>
      </c>
      <c r="AD1391" t="s">
        <v>612</v>
      </c>
      <c r="AE1391" t="s">
        <v>612</v>
      </c>
      <c r="AF1391" t="s">
        <v>612</v>
      </c>
      <c r="AG1391" t="s">
        <v>612</v>
      </c>
      <c r="AH1391" t="s">
        <v>612</v>
      </c>
      <c r="AI1391" t="s">
        <v>612</v>
      </c>
      <c r="AJ1391" t="s">
        <v>612</v>
      </c>
      <c r="AK1391" t="s">
        <v>612</v>
      </c>
      <c r="AL1391" t="s">
        <v>612</v>
      </c>
      <c r="AM1391" t="s">
        <v>612</v>
      </c>
      <c r="AN1391" t="s">
        <v>612</v>
      </c>
      <c r="AO1391" t="s">
        <v>612</v>
      </c>
      <c r="AP1391" t="s">
        <v>612</v>
      </c>
      <c r="AQ1391" t="s">
        <v>612</v>
      </c>
      <c r="AR1391" t="s">
        <v>612</v>
      </c>
      <c r="AS1391" t="s">
        <v>612</v>
      </c>
      <c r="AT1391" t="s">
        <v>613</v>
      </c>
      <c r="AU1391" t="s">
        <v>612</v>
      </c>
      <c r="AV1391" t="s">
        <v>635</v>
      </c>
      <c r="AW1391">
        <v>39691</v>
      </c>
      <c r="AX1391">
        <v>17617840</v>
      </c>
      <c r="AY1391" t="s">
        <v>621</v>
      </c>
      <c r="AZ1391" t="s">
        <v>145</v>
      </c>
      <c r="BA1391" t="s">
        <v>470</v>
      </c>
      <c r="BB1391" t="s">
        <v>1255</v>
      </c>
      <c r="BC1391">
        <v>37865</v>
      </c>
      <c r="BD1391">
        <v>0</v>
      </c>
      <c r="BE1391">
        <v>0</v>
      </c>
      <c r="BF1391">
        <v>1297571</v>
      </c>
      <c r="BG1391">
        <v>0</v>
      </c>
      <c r="BH1391">
        <v>0</v>
      </c>
      <c r="BI1391">
        <v>0</v>
      </c>
      <c r="BJ1391">
        <v>0</v>
      </c>
      <c r="BK1391">
        <v>0</v>
      </c>
      <c r="BL1391">
        <v>0</v>
      </c>
      <c r="BM1391">
        <v>0</v>
      </c>
      <c r="BN1391">
        <v>0</v>
      </c>
      <c r="BO1391">
        <v>0</v>
      </c>
      <c r="BP1391">
        <v>0</v>
      </c>
      <c r="BQ1391">
        <v>0</v>
      </c>
      <c r="BR1391">
        <v>0</v>
      </c>
      <c r="BS1391">
        <v>1297571</v>
      </c>
      <c r="BT1391">
        <v>16320269</v>
      </c>
      <c r="BU1391">
        <v>0</v>
      </c>
      <c r="BV1391">
        <v>0</v>
      </c>
      <c r="BW1391">
        <v>0</v>
      </c>
      <c r="BX1391">
        <v>0</v>
      </c>
      <c r="BY1391">
        <v>0</v>
      </c>
      <c r="BZ1391">
        <v>0</v>
      </c>
      <c r="CA1391">
        <v>0</v>
      </c>
      <c r="CB1391">
        <v>0</v>
      </c>
      <c r="CC1391">
        <v>0</v>
      </c>
      <c r="CD1391">
        <v>16320269</v>
      </c>
      <c r="CE1391">
        <v>17617840</v>
      </c>
      <c r="CF1391">
        <v>17617840</v>
      </c>
      <c r="CG1391">
        <v>0</v>
      </c>
      <c r="CH1391" t="s">
        <v>612</v>
      </c>
      <c r="CI1391" t="s">
        <v>616</v>
      </c>
      <c r="CJ1391" t="s">
        <v>617</v>
      </c>
      <c r="CK1391" t="s">
        <v>617</v>
      </c>
      <c r="CL1391" t="s">
        <v>617</v>
      </c>
      <c r="CM1391" t="s">
        <v>617</v>
      </c>
      <c r="CN1391">
        <v>0</v>
      </c>
    </row>
    <row r="1392" spans="1:92" x14ac:dyDescent="0.25">
      <c r="A1392" t="s">
        <v>8055</v>
      </c>
      <c r="B1392" t="s">
        <v>8055</v>
      </c>
      <c r="C1392">
        <v>20</v>
      </c>
      <c r="D1392" t="s">
        <v>597</v>
      </c>
      <c r="E1392">
        <v>66133</v>
      </c>
      <c r="F1392" t="s">
        <v>8029</v>
      </c>
      <c r="G1392" t="s">
        <v>8056</v>
      </c>
      <c r="H1392" t="s">
        <v>8057</v>
      </c>
      <c r="I1392" t="s">
        <v>667</v>
      </c>
      <c r="J1392">
        <v>5200</v>
      </c>
      <c r="K1392">
        <v>8113</v>
      </c>
      <c r="L1392" t="s">
        <v>8058</v>
      </c>
      <c r="M1392" t="s">
        <v>8059</v>
      </c>
      <c r="N1392" t="s">
        <v>8032</v>
      </c>
      <c r="O1392" t="s">
        <v>8060</v>
      </c>
      <c r="P1392" t="s">
        <v>8034</v>
      </c>
      <c r="Q1392" t="s">
        <v>8035</v>
      </c>
      <c r="R1392" t="s">
        <v>8036</v>
      </c>
      <c r="S1392" t="s">
        <v>8037</v>
      </c>
      <c r="T1392" t="s">
        <v>8038</v>
      </c>
      <c r="U1392" t="s">
        <v>3036</v>
      </c>
      <c r="V1392" t="s">
        <v>1577</v>
      </c>
      <c r="W1392">
        <v>43.303600000000003</v>
      </c>
      <c r="X1392">
        <v>-79.852580000000003</v>
      </c>
      <c r="Y1392" t="s">
        <v>612</v>
      </c>
      <c r="Z1392" t="s">
        <v>612</v>
      </c>
      <c r="AA1392" t="s">
        <v>612</v>
      </c>
      <c r="AB1392" t="s">
        <v>612</v>
      </c>
      <c r="AC1392" t="s">
        <v>612</v>
      </c>
      <c r="AD1392" t="s">
        <v>612</v>
      </c>
      <c r="AE1392" t="s">
        <v>612</v>
      </c>
      <c r="AF1392" t="s">
        <v>612</v>
      </c>
      <c r="AG1392" t="s">
        <v>612</v>
      </c>
      <c r="AH1392" t="s">
        <v>612</v>
      </c>
      <c r="AI1392" t="s">
        <v>612</v>
      </c>
      <c r="AJ1392" t="s">
        <v>612</v>
      </c>
      <c r="AK1392" t="s">
        <v>612</v>
      </c>
      <c r="AL1392" t="s">
        <v>612</v>
      </c>
      <c r="AM1392" t="s">
        <v>612</v>
      </c>
      <c r="AN1392" t="s">
        <v>612</v>
      </c>
      <c r="AO1392" t="s">
        <v>612</v>
      </c>
      <c r="AP1392" t="s">
        <v>612</v>
      </c>
      <c r="AQ1392" t="s">
        <v>612</v>
      </c>
      <c r="AR1392" t="s">
        <v>612</v>
      </c>
      <c r="AS1392" t="s">
        <v>612</v>
      </c>
      <c r="AT1392" t="s">
        <v>613</v>
      </c>
      <c r="AU1392" t="s">
        <v>612</v>
      </c>
      <c r="AV1392" t="s">
        <v>635</v>
      </c>
      <c r="AW1392">
        <v>39691</v>
      </c>
      <c r="AX1392">
        <v>2147066</v>
      </c>
      <c r="AY1392" t="s">
        <v>621</v>
      </c>
      <c r="AZ1392" t="s">
        <v>140</v>
      </c>
      <c r="BA1392" t="s">
        <v>470</v>
      </c>
      <c r="BB1392" t="s">
        <v>975</v>
      </c>
      <c r="BC1392">
        <v>38596</v>
      </c>
      <c r="BD1392">
        <v>0</v>
      </c>
      <c r="BE1392">
        <v>0</v>
      </c>
      <c r="BF1392">
        <v>54214</v>
      </c>
      <c r="BG1392">
        <v>0</v>
      </c>
      <c r="BH1392">
        <v>0</v>
      </c>
      <c r="BI1392">
        <v>0</v>
      </c>
      <c r="BJ1392">
        <v>0</v>
      </c>
      <c r="BK1392">
        <v>0</v>
      </c>
      <c r="BL1392">
        <v>0</v>
      </c>
      <c r="BM1392">
        <v>0</v>
      </c>
      <c r="BN1392">
        <v>0</v>
      </c>
      <c r="BO1392">
        <v>0</v>
      </c>
      <c r="BP1392">
        <v>0</v>
      </c>
      <c r="BQ1392">
        <v>0</v>
      </c>
      <c r="BR1392">
        <v>100000</v>
      </c>
      <c r="BS1392">
        <v>154214</v>
      </c>
      <c r="BT1392">
        <v>1992852</v>
      </c>
      <c r="BU1392">
        <v>0</v>
      </c>
      <c r="BV1392">
        <v>0</v>
      </c>
      <c r="BW1392">
        <v>0</v>
      </c>
      <c r="BX1392">
        <v>0</v>
      </c>
      <c r="BY1392">
        <v>0</v>
      </c>
      <c r="BZ1392">
        <v>0</v>
      </c>
      <c r="CA1392">
        <v>0</v>
      </c>
      <c r="CB1392">
        <v>0</v>
      </c>
      <c r="CC1392">
        <v>0</v>
      </c>
      <c r="CD1392">
        <v>1992852</v>
      </c>
      <c r="CE1392">
        <v>2147066</v>
      </c>
      <c r="CF1392">
        <v>2147066</v>
      </c>
      <c r="CG1392">
        <v>0</v>
      </c>
      <c r="CH1392" t="s">
        <v>612</v>
      </c>
      <c r="CI1392" t="s">
        <v>616</v>
      </c>
      <c r="CJ1392" t="s">
        <v>617</v>
      </c>
      <c r="CK1392" t="s">
        <v>617</v>
      </c>
      <c r="CL1392" t="s">
        <v>617</v>
      </c>
      <c r="CM1392" t="s">
        <v>617</v>
      </c>
      <c r="CN1392">
        <v>0</v>
      </c>
    </row>
    <row r="1393" spans="1:92" x14ac:dyDescent="0.25">
      <c r="A1393" t="s">
        <v>8061</v>
      </c>
      <c r="B1393" t="s">
        <v>8061</v>
      </c>
      <c r="C1393">
        <v>20</v>
      </c>
      <c r="D1393" t="s">
        <v>597</v>
      </c>
      <c r="E1393">
        <v>66133</v>
      </c>
      <c r="F1393" t="s">
        <v>8029</v>
      </c>
      <c r="G1393" t="s">
        <v>8062</v>
      </c>
      <c r="H1393" t="s">
        <v>8063</v>
      </c>
      <c r="I1393" t="s">
        <v>630</v>
      </c>
      <c r="J1393">
        <v>10824</v>
      </c>
      <c r="K1393">
        <v>12058</v>
      </c>
      <c r="L1393" t="s">
        <v>8064</v>
      </c>
      <c r="M1393" t="s">
        <v>8065</v>
      </c>
      <c r="N1393" t="s">
        <v>8032</v>
      </c>
      <c r="O1393" t="s">
        <v>8066</v>
      </c>
      <c r="P1393" t="s">
        <v>8034</v>
      </c>
      <c r="Q1393" t="s">
        <v>8035</v>
      </c>
      <c r="R1393" t="s">
        <v>8036</v>
      </c>
      <c r="S1393" t="s">
        <v>8037</v>
      </c>
      <c r="T1393" t="s">
        <v>8038</v>
      </c>
      <c r="U1393" t="s">
        <v>3036</v>
      </c>
      <c r="V1393" t="s">
        <v>1577</v>
      </c>
      <c r="W1393">
        <v>43.405819999999999</v>
      </c>
      <c r="X1393">
        <v>-79.785269999999997</v>
      </c>
      <c r="Y1393" t="s">
        <v>612</v>
      </c>
      <c r="Z1393" t="s">
        <v>612</v>
      </c>
      <c r="AA1393" t="s">
        <v>612</v>
      </c>
      <c r="AB1393" t="s">
        <v>612</v>
      </c>
      <c r="AC1393" t="s">
        <v>612</v>
      </c>
      <c r="AD1393" t="s">
        <v>612</v>
      </c>
      <c r="AE1393" t="s">
        <v>612</v>
      </c>
      <c r="AF1393" t="s">
        <v>612</v>
      </c>
      <c r="AG1393" t="s">
        <v>612</v>
      </c>
      <c r="AH1393" t="s">
        <v>612</v>
      </c>
      <c r="AI1393" t="s">
        <v>612</v>
      </c>
      <c r="AJ1393" t="s">
        <v>612</v>
      </c>
      <c r="AK1393" t="s">
        <v>612</v>
      </c>
      <c r="AL1393" t="s">
        <v>612</v>
      </c>
      <c r="AM1393" t="s">
        <v>612</v>
      </c>
      <c r="AN1393" t="s">
        <v>612</v>
      </c>
      <c r="AO1393" t="s">
        <v>612</v>
      </c>
      <c r="AP1393" t="s">
        <v>612</v>
      </c>
      <c r="AQ1393" t="s">
        <v>612</v>
      </c>
      <c r="AR1393" t="s">
        <v>612</v>
      </c>
      <c r="AS1393" t="s">
        <v>612</v>
      </c>
      <c r="AT1393" t="s">
        <v>613</v>
      </c>
      <c r="AU1393" t="s">
        <v>612</v>
      </c>
      <c r="AV1393" t="s">
        <v>635</v>
      </c>
      <c r="AW1393">
        <v>39691</v>
      </c>
      <c r="AX1393">
        <v>8849764</v>
      </c>
      <c r="AY1393" t="s">
        <v>621</v>
      </c>
      <c r="AZ1393" t="s">
        <v>145</v>
      </c>
      <c r="BA1393" t="s">
        <v>470</v>
      </c>
      <c r="BB1393" t="s">
        <v>636</v>
      </c>
      <c r="BC1393">
        <v>38961</v>
      </c>
      <c r="BD1393">
        <v>0</v>
      </c>
      <c r="BE1393">
        <v>0</v>
      </c>
      <c r="BF1393">
        <v>0</v>
      </c>
      <c r="BG1393">
        <v>0</v>
      </c>
      <c r="BH1393">
        <v>0</v>
      </c>
      <c r="BI1393">
        <v>0</v>
      </c>
      <c r="BJ1393">
        <v>0</v>
      </c>
      <c r="BK1393">
        <v>0</v>
      </c>
      <c r="BL1393">
        <v>0</v>
      </c>
      <c r="BM1393">
        <v>0</v>
      </c>
      <c r="BN1393">
        <v>0</v>
      </c>
      <c r="BO1393">
        <v>0</v>
      </c>
      <c r="BP1393">
        <v>0</v>
      </c>
      <c r="BQ1393">
        <v>0</v>
      </c>
      <c r="BR1393">
        <v>0</v>
      </c>
      <c r="BS1393">
        <v>0</v>
      </c>
      <c r="BT1393">
        <v>8849764</v>
      </c>
      <c r="BU1393">
        <v>0</v>
      </c>
      <c r="BV1393">
        <v>0</v>
      </c>
      <c r="BW1393">
        <v>0</v>
      </c>
      <c r="BX1393">
        <v>0</v>
      </c>
      <c r="BY1393">
        <v>0</v>
      </c>
      <c r="BZ1393">
        <v>0</v>
      </c>
      <c r="CA1393">
        <v>0</v>
      </c>
      <c r="CB1393">
        <v>0</v>
      </c>
      <c r="CC1393">
        <v>0</v>
      </c>
      <c r="CD1393">
        <v>8849764</v>
      </c>
      <c r="CE1393">
        <v>8849764</v>
      </c>
      <c r="CF1393">
        <v>8849764</v>
      </c>
      <c r="CG1393">
        <v>0</v>
      </c>
      <c r="CH1393" t="s">
        <v>612</v>
      </c>
      <c r="CI1393" t="s">
        <v>616</v>
      </c>
      <c r="CJ1393" t="s">
        <v>617</v>
      </c>
      <c r="CK1393" t="s">
        <v>617</v>
      </c>
      <c r="CL1393" t="s">
        <v>617</v>
      </c>
      <c r="CM1393" t="s">
        <v>617</v>
      </c>
      <c r="CN1393">
        <v>0</v>
      </c>
    </row>
    <row r="1394" spans="1:92" x14ac:dyDescent="0.25">
      <c r="A1394" t="s">
        <v>8067</v>
      </c>
      <c r="B1394" t="s">
        <v>8067</v>
      </c>
      <c r="C1394">
        <v>20</v>
      </c>
      <c r="D1394" t="s">
        <v>597</v>
      </c>
      <c r="E1394">
        <v>66133</v>
      </c>
      <c r="F1394" t="s">
        <v>8029</v>
      </c>
      <c r="G1394" t="s">
        <v>8068</v>
      </c>
      <c r="H1394" t="s">
        <v>8069</v>
      </c>
      <c r="I1394" t="s">
        <v>630</v>
      </c>
      <c r="J1394">
        <v>22140</v>
      </c>
      <c r="K1394">
        <v>19140</v>
      </c>
      <c r="L1394" t="s">
        <v>8070</v>
      </c>
      <c r="M1394" t="s">
        <v>8071</v>
      </c>
      <c r="N1394" t="s">
        <v>8032</v>
      </c>
      <c r="O1394" t="s">
        <v>8072</v>
      </c>
      <c r="P1394" t="s">
        <v>8034</v>
      </c>
      <c r="Q1394" t="s">
        <v>8035</v>
      </c>
      <c r="R1394" t="s">
        <v>8036</v>
      </c>
      <c r="S1394" t="s">
        <v>8037</v>
      </c>
      <c r="T1394" t="s">
        <v>8038</v>
      </c>
      <c r="U1394" t="s">
        <v>3036</v>
      </c>
      <c r="V1394" t="s">
        <v>1577</v>
      </c>
      <c r="W1394">
        <v>43.40027551</v>
      </c>
      <c r="X1394">
        <v>-79.827190279999996</v>
      </c>
      <c r="Y1394">
        <v>40731</v>
      </c>
      <c r="Z1394" t="s">
        <v>977</v>
      </c>
      <c r="AA1394" t="s">
        <v>803</v>
      </c>
      <c r="AB1394" t="s">
        <v>612</v>
      </c>
      <c r="AC1394" t="s">
        <v>612</v>
      </c>
      <c r="AD1394" t="s">
        <v>612</v>
      </c>
      <c r="AE1394">
        <v>40731</v>
      </c>
      <c r="AF1394" t="s">
        <v>977</v>
      </c>
      <c r="AG1394" t="s">
        <v>803</v>
      </c>
      <c r="AH1394" t="s">
        <v>612</v>
      </c>
      <c r="AI1394" t="s">
        <v>612</v>
      </c>
      <c r="AJ1394" t="s">
        <v>612</v>
      </c>
      <c r="AK1394" t="s">
        <v>612</v>
      </c>
      <c r="AL1394" t="s">
        <v>612</v>
      </c>
      <c r="AM1394" t="s">
        <v>612</v>
      </c>
      <c r="AN1394" t="s">
        <v>612</v>
      </c>
      <c r="AO1394" t="s">
        <v>612</v>
      </c>
      <c r="AP1394" t="s">
        <v>612</v>
      </c>
      <c r="AQ1394">
        <v>704</v>
      </c>
      <c r="AR1394" t="s">
        <v>612</v>
      </c>
      <c r="AS1394" t="s">
        <v>612</v>
      </c>
      <c r="AT1394" t="s">
        <v>613</v>
      </c>
      <c r="AU1394" t="s">
        <v>612</v>
      </c>
      <c r="AV1394" t="s">
        <v>635</v>
      </c>
      <c r="AW1394">
        <v>40774</v>
      </c>
      <c r="AX1394">
        <v>12890733</v>
      </c>
      <c r="AY1394" t="s">
        <v>621</v>
      </c>
      <c r="AZ1394" t="s">
        <v>145</v>
      </c>
      <c r="BA1394" t="s">
        <v>460</v>
      </c>
      <c r="BB1394" t="s">
        <v>662</v>
      </c>
      <c r="BC1394">
        <v>41153</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1901064</v>
      </c>
      <c r="BW1394">
        <v>0</v>
      </c>
      <c r="BX1394">
        <v>10989669</v>
      </c>
      <c r="BY1394">
        <v>0</v>
      </c>
      <c r="BZ1394">
        <v>0</v>
      </c>
      <c r="CA1394">
        <v>0</v>
      </c>
      <c r="CB1394">
        <v>0</v>
      </c>
      <c r="CC1394">
        <v>0</v>
      </c>
      <c r="CD1394">
        <v>12890733</v>
      </c>
      <c r="CE1394">
        <v>12890733</v>
      </c>
      <c r="CF1394">
        <v>12890733</v>
      </c>
      <c r="CG1394">
        <v>0</v>
      </c>
      <c r="CH1394" t="s">
        <v>612</v>
      </c>
      <c r="CI1394" t="s">
        <v>616</v>
      </c>
      <c r="CJ1394" t="s">
        <v>702</v>
      </c>
      <c r="CK1394" t="s">
        <v>703</v>
      </c>
      <c r="CL1394" t="s">
        <v>617</v>
      </c>
      <c r="CM1394" t="s">
        <v>617</v>
      </c>
      <c r="CN1394">
        <v>10989669</v>
      </c>
    </row>
    <row r="1395" spans="1:92" x14ac:dyDescent="0.25">
      <c r="A1395" t="s">
        <v>8073</v>
      </c>
      <c r="B1395" t="s">
        <v>8073</v>
      </c>
      <c r="C1395">
        <v>20</v>
      </c>
      <c r="D1395" t="s">
        <v>597</v>
      </c>
      <c r="E1395">
        <v>66133</v>
      </c>
      <c r="F1395" t="s">
        <v>8029</v>
      </c>
      <c r="G1395" t="s">
        <v>8068</v>
      </c>
      <c r="H1395" t="s">
        <v>8069</v>
      </c>
      <c r="I1395" t="s">
        <v>630</v>
      </c>
      <c r="J1395">
        <v>22140</v>
      </c>
      <c r="K1395">
        <v>19140</v>
      </c>
      <c r="L1395" t="s">
        <v>8070</v>
      </c>
      <c r="M1395" t="s">
        <v>8071</v>
      </c>
      <c r="N1395" t="s">
        <v>8032</v>
      </c>
      <c r="O1395" t="s">
        <v>8072</v>
      </c>
      <c r="P1395" t="s">
        <v>8034</v>
      </c>
      <c r="Q1395" t="s">
        <v>8035</v>
      </c>
      <c r="R1395" t="s">
        <v>8036</v>
      </c>
      <c r="S1395" t="s">
        <v>8037</v>
      </c>
      <c r="T1395" t="s">
        <v>8038</v>
      </c>
      <c r="U1395" t="s">
        <v>3036</v>
      </c>
      <c r="V1395" t="s">
        <v>1577</v>
      </c>
      <c r="W1395">
        <v>43.40027551</v>
      </c>
      <c r="X1395">
        <v>-79.827190279999996</v>
      </c>
      <c r="Y1395">
        <v>42317</v>
      </c>
      <c r="Z1395" t="s">
        <v>622</v>
      </c>
      <c r="AA1395" t="s">
        <v>622</v>
      </c>
      <c r="AB1395" t="s">
        <v>612</v>
      </c>
      <c r="AC1395" t="s">
        <v>612</v>
      </c>
      <c r="AD1395" t="s">
        <v>612</v>
      </c>
      <c r="AE1395">
        <v>42317</v>
      </c>
      <c r="AF1395" t="s">
        <v>622</v>
      </c>
      <c r="AG1395" t="s">
        <v>622</v>
      </c>
      <c r="AH1395" t="s">
        <v>612</v>
      </c>
      <c r="AI1395" t="s">
        <v>612</v>
      </c>
      <c r="AJ1395" t="s">
        <v>612</v>
      </c>
      <c r="AK1395" t="s">
        <v>612</v>
      </c>
      <c r="AL1395" t="s">
        <v>612</v>
      </c>
      <c r="AM1395" t="s">
        <v>612</v>
      </c>
      <c r="AN1395" t="s">
        <v>612</v>
      </c>
      <c r="AO1395" t="s">
        <v>612</v>
      </c>
      <c r="AP1395" t="s">
        <v>612</v>
      </c>
      <c r="AQ1395">
        <v>115</v>
      </c>
      <c r="AR1395" t="s">
        <v>612</v>
      </c>
      <c r="AS1395" t="s">
        <v>612</v>
      </c>
      <c r="AT1395" t="s">
        <v>613</v>
      </c>
      <c r="AU1395" t="s">
        <v>612</v>
      </c>
      <c r="AV1395" t="s">
        <v>635</v>
      </c>
      <c r="AW1395">
        <v>42447</v>
      </c>
      <c r="AX1395">
        <v>2271364</v>
      </c>
      <c r="AY1395" t="s">
        <v>621</v>
      </c>
      <c r="AZ1395" t="s">
        <v>140</v>
      </c>
      <c r="BA1395" t="s">
        <v>460</v>
      </c>
      <c r="BB1395" t="s">
        <v>787</v>
      </c>
      <c r="BC1395">
        <v>42614</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2104524</v>
      </c>
      <c r="BY1395">
        <v>0</v>
      </c>
      <c r="BZ1395">
        <v>0</v>
      </c>
      <c r="CA1395">
        <v>0</v>
      </c>
      <c r="CB1395">
        <v>0</v>
      </c>
      <c r="CC1395">
        <v>0</v>
      </c>
      <c r="CD1395">
        <v>2104524</v>
      </c>
      <c r="CE1395">
        <v>2104524</v>
      </c>
      <c r="CF1395">
        <v>2104524</v>
      </c>
      <c r="CG1395">
        <v>0</v>
      </c>
      <c r="CH1395" t="s">
        <v>612</v>
      </c>
      <c r="CI1395" t="s">
        <v>616</v>
      </c>
      <c r="CJ1395" t="s">
        <v>702</v>
      </c>
      <c r="CK1395" t="s">
        <v>703</v>
      </c>
      <c r="CL1395" t="s">
        <v>617</v>
      </c>
      <c r="CM1395" t="s">
        <v>617</v>
      </c>
      <c r="CN1395">
        <v>2104524</v>
      </c>
    </row>
    <row r="1396" spans="1:92" x14ac:dyDescent="0.25">
      <c r="A1396" t="s">
        <v>8074</v>
      </c>
      <c r="B1396" t="s">
        <v>8074</v>
      </c>
      <c r="C1396">
        <v>20</v>
      </c>
      <c r="D1396" t="s">
        <v>597</v>
      </c>
      <c r="E1396">
        <v>66133</v>
      </c>
      <c r="F1396" t="s">
        <v>8029</v>
      </c>
      <c r="G1396" t="s">
        <v>8075</v>
      </c>
      <c r="H1396" t="s">
        <v>8076</v>
      </c>
      <c r="I1396" t="s">
        <v>630</v>
      </c>
      <c r="J1396">
        <v>24244</v>
      </c>
      <c r="K1396">
        <v>19236</v>
      </c>
      <c r="L1396" t="s">
        <v>8077</v>
      </c>
      <c r="M1396" t="s">
        <v>8078</v>
      </c>
      <c r="N1396" t="s">
        <v>8079</v>
      </c>
      <c r="O1396" t="s">
        <v>8080</v>
      </c>
      <c r="P1396" t="s">
        <v>8081</v>
      </c>
      <c r="Q1396" t="s">
        <v>8082</v>
      </c>
      <c r="R1396" t="s">
        <v>8083</v>
      </c>
      <c r="S1396" t="s">
        <v>8037</v>
      </c>
      <c r="T1396" t="s">
        <v>8038</v>
      </c>
      <c r="U1396" t="s">
        <v>3036</v>
      </c>
      <c r="V1396" t="s">
        <v>1577</v>
      </c>
      <c r="W1396">
        <v>43.496250000000003</v>
      </c>
      <c r="X1396">
        <v>-79.861270000000005</v>
      </c>
      <c r="Y1396">
        <v>41298</v>
      </c>
      <c r="Z1396" t="s">
        <v>662</v>
      </c>
      <c r="AA1396" t="s">
        <v>662</v>
      </c>
      <c r="AB1396" t="s">
        <v>612</v>
      </c>
      <c r="AC1396" t="s">
        <v>612</v>
      </c>
      <c r="AD1396" t="s">
        <v>612</v>
      </c>
      <c r="AE1396">
        <v>41298</v>
      </c>
      <c r="AF1396" t="s">
        <v>662</v>
      </c>
      <c r="AG1396" t="s">
        <v>662</v>
      </c>
      <c r="AH1396" t="s">
        <v>612</v>
      </c>
      <c r="AI1396" t="s">
        <v>612</v>
      </c>
      <c r="AJ1396" t="s">
        <v>612</v>
      </c>
      <c r="AK1396" t="s">
        <v>612</v>
      </c>
      <c r="AL1396" t="s">
        <v>612</v>
      </c>
      <c r="AM1396" t="s">
        <v>612</v>
      </c>
      <c r="AN1396" t="s">
        <v>612</v>
      </c>
      <c r="AO1396" t="s">
        <v>612</v>
      </c>
      <c r="AP1396" t="s">
        <v>612</v>
      </c>
      <c r="AQ1396">
        <v>740</v>
      </c>
      <c r="AR1396" t="s">
        <v>612</v>
      </c>
      <c r="AS1396" t="s">
        <v>612</v>
      </c>
      <c r="AT1396" t="s">
        <v>613</v>
      </c>
      <c r="AU1396" t="s">
        <v>612</v>
      </c>
      <c r="AV1396" t="s">
        <v>614</v>
      </c>
      <c r="AW1396" t="s">
        <v>612</v>
      </c>
      <c r="AX1396">
        <v>11219226</v>
      </c>
      <c r="AY1396" t="s">
        <v>621</v>
      </c>
      <c r="AZ1396" t="s">
        <v>145</v>
      </c>
      <c r="BA1396" t="s">
        <v>460</v>
      </c>
      <c r="BB1396" t="s">
        <v>700</v>
      </c>
      <c r="BC1396">
        <v>41883</v>
      </c>
      <c r="BD1396">
        <v>0</v>
      </c>
      <c r="BE1396">
        <v>0</v>
      </c>
      <c r="BF1396">
        <v>0</v>
      </c>
      <c r="BG1396">
        <v>0</v>
      </c>
      <c r="BH1396">
        <v>623065</v>
      </c>
      <c r="BI1396">
        <v>0</v>
      </c>
      <c r="BJ1396">
        <v>0</v>
      </c>
      <c r="BK1396">
        <v>0</v>
      </c>
      <c r="BL1396">
        <v>0</v>
      </c>
      <c r="BM1396">
        <v>0</v>
      </c>
      <c r="BN1396">
        <v>0</v>
      </c>
      <c r="BO1396">
        <v>0</v>
      </c>
      <c r="BP1396">
        <v>0</v>
      </c>
      <c r="BQ1396">
        <v>0</v>
      </c>
      <c r="BR1396">
        <v>0</v>
      </c>
      <c r="BS1396">
        <v>623065</v>
      </c>
      <c r="BT1396">
        <v>0</v>
      </c>
      <c r="BU1396">
        <v>0</v>
      </c>
      <c r="BV1396">
        <v>950532</v>
      </c>
      <c r="BW1396">
        <v>0</v>
      </c>
      <c r="BX1396">
        <v>10268694</v>
      </c>
      <c r="BY1396">
        <v>0</v>
      </c>
      <c r="BZ1396">
        <v>0</v>
      </c>
      <c r="CA1396">
        <v>0</v>
      </c>
      <c r="CB1396">
        <v>0</v>
      </c>
      <c r="CC1396">
        <v>0</v>
      </c>
      <c r="CD1396">
        <v>11219226</v>
      </c>
      <c r="CE1396">
        <v>11842291</v>
      </c>
      <c r="CF1396">
        <v>11219226</v>
      </c>
      <c r="CG1396">
        <v>-623065</v>
      </c>
      <c r="CH1396" t="s">
        <v>612</v>
      </c>
      <c r="CI1396" t="s">
        <v>616</v>
      </c>
      <c r="CJ1396" t="s">
        <v>702</v>
      </c>
      <c r="CK1396" t="s">
        <v>703</v>
      </c>
      <c r="CL1396" t="s">
        <v>617</v>
      </c>
      <c r="CM1396" t="s">
        <v>617</v>
      </c>
      <c r="CN1396">
        <v>10268694</v>
      </c>
    </row>
    <row r="1397" spans="1:92" x14ac:dyDescent="0.25">
      <c r="A1397" t="s">
        <v>8084</v>
      </c>
      <c r="B1397" t="s">
        <v>8084</v>
      </c>
      <c r="C1397">
        <v>20</v>
      </c>
      <c r="D1397" t="s">
        <v>597</v>
      </c>
      <c r="E1397">
        <v>66133</v>
      </c>
      <c r="F1397" t="s">
        <v>8029</v>
      </c>
      <c r="G1397" t="s">
        <v>8085</v>
      </c>
      <c r="H1397" t="s">
        <v>8086</v>
      </c>
      <c r="I1397" t="s">
        <v>630</v>
      </c>
      <c r="J1397">
        <v>24385</v>
      </c>
      <c r="K1397">
        <v>19386</v>
      </c>
      <c r="L1397" t="s">
        <v>8087</v>
      </c>
      <c r="M1397" t="s">
        <v>8088</v>
      </c>
      <c r="N1397" t="s">
        <v>8079</v>
      </c>
      <c r="O1397" t="s">
        <v>8089</v>
      </c>
      <c r="P1397" t="s">
        <v>8081</v>
      </c>
      <c r="Q1397" t="s">
        <v>8082</v>
      </c>
      <c r="R1397" t="s">
        <v>8083</v>
      </c>
      <c r="S1397" t="s">
        <v>8037</v>
      </c>
      <c r="T1397" t="s">
        <v>8038</v>
      </c>
      <c r="U1397" t="s">
        <v>3036</v>
      </c>
      <c r="V1397" t="s">
        <v>1577</v>
      </c>
      <c r="W1397">
        <v>43.490900000000003</v>
      </c>
      <c r="X1397">
        <v>-79.853740000000002</v>
      </c>
      <c r="Y1397">
        <v>41298</v>
      </c>
      <c r="Z1397" t="s">
        <v>662</v>
      </c>
      <c r="AA1397" t="s">
        <v>662</v>
      </c>
      <c r="AB1397" t="s">
        <v>612</v>
      </c>
      <c r="AC1397" t="s">
        <v>612</v>
      </c>
      <c r="AD1397" t="s">
        <v>612</v>
      </c>
      <c r="AE1397">
        <v>41298</v>
      </c>
      <c r="AF1397" t="s">
        <v>662</v>
      </c>
      <c r="AG1397" t="s">
        <v>662</v>
      </c>
      <c r="AH1397" t="s">
        <v>612</v>
      </c>
      <c r="AI1397" t="s">
        <v>612</v>
      </c>
      <c r="AJ1397" t="s">
        <v>612</v>
      </c>
      <c r="AK1397" t="s">
        <v>612</v>
      </c>
      <c r="AL1397" t="s">
        <v>612</v>
      </c>
      <c r="AM1397" t="s">
        <v>612</v>
      </c>
      <c r="AN1397" t="s">
        <v>612</v>
      </c>
      <c r="AO1397" t="s">
        <v>612</v>
      </c>
      <c r="AP1397" t="s">
        <v>612</v>
      </c>
      <c r="AQ1397">
        <v>740</v>
      </c>
      <c r="AR1397" t="s">
        <v>612</v>
      </c>
      <c r="AS1397" t="s">
        <v>612</v>
      </c>
      <c r="AT1397" t="s">
        <v>613</v>
      </c>
      <c r="AU1397" t="s">
        <v>612</v>
      </c>
      <c r="AV1397" t="s">
        <v>614</v>
      </c>
      <c r="AW1397" t="s">
        <v>612</v>
      </c>
      <c r="AX1397">
        <v>13502903</v>
      </c>
      <c r="AY1397" t="s">
        <v>621</v>
      </c>
      <c r="AZ1397" t="s">
        <v>145</v>
      </c>
      <c r="BA1397" t="s">
        <v>460</v>
      </c>
      <c r="BB1397" t="s">
        <v>622</v>
      </c>
      <c r="BC1397">
        <v>42248</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1901064</v>
      </c>
      <c r="BW1397">
        <v>0</v>
      </c>
      <c r="BX1397">
        <v>11004224</v>
      </c>
      <c r="BY1397">
        <v>0</v>
      </c>
      <c r="BZ1397">
        <v>0</v>
      </c>
      <c r="CA1397">
        <v>0</v>
      </c>
      <c r="CB1397">
        <v>0</v>
      </c>
      <c r="CC1397">
        <v>0</v>
      </c>
      <c r="CD1397">
        <v>12905288</v>
      </c>
      <c r="CE1397">
        <v>12905288</v>
      </c>
      <c r="CF1397">
        <v>12905288</v>
      </c>
      <c r="CG1397">
        <v>0</v>
      </c>
      <c r="CH1397" t="s">
        <v>612</v>
      </c>
      <c r="CI1397" t="s">
        <v>616</v>
      </c>
      <c r="CJ1397" t="s">
        <v>702</v>
      </c>
      <c r="CK1397" t="s">
        <v>703</v>
      </c>
      <c r="CL1397" t="s">
        <v>617</v>
      </c>
      <c r="CM1397" t="s">
        <v>617</v>
      </c>
      <c r="CN1397">
        <v>11004224</v>
      </c>
    </row>
    <row r="1398" spans="1:92" x14ac:dyDescent="0.25">
      <c r="A1398" t="s">
        <v>8090</v>
      </c>
      <c r="B1398" t="s">
        <v>8090</v>
      </c>
      <c r="C1398">
        <v>20</v>
      </c>
      <c r="D1398" t="s">
        <v>597</v>
      </c>
      <c r="E1398">
        <v>66133</v>
      </c>
      <c r="F1398" t="s">
        <v>8029</v>
      </c>
      <c r="G1398" t="s">
        <v>8091</v>
      </c>
      <c r="H1398" t="s">
        <v>8092</v>
      </c>
      <c r="I1398" t="s">
        <v>630</v>
      </c>
      <c r="J1398">
        <v>232</v>
      </c>
      <c r="K1398">
        <v>5443</v>
      </c>
      <c r="L1398" t="s">
        <v>8093</v>
      </c>
      <c r="M1398" t="s">
        <v>8094</v>
      </c>
      <c r="N1398" t="s">
        <v>8032</v>
      </c>
      <c r="O1398" t="s">
        <v>8095</v>
      </c>
      <c r="P1398" t="s">
        <v>8034</v>
      </c>
      <c r="Q1398" t="s">
        <v>8035</v>
      </c>
      <c r="R1398" t="s">
        <v>8036</v>
      </c>
      <c r="S1398" t="s">
        <v>8037</v>
      </c>
      <c r="T1398" t="s">
        <v>8038</v>
      </c>
      <c r="U1398" t="s">
        <v>3036</v>
      </c>
      <c r="V1398" t="s">
        <v>1577</v>
      </c>
      <c r="W1398">
        <v>43.364960000000004</v>
      </c>
      <c r="X1398">
        <v>-79.845749999999995</v>
      </c>
      <c r="Y1398" t="s">
        <v>612</v>
      </c>
      <c r="Z1398" t="s">
        <v>612</v>
      </c>
      <c r="AA1398" t="s">
        <v>612</v>
      </c>
      <c r="AB1398" t="s">
        <v>612</v>
      </c>
      <c r="AC1398" t="s">
        <v>612</v>
      </c>
      <c r="AD1398" t="s">
        <v>612</v>
      </c>
      <c r="AE1398" t="s">
        <v>612</v>
      </c>
      <c r="AF1398" t="s">
        <v>612</v>
      </c>
      <c r="AG1398" t="s">
        <v>612</v>
      </c>
      <c r="AH1398" t="s">
        <v>612</v>
      </c>
      <c r="AI1398" t="s">
        <v>612</v>
      </c>
      <c r="AJ1398" t="s">
        <v>612</v>
      </c>
      <c r="AK1398" t="s">
        <v>612</v>
      </c>
      <c r="AL1398" t="s">
        <v>612</v>
      </c>
      <c r="AM1398" t="s">
        <v>612</v>
      </c>
      <c r="AN1398" t="s">
        <v>612</v>
      </c>
      <c r="AO1398" t="s">
        <v>612</v>
      </c>
      <c r="AP1398" t="s">
        <v>612</v>
      </c>
      <c r="AQ1398" t="s">
        <v>612</v>
      </c>
      <c r="AR1398" t="s">
        <v>612</v>
      </c>
      <c r="AS1398" t="s">
        <v>612</v>
      </c>
      <c r="AT1398" t="s">
        <v>613</v>
      </c>
      <c r="AU1398" t="s">
        <v>612</v>
      </c>
      <c r="AV1398" t="s">
        <v>614</v>
      </c>
      <c r="AW1398" t="s">
        <v>612</v>
      </c>
      <c r="AX1398">
        <v>247182</v>
      </c>
      <c r="AY1398" t="s">
        <v>621</v>
      </c>
      <c r="AZ1398" t="s">
        <v>143</v>
      </c>
      <c r="BA1398" t="s">
        <v>470</v>
      </c>
      <c r="BB1398" t="s">
        <v>700</v>
      </c>
      <c r="BC1398">
        <v>41883</v>
      </c>
      <c r="BD1398">
        <v>0</v>
      </c>
      <c r="BE1398">
        <v>0</v>
      </c>
      <c r="BF1398">
        <v>0</v>
      </c>
      <c r="BG1398">
        <v>0</v>
      </c>
      <c r="BH1398">
        <v>0</v>
      </c>
      <c r="BI1398">
        <v>0</v>
      </c>
      <c r="BJ1398">
        <v>0</v>
      </c>
      <c r="BK1398">
        <v>0</v>
      </c>
      <c r="BL1398">
        <v>0</v>
      </c>
      <c r="BM1398">
        <v>0</v>
      </c>
      <c r="BN1398">
        <v>0</v>
      </c>
      <c r="BO1398">
        <v>0</v>
      </c>
      <c r="BP1398">
        <v>0</v>
      </c>
      <c r="BQ1398">
        <v>0</v>
      </c>
      <c r="BR1398">
        <v>0</v>
      </c>
      <c r="BS1398">
        <v>0</v>
      </c>
      <c r="BT1398">
        <v>247182</v>
      </c>
      <c r="BU1398">
        <v>0</v>
      </c>
      <c r="BV1398">
        <v>0</v>
      </c>
      <c r="BW1398">
        <v>0</v>
      </c>
      <c r="BX1398">
        <v>0</v>
      </c>
      <c r="BY1398">
        <v>0</v>
      </c>
      <c r="BZ1398">
        <v>0</v>
      </c>
      <c r="CA1398">
        <v>0</v>
      </c>
      <c r="CB1398">
        <v>0</v>
      </c>
      <c r="CC1398">
        <v>0</v>
      </c>
      <c r="CD1398">
        <v>247182</v>
      </c>
      <c r="CE1398">
        <v>247182</v>
      </c>
      <c r="CF1398">
        <v>247182</v>
      </c>
      <c r="CG1398">
        <v>0</v>
      </c>
      <c r="CH1398" t="s">
        <v>612</v>
      </c>
      <c r="CI1398" t="s">
        <v>616</v>
      </c>
      <c r="CJ1398" t="s">
        <v>617</v>
      </c>
      <c r="CK1398" t="s">
        <v>617</v>
      </c>
      <c r="CL1398" t="s">
        <v>617</v>
      </c>
      <c r="CM1398" t="s">
        <v>617</v>
      </c>
      <c r="CN1398">
        <v>0</v>
      </c>
    </row>
    <row r="1399" spans="1:92" x14ac:dyDescent="0.25">
      <c r="A1399" t="s">
        <v>8096</v>
      </c>
      <c r="B1399" t="s">
        <v>8096</v>
      </c>
      <c r="C1399">
        <v>20</v>
      </c>
      <c r="D1399" t="s">
        <v>597</v>
      </c>
      <c r="E1399">
        <v>66133</v>
      </c>
      <c r="F1399" t="s">
        <v>8029</v>
      </c>
      <c r="G1399" t="s">
        <v>8097</v>
      </c>
      <c r="H1399" t="s">
        <v>8098</v>
      </c>
      <c r="I1399" t="s">
        <v>630</v>
      </c>
      <c r="J1399">
        <v>10823</v>
      </c>
      <c r="K1399">
        <v>12057</v>
      </c>
      <c r="L1399" t="s">
        <v>8099</v>
      </c>
      <c r="M1399" t="s">
        <v>8100</v>
      </c>
      <c r="N1399" t="s">
        <v>8079</v>
      </c>
      <c r="O1399" t="s">
        <v>8101</v>
      </c>
      <c r="P1399" t="s">
        <v>8081</v>
      </c>
      <c r="Q1399" t="s">
        <v>8082</v>
      </c>
      <c r="R1399" t="s">
        <v>8083</v>
      </c>
      <c r="S1399" t="s">
        <v>8037</v>
      </c>
      <c r="T1399" t="s">
        <v>8038</v>
      </c>
      <c r="U1399" t="s">
        <v>3036</v>
      </c>
      <c r="V1399" t="s">
        <v>1577</v>
      </c>
      <c r="W1399">
        <v>43.523110000000003</v>
      </c>
      <c r="X1399">
        <v>-79.849410000000006</v>
      </c>
      <c r="Y1399" t="s">
        <v>612</v>
      </c>
      <c r="Z1399" t="s">
        <v>612</v>
      </c>
      <c r="AA1399" t="s">
        <v>612</v>
      </c>
      <c r="AB1399" t="s">
        <v>612</v>
      </c>
      <c r="AC1399" t="s">
        <v>612</v>
      </c>
      <c r="AD1399" t="s">
        <v>612</v>
      </c>
      <c r="AE1399" t="s">
        <v>612</v>
      </c>
      <c r="AF1399" t="s">
        <v>612</v>
      </c>
      <c r="AG1399" t="s">
        <v>612</v>
      </c>
      <c r="AH1399" t="s">
        <v>612</v>
      </c>
      <c r="AI1399" t="s">
        <v>612</v>
      </c>
      <c r="AJ1399" t="s">
        <v>612</v>
      </c>
      <c r="AK1399" t="s">
        <v>612</v>
      </c>
      <c r="AL1399" t="s">
        <v>612</v>
      </c>
      <c r="AM1399" t="s">
        <v>612</v>
      </c>
      <c r="AN1399" t="s">
        <v>612</v>
      </c>
      <c r="AO1399" t="s">
        <v>612</v>
      </c>
      <c r="AP1399" t="s">
        <v>612</v>
      </c>
      <c r="AQ1399" t="s">
        <v>612</v>
      </c>
      <c r="AR1399" t="s">
        <v>612</v>
      </c>
      <c r="AS1399" t="s">
        <v>612</v>
      </c>
      <c r="AT1399" t="s">
        <v>613</v>
      </c>
      <c r="AU1399" t="s">
        <v>612</v>
      </c>
      <c r="AV1399" t="s">
        <v>635</v>
      </c>
      <c r="AW1399">
        <v>39691</v>
      </c>
      <c r="AX1399">
        <v>8929161</v>
      </c>
      <c r="AY1399" t="s">
        <v>621</v>
      </c>
      <c r="AZ1399" t="s">
        <v>145</v>
      </c>
      <c r="BA1399" t="s">
        <v>470</v>
      </c>
      <c r="BB1399" t="s">
        <v>636</v>
      </c>
      <c r="BC1399">
        <v>38961</v>
      </c>
      <c r="BD1399">
        <v>0</v>
      </c>
      <c r="BE1399">
        <v>0</v>
      </c>
      <c r="BF1399">
        <v>0</v>
      </c>
      <c r="BG1399">
        <v>0</v>
      </c>
      <c r="BH1399">
        <v>0</v>
      </c>
      <c r="BI1399">
        <v>0</v>
      </c>
      <c r="BJ1399">
        <v>0</v>
      </c>
      <c r="BK1399">
        <v>0</v>
      </c>
      <c r="BL1399">
        <v>0</v>
      </c>
      <c r="BM1399">
        <v>0</v>
      </c>
      <c r="BN1399">
        <v>0</v>
      </c>
      <c r="BO1399">
        <v>0</v>
      </c>
      <c r="BP1399">
        <v>0</v>
      </c>
      <c r="BQ1399">
        <v>0</v>
      </c>
      <c r="BR1399">
        <v>0</v>
      </c>
      <c r="BS1399">
        <v>0</v>
      </c>
      <c r="BT1399">
        <v>8929161</v>
      </c>
      <c r="BU1399">
        <v>0</v>
      </c>
      <c r="BV1399">
        <v>0</v>
      </c>
      <c r="BW1399">
        <v>0</v>
      </c>
      <c r="BX1399">
        <v>0</v>
      </c>
      <c r="BY1399">
        <v>0</v>
      </c>
      <c r="BZ1399">
        <v>0</v>
      </c>
      <c r="CA1399">
        <v>0</v>
      </c>
      <c r="CB1399">
        <v>0</v>
      </c>
      <c r="CC1399">
        <v>0</v>
      </c>
      <c r="CD1399">
        <v>8929161</v>
      </c>
      <c r="CE1399">
        <v>8929161</v>
      </c>
      <c r="CF1399">
        <v>8929161</v>
      </c>
      <c r="CG1399">
        <v>0</v>
      </c>
      <c r="CH1399" t="s">
        <v>612</v>
      </c>
      <c r="CI1399" t="s">
        <v>616</v>
      </c>
      <c r="CJ1399" t="s">
        <v>617</v>
      </c>
      <c r="CK1399" t="s">
        <v>617</v>
      </c>
      <c r="CL1399" t="s">
        <v>617</v>
      </c>
      <c r="CM1399" t="s">
        <v>617</v>
      </c>
      <c r="CN1399">
        <v>0</v>
      </c>
    </row>
    <row r="1400" spans="1:92" x14ac:dyDescent="0.25">
      <c r="A1400" t="s">
        <v>8102</v>
      </c>
      <c r="B1400" t="s">
        <v>8102</v>
      </c>
      <c r="C1400">
        <v>20</v>
      </c>
      <c r="D1400" t="s">
        <v>597</v>
      </c>
      <c r="E1400">
        <v>66133</v>
      </c>
      <c r="F1400" t="s">
        <v>8029</v>
      </c>
      <c r="G1400" t="s">
        <v>8097</v>
      </c>
      <c r="H1400" t="s">
        <v>8098</v>
      </c>
      <c r="I1400" t="s">
        <v>630</v>
      </c>
      <c r="J1400">
        <v>10823</v>
      </c>
      <c r="K1400">
        <v>12057</v>
      </c>
      <c r="L1400" t="s">
        <v>8099</v>
      </c>
      <c r="M1400" t="s">
        <v>8100</v>
      </c>
      <c r="N1400" t="s">
        <v>8079</v>
      </c>
      <c r="O1400" t="s">
        <v>8101</v>
      </c>
      <c r="P1400" t="s">
        <v>8081</v>
      </c>
      <c r="Q1400" t="s">
        <v>8082</v>
      </c>
      <c r="R1400" t="s">
        <v>8083</v>
      </c>
      <c r="S1400" t="s">
        <v>8037</v>
      </c>
      <c r="T1400" t="s">
        <v>8038</v>
      </c>
      <c r="U1400" t="s">
        <v>3036</v>
      </c>
      <c r="V1400" t="s">
        <v>1577</v>
      </c>
      <c r="W1400">
        <v>43.523110000000003</v>
      </c>
      <c r="X1400">
        <v>-79.849410000000006</v>
      </c>
      <c r="Y1400" t="s">
        <v>612</v>
      </c>
      <c r="Z1400" t="s">
        <v>612</v>
      </c>
      <c r="AA1400" t="s">
        <v>612</v>
      </c>
      <c r="AB1400" t="s">
        <v>612</v>
      </c>
      <c r="AC1400" t="s">
        <v>612</v>
      </c>
      <c r="AD1400" t="s">
        <v>612</v>
      </c>
      <c r="AE1400" t="s">
        <v>612</v>
      </c>
      <c r="AF1400" t="s">
        <v>612</v>
      </c>
      <c r="AG1400" t="s">
        <v>612</v>
      </c>
      <c r="AH1400" t="s">
        <v>612</v>
      </c>
      <c r="AI1400" t="s">
        <v>612</v>
      </c>
      <c r="AJ1400" t="s">
        <v>612</v>
      </c>
      <c r="AK1400" t="s">
        <v>612</v>
      </c>
      <c r="AL1400" t="s">
        <v>612</v>
      </c>
      <c r="AM1400" t="s">
        <v>612</v>
      </c>
      <c r="AN1400" t="s">
        <v>612</v>
      </c>
      <c r="AO1400" t="s">
        <v>612</v>
      </c>
      <c r="AP1400" t="s">
        <v>612</v>
      </c>
      <c r="AQ1400" t="s">
        <v>612</v>
      </c>
      <c r="AR1400" t="s">
        <v>612</v>
      </c>
      <c r="AS1400" t="s">
        <v>612</v>
      </c>
      <c r="AT1400" t="s">
        <v>613</v>
      </c>
      <c r="AU1400" t="s">
        <v>612</v>
      </c>
      <c r="AV1400" t="s">
        <v>635</v>
      </c>
      <c r="AW1400">
        <v>39691</v>
      </c>
      <c r="AX1400">
        <v>1745615</v>
      </c>
      <c r="AY1400" t="s">
        <v>621</v>
      </c>
      <c r="AZ1400" t="s">
        <v>140</v>
      </c>
      <c r="BA1400" t="s">
        <v>470</v>
      </c>
      <c r="BB1400" t="s">
        <v>824</v>
      </c>
      <c r="BC1400">
        <v>39326</v>
      </c>
      <c r="BD1400">
        <v>0</v>
      </c>
      <c r="BE1400">
        <v>0</v>
      </c>
      <c r="BF1400">
        <v>0</v>
      </c>
      <c r="BG1400">
        <v>0</v>
      </c>
      <c r="BH1400">
        <v>0</v>
      </c>
      <c r="BI1400">
        <v>0</v>
      </c>
      <c r="BJ1400">
        <v>0</v>
      </c>
      <c r="BK1400">
        <v>0</v>
      </c>
      <c r="BL1400">
        <v>0</v>
      </c>
      <c r="BM1400">
        <v>0</v>
      </c>
      <c r="BN1400">
        <v>0</v>
      </c>
      <c r="BO1400">
        <v>0</v>
      </c>
      <c r="BP1400">
        <v>0</v>
      </c>
      <c r="BQ1400">
        <v>0</v>
      </c>
      <c r="BR1400">
        <v>317088</v>
      </c>
      <c r="BS1400">
        <v>317088</v>
      </c>
      <c r="BT1400">
        <v>1428527</v>
      </c>
      <c r="BU1400">
        <v>0</v>
      </c>
      <c r="BV1400">
        <v>0</v>
      </c>
      <c r="BW1400">
        <v>0</v>
      </c>
      <c r="BX1400">
        <v>0</v>
      </c>
      <c r="BY1400">
        <v>0</v>
      </c>
      <c r="BZ1400">
        <v>0</v>
      </c>
      <c r="CA1400">
        <v>0</v>
      </c>
      <c r="CB1400">
        <v>0</v>
      </c>
      <c r="CC1400">
        <v>0</v>
      </c>
      <c r="CD1400">
        <v>1428527</v>
      </c>
      <c r="CE1400">
        <v>1745615</v>
      </c>
      <c r="CF1400">
        <v>1745615</v>
      </c>
      <c r="CG1400">
        <v>0</v>
      </c>
      <c r="CH1400" t="s">
        <v>612</v>
      </c>
      <c r="CI1400" t="s">
        <v>616</v>
      </c>
      <c r="CJ1400" t="s">
        <v>617</v>
      </c>
      <c r="CK1400" t="s">
        <v>617</v>
      </c>
      <c r="CL1400" t="s">
        <v>617</v>
      </c>
      <c r="CM1400" t="s">
        <v>617</v>
      </c>
      <c r="CN1400">
        <v>0</v>
      </c>
    </row>
    <row r="1401" spans="1:92" x14ac:dyDescent="0.25">
      <c r="A1401" t="s">
        <v>8103</v>
      </c>
      <c r="B1401" t="s">
        <v>8103</v>
      </c>
      <c r="C1401">
        <v>20</v>
      </c>
      <c r="D1401" t="s">
        <v>597</v>
      </c>
      <c r="E1401">
        <v>66133</v>
      </c>
      <c r="F1401" t="s">
        <v>8029</v>
      </c>
      <c r="G1401" t="s">
        <v>8104</v>
      </c>
      <c r="H1401" t="s">
        <v>8105</v>
      </c>
      <c r="I1401" t="s">
        <v>630</v>
      </c>
      <c r="J1401">
        <v>10612</v>
      </c>
      <c r="K1401">
        <v>11180</v>
      </c>
      <c r="L1401" t="s">
        <v>8106</v>
      </c>
      <c r="M1401" t="s">
        <v>8107</v>
      </c>
      <c r="N1401" t="s">
        <v>8050</v>
      </c>
      <c r="O1401" t="s">
        <v>8108</v>
      </c>
      <c r="P1401" t="s">
        <v>8052</v>
      </c>
      <c r="Q1401" t="s">
        <v>8053</v>
      </c>
      <c r="R1401" t="s">
        <v>8054</v>
      </c>
      <c r="S1401" t="s">
        <v>8037</v>
      </c>
      <c r="T1401" t="s">
        <v>8038</v>
      </c>
      <c r="U1401" t="s">
        <v>3036</v>
      </c>
      <c r="V1401" t="s">
        <v>1577</v>
      </c>
      <c r="W1401">
        <v>43.428879999999999</v>
      </c>
      <c r="X1401">
        <v>-79.759240000000005</v>
      </c>
      <c r="Y1401" t="s">
        <v>612</v>
      </c>
      <c r="Z1401" t="s">
        <v>612</v>
      </c>
      <c r="AA1401" t="s">
        <v>612</v>
      </c>
      <c r="AB1401" t="s">
        <v>612</v>
      </c>
      <c r="AC1401" t="s">
        <v>612</v>
      </c>
      <c r="AD1401" t="s">
        <v>612</v>
      </c>
      <c r="AE1401" t="s">
        <v>612</v>
      </c>
      <c r="AF1401" t="s">
        <v>612</v>
      </c>
      <c r="AG1401" t="s">
        <v>612</v>
      </c>
      <c r="AH1401" t="s">
        <v>612</v>
      </c>
      <c r="AI1401" t="s">
        <v>612</v>
      </c>
      <c r="AJ1401" t="s">
        <v>612</v>
      </c>
      <c r="AK1401" t="s">
        <v>612</v>
      </c>
      <c r="AL1401" t="s">
        <v>612</v>
      </c>
      <c r="AM1401" t="s">
        <v>612</v>
      </c>
      <c r="AN1401" t="s">
        <v>612</v>
      </c>
      <c r="AO1401" t="s">
        <v>612</v>
      </c>
      <c r="AP1401" t="s">
        <v>612</v>
      </c>
      <c r="AQ1401" t="s">
        <v>612</v>
      </c>
      <c r="AR1401" t="s">
        <v>612</v>
      </c>
      <c r="AS1401" t="s">
        <v>612</v>
      </c>
      <c r="AT1401" t="s">
        <v>613</v>
      </c>
      <c r="AU1401" t="s">
        <v>612</v>
      </c>
      <c r="AV1401" t="s">
        <v>635</v>
      </c>
      <c r="AW1401">
        <v>39691</v>
      </c>
      <c r="AX1401">
        <v>8015636</v>
      </c>
      <c r="AY1401" t="s">
        <v>621</v>
      </c>
      <c r="AZ1401" t="s">
        <v>145</v>
      </c>
      <c r="BA1401" t="s">
        <v>470</v>
      </c>
      <c r="BB1401" t="s">
        <v>1255</v>
      </c>
      <c r="BC1401">
        <v>37865</v>
      </c>
      <c r="BD1401">
        <v>0</v>
      </c>
      <c r="BE1401">
        <v>0</v>
      </c>
      <c r="BF1401">
        <v>0</v>
      </c>
      <c r="BG1401">
        <v>0</v>
      </c>
      <c r="BH1401">
        <v>0</v>
      </c>
      <c r="BI1401">
        <v>0</v>
      </c>
      <c r="BJ1401">
        <v>0</v>
      </c>
      <c r="BK1401">
        <v>0</v>
      </c>
      <c r="BL1401">
        <v>0</v>
      </c>
      <c r="BM1401">
        <v>0</v>
      </c>
      <c r="BN1401">
        <v>0</v>
      </c>
      <c r="BO1401">
        <v>0</v>
      </c>
      <c r="BP1401">
        <v>0</v>
      </c>
      <c r="BQ1401">
        <v>0</v>
      </c>
      <c r="BR1401">
        <v>0</v>
      </c>
      <c r="BS1401">
        <v>0</v>
      </c>
      <c r="BT1401">
        <v>8015636</v>
      </c>
      <c r="BU1401">
        <v>0</v>
      </c>
      <c r="BV1401">
        <v>0</v>
      </c>
      <c r="BW1401">
        <v>0</v>
      </c>
      <c r="BX1401">
        <v>0</v>
      </c>
      <c r="BY1401">
        <v>0</v>
      </c>
      <c r="BZ1401">
        <v>0</v>
      </c>
      <c r="CA1401">
        <v>0</v>
      </c>
      <c r="CB1401">
        <v>0</v>
      </c>
      <c r="CC1401">
        <v>0</v>
      </c>
      <c r="CD1401">
        <v>8015636</v>
      </c>
      <c r="CE1401">
        <v>8015636</v>
      </c>
      <c r="CF1401">
        <v>8015636</v>
      </c>
      <c r="CG1401">
        <v>0</v>
      </c>
      <c r="CH1401" t="s">
        <v>612</v>
      </c>
      <c r="CI1401" t="s">
        <v>616</v>
      </c>
      <c r="CJ1401" t="s">
        <v>617</v>
      </c>
      <c r="CK1401" t="s">
        <v>617</v>
      </c>
      <c r="CL1401" t="s">
        <v>617</v>
      </c>
      <c r="CM1401" t="s">
        <v>617</v>
      </c>
      <c r="CN1401">
        <v>0</v>
      </c>
    </row>
    <row r="1402" spans="1:92" x14ac:dyDescent="0.25">
      <c r="A1402" t="s">
        <v>8109</v>
      </c>
      <c r="B1402" t="s">
        <v>8109</v>
      </c>
      <c r="C1402">
        <v>20</v>
      </c>
      <c r="D1402" t="s">
        <v>597</v>
      </c>
      <c r="E1402">
        <v>66133</v>
      </c>
      <c r="F1402" t="s">
        <v>8029</v>
      </c>
      <c r="G1402" t="s">
        <v>8110</v>
      </c>
      <c r="H1402" t="s">
        <v>8111</v>
      </c>
      <c r="I1402" t="s">
        <v>630</v>
      </c>
      <c r="J1402">
        <v>10640</v>
      </c>
      <c r="K1402">
        <v>11176</v>
      </c>
      <c r="L1402" t="s">
        <v>8112</v>
      </c>
      <c r="M1402" t="s">
        <v>8113</v>
      </c>
      <c r="N1402" t="s">
        <v>8032</v>
      </c>
      <c r="O1402" t="s">
        <v>8114</v>
      </c>
      <c r="P1402" t="s">
        <v>8034</v>
      </c>
      <c r="Q1402" t="s">
        <v>8035</v>
      </c>
      <c r="R1402" t="s">
        <v>8036</v>
      </c>
      <c r="S1402" t="s">
        <v>8037</v>
      </c>
      <c r="T1402" t="s">
        <v>8038</v>
      </c>
      <c r="U1402" t="s">
        <v>3036</v>
      </c>
      <c r="V1402" t="s">
        <v>1577</v>
      </c>
      <c r="W1402">
        <v>43.396720000000002</v>
      </c>
      <c r="X1402">
        <v>-79.807760000000002</v>
      </c>
      <c r="Y1402" t="s">
        <v>612</v>
      </c>
      <c r="Z1402" t="s">
        <v>612</v>
      </c>
      <c r="AA1402" t="s">
        <v>612</v>
      </c>
      <c r="AB1402" t="s">
        <v>612</v>
      </c>
      <c r="AC1402" t="s">
        <v>612</v>
      </c>
      <c r="AD1402" t="s">
        <v>612</v>
      </c>
      <c r="AE1402" t="s">
        <v>612</v>
      </c>
      <c r="AF1402" t="s">
        <v>612</v>
      </c>
      <c r="AG1402" t="s">
        <v>612</v>
      </c>
      <c r="AH1402" t="s">
        <v>612</v>
      </c>
      <c r="AI1402" t="s">
        <v>612</v>
      </c>
      <c r="AJ1402" t="s">
        <v>612</v>
      </c>
      <c r="AK1402" t="s">
        <v>612</v>
      </c>
      <c r="AL1402" t="s">
        <v>612</v>
      </c>
      <c r="AM1402" t="s">
        <v>612</v>
      </c>
      <c r="AN1402" t="s">
        <v>612</v>
      </c>
      <c r="AO1402" t="s">
        <v>612</v>
      </c>
      <c r="AP1402" t="s">
        <v>612</v>
      </c>
      <c r="AQ1402" t="s">
        <v>612</v>
      </c>
      <c r="AR1402" t="s">
        <v>612</v>
      </c>
      <c r="AS1402" t="s">
        <v>612</v>
      </c>
      <c r="AT1402" t="s">
        <v>613</v>
      </c>
      <c r="AU1402" t="s">
        <v>612</v>
      </c>
      <c r="AV1402" t="s">
        <v>635</v>
      </c>
      <c r="AW1402">
        <v>39691</v>
      </c>
      <c r="AX1402">
        <v>7835388</v>
      </c>
      <c r="AY1402" t="s">
        <v>621</v>
      </c>
      <c r="AZ1402" t="s">
        <v>145</v>
      </c>
      <c r="BA1402" t="s">
        <v>470</v>
      </c>
      <c r="BB1402" t="s">
        <v>1318</v>
      </c>
      <c r="BC1402">
        <v>37500</v>
      </c>
      <c r="BD1402">
        <v>0</v>
      </c>
      <c r="BE1402">
        <v>0</v>
      </c>
      <c r="BF1402">
        <v>289300</v>
      </c>
      <c r="BG1402">
        <v>0</v>
      </c>
      <c r="BH1402">
        <v>0</v>
      </c>
      <c r="BI1402">
        <v>0</v>
      </c>
      <c r="BJ1402">
        <v>0</v>
      </c>
      <c r="BK1402">
        <v>0</v>
      </c>
      <c r="BL1402">
        <v>0</v>
      </c>
      <c r="BM1402">
        <v>0</v>
      </c>
      <c r="BN1402">
        <v>0</v>
      </c>
      <c r="BO1402">
        <v>0</v>
      </c>
      <c r="BP1402">
        <v>0</v>
      </c>
      <c r="BQ1402">
        <v>0</v>
      </c>
      <c r="BR1402">
        <v>0</v>
      </c>
      <c r="BS1402">
        <v>289300</v>
      </c>
      <c r="BT1402">
        <v>7546088</v>
      </c>
      <c r="BU1402">
        <v>0</v>
      </c>
      <c r="BV1402">
        <v>0</v>
      </c>
      <c r="BW1402">
        <v>0</v>
      </c>
      <c r="BX1402">
        <v>0</v>
      </c>
      <c r="BY1402">
        <v>0</v>
      </c>
      <c r="BZ1402">
        <v>0</v>
      </c>
      <c r="CA1402">
        <v>0</v>
      </c>
      <c r="CB1402">
        <v>0</v>
      </c>
      <c r="CC1402">
        <v>0</v>
      </c>
      <c r="CD1402">
        <v>7546088</v>
      </c>
      <c r="CE1402">
        <v>7835388</v>
      </c>
      <c r="CF1402">
        <v>7835388</v>
      </c>
      <c r="CG1402">
        <v>0</v>
      </c>
      <c r="CH1402" t="s">
        <v>612</v>
      </c>
      <c r="CI1402" t="s">
        <v>616</v>
      </c>
      <c r="CJ1402" t="s">
        <v>617</v>
      </c>
      <c r="CK1402" t="s">
        <v>617</v>
      </c>
      <c r="CL1402" t="s">
        <v>617</v>
      </c>
      <c r="CM1402" t="s">
        <v>617</v>
      </c>
      <c r="CN1402">
        <v>0</v>
      </c>
    </row>
    <row r="1403" spans="1:92" x14ac:dyDescent="0.25">
      <c r="A1403" t="s">
        <v>8115</v>
      </c>
      <c r="B1403" t="s">
        <v>8115</v>
      </c>
      <c r="C1403">
        <v>20</v>
      </c>
      <c r="D1403" t="s">
        <v>597</v>
      </c>
      <c r="E1403">
        <v>66133</v>
      </c>
      <c r="F1403" t="s">
        <v>8029</v>
      </c>
      <c r="G1403" t="s">
        <v>8110</v>
      </c>
      <c r="H1403" t="s">
        <v>8111</v>
      </c>
      <c r="I1403" t="s">
        <v>630</v>
      </c>
      <c r="J1403">
        <v>10640</v>
      </c>
      <c r="K1403">
        <v>11176</v>
      </c>
      <c r="L1403" t="s">
        <v>8112</v>
      </c>
      <c r="M1403" t="s">
        <v>8113</v>
      </c>
      <c r="N1403" t="s">
        <v>8032</v>
      </c>
      <c r="O1403" t="s">
        <v>8114</v>
      </c>
      <c r="P1403" t="s">
        <v>8034</v>
      </c>
      <c r="Q1403" t="s">
        <v>8035</v>
      </c>
      <c r="R1403" t="s">
        <v>8036</v>
      </c>
      <c r="S1403" t="s">
        <v>8037</v>
      </c>
      <c r="T1403" t="s">
        <v>8038</v>
      </c>
      <c r="U1403" t="s">
        <v>3036</v>
      </c>
      <c r="V1403" t="s">
        <v>1577</v>
      </c>
      <c r="W1403">
        <v>43.396720000000002</v>
      </c>
      <c r="X1403">
        <v>-79.807760000000002</v>
      </c>
      <c r="Y1403" t="s">
        <v>612</v>
      </c>
      <c r="Z1403" t="s">
        <v>612</v>
      </c>
      <c r="AA1403" t="s">
        <v>612</v>
      </c>
      <c r="AB1403" t="s">
        <v>612</v>
      </c>
      <c r="AC1403" t="s">
        <v>612</v>
      </c>
      <c r="AD1403" t="s">
        <v>612</v>
      </c>
      <c r="AE1403" t="s">
        <v>612</v>
      </c>
      <c r="AF1403" t="s">
        <v>612</v>
      </c>
      <c r="AG1403" t="s">
        <v>612</v>
      </c>
      <c r="AH1403" t="s">
        <v>612</v>
      </c>
      <c r="AI1403" t="s">
        <v>612</v>
      </c>
      <c r="AJ1403" t="s">
        <v>612</v>
      </c>
      <c r="AK1403" t="s">
        <v>612</v>
      </c>
      <c r="AL1403" t="s">
        <v>612</v>
      </c>
      <c r="AM1403" t="s">
        <v>612</v>
      </c>
      <c r="AN1403" t="s">
        <v>612</v>
      </c>
      <c r="AO1403" t="s">
        <v>612</v>
      </c>
      <c r="AP1403" t="s">
        <v>612</v>
      </c>
      <c r="AQ1403" t="s">
        <v>612</v>
      </c>
      <c r="AR1403" t="s">
        <v>612</v>
      </c>
      <c r="AS1403" t="s">
        <v>612</v>
      </c>
      <c r="AT1403" t="s">
        <v>613</v>
      </c>
      <c r="AU1403" t="s">
        <v>612</v>
      </c>
      <c r="AV1403" t="s">
        <v>614</v>
      </c>
      <c r="AW1403" t="s">
        <v>612</v>
      </c>
      <c r="AX1403">
        <v>1968376</v>
      </c>
      <c r="AY1403" t="s">
        <v>621</v>
      </c>
      <c r="AZ1403" t="s">
        <v>140</v>
      </c>
      <c r="BA1403" t="s">
        <v>470</v>
      </c>
      <c r="BB1403" t="s">
        <v>626</v>
      </c>
      <c r="BC1403">
        <v>40057</v>
      </c>
      <c r="BD1403">
        <v>0</v>
      </c>
      <c r="BE1403">
        <v>0</v>
      </c>
      <c r="BF1403">
        <v>0</v>
      </c>
      <c r="BG1403">
        <v>0</v>
      </c>
      <c r="BH1403">
        <v>0</v>
      </c>
      <c r="BI1403">
        <v>0</v>
      </c>
      <c r="BJ1403">
        <v>0</v>
      </c>
      <c r="BK1403">
        <v>0</v>
      </c>
      <c r="BL1403">
        <v>0</v>
      </c>
      <c r="BM1403">
        <v>0</v>
      </c>
      <c r="BN1403">
        <v>0</v>
      </c>
      <c r="BO1403">
        <v>0</v>
      </c>
      <c r="BP1403">
        <v>0</v>
      </c>
      <c r="BQ1403">
        <v>0</v>
      </c>
      <c r="BR1403">
        <v>0</v>
      </c>
      <c r="BS1403">
        <v>0</v>
      </c>
      <c r="BT1403">
        <v>1968376</v>
      </c>
      <c r="BU1403">
        <v>0</v>
      </c>
      <c r="BV1403">
        <v>0</v>
      </c>
      <c r="BW1403">
        <v>0</v>
      </c>
      <c r="BX1403">
        <v>0</v>
      </c>
      <c r="BY1403">
        <v>0</v>
      </c>
      <c r="BZ1403">
        <v>0</v>
      </c>
      <c r="CA1403">
        <v>0</v>
      </c>
      <c r="CB1403">
        <v>0</v>
      </c>
      <c r="CC1403">
        <v>0</v>
      </c>
      <c r="CD1403">
        <v>1968376</v>
      </c>
      <c r="CE1403">
        <v>1968376</v>
      </c>
      <c r="CF1403">
        <v>1968376</v>
      </c>
      <c r="CG1403">
        <v>0</v>
      </c>
      <c r="CH1403" t="s">
        <v>612</v>
      </c>
      <c r="CI1403" t="s">
        <v>616</v>
      </c>
      <c r="CJ1403" t="s">
        <v>617</v>
      </c>
      <c r="CK1403" t="s">
        <v>617</v>
      </c>
      <c r="CL1403" t="s">
        <v>617</v>
      </c>
      <c r="CM1403" t="s">
        <v>617</v>
      </c>
      <c r="CN1403">
        <v>0</v>
      </c>
    </row>
    <row r="1404" spans="1:92" x14ac:dyDescent="0.25">
      <c r="A1404" t="s">
        <v>8116</v>
      </c>
      <c r="B1404" t="s">
        <v>8116</v>
      </c>
      <c r="C1404">
        <v>20</v>
      </c>
      <c r="D1404" t="s">
        <v>597</v>
      </c>
      <c r="E1404">
        <v>66133</v>
      </c>
      <c r="F1404" t="s">
        <v>8029</v>
      </c>
      <c r="G1404" t="s">
        <v>3903</v>
      </c>
      <c r="H1404" t="s">
        <v>3904</v>
      </c>
      <c r="I1404" t="s">
        <v>630</v>
      </c>
      <c r="J1404">
        <v>10469</v>
      </c>
      <c r="K1404">
        <v>11116</v>
      </c>
      <c r="L1404" t="s">
        <v>8117</v>
      </c>
      <c r="M1404" t="s">
        <v>8118</v>
      </c>
      <c r="N1404" t="s">
        <v>8079</v>
      </c>
      <c r="O1404" t="s">
        <v>8119</v>
      </c>
      <c r="P1404" t="s">
        <v>8081</v>
      </c>
      <c r="Q1404" t="s">
        <v>8082</v>
      </c>
      <c r="R1404" t="s">
        <v>8083</v>
      </c>
      <c r="S1404" t="s">
        <v>8037</v>
      </c>
      <c r="T1404" t="s">
        <v>8038</v>
      </c>
      <c r="U1404" t="s">
        <v>3036</v>
      </c>
      <c r="V1404" t="s">
        <v>1577</v>
      </c>
      <c r="W1404">
        <v>43.53492</v>
      </c>
      <c r="X1404">
        <v>-79.867580000000004</v>
      </c>
      <c r="Y1404" t="s">
        <v>612</v>
      </c>
      <c r="Z1404" t="s">
        <v>612</v>
      </c>
      <c r="AA1404" t="s">
        <v>612</v>
      </c>
      <c r="AB1404" t="s">
        <v>612</v>
      </c>
      <c r="AC1404" t="s">
        <v>612</v>
      </c>
      <c r="AD1404" t="s">
        <v>612</v>
      </c>
      <c r="AE1404" t="s">
        <v>612</v>
      </c>
      <c r="AF1404" t="s">
        <v>612</v>
      </c>
      <c r="AG1404" t="s">
        <v>612</v>
      </c>
      <c r="AH1404" t="s">
        <v>612</v>
      </c>
      <c r="AI1404" t="s">
        <v>612</v>
      </c>
      <c r="AJ1404" t="s">
        <v>612</v>
      </c>
      <c r="AK1404" t="s">
        <v>612</v>
      </c>
      <c r="AL1404" t="s">
        <v>612</v>
      </c>
      <c r="AM1404" t="s">
        <v>612</v>
      </c>
      <c r="AN1404" t="s">
        <v>612</v>
      </c>
      <c r="AO1404" t="s">
        <v>612</v>
      </c>
      <c r="AP1404" t="s">
        <v>612</v>
      </c>
      <c r="AQ1404" t="s">
        <v>612</v>
      </c>
      <c r="AR1404" t="s">
        <v>612</v>
      </c>
      <c r="AS1404" t="s">
        <v>612</v>
      </c>
      <c r="AT1404" t="s">
        <v>613</v>
      </c>
      <c r="AU1404" t="s">
        <v>612</v>
      </c>
      <c r="AV1404" t="s">
        <v>635</v>
      </c>
      <c r="AW1404">
        <v>39691</v>
      </c>
      <c r="AX1404">
        <v>7547849</v>
      </c>
      <c r="AY1404" t="s">
        <v>621</v>
      </c>
      <c r="AZ1404" t="s">
        <v>145</v>
      </c>
      <c r="BA1404" t="s">
        <v>470</v>
      </c>
      <c r="BB1404" t="s">
        <v>1318</v>
      </c>
      <c r="BC1404">
        <v>37500</v>
      </c>
      <c r="BD1404">
        <v>0</v>
      </c>
      <c r="BE1404">
        <v>0</v>
      </c>
      <c r="BF1404">
        <v>311854</v>
      </c>
      <c r="BG1404">
        <v>0</v>
      </c>
      <c r="BH1404">
        <v>0</v>
      </c>
      <c r="BI1404">
        <v>0</v>
      </c>
      <c r="BJ1404">
        <v>0</v>
      </c>
      <c r="BK1404">
        <v>0</v>
      </c>
      <c r="BL1404">
        <v>0</v>
      </c>
      <c r="BM1404">
        <v>0</v>
      </c>
      <c r="BN1404">
        <v>0</v>
      </c>
      <c r="BO1404">
        <v>0</v>
      </c>
      <c r="BP1404">
        <v>0</v>
      </c>
      <c r="BQ1404">
        <v>0</v>
      </c>
      <c r="BR1404">
        <v>0</v>
      </c>
      <c r="BS1404">
        <v>311854</v>
      </c>
      <c r="BT1404">
        <v>7235995</v>
      </c>
      <c r="BU1404">
        <v>0</v>
      </c>
      <c r="BV1404">
        <v>0</v>
      </c>
      <c r="BW1404">
        <v>0</v>
      </c>
      <c r="BX1404">
        <v>0</v>
      </c>
      <c r="BY1404">
        <v>0</v>
      </c>
      <c r="BZ1404">
        <v>0</v>
      </c>
      <c r="CA1404">
        <v>0</v>
      </c>
      <c r="CB1404">
        <v>0</v>
      </c>
      <c r="CC1404">
        <v>0</v>
      </c>
      <c r="CD1404">
        <v>7235995</v>
      </c>
      <c r="CE1404">
        <v>7547849</v>
      </c>
      <c r="CF1404">
        <v>7547849</v>
      </c>
      <c r="CG1404">
        <v>0</v>
      </c>
      <c r="CH1404" t="s">
        <v>612</v>
      </c>
      <c r="CI1404" t="s">
        <v>616</v>
      </c>
      <c r="CJ1404" t="s">
        <v>617</v>
      </c>
      <c r="CK1404" t="s">
        <v>617</v>
      </c>
      <c r="CL1404" t="s">
        <v>617</v>
      </c>
      <c r="CM1404" t="s">
        <v>617</v>
      </c>
      <c r="CN1404">
        <v>0</v>
      </c>
    </row>
    <row r="1405" spans="1:92" x14ac:dyDescent="0.25">
      <c r="A1405" t="s">
        <v>8120</v>
      </c>
      <c r="B1405" t="s">
        <v>8120</v>
      </c>
      <c r="C1405">
        <v>20</v>
      </c>
      <c r="D1405" t="s">
        <v>597</v>
      </c>
      <c r="E1405">
        <v>66133</v>
      </c>
      <c r="F1405" t="s">
        <v>8029</v>
      </c>
      <c r="G1405" t="s">
        <v>3903</v>
      </c>
      <c r="H1405" t="s">
        <v>3904</v>
      </c>
      <c r="I1405" t="s">
        <v>630</v>
      </c>
      <c r="J1405">
        <v>10469</v>
      </c>
      <c r="K1405">
        <v>11116</v>
      </c>
      <c r="L1405" t="s">
        <v>8117</v>
      </c>
      <c r="M1405" t="s">
        <v>8118</v>
      </c>
      <c r="N1405" t="s">
        <v>8079</v>
      </c>
      <c r="O1405" t="s">
        <v>8119</v>
      </c>
      <c r="P1405" t="s">
        <v>8081</v>
      </c>
      <c r="Q1405" t="s">
        <v>8082</v>
      </c>
      <c r="R1405" t="s">
        <v>8083</v>
      </c>
      <c r="S1405" t="s">
        <v>8037</v>
      </c>
      <c r="T1405" t="s">
        <v>8038</v>
      </c>
      <c r="U1405" t="s">
        <v>3036</v>
      </c>
      <c r="V1405" t="s">
        <v>1577</v>
      </c>
      <c r="W1405">
        <v>43.53492</v>
      </c>
      <c r="X1405">
        <v>-79.867580000000004</v>
      </c>
      <c r="Y1405" t="s">
        <v>612</v>
      </c>
      <c r="Z1405" t="s">
        <v>612</v>
      </c>
      <c r="AA1405" t="s">
        <v>612</v>
      </c>
      <c r="AB1405" t="s">
        <v>612</v>
      </c>
      <c r="AC1405" t="s">
        <v>612</v>
      </c>
      <c r="AD1405" t="s">
        <v>612</v>
      </c>
      <c r="AE1405" t="s">
        <v>612</v>
      </c>
      <c r="AF1405" t="s">
        <v>612</v>
      </c>
      <c r="AG1405" t="s">
        <v>612</v>
      </c>
      <c r="AH1405" t="s">
        <v>612</v>
      </c>
      <c r="AI1405" t="s">
        <v>612</v>
      </c>
      <c r="AJ1405" t="s">
        <v>612</v>
      </c>
      <c r="AK1405" t="s">
        <v>612</v>
      </c>
      <c r="AL1405" t="s">
        <v>612</v>
      </c>
      <c r="AM1405" t="s">
        <v>612</v>
      </c>
      <c r="AN1405" t="s">
        <v>612</v>
      </c>
      <c r="AO1405" t="s">
        <v>612</v>
      </c>
      <c r="AP1405" t="s">
        <v>612</v>
      </c>
      <c r="AQ1405" t="s">
        <v>612</v>
      </c>
      <c r="AR1405" t="s">
        <v>612</v>
      </c>
      <c r="AS1405" t="s">
        <v>612</v>
      </c>
      <c r="AT1405" t="s">
        <v>613</v>
      </c>
      <c r="AU1405" t="s">
        <v>612</v>
      </c>
      <c r="AV1405" t="s">
        <v>614</v>
      </c>
      <c r="AW1405" t="s">
        <v>612</v>
      </c>
      <c r="AX1405">
        <v>1557001</v>
      </c>
      <c r="AY1405" t="s">
        <v>621</v>
      </c>
      <c r="AZ1405" t="s">
        <v>143</v>
      </c>
      <c r="BA1405" t="s">
        <v>470</v>
      </c>
      <c r="BB1405" t="s">
        <v>700</v>
      </c>
      <c r="BC1405">
        <v>41883</v>
      </c>
      <c r="BD1405">
        <v>0</v>
      </c>
      <c r="BE1405">
        <v>0</v>
      </c>
      <c r="BF1405">
        <v>1557001</v>
      </c>
      <c r="BG1405">
        <v>0</v>
      </c>
      <c r="BH1405">
        <v>0</v>
      </c>
      <c r="BI1405">
        <v>0</v>
      </c>
      <c r="BJ1405">
        <v>0</v>
      </c>
      <c r="BK1405">
        <v>0</v>
      </c>
      <c r="BL1405">
        <v>0</v>
      </c>
      <c r="BM1405">
        <v>0</v>
      </c>
      <c r="BN1405">
        <v>0</v>
      </c>
      <c r="BO1405">
        <v>0</v>
      </c>
      <c r="BP1405">
        <v>0</v>
      </c>
      <c r="BQ1405">
        <v>0</v>
      </c>
      <c r="BR1405">
        <v>0</v>
      </c>
      <c r="BS1405">
        <v>1557001</v>
      </c>
      <c r="BT1405">
        <v>0</v>
      </c>
      <c r="BU1405">
        <v>0</v>
      </c>
      <c r="BV1405">
        <v>0</v>
      </c>
      <c r="BW1405">
        <v>0</v>
      </c>
      <c r="BX1405">
        <v>0</v>
      </c>
      <c r="BY1405">
        <v>0</v>
      </c>
      <c r="BZ1405">
        <v>0</v>
      </c>
      <c r="CA1405">
        <v>0</v>
      </c>
      <c r="CB1405">
        <v>0</v>
      </c>
      <c r="CC1405">
        <v>0</v>
      </c>
      <c r="CD1405">
        <v>0</v>
      </c>
      <c r="CE1405">
        <v>1557001</v>
      </c>
      <c r="CF1405">
        <v>1557001</v>
      </c>
      <c r="CG1405">
        <v>0</v>
      </c>
      <c r="CH1405" t="s">
        <v>612</v>
      </c>
      <c r="CI1405" t="s">
        <v>616</v>
      </c>
      <c r="CJ1405" t="s">
        <v>617</v>
      </c>
      <c r="CK1405" t="s">
        <v>617</v>
      </c>
      <c r="CL1405" t="s">
        <v>617</v>
      </c>
      <c r="CM1405" t="s">
        <v>617</v>
      </c>
      <c r="CN1405">
        <v>0</v>
      </c>
    </row>
    <row r="1406" spans="1:92" x14ac:dyDescent="0.25">
      <c r="A1406" t="s">
        <v>8121</v>
      </c>
      <c r="B1406" t="s">
        <v>8121</v>
      </c>
      <c r="C1406">
        <v>20</v>
      </c>
      <c r="D1406" t="s">
        <v>597</v>
      </c>
      <c r="E1406">
        <v>66133</v>
      </c>
      <c r="F1406" t="s">
        <v>8029</v>
      </c>
      <c r="G1406" t="s">
        <v>8122</v>
      </c>
      <c r="H1406" t="s">
        <v>8123</v>
      </c>
      <c r="I1406" t="s">
        <v>667</v>
      </c>
      <c r="J1406">
        <v>11148</v>
      </c>
      <c r="K1406">
        <v>12286</v>
      </c>
      <c r="L1406" t="s">
        <v>8124</v>
      </c>
      <c r="M1406" t="s">
        <v>8125</v>
      </c>
      <c r="N1406" t="s">
        <v>8079</v>
      </c>
      <c r="O1406" t="s">
        <v>8126</v>
      </c>
      <c r="P1406" t="s">
        <v>8081</v>
      </c>
      <c r="Q1406" t="s">
        <v>8082</v>
      </c>
      <c r="R1406" t="s">
        <v>8083</v>
      </c>
      <c r="S1406" t="s">
        <v>8037</v>
      </c>
      <c r="T1406" t="s">
        <v>8038</v>
      </c>
      <c r="U1406" t="s">
        <v>3036</v>
      </c>
      <c r="V1406" t="s">
        <v>1577</v>
      </c>
      <c r="W1406">
        <v>43.514719999999997</v>
      </c>
      <c r="X1406">
        <v>-79.826830000000001</v>
      </c>
      <c r="Y1406" t="s">
        <v>612</v>
      </c>
      <c r="Z1406" t="s">
        <v>612</v>
      </c>
      <c r="AA1406" t="s">
        <v>612</v>
      </c>
      <c r="AB1406" t="s">
        <v>612</v>
      </c>
      <c r="AC1406" t="s">
        <v>612</v>
      </c>
      <c r="AD1406" t="s">
        <v>612</v>
      </c>
      <c r="AE1406" t="s">
        <v>612</v>
      </c>
      <c r="AF1406" t="s">
        <v>612</v>
      </c>
      <c r="AG1406" t="s">
        <v>612</v>
      </c>
      <c r="AH1406" t="s">
        <v>612</v>
      </c>
      <c r="AI1406" t="s">
        <v>612</v>
      </c>
      <c r="AJ1406" t="s">
        <v>612</v>
      </c>
      <c r="AK1406" t="s">
        <v>612</v>
      </c>
      <c r="AL1406" t="s">
        <v>612</v>
      </c>
      <c r="AM1406" t="s">
        <v>612</v>
      </c>
      <c r="AN1406" t="s">
        <v>612</v>
      </c>
      <c r="AO1406" t="s">
        <v>612</v>
      </c>
      <c r="AP1406" t="s">
        <v>612</v>
      </c>
      <c r="AQ1406" t="s">
        <v>612</v>
      </c>
      <c r="AR1406" t="s">
        <v>612</v>
      </c>
      <c r="AS1406" t="s">
        <v>612</v>
      </c>
      <c r="AT1406" t="s">
        <v>613</v>
      </c>
      <c r="AU1406" t="s">
        <v>612</v>
      </c>
      <c r="AV1406" t="s">
        <v>614</v>
      </c>
      <c r="AW1406" t="s">
        <v>612</v>
      </c>
      <c r="AX1406">
        <v>28586912</v>
      </c>
      <c r="AY1406" t="s">
        <v>621</v>
      </c>
      <c r="AZ1406" t="s">
        <v>145</v>
      </c>
      <c r="BA1406" t="s">
        <v>460</v>
      </c>
      <c r="BB1406" t="s">
        <v>662</v>
      </c>
      <c r="BC1406">
        <v>41153</v>
      </c>
      <c r="BD1406">
        <v>0</v>
      </c>
      <c r="BE1406">
        <v>0</v>
      </c>
      <c r="BF1406">
        <v>0</v>
      </c>
      <c r="BG1406">
        <v>0</v>
      </c>
      <c r="BH1406">
        <v>0</v>
      </c>
      <c r="BI1406">
        <v>0</v>
      </c>
      <c r="BJ1406">
        <v>0</v>
      </c>
      <c r="BK1406">
        <v>0</v>
      </c>
      <c r="BL1406">
        <v>0</v>
      </c>
      <c r="BM1406">
        <v>0</v>
      </c>
      <c r="BN1406">
        <v>0</v>
      </c>
      <c r="BO1406">
        <v>0</v>
      </c>
      <c r="BP1406">
        <v>0</v>
      </c>
      <c r="BQ1406">
        <v>0</v>
      </c>
      <c r="BR1406">
        <v>0</v>
      </c>
      <c r="BS1406">
        <v>0</v>
      </c>
      <c r="BT1406">
        <v>28586912</v>
      </c>
      <c r="BU1406">
        <v>0</v>
      </c>
      <c r="BV1406">
        <v>0</v>
      </c>
      <c r="BW1406">
        <v>0</v>
      </c>
      <c r="BX1406">
        <v>0</v>
      </c>
      <c r="BY1406">
        <v>0</v>
      </c>
      <c r="BZ1406">
        <v>0</v>
      </c>
      <c r="CA1406">
        <v>0</v>
      </c>
      <c r="CB1406">
        <v>0</v>
      </c>
      <c r="CC1406">
        <v>0</v>
      </c>
      <c r="CD1406">
        <v>28586912</v>
      </c>
      <c r="CE1406">
        <v>28586912</v>
      </c>
      <c r="CF1406">
        <v>28586912</v>
      </c>
      <c r="CG1406">
        <v>0</v>
      </c>
      <c r="CH1406" t="s">
        <v>612</v>
      </c>
      <c r="CI1406" t="s">
        <v>616</v>
      </c>
      <c r="CJ1406" t="s">
        <v>617</v>
      </c>
      <c r="CK1406" t="s">
        <v>617</v>
      </c>
      <c r="CL1406" t="s">
        <v>617</v>
      </c>
      <c r="CM1406" t="s">
        <v>617</v>
      </c>
      <c r="CN1406">
        <v>0</v>
      </c>
    </row>
    <row r="1407" spans="1:92" x14ac:dyDescent="0.25">
      <c r="A1407" t="s">
        <v>8127</v>
      </c>
      <c r="B1407" t="s">
        <v>8127</v>
      </c>
      <c r="C1407">
        <v>20</v>
      </c>
      <c r="D1407" t="s">
        <v>597</v>
      </c>
      <c r="E1407">
        <v>66133</v>
      </c>
      <c r="F1407" t="s">
        <v>8029</v>
      </c>
      <c r="G1407" t="s">
        <v>8122</v>
      </c>
      <c r="H1407" t="s">
        <v>8123</v>
      </c>
      <c r="I1407" t="s">
        <v>667</v>
      </c>
      <c r="J1407">
        <v>11148</v>
      </c>
      <c r="K1407">
        <v>12286</v>
      </c>
      <c r="L1407" t="s">
        <v>8124</v>
      </c>
      <c r="M1407" t="s">
        <v>8125</v>
      </c>
      <c r="N1407" t="s">
        <v>8079</v>
      </c>
      <c r="O1407" t="s">
        <v>8126</v>
      </c>
      <c r="P1407" t="s">
        <v>8081</v>
      </c>
      <c r="Q1407" t="s">
        <v>8082</v>
      </c>
      <c r="R1407" t="s">
        <v>8083</v>
      </c>
      <c r="S1407" t="s">
        <v>8037</v>
      </c>
      <c r="T1407" t="s">
        <v>8038</v>
      </c>
      <c r="U1407" t="s">
        <v>3036</v>
      </c>
      <c r="V1407" t="s">
        <v>1577</v>
      </c>
      <c r="W1407">
        <v>43.514719999999997</v>
      </c>
      <c r="X1407">
        <v>-79.826830000000001</v>
      </c>
      <c r="Y1407">
        <v>42317</v>
      </c>
      <c r="Z1407" t="s">
        <v>622</v>
      </c>
      <c r="AA1407" t="s">
        <v>622</v>
      </c>
      <c r="AB1407" t="s">
        <v>612</v>
      </c>
      <c r="AC1407" t="s">
        <v>612</v>
      </c>
      <c r="AD1407" t="s">
        <v>612</v>
      </c>
      <c r="AE1407">
        <v>42317</v>
      </c>
      <c r="AF1407" t="s">
        <v>622</v>
      </c>
      <c r="AG1407" t="s">
        <v>622</v>
      </c>
      <c r="AH1407" t="s">
        <v>612</v>
      </c>
      <c r="AI1407" t="s">
        <v>612</v>
      </c>
      <c r="AJ1407" t="s">
        <v>612</v>
      </c>
      <c r="AK1407" t="s">
        <v>612</v>
      </c>
      <c r="AL1407" t="s">
        <v>612</v>
      </c>
      <c r="AM1407" t="s">
        <v>612</v>
      </c>
      <c r="AN1407" t="s">
        <v>612</v>
      </c>
      <c r="AO1407" t="s">
        <v>612</v>
      </c>
      <c r="AP1407" t="s">
        <v>612</v>
      </c>
      <c r="AQ1407">
        <v>210</v>
      </c>
      <c r="AR1407" t="s">
        <v>612</v>
      </c>
      <c r="AS1407" t="s">
        <v>612</v>
      </c>
      <c r="AT1407" t="s">
        <v>613</v>
      </c>
      <c r="AU1407" t="s">
        <v>612</v>
      </c>
      <c r="AV1407" t="s">
        <v>635</v>
      </c>
      <c r="AW1407">
        <v>42760</v>
      </c>
      <c r="AX1407">
        <v>7216998</v>
      </c>
      <c r="AY1407" t="s">
        <v>621</v>
      </c>
      <c r="AZ1407" t="s">
        <v>140</v>
      </c>
      <c r="BA1407" t="s">
        <v>460</v>
      </c>
      <c r="BB1407" t="s">
        <v>736</v>
      </c>
      <c r="BC1407">
        <v>42979</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7216998</v>
      </c>
      <c r="BY1407">
        <v>0</v>
      </c>
      <c r="BZ1407">
        <v>0</v>
      </c>
      <c r="CA1407">
        <v>0</v>
      </c>
      <c r="CB1407">
        <v>0</v>
      </c>
      <c r="CC1407">
        <v>0</v>
      </c>
      <c r="CD1407">
        <v>7216998</v>
      </c>
      <c r="CE1407">
        <v>7216998</v>
      </c>
      <c r="CF1407">
        <v>7216998</v>
      </c>
      <c r="CG1407">
        <v>0</v>
      </c>
      <c r="CH1407" t="s">
        <v>612</v>
      </c>
      <c r="CI1407" t="s">
        <v>616</v>
      </c>
      <c r="CJ1407" t="s">
        <v>702</v>
      </c>
      <c r="CK1407" t="s">
        <v>703</v>
      </c>
      <c r="CL1407" t="s">
        <v>617</v>
      </c>
      <c r="CM1407" t="s">
        <v>617</v>
      </c>
      <c r="CN1407">
        <v>7216998</v>
      </c>
    </row>
    <row r="1408" spans="1:92" x14ac:dyDescent="0.25">
      <c r="A1408" t="s">
        <v>8128</v>
      </c>
      <c r="B1408" t="s">
        <v>8128</v>
      </c>
      <c r="C1408">
        <v>20</v>
      </c>
      <c r="D1408" t="s">
        <v>597</v>
      </c>
      <c r="E1408">
        <v>66133</v>
      </c>
      <c r="F1408" t="s">
        <v>8029</v>
      </c>
      <c r="G1408" t="s">
        <v>8129</v>
      </c>
      <c r="H1408" t="s">
        <v>8130</v>
      </c>
      <c r="I1408" t="s">
        <v>667</v>
      </c>
      <c r="J1408">
        <v>24203</v>
      </c>
      <c r="K1408">
        <v>19195</v>
      </c>
      <c r="L1408" t="s">
        <v>8131</v>
      </c>
      <c r="M1408" t="s">
        <v>8132</v>
      </c>
      <c r="N1408" t="s">
        <v>8032</v>
      </c>
      <c r="O1408" t="s">
        <v>8133</v>
      </c>
      <c r="P1408" t="s">
        <v>8034</v>
      </c>
      <c r="Q1408" t="s">
        <v>8035</v>
      </c>
      <c r="R1408" t="s">
        <v>8036</v>
      </c>
      <c r="S1408" t="s">
        <v>8037</v>
      </c>
      <c r="T1408" t="s">
        <v>8038</v>
      </c>
      <c r="U1408" t="s">
        <v>3036</v>
      </c>
      <c r="V1408" t="s">
        <v>1577</v>
      </c>
      <c r="W1408">
        <v>43.398009999999999</v>
      </c>
      <c r="X1408">
        <v>-79.818399999999997</v>
      </c>
      <c r="Y1408" t="s">
        <v>752</v>
      </c>
      <c r="Z1408" t="s">
        <v>752</v>
      </c>
      <c r="AA1408" t="s">
        <v>752</v>
      </c>
      <c r="AB1408" t="s">
        <v>612</v>
      </c>
      <c r="AC1408" t="s">
        <v>612</v>
      </c>
      <c r="AD1408" t="s">
        <v>612</v>
      </c>
      <c r="AE1408" t="s">
        <v>752</v>
      </c>
      <c r="AF1408" t="s">
        <v>752</v>
      </c>
      <c r="AG1408" t="s">
        <v>752</v>
      </c>
      <c r="AH1408" t="s">
        <v>612</v>
      </c>
      <c r="AI1408" t="s">
        <v>612</v>
      </c>
      <c r="AJ1408" t="s">
        <v>612</v>
      </c>
      <c r="AK1408" t="s">
        <v>612</v>
      </c>
      <c r="AL1408" t="s">
        <v>612</v>
      </c>
      <c r="AM1408" t="s">
        <v>612</v>
      </c>
      <c r="AN1408" t="s">
        <v>612</v>
      </c>
      <c r="AO1408" t="s">
        <v>612</v>
      </c>
      <c r="AP1408" t="s">
        <v>612</v>
      </c>
      <c r="AQ1408">
        <v>1194</v>
      </c>
      <c r="AR1408" t="s">
        <v>612</v>
      </c>
      <c r="AS1408" t="s">
        <v>612</v>
      </c>
      <c r="AT1408" t="s">
        <v>613</v>
      </c>
      <c r="AU1408" t="s">
        <v>612</v>
      </c>
      <c r="AV1408" t="s">
        <v>614</v>
      </c>
      <c r="AW1408" t="s">
        <v>612</v>
      </c>
      <c r="AX1408">
        <v>31439209</v>
      </c>
      <c r="AY1408" t="s">
        <v>621</v>
      </c>
      <c r="AZ1408" t="s">
        <v>145</v>
      </c>
      <c r="BA1408" t="s">
        <v>470</v>
      </c>
      <c r="BB1408" t="s">
        <v>649</v>
      </c>
      <c r="BC1408">
        <v>41518</v>
      </c>
      <c r="BD1408">
        <v>0</v>
      </c>
      <c r="BE1408">
        <v>0</v>
      </c>
      <c r="BF1408">
        <v>0</v>
      </c>
      <c r="BG1408">
        <v>0</v>
      </c>
      <c r="BH1408">
        <v>2000004</v>
      </c>
      <c r="BI1408">
        <v>0</v>
      </c>
      <c r="BJ1408">
        <v>0</v>
      </c>
      <c r="BK1408">
        <v>0</v>
      </c>
      <c r="BL1408">
        <v>0</v>
      </c>
      <c r="BM1408">
        <v>0</v>
      </c>
      <c r="BN1408">
        <v>0</v>
      </c>
      <c r="BO1408">
        <v>0</v>
      </c>
      <c r="BP1408">
        <v>0</v>
      </c>
      <c r="BQ1408">
        <v>0</v>
      </c>
      <c r="BR1408">
        <v>0</v>
      </c>
      <c r="BS1408">
        <v>2000004</v>
      </c>
      <c r="BT1408">
        <v>0</v>
      </c>
      <c r="BU1408">
        <v>0</v>
      </c>
      <c r="BV1408">
        <v>0</v>
      </c>
      <c r="BW1408">
        <v>0</v>
      </c>
      <c r="BX1408">
        <v>29439205</v>
      </c>
      <c r="BY1408">
        <v>0</v>
      </c>
      <c r="BZ1408">
        <v>0</v>
      </c>
      <c r="CA1408">
        <v>0</v>
      </c>
      <c r="CB1408">
        <v>0</v>
      </c>
      <c r="CC1408">
        <v>0</v>
      </c>
      <c r="CD1408">
        <v>29439205</v>
      </c>
      <c r="CE1408">
        <v>31439209</v>
      </c>
      <c r="CF1408">
        <v>31439209</v>
      </c>
      <c r="CG1408">
        <v>0</v>
      </c>
      <c r="CH1408" t="s">
        <v>612</v>
      </c>
      <c r="CI1408" t="s">
        <v>616</v>
      </c>
      <c r="CJ1408" t="s">
        <v>753</v>
      </c>
      <c r="CK1408" t="s">
        <v>754</v>
      </c>
      <c r="CL1408" t="s">
        <v>617</v>
      </c>
      <c r="CM1408" t="s">
        <v>617</v>
      </c>
      <c r="CN1408">
        <v>29439205</v>
      </c>
    </row>
    <row r="1409" spans="1:92" x14ac:dyDescent="0.25">
      <c r="A1409" t="s">
        <v>8134</v>
      </c>
      <c r="B1409" t="s">
        <v>8134</v>
      </c>
      <c r="C1409">
        <v>20</v>
      </c>
      <c r="D1409" t="s">
        <v>597</v>
      </c>
      <c r="E1409">
        <v>66133</v>
      </c>
      <c r="F1409" t="s">
        <v>8029</v>
      </c>
      <c r="G1409" t="s">
        <v>3636</v>
      </c>
      <c r="H1409" t="s">
        <v>3637</v>
      </c>
      <c r="I1409" t="s">
        <v>630</v>
      </c>
      <c r="J1409">
        <v>11051</v>
      </c>
      <c r="K1409">
        <v>12162</v>
      </c>
      <c r="L1409" t="s">
        <v>8135</v>
      </c>
      <c r="M1409" t="s">
        <v>8136</v>
      </c>
      <c r="N1409" t="s">
        <v>8050</v>
      </c>
      <c r="O1409" t="s">
        <v>8137</v>
      </c>
      <c r="P1409" t="s">
        <v>8052</v>
      </c>
      <c r="Q1409" t="s">
        <v>8053</v>
      </c>
      <c r="R1409" t="s">
        <v>8054</v>
      </c>
      <c r="S1409" t="s">
        <v>8037</v>
      </c>
      <c r="T1409" t="s">
        <v>8038</v>
      </c>
      <c r="U1409" t="s">
        <v>3036</v>
      </c>
      <c r="V1409" t="s">
        <v>1577</v>
      </c>
      <c r="W1409">
        <v>43.44276</v>
      </c>
      <c r="X1409">
        <v>-79.763679999999994</v>
      </c>
      <c r="Y1409" t="s">
        <v>612</v>
      </c>
      <c r="Z1409" t="s">
        <v>612</v>
      </c>
      <c r="AA1409" t="s">
        <v>612</v>
      </c>
      <c r="AB1409" t="s">
        <v>612</v>
      </c>
      <c r="AC1409" t="s">
        <v>612</v>
      </c>
      <c r="AD1409" t="s">
        <v>612</v>
      </c>
      <c r="AE1409" t="s">
        <v>612</v>
      </c>
      <c r="AF1409" t="s">
        <v>612</v>
      </c>
      <c r="AG1409" t="s">
        <v>612</v>
      </c>
      <c r="AH1409" t="s">
        <v>612</v>
      </c>
      <c r="AI1409" t="s">
        <v>612</v>
      </c>
      <c r="AJ1409" t="s">
        <v>612</v>
      </c>
      <c r="AK1409" t="s">
        <v>612</v>
      </c>
      <c r="AL1409" t="s">
        <v>612</v>
      </c>
      <c r="AM1409" t="s">
        <v>612</v>
      </c>
      <c r="AN1409" t="s">
        <v>612</v>
      </c>
      <c r="AO1409" t="s">
        <v>612</v>
      </c>
      <c r="AP1409" t="s">
        <v>612</v>
      </c>
      <c r="AQ1409" t="s">
        <v>612</v>
      </c>
      <c r="AR1409" t="s">
        <v>612</v>
      </c>
      <c r="AS1409" t="s">
        <v>612</v>
      </c>
      <c r="AT1409" t="s">
        <v>613</v>
      </c>
      <c r="AU1409" t="s">
        <v>612</v>
      </c>
      <c r="AV1409" t="s">
        <v>635</v>
      </c>
      <c r="AW1409">
        <v>39691</v>
      </c>
      <c r="AX1409">
        <v>10036637</v>
      </c>
      <c r="AY1409" t="s">
        <v>621</v>
      </c>
      <c r="AZ1409" t="s">
        <v>145</v>
      </c>
      <c r="BA1409" t="s">
        <v>470</v>
      </c>
      <c r="BB1409" t="s">
        <v>824</v>
      </c>
      <c r="BC1409">
        <v>39326</v>
      </c>
      <c r="BD1409">
        <v>0</v>
      </c>
      <c r="BE1409">
        <v>0</v>
      </c>
      <c r="BF1409">
        <v>0</v>
      </c>
      <c r="BG1409">
        <v>0</v>
      </c>
      <c r="BH1409">
        <v>0</v>
      </c>
      <c r="BI1409">
        <v>0</v>
      </c>
      <c r="BJ1409">
        <v>0</v>
      </c>
      <c r="BK1409">
        <v>0</v>
      </c>
      <c r="BL1409">
        <v>0</v>
      </c>
      <c r="BM1409">
        <v>0</v>
      </c>
      <c r="BN1409">
        <v>0</v>
      </c>
      <c r="BO1409">
        <v>0</v>
      </c>
      <c r="BP1409">
        <v>0</v>
      </c>
      <c r="BQ1409">
        <v>0</v>
      </c>
      <c r="BR1409">
        <v>0</v>
      </c>
      <c r="BS1409">
        <v>0</v>
      </c>
      <c r="BT1409">
        <v>10036637</v>
      </c>
      <c r="BU1409">
        <v>0</v>
      </c>
      <c r="BV1409">
        <v>0</v>
      </c>
      <c r="BW1409">
        <v>0</v>
      </c>
      <c r="BX1409">
        <v>0</v>
      </c>
      <c r="BY1409">
        <v>0</v>
      </c>
      <c r="BZ1409">
        <v>0</v>
      </c>
      <c r="CA1409">
        <v>0</v>
      </c>
      <c r="CB1409">
        <v>0</v>
      </c>
      <c r="CC1409">
        <v>0</v>
      </c>
      <c r="CD1409">
        <v>10036637</v>
      </c>
      <c r="CE1409">
        <v>10036637</v>
      </c>
      <c r="CF1409">
        <v>10036637</v>
      </c>
      <c r="CG1409">
        <v>0</v>
      </c>
      <c r="CH1409" t="s">
        <v>612</v>
      </c>
      <c r="CI1409" t="s">
        <v>616</v>
      </c>
      <c r="CJ1409" t="s">
        <v>617</v>
      </c>
      <c r="CK1409" t="s">
        <v>617</v>
      </c>
      <c r="CL1409" t="s">
        <v>617</v>
      </c>
      <c r="CM1409" t="s">
        <v>617</v>
      </c>
      <c r="CN1409">
        <v>0</v>
      </c>
    </row>
    <row r="1410" spans="1:92" x14ac:dyDescent="0.25">
      <c r="A1410" t="s">
        <v>8138</v>
      </c>
      <c r="B1410" t="s">
        <v>8138</v>
      </c>
      <c r="C1410">
        <v>20</v>
      </c>
      <c r="D1410" t="s">
        <v>597</v>
      </c>
      <c r="E1410">
        <v>66133</v>
      </c>
      <c r="F1410" t="s">
        <v>8029</v>
      </c>
      <c r="G1410" t="s">
        <v>8139</v>
      </c>
      <c r="H1410" t="s">
        <v>8140</v>
      </c>
      <c r="I1410" t="s">
        <v>630</v>
      </c>
      <c r="J1410">
        <v>11146</v>
      </c>
      <c r="K1410">
        <v>12188</v>
      </c>
      <c r="L1410" t="s">
        <v>8141</v>
      </c>
      <c r="M1410" t="s">
        <v>8142</v>
      </c>
      <c r="N1410" t="s">
        <v>8079</v>
      </c>
      <c r="O1410" t="s">
        <v>8143</v>
      </c>
      <c r="P1410" t="s">
        <v>8081</v>
      </c>
      <c r="Q1410" t="s">
        <v>8082</v>
      </c>
      <c r="R1410" t="s">
        <v>8083</v>
      </c>
      <c r="S1410" t="s">
        <v>8037</v>
      </c>
      <c r="T1410" t="s">
        <v>8038</v>
      </c>
      <c r="U1410" t="s">
        <v>3036</v>
      </c>
      <c r="V1410" t="s">
        <v>1577</v>
      </c>
      <c r="W1410">
        <v>43.497509999999998</v>
      </c>
      <c r="X1410">
        <v>-79.881190000000004</v>
      </c>
      <c r="Y1410" t="s">
        <v>612</v>
      </c>
      <c r="Z1410" t="s">
        <v>612</v>
      </c>
      <c r="AA1410" t="s">
        <v>612</v>
      </c>
      <c r="AB1410" t="s">
        <v>612</v>
      </c>
      <c r="AC1410" t="s">
        <v>612</v>
      </c>
      <c r="AD1410" t="s">
        <v>612</v>
      </c>
      <c r="AE1410" t="s">
        <v>612</v>
      </c>
      <c r="AF1410" t="s">
        <v>612</v>
      </c>
      <c r="AG1410" t="s">
        <v>612</v>
      </c>
      <c r="AH1410" t="s">
        <v>612</v>
      </c>
      <c r="AI1410" t="s">
        <v>612</v>
      </c>
      <c r="AJ1410" t="s">
        <v>612</v>
      </c>
      <c r="AK1410" t="s">
        <v>612</v>
      </c>
      <c r="AL1410" t="s">
        <v>612</v>
      </c>
      <c r="AM1410" t="s">
        <v>612</v>
      </c>
      <c r="AN1410" t="s">
        <v>612</v>
      </c>
      <c r="AO1410" t="s">
        <v>612</v>
      </c>
      <c r="AP1410" t="s">
        <v>612</v>
      </c>
      <c r="AQ1410" t="s">
        <v>612</v>
      </c>
      <c r="AR1410" t="s">
        <v>612</v>
      </c>
      <c r="AS1410" t="s">
        <v>612</v>
      </c>
      <c r="AT1410" t="s">
        <v>613</v>
      </c>
      <c r="AU1410" t="s">
        <v>612</v>
      </c>
      <c r="AV1410" t="s">
        <v>614</v>
      </c>
      <c r="AW1410" t="s">
        <v>612</v>
      </c>
      <c r="AX1410">
        <v>11710125</v>
      </c>
      <c r="AY1410" t="s">
        <v>621</v>
      </c>
      <c r="AZ1410" t="s">
        <v>145</v>
      </c>
      <c r="BA1410" t="s">
        <v>470</v>
      </c>
      <c r="BB1410" t="s">
        <v>626</v>
      </c>
      <c r="BC1410">
        <v>40057</v>
      </c>
      <c r="BD1410">
        <v>0</v>
      </c>
      <c r="BE1410">
        <v>0</v>
      </c>
      <c r="BF1410">
        <v>0</v>
      </c>
      <c r="BG1410">
        <v>0</v>
      </c>
      <c r="BH1410">
        <v>0</v>
      </c>
      <c r="BI1410">
        <v>0</v>
      </c>
      <c r="BJ1410">
        <v>0</v>
      </c>
      <c r="BK1410">
        <v>0</v>
      </c>
      <c r="BL1410">
        <v>0</v>
      </c>
      <c r="BM1410">
        <v>0</v>
      </c>
      <c r="BN1410">
        <v>0</v>
      </c>
      <c r="BO1410">
        <v>0</v>
      </c>
      <c r="BP1410">
        <v>0</v>
      </c>
      <c r="BQ1410">
        <v>0</v>
      </c>
      <c r="BR1410">
        <v>0</v>
      </c>
      <c r="BS1410">
        <v>0</v>
      </c>
      <c r="BT1410">
        <v>10379489</v>
      </c>
      <c r="BU1410">
        <v>0</v>
      </c>
      <c r="BV1410">
        <v>1330636</v>
      </c>
      <c r="BW1410">
        <v>0</v>
      </c>
      <c r="BX1410">
        <v>0</v>
      </c>
      <c r="BY1410">
        <v>0</v>
      </c>
      <c r="BZ1410">
        <v>0</v>
      </c>
      <c r="CA1410">
        <v>0</v>
      </c>
      <c r="CB1410">
        <v>0</v>
      </c>
      <c r="CC1410">
        <v>0</v>
      </c>
      <c r="CD1410">
        <v>11710125</v>
      </c>
      <c r="CE1410">
        <v>11710125</v>
      </c>
      <c r="CF1410">
        <v>11710125</v>
      </c>
      <c r="CG1410">
        <v>0</v>
      </c>
      <c r="CH1410" t="s">
        <v>612</v>
      </c>
      <c r="CI1410" t="s">
        <v>616</v>
      </c>
      <c r="CJ1410" t="s">
        <v>617</v>
      </c>
      <c r="CK1410" t="s">
        <v>617</v>
      </c>
      <c r="CL1410" t="s">
        <v>617</v>
      </c>
      <c r="CM1410" t="s">
        <v>617</v>
      </c>
      <c r="CN1410">
        <v>0</v>
      </c>
    </row>
    <row r="1411" spans="1:92" x14ac:dyDescent="0.25">
      <c r="A1411" t="s">
        <v>8144</v>
      </c>
      <c r="B1411" t="s">
        <v>8144</v>
      </c>
      <c r="C1411">
        <v>20</v>
      </c>
      <c r="D1411" t="s">
        <v>597</v>
      </c>
      <c r="E1411">
        <v>66133</v>
      </c>
      <c r="F1411" t="s">
        <v>8029</v>
      </c>
      <c r="G1411" t="s">
        <v>8145</v>
      </c>
      <c r="H1411" t="s">
        <v>8146</v>
      </c>
      <c r="I1411" t="s">
        <v>630</v>
      </c>
      <c r="J1411">
        <v>10391</v>
      </c>
      <c r="K1411">
        <v>10492</v>
      </c>
      <c r="L1411" t="s">
        <v>8147</v>
      </c>
      <c r="M1411" t="s">
        <v>8148</v>
      </c>
      <c r="N1411" t="s">
        <v>8032</v>
      </c>
      <c r="O1411" t="s">
        <v>8149</v>
      </c>
      <c r="P1411" t="s">
        <v>8034</v>
      </c>
      <c r="Q1411" t="s">
        <v>8035</v>
      </c>
      <c r="R1411" t="s">
        <v>8036</v>
      </c>
      <c r="S1411" t="s">
        <v>8037</v>
      </c>
      <c r="T1411" t="s">
        <v>8038</v>
      </c>
      <c r="U1411" t="s">
        <v>3036</v>
      </c>
      <c r="V1411" t="s">
        <v>1577</v>
      </c>
      <c r="W1411">
        <v>43.386270000000003</v>
      </c>
      <c r="X1411">
        <v>-79.808769999999996</v>
      </c>
      <c r="Y1411" t="s">
        <v>612</v>
      </c>
      <c r="Z1411" t="s">
        <v>612</v>
      </c>
      <c r="AA1411" t="s">
        <v>612</v>
      </c>
      <c r="AB1411" t="s">
        <v>612</v>
      </c>
      <c r="AC1411" t="s">
        <v>612</v>
      </c>
      <c r="AD1411" t="s">
        <v>612</v>
      </c>
      <c r="AE1411" t="s">
        <v>612</v>
      </c>
      <c r="AF1411" t="s">
        <v>612</v>
      </c>
      <c r="AG1411" t="s">
        <v>612</v>
      </c>
      <c r="AH1411" t="s">
        <v>612</v>
      </c>
      <c r="AI1411" t="s">
        <v>612</v>
      </c>
      <c r="AJ1411" t="s">
        <v>612</v>
      </c>
      <c r="AK1411" t="s">
        <v>612</v>
      </c>
      <c r="AL1411" t="s">
        <v>612</v>
      </c>
      <c r="AM1411" t="s">
        <v>612</v>
      </c>
      <c r="AN1411" t="s">
        <v>612</v>
      </c>
      <c r="AO1411" t="s">
        <v>612</v>
      </c>
      <c r="AP1411" t="s">
        <v>612</v>
      </c>
      <c r="AQ1411" t="s">
        <v>612</v>
      </c>
      <c r="AR1411" t="s">
        <v>612</v>
      </c>
      <c r="AS1411" t="s">
        <v>612</v>
      </c>
      <c r="AT1411" t="s">
        <v>613</v>
      </c>
      <c r="AU1411" t="s">
        <v>612</v>
      </c>
      <c r="AV1411" t="s">
        <v>635</v>
      </c>
      <c r="AW1411">
        <v>39691</v>
      </c>
      <c r="AX1411">
        <v>7966851</v>
      </c>
      <c r="AY1411" t="s">
        <v>621</v>
      </c>
      <c r="AZ1411" t="s">
        <v>145</v>
      </c>
      <c r="BA1411" t="s">
        <v>470</v>
      </c>
      <c r="BB1411" t="s">
        <v>694</v>
      </c>
      <c r="BC1411">
        <v>37135</v>
      </c>
      <c r="BD1411">
        <v>0</v>
      </c>
      <c r="BE1411">
        <v>0</v>
      </c>
      <c r="BF1411">
        <v>334378</v>
      </c>
      <c r="BG1411">
        <v>0</v>
      </c>
      <c r="BH1411">
        <v>0</v>
      </c>
      <c r="BI1411">
        <v>0</v>
      </c>
      <c r="BJ1411">
        <v>0</v>
      </c>
      <c r="BK1411">
        <v>0</v>
      </c>
      <c r="BL1411">
        <v>0</v>
      </c>
      <c r="BM1411">
        <v>0</v>
      </c>
      <c r="BN1411">
        <v>0</v>
      </c>
      <c r="BO1411">
        <v>0</v>
      </c>
      <c r="BP1411">
        <v>0</v>
      </c>
      <c r="BQ1411">
        <v>0</v>
      </c>
      <c r="BR1411">
        <v>0</v>
      </c>
      <c r="BS1411">
        <v>334378</v>
      </c>
      <c r="BT1411">
        <v>7632473</v>
      </c>
      <c r="BU1411">
        <v>0</v>
      </c>
      <c r="BV1411">
        <v>0</v>
      </c>
      <c r="BW1411">
        <v>0</v>
      </c>
      <c r="BX1411">
        <v>0</v>
      </c>
      <c r="BY1411">
        <v>0</v>
      </c>
      <c r="BZ1411">
        <v>0</v>
      </c>
      <c r="CA1411">
        <v>0</v>
      </c>
      <c r="CB1411">
        <v>0</v>
      </c>
      <c r="CC1411">
        <v>0</v>
      </c>
      <c r="CD1411">
        <v>7632473</v>
      </c>
      <c r="CE1411">
        <v>7966851</v>
      </c>
      <c r="CF1411">
        <v>7966851</v>
      </c>
      <c r="CG1411">
        <v>0</v>
      </c>
      <c r="CH1411" t="s">
        <v>612</v>
      </c>
      <c r="CI1411" t="s">
        <v>616</v>
      </c>
      <c r="CJ1411" t="s">
        <v>617</v>
      </c>
      <c r="CK1411" t="s">
        <v>617</v>
      </c>
      <c r="CL1411" t="s">
        <v>617</v>
      </c>
      <c r="CM1411" t="s">
        <v>617</v>
      </c>
      <c r="CN1411">
        <v>0</v>
      </c>
    </row>
    <row r="1412" spans="1:92" x14ac:dyDescent="0.25">
      <c r="A1412" t="s">
        <v>8150</v>
      </c>
      <c r="B1412" t="s">
        <v>8150</v>
      </c>
      <c r="C1412">
        <v>20</v>
      </c>
      <c r="D1412" t="s">
        <v>597</v>
      </c>
      <c r="E1412">
        <v>66133</v>
      </c>
      <c r="F1412" t="s">
        <v>8029</v>
      </c>
      <c r="G1412" t="s">
        <v>8151</v>
      </c>
      <c r="H1412" t="s">
        <v>8152</v>
      </c>
      <c r="I1412" t="s">
        <v>630</v>
      </c>
      <c r="J1412">
        <v>10909</v>
      </c>
      <c r="K1412">
        <v>12072</v>
      </c>
      <c r="L1412" t="s">
        <v>8153</v>
      </c>
      <c r="M1412" t="s">
        <v>8154</v>
      </c>
      <c r="N1412" t="s">
        <v>8050</v>
      </c>
      <c r="O1412" t="s">
        <v>8155</v>
      </c>
      <c r="P1412" t="s">
        <v>8052</v>
      </c>
      <c r="Q1412" t="s">
        <v>8053</v>
      </c>
      <c r="R1412" t="s">
        <v>8054</v>
      </c>
      <c r="S1412" t="s">
        <v>8037</v>
      </c>
      <c r="T1412" t="s">
        <v>8038</v>
      </c>
      <c r="U1412" t="s">
        <v>3036</v>
      </c>
      <c r="V1412" t="s">
        <v>1577</v>
      </c>
      <c r="W1412">
        <v>43.450769999999999</v>
      </c>
      <c r="X1412">
        <v>-79.753069999999994</v>
      </c>
      <c r="Y1412" t="s">
        <v>612</v>
      </c>
      <c r="Z1412" t="s">
        <v>612</v>
      </c>
      <c r="AA1412" t="s">
        <v>612</v>
      </c>
      <c r="AB1412" t="s">
        <v>612</v>
      </c>
      <c r="AC1412" t="s">
        <v>612</v>
      </c>
      <c r="AD1412" t="s">
        <v>612</v>
      </c>
      <c r="AE1412" t="s">
        <v>612</v>
      </c>
      <c r="AF1412" t="s">
        <v>612</v>
      </c>
      <c r="AG1412" t="s">
        <v>612</v>
      </c>
      <c r="AH1412" t="s">
        <v>612</v>
      </c>
      <c r="AI1412" t="s">
        <v>612</v>
      </c>
      <c r="AJ1412" t="s">
        <v>612</v>
      </c>
      <c r="AK1412" t="s">
        <v>612</v>
      </c>
      <c r="AL1412" t="s">
        <v>612</v>
      </c>
      <c r="AM1412" t="s">
        <v>612</v>
      </c>
      <c r="AN1412" t="s">
        <v>612</v>
      </c>
      <c r="AO1412" t="s">
        <v>612</v>
      </c>
      <c r="AP1412" t="s">
        <v>612</v>
      </c>
      <c r="AQ1412" t="s">
        <v>612</v>
      </c>
      <c r="AR1412" t="s">
        <v>612</v>
      </c>
      <c r="AS1412" t="s">
        <v>612</v>
      </c>
      <c r="AT1412" t="s">
        <v>613</v>
      </c>
      <c r="AU1412" t="s">
        <v>612</v>
      </c>
      <c r="AV1412" t="s">
        <v>635</v>
      </c>
      <c r="AW1412">
        <v>39691</v>
      </c>
      <c r="AX1412">
        <v>9146752</v>
      </c>
      <c r="AY1412" t="s">
        <v>621</v>
      </c>
      <c r="AZ1412" t="s">
        <v>145</v>
      </c>
      <c r="BA1412" t="s">
        <v>460</v>
      </c>
      <c r="BB1412" t="s">
        <v>636</v>
      </c>
      <c r="BC1412">
        <v>38961</v>
      </c>
      <c r="BD1412">
        <v>0</v>
      </c>
      <c r="BE1412">
        <v>0</v>
      </c>
      <c r="BF1412">
        <v>0</v>
      </c>
      <c r="BG1412">
        <v>0</v>
      </c>
      <c r="BH1412">
        <v>0</v>
      </c>
      <c r="BI1412">
        <v>0</v>
      </c>
      <c r="BJ1412">
        <v>0</v>
      </c>
      <c r="BK1412">
        <v>0</v>
      </c>
      <c r="BL1412">
        <v>0</v>
      </c>
      <c r="BM1412">
        <v>0</v>
      </c>
      <c r="BN1412">
        <v>0</v>
      </c>
      <c r="BO1412">
        <v>0</v>
      </c>
      <c r="BP1412">
        <v>0</v>
      </c>
      <c r="BQ1412">
        <v>0</v>
      </c>
      <c r="BR1412">
        <v>0</v>
      </c>
      <c r="BS1412">
        <v>0</v>
      </c>
      <c r="BT1412">
        <v>9146752</v>
      </c>
      <c r="BU1412">
        <v>0</v>
      </c>
      <c r="BV1412">
        <v>0</v>
      </c>
      <c r="BW1412">
        <v>0</v>
      </c>
      <c r="BX1412">
        <v>0</v>
      </c>
      <c r="BY1412">
        <v>0</v>
      </c>
      <c r="BZ1412">
        <v>0</v>
      </c>
      <c r="CA1412">
        <v>0</v>
      </c>
      <c r="CB1412">
        <v>0</v>
      </c>
      <c r="CC1412">
        <v>0</v>
      </c>
      <c r="CD1412">
        <v>9146752</v>
      </c>
      <c r="CE1412">
        <v>9146752</v>
      </c>
      <c r="CF1412">
        <v>9146752</v>
      </c>
      <c r="CG1412">
        <v>0</v>
      </c>
      <c r="CH1412" t="s">
        <v>612</v>
      </c>
      <c r="CI1412" t="s">
        <v>616</v>
      </c>
      <c r="CJ1412" t="s">
        <v>617</v>
      </c>
      <c r="CK1412" t="s">
        <v>617</v>
      </c>
      <c r="CL1412" t="s">
        <v>617</v>
      </c>
      <c r="CM1412" t="s">
        <v>617</v>
      </c>
      <c r="CN1412">
        <v>0</v>
      </c>
    </row>
    <row r="1413" spans="1:92" x14ac:dyDescent="0.25">
      <c r="A1413" t="s">
        <v>8156</v>
      </c>
      <c r="B1413" t="s">
        <v>8156</v>
      </c>
      <c r="C1413">
        <v>20</v>
      </c>
      <c r="D1413" t="s">
        <v>597</v>
      </c>
      <c r="E1413">
        <v>66133</v>
      </c>
      <c r="F1413" t="s">
        <v>8029</v>
      </c>
      <c r="G1413" t="s">
        <v>8151</v>
      </c>
      <c r="H1413" t="s">
        <v>8152</v>
      </c>
      <c r="I1413" t="s">
        <v>630</v>
      </c>
      <c r="J1413">
        <v>10909</v>
      </c>
      <c r="K1413">
        <v>12072</v>
      </c>
      <c r="L1413" t="s">
        <v>8153</v>
      </c>
      <c r="M1413" t="s">
        <v>8154</v>
      </c>
      <c r="N1413" t="s">
        <v>8050</v>
      </c>
      <c r="O1413" t="s">
        <v>8155</v>
      </c>
      <c r="P1413" t="s">
        <v>8052</v>
      </c>
      <c r="Q1413" t="s">
        <v>8053</v>
      </c>
      <c r="R1413" t="s">
        <v>8054</v>
      </c>
      <c r="S1413" t="s">
        <v>8037</v>
      </c>
      <c r="T1413" t="s">
        <v>8038</v>
      </c>
      <c r="U1413" t="s">
        <v>3036</v>
      </c>
      <c r="V1413" t="s">
        <v>1577</v>
      </c>
      <c r="W1413">
        <v>43.450769999999999</v>
      </c>
      <c r="X1413">
        <v>-79.753069999999994</v>
      </c>
      <c r="Y1413">
        <v>41298</v>
      </c>
      <c r="Z1413" t="s">
        <v>662</v>
      </c>
      <c r="AA1413" t="s">
        <v>662</v>
      </c>
      <c r="AB1413" t="s">
        <v>612</v>
      </c>
      <c r="AC1413" t="s">
        <v>612</v>
      </c>
      <c r="AD1413" t="s">
        <v>612</v>
      </c>
      <c r="AE1413">
        <v>41298</v>
      </c>
      <c r="AF1413" t="s">
        <v>662</v>
      </c>
      <c r="AG1413" t="s">
        <v>662</v>
      </c>
      <c r="AH1413" t="s">
        <v>612</v>
      </c>
      <c r="AI1413" t="s">
        <v>612</v>
      </c>
      <c r="AJ1413" t="s">
        <v>612</v>
      </c>
      <c r="AK1413" t="s">
        <v>612</v>
      </c>
      <c r="AL1413" t="s">
        <v>612</v>
      </c>
      <c r="AM1413" t="s">
        <v>612</v>
      </c>
      <c r="AN1413" t="s">
        <v>612</v>
      </c>
      <c r="AO1413" t="s">
        <v>612</v>
      </c>
      <c r="AP1413" t="s">
        <v>612</v>
      </c>
      <c r="AQ1413">
        <v>184</v>
      </c>
      <c r="AR1413" t="s">
        <v>612</v>
      </c>
      <c r="AS1413" t="s">
        <v>612</v>
      </c>
      <c r="AT1413" t="s">
        <v>613</v>
      </c>
      <c r="AU1413" t="s">
        <v>612</v>
      </c>
      <c r="AV1413" t="s">
        <v>614</v>
      </c>
      <c r="AW1413" t="s">
        <v>612</v>
      </c>
      <c r="AX1413">
        <v>2034419</v>
      </c>
      <c r="AY1413" t="s">
        <v>621</v>
      </c>
      <c r="AZ1413" t="s">
        <v>140</v>
      </c>
      <c r="BA1413" t="s">
        <v>460</v>
      </c>
      <c r="BB1413" t="s">
        <v>649</v>
      </c>
      <c r="BC1413">
        <v>41518</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2034419</v>
      </c>
      <c r="BY1413">
        <v>0</v>
      </c>
      <c r="BZ1413">
        <v>0</v>
      </c>
      <c r="CA1413">
        <v>0</v>
      </c>
      <c r="CB1413">
        <v>0</v>
      </c>
      <c r="CC1413">
        <v>0</v>
      </c>
      <c r="CD1413">
        <v>2034419</v>
      </c>
      <c r="CE1413">
        <v>2034419</v>
      </c>
      <c r="CF1413">
        <v>2034419</v>
      </c>
      <c r="CG1413">
        <v>0</v>
      </c>
      <c r="CH1413" t="s">
        <v>612</v>
      </c>
      <c r="CI1413" t="s">
        <v>616</v>
      </c>
      <c r="CJ1413" t="s">
        <v>702</v>
      </c>
      <c r="CK1413" t="s">
        <v>703</v>
      </c>
      <c r="CL1413" t="s">
        <v>617</v>
      </c>
      <c r="CM1413" t="s">
        <v>617</v>
      </c>
      <c r="CN1413">
        <v>2034419</v>
      </c>
    </row>
    <row r="1414" spans="1:92" x14ac:dyDescent="0.25">
      <c r="A1414" t="s">
        <v>8157</v>
      </c>
      <c r="B1414" t="s">
        <v>8157</v>
      </c>
      <c r="C1414">
        <v>20</v>
      </c>
      <c r="D1414" t="s">
        <v>597</v>
      </c>
      <c r="E1414">
        <v>66133</v>
      </c>
      <c r="F1414" t="s">
        <v>8029</v>
      </c>
      <c r="G1414" t="s">
        <v>8158</v>
      </c>
      <c r="H1414" t="s">
        <v>8159</v>
      </c>
      <c r="I1414" t="s">
        <v>630</v>
      </c>
      <c r="J1414">
        <v>10910</v>
      </c>
      <c r="K1414">
        <v>12073</v>
      </c>
      <c r="L1414" t="s">
        <v>8160</v>
      </c>
      <c r="M1414" t="s">
        <v>8161</v>
      </c>
      <c r="N1414" t="s">
        <v>8162</v>
      </c>
      <c r="O1414" t="s">
        <v>8163</v>
      </c>
      <c r="P1414" t="s">
        <v>8164</v>
      </c>
      <c r="Q1414" t="s">
        <v>8165</v>
      </c>
      <c r="R1414" t="s">
        <v>8166</v>
      </c>
      <c r="S1414" t="s">
        <v>8037</v>
      </c>
      <c r="T1414" t="s">
        <v>8038</v>
      </c>
      <c r="U1414" t="s">
        <v>3036</v>
      </c>
      <c r="V1414" t="s">
        <v>1577</v>
      </c>
      <c r="W1414">
        <v>43.626759999999997</v>
      </c>
      <c r="X1414">
        <v>-79.881290000000007</v>
      </c>
      <c r="Y1414" t="s">
        <v>612</v>
      </c>
      <c r="Z1414" t="s">
        <v>612</v>
      </c>
      <c r="AA1414" t="s">
        <v>612</v>
      </c>
      <c r="AB1414" t="s">
        <v>612</v>
      </c>
      <c r="AC1414" t="s">
        <v>612</v>
      </c>
      <c r="AD1414" t="s">
        <v>612</v>
      </c>
      <c r="AE1414" t="s">
        <v>612</v>
      </c>
      <c r="AF1414" t="s">
        <v>612</v>
      </c>
      <c r="AG1414" t="s">
        <v>612</v>
      </c>
      <c r="AH1414" t="s">
        <v>612</v>
      </c>
      <c r="AI1414" t="s">
        <v>612</v>
      </c>
      <c r="AJ1414" t="s">
        <v>612</v>
      </c>
      <c r="AK1414" t="s">
        <v>612</v>
      </c>
      <c r="AL1414" t="s">
        <v>612</v>
      </c>
      <c r="AM1414" t="s">
        <v>612</v>
      </c>
      <c r="AN1414" t="s">
        <v>612</v>
      </c>
      <c r="AO1414" t="s">
        <v>612</v>
      </c>
      <c r="AP1414" t="s">
        <v>612</v>
      </c>
      <c r="AQ1414" t="s">
        <v>612</v>
      </c>
      <c r="AR1414" t="s">
        <v>612</v>
      </c>
      <c r="AS1414" t="s">
        <v>612</v>
      </c>
      <c r="AT1414" t="s">
        <v>613</v>
      </c>
      <c r="AU1414" t="s">
        <v>612</v>
      </c>
      <c r="AV1414" t="s">
        <v>635</v>
      </c>
      <c r="AW1414">
        <v>39691</v>
      </c>
      <c r="AX1414">
        <v>10951410</v>
      </c>
      <c r="AY1414" t="s">
        <v>621</v>
      </c>
      <c r="AZ1414" t="s">
        <v>145</v>
      </c>
      <c r="BA1414" t="s">
        <v>470</v>
      </c>
      <c r="BB1414" t="s">
        <v>824</v>
      </c>
      <c r="BC1414">
        <v>39326</v>
      </c>
      <c r="BD1414">
        <v>0</v>
      </c>
      <c r="BE1414">
        <v>0</v>
      </c>
      <c r="BF1414">
        <v>0</v>
      </c>
      <c r="BG1414">
        <v>0</v>
      </c>
      <c r="BH1414">
        <v>0</v>
      </c>
      <c r="BI1414">
        <v>0</v>
      </c>
      <c r="BJ1414">
        <v>0</v>
      </c>
      <c r="BK1414">
        <v>0</v>
      </c>
      <c r="BL1414">
        <v>0</v>
      </c>
      <c r="BM1414">
        <v>0</v>
      </c>
      <c r="BN1414">
        <v>0</v>
      </c>
      <c r="BO1414">
        <v>0</v>
      </c>
      <c r="BP1414">
        <v>0</v>
      </c>
      <c r="BQ1414">
        <v>0</v>
      </c>
      <c r="BR1414">
        <v>0</v>
      </c>
      <c r="BS1414">
        <v>0</v>
      </c>
      <c r="BT1414">
        <v>10951410</v>
      </c>
      <c r="BU1414">
        <v>0</v>
      </c>
      <c r="BV1414">
        <v>0</v>
      </c>
      <c r="BW1414">
        <v>0</v>
      </c>
      <c r="BX1414">
        <v>0</v>
      </c>
      <c r="BY1414">
        <v>0</v>
      </c>
      <c r="BZ1414">
        <v>0</v>
      </c>
      <c r="CA1414">
        <v>0</v>
      </c>
      <c r="CB1414">
        <v>0</v>
      </c>
      <c r="CC1414">
        <v>0</v>
      </c>
      <c r="CD1414">
        <v>10951410</v>
      </c>
      <c r="CE1414">
        <v>10951410</v>
      </c>
      <c r="CF1414">
        <v>10951410</v>
      </c>
      <c r="CG1414">
        <v>0</v>
      </c>
      <c r="CH1414" t="s">
        <v>612</v>
      </c>
      <c r="CI1414" t="s">
        <v>616</v>
      </c>
      <c r="CJ1414" t="s">
        <v>617</v>
      </c>
      <c r="CK1414" t="s">
        <v>617</v>
      </c>
      <c r="CL1414" t="s">
        <v>617</v>
      </c>
      <c r="CM1414" t="s">
        <v>617</v>
      </c>
      <c r="CN1414">
        <v>0</v>
      </c>
    </row>
    <row r="1415" spans="1:92" x14ac:dyDescent="0.25">
      <c r="A1415" t="s">
        <v>8167</v>
      </c>
      <c r="B1415" t="s">
        <v>8167</v>
      </c>
      <c r="C1415">
        <v>20</v>
      </c>
      <c r="D1415" t="s">
        <v>597</v>
      </c>
      <c r="E1415">
        <v>66133</v>
      </c>
      <c r="F1415" t="s">
        <v>8029</v>
      </c>
      <c r="G1415" t="s">
        <v>8168</v>
      </c>
      <c r="H1415" t="s">
        <v>8169</v>
      </c>
      <c r="I1415" t="s">
        <v>667</v>
      </c>
      <c r="J1415">
        <v>18628</v>
      </c>
      <c r="K1415">
        <v>19084</v>
      </c>
      <c r="L1415" t="s">
        <v>8170</v>
      </c>
      <c r="M1415" t="s">
        <v>8171</v>
      </c>
      <c r="N1415" t="s">
        <v>8050</v>
      </c>
      <c r="O1415" t="s">
        <v>8172</v>
      </c>
      <c r="P1415" t="s">
        <v>8052</v>
      </c>
      <c r="Q1415" t="s">
        <v>8053</v>
      </c>
      <c r="R1415" t="s">
        <v>8054</v>
      </c>
      <c r="S1415" t="s">
        <v>8037</v>
      </c>
      <c r="T1415" t="s">
        <v>8038</v>
      </c>
      <c r="U1415" t="s">
        <v>3036</v>
      </c>
      <c r="V1415" t="s">
        <v>1577</v>
      </c>
      <c r="W1415">
        <v>43.434800000000003</v>
      </c>
      <c r="X1415">
        <v>-79.754660000000001</v>
      </c>
      <c r="Y1415" t="s">
        <v>612</v>
      </c>
      <c r="Z1415" t="s">
        <v>612</v>
      </c>
      <c r="AA1415" t="s">
        <v>612</v>
      </c>
      <c r="AB1415" t="s">
        <v>612</v>
      </c>
      <c r="AC1415" t="s">
        <v>612</v>
      </c>
      <c r="AD1415" t="s">
        <v>612</v>
      </c>
      <c r="AE1415" t="s">
        <v>612</v>
      </c>
      <c r="AF1415" t="s">
        <v>612</v>
      </c>
      <c r="AG1415" t="s">
        <v>612</v>
      </c>
      <c r="AH1415" t="s">
        <v>612</v>
      </c>
      <c r="AI1415" t="s">
        <v>612</v>
      </c>
      <c r="AJ1415" t="s">
        <v>612</v>
      </c>
      <c r="AK1415" t="s">
        <v>612</v>
      </c>
      <c r="AL1415" t="s">
        <v>612</v>
      </c>
      <c r="AM1415" t="s">
        <v>612</v>
      </c>
      <c r="AN1415" t="s">
        <v>612</v>
      </c>
      <c r="AO1415" t="s">
        <v>612</v>
      </c>
      <c r="AP1415" t="s">
        <v>612</v>
      </c>
      <c r="AQ1415" t="s">
        <v>612</v>
      </c>
      <c r="AR1415" t="s">
        <v>612</v>
      </c>
      <c r="AS1415" t="s">
        <v>612</v>
      </c>
      <c r="AT1415" t="s">
        <v>613</v>
      </c>
      <c r="AU1415" t="s">
        <v>612</v>
      </c>
      <c r="AV1415" t="s">
        <v>614</v>
      </c>
      <c r="AW1415" t="s">
        <v>612</v>
      </c>
      <c r="AX1415">
        <v>27505001</v>
      </c>
      <c r="AY1415" t="s">
        <v>621</v>
      </c>
      <c r="AZ1415" t="s">
        <v>145</v>
      </c>
      <c r="BA1415" t="s">
        <v>470</v>
      </c>
      <c r="BB1415" t="s">
        <v>662</v>
      </c>
      <c r="BC1415">
        <v>41153</v>
      </c>
      <c r="BD1415">
        <v>0</v>
      </c>
      <c r="BE1415">
        <v>0</v>
      </c>
      <c r="BF1415">
        <v>8242668</v>
      </c>
      <c r="BG1415">
        <v>0</v>
      </c>
      <c r="BH1415">
        <v>0</v>
      </c>
      <c r="BI1415">
        <v>0</v>
      </c>
      <c r="BJ1415">
        <v>0</v>
      </c>
      <c r="BK1415">
        <v>0</v>
      </c>
      <c r="BL1415">
        <v>0</v>
      </c>
      <c r="BM1415">
        <v>0</v>
      </c>
      <c r="BN1415">
        <v>0</v>
      </c>
      <c r="BO1415">
        <v>0</v>
      </c>
      <c r="BP1415">
        <v>0</v>
      </c>
      <c r="BQ1415">
        <v>0</v>
      </c>
      <c r="BR1415">
        <v>0</v>
      </c>
      <c r="BS1415">
        <v>8242668</v>
      </c>
      <c r="BT1415">
        <v>19262333</v>
      </c>
      <c r="BU1415">
        <v>0</v>
      </c>
      <c r="BV1415">
        <v>0</v>
      </c>
      <c r="BW1415">
        <v>0</v>
      </c>
      <c r="BX1415">
        <v>0</v>
      </c>
      <c r="BY1415">
        <v>0</v>
      </c>
      <c r="BZ1415">
        <v>0</v>
      </c>
      <c r="CA1415">
        <v>0</v>
      </c>
      <c r="CB1415">
        <v>0</v>
      </c>
      <c r="CC1415">
        <v>0</v>
      </c>
      <c r="CD1415">
        <v>19262333</v>
      </c>
      <c r="CE1415">
        <v>27505001</v>
      </c>
      <c r="CF1415">
        <v>27505001</v>
      </c>
      <c r="CG1415">
        <v>0</v>
      </c>
      <c r="CH1415" t="s">
        <v>612</v>
      </c>
      <c r="CI1415" t="s">
        <v>616</v>
      </c>
      <c r="CJ1415" t="s">
        <v>617</v>
      </c>
      <c r="CK1415" t="s">
        <v>617</v>
      </c>
      <c r="CL1415" t="s">
        <v>617</v>
      </c>
      <c r="CM1415" t="s">
        <v>617</v>
      </c>
      <c r="CN1415">
        <v>0</v>
      </c>
    </row>
    <row r="1416" spans="1:92" x14ac:dyDescent="0.25">
      <c r="A1416" t="s">
        <v>8173</v>
      </c>
      <c r="B1416" t="s">
        <v>8173</v>
      </c>
      <c r="C1416">
        <v>20</v>
      </c>
      <c r="D1416" t="s">
        <v>597</v>
      </c>
      <c r="E1416">
        <v>66133</v>
      </c>
      <c r="F1416" t="s">
        <v>8029</v>
      </c>
      <c r="G1416" t="s">
        <v>8174</v>
      </c>
      <c r="H1416" t="s">
        <v>8175</v>
      </c>
      <c r="I1416" t="s">
        <v>667</v>
      </c>
      <c r="J1416">
        <v>5387</v>
      </c>
      <c r="K1416">
        <v>5218</v>
      </c>
      <c r="L1416" t="s">
        <v>8176</v>
      </c>
      <c r="M1416" t="s">
        <v>8177</v>
      </c>
      <c r="N1416" t="s">
        <v>8162</v>
      </c>
      <c r="O1416" t="s">
        <v>8178</v>
      </c>
      <c r="P1416" t="s">
        <v>8164</v>
      </c>
      <c r="Q1416" t="s">
        <v>8165</v>
      </c>
      <c r="R1416" t="s">
        <v>8166</v>
      </c>
      <c r="S1416" t="s">
        <v>8037</v>
      </c>
      <c r="T1416" t="s">
        <v>8038</v>
      </c>
      <c r="U1416" t="s">
        <v>3036</v>
      </c>
      <c r="V1416" t="s">
        <v>1577</v>
      </c>
      <c r="W1416">
        <v>43.650820000000003</v>
      </c>
      <c r="X1416">
        <v>-79.921109999999999</v>
      </c>
      <c r="Y1416" t="s">
        <v>612</v>
      </c>
      <c r="Z1416" t="s">
        <v>612</v>
      </c>
      <c r="AA1416" t="s">
        <v>612</v>
      </c>
      <c r="AB1416" t="s">
        <v>612</v>
      </c>
      <c r="AC1416" t="s">
        <v>612</v>
      </c>
      <c r="AD1416" t="s">
        <v>612</v>
      </c>
      <c r="AE1416" t="s">
        <v>612</v>
      </c>
      <c r="AF1416" t="s">
        <v>612</v>
      </c>
      <c r="AG1416" t="s">
        <v>612</v>
      </c>
      <c r="AH1416" t="s">
        <v>612</v>
      </c>
      <c r="AI1416" t="s">
        <v>612</v>
      </c>
      <c r="AJ1416" t="s">
        <v>612</v>
      </c>
      <c r="AK1416" t="s">
        <v>612</v>
      </c>
      <c r="AL1416" t="s">
        <v>612</v>
      </c>
      <c r="AM1416" t="s">
        <v>612</v>
      </c>
      <c r="AN1416" t="s">
        <v>612</v>
      </c>
      <c r="AO1416" t="s">
        <v>612</v>
      </c>
      <c r="AP1416" t="s">
        <v>612</v>
      </c>
      <c r="AQ1416" t="s">
        <v>612</v>
      </c>
      <c r="AR1416" t="s">
        <v>612</v>
      </c>
      <c r="AS1416" t="s">
        <v>612</v>
      </c>
      <c r="AT1416" t="s">
        <v>613</v>
      </c>
      <c r="AU1416" t="s">
        <v>612</v>
      </c>
      <c r="AV1416" t="s">
        <v>614</v>
      </c>
      <c r="AW1416" t="s">
        <v>612</v>
      </c>
      <c r="AX1416">
        <v>13284365</v>
      </c>
      <c r="AY1416" t="s">
        <v>621</v>
      </c>
      <c r="AZ1416" t="s">
        <v>140</v>
      </c>
      <c r="BA1416" t="s">
        <v>470</v>
      </c>
      <c r="BB1416" t="s">
        <v>700</v>
      </c>
      <c r="BC1416">
        <v>41883</v>
      </c>
      <c r="BD1416">
        <v>6000000</v>
      </c>
      <c r="BE1416">
        <v>0</v>
      </c>
      <c r="BF1416">
        <v>4623257</v>
      </c>
      <c r="BG1416">
        <v>0</v>
      </c>
      <c r="BH1416">
        <v>0</v>
      </c>
      <c r="BI1416">
        <v>0</v>
      </c>
      <c r="BJ1416">
        <v>0</v>
      </c>
      <c r="BK1416">
        <v>0</v>
      </c>
      <c r="BL1416">
        <v>0</v>
      </c>
      <c r="BM1416">
        <v>0</v>
      </c>
      <c r="BN1416">
        <v>0</v>
      </c>
      <c r="BO1416">
        <v>0</v>
      </c>
      <c r="BP1416">
        <v>0</v>
      </c>
      <c r="BQ1416">
        <v>0</v>
      </c>
      <c r="BR1416">
        <v>0</v>
      </c>
      <c r="BS1416">
        <v>10623257</v>
      </c>
      <c r="BT1416">
        <v>1708616</v>
      </c>
      <c r="BU1416">
        <v>952492</v>
      </c>
      <c r="BV1416">
        <v>0</v>
      </c>
      <c r="BW1416">
        <v>0</v>
      </c>
      <c r="BX1416">
        <v>0</v>
      </c>
      <c r="BY1416">
        <v>0</v>
      </c>
      <c r="BZ1416">
        <v>0</v>
      </c>
      <c r="CA1416">
        <v>0</v>
      </c>
      <c r="CB1416">
        <v>0</v>
      </c>
      <c r="CC1416">
        <v>0</v>
      </c>
      <c r="CD1416">
        <v>2661108</v>
      </c>
      <c r="CE1416">
        <v>13284365</v>
      </c>
      <c r="CF1416">
        <v>13284365</v>
      </c>
      <c r="CG1416">
        <v>0</v>
      </c>
      <c r="CH1416" t="s">
        <v>612</v>
      </c>
      <c r="CI1416" t="s">
        <v>616</v>
      </c>
      <c r="CJ1416" t="s">
        <v>617</v>
      </c>
      <c r="CK1416" t="s">
        <v>617</v>
      </c>
      <c r="CL1416" t="s">
        <v>617</v>
      </c>
      <c r="CM1416" t="s">
        <v>617</v>
      </c>
      <c r="CN1416">
        <v>0</v>
      </c>
    </row>
    <row r="1417" spans="1:92" x14ac:dyDescent="0.25">
      <c r="A1417" t="s">
        <v>8179</v>
      </c>
      <c r="B1417" t="s">
        <v>8179</v>
      </c>
      <c r="C1417">
        <v>20</v>
      </c>
      <c r="D1417" t="s">
        <v>597</v>
      </c>
      <c r="E1417">
        <v>66133</v>
      </c>
      <c r="F1417" t="s">
        <v>8029</v>
      </c>
      <c r="G1417" t="s">
        <v>8180</v>
      </c>
      <c r="H1417" t="s">
        <v>8181</v>
      </c>
      <c r="I1417" t="s">
        <v>630</v>
      </c>
      <c r="J1417">
        <v>10647</v>
      </c>
      <c r="K1417">
        <v>11182</v>
      </c>
      <c r="L1417" t="s">
        <v>8182</v>
      </c>
      <c r="M1417" t="s">
        <v>8183</v>
      </c>
      <c r="N1417" t="s">
        <v>8079</v>
      </c>
      <c r="O1417" t="s">
        <v>8184</v>
      </c>
      <c r="P1417" t="s">
        <v>8081</v>
      </c>
      <c r="Q1417" t="s">
        <v>8082</v>
      </c>
      <c r="R1417" t="s">
        <v>8083</v>
      </c>
      <c r="S1417" t="s">
        <v>8037</v>
      </c>
      <c r="T1417" t="s">
        <v>8038</v>
      </c>
      <c r="U1417" t="s">
        <v>3036</v>
      </c>
      <c r="V1417" t="s">
        <v>1577</v>
      </c>
      <c r="W1417">
        <v>43.514209999999999</v>
      </c>
      <c r="X1417">
        <v>-79.837969999999999</v>
      </c>
      <c r="Y1417" t="s">
        <v>612</v>
      </c>
      <c r="Z1417" t="s">
        <v>612</v>
      </c>
      <c r="AA1417" t="s">
        <v>612</v>
      </c>
      <c r="AB1417" t="s">
        <v>612</v>
      </c>
      <c r="AC1417" t="s">
        <v>612</v>
      </c>
      <c r="AD1417" t="s">
        <v>612</v>
      </c>
      <c r="AE1417" t="s">
        <v>612</v>
      </c>
      <c r="AF1417" t="s">
        <v>612</v>
      </c>
      <c r="AG1417" t="s">
        <v>612</v>
      </c>
      <c r="AH1417" t="s">
        <v>612</v>
      </c>
      <c r="AI1417" t="s">
        <v>612</v>
      </c>
      <c r="AJ1417" t="s">
        <v>612</v>
      </c>
      <c r="AK1417" t="s">
        <v>612</v>
      </c>
      <c r="AL1417" t="s">
        <v>612</v>
      </c>
      <c r="AM1417" t="s">
        <v>612</v>
      </c>
      <c r="AN1417" t="s">
        <v>612</v>
      </c>
      <c r="AO1417" t="s">
        <v>612</v>
      </c>
      <c r="AP1417" t="s">
        <v>612</v>
      </c>
      <c r="AQ1417" t="s">
        <v>612</v>
      </c>
      <c r="AR1417" t="s">
        <v>612</v>
      </c>
      <c r="AS1417" t="s">
        <v>612</v>
      </c>
      <c r="AT1417" t="s">
        <v>613</v>
      </c>
      <c r="AU1417" t="s">
        <v>612</v>
      </c>
      <c r="AV1417" t="s">
        <v>635</v>
      </c>
      <c r="AW1417">
        <v>39691</v>
      </c>
      <c r="AX1417">
        <v>8540395</v>
      </c>
      <c r="AY1417" t="s">
        <v>621</v>
      </c>
      <c r="AZ1417" t="s">
        <v>145</v>
      </c>
      <c r="BA1417" t="s">
        <v>470</v>
      </c>
      <c r="BB1417" t="s">
        <v>975</v>
      </c>
      <c r="BC1417">
        <v>38596</v>
      </c>
      <c r="BD1417">
        <v>0</v>
      </c>
      <c r="BE1417">
        <v>0</v>
      </c>
      <c r="BF1417">
        <v>0</v>
      </c>
      <c r="BG1417">
        <v>0</v>
      </c>
      <c r="BH1417">
        <v>0</v>
      </c>
      <c r="BI1417">
        <v>0</v>
      </c>
      <c r="BJ1417">
        <v>0</v>
      </c>
      <c r="BK1417">
        <v>0</v>
      </c>
      <c r="BL1417">
        <v>0</v>
      </c>
      <c r="BM1417">
        <v>0</v>
      </c>
      <c r="BN1417">
        <v>0</v>
      </c>
      <c r="BO1417">
        <v>0</v>
      </c>
      <c r="BP1417">
        <v>0</v>
      </c>
      <c r="BQ1417">
        <v>0</v>
      </c>
      <c r="BR1417">
        <v>0</v>
      </c>
      <c r="BS1417">
        <v>0</v>
      </c>
      <c r="BT1417">
        <v>8540395</v>
      </c>
      <c r="BU1417">
        <v>0</v>
      </c>
      <c r="BV1417">
        <v>0</v>
      </c>
      <c r="BW1417">
        <v>0</v>
      </c>
      <c r="BX1417">
        <v>0</v>
      </c>
      <c r="BY1417">
        <v>0</v>
      </c>
      <c r="BZ1417">
        <v>0</v>
      </c>
      <c r="CA1417">
        <v>0</v>
      </c>
      <c r="CB1417">
        <v>0</v>
      </c>
      <c r="CC1417">
        <v>0</v>
      </c>
      <c r="CD1417">
        <v>8540395</v>
      </c>
      <c r="CE1417">
        <v>8540395</v>
      </c>
      <c r="CF1417">
        <v>8540395</v>
      </c>
      <c r="CG1417">
        <v>0</v>
      </c>
      <c r="CH1417" t="s">
        <v>612</v>
      </c>
      <c r="CI1417" t="s">
        <v>616</v>
      </c>
      <c r="CJ1417" t="s">
        <v>617</v>
      </c>
      <c r="CK1417" t="s">
        <v>617</v>
      </c>
      <c r="CL1417" t="s">
        <v>617</v>
      </c>
      <c r="CM1417" t="s">
        <v>617</v>
      </c>
      <c r="CN1417">
        <v>0</v>
      </c>
    </row>
    <row r="1418" spans="1:92" x14ac:dyDescent="0.25">
      <c r="A1418" t="s">
        <v>8185</v>
      </c>
      <c r="B1418" t="s">
        <v>8185</v>
      </c>
      <c r="C1418">
        <v>20</v>
      </c>
      <c r="D1418" t="s">
        <v>597</v>
      </c>
      <c r="E1418">
        <v>66133</v>
      </c>
      <c r="F1418" t="s">
        <v>8029</v>
      </c>
      <c r="G1418" t="s">
        <v>8180</v>
      </c>
      <c r="H1418" t="s">
        <v>8181</v>
      </c>
      <c r="I1418" t="s">
        <v>630</v>
      </c>
      <c r="J1418">
        <v>10647</v>
      </c>
      <c r="K1418">
        <v>11182</v>
      </c>
      <c r="L1418" t="s">
        <v>8182</v>
      </c>
      <c r="M1418" t="s">
        <v>8183</v>
      </c>
      <c r="N1418" t="s">
        <v>8079</v>
      </c>
      <c r="O1418" t="s">
        <v>8184</v>
      </c>
      <c r="P1418" t="s">
        <v>8081</v>
      </c>
      <c r="Q1418" t="s">
        <v>8082</v>
      </c>
      <c r="R1418" t="s">
        <v>8083</v>
      </c>
      <c r="S1418" t="s">
        <v>8037</v>
      </c>
      <c r="T1418" t="s">
        <v>8038</v>
      </c>
      <c r="U1418" t="s">
        <v>3036</v>
      </c>
      <c r="V1418" t="s">
        <v>1577</v>
      </c>
      <c r="W1418">
        <v>43.514209999999999</v>
      </c>
      <c r="X1418">
        <v>-79.837969999999999</v>
      </c>
      <c r="Y1418" t="s">
        <v>612</v>
      </c>
      <c r="Z1418" t="s">
        <v>612</v>
      </c>
      <c r="AA1418" t="s">
        <v>612</v>
      </c>
      <c r="AB1418" t="s">
        <v>612</v>
      </c>
      <c r="AC1418" t="s">
        <v>612</v>
      </c>
      <c r="AD1418" t="s">
        <v>612</v>
      </c>
      <c r="AE1418" t="s">
        <v>612</v>
      </c>
      <c r="AF1418" t="s">
        <v>612</v>
      </c>
      <c r="AG1418" t="s">
        <v>612</v>
      </c>
      <c r="AH1418" t="s">
        <v>612</v>
      </c>
      <c r="AI1418" t="s">
        <v>612</v>
      </c>
      <c r="AJ1418" t="s">
        <v>612</v>
      </c>
      <c r="AK1418" t="s">
        <v>612</v>
      </c>
      <c r="AL1418" t="s">
        <v>612</v>
      </c>
      <c r="AM1418" t="s">
        <v>612</v>
      </c>
      <c r="AN1418" t="s">
        <v>612</v>
      </c>
      <c r="AO1418" t="s">
        <v>612</v>
      </c>
      <c r="AP1418" t="s">
        <v>612</v>
      </c>
      <c r="AQ1418" t="s">
        <v>612</v>
      </c>
      <c r="AR1418" t="s">
        <v>612</v>
      </c>
      <c r="AS1418" t="s">
        <v>612</v>
      </c>
      <c r="AT1418" t="s">
        <v>613</v>
      </c>
      <c r="AU1418" t="s">
        <v>612</v>
      </c>
      <c r="AV1418" t="s">
        <v>635</v>
      </c>
      <c r="AW1418">
        <v>39691</v>
      </c>
      <c r="AX1418">
        <v>1733453</v>
      </c>
      <c r="AY1418" t="s">
        <v>621</v>
      </c>
      <c r="AZ1418" t="s">
        <v>140</v>
      </c>
      <c r="BA1418" t="s">
        <v>470</v>
      </c>
      <c r="BB1418" t="s">
        <v>636</v>
      </c>
      <c r="BC1418">
        <v>38961</v>
      </c>
      <c r="BD1418">
        <v>0</v>
      </c>
      <c r="BE1418">
        <v>0</v>
      </c>
      <c r="BF1418">
        <v>0</v>
      </c>
      <c r="BG1418">
        <v>0</v>
      </c>
      <c r="BH1418">
        <v>0</v>
      </c>
      <c r="BI1418">
        <v>0</v>
      </c>
      <c r="BJ1418">
        <v>0</v>
      </c>
      <c r="BK1418">
        <v>0</v>
      </c>
      <c r="BL1418">
        <v>0</v>
      </c>
      <c r="BM1418">
        <v>0</v>
      </c>
      <c r="BN1418">
        <v>0</v>
      </c>
      <c r="BO1418">
        <v>0</v>
      </c>
      <c r="BP1418">
        <v>0</v>
      </c>
      <c r="BQ1418">
        <v>0</v>
      </c>
      <c r="BR1418">
        <v>0</v>
      </c>
      <c r="BS1418">
        <v>0</v>
      </c>
      <c r="BT1418">
        <v>1733453</v>
      </c>
      <c r="BU1418">
        <v>0</v>
      </c>
      <c r="BV1418">
        <v>0</v>
      </c>
      <c r="BW1418">
        <v>0</v>
      </c>
      <c r="BX1418">
        <v>0</v>
      </c>
      <c r="BY1418">
        <v>0</v>
      </c>
      <c r="BZ1418">
        <v>0</v>
      </c>
      <c r="CA1418">
        <v>0</v>
      </c>
      <c r="CB1418">
        <v>0</v>
      </c>
      <c r="CC1418">
        <v>0</v>
      </c>
      <c r="CD1418">
        <v>1733453</v>
      </c>
      <c r="CE1418">
        <v>1733453</v>
      </c>
      <c r="CF1418">
        <v>1733453</v>
      </c>
      <c r="CG1418">
        <v>0</v>
      </c>
      <c r="CH1418" t="s">
        <v>612</v>
      </c>
      <c r="CI1418" t="s">
        <v>616</v>
      </c>
      <c r="CJ1418" t="s">
        <v>617</v>
      </c>
      <c r="CK1418" t="s">
        <v>617</v>
      </c>
      <c r="CL1418" t="s">
        <v>617</v>
      </c>
      <c r="CM1418" t="s">
        <v>617</v>
      </c>
      <c r="CN1418">
        <v>0</v>
      </c>
    </row>
    <row r="1419" spans="1:92" x14ac:dyDescent="0.25">
      <c r="A1419" t="s">
        <v>8186</v>
      </c>
      <c r="B1419" t="s">
        <v>8186</v>
      </c>
      <c r="C1419">
        <v>20</v>
      </c>
      <c r="D1419" t="s">
        <v>597</v>
      </c>
      <c r="E1419">
        <v>66133</v>
      </c>
      <c r="F1419" t="s">
        <v>8029</v>
      </c>
      <c r="G1419" t="s">
        <v>8187</v>
      </c>
      <c r="H1419" t="s">
        <v>8188</v>
      </c>
      <c r="I1419" t="s">
        <v>630</v>
      </c>
      <c r="J1419">
        <v>1050</v>
      </c>
      <c r="K1419">
        <v>5984</v>
      </c>
      <c r="L1419" t="s">
        <v>8189</v>
      </c>
      <c r="M1419" t="s">
        <v>8190</v>
      </c>
      <c r="N1419" t="s">
        <v>8050</v>
      </c>
      <c r="O1419" t="s">
        <v>8191</v>
      </c>
      <c r="P1419" t="s">
        <v>8052</v>
      </c>
      <c r="Q1419" t="s">
        <v>8053</v>
      </c>
      <c r="R1419" t="s">
        <v>8054</v>
      </c>
      <c r="S1419" t="s">
        <v>8037</v>
      </c>
      <c r="T1419" t="s">
        <v>8038</v>
      </c>
      <c r="U1419" t="s">
        <v>3036</v>
      </c>
      <c r="V1419" t="s">
        <v>1577</v>
      </c>
      <c r="W1419">
        <v>43.431980000000003</v>
      </c>
      <c r="X1419">
        <v>-79.741780000000006</v>
      </c>
      <c r="Y1419" t="s">
        <v>612</v>
      </c>
      <c r="Z1419" t="s">
        <v>612</v>
      </c>
      <c r="AA1419" t="s">
        <v>612</v>
      </c>
      <c r="AB1419" t="s">
        <v>612</v>
      </c>
      <c r="AC1419" t="s">
        <v>612</v>
      </c>
      <c r="AD1419" t="s">
        <v>612</v>
      </c>
      <c r="AE1419" t="s">
        <v>612</v>
      </c>
      <c r="AF1419" t="s">
        <v>612</v>
      </c>
      <c r="AG1419" t="s">
        <v>612</v>
      </c>
      <c r="AH1419" t="s">
        <v>612</v>
      </c>
      <c r="AI1419" t="s">
        <v>612</v>
      </c>
      <c r="AJ1419" t="s">
        <v>612</v>
      </c>
      <c r="AK1419" t="s">
        <v>612</v>
      </c>
      <c r="AL1419" t="s">
        <v>612</v>
      </c>
      <c r="AM1419" t="s">
        <v>612</v>
      </c>
      <c r="AN1419" t="s">
        <v>612</v>
      </c>
      <c r="AO1419" t="s">
        <v>612</v>
      </c>
      <c r="AP1419" t="s">
        <v>612</v>
      </c>
      <c r="AQ1419" t="s">
        <v>612</v>
      </c>
      <c r="AR1419" t="s">
        <v>612</v>
      </c>
      <c r="AS1419" t="s">
        <v>612</v>
      </c>
      <c r="AT1419" t="s">
        <v>613</v>
      </c>
      <c r="AU1419" t="s">
        <v>612</v>
      </c>
      <c r="AV1419" t="s">
        <v>614</v>
      </c>
      <c r="AW1419" t="s">
        <v>612</v>
      </c>
      <c r="AX1419">
        <v>1156153</v>
      </c>
      <c r="AY1419" t="s">
        <v>621</v>
      </c>
      <c r="AZ1419" t="s">
        <v>140</v>
      </c>
      <c r="BA1419" t="s">
        <v>460</v>
      </c>
      <c r="BB1419" t="s">
        <v>622</v>
      </c>
      <c r="BC1419">
        <v>42248</v>
      </c>
      <c r="BD1419">
        <v>0</v>
      </c>
      <c r="BE1419">
        <v>0</v>
      </c>
      <c r="BF1419">
        <v>0</v>
      </c>
      <c r="BG1419">
        <v>0</v>
      </c>
      <c r="BH1419">
        <v>0</v>
      </c>
      <c r="BI1419">
        <v>0</v>
      </c>
      <c r="BJ1419">
        <v>0</v>
      </c>
      <c r="BK1419">
        <v>0</v>
      </c>
      <c r="BL1419">
        <v>0</v>
      </c>
      <c r="BM1419">
        <v>0</v>
      </c>
      <c r="BN1419">
        <v>0</v>
      </c>
      <c r="BO1419">
        <v>0</v>
      </c>
      <c r="BP1419">
        <v>0</v>
      </c>
      <c r="BQ1419">
        <v>0</v>
      </c>
      <c r="BR1419">
        <v>0</v>
      </c>
      <c r="BS1419">
        <v>0</v>
      </c>
      <c r="BT1419">
        <v>1156153</v>
      </c>
      <c r="BU1419">
        <v>0</v>
      </c>
      <c r="BV1419">
        <v>0</v>
      </c>
      <c r="BW1419">
        <v>0</v>
      </c>
      <c r="BX1419">
        <v>0</v>
      </c>
      <c r="BY1419">
        <v>0</v>
      </c>
      <c r="BZ1419">
        <v>0</v>
      </c>
      <c r="CA1419">
        <v>0</v>
      </c>
      <c r="CB1419">
        <v>0</v>
      </c>
      <c r="CC1419">
        <v>0</v>
      </c>
      <c r="CD1419">
        <v>1156153</v>
      </c>
      <c r="CE1419">
        <v>1156153</v>
      </c>
      <c r="CF1419">
        <v>1156153</v>
      </c>
      <c r="CG1419">
        <v>0</v>
      </c>
      <c r="CH1419" t="s">
        <v>612</v>
      </c>
      <c r="CI1419" t="s">
        <v>616</v>
      </c>
      <c r="CJ1419" t="s">
        <v>617</v>
      </c>
      <c r="CK1419" t="s">
        <v>617</v>
      </c>
      <c r="CL1419" t="s">
        <v>617</v>
      </c>
      <c r="CM1419" t="s">
        <v>617</v>
      </c>
      <c r="CN1419">
        <v>0</v>
      </c>
    </row>
    <row r="1420" spans="1:92" x14ac:dyDescent="0.25">
      <c r="A1420" t="s">
        <v>8192</v>
      </c>
      <c r="B1420" t="s">
        <v>8192</v>
      </c>
      <c r="C1420">
        <v>20</v>
      </c>
      <c r="D1420" t="s">
        <v>597</v>
      </c>
      <c r="E1420">
        <v>66133</v>
      </c>
      <c r="F1420" t="s">
        <v>8029</v>
      </c>
      <c r="G1420" t="s">
        <v>8193</v>
      </c>
      <c r="H1420" t="s">
        <v>8194</v>
      </c>
      <c r="I1420" t="s">
        <v>630</v>
      </c>
      <c r="J1420">
        <v>24206</v>
      </c>
      <c r="K1420">
        <v>19198</v>
      </c>
      <c r="L1420" t="s">
        <v>8195</v>
      </c>
      <c r="M1420" t="s">
        <v>8196</v>
      </c>
      <c r="N1420" t="s">
        <v>8079</v>
      </c>
      <c r="O1420" t="s">
        <v>8197</v>
      </c>
      <c r="P1420" t="s">
        <v>8081</v>
      </c>
      <c r="Q1420" t="s">
        <v>8082</v>
      </c>
      <c r="R1420" t="s">
        <v>8083</v>
      </c>
      <c r="S1420" t="s">
        <v>8037</v>
      </c>
      <c r="T1420" t="s">
        <v>8038</v>
      </c>
      <c r="U1420" t="s">
        <v>3036</v>
      </c>
      <c r="V1420" t="s">
        <v>1577</v>
      </c>
      <c r="W1420">
        <v>43.523218569999997</v>
      </c>
      <c r="X1420">
        <v>-79.842033670000006</v>
      </c>
      <c r="Y1420">
        <v>40731</v>
      </c>
      <c r="Z1420" t="s">
        <v>977</v>
      </c>
      <c r="AA1420" t="s">
        <v>803</v>
      </c>
      <c r="AB1420" t="s">
        <v>612</v>
      </c>
      <c r="AC1420" t="s">
        <v>612</v>
      </c>
      <c r="AD1420" t="s">
        <v>612</v>
      </c>
      <c r="AE1420">
        <v>40731</v>
      </c>
      <c r="AF1420" t="s">
        <v>977</v>
      </c>
      <c r="AG1420" t="s">
        <v>803</v>
      </c>
      <c r="AH1420" t="s">
        <v>612</v>
      </c>
      <c r="AI1420" t="s">
        <v>612</v>
      </c>
      <c r="AJ1420" t="s">
        <v>612</v>
      </c>
      <c r="AK1420" t="s">
        <v>612</v>
      </c>
      <c r="AL1420" t="s">
        <v>612</v>
      </c>
      <c r="AM1420" t="s">
        <v>612</v>
      </c>
      <c r="AN1420" t="s">
        <v>612</v>
      </c>
      <c r="AO1420" t="s">
        <v>612</v>
      </c>
      <c r="AP1420" t="s">
        <v>612</v>
      </c>
      <c r="AQ1420">
        <v>704</v>
      </c>
      <c r="AR1420" t="s">
        <v>612</v>
      </c>
      <c r="AS1420" t="s">
        <v>612</v>
      </c>
      <c r="AT1420" t="s">
        <v>613</v>
      </c>
      <c r="AU1420" t="s">
        <v>612</v>
      </c>
      <c r="AV1420" t="s">
        <v>614</v>
      </c>
      <c r="AW1420" t="s">
        <v>612</v>
      </c>
      <c r="AX1420">
        <v>12373890</v>
      </c>
      <c r="AY1420" t="s">
        <v>621</v>
      </c>
      <c r="AZ1420" t="s">
        <v>145</v>
      </c>
      <c r="BA1420" t="s">
        <v>460</v>
      </c>
      <c r="BB1420" t="s">
        <v>649</v>
      </c>
      <c r="BC1420">
        <v>41518</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1901064</v>
      </c>
      <c r="BW1420">
        <v>0</v>
      </c>
      <c r="BX1420">
        <v>10472826</v>
      </c>
      <c r="BY1420">
        <v>0</v>
      </c>
      <c r="BZ1420">
        <v>0</v>
      </c>
      <c r="CA1420">
        <v>0</v>
      </c>
      <c r="CB1420">
        <v>0</v>
      </c>
      <c r="CC1420">
        <v>0</v>
      </c>
      <c r="CD1420">
        <v>12373890</v>
      </c>
      <c r="CE1420">
        <v>12373890</v>
      </c>
      <c r="CF1420">
        <v>12373890</v>
      </c>
      <c r="CG1420">
        <v>0</v>
      </c>
      <c r="CH1420" t="s">
        <v>612</v>
      </c>
      <c r="CI1420" t="s">
        <v>616</v>
      </c>
      <c r="CJ1420" t="s">
        <v>702</v>
      </c>
      <c r="CK1420" t="s">
        <v>703</v>
      </c>
      <c r="CL1420" t="s">
        <v>617</v>
      </c>
      <c r="CM1420" t="s">
        <v>617</v>
      </c>
      <c r="CN1420">
        <v>10472826</v>
      </c>
    </row>
    <row r="1421" spans="1:92" x14ac:dyDescent="0.25">
      <c r="A1421" t="s">
        <v>8198</v>
      </c>
      <c r="B1421" t="s">
        <v>8198</v>
      </c>
      <c r="C1421">
        <v>20</v>
      </c>
      <c r="D1421" t="s">
        <v>597</v>
      </c>
      <c r="E1421">
        <v>66133</v>
      </c>
      <c r="F1421" t="s">
        <v>8029</v>
      </c>
      <c r="G1421" t="s">
        <v>8199</v>
      </c>
      <c r="H1421" t="s">
        <v>8200</v>
      </c>
      <c r="I1421" t="s">
        <v>630</v>
      </c>
      <c r="J1421">
        <v>11525</v>
      </c>
      <c r="K1421">
        <v>12250</v>
      </c>
      <c r="L1421" t="s">
        <v>8201</v>
      </c>
      <c r="M1421" t="s">
        <v>8202</v>
      </c>
      <c r="N1421" t="s">
        <v>8050</v>
      </c>
      <c r="O1421" t="s">
        <v>8203</v>
      </c>
      <c r="P1421" t="s">
        <v>8052</v>
      </c>
      <c r="Q1421" t="s">
        <v>8053</v>
      </c>
      <c r="R1421" t="s">
        <v>8054</v>
      </c>
      <c r="S1421" t="s">
        <v>8037</v>
      </c>
      <c r="T1421" t="s">
        <v>8038</v>
      </c>
      <c r="U1421" t="s">
        <v>3036</v>
      </c>
      <c r="V1421" t="s">
        <v>1577</v>
      </c>
      <c r="W1421">
        <v>43.501324439999998</v>
      </c>
      <c r="X1421">
        <v>-79.660786709999996</v>
      </c>
      <c r="Y1421" t="s">
        <v>612</v>
      </c>
      <c r="Z1421" t="s">
        <v>612</v>
      </c>
      <c r="AA1421" t="s">
        <v>612</v>
      </c>
      <c r="AB1421" t="s">
        <v>612</v>
      </c>
      <c r="AC1421" t="s">
        <v>612</v>
      </c>
      <c r="AD1421" t="s">
        <v>612</v>
      </c>
      <c r="AE1421" t="s">
        <v>612</v>
      </c>
      <c r="AF1421" t="s">
        <v>612</v>
      </c>
      <c r="AG1421" t="s">
        <v>612</v>
      </c>
      <c r="AH1421" t="s">
        <v>612</v>
      </c>
      <c r="AI1421" t="s">
        <v>612</v>
      </c>
      <c r="AJ1421" t="s">
        <v>612</v>
      </c>
      <c r="AK1421" t="s">
        <v>612</v>
      </c>
      <c r="AL1421" t="s">
        <v>612</v>
      </c>
      <c r="AM1421" t="s">
        <v>612</v>
      </c>
      <c r="AN1421" t="s">
        <v>612</v>
      </c>
      <c r="AO1421" t="s">
        <v>612</v>
      </c>
      <c r="AP1421" t="s">
        <v>612</v>
      </c>
      <c r="AQ1421" t="s">
        <v>612</v>
      </c>
      <c r="AR1421" t="s">
        <v>612</v>
      </c>
      <c r="AS1421" t="s">
        <v>612</v>
      </c>
      <c r="AT1421" t="s">
        <v>613</v>
      </c>
      <c r="AU1421" t="s">
        <v>612</v>
      </c>
      <c r="AV1421" t="s">
        <v>614</v>
      </c>
      <c r="AW1421" t="s">
        <v>612</v>
      </c>
      <c r="AX1421">
        <v>9461857</v>
      </c>
      <c r="AY1421" t="s">
        <v>621</v>
      </c>
      <c r="AZ1421" t="s">
        <v>145</v>
      </c>
      <c r="BA1421" t="s">
        <v>470</v>
      </c>
      <c r="BB1421" t="s">
        <v>977</v>
      </c>
      <c r="BC1421">
        <v>40422</v>
      </c>
      <c r="BD1421">
        <v>0</v>
      </c>
      <c r="BE1421">
        <v>0</v>
      </c>
      <c r="BF1421">
        <v>0</v>
      </c>
      <c r="BG1421">
        <v>0</v>
      </c>
      <c r="BH1421">
        <v>0</v>
      </c>
      <c r="BI1421">
        <v>0</v>
      </c>
      <c r="BJ1421">
        <v>0</v>
      </c>
      <c r="BK1421">
        <v>0</v>
      </c>
      <c r="BL1421">
        <v>0</v>
      </c>
      <c r="BM1421">
        <v>0</v>
      </c>
      <c r="BN1421">
        <v>0</v>
      </c>
      <c r="BO1421">
        <v>0</v>
      </c>
      <c r="BP1421">
        <v>0</v>
      </c>
      <c r="BQ1421">
        <v>0</v>
      </c>
      <c r="BR1421">
        <v>8819716</v>
      </c>
      <c r="BS1421">
        <v>8819716</v>
      </c>
      <c r="BT1421">
        <v>642141</v>
      </c>
      <c r="BU1421">
        <v>0</v>
      </c>
      <c r="BV1421">
        <v>0</v>
      </c>
      <c r="BW1421">
        <v>0</v>
      </c>
      <c r="BX1421">
        <v>0</v>
      </c>
      <c r="BY1421">
        <v>0</v>
      </c>
      <c r="BZ1421">
        <v>0</v>
      </c>
      <c r="CA1421">
        <v>0</v>
      </c>
      <c r="CB1421">
        <v>0</v>
      </c>
      <c r="CC1421">
        <v>0</v>
      </c>
      <c r="CD1421">
        <v>642141</v>
      </c>
      <c r="CE1421">
        <v>9461857</v>
      </c>
      <c r="CF1421">
        <v>9461857</v>
      </c>
      <c r="CG1421">
        <v>0</v>
      </c>
      <c r="CH1421" t="s">
        <v>612</v>
      </c>
      <c r="CI1421" t="s">
        <v>616</v>
      </c>
      <c r="CJ1421" t="s">
        <v>617</v>
      </c>
      <c r="CK1421" t="s">
        <v>617</v>
      </c>
      <c r="CL1421" t="s">
        <v>617</v>
      </c>
      <c r="CM1421" t="s">
        <v>617</v>
      </c>
      <c r="CN1421">
        <v>0</v>
      </c>
    </row>
    <row r="1422" spans="1:92" x14ac:dyDescent="0.25">
      <c r="A1422" t="s">
        <v>8204</v>
      </c>
      <c r="B1422" t="s">
        <v>8204</v>
      </c>
      <c r="C1422">
        <v>20</v>
      </c>
      <c r="D1422" t="s">
        <v>597</v>
      </c>
      <c r="E1422">
        <v>66133</v>
      </c>
      <c r="F1422" t="s">
        <v>8029</v>
      </c>
      <c r="G1422" t="s">
        <v>8205</v>
      </c>
      <c r="H1422" t="s">
        <v>8206</v>
      </c>
      <c r="I1422" t="s">
        <v>630</v>
      </c>
      <c r="J1422">
        <v>11257</v>
      </c>
      <c r="K1422">
        <v>12285</v>
      </c>
      <c r="L1422" t="s">
        <v>8207</v>
      </c>
      <c r="M1422" t="s">
        <v>8208</v>
      </c>
      <c r="N1422" t="s">
        <v>8032</v>
      </c>
      <c r="O1422" t="s">
        <v>8209</v>
      </c>
      <c r="P1422" t="s">
        <v>8034</v>
      </c>
      <c r="Q1422" t="s">
        <v>8035</v>
      </c>
      <c r="R1422" t="s">
        <v>8036</v>
      </c>
      <c r="S1422" t="s">
        <v>8037</v>
      </c>
      <c r="T1422" t="s">
        <v>8038</v>
      </c>
      <c r="U1422" t="s">
        <v>3036</v>
      </c>
      <c r="V1422" t="s">
        <v>1577</v>
      </c>
      <c r="W1422">
        <v>43.411569999999998</v>
      </c>
      <c r="X1422">
        <v>-79.801950000000005</v>
      </c>
      <c r="Y1422" t="s">
        <v>612</v>
      </c>
      <c r="Z1422" t="s">
        <v>612</v>
      </c>
      <c r="AA1422" t="s">
        <v>612</v>
      </c>
      <c r="AB1422" t="s">
        <v>612</v>
      </c>
      <c r="AC1422" t="s">
        <v>612</v>
      </c>
      <c r="AD1422" t="s">
        <v>612</v>
      </c>
      <c r="AE1422" t="s">
        <v>612</v>
      </c>
      <c r="AF1422" t="s">
        <v>612</v>
      </c>
      <c r="AG1422" t="s">
        <v>612</v>
      </c>
      <c r="AH1422" t="s">
        <v>612</v>
      </c>
      <c r="AI1422" t="s">
        <v>612</v>
      </c>
      <c r="AJ1422" t="s">
        <v>612</v>
      </c>
      <c r="AK1422" t="s">
        <v>612</v>
      </c>
      <c r="AL1422" t="s">
        <v>612</v>
      </c>
      <c r="AM1422" t="s">
        <v>612</v>
      </c>
      <c r="AN1422" t="s">
        <v>612</v>
      </c>
      <c r="AO1422" t="s">
        <v>612</v>
      </c>
      <c r="AP1422" t="s">
        <v>612</v>
      </c>
      <c r="AQ1422" t="s">
        <v>612</v>
      </c>
      <c r="AR1422" t="s">
        <v>612</v>
      </c>
      <c r="AS1422" t="s">
        <v>612</v>
      </c>
      <c r="AT1422" t="s">
        <v>613</v>
      </c>
      <c r="AU1422" t="s">
        <v>612</v>
      </c>
      <c r="AV1422" t="s">
        <v>614</v>
      </c>
      <c r="AW1422" t="s">
        <v>612</v>
      </c>
      <c r="AX1422">
        <v>267701</v>
      </c>
      <c r="AY1422" t="s">
        <v>621</v>
      </c>
      <c r="AZ1422" t="s">
        <v>143</v>
      </c>
      <c r="BA1422" t="s">
        <v>470</v>
      </c>
      <c r="BB1422" t="s">
        <v>622</v>
      </c>
      <c r="BC1422">
        <v>42248</v>
      </c>
      <c r="BD1422">
        <v>0</v>
      </c>
      <c r="BE1422">
        <v>0</v>
      </c>
      <c r="BF1422">
        <v>267701</v>
      </c>
      <c r="BG1422">
        <v>0</v>
      </c>
      <c r="BH1422">
        <v>0</v>
      </c>
      <c r="BI1422">
        <v>0</v>
      </c>
      <c r="BJ1422">
        <v>0</v>
      </c>
      <c r="BK1422">
        <v>0</v>
      </c>
      <c r="BL1422">
        <v>0</v>
      </c>
      <c r="BM1422">
        <v>0</v>
      </c>
      <c r="BN1422">
        <v>0</v>
      </c>
      <c r="BO1422">
        <v>0</v>
      </c>
      <c r="BP1422">
        <v>0</v>
      </c>
      <c r="BQ1422">
        <v>0</v>
      </c>
      <c r="BR1422">
        <v>0</v>
      </c>
      <c r="BS1422">
        <v>267701</v>
      </c>
      <c r="BT1422">
        <v>0</v>
      </c>
      <c r="BU1422">
        <v>0</v>
      </c>
      <c r="BV1422">
        <v>0</v>
      </c>
      <c r="BW1422">
        <v>0</v>
      </c>
      <c r="BX1422">
        <v>0</v>
      </c>
      <c r="BY1422">
        <v>0</v>
      </c>
      <c r="BZ1422">
        <v>0</v>
      </c>
      <c r="CA1422">
        <v>0</v>
      </c>
      <c r="CB1422">
        <v>0</v>
      </c>
      <c r="CC1422">
        <v>0</v>
      </c>
      <c r="CD1422">
        <v>0</v>
      </c>
      <c r="CE1422">
        <v>267701</v>
      </c>
      <c r="CF1422">
        <v>267701</v>
      </c>
      <c r="CG1422">
        <v>0</v>
      </c>
      <c r="CH1422" t="s">
        <v>612</v>
      </c>
      <c r="CI1422" t="s">
        <v>616</v>
      </c>
      <c r="CJ1422" t="s">
        <v>617</v>
      </c>
      <c r="CK1422" t="s">
        <v>617</v>
      </c>
      <c r="CL1422" t="s">
        <v>617</v>
      </c>
      <c r="CM1422" t="s">
        <v>617</v>
      </c>
      <c r="CN1422">
        <v>0</v>
      </c>
    </row>
    <row r="1423" spans="1:92" x14ac:dyDescent="0.25">
      <c r="A1423" t="s">
        <v>8210</v>
      </c>
      <c r="B1423" t="s">
        <v>8210</v>
      </c>
      <c r="C1423">
        <v>20</v>
      </c>
      <c r="D1423" t="s">
        <v>597</v>
      </c>
      <c r="E1423">
        <v>66133</v>
      </c>
      <c r="F1423" t="s">
        <v>8029</v>
      </c>
      <c r="G1423" t="s">
        <v>8205</v>
      </c>
      <c r="H1423" t="s">
        <v>8206</v>
      </c>
      <c r="I1423" t="s">
        <v>630</v>
      </c>
      <c r="J1423">
        <v>11257</v>
      </c>
      <c r="K1423">
        <v>12285</v>
      </c>
      <c r="L1423" t="s">
        <v>8207</v>
      </c>
      <c r="M1423" t="s">
        <v>8208</v>
      </c>
      <c r="N1423" t="s">
        <v>8032</v>
      </c>
      <c r="O1423" t="s">
        <v>8209</v>
      </c>
      <c r="P1423" t="s">
        <v>8034</v>
      </c>
      <c r="Q1423" t="s">
        <v>8035</v>
      </c>
      <c r="R1423" t="s">
        <v>8036</v>
      </c>
      <c r="S1423" t="s">
        <v>8037</v>
      </c>
      <c r="T1423" t="s">
        <v>8038</v>
      </c>
      <c r="U1423" t="s">
        <v>3036</v>
      </c>
      <c r="V1423" t="s">
        <v>1577</v>
      </c>
      <c r="W1423">
        <v>43.411569999999998</v>
      </c>
      <c r="X1423">
        <v>-79.801950000000005</v>
      </c>
      <c r="Y1423" t="s">
        <v>612</v>
      </c>
      <c r="Z1423" t="s">
        <v>612</v>
      </c>
      <c r="AA1423" t="s">
        <v>612</v>
      </c>
      <c r="AB1423" t="s">
        <v>612</v>
      </c>
      <c r="AC1423" t="s">
        <v>612</v>
      </c>
      <c r="AD1423" t="s">
        <v>612</v>
      </c>
      <c r="AE1423" t="s">
        <v>612</v>
      </c>
      <c r="AF1423" t="s">
        <v>612</v>
      </c>
      <c r="AG1423" t="s">
        <v>612</v>
      </c>
      <c r="AH1423" t="s">
        <v>612</v>
      </c>
      <c r="AI1423" t="s">
        <v>612</v>
      </c>
      <c r="AJ1423" t="s">
        <v>612</v>
      </c>
      <c r="AK1423" t="s">
        <v>612</v>
      </c>
      <c r="AL1423" t="s">
        <v>612</v>
      </c>
      <c r="AM1423" t="s">
        <v>612</v>
      </c>
      <c r="AN1423" t="s">
        <v>612</v>
      </c>
      <c r="AO1423" t="s">
        <v>612</v>
      </c>
      <c r="AP1423" t="s">
        <v>612</v>
      </c>
      <c r="AQ1423" t="s">
        <v>612</v>
      </c>
      <c r="AR1423" t="s">
        <v>612</v>
      </c>
      <c r="AS1423" t="s">
        <v>612</v>
      </c>
      <c r="AT1423" t="s">
        <v>613</v>
      </c>
      <c r="AU1423" t="s">
        <v>612</v>
      </c>
      <c r="AV1423" t="s">
        <v>614</v>
      </c>
      <c r="AW1423" t="s">
        <v>612</v>
      </c>
      <c r="AX1423">
        <v>11046001</v>
      </c>
      <c r="AY1423" t="s">
        <v>621</v>
      </c>
      <c r="AZ1423" t="s">
        <v>145</v>
      </c>
      <c r="BA1423" t="s">
        <v>470</v>
      </c>
      <c r="BB1423" t="s">
        <v>803</v>
      </c>
      <c r="BC1423">
        <v>40787</v>
      </c>
      <c r="BD1423">
        <v>0</v>
      </c>
      <c r="BE1423">
        <v>0</v>
      </c>
      <c r="BF1423">
        <v>0</v>
      </c>
      <c r="BG1423">
        <v>0</v>
      </c>
      <c r="BH1423">
        <v>0</v>
      </c>
      <c r="BI1423">
        <v>0</v>
      </c>
      <c r="BJ1423">
        <v>0</v>
      </c>
      <c r="BK1423">
        <v>0</v>
      </c>
      <c r="BL1423">
        <v>0</v>
      </c>
      <c r="BM1423">
        <v>0</v>
      </c>
      <c r="BN1423">
        <v>0</v>
      </c>
      <c r="BO1423">
        <v>0</v>
      </c>
      <c r="BP1423">
        <v>0</v>
      </c>
      <c r="BQ1423">
        <v>0</v>
      </c>
      <c r="BR1423">
        <v>0</v>
      </c>
      <c r="BS1423">
        <v>0</v>
      </c>
      <c r="BT1423">
        <v>9715365</v>
      </c>
      <c r="BU1423">
        <v>0</v>
      </c>
      <c r="BV1423">
        <v>1330636</v>
      </c>
      <c r="BW1423">
        <v>0</v>
      </c>
      <c r="BX1423">
        <v>0</v>
      </c>
      <c r="BY1423">
        <v>0</v>
      </c>
      <c r="BZ1423">
        <v>0</v>
      </c>
      <c r="CA1423">
        <v>0</v>
      </c>
      <c r="CB1423">
        <v>0</v>
      </c>
      <c r="CC1423">
        <v>0</v>
      </c>
      <c r="CD1423">
        <v>11046001</v>
      </c>
      <c r="CE1423">
        <v>11046001</v>
      </c>
      <c r="CF1423">
        <v>11046001</v>
      </c>
      <c r="CG1423">
        <v>0</v>
      </c>
      <c r="CH1423" t="s">
        <v>612</v>
      </c>
      <c r="CI1423" t="s">
        <v>616</v>
      </c>
      <c r="CJ1423" t="s">
        <v>617</v>
      </c>
      <c r="CK1423" t="s">
        <v>617</v>
      </c>
      <c r="CL1423" t="s">
        <v>617</v>
      </c>
      <c r="CM1423" t="s">
        <v>617</v>
      </c>
      <c r="CN1423">
        <v>0</v>
      </c>
    </row>
    <row r="1424" spans="1:92" x14ac:dyDescent="0.25">
      <c r="A1424" t="s">
        <v>8211</v>
      </c>
      <c r="B1424" t="s">
        <v>8211</v>
      </c>
      <c r="C1424">
        <v>20</v>
      </c>
      <c r="D1424" t="s">
        <v>597</v>
      </c>
      <c r="E1424">
        <v>66133</v>
      </c>
      <c r="F1424" t="s">
        <v>8029</v>
      </c>
      <c r="G1424" t="s">
        <v>8212</v>
      </c>
      <c r="H1424" t="s">
        <v>8213</v>
      </c>
      <c r="I1424" t="s">
        <v>630</v>
      </c>
      <c r="J1424">
        <v>10648</v>
      </c>
      <c r="K1424">
        <v>11185</v>
      </c>
      <c r="L1424" t="s">
        <v>8214</v>
      </c>
      <c r="M1424" t="s">
        <v>8215</v>
      </c>
      <c r="N1424" t="s">
        <v>8050</v>
      </c>
      <c r="O1424" t="s">
        <v>8216</v>
      </c>
      <c r="P1424" t="s">
        <v>8052</v>
      </c>
      <c r="Q1424" t="s">
        <v>8053</v>
      </c>
      <c r="R1424" t="s">
        <v>8054</v>
      </c>
      <c r="S1424" t="s">
        <v>8037</v>
      </c>
      <c r="T1424" t="s">
        <v>8038</v>
      </c>
      <c r="U1424" t="s">
        <v>3036</v>
      </c>
      <c r="V1424" t="s">
        <v>1577</v>
      </c>
      <c r="W1424">
        <v>43.499589999999998</v>
      </c>
      <c r="X1424">
        <v>-79.697659999999999</v>
      </c>
      <c r="Y1424" t="s">
        <v>612</v>
      </c>
      <c r="Z1424" t="s">
        <v>612</v>
      </c>
      <c r="AA1424" t="s">
        <v>612</v>
      </c>
      <c r="AB1424" t="s">
        <v>612</v>
      </c>
      <c r="AC1424" t="s">
        <v>612</v>
      </c>
      <c r="AD1424" t="s">
        <v>612</v>
      </c>
      <c r="AE1424" t="s">
        <v>612</v>
      </c>
      <c r="AF1424" t="s">
        <v>612</v>
      </c>
      <c r="AG1424" t="s">
        <v>612</v>
      </c>
      <c r="AH1424" t="s">
        <v>612</v>
      </c>
      <c r="AI1424" t="s">
        <v>612</v>
      </c>
      <c r="AJ1424" t="s">
        <v>612</v>
      </c>
      <c r="AK1424" t="s">
        <v>612</v>
      </c>
      <c r="AL1424" t="s">
        <v>612</v>
      </c>
      <c r="AM1424" t="s">
        <v>612</v>
      </c>
      <c r="AN1424" t="s">
        <v>612</v>
      </c>
      <c r="AO1424" t="s">
        <v>612</v>
      </c>
      <c r="AP1424" t="s">
        <v>612</v>
      </c>
      <c r="AQ1424" t="s">
        <v>612</v>
      </c>
      <c r="AR1424" t="s">
        <v>612</v>
      </c>
      <c r="AS1424" t="s">
        <v>612</v>
      </c>
      <c r="AT1424" t="s">
        <v>613</v>
      </c>
      <c r="AU1424" t="s">
        <v>612</v>
      </c>
      <c r="AV1424" t="s">
        <v>635</v>
      </c>
      <c r="AW1424">
        <v>39691</v>
      </c>
      <c r="AX1424">
        <v>8348759</v>
      </c>
      <c r="AY1424" t="s">
        <v>621</v>
      </c>
      <c r="AZ1424" t="s">
        <v>145</v>
      </c>
      <c r="BA1424" t="s">
        <v>470</v>
      </c>
      <c r="BB1424" t="s">
        <v>975</v>
      </c>
      <c r="BC1424">
        <v>38596</v>
      </c>
      <c r="BD1424">
        <v>0</v>
      </c>
      <c r="BE1424">
        <v>0</v>
      </c>
      <c r="BF1424">
        <v>0</v>
      </c>
      <c r="BG1424">
        <v>0</v>
      </c>
      <c r="BH1424">
        <v>0</v>
      </c>
      <c r="BI1424">
        <v>0</v>
      </c>
      <c r="BJ1424">
        <v>0</v>
      </c>
      <c r="BK1424">
        <v>0</v>
      </c>
      <c r="BL1424">
        <v>0</v>
      </c>
      <c r="BM1424">
        <v>0</v>
      </c>
      <c r="BN1424">
        <v>0</v>
      </c>
      <c r="BO1424">
        <v>0</v>
      </c>
      <c r="BP1424">
        <v>0</v>
      </c>
      <c r="BQ1424">
        <v>0</v>
      </c>
      <c r="BR1424">
        <v>0</v>
      </c>
      <c r="BS1424">
        <v>0</v>
      </c>
      <c r="BT1424">
        <v>8348759</v>
      </c>
      <c r="BU1424">
        <v>0</v>
      </c>
      <c r="BV1424">
        <v>0</v>
      </c>
      <c r="BW1424">
        <v>0</v>
      </c>
      <c r="BX1424">
        <v>0</v>
      </c>
      <c r="BY1424">
        <v>0</v>
      </c>
      <c r="BZ1424">
        <v>0</v>
      </c>
      <c r="CA1424">
        <v>0</v>
      </c>
      <c r="CB1424">
        <v>0</v>
      </c>
      <c r="CC1424">
        <v>0</v>
      </c>
      <c r="CD1424">
        <v>8348759</v>
      </c>
      <c r="CE1424">
        <v>8348759</v>
      </c>
      <c r="CF1424">
        <v>8348759</v>
      </c>
      <c r="CG1424">
        <v>0</v>
      </c>
      <c r="CH1424" t="s">
        <v>612</v>
      </c>
      <c r="CI1424" t="s">
        <v>616</v>
      </c>
      <c r="CJ1424" t="s">
        <v>617</v>
      </c>
      <c r="CK1424" t="s">
        <v>617</v>
      </c>
      <c r="CL1424" t="s">
        <v>617</v>
      </c>
      <c r="CM1424" t="s">
        <v>617</v>
      </c>
      <c r="CN1424">
        <v>0</v>
      </c>
    </row>
    <row r="1425" spans="1:92" x14ac:dyDescent="0.25">
      <c r="A1425" t="s">
        <v>8217</v>
      </c>
      <c r="B1425" t="s">
        <v>8217</v>
      </c>
      <c r="C1425">
        <v>20</v>
      </c>
      <c r="D1425" t="s">
        <v>597</v>
      </c>
      <c r="E1425">
        <v>66133</v>
      </c>
      <c r="F1425" t="s">
        <v>8029</v>
      </c>
      <c r="G1425" t="s">
        <v>8212</v>
      </c>
      <c r="H1425" t="s">
        <v>8213</v>
      </c>
      <c r="I1425" t="s">
        <v>630</v>
      </c>
      <c r="J1425">
        <v>10648</v>
      </c>
      <c r="K1425">
        <v>11185</v>
      </c>
      <c r="L1425" t="s">
        <v>8214</v>
      </c>
      <c r="M1425" t="s">
        <v>8215</v>
      </c>
      <c r="N1425" t="s">
        <v>8050</v>
      </c>
      <c r="O1425" t="s">
        <v>8216</v>
      </c>
      <c r="P1425" t="s">
        <v>8052</v>
      </c>
      <c r="Q1425" t="s">
        <v>8053</v>
      </c>
      <c r="R1425" t="s">
        <v>8054</v>
      </c>
      <c r="S1425" t="s">
        <v>8037</v>
      </c>
      <c r="T1425" t="s">
        <v>8038</v>
      </c>
      <c r="U1425" t="s">
        <v>3036</v>
      </c>
      <c r="V1425" t="s">
        <v>1577</v>
      </c>
      <c r="W1425">
        <v>43.499589999999998</v>
      </c>
      <c r="X1425">
        <v>-79.697659999999999</v>
      </c>
      <c r="Y1425" t="s">
        <v>612</v>
      </c>
      <c r="Z1425" t="s">
        <v>612</v>
      </c>
      <c r="AA1425" t="s">
        <v>612</v>
      </c>
      <c r="AB1425" t="s">
        <v>612</v>
      </c>
      <c r="AC1425" t="s">
        <v>612</v>
      </c>
      <c r="AD1425" t="s">
        <v>612</v>
      </c>
      <c r="AE1425" t="s">
        <v>612</v>
      </c>
      <c r="AF1425" t="s">
        <v>612</v>
      </c>
      <c r="AG1425" t="s">
        <v>612</v>
      </c>
      <c r="AH1425" t="s">
        <v>612</v>
      </c>
      <c r="AI1425" t="s">
        <v>612</v>
      </c>
      <c r="AJ1425" t="s">
        <v>612</v>
      </c>
      <c r="AK1425" t="s">
        <v>612</v>
      </c>
      <c r="AL1425" t="s">
        <v>612</v>
      </c>
      <c r="AM1425" t="s">
        <v>612</v>
      </c>
      <c r="AN1425" t="s">
        <v>612</v>
      </c>
      <c r="AO1425" t="s">
        <v>612</v>
      </c>
      <c r="AP1425" t="s">
        <v>612</v>
      </c>
      <c r="AQ1425" t="s">
        <v>612</v>
      </c>
      <c r="AR1425" t="s">
        <v>612</v>
      </c>
      <c r="AS1425" t="s">
        <v>612</v>
      </c>
      <c r="AT1425" t="s">
        <v>613</v>
      </c>
      <c r="AU1425" t="s">
        <v>612</v>
      </c>
      <c r="AV1425" t="s">
        <v>635</v>
      </c>
      <c r="AW1425">
        <v>39691</v>
      </c>
      <c r="AX1425">
        <v>2775449</v>
      </c>
      <c r="AY1425" t="s">
        <v>621</v>
      </c>
      <c r="AZ1425" t="s">
        <v>140</v>
      </c>
      <c r="BA1425" t="s">
        <v>470</v>
      </c>
      <c r="BB1425" t="s">
        <v>941</v>
      </c>
      <c r="BC1425">
        <v>39692</v>
      </c>
      <c r="BD1425">
        <v>0</v>
      </c>
      <c r="BE1425">
        <v>0</v>
      </c>
      <c r="BF1425">
        <v>0</v>
      </c>
      <c r="BG1425">
        <v>0</v>
      </c>
      <c r="BH1425">
        <v>0</v>
      </c>
      <c r="BI1425">
        <v>0</v>
      </c>
      <c r="BJ1425">
        <v>0</v>
      </c>
      <c r="BK1425">
        <v>0</v>
      </c>
      <c r="BL1425">
        <v>0</v>
      </c>
      <c r="BM1425">
        <v>0</v>
      </c>
      <c r="BN1425">
        <v>0</v>
      </c>
      <c r="BO1425">
        <v>0</v>
      </c>
      <c r="BP1425">
        <v>0</v>
      </c>
      <c r="BQ1425">
        <v>0</v>
      </c>
      <c r="BR1425">
        <v>0</v>
      </c>
      <c r="BS1425">
        <v>0</v>
      </c>
      <c r="BT1425">
        <v>2775449</v>
      </c>
      <c r="BU1425">
        <v>0</v>
      </c>
      <c r="BV1425">
        <v>0</v>
      </c>
      <c r="BW1425">
        <v>0</v>
      </c>
      <c r="BX1425">
        <v>0</v>
      </c>
      <c r="BY1425">
        <v>0</v>
      </c>
      <c r="BZ1425">
        <v>0</v>
      </c>
      <c r="CA1425">
        <v>0</v>
      </c>
      <c r="CB1425">
        <v>0</v>
      </c>
      <c r="CC1425">
        <v>0</v>
      </c>
      <c r="CD1425">
        <v>2775449</v>
      </c>
      <c r="CE1425">
        <v>2775449</v>
      </c>
      <c r="CF1425">
        <v>2775449</v>
      </c>
      <c r="CG1425">
        <v>0</v>
      </c>
      <c r="CH1425" t="s">
        <v>612</v>
      </c>
      <c r="CI1425" t="s">
        <v>616</v>
      </c>
      <c r="CJ1425" t="s">
        <v>617</v>
      </c>
      <c r="CK1425" t="s">
        <v>617</v>
      </c>
      <c r="CL1425" t="s">
        <v>617</v>
      </c>
      <c r="CM1425" t="s">
        <v>617</v>
      </c>
      <c r="CN1425">
        <v>0</v>
      </c>
    </row>
    <row r="1426" spans="1:92" x14ac:dyDescent="0.25">
      <c r="A1426" t="s">
        <v>8218</v>
      </c>
      <c r="B1426" t="s">
        <v>8218</v>
      </c>
      <c r="C1426">
        <v>20</v>
      </c>
      <c r="D1426" t="s">
        <v>597</v>
      </c>
      <c r="E1426">
        <v>66133</v>
      </c>
      <c r="F1426" t="s">
        <v>8029</v>
      </c>
      <c r="G1426" t="s">
        <v>8219</v>
      </c>
      <c r="H1426" t="s">
        <v>8220</v>
      </c>
      <c r="I1426" t="s">
        <v>630</v>
      </c>
      <c r="J1426">
        <v>1261</v>
      </c>
      <c r="K1426">
        <v>6100</v>
      </c>
      <c r="L1426" t="s">
        <v>8221</v>
      </c>
      <c r="M1426" t="s">
        <v>8222</v>
      </c>
      <c r="N1426" t="s">
        <v>8032</v>
      </c>
      <c r="O1426" t="s">
        <v>8223</v>
      </c>
      <c r="P1426" t="s">
        <v>8034</v>
      </c>
      <c r="Q1426" t="s">
        <v>8035</v>
      </c>
      <c r="R1426" t="s">
        <v>8036</v>
      </c>
      <c r="S1426" t="s">
        <v>8037</v>
      </c>
      <c r="T1426" t="s">
        <v>8038</v>
      </c>
      <c r="U1426" t="s">
        <v>3036</v>
      </c>
      <c r="V1426" t="s">
        <v>1577</v>
      </c>
      <c r="W1426">
        <v>43.427520000000001</v>
      </c>
      <c r="X1426">
        <v>-79.936430000000001</v>
      </c>
      <c r="Y1426" t="s">
        <v>612</v>
      </c>
      <c r="Z1426" t="s">
        <v>612</v>
      </c>
      <c r="AA1426" t="s">
        <v>612</v>
      </c>
      <c r="AB1426" t="s">
        <v>612</v>
      </c>
      <c r="AC1426" t="s">
        <v>612</v>
      </c>
      <c r="AD1426" t="s">
        <v>612</v>
      </c>
      <c r="AE1426" t="s">
        <v>612</v>
      </c>
      <c r="AF1426" t="s">
        <v>612</v>
      </c>
      <c r="AG1426" t="s">
        <v>612</v>
      </c>
      <c r="AH1426" t="s">
        <v>612</v>
      </c>
      <c r="AI1426" t="s">
        <v>612</v>
      </c>
      <c r="AJ1426" t="s">
        <v>612</v>
      </c>
      <c r="AK1426" t="s">
        <v>612</v>
      </c>
      <c r="AL1426" t="s">
        <v>612</v>
      </c>
      <c r="AM1426" t="s">
        <v>612</v>
      </c>
      <c r="AN1426" t="s">
        <v>612</v>
      </c>
      <c r="AO1426" t="s">
        <v>612</v>
      </c>
      <c r="AP1426" t="s">
        <v>612</v>
      </c>
      <c r="AQ1426" t="s">
        <v>612</v>
      </c>
      <c r="AR1426" t="s">
        <v>612</v>
      </c>
      <c r="AS1426" t="s">
        <v>612</v>
      </c>
      <c r="AT1426" t="s">
        <v>613</v>
      </c>
      <c r="AU1426" t="s">
        <v>612</v>
      </c>
      <c r="AV1426" t="s">
        <v>614</v>
      </c>
      <c r="AW1426" t="s">
        <v>612</v>
      </c>
      <c r="AX1426">
        <v>732773</v>
      </c>
      <c r="AY1426" t="s">
        <v>621</v>
      </c>
      <c r="AZ1426" t="s">
        <v>140</v>
      </c>
      <c r="BA1426" t="s">
        <v>470</v>
      </c>
      <c r="BB1426" t="s">
        <v>626</v>
      </c>
      <c r="BC1426">
        <v>40057</v>
      </c>
      <c r="BD1426">
        <v>0</v>
      </c>
      <c r="BE1426">
        <v>0</v>
      </c>
      <c r="BF1426">
        <v>0</v>
      </c>
      <c r="BG1426">
        <v>0</v>
      </c>
      <c r="BH1426">
        <v>0</v>
      </c>
      <c r="BI1426">
        <v>0</v>
      </c>
      <c r="BJ1426">
        <v>0</v>
      </c>
      <c r="BK1426">
        <v>0</v>
      </c>
      <c r="BL1426">
        <v>0</v>
      </c>
      <c r="BM1426">
        <v>0</v>
      </c>
      <c r="BN1426">
        <v>0</v>
      </c>
      <c r="BO1426">
        <v>0</v>
      </c>
      <c r="BP1426">
        <v>0</v>
      </c>
      <c r="BQ1426">
        <v>0</v>
      </c>
      <c r="BR1426">
        <v>0</v>
      </c>
      <c r="BS1426">
        <v>0</v>
      </c>
      <c r="BT1426">
        <v>732773</v>
      </c>
      <c r="BU1426">
        <v>0</v>
      </c>
      <c r="BV1426">
        <v>0</v>
      </c>
      <c r="BW1426">
        <v>0</v>
      </c>
      <c r="BX1426">
        <v>0</v>
      </c>
      <c r="BY1426">
        <v>0</v>
      </c>
      <c r="BZ1426">
        <v>0</v>
      </c>
      <c r="CA1426">
        <v>0</v>
      </c>
      <c r="CB1426">
        <v>0</v>
      </c>
      <c r="CC1426">
        <v>0</v>
      </c>
      <c r="CD1426">
        <v>732773</v>
      </c>
      <c r="CE1426">
        <v>732773</v>
      </c>
      <c r="CF1426">
        <v>732773</v>
      </c>
      <c r="CG1426">
        <v>0</v>
      </c>
      <c r="CH1426" t="s">
        <v>612</v>
      </c>
      <c r="CI1426" t="s">
        <v>616</v>
      </c>
      <c r="CJ1426" t="s">
        <v>617</v>
      </c>
      <c r="CK1426" t="s">
        <v>617</v>
      </c>
      <c r="CL1426" t="s">
        <v>617</v>
      </c>
      <c r="CM1426" t="s">
        <v>617</v>
      </c>
      <c r="CN1426">
        <v>0</v>
      </c>
    </row>
    <row r="1427" spans="1:92" x14ac:dyDescent="0.25">
      <c r="A1427" t="s">
        <v>8224</v>
      </c>
      <c r="B1427" t="s">
        <v>8224</v>
      </c>
      <c r="C1427">
        <v>20</v>
      </c>
      <c r="D1427" t="s">
        <v>597</v>
      </c>
      <c r="E1427">
        <v>66133</v>
      </c>
      <c r="F1427" t="s">
        <v>8029</v>
      </c>
      <c r="G1427" t="s">
        <v>2035</v>
      </c>
      <c r="H1427" t="s">
        <v>2257</v>
      </c>
      <c r="I1427" t="s">
        <v>630</v>
      </c>
      <c r="J1427">
        <v>1314</v>
      </c>
      <c r="K1427">
        <v>6138</v>
      </c>
      <c r="L1427" t="s">
        <v>8225</v>
      </c>
      <c r="M1427" t="s">
        <v>8226</v>
      </c>
      <c r="N1427" t="s">
        <v>8032</v>
      </c>
      <c r="O1427" t="s">
        <v>8227</v>
      </c>
      <c r="P1427" t="s">
        <v>8034</v>
      </c>
      <c r="Q1427" t="s">
        <v>8035</v>
      </c>
      <c r="R1427" t="s">
        <v>8036</v>
      </c>
      <c r="S1427" t="s">
        <v>8037</v>
      </c>
      <c r="T1427" t="s">
        <v>8038</v>
      </c>
      <c r="U1427" t="s">
        <v>3036</v>
      </c>
      <c r="V1427" t="s">
        <v>1577</v>
      </c>
      <c r="W1427">
        <v>43.329949999999997</v>
      </c>
      <c r="X1427">
        <v>-79.787090000000006</v>
      </c>
      <c r="Y1427" t="s">
        <v>612</v>
      </c>
      <c r="Z1427" t="s">
        <v>612</v>
      </c>
      <c r="AA1427" t="s">
        <v>612</v>
      </c>
      <c r="AB1427" t="s">
        <v>612</v>
      </c>
      <c r="AC1427" t="s">
        <v>612</v>
      </c>
      <c r="AD1427" t="s">
        <v>612</v>
      </c>
      <c r="AE1427" t="s">
        <v>612</v>
      </c>
      <c r="AF1427" t="s">
        <v>612</v>
      </c>
      <c r="AG1427" t="s">
        <v>612</v>
      </c>
      <c r="AH1427" t="s">
        <v>612</v>
      </c>
      <c r="AI1427" t="s">
        <v>612</v>
      </c>
      <c r="AJ1427" t="s">
        <v>612</v>
      </c>
      <c r="AK1427" t="s">
        <v>612</v>
      </c>
      <c r="AL1427" t="s">
        <v>612</v>
      </c>
      <c r="AM1427" t="s">
        <v>612</v>
      </c>
      <c r="AN1427" t="s">
        <v>612</v>
      </c>
      <c r="AO1427" t="s">
        <v>612</v>
      </c>
      <c r="AP1427" t="s">
        <v>612</v>
      </c>
      <c r="AQ1427" t="s">
        <v>612</v>
      </c>
      <c r="AR1427" t="s">
        <v>612</v>
      </c>
      <c r="AS1427" t="s">
        <v>612</v>
      </c>
      <c r="AT1427" t="s">
        <v>613</v>
      </c>
      <c r="AU1427" t="s">
        <v>612</v>
      </c>
      <c r="AV1427" t="s">
        <v>614</v>
      </c>
      <c r="AW1427" t="s">
        <v>612</v>
      </c>
      <c r="AX1427">
        <v>3613660</v>
      </c>
      <c r="AY1427" t="s">
        <v>621</v>
      </c>
      <c r="AZ1427" t="s">
        <v>140</v>
      </c>
      <c r="BA1427" t="s">
        <v>470</v>
      </c>
      <c r="BB1427" t="s">
        <v>626</v>
      </c>
      <c r="BC1427">
        <v>40057</v>
      </c>
      <c r="BD1427">
        <v>0</v>
      </c>
      <c r="BE1427">
        <v>0</v>
      </c>
      <c r="BF1427">
        <v>0</v>
      </c>
      <c r="BG1427">
        <v>0</v>
      </c>
      <c r="BH1427">
        <v>0</v>
      </c>
      <c r="BI1427">
        <v>0</v>
      </c>
      <c r="BJ1427">
        <v>0</v>
      </c>
      <c r="BK1427">
        <v>0</v>
      </c>
      <c r="BL1427">
        <v>0</v>
      </c>
      <c r="BM1427">
        <v>0</v>
      </c>
      <c r="BN1427">
        <v>0</v>
      </c>
      <c r="BO1427">
        <v>0</v>
      </c>
      <c r="BP1427">
        <v>0</v>
      </c>
      <c r="BQ1427">
        <v>0</v>
      </c>
      <c r="BR1427">
        <v>0</v>
      </c>
      <c r="BS1427">
        <v>0</v>
      </c>
      <c r="BT1427">
        <v>3613660</v>
      </c>
      <c r="BU1427">
        <v>0</v>
      </c>
      <c r="BV1427">
        <v>0</v>
      </c>
      <c r="BW1427">
        <v>0</v>
      </c>
      <c r="BX1427">
        <v>0</v>
      </c>
      <c r="BY1427">
        <v>0</v>
      </c>
      <c r="BZ1427">
        <v>0</v>
      </c>
      <c r="CA1427">
        <v>0</v>
      </c>
      <c r="CB1427">
        <v>0</v>
      </c>
      <c r="CC1427">
        <v>0</v>
      </c>
      <c r="CD1427">
        <v>3613660</v>
      </c>
      <c r="CE1427">
        <v>3613660</v>
      </c>
      <c r="CF1427">
        <v>3613660</v>
      </c>
      <c r="CG1427">
        <v>0</v>
      </c>
      <c r="CH1427" t="s">
        <v>612</v>
      </c>
      <c r="CI1427" t="s">
        <v>616</v>
      </c>
      <c r="CJ1427" t="s">
        <v>617</v>
      </c>
      <c r="CK1427" t="s">
        <v>617</v>
      </c>
      <c r="CL1427" t="s">
        <v>617</v>
      </c>
      <c r="CM1427" t="s">
        <v>617</v>
      </c>
      <c r="CN1427">
        <v>0</v>
      </c>
    </row>
    <row r="1428" spans="1:92" x14ac:dyDescent="0.25">
      <c r="A1428" t="s">
        <v>8228</v>
      </c>
      <c r="B1428" t="s">
        <v>8228</v>
      </c>
      <c r="C1428">
        <v>20</v>
      </c>
      <c r="D1428" t="s">
        <v>597</v>
      </c>
      <c r="E1428">
        <v>66133</v>
      </c>
      <c r="F1428" t="s">
        <v>8029</v>
      </c>
      <c r="G1428" t="s">
        <v>8229</v>
      </c>
      <c r="H1428" t="s">
        <v>8230</v>
      </c>
      <c r="I1428" t="s">
        <v>630</v>
      </c>
      <c r="J1428">
        <v>1395</v>
      </c>
      <c r="K1428">
        <v>6189</v>
      </c>
      <c r="L1428" t="s">
        <v>8231</v>
      </c>
      <c r="M1428" t="s">
        <v>8232</v>
      </c>
      <c r="N1428" t="s">
        <v>8050</v>
      </c>
      <c r="O1428" t="s">
        <v>8233</v>
      </c>
      <c r="P1428" t="s">
        <v>8052</v>
      </c>
      <c r="Q1428" t="s">
        <v>8053</v>
      </c>
      <c r="R1428" t="s">
        <v>8054</v>
      </c>
      <c r="S1428" t="s">
        <v>8037</v>
      </c>
      <c r="T1428" t="s">
        <v>8038</v>
      </c>
      <c r="U1428" t="s">
        <v>3036</v>
      </c>
      <c r="V1428" t="s">
        <v>1577</v>
      </c>
      <c r="W1428">
        <v>43.460843591157897</v>
      </c>
      <c r="X1428">
        <v>-79.692906173067897</v>
      </c>
      <c r="Y1428">
        <v>41568</v>
      </c>
      <c r="Z1428" t="s">
        <v>649</v>
      </c>
      <c r="AA1428" t="s">
        <v>649</v>
      </c>
      <c r="AB1428">
        <v>41568</v>
      </c>
      <c r="AC1428" t="s">
        <v>649</v>
      </c>
      <c r="AD1428" t="s">
        <v>649</v>
      </c>
      <c r="AE1428" t="s">
        <v>612</v>
      </c>
      <c r="AF1428" t="s">
        <v>612</v>
      </c>
      <c r="AG1428" t="s">
        <v>612</v>
      </c>
      <c r="AH1428" t="s">
        <v>612</v>
      </c>
      <c r="AI1428" t="s">
        <v>612</v>
      </c>
      <c r="AJ1428" t="s">
        <v>612</v>
      </c>
      <c r="AK1428" t="s">
        <v>612</v>
      </c>
      <c r="AL1428" t="s">
        <v>612</v>
      </c>
      <c r="AM1428" t="s">
        <v>612</v>
      </c>
      <c r="AN1428" t="s">
        <v>612</v>
      </c>
      <c r="AO1428" t="s">
        <v>612</v>
      </c>
      <c r="AP1428" t="s">
        <v>612</v>
      </c>
      <c r="AQ1428" t="s">
        <v>612</v>
      </c>
      <c r="AR1428" t="s">
        <v>612</v>
      </c>
      <c r="AS1428" t="s">
        <v>612</v>
      </c>
      <c r="AT1428" t="s">
        <v>613</v>
      </c>
      <c r="AU1428" t="s">
        <v>612</v>
      </c>
      <c r="AV1428" t="s">
        <v>614</v>
      </c>
      <c r="AW1428" t="s">
        <v>612</v>
      </c>
      <c r="AX1428">
        <v>278688</v>
      </c>
      <c r="AY1428" t="s">
        <v>621</v>
      </c>
      <c r="AZ1428" t="s">
        <v>663</v>
      </c>
      <c r="BA1428" t="s">
        <v>470</v>
      </c>
      <c r="BB1428" t="s">
        <v>649</v>
      </c>
      <c r="BC1428">
        <v>41730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278688</v>
      </c>
      <c r="BX1428">
        <v>0</v>
      </c>
      <c r="BY1428">
        <v>0</v>
      </c>
      <c r="BZ1428">
        <v>0</v>
      </c>
      <c r="CA1428">
        <v>0</v>
      </c>
      <c r="CB1428">
        <v>0</v>
      </c>
      <c r="CC1428">
        <v>0</v>
      </c>
      <c r="CD1428">
        <v>278688</v>
      </c>
      <c r="CE1428">
        <v>278688</v>
      </c>
      <c r="CF1428">
        <v>278688</v>
      </c>
      <c r="CG1428">
        <v>0</v>
      </c>
      <c r="CH1428" t="s">
        <v>612</v>
      </c>
      <c r="CI1428" t="s">
        <v>616</v>
      </c>
      <c r="CJ1428" t="s">
        <v>617</v>
      </c>
      <c r="CK1428" t="s">
        <v>617</v>
      </c>
      <c r="CL1428" t="s">
        <v>617</v>
      </c>
      <c r="CM1428" t="s">
        <v>617</v>
      </c>
      <c r="CN1428">
        <v>278688</v>
      </c>
    </row>
    <row r="1429" spans="1:92" x14ac:dyDescent="0.25">
      <c r="A1429" t="s">
        <v>8234</v>
      </c>
      <c r="B1429" t="s">
        <v>8234</v>
      </c>
      <c r="C1429">
        <v>20</v>
      </c>
      <c r="D1429" t="s">
        <v>597</v>
      </c>
      <c r="E1429">
        <v>66133</v>
      </c>
      <c r="F1429" t="s">
        <v>8029</v>
      </c>
      <c r="G1429" t="s">
        <v>6120</v>
      </c>
      <c r="H1429" t="s">
        <v>6121</v>
      </c>
      <c r="I1429" t="s">
        <v>630</v>
      </c>
      <c r="J1429">
        <v>1444</v>
      </c>
      <c r="K1429">
        <v>6224</v>
      </c>
      <c r="L1429" t="s">
        <v>8235</v>
      </c>
      <c r="M1429" t="s">
        <v>8236</v>
      </c>
      <c r="N1429" t="s">
        <v>8050</v>
      </c>
      <c r="O1429" t="s">
        <v>8237</v>
      </c>
      <c r="P1429" t="s">
        <v>8052</v>
      </c>
      <c r="Q1429" t="s">
        <v>8053</v>
      </c>
      <c r="R1429" t="s">
        <v>8054</v>
      </c>
      <c r="S1429" t="s">
        <v>8037</v>
      </c>
      <c r="T1429" t="s">
        <v>8038</v>
      </c>
      <c r="U1429" t="s">
        <v>3036</v>
      </c>
      <c r="V1429" t="s">
        <v>1577</v>
      </c>
      <c r="W1429">
        <v>43.473709999999997</v>
      </c>
      <c r="X1429">
        <v>-79.650480000000002</v>
      </c>
      <c r="Y1429" t="s">
        <v>612</v>
      </c>
      <c r="Z1429" t="s">
        <v>612</v>
      </c>
      <c r="AA1429" t="s">
        <v>612</v>
      </c>
      <c r="AB1429" t="s">
        <v>612</v>
      </c>
      <c r="AC1429" t="s">
        <v>612</v>
      </c>
      <c r="AD1429" t="s">
        <v>612</v>
      </c>
      <c r="AE1429" t="s">
        <v>612</v>
      </c>
      <c r="AF1429" t="s">
        <v>612</v>
      </c>
      <c r="AG1429" t="s">
        <v>612</v>
      </c>
      <c r="AH1429" t="s">
        <v>612</v>
      </c>
      <c r="AI1429" t="s">
        <v>612</v>
      </c>
      <c r="AJ1429" t="s">
        <v>612</v>
      </c>
      <c r="AK1429" t="s">
        <v>612</v>
      </c>
      <c r="AL1429" t="s">
        <v>612</v>
      </c>
      <c r="AM1429" t="s">
        <v>612</v>
      </c>
      <c r="AN1429" t="s">
        <v>612</v>
      </c>
      <c r="AO1429" t="s">
        <v>612</v>
      </c>
      <c r="AP1429" t="s">
        <v>612</v>
      </c>
      <c r="AQ1429" t="s">
        <v>612</v>
      </c>
      <c r="AR1429" t="s">
        <v>612</v>
      </c>
      <c r="AS1429" t="s">
        <v>612</v>
      </c>
      <c r="AT1429" t="s">
        <v>613</v>
      </c>
      <c r="AU1429" t="s">
        <v>612</v>
      </c>
      <c r="AV1429" t="s">
        <v>614</v>
      </c>
      <c r="AW1429" t="s">
        <v>612</v>
      </c>
      <c r="AX1429">
        <v>6148124</v>
      </c>
      <c r="AY1429" t="s">
        <v>621</v>
      </c>
      <c r="AZ1429" t="s">
        <v>140</v>
      </c>
      <c r="BA1429" t="s">
        <v>470</v>
      </c>
      <c r="BB1429" t="s">
        <v>803</v>
      </c>
      <c r="BC1429">
        <v>40787</v>
      </c>
      <c r="BD1429">
        <v>0</v>
      </c>
      <c r="BE1429">
        <v>0</v>
      </c>
      <c r="BF1429">
        <v>0</v>
      </c>
      <c r="BG1429">
        <v>0</v>
      </c>
      <c r="BH1429">
        <v>0</v>
      </c>
      <c r="BI1429">
        <v>0</v>
      </c>
      <c r="BJ1429">
        <v>0</v>
      </c>
      <c r="BK1429">
        <v>0</v>
      </c>
      <c r="BL1429">
        <v>0</v>
      </c>
      <c r="BM1429">
        <v>0</v>
      </c>
      <c r="BN1429">
        <v>0</v>
      </c>
      <c r="BO1429">
        <v>0</v>
      </c>
      <c r="BP1429">
        <v>0</v>
      </c>
      <c r="BQ1429">
        <v>0</v>
      </c>
      <c r="BR1429">
        <v>0</v>
      </c>
      <c r="BS1429">
        <v>0</v>
      </c>
      <c r="BT1429">
        <v>5131033</v>
      </c>
      <c r="BU1429">
        <v>0</v>
      </c>
      <c r="BV1429">
        <v>1017091</v>
      </c>
      <c r="BW1429">
        <v>0</v>
      </c>
      <c r="BX1429">
        <v>0</v>
      </c>
      <c r="BY1429">
        <v>0</v>
      </c>
      <c r="BZ1429">
        <v>0</v>
      </c>
      <c r="CA1429">
        <v>0</v>
      </c>
      <c r="CB1429">
        <v>0</v>
      </c>
      <c r="CC1429">
        <v>0</v>
      </c>
      <c r="CD1429">
        <v>6148124</v>
      </c>
      <c r="CE1429">
        <v>6148124</v>
      </c>
      <c r="CF1429">
        <v>6148124</v>
      </c>
      <c r="CG1429">
        <v>0</v>
      </c>
      <c r="CH1429" t="s">
        <v>612</v>
      </c>
      <c r="CI1429" t="s">
        <v>616</v>
      </c>
      <c r="CJ1429" t="s">
        <v>617</v>
      </c>
      <c r="CK1429" t="s">
        <v>617</v>
      </c>
      <c r="CL1429" t="s">
        <v>617</v>
      </c>
      <c r="CM1429" t="s">
        <v>617</v>
      </c>
      <c r="CN1429">
        <v>0</v>
      </c>
    </row>
    <row r="1430" spans="1:92" x14ac:dyDescent="0.25">
      <c r="A1430" t="s">
        <v>8238</v>
      </c>
      <c r="B1430" t="s">
        <v>8239</v>
      </c>
      <c r="C1430">
        <v>20</v>
      </c>
      <c r="D1430" t="s">
        <v>597</v>
      </c>
      <c r="E1430">
        <v>66133</v>
      </c>
      <c r="F1430" t="s">
        <v>8029</v>
      </c>
      <c r="G1430" t="s">
        <v>8240</v>
      </c>
      <c r="H1430" t="s">
        <v>8241</v>
      </c>
      <c r="I1430" t="s">
        <v>630</v>
      </c>
      <c r="J1430">
        <v>24528</v>
      </c>
      <c r="K1430">
        <v>6245</v>
      </c>
      <c r="L1430" t="s">
        <v>8242</v>
      </c>
      <c r="M1430" t="s">
        <v>8243</v>
      </c>
      <c r="N1430" t="s">
        <v>8079</v>
      </c>
      <c r="O1430" t="s">
        <v>8244</v>
      </c>
      <c r="P1430" t="s">
        <v>8081</v>
      </c>
      <c r="Q1430" t="s">
        <v>8082</v>
      </c>
      <c r="R1430" t="s">
        <v>8083</v>
      </c>
      <c r="S1430" t="s">
        <v>8037</v>
      </c>
      <c r="T1430" t="s">
        <v>8038</v>
      </c>
      <c r="U1430" t="s">
        <v>3036</v>
      </c>
      <c r="V1430" t="s">
        <v>1577</v>
      </c>
      <c r="W1430">
        <v>43.515942000000003</v>
      </c>
      <c r="X1430">
        <v>-79.888546099999999</v>
      </c>
      <c r="Y1430">
        <v>41761</v>
      </c>
      <c r="Z1430" t="s">
        <v>649</v>
      </c>
      <c r="AA1430" t="s">
        <v>700</v>
      </c>
      <c r="AB1430" t="s">
        <v>612</v>
      </c>
      <c r="AC1430" t="s">
        <v>612</v>
      </c>
      <c r="AD1430" t="s">
        <v>612</v>
      </c>
      <c r="AE1430">
        <v>41761</v>
      </c>
      <c r="AF1430" t="s">
        <v>649</v>
      </c>
      <c r="AG1430" t="s">
        <v>700</v>
      </c>
      <c r="AH1430" t="s">
        <v>612</v>
      </c>
      <c r="AI1430" t="s">
        <v>612</v>
      </c>
      <c r="AJ1430" t="s">
        <v>612</v>
      </c>
      <c r="AK1430" t="s">
        <v>612</v>
      </c>
      <c r="AL1430" t="s">
        <v>612</v>
      </c>
      <c r="AM1430" t="s">
        <v>612</v>
      </c>
      <c r="AN1430" t="s">
        <v>612</v>
      </c>
      <c r="AO1430" t="s">
        <v>612</v>
      </c>
      <c r="AP1430" t="s">
        <v>612</v>
      </c>
      <c r="AQ1430">
        <v>746</v>
      </c>
      <c r="AR1430" t="s">
        <v>612</v>
      </c>
      <c r="AS1430" t="s">
        <v>612</v>
      </c>
      <c r="AT1430" t="s">
        <v>613</v>
      </c>
      <c r="AU1430" t="s">
        <v>612</v>
      </c>
      <c r="AV1430" t="s">
        <v>635</v>
      </c>
      <c r="AW1430">
        <v>42499</v>
      </c>
      <c r="AX1430">
        <v>13534012</v>
      </c>
      <c r="AY1430" t="s">
        <v>621</v>
      </c>
      <c r="AZ1430" t="s">
        <v>145</v>
      </c>
      <c r="BA1430" t="s">
        <v>701</v>
      </c>
      <c r="BB1430" t="s">
        <v>736</v>
      </c>
      <c r="BC1430">
        <v>42979</v>
      </c>
      <c r="BD1430">
        <v>0</v>
      </c>
      <c r="BE1430">
        <v>0</v>
      </c>
      <c r="BF1430">
        <v>1141705</v>
      </c>
      <c r="BG1430">
        <v>0</v>
      </c>
      <c r="BH1430">
        <v>0</v>
      </c>
      <c r="BI1430">
        <v>0</v>
      </c>
      <c r="BJ1430">
        <v>0</v>
      </c>
      <c r="BK1430">
        <v>0</v>
      </c>
      <c r="BL1430">
        <v>0</v>
      </c>
      <c r="BM1430">
        <v>0</v>
      </c>
      <c r="BN1430">
        <v>0</v>
      </c>
      <c r="BO1430">
        <v>0</v>
      </c>
      <c r="BP1430">
        <v>0</v>
      </c>
      <c r="BQ1430">
        <v>0</v>
      </c>
      <c r="BR1430" t="s">
        <v>8245</v>
      </c>
      <c r="BS1430">
        <v>1141705</v>
      </c>
      <c r="BT1430">
        <v>0</v>
      </c>
      <c r="BU1430">
        <v>0</v>
      </c>
      <c r="BV1430">
        <v>988568</v>
      </c>
      <c r="BW1430">
        <v>0</v>
      </c>
      <c r="BX1430">
        <v>11212258</v>
      </c>
      <c r="BY1430">
        <v>0</v>
      </c>
      <c r="BZ1430">
        <v>0</v>
      </c>
      <c r="CA1430">
        <v>0</v>
      </c>
      <c r="CB1430">
        <v>0</v>
      </c>
      <c r="CC1430">
        <v>0</v>
      </c>
      <c r="CD1430">
        <v>12200826</v>
      </c>
      <c r="CE1430">
        <v>13342531</v>
      </c>
      <c r="CF1430">
        <v>13342531</v>
      </c>
      <c r="CG1430">
        <v>0</v>
      </c>
      <c r="CH1430" t="s">
        <v>612</v>
      </c>
      <c r="CI1430" t="s">
        <v>616</v>
      </c>
      <c r="CJ1430" t="s">
        <v>702</v>
      </c>
      <c r="CK1430" t="s">
        <v>703</v>
      </c>
      <c r="CL1430" t="s">
        <v>617</v>
      </c>
      <c r="CM1430" t="s">
        <v>617</v>
      </c>
      <c r="CN1430">
        <v>11212258</v>
      </c>
    </row>
    <row r="1431" spans="1:92" x14ac:dyDescent="0.25">
      <c r="A1431" t="s">
        <v>8246</v>
      </c>
      <c r="B1431" t="s">
        <v>8239</v>
      </c>
      <c r="C1431">
        <v>20</v>
      </c>
      <c r="D1431" t="s">
        <v>597</v>
      </c>
      <c r="E1431">
        <v>66133</v>
      </c>
      <c r="F1431" t="s">
        <v>8029</v>
      </c>
      <c r="G1431" t="s">
        <v>8240</v>
      </c>
      <c r="H1431" t="s">
        <v>8241</v>
      </c>
      <c r="I1431" t="s">
        <v>630</v>
      </c>
      <c r="J1431">
        <v>1474</v>
      </c>
      <c r="K1431">
        <v>6245</v>
      </c>
      <c r="L1431" t="s">
        <v>8247</v>
      </c>
      <c r="M1431" t="s">
        <v>8243</v>
      </c>
      <c r="N1431" t="s">
        <v>8079</v>
      </c>
      <c r="O1431" t="s">
        <v>8244</v>
      </c>
      <c r="P1431" t="s">
        <v>8081</v>
      </c>
      <c r="Q1431" t="s">
        <v>8082</v>
      </c>
      <c r="R1431" t="s">
        <v>8083</v>
      </c>
      <c r="S1431" t="s">
        <v>8037</v>
      </c>
      <c r="T1431" t="s">
        <v>8038</v>
      </c>
      <c r="U1431" t="s">
        <v>3036</v>
      </c>
      <c r="V1431" t="s">
        <v>1577</v>
      </c>
      <c r="W1431">
        <v>43.516191999999997</v>
      </c>
      <c r="X1431">
        <v>-79.888998000000001</v>
      </c>
      <c r="Y1431">
        <v>42347</v>
      </c>
      <c r="Z1431" t="s">
        <v>622</v>
      </c>
      <c r="AA1431" t="s">
        <v>622</v>
      </c>
      <c r="AB1431" t="s">
        <v>612</v>
      </c>
      <c r="AC1431" t="s">
        <v>612</v>
      </c>
      <c r="AD1431" t="s">
        <v>612</v>
      </c>
      <c r="AE1431">
        <v>42347</v>
      </c>
      <c r="AF1431" t="s">
        <v>622</v>
      </c>
      <c r="AG1431" t="s">
        <v>622</v>
      </c>
      <c r="AH1431" t="s">
        <v>612</v>
      </c>
      <c r="AI1431" t="s">
        <v>612</v>
      </c>
      <c r="AJ1431" t="s">
        <v>612</v>
      </c>
      <c r="AK1431" t="s">
        <v>612</v>
      </c>
      <c r="AL1431" t="s">
        <v>612</v>
      </c>
      <c r="AM1431" t="s">
        <v>612</v>
      </c>
      <c r="AN1431" t="s">
        <v>612</v>
      </c>
      <c r="AO1431" t="s">
        <v>612</v>
      </c>
      <c r="AP1431" t="s">
        <v>612</v>
      </c>
      <c r="AQ1431" t="s">
        <v>612</v>
      </c>
      <c r="AR1431" t="s">
        <v>612</v>
      </c>
      <c r="AS1431" t="s">
        <v>612</v>
      </c>
      <c r="AT1431" t="s">
        <v>613</v>
      </c>
      <c r="AU1431" t="s">
        <v>612</v>
      </c>
      <c r="AV1431" t="s">
        <v>635</v>
      </c>
      <c r="AW1431">
        <v>42347</v>
      </c>
      <c r="AX1431">
        <v>637420</v>
      </c>
      <c r="AY1431" t="s">
        <v>621</v>
      </c>
      <c r="AZ1431" t="s">
        <v>463</v>
      </c>
      <c r="BA1431" t="s">
        <v>701</v>
      </c>
      <c r="BB1431" t="s">
        <v>622</v>
      </c>
      <c r="BC1431">
        <v>42248</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637420</v>
      </c>
      <c r="BY1431">
        <v>0</v>
      </c>
      <c r="BZ1431">
        <v>0</v>
      </c>
      <c r="CA1431">
        <v>0</v>
      </c>
      <c r="CB1431">
        <v>0</v>
      </c>
      <c r="CC1431">
        <v>0</v>
      </c>
      <c r="CD1431">
        <v>637420</v>
      </c>
      <c r="CE1431">
        <v>637420</v>
      </c>
      <c r="CF1431">
        <v>637420</v>
      </c>
      <c r="CG1431">
        <v>0</v>
      </c>
      <c r="CH1431" t="s">
        <v>612</v>
      </c>
      <c r="CI1431" t="s">
        <v>616</v>
      </c>
      <c r="CJ1431" t="s">
        <v>702</v>
      </c>
      <c r="CK1431" t="s">
        <v>703</v>
      </c>
      <c r="CL1431" t="s">
        <v>617</v>
      </c>
      <c r="CM1431" t="s">
        <v>617</v>
      </c>
      <c r="CN1431">
        <v>637420</v>
      </c>
    </row>
    <row r="1432" spans="1:92" x14ac:dyDescent="0.25">
      <c r="A1432" t="s">
        <v>8248</v>
      </c>
      <c r="B1432" t="s">
        <v>8248</v>
      </c>
      <c r="C1432">
        <v>20</v>
      </c>
      <c r="D1432" t="s">
        <v>597</v>
      </c>
      <c r="E1432">
        <v>66133</v>
      </c>
      <c r="F1432" t="s">
        <v>8029</v>
      </c>
      <c r="G1432" t="s">
        <v>8249</v>
      </c>
      <c r="H1432" t="s">
        <v>8250</v>
      </c>
      <c r="I1432" t="s">
        <v>630</v>
      </c>
      <c r="J1432">
        <v>1557</v>
      </c>
      <c r="K1432">
        <v>6300</v>
      </c>
      <c r="L1432" t="s">
        <v>8251</v>
      </c>
      <c r="M1432" t="s">
        <v>8252</v>
      </c>
      <c r="N1432" t="s">
        <v>8032</v>
      </c>
      <c r="O1432" t="s">
        <v>8253</v>
      </c>
      <c r="P1432" t="s">
        <v>8034</v>
      </c>
      <c r="Q1432" t="s">
        <v>8035</v>
      </c>
      <c r="R1432" t="s">
        <v>8036</v>
      </c>
      <c r="S1432" t="s">
        <v>8037</v>
      </c>
      <c r="T1432" t="s">
        <v>8038</v>
      </c>
      <c r="U1432" t="s">
        <v>3036</v>
      </c>
      <c r="V1432" t="s">
        <v>1577</v>
      </c>
      <c r="W1432">
        <v>43.371090000000002</v>
      </c>
      <c r="X1432">
        <v>-79.740099999999998</v>
      </c>
      <c r="Y1432" t="s">
        <v>612</v>
      </c>
      <c r="Z1432" t="s">
        <v>612</v>
      </c>
      <c r="AA1432" t="s">
        <v>612</v>
      </c>
      <c r="AB1432" t="s">
        <v>612</v>
      </c>
      <c r="AC1432" t="s">
        <v>612</v>
      </c>
      <c r="AD1432" t="s">
        <v>612</v>
      </c>
      <c r="AE1432" t="s">
        <v>612</v>
      </c>
      <c r="AF1432" t="s">
        <v>612</v>
      </c>
      <c r="AG1432" t="s">
        <v>612</v>
      </c>
      <c r="AH1432" t="s">
        <v>612</v>
      </c>
      <c r="AI1432" t="s">
        <v>612</v>
      </c>
      <c r="AJ1432" t="s">
        <v>612</v>
      </c>
      <c r="AK1432" t="s">
        <v>612</v>
      </c>
      <c r="AL1432" t="s">
        <v>612</v>
      </c>
      <c r="AM1432" t="s">
        <v>612</v>
      </c>
      <c r="AN1432" t="s">
        <v>612</v>
      </c>
      <c r="AO1432" t="s">
        <v>612</v>
      </c>
      <c r="AP1432" t="s">
        <v>612</v>
      </c>
      <c r="AQ1432" t="s">
        <v>612</v>
      </c>
      <c r="AR1432" t="s">
        <v>612</v>
      </c>
      <c r="AS1432" t="s">
        <v>612</v>
      </c>
      <c r="AT1432" t="s">
        <v>613</v>
      </c>
      <c r="AU1432" t="s">
        <v>612</v>
      </c>
      <c r="AV1432" t="s">
        <v>614</v>
      </c>
      <c r="AW1432" t="s">
        <v>612</v>
      </c>
      <c r="AX1432">
        <v>1939114</v>
      </c>
      <c r="AY1432" t="s">
        <v>621</v>
      </c>
      <c r="AZ1432" t="s">
        <v>140</v>
      </c>
      <c r="BA1432" t="s">
        <v>470</v>
      </c>
      <c r="BB1432" t="s">
        <v>626</v>
      </c>
      <c r="BC1432">
        <v>40057</v>
      </c>
      <c r="BD1432">
        <v>0</v>
      </c>
      <c r="BE1432">
        <v>0</v>
      </c>
      <c r="BF1432">
        <v>0</v>
      </c>
      <c r="BG1432">
        <v>0</v>
      </c>
      <c r="BH1432">
        <v>0</v>
      </c>
      <c r="BI1432">
        <v>0</v>
      </c>
      <c r="BJ1432">
        <v>0</v>
      </c>
      <c r="BK1432">
        <v>0</v>
      </c>
      <c r="BL1432">
        <v>0</v>
      </c>
      <c r="BM1432">
        <v>0</v>
      </c>
      <c r="BN1432">
        <v>0</v>
      </c>
      <c r="BO1432">
        <v>0</v>
      </c>
      <c r="BP1432">
        <v>0</v>
      </c>
      <c r="BQ1432">
        <v>0</v>
      </c>
      <c r="BR1432">
        <v>0</v>
      </c>
      <c r="BS1432">
        <v>0</v>
      </c>
      <c r="BT1432">
        <v>1939114</v>
      </c>
      <c r="BU1432">
        <v>0</v>
      </c>
      <c r="BV1432">
        <v>0</v>
      </c>
      <c r="BW1432">
        <v>0</v>
      </c>
      <c r="BX1432">
        <v>0</v>
      </c>
      <c r="BY1432">
        <v>0</v>
      </c>
      <c r="BZ1432">
        <v>0</v>
      </c>
      <c r="CA1432">
        <v>0</v>
      </c>
      <c r="CB1432">
        <v>0</v>
      </c>
      <c r="CC1432">
        <v>0</v>
      </c>
      <c r="CD1432">
        <v>1939114</v>
      </c>
      <c r="CE1432">
        <v>1939114</v>
      </c>
      <c r="CF1432">
        <v>1939114</v>
      </c>
      <c r="CG1432">
        <v>0</v>
      </c>
      <c r="CH1432" t="s">
        <v>612</v>
      </c>
      <c r="CI1432" t="s">
        <v>616</v>
      </c>
      <c r="CJ1432" t="s">
        <v>617</v>
      </c>
      <c r="CK1432" t="s">
        <v>617</v>
      </c>
      <c r="CL1432" t="s">
        <v>617</v>
      </c>
      <c r="CM1432" t="s">
        <v>617</v>
      </c>
      <c r="CN1432">
        <v>0</v>
      </c>
    </row>
    <row r="1433" spans="1:92" x14ac:dyDescent="0.25">
      <c r="A1433" t="s">
        <v>8254</v>
      </c>
      <c r="B1433" t="s">
        <v>8254</v>
      </c>
      <c r="C1433">
        <v>20</v>
      </c>
      <c r="D1433" t="s">
        <v>597</v>
      </c>
      <c r="E1433">
        <v>66133</v>
      </c>
      <c r="F1433" t="s">
        <v>8029</v>
      </c>
      <c r="G1433" t="s">
        <v>8255</v>
      </c>
      <c r="H1433" t="s">
        <v>8256</v>
      </c>
      <c r="I1433" t="s">
        <v>630</v>
      </c>
      <c r="J1433">
        <v>1575</v>
      </c>
      <c r="K1433">
        <v>6313</v>
      </c>
      <c r="L1433" t="s">
        <v>8257</v>
      </c>
      <c r="M1433" t="s">
        <v>8258</v>
      </c>
      <c r="N1433" t="s">
        <v>8050</v>
      </c>
      <c r="O1433" t="s">
        <v>8259</v>
      </c>
      <c r="P1433" t="s">
        <v>8052</v>
      </c>
      <c r="Q1433" t="s">
        <v>8053</v>
      </c>
      <c r="R1433" t="s">
        <v>8054</v>
      </c>
      <c r="S1433" t="s">
        <v>8037</v>
      </c>
      <c r="T1433" t="s">
        <v>8038</v>
      </c>
      <c r="U1433" t="s">
        <v>3036</v>
      </c>
      <c r="V1433" t="s">
        <v>1577</v>
      </c>
      <c r="W1433">
        <v>43.46311</v>
      </c>
      <c r="X1433">
        <v>-79.699070000000006</v>
      </c>
      <c r="Y1433" t="s">
        <v>612</v>
      </c>
      <c r="Z1433" t="s">
        <v>612</v>
      </c>
      <c r="AA1433" t="s">
        <v>612</v>
      </c>
      <c r="AB1433" t="s">
        <v>612</v>
      </c>
      <c r="AC1433" t="s">
        <v>612</v>
      </c>
      <c r="AD1433" t="s">
        <v>612</v>
      </c>
      <c r="AE1433" t="s">
        <v>612</v>
      </c>
      <c r="AF1433" t="s">
        <v>612</v>
      </c>
      <c r="AG1433" t="s">
        <v>612</v>
      </c>
      <c r="AH1433" t="s">
        <v>612</v>
      </c>
      <c r="AI1433" t="s">
        <v>612</v>
      </c>
      <c r="AJ1433" t="s">
        <v>612</v>
      </c>
      <c r="AK1433" t="s">
        <v>612</v>
      </c>
      <c r="AL1433" t="s">
        <v>612</v>
      </c>
      <c r="AM1433" t="s">
        <v>612</v>
      </c>
      <c r="AN1433" t="s">
        <v>612</v>
      </c>
      <c r="AO1433" t="s">
        <v>612</v>
      </c>
      <c r="AP1433" t="s">
        <v>612</v>
      </c>
      <c r="AQ1433" t="s">
        <v>612</v>
      </c>
      <c r="AR1433" t="s">
        <v>612</v>
      </c>
      <c r="AS1433" t="s">
        <v>612</v>
      </c>
      <c r="AT1433" t="s">
        <v>613</v>
      </c>
      <c r="AU1433" t="s">
        <v>612</v>
      </c>
      <c r="AV1433" t="s">
        <v>614</v>
      </c>
      <c r="AW1433" t="s">
        <v>612</v>
      </c>
      <c r="AX1433">
        <v>3574861</v>
      </c>
      <c r="AY1433" t="s">
        <v>621</v>
      </c>
      <c r="AZ1433" t="s">
        <v>140</v>
      </c>
      <c r="BA1433" t="s">
        <v>470</v>
      </c>
      <c r="BB1433" t="s">
        <v>626</v>
      </c>
      <c r="BC1433">
        <v>40057</v>
      </c>
      <c r="BD1433">
        <v>100000</v>
      </c>
      <c r="BE1433">
        <v>0</v>
      </c>
      <c r="BF1433">
        <v>1552455</v>
      </c>
      <c r="BG1433">
        <v>0</v>
      </c>
      <c r="BH1433">
        <v>0</v>
      </c>
      <c r="BI1433">
        <v>0</v>
      </c>
      <c r="BJ1433">
        <v>0</v>
      </c>
      <c r="BK1433">
        <v>0</v>
      </c>
      <c r="BL1433">
        <v>0</v>
      </c>
      <c r="BM1433">
        <v>0</v>
      </c>
      <c r="BN1433">
        <v>0</v>
      </c>
      <c r="BO1433">
        <v>0</v>
      </c>
      <c r="BP1433">
        <v>0</v>
      </c>
      <c r="BQ1433">
        <v>0</v>
      </c>
      <c r="BR1433">
        <v>432948</v>
      </c>
      <c r="BS1433">
        <v>2085403</v>
      </c>
      <c r="BT1433">
        <v>751913</v>
      </c>
      <c r="BU1433">
        <v>294000</v>
      </c>
      <c r="BV1433">
        <v>443545</v>
      </c>
      <c r="BW1433">
        <v>0</v>
      </c>
      <c r="BX1433">
        <v>0</v>
      </c>
      <c r="BY1433">
        <v>0</v>
      </c>
      <c r="BZ1433">
        <v>0</v>
      </c>
      <c r="CA1433">
        <v>0</v>
      </c>
      <c r="CB1433">
        <v>0</v>
      </c>
      <c r="CC1433">
        <v>0</v>
      </c>
      <c r="CD1433">
        <v>1489458</v>
      </c>
      <c r="CE1433">
        <v>3574861</v>
      </c>
      <c r="CF1433">
        <v>3574861</v>
      </c>
      <c r="CG1433">
        <v>0</v>
      </c>
      <c r="CH1433" t="s">
        <v>612</v>
      </c>
      <c r="CI1433" t="s">
        <v>616</v>
      </c>
      <c r="CJ1433" t="s">
        <v>617</v>
      </c>
      <c r="CK1433" t="s">
        <v>617</v>
      </c>
      <c r="CL1433" t="s">
        <v>617</v>
      </c>
      <c r="CM1433" t="s">
        <v>617</v>
      </c>
      <c r="CN1433">
        <v>0</v>
      </c>
    </row>
    <row r="1434" spans="1:92" x14ac:dyDescent="0.25">
      <c r="A1434" t="s">
        <v>8260</v>
      </c>
      <c r="B1434" t="s">
        <v>8260</v>
      </c>
      <c r="C1434">
        <v>20</v>
      </c>
      <c r="D1434" t="s">
        <v>597</v>
      </c>
      <c r="E1434">
        <v>66133</v>
      </c>
      <c r="F1434" t="s">
        <v>8029</v>
      </c>
      <c r="G1434" t="s">
        <v>8261</v>
      </c>
      <c r="H1434" t="s">
        <v>8262</v>
      </c>
      <c r="I1434" t="s">
        <v>630</v>
      </c>
      <c r="J1434">
        <v>1590</v>
      </c>
      <c r="K1434">
        <v>6321</v>
      </c>
      <c r="L1434" t="s">
        <v>8263</v>
      </c>
      <c r="M1434" t="s">
        <v>8264</v>
      </c>
      <c r="N1434" t="s">
        <v>8050</v>
      </c>
      <c r="O1434" t="s">
        <v>8265</v>
      </c>
      <c r="P1434" t="s">
        <v>8052</v>
      </c>
      <c r="Q1434" t="s">
        <v>8053</v>
      </c>
      <c r="R1434" t="s">
        <v>8054</v>
      </c>
      <c r="S1434" t="s">
        <v>8037</v>
      </c>
      <c r="T1434" t="s">
        <v>8038</v>
      </c>
      <c r="U1434" t="s">
        <v>3036</v>
      </c>
      <c r="V1434" t="s">
        <v>1577</v>
      </c>
      <c r="W1434">
        <v>43.465539999999997</v>
      </c>
      <c r="X1434">
        <v>-79.709500000000006</v>
      </c>
      <c r="Y1434" t="s">
        <v>612</v>
      </c>
      <c r="Z1434" t="s">
        <v>612</v>
      </c>
      <c r="AA1434" t="s">
        <v>612</v>
      </c>
      <c r="AB1434" t="s">
        <v>612</v>
      </c>
      <c r="AC1434" t="s">
        <v>612</v>
      </c>
      <c r="AD1434" t="s">
        <v>612</v>
      </c>
      <c r="AE1434" t="s">
        <v>612</v>
      </c>
      <c r="AF1434" t="s">
        <v>612</v>
      </c>
      <c r="AG1434" t="s">
        <v>612</v>
      </c>
      <c r="AH1434" t="s">
        <v>612</v>
      </c>
      <c r="AI1434" t="s">
        <v>612</v>
      </c>
      <c r="AJ1434" t="s">
        <v>612</v>
      </c>
      <c r="AK1434" t="s">
        <v>612</v>
      </c>
      <c r="AL1434" t="s">
        <v>612</v>
      </c>
      <c r="AM1434" t="s">
        <v>612</v>
      </c>
      <c r="AN1434" t="s">
        <v>612</v>
      </c>
      <c r="AO1434" t="s">
        <v>612</v>
      </c>
      <c r="AP1434" t="s">
        <v>612</v>
      </c>
      <c r="AQ1434" t="s">
        <v>612</v>
      </c>
      <c r="AR1434" t="s">
        <v>612</v>
      </c>
      <c r="AS1434" t="s">
        <v>612</v>
      </c>
      <c r="AT1434" t="s">
        <v>613</v>
      </c>
      <c r="AU1434" t="s">
        <v>612</v>
      </c>
      <c r="AV1434" t="s">
        <v>614</v>
      </c>
      <c r="AW1434" t="s">
        <v>612</v>
      </c>
      <c r="AX1434">
        <v>3843146</v>
      </c>
      <c r="AY1434" t="s">
        <v>621</v>
      </c>
      <c r="AZ1434" t="s">
        <v>140</v>
      </c>
      <c r="BA1434" t="s">
        <v>470</v>
      </c>
      <c r="BB1434" t="s">
        <v>626</v>
      </c>
      <c r="BC1434">
        <v>40057</v>
      </c>
      <c r="BD1434">
        <v>0</v>
      </c>
      <c r="BE1434">
        <v>0</v>
      </c>
      <c r="BF1434">
        <v>380000</v>
      </c>
      <c r="BG1434">
        <v>0</v>
      </c>
      <c r="BH1434">
        <v>0</v>
      </c>
      <c r="BI1434">
        <v>0</v>
      </c>
      <c r="BJ1434">
        <v>0</v>
      </c>
      <c r="BK1434">
        <v>0</v>
      </c>
      <c r="BL1434">
        <v>0</v>
      </c>
      <c r="BM1434">
        <v>0</v>
      </c>
      <c r="BN1434">
        <v>0</v>
      </c>
      <c r="BO1434">
        <v>0</v>
      </c>
      <c r="BP1434">
        <v>0</v>
      </c>
      <c r="BQ1434">
        <v>0</v>
      </c>
      <c r="BR1434">
        <v>1227146</v>
      </c>
      <c r="BS1434">
        <v>1607146</v>
      </c>
      <c r="BT1434">
        <v>1736000</v>
      </c>
      <c r="BU1434">
        <v>500000</v>
      </c>
      <c r="BV1434">
        <v>0</v>
      </c>
      <c r="BW1434">
        <v>0</v>
      </c>
      <c r="BX1434">
        <v>0</v>
      </c>
      <c r="BY1434">
        <v>0</v>
      </c>
      <c r="BZ1434">
        <v>0</v>
      </c>
      <c r="CA1434">
        <v>0</v>
      </c>
      <c r="CB1434">
        <v>0</v>
      </c>
      <c r="CC1434">
        <v>0</v>
      </c>
      <c r="CD1434">
        <v>2236000</v>
      </c>
      <c r="CE1434">
        <v>3843146</v>
      </c>
      <c r="CF1434">
        <v>3843146</v>
      </c>
      <c r="CG1434">
        <v>0</v>
      </c>
      <c r="CH1434" t="s">
        <v>612</v>
      </c>
      <c r="CI1434" t="s">
        <v>616</v>
      </c>
      <c r="CJ1434" t="s">
        <v>617</v>
      </c>
      <c r="CK1434" t="s">
        <v>617</v>
      </c>
      <c r="CL1434" t="s">
        <v>617</v>
      </c>
      <c r="CM1434" t="s">
        <v>617</v>
      </c>
      <c r="CN1434">
        <v>0</v>
      </c>
    </row>
    <row r="1435" spans="1:92" x14ac:dyDescent="0.25">
      <c r="A1435" t="s">
        <v>8266</v>
      </c>
      <c r="B1435" t="s">
        <v>8266</v>
      </c>
      <c r="C1435">
        <v>20</v>
      </c>
      <c r="D1435" t="s">
        <v>597</v>
      </c>
      <c r="E1435">
        <v>66133</v>
      </c>
      <c r="F1435" t="s">
        <v>8029</v>
      </c>
      <c r="G1435" t="s">
        <v>8267</v>
      </c>
      <c r="H1435" t="s">
        <v>8268</v>
      </c>
      <c r="I1435" t="s">
        <v>630</v>
      </c>
      <c r="J1435">
        <v>1613</v>
      </c>
      <c r="K1435">
        <v>6341</v>
      </c>
      <c r="L1435" t="s">
        <v>8269</v>
      </c>
      <c r="M1435" t="s">
        <v>8270</v>
      </c>
      <c r="N1435" t="s">
        <v>8050</v>
      </c>
      <c r="O1435" t="s">
        <v>8271</v>
      </c>
      <c r="P1435" t="s">
        <v>8052</v>
      </c>
      <c r="Q1435" t="s">
        <v>8053</v>
      </c>
      <c r="R1435" t="s">
        <v>8054</v>
      </c>
      <c r="S1435" t="s">
        <v>8037</v>
      </c>
      <c r="T1435" t="s">
        <v>8038</v>
      </c>
      <c r="U1435" t="s">
        <v>3036</v>
      </c>
      <c r="V1435" t="s">
        <v>1577</v>
      </c>
      <c r="W1435">
        <v>43.453420000000001</v>
      </c>
      <c r="X1435">
        <v>-79.661940000000001</v>
      </c>
      <c r="Y1435" t="s">
        <v>612</v>
      </c>
      <c r="Z1435" t="s">
        <v>612</v>
      </c>
      <c r="AA1435" t="s">
        <v>612</v>
      </c>
      <c r="AB1435" t="s">
        <v>612</v>
      </c>
      <c r="AC1435" t="s">
        <v>612</v>
      </c>
      <c r="AD1435" t="s">
        <v>612</v>
      </c>
      <c r="AE1435" t="s">
        <v>612</v>
      </c>
      <c r="AF1435" t="s">
        <v>612</v>
      </c>
      <c r="AG1435" t="s">
        <v>612</v>
      </c>
      <c r="AH1435" t="s">
        <v>612</v>
      </c>
      <c r="AI1435" t="s">
        <v>612</v>
      </c>
      <c r="AJ1435" t="s">
        <v>612</v>
      </c>
      <c r="AK1435" t="s">
        <v>612</v>
      </c>
      <c r="AL1435" t="s">
        <v>612</v>
      </c>
      <c r="AM1435" t="s">
        <v>612</v>
      </c>
      <c r="AN1435" t="s">
        <v>612</v>
      </c>
      <c r="AO1435" t="s">
        <v>612</v>
      </c>
      <c r="AP1435" t="s">
        <v>612</v>
      </c>
      <c r="AQ1435" t="s">
        <v>612</v>
      </c>
      <c r="AR1435" t="s">
        <v>612</v>
      </c>
      <c r="AS1435" t="s">
        <v>612</v>
      </c>
      <c r="AT1435" t="s">
        <v>613</v>
      </c>
      <c r="AU1435" t="s">
        <v>612</v>
      </c>
      <c r="AV1435" t="s">
        <v>614</v>
      </c>
      <c r="AW1435" t="s">
        <v>612</v>
      </c>
      <c r="AX1435">
        <v>2100000</v>
      </c>
      <c r="AY1435" t="s">
        <v>621</v>
      </c>
      <c r="AZ1435" t="s">
        <v>140</v>
      </c>
      <c r="BA1435" t="s">
        <v>470</v>
      </c>
      <c r="BB1435" t="s">
        <v>803</v>
      </c>
      <c r="BC1435">
        <v>40787</v>
      </c>
      <c r="BD1435">
        <v>0</v>
      </c>
      <c r="BE1435">
        <v>0</v>
      </c>
      <c r="BF1435">
        <v>1656455</v>
      </c>
      <c r="BG1435">
        <v>0</v>
      </c>
      <c r="BH1435">
        <v>0</v>
      </c>
      <c r="BI1435">
        <v>0</v>
      </c>
      <c r="BJ1435">
        <v>0</v>
      </c>
      <c r="BK1435">
        <v>0</v>
      </c>
      <c r="BL1435">
        <v>0</v>
      </c>
      <c r="BM1435">
        <v>0</v>
      </c>
      <c r="BN1435">
        <v>0</v>
      </c>
      <c r="BO1435">
        <v>0</v>
      </c>
      <c r="BP1435">
        <v>0</v>
      </c>
      <c r="BQ1435">
        <v>0</v>
      </c>
      <c r="BR1435">
        <v>0</v>
      </c>
      <c r="BS1435">
        <v>1656455</v>
      </c>
      <c r="BT1435">
        <v>0</v>
      </c>
      <c r="BU1435">
        <v>0</v>
      </c>
      <c r="BV1435">
        <v>443545</v>
      </c>
      <c r="BW1435">
        <v>0</v>
      </c>
      <c r="BX1435">
        <v>0</v>
      </c>
      <c r="BY1435">
        <v>0</v>
      </c>
      <c r="BZ1435">
        <v>0</v>
      </c>
      <c r="CA1435">
        <v>0</v>
      </c>
      <c r="CB1435">
        <v>0</v>
      </c>
      <c r="CC1435">
        <v>0</v>
      </c>
      <c r="CD1435">
        <v>443545</v>
      </c>
      <c r="CE1435">
        <v>2100000</v>
      </c>
      <c r="CF1435">
        <v>2100000</v>
      </c>
      <c r="CG1435">
        <v>0</v>
      </c>
      <c r="CH1435" t="s">
        <v>612</v>
      </c>
      <c r="CI1435" t="s">
        <v>616</v>
      </c>
      <c r="CJ1435" t="s">
        <v>617</v>
      </c>
      <c r="CK1435" t="s">
        <v>617</v>
      </c>
      <c r="CL1435" t="s">
        <v>617</v>
      </c>
      <c r="CM1435" t="s">
        <v>617</v>
      </c>
      <c r="CN1435">
        <v>0</v>
      </c>
    </row>
    <row r="1436" spans="1:92" x14ac:dyDescent="0.25">
      <c r="A1436" t="s">
        <v>8272</v>
      </c>
      <c r="B1436" t="s">
        <v>8272</v>
      </c>
      <c r="C1436">
        <v>20</v>
      </c>
      <c r="D1436" t="s">
        <v>597</v>
      </c>
      <c r="E1436">
        <v>66133</v>
      </c>
      <c r="F1436" t="s">
        <v>8029</v>
      </c>
      <c r="G1436" t="s">
        <v>8273</v>
      </c>
      <c r="H1436" t="s">
        <v>8274</v>
      </c>
      <c r="I1436" t="s">
        <v>630</v>
      </c>
      <c r="J1436">
        <v>24384</v>
      </c>
      <c r="K1436">
        <v>19385</v>
      </c>
      <c r="L1436" t="s">
        <v>8275</v>
      </c>
      <c r="M1436" t="s">
        <v>8276</v>
      </c>
      <c r="N1436" t="s">
        <v>8050</v>
      </c>
      <c r="O1436" t="s">
        <v>8277</v>
      </c>
      <c r="P1436" t="s">
        <v>8052</v>
      </c>
      <c r="Q1436" t="s">
        <v>8053</v>
      </c>
      <c r="R1436" t="s">
        <v>8054</v>
      </c>
      <c r="S1436" t="s">
        <v>8037</v>
      </c>
      <c r="T1436" t="s">
        <v>8038</v>
      </c>
      <c r="U1436" t="s">
        <v>3036</v>
      </c>
      <c r="V1436" t="s">
        <v>1577</v>
      </c>
      <c r="W1436">
        <v>43.47354</v>
      </c>
      <c r="X1436">
        <v>-79.743539999999996</v>
      </c>
      <c r="Y1436">
        <v>41761</v>
      </c>
      <c r="Z1436" t="s">
        <v>649</v>
      </c>
      <c r="AA1436" t="s">
        <v>700</v>
      </c>
      <c r="AB1436" t="s">
        <v>612</v>
      </c>
      <c r="AC1436" t="s">
        <v>612</v>
      </c>
      <c r="AD1436" t="s">
        <v>612</v>
      </c>
      <c r="AE1436">
        <v>41761</v>
      </c>
      <c r="AF1436" t="s">
        <v>649</v>
      </c>
      <c r="AG1436" t="s">
        <v>700</v>
      </c>
      <c r="AH1436" t="s">
        <v>612</v>
      </c>
      <c r="AI1436" t="s">
        <v>612</v>
      </c>
      <c r="AJ1436" t="s">
        <v>612</v>
      </c>
      <c r="AK1436" t="s">
        <v>612</v>
      </c>
      <c r="AL1436" t="s">
        <v>612</v>
      </c>
      <c r="AM1436" t="s">
        <v>612</v>
      </c>
      <c r="AN1436" t="s">
        <v>612</v>
      </c>
      <c r="AO1436" t="s">
        <v>612</v>
      </c>
      <c r="AP1436" t="s">
        <v>612</v>
      </c>
      <c r="AQ1436">
        <v>746</v>
      </c>
      <c r="AR1436" t="s">
        <v>612</v>
      </c>
      <c r="AS1436" t="s">
        <v>612</v>
      </c>
      <c r="AT1436" t="s">
        <v>613</v>
      </c>
      <c r="AU1436" t="s">
        <v>612</v>
      </c>
      <c r="AV1436" t="s">
        <v>614</v>
      </c>
      <c r="AW1436" t="s">
        <v>612</v>
      </c>
      <c r="AX1436">
        <v>14503807</v>
      </c>
      <c r="AY1436" t="s">
        <v>621</v>
      </c>
      <c r="AZ1436" t="s">
        <v>145</v>
      </c>
      <c r="BA1436" t="s">
        <v>460</v>
      </c>
      <c r="BB1436" t="s">
        <v>622</v>
      </c>
      <c r="BC1436">
        <v>42248</v>
      </c>
      <c r="BD1436">
        <v>0</v>
      </c>
      <c r="BE1436">
        <v>0</v>
      </c>
      <c r="BF1436">
        <v>1218673</v>
      </c>
      <c r="BG1436">
        <v>0</v>
      </c>
      <c r="BH1436">
        <v>0</v>
      </c>
      <c r="BI1436">
        <v>0</v>
      </c>
      <c r="BJ1436">
        <v>0</v>
      </c>
      <c r="BK1436">
        <v>0</v>
      </c>
      <c r="BL1436">
        <v>0</v>
      </c>
      <c r="BM1436">
        <v>0</v>
      </c>
      <c r="BN1436">
        <v>0</v>
      </c>
      <c r="BO1436">
        <v>0</v>
      </c>
      <c r="BP1436">
        <v>0</v>
      </c>
      <c r="BQ1436">
        <v>0</v>
      </c>
      <c r="BR1436">
        <v>0</v>
      </c>
      <c r="BS1436">
        <v>1218673</v>
      </c>
      <c r="BT1436">
        <v>0</v>
      </c>
      <c r="BU1436">
        <v>0</v>
      </c>
      <c r="BV1436">
        <v>988568</v>
      </c>
      <c r="BW1436">
        <v>0</v>
      </c>
      <c r="BX1436">
        <v>11403739</v>
      </c>
      <c r="BY1436">
        <v>0</v>
      </c>
      <c r="BZ1436">
        <v>0</v>
      </c>
      <c r="CA1436">
        <v>0</v>
      </c>
      <c r="CB1436">
        <v>0</v>
      </c>
      <c r="CC1436">
        <v>0</v>
      </c>
      <c r="CD1436">
        <v>12392307</v>
      </c>
      <c r="CE1436">
        <v>13610980</v>
      </c>
      <c r="CF1436">
        <v>13610980</v>
      </c>
      <c r="CG1436">
        <v>0</v>
      </c>
      <c r="CH1436" t="s">
        <v>612</v>
      </c>
      <c r="CI1436" t="s">
        <v>616</v>
      </c>
      <c r="CJ1436" t="s">
        <v>702</v>
      </c>
      <c r="CK1436" t="s">
        <v>703</v>
      </c>
      <c r="CL1436" t="s">
        <v>617</v>
      </c>
      <c r="CM1436" t="s">
        <v>617</v>
      </c>
      <c r="CN1436">
        <v>11403739</v>
      </c>
    </row>
    <row r="1437" spans="1:92" x14ac:dyDescent="0.25">
      <c r="A1437" t="s">
        <v>8278</v>
      </c>
      <c r="B1437" t="s">
        <v>8278</v>
      </c>
      <c r="C1437">
        <v>20</v>
      </c>
      <c r="D1437" t="s">
        <v>597</v>
      </c>
      <c r="E1437">
        <v>66133</v>
      </c>
      <c r="F1437" t="s">
        <v>8029</v>
      </c>
      <c r="G1437" t="s">
        <v>6180</v>
      </c>
      <c r="H1437" t="s">
        <v>6181</v>
      </c>
      <c r="I1437" t="s">
        <v>630</v>
      </c>
      <c r="J1437">
        <v>10468</v>
      </c>
      <c r="K1437">
        <v>11115</v>
      </c>
      <c r="L1437" t="s">
        <v>8279</v>
      </c>
      <c r="M1437" t="s">
        <v>8280</v>
      </c>
      <c r="N1437" t="s">
        <v>8032</v>
      </c>
      <c r="O1437" t="s">
        <v>8281</v>
      </c>
      <c r="P1437" t="s">
        <v>8034</v>
      </c>
      <c r="Q1437" t="s">
        <v>8035</v>
      </c>
      <c r="R1437" t="s">
        <v>8036</v>
      </c>
      <c r="S1437" t="s">
        <v>8037</v>
      </c>
      <c r="T1437" t="s">
        <v>8038</v>
      </c>
      <c r="U1437" t="s">
        <v>3036</v>
      </c>
      <c r="V1437" t="s">
        <v>1577</v>
      </c>
      <c r="W1437">
        <v>43.401919999999997</v>
      </c>
      <c r="X1437">
        <v>-79.797089999999997</v>
      </c>
      <c r="Y1437" t="s">
        <v>612</v>
      </c>
      <c r="Z1437" t="s">
        <v>612</v>
      </c>
      <c r="AA1437" t="s">
        <v>612</v>
      </c>
      <c r="AB1437" t="s">
        <v>612</v>
      </c>
      <c r="AC1437" t="s">
        <v>612</v>
      </c>
      <c r="AD1437" t="s">
        <v>612</v>
      </c>
      <c r="AE1437" t="s">
        <v>612</v>
      </c>
      <c r="AF1437" t="s">
        <v>612</v>
      </c>
      <c r="AG1437" t="s">
        <v>612</v>
      </c>
      <c r="AH1437" t="s">
        <v>612</v>
      </c>
      <c r="AI1437" t="s">
        <v>612</v>
      </c>
      <c r="AJ1437" t="s">
        <v>612</v>
      </c>
      <c r="AK1437" t="s">
        <v>612</v>
      </c>
      <c r="AL1437" t="s">
        <v>612</v>
      </c>
      <c r="AM1437" t="s">
        <v>612</v>
      </c>
      <c r="AN1437" t="s">
        <v>612</v>
      </c>
      <c r="AO1437" t="s">
        <v>612</v>
      </c>
      <c r="AP1437" t="s">
        <v>612</v>
      </c>
      <c r="AQ1437" t="s">
        <v>612</v>
      </c>
      <c r="AR1437" t="s">
        <v>612</v>
      </c>
      <c r="AS1437" t="s">
        <v>612</v>
      </c>
      <c r="AT1437" t="s">
        <v>613</v>
      </c>
      <c r="AU1437" t="s">
        <v>612</v>
      </c>
      <c r="AV1437" t="s">
        <v>635</v>
      </c>
      <c r="AW1437">
        <v>39691</v>
      </c>
      <c r="AX1437">
        <v>7327818</v>
      </c>
      <c r="AY1437" t="s">
        <v>621</v>
      </c>
      <c r="AZ1437" t="s">
        <v>145</v>
      </c>
      <c r="BA1437" t="s">
        <v>470</v>
      </c>
      <c r="BB1437" t="s">
        <v>1318</v>
      </c>
      <c r="BC1437">
        <v>37500</v>
      </c>
      <c r="BD1437">
        <v>0</v>
      </c>
      <c r="BE1437">
        <v>0</v>
      </c>
      <c r="BF1437">
        <v>290122</v>
      </c>
      <c r="BG1437">
        <v>0</v>
      </c>
      <c r="BH1437">
        <v>0</v>
      </c>
      <c r="BI1437">
        <v>0</v>
      </c>
      <c r="BJ1437">
        <v>0</v>
      </c>
      <c r="BK1437">
        <v>0</v>
      </c>
      <c r="BL1437">
        <v>0</v>
      </c>
      <c r="BM1437">
        <v>0</v>
      </c>
      <c r="BN1437">
        <v>0</v>
      </c>
      <c r="BO1437">
        <v>0</v>
      </c>
      <c r="BP1437">
        <v>0</v>
      </c>
      <c r="BQ1437">
        <v>0</v>
      </c>
      <c r="BR1437">
        <v>0</v>
      </c>
      <c r="BS1437">
        <v>290122</v>
      </c>
      <c r="BT1437">
        <v>7037696</v>
      </c>
      <c r="BU1437">
        <v>0</v>
      </c>
      <c r="BV1437">
        <v>0</v>
      </c>
      <c r="BW1437">
        <v>0</v>
      </c>
      <c r="BX1437">
        <v>0</v>
      </c>
      <c r="BY1437">
        <v>0</v>
      </c>
      <c r="BZ1437">
        <v>0</v>
      </c>
      <c r="CA1437">
        <v>0</v>
      </c>
      <c r="CB1437">
        <v>0</v>
      </c>
      <c r="CC1437">
        <v>0</v>
      </c>
      <c r="CD1437">
        <v>7037696</v>
      </c>
      <c r="CE1437">
        <v>7327818</v>
      </c>
      <c r="CF1437">
        <v>7327818</v>
      </c>
      <c r="CG1437">
        <v>0</v>
      </c>
      <c r="CH1437" t="s">
        <v>612</v>
      </c>
      <c r="CI1437" t="s">
        <v>616</v>
      </c>
      <c r="CJ1437" t="s">
        <v>617</v>
      </c>
      <c r="CK1437" t="s">
        <v>617</v>
      </c>
      <c r="CL1437" t="s">
        <v>617</v>
      </c>
      <c r="CM1437" t="s">
        <v>617</v>
      </c>
      <c r="CN1437">
        <v>0</v>
      </c>
    </row>
    <row r="1438" spans="1:92" x14ac:dyDescent="0.25">
      <c r="A1438" t="s">
        <v>8282</v>
      </c>
      <c r="B1438" t="s">
        <v>8282</v>
      </c>
      <c r="C1438">
        <v>20</v>
      </c>
      <c r="D1438" t="s">
        <v>597</v>
      </c>
      <c r="E1438">
        <v>66133</v>
      </c>
      <c r="F1438" t="s">
        <v>8029</v>
      </c>
      <c r="G1438" t="s">
        <v>8283</v>
      </c>
      <c r="H1438" t="s">
        <v>8284</v>
      </c>
      <c r="I1438" t="s">
        <v>630</v>
      </c>
      <c r="J1438">
        <v>11256</v>
      </c>
      <c r="K1438">
        <v>12249</v>
      </c>
      <c r="L1438" t="s">
        <v>8285</v>
      </c>
      <c r="M1438" t="s">
        <v>8286</v>
      </c>
      <c r="N1438" t="s">
        <v>8050</v>
      </c>
      <c r="O1438" t="s">
        <v>8287</v>
      </c>
      <c r="P1438" t="s">
        <v>8052</v>
      </c>
      <c r="Q1438" t="s">
        <v>8053</v>
      </c>
      <c r="R1438" t="s">
        <v>8054</v>
      </c>
      <c r="S1438" t="s">
        <v>8037</v>
      </c>
      <c r="T1438" t="s">
        <v>8038</v>
      </c>
      <c r="U1438" t="s">
        <v>3036</v>
      </c>
      <c r="V1438" t="s">
        <v>1577</v>
      </c>
      <c r="W1438">
        <v>43.432079999999999</v>
      </c>
      <c r="X1438">
        <v>-79.776229999999998</v>
      </c>
      <c r="Y1438" t="s">
        <v>612</v>
      </c>
      <c r="Z1438" t="s">
        <v>612</v>
      </c>
      <c r="AA1438" t="s">
        <v>612</v>
      </c>
      <c r="AB1438" t="s">
        <v>612</v>
      </c>
      <c r="AC1438" t="s">
        <v>612</v>
      </c>
      <c r="AD1438" t="s">
        <v>612</v>
      </c>
      <c r="AE1438" t="s">
        <v>612</v>
      </c>
      <c r="AF1438" t="s">
        <v>612</v>
      </c>
      <c r="AG1438" t="s">
        <v>612</v>
      </c>
      <c r="AH1438" t="s">
        <v>612</v>
      </c>
      <c r="AI1438" t="s">
        <v>612</v>
      </c>
      <c r="AJ1438" t="s">
        <v>612</v>
      </c>
      <c r="AK1438" t="s">
        <v>612</v>
      </c>
      <c r="AL1438" t="s">
        <v>612</v>
      </c>
      <c r="AM1438" t="s">
        <v>612</v>
      </c>
      <c r="AN1438" t="s">
        <v>612</v>
      </c>
      <c r="AO1438" t="s">
        <v>612</v>
      </c>
      <c r="AP1438" t="s">
        <v>612</v>
      </c>
      <c r="AQ1438" t="s">
        <v>612</v>
      </c>
      <c r="AR1438" t="s">
        <v>612</v>
      </c>
      <c r="AS1438" t="s">
        <v>612</v>
      </c>
      <c r="AT1438" t="s">
        <v>613</v>
      </c>
      <c r="AU1438" t="s">
        <v>612</v>
      </c>
      <c r="AV1438" t="s">
        <v>614</v>
      </c>
      <c r="AW1438" t="s">
        <v>612</v>
      </c>
      <c r="AX1438">
        <v>10842111</v>
      </c>
      <c r="AY1438" t="s">
        <v>621</v>
      </c>
      <c r="AZ1438" t="s">
        <v>145</v>
      </c>
      <c r="BA1438" t="s">
        <v>470</v>
      </c>
      <c r="BB1438" t="s">
        <v>977</v>
      </c>
      <c r="BC1438">
        <v>40422</v>
      </c>
      <c r="BD1438">
        <v>0</v>
      </c>
      <c r="BE1438">
        <v>0</v>
      </c>
      <c r="BF1438">
        <v>0</v>
      </c>
      <c r="BG1438">
        <v>0</v>
      </c>
      <c r="BH1438">
        <v>0</v>
      </c>
      <c r="BI1438">
        <v>0</v>
      </c>
      <c r="BJ1438">
        <v>0</v>
      </c>
      <c r="BK1438">
        <v>0</v>
      </c>
      <c r="BL1438">
        <v>0</v>
      </c>
      <c r="BM1438">
        <v>0</v>
      </c>
      <c r="BN1438">
        <v>0</v>
      </c>
      <c r="BO1438">
        <v>0</v>
      </c>
      <c r="BP1438">
        <v>0</v>
      </c>
      <c r="BQ1438">
        <v>0</v>
      </c>
      <c r="BR1438">
        <v>0</v>
      </c>
      <c r="BS1438">
        <v>0</v>
      </c>
      <c r="BT1438">
        <v>9511475</v>
      </c>
      <c r="BU1438">
        <v>0</v>
      </c>
      <c r="BV1438">
        <v>1330636</v>
      </c>
      <c r="BW1438">
        <v>0</v>
      </c>
      <c r="BX1438">
        <v>0</v>
      </c>
      <c r="BY1438">
        <v>0</v>
      </c>
      <c r="BZ1438">
        <v>0</v>
      </c>
      <c r="CA1438">
        <v>0</v>
      </c>
      <c r="CB1438">
        <v>0</v>
      </c>
      <c r="CC1438">
        <v>0</v>
      </c>
      <c r="CD1438">
        <v>10842111</v>
      </c>
      <c r="CE1438">
        <v>10842111</v>
      </c>
      <c r="CF1438">
        <v>10842111</v>
      </c>
      <c r="CG1438">
        <v>0</v>
      </c>
      <c r="CH1438" t="s">
        <v>612</v>
      </c>
      <c r="CI1438" t="s">
        <v>616</v>
      </c>
      <c r="CJ1438" t="s">
        <v>617</v>
      </c>
      <c r="CK1438" t="s">
        <v>617</v>
      </c>
      <c r="CL1438" t="s">
        <v>617</v>
      </c>
      <c r="CM1438" t="s">
        <v>617</v>
      </c>
      <c r="CN1438">
        <v>0</v>
      </c>
    </row>
    <row r="1439" spans="1:92" x14ac:dyDescent="0.25">
      <c r="A1439" t="s">
        <v>8288</v>
      </c>
      <c r="B1439" t="s">
        <v>8288</v>
      </c>
      <c r="C1439">
        <v>20</v>
      </c>
      <c r="D1439" t="s">
        <v>597</v>
      </c>
      <c r="E1439">
        <v>66133</v>
      </c>
      <c r="F1439" t="s">
        <v>8029</v>
      </c>
      <c r="G1439" t="s">
        <v>8289</v>
      </c>
      <c r="H1439" t="s">
        <v>8290</v>
      </c>
      <c r="I1439" t="s">
        <v>630</v>
      </c>
      <c r="J1439">
        <v>1803</v>
      </c>
      <c r="K1439">
        <v>6454</v>
      </c>
      <c r="L1439" t="s">
        <v>8291</v>
      </c>
      <c r="M1439" t="s">
        <v>8292</v>
      </c>
      <c r="N1439" t="s">
        <v>8050</v>
      </c>
      <c r="O1439" t="s">
        <v>8293</v>
      </c>
      <c r="P1439" t="s">
        <v>8052</v>
      </c>
      <c r="Q1439" t="s">
        <v>8053</v>
      </c>
      <c r="R1439" t="s">
        <v>8054</v>
      </c>
      <c r="S1439" t="s">
        <v>8037</v>
      </c>
      <c r="T1439" t="s">
        <v>8038</v>
      </c>
      <c r="U1439" t="s">
        <v>3036</v>
      </c>
      <c r="V1439" t="s">
        <v>1577</v>
      </c>
      <c r="W1439">
        <v>43.434170000000002</v>
      </c>
      <c r="X1439">
        <v>-79.728890000000007</v>
      </c>
      <c r="Y1439">
        <v>41298</v>
      </c>
      <c r="Z1439" t="s">
        <v>662</v>
      </c>
      <c r="AA1439" t="s">
        <v>662</v>
      </c>
      <c r="AB1439" t="s">
        <v>612</v>
      </c>
      <c r="AC1439" t="s">
        <v>612</v>
      </c>
      <c r="AD1439" t="s">
        <v>612</v>
      </c>
      <c r="AE1439">
        <v>41298</v>
      </c>
      <c r="AF1439" t="s">
        <v>662</v>
      </c>
      <c r="AG1439" t="s">
        <v>662</v>
      </c>
      <c r="AH1439" t="s">
        <v>612</v>
      </c>
      <c r="AI1439" t="s">
        <v>612</v>
      </c>
      <c r="AJ1439" t="s">
        <v>612</v>
      </c>
      <c r="AK1439" t="s">
        <v>612</v>
      </c>
      <c r="AL1439" t="s">
        <v>612</v>
      </c>
      <c r="AM1439" t="s">
        <v>612</v>
      </c>
      <c r="AN1439" t="s">
        <v>612</v>
      </c>
      <c r="AO1439" t="s">
        <v>612</v>
      </c>
      <c r="AP1439" t="s">
        <v>612</v>
      </c>
      <c r="AQ1439">
        <v>138</v>
      </c>
      <c r="AR1439" t="s">
        <v>612</v>
      </c>
      <c r="AS1439" t="s">
        <v>612</v>
      </c>
      <c r="AT1439" t="s">
        <v>613</v>
      </c>
      <c r="AU1439" t="s">
        <v>612</v>
      </c>
      <c r="AV1439" t="s">
        <v>614</v>
      </c>
      <c r="AW1439" t="s">
        <v>612</v>
      </c>
      <c r="AX1439">
        <v>2168888</v>
      </c>
      <c r="AY1439" t="s">
        <v>621</v>
      </c>
      <c r="AZ1439" t="s">
        <v>140</v>
      </c>
      <c r="BA1439" t="s">
        <v>460</v>
      </c>
      <c r="BB1439" t="s">
        <v>700</v>
      </c>
      <c r="BC1439">
        <v>41883</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2168888</v>
      </c>
      <c r="BY1439">
        <v>0</v>
      </c>
      <c r="BZ1439">
        <v>0</v>
      </c>
      <c r="CA1439">
        <v>0</v>
      </c>
      <c r="CB1439">
        <v>0</v>
      </c>
      <c r="CC1439">
        <v>0</v>
      </c>
      <c r="CD1439">
        <v>2168888</v>
      </c>
      <c r="CE1439">
        <v>2168888</v>
      </c>
      <c r="CF1439">
        <v>2168888</v>
      </c>
      <c r="CG1439">
        <v>0</v>
      </c>
      <c r="CH1439" t="s">
        <v>612</v>
      </c>
      <c r="CI1439" t="s">
        <v>616</v>
      </c>
      <c r="CJ1439" t="s">
        <v>702</v>
      </c>
      <c r="CK1439" t="s">
        <v>703</v>
      </c>
      <c r="CL1439" t="s">
        <v>617</v>
      </c>
      <c r="CM1439" t="s">
        <v>617</v>
      </c>
      <c r="CN1439">
        <v>2168888</v>
      </c>
    </row>
    <row r="1440" spans="1:92" x14ac:dyDescent="0.25">
      <c r="A1440" t="s">
        <v>8294</v>
      </c>
      <c r="B1440" t="s">
        <v>8294</v>
      </c>
      <c r="C1440">
        <v>20</v>
      </c>
      <c r="D1440" t="s">
        <v>597</v>
      </c>
      <c r="E1440">
        <v>66133</v>
      </c>
      <c r="F1440" t="s">
        <v>8029</v>
      </c>
      <c r="G1440" t="s">
        <v>8295</v>
      </c>
      <c r="H1440" t="s">
        <v>8296</v>
      </c>
      <c r="I1440" t="s">
        <v>630</v>
      </c>
      <c r="J1440">
        <v>11147</v>
      </c>
      <c r="K1440">
        <v>12187</v>
      </c>
      <c r="L1440" t="s">
        <v>8297</v>
      </c>
      <c r="M1440" t="s">
        <v>8298</v>
      </c>
      <c r="N1440" t="s">
        <v>8079</v>
      </c>
      <c r="O1440" t="s">
        <v>8299</v>
      </c>
      <c r="P1440" t="s">
        <v>8081</v>
      </c>
      <c r="Q1440" t="s">
        <v>8082</v>
      </c>
      <c r="R1440" t="s">
        <v>8083</v>
      </c>
      <c r="S1440" t="s">
        <v>8037</v>
      </c>
      <c r="T1440" t="s">
        <v>8038</v>
      </c>
      <c r="U1440" t="s">
        <v>3036</v>
      </c>
      <c r="V1440" t="s">
        <v>1577</v>
      </c>
      <c r="W1440">
        <v>43.487679999999997</v>
      </c>
      <c r="X1440">
        <v>-79.871020000000001</v>
      </c>
      <c r="Y1440" t="s">
        <v>612</v>
      </c>
      <c r="Z1440" t="s">
        <v>612</v>
      </c>
      <c r="AA1440" t="s">
        <v>612</v>
      </c>
      <c r="AB1440" t="s">
        <v>612</v>
      </c>
      <c r="AC1440" t="s">
        <v>612</v>
      </c>
      <c r="AD1440" t="s">
        <v>612</v>
      </c>
      <c r="AE1440" t="s">
        <v>612</v>
      </c>
      <c r="AF1440" t="s">
        <v>612</v>
      </c>
      <c r="AG1440" t="s">
        <v>612</v>
      </c>
      <c r="AH1440" t="s">
        <v>612</v>
      </c>
      <c r="AI1440" t="s">
        <v>612</v>
      </c>
      <c r="AJ1440" t="s">
        <v>612</v>
      </c>
      <c r="AK1440" t="s">
        <v>612</v>
      </c>
      <c r="AL1440" t="s">
        <v>612</v>
      </c>
      <c r="AM1440" t="s">
        <v>612</v>
      </c>
      <c r="AN1440" t="s">
        <v>612</v>
      </c>
      <c r="AO1440" t="s">
        <v>612</v>
      </c>
      <c r="AP1440" t="s">
        <v>612</v>
      </c>
      <c r="AQ1440" t="s">
        <v>612</v>
      </c>
      <c r="AR1440" t="s">
        <v>612</v>
      </c>
      <c r="AS1440" t="s">
        <v>612</v>
      </c>
      <c r="AT1440" t="s">
        <v>613</v>
      </c>
      <c r="AU1440" t="s">
        <v>612</v>
      </c>
      <c r="AV1440" t="s">
        <v>614</v>
      </c>
      <c r="AW1440" t="s">
        <v>612</v>
      </c>
      <c r="AX1440">
        <v>11874239</v>
      </c>
      <c r="AY1440" t="s">
        <v>621</v>
      </c>
      <c r="AZ1440" t="s">
        <v>145</v>
      </c>
      <c r="BA1440" t="s">
        <v>470</v>
      </c>
      <c r="BB1440" t="s">
        <v>626</v>
      </c>
      <c r="BC1440">
        <v>40057</v>
      </c>
      <c r="BD1440">
        <v>0</v>
      </c>
      <c r="BE1440">
        <v>0</v>
      </c>
      <c r="BF1440">
        <v>0</v>
      </c>
      <c r="BG1440">
        <v>0</v>
      </c>
      <c r="BH1440">
        <v>0</v>
      </c>
      <c r="BI1440">
        <v>0</v>
      </c>
      <c r="BJ1440">
        <v>0</v>
      </c>
      <c r="BK1440">
        <v>0</v>
      </c>
      <c r="BL1440">
        <v>0</v>
      </c>
      <c r="BM1440">
        <v>0</v>
      </c>
      <c r="BN1440">
        <v>0</v>
      </c>
      <c r="BO1440">
        <v>0</v>
      </c>
      <c r="BP1440">
        <v>0</v>
      </c>
      <c r="BQ1440">
        <v>0</v>
      </c>
      <c r="BR1440">
        <v>0</v>
      </c>
      <c r="BS1440">
        <v>0</v>
      </c>
      <c r="BT1440">
        <v>10543603</v>
      </c>
      <c r="BU1440">
        <v>0</v>
      </c>
      <c r="BV1440">
        <v>1330636</v>
      </c>
      <c r="BW1440">
        <v>0</v>
      </c>
      <c r="BX1440">
        <v>0</v>
      </c>
      <c r="BY1440">
        <v>0</v>
      </c>
      <c r="BZ1440">
        <v>0</v>
      </c>
      <c r="CA1440">
        <v>0</v>
      </c>
      <c r="CB1440">
        <v>0</v>
      </c>
      <c r="CC1440">
        <v>0</v>
      </c>
      <c r="CD1440">
        <v>11874239</v>
      </c>
      <c r="CE1440">
        <v>11874239</v>
      </c>
      <c r="CF1440">
        <v>11874239</v>
      </c>
      <c r="CG1440">
        <v>0</v>
      </c>
      <c r="CH1440" t="s">
        <v>612</v>
      </c>
      <c r="CI1440" t="s">
        <v>616</v>
      </c>
      <c r="CJ1440" t="s">
        <v>617</v>
      </c>
      <c r="CK1440" t="s">
        <v>617</v>
      </c>
      <c r="CL1440" t="s">
        <v>617</v>
      </c>
      <c r="CM1440" t="s">
        <v>617</v>
      </c>
      <c r="CN1440">
        <v>0</v>
      </c>
    </row>
    <row r="1441" spans="1:92" x14ac:dyDescent="0.25">
      <c r="A1441" t="s">
        <v>8300</v>
      </c>
      <c r="B1441" t="s">
        <v>8300</v>
      </c>
      <c r="C1441">
        <v>20</v>
      </c>
      <c r="D1441" t="s">
        <v>597</v>
      </c>
      <c r="E1441">
        <v>66133</v>
      </c>
      <c r="F1441" t="s">
        <v>8029</v>
      </c>
      <c r="G1441" t="s">
        <v>8301</v>
      </c>
      <c r="H1441" t="s">
        <v>8302</v>
      </c>
      <c r="I1441" t="s">
        <v>630</v>
      </c>
      <c r="J1441">
        <v>10341</v>
      </c>
      <c r="K1441">
        <v>11076</v>
      </c>
      <c r="L1441" t="s">
        <v>8303</v>
      </c>
      <c r="M1441" t="s">
        <v>8304</v>
      </c>
      <c r="N1441" t="s">
        <v>8050</v>
      </c>
      <c r="O1441" t="s">
        <v>8305</v>
      </c>
      <c r="P1441" t="s">
        <v>8052</v>
      </c>
      <c r="Q1441" t="s">
        <v>8053</v>
      </c>
      <c r="R1441" t="s">
        <v>8054</v>
      </c>
      <c r="S1441" t="s">
        <v>8037</v>
      </c>
      <c r="T1441" t="s">
        <v>8038</v>
      </c>
      <c r="U1441" t="s">
        <v>3036</v>
      </c>
      <c r="V1441" t="s">
        <v>1577</v>
      </c>
      <c r="W1441">
        <v>43.475700000000003</v>
      </c>
      <c r="X1441">
        <v>-79.714560000000006</v>
      </c>
      <c r="Y1441" t="s">
        <v>612</v>
      </c>
      <c r="Z1441" t="s">
        <v>612</v>
      </c>
      <c r="AA1441" t="s">
        <v>612</v>
      </c>
      <c r="AB1441" t="s">
        <v>612</v>
      </c>
      <c r="AC1441" t="s">
        <v>612</v>
      </c>
      <c r="AD1441" t="s">
        <v>612</v>
      </c>
      <c r="AE1441" t="s">
        <v>612</v>
      </c>
      <c r="AF1441" t="s">
        <v>612</v>
      </c>
      <c r="AG1441" t="s">
        <v>612</v>
      </c>
      <c r="AH1441" t="s">
        <v>612</v>
      </c>
      <c r="AI1441" t="s">
        <v>612</v>
      </c>
      <c r="AJ1441" t="s">
        <v>612</v>
      </c>
      <c r="AK1441" t="s">
        <v>612</v>
      </c>
      <c r="AL1441" t="s">
        <v>612</v>
      </c>
      <c r="AM1441" t="s">
        <v>612</v>
      </c>
      <c r="AN1441" t="s">
        <v>612</v>
      </c>
      <c r="AO1441" t="s">
        <v>612</v>
      </c>
      <c r="AP1441" t="s">
        <v>612</v>
      </c>
      <c r="AQ1441" t="s">
        <v>612</v>
      </c>
      <c r="AR1441" t="s">
        <v>612</v>
      </c>
      <c r="AS1441" t="s">
        <v>612</v>
      </c>
      <c r="AT1441" t="s">
        <v>613</v>
      </c>
      <c r="AU1441" t="s">
        <v>612</v>
      </c>
      <c r="AV1441" t="s">
        <v>635</v>
      </c>
      <c r="AW1441">
        <v>39691</v>
      </c>
      <c r="AX1441">
        <v>8022869</v>
      </c>
      <c r="AY1441" t="s">
        <v>621</v>
      </c>
      <c r="AZ1441" t="s">
        <v>145</v>
      </c>
      <c r="BA1441" t="s">
        <v>470</v>
      </c>
      <c r="BB1441" t="s">
        <v>659</v>
      </c>
      <c r="BC1441">
        <v>36770</v>
      </c>
      <c r="BD1441">
        <v>0</v>
      </c>
      <c r="BE1441">
        <v>0</v>
      </c>
      <c r="BF1441">
        <v>108671</v>
      </c>
      <c r="BG1441">
        <v>0</v>
      </c>
      <c r="BH1441">
        <v>0</v>
      </c>
      <c r="BI1441">
        <v>0</v>
      </c>
      <c r="BJ1441">
        <v>0</v>
      </c>
      <c r="BK1441">
        <v>0</v>
      </c>
      <c r="BL1441">
        <v>0</v>
      </c>
      <c r="BM1441">
        <v>0</v>
      </c>
      <c r="BN1441">
        <v>0</v>
      </c>
      <c r="BO1441">
        <v>0</v>
      </c>
      <c r="BP1441">
        <v>0</v>
      </c>
      <c r="BQ1441">
        <v>0</v>
      </c>
      <c r="BR1441">
        <v>319343</v>
      </c>
      <c r="BS1441">
        <v>428014</v>
      </c>
      <c r="BT1441">
        <v>7594855</v>
      </c>
      <c r="BU1441">
        <v>0</v>
      </c>
      <c r="BV1441">
        <v>0</v>
      </c>
      <c r="BW1441">
        <v>0</v>
      </c>
      <c r="BX1441">
        <v>0</v>
      </c>
      <c r="BY1441">
        <v>0</v>
      </c>
      <c r="BZ1441">
        <v>0</v>
      </c>
      <c r="CA1441">
        <v>0</v>
      </c>
      <c r="CB1441">
        <v>0</v>
      </c>
      <c r="CC1441">
        <v>0</v>
      </c>
      <c r="CD1441">
        <v>7594855</v>
      </c>
      <c r="CE1441">
        <v>8022869</v>
      </c>
      <c r="CF1441">
        <v>8022869</v>
      </c>
      <c r="CG1441">
        <v>0</v>
      </c>
      <c r="CH1441" t="s">
        <v>612</v>
      </c>
      <c r="CI1441" t="s">
        <v>616</v>
      </c>
      <c r="CJ1441" t="s">
        <v>617</v>
      </c>
      <c r="CK1441" t="s">
        <v>617</v>
      </c>
      <c r="CL1441" t="s">
        <v>617</v>
      </c>
      <c r="CM1441" t="s">
        <v>617</v>
      </c>
      <c r="CN1441">
        <v>0</v>
      </c>
    </row>
    <row r="1442" spans="1:92" x14ac:dyDescent="0.25">
      <c r="A1442" t="s">
        <v>8306</v>
      </c>
      <c r="B1442" t="s">
        <v>8306</v>
      </c>
      <c r="C1442">
        <v>20</v>
      </c>
      <c r="D1442" t="s">
        <v>597</v>
      </c>
      <c r="E1442">
        <v>66133</v>
      </c>
      <c r="F1442" t="s">
        <v>8029</v>
      </c>
      <c r="G1442" t="s">
        <v>8307</v>
      </c>
      <c r="H1442" t="s">
        <v>8308</v>
      </c>
      <c r="I1442" t="s">
        <v>667</v>
      </c>
      <c r="J1442">
        <v>5497</v>
      </c>
      <c r="K1442">
        <v>8288</v>
      </c>
      <c r="L1442" t="s">
        <v>8309</v>
      </c>
      <c r="M1442" t="s">
        <v>8310</v>
      </c>
      <c r="N1442" t="s">
        <v>8032</v>
      </c>
      <c r="O1442" t="s">
        <v>8311</v>
      </c>
      <c r="P1442" t="s">
        <v>8034</v>
      </c>
      <c r="Q1442" t="s">
        <v>8035</v>
      </c>
      <c r="R1442" t="s">
        <v>8036</v>
      </c>
      <c r="S1442" t="s">
        <v>8037</v>
      </c>
      <c r="T1442" t="s">
        <v>8038</v>
      </c>
      <c r="U1442" t="s">
        <v>3036</v>
      </c>
      <c r="V1442" t="s">
        <v>1577</v>
      </c>
      <c r="W1442">
        <v>43.371659999999999</v>
      </c>
      <c r="X1442">
        <v>-79.74982</v>
      </c>
      <c r="Y1442" t="s">
        <v>612</v>
      </c>
      <c r="Z1442" t="s">
        <v>612</v>
      </c>
      <c r="AA1442" t="s">
        <v>612</v>
      </c>
      <c r="AB1442" t="s">
        <v>612</v>
      </c>
      <c r="AC1442" t="s">
        <v>612</v>
      </c>
      <c r="AD1442" t="s">
        <v>612</v>
      </c>
      <c r="AE1442" t="s">
        <v>612</v>
      </c>
      <c r="AF1442" t="s">
        <v>612</v>
      </c>
      <c r="AG1442" t="s">
        <v>612</v>
      </c>
      <c r="AH1442" t="s">
        <v>612</v>
      </c>
      <c r="AI1442" t="s">
        <v>612</v>
      </c>
      <c r="AJ1442" t="s">
        <v>612</v>
      </c>
      <c r="AK1442" t="s">
        <v>612</v>
      </c>
      <c r="AL1442" t="s">
        <v>612</v>
      </c>
      <c r="AM1442" t="s">
        <v>612</v>
      </c>
      <c r="AN1442" t="s">
        <v>612</v>
      </c>
      <c r="AO1442" t="s">
        <v>612</v>
      </c>
      <c r="AP1442" t="s">
        <v>612</v>
      </c>
      <c r="AQ1442" t="s">
        <v>612</v>
      </c>
      <c r="AR1442" t="s">
        <v>612</v>
      </c>
      <c r="AS1442" t="s">
        <v>612</v>
      </c>
      <c r="AT1442" t="s">
        <v>613</v>
      </c>
      <c r="AU1442" t="s">
        <v>612</v>
      </c>
      <c r="AV1442" t="s">
        <v>635</v>
      </c>
      <c r="AW1442">
        <v>39691</v>
      </c>
      <c r="AX1442">
        <v>8826156</v>
      </c>
      <c r="AY1442" t="s">
        <v>621</v>
      </c>
      <c r="AZ1442" t="s">
        <v>140</v>
      </c>
      <c r="BA1442" t="s">
        <v>470</v>
      </c>
      <c r="BB1442" t="s">
        <v>645</v>
      </c>
      <c r="BC1442">
        <v>38231</v>
      </c>
      <c r="BD1442">
        <v>0</v>
      </c>
      <c r="BE1442">
        <v>0</v>
      </c>
      <c r="BF1442">
        <v>18358</v>
      </c>
      <c r="BG1442">
        <v>0</v>
      </c>
      <c r="BH1442">
        <v>0</v>
      </c>
      <c r="BI1442">
        <v>0</v>
      </c>
      <c r="BJ1442">
        <v>0</v>
      </c>
      <c r="BK1442">
        <v>0</v>
      </c>
      <c r="BL1442">
        <v>0</v>
      </c>
      <c r="BM1442">
        <v>0</v>
      </c>
      <c r="BN1442">
        <v>0</v>
      </c>
      <c r="BO1442">
        <v>0</v>
      </c>
      <c r="BP1442">
        <v>0</v>
      </c>
      <c r="BQ1442">
        <v>0</v>
      </c>
      <c r="BR1442">
        <v>0</v>
      </c>
      <c r="BS1442">
        <v>18358</v>
      </c>
      <c r="BT1442">
        <v>8807798</v>
      </c>
      <c r="BU1442">
        <v>0</v>
      </c>
      <c r="BV1442">
        <v>0</v>
      </c>
      <c r="BW1442">
        <v>0</v>
      </c>
      <c r="BX1442">
        <v>0</v>
      </c>
      <c r="BY1442">
        <v>0</v>
      </c>
      <c r="BZ1442">
        <v>0</v>
      </c>
      <c r="CA1442">
        <v>0</v>
      </c>
      <c r="CB1442">
        <v>0</v>
      </c>
      <c r="CC1442">
        <v>0</v>
      </c>
      <c r="CD1442">
        <v>8807798</v>
      </c>
      <c r="CE1442">
        <v>8826156</v>
      </c>
      <c r="CF1442">
        <v>8826156</v>
      </c>
      <c r="CG1442">
        <v>0</v>
      </c>
      <c r="CH1442" t="s">
        <v>612</v>
      </c>
      <c r="CI1442" t="s">
        <v>616</v>
      </c>
      <c r="CJ1442" t="s">
        <v>617</v>
      </c>
      <c r="CK1442" t="s">
        <v>617</v>
      </c>
      <c r="CL1442" t="s">
        <v>617</v>
      </c>
      <c r="CM1442" t="s">
        <v>617</v>
      </c>
      <c r="CN1442">
        <v>0</v>
      </c>
    </row>
    <row r="1443" spans="1:92" x14ac:dyDescent="0.25">
      <c r="A1443" t="s">
        <v>8312</v>
      </c>
      <c r="B1443" t="s">
        <v>8312</v>
      </c>
      <c r="C1443">
        <v>20</v>
      </c>
      <c r="D1443" t="s">
        <v>597</v>
      </c>
      <c r="E1443">
        <v>66133</v>
      </c>
      <c r="F1443" t="s">
        <v>8029</v>
      </c>
      <c r="G1443" t="s">
        <v>8313</v>
      </c>
      <c r="H1443" t="s">
        <v>8314</v>
      </c>
      <c r="I1443" t="s">
        <v>630</v>
      </c>
      <c r="J1443">
        <v>10450</v>
      </c>
      <c r="K1443">
        <v>11108</v>
      </c>
      <c r="L1443" t="s">
        <v>8315</v>
      </c>
      <c r="M1443" t="s">
        <v>8316</v>
      </c>
      <c r="N1443" t="s">
        <v>8162</v>
      </c>
      <c r="O1443" t="s">
        <v>8317</v>
      </c>
      <c r="P1443" t="s">
        <v>8164</v>
      </c>
      <c r="Q1443" t="s">
        <v>8165</v>
      </c>
      <c r="R1443" t="s">
        <v>8166</v>
      </c>
      <c r="S1443" t="s">
        <v>8037</v>
      </c>
      <c r="T1443" t="s">
        <v>8038</v>
      </c>
      <c r="U1443" t="s">
        <v>3036</v>
      </c>
      <c r="V1443" t="s">
        <v>1577</v>
      </c>
      <c r="W1443">
        <v>43.631030000000003</v>
      </c>
      <c r="X1443">
        <v>-79.893860000000004</v>
      </c>
      <c r="Y1443" t="s">
        <v>612</v>
      </c>
      <c r="Z1443" t="s">
        <v>612</v>
      </c>
      <c r="AA1443" t="s">
        <v>612</v>
      </c>
      <c r="AB1443" t="s">
        <v>612</v>
      </c>
      <c r="AC1443" t="s">
        <v>612</v>
      </c>
      <c r="AD1443" t="s">
        <v>612</v>
      </c>
      <c r="AE1443" t="s">
        <v>612</v>
      </c>
      <c r="AF1443" t="s">
        <v>612</v>
      </c>
      <c r="AG1443" t="s">
        <v>612</v>
      </c>
      <c r="AH1443" t="s">
        <v>612</v>
      </c>
      <c r="AI1443" t="s">
        <v>612</v>
      </c>
      <c r="AJ1443" t="s">
        <v>612</v>
      </c>
      <c r="AK1443" t="s">
        <v>612</v>
      </c>
      <c r="AL1443" t="s">
        <v>612</v>
      </c>
      <c r="AM1443" t="s">
        <v>612</v>
      </c>
      <c r="AN1443" t="s">
        <v>612</v>
      </c>
      <c r="AO1443" t="s">
        <v>612</v>
      </c>
      <c r="AP1443" t="s">
        <v>612</v>
      </c>
      <c r="AQ1443" t="s">
        <v>612</v>
      </c>
      <c r="AR1443" t="s">
        <v>612</v>
      </c>
      <c r="AS1443" t="s">
        <v>612</v>
      </c>
      <c r="AT1443" t="s">
        <v>613</v>
      </c>
      <c r="AU1443" t="s">
        <v>612</v>
      </c>
      <c r="AV1443" t="s">
        <v>635</v>
      </c>
      <c r="AW1443">
        <v>39691</v>
      </c>
      <c r="AX1443">
        <v>7869699</v>
      </c>
      <c r="AY1443" t="s">
        <v>621</v>
      </c>
      <c r="AZ1443" t="s">
        <v>145</v>
      </c>
      <c r="BA1443" t="s">
        <v>470</v>
      </c>
      <c r="BB1443" t="s">
        <v>1318</v>
      </c>
      <c r="BC1443">
        <v>37500</v>
      </c>
      <c r="BD1443">
        <v>0</v>
      </c>
      <c r="BE1443">
        <v>0</v>
      </c>
      <c r="BF1443">
        <v>0</v>
      </c>
      <c r="BG1443">
        <v>0</v>
      </c>
      <c r="BH1443">
        <v>0</v>
      </c>
      <c r="BI1443">
        <v>0</v>
      </c>
      <c r="BJ1443">
        <v>0</v>
      </c>
      <c r="BK1443">
        <v>0</v>
      </c>
      <c r="BL1443">
        <v>0</v>
      </c>
      <c r="BM1443">
        <v>0</v>
      </c>
      <c r="BN1443">
        <v>0</v>
      </c>
      <c r="BO1443">
        <v>0</v>
      </c>
      <c r="BP1443">
        <v>0</v>
      </c>
      <c r="BQ1443">
        <v>0</v>
      </c>
      <c r="BR1443">
        <v>0</v>
      </c>
      <c r="BS1443">
        <v>0</v>
      </c>
      <c r="BT1443">
        <v>7869699</v>
      </c>
      <c r="BU1443">
        <v>0</v>
      </c>
      <c r="BV1443">
        <v>0</v>
      </c>
      <c r="BW1443">
        <v>0</v>
      </c>
      <c r="BX1443">
        <v>0</v>
      </c>
      <c r="BY1443">
        <v>0</v>
      </c>
      <c r="BZ1443">
        <v>0</v>
      </c>
      <c r="CA1443">
        <v>0</v>
      </c>
      <c r="CB1443">
        <v>0</v>
      </c>
      <c r="CC1443">
        <v>0</v>
      </c>
      <c r="CD1443">
        <v>7869699</v>
      </c>
      <c r="CE1443">
        <v>7869699</v>
      </c>
      <c r="CF1443">
        <v>7869699</v>
      </c>
      <c r="CG1443">
        <v>0</v>
      </c>
      <c r="CH1443" t="s">
        <v>612</v>
      </c>
      <c r="CI1443" t="s">
        <v>616</v>
      </c>
      <c r="CJ1443" t="s">
        <v>617</v>
      </c>
      <c r="CK1443" t="s">
        <v>617</v>
      </c>
      <c r="CL1443" t="s">
        <v>617</v>
      </c>
      <c r="CM1443" t="s">
        <v>617</v>
      </c>
      <c r="CN1443">
        <v>0</v>
      </c>
    </row>
    <row r="1444" spans="1:92" x14ac:dyDescent="0.25">
      <c r="A1444" t="s">
        <v>8318</v>
      </c>
      <c r="B1444" t="s">
        <v>8318</v>
      </c>
      <c r="C1444">
        <v>20</v>
      </c>
      <c r="D1444" t="s">
        <v>597</v>
      </c>
      <c r="E1444">
        <v>66133</v>
      </c>
      <c r="F1444" t="s">
        <v>8029</v>
      </c>
      <c r="G1444" t="s">
        <v>8319</v>
      </c>
      <c r="H1444" t="s">
        <v>8320</v>
      </c>
      <c r="I1444" t="s">
        <v>630</v>
      </c>
      <c r="J1444">
        <v>2260</v>
      </c>
      <c r="K1444">
        <v>6750</v>
      </c>
      <c r="L1444" t="s">
        <v>8321</v>
      </c>
      <c r="M1444" t="s">
        <v>8322</v>
      </c>
      <c r="N1444" t="s">
        <v>8050</v>
      </c>
      <c r="O1444" t="s">
        <v>8323</v>
      </c>
      <c r="P1444" t="s">
        <v>8052</v>
      </c>
      <c r="Q1444" t="s">
        <v>8053</v>
      </c>
      <c r="R1444" t="s">
        <v>8054</v>
      </c>
      <c r="S1444" t="s">
        <v>8037</v>
      </c>
      <c r="T1444" t="s">
        <v>8038</v>
      </c>
      <c r="U1444" t="s">
        <v>3036</v>
      </c>
      <c r="V1444" t="s">
        <v>1577</v>
      </c>
      <c r="W1444">
        <v>43.458889999999997</v>
      </c>
      <c r="X1444">
        <v>-79.712149999999994</v>
      </c>
      <c r="Y1444" t="s">
        <v>612</v>
      </c>
      <c r="Z1444" t="s">
        <v>612</v>
      </c>
      <c r="AA1444" t="s">
        <v>612</v>
      </c>
      <c r="AB1444" t="s">
        <v>612</v>
      </c>
      <c r="AC1444" t="s">
        <v>612</v>
      </c>
      <c r="AD1444" t="s">
        <v>612</v>
      </c>
      <c r="AE1444" t="s">
        <v>612</v>
      </c>
      <c r="AF1444" t="s">
        <v>612</v>
      </c>
      <c r="AG1444" t="s">
        <v>612</v>
      </c>
      <c r="AH1444" t="s">
        <v>612</v>
      </c>
      <c r="AI1444" t="s">
        <v>612</v>
      </c>
      <c r="AJ1444" t="s">
        <v>612</v>
      </c>
      <c r="AK1444" t="s">
        <v>612</v>
      </c>
      <c r="AL1444" t="s">
        <v>612</v>
      </c>
      <c r="AM1444" t="s">
        <v>612</v>
      </c>
      <c r="AN1444" t="s">
        <v>612</v>
      </c>
      <c r="AO1444" t="s">
        <v>612</v>
      </c>
      <c r="AP1444" t="s">
        <v>612</v>
      </c>
      <c r="AQ1444" t="s">
        <v>612</v>
      </c>
      <c r="AR1444" t="s">
        <v>612</v>
      </c>
      <c r="AS1444" t="s">
        <v>612</v>
      </c>
      <c r="AT1444" t="s">
        <v>613</v>
      </c>
      <c r="AU1444" t="s">
        <v>612</v>
      </c>
      <c r="AV1444" t="s">
        <v>614</v>
      </c>
      <c r="AW1444" t="s">
        <v>612</v>
      </c>
      <c r="AX1444">
        <v>2941906</v>
      </c>
      <c r="AY1444" t="s">
        <v>621</v>
      </c>
      <c r="AZ1444" t="s">
        <v>140</v>
      </c>
      <c r="BA1444" t="s">
        <v>470</v>
      </c>
      <c r="BB1444" t="s">
        <v>977</v>
      </c>
      <c r="BC1444">
        <v>40422</v>
      </c>
      <c r="BD1444">
        <v>928000</v>
      </c>
      <c r="BE1444">
        <v>0</v>
      </c>
      <c r="BF1444">
        <v>432000</v>
      </c>
      <c r="BG1444">
        <v>0</v>
      </c>
      <c r="BH1444">
        <v>0</v>
      </c>
      <c r="BI1444">
        <v>0</v>
      </c>
      <c r="BJ1444">
        <v>0</v>
      </c>
      <c r="BK1444">
        <v>0</v>
      </c>
      <c r="BL1444">
        <v>0</v>
      </c>
      <c r="BM1444">
        <v>0</v>
      </c>
      <c r="BN1444">
        <v>0</v>
      </c>
      <c r="BO1444">
        <v>0</v>
      </c>
      <c r="BP1444">
        <v>0</v>
      </c>
      <c r="BQ1444">
        <v>0</v>
      </c>
      <c r="BR1444">
        <v>1010095</v>
      </c>
      <c r="BS1444">
        <v>2370095</v>
      </c>
      <c r="BT1444">
        <v>371811</v>
      </c>
      <c r="BU1444">
        <v>200000</v>
      </c>
      <c r="BV1444">
        <v>0</v>
      </c>
      <c r="BW1444">
        <v>0</v>
      </c>
      <c r="BX1444">
        <v>0</v>
      </c>
      <c r="BY1444">
        <v>0</v>
      </c>
      <c r="BZ1444">
        <v>0</v>
      </c>
      <c r="CA1444">
        <v>0</v>
      </c>
      <c r="CB1444">
        <v>0</v>
      </c>
      <c r="CC1444">
        <v>0</v>
      </c>
      <c r="CD1444">
        <v>571811</v>
      </c>
      <c r="CE1444">
        <v>2941906</v>
      </c>
      <c r="CF1444">
        <v>2941906</v>
      </c>
      <c r="CG1444">
        <v>0</v>
      </c>
      <c r="CH1444" t="s">
        <v>612</v>
      </c>
      <c r="CI1444" t="s">
        <v>616</v>
      </c>
      <c r="CJ1444" t="s">
        <v>617</v>
      </c>
      <c r="CK1444" t="s">
        <v>617</v>
      </c>
      <c r="CL1444" t="s">
        <v>617</v>
      </c>
      <c r="CM1444" t="s">
        <v>617</v>
      </c>
      <c r="CN1444">
        <v>0</v>
      </c>
    </row>
    <row r="1445" spans="1:92" x14ac:dyDescent="0.25">
      <c r="A1445" t="s">
        <v>8324</v>
      </c>
      <c r="B1445" t="s">
        <v>8324</v>
      </c>
      <c r="C1445">
        <v>20</v>
      </c>
      <c r="D1445" t="s">
        <v>597</v>
      </c>
      <c r="E1445">
        <v>66133</v>
      </c>
      <c r="F1445" t="s">
        <v>8029</v>
      </c>
      <c r="G1445" t="s">
        <v>8325</v>
      </c>
      <c r="H1445" t="s">
        <v>8326</v>
      </c>
      <c r="I1445" t="s">
        <v>630</v>
      </c>
      <c r="J1445">
        <v>11145</v>
      </c>
      <c r="K1445">
        <v>12248</v>
      </c>
      <c r="L1445" t="s">
        <v>8327</v>
      </c>
      <c r="M1445" t="s">
        <v>8328</v>
      </c>
      <c r="N1445" t="s">
        <v>8079</v>
      </c>
      <c r="O1445" t="s">
        <v>8329</v>
      </c>
      <c r="P1445" t="s">
        <v>8081</v>
      </c>
      <c r="Q1445" t="s">
        <v>8082</v>
      </c>
      <c r="R1445" t="s">
        <v>8083</v>
      </c>
      <c r="S1445" t="s">
        <v>8037</v>
      </c>
      <c r="T1445" t="s">
        <v>8038</v>
      </c>
      <c r="U1445" t="s">
        <v>3036</v>
      </c>
      <c r="V1445" t="s">
        <v>1577</v>
      </c>
      <c r="W1445">
        <v>43.508479999999999</v>
      </c>
      <c r="X1445">
        <v>-79.8536</v>
      </c>
      <c r="Y1445" t="s">
        <v>612</v>
      </c>
      <c r="Z1445" t="s">
        <v>612</v>
      </c>
      <c r="AA1445" t="s">
        <v>612</v>
      </c>
      <c r="AB1445" t="s">
        <v>612</v>
      </c>
      <c r="AC1445" t="s">
        <v>612</v>
      </c>
      <c r="AD1445" t="s">
        <v>612</v>
      </c>
      <c r="AE1445" t="s">
        <v>612</v>
      </c>
      <c r="AF1445" t="s">
        <v>612</v>
      </c>
      <c r="AG1445" t="s">
        <v>612</v>
      </c>
      <c r="AH1445" t="s">
        <v>612</v>
      </c>
      <c r="AI1445" t="s">
        <v>612</v>
      </c>
      <c r="AJ1445" t="s">
        <v>612</v>
      </c>
      <c r="AK1445" t="s">
        <v>612</v>
      </c>
      <c r="AL1445" t="s">
        <v>612</v>
      </c>
      <c r="AM1445" t="s">
        <v>612</v>
      </c>
      <c r="AN1445" t="s">
        <v>612</v>
      </c>
      <c r="AO1445" t="s">
        <v>612</v>
      </c>
      <c r="AP1445" t="s">
        <v>612</v>
      </c>
      <c r="AQ1445" t="s">
        <v>612</v>
      </c>
      <c r="AR1445" t="s">
        <v>612</v>
      </c>
      <c r="AS1445" t="s">
        <v>612</v>
      </c>
      <c r="AT1445" t="s">
        <v>613</v>
      </c>
      <c r="AU1445" t="s">
        <v>612</v>
      </c>
      <c r="AV1445" t="s">
        <v>614</v>
      </c>
      <c r="AW1445" t="s">
        <v>612</v>
      </c>
      <c r="AX1445">
        <v>11319250</v>
      </c>
      <c r="AY1445" t="s">
        <v>621</v>
      </c>
      <c r="AZ1445" t="s">
        <v>145</v>
      </c>
      <c r="BA1445" t="s">
        <v>470</v>
      </c>
      <c r="BB1445" t="s">
        <v>977</v>
      </c>
      <c r="BC1445">
        <v>40422</v>
      </c>
      <c r="BD1445">
        <v>0</v>
      </c>
      <c r="BE1445">
        <v>0</v>
      </c>
      <c r="BF1445">
        <v>0</v>
      </c>
      <c r="BG1445">
        <v>0</v>
      </c>
      <c r="BH1445">
        <v>0</v>
      </c>
      <c r="BI1445">
        <v>0</v>
      </c>
      <c r="BJ1445">
        <v>0</v>
      </c>
      <c r="BK1445">
        <v>0</v>
      </c>
      <c r="BL1445">
        <v>0</v>
      </c>
      <c r="BM1445">
        <v>0</v>
      </c>
      <c r="BN1445">
        <v>0</v>
      </c>
      <c r="BO1445">
        <v>0</v>
      </c>
      <c r="BP1445">
        <v>0</v>
      </c>
      <c r="BQ1445">
        <v>0</v>
      </c>
      <c r="BR1445">
        <v>0</v>
      </c>
      <c r="BS1445">
        <v>0</v>
      </c>
      <c r="BT1445">
        <v>9988614</v>
      </c>
      <c r="BU1445">
        <v>0</v>
      </c>
      <c r="BV1445">
        <v>1330636</v>
      </c>
      <c r="BW1445">
        <v>0</v>
      </c>
      <c r="BX1445">
        <v>0</v>
      </c>
      <c r="BY1445">
        <v>0</v>
      </c>
      <c r="BZ1445">
        <v>0</v>
      </c>
      <c r="CA1445">
        <v>0</v>
      </c>
      <c r="CB1445">
        <v>0</v>
      </c>
      <c r="CC1445">
        <v>0</v>
      </c>
      <c r="CD1445">
        <v>11319250</v>
      </c>
      <c r="CE1445">
        <v>11319250</v>
      </c>
      <c r="CF1445">
        <v>11319250</v>
      </c>
      <c r="CG1445">
        <v>0</v>
      </c>
      <c r="CH1445" t="s">
        <v>612</v>
      </c>
      <c r="CI1445" t="s">
        <v>616</v>
      </c>
      <c r="CJ1445" t="s">
        <v>617</v>
      </c>
      <c r="CK1445" t="s">
        <v>617</v>
      </c>
      <c r="CL1445" t="s">
        <v>617</v>
      </c>
      <c r="CM1445" t="s">
        <v>617</v>
      </c>
      <c r="CN1445">
        <v>0</v>
      </c>
    </row>
    <row r="1446" spans="1:92" x14ac:dyDescent="0.25">
      <c r="A1446" t="s">
        <v>8330</v>
      </c>
      <c r="B1446" t="s">
        <v>8330</v>
      </c>
      <c r="C1446">
        <v>20</v>
      </c>
      <c r="D1446" t="s">
        <v>597</v>
      </c>
      <c r="E1446">
        <v>66133</v>
      </c>
      <c r="F1446" t="s">
        <v>8029</v>
      </c>
      <c r="G1446" t="s">
        <v>8331</v>
      </c>
      <c r="H1446" t="s">
        <v>8332</v>
      </c>
      <c r="I1446" t="s">
        <v>630</v>
      </c>
      <c r="J1446">
        <v>10393</v>
      </c>
      <c r="K1446">
        <v>10493</v>
      </c>
      <c r="L1446" t="s">
        <v>8333</v>
      </c>
      <c r="M1446" t="s">
        <v>8334</v>
      </c>
      <c r="N1446" t="s">
        <v>8050</v>
      </c>
      <c r="O1446" t="s">
        <v>8335</v>
      </c>
      <c r="P1446" t="s">
        <v>8052</v>
      </c>
      <c r="Q1446" t="s">
        <v>8053</v>
      </c>
      <c r="R1446" t="s">
        <v>8054</v>
      </c>
      <c r="S1446" t="s">
        <v>8037</v>
      </c>
      <c r="T1446" t="s">
        <v>8038</v>
      </c>
      <c r="U1446" t="s">
        <v>3036</v>
      </c>
      <c r="V1446" t="s">
        <v>1577</v>
      </c>
      <c r="W1446">
        <v>43.44849</v>
      </c>
      <c r="X1446">
        <v>-79.736170000000001</v>
      </c>
      <c r="Y1446" t="s">
        <v>612</v>
      </c>
      <c r="Z1446" t="s">
        <v>612</v>
      </c>
      <c r="AA1446" t="s">
        <v>612</v>
      </c>
      <c r="AB1446" t="s">
        <v>612</v>
      </c>
      <c r="AC1446" t="s">
        <v>612</v>
      </c>
      <c r="AD1446" t="s">
        <v>612</v>
      </c>
      <c r="AE1446" t="s">
        <v>612</v>
      </c>
      <c r="AF1446" t="s">
        <v>612</v>
      </c>
      <c r="AG1446" t="s">
        <v>612</v>
      </c>
      <c r="AH1446" t="s">
        <v>612</v>
      </c>
      <c r="AI1446" t="s">
        <v>612</v>
      </c>
      <c r="AJ1446" t="s">
        <v>612</v>
      </c>
      <c r="AK1446" t="s">
        <v>612</v>
      </c>
      <c r="AL1446" t="s">
        <v>612</v>
      </c>
      <c r="AM1446" t="s">
        <v>612</v>
      </c>
      <c r="AN1446" t="s">
        <v>612</v>
      </c>
      <c r="AO1446" t="s">
        <v>612</v>
      </c>
      <c r="AP1446" t="s">
        <v>612</v>
      </c>
      <c r="AQ1446" t="s">
        <v>612</v>
      </c>
      <c r="AR1446" t="s">
        <v>612</v>
      </c>
      <c r="AS1446" t="s">
        <v>612</v>
      </c>
      <c r="AT1446" t="s">
        <v>613</v>
      </c>
      <c r="AU1446" t="s">
        <v>612</v>
      </c>
      <c r="AV1446" t="s">
        <v>635</v>
      </c>
      <c r="AW1446">
        <v>39691</v>
      </c>
      <c r="AX1446">
        <v>8073741</v>
      </c>
      <c r="AY1446" t="s">
        <v>621</v>
      </c>
      <c r="AZ1446" t="s">
        <v>145</v>
      </c>
      <c r="BA1446" t="s">
        <v>470</v>
      </c>
      <c r="BB1446" t="s">
        <v>694</v>
      </c>
      <c r="BC1446">
        <v>37135</v>
      </c>
      <c r="BD1446">
        <v>0</v>
      </c>
      <c r="BE1446">
        <v>0</v>
      </c>
      <c r="BF1446">
        <v>360044</v>
      </c>
      <c r="BG1446">
        <v>0</v>
      </c>
      <c r="BH1446">
        <v>0</v>
      </c>
      <c r="BI1446">
        <v>0</v>
      </c>
      <c r="BJ1446">
        <v>0</v>
      </c>
      <c r="BK1446">
        <v>0</v>
      </c>
      <c r="BL1446">
        <v>0</v>
      </c>
      <c r="BM1446">
        <v>0</v>
      </c>
      <c r="BN1446">
        <v>0</v>
      </c>
      <c r="BO1446">
        <v>0</v>
      </c>
      <c r="BP1446">
        <v>0</v>
      </c>
      <c r="BQ1446">
        <v>0</v>
      </c>
      <c r="BR1446">
        <v>0</v>
      </c>
      <c r="BS1446">
        <v>360044</v>
      </c>
      <c r="BT1446">
        <v>7713697</v>
      </c>
      <c r="BU1446">
        <v>0</v>
      </c>
      <c r="BV1446">
        <v>0</v>
      </c>
      <c r="BW1446">
        <v>0</v>
      </c>
      <c r="BX1446">
        <v>0</v>
      </c>
      <c r="BY1446">
        <v>0</v>
      </c>
      <c r="BZ1446">
        <v>0</v>
      </c>
      <c r="CA1446">
        <v>0</v>
      </c>
      <c r="CB1446">
        <v>0</v>
      </c>
      <c r="CC1446">
        <v>0</v>
      </c>
      <c r="CD1446">
        <v>7713697</v>
      </c>
      <c r="CE1446">
        <v>8073741</v>
      </c>
      <c r="CF1446">
        <v>8073741</v>
      </c>
      <c r="CG1446">
        <v>0</v>
      </c>
      <c r="CH1446" t="s">
        <v>612</v>
      </c>
      <c r="CI1446" t="s">
        <v>616</v>
      </c>
      <c r="CJ1446" t="s">
        <v>617</v>
      </c>
      <c r="CK1446" t="s">
        <v>617</v>
      </c>
      <c r="CL1446" t="s">
        <v>617</v>
      </c>
      <c r="CM1446" t="s">
        <v>617</v>
      </c>
      <c r="CN1446">
        <v>0</v>
      </c>
    </row>
    <row r="1447" spans="1:92" x14ac:dyDescent="0.25">
      <c r="A1447" t="s">
        <v>8336</v>
      </c>
      <c r="B1447" t="s">
        <v>8336</v>
      </c>
      <c r="C1447">
        <v>20</v>
      </c>
      <c r="D1447" t="s">
        <v>8337</v>
      </c>
      <c r="E1447">
        <v>66133</v>
      </c>
      <c r="F1447" t="s">
        <v>8029</v>
      </c>
      <c r="G1447" t="s">
        <v>4110</v>
      </c>
      <c r="H1447" t="s">
        <v>4111</v>
      </c>
      <c r="I1447" t="s">
        <v>630</v>
      </c>
      <c r="J1447">
        <v>24593</v>
      </c>
      <c r="K1447">
        <v>19599</v>
      </c>
      <c r="L1447" t="s">
        <v>8338</v>
      </c>
      <c r="M1447" t="s">
        <v>8339</v>
      </c>
      <c r="N1447" t="s">
        <v>8079</v>
      </c>
      <c r="O1447" t="s">
        <v>8340</v>
      </c>
      <c r="P1447" t="s">
        <v>8081</v>
      </c>
      <c r="Q1447" t="s">
        <v>8082</v>
      </c>
      <c r="R1447" t="s">
        <v>8083</v>
      </c>
      <c r="S1447" t="s">
        <v>8037</v>
      </c>
      <c r="T1447" t="s">
        <v>8038</v>
      </c>
      <c r="U1447" t="s">
        <v>3036</v>
      </c>
      <c r="V1447" t="s">
        <v>1577</v>
      </c>
      <c r="W1447">
        <v>43.47954</v>
      </c>
      <c r="X1447">
        <v>-79.851110000000006</v>
      </c>
      <c r="Y1447">
        <v>42695</v>
      </c>
      <c r="Z1447" t="s">
        <v>787</v>
      </c>
      <c r="AA1447" t="s">
        <v>787</v>
      </c>
      <c r="AB1447" t="s">
        <v>612</v>
      </c>
      <c r="AC1447" t="s">
        <v>612</v>
      </c>
      <c r="AD1447" t="s">
        <v>612</v>
      </c>
      <c r="AE1447">
        <v>42695</v>
      </c>
      <c r="AF1447" t="s">
        <v>787</v>
      </c>
      <c r="AG1447" t="s">
        <v>787</v>
      </c>
      <c r="AH1447">
        <v>42695</v>
      </c>
      <c r="AI1447" t="s">
        <v>787</v>
      </c>
      <c r="AJ1447" t="s">
        <v>787</v>
      </c>
      <c r="AK1447">
        <v>42695</v>
      </c>
      <c r="AL1447" t="s">
        <v>787</v>
      </c>
      <c r="AM1447" t="s">
        <v>787</v>
      </c>
      <c r="AN1447" t="s">
        <v>612</v>
      </c>
      <c r="AO1447" t="s">
        <v>612</v>
      </c>
      <c r="AP1447" t="s">
        <v>612</v>
      </c>
      <c r="AQ1447">
        <v>776</v>
      </c>
      <c r="AR1447">
        <v>5</v>
      </c>
      <c r="AS1447">
        <v>88</v>
      </c>
      <c r="AT1447" t="s">
        <v>737</v>
      </c>
      <c r="AU1447">
        <v>2</v>
      </c>
      <c r="AV1447" t="s">
        <v>635</v>
      </c>
      <c r="AW1447">
        <v>43227</v>
      </c>
      <c r="AX1447">
        <v>19295572</v>
      </c>
      <c r="AY1447" t="s">
        <v>621</v>
      </c>
      <c r="AZ1447" t="s">
        <v>145</v>
      </c>
      <c r="BA1447" t="s">
        <v>460</v>
      </c>
      <c r="BB1447" t="s">
        <v>738</v>
      </c>
      <c r="BC1447">
        <v>43719</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2016679</v>
      </c>
      <c r="BW1447">
        <v>0</v>
      </c>
      <c r="BX1447">
        <v>13449703</v>
      </c>
      <c r="BY1447">
        <v>0</v>
      </c>
      <c r="BZ1447">
        <v>2820850</v>
      </c>
      <c r="CA1447">
        <v>1008340</v>
      </c>
      <c r="CB1447">
        <v>0</v>
      </c>
      <c r="CC1447">
        <v>0</v>
      </c>
      <c r="CD1447">
        <v>19295572</v>
      </c>
      <c r="CE1447">
        <v>19295572</v>
      </c>
      <c r="CF1447">
        <v>19295572</v>
      </c>
      <c r="CG1447">
        <v>0</v>
      </c>
      <c r="CH1447" t="s">
        <v>612</v>
      </c>
      <c r="CI1447" t="s">
        <v>616</v>
      </c>
      <c r="CJ1447" t="s">
        <v>702</v>
      </c>
      <c r="CK1447" t="s">
        <v>703</v>
      </c>
      <c r="CL1447" t="s">
        <v>764</v>
      </c>
      <c r="CM1447" t="s">
        <v>740</v>
      </c>
      <c r="CN1447">
        <v>17278893</v>
      </c>
    </row>
    <row r="1448" spans="1:92" x14ac:dyDescent="0.25">
      <c r="A1448" t="s">
        <v>8341</v>
      </c>
      <c r="B1448" t="s">
        <v>8341</v>
      </c>
      <c r="C1448">
        <v>20</v>
      </c>
      <c r="D1448" t="s">
        <v>597</v>
      </c>
      <c r="E1448">
        <v>66133</v>
      </c>
      <c r="F1448" t="s">
        <v>8029</v>
      </c>
      <c r="G1448" t="s">
        <v>4316</v>
      </c>
      <c r="H1448" t="s">
        <v>8342</v>
      </c>
      <c r="I1448" t="s">
        <v>667</v>
      </c>
      <c r="J1448">
        <v>24594</v>
      </c>
      <c r="K1448">
        <v>19600</v>
      </c>
      <c r="L1448" t="s">
        <v>8343</v>
      </c>
      <c r="M1448" t="s">
        <v>8344</v>
      </c>
      <c r="N1448" t="s">
        <v>8079</v>
      </c>
      <c r="O1448" t="s">
        <v>8345</v>
      </c>
      <c r="P1448" t="s">
        <v>8081</v>
      </c>
      <c r="Q1448" t="s">
        <v>8082</v>
      </c>
      <c r="R1448" t="s">
        <v>8083</v>
      </c>
      <c r="S1448" t="s">
        <v>8037</v>
      </c>
      <c r="T1448" t="s">
        <v>8038</v>
      </c>
      <c r="U1448" t="s">
        <v>3036</v>
      </c>
      <c r="V1448" t="s">
        <v>1577</v>
      </c>
      <c r="W1448">
        <v>43.482860000000002</v>
      </c>
      <c r="X1448">
        <v>-79.847729999999999</v>
      </c>
      <c r="Y1448">
        <v>42695</v>
      </c>
      <c r="Z1448" t="s">
        <v>787</v>
      </c>
      <c r="AA1448" t="s">
        <v>787</v>
      </c>
      <c r="AB1448" t="s">
        <v>612</v>
      </c>
      <c r="AC1448" t="s">
        <v>612</v>
      </c>
      <c r="AD1448" t="s">
        <v>612</v>
      </c>
      <c r="AE1448">
        <v>42695</v>
      </c>
      <c r="AF1448" t="s">
        <v>787</v>
      </c>
      <c r="AG1448" t="s">
        <v>787</v>
      </c>
      <c r="AH1448" t="s">
        <v>612</v>
      </c>
      <c r="AI1448" t="s">
        <v>612</v>
      </c>
      <c r="AJ1448" t="s">
        <v>612</v>
      </c>
      <c r="AK1448" t="s">
        <v>612</v>
      </c>
      <c r="AL1448" t="s">
        <v>612</v>
      </c>
      <c r="AM1448" t="s">
        <v>612</v>
      </c>
      <c r="AN1448" t="s">
        <v>612</v>
      </c>
      <c r="AO1448" t="s">
        <v>612</v>
      </c>
      <c r="AP1448" t="s">
        <v>612</v>
      </c>
      <c r="AQ1448">
        <v>1221</v>
      </c>
      <c r="AR1448" t="s">
        <v>612</v>
      </c>
      <c r="AS1448" t="s">
        <v>612</v>
      </c>
      <c r="AT1448" t="s">
        <v>613</v>
      </c>
      <c r="AU1448" t="s">
        <v>612</v>
      </c>
      <c r="AV1448" t="s">
        <v>635</v>
      </c>
      <c r="AW1448">
        <v>43664</v>
      </c>
      <c r="AX1448">
        <v>42489753</v>
      </c>
      <c r="AY1448" t="s">
        <v>621</v>
      </c>
      <c r="AZ1448" t="s">
        <v>145</v>
      </c>
      <c r="BA1448" t="s">
        <v>460</v>
      </c>
      <c r="BB1448" t="s">
        <v>909</v>
      </c>
      <c r="BC1448">
        <v>44593</v>
      </c>
      <c r="BD1448">
        <v>0</v>
      </c>
      <c r="BE1448">
        <v>0</v>
      </c>
      <c r="BF1448">
        <v>2827637</v>
      </c>
      <c r="BG1448">
        <v>0</v>
      </c>
      <c r="BH1448">
        <v>6915032</v>
      </c>
      <c r="BI1448">
        <v>0</v>
      </c>
      <c r="BJ1448">
        <v>0</v>
      </c>
      <c r="BK1448">
        <v>0</v>
      </c>
      <c r="BL1448">
        <v>0</v>
      </c>
      <c r="BM1448">
        <v>0</v>
      </c>
      <c r="BN1448">
        <v>0</v>
      </c>
      <c r="BO1448">
        <v>0</v>
      </c>
      <c r="BP1448">
        <v>0</v>
      </c>
      <c r="BQ1448">
        <v>0</v>
      </c>
      <c r="BR1448">
        <v>0</v>
      </c>
      <c r="BS1448">
        <v>9742669</v>
      </c>
      <c r="BT1448">
        <v>0</v>
      </c>
      <c r="BU1448">
        <v>0</v>
      </c>
      <c r="BV1448">
        <v>0</v>
      </c>
      <c r="BW1448">
        <v>0</v>
      </c>
      <c r="BX1448">
        <v>32747084</v>
      </c>
      <c r="BY1448">
        <v>0</v>
      </c>
      <c r="BZ1448">
        <v>0</v>
      </c>
      <c r="CA1448">
        <v>0</v>
      </c>
      <c r="CB1448">
        <v>0</v>
      </c>
      <c r="CC1448">
        <v>0</v>
      </c>
      <c r="CD1448">
        <v>32747084</v>
      </c>
      <c r="CE1448">
        <v>42489753</v>
      </c>
      <c r="CF1448">
        <v>42489753</v>
      </c>
      <c r="CG1448">
        <v>0</v>
      </c>
      <c r="CH1448" t="s">
        <v>612</v>
      </c>
      <c r="CI1448" t="s">
        <v>860</v>
      </c>
      <c r="CJ1448" t="s">
        <v>702</v>
      </c>
      <c r="CK1448" t="s">
        <v>703</v>
      </c>
      <c r="CL1448" t="s">
        <v>617</v>
      </c>
      <c r="CM1448" t="s">
        <v>617</v>
      </c>
      <c r="CN1448">
        <v>32747084</v>
      </c>
    </row>
    <row r="1449" spans="1:92" x14ac:dyDescent="0.25">
      <c r="A1449" t="s">
        <v>8346</v>
      </c>
      <c r="B1449" t="s">
        <v>8346</v>
      </c>
      <c r="C1449">
        <v>20</v>
      </c>
      <c r="D1449" t="s">
        <v>8337</v>
      </c>
      <c r="E1449">
        <v>66133</v>
      </c>
      <c r="F1449" t="s">
        <v>8029</v>
      </c>
      <c r="G1449" t="s">
        <v>8347</v>
      </c>
      <c r="H1449" t="s">
        <v>8348</v>
      </c>
      <c r="I1449" t="s">
        <v>630</v>
      </c>
      <c r="J1449">
        <v>1695</v>
      </c>
      <c r="K1449">
        <v>6388</v>
      </c>
      <c r="L1449" t="s">
        <v>8349</v>
      </c>
      <c r="M1449" t="s">
        <v>8350</v>
      </c>
      <c r="N1449" t="s">
        <v>8050</v>
      </c>
      <c r="O1449" t="s">
        <v>8351</v>
      </c>
      <c r="P1449" t="s">
        <v>8052</v>
      </c>
      <c r="Q1449" t="s">
        <v>8053</v>
      </c>
      <c r="R1449" t="s">
        <v>8054</v>
      </c>
      <c r="S1449" t="s">
        <v>8037</v>
      </c>
      <c r="T1449" t="s">
        <v>8038</v>
      </c>
      <c r="U1449" t="s">
        <v>3036</v>
      </c>
      <c r="V1449" t="s">
        <v>1577</v>
      </c>
      <c r="W1449">
        <v>43.447209999999998</v>
      </c>
      <c r="X1449">
        <v>-79.683310000000006</v>
      </c>
      <c r="Y1449">
        <v>42695</v>
      </c>
      <c r="Z1449" t="s">
        <v>787</v>
      </c>
      <c r="AA1449" t="s">
        <v>787</v>
      </c>
      <c r="AB1449" t="s">
        <v>612</v>
      </c>
      <c r="AC1449" t="s">
        <v>612</v>
      </c>
      <c r="AD1449" t="s">
        <v>612</v>
      </c>
      <c r="AE1449" t="s">
        <v>612</v>
      </c>
      <c r="AF1449" t="s">
        <v>612</v>
      </c>
      <c r="AG1449" t="s">
        <v>612</v>
      </c>
      <c r="AH1449" t="s">
        <v>612</v>
      </c>
      <c r="AI1449" t="s">
        <v>612</v>
      </c>
      <c r="AJ1449" t="s">
        <v>612</v>
      </c>
      <c r="AK1449">
        <v>42695</v>
      </c>
      <c r="AL1449" t="s">
        <v>787</v>
      </c>
      <c r="AM1449" t="s">
        <v>787</v>
      </c>
      <c r="AN1449" t="s">
        <v>612</v>
      </c>
      <c r="AO1449" t="s">
        <v>612</v>
      </c>
      <c r="AP1449" t="s">
        <v>612</v>
      </c>
      <c r="AQ1449" t="s">
        <v>612</v>
      </c>
      <c r="AR1449" t="s">
        <v>612</v>
      </c>
      <c r="AS1449" t="s">
        <v>612</v>
      </c>
      <c r="AT1449" t="s">
        <v>613</v>
      </c>
      <c r="AU1449">
        <v>3</v>
      </c>
      <c r="AV1449" t="s">
        <v>635</v>
      </c>
      <c r="AW1449">
        <v>43091</v>
      </c>
      <c r="AX1449">
        <v>1016630</v>
      </c>
      <c r="AY1449" t="s">
        <v>621</v>
      </c>
      <c r="AZ1449" t="s">
        <v>140</v>
      </c>
      <c r="BA1449" t="s">
        <v>146</v>
      </c>
      <c r="BB1449" t="s">
        <v>763</v>
      </c>
      <c r="BC1449">
        <v>43344</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1016630</v>
      </c>
      <c r="CB1449">
        <v>0</v>
      </c>
      <c r="CC1449">
        <v>0</v>
      </c>
      <c r="CD1449">
        <v>1016630</v>
      </c>
      <c r="CE1449">
        <v>1016630</v>
      </c>
      <c r="CF1449">
        <v>1016630</v>
      </c>
      <c r="CG1449">
        <v>0</v>
      </c>
      <c r="CH1449" t="s">
        <v>612</v>
      </c>
      <c r="CI1449" t="s">
        <v>616</v>
      </c>
      <c r="CJ1449" t="s">
        <v>617</v>
      </c>
      <c r="CK1449" t="s">
        <v>617</v>
      </c>
      <c r="CL1449" t="s">
        <v>617</v>
      </c>
      <c r="CM1449" t="s">
        <v>617</v>
      </c>
      <c r="CN1449">
        <v>1016630</v>
      </c>
    </row>
    <row r="1450" spans="1:92" x14ac:dyDescent="0.25">
      <c r="A1450" t="s">
        <v>8352</v>
      </c>
      <c r="B1450" t="s">
        <v>8352</v>
      </c>
      <c r="C1450">
        <v>20</v>
      </c>
      <c r="D1450" t="s">
        <v>597</v>
      </c>
      <c r="E1450">
        <v>66133</v>
      </c>
      <c r="F1450" t="s">
        <v>8029</v>
      </c>
      <c r="G1450" t="s">
        <v>3039</v>
      </c>
      <c r="H1450" t="s">
        <v>3040</v>
      </c>
      <c r="I1450" t="s">
        <v>600</v>
      </c>
      <c r="J1450">
        <v>6448</v>
      </c>
      <c r="K1450">
        <v>11678</v>
      </c>
      <c r="L1450" t="s">
        <v>8030</v>
      </c>
      <c r="M1450" t="s">
        <v>8031</v>
      </c>
      <c r="N1450" t="s">
        <v>8032</v>
      </c>
      <c r="O1450" t="s">
        <v>8033</v>
      </c>
      <c r="P1450" t="s">
        <v>8034</v>
      </c>
      <c r="Q1450" t="s">
        <v>8035</v>
      </c>
      <c r="R1450" t="s">
        <v>8036</v>
      </c>
      <c r="S1450" t="s">
        <v>8037</v>
      </c>
      <c r="T1450" t="s">
        <v>8038</v>
      </c>
      <c r="U1450" t="s">
        <v>3036</v>
      </c>
      <c r="V1450" t="s">
        <v>1577</v>
      </c>
      <c r="W1450">
        <v>43.36620345</v>
      </c>
      <c r="X1450">
        <v>-79.824364149999994</v>
      </c>
      <c r="Y1450" t="s">
        <v>612</v>
      </c>
      <c r="Z1450" t="s">
        <v>612</v>
      </c>
      <c r="AA1450" t="s">
        <v>612</v>
      </c>
      <c r="AB1450" t="s">
        <v>612</v>
      </c>
      <c r="AC1450" t="s">
        <v>612</v>
      </c>
      <c r="AD1450" t="s">
        <v>612</v>
      </c>
      <c r="AE1450" t="s">
        <v>612</v>
      </c>
      <c r="AF1450" t="s">
        <v>612</v>
      </c>
      <c r="AG1450" t="s">
        <v>612</v>
      </c>
      <c r="AH1450" t="s">
        <v>612</v>
      </c>
      <c r="AI1450" t="s">
        <v>612</v>
      </c>
      <c r="AJ1450" t="s">
        <v>612</v>
      </c>
      <c r="AK1450" t="s">
        <v>612</v>
      </c>
      <c r="AL1450" t="s">
        <v>612</v>
      </c>
      <c r="AM1450" t="s">
        <v>612</v>
      </c>
      <c r="AN1450" t="s">
        <v>612</v>
      </c>
      <c r="AO1450" t="s">
        <v>612</v>
      </c>
      <c r="AP1450" t="s">
        <v>612</v>
      </c>
      <c r="AQ1450" t="s">
        <v>612</v>
      </c>
      <c r="AR1450" t="s">
        <v>612</v>
      </c>
      <c r="AS1450" t="s">
        <v>612</v>
      </c>
      <c r="AT1450" t="s">
        <v>613</v>
      </c>
      <c r="AU1450" t="s">
        <v>612</v>
      </c>
      <c r="AV1450" t="s">
        <v>635</v>
      </c>
      <c r="AW1450">
        <v>42129</v>
      </c>
      <c r="AX1450">
        <v>5000000</v>
      </c>
      <c r="AY1450" t="s">
        <v>621</v>
      </c>
      <c r="AZ1450" t="s">
        <v>470</v>
      </c>
      <c r="BA1450" t="s">
        <v>470</v>
      </c>
      <c r="BB1450" t="s">
        <v>738</v>
      </c>
      <c r="BC1450">
        <v>43709</v>
      </c>
      <c r="BD1450">
        <v>0</v>
      </c>
      <c r="BE1450">
        <v>0</v>
      </c>
      <c r="BF1450">
        <v>5000000</v>
      </c>
      <c r="BG1450">
        <v>0</v>
      </c>
      <c r="BH1450">
        <v>0</v>
      </c>
      <c r="BI1450">
        <v>0</v>
      </c>
      <c r="BJ1450">
        <v>0</v>
      </c>
      <c r="BK1450">
        <v>0</v>
      </c>
      <c r="BL1450">
        <v>0</v>
      </c>
      <c r="BM1450">
        <v>0</v>
      </c>
      <c r="BN1450">
        <v>0</v>
      </c>
      <c r="BO1450">
        <v>0</v>
      </c>
      <c r="BP1450">
        <v>0</v>
      </c>
      <c r="BQ1450">
        <v>0</v>
      </c>
      <c r="BR1450">
        <v>0</v>
      </c>
      <c r="BS1450">
        <v>5000000</v>
      </c>
      <c r="BT1450">
        <v>0</v>
      </c>
      <c r="BU1450">
        <v>0</v>
      </c>
      <c r="BV1450">
        <v>0</v>
      </c>
      <c r="BW1450">
        <v>0</v>
      </c>
      <c r="BX1450">
        <v>0</v>
      </c>
      <c r="BY1450">
        <v>0</v>
      </c>
      <c r="BZ1450">
        <v>0</v>
      </c>
      <c r="CA1450">
        <v>0</v>
      </c>
      <c r="CB1450">
        <v>0</v>
      </c>
      <c r="CC1450">
        <v>0</v>
      </c>
      <c r="CD1450">
        <v>0</v>
      </c>
      <c r="CE1450">
        <v>5000000</v>
      </c>
      <c r="CF1450">
        <v>5000000</v>
      </c>
      <c r="CG1450">
        <v>0</v>
      </c>
      <c r="CH1450" t="s">
        <v>612</v>
      </c>
      <c r="CI1450" t="s">
        <v>616</v>
      </c>
      <c r="CJ1450" t="s">
        <v>617</v>
      </c>
      <c r="CK1450" t="s">
        <v>617</v>
      </c>
      <c r="CL1450" t="s">
        <v>617</v>
      </c>
      <c r="CM1450" t="s">
        <v>617</v>
      </c>
      <c r="CN1450">
        <v>0</v>
      </c>
    </row>
    <row r="1451" spans="1:92" x14ac:dyDescent="0.25">
      <c r="A1451" t="s">
        <v>8353</v>
      </c>
      <c r="B1451" t="s">
        <v>8353</v>
      </c>
      <c r="C1451">
        <v>20</v>
      </c>
      <c r="D1451" t="s">
        <v>8337</v>
      </c>
      <c r="E1451">
        <v>66133</v>
      </c>
      <c r="F1451" t="s">
        <v>8029</v>
      </c>
      <c r="G1451" t="s">
        <v>8091</v>
      </c>
      <c r="H1451" t="s">
        <v>8092</v>
      </c>
      <c r="I1451" t="s">
        <v>630</v>
      </c>
      <c r="J1451">
        <v>232</v>
      </c>
      <c r="K1451">
        <v>5443</v>
      </c>
      <c r="L1451" t="s">
        <v>8093</v>
      </c>
      <c r="M1451" t="s">
        <v>8094</v>
      </c>
      <c r="N1451" t="s">
        <v>8032</v>
      </c>
      <c r="O1451" t="s">
        <v>8095</v>
      </c>
      <c r="P1451" t="s">
        <v>8034</v>
      </c>
      <c r="Q1451" t="s">
        <v>8035</v>
      </c>
      <c r="R1451" t="s">
        <v>8036</v>
      </c>
      <c r="S1451" t="s">
        <v>8037</v>
      </c>
      <c r="T1451" t="s">
        <v>8038</v>
      </c>
      <c r="U1451" t="s">
        <v>3036</v>
      </c>
      <c r="V1451" t="s">
        <v>1577</v>
      </c>
      <c r="W1451">
        <v>43.364960000000004</v>
      </c>
      <c r="X1451">
        <v>-79.845749999999995</v>
      </c>
      <c r="Y1451">
        <v>43090</v>
      </c>
      <c r="Z1451" t="s">
        <v>736</v>
      </c>
      <c r="AA1451" t="s">
        <v>736</v>
      </c>
      <c r="AB1451" t="s">
        <v>612</v>
      </c>
      <c r="AC1451" t="s">
        <v>612</v>
      </c>
      <c r="AD1451" t="s">
        <v>612</v>
      </c>
      <c r="AE1451" t="s">
        <v>612</v>
      </c>
      <c r="AF1451" t="s">
        <v>612</v>
      </c>
      <c r="AG1451" t="s">
        <v>612</v>
      </c>
      <c r="AH1451">
        <v>43090</v>
      </c>
      <c r="AI1451" t="s">
        <v>736</v>
      </c>
      <c r="AJ1451" t="s">
        <v>736</v>
      </c>
      <c r="AK1451" t="s">
        <v>612</v>
      </c>
      <c r="AL1451" t="s">
        <v>612</v>
      </c>
      <c r="AM1451" t="s">
        <v>612</v>
      </c>
      <c r="AN1451" t="s">
        <v>612</v>
      </c>
      <c r="AO1451" t="s">
        <v>612</v>
      </c>
      <c r="AP1451" t="s">
        <v>612</v>
      </c>
      <c r="AQ1451" t="s">
        <v>612</v>
      </c>
      <c r="AR1451">
        <v>2</v>
      </c>
      <c r="AS1451">
        <v>48</v>
      </c>
      <c r="AT1451" t="s">
        <v>737</v>
      </c>
      <c r="AU1451" t="s">
        <v>612</v>
      </c>
      <c r="AV1451" t="s">
        <v>635</v>
      </c>
      <c r="AW1451">
        <v>43258</v>
      </c>
      <c r="AX1451">
        <v>771381</v>
      </c>
      <c r="AY1451" t="s">
        <v>621</v>
      </c>
      <c r="AZ1451" t="s">
        <v>143</v>
      </c>
      <c r="BA1451" t="s">
        <v>146</v>
      </c>
      <c r="BB1451" t="s">
        <v>763</v>
      </c>
      <c r="BC1451">
        <v>43374</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323172</v>
      </c>
      <c r="CA1451">
        <v>0</v>
      </c>
      <c r="CB1451">
        <v>0</v>
      </c>
      <c r="CC1451">
        <v>0</v>
      </c>
      <c r="CD1451">
        <v>323172</v>
      </c>
      <c r="CE1451">
        <v>323172</v>
      </c>
      <c r="CF1451">
        <v>771381</v>
      </c>
      <c r="CG1451">
        <v>448209</v>
      </c>
      <c r="CH1451" t="s">
        <v>612</v>
      </c>
      <c r="CI1451" t="s">
        <v>616</v>
      </c>
      <c r="CJ1451" t="s">
        <v>617</v>
      </c>
      <c r="CK1451" t="s">
        <v>617</v>
      </c>
      <c r="CL1451" t="s">
        <v>739</v>
      </c>
      <c r="CM1451" t="s">
        <v>740</v>
      </c>
      <c r="CN1451">
        <v>323172</v>
      </c>
    </row>
    <row r="1452" spans="1:92" x14ac:dyDescent="0.25">
      <c r="A1452" t="s">
        <v>8354</v>
      </c>
      <c r="B1452" t="s">
        <v>8354</v>
      </c>
      <c r="C1452">
        <v>20</v>
      </c>
      <c r="D1452" t="s">
        <v>8337</v>
      </c>
      <c r="E1452">
        <v>66133</v>
      </c>
      <c r="F1452" t="s">
        <v>8029</v>
      </c>
      <c r="G1452" t="s">
        <v>8355</v>
      </c>
      <c r="H1452" t="s">
        <v>8356</v>
      </c>
      <c r="I1452" t="s">
        <v>630</v>
      </c>
      <c r="J1452">
        <v>861</v>
      </c>
      <c r="K1452">
        <v>5860</v>
      </c>
      <c r="L1452" t="s">
        <v>8357</v>
      </c>
      <c r="M1452" t="s">
        <v>8358</v>
      </c>
      <c r="N1452" t="s">
        <v>8032</v>
      </c>
      <c r="O1452" t="s">
        <v>8359</v>
      </c>
      <c r="P1452" t="s">
        <v>8034</v>
      </c>
      <c r="Q1452" t="s">
        <v>8035</v>
      </c>
      <c r="R1452" t="s">
        <v>8036</v>
      </c>
      <c r="S1452" t="s">
        <v>8037</v>
      </c>
      <c r="T1452" t="s">
        <v>8038</v>
      </c>
      <c r="U1452" t="s">
        <v>3036</v>
      </c>
      <c r="V1452" t="s">
        <v>1577</v>
      </c>
      <c r="W1452">
        <v>43.374139999999997</v>
      </c>
      <c r="X1452">
        <v>-79.752939999999995</v>
      </c>
      <c r="Y1452">
        <v>43090</v>
      </c>
      <c r="Z1452" t="s">
        <v>736</v>
      </c>
      <c r="AA1452" t="s">
        <v>736</v>
      </c>
      <c r="AB1452" t="s">
        <v>612</v>
      </c>
      <c r="AC1452" t="s">
        <v>612</v>
      </c>
      <c r="AD1452" t="s">
        <v>612</v>
      </c>
      <c r="AE1452" t="s">
        <v>612</v>
      </c>
      <c r="AF1452" t="s">
        <v>612</v>
      </c>
      <c r="AG1452" t="s">
        <v>612</v>
      </c>
      <c r="AH1452">
        <v>43090</v>
      </c>
      <c r="AI1452" t="s">
        <v>736</v>
      </c>
      <c r="AJ1452" t="s">
        <v>736</v>
      </c>
      <c r="AK1452" t="s">
        <v>612</v>
      </c>
      <c r="AL1452" t="s">
        <v>612</v>
      </c>
      <c r="AM1452" t="s">
        <v>612</v>
      </c>
      <c r="AN1452" t="s">
        <v>612</v>
      </c>
      <c r="AO1452" t="s">
        <v>612</v>
      </c>
      <c r="AP1452" t="s">
        <v>612</v>
      </c>
      <c r="AQ1452" t="s">
        <v>612</v>
      </c>
      <c r="AR1452">
        <v>2</v>
      </c>
      <c r="AS1452">
        <v>39</v>
      </c>
      <c r="AT1452" t="s">
        <v>737</v>
      </c>
      <c r="AU1452" t="s">
        <v>612</v>
      </c>
      <c r="AV1452" t="s">
        <v>635</v>
      </c>
      <c r="AW1452">
        <v>43993</v>
      </c>
      <c r="AX1452">
        <v>2367026</v>
      </c>
      <c r="AY1452" t="s">
        <v>621</v>
      </c>
      <c r="AZ1452" t="s">
        <v>143</v>
      </c>
      <c r="BA1452" t="s">
        <v>146</v>
      </c>
      <c r="BB1452" t="s">
        <v>909</v>
      </c>
      <c r="BC1452">
        <v>44561</v>
      </c>
      <c r="BD1452">
        <v>500614</v>
      </c>
      <c r="BE1452">
        <v>396504</v>
      </c>
      <c r="BF1452">
        <v>0</v>
      </c>
      <c r="BG1452">
        <v>0</v>
      </c>
      <c r="BH1452">
        <v>0</v>
      </c>
      <c r="BI1452">
        <v>0</v>
      </c>
      <c r="BJ1452">
        <v>0</v>
      </c>
      <c r="BK1452">
        <v>0</v>
      </c>
      <c r="BL1452">
        <v>0</v>
      </c>
      <c r="BM1452">
        <v>0</v>
      </c>
      <c r="BN1452">
        <v>0</v>
      </c>
      <c r="BO1452">
        <v>0</v>
      </c>
      <c r="BP1452">
        <v>0</v>
      </c>
      <c r="BQ1452">
        <v>0</v>
      </c>
      <c r="BR1452">
        <v>0</v>
      </c>
      <c r="BS1452">
        <v>897118</v>
      </c>
      <c r="BT1452">
        <v>0</v>
      </c>
      <c r="BU1452">
        <v>0</v>
      </c>
      <c r="BV1452">
        <v>0</v>
      </c>
      <c r="BW1452">
        <v>0</v>
      </c>
      <c r="BX1452">
        <v>0</v>
      </c>
      <c r="BY1452">
        <v>0</v>
      </c>
      <c r="BZ1452">
        <v>1469908</v>
      </c>
      <c r="CA1452">
        <v>0</v>
      </c>
      <c r="CB1452">
        <v>0</v>
      </c>
      <c r="CC1452">
        <v>0</v>
      </c>
      <c r="CD1452">
        <v>1469908</v>
      </c>
      <c r="CE1452">
        <v>2367026</v>
      </c>
      <c r="CF1452">
        <v>2367026</v>
      </c>
      <c r="CG1452">
        <v>0</v>
      </c>
      <c r="CH1452" t="s">
        <v>612</v>
      </c>
      <c r="CI1452" t="s">
        <v>860</v>
      </c>
      <c r="CJ1452" t="s">
        <v>617</v>
      </c>
      <c r="CK1452" t="s">
        <v>617</v>
      </c>
      <c r="CL1452" t="s">
        <v>739</v>
      </c>
      <c r="CM1452" t="s">
        <v>740</v>
      </c>
      <c r="CN1452">
        <v>1469908</v>
      </c>
    </row>
    <row r="1453" spans="1:92" x14ac:dyDescent="0.25">
      <c r="A1453" t="s">
        <v>8360</v>
      </c>
      <c r="B1453" t="s">
        <v>8360</v>
      </c>
      <c r="C1453">
        <v>20</v>
      </c>
      <c r="D1453" t="s">
        <v>8337</v>
      </c>
      <c r="E1453">
        <v>66133</v>
      </c>
      <c r="F1453" t="s">
        <v>8029</v>
      </c>
      <c r="G1453" t="s">
        <v>8361</v>
      </c>
      <c r="H1453" t="s">
        <v>8362</v>
      </c>
      <c r="I1453" t="s">
        <v>630</v>
      </c>
      <c r="J1453">
        <v>24836</v>
      </c>
      <c r="K1453">
        <v>19842</v>
      </c>
      <c r="L1453" t="s">
        <v>8363</v>
      </c>
      <c r="M1453" t="s">
        <v>8364</v>
      </c>
      <c r="N1453" t="s">
        <v>8050</v>
      </c>
      <c r="O1453" t="s">
        <v>8365</v>
      </c>
      <c r="P1453" t="s">
        <v>8052</v>
      </c>
      <c r="Q1453" t="s">
        <v>8053</v>
      </c>
      <c r="R1453" t="s">
        <v>8054</v>
      </c>
      <c r="S1453" t="s">
        <v>8037</v>
      </c>
      <c r="T1453" t="s">
        <v>8038</v>
      </c>
      <c r="U1453" t="s">
        <v>3036</v>
      </c>
      <c r="V1453" t="s">
        <v>1577</v>
      </c>
      <c r="W1453">
        <v>43.487009999999998</v>
      </c>
      <c r="X1453">
        <v>-79.732709999999997</v>
      </c>
      <c r="Y1453">
        <v>43131</v>
      </c>
      <c r="Z1453" t="s">
        <v>736</v>
      </c>
      <c r="AA1453" t="s">
        <v>736</v>
      </c>
      <c r="AB1453" t="s">
        <v>612</v>
      </c>
      <c r="AC1453" t="s">
        <v>612</v>
      </c>
      <c r="AD1453" t="s">
        <v>612</v>
      </c>
      <c r="AE1453">
        <v>43131</v>
      </c>
      <c r="AF1453" t="s">
        <v>736</v>
      </c>
      <c r="AG1453" t="s">
        <v>736</v>
      </c>
      <c r="AH1453">
        <v>43172</v>
      </c>
      <c r="AI1453" t="s">
        <v>736</v>
      </c>
      <c r="AJ1453" t="s">
        <v>736</v>
      </c>
      <c r="AK1453" t="s">
        <v>612</v>
      </c>
      <c r="AL1453" t="s">
        <v>612</v>
      </c>
      <c r="AM1453" t="s">
        <v>612</v>
      </c>
      <c r="AN1453" t="s">
        <v>612</v>
      </c>
      <c r="AO1453" t="s">
        <v>612</v>
      </c>
      <c r="AP1453" t="s">
        <v>612</v>
      </c>
      <c r="AQ1453">
        <v>776</v>
      </c>
      <c r="AR1453">
        <v>5</v>
      </c>
      <c r="AS1453">
        <v>88</v>
      </c>
      <c r="AT1453" t="s">
        <v>737</v>
      </c>
      <c r="AU1453" t="s">
        <v>612</v>
      </c>
      <c r="AV1453" t="s">
        <v>635</v>
      </c>
      <c r="AW1453">
        <v>43494</v>
      </c>
      <c r="AX1453">
        <v>20746699</v>
      </c>
      <c r="AY1453" t="s">
        <v>621</v>
      </c>
      <c r="AZ1453" t="s">
        <v>145</v>
      </c>
      <c r="BA1453" t="s">
        <v>460</v>
      </c>
      <c r="BB1453" t="s">
        <v>859</v>
      </c>
      <c r="BC1453">
        <v>44075</v>
      </c>
      <c r="BD1453">
        <v>0</v>
      </c>
      <c r="BE1453">
        <v>0</v>
      </c>
      <c r="BF1453">
        <v>1626030</v>
      </c>
      <c r="BG1453">
        <v>0</v>
      </c>
      <c r="BH1453">
        <v>458171</v>
      </c>
      <c r="BI1453">
        <v>0</v>
      </c>
      <c r="BJ1453">
        <v>0</v>
      </c>
      <c r="BK1453">
        <v>0</v>
      </c>
      <c r="BL1453">
        <v>0</v>
      </c>
      <c r="BM1453">
        <v>0</v>
      </c>
      <c r="BN1453">
        <v>0</v>
      </c>
      <c r="BO1453">
        <v>0</v>
      </c>
      <c r="BP1453">
        <v>0</v>
      </c>
      <c r="BQ1453">
        <v>0</v>
      </c>
      <c r="BR1453">
        <v>0</v>
      </c>
      <c r="BS1453">
        <v>2084201</v>
      </c>
      <c r="BT1453">
        <v>0</v>
      </c>
      <c r="BU1453">
        <v>0</v>
      </c>
      <c r="BV1453">
        <v>2098154</v>
      </c>
      <c r="BW1453">
        <v>0</v>
      </c>
      <c r="BX1453">
        <v>13993074</v>
      </c>
      <c r="BY1453">
        <v>0</v>
      </c>
      <c r="BZ1453">
        <v>2571270</v>
      </c>
      <c r="CA1453">
        <v>0</v>
      </c>
      <c r="CB1453">
        <v>0</v>
      </c>
      <c r="CC1453">
        <v>0</v>
      </c>
      <c r="CD1453">
        <v>18662498</v>
      </c>
      <c r="CE1453">
        <v>20746699</v>
      </c>
      <c r="CF1453">
        <v>20746699</v>
      </c>
      <c r="CG1453">
        <v>0</v>
      </c>
      <c r="CH1453" t="s">
        <v>612</v>
      </c>
      <c r="CI1453" t="s">
        <v>616</v>
      </c>
      <c r="CJ1453" t="s">
        <v>702</v>
      </c>
      <c r="CK1453" t="s">
        <v>703</v>
      </c>
      <c r="CL1453" t="s">
        <v>764</v>
      </c>
      <c r="CM1453" t="s">
        <v>740</v>
      </c>
      <c r="CN1453">
        <v>16564344</v>
      </c>
    </row>
    <row r="1454" spans="1:92" x14ac:dyDescent="0.25">
      <c r="A1454" t="s">
        <v>8366</v>
      </c>
      <c r="B1454" t="s">
        <v>8366</v>
      </c>
      <c r="C1454">
        <v>20</v>
      </c>
      <c r="D1454" t="s">
        <v>8337</v>
      </c>
      <c r="E1454">
        <v>66133</v>
      </c>
      <c r="F1454" t="s">
        <v>8029</v>
      </c>
      <c r="G1454" t="s">
        <v>8367</v>
      </c>
      <c r="H1454" t="s">
        <v>8368</v>
      </c>
      <c r="I1454" t="s">
        <v>630</v>
      </c>
      <c r="J1454">
        <v>24837</v>
      </c>
      <c r="K1454">
        <v>19843</v>
      </c>
      <c r="L1454" t="s">
        <v>8369</v>
      </c>
      <c r="M1454" t="s">
        <v>8370</v>
      </c>
      <c r="N1454" t="s">
        <v>8079</v>
      </c>
      <c r="O1454" t="s">
        <v>8371</v>
      </c>
      <c r="P1454" t="s">
        <v>8081</v>
      </c>
      <c r="Q1454" t="s">
        <v>8082</v>
      </c>
      <c r="R1454" t="s">
        <v>8083</v>
      </c>
      <c r="S1454" t="s">
        <v>8037</v>
      </c>
      <c r="T1454" t="s">
        <v>8038</v>
      </c>
      <c r="U1454" t="s">
        <v>3036</v>
      </c>
      <c r="V1454" t="s">
        <v>1577</v>
      </c>
      <c r="W1454">
        <v>43.480069999999998</v>
      </c>
      <c r="X1454">
        <v>-79.850750000000005</v>
      </c>
      <c r="Y1454">
        <v>43131</v>
      </c>
      <c r="Z1454" t="s">
        <v>736</v>
      </c>
      <c r="AA1454" t="s">
        <v>736</v>
      </c>
      <c r="AB1454" t="s">
        <v>612</v>
      </c>
      <c r="AC1454" t="s">
        <v>612</v>
      </c>
      <c r="AD1454" t="s">
        <v>612</v>
      </c>
      <c r="AE1454">
        <v>43131</v>
      </c>
      <c r="AF1454" t="s">
        <v>736</v>
      </c>
      <c r="AG1454" t="s">
        <v>736</v>
      </c>
      <c r="AH1454">
        <v>43172</v>
      </c>
      <c r="AI1454" t="s">
        <v>736</v>
      </c>
      <c r="AJ1454" t="s">
        <v>736</v>
      </c>
      <c r="AK1454" t="s">
        <v>612</v>
      </c>
      <c r="AL1454" t="s">
        <v>612</v>
      </c>
      <c r="AM1454" t="s">
        <v>612</v>
      </c>
      <c r="AN1454" t="s">
        <v>612</v>
      </c>
      <c r="AO1454" t="s">
        <v>612</v>
      </c>
      <c r="AP1454" t="s">
        <v>612</v>
      </c>
      <c r="AQ1454">
        <v>908</v>
      </c>
      <c r="AR1454">
        <v>5</v>
      </c>
      <c r="AS1454">
        <v>88</v>
      </c>
      <c r="AT1454" t="s">
        <v>737</v>
      </c>
      <c r="AU1454" t="s">
        <v>612</v>
      </c>
      <c r="AV1454" t="s">
        <v>635</v>
      </c>
      <c r="AW1454">
        <v>44579</v>
      </c>
      <c r="AX1454">
        <v>22874945</v>
      </c>
      <c r="AY1454" t="s">
        <v>1046</v>
      </c>
      <c r="AZ1454" t="s">
        <v>145</v>
      </c>
      <c r="BA1454" t="s">
        <v>460</v>
      </c>
      <c r="BB1454" t="s">
        <v>380</v>
      </c>
      <c r="BC1454">
        <v>44805</v>
      </c>
      <c r="BD1454">
        <v>0</v>
      </c>
      <c r="BE1454">
        <v>0</v>
      </c>
      <c r="BF1454">
        <v>2388547</v>
      </c>
      <c r="BG1454">
        <v>1500000</v>
      </c>
      <c r="BH1454">
        <v>193900</v>
      </c>
      <c r="BI1454">
        <v>0</v>
      </c>
      <c r="BJ1454">
        <v>0</v>
      </c>
      <c r="BK1454">
        <v>0</v>
      </c>
      <c r="BL1454">
        <v>0</v>
      </c>
      <c r="BM1454">
        <v>0</v>
      </c>
      <c r="BN1454">
        <v>0</v>
      </c>
      <c r="BO1454">
        <v>0</v>
      </c>
      <c r="BP1454">
        <v>0</v>
      </c>
      <c r="BQ1454">
        <v>0</v>
      </c>
      <c r="BR1454">
        <v>0</v>
      </c>
      <c r="BS1454">
        <v>4082447</v>
      </c>
      <c r="BT1454">
        <v>0</v>
      </c>
      <c r="BU1454">
        <v>0</v>
      </c>
      <c r="BV1454">
        <v>2098154</v>
      </c>
      <c r="BW1454">
        <v>0</v>
      </c>
      <c r="BX1454">
        <v>13993074</v>
      </c>
      <c r="BY1454">
        <v>0</v>
      </c>
      <c r="BZ1454">
        <v>2701270</v>
      </c>
      <c r="CA1454">
        <v>0</v>
      </c>
      <c r="CB1454">
        <v>0</v>
      </c>
      <c r="CC1454">
        <v>0</v>
      </c>
      <c r="CD1454">
        <v>18792498</v>
      </c>
      <c r="CE1454">
        <v>22874945</v>
      </c>
      <c r="CF1454">
        <v>22874945</v>
      </c>
      <c r="CG1454">
        <v>0</v>
      </c>
      <c r="CH1454" t="s">
        <v>612</v>
      </c>
      <c r="CI1454" t="s">
        <v>860</v>
      </c>
      <c r="CJ1454" t="s">
        <v>702</v>
      </c>
      <c r="CK1454" t="s">
        <v>703</v>
      </c>
      <c r="CL1454" t="s">
        <v>764</v>
      </c>
      <c r="CM1454" t="s">
        <v>740</v>
      </c>
      <c r="CN1454">
        <v>16694344</v>
      </c>
    </row>
    <row r="1455" spans="1:92" x14ac:dyDescent="0.25">
      <c r="A1455" t="s">
        <v>8372</v>
      </c>
      <c r="B1455" t="s">
        <v>8372</v>
      </c>
      <c r="C1455">
        <v>20</v>
      </c>
      <c r="D1455" t="s">
        <v>597</v>
      </c>
      <c r="E1455">
        <v>66133</v>
      </c>
      <c r="F1455" t="s">
        <v>8029</v>
      </c>
      <c r="G1455" t="s">
        <v>8373</v>
      </c>
      <c r="H1455" t="s">
        <v>8374</v>
      </c>
      <c r="I1455" t="s">
        <v>667</v>
      </c>
      <c r="J1455">
        <v>5535</v>
      </c>
      <c r="K1455">
        <v>8311</v>
      </c>
      <c r="L1455" t="s">
        <v>8375</v>
      </c>
      <c r="M1455" t="s">
        <v>8376</v>
      </c>
      <c r="N1455" t="s">
        <v>8032</v>
      </c>
      <c r="O1455" t="s">
        <v>8377</v>
      </c>
      <c r="P1455" t="s">
        <v>8034</v>
      </c>
      <c r="Q1455" t="s">
        <v>8035</v>
      </c>
      <c r="R1455" t="s">
        <v>8036</v>
      </c>
      <c r="S1455" t="s">
        <v>8037</v>
      </c>
      <c r="T1455" t="s">
        <v>8038</v>
      </c>
      <c r="U1455" t="s">
        <v>3036</v>
      </c>
      <c r="V1455" t="s">
        <v>1577</v>
      </c>
      <c r="W1455">
        <v>43.358040000000003</v>
      </c>
      <c r="X1455">
        <v>-79.765259999999998</v>
      </c>
      <c r="Y1455">
        <v>43131</v>
      </c>
      <c r="Z1455" t="s">
        <v>736</v>
      </c>
      <c r="AA1455" t="s">
        <v>736</v>
      </c>
      <c r="AB1455" t="s">
        <v>612</v>
      </c>
      <c r="AC1455" t="s">
        <v>612</v>
      </c>
      <c r="AD1455" t="s">
        <v>612</v>
      </c>
      <c r="AE1455">
        <v>43131</v>
      </c>
      <c r="AF1455" t="s">
        <v>736</v>
      </c>
      <c r="AG1455" t="s">
        <v>736</v>
      </c>
      <c r="AH1455" t="s">
        <v>612</v>
      </c>
      <c r="AI1455" t="s">
        <v>612</v>
      </c>
      <c r="AJ1455" t="s">
        <v>612</v>
      </c>
      <c r="AK1455" t="s">
        <v>612</v>
      </c>
      <c r="AL1455" t="s">
        <v>612</v>
      </c>
      <c r="AM1455" t="s">
        <v>612</v>
      </c>
      <c r="AN1455" t="s">
        <v>612</v>
      </c>
      <c r="AO1455" t="s">
        <v>612</v>
      </c>
      <c r="AP1455" t="s">
        <v>612</v>
      </c>
      <c r="AQ1455">
        <v>219</v>
      </c>
      <c r="AR1455" t="s">
        <v>612</v>
      </c>
      <c r="AS1455" t="s">
        <v>612</v>
      </c>
      <c r="AT1455" t="s">
        <v>613</v>
      </c>
      <c r="AU1455" t="s">
        <v>612</v>
      </c>
      <c r="AV1455" t="s">
        <v>635</v>
      </c>
      <c r="AW1455">
        <v>43714</v>
      </c>
      <c r="AX1455">
        <v>15184482</v>
      </c>
      <c r="AY1455" t="s">
        <v>621</v>
      </c>
      <c r="AZ1455" t="s">
        <v>140</v>
      </c>
      <c r="BA1455" t="s">
        <v>141</v>
      </c>
      <c r="BB1455" t="s">
        <v>909</v>
      </c>
      <c r="BC1455">
        <v>44562</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15184482</v>
      </c>
      <c r="BY1455">
        <v>0</v>
      </c>
      <c r="BZ1455">
        <v>0</v>
      </c>
      <c r="CA1455">
        <v>0</v>
      </c>
      <c r="CB1455">
        <v>0</v>
      </c>
      <c r="CC1455">
        <v>0</v>
      </c>
      <c r="CD1455">
        <v>15184482</v>
      </c>
      <c r="CE1455">
        <v>15184482</v>
      </c>
      <c r="CF1455">
        <v>15184482</v>
      </c>
      <c r="CG1455">
        <v>0</v>
      </c>
      <c r="CH1455" t="s">
        <v>612</v>
      </c>
      <c r="CI1455" t="s">
        <v>860</v>
      </c>
      <c r="CJ1455" t="s">
        <v>702</v>
      </c>
      <c r="CK1455" t="s">
        <v>703</v>
      </c>
      <c r="CL1455" t="s">
        <v>617</v>
      </c>
      <c r="CM1455" t="s">
        <v>617</v>
      </c>
      <c r="CN1455">
        <v>15184482</v>
      </c>
    </row>
    <row r="1456" spans="1:92" x14ac:dyDescent="0.25">
      <c r="A1456" t="s">
        <v>8378</v>
      </c>
      <c r="B1456" t="s">
        <v>8378</v>
      </c>
      <c r="C1456">
        <v>20</v>
      </c>
      <c r="D1456" t="s">
        <v>597</v>
      </c>
      <c r="E1456">
        <v>66133</v>
      </c>
      <c r="F1456" t="s">
        <v>8029</v>
      </c>
      <c r="G1456" t="s">
        <v>8379</v>
      </c>
      <c r="H1456" t="s">
        <v>8380</v>
      </c>
      <c r="I1456" t="s">
        <v>667</v>
      </c>
      <c r="J1456">
        <v>5501</v>
      </c>
      <c r="K1456">
        <v>8291</v>
      </c>
      <c r="L1456" t="s">
        <v>8381</v>
      </c>
      <c r="M1456" t="s">
        <v>8382</v>
      </c>
      <c r="N1456" t="s">
        <v>8032</v>
      </c>
      <c r="O1456" t="s">
        <v>8383</v>
      </c>
      <c r="P1456" t="s">
        <v>8034</v>
      </c>
      <c r="Q1456" t="s">
        <v>8035</v>
      </c>
      <c r="R1456" t="s">
        <v>8036</v>
      </c>
      <c r="S1456" t="s">
        <v>8037</v>
      </c>
      <c r="T1456" t="s">
        <v>8038</v>
      </c>
      <c r="U1456" t="s">
        <v>3036</v>
      </c>
      <c r="V1456" t="s">
        <v>1577</v>
      </c>
      <c r="W1456">
        <v>43.363770000000002</v>
      </c>
      <c r="X1456">
        <v>-79.824789999999993</v>
      </c>
      <c r="Y1456">
        <v>43131</v>
      </c>
      <c r="Z1456" t="s">
        <v>736</v>
      </c>
      <c r="AA1456" t="s">
        <v>736</v>
      </c>
      <c r="AB1456" t="s">
        <v>612</v>
      </c>
      <c r="AC1456" t="s">
        <v>612</v>
      </c>
      <c r="AD1456" t="s">
        <v>612</v>
      </c>
      <c r="AE1456">
        <v>43131</v>
      </c>
      <c r="AF1456" t="s">
        <v>736</v>
      </c>
      <c r="AG1456" t="s">
        <v>736</v>
      </c>
      <c r="AH1456" t="s">
        <v>612</v>
      </c>
      <c r="AI1456" t="s">
        <v>612</v>
      </c>
      <c r="AJ1456" t="s">
        <v>612</v>
      </c>
      <c r="AK1456" t="s">
        <v>612</v>
      </c>
      <c r="AL1456" t="s">
        <v>612</v>
      </c>
      <c r="AM1456" t="s">
        <v>612</v>
      </c>
      <c r="AN1456" t="s">
        <v>612</v>
      </c>
      <c r="AO1456" t="s">
        <v>612</v>
      </c>
      <c r="AP1456" t="s">
        <v>612</v>
      </c>
      <c r="AQ1456">
        <v>147</v>
      </c>
      <c r="AR1456" t="s">
        <v>612</v>
      </c>
      <c r="AS1456" t="s">
        <v>612</v>
      </c>
      <c r="AT1456" t="s">
        <v>613</v>
      </c>
      <c r="AU1456" t="s">
        <v>612</v>
      </c>
      <c r="AV1456" t="s">
        <v>635</v>
      </c>
      <c r="AW1456">
        <v>43509</v>
      </c>
      <c r="AX1456">
        <v>7317037</v>
      </c>
      <c r="AY1456" t="s">
        <v>621</v>
      </c>
      <c r="AZ1456" t="s">
        <v>140</v>
      </c>
      <c r="BA1456" t="s">
        <v>141</v>
      </c>
      <c r="BB1456" t="s">
        <v>859</v>
      </c>
      <c r="BC1456">
        <v>44075</v>
      </c>
      <c r="BD1456">
        <v>753889</v>
      </c>
      <c r="BE1456">
        <v>0</v>
      </c>
      <c r="BF1456">
        <v>0</v>
      </c>
      <c r="BG1456">
        <v>0</v>
      </c>
      <c r="BH1456">
        <v>0</v>
      </c>
      <c r="BI1456">
        <v>0</v>
      </c>
      <c r="BJ1456">
        <v>0</v>
      </c>
      <c r="BK1456">
        <v>0</v>
      </c>
      <c r="BL1456">
        <v>0</v>
      </c>
      <c r="BM1456">
        <v>0</v>
      </c>
      <c r="BN1456">
        <v>0</v>
      </c>
      <c r="BO1456">
        <v>0</v>
      </c>
      <c r="BP1456">
        <v>0</v>
      </c>
      <c r="BQ1456">
        <v>0</v>
      </c>
      <c r="BR1456">
        <v>0</v>
      </c>
      <c r="BS1456">
        <v>753889</v>
      </c>
      <c r="BT1456">
        <v>0</v>
      </c>
      <c r="BU1456">
        <v>0</v>
      </c>
      <c r="BV1456">
        <v>0</v>
      </c>
      <c r="BW1456">
        <v>0</v>
      </c>
      <c r="BX1456">
        <v>6563148</v>
      </c>
      <c r="BY1456">
        <v>0</v>
      </c>
      <c r="BZ1456">
        <v>0</v>
      </c>
      <c r="CA1456">
        <v>0</v>
      </c>
      <c r="CB1456">
        <v>0</v>
      </c>
      <c r="CC1456">
        <v>0</v>
      </c>
      <c r="CD1456">
        <v>6563148</v>
      </c>
      <c r="CE1456">
        <v>7317037</v>
      </c>
      <c r="CF1456">
        <v>7317037</v>
      </c>
      <c r="CG1456">
        <v>0</v>
      </c>
      <c r="CH1456" t="s">
        <v>612</v>
      </c>
      <c r="CI1456" t="s">
        <v>616</v>
      </c>
      <c r="CJ1456" t="s">
        <v>702</v>
      </c>
      <c r="CK1456" t="s">
        <v>703</v>
      </c>
      <c r="CL1456" t="s">
        <v>617</v>
      </c>
      <c r="CM1456" t="s">
        <v>617</v>
      </c>
      <c r="CN1456">
        <v>6563148</v>
      </c>
    </row>
    <row r="1457" spans="1:92" x14ac:dyDescent="0.25">
      <c r="A1457" t="s">
        <v>8384</v>
      </c>
      <c r="B1457" t="s">
        <v>8384</v>
      </c>
      <c r="C1457">
        <v>20</v>
      </c>
      <c r="D1457" t="s">
        <v>8337</v>
      </c>
      <c r="E1457">
        <v>66133</v>
      </c>
      <c r="F1457" t="s">
        <v>8029</v>
      </c>
      <c r="G1457" t="s">
        <v>8385</v>
      </c>
      <c r="H1457" t="s">
        <v>8386</v>
      </c>
      <c r="I1457" t="s">
        <v>667</v>
      </c>
      <c r="J1457">
        <v>24479</v>
      </c>
      <c r="K1457">
        <v>19484</v>
      </c>
      <c r="L1457" t="s">
        <v>8387</v>
      </c>
      <c r="M1457" t="s">
        <v>8388</v>
      </c>
      <c r="N1457" t="s">
        <v>8050</v>
      </c>
      <c r="O1457" t="s">
        <v>8389</v>
      </c>
      <c r="P1457" t="s">
        <v>8052</v>
      </c>
      <c r="Q1457" t="s">
        <v>8053</v>
      </c>
      <c r="R1457" t="s">
        <v>8054</v>
      </c>
      <c r="S1457" t="s">
        <v>8037</v>
      </c>
      <c r="T1457" t="s">
        <v>8038</v>
      </c>
      <c r="U1457" t="s">
        <v>3036</v>
      </c>
      <c r="V1457" t="s">
        <v>1577</v>
      </c>
      <c r="W1457">
        <v>43.464883005251203</v>
      </c>
      <c r="X1457">
        <v>-79.746067215397403</v>
      </c>
      <c r="Y1457">
        <v>43921</v>
      </c>
      <c r="Z1457" t="s">
        <v>738</v>
      </c>
      <c r="AA1457" t="s">
        <v>738</v>
      </c>
      <c r="AB1457" t="s">
        <v>612</v>
      </c>
      <c r="AC1457" t="s">
        <v>612</v>
      </c>
      <c r="AD1457" t="s">
        <v>612</v>
      </c>
      <c r="AE1457">
        <v>43921</v>
      </c>
      <c r="AF1457" t="s">
        <v>738</v>
      </c>
      <c r="AG1457" t="s">
        <v>738</v>
      </c>
      <c r="AH1457" t="s">
        <v>804</v>
      </c>
      <c r="AI1457" t="s">
        <v>909</v>
      </c>
      <c r="AJ1457" t="s">
        <v>909</v>
      </c>
      <c r="AK1457" t="s">
        <v>612</v>
      </c>
      <c r="AL1457" t="s">
        <v>612</v>
      </c>
      <c r="AM1457" t="s">
        <v>612</v>
      </c>
      <c r="AN1457" t="s">
        <v>612</v>
      </c>
      <c r="AO1457" t="s">
        <v>612</v>
      </c>
      <c r="AP1457" t="s">
        <v>612</v>
      </c>
      <c r="AQ1457">
        <v>1200</v>
      </c>
      <c r="AR1457">
        <v>5</v>
      </c>
      <c r="AS1457">
        <v>88</v>
      </c>
      <c r="AT1457" t="s">
        <v>613</v>
      </c>
      <c r="AU1457" t="s">
        <v>612</v>
      </c>
      <c r="AV1457" t="s">
        <v>887</v>
      </c>
      <c r="AW1457" t="s">
        <v>612</v>
      </c>
      <c r="AX1457">
        <v>0</v>
      </c>
      <c r="AY1457" t="s">
        <v>887</v>
      </c>
      <c r="AZ1457" t="s">
        <v>145</v>
      </c>
      <c r="BA1457" t="s">
        <v>460</v>
      </c>
      <c r="BB1457" t="s">
        <v>1811</v>
      </c>
      <c r="BC1457">
        <v>45901</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33640009</v>
      </c>
      <c r="BY1457">
        <v>0</v>
      </c>
      <c r="BZ1457">
        <v>2891253</v>
      </c>
      <c r="CA1457">
        <v>0</v>
      </c>
      <c r="CB1457">
        <v>0</v>
      </c>
      <c r="CC1457">
        <v>0</v>
      </c>
      <c r="CD1457">
        <v>36531262</v>
      </c>
      <c r="CE1457">
        <v>36531262</v>
      </c>
      <c r="CF1457">
        <v>36531262</v>
      </c>
      <c r="CG1457">
        <v>0</v>
      </c>
      <c r="CH1457" t="s">
        <v>612</v>
      </c>
      <c r="CI1457" t="s">
        <v>1368</v>
      </c>
      <c r="CJ1457" t="s">
        <v>702</v>
      </c>
      <c r="CK1457" t="s">
        <v>703</v>
      </c>
      <c r="CL1457" t="s">
        <v>764</v>
      </c>
      <c r="CM1457" t="s">
        <v>740</v>
      </c>
      <c r="CN1457">
        <v>36531262</v>
      </c>
    </row>
    <row r="1458" spans="1:92" x14ac:dyDescent="0.25">
      <c r="A1458" t="s">
        <v>8390</v>
      </c>
      <c r="B1458" t="s">
        <v>8390</v>
      </c>
      <c r="C1458">
        <v>20</v>
      </c>
      <c r="D1458" t="s">
        <v>8337</v>
      </c>
      <c r="E1458">
        <v>66133</v>
      </c>
      <c r="F1458" t="s">
        <v>8029</v>
      </c>
      <c r="G1458" t="s">
        <v>8391</v>
      </c>
      <c r="H1458" t="s">
        <v>8392</v>
      </c>
      <c r="I1458" t="s">
        <v>630</v>
      </c>
      <c r="J1458">
        <v>25375</v>
      </c>
      <c r="K1458">
        <v>20381</v>
      </c>
      <c r="L1458" t="s">
        <v>8393</v>
      </c>
      <c r="M1458" t="s">
        <v>8394</v>
      </c>
      <c r="N1458" t="s">
        <v>8079</v>
      </c>
      <c r="O1458" t="s">
        <v>804</v>
      </c>
      <c r="P1458" t="s">
        <v>8081</v>
      </c>
      <c r="Q1458" t="s">
        <v>8082</v>
      </c>
      <c r="R1458" t="s">
        <v>8083</v>
      </c>
      <c r="S1458" t="s">
        <v>8037</v>
      </c>
      <c r="T1458" t="s">
        <v>8038</v>
      </c>
      <c r="U1458" t="s">
        <v>3036</v>
      </c>
      <c r="V1458" t="s">
        <v>1577</v>
      </c>
      <c r="W1458">
        <v>43.502170286511202</v>
      </c>
      <c r="X1458">
        <v>-79.835448473222797</v>
      </c>
      <c r="Y1458">
        <v>43921</v>
      </c>
      <c r="Z1458" t="s">
        <v>738</v>
      </c>
      <c r="AA1458" t="s">
        <v>738</v>
      </c>
      <c r="AB1458" t="s">
        <v>612</v>
      </c>
      <c r="AC1458" t="s">
        <v>612</v>
      </c>
      <c r="AD1458" t="s">
        <v>612</v>
      </c>
      <c r="AE1458">
        <v>43921</v>
      </c>
      <c r="AF1458" t="s">
        <v>738</v>
      </c>
      <c r="AG1458" t="s">
        <v>738</v>
      </c>
      <c r="AH1458">
        <v>43921</v>
      </c>
      <c r="AI1458" t="s">
        <v>738</v>
      </c>
      <c r="AJ1458" t="s">
        <v>738</v>
      </c>
      <c r="AK1458" t="s">
        <v>612</v>
      </c>
      <c r="AL1458" t="s">
        <v>612</v>
      </c>
      <c r="AM1458" t="s">
        <v>612</v>
      </c>
      <c r="AN1458" t="s">
        <v>612</v>
      </c>
      <c r="AO1458" t="s">
        <v>612</v>
      </c>
      <c r="AP1458" t="s">
        <v>612</v>
      </c>
      <c r="AQ1458">
        <v>770</v>
      </c>
      <c r="AR1458">
        <v>5</v>
      </c>
      <c r="AS1458">
        <v>88</v>
      </c>
      <c r="AT1458" t="s">
        <v>612</v>
      </c>
      <c r="AU1458" t="s">
        <v>612</v>
      </c>
      <c r="AV1458" t="s">
        <v>635</v>
      </c>
      <c r="AW1458">
        <v>44543</v>
      </c>
      <c r="AX1458">
        <v>23161603</v>
      </c>
      <c r="AY1458" t="s">
        <v>1046</v>
      </c>
      <c r="AZ1458" t="s">
        <v>145</v>
      </c>
      <c r="BA1458" t="s">
        <v>460</v>
      </c>
      <c r="BB1458" t="s">
        <v>380</v>
      </c>
      <c r="BC1458">
        <v>44927</v>
      </c>
      <c r="BD1458">
        <v>0</v>
      </c>
      <c r="BE1458">
        <v>0</v>
      </c>
      <c r="BF1458">
        <v>2053775</v>
      </c>
      <c r="BG1458">
        <v>0</v>
      </c>
      <c r="BH1458">
        <v>408640</v>
      </c>
      <c r="BI1458">
        <v>0</v>
      </c>
      <c r="BJ1458">
        <v>0</v>
      </c>
      <c r="BK1458">
        <v>0</v>
      </c>
      <c r="BL1458">
        <v>0</v>
      </c>
      <c r="BM1458">
        <v>0</v>
      </c>
      <c r="BN1458">
        <v>0</v>
      </c>
      <c r="BO1458">
        <v>0</v>
      </c>
      <c r="BP1458">
        <v>0</v>
      </c>
      <c r="BQ1458">
        <v>0</v>
      </c>
      <c r="BR1458">
        <v>0</v>
      </c>
      <c r="BS1458">
        <v>2462415</v>
      </c>
      <c r="BT1458">
        <v>0</v>
      </c>
      <c r="BU1458">
        <v>0</v>
      </c>
      <c r="BV1458">
        <v>0</v>
      </c>
      <c r="BW1458">
        <v>0</v>
      </c>
      <c r="BX1458">
        <v>17662015</v>
      </c>
      <c r="BY1458">
        <v>0</v>
      </c>
      <c r="BZ1458">
        <v>3037173</v>
      </c>
      <c r="CA1458">
        <v>0</v>
      </c>
      <c r="CB1458">
        <v>0</v>
      </c>
      <c r="CC1458">
        <v>0</v>
      </c>
      <c r="CD1458">
        <v>20699188</v>
      </c>
      <c r="CE1458">
        <v>23161603</v>
      </c>
      <c r="CF1458">
        <v>23161603</v>
      </c>
      <c r="CG1458">
        <v>0</v>
      </c>
      <c r="CH1458" t="s">
        <v>612</v>
      </c>
      <c r="CI1458" t="s">
        <v>4444</v>
      </c>
      <c r="CJ1458" t="s">
        <v>702</v>
      </c>
      <c r="CK1458" t="s">
        <v>703</v>
      </c>
      <c r="CL1458" t="s">
        <v>764</v>
      </c>
      <c r="CM1458" t="s">
        <v>740</v>
      </c>
      <c r="CN1458">
        <v>20699188</v>
      </c>
    </row>
    <row r="1459" spans="1:92" x14ac:dyDescent="0.25">
      <c r="A1459" t="s">
        <v>8395</v>
      </c>
      <c r="B1459" t="s">
        <v>8395</v>
      </c>
      <c r="C1459">
        <v>20</v>
      </c>
      <c r="D1459" t="s">
        <v>8337</v>
      </c>
      <c r="E1459">
        <v>66133</v>
      </c>
      <c r="F1459" t="s">
        <v>8029</v>
      </c>
      <c r="G1459" t="s">
        <v>8396</v>
      </c>
      <c r="H1459" t="s">
        <v>8397</v>
      </c>
      <c r="I1459" t="s">
        <v>630</v>
      </c>
      <c r="J1459" t="s">
        <v>804</v>
      </c>
      <c r="K1459" t="s">
        <v>804</v>
      </c>
      <c r="L1459" t="s">
        <v>804</v>
      </c>
      <c r="M1459" t="s">
        <v>8398</v>
      </c>
      <c r="N1459" t="s">
        <v>8050</v>
      </c>
      <c r="O1459" t="s">
        <v>804</v>
      </c>
      <c r="P1459" t="s">
        <v>8052</v>
      </c>
      <c r="Q1459" t="s">
        <v>8053</v>
      </c>
      <c r="R1459" t="s">
        <v>8054</v>
      </c>
      <c r="S1459" t="s">
        <v>8037</v>
      </c>
      <c r="T1459" t="s">
        <v>8038</v>
      </c>
      <c r="U1459" t="s">
        <v>3036</v>
      </c>
      <c r="V1459" t="s">
        <v>1577</v>
      </c>
      <c r="W1459">
        <v>43.498212461120602</v>
      </c>
      <c r="X1459">
        <v>-79.708828340648694</v>
      </c>
      <c r="Y1459">
        <v>44523</v>
      </c>
      <c r="Z1459" t="s">
        <v>909</v>
      </c>
      <c r="AA1459" t="s">
        <v>909</v>
      </c>
      <c r="AB1459" t="s">
        <v>612</v>
      </c>
      <c r="AC1459" t="s">
        <v>612</v>
      </c>
      <c r="AD1459" t="s">
        <v>612</v>
      </c>
      <c r="AE1459">
        <v>44523</v>
      </c>
      <c r="AF1459" t="s">
        <v>909</v>
      </c>
      <c r="AG1459" t="s">
        <v>909</v>
      </c>
      <c r="AH1459">
        <v>44523</v>
      </c>
      <c r="AI1459" t="s">
        <v>909</v>
      </c>
      <c r="AJ1459" t="s">
        <v>909</v>
      </c>
      <c r="AK1459" t="s">
        <v>612</v>
      </c>
      <c r="AL1459" t="s">
        <v>612</v>
      </c>
      <c r="AM1459" t="s">
        <v>612</v>
      </c>
      <c r="AN1459" t="s">
        <v>612</v>
      </c>
      <c r="AO1459" t="s">
        <v>612</v>
      </c>
      <c r="AP1459" t="s">
        <v>612</v>
      </c>
      <c r="AQ1459">
        <v>788</v>
      </c>
      <c r="AR1459">
        <v>5</v>
      </c>
      <c r="AS1459">
        <v>88</v>
      </c>
      <c r="AT1459" t="s">
        <v>613</v>
      </c>
      <c r="AU1459" t="s">
        <v>612</v>
      </c>
      <c r="AV1459" t="s">
        <v>635</v>
      </c>
      <c r="AW1459">
        <v>44985</v>
      </c>
      <c r="AX1459">
        <v>29973242</v>
      </c>
      <c r="AY1459" t="s">
        <v>1046</v>
      </c>
      <c r="AZ1459" t="s">
        <v>145</v>
      </c>
      <c r="BA1459" t="s">
        <v>460</v>
      </c>
      <c r="BB1459" t="s">
        <v>322</v>
      </c>
      <c r="BC1459">
        <v>45170</v>
      </c>
      <c r="BD1459">
        <v>0</v>
      </c>
      <c r="BE1459">
        <v>0</v>
      </c>
      <c r="BF1459">
        <v>5640380</v>
      </c>
      <c r="BG1459">
        <v>0</v>
      </c>
      <c r="BH1459">
        <v>510800</v>
      </c>
      <c r="BI1459">
        <v>0</v>
      </c>
      <c r="BJ1459">
        <v>0</v>
      </c>
      <c r="BK1459">
        <v>0</v>
      </c>
      <c r="BL1459">
        <v>0</v>
      </c>
      <c r="BM1459">
        <v>0</v>
      </c>
      <c r="BN1459">
        <v>0</v>
      </c>
      <c r="BO1459">
        <v>0</v>
      </c>
      <c r="BP1459">
        <v>0</v>
      </c>
      <c r="BQ1459">
        <v>0</v>
      </c>
      <c r="BR1459">
        <v>0</v>
      </c>
      <c r="BS1459">
        <v>6151180</v>
      </c>
      <c r="BT1459">
        <v>0</v>
      </c>
      <c r="BU1459">
        <v>0</v>
      </c>
      <c r="BV1459">
        <v>0</v>
      </c>
      <c r="BW1459">
        <v>0</v>
      </c>
      <c r="BX1459">
        <v>20012609</v>
      </c>
      <c r="BY1459">
        <v>0</v>
      </c>
      <c r="BZ1459">
        <v>4257662</v>
      </c>
      <c r="CA1459">
        <v>0</v>
      </c>
      <c r="CB1459">
        <v>0</v>
      </c>
      <c r="CC1459">
        <v>0</v>
      </c>
      <c r="CD1459">
        <v>24270271</v>
      </c>
      <c r="CE1459">
        <v>30421451</v>
      </c>
      <c r="CF1459">
        <v>29973242</v>
      </c>
      <c r="CG1459">
        <v>-448209</v>
      </c>
      <c r="CH1459" t="s">
        <v>612</v>
      </c>
      <c r="CI1459" t="s">
        <v>1368</v>
      </c>
      <c r="CJ1459" t="s">
        <v>702</v>
      </c>
      <c r="CK1459" t="s">
        <v>703</v>
      </c>
      <c r="CL1459" t="s">
        <v>764</v>
      </c>
      <c r="CM1459" t="s">
        <v>740</v>
      </c>
      <c r="CN1459">
        <v>24270271</v>
      </c>
    </row>
    <row r="1460" spans="1:92" x14ac:dyDescent="0.25">
      <c r="A1460" t="s">
        <v>8399</v>
      </c>
      <c r="B1460" t="s">
        <v>8399</v>
      </c>
      <c r="C1460">
        <v>20</v>
      </c>
      <c r="D1460" t="s">
        <v>8337</v>
      </c>
      <c r="E1460">
        <v>66133</v>
      </c>
      <c r="F1460" t="s">
        <v>8029</v>
      </c>
      <c r="G1460" t="s">
        <v>8400</v>
      </c>
      <c r="H1460" t="s">
        <v>8401</v>
      </c>
      <c r="I1460" t="s">
        <v>630</v>
      </c>
      <c r="J1460" t="s">
        <v>804</v>
      </c>
      <c r="K1460" t="s">
        <v>804</v>
      </c>
      <c r="L1460" t="s">
        <v>804</v>
      </c>
      <c r="M1460" t="s">
        <v>8402</v>
      </c>
      <c r="N1460" t="s">
        <v>8079</v>
      </c>
      <c r="O1460" t="s">
        <v>804</v>
      </c>
      <c r="P1460" t="s">
        <v>8081</v>
      </c>
      <c r="Q1460" t="s">
        <v>8082</v>
      </c>
      <c r="R1460" t="s">
        <v>8083</v>
      </c>
      <c r="S1460" t="s">
        <v>8037</v>
      </c>
      <c r="T1460" t="s">
        <v>8038</v>
      </c>
      <c r="U1460" t="s">
        <v>3036</v>
      </c>
      <c r="V1460" t="s">
        <v>1577</v>
      </c>
      <c r="W1460">
        <v>43.518447700478298</v>
      </c>
      <c r="X1460">
        <v>-79.8243734597295</v>
      </c>
      <c r="Y1460">
        <v>44523</v>
      </c>
      <c r="Z1460" t="s">
        <v>909</v>
      </c>
      <c r="AA1460" t="s">
        <v>909</v>
      </c>
      <c r="AB1460" t="s">
        <v>612</v>
      </c>
      <c r="AC1460" t="s">
        <v>612</v>
      </c>
      <c r="AD1460" t="s">
        <v>612</v>
      </c>
      <c r="AE1460">
        <v>44523</v>
      </c>
      <c r="AF1460" t="s">
        <v>909</v>
      </c>
      <c r="AG1460" t="s">
        <v>909</v>
      </c>
      <c r="AH1460">
        <v>44523</v>
      </c>
      <c r="AI1460" t="s">
        <v>909</v>
      </c>
      <c r="AJ1460" t="s">
        <v>909</v>
      </c>
      <c r="AK1460" t="s">
        <v>612</v>
      </c>
      <c r="AL1460" t="s">
        <v>612</v>
      </c>
      <c r="AM1460" t="s">
        <v>612</v>
      </c>
      <c r="AN1460" t="s">
        <v>612</v>
      </c>
      <c r="AO1460" t="s">
        <v>612</v>
      </c>
      <c r="AP1460" t="s">
        <v>612</v>
      </c>
      <c r="AQ1460">
        <v>926</v>
      </c>
      <c r="AR1460">
        <v>5</v>
      </c>
      <c r="AS1460">
        <v>88</v>
      </c>
      <c r="AT1460" t="s">
        <v>613</v>
      </c>
      <c r="AU1460" t="s">
        <v>612</v>
      </c>
      <c r="AV1460" t="s">
        <v>887</v>
      </c>
      <c r="AW1460" t="s">
        <v>612</v>
      </c>
      <c r="AX1460" t="s">
        <v>612</v>
      </c>
      <c r="AY1460" t="s">
        <v>887</v>
      </c>
      <c r="AZ1460" t="s">
        <v>145</v>
      </c>
      <c r="BA1460" t="s">
        <v>460</v>
      </c>
      <c r="BB1460" t="s">
        <v>916</v>
      </c>
      <c r="BC1460">
        <v>46266</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21431025</v>
      </c>
      <c r="BY1460">
        <v>0</v>
      </c>
      <c r="BZ1460">
        <v>2891253</v>
      </c>
      <c r="CA1460">
        <v>0</v>
      </c>
      <c r="CB1460">
        <v>0</v>
      </c>
      <c r="CC1460">
        <v>0</v>
      </c>
      <c r="CD1460">
        <v>24322278</v>
      </c>
      <c r="CE1460">
        <v>24322278</v>
      </c>
      <c r="CF1460">
        <v>24322278</v>
      </c>
      <c r="CG1460">
        <v>0</v>
      </c>
      <c r="CH1460" t="s">
        <v>612</v>
      </c>
      <c r="CI1460" t="s">
        <v>1368</v>
      </c>
      <c r="CJ1460" t="s">
        <v>702</v>
      </c>
      <c r="CK1460" t="s">
        <v>703</v>
      </c>
      <c r="CL1460" t="s">
        <v>764</v>
      </c>
      <c r="CM1460" t="s">
        <v>740</v>
      </c>
      <c r="CN1460">
        <v>24322278</v>
      </c>
    </row>
    <row r="1461" spans="1:92" x14ac:dyDescent="0.25">
      <c r="A1461" t="s">
        <v>8403</v>
      </c>
      <c r="B1461" t="s">
        <v>8403</v>
      </c>
      <c r="C1461">
        <v>20</v>
      </c>
      <c r="D1461" t="s">
        <v>8337</v>
      </c>
      <c r="E1461">
        <v>66133</v>
      </c>
      <c r="F1461" t="s">
        <v>8029</v>
      </c>
      <c r="G1461" t="s">
        <v>8404</v>
      </c>
      <c r="H1461" t="s">
        <v>8405</v>
      </c>
      <c r="I1461" t="s">
        <v>630</v>
      </c>
      <c r="J1461" t="s">
        <v>804</v>
      </c>
      <c r="K1461" t="s">
        <v>804</v>
      </c>
      <c r="L1461" t="s">
        <v>804</v>
      </c>
      <c r="M1461" t="s">
        <v>804</v>
      </c>
      <c r="N1461" t="s">
        <v>8050</v>
      </c>
      <c r="O1461" t="s">
        <v>8406</v>
      </c>
      <c r="P1461" t="s">
        <v>8052</v>
      </c>
      <c r="Q1461" t="s">
        <v>8053</v>
      </c>
      <c r="R1461" t="s">
        <v>8054</v>
      </c>
      <c r="S1461" t="s">
        <v>8037</v>
      </c>
      <c r="T1461" t="s">
        <v>8038</v>
      </c>
      <c r="U1461" t="s">
        <v>3036</v>
      </c>
      <c r="V1461" t="s">
        <v>1577</v>
      </c>
      <c r="W1461" t="s">
        <v>804</v>
      </c>
      <c r="X1461" t="s">
        <v>804</v>
      </c>
      <c r="Y1461">
        <v>44672</v>
      </c>
      <c r="Z1461" t="s">
        <v>909</v>
      </c>
      <c r="AA1461" t="s">
        <v>380</v>
      </c>
      <c r="AB1461" t="s">
        <v>612</v>
      </c>
      <c r="AC1461" t="s">
        <v>612</v>
      </c>
      <c r="AD1461" t="s">
        <v>612</v>
      </c>
      <c r="AE1461">
        <v>44672</v>
      </c>
      <c r="AF1461" t="s">
        <v>909</v>
      </c>
      <c r="AG1461" t="s">
        <v>380</v>
      </c>
      <c r="AH1461">
        <v>44672</v>
      </c>
      <c r="AI1461" t="s">
        <v>909</v>
      </c>
      <c r="AJ1461" t="s">
        <v>380</v>
      </c>
      <c r="AK1461" t="s">
        <v>612</v>
      </c>
      <c r="AL1461" t="s">
        <v>612</v>
      </c>
      <c r="AM1461" t="s">
        <v>612</v>
      </c>
      <c r="AN1461" t="s">
        <v>612</v>
      </c>
      <c r="AO1461" t="s">
        <v>612</v>
      </c>
      <c r="AP1461" t="s">
        <v>612</v>
      </c>
      <c r="AQ1461">
        <v>788</v>
      </c>
      <c r="AR1461">
        <v>5</v>
      </c>
      <c r="AS1461">
        <v>88</v>
      </c>
      <c r="AT1461" t="s">
        <v>613</v>
      </c>
      <c r="AU1461" t="s">
        <v>612</v>
      </c>
      <c r="AV1461" t="s">
        <v>887</v>
      </c>
      <c r="AW1461" t="s">
        <v>612</v>
      </c>
      <c r="AX1461" t="s">
        <v>612</v>
      </c>
      <c r="AY1461" t="s">
        <v>887</v>
      </c>
      <c r="AZ1461" t="s">
        <v>145</v>
      </c>
      <c r="BA1461" t="s">
        <v>460</v>
      </c>
      <c r="BB1461" t="s">
        <v>916</v>
      </c>
      <c r="BC1461">
        <v>46266</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20549028</v>
      </c>
      <c r="BY1461">
        <v>0</v>
      </c>
      <c r="BZ1461">
        <v>3324941</v>
      </c>
      <c r="CA1461">
        <v>0</v>
      </c>
      <c r="CB1461">
        <v>0</v>
      </c>
      <c r="CC1461">
        <v>0</v>
      </c>
      <c r="CD1461">
        <v>23873969</v>
      </c>
      <c r="CE1461">
        <v>23873969</v>
      </c>
      <c r="CF1461">
        <v>23873969</v>
      </c>
      <c r="CG1461">
        <v>0</v>
      </c>
      <c r="CH1461" t="s">
        <v>612</v>
      </c>
      <c r="CI1461" t="s">
        <v>917</v>
      </c>
      <c r="CJ1461" t="s">
        <v>702</v>
      </c>
      <c r="CK1461" t="s">
        <v>703</v>
      </c>
      <c r="CL1461" t="s">
        <v>764</v>
      </c>
      <c r="CM1461" t="s">
        <v>740</v>
      </c>
      <c r="CN1461">
        <v>23873969</v>
      </c>
    </row>
    <row r="1462" spans="1:92" x14ac:dyDescent="0.25">
      <c r="A1462" t="s">
        <v>8407</v>
      </c>
      <c r="B1462" t="s">
        <v>8407</v>
      </c>
    </row>
    <row r="1463" spans="1:92" x14ac:dyDescent="0.25">
      <c r="A1463" t="s">
        <v>8408</v>
      </c>
      <c r="B1463" t="s">
        <v>8408</v>
      </c>
      <c r="C1463">
        <v>21</v>
      </c>
      <c r="D1463" t="s">
        <v>597</v>
      </c>
      <c r="E1463">
        <v>66141</v>
      </c>
      <c r="F1463" t="s">
        <v>8409</v>
      </c>
      <c r="G1463" t="s">
        <v>599</v>
      </c>
      <c r="H1463" t="s">
        <v>599</v>
      </c>
      <c r="I1463" t="s">
        <v>600</v>
      </c>
      <c r="J1463">
        <v>24606</v>
      </c>
      <c r="K1463">
        <v>19612</v>
      </c>
      <c r="L1463" t="s">
        <v>8410</v>
      </c>
      <c r="M1463" t="s">
        <v>8411</v>
      </c>
      <c r="N1463" t="s">
        <v>8412</v>
      </c>
      <c r="O1463" t="s">
        <v>8413</v>
      </c>
      <c r="P1463" t="s">
        <v>8414</v>
      </c>
      <c r="Q1463" t="s">
        <v>8415</v>
      </c>
      <c r="R1463" t="s">
        <v>8416</v>
      </c>
      <c r="S1463" t="s">
        <v>8416</v>
      </c>
      <c r="T1463" t="s">
        <v>8412</v>
      </c>
      <c r="U1463" t="s">
        <v>2564</v>
      </c>
      <c r="V1463" t="s">
        <v>1577</v>
      </c>
      <c r="W1463">
        <v>43.220782960000001</v>
      </c>
      <c r="X1463">
        <v>-79.865687339999994</v>
      </c>
      <c r="Y1463" t="s">
        <v>752</v>
      </c>
      <c r="Z1463" t="s">
        <v>752</v>
      </c>
      <c r="AA1463" t="s">
        <v>752</v>
      </c>
      <c r="AB1463" t="s">
        <v>612</v>
      </c>
      <c r="AC1463" t="s">
        <v>612</v>
      </c>
      <c r="AD1463" t="s">
        <v>612</v>
      </c>
      <c r="AE1463" t="s">
        <v>752</v>
      </c>
      <c r="AF1463" t="s">
        <v>752</v>
      </c>
      <c r="AG1463" t="s">
        <v>752</v>
      </c>
      <c r="AH1463" t="s">
        <v>612</v>
      </c>
      <c r="AI1463" t="s">
        <v>612</v>
      </c>
      <c r="AJ1463" t="s">
        <v>612</v>
      </c>
      <c r="AK1463" t="s">
        <v>612</v>
      </c>
      <c r="AL1463" t="s">
        <v>612</v>
      </c>
      <c r="AM1463" t="s">
        <v>612</v>
      </c>
      <c r="AN1463" t="s">
        <v>612</v>
      </c>
      <c r="AO1463" t="s">
        <v>612</v>
      </c>
      <c r="AP1463" t="s">
        <v>612</v>
      </c>
      <c r="AQ1463" t="s">
        <v>612</v>
      </c>
      <c r="AR1463" t="s">
        <v>612</v>
      </c>
      <c r="AS1463" t="s">
        <v>612</v>
      </c>
      <c r="AT1463" t="s">
        <v>613</v>
      </c>
      <c r="AU1463" t="s">
        <v>612</v>
      </c>
      <c r="AV1463" t="s">
        <v>614</v>
      </c>
      <c r="AW1463" t="s">
        <v>612</v>
      </c>
      <c r="AX1463" t="s">
        <v>612</v>
      </c>
      <c r="AY1463" t="s">
        <v>615</v>
      </c>
      <c r="AZ1463" t="s">
        <v>612</v>
      </c>
      <c r="BA1463" t="s">
        <v>612</v>
      </c>
      <c r="BB1463" t="s">
        <v>612</v>
      </c>
      <c r="BC1463" t="s">
        <v>612</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t="s">
        <v>612</v>
      </c>
      <c r="CI1463" t="s">
        <v>616</v>
      </c>
      <c r="CJ1463" t="s">
        <v>617</v>
      </c>
      <c r="CK1463" t="s">
        <v>617</v>
      </c>
      <c r="CL1463" t="s">
        <v>617</v>
      </c>
      <c r="CM1463" t="s">
        <v>617</v>
      </c>
      <c r="CN1463">
        <v>0</v>
      </c>
    </row>
    <row r="1464" spans="1:92" x14ac:dyDescent="0.25">
      <c r="A1464" t="s">
        <v>8417</v>
      </c>
      <c r="B1464" t="s">
        <v>8417</v>
      </c>
      <c r="C1464">
        <v>21</v>
      </c>
      <c r="D1464" t="s">
        <v>597</v>
      </c>
      <c r="E1464">
        <v>66141</v>
      </c>
      <c r="F1464" t="s">
        <v>8409</v>
      </c>
      <c r="G1464" t="s">
        <v>619</v>
      </c>
      <c r="H1464" t="s">
        <v>620</v>
      </c>
      <c r="I1464" t="s">
        <v>600</v>
      </c>
      <c r="J1464">
        <v>24606</v>
      </c>
      <c r="K1464">
        <v>19612</v>
      </c>
      <c r="L1464" t="s">
        <v>8410</v>
      </c>
      <c r="M1464" t="s">
        <v>8411</v>
      </c>
      <c r="N1464" t="s">
        <v>8412</v>
      </c>
      <c r="O1464" t="s">
        <v>8413</v>
      </c>
      <c r="P1464" t="s">
        <v>8414</v>
      </c>
      <c r="Q1464" t="s">
        <v>8415</v>
      </c>
      <c r="R1464" t="s">
        <v>8416</v>
      </c>
      <c r="S1464" t="s">
        <v>8416</v>
      </c>
      <c r="T1464" t="s">
        <v>8412</v>
      </c>
      <c r="U1464" t="s">
        <v>2564</v>
      </c>
      <c r="V1464" t="s">
        <v>1577</v>
      </c>
      <c r="W1464">
        <v>43.220782960000001</v>
      </c>
      <c r="X1464">
        <v>-79.865687339999994</v>
      </c>
      <c r="Y1464" t="s">
        <v>612</v>
      </c>
      <c r="Z1464" t="s">
        <v>612</v>
      </c>
      <c r="AA1464" t="s">
        <v>612</v>
      </c>
      <c r="AB1464" t="s">
        <v>612</v>
      </c>
      <c r="AC1464" t="s">
        <v>612</v>
      </c>
      <c r="AD1464" t="s">
        <v>612</v>
      </c>
      <c r="AE1464" t="s">
        <v>612</v>
      </c>
      <c r="AF1464" t="s">
        <v>612</v>
      </c>
      <c r="AG1464" t="s">
        <v>612</v>
      </c>
      <c r="AH1464" t="s">
        <v>612</v>
      </c>
      <c r="AI1464" t="s">
        <v>612</v>
      </c>
      <c r="AJ1464" t="s">
        <v>612</v>
      </c>
      <c r="AK1464" t="s">
        <v>612</v>
      </c>
      <c r="AL1464" t="s">
        <v>612</v>
      </c>
      <c r="AM1464" t="s">
        <v>612</v>
      </c>
      <c r="AN1464" t="s">
        <v>612</v>
      </c>
      <c r="AO1464" t="s">
        <v>612</v>
      </c>
      <c r="AP1464" t="s">
        <v>612</v>
      </c>
      <c r="AQ1464" t="s">
        <v>612</v>
      </c>
      <c r="AR1464" t="s">
        <v>612</v>
      </c>
      <c r="AS1464" t="s">
        <v>612</v>
      </c>
      <c r="AT1464" t="s">
        <v>613</v>
      </c>
      <c r="AU1464" t="s">
        <v>612</v>
      </c>
      <c r="AV1464" t="s">
        <v>614</v>
      </c>
      <c r="AW1464" t="s">
        <v>612</v>
      </c>
      <c r="AX1464">
        <v>28630061</v>
      </c>
      <c r="AY1464" t="s">
        <v>621</v>
      </c>
      <c r="AZ1464" t="s">
        <v>579</v>
      </c>
      <c r="BA1464" t="s">
        <v>579</v>
      </c>
      <c r="BB1464" t="s">
        <v>622</v>
      </c>
      <c r="BC1464">
        <v>42248</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28862803</v>
      </c>
      <c r="BW1464">
        <v>0</v>
      </c>
      <c r="BX1464">
        <v>0</v>
      </c>
      <c r="BY1464">
        <v>0</v>
      </c>
      <c r="BZ1464">
        <v>0</v>
      </c>
      <c r="CA1464">
        <v>0</v>
      </c>
      <c r="CB1464">
        <v>0</v>
      </c>
      <c r="CC1464">
        <v>0</v>
      </c>
      <c r="CD1464">
        <v>28862803</v>
      </c>
      <c r="CE1464">
        <v>28862803</v>
      </c>
      <c r="CF1464">
        <v>28862803</v>
      </c>
      <c r="CG1464">
        <v>0</v>
      </c>
      <c r="CH1464" t="s">
        <v>612</v>
      </c>
      <c r="CI1464" t="s">
        <v>616</v>
      </c>
      <c r="CJ1464" t="s">
        <v>617</v>
      </c>
      <c r="CK1464" t="s">
        <v>617</v>
      </c>
      <c r="CL1464" t="s">
        <v>617</v>
      </c>
      <c r="CM1464" t="s">
        <v>617</v>
      </c>
      <c r="CN1464">
        <v>0</v>
      </c>
    </row>
    <row r="1465" spans="1:92" x14ac:dyDescent="0.25">
      <c r="A1465" t="s">
        <v>8418</v>
      </c>
      <c r="B1465" t="s">
        <v>8418</v>
      </c>
      <c r="C1465">
        <v>21</v>
      </c>
      <c r="D1465" t="s">
        <v>597</v>
      </c>
      <c r="E1465">
        <v>66141</v>
      </c>
      <c r="F1465" t="s">
        <v>8409</v>
      </c>
      <c r="G1465" t="s">
        <v>624</v>
      </c>
      <c r="H1465" t="s">
        <v>625</v>
      </c>
      <c r="I1465" t="s">
        <v>600</v>
      </c>
      <c r="J1465">
        <v>24606</v>
      </c>
      <c r="K1465">
        <v>19612</v>
      </c>
      <c r="L1465" t="s">
        <v>8410</v>
      </c>
      <c r="M1465" t="s">
        <v>8411</v>
      </c>
      <c r="N1465" t="s">
        <v>8412</v>
      </c>
      <c r="O1465" t="s">
        <v>8413</v>
      </c>
      <c r="P1465" t="s">
        <v>8414</v>
      </c>
      <c r="Q1465" t="s">
        <v>8415</v>
      </c>
      <c r="R1465" t="s">
        <v>8416</v>
      </c>
      <c r="S1465" t="s">
        <v>8416</v>
      </c>
      <c r="T1465" t="s">
        <v>8412</v>
      </c>
      <c r="U1465" t="s">
        <v>2564</v>
      </c>
      <c r="V1465" t="s">
        <v>1577</v>
      </c>
      <c r="W1465">
        <v>43.220782960000001</v>
      </c>
      <c r="X1465">
        <v>-79.865687339999994</v>
      </c>
      <c r="Y1465" t="s">
        <v>612</v>
      </c>
      <c r="Z1465" t="s">
        <v>612</v>
      </c>
      <c r="AA1465" t="s">
        <v>612</v>
      </c>
      <c r="AB1465" t="s">
        <v>612</v>
      </c>
      <c r="AC1465" t="s">
        <v>612</v>
      </c>
      <c r="AD1465" t="s">
        <v>612</v>
      </c>
      <c r="AE1465" t="s">
        <v>612</v>
      </c>
      <c r="AF1465" t="s">
        <v>612</v>
      </c>
      <c r="AG1465" t="s">
        <v>612</v>
      </c>
      <c r="AH1465" t="s">
        <v>612</v>
      </c>
      <c r="AI1465" t="s">
        <v>612</v>
      </c>
      <c r="AJ1465" t="s">
        <v>612</v>
      </c>
      <c r="AK1465" t="s">
        <v>612</v>
      </c>
      <c r="AL1465" t="s">
        <v>612</v>
      </c>
      <c r="AM1465" t="s">
        <v>612</v>
      </c>
      <c r="AN1465" t="s">
        <v>612</v>
      </c>
      <c r="AO1465" t="s">
        <v>612</v>
      </c>
      <c r="AP1465" t="s">
        <v>612</v>
      </c>
      <c r="AQ1465" t="s">
        <v>612</v>
      </c>
      <c r="AR1465" t="s">
        <v>612</v>
      </c>
      <c r="AS1465" t="s">
        <v>612</v>
      </c>
      <c r="AT1465" t="s">
        <v>613</v>
      </c>
      <c r="AU1465" t="s">
        <v>612</v>
      </c>
      <c r="AV1465" t="s">
        <v>614</v>
      </c>
      <c r="AW1465" t="s">
        <v>612</v>
      </c>
      <c r="AX1465">
        <v>3321172</v>
      </c>
      <c r="AY1465" t="s">
        <v>621</v>
      </c>
      <c r="AZ1465" t="s">
        <v>470</v>
      </c>
      <c r="BA1465" t="s">
        <v>470</v>
      </c>
      <c r="BB1465" t="s">
        <v>977</v>
      </c>
      <c r="BC1465">
        <v>40422</v>
      </c>
      <c r="BD1465">
        <v>0</v>
      </c>
      <c r="BE1465">
        <v>0</v>
      </c>
      <c r="BF1465">
        <v>0</v>
      </c>
      <c r="BG1465">
        <v>0</v>
      </c>
      <c r="BH1465">
        <v>0</v>
      </c>
      <c r="BI1465">
        <v>0</v>
      </c>
      <c r="BJ1465">
        <v>0</v>
      </c>
      <c r="BK1465">
        <v>0</v>
      </c>
      <c r="BL1465">
        <v>0</v>
      </c>
      <c r="BM1465">
        <v>0</v>
      </c>
      <c r="BN1465">
        <v>0</v>
      </c>
      <c r="BO1465">
        <v>0</v>
      </c>
      <c r="BP1465">
        <v>0</v>
      </c>
      <c r="BQ1465">
        <v>0</v>
      </c>
      <c r="BR1465">
        <v>0</v>
      </c>
      <c r="BS1465">
        <v>0</v>
      </c>
      <c r="BT1465">
        <v>3321172</v>
      </c>
      <c r="BU1465">
        <v>0</v>
      </c>
      <c r="BV1465">
        <v>0</v>
      </c>
      <c r="BW1465">
        <v>0</v>
      </c>
      <c r="BX1465">
        <v>0</v>
      </c>
      <c r="BY1465">
        <v>0</v>
      </c>
      <c r="BZ1465">
        <v>0</v>
      </c>
      <c r="CA1465">
        <v>0</v>
      </c>
      <c r="CB1465">
        <v>0</v>
      </c>
      <c r="CC1465">
        <v>0</v>
      </c>
      <c r="CD1465">
        <v>3321172</v>
      </c>
      <c r="CE1465">
        <v>3321172</v>
      </c>
      <c r="CF1465">
        <v>3321172</v>
      </c>
      <c r="CG1465">
        <v>0</v>
      </c>
      <c r="CH1465" t="s">
        <v>612</v>
      </c>
      <c r="CI1465" t="s">
        <v>616</v>
      </c>
      <c r="CJ1465" t="s">
        <v>617</v>
      </c>
      <c r="CK1465" t="s">
        <v>617</v>
      </c>
      <c r="CL1465" t="s">
        <v>617</v>
      </c>
      <c r="CM1465" t="s">
        <v>617</v>
      </c>
      <c r="CN1465">
        <v>0</v>
      </c>
    </row>
    <row r="1466" spans="1:92" x14ac:dyDescent="0.25">
      <c r="A1466" t="s">
        <v>8419</v>
      </c>
      <c r="B1466" t="s">
        <v>8419</v>
      </c>
      <c r="C1466">
        <v>21</v>
      </c>
      <c r="D1466" t="s">
        <v>597</v>
      </c>
      <c r="E1466">
        <v>66141</v>
      </c>
      <c r="F1466" t="s">
        <v>8409</v>
      </c>
      <c r="G1466" t="s">
        <v>8420</v>
      </c>
      <c r="H1466" t="s">
        <v>8421</v>
      </c>
      <c r="I1466" t="s">
        <v>630</v>
      </c>
      <c r="J1466">
        <v>10012</v>
      </c>
      <c r="K1466">
        <v>8417</v>
      </c>
      <c r="L1466" t="s">
        <v>8422</v>
      </c>
      <c r="M1466" t="s">
        <v>8423</v>
      </c>
      <c r="N1466" t="s">
        <v>8424</v>
      </c>
      <c r="O1466" t="s">
        <v>8425</v>
      </c>
      <c r="P1466" t="s">
        <v>8414</v>
      </c>
      <c r="Q1466" t="s">
        <v>8415</v>
      </c>
      <c r="R1466" t="s">
        <v>8416</v>
      </c>
      <c r="S1466" t="s">
        <v>8416</v>
      </c>
      <c r="T1466" t="s">
        <v>8412</v>
      </c>
      <c r="U1466" t="s">
        <v>2564</v>
      </c>
      <c r="V1466" t="s">
        <v>1577</v>
      </c>
      <c r="W1466">
        <v>43.334060000000001</v>
      </c>
      <c r="X1466">
        <v>-79.909750000000003</v>
      </c>
      <c r="Y1466" t="s">
        <v>612</v>
      </c>
      <c r="Z1466" t="s">
        <v>612</v>
      </c>
      <c r="AA1466" t="s">
        <v>612</v>
      </c>
      <c r="AB1466" t="s">
        <v>612</v>
      </c>
      <c r="AC1466" t="s">
        <v>612</v>
      </c>
      <c r="AD1466" t="s">
        <v>612</v>
      </c>
      <c r="AE1466" t="s">
        <v>612</v>
      </c>
      <c r="AF1466" t="s">
        <v>612</v>
      </c>
      <c r="AG1466" t="s">
        <v>612</v>
      </c>
      <c r="AH1466" t="s">
        <v>612</v>
      </c>
      <c r="AI1466" t="s">
        <v>612</v>
      </c>
      <c r="AJ1466" t="s">
        <v>612</v>
      </c>
      <c r="AK1466" t="s">
        <v>612</v>
      </c>
      <c r="AL1466" t="s">
        <v>612</v>
      </c>
      <c r="AM1466" t="s">
        <v>612</v>
      </c>
      <c r="AN1466" t="s">
        <v>612</v>
      </c>
      <c r="AO1466" t="s">
        <v>612</v>
      </c>
      <c r="AP1466" t="s">
        <v>612</v>
      </c>
      <c r="AQ1466" t="s">
        <v>612</v>
      </c>
      <c r="AR1466" t="s">
        <v>612</v>
      </c>
      <c r="AS1466" t="s">
        <v>612</v>
      </c>
      <c r="AT1466" t="s">
        <v>613</v>
      </c>
      <c r="AU1466" t="s">
        <v>612</v>
      </c>
      <c r="AV1466" t="s">
        <v>635</v>
      </c>
      <c r="AW1466">
        <v>39691</v>
      </c>
      <c r="AX1466">
        <v>7486634</v>
      </c>
      <c r="AY1466" t="s">
        <v>621</v>
      </c>
      <c r="AZ1466" t="s">
        <v>145</v>
      </c>
      <c r="BA1466" t="s">
        <v>470</v>
      </c>
      <c r="BB1466" t="s">
        <v>659</v>
      </c>
      <c r="BC1466">
        <v>36770</v>
      </c>
      <c r="BD1466">
        <v>0</v>
      </c>
      <c r="BE1466">
        <v>0</v>
      </c>
      <c r="BF1466">
        <v>1020965</v>
      </c>
      <c r="BG1466">
        <v>0</v>
      </c>
      <c r="BH1466">
        <v>0</v>
      </c>
      <c r="BI1466">
        <v>0</v>
      </c>
      <c r="BJ1466">
        <v>0</v>
      </c>
      <c r="BK1466">
        <v>0</v>
      </c>
      <c r="BL1466">
        <v>0</v>
      </c>
      <c r="BM1466">
        <v>0</v>
      </c>
      <c r="BN1466">
        <v>0</v>
      </c>
      <c r="BO1466">
        <v>0</v>
      </c>
      <c r="BP1466">
        <v>0</v>
      </c>
      <c r="BQ1466">
        <v>0</v>
      </c>
      <c r="BR1466">
        <v>6465669</v>
      </c>
      <c r="BS1466">
        <v>7486634</v>
      </c>
      <c r="BT1466">
        <v>0</v>
      </c>
      <c r="BU1466">
        <v>0</v>
      </c>
      <c r="BV1466">
        <v>0</v>
      </c>
      <c r="BW1466">
        <v>0</v>
      </c>
      <c r="BX1466">
        <v>0</v>
      </c>
      <c r="BY1466">
        <v>0</v>
      </c>
      <c r="BZ1466">
        <v>0</v>
      </c>
      <c r="CA1466">
        <v>0</v>
      </c>
      <c r="CB1466">
        <v>0</v>
      </c>
      <c r="CC1466">
        <v>0</v>
      </c>
      <c r="CD1466">
        <v>0</v>
      </c>
      <c r="CE1466">
        <v>7486634</v>
      </c>
      <c r="CF1466">
        <v>7486634</v>
      </c>
      <c r="CG1466">
        <v>0</v>
      </c>
      <c r="CH1466" t="s">
        <v>612</v>
      </c>
      <c r="CI1466" t="s">
        <v>616</v>
      </c>
      <c r="CJ1466" t="s">
        <v>617</v>
      </c>
      <c r="CK1466" t="s">
        <v>617</v>
      </c>
      <c r="CL1466" t="s">
        <v>617</v>
      </c>
      <c r="CM1466" t="s">
        <v>617</v>
      </c>
      <c r="CN1466">
        <v>0</v>
      </c>
    </row>
    <row r="1467" spans="1:92" x14ac:dyDescent="0.25">
      <c r="A1467" t="s">
        <v>8426</v>
      </c>
      <c r="B1467" t="s">
        <v>8426</v>
      </c>
      <c r="C1467">
        <v>21</v>
      </c>
      <c r="D1467" t="s">
        <v>597</v>
      </c>
      <c r="E1467">
        <v>66141</v>
      </c>
      <c r="F1467" t="s">
        <v>8409</v>
      </c>
      <c r="G1467" t="s">
        <v>8427</v>
      </c>
      <c r="H1467" t="s">
        <v>8428</v>
      </c>
      <c r="I1467" t="s">
        <v>630</v>
      </c>
      <c r="J1467">
        <v>10674</v>
      </c>
      <c r="K1467">
        <v>11226</v>
      </c>
      <c r="L1467" t="s">
        <v>8429</v>
      </c>
      <c r="M1467" t="s">
        <v>8430</v>
      </c>
      <c r="N1467" t="s">
        <v>8431</v>
      </c>
      <c r="O1467" t="s">
        <v>8432</v>
      </c>
      <c r="P1467" t="s">
        <v>8414</v>
      </c>
      <c r="Q1467" t="s">
        <v>8415</v>
      </c>
      <c r="R1467" t="s">
        <v>8416</v>
      </c>
      <c r="S1467" t="s">
        <v>8416</v>
      </c>
      <c r="T1467" t="s">
        <v>8412</v>
      </c>
      <c r="U1467" t="s">
        <v>2564</v>
      </c>
      <c r="V1467" t="s">
        <v>1577</v>
      </c>
      <c r="W1467">
        <v>43.221769999999999</v>
      </c>
      <c r="X1467">
        <v>-79.953400000000002</v>
      </c>
      <c r="Y1467" t="s">
        <v>612</v>
      </c>
      <c r="Z1467" t="s">
        <v>612</v>
      </c>
      <c r="AA1467" t="s">
        <v>612</v>
      </c>
      <c r="AB1467" t="s">
        <v>612</v>
      </c>
      <c r="AC1467" t="s">
        <v>612</v>
      </c>
      <c r="AD1467" t="s">
        <v>612</v>
      </c>
      <c r="AE1467" t="s">
        <v>612</v>
      </c>
      <c r="AF1467" t="s">
        <v>612</v>
      </c>
      <c r="AG1467" t="s">
        <v>612</v>
      </c>
      <c r="AH1467" t="s">
        <v>612</v>
      </c>
      <c r="AI1467" t="s">
        <v>612</v>
      </c>
      <c r="AJ1467" t="s">
        <v>612</v>
      </c>
      <c r="AK1467" t="s">
        <v>612</v>
      </c>
      <c r="AL1467" t="s">
        <v>612</v>
      </c>
      <c r="AM1467" t="s">
        <v>612</v>
      </c>
      <c r="AN1467" t="s">
        <v>612</v>
      </c>
      <c r="AO1467" t="s">
        <v>612</v>
      </c>
      <c r="AP1467" t="s">
        <v>612</v>
      </c>
      <c r="AQ1467" t="s">
        <v>612</v>
      </c>
      <c r="AR1467" t="s">
        <v>612</v>
      </c>
      <c r="AS1467" t="s">
        <v>612</v>
      </c>
      <c r="AT1467" t="s">
        <v>613</v>
      </c>
      <c r="AU1467" t="s">
        <v>612</v>
      </c>
      <c r="AV1467" t="s">
        <v>635</v>
      </c>
      <c r="AW1467">
        <v>39691</v>
      </c>
      <c r="AX1467">
        <v>8542274</v>
      </c>
      <c r="AY1467" t="s">
        <v>621</v>
      </c>
      <c r="AZ1467" t="s">
        <v>145</v>
      </c>
      <c r="BA1467" t="s">
        <v>470</v>
      </c>
      <c r="BB1467" t="s">
        <v>975</v>
      </c>
      <c r="BC1467">
        <v>38596</v>
      </c>
      <c r="BD1467">
        <v>0</v>
      </c>
      <c r="BE1467">
        <v>0</v>
      </c>
      <c r="BF1467">
        <v>30619</v>
      </c>
      <c r="BG1467">
        <v>0</v>
      </c>
      <c r="BH1467">
        <v>0</v>
      </c>
      <c r="BI1467">
        <v>0</v>
      </c>
      <c r="BJ1467">
        <v>0</v>
      </c>
      <c r="BK1467">
        <v>0</v>
      </c>
      <c r="BL1467">
        <v>0</v>
      </c>
      <c r="BM1467">
        <v>0</v>
      </c>
      <c r="BN1467">
        <v>0</v>
      </c>
      <c r="BO1467">
        <v>0</v>
      </c>
      <c r="BP1467">
        <v>0</v>
      </c>
      <c r="BQ1467">
        <v>0</v>
      </c>
      <c r="BR1467">
        <v>7320736</v>
      </c>
      <c r="BS1467">
        <v>7351355</v>
      </c>
      <c r="BT1467">
        <v>1190919</v>
      </c>
      <c r="BU1467">
        <v>0</v>
      </c>
      <c r="BV1467">
        <v>0</v>
      </c>
      <c r="BW1467">
        <v>0</v>
      </c>
      <c r="BX1467">
        <v>0</v>
      </c>
      <c r="BY1467">
        <v>0</v>
      </c>
      <c r="BZ1467">
        <v>0</v>
      </c>
      <c r="CA1467">
        <v>0</v>
      </c>
      <c r="CB1467">
        <v>0</v>
      </c>
      <c r="CC1467">
        <v>0</v>
      </c>
      <c r="CD1467">
        <v>1190919</v>
      </c>
      <c r="CE1467">
        <v>8542274</v>
      </c>
      <c r="CF1467">
        <v>8542274</v>
      </c>
      <c r="CG1467">
        <v>0</v>
      </c>
      <c r="CH1467" t="s">
        <v>612</v>
      </c>
      <c r="CI1467" t="s">
        <v>616</v>
      </c>
      <c r="CJ1467" t="s">
        <v>617</v>
      </c>
      <c r="CK1467" t="s">
        <v>617</v>
      </c>
      <c r="CL1467" t="s">
        <v>617</v>
      </c>
      <c r="CM1467" t="s">
        <v>617</v>
      </c>
      <c r="CN1467">
        <v>0</v>
      </c>
    </row>
    <row r="1468" spans="1:92" x14ac:dyDescent="0.25">
      <c r="A1468" t="s">
        <v>8433</v>
      </c>
      <c r="B1468" t="s">
        <v>8433</v>
      </c>
      <c r="C1468">
        <v>21</v>
      </c>
      <c r="D1468" t="s">
        <v>8434</v>
      </c>
      <c r="E1468">
        <v>66141</v>
      </c>
      <c r="F1468" t="s">
        <v>8409</v>
      </c>
      <c r="G1468" t="s">
        <v>8435</v>
      </c>
      <c r="H1468" t="s">
        <v>8436</v>
      </c>
      <c r="I1468" t="s">
        <v>630</v>
      </c>
      <c r="J1468">
        <v>24269</v>
      </c>
      <c r="K1468">
        <v>19261</v>
      </c>
      <c r="L1468" t="s">
        <v>8437</v>
      </c>
      <c r="M1468" t="s">
        <v>8438</v>
      </c>
      <c r="N1468" t="s">
        <v>8431</v>
      </c>
      <c r="O1468" t="s">
        <v>8439</v>
      </c>
      <c r="P1468" t="s">
        <v>8414</v>
      </c>
      <c r="Q1468" t="s">
        <v>8415</v>
      </c>
      <c r="R1468" t="s">
        <v>8416</v>
      </c>
      <c r="S1468" t="s">
        <v>8416</v>
      </c>
      <c r="T1468" t="s">
        <v>8412</v>
      </c>
      <c r="U1468" t="s">
        <v>2564</v>
      </c>
      <c r="V1468" t="s">
        <v>1577</v>
      </c>
      <c r="W1468">
        <v>43.212730000000001</v>
      </c>
      <c r="X1468">
        <v>-79.937619999999995</v>
      </c>
      <c r="Y1468">
        <v>41761</v>
      </c>
      <c r="Z1468" t="s">
        <v>649</v>
      </c>
      <c r="AA1468" t="s">
        <v>700</v>
      </c>
      <c r="AB1468" t="s">
        <v>612</v>
      </c>
      <c r="AC1468" t="s">
        <v>612</v>
      </c>
      <c r="AD1468" t="s">
        <v>612</v>
      </c>
      <c r="AE1468">
        <v>41761</v>
      </c>
      <c r="AF1468" t="s">
        <v>649</v>
      </c>
      <c r="AG1468" t="s">
        <v>700</v>
      </c>
      <c r="AH1468">
        <v>42317</v>
      </c>
      <c r="AI1468" t="s">
        <v>622</v>
      </c>
      <c r="AJ1468" t="s">
        <v>622</v>
      </c>
      <c r="AK1468" t="s">
        <v>612</v>
      </c>
      <c r="AL1468" t="s">
        <v>612</v>
      </c>
      <c r="AM1468" t="s">
        <v>612</v>
      </c>
      <c r="AN1468" t="s">
        <v>612</v>
      </c>
      <c r="AO1468" t="s">
        <v>612</v>
      </c>
      <c r="AP1468" t="s">
        <v>612</v>
      </c>
      <c r="AQ1468">
        <v>546</v>
      </c>
      <c r="AR1468">
        <v>2</v>
      </c>
      <c r="AS1468">
        <v>39</v>
      </c>
      <c r="AT1468" t="s">
        <v>613</v>
      </c>
      <c r="AU1468" t="s">
        <v>612</v>
      </c>
      <c r="AV1468" t="s">
        <v>635</v>
      </c>
      <c r="AW1468">
        <v>42312</v>
      </c>
      <c r="AX1468">
        <v>12125141</v>
      </c>
      <c r="AY1468" t="s">
        <v>621</v>
      </c>
      <c r="AZ1468" t="s">
        <v>145</v>
      </c>
      <c r="BA1468" t="s">
        <v>460</v>
      </c>
      <c r="BB1468" t="s">
        <v>787</v>
      </c>
      <c r="BC1468">
        <v>42614</v>
      </c>
      <c r="BD1468">
        <v>0</v>
      </c>
      <c r="BE1468">
        <v>0</v>
      </c>
      <c r="BF1468">
        <v>0</v>
      </c>
      <c r="BG1468">
        <v>0</v>
      </c>
      <c r="BH1468">
        <v>879300</v>
      </c>
      <c r="BI1468">
        <v>0</v>
      </c>
      <c r="BJ1468">
        <v>0</v>
      </c>
      <c r="BK1468">
        <v>0</v>
      </c>
      <c r="BL1468">
        <v>0</v>
      </c>
      <c r="BM1468">
        <v>0</v>
      </c>
      <c r="BN1468">
        <v>0</v>
      </c>
      <c r="BO1468">
        <v>0</v>
      </c>
      <c r="BP1468">
        <v>0</v>
      </c>
      <c r="BQ1468">
        <v>0</v>
      </c>
      <c r="BR1468">
        <v>0</v>
      </c>
      <c r="BS1468">
        <v>879300</v>
      </c>
      <c r="BT1468">
        <v>0</v>
      </c>
      <c r="BU1468">
        <v>0</v>
      </c>
      <c r="BV1468">
        <v>1097836</v>
      </c>
      <c r="BW1468">
        <v>0</v>
      </c>
      <c r="BX1468">
        <v>10148005</v>
      </c>
      <c r="BY1468">
        <v>0</v>
      </c>
      <c r="BZ1468">
        <v>1008339</v>
      </c>
      <c r="CA1468">
        <v>0</v>
      </c>
      <c r="CB1468">
        <v>0</v>
      </c>
      <c r="CC1468">
        <v>0</v>
      </c>
      <c r="CD1468">
        <v>12254180</v>
      </c>
      <c r="CE1468">
        <v>13133480</v>
      </c>
      <c r="CF1468">
        <v>13133480</v>
      </c>
      <c r="CG1468">
        <v>0</v>
      </c>
      <c r="CH1468" t="s">
        <v>612</v>
      </c>
      <c r="CI1468" t="s">
        <v>616</v>
      </c>
      <c r="CJ1468" t="s">
        <v>702</v>
      </c>
      <c r="CK1468" t="s">
        <v>703</v>
      </c>
      <c r="CL1468" t="s">
        <v>764</v>
      </c>
      <c r="CM1468" t="s">
        <v>740</v>
      </c>
      <c r="CN1468">
        <v>11156344</v>
      </c>
    </row>
    <row r="1469" spans="1:92" x14ac:dyDescent="0.25">
      <c r="A1469" t="s">
        <v>8440</v>
      </c>
      <c r="B1469" t="s">
        <v>8440</v>
      </c>
      <c r="C1469">
        <v>21</v>
      </c>
      <c r="D1469" t="s">
        <v>597</v>
      </c>
      <c r="E1469">
        <v>66141</v>
      </c>
      <c r="F1469" t="s">
        <v>8409</v>
      </c>
      <c r="G1469" t="s">
        <v>8441</v>
      </c>
      <c r="H1469" t="s">
        <v>8442</v>
      </c>
      <c r="I1469" t="s">
        <v>630</v>
      </c>
      <c r="J1469">
        <v>11519</v>
      </c>
      <c r="K1469">
        <v>12289</v>
      </c>
      <c r="L1469" t="s">
        <v>8443</v>
      </c>
      <c r="M1469" t="s">
        <v>8444</v>
      </c>
      <c r="N1469" t="s">
        <v>8445</v>
      </c>
      <c r="O1469" t="s">
        <v>8446</v>
      </c>
      <c r="P1469" t="s">
        <v>8414</v>
      </c>
      <c r="Q1469" t="s">
        <v>8415</v>
      </c>
      <c r="R1469" t="s">
        <v>8416</v>
      </c>
      <c r="S1469" t="s">
        <v>8416</v>
      </c>
      <c r="T1469" t="s">
        <v>8412</v>
      </c>
      <c r="U1469" t="s">
        <v>2564</v>
      </c>
      <c r="V1469" t="s">
        <v>1577</v>
      </c>
      <c r="W1469">
        <v>43.125830999999998</v>
      </c>
      <c r="X1469">
        <v>-79.811592200000007</v>
      </c>
      <c r="Y1469" t="s">
        <v>612</v>
      </c>
      <c r="Z1469" t="s">
        <v>612</v>
      </c>
      <c r="AA1469" t="s">
        <v>612</v>
      </c>
      <c r="AB1469" t="s">
        <v>612</v>
      </c>
      <c r="AC1469" t="s">
        <v>612</v>
      </c>
      <c r="AD1469" t="s">
        <v>612</v>
      </c>
      <c r="AE1469" t="s">
        <v>612</v>
      </c>
      <c r="AF1469" t="s">
        <v>612</v>
      </c>
      <c r="AG1469" t="s">
        <v>612</v>
      </c>
      <c r="AH1469" t="s">
        <v>612</v>
      </c>
      <c r="AI1469" t="s">
        <v>612</v>
      </c>
      <c r="AJ1469" t="s">
        <v>612</v>
      </c>
      <c r="AK1469" t="s">
        <v>612</v>
      </c>
      <c r="AL1469" t="s">
        <v>612</v>
      </c>
      <c r="AM1469" t="s">
        <v>612</v>
      </c>
      <c r="AN1469" t="s">
        <v>612</v>
      </c>
      <c r="AO1469" t="s">
        <v>612</v>
      </c>
      <c r="AP1469" t="s">
        <v>612</v>
      </c>
      <c r="AQ1469" t="s">
        <v>612</v>
      </c>
      <c r="AR1469" t="s">
        <v>612</v>
      </c>
      <c r="AS1469" t="s">
        <v>612</v>
      </c>
      <c r="AT1469" t="s">
        <v>613</v>
      </c>
      <c r="AU1469" t="s">
        <v>612</v>
      </c>
      <c r="AV1469" t="s">
        <v>614</v>
      </c>
      <c r="AW1469" t="s">
        <v>612</v>
      </c>
      <c r="AX1469">
        <v>17413698</v>
      </c>
      <c r="AY1469" t="s">
        <v>621</v>
      </c>
      <c r="AZ1469" t="s">
        <v>145</v>
      </c>
      <c r="BA1469" t="s">
        <v>470</v>
      </c>
      <c r="BB1469" t="s">
        <v>803</v>
      </c>
      <c r="BC1469">
        <v>40787</v>
      </c>
      <c r="BD1469">
        <v>0</v>
      </c>
      <c r="BE1469">
        <v>0</v>
      </c>
      <c r="BF1469">
        <v>6661080</v>
      </c>
      <c r="BG1469">
        <v>0</v>
      </c>
      <c r="BH1469">
        <v>0</v>
      </c>
      <c r="BI1469">
        <v>0</v>
      </c>
      <c r="BJ1469">
        <v>0</v>
      </c>
      <c r="BK1469">
        <v>0</v>
      </c>
      <c r="BL1469">
        <v>0</v>
      </c>
      <c r="BM1469">
        <v>0</v>
      </c>
      <c r="BN1469">
        <v>0</v>
      </c>
      <c r="BO1469">
        <v>0</v>
      </c>
      <c r="BP1469">
        <v>0</v>
      </c>
      <c r="BQ1469">
        <v>0</v>
      </c>
      <c r="BR1469">
        <v>0</v>
      </c>
      <c r="BS1469">
        <v>6661080</v>
      </c>
      <c r="BT1469">
        <v>9892409</v>
      </c>
      <c r="BU1469">
        <v>0</v>
      </c>
      <c r="BV1469">
        <v>860209</v>
      </c>
      <c r="BW1469">
        <v>0</v>
      </c>
      <c r="BX1469">
        <v>0</v>
      </c>
      <c r="BY1469">
        <v>0</v>
      </c>
      <c r="BZ1469">
        <v>0</v>
      </c>
      <c r="CA1469">
        <v>0</v>
      </c>
      <c r="CB1469">
        <v>0</v>
      </c>
      <c r="CC1469">
        <v>0</v>
      </c>
      <c r="CD1469">
        <v>10752618</v>
      </c>
      <c r="CE1469">
        <v>17413698</v>
      </c>
      <c r="CF1469">
        <v>17413698</v>
      </c>
      <c r="CG1469">
        <v>0</v>
      </c>
      <c r="CH1469" t="s">
        <v>612</v>
      </c>
      <c r="CI1469" t="s">
        <v>616</v>
      </c>
      <c r="CJ1469" t="s">
        <v>617</v>
      </c>
      <c r="CK1469" t="s">
        <v>617</v>
      </c>
      <c r="CL1469" t="s">
        <v>617</v>
      </c>
      <c r="CM1469" t="s">
        <v>617</v>
      </c>
      <c r="CN1469">
        <v>0</v>
      </c>
    </row>
    <row r="1470" spans="1:92" x14ac:dyDescent="0.25">
      <c r="A1470" t="s">
        <v>8447</v>
      </c>
      <c r="B1470" t="s">
        <v>8448</v>
      </c>
      <c r="C1470">
        <v>21</v>
      </c>
      <c r="D1470" t="s">
        <v>597</v>
      </c>
      <c r="E1470">
        <v>66141</v>
      </c>
      <c r="F1470" t="s">
        <v>8409</v>
      </c>
      <c r="G1470" t="s">
        <v>8449</v>
      </c>
      <c r="H1470" t="s">
        <v>8450</v>
      </c>
      <c r="I1470" t="s">
        <v>630</v>
      </c>
      <c r="J1470">
        <v>10613</v>
      </c>
      <c r="K1470">
        <v>9140</v>
      </c>
      <c r="L1470" t="s">
        <v>8451</v>
      </c>
      <c r="M1470" t="s">
        <v>8452</v>
      </c>
      <c r="N1470" t="s">
        <v>8412</v>
      </c>
      <c r="O1470" t="s">
        <v>8453</v>
      </c>
      <c r="P1470" t="s">
        <v>8414</v>
      </c>
      <c r="Q1470" t="s">
        <v>8415</v>
      </c>
      <c r="R1470" t="s">
        <v>8416</v>
      </c>
      <c r="S1470" t="s">
        <v>8416</v>
      </c>
      <c r="T1470" t="s">
        <v>8412</v>
      </c>
      <c r="U1470" t="s">
        <v>2564</v>
      </c>
      <c r="V1470" t="s">
        <v>1577</v>
      </c>
      <c r="W1470">
        <v>43.257080000000002</v>
      </c>
      <c r="X1470">
        <v>-79.846410000000006</v>
      </c>
      <c r="Y1470" t="s">
        <v>612</v>
      </c>
      <c r="Z1470" t="s">
        <v>612</v>
      </c>
      <c r="AA1470" t="s">
        <v>612</v>
      </c>
      <c r="AB1470" t="s">
        <v>612</v>
      </c>
      <c r="AC1470" t="s">
        <v>612</v>
      </c>
      <c r="AD1470" t="s">
        <v>612</v>
      </c>
      <c r="AE1470" t="s">
        <v>612</v>
      </c>
      <c r="AF1470" t="s">
        <v>612</v>
      </c>
      <c r="AG1470" t="s">
        <v>612</v>
      </c>
      <c r="AH1470" t="s">
        <v>612</v>
      </c>
      <c r="AI1470" t="s">
        <v>612</v>
      </c>
      <c r="AJ1470" t="s">
        <v>612</v>
      </c>
      <c r="AK1470" t="s">
        <v>612</v>
      </c>
      <c r="AL1470" t="s">
        <v>612</v>
      </c>
      <c r="AM1470" t="s">
        <v>612</v>
      </c>
      <c r="AN1470" t="s">
        <v>612</v>
      </c>
      <c r="AO1470" t="s">
        <v>612</v>
      </c>
      <c r="AP1470" t="s">
        <v>612</v>
      </c>
      <c r="AQ1470" t="s">
        <v>612</v>
      </c>
      <c r="AR1470" t="s">
        <v>612</v>
      </c>
      <c r="AS1470" t="s">
        <v>612</v>
      </c>
      <c r="AT1470" t="s">
        <v>613</v>
      </c>
      <c r="AU1470" t="s">
        <v>612</v>
      </c>
      <c r="AV1470" t="s">
        <v>635</v>
      </c>
      <c r="AW1470">
        <v>39691</v>
      </c>
      <c r="AX1470">
        <v>10603471</v>
      </c>
      <c r="AY1470" t="s">
        <v>621</v>
      </c>
      <c r="AZ1470" t="s">
        <v>145</v>
      </c>
      <c r="BA1470" t="s">
        <v>701</v>
      </c>
      <c r="BB1470" t="s">
        <v>636</v>
      </c>
      <c r="BC1470">
        <v>38961</v>
      </c>
      <c r="BD1470">
        <v>0</v>
      </c>
      <c r="BE1470">
        <v>0</v>
      </c>
      <c r="BF1470">
        <v>0</v>
      </c>
      <c r="BG1470">
        <v>0</v>
      </c>
      <c r="BH1470">
        <v>0</v>
      </c>
      <c r="BI1470">
        <v>0</v>
      </c>
      <c r="BJ1470">
        <v>0</v>
      </c>
      <c r="BK1470">
        <v>0</v>
      </c>
      <c r="BL1470">
        <v>0</v>
      </c>
      <c r="BM1470">
        <v>0</v>
      </c>
      <c r="BN1470">
        <v>0</v>
      </c>
      <c r="BO1470">
        <v>0</v>
      </c>
      <c r="BP1470">
        <v>0</v>
      </c>
      <c r="BQ1470">
        <v>0</v>
      </c>
      <c r="BR1470">
        <v>14313</v>
      </c>
      <c r="BS1470">
        <v>14313</v>
      </c>
      <c r="BT1470">
        <v>10589158</v>
      </c>
      <c r="BU1470">
        <v>0</v>
      </c>
      <c r="BV1470">
        <v>0</v>
      </c>
      <c r="BW1470">
        <v>0</v>
      </c>
      <c r="BX1470">
        <v>0</v>
      </c>
      <c r="BY1470">
        <v>0</v>
      </c>
      <c r="BZ1470">
        <v>0</v>
      </c>
      <c r="CA1470">
        <v>0</v>
      </c>
      <c r="CB1470">
        <v>0</v>
      </c>
      <c r="CC1470">
        <v>0</v>
      </c>
      <c r="CD1470">
        <v>10589158</v>
      </c>
      <c r="CE1470">
        <v>10603471</v>
      </c>
      <c r="CF1470">
        <v>10603471</v>
      </c>
      <c r="CG1470">
        <v>0</v>
      </c>
      <c r="CH1470" t="s">
        <v>612</v>
      </c>
      <c r="CI1470" t="s">
        <v>616</v>
      </c>
      <c r="CJ1470" t="s">
        <v>617</v>
      </c>
      <c r="CK1470" t="s">
        <v>617</v>
      </c>
      <c r="CL1470" t="s">
        <v>617</v>
      </c>
      <c r="CM1470" t="s">
        <v>617</v>
      </c>
      <c r="CN1470">
        <v>0</v>
      </c>
    </row>
    <row r="1471" spans="1:92" x14ac:dyDescent="0.25">
      <c r="A1471" t="s">
        <v>8454</v>
      </c>
      <c r="B1471" t="s">
        <v>8448</v>
      </c>
      <c r="C1471">
        <v>21</v>
      </c>
      <c r="D1471" t="s">
        <v>597</v>
      </c>
      <c r="E1471">
        <v>66141</v>
      </c>
      <c r="F1471" t="s">
        <v>8409</v>
      </c>
      <c r="G1471" t="s">
        <v>8455</v>
      </c>
      <c r="H1471" t="s">
        <v>8456</v>
      </c>
      <c r="I1471" t="s">
        <v>630</v>
      </c>
      <c r="J1471">
        <v>8075</v>
      </c>
      <c r="K1471">
        <v>9140</v>
      </c>
      <c r="L1471" t="s">
        <v>8457</v>
      </c>
      <c r="M1471" t="s">
        <v>8458</v>
      </c>
      <c r="N1471" t="s">
        <v>8412</v>
      </c>
      <c r="O1471" t="s">
        <v>8459</v>
      </c>
      <c r="P1471" t="s">
        <v>8414</v>
      </c>
      <c r="Q1471" t="s">
        <v>8415</v>
      </c>
      <c r="R1471" t="s">
        <v>8416</v>
      </c>
      <c r="S1471" t="s">
        <v>8416</v>
      </c>
      <c r="T1471" t="s">
        <v>8412</v>
      </c>
      <c r="U1471" t="s">
        <v>2564</v>
      </c>
      <c r="V1471" t="s">
        <v>1577</v>
      </c>
      <c r="W1471">
        <v>43.256824721875397</v>
      </c>
      <c r="X1471">
        <v>-79.844698288413497</v>
      </c>
      <c r="Y1471">
        <v>41284</v>
      </c>
      <c r="Z1471" t="s">
        <v>662</v>
      </c>
      <c r="AA1471" t="s">
        <v>662</v>
      </c>
      <c r="AB1471" t="s">
        <v>612</v>
      </c>
      <c r="AC1471" t="s">
        <v>612</v>
      </c>
      <c r="AD1471" t="s">
        <v>612</v>
      </c>
      <c r="AE1471">
        <v>41284</v>
      </c>
      <c r="AF1471" t="s">
        <v>662</v>
      </c>
      <c r="AG1471" t="s">
        <v>662</v>
      </c>
      <c r="AH1471" t="s">
        <v>612</v>
      </c>
      <c r="AI1471" t="s">
        <v>612</v>
      </c>
      <c r="AJ1471" t="s">
        <v>612</v>
      </c>
      <c r="AK1471" t="s">
        <v>612</v>
      </c>
      <c r="AL1471" t="s">
        <v>612</v>
      </c>
      <c r="AM1471" t="s">
        <v>612</v>
      </c>
      <c r="AN1471" t="s">
        <v>612</v>
      </c>
      <c r="AO1471" t="s">
        <v>612</v>
      </c>
      <c r="AP1471" t="s">
        <v>612</v>
      </c>
      <c r="AQ1471" t="s">
        <v>612</v>
      </c>
      <c r="AR1471" t="s">
        <v>612</v>
      </c>
      <c r="AS1471" t="s">
        <v>612</v>
      </c>
      <c r="AT1471" t="s">
        <v>613</v>
      </c>
      <c r="AU1471" t="s">
        <v>612</v>
      </c>
      <c r="AV1471" t="s">
        <v>614</v>
      </c>
      <c r="AW1471" t="s">
        <v>612</v>
      </c>
      <c r="AX1471">
        <v>1434617</v>
      </c>
      <c r="AY1471" t="s">
        <v>621</v>
      </c>
      <c r="AZ1471" t="s">
        <v>463</v>
      </c>
      <c r="BA1471" t="s">
        <v>470</v>
      </c>
      <c r="BB1471" t="s">
        <v>662</v>
      </c>
      <c r="BC1471">
        <v>41153</v>
      </c>
      <c r="BD1471">
        <v>634617</v>
      </c>
      <c r="BE1471">
        <v>0</v>
      </c>
      <c r="BF1471">
        <v>0</v>
      </c>
      <c r="BG1471">
        <v>0</v>
      </c>
      <c r="BH1471">
        <v>0</v>
      </c>
      <c r="BI1471">
        <v>0</v>
      </c>
      <c r="BJ1471">
        <v>0</v>
      </c>
      <c r="BK1471">
        <v>0</v>
      </c>
      <c r="BL1471">
        <v>0</v>
      </c>
      <c r="BM1471">
        <v>0</v>
      </c>
      <c r="BN1471">
        <v>0</v>
      </c>
      <c r="BO1471">
        <v>0</v>
      </c>
      <c r="BP1471">
        <v>0</v>
      </c>
      <c r="BQ1471">
        <v>0</v>
      </c>
      <c r="BR1471">
        <v>0</v>
      </c>
      <c r="BS1471">
        <v>634617</v>
      </c>
      <c r="BT1471">
        <v>0</v>
      </c>
      <c r="BU1471">
        <v>0</v>
      </c>
      <c r="BV1471">
        <v>0</v>
      </c>
      <c r="BW1471">
        <v>0</v>
      </c>
      <c r="BX1471">
        <v>800000</v>
      </c>
      <c r="BY1471">
        <v>0</v>
      </c>
      <c r="BZ1471">
        <v>0</v>
      </c>
      <c r="CA1471">
        <v>0</v>
      </c>
      <c r="CB1471">
        <v>0</v>
      </c>
      <c r="CC1471">
        <v>0</v>
      </c>
      <c r="CD1471">
        <v>800000</v>
      </c>
      <c r="CE1471">
        <v>1434617</v>
      </c>
      <c r="CF1471">
        <v>1434617</v>
      </c>
      <c r="CG1471">
        <v>0</v>
      </c>
      <c r="CH1471" t="s">
        <v>612</v>
      </c>
      <c r="CI1471" t="s">
        <v>616</v>
      </c>
      <c r="CJ1471" t="s">
        <v>702</v>
      </c>
      <c r="CK1471" t="s">
        <v>703</v>
      </c>
      <c r="CL1471" t="s">
        <v>617</v>
      </c>
      <c r="CM1471" t="s">
        <v>617</v>
      </c>
      <c r="CN1471">
        <v>800000</v>
      </c>
    </row>
    <row r="1472" spans="1:92" x14ac:dyDescent="0.25">
      <c r="A1472" t="s">
        <v>8460</v>
      </c>
      <c r="B1472" t="s">
        <v>8460</v>
      </c>
      <c r="C1472">
        <v>21</v>
      </c>
      <c r="D1472" t="s">
        <v>597</v>
      </c>
      <c r="E1472">
        <v>66141</v>
      </c>
      <c r="F1472" t="s">
        <v>8409</v>
      </c>
      <c r="G1472" t="s">
        <v>2564</v>
      </c>
      <c r="H1472" t="s">
        <v>2565</v>
      </c>
      <c r="I1472" t="s">
        <v>630</v>
      </c>
      <c r="J1472">
        <v>8038</v>
      </c>
      <c r="K1472">
        <v>9104</v>
      </c>
      <c r="L1472" t="s">
        <v>8461</v>
      </c>
      <c r="M1472" t="s">
        <v>8462</v>
      </c>
      <c r="N1472" t="s">
        <v>8412</v>
      </c>
      <c r="O1472" t="s">
        <v>8463</v>
      </c>
      <c r="P1472" t="s">
        <v>8414</v>
      </c>
      <c r="Q1472" t="s">
        <v>8415</v>
      </c>
      <c r="R1472" t="s">
        <v>8416</v>
      </c>
      <c r="S1472" t="s">
        <v>8416</v>
      </c>
      <c r="T1472" t="s">
        <v>8412</v>
      </c>
      <c r="U1472" t="s">
        <v>2564</v>
      </c>
      <c r="V1472" t="s">
        <v>1577</v>
      </c>
      <c r="W1472">
        <v>43.25412</v>
      </c>
      <c r="X1472">
        <v>-79.874510000000001</v>
      </c>
      <c r="Y1472" t="s">
        <v>612</v>
      </c>
      <c r="Z1472" t="s">
        <v>612</v>
      </c>
      <c r="AA1472" t="s">
        <v>612</v>
      </c>
      <c r="AB1472" t="s">
        <v>612</v>
      </c>
      <c r="AC1472" t="s">
        <v>612</v>
      </c>
      <c r="AD1472" t="s">
        <v>612</v>
      </c>
      <c r="AE1472" t="s">
        <v>612</v>
      </c>
      <c r="AF1472" t="s">
        <v>612</v>
      </c>
      <c r="AG1472" t="s">
        <v>612</v>
      </c>
      <c r="AH1472" t="s">
        <v>612</v>
      </c>
      <c r="AI1472" t="s">
        <v>612</v>
      </c>
      <c r="AJ1472" t="s">
        <v>612</v>
      </c>
      <c r="AK1472" t="s">
        <v>612</v>
      </c>
      <c r="AL1472" t="s">
        <v>612</v>
      </c>
      <c r="AM1472" t="s">
        <v>612</v>
      </c>
      <c r="AN1472" t="s">
        <v>612</v>
      </c>
      <c r="AO1472" t="s">
        <v>612</v>
      </c>
      <c r="AP1472" t="s">
        <v>612</v>
      </c>
      <c r="AQ1472" t="s">
        <v>612</v>
      </c>
      <c r="AR1472" t="s">
        <v>612</v>
      </c>
      <c r="AS1472" t="s">
        <v>612</v>
      </c>
      <c r="AT1472" t="s">
        <v>613</v>
      </c>
      <c r="AU1472" t="s">
        <v>612</v>
      </c>
      <c r="AV1472" t="s">
        <v>614</v>
      </c>
      <c r="AW1472" t="s">
        <v>612</v>
      </c>
      <c r="AX1472">
        <v>917114</v>
      </c>
      <c r="AY1472" t="s">
        <v>621</v>
      </c>
      <c r="AZ1472" t="s">
        <v>143</v>
      </c>
      <c r="BA1472" t="s">
        <v>470</v>
      </c>
      <c r="BB1472" t="s">
        <v>977</v>
      </c>
      <c r="BC1472">
        <v>40422</v>
      </c>
      <c r="BD1472">
        <v>0</v>
      </c>
      <c r="BE1472">
        <v>0</v>
      </c>
      <c r="BF1472">
        <v>0</v>
      </c>
      <c r="BG1472">
        <v>0</v>
      </c>
      <c r="BH1472">
        <v>0</v>
      </c>
      <c r="BI1472">
        <v>0</v>
      </c>
      <c r="BJ1472">
        <v>0</v>
      </c>
      <c r="BK1472">
        <v>0</v>
      </c>
      <c r="BL1472">
        <v>0</v>
      </c>
      <c r="BM1472">
        <v>0</v>
      </c>
      <c r="BN1472">
        <v>0</v>
      </c>
      <c r="BO1472">
        <v>0</v>
      </c>
      <c r="BP1472">
        <v>0</v>
      </c>
      <c r="BQ1472">
        <v>0</v>
      </c>
      <c r="BR1472">
        <v>0</v>
      </c>
      <c r="BS1472">
        <v>0</v>
      </c>
      <c r="BT1472">
        <v>917114</v>
      </c>
      <c r="BU1472">
        <v>0</v>
      </c>
      <c r="BV1472">
        <v>0</v>
      </c>
      <c r="BW1472">
        <v>0</v>
      </c>
      <c r="BX1472">
        <v>0</v>
      </c>
      <c r="BY1472">
        <v>0</v>
      </c>
      <c r="BZ1472">
        <v>0</v>
      </c>
      <c r="CA1472">
        <v>0</v>
      </c>
      <c r="CB1472">
        <v>0</v>
      </c>
      <c r="CC1472">
        <v>0</v>
      </c>
      <c r="CD1472">
        <v>917114</v>
      </c>
      <c r="CE1472">
        <v>917114</v>
      </c>
      <c r="CF1472">
        <v>917114</v>
      </c>
      <c r="CG1472">
        <v>0</v>
      </c>
      <c r="CH1472" t="s">
        <v>612</v>
      </c>
      <c r="CI1472" t="s">
        <v>616</v>
      </c>
      <c r="CJ1472" t="s">
        <v>617</v>
      </c>
      <c r="CK1472" t="s">
        <v>617</v>
      </c>
      <c r="CL1472" t="s">
        <v>617</v>
      </c>
      <c r="CM1472" t="s">
        <v>617</v>
      </c>
      <c r="CN1472">
        <v>0</v>
      </c>
    </row>
    <row r="1473" spans="1:92" x14ac:dyDescent="0.25">
      <c r="A1473" t="s">
        <v>8464</v>
      </c>
      <c r="B1473" t="s">
        <v>8464</v>
      </c>
      <c r="C1473">
        <v>21</v>
      </c>
      <c r="D1473" t="s">
        <v>597</v>
      </c>
      <c r="E1473">
        <v>66141</v>
      </c>
      <c r="F1473" t="s">
        <v>8409</v>
      </c>
      <c r="G1473" t="s">
        <v>8465</v>
      </c>
      <c r="H1473" t="s">
        <v>8466</v>
      </c>
      <c r="I1473" t="s">
        <v>630</v>
      </c>
      <c r="J1473">
        <v>8006</v>
      </c>
      <c r="K1473">
        <v>9075</v>
      </c>
      <c r="L1473" t="s">
        <v>8467</v>
      </c>
      <c r="M1473" t="s">
        <v>8468</v>
      </c>
      <c r="N1473" t="s">
        <v>8412</v>
      </c>
      <c r="O1473" t="s">
        <v>8469</v>
      </c>
      <c r="P1473" t="s">
        <v>8414</v>
      </c>
      <c r="Q1473" t="s">
        <v>8415</v>
      </c>
      <c r="R1473" t="s">
        <v>8416</v>
      </c>
      <c r="S1473" t="s">
        <v>8416</v>
      </c>
      <c r="T1473" t="s">
        <v>8412</v>
      </c>
      <c r="U1473" t="s">
        <v>2564</v>
      </c>
      <c r="V1473" t="s">
        <v>1577</v>
      </c>
      <c r="W1473">
        <v>43.26388</v>
      </c>
      <c r="X1473">
        <v>-79.902730000000005</v>
      </c>
      <c r="Y1473">
        <v>41298</v>
      </c>
      <c r="Z1473" t="s">
        <v>662</v>
      </c>
      <c r="AA1473" t="s">
        <v>662</v>
      </c>
      <c r="AB1473" t="s">
        <v>612</v>
      </c>
      <c r="AC1473" t="s">
        <v>612</v>
      </c>
      <c r="AD1473" t="s">
        <v>612</v>
      </c>
      <c r="AE1473">
        <v>41298</v>
      </c>
      <c r="AF1473" t="s">
        <v>662</v>
      </c>
      <c r="AG1473" t="s">
        <v>662</v>
      </c>
      <c r="AH1473" t="s">
        <v>612</v>
      </c>
      <c r="AI1473" t="s">
        <v>612</v>
      </c>
      <c r="AJ1473" t="s">
        <v>612</v>
      </c>
      <c r="AK1473" t="s">
        <v>612</v>
      </c>
      <c r="AL1473" t="s">
        <v>612</v>
      </c>
      <c r="AM1473" t="s">
        <v>612</v>
      </c>
      <c r="AN1473" t="s">
        <v>612</v>
      </c>
      <c r="AO1473" t="s">
        <v>612</v>
      </c>
      <c r="AP1473" t="s">
        <v>612</v>
      </c>
      <c r="AQ1473">
        <v>150</v>
      </c>
      <c r="AR1473" t="s">
        <v>612</v>
      </c>
      <c r="AS1473" t="s">
        <v>612</v>
      </c>
      <c r="AT1473" t="s">
        <v>613</v>
      </c>
      <c r="AU1473" t="s">
        <v>612</v>
      </c>
      <c r="AV1473" t="s">
        <v>614</v>
      </c>
      <c r="AW1473" t="s">
        <v>612</v>
      </c>
      <c r="AX1473">
        <v>6650363</v>
      </c>
      <c r="AY1473" t="s">
        <v>621</v>
      </c>
      <c r="AZ1473" t="s">
        <v>140</v>
      </c>
      <c r="BA1473" t="s">
        <v>141</v>
      </c>
      <c r="BB1473" t="s">
        <v>700</v>
      </c>
      <c r="BC1473">
        <v>41883</v>
      </c>
      <c r="BD1473">
        <v>3127957</v>
      </c>
      <c r="BE1473">
        <v>0</v>
      </c>
      <c r="BF1473">
        <v>0</v>
      </c>
      <c r="BG1473">
        <v>0</v>
      </c>
      <c r="BH1473">
        <v>0</v>
      </c>
      <c r="BI1473">
        <v>0</v>
      </c>
      <c r="BJ1473">
        <v>0</v>
      </c>
      <c r="BK1473">
        <v>0</v>
      </c>
      <c r="BL1473">
        <v>0</v>
      </c>
      <c r="BM1473">
        <v>0</v>
      </c>
      <c r="BN1473">
        <v>0</v>
      </c>
      <c r="BO1473">
        <v>0</v>
      </c>
      <c r="BP1473">
        <v>0</v>
      </c>
      <c r="BQ1473">
        <v>0</v>
      </c>
      <c r="BR1473">
        <v>0</v>
      </c>
      <c r="BS1473">
        <v>3127957</v>
      </c>
      <c r="BT1473">
        <v>0</v>
      </c>
      <c r="BU1473">
        <v>0</v>
      </c>
      <c r="BV1473">
        <v>1425602</v>
      </c>
      <c r="BW1473">
        <v>0</v>
      </c>
      <c r="BX1473">
        <v>2096804</v>
      </c>
      <c r="BY1473">
        <v>0</v>
      </c>
      <c r="BZ1473">
        <v>0</v>
      </c>
      <c r="CA1473">
        <v>0</v>
      </c>
      <c r="CB1473">
        <v>0</v>
      </c>
      <c r="CC1473">
        <v>0</v>
      </c>
      <c r="CD1473">
        <v>3522406</v>
      </c>
      <c r="CE1473">
        <v>6650363</v>
      </c>
      <c r="CF1473">
        <v>6650363</v>
      </c>
      <c r="CG1473">
        <v>0</v>
      </c>
      <c r="CH1473" t="s">
        <v>612</v>
      </c>
      <c r="CI1473" t="s">
        <v>616</v>
      </c>
      <c r="CJ1473" t="s">
        <v>702</v>
      </c>
      <c r="CK1473" t="s">
        <v>703</v>
      </c>
      <c r="CL1473" t="s">
        <v>617</v>
      </c>
      <c r="CM1473" t="s">
        <v>617</v>
      </c>
      <c r="CN1473">
        <v>2096804</v>
      </c>
    </row>
    <row r="1474" spans="1:92" x14ac:dyDescent="0.25">
      <c r="A1474" t="s">
        <v>8470</v>
      </c>
      <c r="B1474" t="s">
        <v>8470</v>
      </c>
      <c r="C1474">
        <v>21</v>
      </c>
      <c r="D1474" t="s">
        <v>597</v>
      </c>
      <c r="E1474">
        <v>66141</v>
      </c>
      <c r="F1474" t="s">
        <v>8409</v>
      </c>
      <c r="G1474" t="s">
        <v>8471</v>
      </c>
      <c r="H1474" t="s">
        <v>8472</v>
      </c>
      <c r="I1474" t="s">
        <v>630</v>
      </c>
      <c r="J1474">
        <v>11046</v>
      </c>
      <c r="K1474">
        <v>9110</v>
      </c>
      <c r="L1474" t="s">
        <v>8473</v>
      </c>
      <c r="M1474" t="s">
        <v>8474</v>
      </c>
      <c r="N1474" t="s">
        <v>8412</v>
      </c>
      <c r="O1474" t="s">
        <v>8475</v>
      </c>
      <c r="P1474" t="s">
        <v>8414</v>
      </c>
      <c r="Q1474" t="s">
        <v>8415</v>
      </c>
      <c r="R1474" t="s">
        <v>8416</v>
      </c>
      <c r="S1474" t="s">
        <v>8416</v>
      </c>
      <c r="T1474" t="s">
        <v>8412</v>
      </c>
      <c r="U1474" t="s">
        <v>2564</v>
      </c>
      <c r="V1474" t="s">
        <v>1577</v>
      </c>
      <c r="W1474">
        <v>43.257701599999997</v>
      </c>
      <c r="X1474">
        <v>-79.860436100000001</v>
      </c>
      <c r="Y1474" t="s">
        <v>612</v>
      </c>
      <c r="Z1474" t="s">
        <v>612</v>
      </c>
      <c r="AA1474" t="s">
        <v>612</v>
      </c>
      <c r="AB1474" t="s">
        <v>612</v>
      </c>
      <c r="AC1474" t="s">
        <v>612</v>
      </c>
      <c r="AD1474" t="s">
        <v>612</v>
      </c>
      <c r="AE1474" t="s">
        <v>612</v>
      </c>
      <c r="AF1474" t="s">
        <v>612</v>
      </c>
      <c r="AG1474" t="s">
        <v>612</v>
      </c>
      <c r="AH1474" t="s">
        <v>612</v>
      </c>
      <c r="AI1474" t="s">
        <v>612</v>
      </c>
      <c r="AJ1474" t="s">
        <v>612</v>
      </c>
      <c r="AK1474" t="s">
        <v>612</v>
      </c>
      <c r="AL1474" t="s">
        <v>612</v>
      </c>
      <c r="AM1474" t="s">
        <v>612</v>
      </c>
      <c r="AN1474" t="s">
        <v>612</v>
      </c>
      <c r="AO1474" t="s">
        <v>612</v>
      </c>
      <c r="AP1474" t="s">
        <v>612</v>
      </c>
      <c r="AQ1474" t="s">
        <v>612</v>
      </c>
      <c r="AR1474" t="s">
        <v>612</v>
      </c>
      <c r="AS1474" t="s">
        <v>612</v>
      </c>
      <c r="AT1474" t="s">
        <v>613</v>
      </c>
      <c r="AU1474" t="s">
        <v>612</v>
      </c>
      <c r="AV1474" t="s">
        <v>614</v>
      </c>
      <c r="AW1474" t="s">
        <v>612</v>
      </c>
      <c r="AX1474">
        <v>13890386</v>
      </c>
      <c r="AY1474" t="s">
        <v>621</v>
      </c>
      <c r="AZ1474" t="s">
        <v>145</v>
      </c>
      <c r="BA1474" t="s">
        <v>470</v>
      </c>
      <c r="BB1474" t="s">
        <v>977</v>
      </c>
      <c r="BC1474">
        <v>40422</v>
      </c>
      <c r="BD1474">
        <v>0</v>
      </c>
      <c r="BE1474">
        <v>0</v>
      </c>
      <c r="BF1474">
        <v>0</v>
      </c>
      <c r="BG1474">
        <v>0</v>
      </c>
      <c r="BH1474">
        <v>0</v>
      </c>
      <c r="BI1474">
        <v>0</v>
      </c>
      <c r="BJ1474">
        <v>0</v>
      </c>
      <c r="BK1474">
        <v>0</v>
      </c>
      <c r="BL1474">
        <v>0</v>
      </c>
      <c r="BM1474">
        <v>0</v>
      </c>
      <c r="BN1474">
        <v>0</v>
      </c>
      <c r="BO1474">
        <v>0</v>
      </c>
      <c r="BP1474">
        <v>0</v>
      </c>
      <c r="BQ1474">
        <v>0</v>
      </c>
      <c r="BR1474">
        <v>99169</v>
      </c>
      <c r="BS1474">
        <v>99169</v>
      </c>
      <c r="BT1474">
        <v>13791217</v>
      </c>
      <c r="BU1474">
        <v>0</v>
      </c>
      <c r="BV1474">
        <v>0</v>
      </c>
      <c r="BW1474">
        <v>0</v>
      </c>
      <c r="BX1474">
        <v>0</v>
      </c>
      <c r="BY1474">
        <v>0</v>
      </c>
      <c r="BZ1474">
        <v>0</v>
      </c>
      <c r="CA1474">
        <v>0</v>
      </c>
      <c r="CB1474">
        <v>0</v>
      </c>
      <c r="CC1474">
        <v>0</v>
      </c>
      <c r="CD1474">
        <v>13791217</v>
      </c>
      <c r="CE1474">
        <v>13890386</v>
      </c>
      <c r="CF1474">
        <v>13890386</v>
      </c>
      <c r="CG1474">
        <v>0</v>
      </c>
      <c r="CH1474" t="s">
        <v>612</v>
      </c>
      <c r="CI1474" t="s">
        <v>616</v>
      </c>
      <c r="CJ1474" t="s">
        <v>617</v>
      </c>
      <c r="CK1474" t="s">
        <v>617</v>
      </c>
      <c r="CL1474" t="s">
        <v>617</v>
      </c>
      <c r="CM1474" t="s">
        <v>617</v>
      </c>
      <c r="CN1474">
        <v>0</v>
      </c>
    </row>
    <row r="1475" spans="1:92" x14ac:dyDescent="0.25">
      <c r="A1475" t="s">
        <v>8476</v>
      </c>
      <c r="B1475" t="s">
        <v>8476</v>
      </c>
      <c r="C1475">
        <v>21</v>
      </c>
      <c r="D1475" t="s">
        <v>597</v>
      </c>
      <c r="E1475">
        <v>66141</v>
      </c>
      <c r="F1475" t="s">
        <v>8409</v>
      </c>
      <c r="G1475" t="s">
        <v>8477</v>
      </c>
      <c r="H1475" t="s">
        <v>8478</v>
      </c>
      <c r="I1475" t="s">
        <v>667</v>
      </c>
      <c r="J1475">
        <v>5421</v>
      </c>
      <c r="K1475">
        <v>8247</v>
      </c>
      <c r="L1475" t="s">
        <v>8479</v>
      </c>
      <c r="M1475" t="s">
        <v>8480</v>
      </c>
      <c r="N1475" t="s">
        <v>8481</v>
      </c>
      <c r="O1475" t="s">
        <v>8482</v>
      </c>
      <c r="P1475" t="s">
        <v>8414</v>
      </c>
      <c r="Q1475" t="s">
        <v>8415</v>
      </c>
      <c r="R1475" t="s">
        <v>8416</v>
      </c>
      <c r="S1475" t="s">
        <v>8416</v>
      </c>
      <c r="T1475" t="s">
        <v>8412</v>
      </c>
      <c r="U1475" t="s">
        <v>2564</v>
      </c>
      <c r="V1475" t="s">
        <v>1577</v>
      </c>
      <c r="W1475">
        <v>43.257950000000001</v>
      </c>
      <c r="X1475">
        <v>-79.976730000000003</v>
      </c>
      <c r="Y1475" t="s">
        <v>612</v>
      </c>
      <c r="Z1475" t="s">
        <v>612</v>
      </c>
      <c r="AA1475" t="s">
        <v>612</v>
      </c>
      <c r="AB1475" t="s">
        <v>612</v>
      </c>
      <c r="AC1475" t="s">
        <v>612</v>
      </c>
      <c r="AD1475" t="s">
        <v>612</v>
      </c>
      <c r="AE1475" t="s">
        <v>612</v>
      </c>
      <c r="AF1475" t="s">
        <v>612</v>
      </c>
      <c r="AG1475" t="s">
        <v>612</v>
      </c>
      <c r="AH1475" t="s">
        <v>612</v>
      </c>
      <c r="AI1475" t="s">
        <v>612</v>
      </c>
      <c r="AJ1475" t="s">
        <v>612</v>
      </c>
      <c r="AK1475" t="s">
        <v>612</v>
      </c>
      <c r="AL1475" t="s">
        <v>612</v>
      </c>
      <c r="AM1475" t="s">
        <v>612</v>
      </c>
      <c r="AN1475" t="s">
        <v>612</v>
      </c>
      <c r="AO1475" t="s">
        <v>612</v>
      </c>
      <c r="AP1475" t="s">
        <v>612</v>
      </c>
      <c r="AQ1475">
        <v>126</v>
      </c>
      <c r="AR1475" t="s">
        <v>612</v>
      </c>
      <c r="AS1475" t="s">
        <v>612</v>
      </c>
      <c r="AT1475" t="s">
        <v>613</v>
      </c>
      <c r="AU1475" t="s">
        <v>612</v>
      </c>
      <c r="AV1475" t="s">
        <v>635</v>
      </c>
      <c r="AW1475">
        <v>42312</v>
      </c>
      <c r="AX1475">
        <v>16800000</v>
      </c>
      <c r="AY1475" t="s">
        <v>621</v>
      </c>
      <c r="AZ1475" t="s">
        <v>140</v>
      </c>
      <c r="BA1475" t="s">
        <v>460</v>
      </c>
      <c r="BB1475" t="s">
        <v>622</v>
      </c>
      <c r="BC1475">
        <v>42248</v>
      </c>
      <c r="BD1475">
        <v>10000000</v>
      </c>
      <c r="BE1475">
        <v>0</v>
      </c>
      <c r="BF1475">
        <v>6800000</v>
      </c>
      <c r="BG1475">
        <v>0</v>
      </c>
      <c r="BH1475">
        <v>0</v>
      </c>
      <c r="BI1475">
        <v>0</v>
      </c>
      <c r="BJ1475">
        <v>0</v>
      </c>
      <c r="BK1475">
        <v>0</v>
      </c>
      <c r="BL1475">
        <v>0</v>
      </c>
      <c r="BM1475">
        <v>0</v>
      </c>
      <c r="BN1475">
        <v>0</v>
      </c>
      <c r="BO1475">
        <v>0</v>
      </c>
      <c r="BP1475">
        <v>0</v>
      </c>
      <c r="BQ1475">
        <v>0</v>
      </c>
      <c r="BR1475">
        <v>0</v>
      </c>
      <c r="BS1475">
        <v>16800000</v>
      </c>
      <c r="BT1475">
        <v>0</v>
      </c>
      <c r="BU1475">
        <v>0</v>
      </c>
      <c r="BV1475">
        <v>0</v>
      </c>
      <c r="BW1475">
        <v>0</v>
      </c>
      <c r="BX1475">
        <v>0</v>
      </c>
      <c r="BY1475">
        <v>0</v>
      </c>
      <c r="BZ1475">
        <v>0</v>
      </c>
      <c r="CA1475">
        <v>0</v>
      </c>
      <c r="CB1475">
        <v>0</v>
      </c>
      <c r="CC1475">
        <v>0</v>
      </c>
      <c r="CD1475">
        <v>0</v>
      </c>
      <c r="CE1475">
        <v>16800000</v>
      </c>
      <c r="CF1475">
        <v>16800000</v>
      </c>
      <c r="CG1475">
        <v>0</v>
      </c>
      <c r="CH1475" t="s">
        <v>612</v>
      </c>
      <c r="CI1475" t="s">
        <v>616</v>
      </c>
      <c r="CJ1475" t="s">
        <v>617</v>
      </c>
      <c r="CK1475" t="s">
        <v>617</v>
      </c>
      <c r="CL1475" t="s">
        <v>617</v>
      </c>
      <c r="CM1475" t="s">
        <v>617</v>
      </c>
      <c r="CN1475">
        <v>0</v>
      </c>
    </row>
    <row r="1476" spans="1:92" x14ac:dyDescent="0.25">
      <c r="A1476" t="s">
        <v>8483</v>
      </c>
      <c r="B1476" t="s">
        <v>8484</v>
      </c>
      <c r="C1476">
        <v>21</v>
      </c>
      <c r="D1476" t="s">
        <v>8434</v>
      </c>
      <c r="E1476">
        <v>66141</v>
      </c>
      <c r="F1476" t="s">
        <v>8409</v>
      </c>
      <c r="G1476" t="s">
        <v>8485</v>
      </c>
      <c r="H1476" t="s">
        <v>8486</v>
      </c>
      <c r="I1476" t="s">
        <v>630</v>
      </c>
      <c r="J1476">
        <v>24578</v>
      </c>
      <c r="K1476">
        <v>8596</v>
      </c>
      <c r="L1476" t="s">
        <v>8487</v>
      </c>
      <c r="M1476" t="s">
        <v>8488</v>
      </c>
      <c r="N1476" t="s">
        <v>8481</v>
      </c>
      <c r="O1476" t="s">
        <v>8489</v>
      </c>
      <c r="P1476" t="s">
        <v>8414</v>
      </c>
      <c r="Q1476" t="s">
        <v>8415</v>
      </c>
      <c r="R1476" t="s">
        <v>8416</v>
      </c>
      <c r="S1476" t="s">
        <v>8416</v>
      </c>
      <c r="T1476" t="s">
        <v>8412</v>
      </c>
      <c r="U1476" t="s">
        <v>2564</v>
      </c>
      <c r="V1476" t="s">
        <v>1577</v>
      </c>
      <c r="W1476">
        <v>43.281752509999997</v>
      </c>
      <c r="X1476">
        <v>-79.984140949999997</v>
      </c>
      <c r="Y1476">
        <v>42086</v>
      </c>
      <c r="Z1476" t="s">
        <v>700</v>
      </c>
      <c r="AA1476" t="s">
        <v>700</v>
      </c>
      <c r="AB1476" t="s">
        <v>612</v>
      </c>
      <c r="AC1476" t="s">
        <v>612</v>
      </c>
      <c r="AD1476" t="s">
        <v>612</v>
      </c>
      <c r="AE1476">
        <v>42086</v>
      </c>
      <c r="AF1476" t="s">
        <v>700</v>
      </c>
      <c r="AG1476" t="s">
        <v>700</v>
      </c>
      <c r="AH1476">
        <v>42317</v>
      </c>
      <c r="AI1476" t="s">
        <v>622</v>
      </c>
      <c r="AJ1476" t="s">
        <v>622</v>
      </c>
      <c r="AK1476" t="s">
        <v>612</v>
      </c>
      <c r="AL1476" t="s">
        <v>612</v>
      </c>
      <c r="AM1476" t="s">
        <v>612</v>
      </c>
      <c r="AN1476" t="s">
        <v>612</v>
      </c>
      <c r="AO1476" t="s">
        <v>612</v>
      </c>
      <c r="AP1476" t="s">
        <v>612</v>
      </c>
      <c r="AQ1476">
        <v>381</v>
      </c>
      <c r="AR1476">
        <v>2</v>
      </c>
      <c r="AS1476">
        <v>39</v>
      </c>
      <c r="AT1476" t="s">
        <v>613</v>
      </c>
      <c r="AU1476" t="s">
        <v>612</v>
      </c>
      <c r="AV1476" t="s">
        <v>635</v>
      </c>
      <c r="AW1476">
        <v>44405</v>
      </c>
      <c r="AX1476">
        <v>11578726</v>
      </c>
      <c r="AY1476" t="s">
        <v>621</v>
      </c>
      <c r="AZ1476" t="s">
        <v>145</v>
      </c>
      <c r="BA1476" t="s">
        <v>141</v>
      </c>
      <c r="BB1476" t="s">
        <v>859</v>
      </c>
      <c r="BC1476">
        <v>44076</v>
      </c>
      <c r="BD1476">
        <v>0</v>
      </c>
      <c r="BE1476">
        <v>0</v>
      </c>
      <c r="BF1476">
        <v>7273000</v>
      </c>
      <c r="BG1476">
        <v>0</v>
      </c>
      <c r="BH1476">
        <v>0</v>
      </c>
      <c r="BI1476">
        <v>0</v>
      </c>
      <c r="BJ1476">
        <v>0</v>
      </c>
      <c r="BK1476">
        <v>0</v>
      </c>
      <c r="BL1476">
        <v>0</v>
      </c>
      <c r="BM1476">
        <v>0</v>
      </c>
      <c r="BN1476">
        <v>0</v>
      </c>
      <c r="BO1476">
        <v>0</v>
      </c>
      <c r="BP1476">
        <v>0</v>
      </c>
      <c r="BQ1476">
        <v>0</v>
      </c>
      <c r="BR1476">
        <v>0</v>
      </c>
      <c r="BS1476">
        <v>7273000</v>
      </c>
      <c r="BT1476">
        <v>0</v>
      </c>
      <c r="BU1476">
        <v>0</v>
      </c>
      <c r="BV1476">
        <v>494284</v>
      </c>
      <c r="BW1476">
        <v>0</v>
      </c>
      <c r="BX1476">
        <v>2803102</v>
      </c>
      <c r="BY1476">
        <v>0</v>
      </c>
      <c r="BZ1476">
        <v>1008340</v>
      </c>
      <c r="CA1476">
        <v>0</v>
      </c>
      <c r="CB1476">
        <v>0</v>
      </c>
      <c r="CC1476">
        <v>0</v>
      </c>
      <c r="CD1476">
        <v>4305726</v>
      </c>
      <c r="CE1476">
        <v>11578726</v>
      </c>
      <c r="CF1476">
        <v>11578726</v>
      </c>
      <c r="CG1476">
        <v>0</v>
      </c>
      <c r="CH1476" t="s">
        <v>612</v>
      </c>
      <c r="CI1476" t="s">
        <v>616</v>
      </c>
      <c r="CJ1476" t="s">
        <v>702</v>
      </c>
      <c r="CK1476" t="s">
        <v>703</v>
      </c>
      <c r="CL1476" t="s">
        <v>764</v>
      </c>
      <c r="CM1476" t="s">
        <v>740</v>
      </c>
      <c r="CN1476">
        <v>3811442</v>
      </c>
    </row>
    <row r="1477" spans="1:92" x14ac:dyDescent="0.25">
      <c r="A1477" t="s">
        <v>8490</v>
      </c>
      <c r="B1477" t="s">
        <v>8484</v>
      </c>
      <c r="C1477">
        <v>21</v>
      </c>
      <c r="D1477" t="s">
        <v>597</v>
      </c>
      <c r="E1477">
        <v>66141</v>
      </c>
      <c r="F1477" t="s">
        <v>8409</v>
      </c>
      <c r="G1477" t="s">
        <v>8485</v>
      </c>
      <c r="H1477" t="s">
        <v>8486</v>
      </c>
      <c r="I1477" t="s">
        <v>630</v>
      </c>
      <c r="J1477">
        <v>24578</v>
      </c>
      <c r="K1477">
        <v>8596</v>
      </c>
      <c r="L1477" t="s">
        <v>8491</v>
      </c>
      <c r="M1477" t="s">
        <v>8488</v>
      </c>
      <c r="N1477" t="s">
        <v>8481</v>
      </c>
      <c r="O1477" t="s">
        <v>8489</v>
      </c>
      <c r="P1477" t="s">
        <v>8414</v>
      </c>
      <c r="Q1477" t="s">
        <v>8415</v>
      </c>
      <c r="R1477" t="s">
        <v>8416</v>
      </c>
      <c r="S1477" t="s">
        <v>8416</v>
      </c>
      <c r="T1477" t="s">
        <v>8412</v>
      </c>
      <c r="U1477" t="s">
        <v>2564</v>
      </c>
      <c r="V1477" t="s">
        <v>1577</v>
      </c>
      <c r="W1477">
        <v>43.281752509999997</v>
      </c>
      <c r="X1477">
        <v>-79.984140949999997</v>
      </c>
      <c r="Y1477">
        <v>43227</v>
      </c>
      <c r="Z1477" t="s">
        <v>736</v>
      </c>
      <c r="AA1477" t="s">
        <v>763</v>
      </c>
      <c r="AB1477">
        <v>43227</v>
      </c>
      <c r="AC1477" t="s">
        <v>736</v>
      </c>
      <c r="AD1477" t="s">
        <v>763</v>
      </c>
      <c r="AE1477" t="s">
        <v>612</v>
      </c>
      <c r="AF1477" t="s">
        <v>612</v>
      </c>
      <c r="AG1477" t="s">
        <v>612</v>
      </c>
      <c r="AH1477" t="s">
        <v>612</v>
      </c>
      <c r="AI1477" t="s">
        <v>612</v>
      </c>
      <c r="AJ1477" t="s">
        <v>612</v>
      </c>
      <c r="AK1477" t="s">
        <v>612</v>
      </c>
      <c r="AL1477" t="s">
        <v>612</v>
      </c>
      <c r="AM1477" t="s">
        <v>612</v>
      </c>
      <c r="AN1477" t="s">
        <v>612</v>
      </c>
      <c r="AO1477" t="s">
        <v>612</v>
      </c>
      <c r="AP1477" t="s">
        <v>612</v>
      </c>
      <c r="AQ1477" t="s">
        <v>612</v>
      </c>
      <c r="AR1477" t="s">
        <v>612</v>
      </c>
      <c r="AS1477" t="s">
        <v>612</v>
      </c>
      <c r="AT1477" t="s">
        <v>612</v>
      </c>
      <c r="AU1477" t="s">
        <v>612</v>
      </c>
      <c r="AV1477" t="s">
        <v>635</v>
      </c>
      <c r="AW1477">
        <v>43227</v>
      </c>
      <c r="AX1477">
        <v>671233</v>
      </c>
      <c r="AY1477" t="s">
        <v>621</v>
      </c>
      <c r="AZ1477" t="s">
        <v>663</v>
      </c>
      <c r="BA1477" t="s">
        <v>141</v>
      </c>
      <c r="BB1477" t="s">
        <v>736</v>
      </c>
      <c r="BC1477">
        <v>42979</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671233</v>
      </c>
      <c r="BX1477">
        <v>0</v>
      </c>
      <c r="BY1477">
        <v>0</v>
      </c>
      <c r="BZ1477">
        <v>0</v>
      </c>
      <c r="CA1477">
        <v>0</v>
      </c>
      <c r="CB1477">
        <v>0</v>
      </c>
      <c r="CC1477">
        <v>0</v>
      </c>
      <c r="CD1477">
        <v>671233</v>
      </c>
      <c r="CE1477">
        <v>671233</v>
      </c>
      <c r="CF1477">
        <v>671233</v>
      </c>
      <c r="CG1477">
        <v>0</v>
      </c>
      <c r="CH1477" t="s">
        <v>612</v>
      </c>
      <c r="CI1477" t="s">
        <v>616</v>
      </c>
      <c r="CJ1477" t="s">
        <v>617</v>
      </c>
      <c r="CK1477" t="s">
        <v>617</v>
      </c>
      <c r="CL1477" t="s">
        <v>617</v>
      </c>
      <c r="CM1477" t="s">
        <v>617</v>
      </c>
      <c r="CN1477">
        <v>671233</v>
      </c>
    </row>
    <row r="1478" spans="1:92" x14ac:dyDescent="0.25">
      <c r="A1478" t="s">
        <v>8492</v>
      </c>
      <c r="B1478" t="s">
        <v>8484</v>
      </c>
      <c r="C1478">
        <v>21</v>
      </c>
      <c r="D1478" t="s">
        <v>597</v>
      </c>
      <c r="E1478">
        <v>66141</v>
      </c>
      <c r="F1478" t="s">
        <v>8409</v>
      </c>
      <c r="G1478" t="s">
        <v>8485</v>
      </c>
      <c r="H1478" t="s">
        <v>8486</v>
      </c>
      <c r="I1478" t="s">
        <v>630</v>
      </c>
      <c r="J1478">
        <v>6178</v>
      </c>
      <c r="K1478">
        <v>8596</v>
      </c>
      <c r="L1478" t="s">
        <v>8493</v>
      </c>
      <c r="M1478" t="s">
        <v>8488</v>
      </c>
      <c r="N1478" t="s">
        <v>8481</v>
      </c>
      <c r="O1478" t="s">
        <v>8489</v>
      </c>
      <c r="P1478" t="s">
        <v>8414</v>
      </c>
      <c r="Q1478" t="s">
        <v>8415</v>
      </c>
      <c r="R1478" t="s">
        <v>8416</v>
      </c>
      <c r="S1478" t="s">
        <v>8416</v>
      </c>
      <c r="T1478" t="s">
        <v>8412</v>
      </c>
      <c r="U1478" t="s">
        <v>2564</v>
      </c>
      <c r="V1478" t="s">
        <v>1577</v>
      </c>
      <c r="W1478">
        <v>43.281419999999997</v>
      </c>
      <c r="X1478">
        <v>-79.984359999999995</v>
      </c>
      <c r="Y1478">
        <v>42915</v>
      </c>
      <c r="Z1478" t="s">
        <v>787</v>
      </c>
      <c r="AA1478" t="s">
        <v>736</v>
      </c>
      <c r="AB1478" t="s">
        <v>612</v>
      </c>
      <c r="AC1478" t="s">
        <v>612</v>
      </c>
      <c r="AD1478" t="s">
        <v>612</v>
      </c>
      <c r="AE1478">
        <v>42915</v>
      </c>
      <c r="AF1478" t="s">
        <v>787</v>
      </c>
      <c r="AG1478" t="s">
        <v>736</v>
      </c>
      <c r="AH1478" t="s">
        <v>612</v>
      </c>
      <c r="AI1478" t="s">
        <v>612</v>
      </c>
      <c r="AJ1478" t="s">
        <v>612</v>
      </c>
      <c r="AK1478" t="s">
        <v>612</v>
      </c>
      <c r="AL1478" t="s">
        <v>612</v>
      </c>
      <c r="AM1478" t="s">
        <v>612</v>
      </c>
      <c r="AN1478" t="s">
        <v>612</v>
      </c>
      <c r="AO1478" t="s">
        <v>612</v>
      </c>
      <c r="AP1478" t="s">
        <v>612</v>
      </c>
      <c r="AQ1478" t="s">
        <v>612</v>
      </c>
      <c r="AR1478" t="s">
        <v>612</v>
      </c>
      <c r="AS1478" t="s">
        <v>612</v>
      </c>
      <c r="AT1478" t="s">
        <v>613</v>
      </c>
      <c r="AU1478" t="s">
        <v>612</v>
      </c>
      <c r="AV1478" t="s">
        <v>635</v>
      </c>
      <c r="AW1478">
        <v>42915</v>
      </c>
      <c r="AX1478">
        <v>266002</v>
      </c>
      <c r="AY1478" t="s">
        <v>621</v>
      </c>
      <c r="AZ1478" t="s">
        <v>463</v>
      </c>
      <c r="BA1478" t="s">
        <v>141</v>
      </c>
      <c r="BB1478" t="s">
        <v>736</v>
      </c>
      <c r="BC1478">
        <v>43007</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266002</v>
      </c>
      <c r="BY1478">
        <v>0</v>
      </c>
      <c r="BZ1478">
        <v>0</v>
      </c>
      <c r="CA1478">
        <v>0</v>
      </c>
      <c r="CB1478">
        <v>0</v>
      </c>
      <c r="CC1478">
        <v>0</v>
      </c>
      <c r="CD1478">
        <v>266002</v>
      </c>
      <c r="CE1478">
        <v>266002</v>
      </c>
      <c r="CF1478">
        <v>266002</v>
      </c>
      <c r="CG1478">
        <v>0</v>
      </c>
      <c r="CH1478" t="s">
        <v>612</v>
      </c>
      <c r="CI1478" t="s">
        <v>616</v>
      </c>
      <c r="CJ1478" t="s">
        <v>702</v>
      </c>
      <c r="CK1478" t="s">
        <v>703</v>
      </c>
      <c r="CL1478" t="s">
        <v>617</v>
      </c>
      <c r="CM1478" t="s">
        <v>617</v>
      </c>
      <c r="CN1478">
        <v>266002</v>
      </c>
    </row>
    <row r="1479" spans="1:92" x14ac:dyDescent="0.25">
      <c r="A1479" t="s">
        <v>8494</v>
      </c>
      <c r="B1479" t="s">
        <v>8494</v>
      </c>
      <c r="C1479">
        <v>21</v>
      </c>
      <c r="D1479" t="s">
        <v>8434</v>
      </c>
      <c r="E1479">
        <v>66141</v>
      </c>
      <c r="F1479" t="s">
        <v>8409</v>
      </c>
      <c r="G1479" t="s">
        <v>8495</v>
      </c>
      <c r="H1479" t="s">
        <v>8496</v>
      </c>
      <c r="I1479" t="s">
        <v>630</v>
      </c>
      <c r="J1479">
        <v>8004</v>
      </c>
      <c r="K1479">
        <v>9073</v>
      </c>
      <c r="L1479" t="s">
        <v>8497</v>
      </c>
      <c r="M1479" t="s">
        <v>8498</v>
      </c>
      <c r="N1479" t="s">
        <v>8412</v>
      </c>
      <c r="O1479" t="s">
        <v>8499</v>
      </c>
      <c r="P1479" t="s">
        <v>8414</v>
      </c>
      <c r="Q1479" t="s">
        <v>8415</v>
      </c>
      <c r="R1479" t="s">
        <v>8416</v>
      </c>
      <c r="S1479" t="s">
        <v>8416</v>
      </c>
      <c r="T1479" t="s">
        <v>8412</v>
      </c>
      <c r="U1479" t="s">
        <v>2564</v>
      </c>
      <c r="V1479" t="s">
        <v>1577</v>
      </c>
      <c r="W1479">
        <v>43.225490000000001</v>
      </c>
      <c r="X1479">
        <v>-79.851169999999996</v>
      </c>
      <c r="Y1479">
        <v>42279</v>
      </c>
      <c r="Z1479" t="s">
        <v>622</v>
      </c>
      <c r="AA1479" t="s">
        <v>622</v>
      </c>
      <c r="AB1479" t="s">
        <v>612</v>
      </c>
      <c r="AC1479" t="s">
        <v>612</v>
      </c>
      <c r="AD1479" t="s">
        <v>612</v>
      </c>
      <c r="AE1479">
        <v>42279</v>
      </c>
      <c r="AF1479" t="s">
        <v>622</v>
      </c>
      <c r="AG1479" t="s">
        <v>622</v>
      </c>
      <c r="AH1479">
        <v>42317</v>
      </c>
      <c r="AI1479" t="s">
        <v>622</v>
      </c>
      <c r="AJ1479" t="s">
        <v>622</v>
      </c>
      <c r="AK1479" t="s">
        <v>612</v>
      </c>
      <c r="AL1479" t="s">
        <v>612</v>
      </c>
      <c r="AM1479" t="s">
        <v>612</v>
      </c>
      <c r="AN1479" t="s">
        <v>612</v>
      </c>
      <c r="AO1479" t="s">
        <v>612</v>
      </c>
      <c r="AP1479" t="s">
        <v>612</v>
      </c>
      <c r="AQ1479">
        <v>52</v>
      </c>
      <c r="AR1479">
        <v>3</v>
      </c>
      <c r="AS1479">
        <v>63</v>
      </c>
      <c r="AT1479" t="s">
        <v>613</v>
      </c>
      <c r="AU1479" t="s">
        <v>612</v>
      </c>
      <c r="AV1479" t="s">
        <v>635</v>
      </c>
      <c r="AW1479">
        <v>42852</v>
      </c>
      <c r="AX1479">
        <v>4009630</v>
      </c>
      <c r="AY1479" t="s">
        <v>621</v>
      </c>
      <c r="AZ1479" t="s">
        <v>140</v>
      </c>
      <c r="BA1479" t="s">
        <v>141</v>
      </c>
      <c r="BB1479" t="s">
        <v>763</v>
      </c>
      <c r="BC1479">
        <v>43344</v>
      </c>
      <c r="BD1479">
        <v>1582493</v>
      </c>
      <c r="BE1479">
        <v>0</v>
      </c>
      <c r="BF1479">
        <v>0</v>
      </c>
      <c r="BG1479">
        <v>0</v>
      </c>
      <c r="BH1479">
        <v>0</v>
      </c>
      <c r="BI1479">
        <v>0</v>
      </c>
      <c r="BJ1479">
        <v>0</v>
      </c>
      <c r="BK1479">
        <v>0</v>
      </c>
      <c r="BL1479">
        <v>0</v>
      </c>
      <c r="BM1479">
        <v>0</v>
      </c>
      <c r="BN1479">
        <v>0</v>
      </c>
      <c r="BO1479">
        <v>0</v>
      </c>
      <c r="BP1479">
        <v>0</v>
      </c>
      <c r="BQ1479">
        <v>0</v>
      </c>
      <c r="BR1479">
        <v>0</v>
      </c>
      <c r="BS1479">
        <v>1582493</v>
      </c>
      <c r="BT1479">
        <v>0</v>
      </c>
      <c r="BU1479">
        <v>0</v>
      </c>
      <c r="BV1479">
        <v>522835</v>
      </c>
      <c r="BW1479">
        <v>0</v>
      </c>
      <c r="BX1479">
        <v>450000</v>
      </c>
      <c r="BY1479">
        <v>0</v>
      </c>
      <c r="BZ1479">
        <v>1482852</v>
      </c>
      <c r="CA1479">
        <v>0</v>
      </c>
      <c r="CB1479">
        <v>0</v>
      </c>
      <c r="CC1479">
        <v>0</v>
      </c>
      <c r="CD1479">
        <v>2455687</v>
      </c>
      <c r="CE1479">
        <v>4038180</v>
      </c>
      <c r="CF1479">
        <v>4038180</v>
      </c>
      <c r="CG1479">
        <v>0</v>
      </c>
      <c r="CH1479" t="s">
        <v>612</v>
      </c>
      <c r="CI1479" t="s">
        <v>616</v>
      </c>
      <c r="CJ1479" t="s">
        <v>702</v>
      </c>
      <c r="CK1479" t="s">
        <v>703</v>
      </c>
      <c r="CL1479" t="s">
        <v>764</v>
      </c>
      <c r="CM1479" t="s">
        <v>740</v>
      </c>
      <c r="CN1479">
        <v>1932852</v>
      </c>
    </row>
    <row r="1480" spans="1:92" x14ac:dyDescent="0.25">
      <c r="A1480" t="s">
        <v>8500</v>
      </c>
      <c r="B1480" t="s">
        <v>8500</v>
      </c>
      <c r="C1480">
        <v>21</v>
      </c>
      <c r="D1480" t="s">
        <v>597</v>
      </c>
      <c r="E1480">
        <v>66141</v>
      </c>
      <c r="F1480" t="s">
        <v>8409</v>
      </c>
      <c r="G1480" t="s">
        <v>8501</v>
      </c>
      <c r="H1480" t="s">
        <v>8502</v>
      </c>
      <c r="I1480" t="s">
        <v>630</v>
      </c>
      <c r="J1480">
        <v>10672</v>
      </c>
      <c r="K1480">
        <v>11227</v>
      </c>
      <c r="L1480" t="s">
        <v>8503</v>
      </c>
      <c r="M1480" t="s">
        <v>8504</v>
      </c>
      <c r="N1480" t="s">
        <v>8505</v>
      </c>
      <c r="O1480" t="s">
        <v>8506</v>
      </c>
      <c r="P1480" t="s">
        <v>8414</v>
      </c>
      <c r="Q1480" t="s">
        <v>8415</v>
      </c>
      <c r="R1480" t="s">
        <v>8416</v>
      </c>
      <c r="S1480" t="s">
        <v>8416</v>
      </c>
      <c r="T1480" t="s">
        <v>8412</v>
      </c>
      <c r="U1480" t="s">
        <v>2564</v>
      </c>
      <c r="V1480" t="s">
        <v>1577</v>
      </c>
      <c r="W1480">
        <v>43.181429999999999</v>
      </c>
      <c r="X1480">
        <v>-79.788719999999998</v>
      </c>
      <c r="Y1480" t="s">
        <v>612</v>
      </c>
      <c r="Z1480" t="s">
        <v>612</v>
      </c>
      <c r="AA1480" t="s">
        <v>612</v>
      </c>
      <c r="AB1480" t="s">
        <v>612</v>
      </c>
      <c r="AC1480" t="s">
        <v>612</v>
      </c>
      <c r="AD1480" t="s">
        <v>612</v>
      </c>
      <c r="AE1480" t="s">
        <v>612</v>
      </c>
      <c r="AF1480" t="s">
        <v>612</v>
      </c>
      <c r="AG1480" t="s">
        <v>612</v>
      </c>
      <c r="AH1480" t="s">
        <v>612</v>
      </c>
      <c r="AI1480" t="s">
        <v>612</v>
      </c>
      <c r="AJ1480" t="s">
        <v>612</v>
      </c>
      <c r="AK1480" t="s">
        <v>612</v>
      </c>
      <c r="AL1480" t="s">
        <v>612</v>
      </c>
      <c r="AM1480" t="s">
        <v>612</v>
      </c>
      <c r="AN1480" t="s">
        <v>612</v>
      </c>
      <c r="AO1480" t="s">
        <v>612</v>
      </c>
      <c r="AP1480" t="s">
        <v>612</v>
      </c>
      <c r="AQ1480" t="s">
        <v>612</v>
      </c>
      <c r="AR1480" t="s">
        <v>612</v>
      </c>
      <c r="AS1480" t="s">
        <v>612</v>
      </c>
      <c r="AT1480" t="s">
        <v>613</v>
      </c>
      <c r="AU1480" t="s">
        <v>612</v>
      </c>
      <c r="AV1480" t="s">
        <v>635</v>
      </c>
      <c r="AW1480">
        <v>39691</v>
      </c>
      <c r="AX1480">
        <v>8370173</v>
      </c>
      <c r="AY1480" t="s">
        <v>621</v>
      </c>
      <c r="AZ1480" t="s">
        <v>145</v>
      </c>
      <c r="BA1480" t="s">
        <v>470</v>
      </c>
      <c r="BB1480" t="s">
        <v>975</v>
      </c>
      <c r="BC1480">
        <v>38596</v>
      </c>
      <c r="BD1480">
        <v>0</v>
      </c>
      <c r="BE1480">
        <v>0</v>
      </c>
      <c r="BF1480">
        <v>4282787</v>
      </c>
      <c r="BG1480">
        <v>0</v>
      </c>
      <c r="BH1480">
        <v>0</v>
      </c>
      <c r="BI1480">
        <v>0</v>
      </c>
      <c r="BJ1480">
        <v>0</v>
      </c>
      <c r="BK1480">
        <v>0</v>
      </c>
      <c r="BL1480">
        <v>0</v>
      </c>
      <c r="BM1480">
        <v>0</v>
      </c>
      <c r="BN1480">
        <v>0</v>
      </c>
      <c r="BO1480">
        <v>0</v>
      </c>
      <c r="BP1480">
        <v>0</v>
      </c>
      <c r="BQ1480">
        <v>0</v>
      </c>
      <c r="BR1480">
        <v>2005536</v>
      </c>
      <c r="BS1480">
        <v>6288323</v>
      </c>
      <c r="BT1480">
        <v>2081850</v>
      </c>
      <c r="BU1480">
        <v>0</v>
      </c>
      <c r="BV1480">
        <v>0</v>
      </c>
      <c r="BW1480">
        <v>0</v>
      </c>
      <c r="BX1480">
        <v>0</v>
      </c>
      <c r="BY1480">
        <v>0</v>
      </c>
      <c r="BZ1480">
        <v>0</v>
      </c>
      <c r="CA1480">
        <v>0</v>
      </c>
      <c r="CB1480">
        <v>0</v>
      </c>
      <c r="CC1480">
        <v>0</v>
      </c>
      <c r="CD1480">
        <v>2081850</v>
      </c>
      <c r="CE1480">
        <v>8370173</v>
      </c>
      <c r="CF1480">
        <v>8370173</v>
      </c>
      <c r="CG1480">
        <v>0</v>
      </c>
      <c r="CH1480" t="s">
        <v>612</v>
      </c>
      <c r="CI1480" t="s">
        <v>616</v>
      </c>
      <c r="CJ1480" t="s">
        <v>617</v>
      </c>
      <c r="CK1480" t="s">
        <v>617</v>
      </c>
      <c r="CL1480" t="s">
        <v>617</v>
      </c>
      <c r="CM1480" t="s">
        <v>617</v>
      </c>
      <c r="CN1480">
        <v>0</v>
      </c>
    </row>
    <row r="1481" spans="1:92" x14ac:dyDescent="0.25">
      <c r="A1481" t="s">
        <v>8507</v>
      </c>
      <c r="B1481" t="s">
        <v>8507</v>
      </c>
      <c r="C1481">
        <v>21</v>
      </c>
      <c r="D1481" t="s">
        <v>597</v>
      </c>
      <c r="E1481">
        <v>66141</v>
      </c>
      <c r="F1481" t="s">
        <v>8409</v>
      </c>
      <c r="G1481" t="s">
        <v>8508</v>
      </c>
      <c r="H1481" t="s">
        <v>8509</v>
      </c>
      <c r="I1481" t="s">
        <v>630</v>
      </c>
      <c r="J1481">
        <v>8005</v>
      </c>
      <c r="K1481">
        <v>9074</v>
      </c>
      <c r="L1481" t="s">
        <v>8510</v>
      </c>
      <c r="M1481" t="s">
        <v>8511</v>
      </c>
      <c r="N1481" t="s">
        <v>8412</v>
      </c>
      <c r="O1481" t="s">
        <v>8512</v>
      </c>
      <c r="P1481" t="s">
        <v>8414</v>
      </c>
      <c r="Q1481" t="s">
        <v>8415</v>
      </c>
      <c r="R1481" t="s">
        <v>8416</v>
      </c>
      <c r="S1481" t="s">
        <v>8416</v>
      </c>
      <c r="T1481" t="s">
        <v>8412</v>
      </c>
      <c r="U1481" t="s">
        <v>2564</v>
      </c>
      <c r="V1481" t="s">
        <v>1577</v>
      </c>
      <c r="W1481">
        <v>43.241349999999997</v>
      </c>
      <c r="X1481">
        <v>-79.856070000000003</v>
      </c>
      <c r="Y1481">
        <v>42167</v>
      </c>
      <c r="Z1481" t="s">
        <v>700</v>
      </c>
      <c r="AA1481" t="s">
        <v>622</v>
      </c>
      <c r="AB1481" t="s">
        <v>612</v>
      </c>
      <c r="AC1481" t="s">
        <v>612</v>
      </c>
      <c r="AD1481" t="s">
        <v>612</v>
      </c>
      <c r="AE1481">
        <v>42167</v>
      </c>
      <c r="AF1481" t="s">
        <v>700</v>
      </c>
      <c r="AG1481" t="s">
        <v>622</v>
      </c>
      <c r="AH1481" t="s">
        <v>612</v>
      </c>
      <c r="AI1481" t="s">
        <v>612</v>
      </c>
      <c r="AJ1481" t="s">
        <v>612</v>
      </c>
      <c r="AK1481" t="s">
        <v>612</v>
      </c>
      <c r="AL1481" t="s">
        <v>612</v>
      </c>
      <c r="AM1481" t="s">
        <v>612</v>
      </c>
      <c r="AN1481" t="s">
        <v>612</v>
      </c>
      <c r="AO1481" t="s">
        <v>612</v>
      </c>
      <c r="AP1481" t="s">
        <v>612</v>
      </c>
      <c r="AQ1481" t="s">
        <v>612</v>
      </c>
      <c r="AR1481" t="s">
        <v>612</v>
      </c>
      <c r="AS1481" t="s">
        <v>612</v>
      </c>
      <c r="AT1481" t="s">
        <v>613</v>
      </c>
      <c r="AU1481" t="s">
        <v>612</v>
      </c>
      <c r="AV1481" t="s">
        <v>635</v>
      </c>
      <c r="AW1481">
        <v>44607</v>
      </c>
      <c r="AX1481">
        <v>1304408</v>
      </c>
      <c r="AY1481" t="s">
        <v>621</v>
      </c>
      <c r="AZ1481" t="s">
        <v>140</v>
      </c>
      <c r="BA1481" t="s">
        <v>146</v>
      </c>
      <c r="BB1481" t="s">
        <v>622</v>
      </c>
      <c r="BC1481">
        <v>42326</v>
      </c>
      <c r="BD1481">
        <v>810123</v>
      </c>
      <c r="BE1481">
        <v>0</v>
      </c>
      <c r="BF1481">
        <v>0</v>
      </c>
      <c r="BG1481">
        <v>0</v>
      </c>
      <c r="BH1481">
        <v>0</v>
      </c>
      <c r="BI1481">
        <v>0</v>
      </c>
      <c r="BJ1481">
        <v>0</v>
      </c>
      <c r="BK1481">
        <v>0</v>
      </c>
      <c r="BL1481">
        <v>0</v>
      </c>
      <c r="BM1481">
        <v>0</v>
      </c>
      <c r="BN1481">
        <v>0</v>
      </c>
      <c r="BO1481">
        <v>0</v>
      </c>
      <c r="BP1481">
        <v>0</v>
      </c>
      <c r="BQ1481">
        <v>0</v>
      </c>
      <c r="BR1481">
        <v>0</v>
      </c>
      <c r="BS1481">
        <v>810123</v>
      </c>
      <c r="BT1481">
        <v>0</v>
      </c>
      <c r="BU1481">
        <v>0</v>
      </c>
      <c r="BV1481">
        <v>710756</v>
      </c>
      <c r="BW1481">
        <v>0</v>
      </c>
      <c r="BX1481">
        <v>0</v>
      </c>
      <c r="BY1481">
        <v>0</v>
      </c>
      <c r="BZ1481">
        <v>0</v>
      </c>
      <c r="CA1481">
        <v>0</v>
      </c>
      <c r="CB1481">
        <v>0</v>
      </c>
      <c r="CC1481">
        <v>0</v>
      </c>
      <c r="CD1481">
        <v>710756</v>
      </c>
      <c r="CE1481">
        <v>1520879</v>
      </c>
      <c r="CF1481">
        <v>1520879</v>
      </c>
      <c r="CG1481">
        <v>0</v>
      </c>
      <c r="CH1481" t="s">
        <v>612</v>
      </c>
      <c r="CI1481" t="s">
        <v>616</v>
      </c>
      <c r="CJ1481" t="s">
        <v>617</v>
      </c>
      <c r="CK1481" t="s">
        <v>617</v>
      </c>
      <c r="CL1481" t="s">
        <v>617</v>
      </c>
      <c r="CM1481" t="s">
        <v>617</v>
      </c>
      <c r="CN1481">
        <v>0</v>
      </c>
    </row>
    <row r="1482" spans="1:92" x14ac:dyDescent="0.25">
      <c r="A1482" t="s">
        <v>8513</v>
      </c>
      <c r="B1482" t="s">
        <v>8513</v>
      </c>
      <c r="C1482">
        <v>21</v>
      </c>
      <c r="D1482" t="s">
        <v>597</v>
      </c>
      <c r="E1482">
        <v>66141</v>
      </c>
      <c r="F1482" t="s">
        <v>8409</v>
      </c>
      <c r="G1482" t="s">
        <v>8514</v>
      </c>
      <c r="H1482" t="s">
        <v>8515</v>
      </c>
      <c r="I1482" t="s">
        <v>630</v>
      </c>
      <c r="J1482">
        <v>11520</v>
      </c>
      <c r="K1482">
        <v>5936</v>
      </c>
      <c r="L1482" t="s">
        <v>8516</v>
      </c>
      <c r="M1482" t="s">
        <v>8517</v>
      </c>
      <c r="N1482" t="s">
        <v>8424</v>
      </c>
      <c r="O1482" t="s">
        <v>8518</v>
      </c>
      <c r="P1482" t="s">
        <v>8414</v>
      </c>
      <c r="Q1482" t="s">
        <v>8415</v>
      </c>
      <c r="R1482" t="s">
        <v>8416</v>
      </c>
      <c r="S1482" t="s">
        <v>8416</v>
      </c>
      <c r="T1482" t="s">
        <v>8412</v>
      </c>
      <c r="U1482" t="s">
        <v>2564</v>
      </c>
      <c r="V1482" t="s">
        <v>1577</v>
      </c>
      <c r="W1482">
        <v>43.328600700000003</v>
      </c>
      <c r="X1482">
        <v>-79.908535799999996</v>
      </c>
      <c r="Y1482" t="s">
        <v>612</v>
      </c>
      <c r="Z1482" t="s">
        <v>612</v>
      </c>
      <c r="AA1482" t="s">
        <v>612</v>
      </c>
      <c r="AB1482" t="s">
        <v>612</v>
      </c>
      <c r="AC1482" t="s">
        <v>612</v>
      </c>
      <c r="AD1482" t="s">
        <v>612</v>
      </c>
      <c r="AE1482" t="s">
        <v>612</v>
      </c>
      <c r="AF1482" t="s">
        <v>612</v>
      </c>
      <c r="AG1482" t="s">
        <v>612</v>
      </c>
      <c r="AH1482" t="s">
        <v>612</v>
      </c>
      <c r="AI1482" t="s">
        <v>612</v>
      </c>
      <c r="AJ1482" t="s">
        <v>612</v>
      </c>
      <c r="AK1482" t="s">
        <v>612</v>
      </c>
      <c r="AL1482" t="s">
        <v>612</v>
      </c>
      <c r="AM1482" t="s">
        <v>612</v>
      </c>
      <c r="AN1482" t="s">
        <v>612</v>
      </c>
      <c r="AO1482" t="s">
        <v>612</v>
      </c>
      <c r="AP1482" t="s">
        <v>612</v>
      </c>
      <c r="AQ1482" t="s">
        <v>612</v>
      </c>
      <c r="AR1482" t="s">
        <v>612</v>
      </c>
      <c r="AS1482" t="s">
        <v>612</v>
      </c>
      <c r="AT1482" t="s">
        <v>613</v>
      </c>
      <c r="AU1482" t="s">
        <v>612</v>
      </c>
      <c r="AV1482" t="s">
        <v>614</v>
      </c>
      <c r="AW1482" t="s">
        <v>612</v>
      </c>
      <c r="AX1482">
        <v>11479714</v>
      </c>
      <c r="AY1482" t="s">
        <v>621</v>
      </c>
      <c r="AZ1482" t="s">
        <v>145</v>
      </c>
      <c r="BA1482" t="s">
        <v>470</v>
      </c>
      <c r="BB1482" t="s">
        <v>803</v>
      </c>
      <c r="BC1482">
        <v>40787</v>
      </c>
      <c r="BD1482">
        <v>0</v>
      </c>
      <c r="BE1482">
        <v>0</v>
      </c>
      <c r="BF1482">
        <v>1967783</v>
      </c>
      <c r="BG1482">
        <v>0</v>
      </c>
      <c r="BH1482">
        <v>0</v>
      </c>
      <c r="BI1482">
        <v>0</v>
      </c>
      <c r="BJ1482">
        <v>0</v>
      </c>
      <c r="BK1482">
        <v>0</v>
      </c>
      <c r="BL1482">
        <v>0</v>
      </c>
      <c r="BM1482">
        <v>0</v>
      </c>
      <c r="BN1482">
        <v>0</v>
      </c>
      <c r="BO1482">
        <v>0</v>
      </c>
      <c r="BP1482">
        <v>0</v>
      </c>
      <c r="BQ1482">
        <v>0</v>
      </c>
      <c r="BR1482">
        <v>0</v>
      </c>
      <c r="BS1482">
        <v>1967783</v>
      </c>
      <c r="BT1482">
        <v>9511931</v>
      </c>
      <c r="BU1482">
        <v>0</v>
      </c>
      <c r="BV1482">
        <v>0</v>
      </c>
      <c r="BW1482">
        <v>0</v>
      </c>
      <c r="BX1482">
        <v>0</v>
      </c>
      <c r="BY1482">
        <v>0</v>
      </c>
      <c r="BZ1482">
        <v>0</v>
      </c>
      <c r="CA1482">
        <v>0</v>
      </c>
      <c r="CB1482">
        <v>0</v>
      </c>
      <c r="CC1482">
        <v>0</v>
      </c>
      <c r="CD1482">
        <v>9511931</v>
      </c>
      <c r="CE1482">
        <v>11479714</v>
      </c>
      <c r="CF1482">
        <v>11479714</v>
      </c>
      <c r="CG1482">
        <v>0</v>
      </c>
      <c r="CH1482" t="s">
        <v>612</v>
      </c>
      <c r="CI1482" t="s">
        <v>616</v>
      </c>
      <c r="CJ1482" t="s">
        <v>617</v>
      </c>
      <c r="CK1482" t="s">
        <v>617</v>
      </c>
      <c r="CL1482" t="s">
        <v>617</v>
      </c>
      <c r="CM1482" t="s">
        <v>617</v>
      </c>
      <c r="CN1482">
        <v>0</v>
      </c>
    </row>
    <row r="1483" spans="1:92" x14ac:dyDescent="0.25">
      <c r="A1483" t="s">
        <v>8519</v>
      </c>
      <c r="B1483" t="s">
        <v>8519</v>
      </c>
      <c r="C1483">
        <v>21</v>
      </c>
      <c r="D1483" t="s">
        <v>597</v>
      </c>
      <c r="E1483">
        <v>66141</v>
      </c>
      <c r="F1483" t="s">
        <v>8409</v>
      </c>
      <c r="G1483" t="s">
        <v>6056</v>
      </c>
      <c r="H1483" t="s">
        <v>6057</v>
      </c>
      <c r="I1483" t="s">
        <v>630</v>
      </c>
      <c r="J1483">
        <v>10891</v>
      </c>
      <c r="K1483">
        <v>9088</v>
      </c>
      <c r="L1483" t="s">
        <v>8520</v>
      </c>
      <c r="M1483" t="s">
        <v>8521</v>
      </c>
      <c r="N1483" t="s">
        <v>8412</v>
      </c>
      <c r="O1483" t="s">
        <v>8522</v>
      </c>
      <c r="P1483" t="s">
        <v>8414</v>
      </c>
      <c r="Q1483" t="s">
        <v>8415</v>
      </c>
      <c r="R1483" t="s">
        <v>8416</v>
      </c>
      <c r="S1483" t="s">
        <v>8416</v>
      </c>
      <c r="T1483" t="s">
        <v>8412</v>
      </c>
      <c r="U1483" t="s">
        <v>2564</v>
      </c>
      <c r="V1483" t="s">
        <v>1577</v>
      </c>
      <c r="W1483">
        <v>43.239544700000003</v>
      </c>
      <c r="X1483">
        <v>-79.778391400000004</v>
      </c>
      <c r="Y1483" t="s">
        <v>612</v>
      </c>
      <c r="Z1483" t="s">
        <v>612</v>
      </c>
      <c r="AA1483" t="s">
        <v>612</v>
      </c>
      <c r="AB1483" t="s">
        <v>612</v>
      </c>
      <c r="AC1483" t="s">
        <v>612</v>
      </c>
      <c r="AD1483" t="s">
        <v>612</v>
      </c>
      <c r="AE1483" t="s">
        <v>612</v>
      </c>
      <c r="AF1483" t="s">
        <v>612</v>
      </c>
      <c r="AG1483" t="s">
        <v>612</v>
      </c>
      <c r="AH1483" t="s">
        <v>612</v>
      </c>
      <c r="AI1483" t="s">
        <v>612</v>
      </c>
      <c r="AJ1483" t="s">
        <v>612</v>
      </c>
      <c r="AK1483" t="s">
        <v>612</v>
      </c>
      <c r="AL1483" t="s">
        <v>612</v>
      </c>
      <c r="AM1483" t="s">
        <v>612</v>
      </c>
      <c r="AN1483" t="s">
        <v>612</v>
      </c>
      <c r="AO1483" t="s">
        <v>612</v>
      </c>
      <c r="AP1483" t="s">
        <v>612</v>
      </c>
      <c r="AQ1483" t="s">
        <v>612</v>
      </c>
      <c r="AR1483" t="s">
        <v>612</v>
      </c>
      <c r="AS1483" t="s">
        <v>612</v>
      </c>
      <c r="AT1483" t="s">
        <v>613</v>
      </c>
      <c r="AU1483" t="s">
        <v>612</v>
      </c>
      <c r="AV1483" t="s">
        <v>635</v>
      </c>
      <c r="AW1483">
        <v>39691</v>
      </c>
      <c r="AX1483">
        <v>10637513</v>
      </c>
      <c r="AY1483" t="s">
        <v>621</v>
      </c>
      <c r="AZ1483" t="s">
        <v>145</v>
      </c>
      <c r="BA1483" t="s">
        <v>470</v>
      </c>
      <c r="BB1483" t="s">
        <v>636</v>
      </c>
      <c r="BC1483">
        <v>38961</v>
      </c>
      <c r="BD1483">
        <v>0</v>
      </c>
      <c r="BE1483">
        <v>0</v>
      </c>
      <c r="BF1483">
        <v>0</v>
      </c>
      <c r="BG1483">
        <v>0</v>
      </c>
      <c r="BH1483">
        <v>0</v>
      </c>
      <c r="BI1483">
        <v>0</v>
      </c>
      <c r="BJ1483">
        <v>0</v>
      </c>
      <c r="BK1483">
        <v>0</v>
      </c>
      <c r="BL1483">
        <v>0</v>
      </c>
      <c r="BM1483">
        <v>0</v>
      </c>
      <c r="BN1483">
        <v>0</v>
      </c>
      <c r="BO1483">
        <v>0</v>
      </c>
      <c r="BP1483">
        <v>0</v>
      </c>
      <c r="BQ1483">
        <v>0</v>
      </c>
      <c r="BR1483">
        <v>9357383</v>
      </c>
      <c r="BS1483">
        <v>9357383</v>
      </c>
      <c r="BT1483">
        <v>1280130</v>
      </c>
      <c r="BU1483">
        <v>0</v>
      </c>
      <c r="BV1483">
        <v>0</v>
      </c>
      <c r="BW1483">
        <v>0</v>
      </c>
      <c r="BX1483">
        <v>0</v>
      </c>
      <c r="BY1483">
        <v>0</v>
      </c>
      <c r="BZ1483">
        <v>0</v>
      </c>
      <c r="CA1483">
        <v>0</v>
      </c>
      <c r="CB1483">
        <v>0</v>
      </c>
      <c r="CC1483">
        <v>0</v>
      </c>
      <c r="CD1483">
        <v>1280130</v>
      </c>
      <c r="CE1483">
        <v>10637513</v>
      </c>
      <c r="CF1483">
        <v>10637513</v>
      </c>
      <c r="CG1483">
        <v>0</v>
      </c>
      <c r="CH1483" t="s">
        <v>612</v>
      </c>
      <c r="CI1483" t="s">
        <v>616</v>
      </c>
      <c r="CJ1483" t="s">
        <v>617</v>
      </c>
      <c r="CK1483" t="s">
        <v>617</v>
      </c>
      <c r="CL1483" t="s">
        <v>617</v>
      </c>
      <c r="CM1483" t="s">
        <v>617</v>
      </c>
      <c r="CN1483">
        <v>0</v>
      </c>
    </row>
    <row r="1484" spans="1:92" x14ac:dyDescent="0.25">
      <c r="A1484" t="s">
        <v>8523</v>
      </c>
      <c r="B1484" t="s">
        <v>8523</v>
      </c>
      <c r="C1484">
        <v>21</v>
      </c>
      <c r="D1484" t="s">
        <v>597</v>
      </c>
      <c r="E1484">
        <v>66141</v>
      </c>
      <c r="F1484" t="s">
        <v>8409</v>
      </c>
      <c r="G1484" t="s">
        <v>8524</v>
      </c>
      <c r="H1484" t="s">
        <v>648</v>
      </c>
      <c r="I1484" t="s">
        <v>600</v>
      </c>
      <c r="J1484">
        <v>24606</v>
      </c>
      <c r="K1484">
        <v>19612</v>
      </c>
      <c r="L1484" t="s">
        <v>8410</v>
      </c>
      <c r="M1484" t="s">
        <v>8411</v>
      </c>
      <c r="N1484" t="s">
        <v>8412</v>
      </c>
      <c r="O1484" t="s">
        <v>8413</v>
      </c>
      <c r="P1484" t="s">
        <v>8414</v>
      </c>
      <c r="Q1484" t="s">
        <v>8415</v>
      </c>
      <c r="R1484" t="s">
        <v>8416</v>
      </c>
      <c r="S1484" t="s">
        <v>8416</v>
      </c>
      <c r="T1484" t="s">
        <v>8412</v>
      </c>
      <c r="U1484" t="s">
        <v>2564</v>
      </c>
      <c r="V1484" t="s">
        <v>1577</v>
      </c>
      <c r="W1484">
        <v>43.220782960000001</v>
      </c>
      <c r="X1484">
        <v>-79.865687339999994</v>
      </c>
      <c r="Y1484" t="s">
        <v>612</v>
      </c>
      <c r="Z1484" t="s">
        <v>612</v>
      </c>
      <c r="AA1484" t="s">
        <v>612</v>
      </c>
      <c r="AB1484" t="s">
        <v>612</v>
      </c>
      <c r="AC1484" t="s">
        <v>612</v>
      </c>
      <c r="AD1484" t="s">
        <v>612</v>
      </c>
      <c r="AE1484" t="s">
        <v>612</v>
      </c>
      <c r="AF1484" t="s">
        <v>612</v>
      </c>
      <c r="AG1484" t="s">
        <v>612</v>
      </c>
      <c r="AH1484" t="s">
        <v>612</v>
      </c>
      <c r="AI1484" t="s">
        <v>612</v>
      </c>
      <c r="AJ1484" t="s">
        <v>612</v>
      </c>
      <c r="AK1484" t="s">
        <v>612</v>
      </c>
      <c r="AL1484" t="s">
        <v>612</v>
      </c>
      <c r="AM1484" t="s">
        <v>612</v>
      </c>
      <c r="AN1484" t="s">
        <v>612</v>
      </c>
      <c r="AO1484" t="s">
        <v>612</v>
      </c>
      <c r="AP1484" t="s">
        <v>612</v>
      </c>
      <c r="AQ1484" t="s">
        <v>612</v>
      </c>
      <c r="AR1484" t="s">
        <v>612</v>
      </c>
      <c r="AS1484" t="s">
        <v>612</v>
      </c>
      <c r="AT1484" t="s">
        <v>613</v>
      </c>
      <c r="AU1484" t="s">
        <v>612</v>
      </c>
      <c r="AV1484" t="s">
        <v>614</v>
      </c>
      <c r="AW1484" t="s">
        <v>612</v>
      </c>
      <c r="AX1484">
        <v>31600000</v>
      </c>
      <c r="AY1484" t="s">
        <v>621</v>
      </c>
      <c r="AZ1484" t="s">
        <v>145</v>
      </c>
      <c r="BA1484" t="s">
        <v>470</v>
      </c>
      <c r="BB1484" t="s">
        <v>700</v>
      </c>
      <c r="BC1484">
        <v>41883</v>
      </c>
      <c r="BD1484">
        <v>0</v>
      </c>
      <c r="BE1484">
        <v>0</v>
      </c>
      <c r="BF1484">
        <v>13499999.999999998</v>
      </c>
      <c r="BG1484">
        <v>17200000</v>
      </c>
      <c r="BH1484">
        <v>0</v>
      </c>
      <c r="BI1484">
        <v>0</v>
      </c>
      <c r="BJ1484">
        <v>0</v>
      </c>
      <c r="BK1484">
        <v>0</v>
      </c>
      <c r="BL1484">
        <v>0</v>
      </c>
      <c r="BM1484">
        <v>0</v>
      </c>
      <c r="BN1484">
        <v>0</v>
      </c>
      <c r="BO1484">
        <v>0</v>
      </c>
      <c r="BP1484">
        <v>0</v>
      </c>
      <c r="BQ1484">
        <v>0</v>
      </c>
      <c r="BR1484">
        <v>900000</v>
      </c>
      <c r="BS1484">
        <v>31600000</v>
      </c>
      <c r="BT1484">
        <v>0</v>
      </c>
      <c r="BU1484">
        <v>0</v>
      </c>
      <c r="BV1484">
        <v>0</v>
      </c>
      <c r="BW1484">
        <v>0</v>
      </c>
      <c r="BX1484">
        <v>0</v>
      </c>
      <c r="BY1484">
        <v>0</v>
      </c>
      <c r="BZ1484">
        <v>0</v>
      </c>
      <c r="CA1484">
        <v>0</v>
      </c>
      <c r="CB1484">
        <v>0</v>
      </c>
      <c r="CC1484">
        <v>0</v>
      </c>
      <c r="CD1484">
        <v>0</v>
      </c>
      <c r="CE1484">
        <v>31600000</v>
      </c>
      <c r="CF1484">
        <v>31600000</v>
      </c>
      <c r="CG1484">
        <v>0</v>
      </c>
      <c r="CH1484" t="s">
        <v>612</v>
      </c>
      <c r="CI1484" t="s">
        <v>616</v>
      </c>
      <c r="CJ1484" t="s">
        <v>617</v>
      </c>
      <c r="CK1484" t="s">
        <v>617</v>
      </c>
      <c r="CL1484" t="s">
        <v>617</v>
      </c>
      <c r="CM1484" t="s">
        <v>617</v>
      </c>
      <c r="CN1484">
        <v>0</v>
      </c>
    </row>
    <row r="1485" spans="1:92" x14ac:dyDescent="0.25">
      <c r="A1485" t="s">
        <v>8525</v>
      </c>
      <c r="B1485" t="s">
        <v>8525</v>
      </c>
      <c r="C1485">
        <v>21</v>
      </c>
      <c r="D1485" t="s">
        <v>597</v>
      </c>
      <c r="E1485">
        <v>66141</v>
      </c>
      <c r="F1485" t="s">
        <v>8409</v>
      </c>
      <c r="G1485" t="s">
        <v>8526</v>
      </c>
      <c r="H1485" t="s">
        <v>8527</v>
      </c>
      <c r="I1485" t="s">
        <v>630</v>
      </c>
      <c r="J1485">
        <v>10989</v>
      </c>
      <c r="K1485">
        <v>9094</v>
      </c>
      <c r="L1485" t="s">
        <v>8528</v>
      </c>
      <c r="M1485" t="s">
        <v>8529</v>
      </c>
      <c r="N1485" t="s">
        <v>8412</v>
      </c>
      <c r="O1485" t="s">
        <v>8530</v>
      </c>
      <c r="P1485" t="s">
        <v>8414</v>
      </c>
      <c r="Q1485" t="s">
        <v>8415</v>
      </c>
      <c r="R1485" t="s">
        <v>8416</v>
      </c>
      <c r="S1485" t="s">
        <v>8416</v>
      </c>
      <c r="T1485" t="s">
        <v>8412</v>
      </c>
      <c r="U1485" t="s">
        <v>2564</v>
      </c>
      <c r="V1485" t="s">
        <v>1577</v>
      </c>
      <c r="W1485">
        <v>43.216251499999998</v>
      </c>
      <c r="X1485">
        <v>-79.848431199999993</v>
      </c>
      <c r="Y1485" t="s">
        <v>612</v>
      </c>
      <c r="Z1485" t="s">
        <v>612</v>
      </c>
      <c r="AA1485" t="s">
        <v>612</v>
      </c>
      <c r="AB1485" t="s">
        <v>612</v>
      </c>
      <c r="AC1485" t="s">
        <v>612</v>
      </c>
      <c r="AD1485" t="s">
        <v>612</v>
      </c>
      <c r="AE1485" t="s">
        <v>612</v>
      </c>
      <c r="AF1485" t="s">
        <v>612</v>
      </c>
      <c r="AG1485" t="s">
        <v>612</v>
      </c>
      <c r="AH1485" t="s">
        <v>612</v>
      </c>
      <c r="AI1485" t="s">
        <v>612</v>
      </c>
      <c r="AJ1485" t="s">
        <v>612</v>
      </c>
      <c r="AK1485" t="s">
        <v>612</v>
      </c>
      <c r="AL1485" t="s">
        <v>612</v>
      </c>
      <c r="AM1485" t="s">
        <v>612</v>
      </c>
      <c r="AN1485" t="s">
        <v>612</v>
      </c>
      <c r="AO1485" t="s">
        <v>612</v>
      </c>
      <c r="AP1485" t="s">
        <v>612</v>
      </c>
      <c r="AQ1485" t="s">
        <v>612</v>
      </c>
      <c r="AR1485" t="s">
        <v>612</v>
      </c>
      <c r="AS1485" t="s">
        <v>612</v>
      </c>
      <c r="AT1485" t="s">
        <v>613</v>
      </c>
      <c r="AU1485" t="s">
        <v>612</v>
      </c>
      <c r="AV1485" t="s">
        <v>635</v>
      </c>
      <c r="AW1485">
        <v>39691</v>
      </c>
      <c r="AX1485">
        <v>9907909</v>
      </c>
      <c r="AY1485" t="s">
        <v>621</v>
      </c>
      <c r="AZ1485" t="s">
        <v>145</v>
      </c>
      <c r="BA1485" t="s">
        <v>470</v>
      </c>
      <c r="BB1485" t="s">
        <v>824</v>
      </c>
      <c r="BC1485">
        <v>39326</v>
      </c>
      <c r="BD1485">
        <v>0</v>
      </c>
      <c r="BE1485">
        <v>0</v>
      </c>
      <c r="BF1485">
        <v>766066</v>
      </c>
      <c r="BG1485">
        <v>0</v>
      </c>
      <c r="BH1485">
        <v>0</v>
      </c>
      <c r="BI1485">
        <v>0</v>
      </c>
      <c r="BJ1485">
        <v>0</v>
      </c>
      <c r="BK1485">
        <v>0</v>
      </c>
      <c r="BL1485">
        <v>0</v>
      </c>
      <c r="BM1485">
        <v>0</v>
      </c>
      <c r="BN1485">
        <v>0</v>
      </c>
      <c r="BO1485">
        <v>0</v>
      </c>
      <c r="BP1485">
        <v>0</v>
      </c>
      <c r="BQ1485">
        <v>0</v>
      </c>
      <c r="BR1485">
        <v>0</v>
      </c>
      <c r="BS1485">
        <v>766066</v>
      </c>
      <c r="BT1485">
        <v>9141843</v>
      </c>
      <c r="BU1485">
        <v>0</v>
      </c>
      <c r="BV1485">
        <v>0</v>
      </c>
      <c r="BW1485">
        <v>0</v>
      </c>
      <c r="BX1485">
        <v>0</v>
      </c>
      <c r="BY1485">
        <v>0</v>
      </c>
      <c r="BZ1485">
        <v>0</v>
      </c>
      <c r="CA1485">
        <v>0</v>
      </c>
      <c r="CB1485">
        <v>0</v>
      </c>
      <c r="CC1485">
        <v>0</v>
      </c>
      <c r="CD1485">
        <v>9141843</v>
      </c>
      <c r="CE1485">
        <v>9907909</v>
      </c>
      <c r="CF1485">
        <v>9907909</v>
      </c>
      <c r="CG1485">
        <v>0</v>
      </c>
      <c r="CH1485" t="s">
        <v>612</v>
      </c>
      <c r="CI1485" t="s">
        <v>616</v>
      </c>
      <c r="CJ1485" t="s">
        <v>617</v>
      </c>
      <c r="CK1485" t="s">
        <v>617</v>
      </c>
      <c r="CL1485" t="s">
        <v>617</v>
      </c>
      <c r="CM1485" t="s">
        <v>617</v>
      </c>
      <c r="CN1485">
        <v>0</v>
      </c>
    </row>
    <row r="1486" spans="1:92" x14ac:dyDescent="0.25">
      <c r="A1486" t="s">
        <v>8531</v>
      </c>
      <c r="B1486" t="s">
        <v>8531</v>
      </c>
      <c r="C1486">
        <v>21</v>
      </c>
      <c r="D1486" t="s">
        <v>597</v>
      </c>
      <c r="E1486">
        <v>66141</v>
      </c>
      <c r="F1486" t="s">
        <v>8409</v>
      </c>
      <c r="G1486" t="s">
        <v>8532</v>
      </c>
      <c r="H1486" t="s">
        <v>8533</v>
      </c>
      <c r="I1486" t="s">
        <v>667</v>
      </c>
      <c r="J1486">
        <v>24093</v>
      </c>
      <c r="K1486">
        <v>19160</v>
      </c>
      <c r="L1486" t="s">
        <v>8534</v>
      </c>
      <c r="M1486" t="s">
        <v>8535</v>
      </c>
      <c r="N1486" t="s">
        <v>8412</v>
      </c>
      <c r="O1486" t="s">
        <v>8536</v>
      </c>
      <c r="P1486" t="s">
        <v>8414</v>
      </c>
      <c r="Q1486" t="s">
        <v>8415</v>
      </c>
      <c r="R1486" t="s">
        <v>8416</v>
      </c>
      <c r="S1486" t="s">
        <v>8416</v>
      </c>
      <c r="T1486" t="s">
        <v>8412</v>
      </c>
      <c r="U1486" t="s">
        <v>2564</v>
      </c>
      <c r="V1486" t="s">
        <v>1577</v>
      </c>
      <c r="W1486">
        <v>43.193899999999999</v>
      </c>
      <c r="X1486">
        <v>-79.866200000000006</v>
      </c>
      <c r="Y1486">
        <v>41761</v>
      </c>
      <c r="Z1486" t="s">
        <v>649</v>
      </c>
      <c r="AA1486" t="s">
        <v>700</v>
      </c>
      <c r="AB1486" t="s">
        <v>612</v>
      </c>
      <c r="AC1486" t="s">
        <v>612</v>
      </c>
      <c r="AD1486" t="s">
        <v>612</v>
      </c>
      <c r="AE1486">
        <v>41761</v>
      </c>
      <c r="AF1486" t="s">
        <v>649</v>
      </c>
      <c r="AG1486" t="s">
        <v>700</v>
      </c>
      <c r="AH1486" t="s">
        <v>612</v>
      </c>
      <c r="AI1486" t="s">
        <v>612</v>
      </c>
      <c r="AJ1486" t="s">
        <v>612</v>
      </c>
      <c r="AK1486" t="s">
        <v>612</v>
      </c>
      <c r="AL1486" t="s">
        <v>612</v>
      </c>
      <c r="AM1486" t="s">
        <v>612</v>
      </c>
      <c r="AN1486" t="s">
        <v>612</v>
      </c>
      <c r="AO1486" t="s">
        <v>612</v>
      </c>
      <c r="AP1486" t="s">
        <v>612</v>
      </c>
      <c r="AQ1486">
        <v>1245</v>
      </c>
      <c r="AR1486" t="s">
        <v>612</v>
      </c>
      <c r="AS1486" t="s">
        <v>612</v>
      </c>
      <c r="AT1486" t="s">
        <v>613</v>
      </c>
      <c r="AU1486" t="s">
        <v>612</v>
      </c>
      <c r="AV1486" t="s">
        <v>635</v>
      </c>
      <c r="AW1486">
        <v>44607</v>
      </c>
      <c r="AX1486">
        <v>34910547</v>
      </c>
      <c r="AY1486" t="s">
        <v>621</v>
      </c>
      <c r="AZ1486" t="s">
        <v>145</v>
      </c>
      <c r="BA1486" t="s">
        <v>141</v>
      </c>
      <c r="BB1486" t="s">
        <v>859</v>
      </c>
      <c r="BC1486">
        <v>44117</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34910547</v>
      </c>
      <c r="BY1486">
        <v>0</v>
      </c>
      <c r="BZ1486">
        <v>0</v>
      </c>
      <c r="CA1486">
        <v>0</v>
      </c>
      <c r="CB1486">
        <v>0</v>
      </c>
      <c r="CC1486">
        <v>0</v>
      </c>
      <c r="CD1486">
        <v>34910547</v>
      </c>
      <c r="CE1486">
        <v>34910547</v>
      </c>
      <c r="CF1486">
        <v>34910547</v>
      </c>
      <c r="CG1486">
        <v>0</v>
      </c>
      <c r="CH1486" t="s">
        <v>612</v>
      </c>
      <c r="CI1486" t="s">
        <v>616</v>
      </c>
      <c r="CJ1486" t="s">
        <v>702</v>
      </c>
      <c r="CK1486" t="s">
        <v>703</v>
      </c>
      <c r="CL1486" t="s">
        <v>617</v>
      </c>
      <c r="CM1486" t="s">
        <v>617</v>
      </c>
      <c r="CN1486">
        <v>34910547</v>
      </c>
    </row>
    <row r="1487" spans="1:92" x14ac:dyDescent="0.25">
      <c r="A1487" t="s">
        <v>8537</v>
      </c>
      <c r="B1487" t="s">
        <v>8531</v>
      </c>
      <c r="C1487">
        <v>21</v>
      </c>
      <c r="D1487" t="s">
        <v>597</v>
      </c>
      <c r="E1487">
        <v>66141</v>
      </c>
      <c r="F1487" t="s">
        <v>8409</v>
      </c>
      <c r="G1487" t="s">
        <v>8532</v>
      </c>
      <c r="H1487" t="s">
        <v>8533</v>
      </c>
      <c r="I1487" t="s">
        <v>667</v>
      </c>
      <c r="J1487">
        <v>24093</v>
      </c>
      <c r="K1487">
        <v>19160</v>
      </c>
      <c r="L1487" t="s">
        <v>8534</v>
      </c>
      <c r="M1487" t="s">
        <v>8535</v>
      </c>
      <c r="N1487" t="s">
        <v>8412</v>
      </c>
      <c r="O1487" t="s">
        <v>8536</v>
      </c>
      <c r="P1487" t="s">
        <v>8414</v>
      </c>
      <c r="Q1487" t="s">
        <v>8415</v>
      </c>
      <c r="R1487" t="s">
        <v>8416</v>
      </c>
      <c r="S1487" t="s">
        <v>8416</v>
      </c>
      <c r="T1487" t="s">
        <v>8412</v>
      </c>
      <c r="U1487" t="s">
        <v>2564</v>
      </c>
      <c r="V1487" t="s">
        <v>1577</v>
      </c>
      <c r="W1487">
        <v>43.193899999999999</v>
      </c>
      <c r="X1487">
        <v>-79.866200000000006</v>
      </c>
      <c r="Y1487">
        <v>41761</v>
      </c>
      <c r="Z1487" t="s">
        <v>649</v>
      </c>
      <c r="AA1487" t="s">
        <v>700</v>
      </c>
      <c r="AB1487" t="s">
        <v>612</v>
      </c>
      <c r="AC1487" t="s">
        <v>612</v>
      </c>
      <c r="AD1487" t="s">
        <v>612</v>
      </c>
      <c r="AE1487">
        <v>41761</v>
      </c>
      <c r="AF1487" t="s">
        <v>649</v>
      </c>
      <c r="AG1487" t="s">
        <v>700</v>
      </c>
      <c r="AH1487" t="s">
        <v>612</v>
      </c>
      <c r="AI1487" t="s">
        <v>612</v>
      </c>
      <c r="AJ1487" t="s">
        <v>612</v>
      </c>
      <c r="AK1487" t="s">
        <v>612</v>
      </c>
      <c r="AL1487" t="s">
        <v>612</v>
      </c>
      <c r="AM1487" t="s">
        <v>612</v>
      </c>
      <c r="AN1487" t="s">
        <v>612</v>
      </c>
      <c r="AO1487" t="s">
        <v>612</v>
      </c>
      <c r="AP1487" t="s">
        <v>612</v>
      </c>
      <c r="AR1487" t="s">
        <v>612</v>
      </c>
      <c r="AS1487" t="s">
        <v>612</v>
      </c>
      <c r="AT1487" t="s">
        <v>613</v>
      </c>
      <c r="AU1487" t="s">
        <v>612</v>
      </c>
      <c r="AV1487" t="s">
        <v>635</v>
      </c>
      <c r="AW1487">
        <v>44607</v>
      </c>
      <c r="AX1487">
        <v>26998049</v>
      </c>
      <c r="AZ1487" t="s">
        <v>663</v>
      </c>
      <c r="BA1487" t="s">
        <v>141</v>
      </c>
      <c r="BB1487" t="s">
        <v>859</v>
      </c>
      <c r="BD1487">
        <v>0</v>
      </c>
      <c r="BE1487">
        <v>0</v>
      </c>
      <c r="BF1487">
        <v>7961953</v>
      </c>
      <c r="BG1487">
        <v>0</v>
      </c>
      <c r="BH1487">
        <v>7843118</v>
      </c>
      <c r="BI1487">
        <v>0</v>
      </c>
      <c r="BJ1487">
        <v>0</v>
      </c>
      <c r="BK1487">
        <v>0</v>
      </c>
      <c r="BL1487">
        <v>0</v>
      </c>
      <c r="BM1487">
        <v>0</v>
      </c>
      <c r="BN1487">
        <v>0</v>
      </c>
      <c r="BO1487">
        <v>0</v>
      </c>
      <c r="BP1487">
        <v>0</v>
      </c>
      <c r="BQ1487">
        <v>0</v>
      </c>
      <c r="BR1487">
        <v>3231025</v>
      </c>
      <c r="BS1487">
        <v>19036096</v>
      </c>
      <c r="BT1487">
        <v>0</v>
      </c>
      <c r="BU1487">
        <v>0</v>
      </c>
      <c r="BV1487">
        <v>0</v>
      </c>
      <c r="BW1487">
        <v>7961953</v>
      </c>
      <c r="BX1487">
        <v>0</v>
      </c>
      <c r="BY1487">
        <v>0</v>
      </c>
      <c r="BZ1487">
        <v>0</v>
      </c>
      <c r="CA1487">
        <v>0</v>
      </c>
      <c r="CB1487">
        <v>0</v>
      </c>
      <c r="CC1487">
        <v>0</v>
      </c>
      <c r="CD1487">
        <v>7961953</v>
      </c>
      <c r="CE1487">
        <v>26998049</v>
      </c>
      <c r="CF1487">
        <v>26998049</v>
      </c>
      <c r="CG1487">
        <v>0</v>
      </c>
      <c r="CH1487" t="s">
        <v>612</v>
      </c>
      <c r="CI1487" t="s">
        <v>616</v>
      </c>
      <c r="CJ1487" t="s">
        <v>702</v>
      </c>
      <c r="CK1487" t="s">
        <v>703</v>
      </c>
      <c r="CL1487" t="s">
        <v>617</v>
      </c>
      <c r="CM1487" t="s">
        <v>617</v>
      </c>
      <c r="CN1487">
        <v>7961953</v>
      </c>
    </row>
    <row r="1488" spans="1:92" x14ac:dyDescent="0.25">
      <c r="A1488" t="s">
        <v>8538</v>
      </c>
      <c r="B1488" t="s">
        <v>8539</v>
      </c>
      <c r="C1488">
        <v>21</v>
      </c>
      <c r="D1488" t="s">
        <v>597</v>
      </c>
      <c r="E1488">
        <v>66141</v>
      </c>
      <c r="F1488" t="s">
        <v>8409</v>
      </c>
      <c r="G1488" t="s">
        <v>8540</v>
      </c>
      <c r="H1488" t="s">
        <v>8541</v>
      </c>
      <c r="I1488" t="s">
        <v>667</v>
      </c>
      <c r="J1488">
        <v>24092</v>
      </c>
      <c r="K1488">
        <v>9141</v>
      </c>
      <c r="L1488" t="s">
        <v>8542</v>
      </c>
      <c r="M1488" t="s">
        <v>8543</v>
      </c>
      <c r="N1488" t="s">
        <v>8412</v>
      </c>
      <c r="O1488" t="s">
        <v>8544</v>
      </c>
      <c r="P1488" t="s">
        <v>8414</v>
      </c>
      <c r="Q1488" t="s">
        <v>8415</v>
      </c>
      <c r="R1488" t="s">
        <v>8416</v>
      </c>
      <c r="S1488" t="s">
        <v>8416</v>
      </c>
      <c r="T1488" t="s">
        <v>8412</v>
      </c>
      <c r="U1488" t="s">
        <v>2564</v>
      </c>
      <c r="V1488" t="s">
        <v>1577</v>
      </c>
      <c r="W1488">
        <v>43.251280000000001</v>
      </c>
      <c r="X1488">
        <v>-79.827650000000006</v>
      </c>
      <c r="Y1488">
        <v>41298</v>
      </c>
      <c r="Z1488" t="s">
        <v>662</v>
      </c>
      <c r="AA1488" t="s">
        <v>662</v>
      </c>
      <c r="AB1488" t="s">
        <v>612</v>
      </c>
      <c r="AC1488" t="s">
        <v>612</v>
      </c>
      <c r="AD1488" t="s">
        <v>612</v>
      </c>
      <c r="AE1488">
        <v>41298</v>
      </c>
      <c r="AF1488" t="s">
        <v>662</v>
      </c>
      <c r="AG1488" t="s">
        <v>662</v>
      </c>
      <c r="AH1488" t="s">
        <v>612</v>
      </c>
      <c r="AI1488" t="s">
        <v>612</v>
      </c>
      <c r="AJ1488" t="s">
        <v>612</v>
      </c>
      <c r="AK1488" t="s">
        <v>612</v>
      </c>
      <c r="AL1488" t="s">
        <v>612</v>
      </c>
      <c r="AM1488" t="s">
        <v>612</v>
      </c>
      <c r="AN1488" t="s">
        <v>612</v>
      </c>
      <c r="AO1488" t="s">
        <v>612</v>
      </c>
      <c r="AP1488" t="s">
        <v>612</v>
      </c>
      <c r="AQ1488">
        <v>1251</v>
      </c>
      <c r="AR1488" t="s">
        <v>612</v>
      </c>
      <c r="AS1488" t="s">
        <v>612</v>
      </c>
      <c r="AT1488" t="s">
        <v>613</v>
      </c>
      <c r="AU1488" t="s">
        <v>612</v>
      </c>
      <c r="AV1488" t="s">
        <v>635</v>
      </c>
      <c r="AW1488">
        <v>42803</v>
      </c>
      <c r="AX1488">
        <v>34473723</v>
      </c>
      <c r="AY1488" t="s">
        <v>621</v>
      </c>
      <c r="AZ1488" t="s">
        <v>145</v>
      </c>
      <c r="BA1488" t="s">
        <v>141</v>
      </c>
      <c r="BB1488" t="s">
        <v>738</v>
      </c>
      <c r="BC1488">
        <v>43711</v>
      </c>
      <c r="BD1488">
        <v>0</v>
      </c>
      <c r="BE1488">
        <v>0</v>
      </c>
      <c r="BF1488">
        <v>1600001</v>
      </c>
      <c r="BG1488">
        <v>0</v>
      </c>
      <c r="BH1488">
        <v>0</v>
      </c>
      <c r="BI1488">
        <v>0</v>
      </c>
      <c r="BJ1488">
        <v>0</v>
      </c>
      <c r="BK1488">
        <v>0</v>
      </c>
      <c r="BL1488">
        <v>0</v>
      </c>
      <c r="BM1488">
        <v>0</v>
      </c>
      <c r="BN1488">
        <v>0</v>
      </c>
      <c r="BO1488">
        <v>0</v>
      </c>
      <c r="BP1488">
        <v>0</v>
      </c>
      <c r="BQ1488">
        <v>0</v>
      </c>
      <c r="BR1488">
        <v>0</v>
      </c>
      <c r="BS1488">
        <v>1600001</v>
      </c>
      <c r="BT1488">
        <v>0</v>
      </c>
      <c r="BU1488">
        <v>0</v>
      </c>
      <c r="BV1488">
        <v>0</v>
      </c>
      <c r="BW1488">
        <v>0</v>
      </c>
      <c r="BX1488">
        <v>31839111</v>
      </c>
      <c r="BY1488">
        <v>0</v>
      </c>
      <c r="BZ1488">
        <v>0</v>
      </c>
      <c r="CA1488">
        <v>0</v>
      </c>
      <c r="CB1488">
        <v>0</v>
      </c>
      <c r="CC1488">
        <v>0</v>
      </c>
      <c r="CD1488">
        <v>31839111</v>
      </c>
      <c r="CE1488">
        <v>33439112</v>
      </c>
      <c r="CF1488">
        <v>33439112</v>
      </c>
      <c r="CG1488">
        <v>0</v>
      </c>
      <c r="CH1488" t="s">
        <v>612</v>
      </c>
      <c r="CI1488" t="s">
        <v>616</v>
      </c>
      <c r="CJ1488" t="s">
        <v>702</v>
      </c>
      <c r="CK1488" t="s">
        <v>703</v>
      </c>
      <c r="CL1488" t="s">
        <v>617</v>
      </c>
      <c r="CM1488" t="s">
        <v>617</v>
      </c>
      <c r="CN1488">
        <v>31839111</v>
      </c>
    </row>
    <row r="1489" spans="1:92" x14ac:dyDescent="0.25">
      <c r="A1489" t="s">
        <v>8545</v>
      </c>
      <c r="B1489" t="s">
        <v>8539</v>
      </c>
      <c r="C1489">
        <v>21</v>
      </c>
      <c r="D1489" t="s">
        <v>597</v>
      </c>
      <c r="E1489">
        <v>66141</v>
      </c>
      <c r="F1489" t="s">
        <v>8409</v>
      </c>
      <c r="G1489" t="s">
        <v>8546</v>
      </c>
      <c r="H1489" t="s">
        <v>8547</v>
      </c>
      <c r="I1489" t="s">
        <v>667</v>
      </c>
      <c r="J1489">
        <v>24092</v>
      </c>
      <c r="K1489">
        <v>9141</v>
      </c>
      <c r="L1489" t="s">
        <v>8542</v>
      </c>
      <c r="M1489" t="s">
        <v>8543</v>
      </c>
      <c r="N1489" t="s">
        <v>8412</v>
      </c>
      <c r="O1489" t="s">
        <v>8544</v>
      </c>
      <c r="P1489" t="s">
        <v>8414</v>
      </c>
      <c r="Q1489" t="s">
        <v>8415</v>
      </c>
      <c r="R1489" t="s">
        <v>8416</v>
      </c>
      <c r="S1489" t="s">
        <v>8416</v>
      </c>
      <c r="T1489" t="s">
        <v>8412</v>
      </c>
      <c r="U1489" t="s">
        <v>2564</v>
      </c>
      <c r="V1489" t="s">
        <v>1577</v>
      </c>
      <c r="W1489">
        <v>43.251280000000001</v>
      </c>
      <c r="X1489">
        <v>-79.827650000000006</v>
      </c>
      <c r="Y1489" t="s">
        <v>612</v>
      </c>
      <c r="Z1489" t="s">
        <v>612</v>
      </c>
      <c r="AA1489" t="s">
        <v>612</v>
      </c>
      <c r="AB1489" t="s">
        <v>612</v>
      </c>
      <c r="AC1489" t="s">
        <v>612</v>
      </c>
      <c r="AD1489" t="s">
        <v>612</v>
      </c>
      <c r="AE1489" t="s">
        <v>612</v>
      </c>
      <c r="AF1489" t="s">
        <v>612</v>
      </c>
      <c r="AG1489" t="s">
        <v>612</v>
      </c>
      <c r="AH1489" t="s">
        <v>612</v>
      </c>
      <c r="AI1489" t="s">
        <v>612</v>
      </c>
      <c r="AJ1489" t="s">
        <v>612</v>
      </c>
      <c r="AK1489" t="s">
        <v>612</v>
      </c>
      <c r="AL1489" t="s">
        <v>612</v>
      </c>
      <c r="AM1489" t="s">
        <v>612</v>
      </c>
      <c r="AN1489" t="s">
        <v>612</v>
      </c>
      <c r="AO1489" t="s">
        <v>612</v>
      </c>
      <c r="AP1489" t="s">
        <v>612</v>
      </c>
      <c r="AQ1489" t="s">
        <v>612</v>
      </c>
      <c r="AR1489" t="s">
        <v>612</v>
      </c>
      <c r="AS1489" t="s">
        <v>612</v>
      </c>
      <c r="AT1489" t="s">
        <v>612</v>
      </c>
      <c r="AU1489" t="s">
        <v>612</v>
      </c>
      <c r="AV1489" t="s">
        <v>635</v>
      </c>
      <c r="AW1489">
        <v>42803</v>
      </c>
      <c r="AX1489">
        <v>9729100</v>
      </c>
      <c r="AY1489" t="s">
        <v>621</v>
      </c>
      <c r="AZ1489" t="s">
        <v>463</v>
      </c>
      <c r="BA1489" t="s">
        <v>141</v>
      </c>
      <c r="BB1489" t="s">
        <v>622</v>
      </c>
      <c r="BC1489">
        <v>42248</v>
      </c>
      <c r="BD1489">
        <v>0</v>
      </c>
      <c r="BE1489">
        <v>0</v>
      </c>
      <c r="BF1489">
        <v>5908482</v>
      </c>
      <c r="BG1489">
        <v>0</v>
      </c>
      <c r="BH1489">
        <v>3820618</v>
      </c>
      <c r="BI1489">
        <v>0</v>
      </c>
      <c r="BJ1489">
        <v>0</v>
      </c>
      <c r="BK1489">
        <v>0</v>
      </c>
      <c r="BL1489">
        <v>0</v>
      </c>
      <c r="BM1489">
        <v>0</v>
      </c>
      <c r="BN1489">
        <v>0</v>
      </c>
      <c r="BO1489">
        <v>0</v>
      </c>
      <c r="BP1489">
        <v>0</v>
      </c>
      <c r="BQ1489">
        <v>0</v>
      </c>
      <c r="BR1489">
        <v>0</v>
      </c>
      <c r="BS1489">
        <v>9729100</v>
      </c>
      <c r="BT1489">
        <v>0</v>
      </c>
      <c r="BU1489">
        <v>0</v>
      </c>
      <c r="BV1489">
        <v>0</v>
      </c>
      <c r="BW1489">
        <v>0</v>
      </c>
      <c r="BX1489">
        <v>0</v>
      </c>
      <c r="BY1489">
        <v>0</v>
      </c>
      <c r="BZ1489">
        <v>0</v>
      </c>
      <c r="CA1489">
        <v>0</v>
      </c>
      <c r="CB1489">
        <v>0</v>
      </c>
      <c r="CC1489">
        <v>0</v>
      </c>
      <c r="CD1489">
        <v>0</v>
      </c>
      <c r="CE1489">
        <v>9729100</v>
      </c>
      <c r="CF1489">
        <v>9729100</v>
      </c>
      <c r="CG1489">
        <v>0</v>
      </c>
      <c r="CH1489" t="s">
        <v>612</v>
      </c>
      <c r="CI1489" t="s">
        <v>616</v>
      </c>
      <c r="CJ1489" t="s">
        <v>617</v>
      </c>
      <c r="CK1489" t="s">
        <v>617</v>
      </c>
      <c r="CL1489" t="s">
        <v>617</v>
      </c>
      <c r="CM1489" t="s">
        <v>617</v>
      </c>
      <c r="CN1489">
        <v>0</v>
      </c>
    </row>
    <row r="1490" spans="1:92" x14ac:dyDescent="0.25">
      <c r="A1490" t="s">
        <v>8548</v>
      </c>
      <c r="B1490" t="s">
        <v>8548</v>
      </c>
      <c r="C1490">
        <v>21</v>
      </c>
      <c r="D1490" t="s">
        <v>597</v>
      </c>
      <c r="E1490">
        <v>66141</v>
      </c>
      <c r="F1490" t="s">
        <v>8409</v>
      </c>
      <c r="G1490" t="s">
        <v>8549</v>
      </c>
      <c r="H1490" t="s">
        <v>8550</v>
      </c>
      <c r="I1490" t="s">
        <v>630</v>
      </c>
      <c r="J1490">
        <v>8059</v>
      </c>
      <c r="K1490">
        <v>9072</v>
      </c>
      <c r="L1490" t="s">
        <v>8551</v>
      </c>
      <c r="M1490" t="s">
        <v>8552</v>
      </c>
      <c r="N1490" t="s">
        <v>8412</v>
      </c>
      <c r="O1490" t="s">
        <v>8553</v>
      </c>
      <c r="P1490" t="s">
        <v>8414</v>
      </c>
      <c r="Q1490" t="s">
        <v>8415</v>
      </c>
      <c r="R1490" t="s">
        <v>8416</v>
      </c>
      <c r="S1490" t="s">
        <v>8416</v>
      </c>
      <c r="T1490" t="s">
        <v>8412</v>
      </c>
      <c r="U1490" t="s">
        <v>2564</v>
      </c>
      <c r="V1490" t="s">
        <v>1577</v>
      </c>
      <c r="W1490">
        <v>43.219900000000003</v>
      </c>
      <c r="X1490">
        <v>-79.870509999999996</v>
      </c>
      <c r="Y1490">
        <v>42086</v>
      </c>
      <c r="Z1490" t="s">
        <v>700</v>
      </c>
      <c r="AA1490" t="s">
        <v>700</v>
      </c>
      <c r="AB1490" t="s">
        <v>612</v>
      </c>
      <c r="AC1490" t="s">
        <v>612</v>
      </c>
      <c r="AD1490" t="s">
        <v>612</v>
      </c>
      <c r="AE1490">
        <v>42086</v>
      </c>
      <c r="AF1490" t="s">
        <v>700</v>
      </c>
      <c r="AG1490" t="s">
        <v>700</v>
      </c>
      <c r="AH1490" t="s">
        <v>612</v>
      </c>
      <c r="AI1490" t="s">
        <v>612</v>
      </c>
      <c r="AJ1490" t="s">
        <v>612</v>
      </c>
      <c r="AK1490" t="s">
        <v>612</v>
      </c>
      <c r="AL1490" t="s">
        <v>612</v>
      </c>
      <c r="AM1490" t="s">
        <v>612</v>
      </c>
      <c r="AN1490" t="s">
        <v>612</v>
      </c>
      <c r="AO1490" t="s">
        <v>612</v>
      </c>
      <c r="AP1490" t="s">
        <v>612</v>
      </c>
      <c r="AQ1490">
        <v>112</v>
      </c>
      <c r="AR1490" t="s">
        <v>612</v>
      </c>
      <c r="AS1490" t="s">
        <v>612</v>
      </c>
      <c r="AT1490" t="s">
        <v>613</v>
      </c>
      <c r="AU1490" t="s">
        <v>612</v>
      </c>
      <c r="AV1490" t="s">
        <v>614</v>
      </c>
      <c r="AW1490" t="s">
        <v>612</v>
      </c>
      <c r="AX1490">
        <v>4296716</v>
      </c>
      <c r="AY1490" t="s">
        <v>621</v>
      </c>
      <c r="AZ1490" t="s">
        <v>140</v>
      </c>
      <c r="BA1490" t="s">
        <v>141</v>
      </c>
      <c r="BB1490" t="s">
        <v>622</v>
      </c>
      <c r="BC1490">
        <v>42248</v>
      </c>
      <c r="BD1490">
        <v>300000</v>
      </c>
      <c r="BE1490">
        <v>0</v>
      </c>
      <c r="BF1490">
        <v>0</v>
      </c>
      <c r="BG1490">
        <v>0</v>
      </c>
      <c r="BH1490">
        <v>0</v>
      </c>
      <c r="BI1490">
        <v>0</v>
      </c>
      <c r="BJ1490">
        <v>0</v>
      </c>
      <c r="BK1490">
        <v>0</v>
      </c>
      <c r="BL1490">
        <v>0</v>
      </c>
      <c r="BM1490">
        <v>0</v>
      </c>
      <c r="BN1490">
        <v>0</v>
      </c>
      <c r="BO1490">
        <v>0</v>
      </c>
      <c r="BP1490">
        <v>0</v>
      </c>
      <c r="BQ1490">
        <v>0</v>
      </c>
      <c r="BR1490">
        <v>0</v>
      </c>
      <c r="BS1490">
        <v>300000</v>
      </c>
      <c r="BT1490">
        <v>0</v>
      </c>
      <c r="BU1490">
        <v>0</v>
      </c>
      <c r="BV1490">
        <v>1576208</v>
      </c>
      <c r="BW1490">
        <v>0</v>
      </c>
      <c r="BX1490">
        <v>2422040</v>
      </c>
      <c r="BY1490">
        <v>0</v>
      </c>
      <c r="BZ1490">
        <v>0</v>
      </c>
      <c r="CA1490">
        <v>0</v>
      </c>
      <c r="CB1490">
        <v>0</v>
      </c>
      <c r="CC1490">
        <v>0</v>
      </c>
      <c r="CD1490">
        <v>3998248</v>
      </c>
      <c r="CE1490">
        <v>4298248</v>
      </c>
      <c r="CF1490">
        <v>4298248</v>
      </c>
      <c r="CG1490">
        <v>0</v>
      </c>
      <c r="CH1490" t="s">
        <v>612</v>
      </c>
      <c r="CI1490" t="s">
        <v>616</v>
      </c>
      <c r="CJ1490" t="s">
        <v>702</v>
      </c>
      <c r="CK1490" t="s">
        <v>703</v>
      </c>
      <c r="CL1490" t="s">
        <v>617</v>
      </c>
      <c r="CM1490" t="s">
        <v>617</v>
      </c>
      <c r="CN1490">
        <v>2422040</v>
      </c>
    </row>
    <row r="1491" spans="1:92" x14ac:dyDescent="0.25">
      <c r="A1491" t="s">
        <v>8554</v>
      </c>
      <c r="B1491" t="s">
        <v>8554</v>
      </c>
      <c r="C1491">
        <v>21</v>
      </c>
      <c r="D1491" t="s">
        <v>597</v>
      </c>
      <c r="E1491">
        <v>66141</v>
      </c>
      <c r="F1491" t="s">
        <v>8409</v>
      </c>
      <c r="G1491" t="s">
        <v>8555</v>
      </c>
      <c r="H1491" t="s">
        <v>8556</v>
      </c>
      <c r="I1491" t="s">
        <v>630</v>
      </c>
      <c r="J1491">
        <v>11044</v>
      </c>
      <c r="K1491">
        <v>9126</v>
      </c>
      <c r="L1491" t="s">
        <v>8557</v>
      </c>
      <c r="M1491" t="s">
        <v>8558</v>
      </c>
      <c r="N1491" t="s">
        <v>8412</v>
      </c>
      <c r="O1491" t="s">
        <v>8559</v>
      </c>
      <c r="P1491" t="s">
        <v>8414</v>
      </c>
      <c r="Q1491" t="s">
        <v>8415</v>
      </c>
      <c r="R1491" t="s">
        <v>8416</v>
      </c>
      <c r="S1491" t="s">
        <v>8416</v>
      </c>
      <c r="T1491" t="s">
        <v>8412</v>
      </c>
      <c r="U1491" t="s">
        <v>2564</v>
      </c>
      <c r="V1491" t="s">
        <v>1577</v>
      </c>
      <c r="W1491">
        <v>43.2520533</v>
      </c>
      <c r="X1491">
        <v>-79.832545100000004</v>
      </c>
      <c r="Y1491" t="s">
        <v>612</v>
      </c>
      <c r="Z1491" t="s">
        <v>612</v>
      </c>
      <c r="AA1491" t="s">
        <v>612</v>
      </c>
      <c r="AB1491" t="s">
        <v>612</v>
      </c>
      <c r="AC1491" t="s">
        <v>612</v>
      </c>
      <c r="AD1491" t="s">
        <v>612</v>
      </c>
      <c r="AE1491" t="s">
        <v>612</v>
      </c>
      <c r="AF1491" t="s">
        <v>612</v>
      </c>
      <c r="AG1491" t="s">
        <v>612</v>
      </c>
      <c r="AH1491" t="s">
        <v>612</v>
      </c>
      <c r="AI1491" t="s">
        <v>612</v>
      </c>
      <c r="AJ1491" t="s">
        <v>612</v>
      </c>
      <c r="AK1491" t="s">
        <v>612</v>
      </c>
      <c r="AL1491" t="s">
        <v>612</v>
      </c>
      <c r="AM1491" t="s">
        <v>612</v>
      </c>
      <c r="AN1491" t="s">
        <v>612</v>
      </c>
      <c r="AO1491" t="s">
        <v>612</v>
      </c>
      <c r="AP1491" t="s">
        <v>612</v>
      </c>
      <c r="AQ1491" t="s">
        <v>612</v>
      </c>
      <c r="AR1491" t="s">
        <v>612</v>
      </c>
      <c r="AS1491" t="s">
        <v>612</v>
      </c>
      <c r="AT1491" t="s">
        <v>613</v>
      </c>
      <c r="AU1491" t="s">
        <v>612</v>
      </c>
      <c r="AV1491" t="s">
        <v>635</v>
      </c>
      <c r="AW1491">
        <v>39691</v>
      </c>
      <c r="AX1491">
        <v>11762780</v>
      </c>
      <c r="AY1491" t="s">
        <v>621</v>
      </c>
      <c r="AZ1491" t="s">
        <v>145</v>
      </c>
      <c r="BA1491" t="s">
        <v>470</v>
      </c>
      <c r="BB1491" t="s">
        <v>941</v>
      </c>
      <c r="BC1491">
        <v>39692</v>
      </c>
      <c r="BD1491">
        <v>0</v>
      </c>
      <c r="BE1491">
        <v>0</v>
      </c>
      <c r="BF1491">
        <v>0</v>
      </c>
      <c r="BG1491">
        <v>0</v>
      </c>
      <c r="BH1491">
        <v>0</v>
      </c>
      <c r="BI1491">
        <v>0</v>
      </c>
      <c r="BJ1491">
        <v>0</v>
      </c>
      <c r="BK1491">
        <v>0</v>
      </c>
      <c r="BL1491">
        <v>0</v>
      </c>
      <c r="BM1491">
        <v>0</v>
      </c>
      <c r="BN1491">
        <v>0</v>
      </c>
      <c r="BO1491">
        <v>0</v>
      </c>
      <c r="BP1491">
        <v>0</v>
      </c>
      <c r="BQ1491">
        <v>0</v>
      </c>
      <c r="BR1491">
        <v>0</v>
      </c>
      <c r="BS1491">
        <v>0</v>
      </c>
      <c r="BT1491">
        <v>11762780</v>
      </c>
      <c r="BU1491">
        <v>0</v>
      </c>
      <c r="BV1491">
        <v>0</v>
      </c>
      <c r="BW1491">
        <v>0</v>
      </c>
      <c r="BX1491">
        <v>0</v>
      </c>
      <c r="BY1491">
        <v>0</v>
      </c>
      <c r="BZ1491">
        <v>0</v>
      </c>
      <c r="CA1491">
        <v>0</v>
      </c>
      <c r="CB1491">
        <v>0</v>
      </c>
      <c r="CC1491">
        <v>0</v>
      </c>
      <c r="CD1491">
        <v>11762780</v>
      </c>
      <c r="CE1491">
        <v>11762780</v>
      </c>
      <c r="CF1491">
        <v>11762780</v>
      </c>
      <c r="CG1491">
        <v>0</v>
      </c>
      <c r="CH1491" t="s">
        <v>612</v>
      </c>
      <c r="CI1491" t="s">
        <v>616</v>
      </c>
      <c r="CJ1491" t="s">
        <v>617</v>
      </c>
      <c r="CK1491" t="s">
        <v>617</v>
      </c>
      <c r="CL1491" t="s">
        <v>617</v>
      </c>
      <c r="CM1491" t="s">
        <v>617</v>
      </c>
      <c r="CN1491">
        <v>0</v>
      </c>
    </row>
    <row r="1492" spans="1:92" x14ac:dyDescent="0.25">
      <c r="A1492" t="s">
        <v>8560</v>
      </c>
      <c r="B1492" t="s">
        <v>8560</v>
      </c>
      <c r="C1492">
        <v>21</v>
      </c>
      <c r="D1492" t="s">
        <v>597</v>
      </c>
      <c r="E1492">
        <v>66141</v>
      </c>
      <c r="F1492" t="s">
        <v>8409</v>
      </c>
      <c r="G1492" t="s">
        <v>8561</v>
      </c>
      <c r="H1492" t="s">
        <v>8562</v>
      </c>
      <c r="I1492" t="s">
        <v>630</v>
      </c>
      <c r="J1492">
        <v>11045</v>
      </c>
      <c r="K1492">
        <v>9129</v>
      </c>
      <c r="L1492" t="s">
        <v>8563</v>
      </c>
      <c r="M1492" t="s">
        <v>8564</v>
      </c>
      <c r="N1492" t="s">
        <v>8412</v>
      </c>
      <c r="O1492" t="s">
        <v>8565</v>
      </c>
      <c r="P1492" t="s">
        <v>8414</v>
      </c>
      <c r="Q1492" t="s">
        <v>8415</v>
      </c>
      <c r="R1492" t="s">
        <v>8416</v>
      </c>
      <c r="S1492" t="s">
        <v>8416</v>
      </c>
      <c r="T1492" t="s">
        <v>8412</v>
      </c>
      <c r="U1492" t="s">
        <v>2564</v>
      </c>
      <c r="V1492" t="s">
        <v>1577</v>
      </c>
      <c r="W1492">
        <v>43.2484143</v>
      </c>
      <c r="X1492">
        <v>-79.865937500000001</v>
      </c>
      <c r="Y1492" t="s">
        <v>612</v>
      </c>
      <c r="Z1492" t="s">
        <v>612</v>
      </c>
      <c r="AA1492" t="s">
        <v>612</v>
      </c>
      <c r="AB1492" t="s">
        <v>612</v>
      </c>
      <c r="AC1492" t="s">
        <v>612</v>
      </c>
      <c r="AD1492" t="s">
        <v>612</v>
      </c>
      <c r="AE1492" t="s">
        <v>612</v>
      </c>
      <c r="AF1492" t="s">
        <v>612</v>
      </c>
      <c r="AG1492" t="s">
        <v>612</v>
      </c>
      <c r="AH1492" t="s">
        <v>612</v>
      </c>
      <c r="AI1492" t="s">
        <v>612</v>
      </c>
      <c r="AJ1492" t="s">
        <v>612</v>
      </c>
      <c r="AK1492" t="s">
        <v>612</v>
      </c>
      <c r="AL1492" t="s">
        <v>612</v>
      </c>
      <c r="AM1492" t="s">
        <v>612</v>
      </c>
      <c r="AN1492" t="s">
        <v>612</v>
      </c>
      <c r="AO1492" t="s">
        <v>612</v>
      </c>
      <c r="AP1492" t="s">
        <v>612</v>
      </c>
      <c r="AQ1492" t="s">
        <v>612</v>
      </c>
      <c r="AR1492" t="s">
        <v>612</v>
      </c>
      <c r="AS1492" t="s">
        <v>612</v>
      </c>
      <c r="AT1492" t="s">
        <v>613</v>
      </c>
      <c r="AU1492" t="s">
        <v>612</v>
      </c>
      <c r="AV1492" t="s">
        <v>635</v>
      </c>
      <c r="AW1492">
        <v>39691</v>
      </c>
      <c r="AX1492">
        <v>11307902</v>
      </c>
      <c r="AY1492" t="s">
        <v>621</v>
      </c>
      <c r="AZ1492" t="s">
        <v>145</v>
      </c>
      <c r="BA1492" t="s">
        <v>470</v>
      </c>
      <c r="BB1492" t="s">
        <v>941</v>
      </c>
      <c r="BC1492">
        <v>39692</v>
      </c>
      <c r="BD1492">
        <v>0</v>
      </c>
      <c r="BE1492">
        <v>0</v>
      </c>
      <c r="BF1492">
        <v>0</v>
      </c>
      <c r="BG1492">
        <v>0</v>
      </c>
      <c r="BH1492">
        <v>0</v>
      </c>
      <c r="BI1492">
        <v>0</v>
      </c>
      <c r="BJ1492">
        <v>0</v>
      </c>
      <c r="BK1492">
        <v>0</v>
      </c>
      <c r="BL1492">
        <v>0</v>
      </c>
      <c r="BM1492">
        <v>0</v>
      </c>
      <c r="BN1492">
        <v>0</v>
      </c>
      <c r="BO1492">
        <v>0</v>
      </c>
      <c r="BP1492">
        <v>0</v>
      </c>
      <c r="BQ1492">
        <v>0</v>
      </c>
      <c r="BR1492">
        <v>1636</v>
      </c>
      <c r="BS1492">
        <v>1636</v>
      </c>
      <c r="BT1492">
        <v>11306266</v>
      </c>
      <c r="BU1492">
        <v>0</v>
      </c>
      <c r="BV1492">
        <v>0</v>
      </c>
      <c r="BW1492">
        <v>0</v>
      </c>
      <c r="BX1492">
        <v>0</v>
      </c>
      <c r="BY1492">
        <v>0</v>
      </c>
      <c r="BZ1492">
        <v>0</v>
      </c>
      <c r="CA1492">
        <v>0</v>
      </c>
      <c r="CB1492">
        <v>0</v>
      </c>
      <c r="CC1492">
        <v>0</v>
      </c>
      <c r="CD1492">
        <v>11306266</v>
      </c>
      <c r="CE1492">
        <v>11307902</v>
      </c>
      <c r="CF1492">
        <v>11307902</v>
      </c>
      <c r="CG1492">
        <v>0</v>
      </c>
      <c r="CH1492" t="s">
        <v>612</v>
      </c>
      <c r="CI1492" t="s">
        <v>616</v>
      </c>
      <c r="CJ1492" t="s">
        <v>617</v>
      </c>
      <c r="CK1492" t="s">
        <v>617</v>
      </c>
      <c r="CL1492" t="s">
        <v>617</v>
      </c>
      <c r="CM1492" t="s">
        <v>617</v>
      </c>
      <c r="CN1492">
        <v>0</v>
      </c>
    </row>
    <row r="1493" spans="1:92" x14ac:dyDescent="0.25">
      <c r="A1493" t="s">
        <v>8566</v>
      </c>
      <c r="B1493" t="s">
        <v>8566</v>
      </c>
      <c r="C1493">
        <v>21</v>
      </c>
      <c r="D1493" t="s">
        <v>597</v>
      </c>
      <c r="E1493">
        <v>66141</v>
      </c>
      <c r="F1493" t="s">
        <v>8409</v>
      </c>
      <c r="G1493" t="s">
        <v>8567</v>
      </c>
      <c r="H1493" t="s">
        <v>8568</v>
      </c>
      <c r="I1493" t="s">
        <v>630</v>
      </c>
      <c r="J1493">
        <v>8065</v>
      </c>
      <c r="K1493">
        <v>9130</v>
      </c>
      <c r="L1493" t="s">
        <v>8569</v>
      </c>
      <c r="M1493" t="s">
        <v>8570</v>
      </c>
      <c r="N1493" t="s">
        <v>8412</v>
      </c>
      <c r="O1493" t="s">
        <v>8571</v>
      </c>
      <c r="P1493" t="s">
        <v>8414</v>
      </c>
      <c r="Q1493" t="s">
        <v>8415</v>
      </c>
      <c r="R1493" t="s">
        <v>8416</v>
      </c>
      <c r="S1493" t="s">
        <v>8416</v>
      </c>
      <c r="T1493" t="s">
        <v>8412</v>
      </c>
      <c r="U1493" t="s">
        <v>2564</v>
      </c>
      <c r="V1493" t="s">
        <v>1577</v>
      </c>
      <c r="W1493">
        <v>43.241370000000003</v>
      </c>
      <c r="X1493">
        <v>-79.872979999999998</v>
      </c>
      <c r="Y1493" t="s">
        <v>612</v>
      </c>
      <c r="Z1493" t="s">
        <v>612</v>
      </c>
      <c r="AA1493" t="s">
        <v>612</v>
      </c>
      <c r="AB1493" t="s">
        <v>612</v>
      </c>
      <c r="AC1493" t="s">
        <v>612</v>
      </c>
      <c r="AD1493" t="s">
        <v>612</v>
      </c>
      <c r="AE1493" t="s">
        <v>612</v>
      </c>
      <c r="AF1493" t="s">
        <v>612</v>
      </c>
      <c r="AG1493" t="s">
        <v>612</v>
      </c>
      <c r="AH1493" t="s">
        <v>612</v>
      </c>
      <c r="AI1493" t="s">
        <v>612</v>
      </c>
      <c r="AJ1493" t="s">
        <v>612</v>
      </c>
      <c r="AK1493" t="s">
        <v>612</v>
      </c>
      <c r="AL1493" t="s">
        <v>612</v>
      </c>
      <c r="AM1493" t="s">
        <v>612</v>
      </c>
      <c r="AN1493" t="s">
        <v>612</v>
      </c>
      <c r="AO1493" t="s">
        <v>612</v>
      </c>
      <c r="AP1493" t="s">
        <v>612</v>
      </c>
      <c r="AQ1493" t="s">
        <v>612</v>
      </c>
      <c r="AR1493" t="s">
        <v>612</v>
      </c>
      <c r="AS1493" t="s">
        <v>612</v>
      </c>
      <c r="AT1493" t="s">
        <v>613</v>
      </c>
      <c r="AU1493" t="s">
        <v>612</v>
      </c>
      <c r="AV1493" t="s">
        <v>614</v>
      </c>
      <c r="AW1493" t="s">
        <v>612</v>
      </c>
      <c r="AX1493">
        <v>1250438</v>
      </c>
      <c r="AY1493" t="s">
        <v>621</v>
      </c>
      <c r="AZ1493" t="s">
        <v>140</v>
      </c>
      <c r="BA1493" t="s">
        <v>460</v>
      </c>
      <c r="BB1493" t="s">
        <v>622</v>
      </c>
      <c r="BC1493">
        <v>42248</v>
      </c>
      <c r="BD1493">
        <v>363689</v>
      </c>
      <c r="BE1493">
        <v>0</v>
      </c>
      <c r="BF1493">
        <v>0</v>
      </c>
      <c r="BG1493">
        <v>0</v>
      </c>
      <c r="BH1493">
        <v>0</v>
      </c>
      <c r="BI1493">
        <v>0</v>
      </c>
      <c r="BJ1493">
        <v>0</v>
      </c>
      <c r="BK1493">
        <v>0</v>
      </c>
      <c r="BL1493">
        <v>0</v>
      </c>
      <c r="BM1493">
        <v>0</v>
      </c>
      <c r="BN1493">
        <v>0</v>
      </c>
      <c r="BO1493">
        <v>0</v>
      </c>
      <c r="BP1493">
        <v>0</v>
      </c>
      <c r="BQ1493">
        <v>0</v>
      </c>
      <c r="BR1493">
        <v>0</v>
      </c>
      <c r="BS1493">
        <v>363689</v>
      </c>
      <c r="BT1493">
        <v>0</v>
      </c>
      <c r="BU1493">
        <v>0</v>
      </c>
      <c r="BV1493">
        <v>886749</v>
      </c>
      <c r="BW1493">
        <v>0</v>
      </c>
      <c r="BX1493">
        <v>0</v>
      </c>
      <c r="BY1493">
        <v>0</v>
      </c>
      <c r="BZ1493">
        <v>0</v>
      </c>
      <c r="CA1493">
        <v>0</v>
      </c>
      <c r="CB1493">
        <v>0</v>
      </c>
      <c r="CC1493">
        <v>0</v>
      </c>
      <c r="CD1493">
        <v>886749</v>
      </c>
      <c r="CE1493">
        <v>1250438</v>
      </c>
      <c r="CF1493">
        <v>1250438</v>
      </c>
      <c r="CG1493">
        <v>0</v>
      </c>
      <c r="CH1493" t="s">
        <v>612</v>
      </c>
      <c r="CI1493" t="s">
        <v>616</v>
      </c>
      <c r="CJ1493" t="s">
        <v>617</v>
      </c>
      <c r="CK1493" t="s">
        <v>617</v>
      </c>
      <c r="CL1493" t="s">
        <v>617</v>
      </c>
      <c r="CM1493" t="s">
        <v>617</v>
      </c>
      <c r="CN1493">
        <v>0</v>
      </c>
    </row>
    <row r="1494" spans="1:92" x14ac:dyDescent="0.25">
      <c r="A1494" t="s">
        <v>8572</v>
      </c>
      <c r="B1494" t="s">
        <v>8572</v>
      </c>
      <c r="C1494">
        <v>21</v>
      </c>
      <c r="D1494" t="s">
        <v>597</v>
      </c>
      <c r="E1494">
        <v>66141</v>
      </c>
      <c r="F1494" t="s">
        <v>8409</v>
      </c>
      <c r="G1494" t="s">
        <v>8573</v>
      </c>
      <c r="H1494" t="s">
        <v>8574</v>
      </c>
      <c r="I1494" t="s">
        <v>630</v>
      </c>
      <c r="J1494">
        <v>10669</v>
      </c>
      <c r="K1494">
        <v>11225</v>
      </c>
      <c r="L1494" t="s">
        <v>8575</v>
      </c>
      <c r="M1494" t="s">
        <v>8576</v>
      </c>
      <c r="N1494" t="s">
        <v>8412</v>
      </c>
      <c r="O1494" t="s">
        <v>8577</v>
      </c>
      <c r="P1494" t="s">
        <v>8414</v>
      </c>
      <c r="Q1494" t="s">
        <v>8415</v>
      </c>
      <c r="R1494" t="s">
        <v>8416</v>
      </c>
      <c r="S1494" t="s">
        <v>8416</v>
      </c>
      <c r="T1494" t="s">
        <v>8412</v>
      </c>
      <c r="U1494" t="s">
        <v>2564</v>
      </c>
      <c r="V1494" t="s">
        <v>1577</v>
      </c>
      <c r="W1494">
        <v>43.1937</v>
      </c>
      <c r="X1494">
        <v>-79.873050000000006</v>
      </c>
      <c r="Y1494" t="s">
        <v>612</v>
      </c>
      <c r="Z1494" t="s">
        <v>612</v>
      </c>
      <c r="AA1494" t="s">
        <v>612</v>
      </c>
      <c r="AB1494" t="s">
        <v>612</v>
      </c>
      <c r="AC1494" t="s">
        <v>612</v>
      </c>
      <c r="AD1494" t="s">
        <v>612</v>
      </c>
      <c r="AE1494" t="s">
        <v>612</v>
      </c>
      <c r="AF1494" t="s">
        <v>612</v>
      </c>
      <c r="AG1494" t="s">
        <v>612</v>
      </c>
      <c r="AH1494" t="s">
        <v>612</v>
      </c>
      <c r="AI1494" t="s">
        <v>612</v>
      </c>
      <c r="AJ1494" t="s">
        <v>612</v>
      </c>
      <c r="AK1494" t="s">
        <v>612</v>
      </c>
      <c r="AL1494" t="s">
        <v>612</v>
      </c>
      <c r="AM1494" t="s">
        <v>612</v>
      </c>
      <c r="AN1494" t="s">
        <v>612</v>
      </c>
      <c r="AO1494" t="s">
        <v>612</v>
      </c>
      <c r="AP1494" t="s">
        <v>612</v>
      </c>
      <c r="AQ1494" t="s">
        <v>612</v>
      </c>
      <c r="AR1494" t="s">
        <v>612</v>
      </c>
      <c r="AS1494" t="s">
        <v>612</v>
      </c>
      <c r="AT1494" t="s">
        <v>613</v>
      </c>
      <c r="AU1494" t="s">
        <v>612</v>
      </c>
      <c r="AV1494" t="s">
        <v>635</v>
      </c>
      <c r="AW1494">
        <v>39691</v>
      </c>
      <c r="AX1494">
        <v>8667584</v>
      </c>
      <c r="AY1494" t="s">
        <v>621</v>
      </c>
      <c r="AZ1494" t="s">
        <v>145</v>
      </c>
      <c r="BA1494" t="s">
        <v>470</v>
      </c>
      <c r="BB1494" t="s">
        <v>975</v>
      </c>
      <c r="BC1494">
        <v>38596</v>
      </c>
      <c r="BD1494">
        <v>0</v>
      </c>
      <c r="BE1494">
        <v>0</v>
      </c>
      <c r="BF1494">
        <v>5334221</v>
      </c>
      <c r="BG1494">
        <v>0</v>
      </c>
      <c r="BH1494">
        <v>0</v>
      </c>
      <c r="BI1494">
        <v>0</v>
      </c>
      <c r="BJ1494">
        <v>0</v>
      </c>
      <c r="BK1494">
        <v>0</v>
      </c>
      <c r="BL1494">
        <v>0</v>
      </c>
      <c r="BM1494">
        <v>0</v>
      </c>
      <c r="BN1494">
        <v>0</v>
      </c>
      <c r="BO1494">
        <v>0</v>
      </c>
      <c r="BP1494">
        <v>0</v>
      </c>
      <c r="BQ1494">
        <v>0</v>
      </c>
      <c r="BR1494">
        <v>1029928</v>
      </c>
      <c r="BS1494">
        <v>6364149</v>
      </c>
      <c r="BT1494">
        <v>2303435</v>
      </c>
      <c r="BU1494">
        <v>0</v>
      </c>
      <c r="BV1494">
        <v>0</v>
      </c>
      <c r="BW1494">
        <v>0</v>
      </c>
      <c r="BX1494">
        <v>0</v>
      </c>
      <c r="BY1494">
        <v>0</v>
      </c>
      <c r="BZ1494">
        <v>0</v>
      </c>
      <c r="CA1494">
        <v>0</v>
      </c>
      <c r="CB1494">
        <v>0</v>
      </c>
      <c r="CC1494">
        <v>0</v>
      </c>
      <c r="CD1494">
        <v>2303435</v>
      </c>
      <c r="CE1494">
        <v>8667584</v>
      </c>
      <c r="CF1494">
        <v>8667584</v>
      </c>
      <c r="CG1494">
        <v>0</v>
      </c>
      <c r="CH1494" t="s">
        <v>612</v>
      </c>
      <c r="CI1494" t="s">
        <v>616</v>
      </c>
      <c r="CJ1494" t="s">
        <v>617</v>
      </c>
      <c r="CK1494" t="s">
        <v>617</v>
      </c>
      <c r="CL1494" t="s">
        <v>617</v>
      </c>
      <c r="CM1494" t="s">
        <v>617</v>
      </c>
      <c r="CN1494">
        <v>0</v>
      </c>
    </row>
    <row r="1495" spans="1:92" x14ac:dyDescent="0.25">
      <c r="A1495" t="s">
        <v>8578</v>
      </c>
      <c r="B1495" t="s">
        <v>8578</v>
      </c>
      <c r="C1495">
        <v>21</v>
      </c>
      <c r="D1495" t="s">
        <v>597</v>
      </c>
      <c r="E1495">
        <v>66141</v>
      </c>
      <c r="F1495" t="s">
        <v>8409</v>
      </c>
      <c r="G1495" t="s">
        <v>8579</v>
      </c>
      <c r="H1495" t="s">
        <v>8580</v>
      </c>
      <c r="I1495" t="s">
        <v>630</v>
      </c>
      <c r="J1495">
        <v>8069</v>
      </c>
      <c r="K1495">
        <v>9134</v>
      </c>
      <c r="L1495" t="s">
        <v>8581</v>
      </c>
      <c r="M1495" t="s">
        <v>8582</v>
      </c>
      <c r="N1495" t="s">
        <v>8412</v>
      </c>
      <c r="O1495" t="s">
        <v>8583</v>
      </c>
      <c r="P1495" t="s">
        <v>8414</v>
      </c>
      <c r="Q1495" t="s">
        <v>8415</v>
      </c>
      <c r="R1495" t="s">
        <v>8416</v>
      </c>
      <c r="S1495" t="s">
        <v>8416</v>
      </c>
      <c r="T1495" t="s">
        <v>8412</v>
      </c>
      <c r="U1495" t="s">
        <v>2564</v>
      </c>
      <c r="V1495" t="s">
        <v>1577</v>
      </c>
      <c r="W1495">
        <v>43.224510000000002</v>
      </c>
      <c r="X1495">
        <v>-79.879249999999999</v>
      </c>
      <c r="Y1495">
        <v>42086</v>
      </c>
      <c r="Z1495" t="s">
        <v>700</v>
      </c>
      <c r="AA1495" t="s">
        <v>700</v>
      </c>
      <c r="AB1495" t="s">
        <v>612</v>
      </c>
      <c r="AC1495" t="s">
        <v>612</v>
      </c>
      <c r="AD1495" t="s">
        <v>612</v>
      </c>
      <c r="AE1495">
        <v>42086</v>
      </c>
      <c r="AF1495" t="s">
        <v>700</v>
      </c>
      <c r="AG1495" t="s">
        <v>700</v>
      </c>
      <c r="AH1495" t="s">
        <v>612</v>
      </c>
      <c r="AI1495" t="s">
        <v>612</v>
      </c>
      <c r="AJ1495" t="s">
        <v>612</v>
      </c>
      <c r="AK1495" t="s">
        <v>612</v>
      </c>
      <c r="AL1495" t="s">
        <v>612</v>
      </c>
      <c r="AM1495" t="s">
        <v>612</v>
      </c>
      <c r="AN1495" t="s">
        <v>612</v>
      </c>
      <c r="AO1495" t="s">
        <v>612</v>
      </c>
      <c r="AP1495" t="s">
        <v>612</v>
      </c>
      <c r="AQ1495">
        <v>118</v>
      </c>
      <c r="AR1495" t="s">
        <v>612</v>
      </c>
      <c r="AS1495" t="s">
        <v>612</v>
      </c>
      <c r="AT1495" t="s">
        <v>613</v>
      </c>
      <c r="AU1495" t="s">
        <v>612</v>
      </c>
      <c r="AV1495" t="s">
        <v>635</v>
      </c>
      <c r="AW1495">
        <v>42251</v>
      </c>
      <c r="AX1495">
        <v>4020059</v>
      </c>
      <c r="AY1495" t="s">
        <v>621</v>
      </c>
      <c r="AZ1495" t="s">
        <v>140</v>
      </c>
      <c r="BA1495" t="s">
        <v>141</v>
      </c>
      <c r="BB1495" t="s">
        <v>787</v>
      </c>
      <c r="BC1495">
        <v>42614</v>
      </c>
      <c r="BD1495">
        <v>1141756</v>
      </c>
      <c r="BE1495">
        <v>0</v>
      </c>
      <c r="BF1495">
        <v>0</v>
      </c>
      <c r="BG1495">
        <v>0</v>
      </c>
      <c r="BH1495">
        <v>0</v>
      </c>
      <c r="BI1495">
        <v>0</v>
      </c>
      <c r="BJ1495">
        <v>0</v>
      </c>
      <c r="BK1495">
        <v>0</v>
      </c>
      <c r="BL1495">
        <v>0</v>
      </c>
      <c r="BM1495">
        <v>0</v>
      </c>
      <c r="BN1495">
        <v>0</v>
      </c>
      <c r="BO1495">
        <v>0</v>
      </c>
      <c r="BP1495">
        <v>0</v>
      </c>
      <c r="BQ1495">
        <v>0</v>
      </c>
      <c r="BR1495">
        <v>0</v>
      </c>
      <c r="BS1495">
        <v>1141756</v>
      </c>
      <c r="BT1495">
        <v>0</v>
      </c>
      <c r="BU1495">
        <v>0</v>
      </c>
      <c r="BV1495">
        <v>494285</v>
      </c>
      <c r="BW1495">
        <v>0</v>
      </c>
      <c r="BX1495">
        <v>2384018</v>
      </c>
      <c r="BY1495">
        <v>0</v>
      </c>
      <c r="BZ1495">
        <v>0</v>
      </c>
      <c r="CA1495">
        <v>0</v>
      </c>
      <c r="CB1495">
        <v>0</v>
      </c>
      <c r="CC1495">
        <v>0</v>
      </c>
      <c r="CD1495">
        <v>2878303</v>
      </c>
      <c r="CE1495">
        <v>4020059</v>
      </c>
      <c r="CF1495">
        <v>4020059</v>
      </c>
      <c r="CG1495">
        <v>0</v>
      </c>
      <c r="CH1495" t="s">
        <v>612</v>
      </c>
      <c r="CI1495" t="s">
        <v>616</v>
      </c>
      <c r="CJ1495" t="s">
        <v>702</v>
      </c>
      <c r="CK1495" t="s">
        <v>703</v>
      </c>
      <c r="CL1495" t="s">
        <v>617</v>
      </c>
      <c r="CM1495" t="s">
        <v>617</v>
      </c>
      <c r="CN1495">
        <v>2384018</v>
      </c>
    </row>
    <row r="1496" spans="1:92" x14ac:dyDescent="0.25">
      <c r="A1496" t="s">
        <v>8584</v>
      </c>
      <c r="B1496" t="s">
        <v>8584</v>
      </c>
      <c r="C1496">
        <v>21</v>
      </c>
      <c r="D1496" t="s">
        <v>597</v>
      </c>
      <c r="E1496">
        <v>66141</v>
      </c>
      <c r="F1496" t="s">
        <v>8409</v>
      </c>
      <c r="G1496" t="s">
        <v>8585</v>
      </c>
      <c r="H1496" t="s">
        <v>8586</v>
      </c>
      <c r="I1496" t="s">
        <v>667</v>
      </c>
      <c r="J1496">
        <v>5623</v>
      </c>
      <c r="K1496">
        <v>8360</v>
      </c>
      <c r="L1496" t="s">
        <v>8587</v>
      </c>
      <c r="M1496" t="s">
        <v>8588</v>
      </c>
      <c r="N1496" t="s">
        <v>8505</v>
      </c>
      <c r="O1496" t="s">
        <v>8589</v>
      </c>
      <c r="P1496" t="s">
        <v>8414</v>
      </c>
      <c r="Q1496" t="s">
        <v>8415</v>
      </c>
      <c r="R1496" t="s">
        <v>8416</v>
      </c>
      <c r="S1496" t="s">
        <v>8416</v>
      </c>
      <c r="T1496" t="s">
        <v>8412</v>
      </c>
      <c r="U1496" t="s">
        <v>2564</v>
      </c>
      <c r="V1496" t="s">
        <v>1577</v>
      </c>
      <c r="W1496">
        <v>43.18329</v>
      </c>
      <c r="X1496">
        <v>-79.778369999999995</v>
      </c>
      <c r="Y1496">
        <v>41298</v>
      </c>
      <c r="Z1496" t="s">
        <v>662</v>
      </c>
      <c r="AA1496" t="s">
        <v>662</v>
      </c>
      <c r="AB1496" t="s">
        <v>612</v>
      </c>
      <c r="AC1496" t="s">
        <v>612</v>
      </c>
      <c r="AD1496" t="s">
        <v>612</v>
      </c>
      <c r="AE1496">
        <v>41298</v>
      </c>
      <c r="AF1496" t="s">
        <v>662</v>
      </c>
      <c r="AG1496" t="s">
        <v>662</v>
      </c>
      <c r="AH1496" t="s">
        <v>612</v>
      </c>
      <c r="AI1496" t="s">
        <v>612</v>
      </c>
      <c r="AJ1496" t="s">
        <v>612</v>
      </c>
      <c r="AK1496" t="s">
        <v>612</v>
      </c>
      <c r="AL1496" t="s">
        <v>612</v>
      </c>
      <c r="AM1496" t="s">
        <v>612</v>
      </c>
      <c r="AN1496" t="s">
        <v>612</v>
      </c>
      <c r="AO1496" t="s">
        <v>612</v>
      </c>
      <c r="AP1496" t="s">
        <v>612</v>
      </c>
      <c r="AQ1496">
        <v>210</v>
      </c>
      <c r="AR1496" t="s">
        <v>612</v>
      </c>
      <c r="AS1496" t="s">
        <v>612</v>
      </c>
      <c r="AT1496" t="s">
        <v>613</v>
      </c>
      <c r="AU1496" t="s">
        <v>612</v>
      </c>
      <c r="AV1496" t="s">
        <v>635</v>
      </c>
      <c r="AW1496">
        <v>44607</v>
      </c>
      <c r="AX1496">
        <v>4575770</v>
      </c>
      <c r="AY1496" t="s">
        <v>621</v>
      </c>
      <c r="AZ1496" t="s">
        <v>140</v>
      </c>
      <c r="BA1496" t="s">
        <v>460</v>
      </c>
      <c r="BB1496" t="s">
        <v>622</v>
      </c>
      <c r="BC1496">
        <v>42248</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4575770</v>
      </c>
      <c r="BY1496">
        <v>0</v>
      </c>
      <c r="BZ1496">
        <v>0</v>
      </c>
      <c r="CA1496">
        <v>0</v>
      </c>
      <c r="CB1496">
        <v>0</v>
      </c>
      <c r="CC1496">
        <v>0</v>
      </c>
      <c r="CD1496">
        <v>4575770</v>
      </c>
      <c r="CE1496">
        <v>4575770</v>
      </c>
      <c r="CF1496">
        <v>4575770</v>
      </c>
      <c r="CG1496">
        <v>0</v>
      </c>
      <c r="CH1496" t="s">
        <v>612</v>
      </c>
      <c r="CI1496" t="s">
        <v>616</v>
      </c>
      <c r="CJ1496" t="s">
        <v>702</v>
      </c>
      <c r="CK1496" t="s">
        <v>703</v>
      </c>
      <c r="CL1496" t="s">
        <v>617</v>
      </c>
      <c r="CM1496" t="s">
        <v>617</v>
      </c>
      <c r="CN1496">
        <v>4575770</v>
      </c>
    </row>
    <row r="1497" spans="1:92" x14ac:dyDescent="0.25">
      <c r="A1497" t="s">
        <v>8590</v>
      </c>
      <c r="B1497" t="s">
        <v>8590</v>
      </c>
      <c r="C1497">
        <v>21</v>
      </c>
      <c r="D1497" t="s">
        <v>597</v>
      </c>
      <c r="E1497">
        <v>66141</v>
      </c>
      <c r="F1497" t="s">
        <v>8409</v>
      </c>
      <c r="G1497" t="s">
        <v>8591</v>
      </c>
      <c r="H1497" t="s">
        <v>8592</v>
      </c>
      <c r="I1497" t="s">
        <v>630</v>
      </c>
      <c r="J1497">
        <v>10988</v>
      </c>
      <c r="K1497">
        <v>12129</v>
      </c>
      <c r="L1497" t="s">
        <v>8593</v>
      </c>
      <c r="M1497" t="s">
        <v>8594</v>
      </c>
      <c r="N1497" t="s">
        <v>8481</v>
      </c>
      <c r="O1497" t="s">
        <v>8595</v>
      </c>
      <c r="P1497" t="s">
        <v>8414</v>
      </c>
      <c r="Q1497" t="s">
        <v>8415</v>
      </c>
      <c r="R1497" t="s">
        <v>8416</v>
      </c>
      <c r="S1497" t="s">
        <v>8416</v>
      </c>
      <c r="T1497" t="s">
        <v>8412</v>
      </c>
      <c r="U1497" t="s">
        <v>2564</v>
      </c>
      <c r="V1497" t="s">
        <v>1577</v>
      </c>
      <c r="W1497">
        <v>43.257956399999998</v>
      </c>
      <c r="X1497">
        <v>-79.979328499999994</v>
      </c>
      <c r="Y1497" t="s">
        <v>612</v>
      </c>
      <c r="Z1497" t="s">
        <v>612</v>
      </c>
      <c r="AA1497" t="s">
        <v>612</v>
      </c>
      <c r="AB1497" t="s">
        <v>612</v>
      </c>
      <c r="AC1497" t="s">
        <v>612</v>
      </c>
      <c r="AD1497" t="s">
        <v>612</v>
      </c>
      <c r="AE1497" t="s">
        <v>612</v>
      </c>
      <c r="AF1497" t="s">
        <v>612</v>
      </c>
      <c r="AG1497" t="s">
        <v>612</v>
      </c>
      <c r="AH1497" t="s">
        <v>612</v>
      </c>
      <c r="AI1497" t="s">
        <v>612</v>
      </c>
      <c r="AJ1497" t="s">
        <v>612</v>
      </c>
      <c r="AK1497" t="s">
        <v>612</v>
      </c>
      <c r="AL1497" t="s">
        <v>612</v>
      </c>
      <c r="AM1497" t="s">
        <v>612</v>
      </c>
      <c r="AN1497" t="s">
        <v>612</v>
      </c>
      <c r="AO1497" t="s">
        <v>612</v>
      </c>
      <c r="AP1497" t="s">
        <v>612</v>
      </c>
      <c r="AQ1497" t="s">
        <v>612</v>
      </c>
      <c r="AR1497" t="s">
        <v>612</v>
      </c>
      <c r="AS1497" t="s">
        <v>612</v>
      </c>
      <c r="AT1497" t="s">
        <v>613</v>
      </c>
      <c r="AU1497" t="s">
        <v>612</v>
      </c>
      <c r="AV1497" t="s">
        <v>635</v>
      </c>
      <c r="AW1497">
        <v>39691</v>
      </c>
      <c r="AX1497">
        <v>11839614</v>
      </c>
      <c r="AY1497" t="s">
        <v>621</v>
      </c>
      <c r="AZ1497" t="s">
        <v>145</v>
      </c>
      <c r="BA1497" t="s">
        <v>470</v>
      </c>
      <c r="BB1497" t="s">
        <v>824</v>
      </c>
      <c r="BC1497">
        <v>39326</v>
      </c>
      <c r="BD1497">
        <v>0</v>
      </c>
      <c r="BE1497">
        <v>0</v>
      </c>
      <c r="BF1497">
        <v>0</v>
      </c>
      <c r="BG1497">
        <v>0</v>
      </c>
      <c r="BH1497">
        <v>0</v>
      </c>
      <c r="BI1497">
        <v>0</v>
      </c>
      <c r="BJ1497">
        <v>0</v>
      </c>
      <c r="BK1497">
        <v>0</v>
      </c>
      <c r="BL1497">
        <v>0</v>
      </c>
      <c r="BM1497">
        <v>0</v>
      </c>
      <c r="BN1497">
        <v>0</v>
      </c>
      <c r="BO1497">
        <v>0</v>
      </c>
      <c r="BP1497">
        <v>0</v>
      </c>
      <c r="BQ1497">
        <v>0</v>
      </c>
      <c r="BR1497">
        <v>7676633</v>
      </c>
      <c r="BS1497">
        <v>7676633</v>
      </c>
      <c r="BT1497">
        <v>4162981</v>
      </c>
      <c r="BU1497">
        <v>0</v>
      </c>
      <c r="BV1497">
        <v>0</v>
      </c>
      <c r="BW1497">
        <v>0</v>
      </c>
      <c r="BX1497">
        <v>0</v>
      </c>
      <c r="BY1497">
        <v>0</v>
      </c>
      <c r="BZ1497">
        <v>0</v>
      </c>
      <c r="CA1497">
        <v>0</v>
      </c>
      <c r="CB1497">
        <v>0</v>
      </c>
      <c r="CC1497">
        <v>0</v>
      </c>
      <c r="CD1497">
        <v>4162981</v>
      </c>
      <c r="CE1497">
        <v>11839614</v>
      </c>
      <c r="CF1497">
        <v>11839614</v>
      </c>
      <c r="CG1497">
        <v>0</v>
      </c>
      <c r="CH1497" t="s">
        <v>612</v>
      </c>
      <c r="CI1497" t="s">
        <v>616</v>
      </c>
      <c r="CJ1497" t="s">
        <v>617</v>
      </c>
      <c r="CK1497" t="s">
        <v>617</v>
      </c>
      <c r="CL1497" t="s">
        <v>617</v>
      </c>
      <c r="CM1497" t="s">
        <v>617</v>
      </c>
      <c r="CN1497">
        <v>0</v>
      </c>
    </row>
    <row r="1498" spans="1:92" x14ac:dyDescent="0.25">
      <c r="A1498" t="s">
        <v>8596</v>
      </c>
      <c r="B1498" t="s">
        <v>8596</v>
      </c>
      <c r="C1498">
        <v>21</v>
      </c>
      <c r="D1498" t="s">
        <v>597</v>
      </c>
      <c r="E1498">
        <v>66141</v>
      </c>
      <c r="F1498" t="s">
        <v>8409</v>
      </c>
      <c r="G1498" t="s">
        <v>8597</v>
      </c>
      <c r="H1498" t="s">
        <v>8598</v>
      </c>
      <c r="I1498" t="s">
        <v>630</v>
      </c>
      <c r="J1498">
        <v>10375</v>
      </c>
      <c r="K1498">
        <v>11086</v>
      </c>
      <c r="L1498" t="s">
        <v>8599</v>
      </c>
      <c r="M1498" t="s">
        <v>8600</v>
      </c>
      <c r="N1498" t="s">
        <v>8412</v>
      </c>
      <c r="O1498" t="s">
        <v>8601</v>
      </c>
      <c r="P1498" t="s">
        <v>8414</v>
      </c>
      <c r="Q1498" t="s">
        <v>8415</v>
      </c>
      <c r="R1498" t="s">
        <v>8416</v>
      </c>
      <c r="S1498" t="s">
        <v>8416</v>
      </c>
      <c r="T1498" t="s">
        <v>8412</v>
      </c>
      <c r="U1498" t="s">
        <v>2564</v>
      </c>
      <c r="V1498" t="s">
        <v>1577</v>
      </c>
      <c r="W1498">
        <v>43.197809999999997</v>
      </c>
      <c r="X1498">
        <v>-79.848349999999996</v>
      </c>
      <c r="Y1498" t="s">
        <v>612</v>
      </c>
      <c r="Z1498" t="s">
        <v>612</v>
      </c>
      <c r="AA1498" t="s">
        <v>612</v>
      </c>
      <c r="AB1498" t="s">
        <v>612</v>
      </c>
      <c r="AC1498" t="s">
        <v>612</v>
      </c>
      <c r="AD1498" t="s">
        <v>612</v>
      </c>
      <c r="AE1498" t="s">
        <v>612</v>
      </c>
      <c r="AF1498" t="s">
        <v>612</v>
      </c>
      <c r="AG1498" t="s">
        <v>612</v>
      </c>
      <c r="AH1498" t="s">
        <v>612</v>
      </c>
      <c r="AI1498" t="s">
        <v>612</v>
      </c>
      <c r="AJ1498" t="s">
        <v>612</v>
      </c>
      <c r="AK1498" t="s">
        <v>612</v>
      </c>
      <c r="AL1498" t="s">
        <v>612</v>
      </c>
      <c r="AM1498" t="s">
        <v>612</v>
      </c>
      <c r="AN1498" t="s">
        <v>612</v>
      </c>
      <c r="AO1498" t="s">
        <v>612</v>
      </c>
      <c r="AP1498" t="s">
        <v>612</v>
      </c>
      <c r="AQ1498" t="s">
        <v>612</v>
      </c>
      <c r="AR1498" t="s">
        <v>612</v>
      </c>
      <c r="AS1498" t="s">
        <v>612</v>
      </c>
      <c r="AT1498" t="s">
        <v>613</v>
      </c>
      <c r="AU1498" t="s">
        <v>612</v>
      </c>
      <c r="AV1498" t="s">
        <v>635</v>
      </c>
      <c r="AW1498">
        <v>39691</v>
      </c>
      <c r="AX1498">
        <v>8880586</v>
      </c>
      <c r="AY1498" t="s">
        <v>621</v>
      </c>
      <c r="AZ1498" t="s">
        <v>145</v>
      </c>
      <c r="BA1498" t="s">
        <v>470</v>
      </c>
      <c r="BB1498" t="s">
        <v>1255</v>
      </c>
      <c r="BC1498">
        <v>37865</v>
      </c>
      <c r="BD1498">
        <v>0</v>
      </c>
      <c r="BE1498">
        <v>0</v>
      </c>
      <c r="BF1498">
        <v>6432173</v>
      </c>
      <c r="BG1498">
        <v>0</v>
      </c>
      <c r="BH1498">
        <v>0</v>
      </c>
      <c r="BI1498">
        <v>0</v>
      </c>
      <c r="BJ1498">
        <v>0</v>
      </c>
      <c r="BK1498">
        <v>0</v>
      </c>
      <c r="BL1498">
        <v>0</v>
      </c>
      <c r="BM1498">
        <v>0</v>
      </c>
      <c r="BN1498">
        <v>0</v>
      </c>
      <c r="BO1498">
        <v>0</v>
      </c>
      <c r="BP1498">
        <v>0</v>
      </c>
      <c r="BQ1498">
        <v>0</v>
      </c>
      <c r="BR1498">
        <v>1621701</v>
      </c>
      <c r="BS1498">
        <v>8053874</v>
      </c>
      <c r="BT1498">
        <v>826712</v>
      </c>
      <c r="BU1498">
        <v>0</v>
      </c>
      <c r="BV1498">
        <v>0</v>
      </c>
      <c r="BW1498">
        <v>0</v>
      </c>
      <c r="BX1498">
        <v>0</v>
      </c>
      <c r="BY1498">
        <v>0</v>
      </c>
      <c r="BZ1498">
        <v>0</v>
      </c>
      <c r="CA1498">
        <v>0</v>
      </c>
      <c r="CB1498">
        <v>0</v>
      </c>
      <c r="CC1498">
        <v>0</v>
      </c>
      <c r="CD1498">
        <v>826712</v>
      </c>
      <c r="CE1498">
        <v>8880586</v>
      </c>
      <c r="CF1498">
        <v>8880586</v>
      </c>
      <c r="CG1498">
        <v>0</v>
      </c>
      <c r="CH1498" t="s">
        <v>612</v>
      </c>
      <c r="CI1498" t="s">
        <v>616</v>
      </c>
      <c r="CJ1498" t="s">
        <v>617</v>
      </c>
      <c r="CK1498" t="s">
        <v>617</v>
      </c>
      <c r="CL1498" t="s">
        <v>617</v>
      </c>
      <c r="CM1498" t="s">
        <v>617</v>
      </c>
      <c r="CN1498">
        <v>0</v>
      </c>
    </row>
    <row r="1499" spans="1:92" x14ac:dyDescent="0.25">
      <c r="A1499" t="s">
        <v>8602</v>
      </c>
      <c r="B1499" t="s">
        <v>8602</v>
      </c>
      <c r="C1499">
        <v>21</v>
      </c>
      <c r="D1499" t="s">
        <v>597</v>
      </c>
      <c r="E1499">
        <v>66141</v>
      </c>
      <c r="F1499" t="s">
        <v>8409</v>
      </c>
      <c r="G1499" t="s">
        <v>8603</v>
      </c>
      <c r="H1499" t="s">
        <v>8604</v>
      </c>
      <c r="I1499" t="s">
        <v>667</v>
      </c>
      <c r="J1499">
        <v>5729</v>
      </c>
      <c r="K1499">
        <v>8417</v>
      </c>
      <c r="L1499" t="s">
        <v>8605</v>
      </c>
      <c r="M1499" t="s">
        <v>8606</v>
      </c>
      <c r="N1499" t="s">
        <v>8424</v>
      </c>
      <c r="O1499" t="s">
        <v>8425</v>
      </c>
      <c r="P1499" t="s">
        <v>8414</v>
      </c>
      <c r="Q1499" t="s">
        <v>8415</v>
      </c>
      <c r="R1499" t="s">
        <v>8416</v>
      </c>
      <c r="S1499" t="s">
        <v>8416</v>
      </c>
      <c r="T1499" t="s">
        <v>8412</v>
      </c>
      <c r="U1499" t="s">
        <v>2564</v>
      </c>
      <c r="V1499" t="s">
        <v>1577</v>
      </c>
      <c r="W1499">
        <v>43.334069999999997</v>
      </c>
      <c r="X1499">
        <v>-79.910939999999997</v>
      </c>
      <c r="Y1499" t="s">
        <v>612</v>
      </c>
      <c r="Z1499" t="s">
        <v>612</v>
      </c>
      <c r="AA1499" t="s">
        <v>612</v>
      </c>
      <c r="AB1499" t="s">
        <v>612</v>
      </c>
      <c r="AC1499" t="s">
        <v>612</v>
      </c>
      <c r="AD1499" t="s">
        <v>612</v>
      </c>
      <c r="AE1499" t="s">
        <v>612</v>
      </c>
      <c r="AF1499" t="s">
        <v>612</v>
      </c>
      <c r="AG1499" t="s">
        <v>612</v>
      </c>
      <c r="AH1499" t="s">
        <v>612</v>
      </c>
      <c r="AI1499" t="s">
        <v>612</v>
      </c>
      <c r="AJ1499" t="s">
        <v>612</v>
      </c>
      <c r="AK1499" t="s">
        <v>612</v>
      </c>
      <c r="AL1499" t="s">
        <v>612</v>
      </c>
      <c r="AM1499" t="s">
        <v>612</v>
      </c>
      <c r="AN1499" t="s">
        <v>612</v>
      </c>
      <c r="AO1499" t="s">
        <v>612</v>
      </c>
      <c r="AP1499" t="s">
        <v>612</v>
      </c>
      <c r="AQ1499" t="s">
        <v>612</v>
      </c>
      <c r="AR1499" t="s">
        <v>612</v>
      </c>
      <c r="AS1499" t="s">
        <v>612</v>
      </c>
      <c r="AT1499" t="s">
        <v>613</v>
      </c>
      <c r="AU1499" t="s">
        <v>612</v>
      </c>
      <c r="AV1499" t="s">
        <v>614</v>
      </c>
      <c r="AW1499" t="s">
        <v>612</v>
      </c>
      <c r="AX1499">
        <v>23921616</v>
      </c>
      <c r="AY1499" t="s">
        <v>621</v>
      </c>
      <c r="AZ1499" t="s">
        <v>140</v>
      </c>
      <c r="BA1499" t="s">
        <v>470</v>
      </c>
      <c r="BB1499" t="s">
        <v>803</v>
      </c>
      <c r="BC1499">
        <v>40787</v>
      </c>
      <c r="BD1499">
        <v>0</v>
      </c>
      <c r="BE1499">
        <v>0</v>
      </c>
      <c r="BF1499">
        <v>998956</v>
      </c>
      <c r="BG1499">
        <v>0</v>
      </c>
      <c r="BH1499">
        <v>0</v>
      </c>
      <c r="BI1499">
        <v>0</v>
      </c>
      <c r="BJ1499">
        <v>0</v>
      </c>
      <c r="BK1499">
        <v>0</v>
      </c>
      <c r="BL1499">
        <v>0</v>
      </c>
      <c r="BM1499">
        <v>0</v>
      </c>
      <c r="BN1499">
        <v>0</v>
      </c>
      <c r="BO1499">
        <v>0</v>
      </c>
      <c r="BP1499">
        <v>0</v>
      </c>
      <c r="BQ1499">
        <v>0</v>
      </c>
      <c r="BR1499">
        <v>0</v>
      </c>
      <c r="BS1499">
        <v>998956</v>
      </c>
      <c r="BT1499">
        <v>21963051</v>
      </c>
      <c r="BU1499">
        <v>959609</v>
      </c>
      <c r="BV1499">
        <v>0</v>
      </c>
      <c r="BW1499">
        <v>0</v>
      </c>
      <c r="BX1499">
        <v>0</v>
      </c>
      <c r="BY1499">
        <v>0</v>
      </c>
      <c r="BZ1499">
        <v>0</v>
      </c>
      <c r="CA1499">
        <v>0</v>
      </c>
      <c r="CB1499">
        <v>0</v>
      </c>
      <c r="CC1499">
        <v>0</v>
      </c>
      <c r="CD1499">
        <v>22922660</v>
      </c>
      <c r="CE1499">
        <v>23921616</v>
      </c>
      <c r="CF1499">
        <v>23921616</v>
      </c>
      <c r="CG1499">
        <v>0</v>
      </c>
      <c r="CH1499" t="s">
        <v>612</v>
      </c>
      <c r="CI1499" t="s">
        <v>616</v>
      </c>
      <c r="CJ1499" t="s">
        <v>617</v>
      </c>
      <c r="CK1499" t="s">
        <v>617</v>
      </c>
      <c r="CL1499" t="s">
        <v>617</v>
      </c>
      <c r="CM1499" t="s">
        <v>617</v>
      </c>
      <c r="CN1499">
        <v>0</v>
      </c>
    </row>
    <row r="1500" spans="1:92" x14ac:dyDescent="0.25">
      <c r="A1500" t="s">
        <v>8607</v>
      </c>
      <c r="B1500" t="s">
        <v>8607</v>
      </c>
      <c r="C1500">
        <v>21</v>
      </c>
      <c r="D1500" t="s">
        <v>597</v>
      </c>
      <c r="E1500">
        <v>66141</v>
      </c>
      <c r="F1500" t="s">
        <v>8409</v>
      </c>
      <c r="G1500" t="s">
        <v>8608</v>
      </c>
      <c r="H1500" t="s">
        <v>8609</v>
      </c>
      <c r="I1500" t="s">
        <v>630</v>
      </c>
      <c r="J1500">
        <v>11518</v>
      </c>
      <c r="K1500">
        <v>12288</v>
      </c>
      <c r="L1500" t="s">
        <v>8610</v>
      </c>
      <c r="M1500" t="s">
        <v>8611</v>
      </c>
      <c r="N1500" t="s">
        <v>8505</v>
      </c>
      <c r="O1500" t="s">
        <v>8612</v>
      </c>
      <c r="P1500" t="s">
        <v>8414</v>
      </c>
      <c r="Q1500" t="s">
        <v>8415</v>
      </c>
      <c r="R1500" t="s">
        <v>8416</v>
      </c>
      <c r="S1500" t="s">
        <v>8416</v>
      </c>
      <c r="T1500" t="s">
        <v>8412</v>
      </c>
      <c r="U1500" t="s">
        <v>2564</v>
      </c>
      <c r="V1500" t="s">
        <v>1577</v>
      </c>
      <c r="W1500">
        <v>43.213865499999997</v>
      </c>
      <c r="X1500">
        <v>-79.659400599999998</v>
      </c>
      <c r="Y1500" t="s">
        <v>612</v>
      </c>
      <c r="Z1500" t="s">
        <v>612</v>
      </c>
      <c r="AA1500" t="s">
        <v>612</v>
      </c>
      <c r="AB1500" t="s">
        <v>612</v>
      </c>
      <c r="AC1500" t="s">
        <v>612</v>
      </c>
      <c r="AD1500" t="s">
        <v>612</v>
      </c>
      <c r="AE1500" t="s">
        <v>612</v>
      </c>
      <c r="AF1500" t="s">
        <v>612</v>
      </c>
      <c r="AG1500" t="s">
        <v>612</v>
      </c>
      <c r="AH1500" t="s">
        <v>612</v>
      </c>
      <c r="AI1500" t="s">
        <v>612</v>
      </c>
      <c r="AJ1500" t="s">
        <v>612</v>
      </c>
      <c r="AK1500" t="s">
        <v>612</v>
      </c>
      <c r="AL1500" t="s">
        <v>612</v>
      </c>
      <c r="AM1500" t="s">
        <v>612</v>
      </c>
      <c r="AN1500" t="s">
        <v>612</v>
      </c>
      <c r="AO1500" t="s">
        <v>612</v>
      </c>
      <c r="AP1500" t="s">
        <v>612</v>
      </c>
      <c r="AQ1500" t="s">
        <v>612</v>
      </c>
      <c r="AR1500" t="s">
        <v>612</v>
      </c>
      <c r="AS1500" t="s">
        <v>612</v>
      </c>
      <c r="AT1500" t="s">
        <v>613</v>
      </c>
      <c r="AU1500" t="s">
        <v>612</v>
      </c>
      <c r="AV1500" t="s">
        <v>614</v>
      </c>
      <c r="AW1500" t="s">
        <v>612</v>
      </c>
      <c r="AX1500">
        <v>17674171</v>
      </c>
      <c r="AY1500" t="s">
        <v>621</v>
      </c>
      <c r="AZ1500" t="s">
        <v>145</v>
      </c>
      <c r="BA1500" t="s">
        <v>470</v>
      </c>
      <c r="BB1500" t="s">
        <v>803</v>
      </c>
      <c r="BC1500">
        <v>40787</v>
      </c>
      <c r="BD1500">
        <v>0</v>
      </c>
      <c r="BE1500">
        <v>0</v>
      </c>
      <c r="BF1500">
        <v>8751198</v>
      </c>
      <c r="BG1500">
        <v>0</v>
      </c>
      <c r="BH1500">
        <v>0</v>
      </c>
      <c r="BI1500">
        <v>0</v>
      </c>
      <c r="BJ1500">
        <v>0</v>
      </c>
      <c r="BK1500">
        <v>0</v>
      </c>
      <c r="BL1500">
        <v>0</v>
      </c>
      <c r="BM1500">
        <v>0</v>
      </c>
      <c r="BN1500">
        <v>0</v>
      </c>
      <c r="BO1500">
        <v>0</v>
      </c>
      <c r="BP1500">
        <v>0</v>
      </c>
      <c r="BQ1500">
        <v>0</v>
      </c>
      <c r="BR1500">
        <v>0</v>
      </c>
      <c r="BS1500">
        <v>8751198</v>
      </c>
      <c r="BT1500">
        <v>8271244</v>
      </c>
      <c r="BU1500">
        <v>0</v>
      </c>
      <c r="BV1500">
        <v>651729</v>
      </c>
      <c r="BW1500">
        <v>0</v>
      </c>
      <c r="BX1500">
        <v>0</v>
      </c>
      <c r="BY1500">
        <v>0</v>
      </c>
      <c r="BZ1500">
        <v>0</v>
      </c>
      <c r="CA1500">
        <v>0</v>
      </c>
      <c r="CB1500">
        <v>0</v>
      </c>
      <c r="CC1500">
        <v>0</v>
      </c>
      <c r="CD1500">
        <v>8922973</v>
      </c>
      <c r="CE1500">
        <v>17674171</v>
      </c>
      <c r="CF1500">
        <v>17674171</v>
      </c>
      <c r="CG1500">
        <v>0</v>
      </c>
      <c r="CH1500" t="s">
        <v>612</v>
      </c>
      <c r="CI1500" t="s">
        <v>616</v>
      </c>
      <c r="CJ1500" t="s">
        <v>617</v>
      </c>
      <c r="CK1500" t="s">
        <v>617</v>
      </c>
      <c r="CL1500" t="s">
        <v>617</v>
      </c>
      <c r="CM1500" t="s">
        <v>617</v>
      </c>
      <c r="CN1500">
        <v>0</v>
      </c>
    </row>
    <row r="1501" spans="1:92" x14ac:dyDescent="0.25">
      <c r="A1501" t="s">
        <v>8613</v>
      </c>
      <c r="B1501" t="s">
        <v>8613</v>
      </c>
      <c r="C1501">
        <v>21</v>
      </c>
      <c r="D1501" t="s">
        <v>8434</v>
      </c>
      <c r="E1501">
        <v>66141</v>
      </c>
      <c r="F1501" t="s">
        <v>8409</v>
      </c>
      <c r="G1501" t="s">
        <v>8614</v>
      </c>
      <c r="H1501" t="s">
        <v>8615</v>
      </c>
      <c r="I1501" t="s">
        <v>630</v>
      </c>
      <c r="J1501">
        <v>24579</v>
      </c>
      <c r="K1501">
        <v>19585</v>
      </c>
      <c r="L1501" t="s">
        <v>8616</v>
      </c>
      <c r="M1501" t="s">
        <v>8617</v>
      </c>
      <c r="N1501" t="s">
        <v>8412</v>
      </c>
      <c r="O1501" t="s">
        <v>8618</v>
      </c>
      <c r="P1501" t="s">
        <v>8414</v>
      </c>
      <c r="Q1501" t="s">
        <v>8415</v>
      </c>
      <c r="R1501" t="s">
        <v>8416</v>
      </c>
      <c r="S1501" t="s">
        <v>8416</v>
      </c>
      <c r="T1501" t="s">
        <v>8412</v>
      </c>
      <c r="U1501" t="s">
        <v>2564</v>
      </c>
      <c r="V1501" t="s">
        <v>1577</v>
      </c>
      <c r="W1501">
        <v>43.177103000000002</v>
      </c>
      <c r="X1501">
        <v>-79.802554999999998</v>
      </c>
      <c r="Y1501">
        <v>42695</v>
      </c>
      <c r="Z1501" t="s">
        <v>787</v>
      </c>
      <c r="AA1501" t="s">
        <v>787</v>
      </c>
      <c r="AB1501" t="s">
        <v>612</v>
      </c>
      <c r="AC1501" t="s">
        <v>612</v>
      </c>
      <c r="AD1501" t="s">
        <v>612</v>
      </c>
      <c r="AE1501">
        <v>42695</v>
      </c>
      <c r="AF1501" t="s">
        <v>787</v>
      </c>
      <c r="AG1501" t="s">
        <v>787</v>
      </c>
      <c r="AH1501">
        <v>42695</v>
      </c>
      <c r="AI1501" t="s">
        <v>787</v>
      </c>
      <c r="AJ1501" t="s">
        <v>787</v>
      </c>
      <c r="AK1501" t="s">
        <v>612</v>
      </c>
      <c r="AL1501" t="s">
        <v>612</v>
      </c>
      <c r="AM1501" t="s">
        <v>612</v>
      </c>
      <c r="AN1501" t="s">
        <v>612</v>
      </c>
      <c r="AO1501" t="s">
        <v>612</v>
      </c>
      <c r="AP1501" t="s">
        <v>612</v>
      </c>
      <c r="AQ1501">
        <v>625</v>
      </c>
      <c r="AR1501">
        <v>3</v>
      </c>
      <c r="AS1501">
        <v>49</v>
      </c>
      <c r="AT1501" t="s">
        <v>737</v>
      </c>
      <c r="AU1501" t="s">
        <v>612</v>
      </c>
      <c r="AV1501" t="s">
        <v>635</v>
      </c>
      <c r="AW1501">
        <v>43059</v>
      </c>
      <c r="AX1501">
        <v>14810900</v>
      </c>
      <c r="AY1501" t="s">
        <v>621</v>
      </c>
      <c r="AZ1501" t="s">
        <v>145</v>
      </c>
      <c r="BA1501" t="s">
        <v>460</v>
      </c>
      <c r="BB1501" t="s">
        <v>738</v>
      </c>
      <c r="BC1501">
        <v>43832</v>
      </c>
      <c r="BD1501">
        <v>0</v>
      </c>
      <c r="BE1501">
        <v>0</v>
      </c>
      <c r="BF1501">
        <v>0</v>
      </c>
      <c r="BG1501">
        <v>0</v>
      </c>
      <c r="BH1501">
        <v>422000</v>
      </c>
      <c r="BI1501">
        <v>0</v>
      </c>
      <c r="BJ1501">
        <v>0</v>
      </c>
      <c r="BK1501">
        <v>0</v>
      </c>
      <c r="BL1501">
        <v>0</v>
      </c>
      <c r="BM1501">
        <v>0</v>
      </c>
      <c r="BN1501">
        <v>0</v>
      </c>
      <c r="BO1501">
        <v>0</v>
      </c>
      <c r="BP1501">
        <v>0</v>
      </c>
      <c r="BQ1501">
        <v>0</v>
      </c>
      <c r="BR1501">
        <v>0</v>
      </c>
      <c r="BS1501">
        <v>422000</v>
      </c>
      <c r="BT1501">
        <v>0</v>
      </c>
      <c r="BU1501">
        <v>0</v>
      </c>
      <c r="BV1501">
        <v>1285634</v>
      </c>
      <c r="BW1501">
        <v>0</v>
      </c>
      <c r="BX1501">
        <v>11560505</v>
      </c>
      <c r="BY1501">
        <v>0</v>
      </c>
      <c r="BZ1501">
        <v>1542761</v>
      </c>
      <c r="CA1501">
        <v>0</v>
      </c>
      <c r="CB1501">
        <v>0</v>
      </c>
      <c r="CC1501">
        <v>0</v>
      </c>
      <c r="CD1501">
        <v>14388900</v>
      </c>
      <c r="CE1501">
        <v>14810900</v>
      </c>
      <c r="CF1501">
        <v>14810900</v>
      </c>
      <c r="CG1501">
        <v>0</v>
      </c>
      <c r="CH1501" t="s">
        <v>612</v>
      </c>
      <c r="CI1501" t="s">
        <v>616</v>
      </c>
      <c r="CJ1501" t="s">
        <v>702</v>
      </c>
      <c r="CK1501" t="s">
        <v>703</v>
      </c>
      <c r="CL1501" t="s">
        <v>764</v>
      </c>
      <c r="CM1501" t="s">
        <v>740</v>
      </c>
      <c r="CN1501">
        <v>13103266</v>
      </c>
    </row>
    <row r="1502" spans="1:92" x14ac:dyDescent="0.25">
      <c r="A1502" t="s">
        <v>8619</v>
      </c>
      <c r="B1502" t="s">
        <v>8620</v>
      </c>
      <c r="C1502">
        <v>21</v>
      </c>
      <c r="D1502" t="s">
        <v>597</v>
      </c>
      <c r="E1502">
        <v>66141</v>
      </c>
      <c r="F1502" t="s">
        <v>8409</v>
      </c>
      <c r="G1502" t="s">
        <v>2607</v>
      </c>
      <c r="H1502" t="s">
        <v>2608</v>
      </c>
      <c r="I1502" t="s">
        <v>630</v>
      </c>
      <c r="J1502">
        <v>24580</v>
      </c>
      <c r="K1502">
        <v>5751</v>
      </c>
      <c r="L1502" t="s">
        <v>8621</v>
      </c>
      <c r="M1502" t="s">
        <v>8622</v>
      </c>
      <c r="N1502" t="s">
        <v>8505</v>
      </c>
      <c r="O1502" t="s">
        <v>8623</v>
      </c>
      <c r="P1502" t="s">
        <v>8414</v>
      </c>
      <c r="Q1502" t="s">
        <v>8415</v>
      </c>
      <c r="R1502" t="s">
        <v>8416</v>
      </c>
      <c r="S1502" t="s">
        <v>8416</v>
      </c>
      <c r="T1502" t="s">
        <v>8412</v>
      </c>
      <c r="U1502" t="s">
        <v>2564</v>
      </c>
      <c r="V1502" t="s">
        <v>1577</v>
      </c>
      <c r="W1502">
        <v>43.228619999999999</v>
      </c>
      <c r="X1502">
        <v>-79.734620000000007</v>
      </c>
      <c r="Y1502">
        <v>42695</v>
      </c>
      <c r="Z1502" t="s">
        <v>787</v>
      </c>
      <c r="AA1502" t="s">
        <v>787</v>
      </c>
      <c r="AB1502" t="s">
        <v>612</v>
      </c>
      <c r="AC1502" t="s">
        <v>612</v>
      </c>
      <c r="AD1502" t="s">
        <v>612</v>
      </c>
      <c r="AE1502">
        <v>42695</v>
      </c>
      <c r="AF1502" t="s">
        <v>787</v>
      </c>
      <c r="AG1502" t="s">
        <v>787</v>
      </c>
      <c r="AH1502" t="s">
        <v>612</v>
      </c>
      <c r="AI1502" t="s">
        <v>612</v>
      </c>
      <c r="AJ1502" t="s">
        <v>612</v>
      </c>
      <c r="AK1502" t="s">
        <v>612</v>
      </c>
      <c r="AL1502" t="s">
        <v>612</v>
      </c>
      <c r="AM1502" t="s">
        <v>612</v>
      </c>
      <c r="AN1502" t="s">
        <v>612</v>
      </c>
      <c r="AO1502" t="s">
        <v>612</v>
      </c>
      <c r="AP1502" t="s">
        <v>612</v>
      </c>
      <c r="AQ1502">
        <v>564</v>
      </c>
      <c r="AR1502" t="s">
        <v>612</v>
      </c>
      <c r="AS1502" t="s">
        <v>612</v>
      </c>
      <c r="AT1502" t="s">
        <v>613</v>
      </c>
      <c r="AU1502" t="s">
        <v>612</v>
      </c>
      <c r="AV1502" t="s">
        <v>635</v>
      </c>
      <c r="AW1502">
        <v>43353</v>
      </c>
      <c r="AX1502">
        <v>11557854</v>
      </c>
      <c r="AY1502" t="s">
        <v>621</v>
      </c>
      <c r="AZ1502" t="s">
        <v>145</v>
      </c>
      <c r="BA1502" t="s">
        <v>701</v>
      </c>
      <c r="BB1502" t="s">
        <v>738</v>
      </c>
      <c r="BC1502">
        <v>43711</v>
      </c>
      <c r="BD1502">
        <v>0</v>
      </c>
      <c r="BE1502">
        <v>0</v>
      </c>
      <c r="BF1502">
        <v>1400000</v>
      </c>
      <c r="BG1502">
        <v>0</v>
      </c>
      <c r="BH1502">
        <v>0</v>
      </c>
      <c r="BI1502">
        <v>0</v>
      </c>
      <c r="BJ1502">
        <v>0</v>
      </c>
      <c r="BK1502">
        <v>0</v>
      </c>
      <c r="BL1502">
        <v>0</v>
      </c>
      <c r="BM1502">
        <v>0</v>
      </c>
      <c r="BN1502">
        <v>0</v>
      </c>
      <c r="BO1502">
        <v>0</v>
      </c>
      <c r="BP1502">
        <v>0</v>
      </c>
      <c r="BQ1502">
        <v>0</v>
      </c>
      <c r="BR1502">
        <v>0</v>
      </c>
      <c r="BS1502">
        <v>1400000</v>
      </c>
      <c r="BT1502">
        <v>0</v>
      </c>
      <c r="BU1502">
        <v>0</v>
      </c>
      <c r="BV1502">
        <v>1028507</v>
      </c>
      <c r="BW1502">
        <v>0</v>
      </c>
      <c r="BX1502">
        <v>10726347</v>
      </c>
      <c r="BY1502">
        <v>0</v>
      </c>
      <c r="BZ1502">
        <v>0</v>
      </c>
      <c r="CA1502">
        <v>0</v>
      </c>
      <c r="CB1502">
        <v>0</v>
      </c>
      <c r="CC1502">
        <v>0</v>
      </c>
      <c r="CD1502">
        <v>11754854</v>
      </c>
      <c r="CE1502">
        <v>13154854</v>
      </c>
      <c r="CF1502">
        <v>13154854</v>
      </c>
      <c r="CG1502">
        <v>0</v>
      </c>
      <c r="CH1502" t="s">
        <v>612</v>
      </c>
      <c r="CI1502" t="s">
        <v>616</v>
      </c>
      <c r="CJ1502" t="s">
        <v>702</v>
      </c>
      <c r="CK1502" t="s">
        <v>703</v>
      </c>
      <c r="CL1502" t="s">
        <v>617</v>
      </c>
      <c r="CM1502" t="s">
        <v>617</v>
      </c>
      <c r="CN1502">
        <v>10726347</v>
      </c>
    </row>
    <row r="1503" spans="1:92" x14ac:dyDescent="0.25">
      <c r="A1503" t="s">
        <v>8624</v>
      </c>
      <c r="B1503" t="s">
        <v>8620</v>
      </c>
      <c r="C1503">
        <v>21</v>
      </c>
      <c r="D1503" t="s">
        <v>597</v>
      </c>
      <c r="E1503">
        <v>66141</v>
      </c>
      <c r="F1503" t="s">
        <v>8409</v>
      </c>
      <c r="G1503" t="s">
        <v>2607</v>
      </c>
      <c r="H1503" t="s">
        <v>2608</v>
      </c>
      <c r="I1503" t="s">
        <v>630</v>
      </c>
      <c r="J1503">
        <v>685</v>
      </c>
      <c r="K1503">
        <v>5751</v>
      </c>
      <c r="L1503" t="s">
        <v>8625</v>
      </c>
      <c r="M1503" t="s">
        <v>8626</v>
      </c>
      <c r="N1503" t="s">
        <v>8505</v>
      </c>
      <c r="O1503" t="s">
        <v>8623</v>
      </c>
      <c r="P1503" t="s">
        <v>8414</v>
      </c>
      <c r="Q1503" t="s">
        <v>8415</v>
      </c>
      <c r="R1503" t="s">
        <v>8416</v>
      </c>
      <c r="S1503" t="s">
        <v>8416</v>
      </c>
      <c r="T1503" t="s">
        <v>8412</v>
      </c>
      <c r="U1503" t="s">
        <v>2564</v>
      </c>
      <c r="V1503" t="s">
        <v>1577</v>
      </c>
      <c r="W1503">
        <v>43.228619999999999</v>
      </c>
      <c r="X1503">
        <v>-79.734620000000007</v>
      </c>
      <c r="Y1503">
        <v>43350</v>
      </c>
      <c r="Z1503" t="s">
        <v>763</v>
      </c>
      <c r="AA1503" t="s">
        <v>763</v>
      </c>
      <c r="AB1503" t="s">
        <v>612</v>
      </c>
      <c r="AC1503" t="s">
        <v>612</v>
      </c>
      <c r="AD1503" t="s">
        <v>612</v>
      </c>
      <c r="AE1503">
        <v>43350</v>
      </c>
      <c r="AF1503" t="s">
        <v>763</v>
      </c>
      <c r="AG1503" t="s">
        <v>763</v>
      </c>
      <c r="AH1503" t="s">
        <v>612</v>
      </c>
      <c r="AI1503" t="s">
        <v>612</v>
      </c>
      <c r="AJ1503" t="s">
        <v>612</v>
      </c>
      <c r="AK1503" t="s">
        <v>612</v>
      </c>
      <c r="AL1503" t="s">
        <v>612</v>
      </c>
      <c r="AM1503" t="s">
        <v>612</v>
      </c>
      <c r="AN1503" t="s">
        <v>612</v>
      </c>
      <c r="AO1503" t="s">
        <v>612</v>
      </c>
      <c r="AP1503" t="s">
        <v>612</v>
      </c>
      <c r="AQ1503" t="s">
        <v>612</v>
      </c>
      <c r="AR1503" t="s">
        <v>612</v>
      </c>
      <c r="AS1503" t="s">
        <v>612</v>
      </c>
      <c r="AT1503" t="s">
        <v>613</v>
      </c>
      <c r="AU1503" t="s">
        <v>612</v>
      </c>
      <c r="AV1503" t="s">
        <v>635</v>
      </c>
      <c r="AW1503">
        <v>43353</v>
      </c>
      <c r="AX1503">
        <v>408859</v>
      </c>
      <c r="AY1503" t="s">
        <v>621</v>
      </c>
      <c r="AZ1503" t="s">
        <v>463</v>
      </c>
      <c r="BA1503" t="s">
        <v>701</v>
      </c>
      <c r="BB1503" t="s">
        <v>763</v>
      </c>
      <c r="BC1503">
        <v>43344</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408859</v>
      </c>
      <c r="BY1503">
        <v>0</v>
      </c>
      <c r="BZ1503">
        <v>0</v>
      </c>
      <c r="CA1503">
        <v>0</v>
      </c>
      <c r="CB1503">
        <v>0</v>
      </c>
      <c r="CC1503">
        <v>0</v>
      </c>
      <c r="CD1503">
        <v>408859</v>
      </c>
      <c r="CE1503">
        <v>408859</v>
      </c>
      <c r="CF1503">
        <v>408859</v>
      </c>
      <c r="CG1503">
        <v>0</v>
      </c>
      <c r="CH1503" t="s">
        <v>612</v>
      </c>
      <c r="CI1503" t="s">
        <v>616</v>
      </c>
      <c r="CJ1503" t="s">
        <v>702</v>
      </c>
      <c r="CK1503" t="s">
        <v>703</v>
      </c>
      <c r="CL1503" t="s">
        <v>617</v>
      </c>
      <c r="CM1503" t="s">
        <v>617</v>
      </c>
      <c r="CN1503">
        <v>408859</v>
      </c>
    </row>
    <row r="1504" spans="1:92" x14ac:dyDescent="0.25">
      <c r="A1504" t="s">
        <v>8627</v>
      </c>
      <c r="B1504" t="s">
        <v>8627</v>
      </c>
      <c r="C1504">
        <v>21</v>
      </c>
      <c r="D1504" t="s">
        <v>597</v>
      </c>
      <c r="E1504">
        <v>66141</v>
      </c>
      <c r="F1504" t="s">
        <v>8409</v>
      </c>
      <c r="G1504" t="s">
        <v>3438</v>
      </c>
      <c r="H1504" t="s">
        <v>5571</v>
      </c>
      <c r="I1504" t="s">
        <v>630</v>
      </c>
      <c r="J1504">
        <v>8083</v>
      </c>
      <c r="K1504">
        <v>9148</v>
      </c>
      <c r="L1504" t="s">
        <v>8628</v>
      </c>
      <c r="M1504" t="s">
        <v>8629</v>
      </c>
      <c r="N1504" t="s">
        <v>8412</v>
      </c>
      <c r="O1504" t="s">
        <v>8630</v>
      </c>
      <c r="P1504" t="s">
        <v>8414</v>
      </c>
      <c r="Q1504" t="s">
        <v>8415</v>
      </c>
      <c r="R1504" t="s">
        <v>8416</v>
      </c>
      <c r="S1504" t="s">
        <v>8416</v>
      </c>
      <c r="T1504" t="s">
        <v>8412</v>
      </c>
      <c r="U1504" t="s">
        <v>2564</v>
      </c>
      <c r="V1504" t="s">
        <v>1577</v>
      </c>
      <c r="W1504">
        <v>43.217919999999999</v>
      </c>
      <c r="X1504">
        <v>-79.787790000000001</v>
      </c>
      <c r="Y1504">
        <v>42695</v>
      </c>
      <c r="Z1504" t="s">
        <v>787</v>
      </c>
      <c r="AA1504" t="s">
        <v>787</v>
      </c>
      <c r="AB1504" t="s">
        <v>612</v>
      </c>
      <c r="AC1504" t="s">
        <v>612</v>
      </c>
      <c r="AD1504" t="s">
        <v>612</v>
      </c>
      <c r="AE1504">
        <v>42695</v>
      </c>
      <c r="AF1504" t="s">
        <v>787</v>
      </c>
      <c r="AG1504" t="s">
        <v>787</v>
      </c>
      <c r="AH1504" t="s">
        <v>612</v>
      </c>
      <c r="AI1504" t="s">
        <v>612</v>
      </c>
      <c r="AJ1504" t="s">
        <v>612</v>
      </c>
      <c r="AK1504" t="s">
        <v>612</v>
      </c>
      <c r="AL1504" t="s">
        <v>612</v>
      </c>
      <c r="AM1504" t="s">
        <v>612</v>
      </c>
      <c r="AN1504" t="s">
        <v>612</v>
      </c>
      <c r="AO1504" t="s">
        <v>612</v>
      </c>
      <c r="AP1504" t="s">
        <v>612</v>
      </c>
      <c r="AQ1504">
        <v>26</v>
      </c>
      <c r="AR1504" t="s">
        <v>612</v>
      </c>
      <c r="AS1504" t="s">
        <v>612</v>
      </c>
      <c r="AT1504" t="s">
        <v>613</v>
      </c>
      <c r="AU1504" t="s">
        <v>612</v>
      </c>
      <c r="AV1504" t="s">
        <v>614</v>
      </c>
      <c r="AW1504" t="s">
        <v>612</v>
      </c>
      <c r="AX1504">
        <v>0</v>
      </c>
      <c r="AY1504" t="s">
        <v>621</v>
      </c>
      <c r="AZ1504" t="s">
        <v>143</v>
      </c>
      <c r="BA1504" t="s">
        <v>141</v>
      </c>
      <c r="BB1504" t="s">
        <v>859</v>
      </c>
      <c r="BC1504">
        <v>44075</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257127</v>
      </c>
      <c r="BW1504">
        <v>0</v>
      </c>
      <c r="BX1504">
        <v>830676</v>
      </c>
      <c r="BY1504">
        <v>0</v>
      </c>
      <c r="BZ1504">
        <v>0</v>
      </c>
      <c r="CA1504">
        <v>0</v>
      </c>
      <c r="CB1504">
        <v>0</v>
      </c>
      <c r="CC1504">
        <v>0</v>
      </c>
      <c r="CD1504">
        <v>1087803</v>
      </c>
      <c r="CE1504">
        <v>1087803</v>
      </c>
      <c r="CF1504">
        <v>1087803</v>
      </c>
      <c r="CG1504">
        <v>0</v>
      </c>
      <c r="CH1504" t="s">
        <v>612</v>
      </c>
      <c r="CI1504" t="s">
        <v>616</v>
      </c>
      <c r="CJ1504" t="s">
        <v>702</v>
      </c>
      <c r="CK1504" t="s">
        <v>703</v>
      </c>
      <c r="CL1504" t="s">
        <v>617</v>
      </c>
      <c r="CM1504" t="s">
        <v>617</v>
      </c>
      <c r="CN1504">
        <v>830676</v>
      </c>
    </row>
    <row r="1505" spans="1:92" x14ac:dyDescent="0.25">
      <c r="A1505" t="s">
        <v>8631</v>
      </c>
      <c r="B1505" t="s">
        <v>8631</v>
      </c>
      <c r="C1505">
        <v>21</v>
      </c>
      <c r="D1505" t="s">
        <v>8434</v>
      </c>
      <c r="E1505">
        <v>66141</v>
      </c>
      <c r="F1505" t="s">
        <v>8409</v>
      </c>
      <c r="G1505" t="s">
        <v>8632</v>
      </c>
      <c r="H1505" t="s">
        <v>8633</v>
      </c>
      <c r="I1505" t="s">
        <v>630</v>
      </c>
      <c r="J1505">
        <v>486</v>
      </c>
      <c r="K1505">
        <v>5616</v>
      </c>
      <c r="L1505" t="s">
        <v>8634</v>
      </c>
      <c r="M1505" t="s">
        <v>8635</v>
      </c>
      <c r="N1505" t="s">
        <v>8505</v>
      </c>
      <c r="O1505" t="s">
        <v>8636</v>
      </c>
      <c r="P1505" t="s">
        <v>8414</v>
      </c>
      <c r="Q1505" t="s">
        <v>8415</v>
      </c>
      <c r="R1505" t="s">
        <v>8416</v>
      </c>
      <c r="S1505" t="s">
        <v>8416</v>
      </c>
      <c r="T1505" t="s">
        <v>8412</v>
      </c>
      <c r="U1505" t="s">
        <v>2564</v>
      </c>
      <c r="V1505" t="s">
        <v>1577</v>
      </c>
      <c r="W1505">
        <v>43.220950000000002</v>
      </c>
      <c r="X1505">
        <v>-79.749139999999997</v>
      </c>
      <c r="Y1505">
        <v>42904</v>
      </c>
      <c r="Z1505" t="s">
        <v>787</v>
      </c>
      <c r="AA1505" t="s">
        <v>736</v>
      </c>
      <c r="AB1505" t="s">
        <v>612</v>
      </c>
      <c r="AC1505" t="s">
        <v>612</v>
      </c>
      <c r="AD1505" t="s">
        <v>612</v>
      </c>
      <c r="AE1505">
        <v>42904</v>
      </c>
      <c r="AF1505" t="s">
        <v>787</v>
      </c>
      <c r="AG1505" t="s">
        <v>736</v>
      </c>
      <c r="AH1505">
        <v>42951</v>
      </c>
      <c r="AI1505" t="s">
        <v>787</v>
      </c>
      <c r="AJ1505" t="s">
        <v>736</v>
      </c>
      <c r="AK1505" t="s">
        <v>612</v>
      </c>
      <c r="AL1505" t="s">
        <v>612</v>
      </c>
      <c r="AM1505" t="s">
        <v>612</v>
      </c>
      <c r="AN1505" t="s">
        <v>612</v>
      </c>
      <c r="AO1505" t="s">
        <v>612</v>
      </c>
      <c r="AP1505" t="s">
        <v>612</v>
      </c>
      <c r="AQ1505">
        <v>213</v>
      </c>
      <c r="AR1505">
        <v>3</v>
      </c>
      <c r="AS1505">
        <v>49</v>
      </c>
      <c r="AT1505" t="s">
        <v>737</v>
      </c>
      <c r="AU1505" t="s">
        <v>612</v>
      </c>
      <c r="AV1505" t="s">
        <v>635</v>
      </c>
      <c r="AW1505">
        <v>43880</v>
      </c>
      <c r="AX1505">
        <v>10260280</v>
      </c>
      <c r="AY1505" t="s">
        <v>621</v>
      </c>
      <c r="AZ1505" t="s">
        <v>140</v>
      </c>
      <c r="BA1505" t="s">
        <v>141</v>
      </c>
      <c r="BB1505" t="s">
        <v>909</v>
      </c>
      <c r="BC1505">
        <v>44446</v>
      </c>
      <c r="BD1505">
        <v>2244000</v>
      </c>
      <c r="BE1505">
        <v>0</v>
      </c>
      <c r="BF1505">
        <v>2000000</v>
      </c>
      <c r="BG1505">
        <v>0</v>
      </c>
      <c r="BH1505">
        <v>0</v>
      </c>
      <c r="BI1505">
        <v>0</v>
      </c>
      <c r="BJ1505">
        <v>0</v>
      </c>
      <c r="BK1505">
        <v>0</v>
      </c>
      <c r="BL1505">
        <v>0</v>
      </c>
      <c r="BM1505">
        <v>0</v>
      </c>
      <c r="BN1505">
        <v>0</v>
      </c>
      <c r="BO1505">
        <v>0</v>
      </c>
      <c r="BP1505">
        <v>0</v>
      </c>
      <c r="BQ1505">
        <v>0</v>
      </c>
      <c r="BR1505">
        <v>0</v>
      </c>
      <c r="BS1505">
        <v>4244000</v>
      </c>
      <c r="BT1505">
        <v>0</v>
      </c>
      <c r="BU1505">
        <v>0</v>
      </c>
      <c r="BV1505">
        <v>514254</v>
      </c>
      <c r="BW1505">
        <v>0</v>
      </c>
      <c r="BX1505">
        <v>3959266</v>
      </c>
      <c r="BY1505">
        <v>0</v>
      </c>
      <c r="BZ1505">
        <v>1542760</v>
      </c>
      <c r="CA1505">
        <v>0</v>
      </c>
      <c r="CB1505">
        <v>0</v>
      </c>
      <c r="CC1505">
        <v>0</v>
      </c>
      <c r="CD1505">
        <v>6016280</v>
      </c>
      <c r="CE1505">
        <v>10260280</v>
      </c>
      <c r="CF1505">
        <v>10260280</v>
      </c>
      <c r="CG1505">
        <v>0</v>
      </c>
      <c r="CH1505" t="s">
        <v>612</v>
      </c>
      <c r="CI1505" t="s">
        <v>616</v>
      </c>
      <c r="CJ1505" t="s">
        <v>702</v>
      </c>
      <c r="CK1505" t="s">
        <v>703</v>
      </c>
      <c r="CL1505" t="s">
        <v>764</v>
      </c>
      <c r="CM1505" t="s">
        <v>740</v>
      </c>
      <c r="CN1505">
        <v>5502026</v>
      </c>
    </row>
    <row r="1506" spans="1:92" x14ac:dyDescent="0.25">
      <c r="A1506" t="s">
        <v>8637</v>
      </c>
      <c r="B1506" t="s">
        <v>8638</v>
      </c>
      <c r="C1506">
        <v>21</v>
      </c>
      <c r="D1506" t="s">
        <v>8434</v>
      </c>
      <c r="E1506">
        <v>66141</v>
      </c>
      <c r="F1506" t="s">
        <v>8409</v>
      </c>
      <c r="G1506" t="s">
        <v>8639</v>
      </c>
      <c r="H1506" t="s">
        <v>8640</v>
      </c>
      <c r="I1506" t="s">
        <v>630</v>
      </c>
      <c r="J1506">
        <v>24691</v>
      </c>
      <c r="K1506">
        <v>9078</v>
      </c>
      <c r="L1506" t="s">
        <v>8641</v>
      </c>
      <c r="M1506" t="s">
        <v>8642</v>
      </c>
      <c r="N1506" t="s">
        <v>8412</v>
      </c>
      <c r="O1506" t="s">
        <v>8643</v>
      </c>
      <c r="P1506" t="s">
        <v>8414</v>
      </c>
      <c r="Q1506" t="s">
        <v>8415</v>
      </c>
      <c r="R1506" t="s">
        <v>8416</v>
      </c>
      <c r="S1506" t="s">
        <v>8416</v>
      </c>
      <c r="T1506" t="s">
        <v>8412</v>
      </c>
      <c r="U1506" t="s">
        <v>2564</v>
      </c>
      <c r="V1506" t="s">
        <v>1577</v>
      </c>
      <c r="W1506">
        <v>43.22772389</v>
      </c>
      <c r="X1506">
        <v>-79.779416979999993</v>
      </c>
      <c r="Y1506">
        <v>42904</v>
      </c>
      <c r="Z1506" t="s">
        <v>787</v>
      </c>
      <c r="AA1506" t="s">
        <v>736</v>
      </c>
      <c r="AB1506" t="s">
        <v>612</v>
      </c>
      <c r="AC1506" t="s">
        <v>612</v>
      </c>
      <c r="AD1506" t="s">
        <v>612</v>
      </c>
      <c r="AE1506">
        <v>42904</v>
      </c>
      <c r="AF1506" t="s">
        <v>787</v>
      </c>
      <c r="AG1506" t="s">
        <v>736</v>
      </c>
      <c r="AH1506">
        <v>42951</v>
      </c>
      <c r="AI1506" t="s">
        <v>787</v>
      </c>
      <c r="AJ1506" t="s">
        <v>736</v>
      </c>
      <c r="AK1506" t="s">
        <v>612</v>
      </c>
      <c r="AL1506" t="s">
        <v>612</v>
      </c>
      <c r="AM1506" t="s">
        <v>612</v>
      </c>
      <c r="AN1506" t="s">
        <v>612</v>
      </c>
      <c r="AO1506" t="s">
        <v>612</v>
      </c>
      <c r="AP1506" t="s">
        <v>612</v>
      </c>
      <c r="AQ1506">
        <v>682</v>
      </c>
      <c r="AR1506">
        <v>3</v>
      </c>
      <c r="AS1506">
        <v>49</v>
      </c>
      <c r="AT1506" t="s">
        <v>737</v>
      </c>
      <c r="AU1506" t="s">
        <v>612</v>
      </c>
      <c r="AV1506" t="s">
        <v>635</v>
      </c>
      <c r="AW1506">
        <v>43621</v>
      </c>
      <c r="AX1506">
        <v>16122088</v>
      </c>
      <c r="AY1506" t="s">
        <v>621</v>
      </c>
      <c r="AZ1506" t="s">
        <v>145</v>
      </c>
      <c r="BA1506" t="s">
        <v>141</v>
      </c>
      <c r="BB1506" t="s">
        <v>909</v>
      </c>
      <c r="BC1506">
        <v>44446</v>
      </c>
      <c r="BD1506">
        <v>0</v>
      </c>
      <c r="BE1506">
        <v>0</v>
      </c>
      <c r="BF1506">
        <v>603326</v>
      </c>
      <c r="BG1506">
        <v>0</v>
      </c>
      <c r="BH1506">
        <v>0</v>
      </c>
      <c r="BI1506">
        <v>0</v>
      </c>
      <c r="BJ1506">
        <v>0</v>
      </c>
      <c r="BK1506">
        <v>0</v>
      </c>
      <c r="BL1506">
        <v>0</v>
      </c>
      <c r="BM1506">
        <v>0</v>
      </c>
      <c r="BN1506">
        <v>0</v>
      </c>
      <c r="BO1506">
        <v>0</v>
      </c>
      <c r="BP1506">
        <v>0</v>
      </c>
      <c r="BQ1506">
        <v>0</v>
      </c>
      <c r="BR1506">
        <v>0</v>
      </c>
      <c r="BS1506">
        <v>603326</v>
      </c>
      <c r="BT1506">
        <v>0</v>
      </c>
      <c r="BU1506">
        <v>0</v>
      </c>
      <c r="BV1506">
        <v>1285635</v>
      </c>
      <c r="BW1506">
        <v>0</v>
      </c>
      <c r="BX1506">
        <v>12690367</v>
      </c>
      <c r="BY1506">
        <v>0</v>
      </c>
      <c r="BZ1506">
        <v>1542760</v>
      </c>
      <c r="CA1506">
        <v>0</v>
      </c>
      <c r="CB1506">
        <v>0</v>
      </c>
      <c r="CC1506">
        <v>0</v>
      </c>
      <c r="CD1506">
        <v>15518762</v>
      </c>
      <c r="CE1506">
        <v>16122088</v>
      </c>
      <c r="CF1506">
        <v>16122088</v>
      </c>
      <c r="CG1506">
        <v>0</v>
      </c>
      <c r="CH1506" t="s">
        <v>612</v>
      </c>
      <c r="CI1506" t="s">
        <v>860</v>
      </c>
      <c r="CJ1506" t="s">
        <v>702</v>
      </c>
      <c r="CK1506" t="s">
        <v>703</v>
      </c>
      <c r="CL1506" t="s">
        <v>764</v>
      </c>
      <c r="CM1506" t="s">
        <v>740</v>
      </c>
      <c r="CN1506">
        <v>14233127</v>
      </c>
    </row>
    <row r="1507" spans="1:92" x14ac:dyDescent="0.25">
      <c r="A1507" t="s">
        <v>8644</v>
      </c>
      <c r="B1507" t="s">
        <v>8638</v>
      </c>
      <c r="C1507">
        <v>21</v>
      </c>
      <c r="D1507" t="s">
        <v>597</v>
      </c>
      <c r="E1507">
        <v>66141</v>
      </c>
      <c r="F1507" t="s">
        <v>8409</v>
      </c>
      <c r="G1507" t="s">
        <v>8645</v>
      </c>
      <c r="H1507" t="s">
        <v>8646</v>
      </c>
      <c r="I1507" t="s">
        <v>630</v>
      </c>
      <c r="J1507">
        <v>8009</v>
      </c>
      <c r="K1507">
        <v>9078</v>
      </c>
      <c r="L1507" t="s">
        <v>8647</v>
      </c>
      <c r="M1507" t="s">
        <v>8642</v>
      </c>
      <c r="N1507" t="s">
        <v>8412</v>
      </c>
      <c r="O1507" t="s">
        <v>8643</v>
      </c>
      <c r="P1507" t="s">
        <v>8414</v>
      </c>
      <c r="Q1507" t="s">
        <v>8415</v>
      </c>
      <c r="R1507" t="s">
        <v>8416</v>
      </c>
      <c r="S1507" t="s">
        <v>8416</v>
      </c>
      <c r="T1507" t="s">
        <v>8412</v>
      </c>
      <c r="U1507" t="s">
        <v>2564</v>
      </c>
      <c r="V1507" t="s">
        <v>1577</v>
      </c>
      <c r="W1507">
        <v>43.22772389</v>
      </c>
      <c r="X1507">
        <v>-79.779416979999993</v>
      </c>
      <c r="Y1507">
        <v>43621</v>
      </c>
      <c r="Z1507" t="s">
        <v>763</v>
      </c>
      <c r="AA1507" t="s">
        <v>738</v>
      </c>
      <c r="AB1507" t="s">
        <v>612</v>
      </c>
      <c r="AC1507" t="s">
        <v>612</v>
      </c>
      <c r="AD1507" t="s">
        <v>612</v>
      </c>
      <c r="AE1507">
        <v>43621</v>
      </c>
      <c r="AF1507" t="s">
        <v>763</v>
      </c>
      <c r="AG1507" t="s">
        <v>738</v>
      </c>
      <c r="AH1507" t="s">
        <v>612</v>
      </c>
      <c r="AI1507" t="s">
        <v>612</v>
      </c>
      <c r="AJ1507" t="s">
        <v>612</v>
      </c>
      <c r="AK1507" t="s">
        <v>612</v>
      </c>
      <c r="AL1507" t="s">
        <v>612</v>
      </c>
      <c r="AM1507" t="s">
        <v>612</v>
      </c>
      <c r="AN1507" t="s">
        <v>612</v>
      </c>
      <c r="AO1507" t="s">
        <v>612</v>
      </c>
      <c r="AP1507" t="s">
        <v>612</v>
      </c>
      <c r="AQ1507" t="s">
        <v>612</v>
      </c>
      <c r="AR1507" t="s">
        <v>612</v>
      </c>
      <c r="AS1507" t="s">
        <v>612</v>
      </c>
      <c r="AT1507" t="s">
        <v>613</v>
      </c>
      <c r="AU1507" t="s">
        <v>612</v>
      </c>
      <c r="AV1507" t="s">
        <v>635</v>
      </c>
      <c r="AW1507">
        <v>43621</v>
      </c>
      <c r="AX1507">
        <v>1001090</v>
      </c>
      <c r="AY1507" t="s">
        <v>621</v>
      </c>
      <c r="AZ1507" t="s">
        <v>463</v>
      </c>
      <c r="BA1507" t="s">
        <v>141</v>
      </c>
      <c r="BB1507" t="s">
        <v>909</v>
      </c>
      <c r="BC1507">
        <v>44652</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1001090</v>
      </c>
      <c r="BY1507">
        <v>0</v>
      </c>
      <c r="BZ1507">
        <v>0</v>
      </c>
      <c r="CA1507">
        <v>0</v>
      </c>
      <c r="CB1507">
        <v>0</v>
      </c>
      <c r="CC1507">
        <v>0</v>
      </c>
      <c r="CD1507">
        <v>1001090</v>
      </c>
      <c r="CE1507">
        <v>1001090</v>
      </c>
      <c r="CF1507">
        <v>1001090</v>
      </c>
      <c r="CG1507">
        <v>0</v>
      </c>
      <c r="CH1507" t="s">
        <v>612</v>
      </c>
      <c r="CI1507" t="s">
        <v>860</v>
      </c>
      <c r="CJ1507" t="s">
        <v>702</v>
      </c>
      <c r="CK1507" t="s">
        <v>703</v>
      </c>
      <c r="CL1507" t="s">
        <v>617</v>
      </c>
      <c r="CM1507" t="s">
        <v>617</v>
      </c>
      <c r="CN1507">
        <v>1001090</v>
      </c>
    </row>
    <row r="1508" spans="1:92" x14ac:dyDescent="0.25">
      <c r="A1508" t="s">
        <v>8648</v>
      </c>
      <c r="B1508" t="s">
        <v>8649</v>
      </c>
      <c r="C1508">
        <v>21</v>
      </c>
      <c r="D1508" t="s">
        <v>8434</v>
      </c>
      <c r="E1508">
        <v>66141</v>
      </c>
      <c r="F1508" t="s">
        <v>8409</v>
      </c>
      <c r="G1508" t="s">
        <v>8650</v>
      </c>
      <c r="H1508" t="s">
        <v>8651</v>
      </c>
      <c r="I1508" t="s">
        <v>630</v>
      </c>
      <c r="J1508">
        <v>24692</v>
      </c>
      <c r="K1508">
        <v>6282</v>
      </c>
      <c r="L1508" t="s">
        <v>8652</v>
      </c>
      <c r="M1508" t="s">
        <v>8653</v>
      </c>
      <c r="N1508" t="s">
        <v>8505</v>
      </c>
      <c r="O1508" t="s">
        <v>8654</v>
      </c>
      <c r="P1508" t="s">
        <v>8414</v>
      </c>
      <c r="Q1508" t="s">
        <v>8415</v>
      </c>
      <c r="R1508" t="s">
        <v>8416</v>
      </c>
      <c r="S1508" t="s">
        <v>8416</v>
      </c>
      <c r="T1508" t="s">
        <v>8412</v>
      </c>
      <c r="U1508" t="s">
        <v>2564</v>
      </c>
      <c r="V1508" t="s">
        <v>1577</v>
      </c>
      <c r="W1508">
        <v>43.216650610000002</v>
      </c>
      <c r="X1508">
        <v>-79.727889129999994</v>
      </c>
      <c r="Y1508">
        <v>42904</v>
      </c>
      <c r="Z1508" t="s">
        <v>787</v>
      </c>
      <c r="AA1508" t="s">
        <v>736</v>
      </c>
      <c r="AB1508" t="s">
        <v>612</v>
      </c>
      <c r="AC1508" t="s">
        <v>612</v>
      </c>
      <c r="AD1508" t="s">
        <v>612</v>
      </c>
      <c r="AE1508">
        <v>42904</v>
      </c>
      <c r="AF1508" t="s">
        <v>787</v>
      </c>
      <c r="AG1508" t="s">
        <v>736</v>
      </c>
      <c r="AH1508">
        <v>42951</v>
      </c>
      <c r="AI1508" t="s">
        <v>787</v>
      </c>
      <c r="AJ1508" t="s">
        <v>736</v>
      </c>
      <c r="AK1508" t="s">
        <v>612</v>
      </c>
      <c r="AL1508" t="s">
        <v>612</v>
      </c>
      <c r="AM1508" t="s">
        <v>612</v>
      </c>
      <c r="AN1508" t="s">
        <v>612</v>
      </c>
      <c r="AO1508" t="s">
        <v>612</v>
      </c>
      <c r="AP1508" t="s">
        <v>612</v>
      </c>
      <c r="AQ1508">
        <v>495</v>
      </c>
      <c r="AR1508">
        <v>3</v>
      </c>
      <c r="AS1508">
        <v>49</v>
      </c>
      <c r="AT1508" t="s">
        <v>737</v>
      </c>
      <c r="AU1508" t="s">
        <v>612</v>
      </c>
      <c r="AV1508" t="s">
        <v>635</v>
      </c>
      <c r="AW1508">
        <v>43621</v>
      </c>
      <c r="AX1508">
        <v>13303541</v>
      </c>
      <c r="AY1508" t="s">
        <v>621</v>
      </c>
      <c r="AZ1508" t="s">
        <v>145</v>
      </c>
      <c r="BA1508" t="s">
        <v>141</v>
      </c>
      <c r="BB1508" t="s">
        <v>859</v>
      </c>
      <c r="BC1508">
        <v>44200</v>
      </c>
      <c r="BD1508">
        <v>0</v>
      </c>
      <c r="BE1508">
        <v>0</v>
      </c>
      <c r="BF1508">
        <v>1263639</v>
      </c>
      <c r="BG1508">
        <v>0</v>
      </c>
      <c r="BH1508">
        <v>0</v>
      </c>
      <c r="BI1508">
        <v>0</v>
      </c>
      <c r="BJ1508">
        <v>0</v>
      </c>
      <c r="BK1508">
        <v>0</v>
      </c>
      <c r="BL1508">
        <v>0</v>
      </c>
      <c r="BM1508">
        <v>0</v>
      </c>
      <c r="BN1508">
        <v>0</v>
      </c>
      <c r="BO1508">
        <v>0</v>
      </c>
      <c r="BP1508">
        <v>0</v>
      </c>
      <c r="BQ1508">
        <v>0</v>
      </c>
      <c r="BR1508">
        <v>0</v>
      </c>
      <c r="BS1508">
        <v>1263639</v>
      </c>
      <c r="BT1508">
        <v>0</v>
      </c>
      <c r="BU1508">
        <v>0</v>
      </c>
      <c r="BV1508">
        <v>1028508</v>
      </c>
      <c r="BW1508">
        <v>0</v>
      </c>
      <c r="BX1508">
        <v>9468634</v>
      </c>
      <c r="BY1508">
        <v>0</v>
      </c>
      <c r="BZ1508">
        <v>1542760</v>
      </c>
      <c r="CA1508">
        <v>0</v>
      </c>
      <c r="CB1508">
        <v>0</v>
      </c>
      <c r="CC1508">
        <v>0</v>
      </c>
      <c r="CD1508">
        <v>12039902</v>
      </c>
      <c r="CE1508">
        <v>13303541</v>
      </c>
      <c r="CF1508">
        <v>13303541</v>
      </c>
      <c r="CG1508">
        <v>0</v>
      </c>
      <c r="CH1508" t="s">
        <v>612</v>
      </c>
      <c r="CI1508" t="s">
        <v>616</v>
      </c>
      <c r="CJ1508" t="s">
        <v>702</v>
      </c>
      <c r="CK1508" t="s">
        <v>703</v>
      </c>
      <c r="CL1508" t="s">
        <v>764</v>
      </c>
      <c r="CM1508" t="s">
        <v>740</v>
      </c>
      <c r="CN1508">
        <v>11011394</v>
      </c>
    </row>
    <row r="1509" spans="1:92" x14ac:dyDescent="0.25">
      <c r="A1509" t="s">
        <v>8655</v>
      </c>
      <c r="B1509" t="s">
        <v>8649</v>
      </c>
      <c r="C1509">
        <v>21</v>
      </c>
      <c r="D1509" t="s">
        <v>597</v>
      </c>
      <c r="E1509">
        <v>66141</v>
      </c>
      <c r="F1509" t="s">
        <v>8409</v>
      </c>
      <c r="G1509" t="s">
        <v>8650</v>
      </c>
      <c r="H1509" t="s">
        <v>8651</v>
      </c>
      <c r="I1509" t="s">
        <v>630</v>
      </c>
      <c r="J1509">
        <v>1529</v>
      </c>
      <c r="K1509">
        <v>6282</v>
      </c>
      <c r="L1509" t="s">
        <v>8656</v>
      </c>
      <c r="M1509" t="s">
        <v>8657</v>
      </c>
      <c r="N1509" t="s">
        <v>8505</v>
      </c>
      <c r="O1509" t="s">
        <v>8654</v>
      </c>
      <c r="P1509" t="s">
        <v>8414</v>
      </c>
      <c r="Q1509" t="s">
        <v>8415</v>
      </c>
      <c r="R1509" t="s">
        <v>8416</v>
      </c>
      <c r="S1509" t="s">
        <v>8416</v>
      </c>
      <c r="T1509" t="s">
        <v>8412</v>
      </c>
      <c r="U1509" t="s">
        <v>2564</v>
      </c>
      <c r="V1509" t="s">
        <v>1577</v>
      </c>
      <c r="W1509">
        <v>43.216650610000002</v>
      </c>
      <c r="X1509">
        <v>-79.727889129999994</v>
      </c>
      <c r="Y1509">
        <v>43621</v>
      </c>
      <c r="Z1509" t="s">
        <v>763</v>
      </c>
      <c r="AA1509" t="s">
        <v>738</v>
      </c>
      <c r="AB1509" t="s">
        <v>612</v>
      </c>
      <c r="AC1509" t="s">
        <v>612</v>
      </c>
      <c r="AD1509" t="s">
        <v>612</v>
      </c>
      <c r="AE1509">
        <v>43621</v>
      </c>
      <c r="AF1509" t="s">
        <v>763</v>
      </c>
      <c r="AG1509" t="s">
        <v>738</v>
      </c>
      <c r="AH1509" t="s">
        <v>612</v>
      </c>
      <c r="AI1509" t="s">
        <v>612</v>
      </c>
      <c r="AJ1509" t="s">
        <v>612</v>
      </c>
      <c r="AK1509" t="s">
        <v>612</v>
      </c>
      <c r="AL1509" t="s">
        <v>612</v>
      </c>
      <c r="AM1509" t="s">
        <v>612</v>
      </c>
      <c r="AN1509" t="s">
        <v>612</v>
      </c>
      <c r="AO1509" t="s">
        <v>612</v>
      </c>
      <c r="AP1509" t="s">
        <v>612</v>
      </c>
      <c r="AQ1509" t="s">
        <v>612</v>
      </c>
      <c r="AR1509" t="s">
        <v>612</v>
      </c>
      <c r="AS1509" t="s">
        <v>612</v>
      </c>
      <c r="AT1509" t="s">
        <v>613</v>
      </c>
      <c r="AU1509" t="s">
        <v>612</v>
      </c>
      <c r="AV1509" t="s">
        <v>635</v>
      </c>
      <c r="AW1509">
        <v>43621</v>
      </c>
      <c r="AX1509">
        <v>653778</v>
      </c>
      <c r="AY1509" t="s">
        <v>621</v>
      </c>
      <c r="AZ1509" t="s">
        <v>463</v>
      </c>
      <c r="BA1509" t="s">
        <v>141</v>
      </c>
      <c r="BB1509" t="s">
        <v>909</v>
      </c>
      <c r="BC1509">
        <v>44445</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653778</v>
      </c>
      <c r="BY1509">
        <v>0</v>
      </c>
      <c r="BZ1509">
        <v>0</v>
      </c>
      <c r="CA1509">
        <v>0</v>
      </c>
      <c r="CB1509">
        <v>0</v>
      </c>
      <c r="CC1509">
        <v>0</v>
      </c>
      <c r="CD1509">
        <v>653778</v>
      </c>
      <c r="CE1509">
        <v>653778</v>
      </c>
      <c r="CF1509">
        <v>653778</v>
      </c>
      <c r="CG1509">
        <v>0</v>
      </c>
      <c r="CH1509" t="s">
        <v>612</v>
      </c>
      <c r="CI1509" t="s">
        <v>860</v>
      </c>
      <c r="CJ1509" t="s">
        <v>702</v>
      </c>
      <c r="CK1509" t="s">
        <v>703</v>
      </c>
      <c r="CL1509" t="s">
        <v>617</v>
      </c>
      <c r="CM1509" t="s">
        <v>617</v>
      </c>
      <c r="CN1509">
        <v>653778</v>
      </c>
    </row>
    <row r="1510" spans="1:92" x14ac:dyDescent="0.25">
      <c r="A1510" t="s">
        <v>8658</v>
      </c>
      <c r="B1510" t="s">
        <v>8658</v>
      </c>
      <c r="C1510">
        <v>21</v>
      </c>
      <c r="D1510" t="s">
        <v>8434</v>
      </c>
      <c r="E1510">
        <v>66141</v>
      </c>
      <c r="F1510" t="s">
        <v>8409</v>
      </c>
      <c r="G1510" t="s">
        <v>8659</v>
      </c>
      <c r="H1510" t="s">
        <v>8660</v>
      </c>
      <c r="I1510" t="s">
        <v>630</v>
      </c>
      <c r="J1510">
        <v>8014</v>
      </c>
      <c r="K1510">
        <v>9083</v>
      </c>
      <c r="L1510" t="s">
        <v>8661</v>
      </c>
      <c r="M1510" t="s">
        <v>8662</v>
      </c>
      <c r="N1510" t="s">
        <v>8412</v>
      </c>
      <c r="O1510" t="s">
        <v>8663</v>
      </c>
      <c r="P1510" t="s">
        <v>8414</v>
      </c>
      <c r="Q1510" t="s">
        <v>8415</v>
      </c>
      <c r="R1510" t="s">
        <v>8416</v>
      </c>
      <c r="S1510" t="s">
        <v>8416</v>
      </c>
      <c r="T1510" t="s">
        <v>8412</v>
      </c>
      <c r="U1510" t="s">
        <v>2564</v>
      </c>
      <c r="V1510" t="s">
        <v>1577</v>
      </c>
      <c r="W1510">
        <v>43.20279</v>
      </c>
      <c r="X1510">
        <v>-79.878550000000004</v>
      </c>
      <c r="Y1510">
        <v>43090</v>
      </c>
      <c r="Z1510" t="s">
        <v>736</v>
      </c>
      <c r="AA1510" t="s">
        <v>736</v>
      </c>
      <c r="AB1510" t="s">
        <v>612</v>
      </c>
      <c r="AC1510" t="s">
        <v>612</v>
      </c>
      <c r="AD1510" t="s">
        <v>612</v>
      </c>
      <c r="AE1510" t="s">
        <v>612</v>
      </c>
      <c r="AF1510" t="s">
        <v>612</v>
      </c>
      <c r="AG1510" t="s">
        <v>612</v>
      </c>
      <c r="AH1510">
        <v>43090</v>
      </c>
      <c r="AI1510" t="s">
        <v>736</v>
      </c>
      <c r="AJ1510" t="s">
        <v>736</v>
      </c>
      <c r="AK1510" t="s">
        <v>612</v>
      </c>
      <c r="AL1510" t="s">
        <v>612</v>
      </c>
      <c r="AM1510" t="s">
        <v>612</v>
      </c>
      <c r="AN1510" t="s">
        <v>612</v>
      </c>
      <c r="AO1510" t="s">
        <v>612</v>
      </c>
      <c r="AP1510" t="s">
        <v>612</v>
      </c>
      <c r="AQ1510" t="s">
        <v>612</v>
      </c>
      <c r="AR1510" t="s">
        <v>612</v>
      </c>
      <c r="AS1510" t="s">
        <v>612</v>
      </c>
      <c r="AT1510" t="s">
        <v>737</v>
      </c>
      <c r="AU1510" t="s">
        <v>612</v>
      </c>
      <c r="AV1510" t="s">
        <v>1076</v>
      </c>
      <c r="AW1510" t="s">
        <v>612</v>
      </c>
      <c r="AX1510">
        <v>0</v>
      </c>
      <c r="AY1510" t="s">
        <v>1076</v>
      </c>
      <c r="AZ1510" t="s">
        <v>1076</v>
      </c>
      <c r="BA1510" t="s">
        <v>146</v>
      </c>
      <c r="BB1510" t="s">
        <v>1077</v>
      </c>
      <c r="BC1510" t="s">
        <v>1077</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1028508</v>
      </c>
      <c r="CA1510">
        <v>0</v>
      </c>
      <c r="CB1510">
        <v>0</v>
      </c>
      <c r="CC1510">
        <v>0</v>
      </c>
      <c r="CD1510">
        <v>1028508</v>
      </c>
      <c r="CE1510">
        <v>1028508</v>
      </c>
      <c r="CF1510">
        <v>0</v>
      </c>
      <c r="CG1510">
        <v>-1028508</v>
      </c>
      <c r="CH1510" t="s">
        <v>612</v>
      </c>
      <c r="CI1510" t="s">
        <v>616</v>
      </c>
      <c r="CJ1510" t="s">
        <v>617</v>
      </c>
      <c r="CK1510" t="s">
        <v>617</v>
      </c>
      <c r="CL1510" t="s">
        <v>617</v>
      </c>
      <c r="CM1510" t="s">
        <v>617</v>
      </c>
      <c r="CN1510">
        <v>1028508</v>
      </c>
    </row>
    <row r="1511" spans="1:92" x14ac:dyDescent="0.25">
      <c r="A1511" t="s">
        <v>8664</v>
      </c>
      <c r="B1511" t="s">
        <v>8664</v>
      </c>
      <c r="C1511">
        <v>21</v>
      </c>
      <c r="D1511" t="s">
        <v>8434</v>
      </c>
      <c r="E1511">
        <v>66141</v>
      </c>
      <c r="F1511" t="s">
        <v>8409</v>
      </c>
      <c r="G1511" t="s">
        <v>8665</v>
      </c>
      <c r="H1511" t="s">
        <v>8666</v>
      </c>
      <c r="I1511" t="s">
        <v>630</v>
      </c>
      <c r="J1511">
        <v>8021</v>
      </c>
      <c r="K1511">
        <v>9090</v>
      </c>
      <c r="L1511" t="s">
        <v>8667</v>
      </c>
      <c r="M1511" t="s">
        <v>8668</v>
      </c>
      <c r="N1511" t="s">
        <v>8412</v>
      </c>
      <c r="O1511" t="s">
        <v>8669</v>
      </c>
      <c r="P1511" t="s">
        <v>8414</v>
      </c>
      <c r="Q1511" t="s">
        <v>8415</v>
      </c>
      <c r="R1511" t="s">
        <v>8416</v>
      </c>
      <c r="S1511" t="s">
        <v>8416</v>
      </c>
      <c r="T1511" t="s">
        <v>8412</v>
      </c>
      <c r="U1511" t="s">
        <v>2564</v>
      </c>
      <c r="V1511" t="s">
        <v>1577</v>
      </c>
      <c r="W1511">
        <v>43.220329999999997</v>
      </c>
      <c r="X1511">
        <v>-79.827219999999997</v>
      </c>
      <c r="Y1511">
        <v>43090</v>
      </c>
      <c r="Z1511" t="s">
        <v>736</v>
      </c>
      <c r="AA1511" t="s">
        <v>736</v>
      </c>
      <c r="AB1511" t="s">
        <v>612</v>
      </c>
      <c r="AC1511" t="s">
        <v>612</v>
      </c>
      <c r="AD1511" t="s">
        <v>612</v>
      </c>
      <c r="AE1511" t="s">
        <v>612</v>
      </c>
      <c r="AF1511" t="s">
        <v>612</v>
      </c>
      <c r="AG1511" t="s">
        <v>612</v>
      </c>
      <c r="AH1511">
        <v>43090</v>
      </c>
      <c r="AI1511" t="s">
        <v>736</v>
      </c>
      <c r="AJ1511" t="s">
        <v>736</v>
      </c>
      <c r="AK1511" t="s">
        <v>612</v>
      </c>
      <c r="AL1511" t="s">
        <v>612</v>
      </c>
      <c r="AM1511" t="s">
        <v>612</v>
      </c>
      <c r="AN1511" t="s">
        <v>612</v>
      </c>
      <c r="AO1511" t="s">
        <v>612</v>
      </c>
      <c r="AP1511" t="s">
        <v>612</v>
      </c>
      <c r="AQ1511" t="s">
        <v>612</v>
      </c>
      <c r="AR1511" t="s">
        <v>612</v>
      </c>
      <c r="AS1511" t="s">
        <v>612</v>
      </c>
      <c r="AT1511" t="s">
        <v>737</v>
      </c>
      <c r="AU1511" t="s">
        <v>612</v>
      </c>
      <c r="AV1511" t="s">
        <v>1076</v>
      </c>
      <c r="AW1511" t="s">
        <v>612</v>
      </c>
      <c r="AX1511">
        <v>0</v>
      </c>
      <c r="AY1511" t="s">
        <v>1076</v>
      </c>
      <c r="AZ1511" t="s">
        <v>1076</v>
      </c>
      <c r="BA1511" t="s">
        <v>146</v>
      </c>
      <c r="BB1511" t="s">
        <v>1077</v>
      </c>
      <c r="BC1511" t="s">
        <v>1077</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1542762</v>
      </c>
      <c r="CA1511">
        <v>0</v>
      </c>
      <c r="CB1511">
        <v>0</v>
      </c>
      <c r="CC1511">
        <v>0</v>
      </c>
      <c r="CD1511">
        <v>1542762</v>
      </c>
      <c r="CE1511">
        <v>1542762</v>
      </c>
      <c r="CF1511">
        <v>0</v>
      </c>
      <c r="CG1511">
        <v>-1542762</v>
      </c>
      <c r="CH1511" t="s">
        <v>612</v>
      </c>
      <c r="CI1511" t="s">
        <v>616</v>
      </c>
      <c r="CJ1511" t="s">
        <v>617</v>
      </c>
      <c r="CK1511" t="s">
        <v>617</v>
      </c>
      <c r="CL1511" t="s">
        <v>617</v>
      </c>
      <c r="CM1511" t="s">
        <v>617</v>
      </c>
      <c r="CN1511">
        <v>1542762</v>
      </c>
    </row>
    <row r="1512" spans="1:92" x14ac:dyDescent="0.25">
      <c r="A1512" t="s">
        <v>8670</v>
      </c>
      <c r="B1512" t="s">
        <v>8670</v>
      </c>
      <c r="C1512">
        <v>21</v>
      </c>
      <c r="D1512" t="s">
        <v>8434</v>
      </c>
      <c r="E1512">
        <v>66141</v>
      </c>
      <c r="F1512" t="s">
        <v>8409</v>
      </c>
      <c r="G1512" t="s">
        <v>8671</v>
      </c>
      <c r="H1512" t="s">
        <v>8672</v>
      </c>
      <c r="I1512" t="s">
        <v>630</v>
      </c>
      <c r="J1512">
        <v>8037</v>
      </c>
      <c r="K1512">
        <v>9103</v>
      </c>
      <c r="L1512" t="s">
        <v>8673</v>
      </c>
      <c r="M1512" t="s">
        <v>8674</v>
      </c>
      <c r="N1512" t="s">
        <v>8412</v>
      </c>
      <c r="O1512" t="s">
        <v>8675</v>
      </c>
      <c r="P1512" t="s">
        <v>8414</v>
      </c>
      <c r="Q1512" t="s">
        <v>8415</v>
      </c>
      <c r="R1512" t="s">
        <v>8416</v>
      </c>
      <c r="S1512" t="s">
        <v>8416</v>
      </c>
      <c r="T1512" t="s">
        <v>8412</v>
      </c>
      <c r="U1512" t="s">
        <v>2564</v>
      </c>
      <c r="V1512" t="s">
        <v>1577</v>
      </c>
      <c r="W1512">
        <v>43.26784</v>
      </c>
      <c r="X1512">
        <v>-79.862020000000001</v>
      </c>
      <c r="Y1512">
        <v>43090</v>
      </c>
      <c r="Z1512" t="s">
        <v>736</v>
      </c>
      <c r="AA1512" t="s">
        <v>736</v>
      </c>
      <c r="AB1512" t="s">
        <v>612</v>
      </c>
      <c r="AC1512" t="s">
        <v>612</v>
      </c>
      <c r="AD1512" t="s">
        <v>612</v>
      </c>
      <c r="AE1512" t="s">
        <v>612</v>
      </c>
      <c r="AF1512" t="s">
        <v>612</v>
      </c>
      <c r="AG1512" t="s">
        <v>612</v>
      </c>
      <c r="AH1512">
        <v>43090</v>
      </c>
      <c r="AI1512" t="s">
        <v>736</v>
      </c>
      <c r="AJ1512" t="s">
        <v>736</v>
      </c>
      <c r="AK1512" t="s">
        <v>612</v>
      </c>
      <c r="AL1512" t="s">
        <v>612</v>
      </c>
      <c r="AM1512" t="s">
        <v>612</v>
      </c>
      <c r="AN1512" t="s">
        <v>612</v>
      </c>
      <c r="AO1512" t="s">
        <v>612</v>
      </c>
      <c r="AP1512" t="s">
        <v>612</v>
      </c>
      <c r="AQ1512" t="s">
        <v>612</v>
      </c>
      <c r="AR1512">
        <v>3</v>
      </c>
      <c r="AS1512">
        <v>49</v>
      </c>
      <c r="AT1512" t="s">
        <v>737</v>
      </c>
      <c r="AU1512" t="s">
        <v>612</v>
      </c>
      <c r="AV1512" t="s">
        <v>635</v>
      </c>
      <c r="AW1512">
        <v>43929</v>
      </c>
      <c r="AX1512">
        <v>1851431</v>
      </c>
      <c r="AY1512" t="s">
        <v>621</v>
      </c>
      <c r="AZ1512" t="s">
        <v>143</v>
      </c>
      <c r="BA1512" t="s">
        <v>146</v>
      </c>
      <c r="BB1512" t="s">
        <v>909</v>
      </c>
      <c r="BC1512">
        <v>44446</v>
      </c>
      <c r="BD1512">
        <v>205250</v>
      </c>
      <c r="BE1512">
        <v>0</v>
      </c>
      <c r="BF1512">
        <v>0</v>
      </c>
      <c r="BG1512">
        <v>0</v>
      </c>
      <c r="BH1512">
        <v>0</v>
      </c>
      <c r="BI1512">
        <v>0</v>
      </c>
      <c r="BJ1512">
        <v>0</v>
      </c>
      <c r="BK1512">
        <v>0</v>
      </c>
      <c r="BL1512">
        <v>0</v>
      </c>
      <c r="BM1512">
        <v>0</v>
      </c>
      <c r="BN1512">
        <v>0</v>
      </c>
      <c r="BO1512">
        <v>0</v>
      </c>
      <c r="BP1512">
        <v>0</v>
      </c>
      <c r="BQ1512">
        <v>0</v>
      </c>
      <c r="BR1512">
        <v>0</v>
      </c>
      <c r="BS1512">
        <v>205250</v>
      </c>
      <c r="BT1512">
        <v>0</v>
      </c>
      <c r="BU1512">
        <v>0</v>
      </c>
      <c r="BV1512">
        <v>0</v>
      </c>
      <c r="BW1512">
        <v>0</v>
      </c>
      <c r="BX1512">
        <v>0</v>
      </c>
      <c r="BY1512">
        <v>0</v>
      </c>
      <c r="BZ1512">
        <v>1646181</v>
      </c>
      <c r="CA1512">
        <v>0</v>
      </c>
      <c r="CB1512">
        <v>0</v>
      </c>
      <c r="CC1512">
        <v>0</v>
      </c>
      <c r="CD1512">
        <v>1646181</v>
      </c>
      <c r="CE1512">
        <v>1851431</v>
      </c>
      <c r="CF1512">
        <v>1851431</v>
      </c>
      <c r="CG1512">
        <v>0</v>
      </c>
      <c r="CH1512" t="s">
        <v>612</v>
      </c>
      <c r="CI1512" t="s">
        <v>860</v>
      </c>
      <c r="CJ1512" t="s">
        <v>617</v>
      </c>
      <c r="CK1512" t="s">
        <v>617</v>
      </c>
      <c r="CL1512" t="s">
        <v>739</v>
      </c>
      <c r="CM1512" t="s">
        <v>740</v>
      </c>
      <c r="CN1512">
        <v>1646181</v>
      </c>
    </row>
    <row r="1513" spans="1:92" x14ac:dyDescent="0.25">
      <c r="A1513" t="s">
        <v>8676</v>
      </c>
      <c r="B1513" t="s">
        <v>8676</v>
      </c>
      <c r="C1513">
        <v>21</v>
      </c>
      <c r="D1513" t="s">
        <v>8434</v>
      </c>
      <c r="E1513">
        <v>66141</v>
      </c>
      <c r="F1513" t="s">
        <v>8409</v>
      </c>
      <c r="G1513" t="s">
        <v>8471</v>
      </c>
      <c r="H1513" t="s">
        <v>8472</v>
      </c>
      <c r="I1513" t="s">
        <v>630</v>
      </c>
      <c r="J1513">
        <v>11046</v>
      </c>
      <c r="K1513">
        <v>9110</v>
      </c>
      <c r="L1513" t="s">
        <v>8473</v>
      </c>
      <c r="M1513" t="s">
        <v>8474</v>
      </c>
      <c r="N1513" t="s">
        <v>8412</v>
      </c>
      <c r="O1513" t="s">
        <v>8475</v>
      </c>
      <c r="P1513" t="s">
        <v>8414</v>
      </c>
      <c r="Q1513" t="s">
        <v>8415</v>
      </c>
      <c r="R1513" t="s">
        <v>8416</v>
      </c>
      <c r="S1513" t="s">
        <v>8416</v>
      </c>
      <c r="T1513" t="s">
        <v>8412</v>
      </c>
      <c r="U1513" t="s">
        <v>2564</v>
      </c>
      <c r="V1513" t="s">
        <v>1577</v>
      </c>
      <c r="W1513">
        <v>43.257701599999997</v>
      </c>
      <c r="X1513">
        <v>-79.860436100000001</v>
      </c>
      <c r="Y1513">
        <v>43090</v>
      </c>
      <c r="Z1513" t="s">
        <v>736</v>
      </c>
      <c r="AA1513" t="s">
        <v>736</v>
      </c>
      <c r="AB1513" t="s">
        <v>612</v>
      </c>
      <c r="AC1513" t="s">
        <v>612</v>
      </c>
      <c r="AD1513" t="s">
        <v>612</v>
      </c>
      <c r="AE1513" t="s">
        <v>612</v>
      </c>
      <c r="AF1513" t="s">
        <v>612</v>
      </c>
      <c r="AG1513" t="s">
        <v>612</v>
      </c>
      <c r="AH1513">
        <v>43090</v>
      </c>
      <c r="AI1513" t="s">
        <v>736</v>
      </c>
      <c r="AJ1513" t="s">
        <v>736</v>
      </c>
      <c r="AK1513" t="s">
        <v>612</v>
      </c>
      <c r="AL1513" t="s">
        <v>612</v>
      </c>
      <c r="AM1513" t="s">
        <v>612</v>
      </c>
      <c r="AN1513" t="s">
        <v>612</v>
      </c>
      <c r="AO1513" t="s">
        <v>612</v>
      </c>
      <c r="AP1513" t="s">
        <v>612</v>
      </c>
      <c r="AQ1513" t="s">
        <v>612</v>
      </c>
      <c r="AR1513">
        <v>3</v>
      </c>
      <c r="AS1513">
        <v>49</v>
      </c>
      <c r="AT1513" t="s">
        <v>737</v>
      </c>
      <c r="AU1513" t="s">
        <v>612</v>
      </c>
      <c r="AV1513" t="s">
        <v>635</v>
      </c>
      <c r="AW1513">
        <v>44082</v>
      </c>
      <c r="AX1513">
        <v>1021381</v>
      </c>
      <c r="AY1513" t="s">
        <v>621</v>
      </c>
      <c r="AZ1513" t="s">
        <v>143</v>
      </c>
      <c r="BA1513" t="s">
        <v>146</v>
      </c>
      <c r="BB1513" t="s">
        <v>859</v>
      </c>
      <c r="BC1513">
        <v>44214</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1021381</v>
      </c>
      <c r="CA1513">
        <v>0</v>
      </c>
      <c r="CB1513">
        <v>0</v>
      </c>
      <c r="CC1513">
        <v>0</v>
      </c>
      <c r="CD1513">
        <v>1021381</v>
      </c>
      <c r="CE1513">
        <v>1021381</v>
      </c>
      <c r="CF1513">
        <v>1021381</v>
      </c>
      <c r="CG1513">
        <v>0</v>
      </c>
      <c r="CH1513" t="s">
        <v>612</v>
      </c>
      <c r="CI1513" t="s">
        <v>616</v>
      </c>
      <c r="CJ1513" t="s">
        <v>617</v>
      </c>
      <c r="CK1513" t="s">
        <v>617</v>
      </c>
      <c r="CL1513" t="s">
        <v>739</v>
      </c>
      <c r="CM1513" t="s">
        <v>740</v>
      </c>
      <c r="CN1513">
        <v>1021381</v>
      </c>
    </row>
    <row r="1514" spans="1:92" x14ac:dyDescent="0.25">
      <c r="A1514" t="s">
        <v>8677</v>
      </c>
      <c r="B1514" t="s">
        <v>8677</v>
      </c>
      <c r="C1514">
        <v>21</v>
      </c>
      <c r="D1514" t="s">
        <v>8434</v>
      </c>
      <c r="E1514">
        <v>66141</v>
      </c>
      <c r="F1514" t="s">
        <v>8409</v>
      </c>
      <c r="G1514" t="s">
        <v>8678</v>
      </c>
      <c r="H1514" t="s">
        <v>8679</v>
      </c>
      <c r="I1514" t="s">
        <v>630</v>
      </c>
      <c r="J1514">
        <v>11519</v>
      </c>
      <c r="K1514">
        <v>12289</v>
      </c>
      <c r="L1514" t="s">
        <v>8443</v>
      </c>
      <c r="M1514" t="s">
        <v>8444</v>
      </c>
      <c r="N1514" t="s">
        <v>8445</v>
      </c>
      <c r="O1514" t="s">
        <v>8446</v>
      </c>
      <c r="P1514" t="s">
        <v>8414</v>
      </c>
      <c r="Q1514" t="s">
        <v>8415</v>
      </c>
      <c r="R1514" t="s">
        <v>8416</v>
      </c>
      <c r="S1514" t="s">
        <v>8416</v>
      </c>
      <c r="T1514" t="s">
        <v>8412</v>
      </c>
      <c r="U1514" t="s">
        <v>2564</v>
      </c>
      <c r="V1514" t="s">
        <v>1577</v>
      </c>
      <c r="W1514">
        <v>43.125830999999998</v>
      </c>
      <c r="X1514">
        <v>-79.811592200000007</v>
      </c>
      <c r="Y1514">
        <v>43090</v>
      </c>
      <c r="Z1514" t="s">
        <v>736</v>
      </c>
      <c r="AA1514" t="s">
        <v>736</v>
      </c>
      <c r="AB1514" t="s">
        <v>612</v>
      </c>
      <c r="AC1514" t="s">
        <v>612</v>
      </c>
      <c r="AD1514" t="s">
        <v>612</v>
      </c>
      <c r="AE1514" t="s">
        <v>612</v>
      </c>
      <c r="AF1514" t="s">
        <v>612</v>
      </c>
      <c r="AG1514" t="s">
        <v>612</v>
      </c>
      <c r="AH1514">
        <v>43090</v>
      </c>
      <c r="AI1514" t="s">
        <v>736</v>
      </c>
      <c r="AJ1514" t="s">
        <v>736</v>
      </c>
      <c r="AK1514" t="s">
        <v>612</v>
      </c>
      <c r="AL1514" t="s">
        <v>612</v>
      </c>
      <c r="AM1514" t="s">
        <v>612</v>
      </c>
      <c r="AN1514" t="s">
        <v>612</v>
      </c>
      <c r="AO1514" t="s">
        <v>612</v>
      </c>
      <c r="AP1514" t="s">
        <v>612</v>
      </c>
      <c r="AQ1514" t="s">
        <v>612</v>
      </c>
      <c r="AR1514">
        <v>3</v>
      </c>
      <c r="AS1514">
        <v>49</v>
      </c>
      <c r="AT1514" t="s">
        <v>737</v>
      </c>
      <c r="AU1514" t="s">
        <v>612</v>
      </c>
      <c r="AV1514" t="s">
        <v>635</v>
      </c>
      <c r="AW1514">
        <v>44088</v>
      </c>
      <c r="AX1514">
        <v>1542762</v>
      </c>
      <c r="AY1514" t="s">
        <v>621</v>
      </c>
      <c r="AZ1514" t="s">
        <v>140</v>
      </c>
      <c r="BA1514" t="s">
        <v>146</v>
      </c>
      <c r="BB1514" t="s">
        <v>909</v>
      </c>
      <c r="BC1514">
        <v>44446</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1832545</v>
      </c>
      <c r="CA1514">
        <v>0</v>
      </c>
      <c r="CB1514">
        <v>0</v>
      </c>
      <c r="CC1514">
        <v>0</v>
      </c>
      <c r="CD1514">
        <v>1832545</v>
      </c>
      <c r="CE1514">
        <v>1832545</v>
      </c>
      <c r="CF1514">
        <v>1832545</v>
      </c>
      <c r="CG1514">
        <v>0</v>
      </c>
      <c r="CH1514" t="s">
        <v>612</v>
      </c>
      <c r="CI1514" t="s">
        <v>616</v>
      </c>
      <c r="CJ1514" t="s">
        <v>617</v>
      </c>
      <c r="CK1514" t="s">
        <v>617</v>
      </c>
      <c r="CL1514" t="s">
        <v>739</v>
      </c>
      <c r="CM1514" t="s">
        <v>740</v>
      </c>
      <c r="CN1514">
        <v>1832545</v>
      </c>
    </row>
    <row r="1515" spans="1:92" x14ac:dyDescent="0.25">
      <c r="A1515" t="s">
        <v>8680</v>
      </c>
      <c r="B1515" t="s">
        <v>8681</v>
      </c>
      <c r="C1515">
        <v>21</v>
      </c>
      <c r="D1515" t="s">
        <v>8434</v>
      </c>
      <c r="E1515">
        <v>66141</v>
      </c>
      <c r="F1515" t="s">
        <v>8409</v>
      </c>
      <c r="G1515" t="s">
        <v>8682</v>
      </c>
      <c r="H1515" t="s">
        <v>8683</v>
      </c>
      <c r="I1515" t="s">
        <v>630</v>
      </c>
      <c r="J1515">
        <v>24812</v>
      </c>
      <c r="K1515">
        <v>5479</v>
      </c>
      <c r="L1515" t="s">
        <v>8684</v>
      </c>
      <c r="M1515" t="s">
        <v>8685</v>
      </c>
      <c r="N1515" t="s">
        <v>8431</v>
      </c>
      <c r="O1515" t="s">
        <v>8686</v>
      </c>
      <c r="P1515" t="s">
        <v>8414</v>
      </c>
      <c r="Q1515" t="s">
        <v>8415</v>
      </c>
      <c r="R1515" t="s">
        <v>8416</v>
      </c>
      <c r="S1515" t="s">
        <v>8416</v>
      </c>
      <c r="T1515" t="s">
        <v>8412</v>
      </c>
      <c r="U1515" t="s">
        <v>2564</v>
      </c>
      <c r="V1515" t="s">
        <v>1577</v>
      </c>
      <c r="W1515">
        <v>43.216607410000002</v>
      </c>
      <c r="X1515">
        <v>-79.991842230000003</v>
      </c>
      <c r="Y1515">
        <v>43131</v>
      </c>
      <c r="Z1515" t="s">
        <v>736</v>
      </c>
      <c r="AA1515" t="s">
        <v>736</v>
      </c>
      <c r="AB1515" t="s">
        <v>612</v>
      </c>
      <c r="AC1515" t="s">
        <v>612</v>
      </c>
      <c r="AD1515" t="s">
        <v>612</v>
      </c>
      <c r="AE1515">
        <v>43131</v>
      </c>
      <c r="AF1515" t="s">
        <v>736</v>
      </c>
      <c r="AG1515" t="s">
        <v>736</v>
      </c>
      <c r="AH1515">
        <v>43172</v>
      </c>
      <c r="AI1515" t="s">
        <v>736</v>
      </c>
      <c r="AJ1515" t="s">
        <v>736</v>
      </c>
      <c r="AK1515" t="s">
        <v>612</v>
      </c>
      <c r="AL1515" t="s">
        <v>612</v>
      </c>
      <c r="AM1515" t="s">
        <v>612</v>
      </c>
      <c r="AN1515" t="s">
        <v>612</v>
      </c>
      <c r="AO1515" t="s">
        <v>612</v>
      </c>
      <c r="AP1515" t="s">
        <v>612</v>
      </c>
      <c r="AQ1515">
        <v>495</v>
      </c>
      <c r="AR1515">
        <v>3</v>
      </c>
      <c r="AS1515">
        <v>49</v>
      </c>
      <c r="AT1515" t="s">
        <v>737</v>
      </c>
      <c r="AU1515" t="s">
        <v>612</v>
      </c>
      <c r="AV1515" t="s">
        <v>635</v>
      </c>
      <c r="AW1515">
        <v>43664</v>
      </c>
      <c r="AX1515">
        <v>12249837</v>
      </c>
      <c r="AY1515" t="s">
        <v>621</v>
      </c>
      <c r="AZ1515" t="s">
        <v>145</v>
      </c>
      <c r="BA1515" t="s">
        <v>141</v>
      </c>
      <c r="BB1515" t="s">
        <v>859</v>
      </c>
      <c r="BC1515">
        <v>44200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1049077</v>
      </c>
      <c r="BW1515">
        <v>0</v>
      </c>
      <c r="BX1515">
        <v>9432998</v>
      </c>
      <c r="BY1515">
        <v>0</v>
      </c>
      <c r="BZ1515">
        <v>1542762</v>
      </c>
      <c r="CA1515">
        <v>0</v>
      </c>
      <c r="CB1515">
        <v>0</v>
      </c>
      <c r="CC1515">
        <v>0</v>
      </c>
      <c r="CD1515">
        <v>12024837</v>
      </c>
      <c r="CE1515">
        <v>12024837</v>
      </c>
      <c r="CF1515">
        <v>12024837</v>
      </c>
      <c r="CG1515">
        <v>0</v>
      </c>
      <c r="CH1515" t="s">
        <v>612</v>
      </c>
      <c r="CI1515" t="s">
        <v>616</v>
      </c>
      <c r="CJ1515" t="s">
        <v>702</v>
      </c>
      <c r="CK1515" t="s">
        <v>703</v>
      </c>
      <c r="CL1515" t="s">
        <v>764</v>
      </c>
      <c r="CM1515" t="s">
        <v>740</v>
      </c>
      <c r="CN1515">
        <v>10975760</v>
      </c>
    </row>
    <row r="1516" spans="1:92" x14ac:dyDescent="0.25">
      <c r="A1516" t="s">
        <v>8687</v>
      </c>
      <c r="B1516" t="s">
        <v>8681</v>
      </c>
      <c r="C1516">
        <v>21</v>
      </c>
      <c r="D1516" t="s">
        <v>597</v>
      </c>
      <c r="E1516">
        <v>66141</v>
      </c>
      <c r="F1516" t="s">
        <v>8409</v>
      </c>
      <c r="G1516" t="s">
        <v>8688</v>
      </c>
      <c r="H1516" t="s">
        <v>8689</v>
      </c>
      <c r="I1516" t="s">
        <v>630</v>
      </c>
      <c r="J1516">
        <v>297</v>
      </c>
      <c r="K1516">
        <v>5479</v>
      </c>
      <c r="L1516" t="s">
        <v>8690</v>
      </c>
      <c r="M1516" t="s">
        <v>8685</v>
      </c>
      <c r="N1516" t="s">
        <v>8431</v>
      </c>
      <c r="O1516" t="s">
        <v>8686</v>
      </c>
      <c r="P1516" t="s">
        <v>8414</v>
      </c>
      <c r="Q1516" t="s">
        <v>8415</v>
      </c>
      <c r="R1516" t="s">
        <v>8416</v>
      </c>
      <c r="S1516" t="s">
        <v>8416</v>
      </c>
      <c r="T1516" t="s">
        <v>8412</v>
      </c>
      <c r="U1516" t="s">
        <v>2564</v>
      </c>
      <c r="V1516" t="s">
        <v>1577</v>
      </c>
      <c r="W1516">
        <v>43.216607410000002</v>
      </c>
      <c r="X1516">
        <v>-79.991842230000003</v>
      </c>
      <c r="Y1516">
        <v>43664</v>
      </c>
      <c r="Z1516" t="s">
        <v>763</v>
      </c>
      <c r="AA1516" t="s">
        <v>738</v>
      </c>
      <c r="AB1516" t="s">
        <v>612</v>
      </c>
      <c r="AC1516" t="s">
        <v>612</v>
      </c>
      <c r="AD1516" t="s">
        <v>612</v>
      </c>
      <c r="AE1516">
        <v>43664</v>
      </c>
      <c r="AF1516" t="s">
        <v>763</v>
      </c>
      <c r="AG1516" t="s">
        <v>738</v>
      </c>
      <c r="AH1516" t="s">
        <v>612</v>
      </c>
      <c r="AI1516" t="s">
        <v>612</v>
      </c>
      <c r="AJ1516" t="s">
        <v>612</v>
      </c>
      <c r="AK1516" t="s">
        <v>612</v>
      </c>
      <c r="AL1516" t="s">
        <v>612</v>
      </c>
      <c r="AM1516" t="s">
        <v>612</v>
      </c>
      <c r="AN1516" t="s">
        <v>612</v>
      </c>
      <c r="AO1516" t="s">
        <v>612</v>
      </c>
      <c r="AP1516" t="s">
        <v>612</v>
      </c>
      <c r="AQ1516" t="s">
        <v>612</v>
      </c>
      <c r="AR1516" t="s">
        <v>612</v>
      </c>
      <c r="AS1516" t="s">
        <v>612</v>
      </c>
      <c r="AT1516" t="s">
        <v>613</v>
      </c>
      <c r="AU1516" t="s">
        <v>612</v>
      </c>
      <c r="AV1516" t="s">
        <v>635</v>
      </c>
      <c r="AW1516">
        <v>43664</v>
      </c>
      <c r="AX1516">
        <v>1294157</v>
      </c>
      <c r="AY1516" t="s">
        <v>621</v>
      </c>
      <c r="AZ1516" t="s">
        <v>463</v>
      </c>
      <c r="BA1516" t="s">
        <v>141</v>
      </c>
      <c r="BB1516" t="s">
        <v>738</v>
      </c>
      <c r="BC1516">
        <v>43784</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1294157</v>
      </c>
      <c r="BY1516">
        <v>0</v>
      </c>
      <c r="BZ1516">
        <v>0</v>
      </c>
      <c r="CA1516">
        <v>0</v>
      </c>
      <c r="CB1516">
        <v>0</v>
      </c>
      <c r="CC1516">
        <v>0</v>
      </c>
      <c r="CD1516">
        <v>1294157</v>
      </c>
      <c r="CE1516">
        <v>1294157</v>
      </c>
      <c r="CF1516">
        <v>1294157</v>
      </c>
      <c r="CG1516">
        <v>0</v>
      </c>
      <c r="CH1516" t="s">
        <v>612</v>
      </c>
      <c r="CI1516" t="s">
        <v>616</v>
      </c>
      <c r="CJ1516" t="s">
        <v>702</v>
      </c>
      <c r="CK1516" t="s">
        <v>703</v>
      </c>
      <c r="CL1516" t="s">
        <v>617</v>
      </c>
      <c r="CM1516" t="s">
        <v>617</v>
      </c>
      <c r="CN1516">
        <v>1294157</v>
      </c>
    </row>
    <row r="1517" spans="1:92" x14ac:dyDescent="0.25">
      <c r="A1517" t="s">
        <v>8691</v>
      </c>
      <c r="B1517" t="s">
        <v>8691</v>
      </c>
      <c r="C1517">
        <v>21</v>
      </c>
      <c r="D1517" t="s">
        <v>8434</v>
      </c>
      <c r="E1517">
        <v>66141</v>
      </c>
      <c r="F1517" t="s">
        <v>8409</v>
      </c>
      <c r="G1517" t="s">
        <v>8692</v>
      </c>
      <c r="H1517" t="s">
        <v>8693</v>
      </c>
      <c r="I1517" t="s">
        <v>630</v>
      </c>
      <c r="J1517">
        <v>1573</v>
      </c>
      <c r="K1517">
        <v>6311</v>
      </c>
      <c r="L1517" t="s">
        <v>8694</v>
      </c>
      <c r="M1517" t="s">
        <v>8695</v>
      </c>
      <c r="N1517" t="s">
        <v>8505</v>
      </c>
      <c r="O1517" t="s">
        <v>8696</v>
      </c>
      <c r="P1517" t="s">
        <v>8414</v>
      </c>
      <c r="Q1517" t="s">
        <v>8415</v>
      </c>
      <c r="R1517" t="s">
        <v>8416</v>
      </c>
      <c r="S1517" t="s">
        <v>8416</v>
      </c>
      <c r="T1517" t="s">
        <v>8412</v>
      </c>
      <c r="U1517" t="s">
        <v>2564</v>
      </c>
      <c r="V1517" t="s">
        <v>1577</v>
      </c>
      <c r="W1517">
        <v>43.189320000000002</v>
      </c>
      <c r="X1517">
        <v>-79.7911</v>
      </c>
      <c r="Y1517">
        <v>43131</v>
      </c>
      <c r="Z1517" t="s">
        <v>736</v>
      </c>
      <c r="AA1517" t="s">
        <v>736</v>
      </c>
      <c r="AB1517" t="s">
        <v>612</v>
      </c>
      <c r="AC1517" t="s">
        <v>612</v>
      </c>
      <c r="AD1517" t="s">
        <v>612</v>
      </c>
      <c r="AE1517">
        <v>43131</v>
      </c>
      <c r="AF1517" t="s">
        <v>736</v>
      </c>
      <c r="AG1517" t="s">
        <v>736</v>
      </c>
      <c r="AH1517">
        <v>43172</v>
      </c>
      <c r="AI1517" t="s">
        <v>736</v>
      </c>
      <c r="AJ1517" t="s">
        <v>736</v>
      </c>
      <c r="AK1517" t="s">
        <v>612</v>
      </c>
      <c r="AL1517" t="s">
        <v>612</v>
      </c>
      <c r="AM1517" t="s">
        <v>612</v>
      </c>
      <c r="AN1517" t="s">
        <v>612</v>
      </c>
      <c r="AO1517" t="s">
        <v>612</v>
      </c>
      <c r="AP1517" t="s">
        <v>612</v>
      </c>
      <c r="AQ1517">
        <v>230</v>
      </c>
      <c r="AR1517">
        <v>3</v>
      </c>
      <c r="AS1517">
        <v>49</v>
      </c>
      <c r="AT1517" t="s">
        <v>737</v>
      </c>
      <c r="AU1517" t="s">
        <v>612</v>
      </c>
      <c r="AV1517" t="s">
        <v>635</v>
      </c>
      <c r="AW1517">
        <v>43880</v>
      </c>
      <c r="AX1517">
        <v>8544930</v>
      </c>
      <c r="AY1517" t="s">
        <v>621</v>
      </c>
      <c r="AZ1517" t="s">
        <v>140</v>
      </c>
      <c r="BA1517" t="s">
        <v>460</v>
      </c>
      <c r="BB1517" t="s">
        <v>909</v>
      </c>
      <c r="BC1517">
        <v>44446</v>
      </c>
      <c r="BD1517">
        <v>0</v>
      </c>
      <c r="BE1517">
        <v>0</v>
      </c>
      <c r="BF1517">
        <v>2075000</v>
      </c>
      <c r="BG1517">
        <v>0</v>
      </c>
      <c r="BH1517">
        <v>0</v>
      </c>
      <c r="BI1517">
        <v>0</v>
      </c>
      <c r="BJ1517">
        <v>0</v>
      </c>
      <c r="BK1517">
        <v>0</v>
      </c>
      <c r="BL1517">
        <v>0</v>
      </c>
      <c r="BM1517">
        <v>0</v>
      </c>
      <c r="BN1517">
        <v>0</v>
      </c>
      <c r="BO1517">
        <v>0</v>
      </c>
      <c r="BP1517">
        <v>0</v>
      </c>
      <c r="BQ1517">
        <v>0</v>
      </c>
      <c r="BR1517">
        <v>0</v>
      </c>
      <c r="BS1517">
        <v>2075000</v>
      </c>
      <c r="BT1517">
        <v>0</v>
      </c>
      <c r="BU1517">
        <v>0</v>
      </c>
      <c r="BV1517">
        <v>0</v>
      </c>
      <c r="BW1517">
        <v>0</v>
      </c>
      <c r="BX1517">
        <v>4927168</v>
      </c>
      <c r="BY1517">
        <v>0</v>
      </c>
      <c r="BZ1517">
        <v>1542762</v>
      </c>
      <c r="CA1517">
        <v>0</v>
      </c>
      <c r="CB1517">
        <v>0</v>
      </c>
      <c r="CC1517">
        <v>0</v>
      </c>
      <c r="CD1517">
        <v>6469930</v>
      </c>
      <c r="CE1517">
        <v>8544930</v>
      </c>
      <c r="CF1517">
        <v>8544930</v>
      </c>
      <c r="CG1517">
        <v>0</v>
      </c>
      <c r="CH1517" t="s">
        <v>612</v>
      </c>
      <c r="CI1517" t="s">
        <v>616</v>
      </c>
      <c r="CJ1517" t="s">
        <v>702</v>
      </c>
      <c r="CK1517" t="s">
        <v>703</v>
      </c>
      <c r="CL1517" t="s">
        <v>764</v>
      </c>
      <c r="CM1517" t="s">
        <v>740</v>
      </c>
      <c r="CN1517">
        <v>6469930</v>
      </c>
    </row>
    <row r="1518" spans="1:92" x14ac:dyDescent="0.25">
      <c r="A1518" t="s">
        <v>8697</v>
      </c>
      <c r="B1518" t="s">
        <v>8697</v>
      </c>
      <c r="C1518">
        <v>21</v>
      </c>
      <c r="D1518" t="s">
        <v>597</v>
      </c>
      <c r="E1518">
        <v>66141</v>
      </c>
      <c r="F1518" t="s">
        <v>8409</v>
      </c>
      <c r="G1518" t="s">
        <v>8698</v>
      </c>
      <c r="H1518" t="s">
        <v>8699</v>
      </c>
      <c r="I1518" t="s">
        <v>630</v>
      </c>
      <c r="J1518">
        <v>76</v>
      </c>
      <c r="K1518">
        <v>5343</v>
      </c>
      <c r="L1518" t="s">
        <v>8700</v>
      </c>
      <c r="M1518" t="s">
        <v>8701</v>
      </c>
      <c r="N1518" t="s">
        <v>8431</v>
      </c>
      <c r="O1518" t="s">
        <v>8702</v>
      </c>
      <c r="P1518" t="s">
        <v>8414</v>
      </c>
      <c r="Q1518" t="s">
        <v>8415</v>
      </c>
      <c r="R1518" t="s">
        <v>8416</v>
      </c>
      <c r="S1518" t="s">
        <v>8416</v>
      </c>
      <c r="T1518" t="s">
        <v>8412</v>
      </c>
      <c r="U1518" t="s">
        <v>2564</v>
      </c>
      <c r="V1518" t="s">
        <v>1577</v>
      </c>
      <c r="W1518">
        <v>43.208069999999999</v>
      </c>
      <c r="X1518">
        <v>-79.993170000000006</v>
      </c>
      <c r="Y1518">
        <v>43131</v>
      </c>
      <c r="Z1518" t="s">
        <v>736</v>
      </c>
      <c r="AA1518" t="s">
        <v>736</v>
      </c>
      <c r="AB1518" t="s">
        <v>612</v>
      </c>
      <c r="AC1518" t="s">
        <v>612</v>
      </c>
      <c r="AD1518" t="s">
        <v>612</v>
      </c>
      <c r="AE1518">
        <v>43131</v>
      </c>
      <c r="AF1518" t="s">
        <v>736</v>
      </c>
      <c r="AG1518" t="s">
        <v>736</v>
      </c>
      <c r="AH1518" t="s">
        <v>612</v>
      </c>
      <c r="AI1518" t="s">
        <v>612</v>
      </c>
      <c r="AJ1518" t="s">
        <v>612</v>
      </c>
      <c r="AK1518" t="s">
        <v>612</v>
      </c>
      <c r="AL1518" t="s">
        <v>612</v>
      </c>
      <c r="AM1518" t="s">
        <v>612</v>
      </c>
      <c r="AN1518" t="s">
        <v>612</v>
      </c>
      <c r="AO1518" t="s">
        <v>612</v>
      </c>
      <c r="AP1518" t="s">
        <v>612</v>
      </c>
      <c r="AQ1518">
        <v>173</v>
      </c>
      <c r="AR1518" t="s">
        <v>612</v>
      </c>
      <c r="AS1518" t="s">
        <v>612</v>
      </c>
      <c r="AT1518" t="s">
        <v>613</v>
      </c>
      <c r="AU1518" t="s">
        <v>612</v>
      </c>
      <c r="AV1518" t="s">
        <v>635</v>
      </c>
      <c r="AW1518">
        <v>43621</v>
      </c>
      <c r="AX1518">
        <v>3702489</v>
      </c>
      <c r="AY1518" t="s">
        <v>621</v>
      </c>
      <c r="AZ1518" t="s">
        <v>140</v>
      </c>
      <c r="BA1518" t="s">
        <v>141</v>
      </c>
      <c r="BB1518" t="s">
        <v>738</v>
      </c>
      <c r="BC1518">
        <v>43711</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3702489</v>
      </c>
      <c r="BY1518">
        <v>0</v>
      </c>
      <c r="BZ1518">
        <v>0</v>
      </c>
      <c r="CA1518">
        <v>0</v>
      </c>
      <c r="CB1518">
        <v>0</v>
      </c>
      <c r="CC1518">
        <v>0</v>
      </c>
      <c r="CD1518">
        <v>3702489</v>
      </c>
      <c r="CE1518">
        <v>3702489</v>
      </c>
      <c r="CF1518">
        <v>3702489</v>
      </c>
      <c r="CG1518">
        <v>0</v>
      </c>
      <c r="CH1518" t="s">
        <v>612</v>
      </c>
      <c r="CI1518" t="s">
        <v>616</v>
      </c>
      <c r="CJ1518" t="s">
        <v>702</v>
      </c>
      <c r="CK1518" t="s">
        <v>703</v>
      </c>
      <c r="CL1518" t="s">
        <v>617</v>
      </c>
      <c r="CM1518" t="s">
        <v>617</v>
      </c>
      <c r="CN1518">
        <v>3702489</v>
      </c>
    </row>
    <row r="1519" spans="1:92" x14ac:dyDescent="0.25">
      <c r="A1519" t="s">
        <v>8703</v>
      </c>
      <c r="B1519" t="s">
        <v>8703</v>
      </c>
      <c r="C1519">
        <v>21</v>
      </c>
      <c r="D1519" t="s">
        <v>597</v>
      </c>
      <c r="E1519">
        <v>66141</v>
      </c>
      <c r="F1519" t="s">
        <v>8409</v>
      </c>
      <c r="G1519" t="s">
        <v>8704</v>
      </c>
      <c r="H1519" t="s">
        <v>8705</v>
      </c>
      <c r="I1519" t="s">
        <v>630</v>
      </c>
      <c r="J1519">
        <v>24456</v>
      </c>
      <c r="K1519">
        <v>5418</v>
      </c>
      <c r="L1519" t="s">
        <v>8706</v>
      </c>
      <c r="M1519" t="s">
        <v>8707</v>
      </c>
      <c r="N1519" t="s">
        <v>8708</v>
      </c>
      <c r="O1519" t="s">
        <v>8709</v>
      </c>
      <c r="P1519" t="s">
        <v>8414</v>
      </c>
      <c r="Q1519" t="s">
        <v>8415</v>
      </c>
      <c r="R1519" t="s">
        <v>8416</v>
      </c>
      <c r="S1519" t="s">
        <v>8416</v>
      </c>
      <c r="T1519" t="s">
        <v>8412</v>
      </c>
      <c r="U1519" t="s">
        <v>2564</v>
      </c>
      <c r="V1519" t="s">
        <v>1577</v>
      </c>
      <c r="W1519">
        <v>43.298212900000003</v>
      </c>
      <c r="X1519">
        <v>-80.074290700000006</v>
      </c>
      <c r="Y1519">
        <v>43172</v>
      </c>
      <c r="Z1519" t="s">
        <v>736</v>
      </c>
      <c r="AA1519" t="s">
        <v>736</v>
      </c>
      <c r="AB1519" t="s">
        <v>612</v>
      </c>
      <c r="AC1519" t="s">
        <v>612</v>
      </c>
      <c r="AD1519" t="s">
        <v>612</v>
      </c>
      <c r="AE1519">
        <v>43172</v>
      </c>
      <c r="AF1519" t="s">
        <v>736</v>
      </c>
      <c r="AG1519" t="s">
        <v>736</v>
      </c>
      <c r="AH1519" t="s">
        <v>612</v>
      </c>
      <c r="AI1519" t="s">
        <v>612</v>
      </c>
      <c r="AJ1519" t="s">
        <v>612</v>
      </c>
      <c r="AK1519" t="s">
        <v>612</v>
      </c>
      <c r="AL1519" t="s">
        <v>612</v>
      </c>
      <c r="AM1519" t="s">
        <v>612</v>
      </c>
      <c r="AN1519" t="s">
        <v>612</v>
      </c>
      <c r="AO1519" t="s">
        <v>612</v>
      </c>
      <c r="AP1519" t="s">
        <v>612</v>
      </c>
      <c r="AQ1519">
        <v>511</v>
      </c>
      <c r="AR1519" t="s">
        <v>612</v>
      </c>
      <c r="AS1519" t="s">
        <v>612</v>
      </c>
      <c r="AT1519" t="s">
        <v>613</v>
      </c>
      <c r="AU1519" t="s">
        <v>612</v>
      </c>
      <c r="AV1519" t="s">
        <v>635</v>
      </c>
      <c r="AW1519">
        <v>43493</v>
      </c>
      <c r="AX1519">
        <v>16397747</v>
      </c>
      <c r="AY1519" t="s">
        <v>621</v>
      </c>
      <c r="AZ1519" t="s">
        <v>145</v>
      </c>
      <c r="BA1519" t="s">
        <v>141</v>
      </c>
      <c r="BB1519" t="s">
        <v>859</v>
      </c>
      <c r="BC1519">
        <v>44082</v>
      </c>
      <c r="BD1519">
        <v>0</v>
      </c>
      <c r="BE1519">
        <v>0</v>
      </c>
      <c r="BF1519">
        <v>2000000</v>
      </c>
      <c r="BG1519">
        <v>0</v>
      </c>
      <c r="BH1519">
        <v>0</v>
      </c>
      <c r="BI1519">
        <v>0</v>
      </c>
      <c r="BJ1519">
        <v>0</v>
      </c>
      <c r="BK1519">
        <v>0</v>
      </c>
      <c r="BL1519">
        <v>0</v>
      </c>
      <c r="BM1519">
        <v>0</v>
      </c>
      <c r="BN1519">
        <v>0</v>
      </c>
      <c r="BO1519">
        <v>0</v>
      </c>
      <c r="BP1519">
        <v>0</v>
      </c>
      <c r="BQ1519">
        <v>0</v>
      </c>
      <c r="BR1519">
        <v>0</v>
      </c>
      <c r="BS1519">
        <v>2000000</v>
      </c>
      <c r="BT1519">
        <v>0</v>
      </c>
      <c r="BU1519">
        <v>0</v>
      </c>
      <c r="BV1519">
        <v>494285</v>
      </c>
      <c r="BW1519">
        <v>0</v>
      </c>
      <c r="BX1519">
        <v>13903462</v>
      </c>
      <c r="BY1519">
        <v>0</v>
      </c>
      <c r="BZ1519">
        <v>0</v>
      </c>
      <c r="CA1519">
        <v>0</v>
      </c>
      <c r="CB1519">
        <v>0</v>
      </c>
      <c r="CC1519">
        <v>0</v>
      </c>
      <c r="CD1519">
        <v>14397747</v>
      </c>
      <c r="CE1519">
        <v>16397747</v>
      </c>
      <c r="CF1519">
        <v>16397747</v>
      </c>
      <c r="CG1519">
        <v>0</v>
      </c>
      <c r="CH1519" t="s">
        <v>612</v>
      </c>
      <c r="CI1519" t="s">
        <v>616</v>
      </c>
      <c r="CJ1519" t="s">
        <v>702</v>
      </c>
      <c r="CK1519" t="s">
        <v>703</v>
      </c>
      <c r="CL1519" t="s">
        <v>617</v>
      </c>
      <c r="CM1519" t="s">
        <v>617</v>
      </c>
      <c r="CN1519">
        <v>13903462</v>
      </c>
    </row>
    <row r="1520" spans="1:92" x14ac:dyDescent="0.25">
      <c r="A1520" t="s">
        <v>8710</v>
      </c>
      <c r="B1520" t="s">
        <v>8710</v>
      </c>
      <c r="C1520">
        <v>21</v>
      </c>
      <c r="D1520" t="s">
        <v>597</v>
      </c>
      <c r="E1520">
        <v>66141</v>
      </c>
      <c r="F1520" t="s">
        <v>8409</v>
      </c>
      <c r="G1520" t="s">
        <v>8711</v>
      </c>
      <c r="H1520" t="s">
        <v>8712</v>
      </c>
      <c r="I1520" t="s">
        <v>630</v>
      </c>
      <c r="J1520">
        <v>8091</v>
      </c>
      <c r="K1520">
        <v>9156</v>
      </c>
      <c r="L1520" t="s">
        <v>8713</v>
      </c>
      <c r="M1520" t="s">
        <v>8714</v>
      </c>
      <c r="N1520" t="s">
        <v>8412</v>
      </c>
      <c r="O1520" t="s">
        <v>8715</v>
      </c>
      <c r="P1520" t="s">
        <v>8414</v>
      </c>
      <c r="Q1520" t="s">
        <v>8415</v>
      </c>
      <c r="R1520" t="s">
        <v>8416</v>
      </c>
      <c r="S1520" t="s">
        <v>8416</v>
      </c>
      <c r="T1520" t="s">
        <v>8412</v>
      </c>
      <c r="U1520" t="s">
        <v>2564</v>
      </c>
      <c r="V1520" t="s">
        <v>1577</v>
      </c>
      <c r="W1520">
        <v>43.232170000000004</v>
      </c>
      <c r="X1520">
        <v>-79.797169999999994</v>
      </c>
      <c r="Y1520">
        <v>43190</v>
      </c>
      <c r="Z1520" t="s">
        <v>736</v>
      </c>
      <c r="AA1520" t="s">
        <v>736</v>
      </c>
      <c r="AB1520" t="s">
        <v>612</v>
      </c>
      <c r="AC1520" t="s">
        <v>612</v>
      </c>
      <c r="AD1520" t="s">
        <v>612</v>
      </c>
      <c r="AE1520">
        <v>43190</v>
      </c>
      <c r="AF1520" t="s">
        <v>736</v>
      </c>
      <c r="AG1520" t="s">
        <v>736</v>
      </c>
      <c r="AH1520" t="s">
        <v>612</v>
      </c>
      <c r="AI1520" t="s">
        <v>612</v>
      </c>
      <c r="AJ1520" t="s">
        <v>612</v>
      </c>
      <c r="AK1520" t="s">
        <v>612</v>
      </c>
      <c r="AL1520" t="s">
        <v>612</v>
      </c>
      <c r="AM1520" t="s">
        <v>612</v>
      </c>
      <c r="AN1520" t="s">
        <v>612</v>
      </c>
      <c r="AO1520" t="s">
        <v>612</v>
      </c>
      <c r="AP1520" t="s">
        <v>612</v>
      </c>
      <c r="AQ1520" t="s">
        <v>612</v>
      </c>
      <c r="AR1520" t="s">
        <v>612</v>
      </c>
      <c r="AS1520" t="s">
        <v>612</v>
      </c>
      <c r="AT1520" t="s">
        <v>612</v>
      </c>
      <c r="AU1520" t="s">
        <v>612</v>
      </c>
      <c r="AV1520" t="s">
        <v>614</v>
      </c>
      <c r="AW1520" t="s">
        <v>612</v>
      </c>
      <c r="AX1520">
        <v>40000</v>
      </c>
      <c r="AY1520" t="s">
        <v>621</v>
      </c>
      <c r="AZ1520" t="s">
        <v>894</v>
      </c>
      <c r="BA1520" t="s">
        <v>894</v>
      </c>
      <c r="BB1520" t="s">
        <v>612</v>
      </c>
      <c r="BC1520" t="s">
        <v>612</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40000</v>
      </c>
      <c r="BY1520">
        <v>0</v>
      </c>
      <c r="BZ1520">
        <v>0</v>
      </c>
      <c r="CA1520">
        <v>0</v>
      </c>
      <c r="CB1520">
        <v>0</v>
      </c>
      <c r="CC1520">
        <v>0</v>
      </c>
      <c r="CD1520">
        <v>40000</v>
      </c>
      <c r="CE1520">
        <v>40000</v>
      </c>
      <c r="CF1520">
        <v>40000</v>
      </c>
      <c r="CG1520">
        <v>0</v>
      </c>
      <c r="CH1520" t="s">
        <v>612</v>
      </c>
      <c r="CI1520" t="s">
        <v>616</v>
      </c>
      <c r="CJ1520" t="s">
        <v>753</v>
      </c>
      <c r="CK1520" t="s">
        <v>703</v>
      </c>
      <c r="CL1520" t="s">
        <v>617</v>
      </c>
      <c r="CM1520" t="s">
        <v>617</v>
      </c>
      <c r="CN1520">
        <v>40000</v>
      </c>
    </row>
    <row r="1521" spans="1:92" x14ac:dyDescent="0.25">
      <c r="A1521" t="s">
        <v>8716</v>
      </c>
      <c r="B1521" t="s">
        <v>8716</v>
      </c>
      <c r="C1521">
        <v>21</v>
      </c>
      <c r="D1521" t="s">
        <v>597</v>
      </c>
      <c r="E1521">
        <v>66141</v>
      </c>
      <c r="F1521" t="s">
        <v>8409</v>
      </c>
      <c r="G1521" t="s">
        <v>8717</v>
      </c>
      <c r="H1521" t="s">
        <v>8718</v>
      </c>
      <c r="I1521" t="s">
        <v>630</v>
      </c>
      <c r="J1521">
        <v>8042</v>
      </c>
      <c r="K1521">
        <v>9108</v>
      </c>
      <c r="L1521" t="s">
        <v>8719</v>
      </c>
      <c r="M1521" t="s">
        <v>8720</v>
      </c>
      <c r="N1521" t="s">
        <v>8412</v>
      </c>
      <c r="O1521" t="s">
        <v>8721</v>
      </c>
      <c r="P1521" t="s">
        <v>8414</v>
      </c>
      <c r="Q1521" t="s">
        <v>8415</v>
      </c>
      <c r="R1521" t="s">
        <v>8416</v>
      </c>
      <c r="S1521" t="s">
        <v>8416</v>
      </c>
      <c r="T1521" t="s">
        <v>8412</v>
      </c>
      <c r="U1521" t="s">
        <v>2564</v>
      </c>
      <c r="V1521" t="s">
        <v>1577</v>
      </c>
      <c r="W1521">
        <v>43.258319999999998</v>
      </c>
      <c r="X1521">
        <v>-79.913150000000002</v>
      </c>
      <c r="Y1521" t="s">
        <v>612</v>
      </c>
      <c r="Z1521" t="s">
        <v>612</v>
      </c>
      <c r="AA1521" t="s">
        <v>612</v>
      </c>
      <c r="AB1521" t="s">
        <v>612</v>
      </c>
      <c r="AC1521" t="s">
        <v>612</v>
      </c>
      <c r="AD1521" t="s">
        <v>612</v>
      </c>
      <c r="AE1521" t="s">
        <v>612</v>
      </c>
      <c r="AF1521" t="s">
        <v>612</v>
      </c>
      <c r="AG1521" t="s">
        <v>612</v>
      </c>
      <c r="AH1521" t="s">
        <v>612</v>
      </c>
      <c r="AI1521" t="s">
        <v>612</v>
      </c>
      <c r="AJ1521" t="s">
        <v>612</v>
      </c>
      <c r="AK1521" t="s">
        <v>612</v>
      </c>
      <c r="AL1521" t="s">
        <v>612</v>
      </c>
      <c r="AM1521" t="s">
        <v>612</v>
      </c>
      <c r="AN1521" t="s">
        <v>612</v>
      </c>
      <c r="AO1521" t="s">
        <v>612</v>
      </c>
      <c r="AP1521" t="s">
        <v>612</v>
      </c>
      <c r="AQ1521" t="s">
        <v>612</v>
      </c>
      <c r="AR1521" t="s">
        <v>612</v>
      </c>
      <c r="AS1521" t="s">
        <v>612</v>
      </c>
      <c r="AT1521" t="s">
        <v>612</v>
      </c>
      <c r="AU1521" t="s">
        <v>612</v>
      </c>
      <c r="AV1521" t="s">
        <v>614</v>
      </c>
      <c r="AW1521" t="s">
        <v>612</v>
      </c>
      <c r="AX1521">
        <v>10300000</v>
      </c>
      <c r="AY1521" t="s">
        <v>621</v>
      </c>
      <c r="AZ1521" t="s">
        <v>143</v>
      </c>
      <c r="BA1521" t="s">
        <v>701</v>
      </c>
      <c r="BB1521" t="s">
        <v>622</v>
      </c>
      <c r="BC1521">
        <v>42248</v>
      </c>
      <c r="BD1521">
        <v>0</v>
      </c>
      <c r="BE1521">
        <v>0</v>
      </c>
      <c r="BF1521">
        <v>10300000</v>
      </c>
      <c r="BG1521">
        <v>0</v>
      </c>
      <c r="BH1521">
        <v>0</v>
      </c>
      <c r="BI1521">
        <v>0</v>
      </c>
      <c r="BJ1521">
        <v>0</v>
      </c>
      <c r="BK1521">
        <v>0</v>
      </c>
      <c r="BL1521">
        <v>0</v>
      </c>
      <c r="BM1521">
        <v>0</v>
      </c>
      <c r="BN1521">
        <v>0</v>
      </c>
      <c r="BO1521">
        <v>0</v>
      </c>
      <c r="BP1521">
        <v>0</v>
      </c>
      <c r="BQ1521">
        <v>0</v>
      </c>
      <c r="BR1521">
        <v>0</v>
      </c>
      <c r="BS1521">
        <v>10300000</v>
      </c>
      <c r="BT1521">
        <v>0</v>
      </c>
      <c r="BU1521">
        <v>0</v>
      </c>
      <c r="BV1521">
        <v>0</v>
      </c>
      <c r="BW1521">
        <v>0</v>
      </c>
      <c r="BX1521">
        <v>0</v>
      </c>
      <c r="BY1521">
        <v>0</v>
      </c>
      <c r="BZ1521">
        <v>0</v>
      </c>
      <c r="CA1521">
        <v>0</v>
      </c>
      <c r="CB1521">
        <v>0</v>
      </c>
      <c r="CC1521">
        <v>0</v>
      </c>
      <c r="CD1521">
        <v>0</v>
      </c>
      <c r="CE1521">
        <v>10300000</v>
      </c>
      <c r="CF1521">
        <v>10300000</v>
      </c>
      <c r="CG1521">
        <v>0</v>
      </c>
      <c r="CH1521" t="s">
        <v>612</v>
      </c>
      <c r="CI1521" t="s">
        <v>616</v>
      </c>
      <c r="CJ1521" t="s">
        <v>617</v>
      </c>
      <c r="CK1521" t="s">
        <v>617</v>
      </c>
      <c r="CL1521" t="s">
        <v>617</v>
      </c>
      <c r="CM1521" t="s">
        <v>617</v>
      </c>
      <c r="CN1521">
        <v>0</v>
      </c>
    </row>
    <row r="1522" spans="1:92" x14ac:dyDescent="0.25">
      <c r="A1522" t="s">
        <v>8722</v>
      </c>
      <c r="B1522" t="s">
        <v>8722</v>
      </c>
      <c r="C1522">
        <v>21</v>
      </c>
      <c r="D1522" t="s">
        <v>597</v>
      </c>
      <c r="E1522">
        <v>66141</v>
      </c>
      <c r="F1522" t="s">
        <v>8409</v>
      </c>
      <c r="G1522" t="s">
        <v>8723</v>
      </c>
      <c r="H1522" t="s">
        <v>8724</v>
      </c>
      <c r="I1522" t="s">
        <v>630</v>
      </c>
      <c r="J1522">
        <v>25377</v>
      </c>
      <c r="K1522">
        <v>20383</v>
      </c>
      <c r="L1522" t="s">
        <v>8725</v>
      </c>
      <c r="M1522" t="s">
        <v>804</v>
      </c>
      <c r="N1522" t="s">
        <v>8412</v>
      </c>
      <c r="O1522" t="s">
        <v>804</v>
      </c>
      <c r="P1522" t="s">
        <v>8414</v>
      </c>
      <c r="Q1522" t="s">
        <v>8415</v>
      </c>
      <c r="R1522" t="s">
        <v>8416</v>
      </c>
      <c r="S1522" t="s">
        <v>8416</v>
      </c>
      <c r="T1522" t="s">
        <v>8412</v>
      </c>
      <c r="U1522" t="s">
        <v>2564</v>
      </c>
      <c r="V1522" t="s">
        <v>1577</v>
      </c>
      <c r="W1522" t="s">
        <v>804</v>
      </c>
      <c r="X1522" t="s">
        <v>804</v>
      </c>
      <c r="Y1522">
        <v>43922</v>
      </c>
      <c r="Z1522" t="s">
        <v>738</v>
      </c>
      <c r="AA1522" t="s">
        <v>859</v>
      </c>
      <c r="AB1522" t="s">
        <v>612</v>
      </c>
      <c r="AC1522" t="s">
        <v>612</v>
      </c>
      <c r="AD1522" t="s">
        <v>612</v>
      </c>
      <c r="AE1522">
        <v>43921</v>
      </c>
      <c r="AF1522" t="s">
        <v>738</v>
      </c>
      <c r="AG1522" t="s">
        <v>738</v>
      </c>
      <c r="AH1522" t="s">
        <v>612</v>
      </c>
      <c r="AI1522" t="s">
        <v>612</v>
      </c>
      <c r="AJ1522" t="s">
        <v>612</v>
      </c>
      <c r="AK1522" t="s">
        <v>612</v>
      </c>
      <c r="AL1522" t="s">
        <v>612</v>
      </c>
      <c r="AM1522" t="s">
        <v>612</v>
      </c>
      <c r="AN1522" t="s">
        <v>612</v>
      </c>
      <c r="AO1522" t="s">
        <v>612</v>
      </c>
      <c r="AP1522" t="s">
        <v>612</v>
      </c>
      <c r="AQ1522">
        <v>615</v>
      </c>
      <c r="AR1522" t="s">
        <v>612</v>
      </c>
      <c r="AS1522" t="s">
        <v>612</v>
      </c>
      <c r="AT1522" t="s">
        <v>612</v>
      </c>
      <c r="AU1522" t="s">
        <v>612</v>
      </c>
      <c r="AV1522" t="s">
        <v>887</v>
      </c>
      <c r="AW1522" t="s">
        <v>612</v>
      </c>
      <c r="AX1522">
        <v>0</v>
      </c>
      <c r="AY1522" t="s">
        <v>887</v>
      </c>
      <c r="AZ1522" t="s">
        <v>145</v>
      </c>
      <c r="BA1522" t="s">
        <v>460</v>
      </c>
      <c r="BB1522" t="s">
        <v>322</v>
      </c>
      <c r="BC1522">
        <v>45293</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13528858</v>
      </c>
      <c r="BY1522">
        <v>0</v>
      </c>
      <c r="BZ1522">
        <v>0</v>
      </c>
      <c r="CA1522">
        <v>0</v>
      </c>
      <c r="CB1522">
        <v>0</v>
      </c>
      <c r="CC1522">
        <v>0</v>
      </c>
      <c r="CD1522">
        <v>13528858</v>
      </c>
      <c r="CE1522">
        <v>13528858</v>
      </c>
      <c r="CF1522">
        <v>13528858</v>
      </c>
      <c r="CG1522">
        <v>0</v>
      </c>
      <c r="CH1522" t="s">
        <v>612</v>
      </c>
      <c r="CI1522" t="s">
        <v>8726</v>
      </c>
      <c r="CJ1522" t="s">
        <v>702</v>
      </c>
      <c r="CK1522" t="s">
        <v>703</v>
      </c>
      <c r="CL1522" t="s">
        <v>617</v>
      </c>
      <c r="CM1522" t="s">
        <v>617</v>
      </c>
      <c r="CN1522">
        <v>13528858</v>
      </c>
    </row>
    <row r="1523" spans="1:92" x14ac:dyDescent="0.25">
      <c r="A1523" t="s">
        <v>8727</v>
      </c>
      <c r="B1523" t="s">
        <v>8727</v>
      </c>
      <c r="C1523">
        <v>21</v>
      </c>
      <c r="D1523" t="s">
        <v>8434</v>
      </c>
      <c r="E1523">
        <v>66141</v>
      </c>
      <c r="F1523" t="s">
        <v>8409</v>
      </c>
      <c r="G1523" t="s">
        <v>8728</v>
      </c>
      <c r="H1523" t="s">
        <v>8729</v>
      </c>
      <c r="I1523" t="s">
        <v>630</v>
      </c>
      <c r="J1523">
        <v>25691</v>
      </c>
      <c r="K1523">
        <v>20697</v>
      </c>
      <c r="L1523" t="s">
        <v>8730</v>
      </c>
      <c r="M1523" t="s">
        <v>8731</v>
      </c>
      <c r="N1523" t="s">
        <v>8505</v>
      </c>
      <c r="O1523" t="s">
        <v>804</v>
      </c>
      <c r="P1523" t="s">
        <v>8414</v>
      </c>
      <c r="Q1523" t="s">
        <v>8415</v>
      </c>
      <c r="R1523" t="s">
        <v>8416</v>
      </c>
      <c r="S1523" t="s">
        <v>8416</v>
      </c>
      <c r="T1523" t="s">
        <v>8412</v>
      </c>
      <c r="U1523" t="s">
        <v>2564</v>
      </c>
      <c r="V1523" t="s">
        <v>1577</v>
      </c>
      <c r="W1523">
        <v>43.201641857212998</v>
      </c>
      <c r="X1523">
        <v>-79.775853532754695</v>
      </c>
      <c r="Y1523">
        <v>44523</v>
      </c>
      <c r="Z1523" t="s">
        <v>909</v>
      </c>
      <c r="AA1523" t="s">
        <v>909</v>
      </c>
      <c r="AB1523" t="s">
        <v>612</v>
      </c>
      <c r="AC1523" t="s">
        <v>612</v>
      </c>
      <c r="AD1523" t="s">
        <v>612</v>
      </c>
      <c r="AE1523">
        <v>44523</v>
      </c>
      <c r="AF1523" t="s">
        <v>909</v>
      </c>
      <c r="AG1523" t="s">
        <v>909</v>
      </c>
      <c r="AH1523">
        <v>44523</v>
      </c>
      <c r="AI1523" t="s">
        <v>909</v>
      </c>
      <c r="AJ1523" t="s">
        <v>909</v>
      </c>
      <c r="AK1523" t="s">
        <v>612</v>
      </c>
      <c r="AL1523" t="s">
        <v>612</v>
      </c>
      <c r="AM1523" t="s">
        <v>612</v>
      </c>
      <c r="AN1523" t="s">
        <v>612</v>
      </c>
      <c r="AO1523" t="s">
        <v>612</v>
      </c>
      <c r="AP1523" t="s">
        <v>612</v>
      </c>
      <c r="AQ1523">
        <v>650</v>
      </c>
      <c r="AR1523">
        <v>3</v>
      </c>
      <c r="AS1523">
        <v>49</v>
      </c>
      <c r="AT1523" t="s">
        <v>613</v>
      </c>
      <c r="AU1523" t="s">
        <v>612</v>
      </c>
      <c r="AV1523" t="s">
        <v>887</v>
      </c>
      <c r="AW1523" t="s">
        <v>612</v>
      </c>
      <c r="AX1523" t="s">
        <v>612</v>
      </c>
      <c r="AY1523" t="s">
        <v>887</v>
      </c>
      <c r="AZ1523" t="s">
        <v>145</v>
      </c>
      <c r="BA1523" t="s">
        <v>460</v>
      </c>
      <c r="BB1523" t="s">
        <v>322</v>
      </c>
      <c r="BC1523">
        <v>45170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14933170</v>
      </c>
      <c r="BY1523">
        <v>0</v>
      </c>
      <c r="BZ1523">
        <v>1734751</v>
      </c>
      <c r="CA1523">
        <v>0</v>
      </c>
      <c r="CB1523">
        <v>0</v>
      </c>
      <c r="CC1523">
        <v>0</v>
      </c>
      <c r="CD1523">
        <v>16667921</v>
      </c>
      <c r="CE1523">
        <v>16667921</v>
      </c>
      <c r="CF1523">
        <v>16667921</v>
      </c>
      <c r="CG1523">
        <v>0</v>
      </c>
      <c r="CH1523" t="s">
        <v>612</v>
      </c>
      <c r="CI1523" t="s">
        <v>1368</v>
      </c>
      <c r="CJ1523" t="s">
        <v>702</v>
      </c>
      <c r="CK1523" t="s">
        <v>703</v>
      </c>
      <c r="CL1523" t="s">
        <v>764</v>
      </c>
      <c r="CM1523" t="s">
        <v>740</v>
      </c>
      <c r="CN1523">
        <v>16667921</v>
      </c>
    </row>
    <row r="1524" spans="1:92" x14ac:dyDescent="0.25">
      <c r="A1524" t="s">
        <v>8732</v>
      </c>
      <c r="B1524" t="s">
        <v>8732</v>
      </c>
      <c r="C1524">
        <v>21</v>
      </c>
      <c r="D1524" t="s">
        <v>8434</v>
      </c>
      <c r="E1524">
        <v>66141</v>
      </c>
      <c r="F1524" t="s">
        <v>8409</v>
      </c>
      <c r="G1524" t="s">
        <v>2419</v>
      </c>
      <c r="H1524" t="s">
        <v>8733</v>
      </c>
      <c r="I1524" t="s">
        <v>630</v>
      </c>
      <c r="J1524">
        <v>8071</v>
      </c>
      <c r="K1524">
        <v>9136</v>
      </c>
      <c r="L1524" t="s">
        <v>8734</v>
      </c>
      <c r="M1524" t="s">
        <v>8735</v>
      </c>
      <c r="N1524" t="s">
        <v>8415</v>
      </c>
      <c r="O1524" t="s">
        <v>8736</v>
      </c>
      <c r="P1524" t="s">
        <v>8414</v>
      </c>
      <c r="Q1524" t="s">
        <v>8415</v>
      </c>
      <c r="R1524" t="s">
        <v>8416</v>
      </c>
      <c r="S1524" t="s">
        <v>8416</v>
      </c>
      <c r="T1524" t="s">
        <v>8412</v>
      </c>
      <c r="U1524" t="s">
        <v>2564</v>
      </c>
      <c r="V1524" t="s">
        <v>1577</v>
      </c>
      <c r="W1524">
        <v>43.22</v>
      </c>
      <c r="X1524">
        <v>-79.81</v>
      </c>
      <c r="Y1524" t="s">
        <v>8734</v>
      </c>
      <c r="Z1524" t="s">
        <v>8734</v>
      </c>
      <c r="AA1524" t="s">
        <v>8734</v>
      </c>
      <c r="AB1524" t="s">
        <v>8734</v>
      </c>
      <c r="AC1524" t="s">
        <v>8734</v>
      </c>
      <c r="AD1524" t="s">
        <v>8734</v>
      </c>
      <c r="AE1524" t="s">
        <v>8734</v>
      </c>
      <c r="AF1524" t="s">
        <v>8734</v>
      </c>
      <c r="AG1524" t="s">
        <v>8734</v>
      </c>
      <c r="AH1524" t="s">
        <v>8734</v>
      </c>
      <c r="AI1524" t="s">
        <v>8734</v>
      </c>
      <c r="AJ1524" t="s">
        <v>8734</v>
      </c>
      <c r="AK1524" t="s">
        <v>612</v>
      </c>
      <c r="AL1524" t="s">
        <v>612</v>
      </c>
      <c r="AM1524" t="s">
        <v>612</v>
      </c>
      <c r="AN1524" t="s">
        <v>612</v>
      </c>
      <c r="AO1524" t="s">
        <v>612</v>
      </c>
      <c r="AP1524" t="s">
        <v>612</v>
      </c>
      <c r="AQ1524" t="s">
        <v>8734</v>
      </c>
      <c r="AR1524" t="s">
        <v>8734</v>
      </c>
      <c r="AS1524" t="s">
        <v>8734</v>
      </c>
      <c r="AT1524" t="s">
        <v>8734</v>
      </c>
      <c r="AU1524" t="s">
        <v>612</v>
      </c>
      <c r="AV1524" t="s">
        <v>887</v>
      </c>
      <c r="AW1524" t="s">
        <v>612</v>
      </c>
      <c r="AX1524" t="s">
        <v>612</v>
      </c>
      <c r="AY1524" t="s">
        <v>887</v>
      </c>
      <c r="AZ1524" t="s">
        <v>140</v>
      </c>
      <c r="BA1524" t="s">
        <v>460</v>
      </c>
      <c r="BB1524" t="s">
        <v>8734</v>
      </c>
      <c r="BC1524" t="s">
        <v>8734</v>
      </c>
      <c r="BD1524">
        <v>0</v>
      </c>
      <c r="BE1524">
        <v>0</v>
      </c>
      <c r="BF1524">
        <v>3000000</v>
      </c>
      <c r="BG1524">
        <v>0</v>
      </c>
      <c r="BH1524">
        <v>0</v>
      </c>
      <c r="BI1524">
        <v>0</v>
      </c>
      <c r="BJ1524">
        <v>0</v>
      </c>
      <c r="BK1524">
        <v>0</v>
      </c>
      <c r="BL1524">
        <v>0</v>
      </c>
      <c r="BM1524">
        <v>0</v>
      </c>
      <c r="BN1524">
        <v>0</v>
      </c>
      <c r="BO1524">
        <v>0</v>
      </c>
      <c r="BP1524">
        <v>0</v>
      </c>
      <c r="BQ1524">
        <v>0</v>
      </c>
      <c r="BR1524">
        <v>0</v>
      </c>
      <c r="BS1524">
        <v>3000000</v>
      </c>
      <c r="BT1524">
        <v>0</v>
      </c>
      <c r="BU1524">
        <v>0</v>
      </c>
      <c r="BV1524">
        <v>0</v>
      </c>
      <c r="BW1524">
        <v>0</v>
      </c>
      <c r="BX1524">
        <v>0</v>
      </c>
      <c r="BY1524">
        <v>0</v>
      </c>
      <c r="BZ1524">
        <v>0</v>
      </c>
      <c r="CA1524">
        <v>0</v>
      </c>
      <c r="CB1524">
        <v>0</v>
      </c>
      <c r="CC1524">
        <v>0</v>
      </c>
      <c r="CD1524">
        <v>0</v>
      </c>
      <c r="CE1524">
        <v>3000000</v>
      </c>
      <c r="CF1524">
        <v>3000000</v>
      </c>
      <c r="CG1524">
        <v>0</v>
      </c>
      <c r="CH1524" t="s">
        <v>612</v>
      </c>
      <c r="CI1524" t="s">
        <v>1368</v>
      </c>
      <c r="CJ1524" t="s">
        <v>702</v>
      </c>
      <c r="CK1524" t="s">
        <v>703</v>
      </c>
      <c r="CL1524" t="s">
        <v>764</v>
      </c>
      <c r="CM1524" t="s">
        <v>740</v>
      </c>
      <c r="CN1524">
        <v>0</v>
      </c>
    </row>
    <row r="1525" spans="1:92" x14ac:dyDescent="0.25">
      <c r="A1525" t="s">
        <v>8737</v>
      </c>
      <c r="B1525" t="s">
        <v>8737</v>
      </c>
      <c r="C1525">
        <v>22</v>
      </c>
      <c r="D1525" t="s">
        <v>597</v>
      </c>
      <c r="E1525">
        <v>66150</v>
      </c>
      <c r="F1525" t="s">
        <v>8738</v>
      </c>
      <c r="G1525" t="s">
        <v>599</v>
      </c>
      <c r="H1525" t="s">
        <v>599</v>
      </c>
      <c r="I1525" t="s">
        <v>600</v>
      </c>
      <c r="J1525">
        <v>16167</v>
      </c>
      <c r="K1525">
        <v>18114</v>
      </c>
      <c r="L1525" t="s">
        <v>8739</v>
      </c>
      <c r="M1525" t="s">
        <v>8740</v>
      </c>
      <c r="N1525" t="s">
        <v>8741</v>
      </c>
      <c r="O1525" t="s">
        <v>8742</v>
      </c>
      <c r="P1525" t="s">
        <v>8743</v>
      </c>
      <c r="Q1525" t="s">
        <v>8744</v>
      </c>
      <c r="R1525" t="s">
        <v>8745</v>
      </c>
      <c r="S1525" t="s">
        <v>8746</v>
      </c>
      <c r="T1525" t="s">
        <v>8747</v>
      </c>
      <c r="U1525" t="s">
        <v>2564</v>
      </c>
      <c r="V1525" t="s">
        <v>1577</v>
      </c>
      <c r="W1525">
        <v>43.173212499999998</v>
      </c>
      <c r="X1525">
        <v>-79.247336939999997</v>
      </c>
      <c r="Y1525" t="s">
        <v>752</v>
      </c>
      <c r="Z1525" t="s">
        <v>752</v>
      </c>
      <c r="AA1525" t="s">
        <v>752</v>
      </c>
      <c r="AB1525" t="s">
        <v>612</v>
      </c>
      <c r="AC1525" t="s">
        <v>612</v>
      </c>
      <c r="AD1525" t="s">
        <v>612</v>
      </c>
      <c r="AE1525" t="s">
        <v>752</v>
      </c>
      <c r="AF1525" t="s">
        <v>752</v>
      </c>
      <c r="AG1525" t="s">
        <v>752</v>
      </c>
      <c r="AH1525" t="s">
        <v>612</v>
      </c>
      <c r="AI1525" t="s">
        <v>612</v>
      </c>
      <c r="AJ1525" t="s">
        <v>612</v>
      </c>
      <c r="AK1525" t="s">
        <v>612</v>
      </c>
      <c r="AL1525" t="s">
        <v>612</v>
      </c>
      <c r="AM1525" t="s">
        <v>612</v>
      </c>
      <c r="AN1525" t="s">
        <v>612</v>
      </c>
      <c r="AO1525" t="s">
        <v>612</v>
      </c>
      <c r="AP1525" t="s">
        <v>612</v>
      </c>
      <c r="AQ1525" t="s">
        <v>612</v>
      </c>
      <c r="AR1525" t="s">
        <v>612</v>
      </c>
      <c r="AS1525" t="s">
        <v>612</v>
      </c>
      <c r="AT1525" t="s">
        <v>613</v>
      </c>
      <c r="AU1525" t="s">
        <v>612</v>
      </c>
      <c r="AV1525" t="s">
        <v>614</v>
      </c>
      <c r="AW1525" t="s">
        <v>612</v>
      </c>
      <c r="AX1525" t="s">
        <v>612</v>
      </c>
      <c r="AY1525" t="s">
        <v>615</v>
      </c>
      <c r="AZ1525" t="s">
        <v>612</v>
      </c>
      <c r="BA1525" t="s">
        <v>612</v>
      </c>
      <c r="BB1525" t="s">
        <v>612</v>
      </c>
      <c r="BC1525" t="s">
        <v>612</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69035</v>
      </c>
      <c r="BY1525">
        <v>0</v>
      </c>
      <c r="BZ1525">
        <v>0</v>
      </c>
      <c r="CA1525">
        <v>0</v>
      </c>
      <c r="CB1525">
        <v>0</v>
      </c>
      <c r="CC1525">
        <v>0</v>
      </c>
      <c r="CD1525">
        <v>69035</v>
      </c>
      <c r="CE1525">
        <v>69035</v>
      </c>
      <c r="CF1525">
        <v>0</v>
      </c>
      <c r="CG1525">
        <v>-69035</v>
      </c>
      <c r="CH1525" t="s">
        <v>612</v>
      </c>
      <c r="CI1525" t="s">
        <v>616</v>
      </c>
      <c r="CJ1525" t="s">
        <v>753</v>
      </c>
      <c r="CK1525" t="s">
        <v>754</v>
      </c>
      <c r="CL1525" t="s">
        <v>617</v>
      </c>
      <c r="CM1525" t="s">
        <v>617</v>
      </c>
      <c r="CN1525">
        <v>69035</v>
      </c>
    </row>
    <row r="1526" spans="1:92" x14ac:dyDescent="0.25">
      <c r="A1526" t="s">
        <v>8748</v>
      </c>
      <c r="B1526" t="s">
        <v>8748</v>
      </c>
      <c r="C1526">
        <v>22</v>
      </c>
      <c r="D1526" t="s">
        <v>597</v>
      </c>
      <c r="E1526">
        <v>66150</v>
      </c>
      <c r="F1526" t="s">
        <v>8738</v>
      </c>
      <c r="G1526" t="s">
        <v>619</v>
      </c>
      <c r="H1526" t="s">
        <v>620</v>
      </c>
      <c r="I1526" t="s">
        <v>600</v>
      </c>
      <c r="J1526">
        <v>16167</v>
      </c>
      <c r="K1526">
        <v>18114</v>
      </c>
      <c r="L1526" t="s">
        <v>8739</v>
      </c>
      <c r="M1526" t="s">
        <v>8740</v>
      </c>
      <c r="N1526" t="s">
        <v>8741</v>
      </c>
      <c r="O1526" t="s">
        <v>8742</v>
      </c>
      <c r="P1526" t="s">
        <v>8743</v>
      </c>
      <c r="Q1526" t="s">
        <v>8744</v>
      </c>
      <c r="R1526" t="s">
        <v>8745</v>
      </c>
      <c r="S1526" t="s">
        <v>8746</v>
      </c>
      <c r="T1526" t="s">
        <v>8747</v>
      </c>
      <c r="U1526" t="s">
        <v>2564</v>
      </c>
      <c r="V1526" t="s">
        <v>1577</v>
      </c>
      <c r="W1526">
        <v>43.173212499999998</v>
      </c>
      <c r="X1526">
        <v>-79.247336939999997</v>
      </c>
      <c r="Y1526" t="s">
        <v>612</v>
      </c>
      <c r="Z1526" t="s">
        <v>612</v>
      </c>
      <c r="AA1526" t="s">
        <v>612</v>
      </c>
      <c r="AB1526" t="s">
        <v>612</v>
      </c>
      <c r="AC1526" t="s">
        <v>612</v>
      </c>
      <c r="AD1526" t="s">
        <v>612</v>
      </c>
      <c r="AE1526" t="s">
        <v>612</v>
      </c>
      <c r="AF1526" t="s">
        <v>612</v>
      </c>
      <c r="AG1526" t="s">
        <v>612</v>
      </c>
      <c r="AH1526" t="s">
        <v>612</v>
      </c>
      <c r="AI1526" t="s">
        <v>612</v>
      </c>
      <c r="AJ1526" t="s">
        <v>612</v>
      </c>
      <c r="AK1526" t="s">
        <v>612</v>
      </c>
      <c r="AL1526" t="s">
        <v>612</v>
      </c>
      <c r="AM1526" t="s">
        <v>612</v>
      </c>
      <c r="AN1526" t="s">
        <v>612</v>
      </c>
      <c r="AO1526" t="s">
        <v>612</v>
      </c>
      <c r="AP1526" t="s">
        <v>612</v>
      </c>
      <c r="AQ1526" t="s">
        <v>612</v>
      </c>
      <c r="AR1526" t="s">
        <v>612</v>
      </c>
      <c r="AS1526" t="s">
        <v>612</v>
      </c>
      <c r="AT1526" t="s">
        <v>613</v>
      </c>
      <c r="AU1526" t="s">
        <v>612</v>
      </c>
      <c r="AV1526" t="s">
        <v>614</v>
      </c>
      <c r="AW1526" t="s">
        <v>612</v>
      </c>
      <c r="AX1526">
        <v>10231648</v>
      </c>
      <c r="AY1526" t="s">
        <v>621</v>
      </c>
      <c r="AZ1526" t="s">
        <v>579</v>
      </c>
      <c r="BA1526" t="s">
        <v>579</v>
      </c>
      <c r="BB1526" t="s">
        <v>622</v>
      </c>
      <c r="BC1526">
        <v>42248</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11168624</v>
      </c>
      <c r="BW1526">
        <v>0</v>
      </c>
      <c r="BX1526">
        <v>0</v>
      </c>
      <c r="BY1526">
        <v>0</v>
      </c>
      <c r="BZ1526">
        <v>0</v>
      </c>
      <c r="CA1526">
        <v>0</v>
      </c>
      <c r="CB1526">
        <v>0</v>
      </c>
      <c r="CC1526">
        <v>0</v>
      </c>
      <c r="CD1526">
        <v>11168624</v>
      </c>
      <c r="CE1526">
        <v>11168624</v>
      </c>
      <c r="CF1526">
        <v>10231648</v>
      </c>
      <c r="CG1526">
        <v>-936976</v>
      </c>
      <c r="CH1526" t="s">
        <v>612</v>
      </c>
      <c r="CI1526" t="s">
        <v>616</v>
      </c>
      <c r="CJ1526" t="s">
        <v>617</v>
      </c>
      <c r="CK1526" t="s">
        <v>617</v>
      </c>
      <c r="CL1526" t="s">
        <v>617</v>
      </c>
      <c r="CM1526" t="s">
        <v>617</v>
      </c>
      <c r="CN1526">
        <v>0</v>
      </c>
    </row>
    <row r="1527" spans="1:92" x14ac:dyDescent="0.25">
      <c r="A1527" t="s">
        <v>8749</v>
      </c>
      <c r="B1527" t="s">
        <v>8749</v>
      </c>
      <c r="C1527">
        <v>22</v>
      </c>
      <c r="D1527" t="s">
        <v>597</v>
      </c>
      <c r="E1527">
        <v>66150</v>
      </c>
      <c r="F1527" t="s">
        <v>8738</v>
      </c>
      <c r="G1527" t="s">
        <v>624</v>
      </c>
      <c r="H1527" t="s">
        <v>625</v>
      </c>
      <c r="I1527" t="s">
        <v>600</v>
      </c>
      <c r="J1527">
        <v>16167</v>
      </c>
      <c r="K1527">
        <v>18114</v>
      </c>
      <c r="L1527" t="s">
        <v>8739</v>
      </c>
      <c r="M1527" t="s">
        <v>8740</v>
      </c>
      <c r="N1527" t="s">
        <v>8741</v>
      </c>
      <c r="O1527" t="s">
        <v>8742</v>
      </c>
      <c r="P1527" t="s">
        <v>8743</v>
      </c>
      <c r="Q1527" t="s">
        <v>8744</v>
      </c>
      <c r="R1527" t="s">
        <v>8745</v>
      </c>
      <c r="S1527" t="s">
        <v>8746</v>
      </c>
      <c r="T1527" t="s">
        <v>8747</v>
      </c>
      <c r="U1527" t="s">
        <v>2564</v>
      </c>
      <c r="V1527" t="s">
        <v>1577</v>
      </c>
      <c r="W1527">
        <v>43.173212499999998</v>
      </c>
      <c r="X1527">
        <v>-79.247336939999997</v>
      </c>
      <c r="Y1527" t="s">
        <v>612</v>
      </c>
      <c r="Z1527" t="s">
        <v>612</v>
      </c>
      <c r="AA1527" t="s">
        <v>612</v>
      </c>
      <c r="AB1527" t="s">
        <v>612</v>
      </c>
      <c r="AC1527" t="s">
        <v>612</v>
      </c>
      <c r="AD1527" t="s">
        <v>612</v>
      </c>
      <c r="AE1527" t="s">
        <v>612</v>
      </c>
      <c r="AF1527" t="s">
        <v>612</v>
      </c>
      <c r="AG1527" t="s">
        <v>612</v>
      </c>
      <c r="AH1527" t="s">
        <v>612</v>
      </c>
      <c r="AI1527" t="s">
        <v>612</v>
      </c>
      <c r="AJ1527" t="s">
        <v>612</v>
      </c>
      <c r="AK1527" t="s">
        <v>612</v>
      </c>
      <c r="AL1527" t="s">
        <v>612</v>
      </c>
      <c r="AM1527" t="s">
        <v>612</v>
      </c>
      <c r="AN1527" t="s">
        <v>612</v>
      </c>
      <c r="AO1527" t="s">
        <v>612</v>
      </c>
      <c r="AP1527" t="s">
        <v>612</v>
      </c>
      <c r="AQ1527" t="s">
        <v>612</v>
      </c>
      <c r="AR1527" t="s">
        <v>612</v>
      </c>
      <c r="AS1527" t="s">
        <v>612</v>
      </c>
      <c r="AT1527" t="s">
        <v>613</v>
      </c>
      <c r="AU1527" t="s">
        <v>612</v>
      </c>
      <c r="AV1527" t="s">
        <v>635</v>
      </c>
      <c r="AW1527">
        <v>39691</v>
      </c>
      <c r="AX1527">
        <v>1265511</v>
      </c>
      <c r="AY1527" t="s">
        <v>621</v>
      </c>
      <c r="AZ1527" t="s">
        <v>470</v>
      </c>
      <c r="BA1527" t="s">
        <v>470</v>
      </c>
      <c r="BB1527" t="s">
        <v>824</v>
      </c>
      <c r="BC1527">
        <v>39326</v>
      </c>
      <c r="BD1527">
        <v>0</v>
      </c>
      <c r="BE1527">
        <v>0</v>
      </c>
      <c r="BF1527">
        <v>0</v>
      </c>
      <c r="BG1527">
        <v>0</v>
      </c>
      <c r="BH1527">
        <v>0</v>
      </c>
      <c r="BI1527">
        <v>0</v>
      </c>
      <c r="BJ1527">
        <v>0</v>
      </c>
      <c r="BK1527">
        <v>0</v>
      </c>
      <c r="BL1527">
        <v>0</v>
      </c>
      <c r="BM1527">
        <v>0</v>
      </c>
      <c r="BN1527">
        <v>0</v>
      </c>
      <c r="BO1527">
        <v>0</v>
      </c>
      <c r="BP1527">
        <v>0</v>
      </c>
      <c r="BQ1527">
        <v>0</v>
      </c>
      <c r="BR1527">
        <v>0</v>
      </c>
      <c r="BS1527">
        <v>0</v>
      </c>
      <c r="BT1527">
        <v>1265511</v>
      </c>
      <c r="BU1527">
        <v>0</v>
      </c>
      <c r="BV1527">
        <v>0</v>
      </c>
      <c r="BW1527">
        <v>0</v>
      </c>
      <c r="BX1527">
        <v>0</v>
      </c>
      <c r="BY1527">
        <v>0</v>
      </c>
      <c r="BZ1527">
        <v>0</v>
      </c>
      <c r="CA1527">
        <v>0</v>
      </c>
      <c r="CB1527">
        <v>0</v>
      </c>
      <c r="CC1527">
        <v>0</v>
      </c>
      <c r="CD1527">
        <v>1265511</v>
      </c>
      <c r="CE1527">
        <v>1265511</v>
      </c>
      <c r="CF1527">
        <v>1265511</v>
      </c>
      <c r="CG1527">
        <v>0</v>
      </c>
      <c r="CH1527" t="s">
        <v>612</v>
      </c>
      <c r="CI1527" t="s">
        <v>616</v>
      </c>
      <c r="CJ1527" t="s">
        <v>617</v>
      </c>
      <c r="CK1527" t="s">
        <v>617</v>
      </c>
      <c r="CL1527" t="s">
        <v>617</v>
      </c>
      <c r="CM1527" t="s">
        <v>617</v>
      </c>
      <c r="CN1527">
        <v>0</v>
      </c>
    </row>
    <row r="1528" spans="1:92" x14ac:dyDescent="0.25">
      <c r="A1528" t="s">
        <v>8750</v>
      </c>
      <c r="B1528" t="s">
        <v>8750</v>
      </c>
      <c r="C1528">
        <v>22</v>
      </c>
      <c r="D1528" t="s">
        <v>597</v>
      </c>
      <c r="E1528">
        <v>66150</v>
      </c>
      <c r="F1528" t="s">
        <v>8738</v>
      </c>
      <c r="G1528" t="s">
        <v>8751</v>
      </c>
      <c r="H1528" t="s">
        <v>8752</v>
      </c>
      <c r="I1528" t="s">
        <v>630</v>
      </c>
      <c r="J1528">
        <v>15715</v>
      </c>
      <c r="K1528">
        <v>18074</v>
      </c>
      <c r="L1528" t="s">
        <v>8753</v>
      </c>
      <c r="M1528" t="s">
        <v>8754</v>
      </c>
      <c r="N1528" t="s">
        <v>8755</v>
      </c>
      <c r="O1528" t="s">
        <v>8756</v>
      </c>
      <c r="P1528" t="s">
        <v>8757</v>
      </c>
      <c r="Q1528" t="s">
        <v>8758</v>
      </c>
      <c r="R1528" t="s">
        <v>8759</v>
      </c>
      <c r="S1528" t="s">
        <v>8746</v>
      </c>
      <c r="T1528" t="s">
        <v>8747</v>
      </c>
      <c r="U1528" t="s">
        <v>2564</v>
      </c>
      <c r="V1528" t="s">
        <v>1577</v>
      </c>
      <c r="W1528">
        <v>43.2164</v>
      </c>
      <c r="X1528">
        <v>-79.130300000000005</v>
      </c>
      <c r="Y1528" t="s">
        <v>612</v>
      </c>
      <c r="Z1528" t="s">
        <v>612</v>
      </c>
      <c r="AA1528" t="s">
        <v>612</v>
      </c>
      <c r="AB1528" t="s">
        <v>612</v>
      </c>
      <c r="AC1528" t="s">
        <v>612</v>
      </c>
      <c r="AD1528" t="s">
        <v>612</v>
      </c>
      <c r="AE1528" t="s">
        <v>612</v>
      </c>
      <c r="AF1528" t="s">
        <v>612</v>
      </c>
      <c r="AG1528" t="s">
        <v>612</v>
      </c>
      <c r="AH1528" t="s">
        <v>612</v>
      </c>
      <c r="AI1528" t="s">
        <v>612</v>
      </c>
      <c r="AJ1528" t="s">
        <v>612</v>
      </c>
      <c r="AK1528" t="s">
        <v>612</v>
      </c>
      <c r="AL1528" t="s">
        <v>612</v>
      </c>
      <c r="AM1528" t="s">
        <v>612</v>
      </c>
      <c r="AN1528" t="s">
        <v>612</v>
      </c>
      <c r="AO1528" t="s">
        <v>612</v>
      </c>
      <c r="AP1528" t="s">
        <v>612</v>
      </c>
      <c r="AQ1528" t="s">
        <v>612</v>
      </c>
      <c r="AR1528" t="s">
        <v>612</v>
      </c>
      <c r="AS1528" t="s">
        <v>612</v>
      </c>
      <c r="AT1528" t="s">
        <v>613</v>
      </c>
      <c r="AU1528" t="s">
        <v>612</v>
      </c>
      <c r="AV1528" t="s">
        <v>614</v>
      </c>
      <c r="AW1528" t="s">
        <v>612</v>
      </c>
      <c r="AX1528">
        <v>10087235</v>
      </c>
      <c r="AY1528" t="s">
        <v>621</v>
      </c>
      <c r="AZ1528" t="s">
        <v>145</v>
      </c>
      <c r="BA1528" t="s">
        <v>470</v>
      </c>
      <c r="BB1528" t="s">
        <v>803</v>
      </c>
      <c r="BC1528">
        <v>40787</v>
      </c>
      <c r="BD1528">
        <v>0</v>
      </c>
      <c r="BE1528">
        <v>0</v>
      </c>
      <c r="BF1528">
        <v>536530</v>
      </c>
      <c r="BG1528">
        <v>0</v>
      </c>
      <c r="BH1528">
        <v>0</v>
      </c>
      <c r="BI1528">
        <v>0</v>
      </c>
      <c r="BJ1528">
        <v>0</v>
      </c>
      <c r="BK1528">
        <v>0</v>
      </c>
      <c r="BL1528">
        <v>0</v>
      </c>
      <c r="BM1528">
        <v>0</v>
      </c>
      <c r="BN1528">
        <v>0</v>
      </c>
      <c r="BO1528">
        <v>0</v>
      </c>
      <c r="BP1528">
        <v>0</v>
      </c>
      <c r="BQ1528">
        <v>0</v>
      </c>
      <c r="BR1528">
        <v>3219524</v>
      </c>
      <c r="BS1528">
        <v>3756054</v>
      </c>
      <c r="BT1528">
        <v>6331181</v>
      </c>
      <c r="BU1528">
        <v>0</v>
      </c>
      <c r="BV1528">
        <v>0</v>
      </c>
      <c r="BW1528">
        <v>0</v>
      </c>
      <c r="BX1528">
        <v>0</v>
      </c>
      <c r="BY1528">
        <v>0</v>
      </c>
      <c r="BZ1528">
        <v>0</v>
      </c>
      <c r="CA1528">
        <v>0</v>
      </c>
      <c r="CB1528">
        <v>0</v>
      </c>
      <c r="CC1528">
        <v>0</v>
      </c>
      <c r="CD1528">
        <v>6331181</v>
      </c>
      <c r="CE1528">
        <v>10087235</v>
      </c>
      <c r="CF1528">
        <v>10087235</v>
      </c>
      <c r="CG1528">
        <v>0</v>
      </c>
      <c r="CH1528" t="s">
        <v>612</v>
      </c>
      <c r="CI1528" t="s">
        <v>616</v>
      </c>
      <c r="CJ1528" t="s">
        <v>617</v>
      </c>
      <c r="CK1528" t="s">
        <v>617</v>
      </c>
      <c r="CL1528" t="s">
        <v>617</v>
      </c>
      <c r="CM1528" t="s">
        <v>617</v>
      </c>
      <c r="CN1528">
        <v>0</v>
      </c>
    </row>
    <row r="1529" spans="1:92" x14ac:dyDescent="0.25">
      <c r="A1529" t="s">
        <v>8760</v>
      </c>
      <c r="B1529" t="s">
        <v>8760</v>
      </c>
      <c r="C1529">
        <v>22</v>
      </c>
      <c r="D1529" t="s">
        <v>597</v>
      </c>
      <c r="E1529">
        <v>66150</v>
      </c>
      <c r="F1529" t="s">
        <v>8738</v>
      </c>
      <c r="G1529" t="s">
        <v>8751</v>
      </c>
      <c r="H1529" t="s">
        <v>8752</v>
      </c>
      <c r="I1529" t="s">
        <v>630</v>
      </c>
      <c r="J1529">
        <v>15715</v>
      </c>
      <c r="K1529">
        <v>18074</v>
      </c>
      <c r="L1529" t="s">
        <v>8753</v>
      </c>
      <c r="M1529" t="s">
        <v>8754</v>
      </c>
      <c r="N1529" t="s">
        <v>8755</v>
      </c>
      <c r="O1529" t="s">
        <v>8756</v>
      </c>
      <c r="P1529" t="s">
        <v>8757</v>
      </c>
      <c r="Q1529" t="s">
        <v>8758</v>
      </c>
      <c r="R1529" t="s">
        <v>8759</v>
      </c>
      <c r="S1529" t="s">
        <v>8746</v>
      </c>
      <c r="T1529" t="s">
        <v>8747</v>
      </c>
      <c r="U1529" t="s">
        <v>2564</v>
      </c>
      <c r="V1529" t="s">
        <v>1577</v>
      </c>
      <c r="W1529">
        <v>43.2164</v>
      </c>
      <c r="X1529">
        <v>-79.130300000000005</v>
      </c>
      <c r="Y1529">
        <v>42086</v>
      </c>
      <c r="Z1529" t="s">
        <v>700</v>
      </c>
      <c r="AA1529" t="s">
        <v>700</v>
      </c>
      <c r="AB1529" t="s">
        <v>612</v>
      </c>
      <c r="AC1529" t="s">
        <v>612</v>
      </c>
      <c r="AD1529" t="s">
        <v>612</v>
      </c>
      <c r="AE1529">
        <v>42086</v>
      </c>
      <c r="AF1529" t="s">
        <v>700</v>
      </c>
      <c r="AG1529" t="s">
        <v>700</v>
      </c>
      <c r="AH1529" t="s">
        <v>612</v>
      </c>
      <c r="AI1529" t="s">
        <v>612</v>
      </c>
      <c r="AJ1529" t="s">
        <v>612</v>
      </c>
      <c r="AK1529" t="s">
        <v>612</v>
      </c>
      <c r="AL1529" t="s">
        <v>612</v>
      </c>
      <c r="AM1529" t="s">
        <v>612</v>
      </c>
      <c r="AN1529" t="s">
        <v>612</v>
      </c>
      <c r="AO1529" t="s">
        <v>612</v>
      </c>
      <c r="AP1529" t="s">
        <v>612</v>
      </c>
      <c r="AQ1529">
        <v>37</v>
      </c>
      <c r="AR1529" t="s">
        <v>612</v>
      </c>
      <c r="AS1529" t="s">
        <v>612</v>
      </c>
      <c r="AT1529" t="s">
        <v>613</v>
      </c>
      <c r="AU1529" t="s">
        <v>612</v>
      </c>
      <c r="AV1529" t="s">
        <v>614</v>
      </c>
      <c r="AW1529" t="s">
        <v>612</v>
      </c>
      <c r="AX1529">
        <v>1013989</v>
      </c>
      <c r="AY1529" t="s">
        <v>621</v>
      </c>
      <c r="AZ1529" t="s">
        <v>140</v>
      </c>
      <c r="BA1529" t="s">
        <v>460</v>
      </c>
      <c r="BB1529" t="s">
        <v>622</v>
      </c>
      <c r="BC1529">
        <v>42248</v>
      </c>
      <c r="BD1529">
        <v>32591</v>
      </c>
      <c r="BE1529">
        <v>0</v>
      </c>
      <c r="BF1529">
        <v>0</v>
      </c>
      <c r="BG1529">
        <v>0</v>
      </c>
      <c r="BH1529">
        <v>0</v>
      </c>
      <c r="BI1529">
        <v>0</v>
      </c>
      <c r="BJ1529">
        <v>0</v>
      </c>
      <c r="BK1529">
        <v>0</v>
      </c>
      <c r="BL1529">
        <v>0</v>
      </c>
      <c r="BM1529">
        <v>0</v>
      </c>
      <c r="BN1529">
        <v>0</v>
      </c>
      <c r="BO1529">
        <v>0</v>
      </c>
      <c r="BP1529">
        <v>0</v>
      </c>
      <c r="BQ1529">
        <v>0</v>
      </c>
      <c r="BR1529">
        <v>0</v>
      </c>
      <c r="BS1529">
        <v>32591</v>
      </c>
      <c r="BT1529">
        <v>0</v>
      </c>
      <c r="BU1529">
        <v>0</v>
      </c>
      <c r="BV1529">
        <v>499130</v>
      </c>
      <c r="BW1529">
        <v>0</v>
      </c>
      <c r="BX1529">
        <v>482268</v>
      </c>
      <c r="BY1529">
        <v>0</v>
      </c>
      <c r="BZ1529">
        <v>0</v>
      </c>
      <c r="CA1529">
        <v>0</v>
      </c>
      <c r="CB1529">
        <v>0</v>
      </c>
      <c r="CC1529">
        <v>0</v>
      </c>
      <c r="CD1529">
        <v>981398</v>
      </c>
      <c r="CE1529">
        <v>1013989</v>
      </c>
      <c r="CF1529">
        <v>1013989</v>
      </c>
      <c r="CG1529">
        <v>0</v>
      </c>
      <c r="CH1529" t="s">
        <v>612</v>
      </c>
      <c r="CI1529" t="s">
        <v>616</v>
      </c>
      <c r="CJ1529" t="s">
        <v>702</v>
      </c>
      <c r="CK1529" t="s">
        <v>703</v>
      </c>
      <c r="CL1529" t="s">
        <v>617</v>
      </c>
      <c r="CM1529" t="s">
        <v>617</v>
      </c>
      <c r="CN1529">
        <v>482268</v>
      </c>
    </row>
    <row r="1530" spans="1:92" x14ac:dyDescent="0.25">
      <c r="A1530" t="s">
        <v>8761</v>
      </c>
      <c r="B1530" t="s">
        <v>8761</v>
      </c>
      <c r="C1530">
        <v>22</v>
      </c>
      <c r="D1530" t="s">
        <v>597</v>
      </c>
      <c r="E1530">
        <v>66150</v>
      </c>
      <c r="F1530" t="s">
        <v>8738</v>
      </c>
      <c r="G1530" t="s">
        <v>8762</v>
      </c>
      <c r="H1530" t="s">
        <v>8763</v>
      </c>
      <c r="I1530" t="s">
        <v>630</v>
      </c>
      <c r="J1530">
        <v>23573</v>
      </c>
      <c r="K1530">
        <v>6253</v>
      </c>
      <c r="L1530" t="s">
        <v>8764</v>
      </c>
      <c r="M1530" t="s">
        <v>8765</v>
      </c>
      <c r="N1530" t="s">
        <v>8766</v>
      </c>
      <c r="O1530" t="s">
        <v>8767</v>
      </c>
      <c r="P1530" t="s">
        <v>8768</v>
      </c>
      <c r="Q1530" t="s">
        <v>8769</v>
      </c>
      <c r="R1530" t="s">
        <v>8770</v>
      </c>
      <c r="S1530" t="s">
        <v>8746</v>
      </c>
      <c r="T1530" t="s">
        <v>8747</v>
      </c>
      <c r="U1530" t="s">
        <v>2564</v>
      </c>
      <c r="V1530" t="s">
        <v>1577</v>
      </c>
      <c r="W1530">
        <v>42.97307</v>
      </c>
      <c r="X1530">
        <v>-79.235489999999999</v>
      </c>
      <c r="Y1530">
        <v>40731</v>
      </c>
      <c r="Z1530" t="s">
        <v>977</v>
      </c>
      <c r="AA1530" t="s">
        <v>803</v>
      </c>
      <c r="AB1530" t="s">
        <v>612</v>
      </c>
      <c r="AC1530" t="s">
        <v>612</v>
      </c>
      <c r="AD1530" t="s">
        <v>612</v>
      </c>
      <c r="AE1530">
        <v>40731</v>
      </c>
      <c r="AF1530" t="s">
        <v>977</v>
      </c>
      <c r="AG1530" t="s">
        <v>803</v>
      </c>
      <c r="AH1530" t="s">
        <v>612</v>
      </c>
      <c r="AI1530" t="s">
        <v>612</v>
      </c>
      <c r="AJ1530" t="s">
        <v>612</v>
      </c>
      <c r="AK1530" t="s">
        <v>612</v>
      </c>
      <c r="AL1530" t="s">
        <v>612</v>
      </c>
      <c r="AM1530" t="s">
        <v>612</v>
      </c>
      <c r="AN1530" t="s">
        <v>612</v>
      </c>
      <c r="AO1530" t="s">
        <v>612</v>
      </c>
      <c r="AP1530" t="s">
        <v>612</v>
      </c>
      <c r="AQ1530">
        <v>354</v>
      </c>
      <c r="AR1530" t="s">
        <v>612</v>
      </c>
      <c r="AS1530" t="s">
        <v>612</v>
      </c>
      <c r="AT1530" t="s">
        <v>613</v>
      </c>
      <c r="AU1530" t="s">
        <v>612</v>
      </c>
      <c r="AV1530" t="s">
        <v>614</v>
      </c>
      <c r="AW1530" t="s">
        <v>612</v>
      </c>
      <c r="AX1530">
        <v>7867398</v>
      </c>
      <c r="AY1530" t="s">
        <v>621</v>
      </c>
      <c r="AZ1530" t="s">
        <v>145</v>
      </c>
      <c r="BA1530" t="s">
        <v>460</v>
      </c>
      <c r="BB1530" t="s">
        <v>649</v>
      </c>
      <c r="BC1530">
        <v>41518</v>
      </c>
      <c r="BD1530">
        <v>0</v>
      </c>
      <c r="BE1530">
        <v>0</v>
      </c>
      <c r="BF1530">
        <v>0</v>
      </c>
      <c r="BG1530">
        <v>3000000</v>
      </c>
      <c r="BH1530">
        <v>0</v>
      </c>
      <c r="BI1530">
        <v>0</v>
      </c>
      <c r="BJ1530">
        <v>0</v>
      </c>
      <c r="BK1530">
        <v>0</v>
      </c>
      <c r="BL1530">
        <v>0</v>
      </c>
      <c r="BM1530">
        <v>0</v>
      </c>
      <c r="BN1530">
        <v>0</v>
      </c>
      <c r="BO1530">
        <v>0</v>
      </c>
      <c r="BP1530">
        <v>0</v>
      </c>
      <c r="BQ1530">
        <v>0</v>
      </c>
      <c r="BR1530">
        <v>0</v>
      </c>
      <c r="BS1530">
        <v>3000000</v>
      </c>
      <c r="BT1530">
        <v>0</v>
      </c>
      <c r="BU1530">
        <v>0</v>
      </c>
      <c r="BV1530">
        <v>479925</v>
      </c>
      <c r="BW1530">
        <v>0</v>
      </c>
      <c r="BX1530">
        <v>4202797</v>
      </c>
      <c r="BY1530">
        <v>0</v>
      </c>
      <c r="BZ1530">
        <v>0</v>
      </c>
      <c r="CA1530">
        <v>0</v>
      </c>
      <c r="CB1530">
        <v>0</v>
      </c>
      <c r="CC1530">
        <v>0</v>
      </c>
      <c r="CD1530">
        <v>4682722</v>
      </c>
      <c r="CE1530">
        <v>7682722</v>
      </c>
      <c r="CF1530">
        <v>7682722</v>
      </c>
      <c r="CG1530">
        <v>0</v>
      </c>
      <c r="CH1530" t="s">
        <v>612</v>
      </c>
      <c r="CI1530" t="s">
        <v>616</v>
      </c>
      <c r="CJ1530" t="s">
        <v>702</v>
      </c>
      <c r="CK1530" t="s">
        <v>703</v>
      </c>
      <c r="CL1530" t="s">
        <v>617</v>
      </c>
      <c r="CM1530" t="s">
        <v>617</v>
      </c>
      <c r="CN1530">
        <v>4202797</v>
      </c>
    </row>
    <row r="1531" spans="1:92" x14ac:dyDescent="0.25">
      <c r="A1531" t="s">
        <v>8771</v>
      </c>
      <c r="B1531" t="s">
        <v>8771</v>
      </c>
      <c r="C1531">
        <v>22</v>
      </c>
      <c r="D1531" t="s">
        <v>597</v>
      </c>
      <c r="E1531">
        <v>66150</v>
      </c>
      <c r="F1531" t="s">
        <v>8738</v>
      </c>
      <c r="G1531" t="s">
        <v>3983</v>
      </c>
      <c r="H1531" t="s">
        <v>3984</v>
      </c>
      <c r="I1531" t="s">
        <v>630</v>
      </c>
      <c r="J1531">
        <v>11106</v>
      </c>
      <c r="K1531">
        <v>12291</v>
      </c>
      <c r="L1531" t="s">
        <v>8772</v>
      </c>
      <c r="M1531" t="s">
        <v>8773</v>
      </c>
      <c r="N1531" t="s">
        <v>8774</v>
      </c>
      <c r="O1531" t="s">
        <v>8775</v>
      </c>
      <c r="P1531" t="s">
        <v>8776</v>
      </c>
      <c r="Q1531" t="s">
        <v>8777</v>
      </c>
      <c r="R1531" t="s">
        <v>8778</v>
      </c>
      <c r="S1531" t="s">
        <v>8746</v>
      </c>
      <c r="T1531" t="s">
        <v>8747</v>
      </c>
      <c r="U1531" t="s">
        <v>2564</v>
      </c>
      <c r="V1531" t="s">
        <v>1577</v>
      </c>
      <c r="W1531">
        <v>43.083159999999999</v>
      </c>
      <c r="X1531">
        <v>-79.13749</v>
      </c>
      <c r="Y1531" t="s">
        <v>612</v>
      </c>
      <c r="Z1531" t="s">
        <v>612</v>
      </c>
      <c r="AA1531" t="s">
        <v>612</v>
      </c>
      <c r="AB1531" t="s">
        <v>612</v>
      </c>
      <c r="AC1531" t="s">
        <v>612</v>
      </c>
      <c r="AD1531" t="s">
        <v>612</v>
      </c>
      <c r="AE1531" t="s">
        <v>612</v>
      </c>
      <c r="AF1531" t="s">
        <v>612</v>
      </c>
      <c r="AG1531" t="s">
        <v>612</v>
      </c>
      <c r="AH1531" t="s">
        <v>612</v>
      </c>
      <c r="AI1531" t="s">
        <v>612</v>
      </c>
      <c r="AJ1531" t="s">
        <v>612</v>
      </c>
      <c r="AK1531" t="s">
        <v>612</v>
      </c>
      <c r="AL1531" t="s">
        <v>612</v>
      </c>
      <c r="AM1531" t="s">
        <v>612</v>
      </c>
      <c r="AN1531" t="s">
        <v>612</v>
      </c>
      <c r="AO1531" t="s">
        <v>612</v>
      </c>
      <c r="AP1531" t="s">
        <v>612</v>
      </c>
      <c r="AQ1531" t="s">
        <v>612</v>
      </c>
      <c r="AR1531" t="s">
        <v>612</v>
      </c>
      <c r="AS1531" t="s">
        <v>612</v>
      </c>
      <c r="AT1531" t="s">
        <v>613</v>
      </c>
      <c r="AU1531" t="s">
        <v>612</v>
      </c>
      <c r="AV1531" t="s">
        <v>635</v>
      </c>
      <c r="AW1531">
        <v>39691</v>
      </c>
      <c r="AX1531">
        <v>7913811</v>
      </c>
      <c r="AY1531" t="s">
        <v>621</v>
      </c>
      <c r="AZ1531" t="s">
        <v>145</v>
      </c>
      <c r="BA1531" t="s">
        <v>470</v>
      </c>
      <c r="BB1531" t="s">
        <v>941</v>
      </c>
      <c r="BC1531">
        <v>39692</v>
      </c>
      <c r="BD1531">
        <v>0</v>
      </c>
      <c r="BE1531">
        <v>0</v>
      </c>
      <c r="BF1531">
        <v>3022473</v>
      </c>
      <c r="BG1531">
        <v>0</v>
      </c>
      <c r="BH1531">
        <v>0</v>
      </c>
      <c r="BI1531">
        <v>0</v>
      </c>
      <c r="BJ1531">
        <v>0</v>
      </c>
      <c r="BK1531">
        <v>0</v>
      </c>
      <c r="BL1531">
        <v>0</v>
      </c>
      <c r="BM1531">
        <v>0</v>
      </c>
      <c r="BN1531">
        <v>0</v>
      </c>
      <c r="BO1531">
        <v>0</v>
      </c>
      <c r="BP1531">
        <v>0</v>
      </c>
      <c r="BQ1531">
        <v>0</v>
      </c>
      <c r="BR1531">
        <v>1063469</v>
      </c>
      <c r="BS1531">
        <v>4085942</v>
      </c>
      <c r="BT1531">
        <v>3827869</v>
      </c>
      <c r="BU1531">
        <v>0</v>
      </c>
      <c r="BV1531">
        <v>0</v>
      </c>
      <c r="BW1531">
        <v>0</v>
      </c>
      <c r="BX1531">
        <v>0</v>
      </c>
      <c r="BY1531">
        <v>0</v>
      </c>
      <c r="BZ1531">
        <v>0</v>
      </c>
      <c r="CA1531">
        <v>0</v>
      </c>
      <c r="CB1531">
        <v>0</v>
      </c>
      <c r="CC1531">
        <v>0</v>
      </c>
      <c r="CD1531">
        <v>3827869</v>
      </c>
      <c r="CE1531">
        <v>7913811</v>
      </c>
      <c r="CF1531">
        <v>7913811</v>
      </c>
      <c r="CG1531">
        <v>0</v>
      </c>
      <c r="CH1531" t="s">
        <v>612</v>
      </c>
      <c r="CI1531" t="s">
        <v>616</v>
      </c>
      <c r="CJ1531" t="s">
        <v>617</v>
      </c>
      <c r="CK1531" t="s">
        <v>617</v>
      </c>
      <c r="CL1531" t="s">
        <v>617</v>
      </c>
      <c r="CM1531" t="s">
        <v>617</v>
      </c>
      <c r="CN1531">
        <v>0</v>
      </c>
    </row>
    <row r="1532" spans="1:92" x14ac:dyDescent="0.25">
      <c r="A1532" t="s">
        <v>8779</v>
      </c>
      <c r="B1532" t="s">
        <v>8779</v>
      </c>
      <c r="C1532">
        <v>22</v>
      </c>
      <c r="D1532" t="s">
        <v>597</v>
      </c>
      <c r="E1532">
        <v>66150</v>
      </c>
      <c r="F1532" t="s">
        <v>8738</v>
      </c>
      <c r="G1532" t="s">
        <v>3983</v>
      </c>
      <c r="H1532" t="s">
        <v>3984</v>
      </c>
      <c r="I1532" t="s">
        <v>630</v>
      </c>
      <c r="J1532">
        <v>11106</v>
      </c>
      <c r="K1532">
        <v>12291</v>
      </c>
      <c r="L1532" t="s">
        <v>8772</v>
      </c>
      <c r="M1532" t="s">
        <v>8773</v>
      </c>
      <c r="N1532" t="s">
        <v>8774</v>
      </c>
      <c r="O1532" t="s">
        <v>8775</v>
      </c>
      <c r="P1532" t="s">
        <v>8776</v>
      </c>
      <c r="Q1532" t="s">
        <v>8777</v>
      </c>
      <c r="R1532" t="s">
        <v>8778</v>
      </c>
      <c r="S1532" t="s">
        <v>8746</v>
      </c>
      <c r="T1532" t="s">
        <v>8747</v>
      </c>
      <c r="U1532" t="s">
        <v>2564</v>
      </c>
      <c r="V1532" t="s">
        <v>1577</v>
      </c>
      <c r="W1532">
        <v>43.083159999999999</v>
      </c>
      <c r="X1532">
        <v>-79.13749</v>
      </c>
      <c r="Y1532">
        <v>41298</v>
      </c>
      <c r="Z1532" t="s">
        <v>662</v>
      </c>
      <c r="AA1532" t="s">
        <v>662</v>
      </c>
      <c r="AB1532" t="s">
        <v>612</v>
      </c>
      <c r="AC1532" t="s">
        <v>612</v>
      </c>
      <c r="AD1532" t="s">
        <v>612</v>
      </c>
      <c r="AE1532">
        <v>41298</v>
      </c>
      <c r="AF1532" t="s">
        <v>662</v>
      </c>
      <c r="AG1532" t="s">
        <v>662</v>
      </c>
      <c r="AH1532" t="s">
        <v>612</v>
      </c>
      <c r="AI1532" t="s">
        <v>612</v>
      </c>
      <c r="AJ1532" t="s">
        <v>612</v>
      </c>
      <c r="AK1532" t="s">
        <v>612</v>
      </c>
      <c r="AL1532" t="s">
        <v>612</v>
      </c>
      <c r="AM1532" t="s">
        <v>612</v>
      </c>
      <c r="AN1532" t="s">
        <v>612</v>
      </c>
      <c r="AO1532" t="s">
        <v>612</v>
      </c>
      <c r="AP1532" t="s">
        <v>612</v>
      </c>
      <c r="AQ1532">
        <v>95</v>
      </c>
      <c r="AR1532" t="s">
        <v>612</v>
      </c>
      <c r="AS1532" t="s">
        <v>612</v>
      </c>
      <c r="AT1532" t="s">
        <v>613</v>
      </c>
      <c r="AU1532" t="s">
        <v>612</v>
      </c>
      <c r="AV1532" t="s">
        <v>614</v>
      </c>
      <c r="AW1532" t="s">
        <v>612</v>
      </c>
      <c r="AX1532">
        <v>1812668</v>
      </c>
      <c r="AY1532" t="s">
        <v>621</v>
      </c>
      <c r="AZ1532" t="s">
        <v>140</v>
      </c>
      <c r="BA1532" t="s">
        <v>460</v>
      </c>
      <c r="BB1532" t="s">
        <v>700</v>
      </c>
      <c r="BC1532">
        <v>41883</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430551</v>
      </c>
      <c r="BW1532">
        <v>0</v>
      </c>
      <c r="BX1532">
        <v>1382117</v>
      </c>
      <c r="BY1532">
        <v>0</v>
      </c>
      <c r="BZ1532">
        <v>0</v>
      </c>
      <c r="CA1532">
        <v>0</v>
      </c>
      <c r="CB1532">
        <v>0</v>
      </c>
      <c r="CC1532">
        <v>0</v>
      </c>
      <c r="CD1532">
        <v>1812668</v>
      </c>
      <c r="CE1532">
        <v>1812668</v>
      </c>
      <c r="CF1532">
        <v>1812668</v>
      </c>
      <c r="CG1532">
        <v>0</v>
      </c>
      <c r="CH1532" t="s">
        <v>612</v>
      </c>
      <c r="CI1532" t="s">
        <v>616</v>
      </c>
      <c r="CJ1532" t="s">
        <v>702</v>
      </c>
      <c r="CK1532" t="s">
        <v>703</v>
      </c>
      <c r="CL1532" t="s">
        <v>617</v>
      </c>
      <c r="CM1532" t="s">
        <v>617</v>
      </c>
      <c r="CN1532">
        <v>1382117</v>
      </c>
    </row>
    <row r="1533" spans="1:92" x14ac:dyDescent="0.25">
      <c r="A1533" t="s">
        <v>8780</v>
      </c>
      <c r="B1533" t="s">
        <v>8780</v>
      </c>
      <c r="C1533">
        <v>22</v>
      </c>
      <c r="D1533" t="s">
        <v>597</v>
      </c>
      <c r="E1533">
        <v>66150</v>
      </c>
      <c r="F1533" t="s">
        <v>8738</v>
      </c>
      <c r="G1533" t="s">
        <v>8781</v>
      </c>
      <c r="H1533" t="s">
        <v>8782</v>
      </c>
      <c r="I1533" t="s">
        <v>630</v>
      </c>
      <c r="J1533">
        <v>933</v>
      </c>
      <c r="K1533">
        <v>5902</v>
      </c>
      <c r="L1533" t="s">
        <v>8783</v>
      </c>
      <c r="M1533" t="s">
        <v>8784</v>
      </c>
      <c r="N1533" t="s">
        <v>8766</v>
      </c>
      <c r="O1533" t="s">
        <v>8785</v>
      </c>
      <c r="P1533" t="s">
        <v>8768</v>
      </c>
      <c r="Q1533" t="s">
        <v>8769</v>
      </c>
      <c r="R1533" t="s">
        <v>8770</v>
      </c>
      <c r="S1533" t="s">
        <v>8746</v>
      </c>
      <c r="T1533" t="s">
        <v>8747</v>
      </c>
      <c r="U1533" t="s">
        <v>2564</v>
      </c>
      <c r="V1533" t="s">
        <v>1577</v>
      </c>
      <c r="W1533">
        <v>43.004480000000001</v>
      </c>
      <c r="X1533">
        <v>-79.278840000000002</v>
      </c>
      <c r="Y1533">
        <v>40731</v>
      </c>
      <c r="Z1533" t="s">
        <v>977</v>
      </c>
      <c r="AA1533" t="s">
        <v>803</v>
      </c>
      <c r="AB1533" t="s">
        <v>612</v>
      </c>
      <c r="AC1533" t="s">
        <v>612</v>
      </c>
      <c r="AD1533" t="s">
        <v>612</v>
      </c>
      <c r="AE1533">
        <v>40731</v>
      </c>
      <c r="AF1533" t="s">
        <v>977</v>
      </c>
      <c r="AG1533" t="s">
        <v>803</v>
      </c>
      <c r="AH1533" t="s">
        <v>612</v>
      </c>
      <c r="AI1533" t="s">
        <v>612</v>
      </c>
      <c r="AJ1533" t="s">
        <v>612</v>
      </c>
      <c r="AK1533" t="s">
        <v>612</v>
      </c>
      <c r="AL1533" t="s">
        <v>612</v>
      </c>
      <c r="AM1533" t="s">
        <v>612</v>
      </c>
      <c r="AN1533" t="s">
        <v>612</v>
      </c>
      <c r="AO1533" t="s">
        <v>612</v>
      </c>
      <c r="AP1533" t="s">
        <v>612</v>
      </c>
      <c r="AQ1533">
        <v>118</v>
      </c>
      <c r="AR1533" t="s">
        <v>612</v>
      </c>
      <c r="AS1533" t="s">
        <v>612</v>
      </c>
      <c r="AT1533" t="s">
        <v>613</v>
      </c>
      <c r="AU1533" t="s">
        <v>612</v>
      </c>
      <c r="AV1533" t="s">
        <v>614</v>
      </c>
      <c r="AW1533" t="s">
        <v>612</v>
      </c>
      <c r="AX1533">
        <v>2906617</v>
      </c>
      <c r="AY1533" t="s">
        <v>621</v>
      </c>
      <c r="AZ1533" t="s">
        <v>140</v>
      </c>
      <c r="BA1533" t="s">
        <v>460</v>
      </c>
      <c r="BB1533" t="s">
        <v>649</v>
      </c>
      <c r="BC1533">
        <v>41518</v>
      </c>
      <c r="BD1533">
        <v>35150</v>
      </c>
      <c r="BE1533">
        <v>0</v>
      </c>
      <c r="BF1533">
        <v>0</v>
      </c>
      <c r="BG1533">
        <v>0</v>
      </c>
      <c r="BH1533">
        <v>0</v>
      </c>
      <c r="BI1533">
        <v>0</v>
      </c>
      <c r="BJ1533">
        <v>0</v>
      </c>
      <c r="BK1533">
        <v>0</v>
      </c>
      <c r="BL1533">
        <v>0</v>
      </c>
      <c r="BM1533">
        <v>0</v>
      </c>
      <c r="BN1533">
        <v>0</v>
      </c>
      <c r="BO1533">
        <v>0</v>
      </c>
      <c r="BP1533">
        <v>0</v>
      </c>
      <c r="BQ1533">
        <v>0</v>
      </c>
      <c r="BR1533">
        <v>0</v>
      </c>
      <c r="BS1533">
        <v>35150</v>
      </c>
      <c r="BT1533">
        <v>0</v>
      </c>
      <c r="BU1533">
        <v>704850</v>
      </c>
      <c r="BV1533">
        <v>726041</v>
      </c>
      <c r="BW1533">
        <v>0</v>
      </c>
      <c r="BX1533">
        <v>1440576</v>
      </c>
      <c r="BY1533">
        <v>0</v>
      </c>
      <c r="BZ1533">
        <v>0</v>
      </c>
      <c r="CA1533">
        <v>0</v>
      </c>
      <c r="CB1533">
        <v>0</v>
      </c>
      <c r="CC1533">
        <v>0</v>
      </c>
      <c r="CD1533">
        <v>2871467</v>
      </c>
      <c r="CE1533">
        <v>2906617</v>
      </c>
      <c r="CF1533">
        <v>2906617</v>
      </c>
      <c r="CG1533">
        <v>0</v>
      </c>
      <c r="CH1533" t="s">
        <v>612</v>
      </c>
      <c r="CI1533" t="s">
        <v>616</v>
      </c>
      <c r="CJ1533" t="s">
        <v>702</v>
      </c>
      <c r="CK1533" t="s">
        <v>703</v>
      </c>
      <c r="CL1533" t="s">
        <v>617</v>
      </c>
      <c r="CM1533" t="s">
        <v>617</v>
      </c>
      <c r="CN1533">
        <v>1440576</v>
      </c>
    </row>
    <row r="1534" spans="1:92" x14ac:dyDescent="0.25">
      <c r="A1534" t="s">
        <v>8786</v>
      </c>
      <c r="B1534" t="s">
        <v>8786</v>
      </c>
      <c r="C1534">
        <v>22</v>
      </c>
      <c r="D1534" t="s">
        <v>597</v>
      </c>
      <c r="E1534">
        <v>66150</v>
      </c>
      <c r="F1534" t="s">
        <v>8738</v>
      </c>
      <c r="G1534" t="s">
        <v>8787</v>
      </c>
      <c r="H1534" t="s">
        <v>8788</v>
      </c>
      <c r="I1534" t="s">
        <v>630</v>
      </c>
      <c r="J1534">
        <v>947</v>
      </c>
      <c r="K1534">
        <v>5910</v>
      </c>
      <c r="L1534" t="s">
        <v>8789</v>
      </c>
      <c r="M1534" t="s">
        <v>8790</v>
      </c>
      <c r="N1534" t="s">
        <v>8791</v>
      </c>
      <c r="O1534" t="s">
        <v>8792</v>
      </c>
      <c r="P1534" t="s">
        <v>8793</v>
      </c>
      <c r="Q1534" t="s">
        <v>8794</v>
      </c>
      <c r="R1534" t="s">
        <v>8795</v>
      </c>
      <c r="S1534" t="s">
        <v>8746</v>
      </c>
      <c r="T1534" t="s">
        <v>8747</v>
      </c>
      <c r="U1534" t="s">
        <v>2564</v>
      </c>
      <c r="V1534" t="s">
        <v>1577</v>
      </c>
      <c r="W1534">
        <v>43.192010000000003</v>
      </c>
      <c r="X1534">
        <v>-79.527119999999996</v>
      </c>
      <c r="Y1534" t="s">
        <v>612</v>
      </c>
      <c r="Z1534" t="s">
        <v>612</v>
      </c>
      <c r="AA1534" t="s">
        <v>612</v>
      </c>
      <c r="AB1534" t="s">
        <v>612</v>
      </c>
      <c r="AC1534" t="s">
        <v>612</v>
      </c>
      <c r="AD1534" t="s">
        <v>612</v>
      </c>
      <c r="AE1534" t="s">
        <v>612</v>
      </c>
      <c r="AF1534" t="s">
        <v>612</v>
      </c>
      <c r="AG1534" t="s">
        <v>612</v>
      </c>
      <c r="AH1534" t="s">
        <v>612</v>
      </c>
      <c r="AI1534" t="s">
        <v>612</v>
      </c>
      <c r="AJ1534" t="s">
        <v>612</v>
      </c>
      <c r="AK1534" t="s">
        <v>612</v>
      </c>
      <c r="AL1534" t="s">
        <v>612</v>
      </c>
      <c r="AM1534" t="s">
        <v>612</v>
      </c>
      <c r="AN1534" t="s">
        <v>612</v>
      </c>
      <c r="AO1534" t="s">
        <v>612</v>
      </c>
      <c r="AP1534" t="s">
        <v>612</v>
      </c>
      <c r="AQ1534" t="s">
        <v>612</v>
      </c>
      <c r="AR1534" t="s">
        <v>612</v>
      </c>
      <c r="AS1534" t="s">
        <v>612</v>
      </c>
      <c r="AT1534" t="s">
        <v>613</v>
      </c>
      <c r="AU1534" t="s">
        <v>612</v>
      </c>
      <c r="AV1534" t="s">
        <v>635</v>
      </c>
      <c r="AW1534">
        <v>39691</v>
      </c>
      <c r="AX1534">
        <v>2901836</v>
      </c>
      <c r="AY1534" t="s">
        <v>621</v>
      </c>
      <c r="AZ1534" t="s">
        <v>140</v>
      </c>
      <c r="BA1534" t="s">
        <v>470</v>
      </c>
      <c r="BB1534" t="s">
        <v>824</v>
      </c>
      <c r="BC1534">
        <v>39326</v>
      </c>
      <c r="BD1534">
        <v>0</v>
      </c>
      <c r="BE1534">
        <v>0</v>
      </c>
      <c r="BF1534">
        <v>0</v>
      </c>
      <c r="BG1534">
        <v>0</v>
      </c>
      <c r="BH1534">
        <v>0</v>
      </c>
      <c r="BI1534">
        <v>0</v>
      </c>
      <c r="BJ1534">
        <v>0</v>
      </c>
      <c r="BK1534">
        <v>0</v>
      </c>
      <c r="BL1534">
        <v>0</v>
      </c>
      <c r="BM1534">
        <v>0</v>
      </c>
      <c r="BN1534">
        <v>0</v>
      </c>
      <c r="BO1534">
        <v>0</v>
      </c>
      <c r="BP1534">
        <v>0</v>
      </c>
      <c r="BQ1534">
        <v>0</v>
      </c>
      <c r="BR1534">
        <v>0</v>
      </c>
      <c r="BS1534">
        <v>0</v>
      </c>
      <c r="BT1534">
        <v>2901836</v>
      </c>
      <c r="BU1534">
        <v>0</v>
      </c>
      <c r="BV1534">
        <v>0</v>
      </c>
      <c r="BW1534">
        <v>0</v>
      </c>
      <c r="BX1534">
        <v>0</v>
      </c>
      <c r="BY1534">
        <v>0</v>
      </c>
      <c r="BZ1534">
        <v>0</v>
      </c>
      <c r="CA1534">
        <v>0</v>
      </c>
      <c r="CB1534">
        <v>0</v>
      </c>
      <c r="CC1534">
        <v>0</v>
      </c>
      <c r="CD1534">
        <v>2901836</v>
      </c>
      <c r="CE1534">
        <v>2901836</v>
      </c>
      <c r="CF1534">
        <v>2901836</v>
      </c>
      <c r="CG1534">
        <v>0</v>
      </c>
      <c r="CH1534" t="s">
        <v>612</v>
      </c>
      <c r="CI1534" t="s">
        <v>616</v>
      </c>
      <c r="CJ1534" t="s">
        <v>617</v>
      </c>
      <c r="CK1534" t="s">
        <v>617</v>
      </c>
      <c r="CL1534" t="s">
        <v>617</v>
      </c>
      <c r="CM1534" t="s">
        <v>617</v>
      </c>
      <c r="CN1534">
        <v>0</v>
      </c>
    </row>
    <row r="1535" spans="1:92" x14ac:dyDescent="0.25">
      <c r="A1535" t="s">
        <v>8796</v>
      </c>
      <c r="B1535" t="s">
        <v>8797</v>
      </c>
      <c r="C1535">
        <v>22</v>
      </c>
      <c r="D1535" t="s">
        <v>597</v>
      </c>
      <c r="E1535">
        <v>66150</v>
      </c>
      <c r="F1535" t="s">
        <v>8738</v>
      </c>
      <c r="G1535" t="s">
        <v>8798</v>
      </c>
      <c r="H1535" t="s">
        <v>8799</v>
      </c>
      <c r="I1535" t="s">
        <v>667</v>
      </c>
      <c r="J1535">
        <v>24366</v>
      </c>
      <c r="K1535">
        <v>19367</v>
      </c>
      <c r="L1535" t="s">
        <v>8800</v>
      </c>
      <c r="M1535" t="s">
        <v>8801</v>
      </c>
      <c r="N1535" t="s">
        <v>8802</v>
      </c>
      <c r="O1535" t="s">
        <v>8803</v>
      </c>
      <c r="P1535" t="s">
        <v>8804</v>
      </c>
      <c r="Q1535" t="s">
        <v>8805</v>
      </c>
      <c r="R1535" t="s">
        <v>8806</v>
      </c>
      <c r="S1535" t="s">
        <v>8746</v>
      </c>
      <c r="T1535" t="s">
        <v>8747</v>
      </c>
      <c r="U1535" t="s">
        <v>2564</v>
      </c>
      <c r="V1535" t="s">
        <v>1577</v>
      </c>
      <c r="W1535">
        <v>42.90282955</v>
      </c>
      <c r="X1535">
        <v>-78.977888669999999</v>
      </c>
      <c r="Y1535">
        <v>41877</v>
      </c>
      <c r="Z1535" t="s">
        <v>649</v>
      </c>
      <c r="AA1535" t="s">
        <v>700</v>
      </c>
      <c r="AB1535" t="s">
        <v>612</v>
      </c>
      <c r="AC1535" t="s">
        <v>612</v>
      </c>
      <c r="AD1535" t="s">
        <v>612</v>
      </c>
      <c r="AE1535">
        <v>41877</v>
      </c>
      <c r="AF1535" t="s">
        <v>649</v>
      </c>
      <c r="AG1535" t="s">
        <v>700</v>
      </c>
      <c r="AH1535" t="s">
        <v>612</v>
      </c>
      <c r="AI1535" t="s">
        <v>612</v>
      </c>
      <c r="AJ1535" t="s">
        <v>612</v>
      </c>
      <c r="AK1535" t="s">
        <v>612</v>
      </c>
      <c r="AL1535" t="s">
        <v>612</v>
      </c>
      <c r="AM1535" t="s">
        <v>612</v>
      </c>
      <c r="AN1535" t="s">
        <v>612</v>
      </c>
      <c r="AO1535" t="s">
        <v>612</v>
      </c>
      <c r="AP1535" t="s">
        <v>612</v>
      </c>
      <c r="AQ1535">
        <v>750</v>
      </c>
      <c r="AR1535" t="s">
        <v>612</v>
      </c>
      <c r="AS1535" t="s">
        <v>612</v>
      </c>
      <c r="AT1535" t="s">
        <v>613</v>
      </c>
      <c r="AU1535" t="s">
        <v>612</v>
      </c>
      <c r="AV1535" t="s">
        <v>635</v>
      </c>
      <c r="AW1535">
        <v>41996</v>
      </c>
      <c r="AX1535">
        <v>25438280</v>
      </c>
      <c r="AY1535" t="s">
        <v>621</v>
      </c>
      <c r="AZ1535" t="s">
        <v>145</v>
      </c>
      <c r="BA1535" t="s">
        <v>141</v>
      </c>
      <c r="BB1535" t="s">
        <v>736</v>
      </c>
      <c r="BC1535">
        <v>42979</v>
      </c>
      <c r="BD1535">
        <v>0</v>
      </c>
      <c r="BE1535">
        <v>0</v>
      </c>
      <c r="BF1535">
        <v>0</v>
      </c>
      <c r="BG1535">
        <v>3000000</v>
      </c>
      <c r="BH1535">
        <v>0</v>
      </c>
      <c r="BI1535">
        <v>0</v>
      </c>
      <c r="BJ1535">
        <v>0</v>
      </c>
      <c r="BK1535">
        <v>0</v>
      </c>
      <c r="BL1535">
        <v>0</v>
      </c>
      <c r="BM1535">
        <v>0</v>
      </c>
      <c r="BN1535">
        <v>0</v>
      </c>
      <c r="BO1535">
        <v>0</v>
      </c>
      <c r="BP1535">
        <v>0</v>
      </c>
      <c r="BQ1535">
        <v>0</v>
      </c>
      <c r="BR1535">
        <v>0</v>
      </c>
      <c r="BS1535">
        <v>3000000</v>
      </c>
      <c r="BT1535">
        <v>0</v>
      </c>
      <c r="BU1535">
        <v>0</v>
      </c>
      <c r="BV1535">
        <v>0</v>
      </c>
      <c r="BW1535">
        <v>0</v>
      </c>
      <c r="BX1535">
        <v>22438280</v>
      </c>
      <c r="BY1535">
        <v>0</v>
      </c>
      <c r="BZ1535">
        <v>0</v>
      </c>
      <c r="CA1535">
        <v>0</v>
      </c>
      <c r="CB1535">
        <v>0</v>
      </c>
      <c r="CC1535">
        <v>0</v>
      </c>
      <c r="CD1535">
        <v>22438280</v>
      </c>
      <c r="CE1535">
        <v>25438280</v>
      </c>
      <c r="CF1535">
        <v>25438280</v>
      </c>
      <c r="CG1535">
        <v>0</v>
      </c>
      <c r="CH1535" t="s">
        <v>612</v>
      </c>
      <c r="CI1535" t="s">
        <v>616</v>
      </c>
      <c r="CJ1535" t="s">
        <v>702</v>
      </c>
      <c r="CK1535" t="s">
        <v>703</v>
      </c>
      <c r="CL1535" t="s">
        <v>617</v>
      </c>
      <c r="CM1535" t="s">
        <v>617</v>
      </c>
      <c r="CN1535">
        <v>22438280</v>
      </c>
    </row>
    <row r="1536" spans="1:92" x14ac:dyDescent="0.25">
      <c r="A1536" t="s">
        <v>8807</v>
      </c>
      <c r="B1536" t="s">
        <v>8797</v>
      </c>
      <c r="C1536">
        <v>22</v>
      </c>
      <c r="D1536" t="s">
        <v>597</v>
      </c>
      <c r="E1536">
        <v>66150</v>
      </c>
      <c r="F1536" t="s">
        <v>8738</v>
      </c>
      <c r="G1536" t="s">
        <v>8798</v>
      </c>
      <c r="H1536" t="s">
        <v>8799</v>
      </c>
      <c r="I1536" t="s">
        <v>667</v>
      </c>
      <c r="J1536">
        <v>24366</v>
      </c>
      <c r="K1536">
        <v>19367</v>
      </c>
      <c r="L1536" t="s">
        <v>8808</v>
      </c>
      <c r="M1536" t="s">
        <v>8801</v>
      </c>
      <c r="N1536" t="s">
        <v>8802</v>
      </c>
      <c r="O1536" t="s">
        <v>8803</v>
      </c>
      <c r="P1536" t="s">
        <v>8804</v>
      </c>
      <c r="Q1536" t="s">
        <v>8805</v>
      </c>
      <c r="R1536" t="s">
        <v>8806</v>
      </c>
      <c r="S1536" t="s">
        <v>8746</v>
      </c>
      <c r="T1536" t="s">
        <v>8747</v>
      </c>
      <c r="U1536" t="s">
        <v>2564</v>
      </c>
      <c r="V1536" t="s">
        <v>1577</v>
      </c>
      <c r="W1536">
        <v>42.90282955</v>
      </c>
      <c r="X1536">
        <v>-78.977888669999999</v>
      </c>
      <c r="Y1536">
        <v>41996</v>
      </c>
      <c r="Z1536" t="s">
        <v>700</v>
      </c>
      <c r="AA1536" t="s">
        <v>700</v>
      </c>
      <c r="AB1536">
        <v>41996</v>
      </c>
      <c r="AC1536" t="s">
        <v>700</v>
      </c>
      <c r="AD1536" t="s">
        <v>700</v>
      </c>
      <c r="AE1536" t="s">
        <v>612</v>
      </c>
      <c r="AF1536" t="s">
        <v>612</v>
      </c>
      <c r="AG1536" t="s">
        <v>612</v>
      </c>
      <c r="AH1536" t="s">
        <v>612</v>
      </c>
      <c r="AI1536" t="s">
        <v>612</v>
      </c>
      <c r="AJ1536" t="s">
        <v>612</v>
      </c>
      <c r="AK1536" t="s">
        <v>612</v>
      </c>
      <c r="AL1536" t="s">
        <v>612</v>
      </c>
      <c r="AM1536" t="s">
        <v>612</v>
      </c>
      <c r="AN1536" t="s">
        <v>612</v>
      </c>
      <c r="AO1536" t="s">
        <v>612</v>
      </c>
      <c r="AP1536" t="s">
        <v>612</v>
      </c>
      <c r="AQ1536" t="s">
        <v>612</v>
      </c>
      <c r="AR1536" t="s">
        <v>612</v>
      </c>
      <c r="AS1536" t="s">
        <v>612</v>
      </c>
      <c r="AT1536" t="s">
        <v>612</v>
      </c>
      <c r="AU1536" t="s">
        <v>612</v>
      </c>
      <c r="AV1536" t="s">
        <v>635</v>
      </c>
      <c r="AW1536">
        <v>41996</v>
      </c>
      <c r="AX1536">
        <v>2103000</v>
      </c>
      <c r="AY1536" t="s">
        <v>621</v>
      </c>
      <c r="AZ1536" t="s">
        <v>663</v>
      </c>
      <c r="BA1536" t="s">
        <v>141</v>
      </c>
      <c r="BB1536" t="s">
        <v>700</v>
      </c>
      <c r="BC1536">
        <v>41883</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2103000</v>
      </c>
      <c r="BX1536">
        <v>0</v>
      </c>
      <c r="BY1536">
        <v>0</v>
      </c>
      <c r="BZ1536">
        <v>0</v>
      </c>
      <c r="CA1536">
        <v>0</v>
      </c>
      <c r="CB1536">
        <v>0</v>
      </c>
      <c r="CC1536">
        <v>0</v>
      </c>
      <c r="CD1536">
        <v>2103000</v>
      </c>
      <c r="CE1536">
        <v>2103000</v>
      </c>
      <c r="CF1536">
        <v>2103000</v>
      </c>
      <c r="CG1536">
        <v>0</v>
      </c>
      <c r="CH1536" t="s">
        <v>612</v>
      </c>
      <c r="CI1536" t="s">
        <v>616</v>
      </c>
      <c r="CJ1536" t="s">
        <v>617</v>
      </c>
      <c r="CK1536" t="s">
        <v>617</v>
      </c>
      <c r="CL1536" t="s">
        <v>617</v>
      </c>
      <c r="CM1536" t="s">
        <v>617</v>
      </c>
      <c r="CN1536">
        <v>2103000</v>
      </c>
    </row>
    <row r="1537" spans="1:92" x14ac:dyDescent="0.25">
      <c r="A1537" t="s">
        <v>8809</v>
      </c>
      <c r="B1537" t="s">
        <v>8809</v>
      </c>
      <c r="C1537">
        <v>22</v>
      </c>
      <c r="D1537" t="s">
        <v>597</v>
      </c>
      <c r="E1537">
        <v>66150</v>
      </c>
      <c r="F1537" t="s">
        <v>8738</v>
      </c>
      <c r="G1537" t="s">
        <v>8810</v>
      </c>
      <c r="H1537" t="s">
        <v>8811</v>
      </c>
      <c r="I1537" t="s">
        <v>630</v>
      </c>
      <c r="J1537">
        <v>24341</v>
      </c>
      <c r="K1537">
        <v>19339</v>
      </c>
      <c r="L1537" t="s">
        <v>8812</v>
      </c>
      <c r="M1537" t="s">
        <v>8813</v>
      </c>
      <c r="N1537" t="s">
        <v>8741</v>
      </c>
      <c r="O1537" t="s">
        <v>8814</v>
      </c>
      <c r="P1537" t="s">
        <v>8743</v>
      </c>
      <c r="Q1537" t="s">
        <v>8744</v>
      </c>
      <c r="R1537" t="s">
        <v>8745</v>
      </c>
      <c r="S1537" t="s">
        <v>8746</v>
      </c>
      <c r="T1537" t="s">
        <v>8747</v>
      </c>
      <c r="U1537" t="s">
        <v>2564</v>
      </c>
      <c r="V1537" t="s">
        <v>1577</v>
      </c>
      <c r="W1537">
        <v>43.168660000000003</v>
      </c>
      <c r="X1537">
        <v>-79.248429999999999</v>
      </c>
      <c r="Y1537">
        <v>41761</v>
      </c>
      <c r="Z1537" t="s">
        <v>649</v>
      </c>
      <c r="AA1537" t="s">
        <v>700</v>
      </c>
      <c r="AB1537" t="s">
        <v>612</v>
      </c>
      <c r="AC1537" t="s">
        <v>612</v>
      </c>
      <c r="AD1537" t="s">
        <v>612</v>
      </c>
      <c r="AE1537">
        <v>41761</v>
      </c>
      <c r="AF1537" t="s">
        <v>649</v>
      </c>
      <c r="AG1537" t="s">
        <v>700</v>
      </c>
      <c r="AH1537" t="s">
        <v>612</v>
      </c>
      <c r="AI1537" t="s">
        <v>612</v>
      </c>
      <c r="AJ1537" t="s">
        <v>612</v>
      </c>
      <c r="AK1537" t="s">
        <v>612</v>
      </c>
      <c r="AL1537" t="s">
        <v>612</v>
      </c>
      <c r="AM1537" t="s">
        <v>612</v>
      </c>
      <c r="AN1537" t="s">
        <v>612</v>
      </c>
      <c r="AO1537" t="s">
        <v>612</v>
      </c>
      <c r="AP1537" t="s">
        <v>612</v>
      </c>
      <c r="AQ1537">
        <v>599</v>
      </c>
      <c r="AR1537" t="s">
        <v>612</v>
      </c>
      <c r="AS1537" t="s">
        <v>612</v>
      </c>
      <c r="AT1537" t="s">
        <v>613</v>
      </c>
      <c r="AU1537" t="s">
        <v>612</v>
      </c>
      <c r="AV1537" t="s">
        <v>635</v>
      </c>
      <c r="AW1537">
        <v>42104</v>
      </c>
      <c r="AX1537">
        <v>12414965</v>
      </c>
      <c r="AY1537" t="s">
        <v>621</v>
      </c>
      <c r="AZ1537" t="s">
        <v>145</v>
      </c>
      <c r="BA1537" t="s">
        <v>141</v>
      </c>
      <c r="BB1537" t="s">
        <v>622</v>
      </c>
      <c r="BC1537">
        <v>42248</v>
      </c>
      <c r="BD1537">
        <v>0</v>
      </c>
      <c r="BE1537">
        <v>0</v>
      </c>
      <c r="BF1537">
        <v>3300000</v>
      </c>
      <c r="BG1537">
        <v>0</v>
      </c>
      <c r="BH1537">
        <v>0</v>
      </c>
      <c r="BI1537">
        <v>0</v>
      </c>
      <c r="BJ1537">
        <v>0</v>
      </c>
      <c r="BK1537">
        <v>0</v>
      </c>
      <c r="BL1537">
        <v>0</v>
      </c>
      <c r="BM1537">
        <v>0</v>
      </c>
      <c r="BN1537">
        <v>0</v>
      </c>
      <c r="BO1537">
        <v>0</v>
      </c>
      <c r="BP1537">
        <v>0</v>
      </c>
      <c r="BQ1537">
        <v>0</v>
      </c>
      <c r="BR1537">
        <v>0</v>
      </c>
      <c r="BS1537">
        <v>3300000</v>
      </c>
      <c r="BT1537">
        <v>0</v>
      </c>
      <c r="BU1537">
        <v>0</v>
      </c>
      <c r="BV1537">
        <v>1938906</v>
      </c>
      <c r="BW1537">
        <v>0</v>
      </c>
      <c r="BX1537">
        <v>7176056</v>
      </c>
      <c r="BY1537">
        <v>0</v>
      </c>
      <c r="BZ1537">
        <v>0</v>
      </c>
      <c r="CA1537">
        <v>0</v>
      </c>
      <c r="CB1537">
        <v>0</v>
      </c>
      <c r="CC1537">
        <v>0</v>
      </c>
      <c r="CD1537">
        <v>9114962</v>
      </c>
      <c r="CE1537">
        <v>12414962</v>
      </c>
      <c r="CF1537">
        <v>11064794</v>
      </c>
      <c r="CG1537">
        <v>-1350168</v>
      </c>
      <c r="CH1537" t="s">
        <v>612</v>
      </c>
      <c r="CI1537" t="s">
        <v>616</v>
      </c>
      <c r="CJ1537" t="s">
        <v>702</v>
      </c>
      <c r="CK1537" t="s">
        <v>703</v>
      </c>
      <c r="CL1537" t="s">
        <v>617</v>
      </c>
      <c r="CM1537" t="s">
        <v>617</v>
      </c>
      <c r="CN1537">
        <v>7176056</v>
      </c>
    </row>
    <row r="1538" spans="1:92" x14ac:dyDescent="0.25">
      <c r="A1538" t="s">
        <v>8815</v>
      </c>
      <c r="B1538" t="s">
        <v>8815</v>
      </c>
      <c r="C1538">
        <v>22</v>
      </c>
      <c r="D1538" t="s">
        <v>597</v>
      </c>
      <c r="E1538">
        <v>66150</v>
      </c>
      <c r="F1538" t="s">
        <v>8738</v>
      </c>
      <c r="G1538" t="s">
        <v>8816</v>
      </c>
      <c r="H1538" t="s">
        <v>8817</v>
      </c>
      <c r="I1538" t="s">
        <v>630</v>
      </c>
      <c r="J1538">
        <v>1181</v>
      </c>
      <c r="K1538">
        <v>6055</v>
      </c>
      <c r="L1538" t="s">
        <v>8818</v>
      </c>
      <c r="M1538" t="s">
        <v>8819</v>
      </c>
      <c r="N1538" t="s">
        <v>8774</v>
      </c>
      <c r="O1538" t="s">
        <v>8820</v>
      </c>
      <c r="P1538" t="s">
        <v>8776</v>
      </c>
      <c r="Q1538" t="s">
        <v>8777</v>
      </c>
      <c r="R1538" t="s">
        <v>8778</v>
      </c>
      <c r="S1538" t="s">
        <v>8746</v>
      </c>
      <c r="T1538" t="s">
        <v>8747</v>
      </c>
      <c r="U1538" t="s">
        <v>2564</v>
      </c>
      <c r="V1538" t="s">
        <v>1577</v>
      </c>
      <c r="W1538">
        <v>43.072389999999999</v>
      </c>
      <c r="X1538">
        <v>-79.109279999999998</v>
      </c>
      <c r="Y1538" t="s">
        <v>612</v>
      </c>
      <c r="Z1538" t="s">
        <v>612</v>
      </c>
      <c r="AA1538" t="s">
        <v>612</v>
      </c>
      <c r="AB1538" t="s">
        <v>612</v>
      </c>
      <c r="AC1538" t="s">
        <v>612</v>
      </c>
      <c r="AD1538" t="s">
        <v>612</v>
      </c>
      <c r="AE1538" t="s">
        <v>612</v>
      </c>
      <c r="AF1538" t="s">
        <v>612</v>
      </c>
      <c r="AG1538" t="s">
        <v>612</v>
      </c>
      <c r="AH1538" t="s">
        <v>612</v>
      </c>
      <c r="AI1538" t="s">
        <v>612</v>
      </c>
      <c r="AJ1538" t="s">
        <v>612</v>
      </c>
      <c r="AK1538" t="s">
        <v>612</v>
      </c>
      <c r="AL1538" t="s">
        <v>612</v>
      </c>
      <c r="AM1538" t="s">
        <v>612</v>
      </c>
      <c r="AN1538" t="s">
        <v>612</v>
      </c>
      <c r="AO1538" t="s">
        <v>612</v>
      </c>
      <c r="AP1538" t="s">
        <v>612</v>
      </c>
      <c r="AQ1538" t="s">
        <v>612</v>
      </c>
      <c r="AR1538" t="s">
        <v>612</v>
      </c>
      <c r="AS1538" t="s">
        <v>612</v>
      </c>
      <c r="AT1538" t="s">
        <v>613</v>
      </c>
      <c r="AU1538" t="s">
        <v>612</v>
      </c>
      <c r="AV1538" t="s">
        <v>614</v>
      </c>
      <c r="AW1538" t="s">
        <v>612</v>
      </c>
      <c r="AX1538">
        <v>3133703</v>
      </c>
      <c r="AY1538" t="s">
        <v>621</v>
      </c>
      <c r="AZ1538" t="s">
        <v>140</v>
      </c>
      <c r="BA1538" t="s">
        <v>470</v>
      </c>
      <c r="BB1538" t="s">
        <v>803</v>
      </c>
      <c r="BC1538">
        <v>40787</v>
      </c>
      <c r="BD1538">
        <v>0</v>
      </c>
      <c r="BE1538">
        <v>0</v>
      </c>
      <c r="BF1538">
        <v>0</v>
      </c>
      <c r="BG1538">
        <v>0</v>
      </c>
      <c r="BH1538">
        <v>0</v>
      </c>
      <c r="BI1538">
        <v>275000</v>
      </c>
      <c r="BJ1538">
        <v>0</v>
      </c>
      <c r="BK1538">
        <v>0</v>
      </c>
      <c r="BL1538">
        <v>0</v>
      </c>
      <c r="BM1538">
        <v>0</v>
      </c>
      <c r="BN1538">
        <v>0</v>
      </c>
      <c r="BO1538">
        <v>0</v>
      </c>
      <c r="BP1538">
        <v>0</v>
      </c>
      <c r="BQ1538">
        <v>0</v>
      </c>
      <c r="BR1538">
        <v>0</v>
      </c>
      <c r="BS1538">
        <v>275000</v>
      </c>
      <c r="BT1538">
        <v>0</v>
      </c>
      <c r="BU1538">
        <v>358703</v>
      </c>
      <c r="BV1538">
        <v>0</v>
      </c>
      <c r="BW1538">
        <v>0</v>
      </c>
      <c r="BX1538">
        <v>0</v>
      </c>
      <c r="BY1538">
        <v>2500000</v>
      </c>
      <c r="BZ1538">
        <v>0</v>
      </c>
      <c r="CA1538">
        <v>0</v>
      </c>
      <c r="CB1538">
        <v>0</v>
      </c>
      <c r="CC1538">
        <v>0</v>
      </c>
      <c r="CD1538">
        <v>2858703</v>
      </c>
      <c r="CE1538">
        <v>3133703</v>
      </c>
      <c r="CF1538">
        <v>3133703</v>
      </c>
      <c r="CG1538">
        <v>0</v>
      </c>
      <c r="CH1538" t="s">
        <v>612</v>
      </c>
      <c r="CI1538" t="s">
        <v>616</v>
      </c>
      <c r="CJ1538" t="s">
        <v>617</v>
      </c>
      <c r="CK1538" t="s">
        <v>617</v>
      </c>
      <c r="CL1538" t="s">
        <v>617</v>
      </c>
      <c r="CM1538" t="s">
        <v>617</v>
      </c>
      <c r="CN1538">
        <v>0</v>
      </c>
    </row>
    <row r="1539" spans="1:92" x14ac:dyDescent="0.25">
      <c r="A1539" t="s">
        <v>8821</v>
      </c>
      <c r="B1539" t="s">
        <v>8821</v>
      </c>
      <c r="C1539">
        <v>22</v>
      </c>
      <c r="D1539" t="s">
        <v>597</v>
      </c>
      <c r="E1539">
        <v>66150</v>
      </c>
      <c r="F1539" t="s">
        <v>8738</v>
      </c>
      <c r="G1539" t="s">
        <v>8822</v>
      </c>
      <c r="H1539" t="s">
        <v>8823</v>
      </c>
      <c r="I1539" t="s">
        <v>630</v>
      </c>
      <c r="J1539">
        <v>24422</v>
      </c>
      <c r="K1539">
        <v>19423</v>
      </c>
      <c r="L1539" t="s">
        <v>8824</v>
      </c>
      <c r="M1539" t="s">
        <v>8825</v>
      </c>
      <c r="N1539" t="s">
        <v>8826</v>
      </c>
      <c r="O1539" t="s">
        <v>8827</v>
      </c>
      <c r="P1539" t="s">
        <v>8804</v>
      </c>
      <c r="Q1539" t="s">
        <v>8805</v>
      </c>
      <c r="R1539" t="s">
        <v>8806</v>
      </c>
      <c r="S1539" t="s">
        <v>8746</v>
      </c>
      <c r="T1539" t="s">
        <v>8747</v>
      </c>
      <c r="U1539" t="s">
        <v>2564</v>
      </c>
      <c r="V1539" t="s">
        <v>1577</v>
      </c>
      <c r="W1539">
        <v>42.878630000000001</v>
      </c>
      <c r="X1539">
        <v>-79.052239999999998</v>
      </c>
      <c r="Y1539">
        <v>42086</v>
      </c>
      <c r="Z1539" t="s">
        <v>700</v>
      </c>
      <c r="AA1539" t="s">
        <v>700</v>
      </c>
      <c r="AB1539" t="s">
        <v>612</v>
      </c>
      <c r="AC1539" t="s">
        <v>612</v>
      </c>
      <c r="AD1539" t="s">
        <v>612</v>
      </c>
      <c r="AE1539">
        <v>42086</v>
      </c>
      <c r="AF1539" t="s">
        <v>700</v>
      </c>
      <c r="AG1539" t="s">
        <v>700</v>
      </c>
      <c r="AH1539" t="s">
        <v>612</v>
      </c>
      <c r="AI1539" t="s">
        <v>612</v>
      </c>
      <c r="AJ1539" t="s">
        <v>612</v>
      </c>
      <c r="AK1539" t="s">
        <v>612</v>
      </c>
      <c r="AL1539" t="s">
        <v>612</v>
      </c>
      <c r="AM1539" t="s">
        <v>612</v>
      </c>
      <c r="AN1539" t="s">
        <v>612</v>
      </c>
      <c r="AO1539" t="s">
        <v>612</v>
      </c>
      <c r="AP1539" t="s">
        <v>612</v>
      </c>
      <c r="AQ1539">
        <v>504</v>
      </c>
      <c r="AR1539" t="s">
        <v>612</v>
      </c>
      <c r="AS1539" t="s">
        <v>612</v>
      </c>
      <c r="AT1539" t="s">
        <v>613</v>
      </c>
      <c r="AU1539" t="s">
        <v>612</v>
      </c>
      <c r="AV1539" t="s">
        <v>635</v>
      </c>
      <c r="AW1539">
        <v>42271</v>
      </c>
      <c r="AX1539">
        <v>11272184</v>
      </c>
      <c r="AY1539" t="s">
        <v>621</v>
      </c>
      <c r="AZ1539" t="s">
        <v>145</v>
      </c>
      <c r="BA1539" t="s">
        <v>141</v>
      </c>
      <c r="BB1539" t="s">
        <v>787</v>
      </c>
      <c r="BC1539">
        <v>42614</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998260</v>
      </c>
      <c r="BW1539">
        <v>0</v>
      </c>
      <c r="BX1539">
        <v>10273924</v>
      </c>
      <c r="BY1539">
        <v>0</v>
      </c>
      <c r="BZ1539">
        <v>0</v>
      </c>
      <c r="CA1539">
        <v>0</v>
      </c>
      <c r="CB1539">
        <v>0</v>
      </c>
      <c r="CC1539">
        <v>0</v>
      </c>
      <c r="CD1539">
        <v>11272184</v>
      </c>
      <c r="CE1539">
        <v>11272184</v>
      </c>
      <c r="CF1539">
        <v>11272184</v>
      </c>
      <c r="CG1539">
        <v>0</v>
      </c>
      <c r="CH1539" t="s">
        <v>612</v>
      </c>
      <c r="CI1539" t="s">
        <v>616</v>
      </c>
      <c r="CJ1539" t="s">
        <v>702</v>
      </c>
      <c r="CK1539" t="s">
        <v>703</v>
      </c>
      <c r="CL1539" t="s">
        <v>617</v>
      </c>
      <c r="CM1539" t="s">
        <v>617</v>
      </c>
      <c r="CN1539">
        <v>10273924</v>
      </c>
    </row>
    <row r="1540" spans="1:92" x14ac:dyDescent="0.25">
      <c r="A1540" t="s">
        <v>8828</v>
      </c>
      <c r="B1540" t="s">
        <v>8828</v>
      </c>
      <c r="C1540">
        <v>22</v>
      </c>
      <c r="D1540" t="s">
        <v>597</v>
      </c>
      <c r="E1540">
        <v>66150</v>
      </c>
      <c r="F1540" t="s">
        <v>8738</v>
      </c>
      <c r="G1540" t="s">
        <v>8829</v>
      </c>
      <c r="H1540" t="s">
        <v>8830</v>
      </c>
      <c r="I1540" t="s">
        <v>630</v>
      </c>
      <c r="J1540">
        <v>1605</v>
      </c>
      <c r="K1540">
        <v>6334</v>
      </c>
      <c r="L1540" t="s">
        <v>8831</v>
      </c>
      <c r="M1540" t="s">
        <v>8832</v>
      </c>
      <c r="N1540" t="s">
        <v>8791</v>
      </c>
      <c r="O1540" t="s">
        <v>8833</v>
      </c>
      <c r="P1540" t="s">
        <v>8793</v>
      </c>
      <c r="Q1540" t="s">
        <v>8794</v>
      </c>
      <c r="R1540" t="s">
        <v>8795</v>
      </c>
      <c r="S1540" t="s">
        <v>8746</v>
      </c>
      <c r="T1540" t="s">
        <v>8747</v>
      </c>
      <c r="U1540" t="s">
        <v>2564</v>
      </c>
      <c r="V1540" t="s">
        <v>1577</v>
      </c>
      <c r="W1540">
        <v>43.188299999999998</v>
      </c>
      <c r="X1540">
        <v>-79.551199999999994</v>
      </c>
      <c r="Y1540" t="s">
        <v>612</v>
      </c>
      <c r="Z1540" t="s">
        <v>612</v>
      </c>
      <c r="AA1540" t="s">
        <v>612</v>
      </c>
      <c r="AB1540" t="s">
        <v>612</v>
      </c>
      <c r="AC1540" t="s">
        <v>612</v>
      </c>
      <c r="AD1540" t="s">
        <v>612</v>
      </c>
      <c r="AE1540" t="s">
        <v>612</v>
      </c>
      <c r="AF1540" t="s">
        <v>612</v>
      </c>
      <c r="AG1540" t="s">
        <v>612</v>
      </c>
      <c r="AH1540" t="s">
        <v>612</v>
      </c>
      <c r="AI1540" t="s">
        <v>612</v>
      </c>
      <c r="AJ1540" t="s">
        <v>612</v>
      </c>
      <c r="AK1540" t="s">
        <v>612</v>
      </c>
      <c r="AL1540" t="s">
        <v>612</v>
      </c>
      <c r="AM1540" t="s">
        <v>612</v>
      </c>
      <c r="AN1540" t="s">
        <v>612</v>
      </c>
      <c r="AO1540" t="s">
        <v>612</v>
      </c>
      <c r="AP1540" t="s">
        <v>612</v>
      </c>
      <c r="AQ1540" t="s">
        <v>612</v>
      </c>
      <c r="AR1540" t="s">
        <v>612</v>
      </c>
      <c r="AS1540" t="s">
        <v>612</v>
      </c>
      <c r="AT1540" t="s">
        <v>613</v>
      </c>
      <c r="AU1540" t="s">
        <v>612</v>
      </c>
      <c r="AV1540" t="s">
        <v>635</v>
      </c>
      <c r="AW1540">
        <v>39691</v>
      </c>
      <c r="AX1540">
        <v>1693977</v>
      </c>
      <c r="AY1540" t="s">
        <v>621</v>
      </c>
      <c r="AZ1540" t="s">
        <v>140</v>
      </c>
      <c r="BA1540" t="s">
        <v>470</v>
      </c>
      <c r="BB1540" t="s">
        <v>636</v>
      </c>
      <c r="BC1540">
        <v>38961</v>
      </c>
      <c r="BD1540">
        <v>0</v>
      </c>
      <c r="BE1540">
        <v>0</v>
      </c>
      <c r="BF1540">
        <v>0</v>
      </c>
      <c r="BG1540">
        <v>0</v>
      </c>
      <c r="BH1540">
        <v>0</v>
      </c>
      <c r="BI1540">
        <v>0</v>
      </c>
      <c r="BJ1540">
        <v>0</v>
      </c>
      <c r="BK1540">
        <v>0</v>
      </c>
      <c r="BL1540">
        <v>0</v>
      </c>
      <c r="BM1540">
        <v>0</v>
      </c>
      <c r="BN1540">
        <v>0</v>
      </c>
      <c r="BO1540">
        <v>0</v>
      </c>
      <c r="BP1540">
        <v>0</v>
      </c>
      <c r="BQ1540">
        <v>0</v>
      </c>
      <c r="BR1540">
        <v>0</v>
      </c>
      <c r="BS1540">
        <v>0</v>
      </c>
      <c r="BT1540">
        <v>1693977</v>
      </c>
      <c r="BU1540">
        <v>0</v>
      </c>
      <c r="BV1540">
        <v>0</v>
      </c>
      <c r="BW1540">
        <v>0</v>
      </c>
      <c r="BX1540">
        <v>0</v>
      </c>
      <c r="BY1540">
        <v>0</v>
      </c>
      <c r="BZ1540">
        <v>0</v>
      </c>
      <c r="CA1540">
        <v>0</v>
      </c>
      <c r="CB1540">
        <v>0</v>
      </c>
      <c r="CC1540">
        <v>0</v>
      </c>
      <c r="CD1540">
        <v>1693977</v>
      </c>
      <c r="CE1540">
        <v>1693977</v>
      </c>
      <c r="CF1540">
        <v>1693977</v>
      </c>
      <c r="CG1540">
        <v>0</v>
      </c>
      <c r="CH1540" t="s">
        <v>612</v>
      </c>
      <c r="CI1540" t="s">
        <v>616</v>
      </c>
      <c r="CJ1540" t="s">
        <v>617</v>
      </c>
      <c r="CK1540" t="s">
        <v>617</v>
      </c>
      <c r="CL1540" t="s">
        <v>617</v>
      </c>
      <c r="CM1540" t="s">
        <v>617</v>
      </c>
      <c r="CN1540">
        <v>0</v>
      </c>
    </row>
    <row r="1541" spans="1:92" x14ac:dyDescent="0.25">
      <c r="A1541" t="s">
        <v>8834</v>
      </c>
      <c r="B1541" t="s">
        <v>8834</v>
      </c>
      <c r="C1541">
        <v>22</v>
      </c>
      <c r="D1541" t="s">
        <v>597</v>
      </c>
      <c r="E1541">
        <v>66150</v>
      </c>
      <c r="F1541" t="s">
        <v>8738</v>
      </c>
      <c r="G1541" t="s">
        <v>6180</v>
      </c>
      <c r="H1541" t="s">
        <v>6181</v>
      </c>
      <c r="I1541" t="s">
        <v>630</v>
      </c>
      <c r="J1541">
        <v>1715</v>
      </c>
      <c r="K1541">
        <v>6400</v>
      </c>
      <c r="L1541" t="s">
        <v>8835</v>
      </c>
      <c r="M1541" t="s">
        <v>8836</v>
      </c>
      <c r="N1541" t="s">
        <v>8774</v>
      </c>
      <c r="O1541" t="s">
        <v>8837</v>
      </c>
      <c r="P1541" t="s">
        <v>8776</v>
      </c>
      <c r="Q1541" t="s">
        <v>8777</v>
      </c>
      <c r="R1541" t="s">
        <v>8778</v>
      </c>
      <c r="S1541" t="s">
        <v>8746</v>
      </c>
      <c r="T1541" t="s">
        <v>8747</v>
      </c>
      <c r="U1541" t="s">
        <v>2564</v>
      </c>
      <c r="V1541" t="s">
        <v>1577</v>
      </c>
      <c r="W1541">
        <v>43.119190000000003</v>
      </c>
      <c r="X1541">
        <v>-79.112710000000007</v>
      </c>
      <c r="Y1541" t="s">
        <v>612</v>
      </c>
      <c r="Z1541" t="s">
        <v>612</v>
      </c>
      <c r="AA1541" t="s">
        <v>612</v>
      </c>
      <c r="AB1541" t="s">
        <v>612</v>
      </c>
      <c r="AC1541" t="s">
        <v>612</v>
      </c>
      <c r="AD1541" t="s">
        <v>612</v>
      </c>
      <c r="AE1541" t="s">
        <v>612</v>
      </c>
      <c r="AF1541" t="s">
        <v>612</v>
      </c>
      <c r="AG1541" t="s">
        <v>612</v>
      </c>
      <c r="AH1541" t="s">
        <v>612</v>
      </c>
      <c r="AI1541" t="s">
        <v>612</v>
      </c>
      <c r="AJ1541" t="s">
        <v>612</v>
      </c>
      <c r="AK1541" t="s">
        <v>612</v>
      </c>
      <c r="AL1541" t="s">
        <v>612</v>
      </c>
      <c r="AM1541" t="s">
        <v>612</v>
      </c>
      <c r="AN1541" t="s">
        <v>612</v>
      </c>
      <c r="AO1541" t="s">
        <v>612</v>
      </c>
      <c r="AP1541" t="s">
        <v>612</v>
      </c>
      <c r="AQ1541" t="s">
        <v>612</v>
      </c>
      <c r="AR1541" t="s">
        <v>612</v>
      </c>
      <c r="AS1541" t="s">
        <v>612</v>
      </c>
      <c r="AT1541" t="s">
        <v>613</v>
      </c>
      <c r="AU1541" t="s">
        <v>612</v>
      </c>
      <c r="AV1541" t="s">
        <v>614</v>
      </c>
      <c r="AW1541" t="s">
        <v>612</v>
      </c>
      <c r="AX1541">
        <v>2816972</v>
      </c>
      <c r="AY1541" t="s">
        <v>621</v>
      </c>
      <c r="AZ1541" t="s">
        <v>140</v>
      </c>
      <c r="BA1541" t="s">
        <v>470</v>
      </c>
      <c r="BB1541" t="s">
        <v>803</v>
      </c>
      <c r="BC1541">
        <v>40787</v>
      </c>
      <c r="BD1541">
        <v>0</v>
      </c>
      <c r="BE1541">
        <v>0</v>
      </c>
      <c r="BF1541">
        <v>0</v>
      </c>
      <c r="BG1541">
        <v>0</v>
      </c>
      <c r="BH1541">
        <v>0</v>
      </c>
      <c r="BI1541">
        <v>116972</v>
      </c>
      <c r="BJ1541">
        <v>0</v>
      </c>
      <c r="BK1541">
        <v>0</v>
      </c>
      <c r="BL1541">
        <v>0</v>
      </c>
      <c r="BM1541">
        <v>0</v>
      </c>
      <c r="BN1541">
        <v>0</v>
      </c>
      <c r="BO1541">
        <v>0</v>
      </c>
      <c r="BP1541">
        <v>0</v>
      </c>
      <c r="BQ1541">
        <v>0</v>
      </c>
      <c r="BR1541">
        <v>0</v>
      </c>
      <c r="BS1541">
        <v>116972</v>
      </c>
      <c r="BT1541">
        <v>0</v>
      </c>
      <c r="BU1541">
        <v>0</v>
      </c>
      <c r="BV1541">
        <v>0</v>
      </c>
      <c r="BW1541">
        <v>0</v>
      </c>
      <c r="BX1541">
        <v>0</v>
      </c>
      <c r="BY1541">
        <v>2700000</v>
      </c>
      <c r="BZ1541">
        <v>0</v>
      </c>
      <c r="CA1541">
        <v>0</v>
      </c>
      <c r="CB1541">
        <v>0</v>
      </c>
      <c r="CC1541">
        <v>0</v>
      </c>
      <c r="CD1541">
        <v>2700000</v>
      </c>
      <c r="CE1541">
        <v>2816972</v>
      </c>
      <c r="CF1541">
        <v>2816972</v>
      </c>
      <c r="CG1541">
        <v>0</v>
      </c>
      <c r="CH1541" t="s">
        <v>612</v>
      </c>
      <c r="CI1541" t="s">
        <v>616</v>
      </c>
      <c r="CJ1541" t="s">
        <v>617</v>
      </c>
      <c r="CK1541" t="s">
        <v>617</v>
      </c>
      <c r="CL1541" t="s">
        <v>617</v>
      </c>
      <c r="CM1541" t="s">
        <v>617</v>
      </c>
      <c r="CN1541">
        <v>0</v>
      </c>
    </row>
    <row r="1542" spans="1:92" x14ac:dyDescent="0.25">
      <c r="A1542" t="s">
        <v>8838</v>
      </c>
      <c r="B1542" t="s">
        <v>8838</v>
      </c>
      <c r="C1542">
        <v>22</v>
      </c>
      <c r="D1542" t="s">
        <v>597</v>
      </c>
      <c r="E1542">
        <v>66150</v>
      </c>
      <c r="F1542" t="s">
        <v>8738</v>
      </c>
      <c r="G1542" t="s">
        <v>8839</v>
      </c>
      <c r="H1542" t="s">
        <v>8840</v>
      </c>
      <c r="I1542" t="s">
        <v>630</v>
      </c>
      <c r="J1542">
        <v>11190</v>
      </c>
      <c r="K1542">
        <v>6424</v>
      </c>
      <c r="L1542" t="s">
        <v>8841</v>
      </c>
      <c r="M1542" t="s">
        <v>8842</v>
      </c>
      <c r="N1542" t="s">
        <v>8791</v>
      </c>
      <c r="O1542" t="s">
        <v>8843</v>
      </c>
      <c r="P1542" t="s">
        <v>8793</v>
      </c>
      <c r="Q1542" t="s">
        <v>8794</v>
      </c>
      <c r="R1542" t="s">
        <v>8795</v>
      </c>
      <c r="S1542" t="s">
        <v>8746</v>
      </c>
      <c r="T1542" t="s">
        <v>8747</v>
      </c>
      <c r="U1542" t="s">
        <v>2564</v>
      </c>
      <c r="V1542" t="s">
        <v>1577</v>
      </c>
      <c r="W1542">
        <v>43.186199999999999</v>
      </c>
      <c r="X1542">
        <v>-79.534599999999998</v>
      </c>
      <c r="Y1542" t="s">
        <v>612</v>
      </c>
      <c r="Z1542" t="s">
        <v>612</v>
      </c>
      <c r="AA1542" t="s">
        <v>612</v>
      </c>
      <c r="AB1542" t="s">
        <v>612</v>
      </c>
      <c r="AC1542" t="s">
        <v>612</v>
      </c>
      <c r="AD1542" t="s">
        <v>612</v>
      </c>
      <c r="AE1542" t="s">
        <v>612</v>
      </c>
      <c r="AF1542" t="s">
        <v>612</v>
      </c>
      <c r="AG1542" t="s">
        <v>612</v>
      </c>
      <c r="AH1542" t="s">
        <v>612</v>
      </c>
      <c r="AI1542" t="s">
        <v>612</v>
      </c>
      <c r="AJ1542" t="s">
        <v>612</v>
      </c>
      <c r="AK1542" t="s">
        <v>612</v>
      </c>
      <c r="AL1542" t="s">
        <v>612</v>
      </c>
      <c r="AM1542" t="s">
        <v>612</v>
      </c>
      <c r="AN1542" t="s">
        <v>612</v>
      </c>
      <c r="AO1542" t="s">
        <v>612</v>
      </c>
      <c r="AP1542" t="s">
        <v>612</v>
      </c>
      <c r="AQ1542" t="s">
        <v>612</v>
      </c>
      <c r="AR1542" t="s">
        <v>612</v>
      </c>
      <c r="AS1542" t="s">
        <v>612</v>
      </c>
      <c r="AT1542" t="s">
        <v>613</v>
      </c>
      <c r="AU1542" t="s">
        <v>612</v>
      </c>
      <c r="AV1542" t="s">
        <v>635</v>
      </c>
      <c r="AW1542">
        <v>39691</v>
      </c>
      <c r="AX1542">
        <v>1566757</v>
      </c>
      <c r="AY1542" t="s">
        <v>621</v>
      </c>
      <c r="AZ1542" t="s">
        <v>140</v>
      </c>
      <c r="BA1542" t="s">
        <v>470</v>
      </c>
      <c r="BB1542" t="s">
        <v>824</v>
      </c>
      <c r="BC1542">
        <v>39326</v>
      </c>
      <c r="BD1542">
        <v>0</v>
      </c>
      <c r="BE1542">
        <v>0</v>
      </c>
      <c r="BF1542">
        <v>0</v>
      </c>
      <c r="BG1542">
        <v>0</v>
      </c>
      <c r="BH1542">
        <v>0</v>
      </c>
      <c r="BI1542">
        <v>0</v>
      </c>
      <c r="BJ1542">
        <v>0</v>
      </c>
      <c r="BK1542">
        <v>0</v>
      </c>
      <c r="BL1542">
        <v>0</v>
      </c>
      <c r="BM1542">
        <v>0</v>
      </c>
      <c r="BN1542">
        <v>0</v>
      </c>
      <c r="BO1542">
        <v>0</v>
      </c>
      <c r="BP1542">
        <v>0</v>
      </c>
      <c r="BQ1542">
        <v>0</v>
      </c>
      <c r="BR1542">
        <v>0</v>
      </c>
      <c r="BS1542">
        <v>0</v>
      </c>
      <c r="BT1542">
        <v>1566757</v>
      </c>
      <c r="BU1542">
        <v>0</v>
      </c>
      <c r="BV1542">
        <v>0</v>
      </c>
      <c r="BW1542">
        <v>0</v>
      </c>
      <c r="BX1542">
        <v>0</v>
      </c>
      <c r="BY1542">
        <v>0</v>
      </c>
      <c r="BZ1542">
        <v>0</v>
      </c>
      <c r="CA1542">
        <v>0</v>
      </c>
      <c r="CB1542">
        <v>0</v>
      </c>
      <c r="CC1542">
        <v>0</v>
      </c>
      <c r="CD1542">
        <v>1566757</v>
      </c>
      <c r="CE1542">
        <v>1566757</v>
      </c>
      <c r="CF1542">
        <v>1566757</v>
      </c>
      <c r="CG1542">
        <v>0</v>
      </c>
      <c r="CH1542" t="s">
        <v>612</v>
      </c>
      <c r="CI1542" t="s">
        <v>616</v>
      </c>
      <c r="CJ1542" t="s">
        <v>617</v>
      </c>
      <c r="CK1542" t="s">
        <v>617</v>
      </c>
      <c r="CL1542" t="s">
        <v>617</v>
      </c>
      <c r="CM1542" t="s">
        <v>617</v>
      </c>
      <c r="CN1542">
        <v>0</v>
      </c>
    </row>
    <row r="1543" spans="1:92" x14ac:dyDescent="0.25">
      <c r="A1543" t="s">
        <v>8844</v>
      </c>
      <c r="B1543" t="s">
        <v>8844</v>
      </c>
      <c r="C1543">
        <v>22</v>
      </c>
      <c r="D1543" t="s">
        <v>597</v>
      </c>
      <c r="E1543">
        <v>66150</v>
      </c>
      <c r="F1543" t="s">
        <v>8738</v>
      </c>
      <c r="G1543" t="s">
        <v>8845</v>
      </c>
      <c r="H1543" t="s">
        <v>8846</v>
      </c>
      <c r="I1543" t="s">
        <v>630</v>
      </c>
      <c r="J1543">
        <v>2323</v>
      </c>
      <c r="K1543">
        <v>6789</v>
      </c>
      <c r="L1543" t="s">
        <v>8847</v>
      </c>
      <c r="M1543" t="s">
        <v>8848</v>
      </c>
      <c r="N1543" t="s">
        <v>8802</v>
      </c>
      <c r="O1543" t="s">
        <v>8849</v>
      </c>
      <c r="P1543" t="s">
        <v>8804</v>
      </c>
      <c r="Q1543" t="s">
        <v>8805</v>
      </c>
      <c r="R1543" t="s">
        <v>8806</v>
      </c>
      <c r="S1543" t="s">
        <v>8746</v>
      </c>
      <c r="T1543" t="s">
        <v>8747</v>
      </c>
      <c r="U1543" t="s">
        <v>2564</v>
      </c>
      <c r="V1543" t="s">
        <v>1577</v>
      </c>
      <c r="W1543">
        <v>42.914720000000003</v>
      </c>
      <c r="X1543">
        <v>-78.925020000000004</v>
      </c>
      <c r="Y1543">
        <v>41298</v>
      </c>
      <c r="Z1543" t="s">
        <v>662</v>
      </c>
      <c r="AA1543" t="s">
        <v>662</v>
      </c>
      <c r="AB1543" t="s">
        <v>612</v>
      </c>
      <c r="AC1543" t="s">
        <v>612</v>
      </c>
      <c r="AD1543" t="s">
        <v>612</v>
      </c>
      <c r="AE1543">
        <v>41298</v>
      </c>
      <c r="AF1543" t="s">
        <v>662</v>
      </c>
      <c r="AG1543" t="s">
        <v>662</v>
      </c>
      <c r="AH1543" t="s">
        <v>612</v>
      </c>
      <c r="AI1543" t="s">
        <v>612</v>
      </c>
      <c r="AJ1543" t="s">
        <v>612</v>
      </c>
      <c r="AK1543" t="s">
        <v>612</v>
      </c>
      <c r="AL1543" t="s">
        <v>612</v>
      </c>
      <c r="AM1543" t="s">
        <v>612</v>
      </c>
      <c r="AN1543" t="s">
        <v>612</v>
      </c>
      <c r="AO1543" t="s">
        <v>612</v>
      </c>
      <c r="AP1543" t="s">
        <v>612</v>
      </c>
      <c r="AQ1543">
        <v>121</v>
      </c>
      <c r="AR1543" t="s">
        <v>612</v>
      </c>
      <c r="AS1543" t="s">
        <v>612</v>
      </c>
      <c r="AT1543" t="s">
        <v>613</v>
      </c>
      <c r="AU1543" t="s">
        <v>612</v>
      </c>
      <c r="AV1543" t="s">
        <v>614</v>
      </c>
      <c r="AW1543" t="s">
        <v>612</v>
      </c>
      <c r="AX1543">
        <v>4343273</v>
      </c>
      <c r="AY1543" t="s">
        <v>621</v>
      </c>
      <c r="AZ1543" t="s">
        <v>140</v>
      </c>
      <c r="BA1543" t="s">
        <v>460</v>
      </c>
      <c r="BB1543" t="s">
        <v>649</v>
      </c>
      <c r="BC1543">
        <v>41518</v>
      </c>
      <c r="BD1543">
        <v>1396914</v>
      </c>
      <c r="BE1543">
        <v>0</v>
      </c>
      <c r="BF1543">
        <v>0</v>
      </c>
      <c r="BG1543">
        <v>0</v>
      </c>
      <c r="BH1543">
        <v>0</v>
      </c>
      <c r="BI1543">
        <v>0</v>
      </c>
      <c r="BJ1543">
        <v>0</v>
      </c>
      <c r="BK1543">
        <v>0</v>
      </c>
      <c r="BL1543">
        <v>0</v>
      </c>
      <c r="BM1543">
        <v>0</v>
      </c>
      <c r="BN1543">
        <v>0</v>
      </c>
      <c r="BO1543">
        <v>0</v>
      </c>
      <c r="BP1543">
        <v>0</v>
      </c>
      <c r="BQ1543">
        <v>0</v>
      </c>
      <c r="BR1543">
        <v>0</v>
      </c>
      <c r="BS1543">
        <v>1396914</v>
      </c>
      <c r="BT1543">
        <v>0</v>
      </c>
      <c r="BU1543">
        <v>0</v>
      </c>
      <c r="BV1543">
        <v>457361</v>
      </c>
      <c r="BW1543">
        <v>0</v>
      </c>
      <c r="BX1543">
        <v>2488998</v>
      </c>
      <c r="BY1543">
        <v>0</v>
      </c>
      <c r="BZ1543">
        <v>0</v>
      </c>
      <c r="CA1543">
        <v>0</v>
      </c>
      <c r="CB1543">
        <v>0</v>
      </c>
      <c r="CC1543">
        <v>0</v>
      </c>
      <c r="CD1543">
        <v>2946359</v>
      </c>
      <c r="CE1543">
        <v>4343273</v>
      </c>
      <c r="CF1543">
        <v>4343273</v>
      </c>
      <c r="CG1543">
        <v>0</v>
      </c>
      <c r="CH1543" t="s">
        <v>612</v>
      </c>
      <c r="CI1543" t="s">
        <v>616</v>
      </c>
      <c r="CJ1543" t="s">
        <v>702</v>
      </c>
      <c r="CK1543" t="s">
        <v>703</v>
      </c>
      <c r="CL1543" t="s">
        <v>617</v>
      </c>
      <c r="CM1543" t="s">
        <v>617</v>
      </c>
      <c r="CN1543">
        <v>2488998</v>
      </c>
    </row>
    <row r="1544" spans="1:92" x14ac:dyDescent="0.25">
      <c r="A1544" t="s">
        <v>8850</v>
      </c>
      <c r="B1544" t="s">
        <v>8850</v>
      </c>
      <c r="C1544">
        <v>22</v>
      </c>
      <c r="D1544" t="s">
        <v>597</v>
      </c>
      <c r="E1544">
        <v>66150</v>
      </c>
      <c r="F1544" t="s">
        <v>8738</v>
      </c>
      <c r="G1544" t="s">
        <v>5464</v>
      </c>
      <c r="H1544" t="s">
        <v>5465</v>
      </c>
      <c r="I1544" t="s">
        <v>630</v>
      </c>
      <c r="J1544">
        <v>2144</v>
      </c>
      <c r="K1544">
        <v>5059</v>
      </c>
      <c r="L1544" t="s">
        <v>8851</v>
      </c>
      <c r="M1544" t="s">
        <v>8852</v>
      </c>
      <c r="N1544" t="s">
        <v>8741</v>
      </c>
      <c r="O1544" t="s">
        <v>8853</v>
      </c>
      <c r="P1544" t="s">
        <v>8743</v>
      </c>
      <c r="Q1544" t="s">
        <v>8744</v>
      </c>
      <c r="R1544" t="s">
        <v>8745</v>
      </c>
      <c r="S1544" t="s">
        <v>8746</v>
      </c>
      <c r="T1544" t="s">
        <v>8747</v>
      </c>
      <c r="U1544" t="s">
        <v>2564</v>
      </c>
      <c r="V1544" t="s">
        <v>1577</v>
      </c>
      <c r="W1544">
        <v>43.203499999999998</v>
      </c>
      <c r="X1544">
        <v>-79.251800000000003</v>
      </c>
      <c r="Y1544">
        <v>41849</v>
      </c>
      <c r="Z1544" t="s">
        <v>649</v>
      </c>
      <c r="AA1544" t="s">
        <v>700</v>
      </c>
      <c r="AB1544" t="s">
        <v>612</v>
      </c>
      <c r="AC1544" t="s">
        <v>612</v>
      </c>
      <c r="AD1544" t="s">
        <v>612</v>
      </c>
      <c r="AE1544">
        <v>41849</v>
      </c>
      <c r="AF1544" t="s">
        <v>649</v>
      </c>
      <c r="AG1544" t="s">
        <v>700</v>
      </c>
      <c r="AH1544" t="s">
        <v>612</v>
      </c>
      <c r="AI1544" t="s">
        <v>612</v>
      </c>
      <c r="AJ1544" t="s">
        <v>612</v>
      </c>
      <c r="AK1544" t="s">
        <v>612</v>
      </c>
      <c r="AL1544" t="s">
        <v>612</v>
      </c>
      <c r="AM1544" t="s">
        <v>612</v>
      </c>
      <c r="AN1544" t="s">
        <v>612</v>
      </c>
      <c r="AO1544" t="s">
        <v>612</v>
      </c>
      <c r="AP1544" t="s">
        <v>612</v>
      </c>
      <c r="AQ1544" t="s">
        <v>612</v>
      </c>
      <c r="AR1544" t="s">
        <v>612</v>
      </c>
      <c r="AS1544" t="s">
        <v>612</v>
      </c>
      <c r="AT1544" t="s">
        <v>613</v>
      </c>
      <c r="AU1544" t="s">
        <v>612</v>
      </c>
      <c r="AV1544" t="s">
        <v>614</v>
      </c>
      <c r="AW1544" t="s">
        <v>612</v>
      </c>
      <c r="AX1544">
        <v>1509117</v>
      </c>
      <c r="AY1544" t="s">
        <v>621</v>
      </c>
      <c r="AZ1544" t="s">
        <v>140</v>
      </c>
      <c r="BA1544" t="s">
        <v>470</v>
      </c>
      <c r="BB1544" t="s">
        <v>700</v>
      </c>
      <c r="BC1544">
        <v>41883</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606371</v>
      </c>
      <c r="BW1544">
        <v>0</v>
      </c>
      <c r="BX1544">
        <v>902746</v>
      </c>
      <c r="BY1544">
        <v>0</v>
      </c>
      <c r="BZ1544">
        <v>0</v>
      </c>
      <c r="CA1544">
        <v>0</v>
      </c>
      <c r="CB1544">
        <v>0</v>
      </c>
      <c r="CC1544">
        <v>0</v>
      </c>
      <c r="CD1544">
        <v>1509117</v>
      </c>
      <c r="CE1544">
        <v>1509117</v>
      </c>
      <c r="CF1544">
        <v>1509117</v>
      </c>
      <c r="CG1544">
        <v>0</v>
      </c>
      <c r="CH1544" t="s">
        <v>612</v>
      </c>
      <c r="CI1544" t="s">
        <v>616</v>
      </c>
      <c r="CJ1544" t="s">
        <v>702</v>
      </c>
      <c r="CK1544" t="s">
        <v>703</v>
      </c>
      <c r="CL1544" t="s">
        <v>617</v>
      </c>
      <c r="CM1544" t="s">
        <v>617</v>
      </c>
      <c r="CN1544">
        <v>902746</v>
      </c>
    </row>
    <row r="1545" spans="1:92" x14ac:dyDescent="0.25">
      <c r="A1545" t="s">
        <v>8854</v>
      </c>
      <c r="B1545" t="s">
        <v>8854</v>
      </c>
      <c r="C1545">
        <v>22</v>
      </c>
      <c r="D1545" t="s">
        <v>597</v>
      </c>
      <c r="E1545">
        <v>66150</v>
      </c>
      <c r="F1545" t="s">
        <v>8738</v>
      </c>
      <c r="G1545" t="s">
        <v>8855</v>
      </c>
      <c r="H1545" t="s">
        <v>8856</v>
      </c>
      <c r="I1545" t="s">
        <v>630</v>
      </c>
      <c r="J1545">
        <v>10667</v>
      </c>
      <c r="K1545">
        <v>6488</v>
      </c>
      <c r="L1545" t="s">
        <v>8857</v>
      </c>
      <c r="M1545" t="s">
        <v>8858</v>
      </c>
      <c r="N1545" t="s">
        <v>8741</v>
      </c>
      <c r="O1545" t="s">
        <v>8859</v>
      </c>
      <c r="P1545" t="s">
        <v>8743</v>
      </c>
      <c r="Q1545" t="s">
        <v>8744</v>
      </c>
      <c r="R1545" t="s">
        <v>8745</v>
      </c>
      <c r="S1545" t="s">
        <v>8746</v>
      </c>
      <c r="T1545" t="s">
        <v>8747</v>
      </c>
      <c r="U1545" t="s">
        <v>2564</v>
      </c>
      <c r="V1545" t="s">
        <v>1577</v>
      </c>
      <c r="W1545">
        <v>43.130099999999999</v>
      </c>
      <c r="X1545">
        <v>-79.265799999999999</v>
      </c>
      <c r="Y1545" t="s">
        <v>612</v>
      </c>
      <c r="Z1545" t="s">
        <v>612</v>
      </c>
      <c r="AA1545" t="s">
        <v>612</v>
      </c>
      <c r="AB1545" t="s">
        <v>612</v>
      </c>
      <c r="AC1545" t="s">
        <v>612</v>
      </c>
      <c r="AD1545" t="s">
        <v>612</v>
      </c>
      <c r="AE1545" t="s">
        <v>612</v>
      </c>
      <c r="AF1545" t="s">
        <v>612</v>
      </c>
      <c r="AG1545" t="s">
        <v>612</v>
      </c>
      <c r="AH1545" t="s">
        <v>612</v>
      </c>
      <c r="AI1545" t="s">
        <v>612</v>
      </c>
      <c r="AJ1545" t="s">
        <v>612</v>
      </c>
      <c r="AK1545" t="s">
        <v>612</v>
      </c>
      <c r="AL1545" t="s">
        <v>612</v>
      </c>
      <c r="AM1545" t="s">
        <v>612</v>
      </c>
      <c r="AN1545" t="s">
        <v>612</v>
      </c>
      <c r="AO1545" t="s">
        <v>612</v>
      </c>
      <c r="AP1545" t="s">
        <v>612</v>
      </c>
      <c r="AQ1545" t="s">
        <v>612</v>
      </c>
      <c r="AR1545" t="s">
        <v>612</v>
      </c>
      <c r="AS1545" t="s">
        <v>612</v>
      </c>
      <c r="AT1545" t="s">
        <v>613</v>
      </c>
      <c r="AU1545" t="s">
        <v>612</v>
      </c>
      <c r="AV1545" t="s">
        <v>635</v>
      </c>
      <c r="AW1545">
        <v>39691</v>
      </c>
      <c r="AX1545">
        <v>4756022</v>
      </c>
      <c r="AY1545" t="s">
        <v>621</v>
      </c>
      <c r="AZ1545" t="s">
        <v>145</v>
      </c>
      <c r="BA1545" t="s">
        <v>470</v>
      </c>
      <c r="BB1545" t="s">
        <v>1255</v>
      </c>
      <c r="BC1545">
        <v>37865</v>
      </c>
      <c r="BD1545">
        <v>0</v>
      </c>
      <c r="BE1545">
        <v>0</v>
      </c>
      <c r="BF1545">
        <v>1471084</v>
      </c>
      <c r="BG1545">
        <v>0</v>
      </c>
      <c r="BH1545">
        <v>0</v>
      </c>
      <c r="BI1545">
        <v>0</v>
      </c>
      <c r="BJ1545">
        <v>0</v>
      </c>
      <c r="BK1545">
        <v>0</v>
      </c>
      <c r="BL1545">
        <v>0</v>
      </c>
      <c r="BM1545">
        <v>0</v>
      </c>
      <c r="BN1545">
        <v>0</v>
      </c>
      <c r="BO1545">
        <v>0</v>
      </c>
      <c r="BP1545">
        <v>0</v>
      </c>
      <c r="BQ1545">
        <v>0</v>
      </c>
      <c r="BR1545">
        <v>3284938</v>
      </c>
      <c r="BS1545">
        <v>4756022</v>
      </c>
      <c r="BT1545">
        <v>0</v>
      </c>
      <c r="BU1545">
        <v>0</v>
      </c>
      <c r="BV1545">
        <v>0</v>
      </c>
      <c r="BW1545">
        <v>0</v>
      </c>
      <c r="BX1545">
        <v>0</v>
      </c>
      <c r="BY1545">
        <v>0</v>
      </c>
      <c r="BZ1545">
        <v>0</v>
      </c>
      <c r="CA1545">
        <v>0</v>
      </c>
      <c r="CB1545">
        <v>0</v>
      </c>
      <c r="CC1545">
        <v>0</v>
      </c>
      <c r="CD1545">
        <v>0</v>
      </c>
      <c r="CE1545">
        <v>4756022</v>
      </c>
      <c r="CF1545">
        <v>4756022</v>
      </c>
      <c r="CG1545">
        <v>0</v>
      </c>
      <c r="CH1545" t="s">
        <v>612</v>
      </c>
      <c r="CI1545" t="s">
        <v>616</v>
      </c>
      <c r="CJ1545" t="s">
        <v>617</v>
      </c>
      <c r="CK1545" t="s">
        <v>617</v>
      </c>
      <c r="CL1545" t="s">
        <v>617</v>
      </c>
      <c r="CM1545" t="s">
        <v>617</v>
      </c>
      <c r="CN1545">
        <v>0</v>
      </c>
    </row>
    <row r="1546" spans="1:92" x14ac:dyDescent="0.25">
      <c r="A1546" t="s">
        <v>8860</v>
      </c>
      <c r="B1546" t="s">
        <v>8860</v>
      </c>
      <c r="C1546">
        <v>22</v>
      </c>
      <c r="D1546" t="s">
        <v>597</v>
      </c>
      <c r="E1546">
        <v>66150</v>
      </c>
      <c r="F1546" t="s">
        <v>8738</v>
      </c>
      <c r="G1546" t="s">
        <v>8861</v>
      </c>
      <c r="H1546" t="s">
        <v>8862</v>
      </c>
      <c r="I1546" t="s">
        <v>630</v>
      </c>
      <c r="J1546">
        <v>1923</v>
      </c>
      <c r="K1546">
        <v>6543</v>
      </c>
      <c r="L1546" t="s">
        <v>8863</v>
      </c>
      <c r="M1546" t="s">
        <v>8864</v>
      </c>
      <c r="N1546" t="s">
        <v>8741</v>
      </c>
      <c r="O1546" t="s">
        <v>8865</v>
      </c>
      <c r="P1546" t="s">
        <v>8743</v>
      </c>
      <c r="Q1546" t="s">
        <v>8744</v>
      </c>
      <c r="R1546" t="s">
        <v>8745</v>
      </c>
      <c r="S1546" t="s">
        <v>8746</v>
      </c>
      <c r="T1546" t="s">
        <v>8747</v>
      </c>
      <c r="U1546" t="s">
        <v>2564</v>
      </c>
      <c r="V1546" t="s">
        <v>1577</v>
      </c>
      <c r="W1546">
        <v>43.174918505979903</v>
      </c>
      <c r="X1546">
        <v>-79.248395570102701</v>
      </c>
      <c r="Y1546" t="s">
        <v>612</v>
      </c>
      <c r="Z1546" t="s">
        <v>612</v>
      </c>
      <c r="AA1546" t="s">
        <v>612</v>
      </c>
      <c r="AB1546" t="s">
        <v>612</v>
      </c>
      <c r="AC1546" t="s">
        <v>612</v>
      </c>
      <c r="AD1546" t="s">
        <v>612</v>
      </c>
      <c r="AE1546" t="s">
        <v>612</v>
      </c>
      <c r="AF1546" t="s">
        <v>612</v>
      </c>
      <c r="AG1546" t="s">
        <v>612</v>
      </c>
      <c r="AH1546" t="s">
        <v>612</v>
      </c>
      <c r="AI1546" t="s">
        <v>612</v>
      </c>
      <c r="AJ1546" t="s">
        <v>612</v>
      </c>
      <c r="AK1546" t="s">
        <v>612</v>
      </c>
      <c r="AL1546" t="s">
        <v>612</v>
      </c>
      <c r="AM1546" t="s">
        <v>612</v>
      </c>
      <c r="AN1546" t="s">
        <v>612</v>
      </c>
      <c r="AO1546" t="s">
        <v>612</v>
      </c>
      <c r="AP1546" t="s">
        <v>612</v>
      </c>
      <c r="AQ1546" t="s">
        <v>612</v>
      </c>
      <c r="AR1546" t="s">
        <v>612</v>
      </c>
      <c r="AS1546" t="s">
        <v>612</v>
      </c>
      <c r="AT1546" t="s">
        <v>613</v>
      </c>
      <c r="AU1546" t="s">
        <v>612</v>
      </c>
      <c r="AV1546" t="s">
        <v>614</v>
      </c>
      <c r="AW1546" t="s">
        <v>612</v>
      </c>
      <c r="AX1546">
        <v>2649865</v>
      </c>
      <c r="AY1546" t="s">
        <v>621</v>
      </c>
      <c r="AZ1546" t="s">
        <v>140</v>
      </c>
      <c r="BA1546" t="s">
        <v>470</v>
      </c>
      <c r="BB1546" t="s">
        <v>626</v>
      </c>
      <c r="BC1546">
        <v>40057</v>
      </c>
      <c r="BD1546">
        <v>0</v>
      </c>
      <c r="BE1546">
        <v>0</v>
      </c>
      <c r="BF1546">
        <v>0</v>
      </c>
      <c r="BG1546">
        <v>0</v>
      </c>
      <c r="BH1546">
        <v>0</v>
      </c>
      <c r="BI1546">
        <v>0</v>
      </c>
      <c r="BJ1546">
        <v>0</v>
      </c>
      <c r="BK1546">
        <v>0</v>
      </c>
      <c r="BL1546">
        <v>0</v>
      </c>
      <c r="BM1546">
        <v>0</v>
      </c>
      <c r="BN1546">
        <v>0</v>
      </c>
      <c r="BO1546">
        <v>0</v>
      </c>
      <c r="BP1546">
        <v>0</v>
      </c>
      <c r="BQ1546">
        <v>0</v>
      </c>
      <c r="BR1546">
        <v>0</v>
      </c>
      <c r="BS1546">
        <v>0</v>
      </c>
      <c r="BT1546">
        <v>2649865</v>
      </c>
      <c r="BU1546">
        <v>0</v>
      </c>
      <c r="BV1546">
        <v>0</v>
      </c>
      <c r="BW1546">
        <v>0</v>
      </c>
      <c r="BX1546">
        <v>0</v>
      </c>
      <c r="BY1546">
        <v>0</v>
      </c>
      <c r="BZ1546">
        <v>0</v>
      </c>
      <c r="CA1546">
        <v>0</v>
      </c>
      <c r="CB1546">
        <v>0</v>
      </c>
      <c r="CC1546">
        <v>0</v>
      </c>
      <c r="CD1546">
        <v>2649865</v>
      </c>
      <c r="CE1546">
        <v>2649865</v>
      </c>
      <c r="CF1546">
        <v>2649865</v>
      </c>
      <c r="CG1546">
        <v>0</v>
      </c>
      <c r="CH1546" t="s">
        <v>612</v>
      </c>
      <c r="CI1546" t="s">
        <v>616</v>
      </c>
      <c r="CJ1546" t="s">
        <v>617</v>
      </c>
      <c r="CK1546" t="s">
        <v>617</v>
      </c>
      <c r="CL1546" t="s">
        <v>617</v>
      </c>
      <c r="CM1546" t="s">
        <v>617</v>
      </c>
      <c r="CN1546">
        <v>0</v>
      </c>
    </row>
    <row r="1547" spans="1:92" x14ac:dyDescent="0.25">
      <c r="A1547" t="s">
        <v>8866</v>
      </c>
      <c r="B1547" t="s">
        <v>8866</v>
      </c>
      <c r="C1547">
        <v>22</v>
      </c>
      <c r="D1547" t="s">
        <v>597</v>
      </c>
      <c r="E1547">
        <v>66150</v>
      </c>
      <c r="F1547" t="s">
        <v>8738</v>
      </c>
      <c r="G1547" t="s">
        <v>8867</v>
      </c>
      <c r="H1547" t="s">
        <v>8868</v>
      </c>
      <c r="I1547" t="s">
        <v>630</v>
      </c>
      <c r="J1547">
        <v>1993</v>
      </c>
      <c r="K1547">
        <v>6584</v>
      </c>
      <c r="L1547" t="s">
        <v>8869</v>
      </c>
      <c r="M1547" t="s">
        <v>8870</v>
      </c>
      <c r="N1547" t="s">
        <v>8774</v>
      </c>
      <c r="O1547" t="s">
        <v>8871</v>
      </c>
      <c r="P1547" t="s">
        <v>8776</v>
      </c>
      <c r="Q1547" t="s">
        <v>8777</v>
      </c>
      <c r="R1547" t="s">
        <v>8778</v>
      </c>
      <c r="S1547" t="s">
        <v>8746</v>
      </c>
      <c r="T1547" t="s">
        <v>8747</v>
      </c>
      <c r="U1547" t="s">
        <v>2564</v>
      </c>
      <c r="V1547" t="s">
        <v>1577</v>
      </c>
      <c r="W1547">
        <v>43.055239999999998</v>
      </c>
      <c r="X1547">
        <v>-79.042389999999997</v>
      </c>
      <c r="Y1547" t="s">
        <v>612</v>
      </c>
      <c r="Z1547" t="s">
        <v>612</v>
      </c>
      <c r="AA1547" t="s">
        <v>612</v>
      </c>
      <c r="AB1547" t="s">
        <v>612</v>
      </c>
      <c r="AC1547" t="s">
        <v>612</v>
      </c>
      <c r="AD1547" t="s">
        <v>612</v>
      </c>
      <c r="AE1547" t="s">
        <v>612</v>
      </c>
      <c r="AF1547" t="s">
        <v>612</v>
      </c>
      <c r="AG1547" t="s">
        <v>612</v>
      </c>
      <c r="AH1547" t="s">
        <v>612</v>
      </c>
      <c r="AI1547" t="s">
        <v>612</v>
      </c>
      <c r="AJ1547" t="s">
        <v>612</v>
      </c>
      <c r="AK1547" t="s">
        <v>612</v>
      </c>
      <c r="AL1547" t="s">
        <v>612</v>
      </c>
      <c r="AM1547" t="s">
        <v>612</v>
      </c>
      <c r="AN1547" t="s">
        <v>612</v>
      </c>
      <c r="AO1547" t="s">
        <v>612</v>
      </c>
      <c r="AP1547" t="s">
        <v>612</v>
      </c>
      <c r="AQ1547" t="s">
        <v>612</v>
      </c>
      <c r="AR1547" t="s">
        <v>612</v>
      </c>
      <c r="AS1547" t="s">
        <v>612</v>
      </c>
      <c r="AT1547" t="s">
        <v>613</v>
      </c>
      <c r="AU1547" t="s">
        <v>612</v>
      </c>
      <c r="AV1547" t="s">
        <v>614</v>
      </c>
      <c r="AW1547" t="s">
        <v>612</v>
      </c>
      <c r="AX1547">
        <v>3608662</v>
      </c>
      <c r="AY1547" t="s">
        <v>621</v>
      </c>
      <c r="AZ1547" t="s">
        <v>140</v>
      </c>
      <c r="BA1547" t="s">
        <v>470</v>
      </c>
      <c r="BB1547" t="s">
        <v>662</v>
      </c>
      <c r="BC1547">
        <v>41153</v>
      </c>
      <c r="BD1547">
        <v>0</v>
      </c>
      <c r="BE1547">
        <v>0</v>
      </c>
      <c r="BF1547">
        <v>0</v>
      </c>
      <c r="BG1547">
        <v>2719084</v>
      </c>
      <c r="BH1547">
        <v>0</v>
      </c>
      <c r="BI1547">
        <v>310000</v>
      </c>
      <c r="BJ1547">
        <v>0</v>
      </c>
      <c r="BK1547">
        <v>0</v>
      </c>
      <c r="BL1547">
        <v>0</v>
      </c>
      <c r="BM1547">
        <v>0</v>
      </c>
      <c r="BN1547">
        <v>0</v>
      </c>
      <c r="BO1547">
        <v>0</v>
      </c>
      <c r="BP1547">
        <v>0</v>
      </c>
      <c r="BQ1547">
        <v>0</v>
      </c>
      <c r="BR1547">
        <v>0</v>
      </c>
      <c r="BS1547">
        <v>3029084</v>
      </c>
      <c r="BT1547">
        <v>0</v>
      </c>
      <c r="BU1547">
        <v>341000</v>
      </c>
      <c r="BV1547">
        <v>238578</v>
      </c>
      <c r="BW1547">
        <v>0</v>
      </c>
      <c r="BX1547">
        <v>0</v>
      </c>
      <c r="BY1547">
        <v>0</v>
      </c>
      <c r="BZ1547">
        <v>0</v>
      </c>
      <c r="CA1547">
        <v>0</v>
      </c>
      <c r="CB1547">
        <v>0</v>
      </c>
      <c r="CC1547">
        <v>0</v>
      </c>
      <c r="CD1547">
        <v>579578</v>
      </c>
      <c r="CE1547">
        <v>3608662</v>
      </c>
      <c r="CF1547">
        <v>3608662</v>
      </c>
      <c r="CG1547">
        <v>0</v>
      </c>
      <c r="CH1547" t="s">
        <v>612</v>
      </c>
      <c r="CI1547" t="s">
        <v>616</v>
      </c>
      <c r="CJ1547" t="s">
        <v>617</v>
      </c>
      <c r="CK1547" t="s">
        <v>617</v>
      </c>
      <c r="CL1547" t="s">
        <v>617</v>
      </c>
      <c r="CM1547" t="s">
        <v>617</v>
      </c>
      <c r="CN1547">
        <v>0</v>
      </c>
    </row>
    <row r="1548" spans="1:92" x14ac:dyDescent="0.25">
      <c r="A1548" t="s">
        <v>8872</v>
      </c>
      <c r="B1548" t="s">
        <v>8872</v>
      </c>
      <c r="C1548">
        <v>22</v>
      </c>
      <c r="D1548" t="s">
        <v>597</v>
      </c>
      <c r="E1548">
        <v>66150</v>
      </c>
      <c r="F1548" t="s">
        <v>8738</v>
      </c>
      <c r="G1548" t="s">
        <v>1495</v>
      </c>
      <c r="H1548" t="s">
        <v>1496</v>
      </c>
      <c r="I1548" t="s">
        <v>667</v>
      </c>
      <c r="J1548">
        <v>5659</v>
      </c>
      <c r="K1548">
        <v>8371</v>
      </c>
      <c r="L1548" t="s">
        <v>8873</v>
      </c>
      <c r="M1548" t="s">
        <v>8874</v>
      </c>
      <c r="N1548" t="s">
        <v>8741</v>
      </c>
      <c r="O1548" t="s">
        <v>8875</v>
      </c>
      <c r="P1548" t="s">
        <v>8743</v>
      </c>
      <c r="Q1548" t="s">
        <v>8744</v>
      </c>
      <c r="R1548" t="s">
        <v>8745</v>
      </c>
      <c r="S1548" t="s">
        <v>8746</v>
      </c>
      <c r="T1548" t="s">
        <v>8747</v>
      </c>
      <c r="U1548" t="s">
        <v>2564</v>
      </c>
      <c r="V1548" t="s">
        <v>1577</v>
      </c>
      <c r="W1548">
        <v>43.141199999999998</v>
      </c>
      <c r="X1548">
        <v>-79.230900000000005</v>
      </c>
      <c r="Y1548" t="s">
        <v>612</v>
      </c>
      <c r="Z1548" t="s">
        <v>612</v>
      </c>
      <c r="AA1548" t="s">
        <v>612</v>
      </c>
      <c r="AB1548" t="s">
        <v>612</v>
      </c>
      <c r="AC1548" t="s">
        <v>612</v>
      </c>
      <c r="AD1548" t="s">
        <v>612</v>
      </c>
      <c r="AE1548" t="s">
        <v>612</v>
      </c>
      <c r="AF1548" t="s">
        <v>612</v>
      </c>
      <c r="AG1548" t="s">
        <v>612</v>
      </c>
      <c r="AH1548" t="s">
        <v>612</v>
      </c>
      <c r="AI1548" t="s">
        <v>612</v>
      </c>
      <c r="AJ1548" t="s">
        <v>612</v>
      </c>
      <c r="AK1548" t="s">
        <v>612</v>
      </c>
      <c r="AL1548" t="s">
        <v>612</v>
      </c>
      <c r="AM1548" t="s">
        <v>612</v>
      </c>
      <c r="AN1548" t="s">
        <v>612</v>
      </c>
      <c r="AO1548" t="s">
        <v>612</v>
      </c>
      <c r="AP1548" t="s">
        <v>612</v>
      </c>
      <c r="AQ1548" t="s">
        <v>612</v>
      </c>
      <c r="AR1548" t="s">
        <v>612</v>
      </c>
      <c r="AS1548" t="s">
        <v>612</v>
      </c>
      <c r="AT1548" t="s">
        <v>613</v>
      </c>
      <c r="AU1548" t="s">
        <v>612</v>
      </c>
      <c r="AV1548" t="s">
        <v>614</v>
      </c>
      <c r="AW1548" t="s">
        <v>612</v>
      </c>
      <c r="AX1548">
        <v>2785118</v>
      </c>
      <c r="AY1548" t="s">
        <v>621</v>
      </c>
      <c r="AZ1548" t="s">
        <v>140</v>
      </c>
      <c r="BA1548" t="s">
        <v>470</v>
      </c>
      <c r="BB1548" t="s">
        <v>977</v>
      </c>
      <c r="BC1548">
        <v>40422</v>
      </c>
      <c r="BD1548">
        <v>285118</v>
      </c>
      <c r="BE1548">
        <v>0</v>
      </c>
      <c r="BF1548">
        <v>0</v>
      </c>
      <c r="BG1548">
        <v>0</v>
      </c>
      <c r="BH1548">
        <v>0</v>
      </c>
      <c r="BI1548">
        <v>0</v>
      </c>
      <c r="BJ1548">
        <v>0</v>
      </c>
      <c r="BK1548">
        <v>0</v>
      </c>
      <c r="BL1548">
        <v>0</v>
      </c>
      <c r="BM1548">
        <v>0</v>
      </c>
      <c r="BN1548">
        <v>0</v>
      </c>
      <c r="BO1548">
        <v>0</v>
      </c>
      <c r="BP1548">
        <v>0</v>
      </c>
      <c r="BQ1548">
        <v>0</v>
      </c>
      <c r="BR1548">
        <v>2500000</v>
      </c>
      <c r="BS1548">
        <v>2785118</v>
      </c>
      <c r="BT1548">
        <v>0</v>
      </c>
      <c r="BU1548">
        <v>0</v>
      </c>
      <c r="BV1548">
        <v>0</v>
      </c>
      <c r="BW1548">
        <v>0</v>
      </c>
      <c r="BX1548">
        <v>0</v>
      </c>
      <c r="BY1548">
        <v>0</v>
      </c>
      <c r="BZ1548">
        <v>0</v>
      </c>
      <c r="CA1548">
        <v>0</v>
      </c>
      <c r="CB1548">
        <v>0</v>
      </c>
      <c r="CC1548">
        <v>0</v>
      </c>
      <c r="CD1548">
        <v>0</v>
      </c>
      <c r="CE1548">
        <v>2785118</v>
      </c>
      <c r="CF1548">
        <v>2785118</v>
      </c>
      <c r="CG1548">
        <v>0</v>
      </c>
      <c r="CH1548" t="s">
        <v>612</v>
      </c>
      <c r="CI1548" t="s">
        <v>616</v>
      </c>
      <c r="CJ1548" t="s">
        <v>617</v>
      </c>
      <c r="CK1548" t="s">
        <v>617</v>
      </c>
      <c r="CL1548" t="s">
        <v>617</v>
      </c>
      <c r="CM1548" t="s">
        <v>617</v>
      </c>
      <c r="CN1548">
        <v>0</v>
      </c>
    </row>
    <row r="1549" spans="1:92" x14ac:dyDescent="0.25">
      <c r="A1549" t="s">
        <v>8876</v>
      </c>
      <c r="B1549" t="s">
        <v>8876</v>
      </c>
      <c r="C1549">
        <v>22</v>
      </c>
      <c r="D1549" t="s">
        <v>597</v>
      </c>
      <c r="E1549">
        <v>66150</v>
      </c>
      <c r="F1549" t="s">
        <v>8738</v>
      </c>
      <c r="G1549" t="s">
        <v>8877</v>
      </c>
      <c r="H1549" t="s">
        <v>8878</v>
      </c>
      <c r="I1549" t="s">
        <v>630</v>
      </c>
      <c r="J1549">
        <v>2213</v>
      </c>
      <c r="K1549">
        <v>6722</v>
      </c>
      <c r="L1549" t="s">
        <v>8879</v>
      </c>
      <c r="M1549" t="s">
        <v>8880</v>
      </c>
      <c r="N1549" t="s">
        <v>8881</v>
      </c>
      <c r="O1549" t="s">
        <v>8882</v>
      </c>
      <c r="P1549" t="s">
        <v>8757</v>
      </c>
      <c r="Q1549" t="s">
        <v>8758</v>
      </c>
      <c r="R1549" t="s">
        <v>8759</v>
      </c>
      <c r="S1549" t="s">
        <v>8746</v>
      </c>
      <c r="T1549" t="s">
        <v>8747</v>
      </c>
      <c r="U1549" t="s">
        <v>2564</v>
      </c>
      <c r="V1549" t="s">
        <v>1577</v>
      </c>
      <c r="W1549">
        <v>43.158700000000003</v>
      </c>
      <c r="X1549">
        <v>-79.106800000000007</v>
      </c>
      <c r="Y1549" t="s">
        <v>612</v>
      </c>
      <c r="Z1549" t="s">
        <v>612</v>
      </c>
      <c r="AA1549" t="s">
        <v>612</v>
      </c>
      <c r="AB1549" t="s">
        <v>612</v>
      </c>
      <c r="AC1549" t="s">
        <v>612</v>
      </c>
      <c r="AD1549" t="s">
        <v>612</v>
      </c>
      <c r="AE1549" t="s">
        <v>612</v>
      </c>
      <c r="AF1549" t="s">
        <v>612</v>
      </c>
      <c r="AG1549" t="s">
        <v>612</v>
      </c>
      <c r="AH1549" t="s">
        <v>612</v>
      </c>
      <c r="AI1549" t="s">
        <v>612</v>
      </c>
      <c r="AJ1549" t="s">
        <v>612</v>
      </c>
      <c r="AK1549" t="s">
        <v>612</v>
      </c>
      <c r="AL1549" t="s">
        <v>612</v>
      </c>
      <c r="AM1549" t="s">
        <v>612</v>
      </c>
      <c r="AN1549" t="s">
        <v>612</v>
      </c>
      <c r="AO1549" t="s">
        <v>612</v>
      </c>
      <c r="AP1549" t="s">
        <v>612</v>
      </c>
      <c r="AQ1549" t="s">
        <v>612</v>
      </c>
      <c r="AR1549" t="s">
        <v>612</v>
      </c>
      <c r="AS1549" t="s">
        <v>612</v>
      </c>
      <c r="AT1549" t="s">
        <v>613</v>
      </c>
      <c r="AU1549" t="s">
        <v>612</v>
      </c>
      <c r="AV1549" t="s">
        <v>614</v>
      </c>
      <c r="AW1549" t="s">
        <v>612</v>
      </c>
      <c r="AX1549">
        <v>3499429</v>
      </c>
      <c r="AY1549" t="s">
        <v>621</v>
      </c>
      <c r="AZ1549" t="s">
        <v>140</v>
      </c>
      <c r="BA1549" t="s">
        <v>470</v>
      </c>
      <c r="BB1549" t="s">
        <v>977</v>
      </c>
      <c r="BC1549">
        <v>40422</v>
      </c>
      <c r="BD1549">
        <v>0</v>
      </c>
      <c r="BE1549">
        <v>0</v>
      </c>
      <c r="BF1549">
        <v>0</v>
      </c>
      <c r="BG1549">
        <v>0</v>
      </c>
      <c r="BH1549">
        <v>0</v>
      </c>
      <c r="BI1549">
        <v>0</v>
      </c>
      <c r="BJ1549">
        <v>0</v>
      </c>
      <c r="BK1549">
        <v>0</v>
      </c>
      <c r="BL1549">
        <v>0</v>
      </c>
      <c r="BM1549">
        <v>0</v>
      </c>
      <c r="BN1549">
        <v>0</v>
      </c>
      <c r="BO1549">
        <v>0</v>
      </c>
      <c r="BP1549">
        <v>0</v>
      </c>
      <c r="BQ1549">
        <v>0</v>
      </c>
      <c r="BR1549">
        <v>1310144</v>
      </c>
      <c r="BS1549">
        <v>1310144</v>
      </c>
      <c r="BT1549">
        <v>0</v>
      </c>
      <c r="BU1549">
        <v>618093</v>
      </c>
      <c r="BV1549">
        <v>0</v>
      </c>
      <c r="BW1549">
        <v>0</v>
      </c>
      <c r="BX1549">
        <v>0</v>
      </c>
      <c r="BY1549">
        <v>1571192</v>
      </c>
      <c r="BZ1549">
        <v>0</v>
      </c>
      <c r="CA1549">
        <v>0</v>
      </c>
      <c r="CB1549">
        <v>0</v>
      </c>
      <c r="CC1549">
        <v>0</v>
      </c>
      <c r="CD1549">
        <v>2189285</v>
      </c>
      <c r="CE1549">
        <v>3499429</v>
      </c>
      <c r="CF1549">
        <v>3499429</v>
      </c>
      <c r="CG1549">
        <v>0</v>
      </c>
      <c r="CH1549" t="s">
        <v>612</v>
      </c>
      <c r="CI1549" t="s">
        <v>616</v>
      </c>
      <c r="CJ1549" t="s">
        <v>617</v>
      </c>
      <c r="CK1549" t="s">
        <v>617</v>
      </c>
      <c r="CL1549" t="s">
        <v>617</v>
      </c>
      <c r="CM1549" t="s">
        <v>617</v>
      </c>
      <c r="CN1549">
        <v>0</v>
      </c>
    </row>
    <row r="1550" spans="1:92" x14ac:dyDescent="0.25">
      <c r="A1550" t="s">
        <v>8883</v>
      </c>
      <c r="B1550" t="s">
        <v>8883</v>
      </c>
      <c r="C1550">
        <v>22</v>
      </c>
      <c r="D1550" t="s">
        <v>597</v>
      </c>
      <c r="E1550">
        <v>66150</v>
      </c>
      <c r="F1550" t="s">
        <v>8738</v>
      </c>
      <c r="G1550" t="s">
        <v>8884</v>
      </c>
      <c r="H1550" t="s">
        <v>8885</v>
      </c>
      <c r="I1550" t="s">
        <v>630</v>
      </c>
      <c r="J1550">
        <v>24342</v>
      </c>
      <c r="K1550">
        <v>19340</v>
      </c>
      <c r="L1550" t="s">
        <v>8886</v>
      </c>
      <c r="M1550" t="s">
        <v>8887</v>
      </c>
      <c r="N1550" t="s">
        <v>8888</v>
      </c>
      <c r="O1550" t="s">
        <v>8889</v>
      </c>
      <c r="P1550" t="s">
        <v>8890</v>
      </c>
      <c r="Q1550" t="s">
        <v>8891</v>
      </c>
      <c r="R1550" t="s">
        <v>8892</v>
      </c>
      <c r="S1550" t="s">
        <v>8746</v>
      </c>
      <c r="T1550" t="s">
        <v>8747</v>
      </c>
      <c r="U1550" t="s">
        <v>2564</v>
      </c>
      <c r="V1550" t="s">
        <v>1577</v>
      </c>
      <c r="W1550">
        <v>43.15851</v>
      </c>
      <c r="X1550">
        <v>-79.391869999999997</v>
      </c>
      <c r="Y1550">
        <v>41761</v>
      </c>
      <c r="Z1550" t="s">
        <v>649</v>
      </c>
      <c r="AA1550" t="s">
        <v>700</v>
      </c>
      <c r="AB1550" t="s">
        <v>612</v>
      </c>
      <c r="AC1550" t="s">
        <v>612</v>
      </c>
      <c r="AD1550" t="s">
        <v>612</v>
      </c>
      <c r="AE1550">
        <v>41761</v>
      </c>
      <c r="AF1550" t="s">
        <v>649</v>
      </c>
      <c r="AG1550" t="s">
        <v>700</v>
      </c>
      <c r="AH1550" t="s">
        <v>612</v>
      </c>
      <c r="AI1550" t="s">
        <v>612</v>
      </c>
      <c r="AJ1550" t="s">
        <v>612</v>
      </c>
      <c r="AK1550" t="s">
        <v>612</v>
      </c>
      <c r="AL1550" t="s">
        <v>612</v>
      </c>
      <c r="AM1550" t="s">
        <v>612</v>
      </c>
      <c r="AN1550" t="s">
        <v>612</v>
      </c>
      <c r="AO1550" t="s">
        <v>612</v>
      </c>
      <c r="AP1550" t="s">
        <v>612</v>
      </c>
      <c r="AQ1550">
        <v>481</v>
      </c>
      <c r="AR1550" t="s">
        <v>612</v>
      </c>
      <c r="AS1550" t="s">
        <v>612</v>
      </c>
      <c r="AT1550" t="s">
        <v>613</v>
      </c>
      <c r="AU1550" t="s">
        <v>612</v>
      </c>
      <c r="AV1550" t="s">
        <v>614</v>
      </c>
      <c r="AW1550" t="s">
        <v>612</v>
      </c>
      <c r="AX1550">
        <v>9852671</v>
      </c>
      <c r="AY1550" t="s">
        <v>621</v>
      </c>
      <c r="AZ1550" t="s">
        <v>145</v>
      </c>
      <c r="BA1550" t="s">
        <v>141</v>
      </c>
      <c r="BB1550" t="s">
        <v>622</v>
      </c>
      <c r="BC1550">
        <v>42248</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959851</v>
      </c>
      <c r="BW1550">
        <v>0</v>
      </c>
      <c r="BX1550">
        <v>8892820</v>
      </c>
      <c r="BY1550">
        <v>0</v>
      </c>
      <c r="BZ1550">
        <v>0</v>
      </c>
      <c r="CA1550">
        <v>0</v>
      </c>
      <c r="CB1550">
        <v>0</v>
      </c>
      <c r="CC1550">
        <v>0</v>
      </c>
      <c r="CD1550">
        <v>9852671</v>
      </c>
      <c r="CE1550">
        <v>9852671</v>
      </c>
      <c r="CF1550">
        <v>9852671</v>
      </c>
      <c r="CG1550">
        <v>0</v>
      </c>
      <c r="CH1550" t="s">
        <v>612</v>
      </c>
      <c r="CI1550" t="s">
        <v>616</v>
      </c>
      <c r="CJ1550" t="s">
        <v>702</v>
      </c>
      <c r="CK1550" t="s">
        <v>703</v>
      </c>
      <c r="CL1550" t="s">
        <v>617</v>
      </c>
      <c r="CM1550" t="s">
        <v>617</v>
      </c>
      <c r="CN1550">
        <v>8892820</v>
      </c>
    </row>
    <row r="1551" spans="1:92" x14ac:dyDescent="0.25">
      <c r="A1551" t="s">
        <v>8893</v>
      </c>
      <c r="B1551" t="s">
        <v>8893</v>
      </c>
      <c r="C1551">
        <v>22</v>
      </c>
      <c r="D1551" t="s">
        <v>597</v>
      </c>
      <c r="E1551">
        <v>66150</v>
      </c>
      <c r="F1551" t="s">
        <v>8738</v>
      </c>
      <c r="G1551" t="s">
        <v>6716</v>
      </c>
      <c r="H1551" t="s">
        <v>8894</v>
      </c>
      <c r="I1551" t="s">
        <v>630</v>
      </c>
      <c r="J1551">
        <v>5320</v>
      </c>
      <c r="K1551">
        <v>8190</v>
      </c>
      <c r="L1551" t="s">
        <v>8895</v>
      </c>
      <c r="M1551" t="s">
        <v>8896</v>
      </c>
      <c r="N1551" t="s">
        <v>8897</v>
      </c>
      <c r="O1551" t="s">
        <v>8898</v>
      </c>
      <c r="P1551" t="s">
        <v>8899</v>
      </c>
      <c r="Q1551" t="s">
        <v>8900</v>
      </c>
      <c r="R1551" t="s">
        <v>8901</v>
      </c>
      <c r="S1551" t="s">
        <v>8746</v>
      </c>
      <c r="T1551" t="s">
        <v>8747</v>
      </c>
      <c r="U1551" t="s">
        <v>2564</v>
      </c>
      <c r="V1551" t="s">
        <v>1577</v>
      </c>
      <c r="W1551">
        <v>43.028129999999997</v>
      </c>
      <c r="X1551">
        <v>-79.356350000000006</v>
      </c>
      <c r="Y1551">
        <v>42509</v>
      </c>
      <c r="Z1551" t="s">
        <v>622</v>
      </c>
      <c r="AA1551" t="s">
        <v>787</v>
      </c>
      <c r="AB1551" t="s">
        <v>612</v>
      </c>
      <c r="AC1551" t="s">
        <v>612</v>
      </c>
      <c r="AD1551" t="s">
        <v>612</v>
      </c>
      <c r="AE1551">
        <v>42509</v>
      </c>
      <c r="AF1551" t="s">
        <v>622</v>
      </c>
      <c r="AG1551" t="s">
        <v>787</v>
      </c>
      <c r="AH1551" t="s">
        <v>612</v>
      </c>
      <c r="AI1551" t="s">
        <v>612</v>
      </c>
      <c r="AJ1551" t="s">
        <v>612</v>
      </c>
      <c r="AK1551" t="s">
        <v>612</v>
      </c>
      <c r="AL1551" t="s">
        <v>612</v>
      </c>
      <c r="AM1551" t="s">
        <v>612</v>
      </c>
      <c r="AN1551" t="s">
        <v>612</v>
      </c>
      <c r="AO1551" t="s">
        <v>612</v>
      </c>
      <c r="AP1551" t="s">
        <v>612</v>
      </c>
      <c r="AQ1551">
        <v>92</v>
      </c>
      <c r="AR1551" t="s">
        <v>612</v>
      </c>
      <c r="AS1551" t="s">
        <v>612</v>
      </c>
      <c r="AT1551" t="s">
        <v>613</v>
      </c>
      <c r="AU1551" t="s">
        <v>612</v>
      </c>
      <c r="AV1551" t="s">
        <v>635</v>
      </c>
      <c r="AW1551">
        <v>42569</v>
      </c>
      <c r="AX1551">
        <v>5705936</v>
      </c>
      <c r="AY1551" t="s">
        <v>621</v>
      </c>
      <c r="AZ1551" t="s">
        <v>140</v>
      </c>
      <c r="BA1551" t="s">
        <v>141</v>
      </c>
      <c r="BB1551" t="s">
        <v>736</v>
      </c>
      <c r="BC1551">
        <v>42979</v>
      </c>
      <c r="BD1551">
        <v>807541</v>
      </c>
      <c r="BE1551">
        <v>0</v>
      </c>
      <c r="BF1551">
        <v>1283000</v>
      </c>
      <c r="BG1551">
        <v>0</v>
      </c>
      <c r="BH1551">
        <v>0</v>
      </c>
      <c r="BI1551">
        <v>0</v>
      </c>
      <c r="BJ1551">
        <v>0</v>
      </c>
      <c r="BK1551">
        <v>0</v>
      </c>
      <c r="BL1551">
        <v>0</v>
      </c>
      <c r="BM1551">
        <v>0</v>
      </c>
      <c r="BN1551">
        <v>0</v>
      </c>
      <c r="BO1551">
        <v>0</v>
      </c>
      <c r="BP1551">
        <v>0</v>
      </c>
      <c r="BQ1551">
        <v>0</v>
      </c>
      <c r="BR1551">
        <v>0</v>
      </c>
      <c r="BS1551">
        <v>2090541</v>
      </c>
      <c r="BT1551">
        <v>0</v>
      </c>
      <c r="BU1551">
        <v>0</v>
      </c>
      <c r="BV1551">
        <v>0</v>
      </c>
      <c r="BW1551">
        <v>0</v>
      </c>
      <c r="BX1551">
        <v>3172936</v>
      </c>
      <c r="BY1551">
        <v>0</v>
      </c>
      <c r="BZ1551">
        <v>0</v>
      </c>
      <c r="CA1551">
        <v>0</v>
      </c>
      <c r="CB1551">
        <v>0</v>
      </c>
      <c r="CC1551">
        <v>0</v>
      </c>
      <c r="CD1551">
        <v>3172936</v>
      </c>
      <c r="CE1551">
        <v>5263477</v>
      </c>
      <c r="CF1551">
        <v>5263477</v>
      </c>
      <c r="CG1551">
        <v>0</v>
      </c>
      <c r="CH1551" t="s">
        <v>612</v>
      </c>
      <c r="CI1551" t="s">
        <v>616</v>
      </c>
      <c r="CJ1551" t="s">
        <v>702</v>
      </c>
      <c r="CK1551" t="s">
        <v>703</v>
      </c>
      <c r="CL1551" t="s">
        <v>617</v>
      </c>
      <c r="CM1551" t="s">
        <v>617</v>
      </c>
      <c r="CN1551">
        <v>3172936</v>
      </c>
    </row>
    <row r="1552" spans="1:92" x14ac:dyDescent="0.25">
      <c r="A1552" t="s">
        <v>8902</v>
      </c>
      <c r="B1552" t="s">
        <v>8902</v>
      </c>
      <c r="C1552">
        <v>22</v>
      </c>
      <c r="D1552" t="s">
        <v>597</v>
      </c>
      <c r="E1552">
        <v>66150</v>
      </c>
      <c r="F1552" t="s">
        <v>8738</v>
      </c>
      <c r="G1552" t="s">
        <v>8903</v>
      </c>
      <c r="H1552" t="s">
        <v>8904</v>
      </c>
      <c r="I1552" t="s">
        <v>8905</v>
      </c>
      <c r="J1552">
        <v>24365</v>
      </c>
      <c r="K1552">
        <v>19366</v>
      </c>
      <c r="L1552" t="s">
        <v>8906</v>
      </c>
      <c r="M1552" t="s">
        <v>8907</v>
      </c>
      <c r="N1552" t="s">
        <v>8908</v>
      </c>
      <c r="O1552" t="s">
        <v>8756</v>
      </c>
      <c r="P1552" t="s">
        <v>8757</v>
      </c>
      <c r="Q1552" t="s">
        <v>8758</v>
      </c>
      <c r="R1552" t="s">
        <v>8759</v>
      </c>
      <c r="S1552" t="s">
        <v>8746</v>
      </c>
      <c r="T1552" t="s">
        <v>8747</v>
      </c>
      <c r="U1552" t="s">
        <v>2564</v>
      </c>
      <c r="V1552" t="s">
        <v>1577</v>
      </c>
      <c r="W1552">
        <v>43.143480789999998</v>
      </c>
      <c r="X1552">
        <v>-79.167475899999999</v>
      </c>
      <c r="Y1552" t="s">
        <v>612</v>
      </c>
      <c r="Z1552" t="s">
        <v>612</v>
      </c>
      <c r="AA1552" t="s">
        <v>612</v>
      </c>
      <c r="AB1552" t="s">
        <v>612</v>
      </c>
      <c r="AC1552" t="s">
        <v>612</v>
      </c>
      <c r="AD1552" t="s">
        <v>612</v>
      </c>
      <c r="AE1552" t="s">
        <v>612</v>
      </c>
      <c r="AF1552" t="s">
        <v>612</v>
      </c>
      <c r="AG1552" t="s">
        <v>612</v>
      </c>
      <c r="AH1552" t="s">
        <v>612</v>
      </c>
      <c r="AI1552" t="s">
        <v>612</v>
      </c>
      <c r="AJ1552" t="s">
        <v>612</v>
      </c>
      <c r="AK1552" t="s">
        <v>612</v>
      </c>
      <c r="AL1552" t="s">
        <v>612</v>
      </c>
      <c r="AM1552" t="s">
        <v>612</v>
      </c>
      <c r="AN1552" t="s">
        <v>612</v>
      </c>
      <c r="AO1552" t="s">
        <v>612</v>
      </c>
      <c r="AP1552" t="s">
        <v>612</v>
      </c>
      <c r="AQ1552" t="s">
        <v>612</v>
      </c>
      <c r="AR1552" t="s">
        <v>612</v>
      </c>
      <c r="AS1552" t="s">
        <v>612</v>
      </c>
      <c r="AT1552" t="s">
        <v>613</v>
      </c>
      <c r="AU1552" t="s">
        <v>612</v>
      </c>
      <c r="AV1552" t="s">
        <v>614</v>
      </c>
      <c r="AW1552" t="s">
        <v>612</v>
      </c>
      <c r="AX1552">
        <v>2662007</v>
      </c>
      <c r="AY1552" t="s">
        <v>621</v>
      </c>
      <c r="AZ1552" t="s">
        <v>145</v>
      </c>
      <c r="BA1552" t="s">
        <v>470</v>
      </c>
      <c r="BB1552" t="s">
        <v>700</v>
      </c>
      <c r="BC1552">
        <v>41883</v>
      </c>
      <c r="BD1552">
        <v>0</v>
      </c>
      <c r="BE1552">
        <v>0</v>
      </c>
      <c r="BF1552">
        <v>0</v>
      </c>
      <c r="BG1552">
        <v>0</v>
      </c>
      <c r="BH1552">
        <v>0</v>
      </c>
      <c r="BI1552">
        <v>0</v>
      </c>
      <c r="BJ1552">
        <v>0</v>
      </c>
      <c r="BK1552">
        <v>0</v>
      </c>
      <c r="BL1552">
        <v>0</v>
      </c>
      <c r="BM1552">
        <v>0</v>
      </c>
      <c r="BN1552">
        <v>0</v>
      </c>
      <c r="BO1552">
        <v>0</v>
      </c>
      <c r="BP1552">
        <v>0</v>
      </c>
      <c r="BQ1552">
        <v>0</v>
      </c>
      <c r="BR1552">
        <v>2662007</v>
      </c>
      <c r="BS1552">
        <v>2662007</v>
      </c>
      <c r="BT1552">
        <v>0</v>
      </c>
      <c r="BU1552">
        <v>0</v>
      </c>
      <c r="BV1552">
        <v>0</v>
      </c>
      <c r="BW1552">
        <v>0</v>
      </c>
      <c r="BX1552">
        <v>0</v>
      </c>
      <c r="BY1552">
        <v>0</v>
      </c>
      <c r="BZ1552">
        <v>0</v>
      </c>
      <c r="CA1552">
        <v>0</v>
      </c>
      <c r="CB1552">
        <v>0</v>
      </c>
      <c r="CC1552">
        <v>0</v>
      </c>
      <c r="CD1552">
        <v>0</v>
      </c>
      <c r="CE1552">
        <v>2662007</v>
      </c>
      <c r="CF1552">
        <v>2662007</v>
      </c>
      <c r="CG1552">
        <v>0</v>
      </c>
      <c r="CH1552" t="s">
        <v>612</v>
      </c>
      <c r="CI1552" t="s">
        <v>616</v>
      </c>
      <c r="CJ1552" t="s">
        <v>617</v>
      </c>
      <c r="CK1552" t="s">
        <v>617</v>
      </c>
      <c r="CL1552" t="s">
        <v>617</v>
      </c>
      <c r="CM1552" t="s">
        <v>617</v>
      </c>
      <c r="CN1552">
        <v>0</v>
      </c>
    </row>
    <row r="1553" spans="1:92" x14ac:dyDescent="0.25">
      <c r="A1553" t="s">
        <v>8909</v>
      </c>
      <c r="B1553" t="s">
        <v>8910</v>
      </c>
      <c r="C1553">
        <v>22</v>
      </c>
      <c r="D1553" t="s">
        <v>597</v>
      </c>
      <c r="E1553">
        <v>66150</v>
      </c>
      <c r="F1553" t="s">
        <v>8738</v>
      </c>
      <c r="G1553" t="s">
        <v>8911</v>
      </c>
      <c r="H1553" t="s">
        <v>8912</v>
      </c>
      <c r="I1553" t="s">
        <v>667</v>
      </c>
      <c r="J1553">
        <v>24673</v>
      </c>
      <c r="K1553">
        <v>19680</v>
      </c>
      <c r="L1553" t="s">
        <v>8913</v>
      </c>
      <c r="M1553" t="s">
        <v>8914</v>
      </c>
      <c r="N1553" t="s">
        <v>8915</v>
      </c>
      <c r="O1553" t="s">
        <v>8916</v>
      </c>
      <c r="P1553" t="s">
        <v>8890</v>
      </c>
      <c r="Q1553" t="s">
        <v>8891</v>
      </c>
      <c r="R1553" t="s">
        <v>8892</v>
      </c>
      <c r="S1553" t="s">
        <v>8746</v>
      </c>
      <c r="T1553" t="s">
        <v>8747</v>
      </c>
      <c r="U1553" t="s">
        <v>2564</v>
      </c>
      <c r="V1553" t="s">
        <v>1577</v>
      </c>
      <c r="W1553">
        <v>43.183680000000003</v>
      </c>
      <c r="X1553">
        <v>-79.512664000000001</v>
      </c>
      <c r="Y1553">
        <v>42904</v>
      </c>
      <c r="Z1553" t="s">
        <v>787</v>
      </c>
      <c r="AA1553" t="s">
        <v>736</v>
      </c>
      <c r="AB1553" t="s">
        <v>612</v>
      </c>
      <c r="AC1553" t="s">
        <v>612</v>
      </c>
      <c r="AD1553" t="s">
        <v>612</v>
      </c>
      <c r="AE1553">
        <v>42904</v>
      </c>
      <c r="AF1553" t="s">
        <v>787</v>
      </c>
      <c r="AG1553" t="s">
        <v>736</v>
      </c>
      <c r="AH1553" t="s">
        <v>612</v>
      </c>
      <c r="AI1553" t="s">
        <v>612</v>
      </c>
      <c r="AJ1553" t="s">
        <v>612</v>
      </c>
      <c r="AK1553" t="s">
        <v>612</v>
      </c>
      <c r="AL1553" t="s">
        <v>612</v>
      </c>
      <c r="AM1553" t="s">
        <v>612</v>
      </c>
      <c r="AN1553" t="s">
        <v>612</v>
      </c>
      <c r="AO1553" t="s">
        <v>612</v>
      </c>
      <c r="AP1553" t="s">
        <v>612</v>
      </c>
      <c r="AQ1553">
        <v>1533</v>
      </c>
      <c r="AR1553" t="s">
        <v>612</v>
      </c>
      <c r="AS1553" t="s">
        <v>612</v>
      </c>
      <c r="AT1553" t="s">
        <v>613</v>
      </c>
      <c r="AU1553" t="s">
        <v>612</v>
      </c>
      <c r="AV1553" t="s">
        <v>635</v>
      </c>
      <c r="AW1553">
        <v>44357</v>
      </c>
      <c r="AX1553">
        <v>50356222</v>
      </c>
      <c r="AY1553" t="s">
        <v>1046</v>
      </c>
      <c r="AZ1553" t="s">
        <v>145</v>
      </c>
      <c r="BA1553" t="s">
        <v>141</v>
      </c>
      <c r="BB1553" t="s">
        <v>322</v>
      </c>
      <c r="BC1553">
        <v>45170</v>
      </c>
      <c r="BD1553">
        <v>0</v>
      </c>
      <c r="BE1553">
        <v>0</v>
      </c>
      <c r="BF1553">
        <v>2167069</v>
      </c>
      <c r="BG1553">
        <v>7039035</v>
      </c>
      <c r="BH1553">
        <v>0</v>
      </c>
      <c r="BI1553">
        <v>0</v>
      </c>
      <c r="BJ1553">
        <v>0</v>
      </c>
      <c r="BK1553">
        <v>0</v>
      </c>
      <c r="BL1553">
        <v>0</v>
      </c>
      <c r="BM1553">
        <v>0</v>
      </c>
      <c r="BN1553">
        <v>0</v>
      </c>
      <c r="BO1553">
        <v>0</v>
      </c>
      <c r="BP1553">
        <v>0</v>
      </c>
      <c r="BQ1553">
        <v>0</v>
      </c>
      <c r="BR1553">
        <v>0</v>
      </c>
      <c r="BS1553">
        <v>9206104</v>
      </c>
      <c r="BT1553">
        <v>0</v>
      </c>
      <c r="BU1553">
        <v>0</v>
      </c>
      <c r="BV1553">
        <v>0</v>
      </c>
      <c r="BW1553">
        <v>0</v>
      </c>
      <c r="BX1553">
        <v>41150118</v>
      </c>
      <c r="BY1553">
        <v>0</v>
      </c>
      <c r="BZ1553">
        <v>0</v>
      </c>
      <c r="CA1553">
        <v>0</v>
      </c>
      <c r="CB1553">
        <v>0</v>
      </c>
      <c r="CC1553">
        <v>0</v>
      </c>
      <c r="CD1553">
        <v>41150118</v>
      </c>
      <c r="CE1553">
        <v>50356222</v>
      </c>
      <c r="CF1553">
        <v>50356222</v>
      </c>
      <c r="CG1553">
        <v>0</v>
      </c>
      <c r="CH1553" t="s">
        <v>612</v>
      </c>
      <c r="CI1553" t="s">
        <v>860</v>
      </c>
      <c r="CJ1553" t="s">
        <v>702</v>
      </c>
      <c r="CK1553" t="s">
        <v>703</v>
      </c>
      <c r="CL1553" t="s">
        <v>617</v>
      </c>
      <c r="CM1553" t="s">
        <v>617</v>
      </c>
      <c r="CN1553">
        <v>41150118</v>
      </c>
    </row>
    <row r="1554" spans="1:92" x14ac:dyDescent="0.25">
      <c r="A1554" t="s">
        <v>8917</v>
      </c>
      <c r="B1554" t="s">
        <v>8910</v>
      </c>
      <c r="C1554">
        <v>22</v>
      </c>
      <c r="D1554" t="s">
        <v>597</v>
      </c>
      <c r="E1554">
        <v>66150</v>
      </c>
      <c r="F1554" t="s">
        <v>8738</v>
      </c>
      <c r="G1554" t="s">
        <v>8911</v>
      </c>
      <c r="H1554" t="s">
        <v>8912</v>
      </c>
      <c r="I1554" t="s">
        <v>667</v>
      </c>
      <c r="J1554">
        <v>24673</v>
      </c>
      <c r="K1554">
        <v>19680</v>
      </c>
      <c r="L1554" t="s">
        <v>8918</v>
      </c>
      <c r="M1554" t="s">
        <v>8914</v>
      </c>
      <c r="N1554" t="s">
        <v>8915</v>
      </c>
      <c r="O1554" t="s">
        <v>8916</v>
      </c>
      <c r="P1554" t="s">
        <v>8890</v>
      </c>
      <c r="Q1554" t="s">
        <v>8891</v>
      </c>
      <c r="R1554" t="s">
        <v>8892</v>
      </c>
      <c r="S1554" t="s">
        <v>8746</v>
      </c>
      <c r="T1554" t="s">
        <v>8747</v>
      </c>
      <c r="U1554" t="s">
        <v>2564</v>
      </c>
      <c r="V1554" t="s">
        <v>1577</v>
      </c>
      <c r="W1554">
        <v>43.183680000000003</v>
      </c>
      <c r="X1554">
        <v>-79.512664000000001</v>
      </c>
      <c r="Y1554">
        <v>43511</v>
      </c>
      <c r="Z1554" t="s">
        <v>763</v>
      </c>
      <c r="AA1554" t="s">
        <v>763</v>
      </c>
      <c r="AB1554">
        <v>43511</v>
      </c>
      <c r="AC1554" t="s">
        <v>763</v>
      </c>
      <c r="AD1554" t="s">
        <v>763</v>
      </c>
      <c r="AE1554" t="s">
        <v>612</v>
      </c>
      <c r="AF1554" t="s">
        <v>612</v>
      </c>
      <c r="AG1554" t="s">
        <v>612</v>
      </c>
      <c r="AH1554" t="s">
        <v>612</v>
      </c>
      <c r="AI1554" t="s">
        <v>612</v>
      </c>
      <c r="AJ1554" t="s">
        <v>612</v>
      </c>
      <c r="AK1554" t="s">
        <v>612</v>
      </c>
      <c r="AL1554" t="s">
        <v>612</v>
      </c>
      <c r="AM1554" t="s">
        <v>612</v>
      </c>
      <c r="AN1554" t="s">
        <v>612</v>
      </c>
      <c r="AO1554" t="s">
        <v>612</v>
      </c>
      <c r="AP1554" t="s">
        <v>612</v>
      </c>
      <c r="AQ1554" t="s">
        <v>612</v>
      </c>
      <c r="AR1554" t="s">
        <v>612</v>
      </c>
      <c r="AS1554" t="s">
        <v>612</v>
      </c>
      <c r="AT1554" t="s">
        <v>612</v>
      </c>
      <c r="AU1554" t="s">
        <v>612</v>
      </c>
      <c r="AV1554" t="s">
        <v>635</v>
      </c>
      <c r="AW1554">
        <v>44186</v>
      </c>
      <c r="AX1554">
        <v>20725000</v>
      </c>
      <c r="AY1554" t="s">
        <v>621</v>
      </c>
      <c r="AZ1554" t="s">
        <v>663</v>
      </c>
      <c r="BA1554" t="s">
        <v>141</v>
      </c>
      <c r="BB1554" t="s">
        <v>738</v>
      </c>
      <c r="BC1554">
        <v>43709</v>
      </c>
      <c r="BD1554">
        <v>0</v>
      </c>
      <c r="BE1554">
        <v>0</v>
      </c>
      <c r="BF1554">
        <v>12000000</v>
      </c>
      <c r="BG1554">
        <v>0</v>
      </c>
      <c r="BH1554">
        <v>0</v>
      </c>
      <c r="BI1554">
        <v>0</v>
      </c>
      <c r="BJ1554">
        <v>0</v>
      </c>
      <c r="BK1554">
        <v>0</v>
      </c>
      <c r="BL1554">
        <v>0</v>
      </c>
      <c r="BM1554">
        <v>0</v>
      </c>
      <c r="BN1554">
        <v>0</v>
      </c>
      <c r="BO1554">
        <v>0</v>
      </c>
      <c r="BP1554">
        <v>0</v>
      </c>
      <c r="BQ1554">
        <v>0</v>
      </c>
      <c r="BR1554">
        <v>0</v>
      </c>
      <c r="BS1554">
        <v>12000000</v>
      </c>
      <c r="BT1554">
        <v>0</v>
      </c>
      <c r="BU1554">
        <v>0</v>
      </c>
      <c r="BV1554">
        <v>0</v>
      </c>
      <c r="BW1554">
        <v>8725000</v>
      </c>
      <c r="BX1554">
        <v>0</v>
      </c>
      <c r="BY1554">
        <v>0</v>
      </c>
      <c r="BZ1554">
        <v>0</v>
      </c>
      <c r="CA1554">
        <v>0</v>
      </c>
      <c r="CB1554">
        <v>0</v>
      </c>
      <c r="CC1554">
        <v>0</v>
      </c>
      <c r="CD1554">
        <v>8725000</v>
      </c>
      <c r="CE1554">
        <v>20725000</v>
      </c>
      <c r="CF1554">
        <v>20725000</v>
      </c>
      <c r="CG1554">
        <v>0</v>
      </c>
      <c r="CH1554" t="s">
        <v>612</v>
      </c>
      <c r="CI1554" t="s">
        <v>616</v>
      </c>
      <c r="CJ1554" t="s">
        <v>617</v>
      </c>
      <c r="CK1554" t="s">
        <v>617</v>
      </c>
      <c r="CL1554" t="s">
        <v>617</v>
      </c>
      <c r="CM1554" t="s">
        <v>617</v>
      </c>
      <c r="CN1554">
        <v>8725000</v>
      </c>
    </row>
    <row r="1555" spans="1:92" x14ac:dyDescent="0.25">
      <c r="A1555" t="s">
        <v>8919</v>
      </c>
      <c r="B1555" t="s">
        <v>8919</v>
      </c>
      <c r="C1555">
        <v>22</v>
      </c>
      <c r="D1555" t="s">
        <v>597</v>
      </c>
      <c r="E1555">
        <v>66150</v>
      </c>
      <c r="F1555" t="s">
        <v>8738</v>
      </c>
      <c r="G1555" t="s">
        <v>8920</v>
      </c>
      <c r="H1555" t="s">
        <v>648</v>
      </c>
      <c r="I1555" t="s">
        <v>600</v>
      </c>
      <c r="J1555">
        <v>16167</v>
      </c>
      <c r="K1555">
        <v>18114</v>
      </c>
      <c r="L1555" t="s">
        <v>8739</v>
      </c>
      <c r="M1555" t="s">
        <v>8740</v>
      </c>
      <c r="N1555" t="s">
        <v>8741</v>
      </c>
      <c r="O1555" t="s">
        <v>8742</v>
      </c>
      <c r="P1555" t="s">
        <v>8743</v>
      </c>
      <c r="Q1555" t="s">
        <v>8744</v>
      </c>
      <c r="R1555" t="s">
        <v>8745</v>
      </c>
      <c r="S1555" t="s">
        <v>8746</v>
      </c>
      <c r="T1555" t="s">
        <v>8747</v>
      </c>
      <c r="U1555" t="s">
        <v>2564</v>
      </c>
      <c r="V1555" t="s">
        <v>1577</v>
      </c>
      <c r="W1555">
        <v>43.173212499999998</v>
      </c>
      <c r="X1555">
        <v>-79.247336939999997</v>
      </c>
      <c r="Y1555" t="s">
        <v>612</v>
      </c>
      <c r="Z1555" t="s">
        <v>612</v>
      </c>
      <c r="AA1555" t="s">
        <v>612</v>
      </c>
      <c r="AB1555" t="s">
        <v>612</v>
      </c>
      <c r="AC1555" t="s">
        <v>612</v>
      </c>
      <c r="AD1555" t="s">
        <v>612</v>
      </c>
      <c r="AE1555" t="s">
        <v>612</v>
      </c>
      <c r="AF1555" t="s">
        <v>612</v>
      </c>
      <c r="AG1555" t="s">
        <v>612</v>
      </c>
      <c r="AH1555" t="s">
        <v>612</v>
      </c>
      <c r="AI1555" t="s">
        <v>612</v>
      </c>
      <c r="AJ1555" t="s">
        <v>612</v>
      </c>
      <c r="AK1555" t="s">
        <v>612</v>
      </c>
      <c r="AL1555" t="s">
        <v>612</v>
      </c>
      <c r="AM1555" t="s">
        <v>612</v>
      </c>
      <c r="AN1555" t="s">
        <v>612</v>
      </c>
      <c r="AO1555" t="s">
        <v>612</v>
      </c>
      <c r="AP1555" t="s">
        <v>612</v>
      </c>
      <c r="AQ1555" t="s">
        <v>612</v>
      </c>
      <c r="AR1555" t="s">
        <v>612</v>
      </c>
      <c r="AS1555" t="s">
        <v>612</v>
      </c>
      <c r="AT1555" t="s">
        <v>613</v>
      </c>
      <c r="AU1555" t="s">
        <v>612</v>
      </c>
      <c r="AV1555" t="s">
        <v>614</v>
      </c>
      <c r="AW1555" t="s">
        <v>612</v>
      </c>
      <c r="AX1555">
        <v>0</v>
      </c>
      <c r="AY1555" t="s">
        <v>621</v>
      </c>
      <c r="AZ1555" t="s">
        <v>143</v>
      </c>
      <c r="BA1555" t="s">
        <v>470</v>
      </c>
      <c r="BB1555" t="s">
        <v>738</v>
      </c>
      <c r="BC1555">
        <v>43709</v>
      </c>
      <c r="BD1555">
        <v>0</v>
      </c>
      <c r="BE1555">
        <v>0</v>
      </c>
      <c r="BF1555">
        <v>1500000</v>
      </c>
      <c r="BG1555">
        <v>0</v>
      </c>
      <c r="BH1555">
        <v>0</v>
      </c>
      <c r="BI1555">
        <v>0</v>
      </c>
      <c r="BJ1555">
        <v>0</v>
      </c>
      <c r="BK1555">
        <v>0</v>
      </c>
      <c r="BL1555">
        <v>0</v>
      </c>
      <c r="BM1555">
        <v>0</v>
      </c>
      <c r="BN1555">
        <v>0</v>
      </c>
      <c r="BO1555">
        <v>0</v>
      </c>
      <c r="BP1555">
        <v>0</v>
      </c>
      <c r="BQ1555">
        <v>0</v>
      </c>
      <c r="BR1555">
        <v>0</v>
      </c>
      <c r="BS1555">
        <v>1500000</v>
      </c>
      <c r="BT1555">
        <v>0</v>
      </c>
      <c r="BU1555">
        <v>0</v>
      </c>
      <c r="BV1555">
        <v>0</v>
      </c>
      <c r="BW1555">
        <v>0</v>
      </c>
      <c r="BX1555">
        <v>0</v>
      </c>
      <c r="BY1555">
        <v>0</v>
      </c>
      <c r="BZ1555">
        <v>0</v>
      </c>
      <c r="CA1555">
        <v>0</v>
      </c>
      <c r="CB1555">
        <v>0</v>
      </c>
      <c r="CC1555">
        <v>0</v>
      </c>
      <c r="CD1555">
        <v>0</v>
      </c>
      <c r="CE1555">
        <v>1500000</v>
      </c>
      <c r="CF1555">
        <v>1500000</v>
      </c>
      <c r="CG1555">
        <v>0</v>
      </c>
      <c r="CH1555" t="s">
        <v>612</v>
      </c>
      <c r="CI1555" t="s">
        <v>616</v>
      </c>
      <c r="CJ1555" t="s">
        <v>617</v>
      </c>
      <c r="CK1555" t="s">
        <v>617</v>
      </c>
      <c r="CL1555" t="s">
        <v>617</v>
      </c>
      <c r="CM1555" t="s">
        <v>617</v>
      </c>
      <c r="CN1555">
        <v>0</v>
      </c>
    </row>
    <row r="1556" spans="1:92" x14ac:dyDescent="0.25">
      <c r="A1556" t="s">
        <v>8921</v>
      </c>
      <c r="B1556" t="s">
        <v>8921</v>
      </c>
      <c r="C1556">
        <v>22</v>
      </c>
      <c r="D1556" t="s">
        <v>8922</v>
      </c>
      <c r="E1556">
        <v>66150</v>
      </c>
      <c r="F1556" t="s">
        <v>8738</v>
      </c>
      <c r="G1556" t="s">
        <v>8923</v>
      </c>
      <c r="H1556" t="s">
        <v>8924</v>
      </c>
      <c r="I1556" t="s">
        <v>630</v>
      </c>
      <c r="J1556">
        <v>1694</v>
      </c>
      <c r="K1556">
        <v>6387</v>
      </c>
      <c r="L1556" t="s">
        <v>8925</v>
      </c>
      <c r="M1556" t="s">
        <v>8926</v>
      </c>
      <c r="N1556" t="s">
        <v>8741</v>
      </c>
      <c r="O1556" t="s">
        <v>8927</v>
      </c>
      <c r="P1556" t="s">
        <v>8743</v>
      </c>
      <c r="Q1556" t="s">
        <v>8744</v>
      </c>
      <c r="R1556" t="s">
        <v>8745</v>
      </c>
      <c r="S1556" t="s">
        <v>8746</v>
      </c>
      <c r="T1556" t="s">
        <v>8747</v>
      </c>
      <c r="U1556" t="s">
        <v>2564</v>
      </c>
      <c r="V1556" t="s">
        <v>1577</v>
      </c>
      <c r="W1556">
        <v>43.136920000000003</v>
      </c>
      <c r="X1556">
        <v>-79.242949999999993</v>
      </c>
      <c r="Y1556">
        <v>43090</v>
      </c>
      <c r="Z1556" t="s">
        <v>736</v>
      </c>
      <c r="AA1556" t="s">
        <v>736</v>
      </c>
      <c r="AB1556" t="s">
        <v>612</v>
      </c>
      <c r="AC1556" t="s">
        <v>612</v>
      </c>
      <c r="AD1556" t="s">
        <v>612</v>
      </c>
      <c r="AE1556" t="s">
        <v>612</v>
      </c>
      <c r="AF1556" t="s">
        <v>612</v>
      </c>
      <c r="AG1556" t="s">
        <v>612</v>
      </c>
      <c r="AH1556">
        <v>43090</v>
      </c>
      <c r="AI1556" t="s">
        <v>736</v>
      </c>
      <c r="AJ1556" t="s">
        <v>736</v>
      </c>
      <c r="AK1556" t="s">
        <v>612</v>
      </c>
      <c r="AL1556" t="s">
        <v>612</v>
      </c>
      <c r="AM1556" t="s">
        <v>612</v>
      </c>
      <c r="AN1556" t="s">
        <v>612</v>
      </c>
      <c r="AO1556" t="s">
        <v>612</v>
      </c>
      <c r="AP1556" t="s">
        <v>612</v>
      </c>
      <c r="AQ1556" t="s">
        <v>612</v>
      </c>
      <c r="AR1556">
        <v>3</v>
      </c>
      <c r="AS1556">
        <v>49</v>
      </c>
      <c r="AT1556" t="s">
        <v>737</v>
      </c>
      <c r="AU1556" t="s">
        <v>612</v>
      </c>
      <c r="AV1556" t="s">
        <v>614</v>
      </c>
      <c r="AW1556" t="s">
        <v>612</v>
      </c>
      <c r="AX1556">
        <v>0</v>
      </c>
      <c r="AY1556" t="s">
        <v>621</v>
      </c>
      <c r="AZ1556" t="s">
        <v>140</v>
      </c>
      <c r="BA1556" t="s">
        <v>146</v>
      </c>
      <c r="BB1556" t="s">
        <v>859</v>
      </c>
      <c r="BC1556">
        <v>44075</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1542762</v>
      </c>
      <c r="CA1556">
        <v>0</v>
      </c>
      <c r="CB1556">
        <v>0</v>
      </c>
      <c r="CC1556">
        <v>0</v>
      </c>
      <c r="CD1556">
        <v>1542762</v>
      </c>
      <c r="CE1556">
        <v>1542762</v>
      </c>
      <c r="CF1556">
        <v>1542762</v>
      </c>
      <c r="CG1556">
        <v>0</v>
      </c>
      <c r="CH1556" t="s">
        <v>612</v>
      </c>
      <c r="CI1556" t="s">
        <v>616</v>
      </c>
      <c r="CJ1556" t="s">
        <v>617</v>
      </c>
      <c r="CK1556" t="s">
        <v>617</v>
      </c>
      <c r="CL1556" t="s">
        <v>739</v>
      </c>
      <c r="CM1556" t="s">
        <v>740</v>
      </c>
      <c r="CN1556">
        <v>1542762</v>
      </c>
    </row>
    <row r="1557" spans="1:92" x14ac:dyDescent="0.25">
      <c r="A1557" t="s">
        <v>8928</v>
      </c>
      <c r="B1557" t="s">
        <v>8928</v>
      </c>
      <c r="C1557">
        <v>22</v>
      </c>
      <c r="D1557" t="s">
        <v>8922</v>
      </c>
      <c r="E1557">
        <v>66150</v>
      </c>
      <c r="F1557" t="s">
        <v>8738</v>
      </c>
      <c r="G1557" t="s">
        <v>3983</v>
      </c>
      <c r="H1557" t="s">
        <v>3984</v>
      </c>
      <c r="I1557" t="s">
        <v>630</v>
      </c>
      <c r="J1557">
        <v>11106</v>
      </c>
      <c r="K1557">
        <v>12291</v>
      </c>
      <c r="L1557" t="s">
        <v>8772</v>
      </c>
      <c r="M1557" t="s">
        <v>8773</v>
      </c>
      <c r="N1557" t="s">
        <v>8774</v>
      </c>
      <c r="O1557" t="s">
        <v>8775</v>
      </c>
      <c r="P1557" t="s">
        <v>8776</v>
      </c>
      <c r="Q1557" t="s">
        <v>8777</v>
      </c>
      <c r="R1557" t="s">
        <v>8778</v>
      </c>
      <c r="S1557" t="s">
        <v>8746</v>
      </c>
      <c r="T1557" t="s">
        <v>8747</v>
      </c>
      <c r="U1557" t="s">
        <v>2564</v>
      </c>
      <c r="V1557" t="s">
        <v>1577</v>
      </c>
      <c r="W1557">
        <v>43.083159999999999</v>
      </c>
      <c r="X1557">
        <v>-79.13749</v>
      </c>
      <c r="Y1557">
        <v>43131</v>
      </c>
      <c r="Z1557" t="s">
        <v>736</v>
      </c>
      <c r="AA1557" t="s">
        <v>736</v>
      </c>
      <c r="AB1557" t="s">
        <v>612</v>
      </c>
      <c r="AC1557" t="s">
        <v>612</v>
      </c>
      <c r="AD1557" t="s">
        <v>612</v>
      </c>
      <c r="AE1557">
        <v>43131</v>
      </c>
      <c r="AF1557" t="s">
        <v>736</v>
      </c>
      <c r="AG1557" t="s">
        <v>736</v>
      </c>
      <c r="AH1557">
        <v>43172</v>
      </c>
      <c r="AI1557" t="s">
        <v>736</v>
      </c>
      <c r="AJ1557" t="s">
        <v>736</v>
      </c>
      <c r="AK1557" t="s">
        <v>612</v>
      </c>
      <c r="AL1557" t="s">
        <v>612</v>
      </c>
      <c r="AM1557" t="s">
        <v>612</v>
      </c>
      <c r="AN1557" t="s">
        <v>612</v>
      </c>
      <c r="AO1557" t="s">
        <v>612</v>
      </c>
      <c r="AP1557" t="s">
        <v>612</v>
      </c>
      <c r="AQ1557">
        <v>184</v>
      </c>
      <c r="AR1557">
        <v>3</v>
      </c>
      <c r="AS1557">
        <v>49</v>
      </c>
      <c r="AT1557" t="s">
        <v>737</v>
      </c>
      <c r="AU1557" t="s">
        <v>612</v>
      </c>
      <c r="AV1557" t="s">
        <v>635</v>
      </c>
      <c r="AW1557">
        <v>43836</v>
      </c>
      <c r="AX1557">
        <v>5642773</v>
      </c>
      <c r="AY1557" t="s">
        <v>621</v>
      </c>
      <c r="AZ1557" t="s">
        <v>140</v>
      </c>
      <c r="BA1557" t="s">
        <v>460</v>
      </c>
      <c r="BB1557" t="s">
        <v>859</v>
      </c>
      <c r="BC1557">
        <v>44316</v>
      </c>
      <c r="BD1557">
        <v>0</v>
      </c>
      <c r="BE1557">
        <v>0</v>
      </c>
      <c r="BF1557">
        <v>995520</v>
      </c>
      <c r="BG1557">
        <v>0</v>
      </c>
      <c r="BH1557">
        <v>0</v>
      </c>
      <c r="BI1557">
        <v>0</v>
      </c>
      <c r="BJ1557">
        <v>0</v>
      </c>
      <c r="BK1557">
        <v>0</v>
      </c>
      <c r="BL1557">
        <v>0</v>
      </c>
      <c r="BM1557">
        <v>0</v>
      </c>
      <c r="BN1557">
        <v>0</v>
      </c>
      <c r="BO1557">
        <v>0</v>
      </c>
      <c r="BP1557">
        <v>0</v>
      </c>
      <c r="BQ1557">
        <v>0</v>
      </c>
      <c r="BR1557">
        <v>0</v>
      </c>
      <c r="BS1557">
        <v>995520</v>
      </c>
      <c r="BT1557">
        <v>0</v>
      </c>
      <c r="BU1557">
        <v>0</v>
      </c>
      <c r="BV1557">
        <v>0</v>
      </c>
      <c r="BW1557">
        <v>0</v>
      </c>
      <c r="BX1557">
        <v>3868310</v>
      </c>
      <c r="BY1557">
        <v>0</v>
      </c>
      <c r="BZ1557">
        <v>778943</v>
      </c>
      <c r="CA1557">
        <v>0</v>
      </c>
      <c r="CB1557">
        <v>0</v>
      </c>
      <c r="CC1557">
        <v>0</v>
      </c>
      <c r="CD1557">
        <v>4647253</v>
      </c>
      <c r="CE1557">
        <v>5642773</v>
      </c>
      <c r="CF1557">
        <v>5642773</v>
      </c>
      <c r="CG1557">
        <v>0</v>
      </c>
      <c r="CH1557" t="s">
        <v>612</v>
      </c>
      <c r="CI1557" t="s">
        <v>860</v>
      </c>
      <c r="CJ1557" t="s">
        <v>702</v>
      </c>
      <c r="CK1557" t="s">
        <v>703</v>
      </c>
      <c r="CL1557" t="s">
        <v>764</v>
      </c>
      <c r="CM1557" t="s">
        <v>740</v>
      </c>
      <c r="CN1557">
        <v>4647253</v>
      </c>
    </row>
    <row r="1558" spans="1:92" x14ac:dyDescent="0.25">
      <c r="A1558" t="s">
        <v>8929</v>
      </c>
      <c r="B1558" t="s">
        <v>8929</v>
      </c>
      <c r="C1558">
        <v>22</v>
      </c>
      <c r="D1558" t="s">
        <v>597</v>
      </c>
      <c r="E1558">
        <v>66150</v>
      </c>
      <c r="F1558" t="s">
        <v>8738</v>
      </c>
      <c r="G1558" t="s">
        <v>8930</v>
      </c>
      <c r="H1558" t="s">
        <v>8931</v>
      </c>
      <c r="I1558" t="s">
        <v>630</v>
      </c>
      <c r="J1558">
        <v>1976</v>
      </c>
      <c r="K1558">
        <v>6570</v>
      </c>
      <c r="L1558" t="s">
        <v>8932</v>
      </c>
      <c r="M1558" t="s">
        <v>8933</v>
      </c>
      <c r="N1558" t="s">
        <v>8934</v>
      </c>
      <c r="O1558" t="s">
        <v>8935</v>
      </c>
      <c r="P1558" t="s">
        <v>8936</v>
      </c>
      <c r="Q1558" t="s">
        <v>8937</v>
      </c>
      <c r="R1558" t="s">
        <v>8938</v>
      </c>
      <c r="S1558" t="s">
        <v>8746</v>
      </c>
      <c r="T1558" t="s">
        <v>8747</v>
      </c>
      <c r="U1558" t="s">
        <v>2564</v>
      </c>
      <c r="V1558" t="s">
        <v>1577</v>
      </c>
      <c r="W1558">
        <v>43.116860000000003</v>
      </c>
      <c r="X1558">
        <v>-79.214370000000002</v>
      </c>
      <c r="Y1558">
        <v>43131</v>
      </c>
      <c r="Z1558" t="s">
        <v>736</v>
      </c>
      <c r="AA1558" t="s">
        <v>736</v>
      </c>
      <c r="AB1558" t="s">
        <v>612</v>
      </c>
      <c r="AC1558" t="s">
        <v>612</v>
      </c>
      <c r="AD1558" t="s">
        <v>612</v>
      </c>
      <c r="AE1558">
        <v>43131</v>
      </c>
      <c r="AF1558" t="s">
        <v>736</v>
      </c>
      <c r="AG1558" t="s">
        <v>736</v>
      </c>
      <c r="AH1558" t="s">
        <v>612</v>
      </c>
      <c r="AI1558" t="s">
        <v>612</v>
      </c>
      <c r="AJ1558" t="s">
        <v>612</v>
      </c>
      <c r="AK1558" t="s">
        <v>612</v>
      </c>
      <c r="AL1558" t="s">
        <v>612</v>
      </c>
      <c r="AM1558" t="s">
        <v>612</v>
      </c>
      <c r="AN1558" t="s">
        <v>612</v>
      </c>
      <c r="AO1558" t="s">
        <v>612</v>
      </c>
      <c r="AP1558" t="s">
        <v>612</v>
      </c>
      <c r="AQ1558">
        <v>101</v>
      </c>
      <c r="AR1558" t="s">
        <v>612</v>
      </c>
      <c r="AS1558" t="s">
        <v>612</v>
      </c>
      <c r="AT1558" t="s">
        <v>613</v>
      </c>
      <c r="AU1558" t="s">
        <v>612</v>
      </c>
      <c r="AV1558" t="s">
        <v>635</v>
      </c>
      <c r="AW1558">
        <v>43621</v>
      </c>
      <c r="AX1558">
        <v>2142457</v>
      </c>
      <c r="AY1558" t="s">
        <v>621</v>
      </c>
      <c r="AZ1558" t="s">
        <v>140</v>
      </c>
      <c r="BA1558" t="s">
        <v>460</v>
      </c>
      <c r="BB1558" t="s">
        <v>738</v>
      </c>
      <c r="BC1558">
        <v>43922</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2142457</v>
      </c>
      <c r="BY1558">
        <v>0</v>
      </c>
      <c r="BZ1558">
        <v>0</v>
      </c>
      <c r="CA1558">
        <v>0</v>
      </c>
      <c r="CB1558">
        <v>0</v>
      </c>
      <c r="CC1558">
        <v>0</v>
      </c>
      <c r="CD1558">
        <v>2142457</v>
      </c>
      <c r="CE1558">
        <v>2142457</v>
      </c>
      <c r="CF1558">
        <v>2142457</v>
      </c>
      <c r="CG1558">
        <v>0</v>
      </c>
      <c r="CH1558" t="s">
        <v>612</v>
      </c>
      <c r="CI1558" t="s">
        <v>616</v>
      </c>
      <c r="CJ1558" t="s">
        <v>702</v>
      </c>
      <c r="CK1558" t="s">
        <v>703</v>
      </c>
      <c r="CL1558" t="s">
        <v>617</v>
      </c>
      <c r="CM1558" t="s">
        <v>617</v>
      </c>
      <c r="CN1558">
        <v>2142457</v>
      </c>
    </row>
    <row r="1559" spans="1:92" x14ac:dyDescent="0.25">
      <c r="A1559" t="s">
        <v>8939</v>
      </c>
      <c r="B1559" t="s">
        <v>8940</v>
      </c>
      <c r="C1559">
        <v>22</v>
      </c>
      <c r="D1559" t="s">
        <v>8922</v>
      </c>
      <c r="E1559">
        <v>66150</v>
      </c>
      <c r="F1559" t="s">
        <v>8738</v>
      </c>
      <c r="G1559" t="s">
        <v>8941</v>
      </c>
      <c r="H1559" t="s">
        <v>8942</v>
      </c>
      <c r="I1559" t="s">
        <v>630</v>
      </c>
      <c r="J1559">
        <v>25378</v>
      </c>
      <c r="K1559">
        <v>7620</v>
      </c>
      <c r="L1559" t="s">
        <v>8943</v>
      </c>
      <c r="M1559" t="s">
        <v>8944</v>
      </c>
      <c r="N1559" t="s">
        <v>8945</v>
      </c>
      <c r="O1559" t="s">
        <v>8946</v>
      </c>
      <c r="P1559" t="s">
        <v>8947</v>
      </c>
      <c r="Q1559" t="s">
        <v>8941</v>
      </c>
      <c r="R1559" t="s">
        <v>8948</v>
      </c>
      <c r="S1559" t="s">
        <v>8746</v>
      </c>
      <c r="T1559" t="s">
        <v>8747</v>
      </c>
      <c r="U1559" t="s">
        <v>2564</v>
      </c>
      <c r="V1559" t="s">
        <v>1577</v>
      </c>
      <c r="W1559">
        <v>42.921287568365599</v>
      </c>
      <c r="X1559">
        <v>-79.374331000069503</v>
      </c>
      <c r="Y1559">
        <v>43922</v>
      </c>
      <c r="Z1559" t="s">
        <v>738</v>
      </c>
      <c r="AA1559" t="s">
        <v>859</v>
      </c>
      <c r="AB1559" t="s">
        <v>612</v>
      </c>
      <c r="AC1559" t="s">
        <v>612</v>
      </c>
      <c r="AD1559" t="s">
        <v>612</v>
      </c>
      <c r="AE1559">
        <v>43921</v>
      </c>
      <c r="AF1559" t="s">
        <v>738</v>
      </c>
      <c r="AG1559" t="s">
        <v>738</v>
      </c>
      <c r="AH1559">
        <v>43921</v>
      </c>
      <c r="AI1559" t="s">
        <v>738</v>
      </c>
      <c r="AJ1559" t="s">
        <v>738</v>
      </c>
      <c r="AK1559" t="s">
        <v>612</v>
      </c>
      <c r="AL1559" t="s">
        <v>612</v>
      </c>
      <c r="AM1559" t="s">
        <v>612</v>
      </c>
      <c r="AN1559" t="s">
        <v>612</v>
      </c>
      <c r="AO1559" t="s">
        <v>612</v>
      </c>
      <c r="AP1559" t="s">
        <v>612</v>
      </c>
      <c r="AQ1559">
        <v>469</v>
      </c>
      <c r="AR1559">
        <v>3</v>
      </c>
      <c r="AS1559">
        <v>49</v>
      </c>
      <c r="AT1559" t="s">
        <v>612</v>
      </c>
      <c r="AU1559" t="s">
        <v>612</v>
      </c>
      <c r="AV1559" t="s">
        <v>635</v>
      </c>
      <c r="AW1559">
        <v>44684</v>
      </c>
      <c r="AX1559">
        <v>18470399</v>
      </c>
      <c r="AY1559" t="s">
        <v>1046</v>
      </c>
      <c r="AZ1559" t="s">
        <v>145</v>
      </c>
      <c r="BA1559" t="s">
        <v>141</v>
      </c>
      <c r="BB1559" t="s">
        <v>322</v>
      </c>
      <c r="BC1559">
        <v>45170</v>
      </c>
      <c r="BD1559">
        <v>0</v>
      </c>
      <c r="BE1559">
        <v>0</v>
      </c>
      <c r="BF1559">
        <v>3202271</v>
      </c>
      <c r="BG1559">
        <v>0</v>
      </c>
      <c r="BH1559">
        <v>0</v>
      </c>
      <c r="BI1559">
        <v>0</v>
      </c>
      <c r="BJ1559">
        <v>0</v>
      </c>
      <c r="BK1559">
        <v>0</v>
      </c>
      <c r="BL1559">
        <v>0</v>
      </c>
      <c r="BM1559">
        <v>0</v>
      </c>
      <c r="BN1559">
        <v>0</v>
      </c>
      <c r="BO1559">
        <v>0</v>
      </c>
      <c r="BP1559">
        <v>0</v>
      </c>
      <c r="BQ1559">
        <v>0</v>
      </c>
      <c r="BR1559">
        <v>0</v>
      </c>
      <c r="BS1559">
        <v>3202271</v>
      </c>
      <c r="BT1559">
        <v>0</v>
      </c>
      <c r="BU1559">
        <v>0</v>
      </c>
      <c r="BV1559">
        <v>0</v>
      </c>
      <c r="BW1559">
        <v>0</v>
      </c>
      <c r="BX1559">
        <v>13102853</v>
      </c>
      <c r="BY1559">
        <v>0</v>
      </c>
      <c r="BZ1559">
        <v>2165275</v>
      </c>
      <c r="CA1559">
        <v>0</v>
      </c>
      <c r="CB1559">
        <v>0</v>
      </c>
      <c r="CC1559">
        <v>0</v>
      </c>
      <c r="CD1559">
        <v>15268128</v>
      </c>
      <c r="CE1559">
        <v>18470399</v>
      </c>
      <c r="CF1559">
        <v>18470399</v>
      </c>
      <c r="CG1559">
        <v>0</v>
      </c>
      <c r="CH1559" t="s">
        <v>612</v>
      </c>
      <c r="CI1559" t="s">
        <v>131</v>
      </c>
      <c r="CJ1559" t="s">
        <v>702</v>
      </c>
      <c r="CK1559" t="s">
        <v>703</v>
      </c>
      <c r="CL1559" t="s">
        <v>764</v>
      </c>
      <c r="CM1559" t="s">
        <v>740</v>
      </c>
      <c r="CN1559">
        <v>15268128</v>
      </c>
    </row>
    <row r="1560" spans="1:92" x14ac:dyDescent="0.25">
      <c r="A1560" t="s">
        <v>8949</v>
      </c>
      <c r="B1560" t="s">
        <v>8949</v>
      </c>
      <c r="C1560">
        <v>22</v>
      </c>
      <c r="D1560" t="s">
        <v>8922</v>
      </c>
      <c r="E1560">
        <v>66150</v>
      </c>
      <c r="F1560" t="s">
        <v>8738</v>
      </c>
      <c r="G1560" t="s">
        <v>8950</v>
      </c>
      <c r="H1560" t="s">
        <v>8951</v>
      </c>
      <c r="I1560" t="s">
        <v>630</v>
      </c>
      <c r="J1560">
        <v>2168</v>
      </c>
      <c r="K1560">
        <v>6689</v>
      </c>
      <c r="L1560" t="s">
        <v>8952</v>
      </c>
      <c r="M1560" t="s">
        <v>8953</v>
      </c>
      <c r="N1560" t="s">
        <v>8791</v>
      </c>
      <c r="O1560" t="s">
        <v>8954</v>
      </c>
      <c r="P1560" t="s">
        <v>8793</v>
      </c>
      <c r="Q1560" t="s">
        <v>8794</v>
      </c>
      <c r="R1560" t="s">
        <v>8795</v>
      </c>
      <c r="S1560" t="s">
        <v>8746</v>
      </c>
      <c r="T1560" t="s">
        <v>8747</v>
      </c>
      <c r="U1560" t="s">
        <v>2564</v>
      </c>
      <c r="V1560" t="s">
        <v>1577</v>
      </c>
      <c r="W1560">
        <v>43.206359999999997</v>
      </c>
      <c r="X1560">
        <v>-79.614080000000001</v>
      </c>
      <c r="Y1560">
        <v>44124</v>
      </c>
      <c r="Z1560" t="s">
        <v>859</v>
      </c>
      <c r="AA1560" t="s">
        <v>859</v>
      </c>
      <c r="AB1560" t="s">
        <v>612</v>
      </c>
      <c r="AC1560" t="s">
        <v>612</v>
      </c>
      <c r="AD1560" t="s">
        <v>612</v>
      </c>
      <c r="AE1560">
        <v>44124</v>
      </c>
      <c r="AF1560" t="s">
        <v>859</v>
      </c>
      <c r="AG1560" t="s">
        <v>859</v>
      </c>
      <c r="AH1560">
        <v>44124</v>
      </c>
      <c r="AI1560" t="s">
        <v>859</v>
      </c>
      <c r="AJ1560" t="s">
        <v>859</v>
      </c>
      <c r="AK1560" t="s">
        <v>612</v>
      </c>
      <c r="AL1560" t="s">
        <v>612</v>
      </c>
      <c r="AM1560" t="s">
        <v>612</v>
      </c>
      <c r="AN1560" t="s">
        <v>612</v>
      </c>
      <c r="AO1560" t="s">
        <v>612</v>
      </c>
      <c r="AP1560" t="s">
        <v>612</v>
      </c>
      <c r="AQ1560">
        <v>276</v>
      </c>
      <c r="AR1560">
        <v>3</v>
      </c>
      <c r="AS1560">
        <v>49</v>
      </c>
      <c r="AT1560" t="s">
        <v>613</v>
      </c>
      <c r="AU1560" t="s">
        <v>612</v>
      </c>
      <c r="AV1560" t="s">
        <v>635</v>
      </c>
      <c r="AW1560">
        <v>44684</v>
      </c>
      <c r="AX1560">
        <v>11080273</v>
      </c>
      <c r="AY1560" t="s">
        <v>1046</v>
      </c>
      <c r="AZ1560" t="s">
        <v>140</v>
      </c>
      <c r="BA1560" t="s">
        <v>460</v>
      </c>
      <c r="BB1560" t="s">
        <v>322</v>
      </c>
      <c r="BC1560">
        <v>45170</v>
      </c>
      <c r="BD1560">
        <v>2999301</v>
      </c>
      <c r="BE1560">
        <v>0</v>
      </c>
      <c r="BF1560">
        <v>0</v>
      </c>
      <c r="BG1560">
        <v>0</v>
      </c>
      <c r="BH1560">
        <v>0</v>
      </c>
      <c r="BI1560">
        <v>0</v>
      </c>
      <c r="BJ1560">
        <v>0</v>
      </c>
      <c r="BK1560">
        <v>0</v>
      </c>
      <c r="BL1560">
        <v>0</v>
      </c>
      <c r="BM1560">
        <v>0</v>
      </c>
      <c r="BN1560">
        <v>0</v>
      </c>
      <c r="BO1560">
        <v>0</v>
      </c>
      <c r="BP1560">
        <v>0</v>
      </c>
      <c r="BQ1560">
        <v>0</v>
      </c>
      <c r="BR1560">
        <v>0</v>
      </c>
      <c r="BS1560">
        <v>2999301</v>
      </c>
      <c r="BT1560">
        <v>0</v>
      </c>
      <c r="BU1560">
        <v>0</v>
      </c>
      <c r="BV1560">
        <v>0</v>
      </c>
      <c r="BW1560">
        <v>0</v>
      </c>
      <c r="BX1560">
        <v>4898938</v>
      </c>
      <c r="BY1560">
        <v>0</v>
      </c>
      <c r="BZ1560">
        <v>3182034</v>
      </c>
      <c r="CA1560">
        <v>0</v>
      </c>
      <c r="CB1560">
        <v>0</v>
      </c>
      <c r="CC1560">
        <v>0</v>
      </c>
      <c r="CD1560">
        <v>8080972</v>
      </c>
      <c r="CE1560">
        <v>11080273</v>
      </c>
      <c r="CF1560">
        <v>11080273</v>
      </c>
      <c r="CG1560">
        <v>0</v>
      </c>
      <c r="CH1560" t="s">
        <v>612</v>
      </c>
      <c r="CI1560" t="s">
        <v>131</v>
      </c>
      <c r="CJ1560" t="s">
        <v>702</v>
      </c>
      <c r="CK1560" t="s">
        <v>703</v>
      </c>
      <c r="CL1560" t="s">
        <v>764</v>
      </c>
      <c r="CM1560" t="s">
        <v>740</v>
      </c>
      <c r="CN1560">
        <v>8080972</v>
      </c>
    </row>
    <row r="1561" spans="1:92" x14ac:dyDescent="0.25">
      <c r="A1561" t="s">
        <v>8955</v>
      </c>
      <c r="B1561" t="s">
        <v>8955</v>
      </c>
      <c r="C1561">
        <v>22</v>
      </c>
      <c r="D1561" t="s">
        <v>597</v>
      </c>
      <c r="E1561">
        <v>66150</v>
      </c>
      <c r="F1561" t="s">
        <v>8738</v>
      </c>
      <c r="G1561" t="s">
        <v>8845</v>
      </c>
      <c r="H1561" t="s">
        <v>8846</v>
      </c>
      <c r="I1561" t="s">
        <v>630</v>
      </c>
      <c r="J1561">
        <v>2323</v>
      </c>
      <c r="K1561">
        <v>6789</v>
      </c>
      <c r="L1561" t="s">
        <v>8847</v>
      </c>
      <c r="M1561" t="s">
        <v>8848</v>
      </c>
      <c r="N1561" t="s">
        <v>8802</v>
      </c>
      <c r="O1561" t="s">
        <v>8849</v>
      </c>
      <c r="P1561" t="s">
        <v>8804</v>
      </c>
      <c r="Q1561" t="s">
        <v>8805</v>
      </c>
      <c r="R1561" t="s">
        <v>8806</v>
      </c>
      <c r="S1561" t="s">
        <v>8746</v>
      </c>
      <c r="T1561" t="s">
        <v>8747</v>
      </c>
      <c r="U1561" t="s">
        <v>2564</v>
      </c>
      <c r="V1561" t="s">
        <v>1577</v>
      </c>
      <c r="W1561">
        <v>42.914720000000003</v>
      </c>
      <c r="X1561">
        <v>-78.925020000000004</v>
      </c>
      <c r="Y1561">
        <v>44124</v>
      </c>
      <c r="Z1561" t="s">
        <v>859</v>
      </c>
      <c r="AA1561" t="s">
        <v>859</v>
      </c>
      <c r="AB1561" t="s">
        <v>612</v>
      </c>
      <c r="AC1561" t="s">
        <v>612</v>
      </c>
      <c r="AD1561" t="s">
        <v>612</v>
      </c>
      <c r="AE1561">
        <v>44124</v>
      </c>
      <c r="AF1561" t="s">
        <v>859</v>
      </c>
      <c r="AG1561" t="s">
        <v>859</v>
      </c>
      <c r="AH1561" t="s">
        <v>612</v>
      </c>
      <c r="AI1561" t="s">
        <v>612</v>
      </c>
      <c r="AJ1561" t="s">
        <v>612</v>
      </c>
      <c r="AK1561" t="s">
        <v>612</v>
      </c>
      <c r="AL1561" t="s">
        <v>612</v>
      </c>
      <c r="AM1561" t="s">
        <v>612</v>
      </c>
      <c r="AN1561" t="s">
        <v>612</v>
      </c>
      <c r="AO1561" t="s">
        <v>612</v>
      </c>
      <c r="AP1561" t="s">
        <v>612</v>
      </c>
      <c r="AQ1561">
        <v>230</v>
      </c>
      <c r="AR1561" t="s">
        <v>612</v>
      </c>
      <c r="AS1561" t="s">
        <v>612</v>
      </c>
      <c r="AT1561" t="s">
        <v>613</v>
      </c>
      <c r="AU1561" t="s">
        <v>612</v>
      </c>
      <c r="AV1561" t="s">
        <v>635</v>
      </c>
      <c r="AW1561">
        <v>44685</v>
      </c>
      <c r="AX1561">
        <v>6934815</v>
      </c>
      <c r="AY1561" t="s">
        <v>1046</v>
      </c>
      <c r="AZ1561" t="s">
        <v>140</v>
      </c>
      <c r="BA1561" t="s">
        <v>460</v>
      </c>
      <c r="BB1561" t="s">
        <v>322</v>
      </c>
      <c r="BC1561">
        <v>45170</v>
      </c>
      <c r="BD1561">
        <v>900000</v>
      </c>
      <c r="BE1561">
        <v>0</v>
      </c>
      <c r="BF1561">
        <v>0</v>
      </c>
      <c r="BG1561">
        <v>0</v>
      </c>
      <c r="BH1561">
        <v>0</v>
      </c>
      <c r="BI1561">
        <v>0</v>
      </c>
      <c r="BJ1561">
        <v>0</v>
      </c>
      <c r="BK1561">
        <v>0</v>
      </c>
      <c r="BL1561">
        <v>0</v>
      </c>
      <c r="BM1561">
        <v>0</v>
      </c>
      <c r="BN1561">
        <v>0</v>
      </c>
      <c r="BO1561">
        <v>0</v>
      </c>
      <c r="BP1561">
        <v>0</v>
      </c>
      <c r="BQ1561">
        <v>0</v>
      </c>
      <c r="BR1561">
        <v>0</v>
      </c>
      <c r="BS1561">
        <v>900000</v>
      </c>
      <c r="BT1561">
        <v>0</v>
      </c>
      <c r="BU1561">
        <v>0</v>
      </c>
      <c r="BV1561">
        <v>0</v>
      </c>
      <c r="BW1561">
        <v>0</v>
      </c>
      <c r="BX1561">
        <v>6034815</v>
      </c>
      <c r="BY1561">
        <v>0</v>
      </c>
      <c r="BZ1561">
        <v>0</v>
      </c>
      <c r="CA1561">
        <v>0</v>
      </c>
      <c r="CB1561">
        <v>0</v>
      </c>
      <c r="CC1561">
        <v>0</v>
      </c>
      <c r="CD1561">
        <v>6034815</v>
      </c>
      <c r="CE1561">
        <v>6934815</v>
      </c>
      <c r="CF1561">
        <v>6934815</v>
      </c>
      <c r="CG1561">
        <v>0</v>
      </c>
      <c r="CH1561" t="s">
        <v>612</v>
      </c>
      <c r="CI1561" t="s">
        <v>131</v>
      </c>
      <c r="CJ1561" t="s">
        <v>702</v>
      </c>
      <c r="CK1561" t="s">
        <v>703</v>
      </c>
      <c r="CL1561" t="s">
        <v>617</v>
      </c>
      <c r="CM1561" t="s">
        <v>617</v>
      </c>
      <c r="CN1561">
        <v>6034815</v>
      </c>
    </row>
    <row r="1562" spans="1:92" x14ac:dyDescent="0.25">
      <c r="A1562" t="s">
        <v>8956</v>
      </c>
      <c r="B1562" t="s">
        <v>8956</v>
      </c>
      <c r="C1562">
        <v>22</v>
      </c>
      <c r="D1562" t="s">
        <v>597</v>
      </c>
      <c r="E1562">
        <v>66150</v>
      </c>
      <c r="F1562" t="s">
        <v>8738</v>
      </c>
      <c r="G1562" t="s">
        <v>8957</v>
      </c>
      <c r="H1562" t="s">
        <v>8958</v>
      </c>
      <c r="I1562" t="s">
        <v>1462</v>
      </c>
      <c r="J1562">
        <v>25525</v>
      </c>
      <c r="K1562">
        <v>20531</v>
      </c>
      <c r="L1562" t="s">
        <v>8959</v>
      </c>
      <c r="M1562" t="s">
        <v>8960</v>
      </c>
      <c r="N1562" t="s">
        <v>8774</v>
      </c>
      <c r="O1562" t="s">
        <v>804</v>
      </c>
      <c r="P1562" t="s">
        <v>8776</v>
      </c>
      <c r="Q1562" t="s">
        <v>8777</v>
      </c>
      <c r="R1562" t="s">
        <v>8778</v>
      </c>
      <c r="S1562" t="s">
        <v>8746</v>
      </c>
      <c r="T1562" t="s">
        <v>8747</v>
      </c>
      <c r="U1562" t="s">
        <v>2564</v>
      </c>
      <c r="V1562" t="s">
        <v>1577</v>
      </c>
      <c r="W1562">
        <v>43.069947064127398</v>
      </c>
      <c r="X1562">
        <v>-79.135494713434596</v>
      </c>
      <c r="Y1562">
        <v>44188</v>
      </c>
      <c r="Z1562" t="s">
        <v>859</v>
      </c>
      <c r="AA1562" t="s">
        <v>859</v>
      </c>
      <c r="AB1562" t="s">
        <v>612</v>
      </c>
      <c r="AC1562" t="s">
        <v>612</v>
      </c>
      <c r="AD1562" t="s">
        <v>612</v>
      </c>
      <c r="AE1562" t="s">
        <v>612</v>
      </c>
      <c r="AF1562" t="s">
        <v>612</v>
      </c>
      <c r="AG1562" t="s">
        <v>612</v>
      </c>
      <c r="AH1562" t="s">
        <v>612</v>
      </c>
      <c r="AI1562" t="s">
        <v>612</v>
      </c>
      <c r="AJ1562" t="s">
        <v>612</v>
      </c>
      <c r="AK1562" t="s">
        <v>612</v>
      </c>
      <c r="AL1562" t="s">
        <v>612</v>
      </c>
      <c r="AM1562" t="s">
        <v>612</v>
      </c>
      <c r="AN1562" t="s">
        <v>612</v>
      </c>
      <c r="AO1562" t="s">
        <v>612</v>
      </c>
      <c r="AP1562" t="s">
        <v>612</v>
      </c>
      <c r="AQ1562" t="s">
        <v>612</v>
      </c>
      <c r="AR1562" t="s">
        <v>612</v>
      </c>
      <c r="AS1562" t="s">
        <v>612</v>
      </c>
      <c r="AT1562" t="s">
        <v>613</v>
      </c>
      <c r="AU1562" t="s">
        <v>612</v>
      </c>
      <c r="AV1562" t="s">
        <v>635</v>
      </c>
      <c r="AW1562">
        <v>44188</v>
      </c>
      <c r="AX1562">
        <v>7280462</v>
      </c>
      <c r="AY1562" t="s">
        <v>621</v>
      </c>
      <c r="AZ1562" t="s">
        <v>663</v>
      </c>
      <c r="BA1562" t="s">
        <v>460</v>
      </c>
      <c r="BB1562" t="s">
        <v>909</v>
      </c>
      <c r="BC1562">
        <v>44440</v>
      </c>
      <c r="BD1562">
        <v>0</v>
      </c>
      <c r="BE1562">
        <v>0</v>
      </c>
      <c r="BF1562">
        <v>7280462</v>
      </c>
      <c r="BG1562">
        <v>0</v>
      </c>
      <c r="BH1562">
        <v>0</v>
      </c>
      <c r="BI1562">
        <v>0</v>
      </c>
      <c r="BJ1562">
        <v>0</v>
      </c>
      <c r="BK1562">
        <v>0</v>
      </c>
      <c r="BL1562">
        <v>0</v>
      </c>
      <c r="BM1562">
        <v>0</v>
      </c>
      <c r="BN1562">
        <v>0</v>
      </c>
      <c r="BO1562">
        <v>0</v>
      </c>
      <c r="BP1562">
        <v>0</v>
      </c>
      <c r="BQ1562">
        <v>0</v>
      </c>
      <c r="BR1562">
        <v>0</v>
      </c>
      <c r="BS1562">
        <v>7280462</v>
      </c>
      <c r="BT1562">
        <v>0</v>
      </c>
      <c r="BU1562">
        <v>0</v>
      </c>
      <c r="BV1562">
        <v>0</v>
      </c>
      <c r="BW1562">
        <v>0</v>
      </c>
      <c r="BX1562">
        <v>0</v>
      </c>
      <c r="BY1562">
        <v>0</v>
      </c>
      <c r="BZ1562">
        <v>0</v>
      </c>
      <c r="CA1562">
        <v>0</v>
      </c>
      <c r="CB1562">
        <v>0</v>
      </c>
      <c r="CC1562">
        <v>0</v>
      </c>
      <c r="CD1562">
        <v>0</v>
      </c>
      <c r="CE1562">
        <v>7280462</v>
      </c>
      <c r="CF1562">
        <v>7280462</v>
      </c>
      <c r="CG1562">
        <v>0</v>
      </c>
      <c r="CH1562" t="s">
        <v>612</v>
      </c>
      <c r="CI1562" t="s">
        <v>616</v>
      </c>
      <c r="CJ1562" t="s">
        <v>617</v>
      </c>
      <c r="CK1562" t="s">
        <v>617</v>
      </c>
      <c r="CL1562" t="s">
        <v>617</v>
      </c>
      <c r="CM1562" t="s">
        <v>617</v>
      </c>
      <c r="CN1562">
        <v>0</v>
      </c>
    </row>
    <row r="1563" spans="1:92" x14ac:dyDescent="0.25">
      <c r="A1563" t="s">
        <v>8961</v>
      </c>
      <c r="B1563" t="s">
        <v>8961</v>
      </c>
      <c r="C1563">
        <v>22</v>
      </c>
      <c r="D1563" t="s">
        <v>8922</v>
      </c>
      <c r="E1563">
        <v>66150</v>
      </c>
      <c r="F1563" t="s">
        <v>8738</v>
      </c>
      <c r="G1563" t="s">
        <v>8962</v>
      </c>
      <c r="H1563" t="s">
        <v>8963</v>
      </c>
      <c r="I1563" t="s">
        <v>630</v>
      </c>
      <c r="J1563">
        <v>1317</v>
      </c>
      <c r="K1563">
        <v>6141</v>
      </c>
      <c r="L1563" t="s">
        <v>8964</v>
      </c>
      <c r="M1563" t="s">
        <v>8965</v>
      </c>
      <c r="N1563" t="s">
        <v>8791</v>
      </c>
      <c r="O1563" t="s">
        <v>8966</v>
      </c>
      <c r="P1563" t="s">
        <v>8793</v>
      </c>
      <c r="Q1563" t="s">
        <v>8794</v>
      </c>
      <c r="R1563" t="s">
        <v>8795</v>
      </c>
      <c r="S1563" t="s">
        <v>8746</v>
      </c>
      <c r="T1563" t="s">
        <v>8747</v>
      </c>
      <c r="U1563" t="s">
        <v>2564</v>
      </c>
      <c r="V1563" t="s">
        <v>1577</v>
      </c>
      <c r="W1563">
        <v>43.201000000000001</v>
      </c>
      <c r="X1563">
        <v>-79.561589999999995</v>
      </c>
      <c r="Y1563">
        <v>44280</v>
      </c>
      <c r="Z1563" t="s">
        <v>859</v>
      </c>
      <c r="AA1563" t="s">
        <v>859</v>
      </c>
      <c r="AB1563" t="s">
        <v>612</v>
      </c>
      <c r="AC1563" t="s">
        <v>612</v>
      </c>
      <c r="AD1563" t="s">
        <v>612</v>
      </c>
      <c r="AE1563" t="s">
        <v>612</v>
      </c>
      <c r="AF1563" t="s">
        <v>612</v>
      </c>
      <c r="AG1563" t="s">
        <v>612</v>
      </c>
      <c r="AH1563">
        <v>44280</v>
      </c>
      <c r="AI1563" t="s">
        <v>859</v>
      </c>
      <c r="AJ1563" t="s">
        <v>859</v>
      </c>
      <c r="AK1563" t="s">
        <v>612</v>
      </c>
      <c r="AL1563" t="s">
        <v>612</v>
      </c>
      <c r="AM1563" t="s">
        <v>612</v>
      </c>
      <c r="AN1563" t="s">
        <v>612</v>
      </c>
      <c r="AO1563" t="s">
        <v>612</v>
      </c>
      <c r="AP1563" t="s">
        <v>612</v>
      </c>
      <c r="AQ1563" t="s">
        <v>612</v>
      </c>
      <c r="AR1563">
        <v>5</v>
      </c>
      <c r="AS1563">
        <v>88</v>
      </c>
      <c r="AT1563" t="s">
        <v>613</v>
      </c>
      <c r="AU1563" t="s">
        <v>612</v>
      </c>
      <c r="AV1563" t="s">
        <v>635</v>
      </c>
      <c r="AW1563">
        <v>45169</v>
      </c>
      <c r="AX1563">
        <v>3063799</v>
      </c>
      <c r="AY1563" t="s">
        <v>887</v>
      </c>
      <c r="AZ1563" t="s">
        <v>140</v>
      </c>
      <c r="BA1563" t="s">
        <v>146</v>
      </c>
      <c r="BB1563" t="s">
        <v>322</v>
      </c>
      <c r="BC1563">
        <v>45174</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3063799</v>
      </c>
      <c r="CA1563">
        <v>0</v>
      </c>
      <c r="CB1563">
        <v>0</v>
      </c>
      <c r="CC1563">
        <v>0</v>
      </c>
      <c r="CD1563">
        <v>3063799</v>
      </c>
      <c r="CE1563">
        <v>3063799</v>
      </c>
      <c r="CF1563">
        <v>3063799</v>
      </c>
      <c r="CG1563">
        <v>0</v>
      </c>
      <c r="CH1563" t="s">
        <v>612</v>
      </c>
      <c r="CI1563" t="s">
        <v>1368</v>
      </c>
      <c r="CJ1563" t="s">
        <v>617</v>
      </c>
      <c r="CK1563" t="s">
        <v>617</v>
      </c>
      <c r="CL1563" t="s">
        <v>739</v>
      </c>
      <c r="CM1563" t="s">
        <v>740</v>
      </c>
      <c r="CN1563">
        <v>3063799</v>
      </c>
    </row>
    <row r="1564" spans="1:92" x14ac:dyDescent="0.25">
      <c r="A1564" t="s">
        <v>8967</v>
      </c>
      <c r="B1564" t="s">
        <v>8956</v>
      </c>
      <c r="C1564">
        <v>22</v>
      </c>
      <c r="D1564" t="s">
        <v>8922</v>
      </c>
      <c r="E1564">
        <v>66150</v>
      </c>
      <c r="F1564" t="s">
        <v>8738</v>
      </c>
      <c r="G1564" t="s">
        <v>8957</v>
      </c>
      <c r="H1564" t="s">
        <v>8958</v>
      </c>
      <c r="I1564" t="s">
        <v>630</v>
      </c>
      <c r="J1564">
        <v>25525</v>
      </c>
      <c r="K1564">
        <v>20531</v>
      </c>
      <c r="L1564" t="s">
        <v>8968</v>
      </c>
      <c r="M1564" t="s">
        <v>8960</v>
      </c>
      <c r="N1564" t="s">
        <v>8774</v>
      </c>
      <c r="O1564" t="s">
        <v>804</v>
      </c>
      <c r="P1564" t="s">
        <v>8776</v>
      </c>
      <c r="Q1564" t="s">
        <v>8777</v>
      </c>
      <c r="R1564" t="s">
        <v>8778</v>
      </c>
      <c r="S1564" t="s">
        <v>8746</v>
      </c>
      <c r="T1564" t="s">
        <v>8747</v>
      </c>
      <c r="U1564" t="s">
        <v>2564</v>
      </c>
      <c r="V1564" t="s">
        <v>1577</v>
      </c>
      <c r="W1564">
        <v>43.069947064127398</v>
      </c>
      <c r="X1564">
        <v>-79.135494713434596</v>
      </c>
      <c r="Y1564">
        <v>44523</v>
      </c>
      <c r="Z1564" t="s">
        <v>909</v>
      </c>
      <c r="AA1564" t="s">
        <v>909</v>
      </c>
      <c r="AB1564" t="s">
        <v>612</v>
      </c>
      <c r="AC1564" t="s">
        <v>612</v>
      </c>
      <c r="AD1564" t="s">
        <v>612</v>
      </c>
      <c r="AE1564">
        <v>44523</v>
      </c>
      <c r="AF1564" t="s">
        <v>909</v>
      </c>
      <c r="AG1564" t="s">
        <v>909</v>
      </c>
      <c r="AH1564">
        <v>44523</v>
      </c>
      <c r="AI1564" t="s">
        <v>909</v>
      </c>
      <c r="AJ1564" t="s">
        <v>909</v>
      </c>
      <c r="AK1564" t="s">
        <v>612</v>
      </c>
      <c r="AL1564" t="s">
        <v>612</v>
      </c>
      <c r="AM1564" t="s">
        <v>612</v>
      </c>
      <c r="AN1564" t="s">
        <v>612</v>
      </c>
      <c r="AO1564" t="s">
        <v>612</v>
      </c>
      <c r="AP1564" t="s">
        <v>612</v>
      </c>
      <c r="AQ1564">
        <v>608</v>
      </c>
      <c r="AR1564">
        <v>3</v>
      </c>
      <c r="AS1564">
        <v>49</v>
      </c>
      <c r="AT1564" t="s">
        <v>613</v>
      </c>
      <c r="AU1564" t="s">
        <v>612</v>
      </c>
      <c r="AV1564" t="s">
        <v>887</v>
      </c>
      <c r="AW1564" t="s">
        <v>612</v>
      </c>
      <c r="AX1564" t="s">
        <v>612</v>
      </c>
      <c r="AY1564" t="s">
        <v>887</v>
      </c>
      <c r="AZ1564" t="s">
        <v>145</v>
      </c>
      <c r="BA1564" t="s">
        <v>460</v>
      </c>
      <c r="BB1564" t="s">
        <v>322</v>
      </c>
      <c r="BC1564">
        <v>45170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14175587</v>
      </c>
      <c r="BY1564">
        <v>0</v>
      </c>
      <c r="BZ1564">
        <v>1751759</v>
      </c>
      <c r="CA1564">
        <v>0</v>
      </c>
      <c r="CB1564">
        <v>0</v>
      </c>
      <c r="CC1564">
        <v>0</v>
      </c>
      <c r="CD1564">
        <v>15927346</v>
      </c>
      <c r="CE1564">
        <v>15927346</v>
      </c>
      <c r="CF1564">
        <v>15927346</v>
      </c>
      <c r="CG1564">
        <v>0</v>
      </c>
      <c r="CH1564" t="s">
        <v>612</v>
      </c>
      <c r="CI1564" t="s">
        <v>1368</v>
      </c>
      <c r="CJ1564" t="s">
        <v>702</v>
      </c>
      <c r="CK1564" t="s">
        <v>703</v>
      </c>
      <c r="CL1564" t="s">
        <v>764</v>
      </c>
      <c r="CM1564" t="s">
        <v>740</v>
      </c>
      <c r="CN1564">
        <v>15927346</v>
      </c>
    </row>
    <row r="1565" spans="1:92" x14ac:dyDescent="0.25">
      <c r="A1565" t="s">
        <v>8969</v>
      </c>
      <c r="B1565" t="s">
        <v>8969</v>
      </c>
      <c r="C1565">
        <v>22</v>
      </c>
      <c r="D1565" t="s">
        <v>8922</v>
      </c>
      <c r="E1565">
        <v>66150</v>
      </c>
      <c r="F1565" t="s">
        <v>8970</v>
      </c>
      <c r="G1565" t="s">
        <v>8971</v>
      </c>
      <c r="H1565" t="s">
        <v>8972</v>
      </c>
      <c r="I1565" t="s">
        <v>630</v>
      </c>
      <c r="J1565">
        <v>1900</v>
      </c>
      <c r="K1565">
        <v>6525</v>
      </c>
      <c r="L1565" t="s">
        <v>8973</v>
      </c>
      <c r="M1565" t="s">
        <v>8974</v>
      </c>
      <c r="N1565" t="s">
        <v>8766</v>
      </c>
      <c r="O1565" t="s">
        <v>8975</v>
      </c>
      <c r="Q1565" t="s">
        <v>8769</v>
      </c>
      <c r="R1565" t="s">
        <v>8770</v>
      </c>
      <c r="S1565" t="s">
        <v>8746</v>
      </c>
      <c r="T1565" t="s">
        <v>8747</v>
      </c>
      <c r="U1565" t="s">
        <v>2564</v>
      </c>
      <c r="V1565" t="s">
        <v>1577</v>
      </c>
      <c r="W1565">
        <v>43.021599999999999</v>
      </c>
      <c r="X1565">
        <v>-79.261600000000001</v>
      </c>
      <c r="Y1565">
        <v>44672</v>
      </c>
      <c r="Z1565" t="s">
        <v>909</v>
      </c>
      <c r="AA1565" t="s">
        <v>380</v>
      </c>
      <c r="AB1565" t="s">
        <v>612</v>
      </c>
      <c r="AC1565" t="s">
        <v>612</v>
      </c>
      <c r="AD1565" t="s">
        <v>612</v>
      </c>
      <c r="AE1565">
        <v>44672</v>
      </c>
      <c r="AF1565" t="s">
        <v>909</v>
      </c>
      <c r="AG1565" t="s">
        <v>380</v>
      </c>
      <c r="AH1565">
        <v>44672</v>
      </c>
      <c r="AI1565" t="s">
        <v>909</v>
      </c>
      <c r="AJ1565" t="s">
        <v>380</v>
      </c>
      <c r="AK1565" t="s">
        <v>612</v>
      </c>
      <c r="AL1565" t="s">
        <v>612</v>
      </c>
      <c r="AM1565" t="s">
        <v>612</v>
      </c>
      <c r="AN1565" t="s">
        <v>612</v>
      </c>
      <c r="AO1565" t="s">
        <v>612</v>
      </c>
      <c r="AP1565" t="s">
        <v>612</v>
      </c>
      <c r="AQ1565">
        <v>331</v>
      </c>
      <c r="AR1565">
        <v>3</v>
      </c>
      <c r="AS1565">
        <v>49</v>
      </c>
      <c r="AT1565" t="s">
        <v>613</v>
      </c>
      <c r="AU1565" t="s">
        <v>612</v>
      </c>
      <c r="AV1565" t="s">
        <v>887</v>
      </c>
      <c r="AW1565" t="s">
        <v>612</v>
      </c>
      <c r="AX1565" t="s">
        <v>612</v>
      </c>
      <c r="AY1565" t="s">
        <v>887</v>
      </c>
      <c r="AZ1565" t="s">
        <v>140</v>
      </c>
      <c r="BA1565" t="s">
        <v>460</v>
      </c>
      <c r="BB1565" t="s">
        <v>916</v>
      </c>
      <c r="BC1565">
        <v>46266</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9385992</v>
      </c>
      <c r="BY1565">
        <v>0</v>
      </c>
      <c r="BZ1565">
        <v>1007261</v>
      </c>
      <c r="CA1565">
        <v>0</v>
      </c>
      <c r="CB1565">
        <v>0</v>
      </c>
      <c r="CC1565">
        <v>0</v>
      </c>
      <c r="CD1565">
        <v>10393253</v>
      </c>
      <c r="CE1565">
        <v>10393253</v>
      </c>
      <c r="CF1565">
        <v>10393253</v>
      </c>
      <c r="CG1565">
        <v>0</v>
      </c>
      <c r="CH1565" t="s">
        <v>612</v>
      </c>
      <c r="CI1565" t="s">
        <v>917</v>
      </c>
      <c r="CJ1565" t="s">
        <v>702</v>
      </c>
      <c r="CK1565" t="s">
        <v>703</v>
      </c>
      <c r="CL1565" t="s">
        <v>764</v>
      </c>
      <c r="CM1565" t="s">
        <v>740</v>
      </c>
      <c r="CN1565">
        <v>10393253</v>
      </c>
    </row>
    <row r="1566" spans="1:92" x14ac:dyDescent="0.25">
      <c r="A1566" t="s">
        <v>8976</v>
      </c>
      <c r="B1566" t="s">
        <v>8976</v>
      </c>
      <c r="C1566">
        <v>22</v>
      </c>
      <c r="D1566" t="s">
        <v>8922</v>
      </c>
      <c r="E1566">
        <v>66150</v>
      </c>
      <c r="F1566" t="s">
        <v>8970</v>
      </c>
      <c r="I1566" t="s">
        <v>630</v>
      </c>
      <c r="J1566">
        <v>1900</v>
      </c>
      <c r="K1566">
        <v>6525</v>
      </c>
      <c r="L1566" t="s">
        <v>8973</v>
      </c>
      <c r="N1566" t="s">
        <v>8937</v>
      </c>
      <c r="Q1566" t="s">
        <v>8769</v>
      </c>
      <c r="R1566" t="s">
        <v>8770</v>
      </c>
      <c r="S1566" t="s">
        <v>8746</v>
      </c>
      <c r="T1566" t="s">
        <v>8747</v>
      </c>
      <c r="U1566" t="s">
        <v>2564</v>
      </c>
      <c r="V1566" t="s">
        <v>1577</v>
      </c>
      <c r="W1566">
        <v>43.021599999999999</v>
      </c>
      <c r="X1566">
        <v>-79.261600000000001</v>
      </c>
      <c r="Y1566" t="s">
        <v>804</v>
      </c>
      <c r="Z1566" t="s">
        <v>804</v>
      </c>
      <c r="AA1566" t="s">
        <v>804</v>
      </c>
      <c r="AE1566" t="s">
        <v>804</v>
      </c>
      <c r="AF1566" t="s">
        <v>804</v>
      </c>
      <c r="AG1566" t="s">
        <v>804</v>
      </c>
      <c r="AH1566" t="s">
        <v>804</v>
      </c>
      <c r="AI1566" t="s">
        <v>804</v>
      </c>
      <c r="AJ1566" t="s">
        <v>804</v>
      </c>
      <c r="AK1566" t="s">
        <v>612</v>
      </c>
      <c r="AL1566" t="s">
        <v>612</v>
      </c>
      <c r="AM1566" t="s">
        <v>612</v>
      </c>
      <c r="AN1566" t="s">
        <v>612</v>
      </c>
      <c r="AO1566" t="s">
        <v>612</v>
      </c>
      <c r="AP1566" t="s">
        <v>612</v>
      </c>
      <c r="AV1566" t="s">
        <v>887</v>
      </c>
      <c r="AW1566" t="s">
        <v>612</v>
      </c>
      <c r="AX1566" t="s">
        <v>612</v>
      </c>
      <c r="AY1566" t="s">
        <v>887</v>
      </c>
      <c r="AZ1566" t="s">
        <v>663</v>
      </c>
      <c r="BA1566" t="s">
        <v>460</v>
      </c>
      <c r="BD1566">
        <v>0</v>
      </c>
      <c r="BE1566">
        <v>0</v>
      </c>
      <c r="BF1566">
        <v>0</v>
      </c>
      <c r="BG1566">
        <v>2019000</v>
      </c>
      <c r="BH1566">
        <v>0</v>
      </c>
      <c r="BI1566">
        <v>0</v>
      </c>
      <c r="BJ1566">
        <v>0</v>
      </c>
      <c r="BK1566">
        <v>0</v>
      </c>
      <c r="BL1566">
        <v>0</v>
      </c>
      <c r="BM1566">
        <v>0</v>
      </c>
      <c r="BN1566">
        <v>0</v>
      </c>
      <c r="BO1566">
        <v>0</v>
      </c>
      <c r="BP1566">
        <v>0</v>
      </c>
      <c r="BQ1566">
        <v>0</v>
      </c>
      <c r="BR1566">
        <v>0</v>
      </c>
      <c r="BS1566">
        <v>2019000</v>
      </c>
      <c r="BT1566">
        <v>0</v>
      </c>
      <c r="BU1566">
        <v>0</v>
      </c>
      <c r="BV1566">
        <v>0</v>
      </c>
      <c r="BW1566">
        <v>0</v>
      </c>
      <c r="BX1566">
        <v>0</v>
      </c>
      <c r="BY1566">
        <v>0</v>
      </c>
      <c r="BZ1566">
        <v>0</v>
      </c>
      <c r="CA1566">
        <v>0</v>
      </c>
      <c r="CB1566">
        <v>0</v>
      </c>
      <c r="CC1566">
        <v>0</v>
      </c>
      <c r="CD1566">
        <v>0</v>
      </c>
      <c r="CE1566">
        <v>2019000</v>
      </c>
      <c r="CF1566">
        <v>2019000</v>
      </c>
      <c r="CG1566">
        <v>0</v>
      </c>
      <c r="CH1566" t="s">
        <v>612</v>
      </c>
      <c r="CI1566" t="s">
        <v>917</v>
      </c>
      <c r="CJ1566" t="s">
        <v>702</v>
      </c>
      <c r="CK1566" t="s">
        <v>703</v>
      </c>
      <c r="CL1566" t="s">
        <v>764</v>
      </c>
      <c r="CM1566" t="s">
        <v>740</v>
      </c>
      <c r="CN1566">
        <v>0</v>
      </c>
    </row>
    <row r="1567" spans="1:92" x14ac:dyDescent="0.25">
      <c r="A1567" t="s">
        <v>8977</v>
      </c>
      <c r="B1567" t="s">
        <v>8977</v>
      </c>
      <c r="C1567">
        <v>22</v>
      </c>
      <c r="D1567" t="s">
        <v>8922</v>
      </c>
      <c r="E1567">
        <v>66151</v>
      </c>
      <c r="F1567" t="s">
        <v>8970</v>
      </c>
      <c r="G1567" t="s">
        <v>8978</v>
      </c>
      <c r="H1567" t="s">
        <v>8734</v>
      </c>
      <c r="I1567" t="s">
        <v>8734</v>
      </c>
      <c r="J1567" t="s">
        <v>8734</v>
      </c>
      <c r="K1567" t="s">
        <v>8734</v>
      </c>
      <c r="L1567" t="s">
        <v>8734</v>
      </c>
      <c r="M1567" t="s">
        <v>8734</v>
      </c>
      <c r="N1567" t="s">
        <v>8734</v>
      </c>
      <c r="O1567" t="s">
        <v>8734</v>
      </c>
      <c r="P1567" t="s">
        <v>8734</v>
      </c>
      <c r="Q1567" t="s">
        <v>8734</v>
      </c>
      <c r="R1567" t="s">
        <v>8734</v>
      </c>
      <c r="S1567" t="s">
        <v>8746</v>
      </c>
      <c r="T1567" t="s">
        <v>8747</v>
      </c>
      <c r="U1567" t="s">
        <v>2564</v>
      </c>
      <c r="V1567" t="s">
        <v>1577</v>
      </c>
      <c r="W1567" t="s">
        <v>8734</v>
      </c>
      <c r="X1567" t="s">
        <v>8734</v>
      </c>
      <c r="Y1567" t="s">
        <v>8734</v>
      </c>
      <c r="Z1567" t="s">
        <v>8734</v>
      </c>
      <c r="AA1567" t="s">
        <v>8734</v>
      </c>
      <c r="AB1567" t="s">
        <v>8734</v>
      </c>
      <c r="AC1567" t="s">
        <v>8734</v>
      </c>
      <c r="AD1567" t="s">
        <v>8734</v>
      </c>
      <c r="AE1567" t="s">
        <v>8734</v>
      </c>
      <c r="AF1567" t="s">
        <v>8734</v>
      </c>
      <c r="AG1567" t="s">
        <v>8734</v>
      </c>
      <c r="AH1567" t="s">
        <v>8734</v>
      </c>
      <c r="AI1567" t="s">
        <v>8734</v>
      </c>
      <c r="AJ1567" t="s">
        <v>8734</v>
      </c>
      <c r="AK1567" t="s">
        <v>8734</v>
      </c>
      <c r="AL1567" t="s">
        <v>8734</v>
      </c>
      <c r="AM1567" t="s">
        <v>8734</v>
      </c>
      <c r="AN1567" t="s">
        <v>8734</v>
      </c>
      <c r="AO1567" t="s">
        <v>8734</v>
      </c>
      <c r="AP1567" t="s">
        <v>8734</v>
      </c>
      <c r="AQ1567" t="s">
        <v>8734</v>
      </c>
      <c r="AR1567" t="s">
        <v>8734</v>
      </c>
      <c r="AS1567" t="s">
        <v>8734</v>
      </c>
      <c r="AT1567" t="s">
        <v>8734</v>
      </c>
      <c r="AU1567" t="s">
        <v>8734</v>
      </c>
      <c r="AV1567" t="s">
        <v>8734</v>
      </c>
      <c r="AW1567" t="s">
        <v>8734</v>
      </c>
      <c r="AX1567" t="s">
        <v>8734</v>
      </c>
      <c r="AY1567" t="s">
        <v>887</v>
      </c>
      <c r="AZ1567" t="s">
        <v>140</v>
      </c>
      <c r="BA1567" t="s">
        <v>470</v>
      </c>
      <c r="BB1567" t="s">
        <v>8734</v>
      </c>
      <c r="BC1567" t="s">
        <v>8734</v>
      </c>
      <c r="BD1567" t="s">
        <v>8734</v>
      </c>
      <c r="BE1567" t="s">
        <v>8734</v>
      </c>
      <c r="BF1567" t="s">
        <v>8734</v>
      </c>
      <c r="BG1567" t="s">
        <v>8734</v>
      </c>
      <c r="BH1567" t="s">
        <v>8734</v>
      </c>
      <c r="BI1567" t="s">
        <v>8734</v>
      </c>
      <c r="BJ1567" t="s">
        <v>8734</v>
      </c>
      <c r="BK1567" t="s">
        <v>8734</v>
      </c>
      <c r="BL1567" t="s">
        <v>8734</v>
      </c>
      <c r="BM1567" t="s">
        <v>8734</v>
      </c>
      <c r="BN1567" t="s">
        <v>8734</v>
      </c>
      <c r="BO1567" t="s">
        <v>8734</v>
      </c>
      <c r="BP1567" t="s">
        <v>8734</v>
      </c>
      <c r="BQ1567" t="s">
        <v>8734</v>
      </c>
      <c r="BR1567" t="s">
        <v>8734</v>
      </c>
      <c r="BS1567" t="s">
        <v>8734</v>
      </c>
      <c r="BT1567" t="s">
        <v>8734</v>
      </c>
      <c r="BU1567" t="s">
        <v>8734</v>
      </c>
      <c r="BV1567" t="s">
        <v>8734</v>
      </c>
      <c r="BW1567" t="s">
        <v>8734</v>
      </c>
      <c r="BX1567" t="s">
        <v>8734</v>
      </c>
      <c r="BY1567" t="s">
        <v>8734</v>
      </c>
      <c r="BZ1567" t="s">
        <v>8734</v>
      </c>
      <c r="CA1567" t="s">
        <v>8734</v>
      </c>
      <c r="CB1567" t="s">
        <v>8734</v>
      </c>
      <c r="CC1567" t="s">
        <v>8734</v>
      </c>
      <c r="CD1567" t="s">
        <v>8734</v>
      </c>
      <c r="CE1567" t="s">
        <v>8734</v>
      </c>
      <c r="CF1567" t="s">
        <v>8734</v>
      </c>
      <c r="CG1567" t="s">
        <v>8734</v>
      </c>
      <c r="CH1567" t="s">
        <v>8734</v>
      </c>
      <c r="CI1567" t="s">
        <v>8734</v>
      </c>
      <c r="CJ1567" t="s">
        <v>8734</v>
      </c>
      <c r="CK1567" t="s">
        <v>8734</v>
      </c>
      <c r="CL1567" t="s">
        <v>8734</v>
      </c>
      <c r="CM1567" t="s">
        <v>8734</v>
      </c>
      <c r="CN1567" t="s">
        <v>8734</v>
      </c>
    </row>
    <row r="1568" spans="1:92" x14ac:dyDescent="0.25">
      <c r="A1568" t="s">
        <v>8979</v>
      </c>
      <c r="B1568" t="s">
        <v>8979</v>
      </c>
      <c r="C1568">
        <v>22</v>
      </c>
      <c r="D1568" t="s">
        <v>8922</v>
      </c>
      <c r="E1568">
        <v>66150</v>
      </c>
      <c r="F1568" t="s">
        <v>8970</v>
      </c>
      <c r="H1568" t="s">
        <v>8972</v>
      </c>
      <c r="I1568" t="s">
        <v>630</v>
      </c>
      <c r="M1568" t="s">
        <v>8980</v>
      </c>
      <c r="N1568" t="s">
        <v>8766</v>
      </c>
      <c r="O1568" t="s">
        <v>8981</v>
      </c>
      <c r="Q1568" t="s">
        <v>8769</v>
      </c>
      <c r="R1568" t="s">
        <v>8770</v>
      </c>
      <c r="S1568" t="s">
        <v>8746</v>
      </c>
      <c r="T1568" t="s">
        <v>8747</v>
      </c>
      <c r="U1568" t="s">
        <v>2564</v>
      </c>
      <c r="V1568" t="s">
        <v>1577</v>
      </c>
      <c r="AB1568" t="s">
        <v>612</v>
      </c>
      <c r="AC1568" t="s">
        <v>612</v>
      </c>
      <c r="AD1568" t="s">
        <v>612</v>
      </c>
      <c r="AK1568" t="s">
        <v>612</v>
      </c>
      <c r="AL1568" t="s">
        <v>612</v>
      </c>
      <c r="AM1568" t="s">
        <v>612</v>
      </c>
      <c r="AN1568" t="s">
        <v>612</v>
      </c>
      <c r="AO1568" t="s">
        <v>612</v>
      </c>
      <c r="AP1568" t="s">
        <v>612</v>
      </c>
      <c r="BA1568" t="s">
        <v>460</v>
      </c>
      <c r="BB1568" t="s">
        <v>916</v>
      </c>
      <c r="BC1568">
        <v>46266</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9385992</v>
      </c>
      <c r="BY1568">
        <v>0</v>
      </c>
      <c r="BZ1568">
        <v>1007261</v>
      </c>
      <c r="CA1568">
        <v>0</v>
      </c>
      <c r="CB1568">
        <v>0</v>
      </c>
      <c r="CC1568">
        <v>0</v>
      </c>
      <c r="CD1568">
        <v>10393253</v>
      </c>
      <c r="CE1568">
        <v>10393253</v>
      </c>
      <c r="CF1568">
        <v>10393253</v>
      </c>
      <c r="CG1568">
        <v>0</v>
      </c>
      <c r="CH1568" t="s">
        <v>612</v>
      </c>
      <c r="CI1568" t="s">
        <v>917</v>
      </c>
      <c r="CJ1568" t="s">
        <v>702</v>
      </c>
      <c r="CK1568" t="s">
        <v>703</v>
      </c>
      <c r="CL1568" t="s">
        <v>764</v>
      </c>
      <c r="CM1568" t="s">
        <v>740</v>
      </c>
      <c r="CN1568">
        <v>10393253</v>
      </c>
    </row>
    <row r="1569" spans="1:92" x14ac:dyDescent="0.25">
      <c r="A1569" t="s">
        <v>8982</v>
      </c>
      <c r="B1569" t="s">
        <v>8982</v>
      </c>
      <c r="C1569">
        <v>23</v>
      </c>
      <c r="D1569" t="s">
        <v>597</v>
      </c>
      <c r="E1569">
        <v>66168</v>
      </c>
      <c r="F1569" t="s">
        <v>8983</v>
      </c>
      <c r="G1569" t="s">
        <v>599</v>
      </c>
      <c r="H1569" t="s">
        <v>599</v>
      </c>
      <c r="I1569" t="s">
        <v>600</v>
      </c>
      <c r="J1569">
        <v>24237</v>
      </c>
      <c r="K1569">
        <v>6079</v>
      </c>
      <c r="L1569" t="s">
        <v>8984</v>
      </c>
      <c r="M1569" t="s">
        <v>8985</v>
      </c>
      <c r="N1569" t="s">
        <v>8986</v>
      </c>
      <c r="O1569" t="s">
        <v>8987</v>
      </c>
      <c r="P1569" t="s">
        <v>8988</v>
      </c>
      <c r="Q1569" t="s">
        <v>8989</v>
      </c>
      <c r="R1569" t="s">
        <v>8990</v>
      </c>
      <c r="S1569" t="s">
        <v>8990</v>
      </c>
      <c r="T1569" t="s">
        <v>8991</v>
      </c>
      <c r="U1569" t="s">
        <v>1576</v>
      </c>
      <c r="V1569" t="s">
        <v>1577</v>
      </c>
      <c r="W1569">
        <v>43.119718630000001</v>
      </c>
      <c r="X1569">
        <v>-80.251264250000006</v>
      </c>
      <c r="Y1569" t="s">
        <v>612</v>
      </c>
      <c r="Z1569" t="s">
        <v>612</v>
      </c>
      <c r="AA1569" t="s">
        <v>612</v>
      </c>
      <c r="AB1569" t="s">
        <v>612</v>
      </c>
      <c r="AC1569" t="s">
        <v>612</v>
      </c>
      <c r="AD1569" t="s">
        <v>612</v>
      </c>
      <c r="AE1569" t="s">
        <v>612</v>
      </c>
      <c r="AF1569" t="s">
        <v>612</v>
      </c>
      <c r="AG1569" t="s">
        <v>612</v>
      </c>
      <c r="AH1569" t="s">
        <v>612</v>
      </c>
      <c r="AI1569" t="s">
        <v>612</v>
      </c>
      <c r="AJ1569" t="s">
        <v>612</v>
      </c>
      <c r="AK1569" t="s">
        <v>612</v>
      </c>
      <c r="AL1569" t="s">
        <v>612</v>
      </c>
      <c r="AM1569" t="s">
        <v>612</v>
      </c>
      <c r="AN1569" t="s">
        <v>612</v>
      </c>
      <c r="AO1569" t="s">
        <v>612</v>
      </c>
      <c r="AP1569" t="s">
        <v>612</v>
      </c>
      <c r="AQ1569" t="s">
        <v>612</v>
      </c>
      <c r="AR1569" t="s">
        <v>612</v>
      </c>
      <c r="AS1569" t="s">
        <v>612</v>
      </c>
      <c r="AT1569" t="s">
        <v>613</v>
      </c>
      <c r="AU1569" t="s">
        <v>612</v>
      </c>
      <c r="AV1569" t="s">
        <v>614</v>
      </c>
      <c r="AW1569" t="s">
        <v>612</v>
      </c>
      <c r="AX1569" t="s">
        <v>612</v>
      </c>
      <c r="AY1569" t="s">
        <v>615</v>
      </c>
      <c r="AZ1569" t="s">
        <v>612</v>
      </c>
      <c r="BA1569" t="s">
        <v>612</v>
      </c>
      <c r="BB1569" t="s">
        <v>612</v>
      </c>
      <c r="BC1569" t="s">
        <v>612</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t="s">
        <v>612</v>
      </c>
      <c r="CI1569" t="s">
        <v>616</v>
      </c>
      <c r="CJ1569" t="s">
        <v>617</v>
      </c>
      <c r="CK1569" t="s">
        <v>617</v>
      </c>
      <c r="CL1569" t="s">
        <v>617</v>
      </c>
      <c r="CM1569" t="s">
        <v>617</v>
      </c>
      <c r="CN1569">
        <v>0</v>
      </c>
    </row>
    <row r="1570" spans="1:92" x14ac:dyDescent="0.25">
      <c r="A1570" t="s">
        <v>8992</v>
      </c>
      <c r="B1570" t="s">
        <v>8992</v>
      </c>
      <c r="C1570">
        <v>23</v>
      </c>
      <c r="D1570" t="s">
        <v>597</v>
      </c>
      <c r="E1570">
        <v>66168</v>
      </c>
      <c r="F1570" t="s">
        <v>8983</v>
      </c>
      <c r="G1570" t="s">
        <v>619</v>
      </c>
      <c r="H1570" t="s">
        <v>620</v>
      </c>
      <c r="I1570" t="s">
        <v>600</v>
      </c>
      <c r="J1570">
        <v>24237</v>
      </c>
      <c r="K1570">
        <v>6079</v>
      </c>
      <c r="L1570" t="s">
        <v>8984</v>
      </c>
      <c r="M1570" t="s">
        <v>8985</v>
      </c>
      <c r="N1570" t="s">
        <v>8986</v>
      </c>
      <c r="O1570" t="s">
        <v>8987</v>
      </c>
      <c r="P1570" t="s">
        <v>8988</v>
      </c>
      <c r="Q1570" t="s">
        <v>8989</v>
      </c>
      <c r="R1570" t="s">
        <v>8990</v>
      </c>
      <c r="S1570" t="s">
        <v>8990</v>
      </c>
      <c r="T1570" t="s">
        <v>8991</v>
      </c>
      <c r="U1570" t="s">
        <v>1576</v>
      </c>
      <c r="V1570" t="s">
        <v>1577</v>
      </c>
      <c r="W1570">
        <v>43.119718630000001</v>
      </c>
      <c r="X1570">
        <v>-80.251264250000006</v>
      </c>
      <c r="Y1570" t="s">
        <v>612</v>
      </c>
      <c r="Z1570" t="s">
        <v>612</v>
      </c>
      <c r="AA1570" t="s">
        <v>612</v>
      </c>
      <c r="AB1570" t="s">
        <v>612</v>
      </c>
      <c r="AC1570" t="s">
        <v>612</v>
      </c>
      <c r="AD1570" t="s">
        <v>612</v>
      </c>
      <c r="AE1570" t="s">
        <v>612</v>
      </c>
      <c r="AF1570" t="s">
        <v>612</v>
      </c>
      <c r="AG1570" t="s">
        <v>612</v>
      </c>
      <c r="AH1570" t="s">
        <v>612</v>
      </c>
      <c r="AI1570" t="s">
        <v>612</v>
      </c>
      <c r="AJ1570" t="s">
        <v>612</v>
      </c>
      <c r="AK1570" t="s">
        <v>612</v>
      </c>
      <c r="AL1570" t="s">
        <v>612</v>
      </c>
      <c r="AM1570" t="s">
        <v>612</v>
      </c>
      <c r="AN1570" t="s">
        <v>612</v>
      </c>
      <c r="AO1570" t="s">
        <v>612</v>
      </c>
      <c r="AP1570" t="s">
        <v>612</v>
      </c>
      <c r="AQ1570" t="s">
        <v>612</v>
      </c>
      <c r="AR1570" t="s">
        <v>612</v>
      </c>
      <c r="AS1570" t="s">
        <v>612</v>
      </c>
      <c r="AT1570" t="s">
        <v>613</v>
      </c>
      <c r="AU1570" t="s">
        <v>612</v>
      </c>
      <c r="AV1570" t="s">
        <v>614</v>
      </c>
      <c r="AW1570" t="s">
        <v>612</v>
      </c>
      <c r="AX1570">
        <v>15210223</v>
      </c>
      <c r="AY1570" t="s">
        <v>621</v>
      </c>
      <c r="AZ1570" t="s">
        <v>579</v>
      </c>
      <c r="BA1570" t="s">
        <v>579</v>
      </c>
      <c r="BB1570" t="s">
        <v>622</v>
      </c>
      <c r="BC1570">
        <v>42248</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15013713</v>
      </c>
      <c r="BW1570">
        <v>0</v>
      </c>
      <c r="BX1570">
        <v>0</v>
      </c>
      <c r="BY1570">
        <v>0</v>
      </c>
      <c r="BZ1570">
        <v>0</v>
      </c>
      <c r="CA1570">
        <v>0</v>
      </c>
      <c r="CB1570">
        <v>0</v>
      </c>
      <c r="CC1570">
        <v>0</v>
      </c>
      <c r="CD1570">
        <v>15013713</v>
      </c>
      <c r="CE1570">
        <v>15013713</v>
      </c>
      <c r="CF1570">
        <v>15210223</v>
      </c>
      <c r="CG1570">
        <v>196510</v>
      </c>
      <c r="CH1570" t="s">
        <v>612</v>
      </c>
      <c r="CI1570" t="s">
        <v>616</v>
      </c>
      <c r="CJ1570" t="s">
        <v>617</v>
      </c>
      <c r="CK1570" t="s">
        <v>617</v>
      </c>
      <c r="CL1570" t="s">
        <v>617</v>
      </c>
      <c r="CM1570" t="s">
        <v>617</v>
      </c>
      <c r="CN1570">
        <v>0</v>
      </c>
    </row>
    <row r="1571" spans="1:92" x14ac:dyDescent="0.25">
      <c r="A1571" t="s">
        <v>8993</v>
      </c>
      <c r="B1571" t="s">
        <v>8993</v>
      </c>
      <c r="C1571">
        <v>23</v>
      </c>
      <c r="D1571" t="s">
        <v>597</v>
      </c>
      <c r="E1571">
        <v>66168</v>
      </c>
      <c r="F1571" t="s">
        <v>8983</v>
      </c>
      <c r="G1571" t="s">
        <v>8994</v>
      </c>
      <c r="H1571" t="s">
        <v>8995</v>
      </c>
      <c r="I1571" t="s">
        <v>630</v>
      </c>
      <c r="J1571">
        <v>6420</v>
      </c>
      <c r="K1571">
        <v>8720</v>
      </c>
      <c r="L1571" t="s">
        <v>8996</v>
      </c>
      <c r="M1571" t="s">
        <v>8997</v>
      </c>
      <c r="N1571" t="s">
        <v>8986</v>
      </c>
      <c r="O1571" t="s">
        <v>8998</v>
      </c>
      <c r="P1571" t="s">
        <v>8988</v>
      </c>
      <c r="Q1571" t="s">
        <v>8989</v>
      </c>
      <c r="R1571" t="s">
        <v>8990</v>
      </c>
      <c r="S1571" t="s">
        <v>8990</v>
      </c>
      <c r="T1571" t="s">
        <v>8991</v>
      </c>
      <c r="U1571" t="s">
        <v>1576</v>
      </c>
      <c r="V1571" t="s">
        <v>1577</v>
      </c>
      <c r="W1571">
        <v>43.124609999999997</v>
      </c>
      <c r="X1571">
        <v>-80.271079999999998</v>
      </c>
      <c r="Y1571" t="s">
        <v>612</v>
      </c>
      <c r="Z1571" t="s">
        <v>612</v>
      </c>
      <c r="AA1571" t="s">
        <v>612</v>
      </c>
      <c r="AB1571" t="s">
        <v>612</v>
      </c>
      <c r="AC1571" t="s">
        <v>612</v>
      </c>
      <c r="AD1571" t="s">
        <v>612</v>
      </c>
      <c r="AE1571" t="s">
        <v>612</v>
      </c>
      <c r="AF1571" t="s">
        <v>612</v>
      </c>
      <c r="AG1571" t="s">
        <v>612</v>
      </c>
      <c r="AH1571" t="s">
        <v>612</v>
      </c>
      <c r="AI1571" t="s">
        <v>612</v>
      </c>
      <c r="AJ1571" t="s">
        <v>612</v>
      </c>
      <c r="AK1571" t="s">
        <v>612</v>
      </c>
      <c r="AL1571" t="s">
        <v>612</v>
      </c>
      <c r="AM1571" t="s">
        <v>612</v>
      </c>
      <c r="AN1571" t="s">
        <v>612</v>
      </c>
      <c r="AO1571" t="s">
        <v>612</v>
      </c>
      <c r="AP1571" t="s">
        <v>612</v>
      </c>
      <c r="AQ1571" t="s">
        <v>612</v>
      </c>
      <c r="AR1571" t="s">
        <v>612</v>
      </c>
      <c r="AS1571" t="s">
        <v>612</v>
      </c>
      <c r="AT1571" t="s">
        <v>613</v>
      </c>
      <c r="AU1571" t="s">
        <v>612</v>
      </c>
      <c r="AV1571" t="s">
        <v>635</v>
      </c>
      <c r="AW1571">
        <v>39691</v>
      </c>
      <c r="AX1571">
        <v>5440457</v>
      </c>
      <c r="AY1571" t="s">
        <v>621</v>
      </c>
      <c r="AZ1571" t="s">
        <v>140</v>
      </c>
      <c r="BA1571" t="s">
        <v>470</v>
      </c>
      <c r="BB1571" t="s">
        <v>975</v>
      </c>
      <c r="BC1571">
        <v>38596</v>
      </c>
      <c r="BD1571">
        <v>0</v>
      </c>
      <c r="BE1571">
        <v>0</v>
      </c>
      <c r="BF1571">
        <v>0</v>
      </c>
      <c r="BG1571">
        <v>0</v>
      </c>
      <c r="BH1571">
        <v>0</v>
      </c>
      <c r="BI1571">
        <v>0</v>
      </c>
      <c r="BJ1571">
        <v>0</v>
      </c>
      <c r="BK1571">
        <v>0</v>
      </c>
      <c r="BL1571">
        <v>0</v>
      </c>
      <c r="BM1571">
        <v>0</v>
      </c>
      <c r="BN1571">
        <v>0</v>
      </c>
      <c r="BO1571">
        <v>0</v>
      </c>
      <c r="BP1571">
        <v>0</v>
      </c>
      <c r="BQ1571">
        <v>0</v>
      </c>
      <c r="BR1571">
        <v>0</v>
      </c>
      <c r="BS1571">
        <v>0</v>
      </c>
      <c r="BT1571">
        <v>5440457</v>
      </c>
      <c r="BU1571">
        <v>0</v>
      </c>
      <c r="BV1571">
        <v>0</v>
      </c>
      <c r="BW1571">
        <v>0</v>
      </c>
      <c r="BX1571">
        <v>0</v>
      </c>
      <c r="BY1571">
        <v>0</v>
      </c>
      <c r="BZ1571">
        <v>0</v>
      </c>
      <c r="CA1571">
        <v>0</v>
      </c>
      <c r="CB1571">
        <v>0</v>
      </c>
      <c r="CC1571">
        <v>0</v>
      </c>
      <c r="CD1571">
        <v>5440457</v>
      </c>
      <c r="CE1571">
        <v>5440457</v>
      </c>
      <c r="CF1571">
        <v>5440457</v>
      </c>
      <c r="CG1571">
        <v>0</v>
      </c>
      <c r="CH1571" t="s">
        <v>612</v>
      </c>
      <c r="CI1571" t="s">
        <v>616</v>
      </c>
      <c r="CJ1571" t="s">
        <v>617</v>
      </c>
      <c r="CK1571" t="s">
        <v>617</v>
      </c>
      <c r="CL1571" t="s">
        <v>617</v>
      </c>
      <c r="CM1571" t="s">
        <v>617</v>
      </c>
      <c r="CN1571">
        <v>0</v>
      </c>
    </row>
    <row r="1572" spans="1:92" x14ac:dyDescent="0.25">
      <c r="A1572" t="s">
        <v>8999</v>
      </c>
      <c r="B1572" t="s">
        <v>8999</v>
      </c>
      <c r="C1572">
        <v>23</v>
      </c>
      <c r="D1572" t="s">
        <v>597</v>
      </c>
      <c r="E1572">
        <v>66168</v>
      </c>
      <c r="F1572" t="s">
        <v>8983</v>
      </c>
      <c r="G1572" t="s">
        <v>9000</v>
      </c>
      <c r="H1572" t="s">
        <v>9001</v>
      </c>
      <c r="I1572" t="s">
        <v>630</v>
      </c>
      <c r="J1572">
        <v>6433</v>
      </c>
      <c r="K1572">
        <v>8723</v>
      </c>
      <c r="L1572" t="s">
        <v>9002</v>
      </c>
      <c r="M1572" t="s">
        <v>9003</v>
      </c>
      <c r="N1572" t="s">
        <v>8986</v>
      </c>
      <c r="O1572" t="s">
        <v>9004</v>
      </c>
      <c r="P1572" t="s">
        <v>8988</v>
      </c>
      <c r="Q1572" t="s">
        <v>8989</v>
      </c>
      <c r="R1572" t="s">
        <v>8990</v>
      </c>
      <c r="S1572" t="s">
        <v>8990</v>
      </c>
      <c r="T1572" t="s">
        <v>8991</v>
      </c>
      <c r="U1572" t="s">
        <v>1576</v>
      </c>
      <c r="V1572" t="s">
        <v>1577</v>
      </c>
      <c r="W1572">
        <v>43.122860000000003</v>
      </c>
      <c r="X1572">
        <v>-80.250309999999999</v>
      </c>
      <c r="Y1572" t="s">
        <v>612</v>
      </c>
      <c r="Z1572" t="s">
        <v>612</v>
      </c>
      <c r="AA1572" t="s">
        <v>612</v>
      </c>
      <c r="AB1572" t="s">
        <v>612</v>
      </c>
      <c r="AC1572" t="s">
        <v>612</v>
      </c>
      <c r="AD1572" t="s">
        <v>612</v>
      </c>
      <c r="AE1572" t="s">
        <v>612</v>
      </c>
      <c r="AF1572" t="s">
        <v>612</v>
      </c>
      <c r="AG1572" t="s">
        <v>612</v>
      </c>
      <c r="AH1572" t="s">
        <v>612</v>
      </c>
      <c r="AI1572" t="s">
        <v>612</v>
      </c>
      <c r="AJ1572" t="s">
        <v>612</v>
      </c>
      <c r="AK1572" t="s">
        <v>612</v>
      </c>
      <c r="AL1572" t="s">
        <v>612</v>
      </c>
      <c r="AM1572" t="s">
        <v>612</v>
      </c>
      <c r="AN1572" t="s">
        <v>612</v>
      </c>
      <c r="AO1572" t="s">
        <v>612</v>
      </c>
      <c r="AP1572" t="s">
        <v>612</v>
      </c>
      <c r="AQ1572" t="s">
        <v>612</v>
      </c>
      <c r="AR1572" t="s">
        <v>612</v>
      </c>
      <c r="AS1572" t="s">
        <v>612</v>
      </c>
      <c r="AT1572" t="s">
        <v>613</v>
      </c>
      <c r="AU1572" t="s">
        <v>612</v>
      </c>
      <c r="AV1572" t="s">
        <v>635</v>
      </c>
      <c r="AW1572">
        <v>39691</v>
      </c>
      <c r="AX1572">
        <v>82295</v>
      </c>
      <c r="AY1572" t="s">
        <v>621</v>
      </c>
      <c r="AZ1572" t="s">
        <v>140</v>
      </c>
      <c r="BA1572" t="s">
        <v>470</v>
      </c>
      <c r="BB1572" t="s">
        <v>941</v>
      </c>
      <c r="BC1572">
        <v>39692</v>
      </c>
      <c r="BD1572">
        <v>0</v>
      </c>
      <c r="BE1572">
        <v>0</v>
      </c>
      <c r="BF1572">
        <v>0</v>
      </c>
      <c r="BG1572">
        <v>0</v>
      </c>
      <c r="BH1572">
        <v>0</v>
      </c>
      <c r="BI1572">
        <v>0</v>
      </c>
      <c r="BJ1572">
        <v>0</v>
      </c>
      <c r="BK1572">
        <v>0</v>
      </c>
      <c r="BL1572">
        <v>0</v>
      </c>
      <c r="BM1572">
        <v>0</v>
      </c>
      <c r="BN1572">
        <v>0</v>
      </c>
      <c r="BO1572">
        <v>0</v>
      </c>
      <c r="BP1572">
        <v>0</v>
      </c>
      <c r="BQ1572">
        <v>0</v>
      </c>
      <c r="BR1572">
        <v>82295</v>
      </c>
      <c r="BS1572">
        <v>82295</v>
      </c>
      <c r="BT1572">
        <v>0</v>
      </c>
      <c r="BU1572">
        <v>0</v>
      </c>
      <c r="BV1572">
        <v>0</v>
      </c>
      <c r="BW1572">
        <v>0</v>
      </c>
      <c r="BX1572">
        <v>0</v>
      </c>
      <c r="BY1572">
        <v>0</v>
      </c>
      <c r="BZ1572">
        <v>0</v>
      </c>
      <c r="CA1572">
        <v>0</v>
      </c>
      <c r="CB1572">
        <v>0</v>
      </c>
      <c r="CC1572">
        <v>0</v>
      </c>
      <c r="CD1572">
        <v>0</v>
      </c>
      <c r="CE1572">
        <v>82295</v>
      </c>
      <c r="CF1572">
        <v>82295</v>
      </c>
      <c r="CG1572">
        <v>0</v>
      </c>
      <c r="CH1572" t="s">
        <v>612</v>
      </c>
      <c r="CI1572" t="s">
        <v>616</v>
      </c>
      <c r="CJ1572" t="s">
        <v>617</v>
      </c>
      <c r="CK1572" t="s">
        <v>617</v>
      </c>
      <c r="CL1572" t="s">
        <v>617</v>
      </c>
      <c r="CM1572" t="s">
        <v>617</v>
      </c>
      <c r="CN1572">
        <v>0</v>
      </c>
    </row>
    <row r="1573" spans="1:92" x14ac:dyDescent="0.25">
      <c r="A1573" t="s">
        <v>9005</v>
      </c>
      <c r="B1573" t="s">
        <v>9005</v>
      </c>
      <c r="C1573">
        <v>23</v>
      </c>
      <c r="D1573" t="s">
        <v>597</v>
      </c>
      <c r="E1573">
        <v>66168</v>
      </c>
      <c r="F1573" t="s">
        <v>8983</v>
      </c>
      <c r="G1573" t="s">
        <v>8989</v>
      </c>
      <c r="H1573" t="s">
        <v>9006</v>
      </c>
      <c r="I1573" t="s">
        <v>667</v>
      </c>
      <c r="J1573">
        <v>5243</v>
      </c>
      <c r="K1573">
        <v>8140</v>
      </c>
      <c r="L1573" t="s">
        <v>9007</v>
      </c>
      <c r="M1573" t="s">
        <v>9008</v>
      </c>
      <c r="N1573" t="s">
        <v>8986</v>
      </c>
      <c r="O1573" t="s">
        <v>9009</v>
      </c>
      <c r="P1573" t="s">
        <v>8988</v>
      </c>
      <c r="Q1573" t="s">
        <v>8989</v>
      </c>
      <c r="R1573" t="s">
        <v>8990</v>
      </c>
      <c r="S1573" t="s">
        <v>8990</v>
      </c>
      <c r="T1573" t="s">
        <v>8991</v>
      </c>
      <c r="U1573" t="s">
        <v>1576</v>
      </c>
      <c r="V1573" t="s">
        <v>1577</v>
      </c>
      <c r="W1573">
        <v>43.143099999999997</v>
      </c>
      <c r="X1573">
        <v>-80.273179999999996</v>
      </c>
      <c r="Y1573" t="s">
        <v>612</v>
      </c>
      <c r="Z1573" t="s">
        <v>612</v>
      </c>
      <c r="AA1573" t="s">
        <v>612</v>
      </c>
      <c r="AB1573" t="s">
        <v>612</v>
      </c>
      <c r="AC1573" t="s">
        <v>612</v>
      </c>
      <c r="AD1573" t="s">
        <v>612</v>
      </c>
      <c r="AE1573" t="s">
        <v>612</v>
      </c>
      <c r="AF1573" t="s">
        <v>612</v>
      </c>
      <c r="AG1573" t="s">
        <v>612</v>
      </c>
      <c r="AH1573" t="s">
        <v>612</v>
      </c>
      <c r="AI1573" t="s">
        <v>612</v>
      </c>
      <c r="AJ1573" t="s">
        <v>612</v>
      </c>
      <c r="AK1573" t="s">
        <v>612</v>
      </c>
      <c r="AL1573" t="s">
        <v>612</v>
      </c>
      <c r="AM1573" t="s">
        <v>612</v>
      </c>
      <c r="AN1573" t="s">
        <v>612</v>
      </c>
      <c r="AO1573" t="s">
        <v>612</v>
      </c>
      <c r="AP1573" t="s">
        <v>612</v>
      </c>
      <c r="AQ1573" t="s">
        <v>612</v>
      </c>
      <c r="AR1573" t="s">
        <v>612</v>
      </c>
      <c r="AS1573" t="s">
        <v>612</v>
      </c>
      <c r="AT1573" t="s">
        <v>613</v>
      </c>
      <c r="AU1573" t="s">
        <v>612</v>
      </c>
      <c r="AV1573" t="s">
        <v>614</v>
      </c>
      <c r="AW1573" t="s">
        <v>612</v>
      </c>
      <c r="AX1573">
        <v>31325619</v>
      </c>
      <c r="AY1573" t="s">
        <v>621</v>
      </c>
      <c r="AZ1573" t="s">
        <v>145</v>
      </c>
      <c r="BA1573" t="s">
        <v>470</v>
      </c>
      <c r="BB1573" t="s">
        <v>803</v>
      </c>
      <c r="BC1573">
        <v>40787</v>
      </c>
      <c r="BD1573">
        <v>98576</v>
      </c>
      <c r="BE1573">
        <v>0</v>
      </c>
      <c r="BF1573">
        <v>0</v>
      </c>
      <c r="BG1573">
        <v>0</v>
      </c>
      <c r="BH1573">
        <v>0</v>
      </c>
      <c r="BI1573">
        <v>0</v>
      </c>
      <c r="BJ1573">
        <v>0</v>
      </c>
      <c r="BK1573">
        <v>0</v>
      </c>
      <c r="BL1573">
        <v>0</v>
      </c>
      <c r="BM1573">
        <v>0</v>
      </c>
      <c r="BN1573">
        <v>0</v>
      </c>
      <c r="BO1573">
        <v>0</v>
      </c>
      <c r="BP1573">
        <v>0</v>
      </c>
      <c r="BQ1573">
        <v>0</v>
      </c>
      <c r="BR1573">
        <v>0</v>
      </c>
      <c r="BS1573">
        <v>98576</v>
      </c>
      <c r="BT1573">
        <v>31227043</v>
      </c>
      <c r="BU1573">
        <v>0</v>
      </c>
      <c r="BV1573">
        <v>0</v>
      </c>
      <c r="BW1573">
        <v>0</v>
      </c>
      <c r="BX1573">
        <v>0</v>
      </c>
      <c r="BY1573">
        <v>0</v>
      </c>
      <c r="BZ1573">
        <v>0</v>
      </c>
      <c r="CA1573">
        <v>0</v>
      </c>
      <c r="CB1573">
        <v>0</v>
      </c>
      <c r="CC1573">
        <v>0</v>
      </c>
      <c r="CD1573">
        <v>31227043</v>
      </c>
      <c r="CE1573">
        <v>31325619</v>
      </c>
      <c r="CF1573">
        <v>31325619</v>
      </c>
      <c r="CG1573">
        <v>0</v>
      </c>
      <c r="CH1573" t="s">
        <v>612</v>
      </c>
      <c r="CI1573" t="s">
        <v>616</v>
      </c>
      <c r="CJ1573" t="s">
        <v>617</v>
      </c>
      <c r="CK1573" t="s">
        <v>617</v>
      </c>
      <c r="CL1573" t="s">
        <v>617</v>
      </c>
      <c r="CM1573" t="s">
        <v>617</v>
      </c>
      <c r="CN1573">
        <v>0</v>
      </c>
    </row>
    <row r="1574" spans="1:92" x14ac:dyDescent="0.25">
      <c r="A1574" t="s">
        <v>9010</v>
      </c>
      <c r="B1574" t="s">
        <v>9010</v>
      </c>
      <c r="C1574">
        <v>23</v>
      </c>
      <c r="D1574" t="s">
        <v>597</v>
      </c>
      <c r="E1574">
        <v>66168</v>
      </c>
      <c r="F1574" t="s">
        <v>8983</v>
      </c>
      <c r="G1574" t="s">
        <v>9011</v>
      </c>
      <c r="H1574" t="s">
        <v>9012</v>
      </c>
      <c r="I1574" t="s">
        <v>630</v>
      </c>
      <c r="J1574">
        <v>5249</v>
      </c>
      <c r="K1574">
        <v>8144</v>
      </c>
      <c r="L1574" t="s">
        <v>9013</v>
      </c>
      <c r="M1574" t="s">
        <v>9014</v>
      </c>
      <c r="N1574" t="s">
        <v>9015</v>
      </c>
      <c r="O1574" t="s">
        <v>9016</v>
      </c>
      <c r="P1574" t="s">
        <v>9017</v>
      </c>
      <c r="Q1574" t="s">
        <v>9018</v>
      </c>
      <c r="R1574" t="s">
        <v>9018</v>
      </c>
      <c r="S1574" t="s">
        <v>9018</v>
      </c>
      <c r="T1574" t="s">
        <v>8991</v>
      </c>
      <c r="U1574" t="s">
        <v>1576</v>
      </c>
      <c r="V1574" t="s">
        <v>1577</v>
      </c>
      <c r="W1574">
        <v>43.09948</v>
      </c>
      <c r="X1574">
        <v>-80.429680000000005</v>
      </c>
      <c r="Y1574" t="s">
        <v>612</v>
      </c>
      <c r="Z1574" t="s">
        <v>612</v>
      </c>
      <c r="AA1574" t="s">
        <v>612</v>
      </c>
      <c r="AB1574" t="s">
        <v>612</v>
      </c>
      <c r="AC1574" t="s">
        <v>612</v>
      </c>
      <c r="AD1574" t="s">
        <v>612</v>
      </c>
      <c r="AE1574" t="s">
        <v>612</v>
      </c>
      <c r="AF1574" t="s">
        <v>612</v>
      </c>
      <c r="AG1574" t="s">
        <v>612</v>
      </c>
      <c r="AH1574" t="s">
        <v>612</v>
      </c>
      <c r="AI1574" t="s">
        <v>612</v>
      </c>
      <c r="AJ1574" t="s">
        <v>612</v>
      </c>
      <c r="AK1574" t="s">
        <v>612</v>
      </c>
      <c r="AL1574" t="s">
        <v>612</v>
      </c>
      <c r="AM1574" t="s">
        <v>612</v>
      </c>
      <c r="AN1574" t="s">
        <v>612</v>
      </c>
      <c r="AO1574" t="s">
        <v>612</v>
      </c>
      <c r="AP1574" t="s">
        <v>612</v>
      </c>
      <c r="AQ1574" t="s">
        <v>612</v>
      </c>
      <c r="AR1574" t="s">
        <v>612</v>
      </c>
      <c r="AS1574" t="s">
        <v>612</v>
      </c>
      <c r="AT1574" t="s">
        <v>613</v>
      </c>
      <c r="AU1574" t="s">
        <v>612</v>
      </c>
      <c r="AV1574" t="s">
        <v>635</v>
      </c>
      <c r="AW1574">
        <v>39691</v>
      </c>
      <c r="AX1574">
        <v>741342</v>
      </c>
      <c r="AY1574" t="s">
        <v>621</v>
      </c>
      <c r="AZ1574" t="s">
        <v>143</v>
      </c>
      <c r="BA1574" t="s">
        <v>470</v>
      </c>
      <c r="BB1574" t="s">
        <v>975</v>
      </c>
      <c r="BC1574">
        <v>38596</v>
      </c>
      <c r="BD1574">
        <v>0</v>
      </c>
      <c r="BE1574">
        <v>0</v>
      </c>
      <c r="BF1574">
        <v>0</v>
      </c>
      <c r="BG1574">
        <v>0</v>
      </c>
      <c r="BH1574">
        <v>0</v>
      </c>
      <c r="BI1574">
        <v>0</v>
      </c>
      <c r="BJ1574">
        <v>0</v>
      </c>
      <c r="BK1574">
        <v>0</v>
      </c>
      <c r="BL1574">
        <v>0</v>
      </c>
      <c r="BM1574">
        <v>0</v>
      </c>
      <c r="BN1574">
        <v>0</v>
      </c>
      <c r="BO1574">
        <v>0</v>
      </c>
      <c r="BP1574">
        <v>0</v>
      </c>
      <c r="BQ1574">
        <v>0</v>
      </c>
      <c r="BR1574">
        <v>0</v>
      </c>
      <c r="BS1574">
        <v>0</v>
      </c>
      <c r="BT1574">
        <v>741342</v>
      </c>
      <c r="BU1574">
        <v>0</v>
      </c>
      <c r="BV1574">
        <v>0</v>
      </c>
      <c r="BW1574">
        <v>0</v>
      </c>
      <c r="BX1574">
        <v>0</v>
      </c>
      <c r="BY1574">
        <v>0</v>
      </c>
      <c r="BZ1574">
        <v>0</v>
      </c>
      <c r="CA1574">
        <v>0</v>
      </c>
      <c r="CB1574">
        <v>0</v>
      </c>
      <c r="CC1574">
        <v>0</v>
      </c>
      <c r="CD1574">
        <v>741342</v>
      </c>
      <c r="CE1574">
        <v>741342</v>
      </c>
      <c r="CF1574">
        <v>741342</v>
      </c>
      <c r="CG1574">
        <v>0</v>
      </c>
      <c r="CH1574" t="s">
        <v>612</v>
      </c>
      <c r="CI1574" t="s">
        <v>616</v>
      </c>
      <c r="CJ1574" t="s">
        <v>617</v>
      </c>
      <c r="CK1574" t="s">
        <v>617</v>
      </c>
      <c r="CL1574" t="s">
        <v>617</v>
      </c>
      <c r="CM1574" t="s">
        <v>617</v>
      </c>
      <c r="CN1574">
        <v>0</v>
      </c>
    </row>
    <row r="1575" spans="1:92" x14ac:dyDescent="0.25">
      <c r="A1575" t="s">
        <v>9019</v>
      </c>
      <c r="B1575" t="s">
        <v>9019</v>
      </c>
      <c r="C1575">
        <v>23</v>
      </c>
      <c r="D1575" t="s">
        <v>597</v>
      </c>
      <c r="E1575">
        <v>66168</v>
      </c>
      <c r="F1575" t="s">
        <v>8983</v>
      </c>
      <c r="G1575" t="s">
        <v>9020</v>
      </c>
      <c r="H1575" t="s">
        <v>9021</v>
      </c>
      <c r="I1575" t="s">
        <v>630</v>
      </c>
      <c r="J1575">
        <v>11249</v>
      </c>
      <c r="K1575">
        <v>12190</v>
      </c>
      <c r="L1575" t="s">
        <v>9022</v>
      </c>
      <c r="M1575" t="s">
        <v>9023</v>
      </c>
      <c r="N1575" t="s">
        <v>9024</v>
      </c>
      <c r="O1575" t="s">
        <v>9025</v>
      </c>
      <c r="P1575" t="s">
        <v>9017</v>
      </c>
      <c r="Q1575" t="s">
        <v>9018</v>
      </c>
      <c r="R1575" t="s">
        <v>9018</v>
      </c>
      <c r="S1575" t="s">
        <v>9018</v>
      </c>
      <c r="T1575" t="s">
        <v>8991</v>
      </c>
      <c r="U1575" t="s">
        <v>1576</v>
      </c>
      <c r="V1575" t="s">
        <v>1577</v>
      </c>
      <c r="W1575">
        <v>43.179409999999997</v>
      </c>
      <c r="X1575">
        <v>-80.39452</v>
      </c>
      <c r="Y1575" t="s">
        <v>612</v>
      </c>
      <c r="Z1575" t="s">
        <v>612</v>
      </c>
      <c r="AA1575" t="s">
        <v>612</v>
      </c>
      <c r="AB1575" t="s">
        <v>612</v>
      </c>
      <c r="AC1575" t="s">
        <v>612</v>
      </c>
      <c r="AD1575" t="s">
        <v>612</v>
      </c>
      <c r="AE1575" t="s">
        <v>612</v>
      </c>
      <c r="AF1575" t="s">
        <v>612</v>
      </c>
      <c r="AG1575" t="s">
        <v>612</v>
      </c>
      <c r="AH1575" t="s">
        <v>612</v>
      </c>
      <c r="AI1575" t="s">
        <v>612</v>
      </c>
      <c r="AJ1575" t="s">
        <v>612</v>
      </c>
      <c r="AK1575" t="s">
        <v>612</v>
      </c>
      <c r="AL1575" t="s">
        <v>612</v>
      </c>
      <c r="AM1575" t="s">
        <v>612</v>
      </c>
      <c r="AN1575" t="s">
        <v>612</v>
      </c>
      <c r="AO1575" t="s">
        <v>612</v>
      </c>
      <c r="AP1575" t="s">
        <v>612</v>
      </c>
      <c r="AQ1575" t="s">
        <v>612</v>
      </c>
      <c r="AR1575" t="s">
        <v>612</v>
      </c>
      <c r="AS1575" t="s">
        <v>612</v>
      </c>
      <c r="AT1575" t="s">
        <v>613</v>
      </c>
      <c r="AU1575" t="s">
        <v>612</v>
      </c>
      <c r="AV1575" t="s">
        <v>614</v>
      </c>
      <c r="AW1575" t="s">
        <v>612</v>
      </c>
      <c r="AX1575">
        <v>8593739</v>
      </c>
      <c r="AY1575" t="s">
        <v>621</v>
      </c>
      <c r="AZ1575" t="s">
        <v>145</v>
      </c>
      <c r="BA1575" t="s">
        <v>470</v>
      </c>
      <c r="BB1575" t="s">
        <v>626</v>
      </c>
      <c r="BC1575">
        <v>40057</v>
      </c>
      <c r="BD1575">
        <v>2930282</v>
      </c>
      <c r="BE1575">
        <v>0</v>
      </c>
      <c r="BF1575">
        <v>3033742</v>
      </c>
      <c r="BG1575">
        <v>0</v>
      </c>
      <c r="BH1575">
        <v>0</v>
      </c>
      <c r="BI1575">
        <v>0</v>
      </c>
      <c r="BJ1575">
        <v>0</v>
      </c>
      <c r="BK1575">
        <v>0</v>
      </c>
      <c r="BL1575">
        <v>0</v>
      </c>
      <c r="BM1575">
        <v>0</v>
      </c>
      <c r="BN1575">
        <v>0</v>
      </c>
      <c r="BO1575">
        <v>0</v>
      </c>
      <c r="BP1575">
        <v>0</v>
      </c>
      <c r="BQ1575">
        <v>0</v>
      </c>
      <c r="BR1575">
        <v>0</v>
      </c>
      <c r="BS1575">
        <v>5964024</v>
      </c>
      <c r="BT1575">
        <v>2629715</v>
      </c>
      <c r="BU1575">
        <v>0</v>
      </c>
      <c r="BV1575">
        <v>0</v>
      </c>
      <c r="BW1575">
        <v>0</v>
      </c>
      <c r="BX1575">
        <v>0</v>
      </c>
      <c r="BY1575">
        <v>0</v>
      </c>
      <c r="BZ1575">
        <v>0</v>
      </c>
      <c r="CA1575">
        <v>0</v>
      </c>
      <c r="CB1575">
        <v>0</v>
      </c>
      <c r="CC1575">
        <v>0</v>
      </c>
      <c r="CD1575">
        <v>2629715</v>
      </c>
      <c r="CE1575">
        <v>8593739</v>
      </c>
      <c r="CF1575">
        <v>8593739</v>
      </c>
      <c r="CG1575">
        <v>0</v>
      </c>
      <c r="CH1575" t="s">
        <v>612</v>
      </c>
      <c r="CI1575" t="s">
        <v>616</v>
      </c>
      <c r="CJ1575" t="s">
        <v>617</v>
      </c>
      <c r="CK1575" t="s">
        <v>617</v>
      </c>
      <c r="CL1575" t="s">
        <v>617</v>
      </c>
      <c r="CM1575" t="s">
        <v>617</v>
      </c>
      <c r="CN1575">
        <v>0</v>
      </c>
    </row>
    <row r="1576" spans="1:92" x14ac:dyDescent="0.25">
      <c r="A1576" t="s">
        <v>9026</v>
      </c>
      <c r="B1576" t="s">
        <v>9026</v>
      </c>
      <c r="C1576">
        <v>23</v>
      </c>
      <c r="D1576" t="s">
        <v>597</v>
      </c>
      <c r="E1576">
        <v>66168</v>
      </c>
      <c r="F1576" t="s">
        <v>8983</v>
      </c>
      <c r="G1576" t="s">
        <v>9027</v>
      </c>
      <c r="H1576" t="s">
        <v>9028</v>
      </c>
      <c r="I1576" t="s">
        <v>630</v>
      </c>
      <c r="J1576">
        <v>570</v>
      </c>
      <c r="K1576">
        <v>5671</v>
      </c>
      <c r="L1576" t="s">
        <v>9029</v>
      </c>
      <c r="M1576" t="s">
        <v>9030</v>
      </c>
      <c r="N1576" t="s">
        <v>9031</v>
      </c>
      <c r="O1576" t="s">
        <v>9032</v>
      </c>
      <c r="P1576" t="s">
        <v>9033</v>
      </c>
      <c r="Q1576" t="s">
        <v>9034</v>
      </c>
      <c r="R1576" t="s">
        <v>9034</v>
      </c>
      <c r="S1576" t="s">
        <v>9034</v>
      </c>
      <c r="T1576" t="s">
        <v>9035</v>
      </c>
      <c r="U1576" t="s">
        <v>1576</v>
      </c>
      <c r="V1576" t="s">
        <v>1577</v>
      </c>
      <c r="W1576">
        <v>42.85277</v>
      </c>
      <c r="X1576">
        <v>-80.496729999999999</v>
      </c>
      <c r="Y1576" t="s">
        <v>612</v>
      </c>
      <c r="Z1576" t="s">
        <v>612</v>
      </c>
      <c r="AA1576" t="s">
        <v>612</v>
      </c>
      <c r="AB1576" t="s">
        <v>612</v>
      </c>
      <c r="AC1576" t="s">
        <v>612</v>
      </c>
      <c r="AD1576" t="s">
        <v>612</v>
      </c>
      <c r="AE1576" t="s">
        <v>612</v>
      </c>
      <c r="AF1576" t="s">
        <v>612</v>
      </c>
      <c r="AG1576" t="s">
        <v>612</v>
      </c>
      <c r="AH1576" t="s">
        <v>612</v>
      </c>
      <c r="AI1576" t="s">
        <v>612</v>
      </c>
      <c r="AJ1576" t="s">
        <v>612</v>
      </c>
      <c r="AK1576" t="s">
        <v>612</v>
      </c>
      <c r="AL1576" t="s">
        <v>612</v>
      </c>
      <c r="AM1576" t="s">
        <v>612</v>
      </c>
      <c r="AN1576" t="s">
        <v>612</v>
      </c>
      <c r="AO1576" t="s">
        <v>612</v>
      </c>
      <c r="AP1576" t="s">
        <v>612</v>
      </c>
      <c r="AQ1576" t="s">
        <v>612</v>
      </c>
      <c r="AR1576" t="s">
        <v>612</v>
      </c>
      <c r="AS1576" t="s">
        <v>612</v>
      </c>
      <c r="AT1576" t="s">
        <v>613</v>
      </c>
      <c r="AU1576" t="s">
        <v>612</v>
      </c>
      <c r="AV1576" t="s">
        <v>614</v>
      </c>
      <c r="AW1576" t="s">
        <v>612</v>
      </c>
      <c r="AX1576">
        <v>1796187</v>
      </c>
      <c r="AY1576" t="s">
        <v>621</v>
      </c>
      <c r="AZ1576" t="s">
        <v>140</v>
      </c>
      <c r="BA1576" t="s">
        <v>470</v>
      </c>
      <c r="BB1576" t="s">
        <v>662</v>
      </c>
      <c r="BC1576">
        <v>41153</v>
      </c>
      <c r="BD1576">
        <v>1315422</v>
      </c>
      <c r="BE1576">
        <v>0</v>
      </c>
      <c r="BF1576">
        <v>0</v>
      </c>
      <c r="BG1576">
        <v>0</v>
      </c>
      <c r="BH1576">
        <v>0</v>
      </c>
      <c r="BI1576">
        <v>0</v>
      </c>
      <c r="BJ1576">
        <v>0</v>
      </c>
      <c r="BK1576">
        <v>0</v>
      </c>
      <c r="BL1576">
        <v>0</v>
      </c>
      <c r="BM1576">
        <v>0</v>
      </c>
      <c r="BN1576">
        <v>0</v>
      </c>
      <c r="BO1576">
        <v>0</v>
      </c>
      <c r="BP1576">
        <v>0</v>
      </c>
      <c r="BQ1576">
        <v>0</v>
      </c>
      <c r="BR1576">
        <v>0</v>
      </c>
      <c r="BS1576">
        <v>1315422</v>
      </c>
      <c r="BT1576">
        <v>0</v>
      </c>
      <c r="BU1576">
        <v>0</v>
      </c>
      <c r="BV1576">
        <v>480765</v>
      </c>
      <c r="BW1576">
        <v>0</v>
      </c>
      <c r="BX1576">
        <v>0</v>
      </c>
      <c r="BY1576">
        <v>0</v>
      </c>
      <c r="BZ1576">
        <v>0</v>
      </c>
      <c r="CA1576">
        <v>0</v>
      </c>
      <c r="CB1576">
        <v>0</v>
      </c>
      <c r="CC1576">
        <v>0</v>
      </c>
      <c r="CD1576">
        <v>480765</v>
      </c>
      <c r="CE1576">
        <v>1796187</v>
      </c>
      <c r="CF1576">
        <v>1796187</v>
      </c>
      <c r="CG1576">
        <v>0</v>
      </c>
      <c r="CH1576" t="s">
        <v>612</v>
      </c>
      <c r="CI1576" t="s">
        <v>616</v>
      </c>
      <c r="CJ1576" t="s">
        <v>617</v>
      </c>
      <c r="CK1576" t="s">
        <v>617</v>
      </c>
      <c r="CL1576" t="s">
        <v>617</v>
      </c>
      <c r="CM1576" t="s">
        <v>617</v>
      </c>
      <c r="CN1576">
        <v>0</v>
      </c>
    </row>
    <row r="1577" spans="1:92" x14ac:dyDescent="0.25">
      <c r="A1577" t="s">
        <v>9036</v>
      </c>
      <c r="B1577" t="s">
        <v>9036</v>
      </c>
      <c r="C1577">
        <v>23</v>
      </c>
      <c r="D1577" t="s">
        <v>597</v>
      </c>
      <c r="E1577">
        <v>66168</v>
      </c>
      <c r="F1577" t="s">
        <v>8983</v>
      </c>
      <c r="G1577" t="s">
        <v>9037</v>
      </c>
      <c r="H1577" t="s">
        <v>9038</v>
      </c>
      <c r="I1577" t="s">
        <v>667</v>
      </c>
      <c r="J1577">
        <v>5304</v>
      </c>
      <c r="K1577">
        <v>8179</v>
      </c>
      <c r="L1577" t="s">
        <v>9039</v>
      </c>
      <c r="M1577" t="s">
        <v>9040</v>
      </c>
      <c r="N1577" t="s">
        <v>9031</v>
      </c>
      <c r="O1577" t="s">
        <v>9041</v>
      </c>
      <c r="P1577" t="s">
        <v>9033</v>
      </c>
      <c r="Q1577" t="s">
        <v>9042</v>
      </c>
      <c r="R1577" t="s">
        <v>9034</v>
      </c>
      <c r="S1577" t="s">
        <v>9034</v>
      </c>
      <c r="T1577" t="s">
        <v>9035</v>
      </c>
      <c r="U1577" t="s">
        <v>1576</v>
      </c>
      <c r="V1577" t="s">
        <v>1577</v>
      </c>
      <c r="W1577">
        <v>42.851210000000002</v>
      </c>
      <c r="X1577">
        <v>-80.49221</v>
      </c>
      <c r="Y1577" t="s">
        <v>612</v>
      </c>
      <c r="Z1577" t="s">
        <v>612</v>
      </c>
      <c r="AA1577" t="s">
        <v>612</v>
      </c>
      <c r="AB1577" t="s">
        <v>612</v>
      </c>
      <c r="AC1577" t="s">
        <v>612</v>
      </c>
      <c r="AD1577" t="s">
        <v>612</v>
      </c>
      <c r="AE1577" t="s">
        <v>612</v>
      </c>
      <c r="AF1577" t="s">
        <v>612</v>
      </c>
      <c r="AG1577" t="s">
        <v>612</v>
      </c>
      <c r="AH1577" t="s">
        <v>612</v>
      </c>
      <c r="AI1577" t="s">
        <v>612</v>
      </c>
      <c r="AJ1577" t="s">
        <v>612</v>
      </c>
      <c r="AK1577" t="s">
        <v>612</v>
      </c>
      <c r="AL1577" t="s">
        <v>612</v>
      </c>
      <c r="AM1577" t="s">
        <v>612</v>
      </c>
      <c r="AN1577" t="s">
        <v>612</v>
      </c>
      <c r="AO1577" t="s">
        <v>612</v>
      </c>
      <c r="AP1577" t="s">
        <v>612</v>
      </c>
      <c r="AQ1577" t="s">
        <v>612</v>
      </c>
      <c r="AR1577" t="s">
        <v>612</v>
      </c>
      <c r="AS1577" t="s">
        <v>612</v>
      </c>
      <c r="AT1577" t="s">
        <v>613</v>
      </c>
      <c r="AU1577" t="s">
        <v>612</v>
      </c>
      <c r="AV1577" t="s">
        <v>635</v>
      </c>
      <c r="AW1577">
        <v>39691</v>
      </c>
      <c r="AX1577">
        <v>1736817</v>
      </c>
      <c r="AY1577" t="s">
        <v>621</v>
      </c>
      <c r="AZ1577" t="s">
        <v>140</v>
      </c>
      <c r="BA1577" t="s">
        <v>470</v>
      </c>
      <c r="BB1577" t="s">
        <v>941</v>
      </c>
      <c r="BC1577">
        <v>39692</v>
      </c>
      <c r="BD1577">
        <v>0</v>
      </c>
      <c r="BE1577">
        <v>0</v>
      </c>
      <c r="BF1577">
        <v>0</v>
      </c>
      <c r="BG1577">
        <v>0</v>
      </c>
      <c r="BH1577">
        <v>0</v>
      </c>
      <c r="BI1577">
        <v>0</v>
      </c>
      <c r="BJ1577">
        <v>0</v>
      </c>
      <c r="BK1577">
        <v>0</v>
      </c>
      <c r="BL1577">
        <v>0</v>
      </c>
      <c r="BM1577">
        <v>0</v>
      </c>
      <c r="BN1577">
        <v>0</v>
      </c>
      <c r="BO1577">
        <v>0</v>
      </c>
      <c r="BP1577">
        <v>0</v>
      </c>
      <c r="BQ1577">
        <v>0</v>
      </c>
      <c r="BR1577">
        <v>0</v>
      </c>
      <c r="BS1577">
        <v>0</v>
      </c>
      <c r="BT1577">
        <v>1736817</v>
      </c>
      <c r="BU1577">
        <v>0</v>
      </c>
      <c r="BV1577">
        <v>0</v>
      </c>
      <c r="BW1577">
        <v>0</v>
      </c>
      <c r="BX1577">
        <v>0</v>
      </c>
      <c r="BY1577">
        <v>0</v>
      </c>
      <c r="BZ1577">
        <v>0</v>
      </c>
      <c r="CA1577">
        <v>0</v>
      </c>
      <c r="CB1577">
        <v>0</v>
      </c>
      <c r="CC1577">
        <v>0</v>
      </c>
      <c r="CD1577">
        <v>1736817</v>
      </c>
      <c r="CE1577">
        <v>1736817</v>
      </c>
      <c r="CF1577">
        <v>1736817</v>
      </c>
      <c r="CG1577">
        <v>0</v>
      </c>
      <c r="CH1577" t="s">
        <v>612</v>
      </c>
      <c r="CI1577" t="s">
        <v>616</v>
      </c>
      <c r="CJ1577" t="s">
        <v>617</v>
      </c>
      <c r="CK1577" t="s">
        <v>617</v>
      </c>
      <c r="CL1577" t="s">
        <v>617</v>
      </c>
      <c r="CM1577" t="s">
        <v>617</v>
      </c>
      <c r="CN1577">
        <v>0</v>
      </c>
    </row>
    <row r="1578" spans="1:92" x14ac:dyDescent="0.25">
      <c r="A1578" t="s">
        <v>9043</v>
      </c>
      <c r="B1578" t="s">
        <v>9043</v>
      </c>
      <c r="C1578">
        <v>23</v>
      </c>
      <c r="D1578" t="s">
        <v>597</v>
      </c>
      <c r="E1578">
        <v>66168</v>
      </c>
      <c r="F1578" t="s">
        <v>8983</v>
      </c>
      <c r="G1578" t="s">
        <v>9044</v>
      </c>
      <c r="H1578" t="s">
        <v>9045</v>
      </c>
      <c r="I1578" t="s">
        <v>630</v>
      </c>
      <c r="J1578">
        <v>607</v>
      </c>
      <c r="K1578">
        <v>5693</v>
      </c>
      <c r="L1578" t="s">
        <v>9046</v>
      </c>
      <c r="M1578" t="s">
        <v>9047</v>
      </c>
      <c r="N1578" t="s">
        <v>9048</v>
      </c>
      <c r="O1578" t="s">
        <v>9049</v>
      </c>
      <c r="P1578" t="s">
        <v>9033</v>
      </c>
      <c r="Q1578" t="s">
        <v>9042</v>
      </c>
      <c r="R1578" t="s">
        <v>9034</v>
      </c>
      <c r="S1578" t="s">
        <v>9034</v>
      </c>
      <c r="T1578" t="s">
        <v>9035</v>
      </c>
      <c r="U1578" t="s">
        <v>1576</v>
      </c>
      <c r="V1578" t="s">
        <v>1577</v>
      </c>
      <c r="W1578">
        <v>42.7883808181113</v>
      </c>
      <c r="X1578">
        <v>-80.188363917259693</v>
      </c>
      <c r="Y1578" t="s">
        <v>612</v>
      </c>
      <c r="Z1578" t="s">
        <v>612</v>
      </c>
      <c r="AA1578" t="s">
        <v>612</v>
      </c>
      <c r="AB1578" t="s">
        <v>612</v>
      </c>
      <c r="AC1578" t="s">
        <v>612</v>
      </c>
      <c r="AD1578" t="s">
        <v>612</v>
      </c>
      <c r="AE1578" t="s">
        <v>612</v>
      </c>
      <c r="AF1578" t="s">
        <v>612</v>
      </c>
      <c r="AG1578" t="s">
        <v>612</v>
      </c>
      <c r="AH1578" t="s">
        <v>612</v>
      </c>
      <c r="AI1578" t="s">
        <v>612</v>
      </c>
      <c r="AJ1578" t="s">
        <v>612</v>
      </c>
      <c r="AK1578" t="s">
        <v>612</v>
      </c>
      <c r="AL1578" t="s">
        <v>612</v>
      </c>
      <c r="AM1578" t="s">
        <v>612</v>
      </c>
      <c r="AN1578" t="s">
        <v>612</v>
      </c>
      <c r="AO1578" t="s">
        <v>612</v>
      </c>
      <c r="AP1578" t="s">
        <v>612</v>
      </c>
      <c r="AQ1578" t="s">
        <v>612</v>
      </c>
      <c r="AR1578" t="s">
        <v>612</v>
      </c>
      <c r="AS1578" t="s">
        <v>612</v>
      </c>
      <c r="AT1578" t="s">
        <v>613</v>
      </c>
      <c r="AU1578" t="s">
        <v>612</v>
      </c>
      <c r="AV1578" t="s">
        <v>635</v>
      </c>
      <c r="AW1578">
        <v>39691</v>
      </c>
      <c r="AX1578">
        <v>801578</v>
      </c>
      <c r="AY1578" t="s">
        <v>621</v>
      </c>
      <c r="AZ1578" t="s">
        <v>140</v>
      </c>
      <c r="BA1578" t="s">
        <v>470</v>
      </c>
      <c r="BB1578" t="s">
        <v>694</v>
      </c>
      <c r="BC1578">
        <v>37135</v>
      </c>
      <c r="BD1578">
        <v>0</v>
      </c>
      <c r="BE1578">
        <v>0</v>
      </c>
      <c r="BF1578">
        <v>801578</v>
      </c>
      <c r="BG1578">
        <v>0</v>
      </c>
      <c r="BH1578">
        <v>0</v>
      </c>
      <c r="BI1578">
        <v>0</v>
      </c>
      <c r="BJ1578">
        <v>0</v>
      </c>
      <c r="BK1578">
        <v>0</v>
      </c>
      <c r="BL1578">
        <v>0</v>
      </c>
      <c r="BM1578">
        <v>0</v>
      </c>
      <c r="BN1578">
        <v>0</v>
      </c>
      <c r="BO1578">
        <v>0</v>
      </c>
      <c r="BP1578">
        <v>0</v>
      </c>
      <c r="BQ1578">
        <v>0</v>
      </c>
      <c r="BR1578">
        <v>0</v>
      </c>
      <c r="BS1578">
        <v>801578</v>
      </c>
      <c r="BT1578">
        <v>0</v>
      </c>
      <c r="BU1578">
        <v>0</v>
      </c>
      <c r="BV1578">
        <v>0</v>
      </c>
      <c r="BW1578">
        <v>0</v>
      </c>
      <c r="BX1578">
        <v>0</v>
      </c>
      <c r="BY1578">
        <v>0</v>
      </c>
      <c r="BZ1578">
        <v>0</v>
      </c>
      <c r="CA1578">
        <v>0</v>
      </c>
      <c r="CB1578">
        <v>0</v>
      </c>
      <c r="CC1578">
        <v>0</v>
      </c>
      <c r="CD1578">
        <v>0</v>
      </c>
      <c r="CE1578">
        <v>801578</v>
      </c>
      <c r="CF1578">
        <v>801578</v>
      </c>
      <c r="CG1578">
        <v>0</v>
      </c>
      <c r="CH1578" t="s">
        <v>612</v>
      </c>
      <c r="CI1578" t="s">
        <v>616</v>
      </c>
      <c r="CJ1578" t="s">
        <v>617</v>
      </c>
      <c r="CK1578" t="s">
        <v>617</v>
      </c>
      <c r="CL1578" t="s">
        <v>617</v>
      </c>
      <c r="CM1578" t="s">
        <v>617</v>
      </c>
      <c r="CN1578">
        <v>0</v>
      </c>
    </row>
    <row r="1579" spans="1:92" x14ac:dyDescent="0.25">
      <c r="A1579" t="s">
        <v>9050</v>
      </c>
      <c r="B1579" t="s">
        <v>9050</v>
      </c>
      <c r="C1579">
        <v>23</v>
      </c>
      <c r="D1579" t="s">
        <v>597</v>
      </c>
      <c r="E1579">
        <v>66168</v>
      </c>
      <c r="F1579" t="s">
        <v>8983</v>
      </c>
      <c r="G1579" t="s">
        <v>9051</v>
      </c>
      <c r="H1579" t="s">
        <v>9052</v>
      </c>
      <c r="I1579" t="s">
        <v>630</v>
      </c>
      <c r="J1579">
        <v>634</v>
      </c>
      <c r="K1579">
        <v>5716</v>
      </c>
      <c r="L1579" t="s">
        <v>9053</v>
      </c>
      <c r="M1579" t="s">
        <v>9054</v>
      </c>
      <c r="N1579" t="s">
        <v>8986</v>
      </c>
      <c r="O1579" t="s">
        <v>9055</v>
      </c>
      <c r="P1579" t="s">
        <v>8988</v>
      </c>
      <c r="Q1579" t="s">
        <v>8989</v>
      </c>
      <c r="R1579" t="s">
        <v>8990</v>
      </c>
      <c r="S1579" t="s">
        <v>8990</v>
      </c>
      <c r="T1579" t="s">
        <v>8991</v>
      </c>
      <c r="U1579" t="s">
        <v>1576</v>
      </c>
      <c r="V1579" t="s">
        <v>1577</v>
      </c>
      <c r="W1579">
        <v>43.143540000000002</v>
      </c>
      <c r="X1579">
        <v>-80.281649999999999</v>
      </c>
      <c r="Y1579" t="s">
        <v>612</v>
      </c>
      <c r="Z1579" t="s">
        <v>612</v>
      </c>
      <c r="AA1579" t="s">
        <v>612</v>
      </c>
      <c r="AB1579" t="s">
        <v>612</v>
      </c>
      <c r="AC1579" t="s">
        <v>612</v>
      </c>
      <c r="AD1579" t="s">
        <v>612</v>
      </c>
      <c r="AE1579" t="s">
        <v>612</v>
      </c>
      <c r="AF1579" t="s">
        <v>612</v>
      </c>
      <c r="AG1579" t="s">
        <v>612</v>
      </c>
      <c r="AH1579" t="s">
        <v>612</v>
      </c>
      <c r="AI1579" t="s">
        <v>612</v>
      </c>
      <c r="AJ1579" t="s">
        <v>612</v>
      </c>
      <c r="AK1579" t="s">
        <v>612</v>
      </c>
      <c r="AL1579" t="s">
        <v>612</v>
      </c>
      <c r="AM1579" t="s">
        <v>612</v>
      </c>
      <c r="AN1579" t="s">
        <v>612</v>
      </c>
      <c r="AO1579" t="s">
        <v>612</v>
      </c>
      <c r="AP1579" t="s">
        <v>612</v>
      </c>
      <c r="AQ1579" t="s">
        <v>612</v>
      </c>
      <c r="AR1579" t="s">
        <v>612</v>
      </c>
      <c r="AS1579" t="s">
        <v>612</v>
      </c>
      <c r="AT1579" t="s">
        <v>613</v>
      </c>
      <c r="AU1579" t="s">
        <v>612</v>
      </c>
      <c r="AV1579" t="s">
        <v>614</v>
      </c>
      <c r="AW1579" t="s">
        <v>612</v>
      </c>
      <c r="AX1579">
        <v>150555</v>
      </c>
      <c r="AY1579" t="s">
        <v>621</v>
      </c>
      <c r="AZ1579" t="s">
        <v>140</v>
      </c>
      <c r="BA1579" t="s">
        <v>470</v>
      </c>
      <c r="BB1579" t="s">
        <v>662</v>
      </c>
      <c r="BC1579">
        <v>41153</v>
      </c>
      <c r="BD1579">
        <v>0</v>
      </c>
      <c r="BE1579">
        <v>0</v>
      </c>
      <c r="BF1579">
        <v>0</v>
      </c>
      <c r="BG1579">
        <v>0</v>
      </c>
      <c r="BH1579">
        <v>0</v>
      </c>
      <c r="BI1579">
        <v>0</v>
      </c>
      <c r="BJ1579">
        <v>0</v>
      </c>
      <c r="BK1579">
        <v>0</v>
      </c>
      <c r="BL1579">
        <v>0</v>
      </c>
      <c r="BM1579">
        <v>0</v>
      </c>
      <c r="BN1579">
        <v>0</v>
      </c>
      <c r="BO1579">
        <v>0</v>
      </c>
      <c r="BP1579">
        <v>0</v>
      </c>
      <c r="BQ1579">
        <v>0</v>
      </c>
      <c r="BR1579">
        <v>0</v>
      </c>
      <c r="BS1579">
        <v>0</v>
      </c>
      <c r="BT1579">
        <v>150555</v>
      </c>
      <c r="BU1579">
        <v>0</v>
      </c>
      <c r="BV1579">
        <v>0</v>
      </c>
      <c r="BW1579">
        <v>0</v>
      </c>
      <c r="BX1579">
        <v>0</v>
      </c>
      <c r="BY1579">
        <v>0</v>
      </c>
      <c r="BZ1579">
        <v>0</v>
      </c>
      <c r="CA1579">
        <v>0</v>
      </c>
      <c r="CB1579">
        <v>0</v>
      </c>
      <c r="CC1579">
        <v>0</v>
      </c>
      <c r="CD1579">
        <v>150555</v>
      </c>
      <c r="CE1579">
        <v>150555</v>
      </c>
      <c r="CF1579">
        <v>150555</v>
      </c>
      <c r="CG1579">
        <v>0</v>
      </c>
      <c r="CH1579" t="s">
        <v>612</v>
      </c>
      <c r="CI1579" t="s">
        <v>616</v>
      </c>
      <c r="CJ1579" t="s">
        <v>617</v>
      </c>
      <c r="CK1579" t="s">
        <v>617</v>
      </c>
      <c r="CL1579" t="s">
        <v>617</v>
      </c>
      <c r="CM1579" t="s">
        <v>617</v>
      </c>
      <c r="CN1579">
        <v>0</v>
      </c>
    </row>
    <row r="1580" spans="1:92" x14ac:dyDescent="0.25">
      <c r="A1580" t="s">
        <v>9056</v>
      </c>
      <c r="B1580" t="s">
        <v>9056</v>
      </c>
      <c r="C1580">
        <v>23</v>
      </c>
      <c r="D1580" t="s">
        <v>597</v>
      </c>
      <c r="E1580">
        <v>66168</v>
      </c>
      <c r="F1580" t="s">
        <v>8983</v>
      </c>
      <c r="G1580" t="s">
        <v>9057</v>
      </c>
      <c r="H1580" t="s">
        <v>9058</v>
      </c>
      <c r="I1580" t="s">
        <v>630</v>
      </c>
      <c r="J1580">
        <v>715</v>
      </c>
      <c r="K1580">
        <v>5773</v>
      </c>
      <c r="L1580" t="s">
        <v>9059</v>
      </c>
      <c r="M1580" t="s">
        <v>9060</v>
      </c>
      <c r="N1580" t="s">
        <v>5795</v>
      </c>
      <c r="O1580" t="s">
        <v>9061</v>
      </c>
      <c r="P1580" t="s">
        <v>9033</v>
      </c>
      <c r="Q1580" t="s">
        <v>9042</v>
      </c>
      <c r="R1580" t="s">
        <v>9034</v>
      </c>
      <c r="S1580" t="s">
        <v>9034</v>
      </c>
      <c r="T1580" t="s">
        <v>9035</v>
      </c>
      <c r="U1580" t="s">
        <v>1576</v>
      </c>
      <c r="V1580" t="s">
        <v>1577</v>
      </c>
      <c r="W1580">
        <v>42.837020000000003</v>
      </c>
      <c r="X1580">
        <v>-80.314059999999998</v>
      </c>
      <c r="Y1580" t="s">
        <v>612</v>
      </c>
      <c r="Z1580" t="s">
        <v>612</v>
      </c>
      <c r="AA1580" t="s">
        <v>612</v>
      </c>
      <c r="AB1580" t="s">
        <v>612</v>
      </c>
      <c r="AC1580" t="s">
        <v>612</v>
      </c>
      <c r="AD1580" t="s">
        <v>612</v>
      </c>
      <c r="AE1580" t="s">
        <v>612</v>
      </c>
      <c r="AF1580" t="s">
        <v>612</v>
      </c>
      <c r="AG1580" t="s">
        <v>612</v>
      </c>
      <c r="AH1580" t="s">
        <v>612</v>
      </c>
      <c r="AI1580" t="s">
        <v>612</v>
      </c>
      <c r="AJ1580" t="s">
        <v>612</v>
      </c>
      <c r="AK1580" t="s">
        <v>612</v>
      </c>
      <c r="AL1580" t="s">
        <v>612</v>
      </c>
      <c r="AM1580" t="s">
        <v>612</v>
      </c>
      <c r="AN1580" t="s">
        <v>612</v>
      </c>
      <c r="AO1580" t="s">
        <v>612</v>
      </c>
      <c r="AP1580" t="s">
        <v>612</v>
      </c>
      <c r="AQ1580" t="s">
        <v>612</v>
      </c>
      <c r="AR1580" t="s">
        <v>612</v>
      </c>
      <c r="AS1580" t="s">
        <v>612</v>
      </c>
      <c r="AT1580" t="s">
        <v>613</v>
      </c>
      <c r="AU1580" t="s">
        <v>612</v>
      </c>
      <c r="AV1580" t="s">
        <v>635</v>
      </c>
      <c r="AW1580">
        <v>39691</v>
      </c>
      <c r="AX1580">
        <v>175034</v>
      </c>
      <c r="AY1580" t="s">
        <v>621</v>
      </c>
      <c r="AZ1580" t="s">
        <v>143</v>
      </c>
      <c r="BA1580" t="s">
        <v>470</v>
      </c>
      <c r="BB1580" t="s">
        <v>975</v>
      </c>
      <c r="BC1580">
        <v>38596</v>
      </c>
      <c r="BD1580">
        <v>0</v>
      </c>
      <c r="BE1580">
        <v>0</v>
      </c>
      <c r="BF1580">
        <v>0</v>
      </c>
      <c r="BG1580">
        <v>0</v>
      </c>
      <c r="BH1580">
        <v>0</v>
      </c>
      <c r="BI1580">
        <v>0</v>
      </c>
      <c r="BJ1580">
        <v>0</v>
      </c>
      <c r="BK1580">
        <v>0</v>
      </c>
      <c r="BL1580">
        <v>0</v>
      </c>
      <c r="BM1580">
        <v>0</v>
      </c>
      <c r="BN1580">
        <v>0</v>
      </c>
      <c r="BO1580">
        <v>0</v>
      </c>
      <c r="BP1580">
        <v>0</v>
      </c>
      <c r="BQ1580">
        <v>0</v>
      </c>
      <c r="BR1580">
        <v>0</v>
      </c>
      <c r="BS1580">
        <v>0</v>
      </c>
      <c r="BT1580">
        <v>175034</v>
      </c>
      <c r="BU1580">
        <v>0</v>
      </c>
      <c r="BV1580">
        <v>0</v>
      </c>
      <c r="BW1580">
        <v>0</v>
      </c>
      <c r="BX1580">
        <v>0</v>
      </c>
      <c r="BY1580">
        <v>0</v>
      </c>
      <c r="BZ1580">
        <v>0</v>
      </c>
      <c r="CA1580">
        <v>0</v>
      </c>
      <c r="CB1580">
        <v>0</v>
      </c>
      <c r="CC1580">
        <v>0</v>
      </c>
      <c r="CD1580">
        <v>175034</v>
      </c>
      <c r="CE1580">
        <v>175034</v>
      </c>
      <c r="CF1580">
        <v>175034</v>
      </c>
      <c r="CG1580">
        <v>0</v>
      </c>
      <c r="CH1580" t="s">
        <v>612</v>
      </c>
      <c r="CI1580" t="s">
        <v>616</v>
      </c>
      <c r="CJ1580" t="s">
        <v>617</v>
      </c>
      <c r="CK1580" t="s">
        <v>617</v>
      </c>
      <c r="CL1580" t="s">
        <v>617</v>
      </c>
      <c r="CM1580" t="s">
        <v>617</v>
      </c>
      <c r="CN1580">
        <v>0</v>
      </c>
    </row>
    <row r="1581" spans="1:92" x14ac:dyDescent="0.25">
      <c r="A1581" t="s">
        <v>9062</v>
      </c>
      <c r="B1581" t="s">
        <v>9062</v>
      </c>
      <c r="C1581">
        <v>23</v>
      </c>
      <c r="D1581" t="s">
        <v>597</v>
      </c>
      <c r="E1581">
        <v>66168</v>
      </c>
      <c r="F1581" t="s">
        <v>8983</v>
      </c>
      <c r="G1581" t="s">
        <v>1048</v>
      </c>
      <c r="H1581" t="s">
        <v>9063</v>
      </c>
      <c r="I1581" t="s">
        <v>630</v>
      </c>
      <c r="J1581">
        <v>9870</v>
      </c>
      <c r="K1581">
        <v>5113</v>
      </c>
      <c r="L1581" t="s">
        <v>9064</v>
      </c>
      <c r="M1581" t="s">
        <v>9065</v>
      </c>
      <c r="N1581" t="s">
        <v>8986</v>
      </c>
      <c r="O1581" t="s">
        <v>9066</v>
      </c>
      <c r="P1581" t="s">
        <v>8988</v>
      </c>
      <c r="Q1581" t="s">
        <v>8989</v>
      </c>
      <c r="R1581" t="s">
        <v>8990</v>
      </c>
      <c r="S1581" t="s">
        <v>8990</v>
      </c>
      <c r="T1581" t="s">
        <v>8991</v>
      </c>
      <c r="U1581" t="s">
        <v>1576</v>
      </c>
      <c r="V1581" t="s">
        <v>1577</v>
      </c>
      <c r="W1581">
        <v>43.167729999999999</v>
      </c>
      <c r="X1581">
        <v>-80.290710000000004</v>
      </c>
      <c r="Y1581">
        <v>41877</v>
      </c>
      <c r="Z1581" t="s">
        <v>649</v>
      </c>
      <c r="AA1581" t="s">
        <v>700</v>
      </c>
      <c r="AB1581" t="s">
        <v>612</v>
      </c>
      <c r="AC1581" t="s">
        <v>612</v>
      </c>
      <c r="AD1581" t="s">
        <v>612</v>
      </c>
      <c r="AE1581">
        <v>41877</v>
      </c>
      <c r="AF1581" t="s">
        <v>649</v>
      </c>
      <c r="AG1581" t="s">
        <v>700</v>
      </c>
      <c r="AH1581" t="s">
        <v>612</v>
      </c>
      <c r="AI1581" t="s">
        <v>612</v>
      </c>
      <c r="AJ1581" t="s">
        <v>612</v>
      </c>
      <c r="AK1581" t="s">
        <v>612</v>
      </c>
      <c r="AL1581" t="s">
        <v>612</v>
      </c>
      <c r="AM1581" t="s">
        <v>612</v>
      </c>
      <c r="AN1581" t="s">
        <v>612</v>
      </c>
      <c r="AO1581" t="s">
        <v>612</v>
      </c>
      <c r="AP1581" t="s">
        <v>612</v>
      </c>
      <c r="AQ1581">
        <v>115</v>
      </c>
      <c r="AR1581" t="s">
        <v>612</v>
      </c>
      <c r="AS1581" t="s">
        <v>612</v>
      </c>
      <c r="AT1581" t="s">
        <v>613</v>
      </c>
      <c r="AU1581" t="s">
        <v>612</v>
      </c>
      <c r="AV1581" t="s">
        <v>614</v>
      </c>
      <c r="AW1581" t="s">
        <v>612</v>
      </c>
      <c r="AX1581">
        <v>0</v>
      </c>
      <c r="AY1581" t="s">
        <v>621</v>
      </c>
      <c r="AZ1581" t="s">
        <v>140</v>
      </c>
      <c r="BA1581" t="s">
        <v>141</v>
      </c>
      <c r="BB1581" t="s">
        <v>787</v>
      </c>
      <c r="BC1581">
        <v>42614</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1486498</v>
      </c>
      <c r="BW1581">
        <v>0</v>
      </c>
      <c r="BX1581">
        <v>4322310</v>
      </c>
      <c r="BY1581">
        <v>0</v>
      </c>
      <c r="BZ1581">
        <v>0</v>
      </c>
      <c r="CA1581">
        <v>0</v>
      </c>
      <c r="CB1581">
        <v>0</v>
      </c>
      <c r="CC1581">
        <v>0</v>
      </c>
      <c r="CD1581">
        <v>5808808</v>
      </c>
      <c r="CE1581">
        <v>5808808</v>
      </c>
      <c r="CF1581">
        <v>5808808</v>
      </c>
      <c r="CG1581">
        <v>0</v>
      </c>
      <c r="CH1581" t="s">
        <v>612</v>
      </c>
      <c r="CI1581" t="s">
        <v>616</v>
      </c>
      <c r="CJ1581" t="s">
        <v>702</v>
      </c>
      <c r="CK1581" t="s">
        <v>703</v>
      </c>
      <c r="CL1581" t="s">
        <v>617</v>
      </c>
      <c r="CM1581" t="s">
        <v>617</v>
      </c>
      <c r="CN1581">
        <v>4322310</v>
      </c>
    </row>
    <row r="1582" spans="1:92" x14ac:dyDescent="0.25">
      <c r="A1582" t="s">
        <v>9067</v>
      </c>
      <c r="B1582" t="s">
        <v>9067</v>
      </c>
      <c r="C1582">
        <v>23</v>
      </c>
      <c r="D1582" t="s">
        <v>597</v>
      </c>
      <c r="E1582">
        <v>66168</v>
      </c>
      <c r="F1582" t="s">
        <v>8983</v>
      </c>
      <c r="G1582" t="s">
        <v>9068</v>
      </c>
      <c r="H1582" t="s">
        <v>9069</v>
      </c>
      <c r="I1582" t="s">
        <v>630</v>
      </c>
      <c r="J1582">
        <v>1771</v>
      </c>
      <c r="K1582">
        <v>6433</v>
      </c>
      <c r="L1582" t="s">
        <v>9070</v>
      </c>
      <c r="M1582" t="s">
        <v>9071</v>
      </c>
      <c r="N1582" t="s">
        <v>9072</v>
      </c>
      <c r="O1582" t="s">
        <v>9073</v>
      </c>
      <c r="P1582" t="s">
        <v>9074</v>
      </c>
      <c r="Q1582" t="s">
        <v>9075</v>
      </c>
      <c r="R1582" t="s">
        <v>9076</v>
      </c>
      <c r="S1582" t="s">
        <v>9076</v>
      </c>
      <c r="T1582" t="s">
        <v>9077</v>
      </c>
      <c r="U1582" t="s">
        <v>1576</v>
      </c>
      <c r="V1582" t="s">
        <v>1577</v>
      </c>
      <c r="W1582">
        <v>42.95673</v>
      </c>
      <c r="X1582">
        <v>-80.050700000000006</v>
      </c>
      <c r="Y1582" t="s">
        <v>612</v>
      </c>
      <c r="Z1582" t="s">
        <v>612</v>
      </c>
      <c r="AA1582" t="s">
        <v>612</v>
      </c>
      <c r="AB1582" t="s">
        <v>612</v>
      </c>
      <c r="AC1582" t="s">
        <v>612</v>
      </c>
      <c r="AD1582" t="s">
        <v>612</v>
      </c>
      <c r="AE1582" t="s">
        <v>612</v>
      </c>
      <c r="AF1582" t="s">
        <v>612</v>
      </c>
      <c r="AG1582" t="s">
        <v>612</v>
      </c>
      <c r="AH1582" t="s">
        <v>612</v>
      </c>
      <c r="AI1582" t="s">
        <v>612</v>
      </c>
      <c r="AJ1582" t="s">
        <v>612</v>
      </c>
      <c r="AK1582" t="s">
        <v>612</v>
      </c>
      <c r="AL1582" t="s">
        <v>612</v>
      </c>
      <c r="AM1582" t="s">
        <v>612</v>
      </c>
      <c r="AN1582" t="s">
        <v>612</v>
      </c>
      <c r="AO1582" t="s">
        <v>612</v>
      </c>
      <c r="AP1582" t="s">
        <v>612</v>
      </c>
      <c r="AQ1582" t="s">
        <v>612</v>
      </c>
      <c r="AR1582" t="s">
        <v>612</v>
      </c>
      <c r="AS1582" t="s">
        <v>612</v>
      </c>
      <c r="AT1582" t="s">
        <v>613</v>
      </c>
      <c r="AU1582" t="s">
        <v>612</v>
      </c>
      <c r="AV1582" t="s">
        <v>635</v>
      </c>
      <c r="AW1582">
        <v>39691</v>
      </c>
      <c r="AX1582">
        <v>805580</v>
      </c>
      <c r="AY1582" t="s">
        <v>621</v>
      </c>
      <c r="AZ1582" t="s">
        <v>140</v>
      </c>
      <c r="BA1582" t="s">
        <v>470</v>
      </c>
      <c r="BB1582" t="s">
        <v>1318</v>
      </c>
      <c r="BC1582">
        <v>37500</v>
      </c>
      <c r="BD1582">
        <v>0</v>
      </c>
      <c r="BE1582">
        <v>0</v>
      </c>
      <c r="BF1582">
        <v>687428</v>
      </c>
      <c r="BG1582">
        <v>0</v>
      </c>
      <c r="BH1582">
        <v>0</v>
      </c>
      <c r="BI1582">
        <v>0</v>
      </c>
      <c r="BJ1582">
        <v>0</v>
      </c>
      <c r="BK1582">
        <v>0</v>
      </c>
      <c r="BL1582">
        <v>0</v>
      </c>
      <c r="BM1582">
        <v>0</v>
      </c>
      <c r="BN1582">
        <v>0</v>
      </c>
      <c r="BO1582">
        <v>0</v>
      </c>
      <c r="BP1582">
        <v>0</v>
      </c>
      <c r="BQ1582">
        <v>0</v>
      </c>
      <c r="BR1582">
        <v>0</v>
      </c>
      <c r="BS1582">
        <v>687428</v>
      </c>
      <c r="BT1582">
        <v>118152</v>
      </c>
      <c r="BU1582">
        <v>0</v>
      </c>
      <c r="BV1582">
        <v>0</v>
      </c>
      <c r="BW1582">
        <v>0</v>
      </c>
      <c r="BX1582">
        <v>0</v>
      </c>
      <c r="BY1582">
        <v>0</v>
      </c>
      <c r="BZ1582">
        <v>0</v>
      </c>
      <c r="CA1582">
        <v>0</v>
      </c>
      <c r="CB1582">
        <v>0</v>
      </c>
      <c r="CC1582">
        <v>0</v>
      </c>
      <c r="CD1582">
        <v>118152</v>
      </c>
      <c r="CE1582">
        <v>805580</v>
      </c>
      <c r="CF1582">
        <v>805580</v>
      </c>
      <c r="CG1582">
        <v>0</v>
      </c>
      <c r="CH1582" t="s">
        <v>612</v>
      </c>
      <c r="CI1582" t="s">
        <v>616</v>
      </c>
      <c r="CJ1582" t="s">
        <v>617</v>
      </c>
      <c r="CK1582" t="s">
        <v>617</v>
      </c>
      <c r="CL1582" t="s">
        <v>617</v>
      </c>
      <c r="CM1582" t="s">
        <v>617</v>
      </c>
      <c r="CN1582">
        <v>0</v>
      </c>
    </row>
    <row r="1583" spans="1:92" x14ac:dyDescent="0.25">
      <c r="A1583" t="s">
        <v>9078</v>
      </c>
      <c r="B1583" t="s">
        <v>9078</v>
      </c>
      <c r="C1583">
        <v>23</v>
      </c>
      <c r="D1583" t="s">
        <v>597</v>
      </c>
      <c r="E1583">
        <v>66168</v>
      </c>
      <c r="F1583" t="s">
        <v>8983</v>
      </c>
      <c r="G1583" t="s">
        <v>9079</v>
      </c>
      <c r="H1583" t="s">
        <v>9080</v>
      </c>
      <c r="I1583" t="s">
        <v>630</v>
      </c>
      <c r="J1583">
        <v>1110</v>
      </c>
      <c r="K1583">
        <v>6018</v>
      </c>
      <c r="L1583" t="s">
        <v>9081</v>
      </c>
      <c r="M1583" t="s">
        <v>9082</v>
      </c>
      <c r="N1583" t="s">
        <v>9083</v>
      </c>
      <c r="O1583" t="s">
        <v>9084</v>
      </c>
      <c r="P1583" t="s">
        <v>9033</v>
      </c>
      <c r="Q1583" t="s">
        <v>9042</v>
      </c>
      <c r="R1583" t="s">
        <v>9034</v>
      </c>
      <c r="S1583" t="s">
        <v>9034</v>
      </c>
      <c r="T1583" t="s">
        <v>9035</v>
      </c>
      <c r="U1583" t="s">
        <v>1576</v>
      </c>
      <c r="V1583" t="s">
        <v>1577</v>
      </c>
      <c r="W1583">
        <v>42.650440000000003</v>
      </c>
      <c r="X1583">
        <v>-80.661879999999996</v>
      </c>
      <c r="Y1583" t="s">
        <v>612</v>
      </c>
      <c r="Z1583" t="s">
        <v>612</v>
      </c>
      <c r="AA1583" t="s">
        <v>612</v>
      </c>
      <c r="AB1583" t="s">
        <v>612</v>
      </c>
      <c r="AC1583" t="s">
        <v>612</v>
      </c>
      <c r="AD1583" t="s">
        <v>612</v>
      </c>
      <c r="AE1583" t="s">
        <v>612</v>
      </c>
      <c r="AF1583" t="s">
        <v>612</v>
      </c>
      <c r="AG1583" t="s">
        <v>612</v>
      </c>
      <c r="AH1583" t="s">
        <v>612</v>
      </c>
      <c r="AI1583" t="s">
        <v>612</v>
      </c>
      <c r="AJ1583" t="s">
        <v>612</v>
      </c>
      <c r="AK1583" t="s">
        <v>612</v>
      </c>
      <c r="AL1583" t="s">
        <v>612</v>
      </c>
      <c r="AM1583" t="s">
        <v>612</v>
      </c>
      <c r="AN1583" t="s">
        <v>612</v>
      </c>
      <c r="AO1583" t="s">
        <v>612</v>
      </c>
      <c r="AP1583" t="s">
        <v>612</v>
      </c>
      <c r="AQ1583" t="s">
        <v>612</v>
      </c>
      <c r="AR1583" t="s">
        <v>612</v>
      </c>
      <c r="AS1583" t="s">
        <v>612</v>
      </c>
      <c r="AT1583" t="s">
        <v>613</v>
      </c>
      <c r="AU1583" t="s">
        <v>612</v>
      </c>
      <c r="AV1583" t="s">
        <v>635</v>
      </c>
      <c r="AW1583">
        <v>39691</v>
      </c>
      <c r="AX1583">
        <v>138865</v>
      </c>
      <c r="AY1583" t="s">
        <v>621</v>
      </c>
      <c r="AZ1583" t="s">
        <v>140</v>
      </c>
      <c r="BA1583" t="s">
        <v>470</v>
      </c>
      <c r="BB1583" t="s">
        <v>941</v>
      </c>
      <c r="BC1583">
        <v>39692</v>
      </c>
      <c r="BD1583">
        <v>0</v>
      </c>
      <c r="BE1583">
        <v>0</v>
      </c>
      <c r="BF1583">
        <v>0</v>
      </c>
      <c r="BG1583">
        <v>0</v>
      </c>
      <c r="BH1583">
        <v>0</v>
      </c>
      <c r="BI1583">
        <v>0</v>
      </c>
      <c r="BJ1583">
        <v>0</v>
      </c>
      <c r="BK1583">
        <v>0</v>
      </c>
      <c r="BL1583">
        <v>0</v>
      </c>
      <c r="BM1583">
        <v>0</v>
      </c>
      <c r="BN1583">
        <v>0</v>
      </c>
      <c r="BO1583">
        <v>0</v>
      </c>
      <c r="BP1583">
        <v>0</v>
      </c>
      <c r="BQ1583">
        <v>0</v>
      </c>
      <c r="BR1583">
        <v>138865</v>
      </c>
      <c r="BS1583">
        <v>138865</v>
      </c>
      <c r="BT1583">
        <v>0</v>
      </c>
      <c r="BU1583">
        <v>0</v>
      </c>
      <c r="BV1583">
        <v>0</v>
      </c>
      <c r="BW1583">
        <v>0</v>
      </c>
      <c r="BX1583">
        <v>0</v>
      </c>
      <c r="BY1583">
        <v>0</v>
      </c>
      <c r="BZ1583">
        <v>0</v>
      </c>
      <c r="CA1583">
        <v>0</v>
      </c>
      <c r="CB1583">
        <v>0</v>
      </c>
      <c r="CC1583">
        <v>0</v>
      </c>
      <c r="CD1583">
        <v>0</v>
      </c>
      <c r="CE1583">
        <v>138865</v>
      </c>
      <c r="CF1583">
        <v>138865</v>
      </c>
      <c r="CG1583">
        <v>0</v>
      </c>
      <c r="CH1583" t="s">
        <v>612</v>
      </c>
      <c r="CI1583" t="s">
        <v>616</v>
      </c>
      <c r="CJ1583" t="s">
        <v>617</v>
      </c>
      <c r="CK1583" t="s">
        <v>617</v>
      </c>
      <c r="CL1583" t="s">
        <v>617</v>
      </c>
      <c r="CM1583" t="s">
        <v>617</v>
      </c>
      <c r="CN1583">
        <v>0</v>
      </c>
    </row>
    <row r="1584" spans="1:92" x14ac:dyDescent="0.25">
      <c r="A1584" t="s">
        <v>9085</v>
      </c>
      <c r="B1584" t="s">
        <v>9085</v>
      </c>
      <c r="C1584">
        <v>23</v>
      </c>
      <c r="D1584" t="s">
        <v>597</v>
      </c>
      <c r="E1584">
        <v>66168</v>
      </c>
      <c r="F1584" t="s">
        <v>8983</v>
      </c>
      <c r="G1584" t="s">
        <v>9086</v>
      </c>
      <c r="H1584" t="s">
        <v>9087</v>
      </c>
      <c r="I1584" t="s">
        <v>630</v>
      </c>
      <c r="J1584">
        <v>1190</v>
      </c>
      <c r="K1584">
        <v>6060</v>
      </c>
      <c r="L1584" t="s">
        <v>9088</v>
      </c>
      <c r="M1584" t="s">
        <v>9089</v>
      </c>
      <c r="N1584" t="s">
        <v>9090</v>
      </c>
      <c r="O1584" t="s">
        <v>9091</v>
      </c>
      <c r="P1584" t="s">
        <v>9074</v>
      </c>
      <c r="Q1584" t="s">
        <v>9075</v>
      </c>
      <c r="R1584" t="s">
        <v>9076</v>
      </c>
      <c r="S1584" t="s">
        <v>9076</v>
      </c>
      <c r="T1584" t="s">
        <v>9077</v>
      </c>
      <c r="U1584" t="s">
        <v>1576</v>
      </c>
      <c r="V1584" t="s">
        <v>1577</v>
      </c>
      <c r="W1584">
        <v>42.888170000000002</v>
      </c>
      <c r="X1584">
        <v>-80.11036</v>
      </c>
      <c r="Y1584" t="s">
        <v>612</v>
      </c>
      <c r="Z1584" t="s">
        <v>612</v>
      </c>
      <c r="AA1584" t="s">
        <v>612</v>
      </c>
      <c r="AB1584" t="s">
        <v>612</v>
      </c>
      <c r="AC1584" t="s">
        <v>612</v>
      </c>
      <c r="AD1584" t="s">
        <v>612</v>
      </c>
      <c r="AE1584" t="s">
        <v>612</v>
      </c>
      <c r="AF1584" t="s">
        <v>612</v>
      </c>
      <c r="AG1584" t="s">
        <v>612</v>
      </c>
      <c r="AH1584" t="s">
        <v>612</v>
      </c>
      <c r="AI1584" t="s">
        <v>612</v>
      </c>
      <c r="AJ1584" t="s">
        <v>612</v>
      </c>
      <c r="AK1584" t="s">
        <v>612</v>
      </c>
      <c r="AL1584" t="s">
        <v>612</v>
      </c>
      <c r="AM1584" t="s">
        <v>612</v>
      </c>
      <c r="AN1584" t="s">
        <v>612</v>
      </c>
      <c r="AO1584" t="s">
        <v>612</v>
      </c>
      <c r="AP1584" t="s">
        <v>612</v>
      </c>
      <c r="AQ1584" t="s">
        <v>612</v>
      </c>
      <c r="AR1584" t="s">
        <v>612</v>
      </c>
      <c r="AS1584" t="s">
        <v>612</v>
      </c>
      <c r="AT1584" t="s">
        <v>613</v>
      </c>
      <c r="AU1584" t="s">
        <v>612</v>
      </c>
      <c r="AV1584" t="s">
        <v>635</v>
      </c>
      <c r="AW1584">
        <v>39691</v>
      </c>
      <c r="AX1584">
        <v>1941978</v>
      </c>
      <c r="AY1584" t="s">
        <v>621</v>
      </c>
      <c r="AZ1584" t="s">
        <v>140</v>
      </c>
      <c r="BA1584" t="s">
        <v>470</v>
      </c>
      <c r="BB1584" t="s">
        <v>659</v>
      </c>
      <c r="BC1584">
        <v>36770</v>
      </c>
      <c r="BD1584">
        <v>0</v>
      </c>
      <c r="BE1584">
        <v>0</v>
      </c>
      <c r="BF1584">
        <v>0</v>
      </c>
      <c r="BG1584">
        <v>0</v>
      </c>
      <c r="BH1584">
        <v>0</v>
      </c>
      <c r="BI1584">
        <v>0</v>
      </c>
      <c r="BJ1584">
        <v>0</v>
      </c>
      <c r="BK1584">
        <v>0</v>
      </c>
      <c r="BL1584">
        <v>0</v>
      </c>
      <c r="BM1584">
        <v>0</v>
      </c>
      <c r="BN1584">
        <v>0</v>
      </c>
      <c r="BO1584">
        <v>0</v>
      </c>
      <c r="BP1584">
        <v>0</v>
      </c>
      <c r="BQ1584">
        <v>0</v>
      </c>
      <c r="BR1584">
        <v>6561</v>
      </c>
      <c r="BS1584">
        <v>6561</v>
      </c>
      <c r="BT1584">
        <v>1935417</v>
      </c>
      <c r="BU1584">
        <v>0</v>
      </c>
      <c r="BV1584">
        <v>0</v>
      </c>
      <c r="BW1584">
        <v>0</v>
      </c>
      <c r="BX1584">
        <v>0</v>
      </c>
      <c r="BY1584">
        <v>0</v>
      </c>
      <c r="BZ1584">
        <v>0</v>
      </c>
      <c r="CA1584">
        <v>0</v>
      </c>
      <c r="CB1584">
        <v>0</v>
      </c>
      <c r="CC1584">
        <v>0</v>
      </c>
      <c r="CD1584">
        <v>1935417</v>
      </c>
      <c r="CE1584">
        <v>1941978</v>
      </c>
      <c r="CF1584">
        <v>1941978</v>
      </c>
      <c r="CG1584">
        <v>0</v>
      </c>
      <c r="CH1584" t="s">
        <v>612</v>
      </c>
      <c r="CI1584" t="s">
        <v>616</v>
      </c>
      <c r="CJ1584" t="s">
        <v>617</v>
      </c>
      <c r="CK1584" t="s">
        <v>617</v>
      </c>
      <c r="CL1584" t="s">
        <v>617</v>
      </c>
      <c r="CM1584" t="s">
        <v>617</v>
      </c>
      <c r="CN1584">
        <v>0</v>
      </c>
    </row>
    <row r="1585" spans="1:92" x14ac:dyDescent="0.25">
      <c r="A1585" t="s">
        <v>9092</v>
      </c>
      <c r="B1585" t="s">
        <v>9092</v>
      </c>
      <c r="C1585">
        <v>23</v>
      </c>
      <c r="D1585" t="s">
        <v>597</v>
      </c>
      <c r="E1585">
        <v>66168</v>
      </c>
      <c r="F1585" t="s">
        <v>8983</v>
      </c>
      <c r="G1585" t="s">
        <v>9093</v>
      </c>
      <c r="H1585" t="s">
        <v>3233</v>
      </c>
      <c r="I1585" t="s">
        <v>3100</v>
      </c>
      <c r="J1585">
        <v>1223</v>
      </c>
      <c r="K1585">
        <v>6079</v>
      </c>
      <c r="L1585" t="s">
        <v>9094</v>
      </c>
      <c r="M1585" t="s">
        <v>9095</v>
      </c>
      <c r="N1585" t="s">
        <v>8986</v>
      </c>
      <c r="O1585" t="s">
        <v>8987</v>
      </c>
      <c r="P1585" t="s">
        <v>8988</v>
      </c>
      <c r="Q1585" t="s">
        <v>8989</v>
      </c>
      <c r="R1585" t="s">
        <v>8990</v>
      </c>
      <c r="S1585" t="s">
        <v>8990</v>
      </c>
      <c r="T1585" t="s">
        <v>8991</v>
      </c>
      <c r="U1585" t="s">
        <v>1576</v>
      </c>
      <c r="V1585" t="s">
        <v>1577</v>
      </c>
      <c r="W1585">
        <v>43.12039</v>
      </c>
      <c r="X1585">
        <v>-80.251900000000006</v>
      </c>
      <c r="Y1585" t="s">
        <v>612</v>
      </c>
      <c r="Z1585" t="s">
        <v>612</v>
      </c>
      <c r="AA1585" t="s">
        <v>612</v>
      </c>
      <c r="AB1585" t="s">
        <v>612</v>
      </c>
      <c r="AC1585" t="s">
        <v>612</v>
      </c>
      <c r="AD1585" t="s">
        <v>612</v>
      </c>
      <c r="AE1585" t="s">
        <v>612</v>
      </c>
      <c r="AF1585" t="s">
        <v>612</v>
      </c>
      <c r="AG1585" t="s">
        <v>612</v>
      </c>
      <c r="AH1585" t="s">
        <v>612</v>
      </c>
      <c r="AI1585" t="s">
        <v>612</v>
      </c>
      <c r="AJ1585" t="s">
        <v>612</v>
      </c>
      <c r="AK1585" t="s">
        <v>612</v>
      </c>
      <c r="AL1585" t="s">
        <v>612</v>
      </c>
      <c r="AM1585" t="s">
        <v>612</v>
      </c>
      <c r="AN1585" t="s">
        <v>612</v>
      </c>
      <c r="AO1585" t="s">
        <v>612</v>
      </c>
      <c r="AP1585" t="s">
        <v>612</v>
      </c>
      <c r="AQ1585" t="s">
        <v>612</v>
      </c>
      <c r="AR1585" t="s">
        <v>612</v>
      </c>
      <c r="AS1585" t="s">
        <v>612</v>
      </c>
      <c r="AT1585" t="s">
        <v>613</v>
      </c>
      <c r="AU1585" t="s">
        <v>612</v>
      </c>
      <c r="AV1585" t="s">
        <v>614</v>
      </c>
      <c r="AW1585" t="s">
        <v>612</v>
      </c>
      <c r="AX1585">
        <v>245871</v>
      </c>
      <c r="AY1585" t="s">
        <v>621</v>
      </c>
      <c r="AZ1585" t="s">
        <v>143</v>
      </c>
      <c r="BA1585" t="s">
        <v>470</v>
      </c>
      <c r="BB1585" t="s">
        <v>662</v>
      </c>
      <c r="BC1585">
        <v>41153</v>
      </c>
      <c r="BD1585">
        <v>0</v>
      </c>
      <c r="BE1585">
        <v>0</v>
      </c>
      <c r="BF1585">
        <v>0</v>
      </c>
      <c r="BG1585">
        <v>0</v>
      </c>
      <c r="BH1585">
        <v>0</v>
      </c>
      <c r="BI1585">
        <v>0</v>
      </c>
      <c r="BJ1585">
        <v>0</v>
      </c>
      <c r="BK1585">
        <v>0</v>
      </c>
      <c r="BL1585">
        <v>0</v>
      </c>
      <c r="BM1585">
        <v>0</v>
      </c>
      <c r="BN1585">
        <v>0</v>
      </c>
      <c r="BO1585">
        <v>0</v>
      </c>
      <c r="BP1585">
        <v>0</v>
      </c>
      <c r="BQ1585">
        <v>0</v>
      </c>
      <c r="BR1585">
        <v>245871</v>
      </c>
      <c r="BS1585">
        <v>245871</v>
      </c>
      <c r="BT1585">
        <v>0</v>
      </c>
      <c r="BU1585">
        <v>0</v>
      </c>
      <c r="BV1585">
        <v>0</v>
      </c>
      <c r="BW1585">
        <v>0</v>
      </c>
      <c r="BX1585">
        <v>0</v>
      </c>
      <c r="BY1585">
        <v>0</v>
      </c>
      <c r="BZ1585">
        <v>0</v>
      </c>
      <c r="CA1585">
        <v>0</v>
      </c>
      <c r="CB1585">
        <v>0</v>
      </c>
      <c r="CC1585">
        <v>0</v>
      </c>
      <c r="CD1585">
        <v>0</v>
      </c>
      <c r="CE1585">
        <v>245871</v>
      </c>
      <c r="CF1585">
        <v>245871</v>
      </c>
      <c r="CG1585">
        <v>0</v>
      </c>
      <c r="CH1585" t="s">
        <v>612</v>
      </c>
      <c r="CI1585" t="s">
        <v>616</v>
      </c>
      <c r="CJ1585" t="s">
        <v>617</v>
      </c>
      <c r="CK1585" t="s">
        <v>617</v>
      </c>
      <c r="CL1585" t="s">
        <v>617</v>
      </c>
      <c r="CM1585" t="s">
        <v>617</v>
      </c>
      <c r="CN1585">
        <v>0</v>
      </c>
    </row>
    <row r="1586" spans="1:92" x14ac:dyDescent="0.25">
      <c r="A1586" t="s">
        <v>9096</v>
      </c>
      <c r="B1586" t="s">
        <v>9096</v>
      </c>
      <c r="C1586">
        <v>23</v>
      </c>
      <c r="D1586" t="s">
        <v>597</v>
      </c>
      <c r="E1586">
        <v>66168</v>
      </c>
      <c r="F1586" t="s">
        <v>8983</v>
      </c>
      <c r="G1586" t="s">
        <v>9097</v>
      </c>
      <c r="H1586" t="s">
        <v>9098</v>
      </c>
      <c r="I1586" t="s">
        <v>630</v>
      </c>
      <c r="J1586">
        <v>9550</v>
      </c>
      <c r="K1586">
        <v>10196</v>
      </c>
      <c r="L1586" t="s">
        <v>9099</v>
      </c>
      <c r="M1586" t="s">
        <v>9100</v>
      </c>
      <c r="N1586" t="s">
        <v>5795</v>
      </c>
      <c r="O1586" t="s">
        <v>9101</v>
      </c>
      <c r="P1586" t="s">
        <v>9033</v>
      </c>
      <c r="Q1586" t="s">
        <v>9042</v>
      </c>
      <c r="R1586" t="s">
        <v>9034</v>
      </c>
      <c r="S1586" t="s">
        <v>9034</v>
      </c>
      <c r="T1586" t="s">
        <v>9035</v>
      </c>
      <c r="U1586" t="s">
        <v>1576</v>
      </c>
      <c r="V1586" t="s">
        <v>1577</v>
      </c>
      <c r="W1586">
        <v>42.839129999999997</v>
      </c>
      <c r="X1586">
        <v>-80.28698</v>
      </c>
      <c r="Y1586" t="s">
        <v>612</v>
      </c>
      <c r="Z1586" t="s">
        <v>612</v>
      </c>
      <c r="AA1586" t="s">
        <v>612</v>
      </c>
      <c r="AB1586" t="s">
        <v>612</v>
      </c>
      <c r="AC1586" t="s">
        <v>612</v>
      </c>
      <c r="AD1586" t="s">
        <v>612</v>
      </c>
      <c r="AE1586" t="s">
        <v>612</v>
      </c>
      <c r="AF1586" t="s">
        <v>612</v>
      </c>
      <c r="AG1586" t="s">
        <v>612</v>
      </c>
      <c r="AH1586" t="s">
        <v>612</v>
      </c>
      <c r="AI1586" t="s">
        <v>612</v>
      </c>
      <c r="AJ1586" t="s">
        <v>612</v>
      </c>
      <c r="AK1586" t="s">
        <v>612</v>
      </c>
      <c r="AL1586" t="s">
        <v>612</v>
      </c>
      <c r="AM1586" t="s">
        <v>612</v>
      </c>
      <c r="AN1586" t="s">
        <v>612</v>
      </c>
      <c r="AO1586" t="s">
        <v>612</v>
      </c>
      <c r="AP1586" t="s">
        <v>612</v>
      </c>
      <c r="AQ1586" t="s">
        <v>612</v>
      </c>
      <c r="AR1586" t="s">
        <v>612</v>
      </c>
      <c r="AS1586" t="s">
        <v>612</v>
      </c>
      <c r="AT1586" t="s">
        <v>613</v>
      </c>
      <c r="AU1586" t="s">
        <v>612</v>
      </c>
      <c r="AV1586" t="s">
        <v>635</v>
      </c>
      <c r="AW1586">
        <v>39691</v>
      </c>
      <c r="AX1586">
        <v>772744</v>
      </c>
      <c r="AY1586" t="s">
        <v>621</v>
      </c>
      <c r="AZ1586" t="s">
        <v>140</v>
      </c>
      <c r="BA1586" t="s">
        <v>470</v>
      </c>
      <c r="BB1586" t="s">
        <v>1318</v>
      </c>
      <c r="BC1586">
        <v>37500</v>
      </c>
      <c r="BD1586">
        <v>0</v>
      </c>
      <c r="BE1586">
        <v>0</v>
      </c>
      <c r="BF1586">
        <v>0</v>
      </c>
      <c r="BG1586">
        <v>0</v>
      </c>
      <c r="BH1586">
        <v>0</v>
      </c>
      <c r="BI1586">
        <v>0</v>
      </c>
      <c r="BJ1586">
        <v>0</v>
      </c>
      <c r="BK1586">
        <v>0</v>
      </c>
      <c r="BL1586">
        <v>0</v>
      </c>
      <c r="BM1586">
        <v>0</v>
      </c>
      <c r="BN1586">
        <v>0</v>
      </c>
      <c r="BO1586">
        <v>0</v>
      </c>
      <c r="BP1586">
        <v>0</v>
      </c>
      <c r="BQ1586">
        <v>0</v>
      </c>
      <c r="BR1586">
        <v>0</v>
      </c>
      <c r="BS1586">
        <v>0</v>
      </c>
      <c r="BT1586">
        <v>772744</v>
      </c>
      <c r="BU1586">
        <v>0</v>
      </c>
      <c r="BV1586">
        <v>0</v>
      </c>
      <c r="BW1586">
        <v>0</v>
      </c>
      <c r="BX1586">
        <v>0</v>
      </c>
      <c r="BY1586">
        <v>0</v>
      </c>
      <c r="BZ1586">
        <v>0</v>
      </c>
      <c r="CA1586">
        <v>0</v>
      </c>
      <c r="CB1586">
        <v>0</v>
      </c>
      <c r="CC1586">
        <v>0</v>
      </c>
      <c r="CD1586">
        <v>772744</v>
      </c>
      <c r="CE1586">
        <v>772744</v>
      </c>
      <c r="CF1586">
        <v>772744</v>
      </c>
      <c r="CG1586">
        <v>0</v>
      </c>
      <c r="CH1586" t="s">
        <v>612</v>
      </c>
      <c r="CI1586" t="s">
        <v>616</v>
      </c>
      <c r="CJ1586" t="s">
        <v>617</v>
      </c>
      <c r="CK1586" t="s">
        <v>617</v>
      </c>
      <c r="CL1586" t="s">
        <v>617</v>
      </c>
      <c r="CM1586" t="s">
        <v>617</v>
      </c>
      <c r="CN1586">
        <v>0</v>
      </c>
    </row>
    <row r="1587" spans="1:92" x14ac:dyDescent="0.25">
      <c r="A1587" t="s">
        <v>9102</v>
      </c>
      <c r="B1587" t="s">
        <v>9102</v>
      </c>
      <c r="C1587">
        <v>23</v>
      </c>
      <c r="D1587" t="s">
        <v>597</v>
      </c>
      <c r="E1587">
        <v>66168</v>
      </c>
      <c r="F1587" t="s">
        <v>8983</v>
      </c>
      <c r="G1587" t="s">
        <v>9097</v>
      </c>
      <c r="H1587" t="s">
        <v>9098</v>
      </c>
      <c r="I1587" t="s">
        <v>630</v>
      </c>
      <c r="J1587">
        <v>9550</v>
      </c>
      <c r="K1587">
        <v>10196</v>
      </c>
      <c r="L1587" t="s">
        <v>9099</v>
      </c>
      <c r="M1587" t="s">
        <v>9100</v>
      </c>
      <c r="N1587" t="s">
        <v>5795</v>
      </c>
      <c r="O1587" t="s">
        <v>9101</v>
      </c>
      <c r="P1587" t="s">
        <v>9033</v>
      </c>
      <c r="Q1587" t="s">
        <v>9042</v>
      </c>
      <c r="R1587" t="s">
        <v>9034</v>
      </c>
      <c r="S1587" t="s">
        <v>9034</v>
      </c>
      <c r="T1587" t="s">
        <v>9035</v>
      </c>
      <c r="U1587" t="s">
        <v>1576</v>
      </c>
      <c r="V1587" t="s">
        <v>1577</v>
      </c>
      <c r="W1587">
        <v>42.839129999999997</v>
      </c>
      <c r="X1587">
        <v>-80.28698</v>
      </c>
      <c r="Y1587" t="s">
        <v>612</v>
      </c>
      <c r="Z1587" t="s">
        <v>612</v>
      </c>
      <c r="AA1587" t="s">
        <v>612</v>
      </c>
      <c r="AB1587" t="s">
        <v>612</v>
      </c>
      <c r="AC1587" t="s">
        <v>612</v>
      </c>
      <c r="AD1587" t="s">
        <v>612</v>
      </c>
      <c r="AE1587" t="s">
        <v>612</v>
      </c>
      <c r="AF1587" t="s">
        <v>612</v>
      </c>
      <c r="AG1587" t="s">
        <v>612</v>
      </c>
      <c r="AH1587" t="s">
        <v>612</v>
      </c>
      <c r="AI1587" t="s">
        <v>612</v>
      </c>
      <c r="AJ1587" t="s">
        <v>612</v>
      </c>
      <c r="AK1587" t="s">
        <v>612</v>
      </c>
      <c r="AL1587" t="s">
        <v>612</v>
      </c>
      <c r="AM1587" t="s">
        <v>612</v>
      </c>
      <c r="AN1587" t="s">
        <v>612</v>
      </c>
      <c r="AO1587" t="s">
        <v>612</v>
      </c>
      <c r="AP1587" t="s">
        <v>612</v>
      </c>
      <c r="AQ1587" t="s">
        <v>612</v>
      </c>
      <c r="AR1587" t="s">
        <v>612</v>
      </c>
      <c r="AS1587" t="s">
        <v>612</v>
      </c>
      <c r="AT1587" t="s">
        <v>613</v>
      </c>
      <c r="AU1587" t="s">
        <v>612</v>
      </c>
      <c r="AV1587" t="s">
        <v>635</v>
      </c>
      <c r="AW1587">
        <v>39691</v>
      </c>
      <c r="AX1587">
        <v>749131</v>
      </c>
      <c r="AY1587" t="s">
        <v>621</v>
      </c>
      <c r="AZ1587" t="s">
        <v>140</v>
      </c>
      <c r="BA1587" t="s">
        <v>470</v>
      </c>
      <c r="BB1587" t="s">
        <v>824</v>
      </c>
      <c r="BC1587">
        <v>39326</v>
      </c>
      <c r="BD1587">
        <v>0</v>
      </c>
      <c r="BE1587">
        <v>0</v>
      </c>
      <c r="BF1587">
        <v>0</v>
      </c>
      <c r="BG1587">
        <v>0</v>
      </c>
      <c r="BH1587">
        <v>0</v>
      </c>
      <c r="BI1587">
        <v>0</v>
      </c>
      <c r="BJ1587">
        <v>0</v>
      </c>
      <c r="BK1587">
        <v>0</v>
      </c>
      <c r="BL1587">
        <v>0</v>
      </c>
      <c r="BM1587">
        <v>0</v>
      </c>
      <c r="BN1587">
        <v>0</v>
      </c>
      <c r="BO1587">
        <v>0</v>
      </c>
      <c r="BP1587">
        <v>0</v>
      </c>
      <c r="BQ1587">
        <v>0</v>
      </c>
      <c r="BR1587">
        <v>0</v>
      </c>
      <c r="BS1587">
        <v>0</v>
      </c>
      <c r="BT1587">
        <v>749131</v>
      </c>
      <c r="BU1587">
        <v>0</v>
      </c>
      <c r="BV1587">
        <v>0</v>
      </c>
      <c r="BW1587">
        <v>0</v>
      </c>
      <c r="BX1587">
        <v>0</v>
      </c>
      <c r="BY1587">
        <v>0</v>
      </c>
      <c r="BZ1587">
        <v>0</v>
      </c>
      <c r="CA1587">
        <v>0</v>
      </c>
      <c r="CB1587">
        <v>0</v>
      </c>
      <c r="CC1587">
        <v>0</v>
      </c>
      <c r="CD1587">
        <v>749131</v>
      </c>
      <c r="CE1587">
        <v>749131</v>
      </c>
      <c r="CF1587">
        <v>749131</v>
      </c>
      <c r="CG1587">
        <v>0</v>
      </c>
      <c r="CH1587" t="s">
        <v>612</v>
      </c>
      <c r="CI1587" t="s">
        <v>616</v>
      </c>
      <c r="CJ1587" t="s">
        <v>617</v>
      </c>
      <c r="CK1587" t="s">
        <v>617</v>
      </c>
      <c r="CL1587" t="s">
        <v>617</v>
      </c>
      <c r="CM1587" t="s">
        <v>617</v>
      </c>
      <c r="CN1587">
        <v>0</v>
      </c>
    </row>
    <row r="1588" spans="1:92" x14ac:dyDescent="0.25">
      <c r="A1588" t="s">
        <v>9103</v>
      </c>
      <c r="B1588" t="s">
        <v>9103</v>
      </c>
      <c r="C1588">
        <v>23</v>
      </c>
      <c r="D1588" t="s">
        <v>597</v>
      </c>
      <c r="E1588">
        <v>66168</v>
      </c>
      <c r="F1588" t="s">
        <v>8983</v>
      </c>
      <c r="G1588" t="s">
        <v>9104</v>
      </c>
      <c r="H1588" t="s">
        <v>9105</v>
      </c>
      <c r="I1588" t="s">
        <v>630</v>
      </c>
      <c r="J1588">
        <v>1662</v>
      </c>
      <c r="K1588">
        <v>6373</v>
      </c>
      <c r="L1588" t="s">
        <v>9106</v>
      </c>
      <c r="M1588" t="s">
        <v>9107</v>
      </c>
      <c r="N1588" t="s">
        <v>9024</v>
      </c>
      <c r="O1588" t="s">
        <v>9108</v>
      </c>
      <c r="P1588" t="s">
        <v>9017</v>
      </c>
      <c r="Q1588" t="s">
        <v>9018</v>
      </c>
      <c r="R1588" t="s">
        <v>9018</v>
      </c>
      <c r="S1588" t="s">
        <v>9018</v>
      </c>
      <c r="T1588" t="s">
        <v>8991</v>
      </c>
      <c r="U1588" t="s">
        <v>1576</v>
      </c>
      <c r="V1588" t="s">
        <v>1577</v>
      </c>
      <c r="W1588">
        <v>43.20478</v>
      </c>
      <c r="X1588">
        <v>-80.39761</v>
      </c>
      <c r="Y1588" t="s">
        <v>612</v>
      </c>
      <c r="Z1588" t="s">
        <v>612</v>
      </c>
      <c r="AA1588" t="s">
        <v>612</v>
      </c>
      <c r="AB1588" t="s">
        <v>612</v>
      </c>
      <c r="AC1588" t="s">
        <v>612</v>
      </c>
      <c r="AD1588" t="s">
        <v>612</v>
      </c>
      <c r="AE1588" t="s">
        <v>612</v>
      </c>
      <c r="AF1588" t="s">
        <v>612</v>
      </c>
      <c r="AG1588" t="s">
        <v>612</v>
      </c>
      <c r="AH1588" t="s">
        <v>612</v>
      </c>
      <c r="AI1588" t="s">
        <v>612</v>
      </c>
      <c r="AJ1588" t="s">
        <v>612</v>
      </c>
      <c r="AK1588" t="s">
        <v>612</v>
      </c>
      <c r="AL1588" t="s">
        <v>612</v>
      </c>
      <c r="AM1588" t="s">
        <v>612</v>
      </c>
      <c r="AN1588" t="s">
        <v>612</v>
      </c>
      <c r="AO1588" t="s">
        <v>612</v>
      </c>
      <c r="AP1588" t="s">
        <v>612</v>
      </c>
      <c r="AQ1588" t="s">
        <v>612</v>
      </c>
      <c r="AR1588" t="s">
        <v>612</v>
      </c>
      <c r="AS1588" t="s">
        <v>612</v>
      </c>
      <c r="AT1588" t="s">
        <v>613</v>
      </c>
      <c r="AU1588" t="s">
        <v>612</v>
      </c>
      <c r="AV1588" t="s">
        <v>635</v>
      </c>
      <c r="AW1588">
        <v>39691</v>
      </c>
      <c r="AX1588">
        <v>1938413</v>
      </c>
      <c r="AY1588" t="s">
        <v>621</v>
      </c>
      <c r="AZ1588" t="s">
        <v>140</v>
      </c>
      <c r="BA1588" t="s">
        <v>470</v>
      </c>
      <c r="BB1588" t="s">
        <v>824</v>
      </c>
      <c r="BC1588">
        <v>39326</v>
      </c>
      <c r="BD1588">
        <v>0</v>
      </c>
      <c r="BE1588">
        <v>0</v>
      </c>
      <c r="BF1588">
        <v>0</v>
      </c>
      <c r="BG1588">
        <v>0</v>
      </c>
      <c r="BH1588">
        <v>0</v>
      </c>
      <c r="BI1588">
        <v>0</v>
      </c>
      <c r="BJ1588">
        <v>0</v>
      </c>
      <c r="BK1588">
        <v>0</v>
      </c>
      <c r="BL1588">
        <v>0</v>
      </c>
      <c r="BM1588">
        <v>0</v>
      </c>
      <c r="BN1588">
        <v>0</v>
      </c>
      <c r="BO1588">
        <v>0</v>
      </c>
      <c r="BP1588">
        <v>0</v>
      </c>
      <c r="BQ1588">
        <v>0</v>
      </c>
      <c r="BR1588">
        <v>0</v>
      </c>
      <c r="BS1588">
        <v>0</v>
      </c>
      <c r="BT1588">
        <v>1938413</v>
      </c>
      <c r="BU1588">
        <v>0</v>
      </c>
      <c r="BV1588">
        <v>0</v>
      </c>
      <c r="BW1588">
        <v>0</v>
      </c>
      <c r="BX1588">
        <v>0</v>
      </c>
      <c r="BY1588">
        <v>0</v>
      </c>
      <c r="BZ1588">
        <v>0</v>
      </c>
      <c r="CA1588">
        <v>0</v>
      </c>
      <c r="CB1588">
        <v>0</v>
      </c>
      <c r="CC1588">
        <v>0</v>
      </c>
      <c r="CD1588">
        <v>1938413</v>
      </c>
      <c r="CE1588">
        <v>1938413</v>
      </c>
      <c r="CF1588">
        <v>1938413</v>
      </c>
      <c r="CG1588">
        <v>0</v>
      </c>
      <c r="CH1588" t="s">
        <v>612</v>
      </c>
      <c r="CI1588" t="s">
        <v>616</v>
      </c>
      <c r="CJ1588" t="s">
        <v>617</v>
      </c>
      <c r="CK1588" t="s">
        <v>617</v>
      </c>
      <c r="CL1588" t="s">
        <v>617</v>
      </c>
      <c r="CM1588" t="s">
        <v>617</v>
      </c>
      <c r="CN1588">
        <v>0</v>
      </c>
    </row>
    <row r="1589" spans="1:92" x14ac:dyDescent="0.25">
      <c r="A1589" t="s">
        <v>9109</v>
      </c>
      <c r="B1589" t="s">
        <v>9109</v>
      </c>
      <c r="C1589">
        <v>23</v>
      </c>
      <c r="D1589" t="s">
        <v>597</v>
      </c>
      <c r="E1589">
        <v>66168</v>
      </c>
      <c r="F1589" t="s">
        <v>8983</v>
      </c>
      <c r="G1589" t="s">
        <v>9110</v>
      </c>
      <c r="H1589" t="s">
        <v>9111</v>
      </c>
      <c r="I1589" t="s">
        <v>667</v>
      </c>
      <c r="J1589">
        <v>5594</v>
      </c>
      <c r="K1589">
        <v>5224</v>
      </c>
      <c r="L1589" t="s">
        <v>9112</v>
      </c>
      <c r="M1589" t="s">
        <v>9113</v>
      </c>
      <c r="N1589" t="s">
        <v>9048</v>
      </c>
      <c r="O1589" t="s">
        <v>9114</v>
      </c>
      <c r="P1589" t="s">
        <v>9033</v>
      </c>
      <c r="Q1589" t="s">
        <v>9042</v>
      </c>
      <c r="R1589" t="s">
        <v>9034</v>
      </c>
      <c r="S1589" t="s">
        <v>9034</v>
      </c>
      <c r="T1589" t="s">
        <v>9035</v>
      </c>
      <c r="U1589" t="s">
        <v>1576</v>
      </c>
      <c r="V1589" t="s">
        <v>1577</v>
      </c>
      <c r="W1589">
        <v>42.790450364917703</v>
      </c>
      <c r="X1589">
        <v>-80.212360130754107</v>
      </c>
      <c r="Y1589" t="s">
        <v>612</v>
      </c>
      <c r="Z1589" t="s">
        <v>612</v>
      </c>
      <c r="AA1589" t="s">
        <v>612</v>
      </c>
      <c r="AB1589" t="s">
        <v>612</v>
      </c>
      <c r="AC1589" t="s">
        <v>612</v>
      </c>
      <c r="AD1589" t="s">
        <v>612</v>
      </c>
      <c r="AE1589" t="s">
        <v>612</v>
      </c>
      <c r="AF1589" t="s">
        <v>612</v>
      </c>
      <c r="AG1589" t="s">
        <v>612</v>
      </c>
      <c r="AH1589" t="s">
        <v>612</v>
      </c>
      <c r="AI1589" t="s">
        <v>612</v>
      </c>
      <c r="AJ1589" t="s">
        <v>612</v>
      </c>
      <c r="AK1589" t="s">
        <v>612</v>
      </c>
      <c r="AL1589" t="s">
        <v>612</v>
      </c>
      <c r="AM1589" t="s">
        <v>612</v>
      </c>
      <c r="AN1589" t="s">
        <v>612</v>
      </c>
      <c r="AO1589" t="s">
        <v>612</v>
      </c>
      <c r="AP1589" t="s">
        <v>612</v>
      </c>
      <c r="AQ1589" t="s">
        <v>612</v>
      </c>
      <c r="AR1589" t="s">
        <v>612</v>
      </c>
      <c r="AS1589" t="s">
        <v>612</v>
      </c>
      <c r="AT1589" t="s">
        <v>613</v>
      </c>
      <c r="AU1589" t="s">
        <v>612</v>
      </c>
      <c r="AV1589" t="s">
        <v>635</v>
      </c>
      <c r="AW1589">
        <v>39691</v>
      </c>
      <c r="AX1589">
        <v>25000</v>
      </c>
      <c r="AY1589" t="s">
        <v>621</v>
      </c>
      <c r="AZ1589" t="s">
        <v>143</v>
      </c>
      <c r="BA1589" t="s">
        <v>470</v>
      </c>
      <c r="BB1589" t="s">
        <v>824</v>
      </c>
      <c r="BC1589">
        <v>39326</v>
      </c>
      <c r="BD1589">
        <v>19000</v>
      </c>
      <c r="BE1589">
        <v>0</v>
      </c>
      <c r="BF1589">
        <v>0</v>
      </c>
      <c r="BG1589">
        <v>0</v>
      </c>
      <c r="BH1589">
        <v>0</v>
      </c>
      <c r="BI1589">
        <v>0</v>
      </c>
      <c r="BJ1589">
        <v>0</v>
      </c>
      <c r="BK1589">
        <v>0</v>
      </c>
      <c r="BL1589">
        <v>0</v>
      </c>
      <c r="BM1589">
        <v>0</v>
      </c>
      <c r="BN1589">
        <v>0</v>
      </c>
      <c r="BO1589">
        <v>0</v>
      </c>
      <c r="BP1589">
        <v>0</v>
      </c>
      <c r="BQ1589">
        <v>0</v>
      </c>
      <c r="BR1589">
        <v>6000</v>
      </c>
      <c r="BS1589">
        <v>25000</v>
      </c>
      <c r="BT1589">
        <v>0</v>
      </c>
      <c r="BU1589">
        <v>0</v>
      </c>
      <c r="BV1589">
        <v>0</v>
      </c>
      <c r="BW1589">
        <v>0</v>
      </c>
      <c r="BX1589">
        <v>0</v>
      </c>
      <c r="BY1589">
        <v>0</v>
      </c>
      <c r="BZ1589">
        <v>0</v>
      </c>
      <c r="CA1589">
        <v>0</v>
      </c>
      <c r="CB1589">
        <v>0</v>
      </c>
      <c r="CC1589">
        <v>0</v>
      </c>
      <c r="CD1589">
        <v>0</v>
      </c>
      <c r="CE1589">
        <v>25000</v>
      </c>
      <c r="CF1589">
        <v>25000</v>
      </c>
      <c r="CG1589">
        <v>0</v>
      </c>
      <c r="CH1589" t="s">
        <v>612</v>
      </c>
      <c r="CI1589" t="s">
        <v>616</v>
      </c>
      <c r="CJ1589" t="s">
        <v>617</v>
      </c>
      <c r="CK1589" t="s">
        <v>617</v>
      </c>
      <c r="CL1589" t="s">
        <v>617</v>
      </c>
      <c r="CM1589" t="s">
        <v>617</v>
      </c>
      <c r="CN1589">
        <v>0</v>
      </c>
    </row>
    <row r="1590" spans="1:92" x14ac:dyDescent="0.25">
      <c r="A1590" t="s">
        <v>9115</v>
      </c>
      <c r="B1590" t="s">
        <v>9115</v>
      </c>
      <c r="C1590">
        <v>23</v>
      </c>
      <c r="D1590" t="s">
        <v>597</v>
      </c>
      <c r="E1590">
        <v>66168</v>
      </c>
      <c r="F1590" t="s">
        <v>8983</v>
      </c>
      <c r="G1590" t="s">
        <v>9116</v>
      </c>
      <c r="H1590" t="s">
        <v>9117</v>
      </c>
      <c r="I1590" t="s">
        <v>630</v>
      </c>
      <c r="J1590">
        <v>1845</v>
      </c>
      <c r="K1590">
        <v>6483</v>
      </c>
      <c r="L1590" t="s">
        <v>9118</v>
      </c>
      <c r="M1590" t="s">
        <v>9119</v>
      </c>
      <c r="N1590" t="s">
        <v>9120</v>
      </c>
      <c r="O1590" t="s">
        <v>9121</v>
      </c>
      <c r="P1590" t="s">
        <v>9033</v>
      </c>
      <c r="Q1590" t="s">
        <v>9042</v>
      </c>
      <c r="R1590" t="s">
        <v>9034</v>
      </c>
      <c r="S1590" t="s">
        <v>9034</v>
      </c>
      <c r="T1590" t="s">
        <v>9035</v>
      </c>
      <c r="U1590" t="s">
        <v>1576</v>
      </c>
      <c r="V1590" t="s">
        <v>1577</v>
      </c>
      <c r="W1590">
        <v>42.62444</v>
      </c>
      <c r="X1590">
        <v>-80.454819999999998</v>
      </c>
      <c r="Y1590" t="s">
        <v>612</v>
      </c>
      <c r="Z1590" t="s">
        <v>612</v>
      </c>
      <c r="AA1590" t="s">
        <v>612</v>
      </c>
      <c r="AB1590" t="s">
        <v>612</v>
      </c>
      <c r="AC1590" t="s">
        <v>612</v>
      </c>
      <c r="AD1590" t="s">
        <v>612</v>
      </c>
      <c r="AE1590" t="s">
        <v>612</v>
      </c>
      <c r="AF1590" t="s">
        <v>612</v>
      </c>
      <c r="AG1590" t="s">
        <v>612</v>
      </c>
      <c r="AH1590" t="s">
        <v>612</v>
      </c>
      <c r="AI1590" t="s">
        <v>612</v>
      </c>
      <c r="AJ1590" t="s">
        <v>612</v>
      </c>
      <c r="AK1590" t="s">
        <v>612</v>
      </c>
      <c r="AL1590" t="s">
        <v>612</v>
      </c>
      <c r="AM1590" t="s">
        <v>612</v>
      </c>
      <c r="AN1590" t="s">
        <v>612</v>
      </c>
      <c r="AO1590" t="s">
        <v>612</v>
      </c>
      <c r="AP1590" t="s">
        <v>612</v>
      </c>
      <c r="AQ1590" t="s">
        <v>612</v>
      </c>
      <c r="AR1590" t="s">
        <v>612</v>
      </c>
      <c r="AS1590" t="s">
        <v>612</v>
      </c>
      <c r="AT1590" t="s">
        <v>613</v>
      </c>
      <c r="AU1590" t="s">
        <v>612</v>
      </c>
      <c r="AV1590" t="s">
        <v>635</v>
      </c>
      <c r="AW1590">
        <v>39691</v>
      </c>
      <c r="AX1590">
        <v>885925</v>
      </c>
      <c r="AY1590" t="s">
        <v>621</v>
      </c>
      <c r="AZ1590" t="s">
        <v>140</v>
      </c>
      <c r="BA1590" t="s">
        <v>470</v>
      </c>
      <c r="BB1590" t="s">
        <v>659</v>
      </c>
      <c r="BC1590">
        <v>36770</v>
      </c>
      <c r="BD1590">
        <v>0</v>
      </c>
      <c r="BE1590">
        <v>0</v>
      </c>
      <c r="BF1590">
        <v>885925</v>
      </c>
      <c r="BG1590">
        <v>0</v>
      </c>
      <c r="BH1590">
        <v>0</v>
      </c>
      <c r="BI1590">
        <v>0</v>
      </c>
      <c r="BJ1590">
        <v>0</v>
      </c>
      <c r="BK1590">
        <v>0</v>
      </c>
      <c r="BL1590">
        <v>0</v>
      </c>
      <c r="BM1590">
        <v>0</v>
      </c>
      <c r="BN1590">
        <v>0</v>
      </c>
      <c r="BO1590">
        <v>0</v>
      </c>
      <c r="BP1590">
        <v>0</v>
      </c>
      <c r="BQ1590">
        <v>0</v>
      </c>
      <c r="BR1590">
        <v>0</v>
      </c>
      <c r="BS1590">
        <v>885925</v>
      </c>
      <c r="BT1590">
        <v>0</v>
      </c>
      <c r="BU1590">
        <v>0</v>
      </c>
      <c r="BV1590">
        <v>0</v>
      </c>
      <c r="BW1590">
        <v>0</v>
      </c>
      <c r="BX1590">
        <v>0</v>
      </c>
      <c r="BY1590">
        <v>0</v>
      </c>
      <c r="BZ1590">
        <v>0</v>
      </c>
      <c r="CA1590">
        <v>0</v>
      </c>
      <c r="CB1590">
        <v>0</v>
      </c>
      <c r="CC1590">
        <v>0</v>
      </c>
      <c r="CD1590">
        <v>0</v>
      </c>
      <c r="CE1590">
        <v>885925</v>
      </c>
      <c r="CF1590">
        <v>885925</v>
      </c>
      <c r="CG1590">
        <v>0</v>
      </c>
      <c r="CH1590" t="s">
        <v>612</v>
      </c>
      <c r="CI1590" t="s">
        <v>616</v>
      </c>
      <c r="CJ1590" t="s">
        <v>617</v>
      </c>
      <c r="CK1590" t="s">
        <v>617</v>
      </c>
      <c r="CL1590" t="s">
        <v>617</v>
      </c>
      <c r="CM1590" t="s">
        <v>617</v>
      </c>
      <c r="CN1590">
        <v>0</v>
      </c>
    </row>
    <row r="1591" spans="1:92" x14ac:dyDescent="0.25">
      <c r="A1591" t="s">
        <v>9122</v>
      </c>
      <c r="B1591" t="s">
        <v>9122</v>
      </c>
      <c r="C1591">
        <v>23</v>
      </c>
      <c r="D1591" t="s">
        <v>597</v>
      </c>
      <c r="E1591">
        <v>66168</v>
      </c>
      <c r="F1591" t="s">
        <v>8983</v>
      </c>
      <c r="G1591" t="s">
        <v>9123</v>
      </c>
      <c r="H1591" t="s">
        <v>9124</v>
      </c>
      <c r="I1591" t="s">
        <v>630</v>
      </c>
      <c r="J1591">
        <v>1949</v>
      </c>
      <c r="K1591">
        <v>6559</v>
      </c>
      <c r="L1591" t="s">
        <v>9125</v>
      </c>
      <c r="M1591" t="s">
        <v>9126</v>
      </c>
      <c r="N1591" t="s">
        <v>9127</v>
      </c>
      <c r="O1591" t="s">
        <v>9128</v>
      </c>
      <c r="P1591" t="s">
        <v>9074</v>
      </c>
      <c r="Q1591" t="s">
        <v>9075</v>
      </c>
      <c r="R1591" t="s">
        <v>9076</v>
      </c>
      <c r="S1591" t="s">
        <v>9076</v>
      </c>
      <c r="T1591" t="s">
        <v>9077</v>
      </c>
      <c r="U1591" t="s">
        <v>1576</v>
      </c>
      <c r="V1591" t="s">
        <v>1577</v>
      </c>
      <c r="W1591">
        <v>42.882629999999999</v>
      </c>
      <c r="X1591">
        <v>-79.895210000000006</v>
      </c>
      <c r="Y1591" t="s">
        <v>612</v>
      </c>
      <c r="Z1591" t="s">
        <v>612</v>
      </c>
      <c r="AA1591" t="s">
        <v>612</v>
      </c>
      <c r="AB1591" t="s">
        <v>612</v>
      </c>
      <c r="AC1591" t="s">
        <v>612</v>
      </c>
      <c r="AD1591" t="s">
        <v>612</v>
      </c>
      <c r="AE1591" t="s">
        <v>612</v>
      </c>
      <c r="AF1591" t="s">
        <v>612</v>
      </c>
      <c r="AG1591" t="s">
        <v>612</v>
      </c>
      <c r="AH1591" t="s">
        <v>612</v>
      </c>
      <c r="AI1591" t="s">
        <v>612</v>
      </c>
      <c r="AJ1591" t="s">
        <v>612</v>
      </c>
      <c r="AK1591" t="s">
        <v>612</v>
      </c>
      <c r="AL1591" t="s">
        <v>612</v>
      </c>
      <c r="AM1591" t="s">
        <v>612</v>
      </c>
      <c r="AN1591" t="s">
        <v>612</v>
      </c>
      <c r="AO1591" t="s">
        <v>612</v>
      </c>
      <c r="AP1591" t="s">
        <v>612</v>
      </c>
      <c r="AQ1591" t="s">
        <v>612</v>
      </c>
      <c r="AR1591" t="s">
        <v>612</v>
      </c>
      <c r="AS1591" t="s">
        <v>612</v>
      </c>
      <c r="AT1591" t="s">
        <v>613</v>
      </c>
      <c r="AU1591" t="s">
        <v>612</v>
      </c>
      <c r="AV1591" t="s">
        <v>635</v>
      </c>
      <c r="AW1591">
        <v>39691</v>
      </c>
      <c r="AX1591">
        <v>328705</v>
      </c>
      <c r="AY1591" t="s">
        <v>621</v>
      </c>
      <c r="AZ1591" t="s">
        <v>140</v>
      </c>
      <c r="BA1591" t="s">
        <v>470</v>
      </c>
      <c r="BB1591" t="s">
        <v>2212</v>
      </c>
      <c r="BC1591">
        <v>36404</v>
      </c>
      <c r="BD1591">
        <v>0</v>
      </c>
      <c r="BE1591">
        <v>0</v>
      </c>
      <c r="BF1591">
        <v>0</v>
      </c>
      <c r="BG1591">
        <v>0</v>
      </c>
      <c r="BH1591">
        <v>0</v>
      </c>
      <c r="BI1591">
        <v>0</v>
      </c>
      <c r="BJ1591">
        <v>0</v>
      </c>
      <c r="BK1591">
        <v>0</v>
      </c>
      <c r="BL1591">
        <v>0</v>
      </c>
      <c r="BM1591">
        <v>0</v>
      </c>
      <c r="BN1591">
        <v>0</v>
      </c>
      <c r="BO1591">
        <v>0</v>
      </c>
      <c r="BP1591">
        <v>0</v>
      </c>
      <c r="BQ1591">
        <v>0</v>
      </c>
      <c r="BR1591">
        <v>328705</v>
      </c>
      <c r="BS1591">
        <v>328705</v>
      </c>
      <c r="BT1591">
        <v>0</v>
      </c>
      <c r="BU1591">
        <v>0</v>
      </c>
      <c r="BV1591">
        <v>0</v>
      </c>
      <c r="BW1591">
        <v>0</v>
      </c>
      <c r="BX1591">
        <v>0</v>
      </c>
      <c r="BY1591">
        <v>0</v>
      </c>
      <c r="BZ1591">
        <v>0</v>
      </c>
      <c r="CA1591">
        <v>0</v>
      </c>
      <c r="CB1591">
        <v>0</v>
      </c>
      <c r="CC1591">
        <v>0</v>
      </c>
      <c r="CD1591">
        <v>0</v>
      </c>
      <c r="CE1591">
        <v>328705</v>
      </c>
      <c r="CF1591">
        <v>328705</v>
      </c>
      <c r="CG1591">
        <v>0</v>
      </c>
      <c r="CH1591" t="s">
        <v>612</v>
      </c>
      <c r="CI1591" t="s">
        <v>616</v>
      </c>
      <c r="CJ1591" t="s">
        <v>617</v>
      </c>
      <c r="CK1591" t="s">
        <v>617</v>
      </c>
      <c r="CL1591" t="s">
        <v>617</v>
      </c>
      <c r="CM1591" t="s">
        <v>617</v>
      </c>
      <c r="CN1591">
        <v>0</v>
      </c>
    </row>
    <row r="1592" spans="1:92" x14ac:dyDescent="0.25">
      <c r="A1592" t="s">
        <v>9129</v>
      </c>
      <c r="B1592" t="s">
        <v>9129</v>
      </c>
      <c r="C1592">
        <v>23</v>
      </c>
      <c r="D1592" t="s">
        <v>597</v>
      </c>
      <c r="E1592">
        <v>66168</v>
      </c>
      <c r="F1592" t="s">
        <v>8983</v>
      </c>
      <c r="G1592" t="s">
        <v>2880</v>
      </c>
      <c r="H1592" t="s">
        <v>2881</v>
      </c>
      <c r="I1592" t="s">
        <v>630</v>
      </c>
      <c r="J1592">
        <v>1991</v>
      </c>
      <c r="K1592">
        <v>6582</v>
      </c>
      <c r="L1592" t="s">
        <v>9130</v>
      </c>
      <c r="M1592" t="s">
        <v>9131</v>
      </c>
      <c r="N1592" t="s">
        <v>9132</v>
      </c>
      <c r="O1592" t="s">
        <v>9133</v>
      </c>
      <c r="P1592" t="s">
        <v>9074</v>
      </c>
      <c r="Q1592" t="s">
        <v>9075</v>
      </c>
      <c r="R1592" t="s">
        <v>9076</v>
      </c>
      <c r="S1592" t="s">
        <v>9076</v>
      </c>
      <c r="T1592" t="s">
        <v>9077</v>
      </c>
      <c r="U1592" t="s">
        <v>1576</v>
      </c>
      <c r="V1592" t="s">
        <v>1577</v>
      </c>
      <c r="W1592">
        <v>43.070839999999997</v>
      </c>
      <c r="X1592">
        <v>-79.951400000000007</v>
      </c>
      <c r="Y1592" t="s">
        <v>612</v>
      </c>
      <c r="Z1592" t="s">
        <v>612</v>
      </c>
      <c r="AA1592" t="s">
        <v>612</v>
      </c>
      <c r="AB1592" t="s">
        <v>612</v>
      </c>
      <c r="AC1592" t="s">
        <v>612</v>
      </c>
      <c r="AD1592" t="s">
        <v>612</v>
      </c>
      <c r="AE1592" t="s">
        <v>612</v>
      </c>
      <c r="AF1592" t="s">
        <v>612</v>
      </c>
      <c r="AG1592" t="s">
        <v>612</v>
      </c>
      <c r="AH1592" t="s">
        <v>612</v>
      </c>
      <c r="AI1592" t="s">
        <v>612</v>
      </c>
      <c r="AJ1592" t="s">
        <v>612</v>
      </c>
      <c r="AK1592" t="s">
        <v>612</v>
      </c>
      <c r="AL1592" t="s">
        <v>612</v>
      </c>
      <c r="AM1592" t="s">
        <v>612</v>
      </c>
      <c r="AN1592" t="s">
        <v>612</v>
      </c>
      <c r="AO1592" t="s">
        <v>612</v>
      </c>
      <c r="AP1592" t="s">
        <v>612</v>
      </c>
      <c r="AQ1592" t="s">
        <v>612</v>
      </c>
      <c r="AR1592" t="s">
        <v>612</v>
      </c>
      <c r="AS1592" t="s">
        <v>612</v>
      </c>
      <c r="AT1592" t="s">
        <v>613</v>
      </c>
      <c r="AU1592" t="s">
        <v>612</v>
      </c>
      <c r="AV1592" t="s">
        <v>635</v>
      </c>
      <c r="AW1592">
        <v>39691</v>
      </c>
      <c r="AX1592">
        <v>926736</v>
      </c>
      <c r="AY1592" t="s">
        <v>621</v>
      </c>
      <c r="AZ1592" t="s">
        <v>140</v>
      </c>
      <c r="BA1592" t="s">
        <v>470</v>
      </c>
      <c r="BB1592" t="s">
        <v>659</v>
      </c>
      <c r="BC1592">
        <v>36770</v>
      </c>
      <c r="BD1592">
        <v>0</v>
      </c>
      <c r="BE1592">
        <v>0</v>
      </c>
      <c r="BF1592">
        <v>93728</v>
      </c>
      <c r="BG1592">
        <v>0</v>
      </c>
      <c r="BH1592">
        <v>0</v>
      </c>
      <c r="BI1592">
        <v>0</v>
      </c>
      <c r="BJ1592">
        <v>0</v>
      </c>
      <c r="BK1592">
        <v>0</v>
      </c>
      <c r="BL1592">
        <v>0</v>
      </c>
      <c r="BM1592">
        <v>0</v>
      </c>
      <c r="BN1592">
        <v>0</v>
      </c>
      <c r="BO1592">
        <v>0</v>
      </c>
      <c r="BP1592">
        <v>0</v>
      </c>
      <c r="BQ1592">
        <v>0</v>
      </c>
      <c r="BR1592">
        <v>833008</v>
      </c>
      <c r="BS1592">
        <v>926736</v>
      </c>
      <c r="BT1592">
        <v>0</v>
      </c>
      <c r="BU1592">
        <v>0</v>
      </c>
      <c r="BV1592">
        <v>0</v>
      </c>
      <c r="BW1592">
        <v>0</v>
      </c>
      <c r="BX1592">
        <v>0</v>
      </c>
      <c r="BY1592">
        <v>0</v>
      </c>
      <c r="BZ1592">
        <v>0</v>
      </c>
      <c r="CA1592">
        <v>0</v>
      </c>
      <c r="CB1592">
        <v>0</v>
      </c>
      <c r="CC1592">
        <v>0</v>
      </c>
      <c r="CD1592">
        <v>0</v>
      </c>
      <c r="CE1592">
        <v>926736</v>
      </c>
      <c r="CF1592">
        <v>926736</v>
      </c>
      <c r="CG1592">
        <v>0</v>
      </c>
      <c r="CH1592" t="s">
        <v>612</v>
      </c>
      <c r="CI1592" t="s">
        <v>616</v>
      </c>
      <c r="CJ1592" t="s">
        <v>617</v>
      </c>
      <c r="CK1592" t="s">
        <v>617</v>
      </c>
      <c r="CL1592" t="s">
        <v>617</v>
      </c>
      <c r="CM1592" t="s">
        <v>617</v>
      </c>
      <c r="CN1592">
        <v>0</v>
      </c>
    </row>
    <row r="1593" spans="1:92" x14ac:dyDescent="0.25">
      <c r="A1593" t="s">
        <v>9134</v>
      </c>
      <c r="B1593" t="s">
        <v>9134</v>
      </c>
      <c r="C1593">
        <v>23</v>
      </c>
      <c r="D1593" t="s">
        <v>597</v>
      </c>
      <c r="E1593">
        <v>66168</v>
      </c>
      <c r="F1593" t="s">
        <v>8983</v>
      </c>
      <c r="G1593" t="s">
        <v>2880</v>
      </c>
      <c r="H1593" t="s">
        <v>2881</v>
      </c>
      <c r="I1593" t="s">
        <v>630</v>
      </c>
      <c r="J1593">
        <v>1991</v>
      </c>
      <c r="K1593">
        <v>6582</v>
      </c>
      <c r="L1593" t="s">
        <v>9130</v>
      </c>
      <c r="M1593" t="s">
        <v>9131</v>
      </c>
      <c r="N1593" t="s">
        <v>9132</v>
      </c>
      <c r="O1593" t="s">
        <v>9133</v>
      </c>
      <c r="P1593" t="s">
        <v>9074</v>
      </c>
      <c r="Q1593" t="s">
        <v>9075</v>
      </c>
      <c r="R1593" t="s">
        <v>9076</v>
      </c>
      <c r="S1593" t="s">
        <v>9076</v>
      </c>
      <c r="T1593" t="s">
        <v>9077</v>
      </c>
      <c r="U1593" t="s">
        <v>1576</v>
      </c>
      <c r="V1593" t="s">
        <v>1577</v>
      </c>
      <c r="W1593">
        <v>43.070839999999997</v>
      </c>
      <c r="X1593">
        <v>-79.951400000000007</v>
      </c>
      <c r="Y1593" t="s">
        <v>612</v>
      </c>
      <c r="Z1593" t="s">
        <v>612</v>
      </c>
      <c r="AA1593" t="s">
        <v>612</v>
      </c>
      <c r="AB1593" t="s">
        <v>612</v>
      </c>
      <c r="AC1593" t="s">
        <v>612</v>
      </c>
      <c r="AD1593" t="s">
        <v>612</v>
      </c>
      <c r="AE1593" t="s">
        <v>612</v>
      </c>
      <c r="AF1593" t="s">
        <v>612</v>
      </c>
      <c r="AG1593" t="s">
        <v>612</v>
      </c>
      <c r="AH1593" t="s">
        <v>612</v>
      </c>
      <c r="AI1593" t="s">
        <v>612</v>
      </c>
      <c r="AJ1593" t="s">
        <v>612</v>
      </c>
      <c r="AK1593" t="s">
        <v>612</v>
      </c>
      <c r="AL1593" t="s">
        <v>612</v>
      </c>
      <c r="AM1593" t="s">
        <v>612</v>
      </c>
      <c r="AN1593" t="s">
        <v>612</v>
      </c>
      <c r="AO1593" t="s">
        <v>612</v>
      </c>
      <c r="AP1593" t="s">
        <v>612</v>
      </c>
      <c r="AQ1593" t="s">
        <v>612</v>
      </c>
      <c r="AR1593" t="s">
        <v>612</v>
      </c>
      <c r="AS1593" t="s">
        <v>612</v>
      </c>
      <c r="AT1593" t="s">
        <v>613</v>
      </c>
      <c r="AU1593" t="s">
        <v>612</v>
      </c>
      <c r="AV1593" t="s">
        <v>635</v>
      </c>
      <c r="AW1593">
        <v>39691</v>
      </c>
      <c r="AX1593">
        <v>472083</v>
      </c>
      <c r="AY1593" t="s">
        <v>621</v>
      </c>
      <c r="AZ1593" t="s">
        <v>140</v>
      </c>
      <c r="BA1593" t="s">
        <v>470</v>
      </c>
      <c r="BB1593" t="s">
        <v>824</v>
      </c>
      <c r="BC1593">
        <v>39326</v>
      </c>
      <c r="BD1593">
        <v>0</v>
      </c>
      <c r="BE1593">
        <v>0</v>
      </c>
      <c r="BF1593">
        <v>0</v>
      </c>
      <c r="BG1593">
        <v>0</v>
      </c>
      <c r="BH1593">
        <v>0</v>
      </c>
      <c r="BI1593">
        <v>0</v>
      </c>
      <c r="BJ1593">
        <v>0</v>
      </c>
      <c r="BK1593">
        <v>0</v>
      </c>
      <c r="BL1593">
        <v>0</v>
      </c>
      <c r="BM1593">
        <v>0</v>
      </c>
      <c r="BN1593">
        <v>0</v>
      </c>
      <c r="BO1593">
        <v>0</v>
      </c>
      <c r="BP1593">
        <v>0</v>
      </c>
      <c r="BQ1593">
        <v>0</v>
      </c>
      <c r="BR1593">
        <v>0</v>
      </c>
      <c r="BS1593">
        <v>0</v>
      </c>
      <c r="BT1593">
        <v>472083</v>
      </c>
      <c r="BU1593">
        <v>0</v>
      </c>
      <c r="BV1593">
        <v>0</v>
      </c>
      <c r="BW1593">
        <v>0</v>
      </c>
      <c r="BX1593">
        <v>0</v>
      </c>
      <c r="BY1593">
        <v>0</v>
      </c>
      <c r="BZ1593">
        <v>0</v>
      </c>
      <c r="CA1593">
        <v>0</v>
      </c>
      <c r="CB1593">
        <v>0</v>
      </c>
      <c r="CC1593">
        <v>0</v>
      </c>
      <c r="CD1593">
        <v>472083</v>
      </c>
      <c r="CE1593">
        <v>472083</v>
      </c>
      <c r="CF1593">
        <v>472083</v>
      </c>
      <c r="CG1593">
        <v>0</v>
      </c>
      <c r="CH1593" t="s">
        <v>612</v>
      </c>
      <c r="CI1593" t="s">
        <v>616</v>
      </c>
      <c r="CJ1593" t="s">
        <v>617</v>
      </c>
      <c r="CK1593" t="s">
        <v>617</v>
      </c>
      <c r="CL1593" t="s">
        <v>617</v>
      </c>
      <c r="CM1593" t="s">
        <v>617</v>
      </c>
      <c r="CN1593">
        <v>0</v>
      </c>
    </row>
    <row r="1594" spans="1:92" x14ac:dyDescent="0.25">
      <c r="A1594" t="s">
        <v>9135</v>
      </c>
      <c r="B1594" t="s">
        <v>9135</v>
      </c>
      <c r="C1594">
        <v>23</v>
      </c>
      <c r="D1594" t="s">
        <v>597</v>
      </c>
      <c r="E1594">
        <v>66168</v>
      </c>
      <c r="F1594" t="s">
        <v>8983</v>
      </c>
      <c r="G1594" t="s">
        <v>9136</v>
      </c>
      <c r="H1594" t="s">
        <v>9137</v>
      </c>
      <c r="I1594" t="s">
        <v>630</v>
      </c>
      <c r="J1594">
        <v>2063</v>
      </c>
      <c r="K1594">
        <v>10412</v>
      </c>
      <c r="L1594" t="s">
        <v>9138</v>
      </c>
      <c r="M1594" t="s">
        <v>9139</v>
      </c>
      <c r="N1594" t="s">
        <v>8986</v>
      </c>
      <c r="O1594" t="s">
        <v>9140</v>
      </c>
      <c r="P1594" t="s">
        <v>8988</v>
      </c>
      <c r="Q1594" t="s">
        <v>8989</v>
      </c>
      <c r="R1594" t="s">
        <v>8990</v>
      </c>
      <c r="S1594" t="s">
        <v>8990</v>
      </c>
      <c r="T1594" t="s">
        <v>8991</v>
      </c>
      <c r="U1594" t="s">
        <v>1576</v>
      </c>
      <c r="V1594" t="s">
        <v>1577</v>
      </c>
      <c r="W1594">
        <v>43.171689999999998</v>
      </c>
      <c r="X1594">
        <v>-80.288610000000006</v>
      </c>
      <c r="Y1594">
        <v>40731</v>
      </c>
      <c r="Z1594" t="s">
        <v>977</v>
      </c>
      <c r="AA1594" t="s">
        <v>803</v>
      </c>
      <c r="AB1594" t="s">
        <v>612</v>
      </c>
      <c r="AC1594" t="s">
        <v>612</v>
      </c>
      <c r="AD1594" t="s">
        <v>612</v>
      </c>
      <c r="AE1594">
        <v>40731</v>
      </c>
      <c r="AF1594" t="s">
        <v>977</v>
      </c>
      <c r="AG1594" t="s">
        <v>803</v>
      </c>
      <c r="AH1594" t="s">
        <v>612</v>
      </c>
      <c r="AI1594" t="s">
        <v>612</v>
      </c>
      <c r="AJ1594" t="s">
        <v>612</v>
      </c>
      <c r="AK1594" t="s">
        <v>612</v>
      </c>
      <c r="AL1594" t="s">
        <v>612</v>
      </c>
      <c r="AM1594" t="s">
        <v>612</v>
      </c>
      <c r="AN1594" t="s">
        <v>612</v>
      </c>
      <c r="AO1594" t="s">
        <v>612</v>
      </c>
      <c r="AP1594" t="s">
        <v>612</v>
      </c>
      <c r="AQ1594">
        <v>100</v>
      </c>
      <c r="AR1594" t="s">
        <v>612</v>
      </c>
      <c r="AS1594" t="s">
        <v>612</v>
      </c>
      <c r="AT1594" t="s">
        <v>613</v>
      </c>
      <c r="AU1594" t="s">
        <v>612</v>
      </c>
      <c r="AV1594" t="s">
        <v>614</v>
      </c>
      <c r="AW1594" t="s">
        <v>612</v>
      </c>
      <c r="AX1594">
        <v>2057853</v>
      </c>
      <c r="AY1594" t="s">
        <v>621</v>
      </c>
      <c r="AZ1594" t="s">
        <v>140</v>
      </c>
      <c r="BA1594" t="s">
        <v>460</v>
      </c>
      <c r="BB1594" t="s">
        <v>662</v>
      </c>
      <c r="BC1594">
        <v>41153</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479925</v>
      </c>
      <c r="BW1594">
        <v>0</v>
      </c>
      <c r="BX1594">
        <v>1577928</v>
      </c>
      <c r="BY1594">
        <v>0</v>
      </c>
      <c r="BZ1594">
        <v>0</v>
      </c>
      <c r="CA1594">
        <v>0</v>
      </c>
      <c r="CB1594">
        <v>0</v>
      </c>
      <c r="CC1594">
        <v>0</v>
      </c>
      <c r="CD1594">
        <v>2057853</v>
      </c>
      <c r="CE1594">
        <v>2057853</v>
      </c>
      <c r="CF1594">
        <v>2057853</v>
      </c>
      <c r="CG1594">
        <v>0</v>
      </c>
      <c r="CH1594" t="s">
        <v>612</v>
      </c>
      <c r="CI1594" t="s">
        <v>616</v>
      </c>
      <c r="CJ1594" t="s">
        <v>702</v>
      </c>
      <c r="CK1594" t="s">
        <v>703</v>
      </c>
      <c r="CL1594" t="s">
        <v>617</v>
      </c>
      <c r="CM1594" t="s">
        <v>617</v>
      </c>
      <c r="CN1594">
        <v>1577928</v>
      </c>
    </row>
    <row r="1595" spans="1:92" x14ac:dyDescent="0.25">
      <c r="A1595" t="s">
        <v>9141</v>
      </c>
      <c r="B1595" t="s">
        <v>9141</v>
      </c>
      <c r="C1595">
        <v>23</v>
      </c>
      <c r="D1595" t="s">
        <v>597</v>
      </c>
      <c r="E1595">
        <v>66168</v>
      </c>
      <c r="F1595" t="s">
        <v>8983</v>
      </c>
      <c r="G1595" t="s">
        <v>9142</v>
      </c>
      <c r="H1595" t="s">
        <v>9143</v>
      </c>
      <c r="I1595" t="s">
        <v>630</v>
      </c>
      <c r="J1595">
        <v>10907</v>
      </c>
      <c r="K1595">
        <v>12070</v>
      </c>
      <c r="L1595" t="s">
        <v>9144</v>
      </c>
      <c r="M1595" t="s">
        <v>9145</v>
      </c>
      <c r="N1595" t="s">
        <v>8986</v>
      </c>
      <c r="O1595" t="s">
        <v>9146</v>
      </c>
      <c r="P1595" t="s">
        <v>8988</v>
      </c>
      <c r="Q1595" t="s">
        <v>8989</v>
      </c>
      <c r="R1595" t="s">
        <v>8990</v>
      </c>
      <c r="S1595" t="s">
        <v>8990</v>
      </c>
      <c r="T1595" t="s">
        <v>8991</v>
      </c>
      <c r="U1595" t="s">
        <v>1576</v>
      </c>
      <c r="V1595" t="s">
        <v>1577</v>
      </c>
      <c r="W1595">
        <v>43.12379</v>
      </c>
      <c r="X1595">
        <v>-80.297730000000001</v>
      </c>
      <c r="Y1595" t="s">
        <v>612</v>
      </c>
      <c r="Z1595" t="s">
        <v>612</v>
      </c>
      <c r="AA1595" t="s">
        <v>612</v>
      </c>
      <c r="AB1595" t="s">
        <v>612</v>
      </c>
      <c r="AC1595" t="s">
        <v>612</v>
      </c>
      <c r="AD1595" t="s">
        <v>612</v>
      </c>
      <c r="AE1595" t="s">
        <v>612</v>
      </c>
      <c r="AF1595" t="s">
        <v>612</v>
      </c>
      <c r="AG1595" t="s">
        <v>612</v>
      </c>
      <c r="AH1595" t="s">
        <v>612</v>
      </c>
      <c r="AI1595" t="s">
        <v>612</v>
      </c>
      <c r="AJ1595" t="s">
        <v>612</v>
      </c>
      <c r="AK1595" t="s">
        <v>612</v>
      </c>
      <c r="AL1595" t="s">
        <v>612</v>
      </c>
      <c r="AM1595" t="s">
        <v>612</v>
      </c>
      <c r="AN1595" t="s">
        <v>612</v>
      </c>
      <c r="AO1595" t="s">
        <v>612</v>
      </c>
      <c r="AP1595" t="s">
        <v>612</v>
      </c>
      <c r="AQ1595" t="s">
        <v>612</v>
      </c>
      <c r="AR1595" t="s">
        <v>612</v>
      </c>
      <c r="AS1595" t="s">
        <v>612</v>
      </c>
      <c r="AT1595" t="s">
        <v>613</v>
      </c>
      <c r="AU1595" t="s">
        <v>612</v>
      </c>
      <c r="AV1595" t="s">
        <v>635</v>
      </c>
      <c r="AW1595">
        <v>39691</v>
      </c>
      <c r="AX1595">
        <v>8843894</v>
      </c>
      <c r="AY1595" t="s">
        <v>621</v>
      </c>
      <c r="AZ1595" t="s">
        <v>140</v>
      </c>
      <c r="BA1595" t="s">
        <v>470</v>
      </c>
      <c r="BB1595" t="s">
        <v>636</v>
      </c>
      <c r="BC1595">
        <v>38961</v>
      </c>
      <c r="BD1595">
        <v>3743894</v>
      </c>
      <c r="BE1595">
        <v>0</v>
      </c>
      <c r="BF1595">
        <v>2500000</v>
      </c>
      <c r="BG1595">
        <v>0</v>
      </c>
      <c r="BH1595">
        <v>0</v>
      </c>
      <c r="BI1595">
        <v>0</v>
      </c>
      <c r="BJ1595">
        <v>0</v>
      </c>
      <c r="BK1595">
        <v>0</v>
      </c>
      <c r="BL1595">
        <v>0</v>
      </c>
      <c r="BM1595">
        <v>0</v>
      </c>
      <c r="BN1595">
        <v>0</v>
      </c>
      <c r="BO1595">
        <v>0</v>
      </c>
      <c r="BP1595">
        <v>0</v>
      </c>
      <c r="BQ1595">
        <v>0</v>
      </c>
      <c r="BR1595">
        <v>0</v>
      </c>
      <c r="BS1595">
        <v>6243894</v>
      </c>
      <c r="BT1595">
        <v>2600000</v>
      </c>
      <c r="BU1595">
        <v>0</v>
      </c>
      <c r="BV1595">
        <v>0</v>
      </c>
      <c r="BW1595">
        <v>0</v>
      </c>
      <c r="BX1595">
        <v>0</v>
      </c>
      <c r="BY1595">
        <v>0</v>
      </c>
      <c r="BZ1595">
        <v>0</v>
      </c>
      <c r="CA1595">
        <v>0</v>
      </c>
      <c r="CB1595">
        <v>0</v>
      </c>
      <c r="CC1595">
        <v>0</v>
      </c>
      <c r="CD1595">
        <v>2600000</v>
      </c>
      <c r="CE1595">
        <v>8843894</v>
      </c>
      <c r="CF1595">
        <v>8843894</v>
      </c>
      <c r="CG1595">
        <v>0</v>
      </c>
      <c r="CH1595" t="s">
        <v>612</v>
      </c>
      <c r="CI1595" t="s">
        <v>616</v>
      </c>
      <c r="CJ1595" t="s">
        <v>617</v>
      </c>
      <c r="CK1595" t="s">
        <v>617</v>
      </c>
      <c r="CL1595" t="s">
        <v>617</v>
      </c>
      <c r="CM1595" t="s">
        <v>617</v>
      </c>
      <c r="CN1595">
        <v>0</v>
      </c>
    </row>
    <row r="1596" spans="1:92" x14ac:dyDescent="0.25">
      <c r="A1596" t="s">
        <v>9147</v>
      </c>
      <c r="B1596" t="s">
        <v>9147</v>
      </c>
      <c r="C1596">
        <v>23</v>
      </c>
      <c r="D1596" t="s">
        <v>597</v>
      </c>
      <c r="E1596">
        <v>66168</v>
      </c>
      <c r="F1596" t="s">
        <v>8983</v>
      </c>
      <c r="G1596" t="s">
        <v>9148</v>
      </c>
      <c r="H1596" t="s">
        <v>9149</v>
      </c>
      <c r="I1596" t="s">
        <v>667</v>
      </c>
      <c r="J1596">
        <v>5640</v>
      </c>
      <c r="K1596">
        <v>8366</v>
      </c>
      <c r="L1596" t="s">
        <v>9150</v>
      </c>
      <c r="M1596" t="s">
        <v>9151</v>
      </c>
      <c r="N1596" t="s">
        <v>5795</v>
      </c>
      <c r="O1596" t="s">
        <v>9152</v>
      </c>
      <c r="P1596" t="s">
        <v>9033</v>
      </c>
      <c r="Q1596" t="s">
        <v>9042</v>
      </c>
      <c r="R1596" t="s">
        <v>9034</v>
      </c>
      <c r="S1596" t="s">
        <v>9034</v>
      </c>
      <c r="T1596" t="s">
        <v>9035</v>
      </c>
      <c r="U1596" t="s">
        <v>1576</v>
      </c>
      <c r="V1596" t="s">
        <v>1577</v>
      </c>
      <c r="W1596">
        <v>42.841439999999999</v>
      </c>
      <c r="X1596">
        <v>-80.304389999999998</v>
      </c>
      <c r="Y1596" t="s">
        <v>612</v>
      </c>
      <c r="Z1596" t="s">
        <v>612</v>
      </c>
      <c r="AA1596" t="s">
        <v>612</v>
      </c>
      <c r="AB1596" t="s">
        <v>612</v>
      </c>
      <c r="AC1596" t="s">
        <v>612</v>
      </c>
      <c r="AD1596" t="s">
        <v>612</v>
      </c>
      <c r="AE1596" t="s">
        <v>612</v>
      </c>
      <c r="AF1596" t="s">
        <v>612</v>
      </c>
      <c r="AG1596" t="s">
        <v>612</v>
      </c>
      <c r="AH1596" t="s">
        <v>612</v>
      </c>
      <c r="AI1596" t="s">
        <v>612</v>
      </c>
      <c r="AJ1596" t="s">
        <v>612</v>
      </c>
      <c r="AK1596" t="s">
        <v>612</v>
      </c>
      <c r="AL1596" t="s">
        <v>612</v>
      </c>
      <c r="AM1596" t="s">
        <v>612</v>
      </c>
      <c r="AN1596" t="s">
        <v>612</v>
      </c>
      <c r="AO1596" t="s">
        <v>612</v>
      </c>
      <c r="AP1596" t="s">
        <v>612</v>
      </c>
      <c r="AQ1596" t="s">
        <v>612</v>
      </c>
      <c r="AR1596" t="s">
        <v>612</v>
      </c>
      <c r="AS1596" t="s">
        <v>612</v>
      </c>
      <c r="AT1596" t="s">
        <v>613</v>
      </c>
      <c r="AU1596" t="s">
        <v>612</v>
      </c>
      <c r="AV1596" t="s">
        <v>635</v>
      </c>
      <c r="AW1596">
        <v>39691</v>
      </c>
      <c r="AX1596">
        <v>2977226</v>
      </c>
      <c r="AY1596" t="s">
        <v>621</v>
      </c>
      <c r="AZ1596" t="s">
        <v>140</v>
      </c>
      <c r="BA1596" t="s">
        <v>470</v>
      </c>
      <c r="BB1596" t="s">
        <v>975</v>
      </c>
      <c r="BC1596">
        <v>38596</v>
      </c>
      <c r="BD1596">
        <v>1709865</v>
      </c>
      <c r="BE1596">
        <v>0</v>
      </c>
      <c r="BF1596">
        <v>0</v>
      </c>
      <c r="BG1596">
        <v>0</v>
      </c>
      <c r="BH1596">
        <v>0</v>
      </c>
      <c r="BI1596">
        <v>0</v>
      </c>
      <c r="BJ1596">
        <v>0</v>
      </c>
      <c r="BK1596">
        <v>0</v>
      </c>
      <c r="BL1596">
        <v>0</v>
      </c>
      <c r="BM1596">
        <v>0</v>
      </c>
      <c r="BN1596">
        <v>0</v>
      </c>
      <c r="BO1596">
        <v>0</v>
      </c>
      <c r="BP1596">
        <v>0</v>
      </c>
      <c r="BQ1596">
        <v>0</v>
      </c>
      <c r="BR1596">
        <v>1267361</v>
      </c>
      <c r="BS1596">
        <v>2977226</v>
      </c>
      <c r="BT1596">
        <v>0</v>
      </c>
      <c r="BU1596">
        <v>0</v>
      </c>
      <c r="BV1596">
        <v>0</v>
      </c>
      <c r="BW1596">
        <v>0</v>
      </c>
      <c r="BX1596">
        <v>0</v>
      </c>
      <c r="BY1596">
        <v>0</v>
      </c>
      <c r="BZ1596">
        <v>0</v>
      </c>
      <c r="CA1596">
        <v>0</v>
      </c>
      <c r="CB1596">
        <v>0</v>
      </c>
      <c r="CC1596">
        <v>0</v>
      </c>
      <c r="CD1596">
        <v>0</v>
      </c>
      <c r="CE1596">
        <v>2977226</v>
      </c>
      <c r="CF1596">
        <v>2977226</v>
      </c>
      <c r="CG1596">
        <v>0</v>
      </c>
      <c r="CH1596" t="s">
        <v>612</v>
      </c>
      <c r="CI1596" t="s">
        <v>616</v>
      </c>
      <c r="CJ1596" t="s">
        <v>617</v>
      </c>
      <c r="CK1596" t="s">
        <v>617</v>
      </c>
      <c r="CL1596" t="s">
        <v>617</v>
      </c>
      <c r="CM1596" t="s">
        <v>617</v>
      </c>
      <c r="CN1596">
        <v>0</v>
      </c>
    </row>
    <row r="1597" spans="1:92" x14ac:dyDescent="0.25">
      <c r="A1597" t="s">
        <v>9153</v>
      </c>
      <c r="B1597" t="s">
        <v>9153</v>
      </c>
      <c r="C1597">
        <v>23</v>
      </c>
      <c r="D1597" t="s">
        <v>597</v>
      </c>
      <c r="E1597">
        <v>66168</v>
      </c>
      <c r="F1597" t="s">
        <v>8983</v>
      </c>
      <c r="G1597" t="s">
        <v>9154</v>
      </c>
      <c r="H1597" t="s">
        <v>9155</v>
      </c>
      <c r="I1597" t="s">
        <v>630</v>
      </c>
      <c r="J1597">
        <v>2181</v>
      </c>
      <c r="K1597">
        <v>6697</v>
      </c>
      <c r="L1597" t="s">
        <v>9156</v>
      </c>
      <c r="M1597" t="s">
        <v>9157</v>
      </c>
      <c r="N1597" t="s">
        <v>9158</v>
      </c>
      <c r="O1597" t="s">
        <v>9159</v>
      </c>
      <c r="P1597" t="s">
        <v>9017</v>
      </c>
      <c r="Q1597" t="s">
        <v>9018</v>
      </c>
      <c r="R1597" t="s">
        <v>9018</v>
      </c>
      <c r="S1597" t="s">
        <v>9018</v>
      </c>
      <c r="T1597" t="s">
        <v>8991</v>
      </c>
      <c r="U1597" t="s">
        <v>1576</v>
      </c>
      <c r="V1597" t="s">
        <v>1577</v>
      </c>
      <c r="W1597">
        <v>43.244439999999997</v>
      </c>
      <c r="X1597">
        <v>-80.257270000000005</v>
      </c>
      <c r="Y1597" t="s">
        <v>612</v>
      </c>
      <c r="Z1597" t="s">
        <v>612</v>
      </c>
      <c r="AA1597" t="s">
        <v>612</v>
      </c>
      <c r="AB1597" t="s">
        <v>612</v>
      </c>
      <c r="AC1597" t="s">
        <v>612</v>
      </c>
      <c r="AD1597" t="s">
        <v>612</v>
      </c>
      <c r="AE1597" t="s">
        <v>612</v>
      </c>
      <c r="AF1597" t="s">
        <v>612</v>
      </c>
      <c r="AG1597" t="s">
        <v>612</v>
      </c>
      <c r="AH1597" t="s">
        <v>612</v>
      </c>
      <c r="AI1597" t="s">
        <v>612</v>
      </c>
      <c r="AJ1597" t="s">
        <v>612</v>
      </c>
      <c r="AK1597" t="s">
        <v>612</v>
      </c>
      <c r="AL1597" t="s">
        <v>612</v>
      </c>
      <c r="AM1597" t="s">
        <v>612</v>
      </c>
      <c r="AN1597" t="s">
        <v>612</v>
      </c>
      <c r="AO1597" t="s">
        <v>612</v>
      </c>
      <c r="AP1597" t="s">
        <v>612</v>
      </c>
      <c r="AQ1597" t="s">
        <v>612</v>
      </c>
      <c r="AR1597" t="s">
        <v>612</v>
      </c>
      <c r="AS1597" t="s">
        <v>612</v>
      </c>
      <c r="AT1597" t="s">
        <v>613</v>
      </c>
      <c r="AU1597" t="s">
        <v>612</v>
      </c>
      <c r="AV1597" t="s">
        <v>635</v>
      </c>
      <c r="AW1597">
        <v>39691</v>
      </c>
      <c r="AX1597">
        <v>1224120</v>
      </c>
      <c r="AY1597" t="s">
        <v>621</v>
      </c>
      <c r="AZ1597" t="s">
        <v>140</v>
      </c>
      <c r="BA1597" t="s">
        <v>470</v>
      </c>
      <c r="BB1597" t="s">
        <v>824</v>
      </c>
      <c r="BC1597">
        <v>39326</v>
      </c>
      <c r="BD1597">
        <v>0</v>
      </c>
      <c r="BE1597">
        <v>0</v>
      </c>
      <c r="BF1597">
        <v>0</v>
      </c>
      <c r="BG1597">
        <v>0</v>
      </c>
      <c r="BH1597">
        <v>0</v>
      </c>
      <c r="BI1597">
        <v>0</v>
      </c>
      <c r="BJ1597">
        <v>0</v>
      </c>
      <c r="BK1597">
        <v>0</v>
      </c>
      <c r="BL1597">
        <v>0</v>
      </c>
      <c r="BM1597">
        <v>0</v>
      </c>
      <c r="BN1597">
        <v>0</v>
      </c>
      <c r="BO1597">
        <v>0</v>
      </c>
      <c r="BP1597">
        <v>0</v>
      </c>
      <c r="BQ1597">
        <v>0</v>
      </c>
      <c r="BR1597">
        <v>0</v>
      </c>
      <c r="BS1597">
        <v>0</v>
      </c>
      <c r="BT1597">
        <v>1224120</v>
      </c>
      <c r="BU1597">
        <v>0</v>
      </c>
      <c r="BV1597">
        <v>0</v>
      </c>
      <c r="BW1597">
        <v>0</v>
      </c>
      <c r="BX1597">
        <v>0</v>
      </c>
      <c r="BY1597">
        <v>0</v>
      </c>
      <c r="BZ1597">
        <v>0</v>
      </c>
      <c r="CA1597">
        <v>0</v>
      </c>
      <c r="CB1597">
        <v>0</v>
      </c>
      <c r="CC1597">
        <v>0</v>
      </c>
      <c r="CD1597">
        <v>1224120</v>
      </c>
      <c r="CE1597">
        <v>1224120</v>
      </c>
      <c r="CF1597">
        <v>1224120</v>
      </c>
      <c r="CG1597">
        <v>0</v>
      </c>
      <c r="CH1597" t="s">
        <v>612</v>
      </c>
      <c r="CI1597" t="s">
        <v>616</v>
      </c>
      <c r="CJ1597" t="s">
        <v>617</v>
      </c>
      <c r="CK1597" t="s">
        <v>617</v>
      </c>
      <c r="CL1597" t="s">
        <v>617</v>
      </c>
      <c r="CM1597" t="s">
        <v>617</v>
      </c>
      <c r="CN1597">
        <v>0</v>
      </c>
    </row>
    <row r="1598" spans="1:92" x14ac:dyDescent="0.25">
      <c r="A1598" t="s">
        <v>9160</v>
      </c>
      <c r="B1598" t="s">
        <v>9160</v>
      </c>
      <c r="C1598">
        <v>23</v>
      </c>
      <c r="D1598" t="s">
        <v>597</v>
      </c>
      <c r="E1598">
        <v>66168</v>
      </c>
      <c r="F1598" t="s">
        <v>8983</v>
      </c>
      <c r="G1598" t="s">
        <v>9161</v>
      </c>
      <c r="H1598" t="s">
        <v>9162</v>
      </c>
      <c r="I1598" t="s">
        <v>630</v>
      </c>
      <c r="J1598">
        <v>650</v>
      </c>
      <c r="K1598">
        <v>5726</v>
      </c>
      <c r="L1598" t="s">
        <v>9163</v>
      </c>
      <c r="M1598" t="s">
        <v>9164</v>
      </c>
      <c r="N1598" t="s">
        <v>9165</v>
      </c>
      <c r="O1598" t="s">
        <v>9166</v>
      </c>
      <c r="P1598" t="s">
        <v>9074</v>
      </c>
      <c r="Q1598" t="s">
        <v>9075</v>
      </c>
      <c r="R1598" t="s">
        <v>9076</v>
      </c>
      <c r="S1598" t="s">
        <v>9076</v>
      </c>
      <c r="T1598" t="s">
        <v>9077</v>
      </c>
      <c r="U1598" t="s">
        <v>1576</v>
      </c>
      <c r="V1598" t="s">
        <v>1577</v>
      </c>
      <c r="W1598">
        <v>42.914099999999998</v>
      </c>
      <c r="X1598">
        <v>-79.630719999999997</v>
      </c>
      <c r="Y1598" t="s">
        <v>612</v>
      </c>
      <c r="Z1598" t="s">
        <v>612</v>
      </c>
      <c r="AA1598" t="s">
        <v>612</v>
      </c>
      <c r="AB1598" t="s">
        <v>612</v>
      </c>
      <c r="AC1598" t="s">
        <v>612</v>
      </c>
      <c r="AD1598" t="s">
        <v>612</v>
      </c>
      <c r="AE1598" t="s">
        <v>612</v>
      </c>
      <c r="AF1598" t="s">
        <v>612</v>
      </c>
      <c r="AG1598" t="s">
        <v>612</v>
      </c>
      <c r="AH1598" t="s">
        <v>612</v>
      </c>
      <c r="AI1598" t="s">
        <v>612</v>
      </c>
      <c r="AJ1598" t="s">
        <v>612</v>
      </c>
      <c r="AK1598" t="s">
        <v>612</v>
      </c>
      <c r="AL1598" t="s">
        <v>612</v>
      </c>
      <c r="AM1598" t="s">
        <v>612</v>
      </c>
      <c r="AN1598" t="s">
        <v>612</v>
      </c>
      <c r="AO1598" t="s">
        <v>612</v>
      </c>
      <c r="AP1598" t="s">
        <v>612</v>
      </c>
      <c r="AQ1598" t="s">
        <v>612</v>
      </c>
      <c r="AR1598" t="s">
        <v>612</v>
      </c>
      <c r="AS1598" t="s">
        <v>612</v>
      </c>
      <c r="AT1598" t="s">
        <v>613</v>
      </c>
      <c r="AU1598" t="s">
        <v>612</v>
      </c>
      <c r="AV1598" t="s">
        <v>635</v>
      </c>
      <c r="AW1598">
        <v>39691</v>
      </c>
      <c r="AX1598">
        <v>311077</v>
      </c>
      <c r="AY1598" t="s">
        <v>621</v>
      </c>
      <c r="AZ1598" t="s">
        <v>143</v>
      </c>
      <c r="BA1598" t="s">
        <v>470</v>
      </c>
      <c r="BB1598" t="s">
        <v>975</v>
      </c>
      <c r="BC1598">
        <v>38596</v>
      </c>
      <c r="BD1598">
        <v>0</v>
      </c>
      <c r="BE1598">
        <v>0</v>
      </c>
      <c r="BF1598">
        <v>0</v>
      </c>
      <c r="BG1598">
        <v>0</v>
      </c>
      <c r="BH1598">
        <v>0</v>
      </c>
      <c r="BI1598">
        <v>0</v>
      </c>
      <c r="BJ1598">
        <v>0</v>
      </c>
      <c r="BK1598">
        <v>0</v>
      </c>
      <c r="BL1598">
        <v>0</v>
      </c>
      <c r="BM1598">
        <v>0</v>
      </c>
      <c r="BN1598">
        <v>0</v>
      </c>
      <c r="BO1598">
        <v>0</v>
      </c>
      <c r="BP1598">
        <v>0</v>
      </c>
      <c r="BQ1598">
        <v>0</v>
      </c>
      <c r="BR1598">
        <v>0</v>
      </c>
      <c r="BS1598">
        <v>0</v>
      </c>
      <c r="BT1598">
        <v>311077</v>
      </c>
      <c r="BU1598">
        <v>0</v>
      </c>
      <c r="BV1598">
        <v>0</v>
      </c>
      <c r="BW1598">
        <v>0</v>
      </c>
      <c r="BX1598">
        <v>0</v>
      </c>
      <c r="BY1598">
        <v>0</v>
      </c>
      <c r="BZ1598">
        <v>0</v>
      </c>
      <c r="CA1598">
        <v>0</v>
      </c>
      <c r="CB1598">
        <v>0</v>
      </c>
      <c r="CC1598">
        <v>0</v>
      </c>
      <c r="CD1598">
        <v>311077</v>
      </c>
      <c r="CE1598">
        <v>311077</v>
      </c>
      <c r="CF1598">
        <v>311077</v>
      </c>
      <c r="CG1598">
        <v>0</v>
      </c>
      <c r="CH1598" t="s">
        <v>612</v>
      </c>
      <c r="CI1598" t="s">
        <v>616</v>
      </c>
      <c r="CJ1598" t="s">
        <v>617</v>
      </c>
      <c r="CK1598" t="s">
        <v>617</v>
      </c>
      <c r="CL1598" t="s">
        <v>617</v>
      </c>
      <c r="CM1598" t="s">
        <v>617</v>
      </c>
      <c r="CN1598">
        <v>0</v>
      </c>
    </row>
    <row r="1599" spans="1:92" x14ac:dyDescent="0.25">
      <c r="A1599" t="s">
        <v>9167</v>
      </c>
      <c r="B1599" t="s">
        <v>9167</v>
      </c>
      <c r="C1599">
        <v>23</v>
      </c>
      <c r="D1599" t="s">
        <v>597</v>
      </c>
      <c r="E1599">
        <v>66168</v>
      </c>
      <c r="F1599" t="s">
        <v>8983</v>
      </c>
      <c r="G1599" t="s">
        <v>9168</v>
      </c>
      <c r="H1599" t="s">
        <v>9169</v>
      </c>
      <c r="I1599" t="s">
        <v>630</v>
      </c>
      <c r="J1599">
        <v>2416</v>
      </c>
      <c r="K1599">
        <v>6855</v>
      </c>
      <c r="L1599" t="s">
        <v>9170</v>
      </c>
      <c r="M1599" t="s">
        <v>9171</v>
      </c>
      <c r="N1599" t="s">
        <v>5795</v>
      </c>
      <c r="O1599" t="s">
        <v>9172</v>
      </c>
      <c r="P1599" t="s">
        <v>9033</v>
      </c>
      <c r="Q1599" t="s">
        <v>9042</v>
      </c>
      <c r="R1599" t="s">
        <v>9034</v>
      </c>
      <c r="S1599" t="s">
        <v>9034</v>
      </c>
      <c r="T1599" t="s">
        <v>9035</v>
      </c>
      <c r="U1599" t="s">
        <v>1576</v>
      </c>
      <c r="V1599" t="s">
        <v>1577</v>
      </c>
      <c r="W1599">
        <v>42.763539999999999</v>
      </c>
      <c r="X1599">
        <v>-80.39</v>
      </c>
      <c r="Y1599" t="s">
        <v>612</v>
      </c>
      <c r="Z1599" t="s">
        <v>612</v>
      </c>
      <c r="AA1599" t="s">
        <v>612</v>
      </c>
      <c r="AB1599" t="s">
        <v>612</v>
      </c>
      <c r="AC1599" t="s">
        <v>612</v>
      </c>
      <c r="AD1599" t="s">
        <v>612</v>
      </c>
      <c r="AE1599" t="s">
        <v>612</v>
      </c>
      <c r="AF1599" t="s">
        <v>612</v>
      </c>
      <c r="AG1599" t="s">
        <v>612</v>
      </c>
      <c r="AH1599" t="s">
        <v>612</v>
      </c>
      <c r="AI1599" t="s">
        <v>612</v>
      </c>
      <c r="AJ1599" t="s">
        <v>612</v>
      </c>
      <c r="AK1599" t="s">
        <v>612</v>
      </c>
      <c r="AL1599" t="s">
        <v>612</v>
      </c>
      <c r="AM1599" t="s">
        <v>612</v>
      </c>
      <c r="AN1599" t="s">
        <v>612</v>
      </c>
      <c r="AO1599" t="s">
        <v>612</v>
      </c>
      <c r="AP1599" t="s">
        <v>612</v>
      </c>
      <c r="AQ1599" t="s">
        <v>612</v>
      </c>
      <c r="AR1599" t="s">
        <v>612</v>
      </c>
      <c r="AS1599" t="s">
        <v>612</v>
      </c>
      <c r="AT1599" t="s">
        <v>613</v>
      </c>
      <c r="AU1599" t="s">
        <v>612</v>
      </c>
      <c r="AV1599" t="s">
        <v>635</v>
      </c>
      <c r="AW1599">
        <v>39691</v>
      </c>
      <c r="AX1599">
        <v>629532</v>
      </c>
      <c r="AY1599" t="s">
        <v>621</v>
      </c>
      <c r="AZ1599" t="s">
        <v>140</v>
      </c>
      <c r="BA1599" t="s">
        <v>470</v>
      </c>
      <c r="BB1599" t="s">
        <v>694</v>
      </c>
      <c r="BC1599">
        <v>37135</v>
      </c>
      <c r="BD1599">
        <v>0</v>
      </c>
      <c r="BE1599">
        <v>0</v>
      </c>
      <c r="BF1599">
        <v>629532</v>
      </c>
      <c r="BG1599">
        <v>0</v>
      </c>
      <c r="BH1599">
        <v>0</v>
      </c>
      <c r="BI1599">
        <v>0</v>
      </c>
      <c r="BJ1599">
        <v>0</v>
      </c>
      <c r="BK1599">
        <v>0</v>
      </c>
      <c r="BL1599">
        <v>0</v>
      </c>
      <c r="BM1599">
        <v>0</v>
      </c>
      <c r="BN1599">
        <v>0</v>
      </c>
      <c r="BO1599">
        <v>0</v>
      </c>
      <c r="BP1599">
        <v>0</v>
      </c>
      <c r="BQ1599">
        <v>0</v>
      </c>
      <c r="BR1599">
        <v>0</v>
      </c>
      <c r="BS1599">
        <v>629532</v>
      </c>
      <c r="BT1599">
        <v>0</v>
      </c>
      <c r="BU1599">
        <v>0</v>
      </c>
      <c r="BV1599">
        <v>0</v>
      </c>
      <c r="BW1599">
        <v>0</v>
      </c>
      <c r="BX1599">
        <v>0</v>
      </c>
      <c r="BY1599">
        <v>0</v>
      </c>
      <c r="BZ1599">
        <v>0</v>
      </c>
      <c r="CA1599">
        <v>0</v>
      </c>
      <c r="CB1599">
        <v>0</v>
      </c>
      <c r="CC1599">
        <v>0</v>
      </c>
      <c r="CD1599">
        <v>0</v>
      </c>
      <c r="CE1599">
        <v>629532</v>
      </c>
      <c r="CF1599">
        <v>629532</v>
      </c>
      <c r="CG1599">
        <v>0</v>
      </c>
      <c r="CH1599" t="s">
        <v>612</v>
      </c>
      <c r="CI1599" t="s">
        <v>616</v>
      </c>
      <c r="CJ1599" t="s">
        <v>617</v>
      </c>
      <c r="CK1599" t="s">
        <v>617</v>
      </c>
      <c r="CL1599" t="s">
        <v>617</v>
      </c>
      <c r="CM1599" t="s">
        <v>617</v>
      </c>
      <c r="CN1599">
        <v>0</v>
      </c>
    </row>
    <row r="1600" spans="1:92" x14ac:dyDescent="0.25">
      <c r="A1600" t="s">
        <v>9173</v>
      </c>
      <c r="B1600" t="s">
        <v>9173</v>
      </c>
      <c r="C1600">
        <v>23</v>
      </c>
      <c r="D1600" t="s">
        <v>597</v>
      </c>
      <c r="E1600">
        <v>66168</v>
      </c>
      <c r="F1600" t="s">
        <v>8983</v>
      </c>
      <c r="G1600" t="s">
        <v>9168</v>
      </c>
      <c r="H1600" t="s">
        <v>9169</v>
      </c>
      <c r="I1600" t="s">
        <v>630</v>
      </c>
      <c r="J1600">
        <v>2416</v>
      </c>
      <c r="K1600">
        <v>6855</v>
      </c>
      <c r="L1600" t="s">
        <v>9170</v>
      </c>
      <c r="M1600" t="s">
        <v>9171</v>
      </c>
      <c r="N1600" t="s">
        <v>5795</v>
      </c>
      <c r="O1600" t="s">
        <v>9172</v>
      </c>
      <c r="P1600" t="s">
        <v>9033</v>
      </c>
      <c r="Q1600" t="s">
        <v>9042</v>
      </c>
      <c r="R1600" t="s">
        <v>9034</v>
      </c>
      <c r="S1600" t="s">
        <v>9034</v>
      </c>
      <c r="T1600" t="s">
        <v>9035</v>
      </c>
      <c r="U1600" t="s">
        <v>1576</v>
      </c>
      <c r="V1600" t="s">
        <v>1577</v>
      </c>
      <c r="W1600">
        <v>42.763539999999999</v>
      </c>
      <c r="X1600">
        <v>-80.39</v>
      </c>
      <c r="Y1600" t="s">
        <v>612</v>
      </c>
      <c r="Z1600" t="s">
        <v>612</v>
      </c>
      <c r="AA1600" t="s">
        <v>612</v>
      </c>
      <c r="AB1600" t="s">
        <v>612</v>
      </c>
      <c r="AC1600" t="s">
        <v>612</v>
      </c>
      <c r="AD1600" t="s">
        <v>612</v>
      </c>
      <c r="AE1600" t="s">
        <v>612</v>
      </c>
      <c r="AF1600" t="s">
        <v>612</v>
      </c>
      <c r="AG1600" t="s">
        <v>612</v>
      </c>
      <c r="AH1600" t="s">
        <v>612</v>
      </c>
      <c r="AI1600" t="s">
        <v>612</v>
      </c>
      <c r="AJ1600" t="s">
        <v>612</v>
      </c>
      <c r="AK1600" t="s">
        <v>612</v>
      </c>
      <c r="AL1600" t="s">
        <v>612</v>
      </c>
      <c r="AM1600" t="s">
        <v>612</v>
      </c>
      <c r="AN1600" t="s">
        <v>612</v>
      </c>
      <c r="AO1600" t="s">
        <v>612</v>
      </c>
      <c r="AP1600" t="s">
        <v>612</v>
      </c>
      <c r="AQ1600" t="s">
        <v>612</v>
      </c>
      <c r="AR1600" t="s">
        <v>612</v>
      </c>
      <c r="AS1600" t="s">
        <v>612</v>
      </c>
      <c r="AT1600" t="s">
        <v>613</v>
      </c>
      <c r="AU1600" t="s">
        <v>612</v>
      </c>
      <c r="AV1600" t="s">
        <v>635</v>
      </c>
      <c r="AW1600">
        <v>39691</v>
      </c>
      <c r="AX1600">
        <v>452625</v>
      </c>
      <c r="AY1600" t="s">
        <v>621</v>
      </c>
      <c r="AZ1600" t="s">
        <v>140</v>
      </c>
      <c r="BA1600" t="s">
        <v>470</v>
      </c>
      <c r="BB1600" t="s">
        <v>824</v>
      </c>
      <c r="BC1600">
        <v>39326</v>
      </c>
      <c r="BD1600">
        <v>0</v>
      </c>
      <c r="BE1600">
        <v>0</v>
      </c>
      <c r="BF1600">
        <v>0</v>
      </c>
      <c r="BG1600">
        <v>0</v>
      </c>
      <c r="BH1600">
        <v>0</v>
      </c>
      <c r="BI1600">
        <v>0</v>
      </c>
      <c r="BJ1600">
        <v>0</v>
      </c>
      <c r="BK1600">
        <v>0</v>
      </c>
      <c r="BL1600">
        <v>0</v>
      </c>
      <c r="BM1600">
        <v>0</v>
      </c>
      <c r="BN1600">
        <v>0</v>
      </c>
      <c r="BO1600">
        <v>0</v>
      </c>
      <c r="BP1600">
        <v>0</v>
      </c>
      <c r="BQ1600">
        <v>0</v>
      </c>
      <c r="BR1600">
        <v>0</v>
      </c>
      <c r="BS1600">
        <v>0</v>
      </c>
      <c r="BT1600">
        <v>452625</v>
      </c>
      <c r="BU1600">
        <v>0</v>
      </c>
      <c r="BV1600">
        <v>0</v>
      </c>
      <c r="BW1600">
        <v>0</v>
      </c>
      <c r="BX1600">
        <v>0</v>
      </c>
      <c r="BY1600">
        <v>0</v>
      </c>
      <c r="BZ1600">
        <v>0</v>
      </c>
      <c r="CA1600">
        <v>0</v>
      </c>
      <c r="CB1600">
        <v>0</v>
      </c>
      <c r="CC1600">
        <v>0</v>
      </c>
      <c r="CD1600">
        <v>452625</v>
      </c>
      <c r="CE1600">
        <v>452625</v>
      </c>
      <c r="CF1600">
        <v>452625</v>
      </c>
      <c r="CG1600">
        <v>0</v>
      </c>
      <c r="CH1600" t="s">
        <v>612</v>
      </c>
      <c r="CI1600" t="s">
        <v>616</v>
      </c>
      <c r="CJ1600" t="s">
        <v>617</v>
      </c>
      <c r="CK1600" t="s">
        <v>617</v>
      </c>
      <c r="CL1600" t="s">
        <v>617</v>
      </c>
      <c r="CM1600" t="s">
        <v>617</v>
      </c>
      <c r="CN1600">
        <v>0</v>
      </c>
    </row>
    <row r="1601" spans="1:92" x14ac:dyDescent="0.25">
      <c r="A1601" t="s">
        <v>9174</v>
      </c>
      <c r="B1601" t="s">
        <v>9175</v>
      </c>
      <c r="C1601">
        <v>23</v>
      </c>
      <c r="D1601" t="s">
        <v>597</v>
      </c>
      <c r="E1601">
        <v>66168</v>
      </c>
      <c r="F1601" t="s">
        <v>8983</v>
      </c>
      <c r="G1601" t="s">
        <v>9176</v>
      </c>
      <c r="H1601" t="s">
        <v>9177</v>
      </c>
      <c r="I1601" t="s">
        <v>630</v>
      </c>
      <c r="J1601">
        <v>14687</v>
      </c>
      <c r="K1601">
        <v>18009</v>
      </c>
      <c r="L1601" t="s">
        <v>9178</v>
      </c>
      <c r="M1601" t="s">
        <v>9179</v>
      </c>
      <c r="N1601" t="s">
        <v>8986</v>
      </c>
      <c r="O1601" t="s">
        <v>9180</v>
      </c>
      <c r="P1601" t="s">
        <v>8988</v>
      </c>
      <c r="Q1601" t="s">
        <v>8989</v>
      </c>
      <c r="R1601" t="s">
        <v>8990</v>
      </c>
      <c r="S1601" t="s">
        <v>8990</v>
      </c>
      <c r="T1601" t="s">
        <v>8991</v>
      </c>
      <c r="U1601" t="s">
        <v>1576</v>
      </c>
      <c r="V1601" t="s">
        <v>1577</v>
      </c>
      <c r="W1601">
        <v>43.110379999999999</v>
      </c>
      <c r="X1601">
        <v>-80.298370000000006</v>
      </c>
      <c r="Y1601" t="s">
        <v>612</v>
      </c>
      <c r="Z1601" t="s">
        <v>612</v>
      </c>
      <c r="AA1601" t="s">
        <v>612</v>
      </c>
      <c r="AB1601" t="s">
        <v>612</v>
      </c>
      <c r="AC1601" t="s">
        <v>612</v>
      </c>
      <c r="AD1601" t="s">
        <v>612</v>
      </c>
      <c r="AE1601" t="s">
        <v>612</v>
      </c>
      <c r="AF1601" t="s">
        <v>612</v>
      </c>
      <c r="AG1601" t="s">
        <v>612</v>
      </c>
      <c r="AH1601" t="s">
        <v>612</v>
      </c>
      <c r="AI1601" t="s">
        <v>612</v>
      </c>
      <c r="AJ1601" t="s">
        <v>612</v>
      </c>
      <c r="AK1601" t="s">
        <v>612</v>
      </c>
      <c r="AL1601" t="s">
        <v>612</v>
      </c>
      <c r="AM1601" t="s">
        <v>612</v>
      </c>
      <c r="AN1601" t="s">
        <v>612</v>
      </c>
      <c r="AO1601" t="s">
        <v>612</v>
      </c>
      <c r="AP1601" t="s">
        <v>612</v>
      </c>
      <c r="AQ1601" t="s">
        <v>612</v>
      </c>
      <c r="AR1601" t="s">
        <v>612</v>
      </c>
      <c r="AS1601" t="s">
        <v>612</v>
      </c>
      <c r="AT1601" t="s">
        <v>613</v>
      </c>
      <c r="AU1601" t="s">
        <v>612</v>
      </c>
      <c r="AV1601" t="s">
        <v>614</v>
      </c>
      <c r="AW1601" t="s">
        <v>612</v>
      </c>
      <c r="AX1601">
        <v>9649750</v>
      </c>
      <c r="AY1601" t="s">
        <v>621</v>
      </c>
      <c r="AZ1601" t="s">
        <v>145</v>
      </c>
      <c r="BA1601" t="s">
        <v>470</v>
      </c>
      <c r="BB1601" t="s">
        <v>803</v>
      </c>
      <c r="BC1601">
        <v>40787</v>
      </c>
      <c r="BD1601">
        <v>254360</v>
      </c>
      <c r="BE1601">
        <v>0</v>
      </c>
      <c r="BF1601">
        <v>0</v>
      </c>
      <c r="BG1601">
        <v>0</v>
      </c>
      <c r="BH1601">
        <v>0</v>
      </c>
      <c r="BI1601">
        <v>0</v>
      </c>
      <c r="BJ1601">
        <v>0</v>
      </c>
      <c r="BK1601">
        <v>0</v>
      </c>
      <c r="BL1601">
        <v>0</v>
      </c>
      <c r="BM1601">
        <v>0</v>
      </c>
      <c r="BN1601">
        <v>0</v>
      </c>
      <c r="BO1601">
        <v>0</v>
      </c>
      <c r="BP1601">
        <v>0</v>
      </c>
      <c r="BQ1601">
        <v>0</v>
      </c>
      <c r="BR1601">
        <v>0</v>
      </c>
      <c r="BS1601">
        <v>254360</v>
      </c>
      <c r="BT1601">
        <v>9395390</v>
      </c>
      <c r="BU1601">
        <v>0</v>
      </c>
      <c r="BV1601">
        <v>0</v>
      </c>
      <c r="BW1601">
        <v>0</v>
      </c>
      <c r="BX1601">
        <v>0</v>
      </c>
      <c r="BY1601">
        <v>0</v>
      </c>
      <c r="BZ1601">
        <v>0</v>
      </c>
      <c r="CA1601">
        <v>0</v>
      </c>
      <c r="CB1601">
        <v>0</v>
      </c>
      <c r="CC1601">
        <v>0</v>
      </c>
      <c r="CD1601">
        <v>9395390</v>
      </c>
      <c r="CE1601">
        <v>9649750</v>
      </c>
      <c r="CF1601">
        <v>9649750</v>
      </c>
      <c r="CG1601">
        <v>0</v>
      </c>
      <c r="CH1601" t="s">
        <v>612</v>
      </c>
      <c r="CI1601" t="s">
        <v>616</v>
      </c>
      <c r="CJ1601" t="s">
        <v>617</v>
      </c>
      <c r="CK1601" t="s">
        <v>617</v>
      </c>
      <c r="CL1601" t="s">
        <v>617</v>
      </c>
      <c r="CM1601" t="s">
        <v>617</v>
      </c>
      <c r="CN1601">
        <v>0</v>
      </c>
    </row>
    <row r="1602" spans="1:92" x14ac:dyDescent="0.25">
      <c r="A1602" t="s">
        <v>9181</v>
      </c>
      <c r="B1602" t="s">
        <v>9181</v>
      </c>
      <c r="C1602">
        <v>23</v>
      </c>
      <c r="D1602" t="s">
        <v>597</v>
      </c>
      <c r="E1602">
        <v>66168</v>
      </c>
      <c r="F1602" t="s">
        <v>8983</v>
      </c>
      <c r="G1602" t="s">
        <v>9182</v>
      </c>
      <c r="H1602" t="s">
        <v>9183</v>
      </c>
      <c r="I1602" t="s">
        <v>630</v>
      </c>
      <c r="J1602">
        <v>9873</v>
      </c>
      <c r="K1602">
        <v>5163</v>
      </c>
      <c r="L1602" t="s">
        <v>9184</v>
      </c>
      <c r="M1602" t="s">
        <v>9185</v>
      </c>
      <c r="N1602" t="s">
        <v>9186</v>
      </c>
      <c r="O1602" t="s">
        <v>9187</v>
      </c>
      <c r="P1602" t="s">
        <v>9033</v>
      </c>
      <c r="Q1602" t="s">
        <v>9042</v>
      </c>
      <c r="R1602" t="s">
        <v>9034</v>
      </c>
      <c r="S1602" t="s">
        <v>9034</v>
      </c>
      <c r="T1602" t="s">
        <v>9035</v>
      </c>
      <c r="U1602" t="s">
        <v>1576</v>
      </c>
      <c r="V1602" t="s">
        <v>1577</v>
      </c>
      <c r="W1602">
        <v>42.93233</v>
      </c>
      <c r="X1602">
        <v>-80.285390000000007</v>
      </c>
      <c r="Y1602" t="s">
        <v>612</v>
      </c>
      <c r="Z1602" t="s">
        <v>612</v>
      </c>
      <c r="AA1602" t="s">
        <v>612</v>
      </c>
      <c r="AB1602" t="s">
        <v>612</v>
      </c>
      <c r="AC1602" t="s">
        <v>612</v>
      </c>
      <c r="AD1602" t="s">
        <v>612</v>
      </c>
      <c r="AE1602" t="s">
        <v>612</v>
      </c>
      <c r="AF1602" t="s">
        <v>612</v>
      </c>
      <c r="AG1602" t="s">
        <v>612</v>
      </c>
      <c r="AH1602" t="s">
        <v>612</v>
      </c>
      <c r="AI1602" t="s">
        <v>612</v>
      </c>
      <c r="AJ1602" t="s">
        <v>612</v>
      </c>
      <c r="AK1602" t="s">
        <v>612</v>
      </c>
      <c r="AL1602" t="s">
        <v>612</v>
      </c>
      <c r="AM1602" t="s">
        <v>612</v>
      </c>
      <c r="AN1602" t="s">
        <v>612</v>
      </c>
      <c r="AO1602" t="s">
        <v>612</v>
      </c>
      <c r="AP1602" t="s">
        <v>612</v>
      </c>
      <c r="AQ1602" t="s">
        <v>612</v>
      </c>
      <c r="AR1602" t="s">
        <v>612</v>
      </c>
      <c r="AS1602" t="s">
        <v>612</v>
      </c>
      <c r="AT1602" t="s">
        <v>613</v>
      </c>
      <c r="AU1602" t="s">
        <v>612</v>
      </c>
      <c r="AV1602" t="s">
        <v>614</v>
      </c>
      <c r="AW1602" t="s">
        <v>612</v>
      </c>
      <c r="AX1602">
        <v>2285982</v>
      </c>
      <c r="AY1602" t="s">
        <v>621</v>
      </c>
      <c r="AZ1602" t="s">
        <v>140</v>
      </c>
      <c r="BA1602" t="s">
        <v>470</v>
      </c>
      <c r="BB1602" t="s">
        <v>977</v>
      </c>
      <c r="BC1602">
        <v>40422</v>
      </c>
      <c r="BD1602">
        <v>2285982</v>
      </c>
      <c r="BE1602">
        <v>0</v>
      </c>
      <c r="BF1602">
        <v>0</v>
      </c>
      <c r="BG1602">
        <v>0</v>
      </c>
      <c r="BH1602">
        <v>0</v>
      </c>
      <c r="BI1602">
        <v>0</v>
      </c>
      <c r="BJ1602">
        <v>0</v>
      </c>
      <c r="BK1602">
        <v>0</v>
      </c>
      <c r="BL1602">
        <v>0</v>
      </c>
      <c r="BM1602">
        <v>0</v>
      </c>
      <c r="BN1602">
        <v>0</v>
      </c>
      <c r="BO1602">
        <v>0</v>
      </c>
      <c r="BP1602">
        <v>0</v>
      </c>
      <c r="BQ1602">
        <v>0</v>
      </c>
      <c r="BR1602">
        <v>0</v>
      </c>
      <c r="BS1602">
        <v>2285982</v>
      </c>
      <c r="BT1602">
        <v>0</v>
      </c>
      <c r="BU1602">
        <v>0</v>
      </c>
      <c r="BV1602">
        <v>0</v>
      </c>
      <c r="BW1602">
        <v>0</v>
      </c>
      <c r="BX1602">
        <v>0</v>
      </c>
      <c r="BY1602">
        <v>0</v>
      </c>
      <c r="BZ1602">
        <v>0</v>
      </c>
      <c r="CA1602">
        <v>0</v>
      </c>
      <c r="CB1602">
        <v>0</v>
      </c>
      <c r="CC1602">
        <v>0</v>
      </c>
      <c r="CD1602">
        <v>0</v>
      </c>
      <c r="CE1602">
        <v>2285982</v>
      </c>
      <c r="CF1602">
        <v>2285982</v>
      </c>
      <c r="CG1602">
        <v>0</v>
      </c>
      <c r="CH1602" t="s">
        <v>612</v>
      </c>
      <c r="CI1602" t="s">
        <v>616</v>
      </c>
      <c r="CJ1602" t="s">
        <v>617</v>
      </c>
      <c r="CK1602" t="s">
        <v>617</v>
      </c>
      <c r="CL1602" t="s">
        <v>617</v>
      </c>
      <c r="CM1602" t="s">
        <v>617</v>
      </c>
      <c r="CN1602">
        <v>0</v>
      </c>
    </row>
    <row r="1603" spans="1:92" x14ac:dyDescent="0.25">
      <c r="A1603" t="s">
        <v>9188</v>
      </c>
      <c r="B1603" t="s">
        <v>9188</v>
      </c>
      <c r="C1603">
        <v>23</v>
      </c>
      <c r="D1603" t="s">
        <v>597</v>
      </c>
      <c r="E1603">
        <v>66168</v>
      </c>
      <c r="F1603" t="s">
        <v>8983</v>
      </c>
      <c r="G1603" t="s">
        <v>9189</v>
      </c>
      <c r="H1603" t="s">
        <v>9190</v>
      </c>
      <c r="I1603" t="s">
        <v>667</v>
      </c>
      <c r="J1603">
        <v>5730</v>
      </c>
      <c r="K1603">
        <v>8418</v>
      </c>
      <c r="L1603" t="s">
        <v>9191</v>
      </c>
      <c r="M1603" t="s">
        <v>9192</v>
      </c>
      <c r="N1603" t="s">
        <v>9186</v>
      </c>
      <c r="O1603" t="s">
        <v>9187</v>
      </c>
      <c r="P1603" t="s">
        <v>9033</v>
      </c>
      <c r="Q1603" t="s">
        <v>9042</v>
      </c>
      <c r="R1603" t="s">
        <v>9034</v>
      </c>
      <c r="S1603" t="s">
        <v>9034</v>
      </c>
      <c r="T1603" t="s">
        <v>9035</v>
      </c>
      <c r="U1603" t="s">
        <v>1576</v>
      </c>
      <c r="V1603" t="s">
        <v>1577</v>
      </c>
      <c r="W1603">
        <v>42.928269999999998</v>
      </c>
      <c r="X1603">
        <v>-80.288390000000007</v>
      </c>
      <c r="Y1603" t="s">
        <v>612</v>
      </c>
      <c r="Z1603" t="s">
        <v>612</v>
      </c>
      <c r="AA1603" t="s">
        <v>612</v>
      </c>
      <c r="AB1603" t="s">
        <v>612</v>
      </c>
      <c r="AC1603" t="s">
        <v>612</v>
      </c>
      <c r="AD1603" t="s">
        <v>612</v>
      </c>
      <c r="AE1603" t="s">
        <v>612</v>
      </c>
      <c r="AF1603" t="s">
        <v>612</v>
      </c>
      <c r="AG1603" t="s">
        <v>612</v>
      </c>
      <c r="AH1603" t="s">
        <v>612</v>
      </c>
      <c r="AI1603" t="s">
        <v>612</v>
      </c>
      <c r="AJ1603" t="s">
        <v>612</v>
      </c>
      <c r="AK1603" t="s">
        <v>612</v>
      </c>
      <c r="AL1603" t="s">
        <v>612</v>
      </c>
      <c r="AM1603" t="s">
        <v>612</v>
      </c>
      <c r="AN1603" t="s">
        <v>612</v>
      </c>
      <c r="AO1603" t="s">
        <v>612</v>
      </c>
      <c r="AP1603" t="s">
        <v>612</v>
      </c>
      <c r="AQ1603" t="s">
        <v>612</v>
      </c>
      <c r="AR1603" t="s">
        <v>612</v>
      </c>
      <c r="AS1603" t="s">
        <v>612</v>
      </c>
      <c r="AT1603" t="s">
        <v>613</v>
      </c>
      <c r="AU1603" t="s">
        <v>612</v>
      </c>
      <c r="AV1603" t="s">
        <v>614</v>
      </c>
      <c r="AW1603" t="s">
        <v>612</v>
      </c>
      <c r="AX1603">
        <v>504735</v>
      </c>
      <c r="AY1603" t="s">
        <v>621</v>
      </c>
      <c r="AZ1603" t="s">
        <v>143</v>
      </c>
      <c r="BA1603" t="s">
        <v>470</v>
      </c>
      <c r="BB1603" t="s">
        <v>662</v>
      </c>
      <c r="BC1603">
        <v>41153</v>
      </c>
      <c r="BD1603">
        <v>504735</v>
      </c>
      <c r="BE1603">
        <v>0</v>
      </c>
      <c r="BF1603">
        <v>0</v>
      </c>
      <c r="BG1603">
        <v>0</v>
      </c>
      <c r="BH1603">
        <v>0</v>
      </c>
      <c r="BI1603">
        <v>0</v>
      </c>
      <c r="BJ1603">
        <v>0</v>
      </c>
      <c r="BK1603">
        <v>0</v>
      </c>
      <c r="BL1603">
        <v>0</v>
      </c>
      <c r="BM1603">
        <v>0</v>
      </c>
      <c r="BN1603">
        <v>0</v>
      </c>
      <c r="BO1603">
        <v>0</v>
      </c>
      <c r="BP1603">
        <v>0</v>
      </c>
      <c r="BQ1603">
        <v>0</v>
      </c>
      <c r="BR1603">
        <v>0</v>
      </c>
      <c r="BS1603">
        <v>504735</v>
      </c>
      <c r="BT1603">
        <v>0</v>
      </c>
      <c r="BU1603">
        <v>0</v>
      </c>
      <c r="BV1603">
        <v>0</v>
      </c>
      <c r="BW1603">
        <v>0</v>
      </c>
      <c r="BX1603">
        <v>0</v>
      </c>
      <c r="BY1603">
        <v>0</v>
      </c>
      <c r="BZ1603">
        <v>0</v>
      </c>
      <c r="CA1603">
        <v>0</v>
      </c>
      <c r="CB1603">
        <v>0</v>
      </c>
      <c r="CC1603">
        <v>0</v>
      </c>
      <c r="CD1603">
        <v>0</v>
      </c>
      <c r="CE1603">
        <v>504735</v>
      </c>
      <c r="CF1603">
        <v>504735</v>
      </c>
      <c r="CG1603">
        <v>0</v>
      </c>
      <c r="CH1603" t="s">
        <v>612</v>
      </c>
      <c r="CI1603" t="s">
        <v>616</v>
      </c>
      <c r="CJ1603" t="s">
        <v>617</v>
      </c>
      <c r="CK1603" t="s">
        <v>617</v>
      </c>
      <c r="CL1603" t="s">
        <v>617</v>
      </c>
      <c r="CM1603" t="s">
        <v>617</v>
      </c>
      <c r="CN1603">
        <v>0</v>
      </c>
    </row>
    <row r="1604" spans="1:92" x14ac:dyDescent="0.25">
      <c r="A1604" t="s">
        <v>9193</v>
      </c>
      <c r="B1604" t="s">
        <v>9193</v>
      </c>
      <c r="C1604">
        <v>23</v>
      </c>
      <c r="D1604" t="s">
        <v>597</v>
      </c>
      <c r="E1604">
        <v>66168</v>
      </c>
      <c r="F1604" t="s">
        <v>8983</v>
      </c>
      <c r="G1604" t="s">
        <v>9194</v>
      </c>
      <c r="H1604" t="s">
        <v>9195</v>
      </c>
      <c r="I1604" t="s">
        <v>630</v>
      </c>
      <c r="J1604">
        <v>2458</v>
      </c>
      <c r="K1604">
        <v>6882</v>
      </c>
      <c r="L1604" t="s">
        <v>9196</v>
      </c>
      <c r="M1604" t="s">
        <v>9197</v>
      </c>
      <c r="N1604" t="s">
        <v>5795</v>
      </c>
      <c r="O1604" t="s">
        <v>9198</v>
      </c>
      <c r="P1604" t="s">
        <v>9033</v>
      </c>
      <c r="Q1604" t="s">
        <v>9042</v>
      </c>
      <c r="R1604" t="s">
        <v>9034</v>
      </c>
      <c r="S1604" t="s">
        <v>9034</v>
      </c>
      <c r="T1604" t="s">
        <v>9035</v>
      </c>
      <c r="U1604" t="s">
        <v>1576</v>
      </c>
      <c r="V1604" t="s">
        <v>1577</v>
      </c>
      <c r="W1604">
        <v>42.821129999999997</v>
      </c>
      <c r="X1604">
        <v>-80.299679999999995</v>
      </c>
      <c r="Y1604" t="s">
        <v>612</v>
      </c>
      <c r="Z1604" t="s">
        <v>612</v>
      </c>
      <c r="AA1604" t="s">
        <v>612</v>
      </c>
      <c r="AB1604" t="s">
        <v>612</v>
      </c>
      <c r="AC1604" t="s">
        <v>612</v>
      </c>
      <c r="AD1604" t="s">
        <v>612</v>
      </c>
      <c r="AE1604" t="s">
        <v>612</v>
      </c>
      <c r="AF1604" t="s">
        <v>612</v>
      </c>
      <c r="AG1604" t="s">
        <v>612</v>
      </c>
      <c r="AH1604" t="s">
        <v>612</v>
      </c>
      <c r="AI1604" t="s">
        <v>612</v>
      </c>
      <c r="AJ1604" t="s">
        <v>612</v>
      </c>
      <c r="AK1604" t="s">
        <v>612</v>
      </c>
      <c r="AL1604" t="s">
        <v>612</v>
      </c>
      <c r="AM1604" t="s">
        <v>612</v>
      </c>
      <c r="AN1604" t="s">
        <v>612</v>
      </c>
      <c r="AO1604" t="s">
        <v>612</v>
      </c>
      <c r="AP1604" t="s">
        <v>612</v>
      </c>
      <c r="AQ1604" t="s">
        <v>612</v>
      </c>
      <c r="AR1604" t="s">
        <v>612</v>
      </c>
      <c r="AS1604" t="s">
        <v>612</v>
      </c>
      <c r="AT1604" t="s">
        <v>613</v>
      </c>
      <c r="AU1604" t="s">
        <v>612</v>
      </c>
      <c r="AV1604" t="s">
        <v>635</v>
      </c>
      <c r="AW1604">
        <v>39691</v>
      </c>
      <c r="AX1604">
        <v>1461334</v>
      </c>
      <c r="AY1604" t="s">
        <v>621</v>
      </c>
      <c r="AZ1604" t="s">
        <v>140</v>
      </c>
      <c r="BA1604" t="s">
        <v>470</v>
      </c>
      <c r="BB1604" t="s">
        <v>1318</v>
      </c>
      <c r="BC1604">
        <v>37500</v>
      </c>
      <c r="BD1604">
        <v>0</v>
      </c>
      <c r="BE1604">
        <v>0</v>
      </c>
      <c r="BF1604">
        <v>0</v>
      </c>
      <c r="BG1604">
        <v>0</v>
      </c>
      <c r="BH1604">
        <v>0</v>
      </c>
      <c r="BI1604">
        <v>0</v>
      </c>
      <c r="BJ1604">
        <v>0</v>
      </c>
      <c r="BK1604">
        <v>0</v>
      </c>
      <c r="BL1604">
        <v>0</v>
      </c>
      <c r="BM1604">
        <v>0</v>
      </c>
      <c r="BN1604">
        <v>0</v>
      </c>
      <c r="BO1604">
        <v>0</v>
      </c>
      <c r="BP1604">
        <v>0</v>
      </c>
      <c r="BQ1604">
        <v>0</v>
      </c>
      <c r="BR1604">
        <v>0</v>
      </c>
      <c r="BS1604">
        <v>0</v>
      </c>
      <c r="BT1604">
        <v>1461334</v>
      </c>
      <c r="BU1604">
        <v>0</v>
      </c>
      <c r="BV1604">
        <v>0</v>
      </c>
      <c r="BW1604">
        <v>0</v>
      </c>
      <c r="BX1604">
        <v>0</v>
      </c>
      <c r="BY1604">
        <v>0</v>
      </c>
      <c r="BZ1604">
        <v>0</v>
      </c>
      <c r="CA1604">
        <v>0</v>
      </c>
      <c r="CB1604">
        <v>0</v>
      </c>
      <c r="CC1604">
        <v>0</v>
      </c>
      <c r="CD1604">
        <v>1461334</v>
      </c>
      <c r="CE1604">
        <v>1461334</v>
      </c>
      <c r="CF1604">
        <v>1461334</v>
      </c>
      <c r="CG1604">
        <v>0</v>
      </c>
      <c r="CH1604" t="s">
        <v>612</v>
      </c>
      <c r="CI1604" t="s">
        <v>616</v>
      </c>
      <c r="CJ1604" t="s">
        <v>617</v>
      </c>
      <c r="CK1604" t="s">
        <v>617</v>
      </c>
      <c r="CL1604" t="s">
        <v>617</v>
      </c>
      <c r="CM1604" t="s">
        <v>617</v>
      </c>
      <c r="CN1604">
        <v>0</v>
      </c>
    </row>
    <row r="1605" spans="1:92" x14ac:dyDescent="0.25">
      <c r="A1605" t="s">
        <v>9199</v>
      </c>
      <c r="B1605" t="s">
        <v>9200</v>
      </c>
      <c r="C1605">
        <v>23</v>
      </c>
      <c r="D1605" t="s">
        <v>9201</v>
      </c>
      <c r="E1605">
        <v>66168</v>
      </c>
      <c r="F1605" t="s">
        <v>8983</v>
      </c>
      <c r="G1605" t="s">
        <v>9202</v>
      </c>
      <c r="H1605" t="s">
        <v>9203</v>
      </c>
      <c r="I1605" t="s">
        <v>630</v>
      </c>
      <c r="J1605">
        <v>24581</v>
      </c>
      <c r="K1605">
        <v>5811</v>
      </c>
      <c r="L1605" t="s">
        <v>9204</v>
      </c>
      <c r="M1605" t="s">
        <v>9205</v>
      </c>
      <c r="N1605" t="s">
        <v>9165</v>
      </c>
      <c r="O1605" t="s">
        <v>9206</v>
      </c>
      <c r="P1605" t="s">
        <v>9074</v>
      </c>
      <c r="Q1605" t="s">
        <v>9075</v>
      </c>
      <c r="R1605" t="s">
        <v>9076</v>
      </c>
      <c r="S1605" t="s">
        <v>9076</v>
      </c>
      <c r="T1605" t="s">
        <v>9077</v>
      </c>
      <c r="U1605" t="s">
        <v>1576</v>
      </c>
      <c r="V1605" t="s">
        <v>1577</v>
      </c>
      <c r="W1605">
        <v>42.912611630000001</v>
      </c>
      <c r="X1605">
        <v>-79.617400880000005</v>
      </c>
      <c r="Y1605">
        <v>42695</v>
      </c>
      <c r="Z1605" t="s">
        <v>787</v>
      </c>
      <c r="AA1605" t="s">
        <v>787</v>
      </c>
      <c r="AB1605" t="s">
        <v>612</v>
      </c>
      <c r="AC1605" t="s">
        <v>612</v>
      </c>
      <c r="AD1605" t="s">
        <v>612</v>
      </c>
      <c r="AE1605">
        <v>42695</v>
      </c>
      <c r="AF1605" t="s">
        <v>787</v>
      </c>
      <c r="AG1605" t="s">
        <v>787</v>
      </c>
      <c r="AH1605">
        <v>42695</v>
      </c>
      <c r="AI1605" t="s">
        <v>787</v>
      </c>
      <c r="AJ1605" t="s">
        <v>787</v>
      </c>
      <c r="AK1605">
        <v>42695</v>
      </c>
      <c r="AL1605" t="s">
        <v>787</v>
      </c>
      <c r="AM1605" t="s">
        <v>787</v>
      </c>
      <c r="AN1605" t="s">
        <v>612</v>
      </c>
      <c r="AO1605" t="s">
        <v>612</v>
      </c>
      <c r="AP1605" t="s">
        <v>612</v>
      </c>
      <c r="AQ1605">
        <v>423</v>
      </c>
      <c r="AR1605">
        <v>1</v>
      </c>
      <c r="AS1605">
        <v>16</v>
      </c>
      <c r="AT1605" t="s">
        <v>737</v>
      </c>
      <c r="AU1605">
        <v>1</v>
      </c>
      <c r="AV1605" t="s">
        <v>635</v>
      </c>
      <c r="AW1605">
        <v>44235</v>
      </c>
      <c r="AX1605">
        <v>10811536</v>
      </c>
      <c r="AY1605" t="s">
        <v>621</v>
      </c>
      <c r="AZ1605" t="s">
        <v>145</v>
      </c>
      <c r="BA1605" t="s">
        <v>141</v>
      </c>
      <c r="BB1605" t="s">
        <v>763</v>
      </c>
      <c r="BC1605">
        <v>43344</v>
      </c>
      <c r="BD1605">
        <v>0</v>
      </c>
      <c r="BE1605">
        <v>0</v>
      </c>
      <c r="BF1605">
        <v>474245</v>
      </c>
      <c r="BG1605">
        <v>0</v>
      </c>
      <c r="BH1605">
        <v>0</v>
      </c>
      <c r="BI1605">
        <v>0</v>
      </c>
      <c r="BJ1605">
        <v>0</v>
      </c>
      <c r="BK1605">
        <v>0</v>
      </c>
      <c r="BL1605">
        <v>0</v>
      </c>
      <c r="BM1605">
        <v>0</v>
      </c>
      <c r="BN1605">
        <v>0</v>
      </c>
      <c r="BO1605">
        <v>0</v>
      </c>
      <c r="BP1605">
        <v>0</v>
      </c>
      <c r="BQ1605">
        <v>0</v>
      </c>
      <c r="BR1605">
        <v>0</v>
      </c>
      <c r="BS1605">
        <v>474245</v>
      </c>
      <c r="BT1605">
        <v>0</v>
      </c>
      <c r="BU1605">
        <v>0</v>
      </c>
      <c r="BV1605">
        <v>880094</v>
      </c>
      <c r="BW1605">
        <v>0</v>
      </c>
      <c r="BX1605">
        <v>8937901</v>
      </c>
      <c r="BY1605">
        <v>0</v>
      </c>
      <c r="BZ1605">
        <v>259648</v>
      </c>
      <c r="CA1605">
        <v>259648</v>
      </c>
      <c r="CB1605">
        <v>0</v>
      </c>
      <c r="CC1605">
        <v>0</v>
      </c>
      <c r="CD1605">
        <v>10337291</v>
      </c>
      <c r="CE1605">
        <v>10811536</v>
      </c>
      <c r="CF1605">
        <v>10811536</v>
      </c>
      <c r="CG1605">
        <v>0</v>
      </c>
      <c r="CH1605" t="s">
        <v>612</v>
      </c>
      <c r="CI1605" t="s">
        <v>616</v>
      </c>
      <c r="CJ1605" t="s">
        <v>702</v>
      </c>
      <c r="CK1605" t="s">
        <v>703</v>
      </c>
      <c r="CL1605" t="s">
        <v>764</v>
      </c>
      <c r="CM1605" t="s">
        <v>740</v>
      </c>
      <c r="CN1605">
        <v>9457197</v>
      </c>
    </row>
    <row r="1606" spans="1:92" x14ac:dyDescent="0.25">
      <c r="A1606" t="s">
        <v>9207</v>
      </c>
      <c r="B1606" t="s">
        <v>9200</v>
      </c>
      <c r="C1606">
        <v>23</v>
      </c>
      <c r="D1606" t="s">
        <v>597</v>
      </c>
      <c r="E1606">
        <v>66168</v>
      </c>
      <c r="F1606" t="s">
        <v>8983</v>
      </c>
      <c r="G1606" t="s">
        <v>9208</v>
      </c>
      <c r="H1606" t="s">
        <v>9209</v>
      </c>
      <c r="I1606" t="s">
        <v>630</v>
      </c>
      <c r="J1606">
        <v>783</v>
      </c>
      <c r="K1606">
        <v>5811</v>
      </c>
      <c r="L1606" t="s">
        <v>9210</v>
      </c>
      <c r="M1606" t="s">
        <v>9205</v>
      </c>
      <c r="N1606" t="s">
        <v>9165</v>
      </c>
      <c r="O1606" t="s">
        <v>9206</v>
      </c>
      <c r="P1606" t="s">
        <v>9074</v>
      </c>
      <c r="Q1606" t="s">
        <v>9075</v>
      </c>
      <c r="R1606" t="s">
        <v>9076</v>
      </c>
      <c r="S1606" t="s">
        <v>9076</v>
      </c>
      <c r="T1606" t="s">
        <v>9077</v>
      </c>
      <c r="U1606" t="s">
        <v>1576</v>
      </c>
      <c r="V1606" t="s">
        <v>1577</v>
      </c>
      <c r="W1606">
        <v>42.912611630000001</v>
      </c>
      <c r="X1606">
        <v>-79.617400880000005</v>
      </c>
      <c r="Y1606">
        <v>43350</v>
      </c>
      <c r="Z1606" t="s">
        <v>763</v>
      </c>
      <c r="AA1606" t="s">
        <v>763</v>
      </c>
      <c r="AB1606" t="s">
        <v>612</v>
      </c>
      <c r="AC1606" t="s">
        <v>612</v>
      </c>
      <c r="AD1606" t="s">
        <v>612</v>
      </c>
      <c r="AE1606">
        <v>43350</v>
      </c>
      <c r="AF1606" t="s">
        <v>763</v>
      </c>
      <c r="AG1606" t="s">
        <v>763</v>
      </c>
      <c r="AH1606" t="s">
        <v>612</v>
      </c>
      <c r="AI1606" t="s">
        <v>612</v>
      </c>
      <c r="AJ1606" t="s">
        <v>612</v>
      </c>
      <c r="AK1606" t="s">
        <v>612</v>
      </c>
      <c r="AL1606" t="s">
        <v>612</v>
      </c>
      <c r="AM1606" t="s">
        <v>612</v>
      </c>
      <c r="AN1606" t="s">
        <v>612</v>
      </c>
      <c r="AO1606" t="s">
        <v>612</v>
      </c>
      <c r="AP1606" t="s">
        <v>612</v>
      </c>
      <c r="AQ1606" t="s">
        <v>612</v>
      </c>
      <c r="AR1606" t="s">
        <v>612</v>
      </c>
      <c r="AS1606" t="s">
        <v>612</v>
      </c>
      <c r="AT1606" t="s">
        <v>613</v>
      </c>
      <c r="AU1606" t="s">
        <v>612</v>
      </c>
      <c r="AV1606" t="s">
        <v>635</v>
      </c>
      <c r="AW1606">
        <v>43350</v>
      </c>
      <c r="AX1606">
        <v>980000</v>
      </c>
      <c r="AY1606" t="s">
        <v>621</v>
      </c>
      <c r="AZ1606" t="s">
        <v>463</v>
      </c>
      <c r="BA1606" t="s">
        <v>141</v>
      </c>
      <c r="BB1606" t="s">
        <v>763</v>
      </c>
      <c r="BC1606">
        <v>43344</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980000</v>
      </c>
      <c r="BY1606">
        <v>0</v>
      </c>
      <c r="BZ1606">
        <v>0</v>
      </c>
      <c r="CA1606">
        <v>0</v>
      </c>
      <c r="CB1606">
        <v>0</v>
      </c>
      <c r="CC1606">
        <v>0</v>
      </c>
      <c r="CD1606">
        <v>980000</v>
      </c>
      <c r="CE1606">
        <v>980000</v>
      </c>
      <c r="CF1606">
        <v>980000</v>
      </c>
      <c r="CG1606">
        <v>0</v>
      </c>
      <c r="CH1606" t="s">
        <v>612</v>
      </c>
      <c r="CI1606" t="s">
        <v>616</v>
      </c>
      <c r="CJ1606" t="s">
        <v>702</v>
      </c>
      <c r="CK1606" t="s">
        <v>703</v>
      </c>
      <c r="CL1606" t="s">
        <v>617</v>
      </c>
      <c r="CM1606" t="s">
        <v>617</v>
      </c>
      <c r="CN1606">
        <v>980000</v>
      </c>
    </row>
    <row r="1607" spans="1:92" x14ac:dyDescent="0.25">
      <c r="A1607" t="s">
        <v>9211</v>
      </c>
      <c r="B1607" t="s">
        <v>9200</v>
      </c>
      <c r="C1607">
        <v>23</v>
      </c>
      <c r="D1607" t="s">
        <v>597</v>
      </c>
      <c r="E1607">
        <v>66168</v>
      </c>
      <c r="F1607" t="s">
        <v>8983</v>
      </c>
      <c r="G1607" t="s">
        <v>9161</v>
      </c>
      <c r="H1607" t="s">
        <v>9162</v>
      </c>
      <c r="I1607" t="s">
        <v>630</v>
      </c>
      <c r="J1607">
        <v>650</v>
      </c>
      <c r="K1607">
        <v>5726</v>
      </c>
      <c r="L1607" t="s">
        <v>9163</v>
      </c>
      <c r="M1607" t="s">
        <v>9164</v>
      </c>
      <c r="N1607" t="s">
        <v>9165</v>
      </c>
      <c r="O1607" t="s">
        <v>9166</v>
      </c>
      <c r="P1607" t="s">
        <v>9074</v>
      </c>
      <c r="Q1607" t="s">
        <v>9075</v>
      </c>
      <c r="R1607" t="s">
        <v>9076</v>
      </c>
      <c r="S1607" t="s">
        <v>9076</v>
      </c>
      <c r="T1607" t="s">
        <v>9077</v>
      </c>
      <c r="U1607" t="s">
        <v>1576</v>
      </c>
      <c r="V1607" t="s">
        <v>1577</v>
      </c>
      <c r="W1607">
        <v>42.914099999999998</v>
      </c>
      <c r="X1607">
        <v>-79.630719999999997</v>
      </c>
      <c r="Y1607">
        <v>42695</v>
      </c>
      <c r="Z1607" t="s">
        <v>787</v>
      </c>
      <c r="AA1607" t="s">
        <v>787</v>
      </c>
      <c r="AB1607" t="s">
        <v>612</v>
      </c>
      <c r="AC1607" t="s">
        <v>612</v>
      </c>
      <c r="AD1607" t="s">
        <v>612</v>
      </c>
      <c r="AE1607">
        <v>42695</v>
      </c>
      <c r="AF1607" t="s">
        <v>787</v>
      </c>
      <c r="AG1607" t="s">
        <v>787</v>
      </c>
      <c r="AH1607" t="s">
        <v>612</v>
      </c>
      <c r="AI1607" t="s">
        <v>612</v>
      </c>
      <c r="AJ1607" t="s">
        <v>612</v>
      </c>
      <c r="AK1607" t="s">
        <v>612</v>
      </c>
      <c r="AL1607" t="s">
        <v>612</v>
      </c>
      <c r="AM1607" t="s">
        <v>612</v>
      </c>
      <c r="AN1607" t="s">
        <v>612</v>
      </c>
      <c r="AO1607" t="s">
        <v>612</v>
      </c>
      <c r="AP1607" t="s">
        <v>612</v>
      </c>
      <c r="AQ1607">
        <v>95</v>
      </c>
      <c r="AR1607" t="s">
        <v>612</v>
      </c>
      <c r="AS1607" t="s">
        <v>612</v>
      </c>
      <c r="AT1607" t="s">
        <v>613</v>
      </c>
      <c r="AU1607" t="s">
        <v>612</v>
      </c>
      <c r="AV1607" t="s">
        <v>635</v>
      </c>
      <c r="AW1607">
        <v>42970</v>
      </c>
      <c r="AX1607">
        <v>1110000</v>
      </c>
      <c r="AY1607" t="s">
        <v>621</v>
      </c>
      <c r="AZ1607" t="s">
        <v>140</v>
      </c>
      <c r="BA1607" t="s">
        <v>141</v>
      </c>
      <c r="BB1607" t="s">
        <v>736</v>
      </c>
      <c r="BC1607">
        <v>42979</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259647</v>
      </c>
      <c r="BW1607">
        <v>0</v>
      </c>
      <c r="BX1607">
        <v>1022343</v>
      </c>
      <c r="BY1607">
        <v>0</v>
      </c>
      <c r="BZ1607">
        <v>0</v>
      </c>
      <c r="CA1607">
        <v>0</v>
      </c>
      <c r="CB1607">
        <v>0</v>
      </c>
      <c r="CC1607">
        <v>0</v>
      </c>
      <c r="CD1607">
        <v>1281990</v>
      </c>
      <c r="CE1607">
        <v>1281990</v>
      </c>
      <c r="CF1607">
        <v>1281990</v>
      </c>
      <c r="CG1607">
        <v>0</v>
      </c>
      <c r="CH1607" t="s">
        <v>612</v>
      </c>
      <c r="CI1607" t="s">
        <v>616</v>
      </c>
      <c r="CJ1607" t="s">
        <v>702</v>
      </c>
      <c r="CK1607" t="s">
        <v>703</v>
      </c>
      <c r="CL1607" t="s">
        <v>617</v>
      </c>
      <c r="CM1607" t="s">
        <v>617</v>
      </c>
      <c r="CN1607">
        <v>1022343</v>
      </c>
    </row>
    <row r="1608" spans="1:92" x14ac:dyDescent="0.25">
      <c r="A1608" t="s">
        <v>9212</v>
      </c>
      <c r="B1608" t="s">
        <v>9212</v>
      </c>
      <c r="C1608">
        <v>23</v>
      </c>
      <c r="D1608" t="s">
        <v>9201</v>
      </c>
      <c r="E1608">
        <v>66168</v>
      </c>
      <c r="F1608" t="s">
        <v>8983</v>
      </c>
      <c r="G1608" t="s">
        <v>9068</v>
      </c>
      <c r="H1608" t="s">
        <v>9213</v>
      </c>
      <c r="I1608" t="s">
        <v>667</v>
      </c>
      <c r="J1608">
        <v>5408</v>
      </c>
      <c r="K1608">
        <v>8239</v>
      </c>
      <c r="L1608" t="s">
        <v>9214</v>
      </c>
      <c r="M1608" t="s">
        <v>9215</v>
      </c>
      <c r="N1608" t="s">
        <v>9072</v>
      </c>
      <c r="O1608" t="s">
        <v>9073</v>
      </c>
      <c r="P1608" t="s">
        <v>9074</v>
      </c>
      <c r="Q1608" t="s">
        <v>9075</v>
      </c>
      <c r="R1608" t="s">
        <v>9076</v>
      </c>
      <c r="S1608" t="s">
        <v>9076</v>
      </c>
      <c r="T1608" t="s">
        <v>9077</v>
      </c>
      <c r="U1608" t="s">
        <v>1576</v>
      </c>
      <c r="V1608" t="s">
        <v>1577</v>
      </c>
      <c r="W1608">
        <v>42.957590000000003</v>
      </c>
      <c r="X1608">
        <v>-80.045109999999994</v>
      </c>
      <c r="Y1608">
        <v>42695</v>
      </c>
      <c r="Z1608" t="s">
        <v>787</v>
      </c>
      <c r="AA1608" t="s">
        <v>787</v>
      </c>
      <c r="AB1608" t="s">
        <v>612</v>
      </c>
      <c r="AC1608" t="s">
        <v>612</v>
      </c>
      <c r="AD1608" t="s">
        <v>612</v>
      </c>
      <c r="AE1608" t="s">
        <v>612</v>
      </c>
      <c r="AF1608" t="s">
        <v>612</v>
      </c>
      <c r="AG1608" t="s">
        <v>612</v>
      </c>
      <c r="AH1608">
        <v>42695</v>
      </c>
      <c r="AI1608" t="s">
        <v>787</v>
      </c>
      <c r="AJ1608" t="s">
        <v>787</v>
      </c>
      <c r="AK1608" t="s">
        <v>612</v>
      </c>
      <c r="AL1608" t="s">
        <v>612</v>
      </c>
      <c r="AM1608" t="s">
        <v>612</v>
      </c>
      <c r="AN1608" t="s">
        <v>612</v>
      </c>
      <c r="AO1608" t="s">
        <v>612</v>
      </c>
      <c r="AP1608" t="s">
        <v>612</v>
      </c>
      <c r="AQ1608" t="s">
        <v>612</v>
      </c>
      <c r="AR1608">
        <v>3</v>
      </c>
      <c r="AS1608">
        <v>49</v>
      </c>
      <c r="AT1608" t="s">
        <v>737</v>
      </c>
      <c r="AU1608" t="s">
        <v>612</v>
      </c>
      <c r="AV1608" t="s">
        <v>635</v>
      </c>
      <c r="AW1608">
        <v>43727</v>
      </c>
      <c r="AX1608">
        <v>786506</v>
      </c>
      <c r="AY1608" t="s">
        <v>621</v>
      </c>
      <c r="AZ1608" t="s">
        <v>140</v>
      </c>
      <c r="BA1608" t="s">
        <v>146</v>
      </c>
      <c r="BB1608" t="s">
        <v>859</v>
      </c>
      <c r="BC1608">
        <v>44136</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786506</v>
      </c>
      <c r="CA1608">
        <v>0</v>
      </c>
      <c r="CB1608">
        <v>0</v>
      </c>
      <c r="CC1608">
        <v>0</v>
      </c>
      <c r="CD1608">
        <v>786506</v>
      </c>
      <c r="CE1608">
        <v>786506</v>
      </c>
      <c r="CF1608">
        <v>786506</v>
      </c>
      <c r="CG1608">
        <v>0</v>
      </c>
      <c r="CH1608" t="s">
        <v>612</v>
      </c>
      <c r="CI1608" t="s">
        <v>616</v>
      </c>
      <c r="CJ1608" t="s">
        <v>617</v>
      </c>
      <c r="CK1608" t="s">
        <v>617</v>
      </c>
      <c r="CL1608" t="s">
        <v>739</v>
      </c>
      <c r="CM1608" t="s">
        <v>740</v>
      </c>
      <c r="CN1608">
        <v>786506</v>
      </c>
    </row>
    <row r="1609" spans="1:92" x14ac:dyDescent="0.25">
      <c r="A1609" t="s">
        <v>9216</v>
      </c>
      <c r="B1609" t="s">
        <v>9216</v>
      </c>
      <c r="C1609">
        <v>23</v>
      </c>
      <c r="D1609" t="s">
        <v>9201</v>
      </c>
      <c r="E1609">
        <v>66168</v>
      </c>
      <c r="F1609" t="s">
        <v>8983</v>
      </c>
      <c r="G1609" t="s">
        <v>9057</v>
      </c>
      <c r="H1609" t="s">
        <v>9058</v>
      </c>
      <c r="I1609" t="s">
        <v>630</v>
      </c>
      <c r="J1609">
        <v>715</v>
      </c>
      <c r="K1609">
        <v>5773</v>
      </c>
      <c r="L1609" t="s">
        <v>9059</v>
      </c>
      <c r="M1609" t="s">
        <v>9060</v>
      </c>
      <c r="N1609" t="s">
        <v>5795</v>
      </c>
      <c r="O1609" t="s">
        <v>9061</v>
      </c>
      <c r="P1609" t="s">
        <v>9033</v>
      </c>
      <c r="Q1609" t="s">
        <v>9042</v>
      </c>
      <c r="R1609" t="s">
        <v>9034</v>
      </c>
      <c r="S1609" t="s">
        <v>9034</v>
      </c>
      <c r="T1609" t="s">
        <v>9035</v>
      </c>
      <c r="U1609" t="s">
        <v>1576</v>
      </c>
      <c r="V1609" t="s">
        <v>1577</v>
      </c>
      <c r="W1609">
        <v>42.837020000000003</v>
      </c>
      <c r="X1609">
        <v>-80.314059999999998</v>
      </c>
      <c r="Y1609">
        <v>42904</v>
      </c>
      <c r="Z1609" t="s">
        <v>787</v>
      </c>
      <c r="AA1609" t="s">
        <v>736</v>
      </c>
      <c r="AB1609" t="s">
        <v>612</v>
      </c>
      <c r="AC1609" t="s">
        <v>612</v>
      </c>
      <c r="AD1609" t="s">
        <v>612</v>
      </c>
      <c r="AE1609">
        <v>42904</v>
      </c>
      <c r="AF1609" t="s">
        <v>787</v>
      </c>
      <c r="AG1609" t="s">
        <v>736</v>
      </c>
      <c r="AH1609">
        <v>42951</v>
      </c>
      <c r="AI1609" t="s">
        <v>787</v>
      </c>
      <c r="AJ1609" t="s">
        <v>736</v>
      </c>
      <c r="AK1609">
        <v>42951</v>
      </c>
      <c r="AL1609" t="s">
        <v>787</v>
      </c>
      <c r="AM1609" t="s">
        <v>736</v>
      </c>
      <c r="AN1609" t="s">
        <v>612</v>
      </c>
      <c r="AO1609" t="s">
        <v>612</v>
      </c>
      <c r="AP1609" t="s">
        <v>612</v>
      </c>
      <c r="AQ1609">
        <v>98</v>
      </c>
      <c r="AR1609">
        <v>3</v>
      </c>
      <c r="AS1609">
        <v>49</v>
      </c>
      <c r="AT1609" t="s">
        <v>737</v>
      </c>
      <c r="AU1609">
        <v>1</v>
      </c>
      <c r="AV1609" t="s">
        <v>887</v>
      </c>
      <c r="AW1609" t="s">
        <v>612</v>
      </c>
      <c r="AX1609">
        <v>0</v>
      </c>
      <c r="AY1609" t="s">
        <v>887</v>
      </c>
      <c r="AZ1609" t="s">
        <v>140</v>
      </c>
      <c r="BA1609" t="s">
        <v>141</v>
      </c>
      <c r="BB1609" t="s">
        <v>336</v>
      </c>
      <c r="BC1609">
        <v>45536</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524337</v>
      </c>
      <c r="BW1609">
        <v>0</v>
      </c>
      <c r="BX1609">
        <v>3558461</v>
      </c>
      <c r="BY1609">
        <v>0</v>
      </c>
      <c r="BZ1609">
        <v>1573010</v>
      </c>
      <c r="CA1609">
        <v>524337</v>
      </c>
      <c r="CB1609">
        <v>0</v>
      </c>
      <c r="CC1609">
        <v>0</v>
      </c>
      <c r="CD1609">
        <v>6180145</v>
      </c>
      <c r="CE1609">
        <v>6180145</v>
      </c>
      <c r="CF1609">
        <v>6180145</v>
      </c>
      <c r="CG1609">
        <v>0</v>
      </c>
      <c r="CH1609" t="s">
        <v>612</v>
      </c>
      <c r="CI1609" t="s">
        <v>860</v>
      </c>
      <c r="CJ1609" t="s">
        <v>702</v>
      </c>
      <c r="CK1609" t="s">
        <v>703</v>
      </c>
      <c r="CL1609" t="s">
        <v>764</v>
      </c>
      <c r="CM1609" t="s">
        <v>740</v>
      </c>
      <c r="CN1609">
        <v>5655808</v>
      </c>
    </row>
    <row r="1610" spans="1:92" x14ac:dyDescent="0.25">
      <c r="A1610" t="s">
        <v>9217</v>
      </c>
      <c r="B1610" t="s">
        <v>9217</v>
      </c>
      <c r="C1610">
        <v>23</v>
      </c>
      <c r="D1610" t="s">
        <v>9218</v>
      </c>
      <c r="E1610">
        <v>66168</v>
      </c>
      <c r="F1610" t="s">
        <v>8983</v>
      </c>
      <c r="G1610" t="s">
        <v>2564</v>
      </c>
      <c r="H1610" t="s">
        <v>2565</v>
      </c>
      <c r="I1610" t="s">
        <v>630</v>
      </c>
      <c r="J1610">
        <v>364</v>
      </c>
      <c r="K1610">
        <v>5529</v>
      </c>
      <c r="L1610" t="s">
        <v>9219</v>
      </c>
      <c r="M1610" t="s">
        <v>9220</v>
      </c>
      <c r="N1610" t="s">
        <v>8986</v>
      </c>
      <c r="O1610" t="s">
        <v>9221</v>
      </c>
      <c r="P1610" t="s">
        <v>8988</v>
      </c>
      <c r="Q1610" t="s">
        <v>8989</v>
      </c>
      <c r="R1610" t="s">
        <v>8990</v>
      </c>
      <c r="S1610" t="s">
        <v>8990</v>
      </c>
      <c r="T1610" t="s">
        <v>8991</v>
      </c>
      <c r="U1610" t="s">
        <v>1576</v>
      </c>
      <c r="V1610" t="s">
        <v>1577</v>
      </c>
      <c r="W1610">
        <v>43.144480000000001</v>
      </c>
      <c r="X1610">
        <v>-80.262799999999999</v>
      </c>
      <c r="Y1610">
        <v>43090</v>
      </c>
      <c r="Z1610" t="s">
        <v>736</v>
      </c>
      <c r="AA1610" t="s">
        <v>736</v>
      </c>
      <c r="AB1610" t="s">
        <v>612</v>
      </c>
      <c r="AC1610" t="s">
        <v>612</v>
      </c>
      <c r="AD1610" t="s">
        <v>612</v>
      </c>
      <c r="AE1610" t="s">
        <v>612</v>
      </c>
      <c r="AF1610" t="s">
        <v>612</v>
      </c>
      <c r="AG1610" t="s">
        <v>612</v>
      </c>
      <c r="AH1610">
        <v>43090</v>
      </c>
      <c r="AI1610" t="s">
        <v>736</v>
      </c>
      <c r="AJ1610" t="s">
        <v>736</v>
      </c>
      <c r="AK1610" t="s">
        <v>612</v>
      </c>
      <c r="AL1610" t="s">
        <v>612</v>
      </c>
      <c r="AM1610" t="s">
        <v>612</v>
      </c>
      <c r="AN1610" t="s">
        <v>612</v>
      </c>
      <c r="AO1610" t="s">
        <v>612</v>
      </c>
      <c r="AP1610" t="s">
        <v>612</v>
      </c>
      <c r="AQ1610" t="s">
        <v>612</v>
      </c>
      <c r="AR1610">
        <v>4</v>
      </c>
      <c r="AS1610">
        <v>64</v>
      </c>
      <c r="AT1610" t="s">
        <v>737</v>
      </c>
      <c r="AU1610" t="s">
        <v>612</v>
      </c>
      <c r="AV1610" t="s">
        <v>635</v>
      </c>
      <c r="AW1610">
        <v>43727</v>
      </c>
      <c r="AX1610">
        <v>2057016</v>
      </c>
      <c r="AY1610" t="s">
        <v>621</v>
      </c>
      <c r="AZ1610" t="s">
        <v>140</v>
      </c>
      <c r="BA1610" t="s">
        <v>146</v>
      </c>
      <c r="BB1610" t="s">
        <v>859</v>
      </c>
      <c r="BC1610">
        <v>44305</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2057016</v>
      </c>
      <c r="CA1610">
        <v>0</v>
      </c>
      <c r="CB1610">
        <v>0</v>
      </c>
      <c r="CC1610">
        <v>0</v>
      </c>
      <c r="CD1610">
        <v>2057016</v>
      </c>
      <c r="CE1610">
        <v>2057016</v>
      </c>
      <c r="CF1610">
        <v>2057016</v>
      </c>
      <c r="CG1610">
        <v>0</v>
      </c>
      <c r="CH1610" t="s">
        <v>612</v>
      </c>
      <c r="CI1610" t="s">
        <v>616</v>
      </c>
      <c r="CJ1610" t="s">
        <v>617</v>
      </c>
      <c r="CK1610" t="s">
        <v>617</v>
      </c>
      <c r="CL1610" t="s">
        <v>739</v>
      </c>
      <c r="CM1610" t="s">
        <v>740</v>
      </c>
      <c r="CN1610">
        <v>2057016</v>
      </c>
    </row>
    <row r="1611" spans="1:92" x14ac:dyDescent="0.25">
      <c r="A1611" t="s">
        <v>9222</v>
      </c>
      <c r="B1611" t="s">
        <v>9222</v>
      </c>
      <c r="C1611">
        <v>23</v>
      </c>
      <c r="D1611" t="s">
        <v>9218</v>
      </c>
      <c r="E1611">
        <v>66168</v>
      </c>
      <c r="F1611" t="s">
        <v>8983</v>
      </c>
      <c r="G1611" t="s">
        <v>9223</v>
      </c>
      <c r="H1611" t="s">
        <v>9224</v>
      </c>
      <c r="I1611" t="s">
        <v>630</v>
      </c>
      <c r="J1611">
        <v>25473</v>
      </c>
      <c r="K1611">
        <v>20479</v>
      </c>
      <c r="L1611" t="s">
        <v>9225</v>
      </c>
      <c r="M1611" t="s">
        <v>9226</v>
      </c>
      <c r="N1611" t="s">
        <v>8986</v>
      </c>
      <c r="O1611" t="s">
        <v>9227</v>
      </c>
      <c r="P1611" t="s">
        <v>8988</v>
      </c>
      <c r="Q1611" t="s">
        <v>8989</v>
      </c>
      <c r="R1611" t="s">
        <v>8990</v>
      </c>
      <c r="S1611" t="s">
        <v>8990</v>
      </c>
      <c r="T1611" t="s">
        <v>8991</v>
      </c>
      <c r="U1611" t="s">
        <v>2564</v>
      </c>
      <c r="V1611" t="s">
        <v>1577</v>
      </c>
      <c r="W1611">
        <v>43.122112999999999</v>
      </c>
      <c r="X1611">
        <v>-80.299625000000006</v>
      </c>
      <c r="Y1611">
        <v>44124</v>
      </c>
      <c r="Z1611" t="s">
        <v>859</v>
      </c>
      <c r="AA1611" t="s">
        <v>859</v>
      </c>
      <c r="AB1611" t="s">
        <v>612</v>
      </c>
      <c r="AC1611" t="s">
        <v>612</v>
      </c>
      <c r="AD1611" t="s">
        <v>612</v>
      </c>
      <c r="AE1611">
        <v>44124</v>
      </c>
      <c r="AF1611" t="s">
        <v>859</v>
      </c>
      <c r="AG1611" t="s">
        <v>859</v>
      </c>
      <c r="AH1611">
        <v>44124</v>
      </c>
      <c r="AI1611" t="s">
        <v>859</v>
      </c>
      <c r="AJ1611" t="s">
        <v>859</v>
      </c>
      <c r="AK1611" t="s">
        <v>612</v>
      </c>
      <c r="AL1611" t="s">
        <v>612</v>
      </c>
      <c r="AM1611" t="s">
        <v>612</v>
      </c>
      <c r="AN1611" t="s">
        <v>612</v>
      </c>
      <c r="AO1611" t="s">
        <v>612</v>
      </c>
      <c r="AP1611" t="s">
        <v>612</v>
      </c>
      <c r="AQ1611">
        <v>650</v>
      </c>
      <c r="AR1611">
        <v>4</v>
      </c>
      <c r="AS1611">
        <v>64</v>
      </c>
      <c r="AT1611" t="s">
        <v>613</v>
      </c>
      <c r="AU1611" t="s">
        <v>612</v>
      </c>
      <c r="AV1611" t="s">
        <v>887</v>
      </c>
      <c r="AW1611" t="s">
        <v>612</v>
      </c>
      <c r="AX1611" t="s">
        <v>612</v>
      </c>
      <c r="AY1611" t="s">
        <v>887</v>
      </c>
      <c r="AZ1611" t="s">
        <v>145</v>
      </c>
      <c r="BA1611" t="s">
        <v>460</v>
      </c>
      <c r="BB1611" t="s">
        <v>336</v>
      </c>
      <c r="BC1611">
        <v>45536</v>
      </c>
      <c r="BD1611">
        <v>0</v>
      </c>
      <c r="BE1611">
        <v>0</v>
      </c>
      <c r="BF1611">
        <v>0</v>
      </c>
      <c r="BG1611">
        <v>0</v>
      </c>
      <c r="BH1611">
        <v>0</v>
      </c>
      <c r="BI1611">
        <v>0</v>
      </c>
      <c r="BJ1611">
        <v>0</v>
      </c>
      <c r="BK1611">
        <v>0</v>
      </c>
      <c r="BL1611">
        <v>0</v>
      </c>
      <c r="BM1611">
        <v>26100000</v>
      </c>
      <c r="BN1611">
        <v>0</v>
      </c>
      <c r="BO1611">
        <v>0</v>
      </c>
      <c r="BP1611">
        <v>0</v>
      </c>
      <c r="BQ1611">
        <v>0</v>
      </c>
      <c r="BR1611">
        <v>0</v>
      </c>
      <c r="BS1611">
        <v>26100000</v>
      </c>
      <c r="BT1611">
        <v>0</v>
      </c>
      <c r="BU1611">
        <v>0</v>
      </c>
      <c r="BV1611">
        <v>0</v>
      </c>
      <c r="BW1611">
        <v>0</v>
      </c>
      <c r="BX1611">
        <v>14087896</v>
      </c>
      <c r="BY1611">
        <v>0</v>
      </c>
      <c r="BZ1611">
        <v>2182082</v>
      </c>
      <c r="CA1611">
        <v>0</v>
      </c>
      <c r="CB1611">
        <v>0</v>
      </c>
      <c r="CC1611">
        <v>0</v>
      </c>
      <c r="CD1611">
        <v>16269978</v>
      </c>
      <c r="CE1611">
        <v>42369978</v>
      </c>
      <c r="CF1611">
        <v>42369978</v>
      </c>
      <c r="CG1611">
        <v>0</v>
      </c>
      <c r="CH1611" t="s">
        <v>612</v>
      </c>
      <c r="CI1611" t="s">
        <v>3006</v>
      </c>
      <c r="CJ1611" t="s">
        <v>702</v>
      </c>
      <c r="CK1611" t="s">
        <v>703</v>
      </c>
      <c r="CL1611" t="s">
        <v>764</v>
      </c>
      <c r="CM1611" t="s">
        <v>740</v>
      </c>
      <c r="CN1611">
        <v>16269978</v>
      </c>
    </row>
    <row r="1612" spans="1:92" x14ac:dyDescent="0.25">
      <c r="A1612" t="s">
        <v>9228</v>
      </c>
      <c r="B1612" t="s">
        <v>9200</v>
      </c>
      <c r="C1612">
        <v>23</v>
      </c>
      <c r="D1612" t="s">
        <v>597</v>
      </c>
      <c r="E1612">
        <v>66168</v>
      </c>
      <c r="F1612" t="s">
        <v>8983</v>
      </c>
      <c r="G1612" t="s">
        <v>9202</v>
      </c>
      <c r="H1612" t="s">
        <v>9203</v>
      </c>
      <c r="I1612" t="s">
        <v>630</v>
      </c>
      <c r="J1612">
        <v>24581</v>
      </c>
      <c r="K1612">
        <v>5811</v>
      </c>
      <c r="L1612" t="s">
        <v>9229</v>
      </c>
      <c r="M1612" t="s">
        <v>9205</v>
      </c>
      <c r="N1612" t="s">
        <v>9165</v>
      </c>
      <c r="O1612" t="s">
        <v>9206</v>
      </c>
      <c r="P1612" t="s">
        <v>9074</v>
      </c>
      <c r="Q1612" t="s">
        <v>9075</v>
      </c>
      <c r="R1612" t="s">
        <v>9076</v>
      </c>
      <c r="S1612" t="s">
        <v>9076</v>
      </c>
      <c r="T1612" t="s">
        <v>9077</v>
      </c>
      <c r="U1612" t="s">
        <v>1576</v>
      </c>
      <c r="V1612" t="s">
        <v>1577</v>
      </c>
      <c r="W1612">
        <v>42.912611630000001</v>
      </c>
      <c r="X1612">
        <v>-79.617400880000005</v>
      </c>
      <c r="Y1612">
        <v>44235</v>
      </c>
      <c r="Z1612" t="s">
        <v>859</v>
      </c>
      <c r="AA1612" t="s">
        <v>859</v>
      </c>
      <c r="AB1612">
        <v>44235</v>
      </c>
      <c r="AC1612" t="s">
        <v>859</v>
      </c>
      <c r="AD1612" t="s">
        <v>859</v>
      </c>
      <c r="AE1612" t="s">
        <v>612</v>
      </c>
      <c r="AF1612" t="s">
        <v>612</v>
      </c>
      <c r="AG1612" t="s">
        <v>612</v>
      </c>
      <c r="AH1612" t="s">
        <v>612</v>
      </c>
      <c r="AI1612" t="s">
        <v>612</v>
      </c>
      <c r="AJ1612" t="s">
        <v>612</v>
      </c>
      <c r="AK1612" t="s">
        <v>612</v>
      </c>
      <c r="AL1612" t="s">
        <v>612</v>
      </c>
      <c r="AM1612" t="s">
        <v>612</v>
      </c>
      <c r="AN1612" t="s">
        <v>612</v>
      </c>
      <c r="AO1612" t="s">
        <v>612</v>
      </c>
      <c r="AP1612" t="s">
        <v>612</v>
      </c>
      <c r="AQ1612" t="s">
        <v>612</v>
      </c>
      <c r="AR1612" t="s">
        <v>612</v>
      </c>
      <c r="AS1612" t="s">
        <v>612</v>
      </c>
      <c r="AT1612" t="s">
        <v>613</v>
      </c>
      <c r="AU1612" t="s">
        <v>612</v>
      </c>
      <c r="AV1612" t="s">
        <v>635</v>
      </c>
      <c r="AW1612">
        <v>44235</v>
      </c>
      <c r="AX1612">
        <v>677835</v>
      </c>
      <c r="AY1612" t="s">
        <v>621</v>
      </c>
      <c r="AZ1612" t="s">
        <v>663</v>
      </c>
      <c r="BA1612" t="s">
        <v>141</v>
      </c>
      <c r="BB1612" t="s">
        <v>763</v>
      </c>
      <c r="BC1612">
        <v>43344</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677835</v>
      </c>
      <c r="BX1612">
        <v>0</v>
      </c>
      <c r="BY1612">
        <v>0</v>
      </c>
      <c r="BZ1612">
        <v>0</v>
      </c>
      <c r="CA1612">
        <v>0</v>
      </c>
      <c r="CB1612">
        <v>0</v>
      </c>
      <c r="CC1612">
        <v>0</v>
      </c>
      <c r="CD1612">
        <v>677835</v>
      </c>
      <c r="CE1612">
        <v>677835</v>
      </c>
      <c r="CF1612">
        <v>677835</v>
      </c>
      <c r="CG1612">
        <v>0</v>
      </c>
      <c r="CH1612" t="s">
        <v>612</v>
      </c>
      <c r="CI1612" t="s">
        <v>616</v>
      </c>
      <c r="CJ1612" t="s">
        <v>617</v>
      </c>
      <c r="CK1612" t="s">
        <v>617</v>
      </c>
      <c r="CL1612" t="s">
        <v>617</v>
      </c>
      <c r="CM1612" t="s">
        <v>617</v>
      </c>
      <c r="CN1612">
        <v>677835</v>
      </c>
    </row>
    <row r="1613" spans="1:92" x14ac:dyDescent="0.25">
      <c r="A1613" t="s">
        <v>9230</v>
      </c>
      <c r="B1613" t="s">
        <v>9230</v>
      </c>
      <c r="C1613">
        <v>23</v>
      </c>
      <c r="D1613" t="s">
        <v>9218</v>
      </c>
      <c r="E1613">
        <v>66168</v>
      </c>
      <c r="F1613" t="s">
        <v>8983</v>
      </c>
      <c r="G1613" t="s">
        <v>9020</v>
      </c>
      <c r="H1613" t="s">
        <v>9021</v>
      </c>
      <c r="I1613" t="s">
        <v>630</v>
      </c>
      <c r="J1613">
        <v>11249</v>
      </c>
      <c r="K1613">
        <v>12190</v>
      </c>
      <c r="L1613" t="s">
        <v>9022</v>
      </c>
      <c r="M1613" t="s">
        <v>9023</v>
      </c>
      <c r="N1613" t="s">
        <v>9024</v>
      </c>
      <c r="O1613" t="s">
        <v>9025</v>
      </c>
      <c r="P1613" t="s">
        <v>9017</v>
      </c>
      <c r="Q1613" t="s">
        <v>9231</v>
      </c>
      <c r="R1613" t="s">
        <v>9018</v>
      </c>
      <c r="S1613" t="s">
        <v>9018</v>
      </c>
      <c r="T1613" t="s">
        <v>8991</v>
      </c>
      <c r="U1613" t="s">
        <v>1576</v>
      </c>
      <c r="V1613" t="s">
        <v>1577</v>
      </c>
      <c r="W1613">
        <v>43.179409999999997</v>
      </c>
      <c r="X1613">
        <v>-80.39452</v>
      </c>
      <c r="Y1613">
        <v>44280</v>
      </c>
      <c r="Z1613" t="s">
        <v>859</v>
      </c>
      <c r="AA1613" t="s">
        <v>859</v>
      </c>
      <c r="AB1613" t="s">
        <v>612</v>
      </c>
      <c r="AC1613" t="s">
        <v>612</v>
      </c>
      <c r="AD1613" t="s">
        <v>612</v>
      </c>
      <c r="AE1613" t="s">
        <v>612</v>
      </c>
      <c r="AF1613" t="s">
        <v>612</v>
      </c>
      <c r="AG1613" t="s">
        <v>612</v>
      </c>
      <c r="AH1613">
        <v>44280</v>
      </c>
      <c r="AI1613" t="s">
        <v>859</v>
      </c>
      <c r="AJ1613" t="s">
        <v>859</v>
      </c>
      <c r="AK1613" t="s">
        <v>612</v>
      </c>
      <c r="AL1613" t="s">
        <v>612</v>
      </c>
      <c r="AM1613" t="s">
        <v>612</v>
      </c>
      <c r="AN1613" t="s">
        <v>612</v>
      </c>
      <c r="AO1613" t="s">
        <v>612</v>
      </c>
      <c r="AP1613" t="s">
        <v>612</v>
      </c>
      <c r="AQ1613" t="s">
        <v>612</v>
      </c>
      <c r="AR1613">
        <v>4</v>
      </c>
      <c r="AS1613">
        <v>64</v>
      </c>
      <c r="AT1613" t="s">
        <v>613</v>
      </c>
      <c r="AU1613" t="s">
        <v>612</v>
      </c>
      <c r="AV1613" t="s">
        <v>887</v>
      </c>
      <c r="AW1613" t="s">
        <v>612</v>
      </c>
      <c r="AX1613" t="s">
        <v>612</v>
      </c>
      <c r="AY1613" t="s">
        <v>887</v>
      </c>
      <c r="AZ1613" t="s">
        <v>140</v>
      </c>
      <c r="BA1613" t="s">
        <v>146</v>
      </c>
      <c r="BB1613" t="s">
        <v>380</v>
      </c>
      <c r="BC1613">
        <v>44927</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2224868</v>
      </c>
      <c r="CA1613">
        <v>0</v>
      </c>
      <c r="CB1613">
        <v>0</v>
      </c>
      <c r="CC1613">
        <v>0</v>
      </c>
      <c r="CD1613">
        <v>2224868</v>
      </c>
      <c r="CE1613">
        <v>2224868</v>
      </c>
      <c r="CF1613">
        <v>2224868</v>
      </c>
      <c r="CG1613">
        <v>0</v>
      </c>
      <c r="CH1613" t="s">
        <v>612</v>
      </c>
      <c r="CI1613" t="s">
        <v>1368</v>
      </c>
      <c r="CJ1613" t="s">
        <v>617</v>
      </c>
      <c r="CK1613" t="s">
        <v>617</v>
      </c>
      <c r="CL1613" t="s">
        <v>739</v>
      </c>
      <c r="CM1613" t="s">
        <v>740</v>
      </c>
      <c r="CN1613">
        <v>2224868</v>
      </c>
    </row>
    <row r="1614" spans="1:92" x14ac:dyDescent="0.25">
      <c r="A1614" t="s">
        <v>9232</v>
      </c>
      <c r="B1614" t="s">
        <v>9232</v>
      </c>
      <c r="C1614">
        <v>23</v>
      </c>
      <c r="D1614" t="s">
        <v>9218</v>
      </c>
      <c r="E1614">
        <v>66168</v>
      </c>
      <c r="F1614" t="s">
        <v>8983</v>
      </c>
      <c r="G1614" t="s">
        <v>9233</v>
      </c>
      <c r="H1614" t="s">
        <v>9234</v>
      </c>
      <c r="I1614" t="s">
        <v>630</v>
      </c>
      <c r="J1614">
        <v>170</v>
      </c>
      <c r="K1614">
        <v>5407</v>
      </c>
      <c r="L1614" t="s">
        <v>9235</v>
      </c>
      <c r="M1614" t="s">
        <v>9236</v>
      </c>
      <c r="N1614" t="s">
        <v>8986</v>
      </c>
      <c r="O1614" t="s">
        <v>9237</v>
      </c>
      <c r="P1614" t="s">
        <v>8988</v>
      </c>
      <c r="Q1614" t="s">
        <v>8989</v>
      </c>
      <c r="R1614" t="s">
        <v>8990</v>
      </c>
      <c r="S1614" t="s">
        <v>8990</v>
      </c>
      <c r="T1614" t="s">
        <v>8991</v>
      </c>
      <c r="U1614" t="s">
        <v>1576</v>
      </c>
      <c r="V1614" t="s">
        <v>1577</v>
      </c>
      <c r="W1614">
        <v>43.189250000000001</v>
      </c>
      <c r="X1614">
        <v>-80.236750000000001</v>
      </c>
      <c r="Y1614">
        <v>44280</v>
      </c>
      <c r="Z1614" t="s">
        <v>859</v>
      </c>
      <c r="AA1614" t="s">
        <v>859</v>
      </c>
      <c r="AB1614" t="s">
        <v>612</v>
      </c>
      <c r="AC1614" t="s">
        <v>612</v>
      </c>
      <c r="AD1614" t="s">
        <v>612</v>
      </c>
      <c r="AE1614" t="s">
        <v>612</v>
      </c>
      <c r="AF1614" t="s">
        <v>612</v>
      </c>
      <c r="AG1614" t="s">
        <v>612</v>
      </c>
      <c r="AH1614">
        <v>44280</v>
      </c>
      <c r="AI1614" t="s">
        <v>859</v>
      </c>
      <c r="AJ1614" t="s">
        <v>859</v>
      </c>
      <c r="AK1614" t="s">
        <v>612</v>
      </c>
      <c r="AL1614" t="s">
        <v>612</v>
      </c>
      <c r="AM1614" t="s">
        <v>612</v>
      </c>
      <c r="AN1614" t="s">
        <v>612</v>
      </c>
      <c r="AO1614" t="s">
        <v>612</v>
      </c>
      <c r="AP1614" t="s">
        <v>612</v>
      </c>
      <c r="AQ1614" t="s">
        <v>612</v>
      </c>
      <c r="AR1614">
        <v>4</v>
      </c>
      <c r="AS1614">
        <v>64</v>
      </c>
      <c r="AT1614" t="s">
        <v>613</v>
      </c>
      <c r="AU1614" t="s">
        <v>612</v>
      </c>
      <c r="AV1614" t="s">
        <v>887</v>
      </c>
      <c r="AW1614" t="s">
        <v>612</v>
      </c>
      <c r="AX1614" t="s">
        <v>612</v>
      </c>
      <c r="AY1614" t="s">
        <v>887</v>
      </c>
      <c r="AZ1614" t="s">
        <v>140</v>
      </c>
      <c r="BA1614" t="s">
        <v>146</v>
      </c>
      <c r="BB1614" t="s">
        <v>380</v>
      </c>
      <c r="BC1614">
        <v>44927</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2182082</v>
      </c>
      <c r="CA1614">
        <v>0</v>
      </c>
      <c r="CB1614">
        <v>0</v>
      </c>
      <c r="CC1614">
        <v>0</v>
      </c>
      <c r="CD1614">
        <v>2182082</v>
      </c>
      <c r="CE1614">
        <v>2182082</v>
      </c>
      <c r="CF1614">
        <v>2182082</v>
      </c>
      <c r="CG1614">
        <v>0</v>
      </c>
      <c r="CH1614" t="s">
        <v>612</v>
      </c>
      <c r="CI1614" t="s">
        <v>1368</v>
      </c>
      <c r="CJ1614" t="s">
        <v>617</v>
      </c>
      <c r="CK1614" t="s">
        <v>617</v>
      </c>
      <c r="CL1614" t="s">
        <v>739</v>
      </c>
      <c r="CM1614" t="s">
        <v>740</v>
      </c>
      <c r="CN1614">
        <v>2182082</v>
      </c>
    </row>
    <row r="1615" spans="1:92" x14ac:dyDescent="0.25">
      <c r="A1615" t="s">
        <v>9238</v>
      </c>
      <c r="B1615" t="s">
        <v>9239</v>
      </c>
      <c r="C1615">
        <v>23</v>
      </c>
      <c r="D1615" t="s">
        <v>9201</v>
      </c>
      <c r="E1615">
        <v>66168</v>
      </c>
      <c r="F1615" t="s">
        <v>8983</v>
      </c>
      <c r="G1615" t="s">
        <v>9240</v>
      </c>
      <c r="H1615" t="s">
        <v>9241</v>
      </c>
      <c r="I1615" t="s">
        <v>630</v>
      </c>
      <c r="J1615" t="s">
        <v>804</v>
      </c>
      <c r="K1615" t="s">
        <v>804</v>
      </c>
      <c r="L1615" t="s">
        <v>804</v>
      </c>
      <c r="M1615" t="s">
        <v>9242</v>
      </c>
      <c r="N1615" t="s">
        <v>9132</v>
      </c>
      <c r="O1615" t="s">
        <v>804</v>
      </c>
      <c r="P1615" t="s">
        <v>9074</v>
      </c>
      <c r="Q1615" t="s">
        <v>9075</v>
      </c>
      <c r="R1615" t="s">
        <v>9076</v>
      </c>
      <c r="S1615" t="s">
        <v>9076</v>
      </c>
      <c r="T1615" t="s">
        <v>9077</v>
      </c>
      <c r="U1615" t="s">
        <v>1576</v>
      </c>
      <c r="V1615" t="s">
        <v>1577</v>
      </c>
      <c r="W1615">
        <v>43.073489536992099</v>
      </c>
      <c r="X1615">
        <v>-79.931263459744201</v>
      </c>
      <c r="Y1615">
        <v>44523</v>
      </c>
      <c r="Z1615" t="s">
        <v>909</v>
      </c>
      <c r="AA1615" t="s">
        <v>909</v>
      </c>
      <c r="AB1615" t="s">
        <v>612</v>
      </c>
      <c r="AC1615" t="s">
        <v>612</v>
      </c>
      <c r="AD1615" t="s">
        <v>612</v>
      </c>
      <c r="AE1615">
        <v>44523</v>
      </c>
      <c r="AF1615" t="s">
        <v>909</v>
      </c>
      <c r="AG1615" t="s">
        <v>909</v>
      </c>
      <c r="AH1615">
        <v>44523</v>
      </c>
      <c r="AI1615" t="s">
        <v>909</v>
      </c>
      <c r="AJ1615" t="s">
        <v>909</v>
      </c>
      <c r="AK1615" t="s">
        <v>612</v>
      </c>
      <c r="AL1615" t="s">
        <v>612</v>
      </c>
      <c r="AM1615" t="s">
        <v>612</v>
      </c>
      <c r="AN1615" t="s">
        <v>612</v>
      </c>
      <c r="AO1615" t="s">
        <v>612</v>
      </c>
      <c r="AP1615" t="s">
        <v>612</v>
      </c>
      <c r="AQ1615">
        <v>441</v>
      </c>
      <c r="AR1615">
        <v>3</v>
      </c>
      <c r="AS1615">
        <v>49</v>
      </c>
      <c r="AT1615" t="s">
        <v>613</v>
      </c>
      <c r="AU1615" t="s">
        <v>612</v>
      </c>
      <c r="AV1615" t="s">
        <v>887</v>
      </c>
      <c r="AW1615" t="s">
        <v>612</v>
      </c>
      <c r="AX1615" t="s">
        <v>612</v>
      </c>
      <c r="AY1615" t="s">
        <v>887</v>
      </c>
      <c r="AZ1615" t="s">
        <v>145</v>
      </c>
      <c r="BA1615" t="s">
        <v>460</v>
      </c>
      <c r="BB1615" t="s">
        <v>336</v>
      </c>
      <c r="BC1615">
        <v>45536</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10537226</v>
      </c>
      <c r="BY1615">
        <v>0</v>
      </c>
      <c r="BZ1615">
        <v>1751759</v>
      </c>
      <c r="CA1615">
        <v>0</v>
      </c>
      <c r="CB1615">
        <v>0</v>
      </c>
      <c r="CC1615">
        <v>0</v>
      </c>
      <c r="CD1615">
        <v>12288985</v>
      </c>
      <c r="CE1615">
        <v>12288985</v>
      </c>
      <c r="CF1615">
        <v>12288985</v>
      </c>
      <c r="CG1615">
        <v>0</v>
      </c>
      <c r="CH1615" t="s">
        <v>612</v>
      </c>
      <c r="CI1615" t="s">
        <v>1368</v>
      </c>
      <c r="CJ1615" t="s">
        <v>702</v>
      </c>
      <c r="CK1615" t="s">
        <v>703</v>
      </c>
      <c r="CL1615" t="s">
        <v>764</v>
      </c>
      <c r="CM1615" t="s">
        <v>740</v>
      </c>
      <c r="CN1615">
        <v>12288985</v>
      </c>
    </row>
    <row r="1616" spans="1:92" x14ac:dyDescent="0.25">
      <c r="A1616" t="s">
        <v>9243</v>
      </c>
      <c r="B1616" t="s">
        <v>9244</v>
      </c>
      <c r="C1616">
        <v>23</v>
      </c>
      <c r="D1616" t="s">
        <v>9201</v>
      </c>
      <c r="E1616">
        <v>66168</v>
      </c>
      <c r="F1616" t="s">
        <v>8983</v>
      </c>
      <c r="G1616" t="s">
        <v>9240</v>
      </c>
      <c r="H1616" t="s">
        <v>9241</v>
      </c>
      <c r="I1616" t="s">
        <v>630</v>
      </c>
      <c r="J1616" t="s">
        <v>804</v>
      </c>
      <c r="K1616" t="s">
        <v>804</v>
      </c>
      <c r="L1616" t="s">
        <v>804</v>
      </c>
      <c r="M1616" t="s">
        <v>9242</v>
      </c>
      <c r="N1616" t="s">
        <v>9132</v>
      </c>
      <c r="O1616" t="s">
        <v>804</v>
      </c>
      <c r="P1616" t="s">
        <v>9074</v>
      </c>
      <c r="Q1616" t="s">
        <v>9075</v>
      </c>
      <c r="R1616" t="s">
        <v>9076</v>
      </c>
      <c r="S1616" t="s">
        <v>9076</v>
      </c>
      <c r="T1616" t="s">
        <v>9077</v>
      </c>
      <c r="U1616" t="s">
        <v>1576</v>
      </c>
      <c r="V1616" t="s">
        <v>1577</v>
      </c>
      <c r="W1616">
        <v>43.073489536992099</v>
      </c>
      <c r="X1616">
        <v>-79.931263459744201</v>
      </c>
      <c r="Y1616">
        <v>44523</v>
      </c>
      <c r="Z1616" t="s">
        <v>909</v>
      </c>
      <c r="AA1616" t="s">
        <v>909</v>
      </c>
      <c r="AB1616" t="s">
        <v>612</v>
      </c>
      <c r="AC1616" t="s">
        <v>612</v>
      </c>
      <c r="AD1616" t="s">
        <v>612</v>
      </c>
      <c r="AE1616">
        <v>44523</v>
      </c>
      <c r="AF1616" t="s">
        <v>909</v>
      </c>
      <c r="AG1616" t="s">
        <v>909</v>
      </c>
      <c r="AH1616">
        <v>44523</v>
      </c>
      <c r="AI1616" t="s">
        <v>909</v>
      </c>
      <c r="AJ1616" t="s">
        <v>909</v>
      </c>
      <c r="AK1616" t="s">
        <v>612</v>
      </c>
      <c r="AL1616" t="s">
        <v>612</v>
      </c>
      <c r="AM1616" t="s">
        <v>612</v>
      </c>
      <c r="AN1616" t="s">
        <v>612</v>
      </c>
      <c r="AO1616" t="s">
        <v>612</v>
      </c>
      <c r="AP1616" t="s">
        <v>612</v>
      </c>
      <c r="AQ1616">
        <v>441</v>
      </c>
      <c r="AR1616">
        <v>3</v>
      </c>
      <c r="AS1616">
        <v>49</v>
      </c>
      <c r="AT1616" t="s">
        <v>613</v>
      </c>
      <c r="AU1616" t="s">
        <v>612</v>
      </c>
      <c r="AV1616" t="s">
        <v>887</v>
      </c>
      <c r="AW1616" t="s">
        <v>612</v>
      </c>
      <c r="AX1616" t="s">
        <v>612</v>
      </c>
      <c r="AY1616" t="s">
        <v>887</v>
      </c>
      <c r="AZ1616" t="s">
        <v>663</v>
      </c>
      <c r="BA1616" t="s">
        <v>460</v>
      </c>
      <c r="BB1616" t="s">
        <v>336</v>
      </c>
      <c r="BC1616">
        <v>45536</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6381801</v>
      </c>
      <c r="BX1616">
        <v>0</v>
      </c>
      <c r="BY1616">
        <v>0</v>
      </c>
      <c r="BZ1616">
        <v>0</v>
      </c>
      <c r="CA1616">
        <v>0</v>
      </c>
      <c r="CB1616">
        <v>0</v>
      </c>
      <c r="CC1616">
        <v>0</v>
      </c>
      <c r="CD1616">
        <v>6381801</v>
      </c>
      <c r="CE1616">
        <v>6381801</v>
      </c>
      <c r="CF1616">
        <v>6381801</v>
      </c>
      <c r="CG1616">
        <v>0</v>
      </c>
      <c r="CH1616" t="s">
        <v>612</v>
      </c>
      <c r="CI1616" t="s">
        <v>1368</v>
      </c>
      <c r="CJ1616" t="s">
        <v>702</v>
      </c>
      <c r="CK1616" t="s">
        <v>703</v>
      </c>
      <c r="CL1616" t="s">
        <v>764</v>
      </c>
      <c r="CM1616" t="s">
        <v>740</v>
      </c>
      <c r="CN1616">
        <v>6381801</v>
      </c>
    </row>
    <row r="1618" spans="1:92" x14ac:dyDescent="0.25">
      <c r="A1618" t="s">
        <v>9245</v>
      </c>
      <c r="B1618" t="s">
        <v>9245</v>
      </c>
      <c r="C1618">
        <v>24</v>
      </c>
      <c r="D1618" t="s">
        <v>597</v>
      </c>
      <c r="E1618">
        <v>66176</v>
      </c>
      <c r="F1618" t="s">
        <v>9246</v>
      </c>
      <c r="G1618" t="s">
        <v>599</v>
      </c>
      <c r="H1618" t="s">
        <v>599</v>
      </c>
      <c r="I1618" t="s">
        <v>600</v>
      </c>
      <c r="J1618">
        <v>18119</v>
      </c>
      <c r="K1618">
        <v>19051</v>
      </c>
      <c r="L1618" t="s">
        <v>9247</v>
      </c>
      <c r="M1618" t="s">
        <v>9248</v>
      </c>
      <c r="N1618" t="s">
        <v>9249</v>
      </c>
      <c r="O1618" t="s">
        <v>9250</v>
      </c>
      <c r="P1618" t="s">
        <v>9251</v>
      </c>
      <c r="Q1618" t="s">
        <v>9252</v>
      </c>
      <c r="R1618" t="s">
        <v>9253</v>
      </c>
      <c r="S1618" t="s">
        <v>9254</v>
      </c>
      <c r="T1618" t="s">
        <v>9255</v>
      </c>
      <c r="U1618" t="s">
        <v>1576</v>
      </c>
      <c r="V1618" t="s">
        <v>1577</v>
      </c>
      <c r="W1618">
        <v>43.428169259999997</v>
      </c>
      <c r="X1618">
        <v>-80.47886355</v>
      </c>
      <c r="Y1618" t="s">
        <v>752</v>
      </c>
      <c r="Z1618" t="s">
        <v>752</v>
      </c>
      <c r="AA1618" t="s">
        <v>752</v>
      </c>
      <c r="AB1618" t="s">
        <v>612</v>
      </c>
      <c r="AC1618" t="s">
        <v>612</v>
      </c>
      <c r="AD1618" t="s">
        <v>612</v>
      </c>
      <c r="AE1618" t="s">
        <v>752</v>
      </c>
      <c r="AF1618" t="s">
        <v>752</v>
      </c>
      <c r="AG1618" t="s">
        <v>752</v>
      </c>
      <c r="AH1618" t="s">
        <v>612</v>
      </c>
      <c r="AI1618" t="s">
        <v>612</v>
      </c>
      <c r="AJ1618" t="s">
        <v>612</v>
      </c>
      <c r="AK1618" t="s">
        <v>612</v>
      </c>
      <c r="AL1618" t="s">
        <v>612</v>
      </c>
      <c r="AM1618" t="s">
        <v>612</v>
      </c>
      <c r="AN1618" t="s">
        <v>612</v>
      </c>
      <c r="AO1618" t="s">
        <v>612</v>
      </c>
      <c r="AP1618" t="s">
        <v>612</v>
      </c>
      <c r="AQ1618" t="s">
        <v>612</v>
      </c>
      <c r="AR1618" t="s">
        <v>612</v>
      </c>
      <c r="AS1618" t="s">
        <v>612</v>
      </c>
      <c r="AT1618" t="s">
        <v>613</v>
      </c>
      <c r="AU1618" t="s">
        <v>612</v>
      </c>
      <c r="AV1618" t="s">
        <v>614</v>
      </c>
      <c r="AW1618" t="s">
        <v>612</v>
      </c>
      <c r="AX1618" t="s">
        <v>612</v>
      </c>
      <c r="AY1618" t="s">
        <v>615</v>
      </c>
      <c r="AZ1618" t="s">
        <v>612</v>
      </c>
      <c r="BA1618" t="s">
        <v>612</v>
      </c>
      <c r="BB1618" t="s">
        <v>612</v>
      </c>
      <c r="BC1618" t="s">
        <v>612</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3662</v>
      </c>
      <c r="BY1618">
        <v>0</v>
      </c>
      <c r="BZ1618">
        <v>0</v>
      </c>
      <c r="CA1618">
        <v>0</v>
      </c>
      <c r="CB1618">
        <v>0</v>
      </c>
      <c r="CC1618">
        <v>0</v>
      </c>
      <c r="CD1618">
        <v>3662</v>
      </c>
      <c r="CE1618">
        <v>3662</v>
      </c>
      <c r="CF1618">
        <v>0</v>
      </c>
      <c r="CG1618">
        <v>-3662</v>
      </c>
      <c r="CH1618" t="s">
        <v>612</v>
      </c>
      <c r="CI1618" t="s">
        <v>616</v>
      </c>
      <c r="CJ1618" t="s">
        <v>753</v>
      </c>
      <c r="CK1618" t="s">
        <v>754</v>
      </c>
      <c r="CL1618" t="s">
        <v>617</v>
      </c>
      <c r="CM1618" t="s">
        <v>617</v>
      </c>
      <c r="CN1618">
        <v>3662</v>
      </c>
    </row>
    <row r="1619" spans="1:92" x14ac:dyDescent="0.25">
      <c r="A1619" t="s">
        <v>9256</v>
      </c>
      <c r="B1619" t="s">
        <v>9256</v>
      </c>
      <c r="C1619">
        <v>24</v>
      </c>
      <c r="D1619" t="s">
        <v>597</v>
      </c>
      <c r="E1619">
        <v>66176</v>
      </c>
      <c r="F1619" t="s">
        <v>9246</v>
      </c>
      <c r="G1619" t="s">
        <v>619</v>
      </c>
      <c r="H1619" t="s">
        <v>620</v>
      </c>
      <c r="I1619" t="s">
        <v>600</v>
      </c>
      <c r="J1619">
        <v>18119</v>
      </c>
      <c r="K1619">
        <v>19051</v>
      </c>
      <c r="L1619" t="s">
        <v>9247</v>
      </c>
      <c r="M1619" t="s">
        <v>9248</v>
      </c>
      <c r="N1619" t="s">
        <v>9249</v>
      </c>
      <c r="O1619" t="s">
        <v>9250</v>
      </c>
      <c r="P1619" t="s">
        <v>9251</v>
      </c>
      <c r="Q1619" t="s">
        <v>9252</v>
      </c>
      <c r="R1619" t="s">
        <v>9253</v>
      </c>
      <c r="S1619" t="s">
        <v>9254</v>
      </c>
      <c r="T1619" t="s">
        <v>9255</v>
      </c>
      <c r="U1619" t="s">
        <v>1576</v>
      </c>
      <c r="V1619" t="s">
        <v>1577</v>
      </c>
      <c r="W1619">
        <v>43.428169259999997</v>
      </c>
      <c r="X1619">
        <v>-80.47886355</v>
      </c>
      <c r="Y1619" t="s">
        <v>612</v>
      </c>
      <c r="Z1619" t="s">
        <v>612</v>
      </c>
      <c r="AA1619" t="s">
        <v>612</v>
      </c>
      <c r="AB1619" t="s">
        <v>612</v>
      </c>
      <c r="AC1619" t="s">
        <v>612</v>
      </c>
      <c r="AD1619" t="s">
        <v>612</v>
      </c>
      <c r="AE1619" t="s">
        <v>612</v>
      </c>
      <c r="AF1619" t="s">
        <v>612</v>
      </c>
      <c r="AG1619" t="s">
        <v>612</v>
      </c>
      <c r="AH1619" t="s">
        <v>612</v>
      </c>
      <c r="AI1619" t="s">
        <v>612</v>
      </c>
      <c r="AJ1619" t="s">
        <v>612</v>
      </c>
      <c r="AK1619" t="s">
        <v>612</v>
      </c>
      <c r="AL1619" t="s">
        <v>612</v>
      </c>
      <c r="AM1619" t="s">
        <v>612</v>
      </c>
      <c r="AN1619" t="s">
        <v>612</v>
      </c>
      <c r="AO1619" t="s">
        <v>612</v>
      </c>
      <c r="AP1619" t="s">
        <v>612</v>
      </c>
      <c r="AQ1619" t="s">
        <v>612</v>
      </c>
      <c r="AR1619" t="s">
        <v>612</v>
      </c>
      <c r="AS1619" t="s">
        <v>612</v>
      </c>
      <c r="AT1619" t="s">
        <v>613</v>
      </c>
      <c r="AU1619" t="s">
        <v>612</v>
      </c>
      <c r="AV1619" t="s">
        <v>614</v>
      </c>
      <c r="AW1619" t="s">
        <v>612</v>
      </c>
      <c r="AX1619">
        <v>48511536</v>
      </c>
      <c r="AY1619" t="s">
        <v>621</v>
      </c>
      <c r="AZ1619" t="s">
        <v>579</v>
      </c>
      <c r="BA1619" t="s">
        <v>579</v>
      </c>
      <c r="BB1619" t="s">
        <v>622</v>
      </c>
      <c r="BC1619">
        <v>42248</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48698830</v>
      </c>
      <c r="BW1619">
        <v>0</v>
      </c>
      <c r="BX1619">
        <v>0</v>
      </c>
      <c r="BY1619">
        <v>0</v>
      </c>
      <c r="BZ1619">
        <v>0</v>
      </c>
      <c r="CA1619">
        <v>0</v>
      </c>
      <c r="CB1619">
        <v>0</v>
      </c>
      <c r="CC1619">
        <v>0</v>
      </c>
      <c r="CD1619">
        <v>48698830</v>
      </c>
      <c r="CE1619">
        <v>48698830</v>
      </c>
      <c r="CF1619">
        <v>48511536</v>
      </c>
      <c r="CG1619">
        <v>-187294</v>
      </c>
      <c r="CH1619" t="s">
        <v>612</v>
      </c>
      <c r="CI1619" t="s">
        <v>616</v>
      </c>
      <c r="CJ1619" t="s">
        <v>617</v>
      </c>
      <c r="CK1619" t="s">
        <v>617</v>
      </c>
      <c r="CL1619" t="s">
        <v>617</v>
      </c>
      <c r="CM1619" t="s">
        <v>617</v>
      </c>
      <c r="CN1619">
        <v>0</v>
      </c>
    </row>
    <row r="1620" spans="1:92" x14ac:dyDescent="0.25">
      <c r="A1620" t="s">
        <v>9257</v>
      </c>
      <c r="B1620" t="s">
        <v>9257</v>
      </c>
      <c r="C1620">
        <v>24</v>
      </c>
      <c r="D1620" t="s">
        <v>597</v>
      </c>
      <c r="E1620">
        <v>66176</v>
      </c>
      <c r="F1620" t="s">
        <v>9246</v>
      </c>
      <c r="G1620" t="s">
        <v>3039</v>
      </c>
      <c r="H1620" t="s">
        <v>3040</v>
      </c>
      <c r="I1620" t="s">
        <v>600</v>
      </c>
      <c r="J1620">
        <v>18119</v>
      </c>
      <c r="K1620">
        <v>19051</v>
      </c>
      <c r="L1620" t="s">
        <v>9247</v>
      </c>
      <c r="M1620" t="s">
        <v>9248</v>
      </c>
      <c r="N1620" t="s">
        <v>9249</v>
      </c>
      <c r="O1620" t="s">
        <v>9250</v>
      </c>
      <c r="P1620" t="s">
        <v>9251</v>
      </c>
      <c r="Q1620" t="s">
        <v>9252</v>
      </c>
      <c r="R1620" t="s">
        <v>9253</v>
      </c>
      <c r="S1620" t="s">
        <v>9254</v>
      </c>
      <c r="T1620" t="s">
        <v>9255</v>
      </c>
      <c r="U1620" t="s">
        <v>1576</v>
      </c>
      <c r="V1620" t="s">
        <v>1577</v>
      </c>
      <c r="W1620">
        <v>43.428169259999997</v>
      </c>
      <c r="X1620">
        <v>-80.47886355</v>
      </c>
      <c r="Y1620" t="s">
        <v>612</v>
      </c>
      <c r="Z1620" t="s">
        <v>612</v>
      </c>
      <c r="AA1620" t="s">
        <v>612</v>
      </c>
      <c r="AB1620" t="s">
        <v>612</v>
      </c>
      <c r="AC1620" t="s">
        <v>612</v>
      </c>
      <c r="AD1620" t="s">
        <v>612</v>
      </c>
      <c r="AE1620" t="s">
        <v>612</v>
      </c>
      <c r="AF1620" t="s">
        <v>612</v>
      </c>
      <c r="AG1620" t="s">
        <v>612</v>
      </c>
      <c r="AH1620" t="s">
        <v>612</v>
      </c>
      <c r="AI1620" t="s">
        <v>612</v>
      </c>
      <c r="AJ1620" t="s">
        <v>612</v>
      </c>
      <c r="AK1620" t="s">
        <v>612</v>
      </c>
      <c r="AL1620" t="s">
        <v>612</v>
      </c>
      <c r="AM1620" t="s">
        <v>612</v>
      </c>
      <c r="AN1620" t="s">
        <v>612</v>
      </c>
      <c r="AO1620" t="s">
        <v>612</v>
      </c>
      <c r="AP1620" t="s">
        <v>612</v>
      </c>
      <c r="AQ1620" t="s">
        <v>612</v>
      </c>
      <c r="AR1620" t="s">
        <v>612</v>
      </c>
      <c r="AS1620" t="s">
        <v>612</v>
      </c>
      <c r="AT1620" t="s">
        <v>613</v>
      </c>
      <c r="AU1620" t="s">
        <v>612</v>
      </c>
      <c r="AV1620" t="s">
        <v>635</v>
      </c>
      <c r="AW1620">
        <v>39691</v>
      </c>
      <c r="AX1620">
        <v>522740</v>
      </c>
      <c r="AY1620" t="s">
        <v>621</v>
      </c>
      <c r="AZ1620" t="s">
        <v>470</v>
      </c>
      <c r="BA1620" t="s">
        <v>470</v>
      </c>
      <c r="BB1620" t="s">
        <v>941</v>
      </c>
      <c r="BC1620">
        <v>39692</v>
      </c>
      <c r="BD1620">
        <v>0</v>
      </c>
      <c r="BE1620">
        <v>0</v>
      </c>
      <c r="BF1620">
        <v>0</v>
      </c>
      <c r="BG1620">
        <v>0</v>
      </c>
      <c r="BH1620">
        <v>0</v>
      </c>
      <c r="BI1620">
        <v>0</v>
      </c>
      <c r="BJ1620">
        <v>0</v>
      </c>
      <c r="BK1620">
        <v>0</v>
      </c>
      <c r="BL1620">
        <v>0</v>
      </c>
      <c r="BM1620">
        <v>0</v>
      </c>
      <c r="BN1620">
        <v>0</v>
      </c>
      <c r="BO1620">
        <v>0</v>
      </c>
      <c r="BP1620">
        <v>0</v>
      </c>
      <c r="BQ1620">
        <v>0</v>
      </c>
      <c r="BR1620">
        <v>0</v>
      </c>
      <c r="BS1620">
        <v>0</v>
      </c>
      <c r="BT1620">
        <v>522740</v>
      </c>
      <c r="BU1620">
        <v>0</v>
      </c>
      <c r="BV1620">
        <v>0</v>
      </c>
      <c r="BW1620">
        <v>0</v>
      </c>
      <c r="BX1620">
        <v>0</v>
      </c>
      <c r="BY1620">
        <v>0</v>
      </c>
      <c r="BZ1620">
        <v>0</v>
      </c>
      <c r="CA1620">
        <v>0</v>
      </c>
      <c r="CB1620">
        <v>0</v>
      </c>
      <c r="CC1620">
        <v>0</v>
      </c>
      <c r="CD1620">
        <v>522740</v>
      </c>
      <c r="CE1620">
        <v>522740</v>
      </c>
      <c r="CF1620">
        <v>522740</v>
      </c>
      <c r="CG1620">
        <v>0</v>
      </c>
      <c r="CH1620" t="s">
        <v>612</v>
      </c>
      <c r="CI1620" t="s">
        <v>616</v>
      </c>
      <c r="CJ1620" t="s">
        <v>617</v>
      </c>
      <c r="CK1620" t="s">
        <v>617</v>
      </c>
      <c r="CL1620" t="s">
        <v>617</v>
      </c>
      <c r="CM1620" t="s">
        <v>617</v>
      </c>
      <c r="CN1620">
        <v>0</v>
      </c>
    </row>
    <row r="1621" spans="1:92" x14ac:dyDescent="0.25">
      <c r="A1621" t="s">
        <v>9258</v>
      </c>
      <c r="B1621" t="s">
        <v>9258</v>
      </c>
      <c r="C1621">
        <v>24</v>
      </c>
      <c r="D1621" t="s">
        <v>597</v>
      </c>
      <c r="E1621">
        <v>66176</v>
      </c>
      <c r="F1621" t="s">
        <v>9246</v>
      </c>
      <c r="G1621" t="s">
        <v>3039</v>
      </c>
      <c r="H1621" t="s">
        <v>3040</v>
      </c>
      <c r="I1621" t="s">
        <v>600</v>
      </c>
      <c r="J1621">
        <v>18119</v>
      </c>
      <c r="K1621">
        <v>19051</v>
      </c>
      <c r="L1621" t="s">
        <v>9247</v>
      </c>
      <c r="M1621" t="s">
        <v>9248</v>
      </c>
      <c r="N1621" t="s">
        <v>9249</v>
      </c>
      <c r="O1621" t="s">
        <v>9250</v>
      </c>
      <c r="P1621" t="s">
        <v>9251</v>
      </c>
      <c r="Q1621" t="s">
        <v>9252</v>
      </c>
      <c r="R1621" t="s">
        <v>9253</v>
      </c>
      <c r="S1621" t="s">
        <v>9254</v>
      </c>
      <c r="T1621" t="s">
        <v>9255</v>
      </c>
      <c r="U1621" t="s">
        <v>1576</v>
      </c>
      <c r="V1621" t="s">
        <v>1577</v>
      </c>
      <c r="W1621">
        <v>43.428169259999997</v>
      </c>
      <c r="X1621">
        <v>-80.47886355</v>
      </c>
      <c r="Y1621" t="s">
        <v>612</v>
      </c>
      <c r="Z1621" t="s">
        <v>612</v>
      </c>
      <c r="AA1621" t="s">
        <v>612</v>
      </c>
      <c r="AB1621" t="s">
        <v>612</v>
      </c>
      <c r="AC1621" t="s">
        <v>612</v>
      </c>
      <c r="AD1621" t="s">
        <v>612</v>
      </c>
      <c r="AE1621" t="s">
        <v>612</v>
      </c>
      <c r="AF1621" t="s">
        <v>612</v>
      </c>
      <c r="AG1621" t="s">
        <v>612</v>
      </c>
      <c r="AH1621" t="s">
        <v>612</v>
      </c>
      <c r="AI1621" t="s">
        <v>612</v>
      </c>
      <c r="AJ1621" t="s">
        <v>612</v>
      </c>
      <c r="AK1621" t="s">
        <v>612</v>
      </c>
      <c r="AL1621" t="s">
        <v>612</v>
      </c>
      <c r="AM1621" t="s">
        <v>612</v>
      </c>
      <c r="AN1621" t="s">
        <v>612</v>
      </c>
      <c r="AO1621" t="s">
        <v>612</v>
      </c>
      <c r="AP1621" t="s">
        <v>612</v>
      </c>
      <c r="AQ1621" t="s">
        <v>612</v>
      </c>
      <c r="AR1621" t="s">
        <v>612</v>
      </c>
      <c r="AS1621" t="s">
        <v>612</v>
      </c>
      <c r="AT1621" t="s">
        <v>613</v>
      </c>
      <c r="AU1621" t="s">
        <v>612</v>
      </c>
      <c r="AV1621" t="s">
        <v>614</v>
      </c>
      <c r="AW1621" t="s">
        <v>612</v>
      </c>
      <c r="AX1621">
        <v>1033590</v>
      </c>
      <c r="AY1621" t="s">
        <v>621</v>
      </c>
      <c r="AZ1621" t="s">
        <v>470</v>
      </c>
      <c r="BA1621" t="s">
        <v>470</v>
      </c>
      <c r="BB1621" t="s">
        <v>626</v>
      </c>
      <c r="BC1621">
        <v>40057</v>
      </c>
      <c r="BD1621">
        <v>0</v>
      </c>
      <c r="BE1621">
        <v>0</v>
      </c>
      <c r="BF1621">
        <v>0</v>
      </c>
      <c r="BG1621">
        <v>0</v>
      </c>
      <c r="BH1621">
        <v>0</v>
      </c>
      <c r="BI1621">
        <v>0</v>
      </c>
      <c r="BJ1621">
        <v>0</v>
      </c>
      <c r="BK1621">
        <v>0</v>
      </c>
      <c r="BL1621">
        <v>0</v>
      </c>
      <c r="BM1621">
        <v>0</v>
      </c>
      <c r="BN1621">
        <v>0</v>
      </c>
      <c r="BO1621">
        <v>0</v>
      </c>
      <c r="BP1621">
        <v>0</v>
      </c>
      <c r="BQ1621">
        <v>0</v>
      </c>
      <c r="BR1621">
        <v>0</v>
      </c>
      <c r="BS1621">
        <v>0</v>
      </c>
      <c r="BT1621">
        <v>1033590</v>
      </c>
      <c r="BU1621">
        <v>0</v>
      </c>
      <c r="BV1621">
        <v>0</v>
      </c>
      <c r="BW1621">
        <v>0</v>
      </c>
      <c r="BX1621">
        <v>0</v>
      </c>
      <c r="BY1621">
        <v>0</v>
      </c>
      <c r="BZ1621">
        <v>0</v>
      </c>
      <c r="CA1621">
        <v>0</v>
      </c>
      <c r="CB1621">
        <v>0</v>
      </c>
      <c r="CC1621">
        <v>0</v>
      </c>
      <c r="CD1621">
        <v>1033590</v>
      </c>
      <c r="CE1621">
        <v>1033590</v>
      </c>
      <c r="CF1621">
        <v>1033590</v>
      </c>
      <c r="CG1621">
        <v>0</v>
      </c>
      <c r="CH1621" t="s">
        <v>612</v>
      </c>
      <c r="CI1621" t="s">
        <v>616</v>
      </c>
      <c r="CJ1621" t="s">
        <v>617</v>
      </c>
      <c r="CK1621" t="s">
        <v>617</v>
      </c>
      <c r="CL1621" t="s">
        <v>617</v>
      </c>
      <c r="CM1621" t="s">
        <v>617</v>
      </c>
      <c r="CN1621">
        <v>0</v>
      </c>
    </row>
    <row r="1622" spans="1:92" x14ac:dyDescent="0.25">
      <c r="A1622" t="s">
        <v>9259</v>
      </c>
      <c r="B1622" t="s">
        <v>9259</v>
      </c>
      <c r="C1622">
        <v>24</v>
      </c>
      <c r="D1622" t="s">
        <v>597</v>
      </c>
      <c r="E1622">
        <v>66176</v>
      </c>
      <c r="F1622" t="s">
        <v>9246</v>
      </c>
      <c r="G1622" t="s">
        <v>3039</v>
      </c>
      <c r="H1622" t="s">
        <v>3040</v>
      </c>
      <c r="I1622" t="s">
        <v>600</v>
      </c>
      <c r="J1622">
        <v>18119</v>
      </c>
      <c r="K1622">
        <v>19051</v>
      </c>
      <c r="L1622" t="s">
        <v>9247</v>
      </c>
      <c r="M1622" t="s">
        <v>9248</v>
      </c>
      <c r="N1622" t="s">
        <v>9249</v>
      </c>
      <c r="O1622" t="s">
        <v>9250</v>
      </c>
      <c r="P1622" t="s">
        <v>9251</v>
      </c>
      <c r="Q1622" t="s">
        <v>9252</v>
      </c>
      <c r="R1622" t="s">
        <v>9253</v>
      </c>
      <c r="S1622" t="s">
        <v>9254</v>
      </c>
      <c r="T1622" t="s">
        <v>9255</v>
      </c>
      <c r="U1622" t="s">
        <v>1576</v>
      </c>
      <c r="V1622" t="s">
        <v>1577</v>
      </c>
      <c r="W1622">
        <v>43.428169259999997</v>
      </c>
      <c r="X1622">
        <v>-80.47886355</v>
      </c>
      <c r="Y1622" t="s">
        <v>612</v>
      </c>
      <c r="Z1622" t="s">
        <v>612</v>
      </c>
      <c r="AA1622" t="s">
        <v>612</v>
      </c>
      <c r="AB1622" t="s">
        <v>612</v>
      </c>
      <c r="AC1622" t="s">
        <v>612</v>
      </c>
      <c r="AD1622" t="s">
        <v>612</v>
      </c>
      <c r="AE1622" t="s">
        <v>612</v>
      </c>
      <c r="AF1622" t="s">
        <v>612</v>
      </c>
      <c r="AG1622" t="s">
        <v>612</v>
      </c>
      <c r="AH1622" t="s">
        <v>612</v>
      </c>
      <c r="AI1622" t="s">
        <v>612</v>
      </c>
      <c r="AJ1622" t="s">
        <v>612</v>
      </c>
      <c r="AK1622" t="s">
        <v>612</v>
      </c>
      <c r="AL1622" t="s">
        <v>612</v>
      </c>
      <c r="AM1622" t="s">
        <v>612</v>
      </c>
      <c r="AN1622" t="s">
        <v>612</v>
      </c>
      <c r="AO1622" t="s">
        <v>612</v>
      </c>
      <c r="AP1622" t="s">
        <v>612</v>
      </c>
      <c r="AQ1622" t="s">
        <v>612</v>
      </c>
      <c r="AR1622" t="s">
        <v>612</v>
      </c>
      <c r="AS1622" t="s">
        <v>612</v>
      </c>
      <c r="AT1622" t="s">
        <v>613</v>
      </c>
      <c r="AU1622" t="s">
        <v>612</v>
      </c>
      <c r="AV1622" t="s">
        <v>614</v>
      </c>
      <c r="AW1622" t="s">
        <v>612</v>
      </c>
      <c r="AX1622">
        <v>2261584</v>
      </c>
      <c r="AY1622" t="s">
        <v>621</v>
      </c>
      <c r="AZ1622" t="s">
        <v>470</v>
      </c>
      <c r="BA1622" t="s">
        <v>470</v>
      </c>
      <c r="BB1622" t="s">
        <v>977</v>
      </c>
      <c r="BC1622">
        <v>40422</v>
      </c>
      <c r="BD1622">
        <v>0</v>
      </c>
      <c r="BE1622">
        <v>0</v>
      </c>
      <c r="BF1622">
        <v>0</v>
      </c>
      <c r="BG1622">
        <v>0</v>
      </c>
      <c r="BH1622">
        <v>0</v>
      </c>
      <c r="BI1622">
        <v>0</v>
      </c>
      <c r="BJ1622">
        <v>0</v>
      </c>
      <c r="BK1622">
        <v>0</v>
      </c>
      <c r="BL1622">
        <v>0</v>
      </c>
      <c r="BM1622">
        <v>0</v>
      </c>
      <c r="BN1622">
        <v>0</v>
      </c>
      <c r="BO1622">
        <v>0</v>
      </c>
      <c r="BP1622">
        <v>0</v>
      </c>
      <c r="BQ1622">
        <v>0</v>
      </c>
      <c r="BR1622">
        <v>0</v>
      </c>
      <c r="BS1622">
        <v>0</v>
      </c>
      <c r="BT1622">
        <v>2261584</v>
      </c>
      <c r="BU1622">
        <v>0</v>
      </c>
      <c r="BV1622">
        <v>0</v>
      </c>
      <c r="BW1622">
        <v>0</v>
      </c>
      <c r="BX1622">
        <v>0</v>
      </c>
      <c r="BY1622">
        <v>0</v>
      </c>
      <c r="BZ1622">
        <v>0</v>
      </c>
      <c r="CA1622">
        <v>0</v>
      </c>
      <c r="CB1622">
        <v>0</v>
      </c>
      <c r="CC1622">
        <v>0</v>
      </c>
      <c r="CD1622">
        <v>2261584</v>
      </c>
      <c r="CE1622">
        <v>2261584</v>
      </c>
      <c r="CF1622">
        <v>2261584</v>
      </c>
      <c r="CG1622">
        <v>0</v>
      </c>
      <c r="CH1622" t="s">
        <v>612</v>
      </c>
      <c r="CI1622" t="s">
        <v>616</v>
      </c>
      <c r="CJ1622" t="s">
        <v>617</v>
      </c>
      <c r="CK1622" t="s">
        <v>617</v>
      </c>
      <c r="CL1622" t="s">
        <v>617</v>
      </c>
      <c r="CM1622" t="s">
        <v>617</v>
      </c>
      <c r="CN1622">
        <v>0</v>
      </c>
    </row>
    <row r="1623" spans="1:92" x14ac:dyDescent="0.25">
      <c r="A1623" t="s">
        <v>9260</v>
      </c>
      <c r="B1623" t="s">
        <v>9260</v>
      </c>
      <c r="C1623">
        <v>24</v>
      </c>
      <c r="D1623" t="s">
        <v>597</v>
      </c>
      <c r="E1623">
        <v>66176</v>
      </c>
      <c r="F1623" t="s">
        <v>9246</v>
      </c>
      <c r="G1623" t="s">
        <v>3039</v>
      </c>
      <c r="H1623" t="s">
        <v>3040</v>
      </c>
      <c r="I1623" t="s">
        <v>600</v>
      </c>
      <c r="J1623">
        <v>18119</v>
      </c>
      <c r="K1623">
        <v>19051</v>
      </c>
      <c r="L1623" t="s">
        <v>9247</v>
      </c>
      <c r="M1623" t="s">
        <v>9248</v>
      </c>
      <c r="N1623" t="s">
        <v>9249</v>
      </c>
      <c r="O1623" t="s">
        <v>9250</v>
      </c>
      <c r="P1623" t="s">
        <v>9251</v>
      </c>
      <c r="Q1623" t="s">
        <v>9252</v>
      </c>
      <c r="R1623" t="s">
        <v>9253</v>
      </c>
      <c r="S1623" t="s">
        <v>9254</v>
      </c>
      <c r="T1623" t="s">
        <v>9255</v>
      </c>
      <c r="U1623" t="s">
        <v>1576</v>
      </c>
      <c r="V1623" t="s">
        <v>1577</v>
      </c>
      <c r="W1623">
        <v>43.428169259999997</v>
      </c>
      <c r="X1623">
        <v>-80.47886355</v>
      </c>
      <c r="Y1623" t="s">
        <v>612</v>
      </c>
      <c r="Z1623" t="s">
        <v>612</v>
      </c>
      <c r="AA1623" t="s">
        <v>612</v>
      </c>
      <c r="AB1623" t="s">
        <v>612</v>
      </c>
      <c r="AC1623" t="s">
        <v>612</v>
      </c>
      <c r="AD1623" t="s">
        <v>612</v>
      </c>
      <c r="AE1623" t="s">
        <v>612</v>
      </c>
      <c r="AF1623" t="s">
        <v>612</v>
      </c>
      <c r="AG1623" t="s">
        <v>612</v>
      </c>
      <c r="AH1623" t="s">
        <v>612</v>
      </c>
      <c r="AI1623" t="s">
        <v>612</v>
      </c>
      <c r="AJ1623" t="s">
        <v>612</v>
      </c>
      <c r="AK1623" t="s">
        <v>612</v>
      </c>
      <c r="AL1623" t="s">
        <v>612</v>
      </c>
      <c r="AM1623" t="s">
        <v>612</v>
      </c>
      <c r="AN1623" t="s">
        <v>612</v>
      </c>
      <c r="AO1623" t="s">
        <v>612</v>
      </c>
      <c r="AP1623" t="s">
        <v>612</v>
      </c>
      <c r="AQ1623" t="s">
        <v>612</v>
      </c>
      <c r="AR1623" t="s">
        <v>612</v>
      </c>
      <c r="AS1623" t="s">
        <v>612</v>
      </c>
      <c r="AT1623" t="s">
        <v>613</v>
      </c>
      <c r="AU1623" t="s">
        <v>612</v>
      </c>
      <c r="AV1623" t="s">
        <v>614</v>
      </c>
      <c r="AW1623" t="s">
        <v>612</v>
      </c>
      <c r="AX1623">
        <v>13999573</v>
      </c>
      <c r="AY1623" t="s">
        <v>621</v>
      </c>
      <c r="AZ1623" t="s">
        <v>470</v>
      </c>
      <c r="BA1623" t="s">
        <v>470</v>
      </c>
      <c r="BB1623" t="s">
        <v>662</v>
      </c>
      <c r="BC1623">
        <v>41153</v>
      </c>
      <c r="BD1623">
        <v>0</v>
      </c>
      <c r="BE1623">
        <v>0</v>
      </c>
      <c r="BF1623">
        <v>0</v>
      </c>
      <c r="BG1623">
        <v>0</v>
      </c>
      <c r="BH1623">
        <v>1548375</v>
      </c>
      <c r="BI1623">
        <v>0</v>
      </c>
      <c r="BJ1623">
        <v>0</v>
      </c>
      <c r="BK1623">
        <v>0</v>
      </c>
      <c r="BL1623">
        <v>0</v>
      </c>
      <c r="BM1623">
        <v>0</v>
      </c>
      <c r="BN1623">
        <v>0</v>
      </c>
      <c r="BO1623">
        <v>0</v>
      </c>
      <c r="BP1623">
        <v>0</v>
      </c>
      <c r="BQ1623">
        <v>0</v>
      </c>
      <c r="BR1623">
        <v>12451198</v>
      </c>
      <c r="BS1623">
        <v>13999573</v>
      </c>
      <c r="BT1623">
        <v>0</v>
      </c>
      <c r="BU1623">
        <v>0</v>
      </c>
      <c r="BV1623">
        <v>0</v>
      </c>
      <c r="BW1623">
        <v>0</v>
      </c>
      <c r="BX1623">
        <v>0</v>
      </c>
      <c r="BY1623">
        <v>0</v>
      </c>
      <c r="BZ1623">
        <v>0</v>
      </c>
      <c r="CA1623">
        <v>0</v>
      </c>
      <c r="CB1623">
        <v>0</v>
      </c>
      <c r="CC1623">
        <v>0</v>
      </c>
      <c r="CD1623">
        <v>0</v>
      </c>
      <c r="CE1623">
        <v>13999573</v>
      </c>
      <c r="CF1623">
        <v>13999573</v>
      </c>
      <c r="CG1623">
        <v>0</v>
      </c>
      <c r="CH1623" t="s">
        <v>612</v>
      </c>
      <c r="CI1623" t="s">
        <v>616</v>
      </c>
      <c r="CJ1623" t="s">
        <v>617</v>
      </c>
      <c r="CK1623" t="s">
        <v>617</v>
      </c>
      <c r="CL1623" t="s">
        <v>617</v>
      </c>
      <c r="CM1623" t="s">
        <v>617</v>
      </c>
      <c r="CN1623">
        <v>0</v>
      </c>
    </row>
    <row r="1624" spans="1:92" x14ac:dyDescent="0.25">
      <c r="A1624" t="s">
        <v>9261</v>
      </c>
      <c r="B1624" t="s">
        <v>9261</v>
      </c>
      <c r="C1624">
        <v>24</v>
      </c>
      <c r="D1624" t="s">
        <v>597</v>
      </c>
      <c r="E1624">
        <v>66176</v>
      </c>
      <c r="F1624" t="s">
        <v>9246</v>
      </c>
      <c r="G1624" t="s">
        <v>624</v>
      </c>
      <c r="H1624" t="s">
        <v>625</v>
      </c>
      <c r="I1624" t="s">
        <v>600</v>
      </c>
      <c r="J1624">
        <v>18119</v>
      </c>
      <c r="K1624">
        <v>19051</v>
      </c>
      <c r="L1624" t="s">
        <v>9247</v>
      </c>
      <c r="M1624" t="s">
        <v>9248</v>
      </c>
      <c r="N1624" t="s">
        <v>9249</v>
      </c>
      <c r="O1624" t="s">
        <v>9250</v>
      </c>
      <c r="P1624" t="s">
        <v>9251</v>
      </c>
      <c r="Q1624" t="s">
        <v>9252</v>
      </c>
      <c r="R1624" t="s">
        <v>9253</v>
      </c>
      <c r="S1624" t="s">
        <v>9254</v>
      </c>
      <c r="T1624" t="s">
        <v>9255</v>
      </c>
      <c r="U1624" t="s">
        <v>1576</v>
      </c>
      <c r="V1624" t="s">
        <v>1577</v>
      </c>
      <c r="W1624">
        <v>43.428169259999997</v>
      </c>
      <c r="X1624">
        <v>-80.47886355</v>
      </c>
      <c r="Y1624" t="s">
        <v>612</v>
      </c>
      <c r="Z1624" t="s">
        <v>612</v>
      </c>
      <c r="AA1624" t="s">
        <v>612</v>
      </c>
      <c r="AB1624" t="s">
        <v>612</v>
      </c>
      <c r="AC1624" t="s">
        <v>612</v>
      </c>
      <c r="AD1624" t="s">
        <v>612</v>
      </c>
      <c r="AE1624" t="s">
        <v>612</v>
      </c>
      <c r="AF1624" t="s">
        <v>612</v>
      </c>
      <c r="AG1624" t="s">
        <v>612</v>
      </c>
      <c r="AH1624" t="s">
        <v>612</v>
      </c>
      <c r="AI1624" t="s">
        <v>612</v>
      </c>
      <c r="AJ1624" t="s">
        <v>612</v>
      </c>
      <c r="AK1624" t="s">
        <v>612</v>
      </c>
      <c r="AL1624" t="s">
        <v>612</v>
      </c>
      <c r="AM1624" t="s">
        <v>612</v>
      </c>
      <c r="AN1624" t="s">
        <v>612</v>
      </c>
      <c r="AO1624" t="s">
        <v>612</v>
      </c>
      <c r="AP1624" t="s">
        <v>612</v>
      </c>
      <c r="AQ1624" t="s">
        <v>612</v>
      </c>
      <c r="AR1624" t="s">
        <v>612</v>
      </c>
      <c r="AS1624" t="s">
        <v>612</v>
      </c>
      <c r="AT1624" t="s">
        <v>613</v>
      </c>
      <c r="AU1624" t="s">
        <v>612</v>
      </c>
      <c r="AV1624" t="s">
        <v>635</v>
      </c>
      <c r="AW1624">
        <v>39691</v>
      </c>
      <c r="AX1624">
        <v>3558292</v>
      </c>
      <c r="AY1624" t="s">
        <v>621</v>
      </c>
      <c r="AZ1624" t="s">
        <v>470</v>
      </c>
      <c r="BA1624" t="s">
        <v>470</v>
      </c>
      <c r="BB1624" t="s">
        <v>824</v>
      </c>
      <c r="BC1624">
        <v>39326</v>
      </c>
      <c r="BD1624">
        <v>0</v>
      </c>
      <c r="BE1624">
        <v>0</v>
      </c>
      <c r="BF1624">
        <v>0</v>
      </c>
      <c r="BG1624">
        <v>0</v>
      </c>
      <c r="BH1624">
        <v>0</v>
      </c>
      <c r="BI1624">
        <v>0</v>
      </c>
      <c r="BJ1624">
        <v>0</v>
      </c>
      <c r="BK1624">
        <v>0</v>
      </c>
      <c r="BL1624">
        <v>0</v>
      </c>
      <c r="BM1624">
        <v>0</v>
      </c>
      <c r="BN1624">
        <v>0</v>
      </c>
      <c r="BO1624">
        <v>0</v>
      </c>
      <c r="BP1624">
        <v>0</v>
      </c>
      <c r="BQ1624">
        <v>0</v>
      </c>
      <c r="BR1624">
        <v>0</v>
      </c>
      <c r="BS1624">
        <v>0</v>
      </c>
      <c r="BT1624">
        <v>3558292</v>
      </c>
      <c r="BU1624">
        <v>0</v>
      </c>
      <c r="BV1624">
        <v>0</v>
      </c>
      <c r="BW1624">
        <v>0</v>
      </c>
      <c r="BX1624">
        <v>0</v>
      </c>
      <c r="BY1624">
        <v>0</v>
      </c>
      <c r="BZ1624">
        <v>0</v>
      </c>
      <c r="CA1624">
        <v>0</v>
      </c>
      <c r="CB1624">
        <v>0</v>
      </c>
      <c r="CC1624">
        <v>0</v>
      </c>
      <c r="CD1624">
        <v>3558292</v>
      </c>
      <c r="CE1624">
        <v>3558292</v>
      </c>
      <c r="CF1624">
        <v>3558292</v>
      </c>
      <c r="CG1624">
        <v>0</v>
      </c>
      <c r="CH1624" t="s">
        <v>612</v>
      </c>
      <c r="CI1624" t="s">
        <v>616</v>
      </c>
      <c r="CJ1624" t="s">
        <v>617</v>
      </c>
      <c r="CK1624" t="s">
        <v>617</v>
      </c>
      <c r="CL1624" t="s">
        <v>617</v>
      </c>
      <c r="CM1624" t="s">
        <v>617</v>
      </c>
      <c r="CN1624">
        <v>0</v>
      </c>
    </row>
    <row r="1625" spans="1:92" x14ac:dyDescent="0.25">
      <c r="A1625" t="s">
        <v>9262</v>
      </c>
      <c r="B1625" t="s">
        <v>9262</v>
      </c>
      <c r="C1625">
        <v>24</v>
      </c>
      <c r="D1625" t="s">
        <v>597</v>
      </c>
      <c r="E1625">
        <v>66176</v>
      </c>
      <c r="F1625" t="s">
        <v>9246</v>
      </c>
      <c r="G1625" t="s">
        <v>624</v>
      </c>
      <c r="H1625" t="s">
        <v>625</v>
      </c>
      <c r="I1625" t="s">
        <v>600</v>
      </c>
      <c r="J1625">
        <v>18119</v>
      </c>
      <c r="K1625">
        <v>19051</v>
      </c>
      <c r="L1625" t="s">
        <v>9247</v>
      </c>
      <c r="M1625" t="s">
        <v>9248</v>
      </c>
      <c r="N1625" t="s">
        <v>9249</v>
      </c>
      <c r="O1625" t="s">
        <v>9250</v>
      </c>
      <c r="P1625" t="s">
        <v>9251</v>
      </c>
      <c r="Q1625" t="s">
        <v>9252</v>
      </c>
      <c r="R1625" t="s">
        <v>9253</v>
      </c>
      <c r="S1625" t="s">
        <v>9254</v>
      </c>
      <c r="T1625" t="s">
        <v>9255</v>
      </c>
      <c r="U1625" t="s">
        <v>1576</v>
      </c>
      <c r="V1625" t="s">
        <v>1577</v>
      </c>
      <c r="W1625">
        <v>43.428169259999997</v>
      </c>
      <c r="X1625">
        <v>-80.47886355</v>
      </c>
      <c r="Y1625" t="s">
        <v>612</v>
      </c>
      <c r="Z1625" t="s">
        <v>612</v>
      </c>
      <c r="AA1625" t="s">
        <v>612</v>
      </c>
      <c r="AB1625" t="s">
        <v>612</v>
      </c>
      <c r="AC1625" t="s">
        <v>612</v>
      </c>
      <c r="AD1625" t="s">
        <v>612</v>
      </c>
      <c r="AE1625" t="s">
        <v>612</v>
      </c>
      <c r="AF1625" t="s">
        <v>612</v>
      </c>
      <c r="AG1625" t="s">
        <v>612</v>
      </c>
      <c r="AH1625" t="s">
        <v>612</v>
      </c>
      <c r="AI1625" t="s">
        <v>612</v>
      </c>
      <c r="AJ1625" t="s">
        <v>612</v>
      </c>
      <c r="AK1625" t="s">
        <v>612</v>
      </c>
      <c r="AL1625" t="s">
        <v>612</v>
      </c>
      <c r="AM1625" t="s">
        <v>612</v>
      </c>
      <c r="AN1625" t="s">
        <v>612</v>
      </c>
      <c r="AO1625" t="s">
        <v>612</v>
      </c>
      <c r="AP1625" t="s">
        <v>612</v>
      </c>
      <c r="AQ1625" t="s">
        <v>612</v>
      </c>
      <c r="AR1625" t="s">
        <v>612</v>
      </c>
      <c r="AS1625" t="s">
        <v>612</v>
      </c>
      <c r="AT1625" t="s">
        <v>613</v>
      </c>
      <c r="AU1625" t="s">
        <v>612</v>
      </c>
      <c r="AV1625" t="s">
        <v>614</v>
      </c>
      <c r="AW1625" t="s">
        <v>612</v>
      </c>
      <c r="AX1625">
        <v>268250</v>
      </c>
      <c r="AY1625" t="s">
        <v>621</v>
      </c>
      <c r="AZ1625" t="s">
        <v>470</v>
      </c>
      <c r="BA1625" t="s">
        <v>470</v>
      </c>
      <c r="BB1625" t="s">
        <v>977</v>
      </c>
      <c r="BC1625">
        <v>40422</v>
      </c>
      <c r="BD1625">
        <v>0</v>
      </c>
      <c r="BE1625">
        <v>0</v>
      </c>
      <c r="BF1625">
        <v>0</v>
      </c>
      <c r="BG1625">
        <v>0</v>
      </c>
      <c r="BH1625">
        <v>0</v>
      </c>
      <c r="BI1625">
        <v>0</v>
      </c>
      <c r="BJ1625">
        <v>0</v>
      </c>
      <c r="BK1625">
        <v>0</v>
      </c>
      <c r="BL1625">
        <v>0</v>
      </c>
      <c r="BM1625">
        <v>0</v>
      </c>
      <c r="BN1625">
        <v>0</v>
      </c>
      <c r="BO1625">
        <v>0</v>
      </c>
      <c r="BP1625">
        <v>0</v>
      </c>
      <c r="BQ1625">
        <v>0</v>
      </c>
      <c r="BR1625">
        <v>0</v>
      </c>
      <c r="BS1625">
        <v>0</v>
      </c>
      <c r="BT1625">
        <v>268250</v>
      </c>
      <c r="BU1625">
        <v>0</v>
      </c>
      <c r="BV1625">
        <v>0</v>
      </c>
      <c r="BW1625">
        <v>0</v>
      </c>
      <c r="BX1625">
        <v>0</v>
      </c>
      <c r="BY1625">
        <v>0</v>
      </c>
      <c r="BZ1625">
        <v>0</v>
      </c>
      <c r="CA1625">
        <v>0</v>
      </c>
      <c r="CB1625">
        <v>0</v>
      </c>
      <c r="CC1625">
        <v>0</v>
      </c>
      <c r="CD1625">
        <v>268250</v>
      </c>
      <c r="CE1625">
        <v>268250</v>
      </c>
      <c r="CF1625">
        <v>268250</v>
      </c>
      <c r="CG1625">
        <v>0</v>
      </c>
      <c r="CH1625" t="s">
        <v>612</v>
      </c>
      <c r="CI1625" t="s">
        <v>616</v>
      </c>
      <c r="CJ1625" t="s">
        <v>617</v>
      </c>
      <c r="CK1625" t="s">
        <v>617</v>
      </c>
      <c r="CL1625" t="s">
        <v>617</v>
      </c>
      <c r="CM1625" t="s">
        <v>617</v>
      </c>
      <c r="CN1625">
        <v>0</v>
      </c>
    </row>
    <row r="1626" spans="1:92" x14ac:dyDescent="0.25">
      <c r="A1626" t="s">
        <v>9263</v>
      </c>
      <c r="B1626" t="s">
        <v>9263</v>
      </c>
      <c r="C1626">
        <v>24</v>
      </c>
      <c r="D1626" t="s">
        <v>597</v>
      </c>
      <c r="E1626">
        <v>66176</v>
      </c>
      <c r="F1626" t="s">
        <v>9246</v>
      </c>
      <c r="G1626" t="s">
        <v>624</v>
      </c>
      <c r="H1626" t="s">
        <v>625</v>
      </c>
      <c r="I1626" t="s">
        <v>600</v>
      </c>
      <c r="J1626">
        <v>18119</v>
      </c>
      <c r="K1626">
        <v>19051</v>
      </c>
      <c r="L1626" t="s">
        <v>9247</v>
      </c>
      <c r="M1626" t="s">
        <v>9248</v>
      </c>
      <c r="N1626" t="s">
        <v>9249</v>
      </c>
      <c r="O1626" t="s">
        <v>9250</v>
      </c>
      <c r="P1626" t="s">
        <v>9251</v>
      </c>
      <c r="Q1626" t="s">
        <v>9252</v>
      </c>
      <c r="R1626" t="s">
        <v>9253</v>
      </c>
      <c r="S1626" t="s">
        <v>9254</v>
      </c>
      <c r="T1626" t="s">
        <v>9255</v>
      </c>
      <c r="U1626" t="s">
        <v>1576</v>
      </c>
      <c r="V1626" t="s">
        <v>1577</v>
      </c>
      <c r="W1626">
        <v>43.428169259999997</v>
      </c>
      <c r="X1626">
        <v>-80.47886355</v>
      </c>
      <c r="Y1626" t="s">
        <v>612</v>
      </c>
      <c r="Z1626" t="s">
        <v>612</v>
      </c>
      <c r="AA1626" t="s">
        <v>612</v>
      </c>
      <c r="AB1626" t="s">
        <v>612</v>
      </c>
      <c r="AC1626" t="s">
        <v>612</v>
      </c>
      <c r="AD1626" t="s">
        <v>612</v>
      </c>
      <c r="AE1626" t="s">
        <v>612</v>
      </c>
      <c r="AF1626" t="s">
        <v>612</v>
      </c>
      <c r="AG1626" t="s">
        <v>612</v>
      </c>
      <c r="AH1626" t="s">
        <v>612</v>
      </c>
      <c r="AI1626" t="s">
        <v>612</v>
      </c>
      <c r="AJ1626" t="s">
        <v>612</v>
      </c>
      <c r="AK1626" t="s">
        <v>612</v>
      </c>
      <c r="AL1626" t="s">
        <v>612</v>
      </c>
      <c r="AM1626" t="s">
        <v>612</v>
      </c>
      <c r="AN1626" t="s">
        <v>612</v>
      </c>
      <c r="AO1626" t="s">
        <v>612</v>
      </c>
      <c r="AP1626" t="s">
        <v>612</v>
      </c>
      <c r="AQ1626" t="s">
        <v>612</v>
      </c>
      <c r="AR1626" t="s">
        <v>612</v>
      </c>
      <c r="AS1626" t="s">
        <v>612</v>
      </c>
      <c r="AT1626" t="s">
        <v>613</v>
      </c>
      <c r="AU1626" t="s">
        <v>612</v>
      </c>
      <c r="AV1626" t="s">
        <v>614</v>
      </c>
      <c r="AW1626" t="s">
        <v>612</v>
      </c>
      <c r="AX1626">
        <v>70000</v>
      </c>
      <c r="AY1626" t="s">
        <v>621</v>
      </c>
      <c r="AZ1626" t="s">
        <v>470</v>
      </c>
      <c r="BA1626" t="s">
        <v>470</v>
      </c>
      <c r="BB1626" t="s">
        <v>662</v>
      </c>
      <c r="BC1626">
        <v>41153</v>
      </c>
      <c r="BD1626">
        <v>0</v>
      </c>
      <c r="BE1626">
        <v>0</v>
      </c>
      <c r="BF1626">
        <v>70000</v>
      </c>
      <c r="BG1626">
        <v>0</v>
      </c>
      <c r="BH1626">
        <v>0</v>
      </c>
      <c r="BI1626">
        <v>0</v>
      </c>
      <c r="BJ1626">
        <v>0</v>
      </c>
      <c r="BK1626">
        <v>0</v>
      </c>
      <c r="BL1626">
        <v>0</v>
      </c>
      <c r="BM1626">
        <v>0</v>
      </c>
      <c r="BN1626">
        <v>0</v>
      </c>
      <c r="BO1626">
        <v>0</v>
      </c>
      <c r="BP1626">
        <v>0</v>
      </c>
      <c r="BQ1626">
        <v>0</v>
      </c>
      <c r="BR1626">
        <v>0</v>
      </c>
      <c r="BS1626">
        <v>70000</v>
      </c>
      <c r="BT1626">
        <v>0</v>
      </c>
      <c r="BU1626">
        <v>0</v>
      </c>
      <c r="BV1626">
        <v>0</v>
      </c>
      <c r="BW1626">
        <v>0</v>
      </c>
      <c r="BX1626">
        <v>0</v>
      </c>
      <c r="BY1626">
        <v>0</v>
      </c>
      <c r="BZ1626">
        <v>0</v>
      </c>
      <c r="CA1626">
        <v>0</v>
      </c>
      <c r="CB1626">
        <v>0</v>
      </c>
      <c r="CC1626">
        <v>0</v>
      </c>
      <c r="CD1626">
        <v>0</v>
      </c>
      <c r="CE1626">
        <v>70000</v>
      </c>
      <c r="CF1626">
        <v>70000</v>
      </c>
      <c r="CG1626">
        <v>0</v>
      </c>
      <c r="CH1626" t="s">
        <v>612</v>
      </c>
      <c r="CI1626" t="s">
        <v>616</v>
      </c>
      <c r="CJ1626" t="s">
        <v>617</v>
      </c>
      <c r="CK1626" t="s">
        <v>617</v>
      </c>
      <c r="CL1626" t="s">
        <v>617</v>
      </c>
      <c r="CM1626" t="s">
        <v>617</v>
      </c>
      <c r="CN1626">
        <v>0</v>
      </c>
    </row>
    <row r="1627" spans="1:92" x14ac:dyDescent="0.25">
      <c r="A1627" t="s">
        <v>9264</v>
      </c>
      <c r="B1627" t="s">
        <v>9264</v>
      </c>
      <c r="C1627">
        <v>24</v>
      </c>
      <c r="D1627" t="s">
        <v>597</v>
      </c>
      <c r="E1627">
        <v>66176</v>
      </c>
      <c r="F1627" t="s">
        <v>9246</v>
      </c>
      <c r="G1627" t="s">
        <v>9265</v>
      </c>
      <c r="H1627" t="s">
        <v>9266</v>
      </c>
      <c r="I1627" t="s">
        <v>630</v>
      </c>
      <c r="J1627">
        <v>10660</v>
      </c>
      <c r="K1627">
        <v>11229</v>
      </c>
      <c r="L1627" t="s">
        <v>9267</v>
      </c>
      <c r="M1627" t="s">
        <v>9268</v>
      </c>
      <c r="N1627" t="s">
        <v>9255</v>
      </c>
      <c r="O1627" t="s">
        <v>9269</v>
      </c>
      <c r="P1627" t="s">
        <v>9270</v>
      </c>
      <c r="Q1627" t="s">
        <v>9271</v>
      </c>
      <c r="R1627" t="s">
        <v>9272</v>
      </c>
      <c r="S1627" t="s">
        <v>9254</v>
      </c>
      <c r="T1627" t="s">
        <v>9255</v>
      </c>
      <c r="U1627" t="s">
        <v>1576</v>
      </c>
      <c r="V1627" t="s">
        <v>1577</v>
      </c>
      <c r="W1627">
        <v>43.469909999999999</v>
      </c>
      <c r="X1627">
        <v>-80.596980000000002</v>
      </c>
      <c r="Y1627" t="s">
        <v>612</v>
      </c>
      <c r="Z1627" t="s">
        <v>612</v>
      </c>
      <c r="AA1627" t="s">
        <v>612</v>
      </c>
      <c r="AB1627" t="s">
        <v>612</v>
      </c>
      <c r="AC1627" t="s">
        <v>612</v>
      </c>
      <c r="AD1627" t="s">
        <v>612</v>
      </c>
      <c r="AE1627" t="s">
        <v>612</v>
      </c>
      <c r="AF1627" t="s">
        <v>612</v>
      </c>
      <c r="AG1627" t="s">
        <v>612</v>
      </c>
      <c r="AH1627" t="s">
        <v>612</v>
      </c>
      <c r="AI1627" t="s">
        <v>612</v>
      </c>
      <c r="AJ1627" t="s">
        <v>612</v>
      </c>
      <c r="AK1627" t="s">
        <v>612</v>
      </c>
      <c r="AL1627" t="s">
        <v>612</v>
      </c>
      <c r="AM1627" t="s">
        <v>612</v>
      </c>
      <c r="AN1627" t="s">
        <v>612</v>
      </c>
      <c r="AO1627" t="s">
        <v>612</v>
      </c>
      <c r="AP1627" t="s">
        <v>612</v>
      </c>
      <c r="AQ1627" t="s">
        <v>612</v>
      </c>
      <c r="AR1627" t="s">
        <v>612</v>
      </c>
      <c r="AS1627" t="s">
        <v>612</v>
      </c>
      <c r="AT1627" t="s">
        <v>613</v>
      </c>
      <c r="AU1627" t="s">
        <v>612</v>
      </c>
      <c r="AV1627" t="s">
        <v>635</v>
      </c>
      <c r="AW1627">
        <v>39691</v>
      </c>
      <c r="AX1627">
        <v>5801235</v>
      </c>
      <c r="AY1627" t="s">
        <v>621</v>
      </c>
      <c r="AZ1627" t="s">
        <v>145</v>
      </c>
      <c r="BA1627" t="s">
        <v>470</v>
      </c>
      <c r="BB1627" t="s">
        <v>975</v>
      </c>
      <c r="BC1627">
        <v>38596</v>
      </c>
      <c r="BD1627">
        <v>0</v>
      </c>
      <c r="BE1627">
        <v>0</v>
      </c>
      <c r="BF1627">
        <v>0</v>
      </c>
      <c r="BG1627">
        <v>0</v>
      </c>
      <c r="BH1627">
        <v>0</v>
      </c>
      <c r="BI1627">
        <v>0</v>
      </c>
      <c r="BJ1627">
        <v>0</v>
      </c>
      <c r="BK1627">
        <v>0</v>
      </c>
      <c r="BL1627">
        <v>0</v>
      </c>
      <c r="BM1627">
        <v>0</v>
      </c>
      <c r="BN1627">
        <v>0</v>
      </c>
      <c r="BO1627">
        <v>0</v>
      </c>
      <c r="BP1627">
        <v>0</v>
      </c>
      <c r="BQ1627">
        <v>0</v>
      </c>
      <c r="BR1627">
        <v>0</v>
      </c>
      <c r="BS1627">
        <v>0</v>
      </c>
      <c r="BT1627">
        <v>5801235</v>
      </c>
      <c r="BU1627">
        <v>0</v>
      </c>
      <c r="BV1627">
        <v>0</v>
      </c>
      <c r="BW1627">
        <v>0</v>
      </c>
      <c r="BX1627">
        <v>0</v>
      </c>
      <c r="BY1627">
        <v>0</v>
      </c>
      <c r="BZ1627">
        <v>0</v>
      </c>
      <c r="CA1627">
        <v>0</v>
      </c>
      <c r="CB1627">
        <v>0</v>
      </c>
      <c r="CC1627">
        <v>0</v>
      </c>
      <c r="CD1627">
        <v>5801235</v>
      </c>
      <c r="CE1627">
        <v>5801235</v>
      </c>
      <c r="CF1627">
        <v>5801235</v>
      </c>
      <c r="CG1627">
        <v>0</v>
      </c>
      <c r="CH1627" t="s">
        <v>612</v>
      </c>
      <c r="CI1627" t="s">
        <v>616</v>
      </c>
      <c r="CJ1627" t="s">
        <v>617</v>
      </c>
      <c r="CK1627" t="s">
        <v>617</v>
      </c>
      <c r="CL1627" t="s">
        <v>617</v>
      </c>
      <c r="CM1627" t="s">
        <v>617</v>
      </c>
      <c r="CN1627">
        <v>0</v>
      </c>
    </row>
    <row r="1628" spans="1:92" x14ac:dyDescent="0.25">
      <c r="A1628" t="s">
        <v>9273</v>
      </c>
      <c r="B1628" t="s">
        <v>9273</v>
      </c>
      <c r="C1628">
        <v>24</v>
      </c>
      <c r="D1628" t="s">
        <v>597</v>
      </c>
      <c r="E1628">
        <v>66176</v>
      </c>
      <c r="F1628" t="s">
        <v>9246</v>
      </c>
      <c r="G1628" t="s">
        <v>9274</v>
      </c>
      <c r="H1628" t="s">
        <v>9275</v>
      </c>
      <c r="I1628" t="s">
        <v>630</v>
      </c>
      <c r="J1628">
        <v>111</v>
      </c>
      <c r="K1628">
        <v>5366</v>
      </c>
      <c r="L1628" t="s">
        <v>9276</v>
      </c>
      <c r="M1628" t="s">
        <v>9277</v>
      </c>
      <c r="N1628" t="s">
        <v>9278</v>
      </c>
      <c r="O1628" t="s">
        <v>9279</v>
      </c>
      <c r="P1628" t="s">
        <v>9280</v>
      </c>
      <c r="Q1628" t="s">
        <v>9281</v>
      </c>
      <c r="R1628" t="s">
        <v>9282</v>
      </c>
      <c r="S1628" t="s">
        <v>9254</v>
      </c>
      <c r="T1628" t="s">
        <v>9255</v>
      </c>
      <c r="U1628" t="s">
        <v>1576</v>
      </c>
      <c r="V1628" t="s">
        <v>1577</v>
      </c>
      <c r="W1628">
        <v>43.379480000000001</v>
      </c>
      <c r="X1628">
        <v>-80.312899999999999</v>
      </c>
      <c r="Y1628" t="s">
        <v>612</v>
      </c>
      <c r="Z1628" t="s">
        <v>612</v>
      </c>
      <c r="AA1628" t="s">
        <v>612</v>
      </c>
      <c r="AB1628" t="s">
        <v>612</v>
      </c>
      <c r="AC1628" t="s">
        <v>612</v>
      </c>
      <c r="AD1628" t="s">
        <v>612</v>
      </c>
      <c r="AE1628" t="s">
        <v>612</v>
      </c>
      <c r="AF1628" t="s">
        <v>612</v>
      </c>
      <c r="AG1628" t="s">
        <v>612</v>
      </c>
      <c r="AH1628" t="s">
        <v>612</v>
      </c>
      <c r="AI1628" t="s">
        <v>612</v>
      </c>
      <c r="AJ1628" t="s">
        <v>612</v>
      </c>
      <c r="AK1628" t="s">
        <v>612</v>
      </c>
      <c r="AL1628" t="s">
        <v>612</v>
      </c>
      <c r="AM1628" t="s">
        <v>612</v>
      </c>
      <c r="AN1628" t="s">
        <v>612</v>
      </c>
      <c r="AO1628" t="s">
        <v>612</v>
      </c>
      <c r="AP1628" t="s">
        <v>612</v>
      </c>
      <c r="AQ1628" t="s">
        <v>612</v>
      </c>
      <c r="AR1628" t="s">
        <v>612</v>
      </c>
      <c r="AS1628" t="s">
        <v>612</v>
      </c>
      <c r="AT1628" t="s">
        <v>613</v>
      </c>
      <c r="AU1628" t="s">
        <v>612</v>
      </c>
      <c r="AV1628" t="s">
        <v>614</v>
      </c>
      <c r="AW1628" t="s">
        <v>612</v>
      </c>
      <c r="AX1628">
        <v>6271535</v>
      </c>
      <c r="AY1628" t="s">
        <v>621</v>
      </c>
      <c r="AZ1628" t="s">
        <v>140</v>
      </c>
      <c r="BA1628" t="s">
        <v>470</v>
      </c>
      <c r="BB1628" t="s">
        <v>662</v>
      </c>
      <c r="BC1628">
        <v>41153</v>
      </c>
      <c r="BD1628">
        <v>467807</v>
      </c>
      <c r="BE1628">
        <v>0</v>
      </c>
      <c r="BF1628">
        <v>4250000</v>
      </c>
      <c r="BG1628">
        <v>0</v>
      </c>
      <c r="BH1628">
        <v>492279</v>
      </c>
      <c r="BI1628">
        <v>0</v>
      </c>
      <c r="BJ1628">
        <v>0</v>
      </c>
      <c r="BK1628">
        <v>0</v>
      </c>
      <c r="BL1628">
        <v>0</v>
      </c>
      <c r="BM1628">
        <v>0</v>
      </c>
      <c r="BN1628">
        <v>0</v>
      </c>
      <c r="BO1628">
        <v>0</v>
      </c>
      <c r="BP1628">
        <v>0</v>
      </c>
      <c r="BQ1628">
        <v>0</v>
      </c>
      <c r="BR1628">
        <v>0</v>
      </c>
      <c r="BS1628">
        <v>5210086</v>
      </c>
      <c r="BT1628">
        <v>631344</v>
      </c>
      <c r="BU1628">
        <v>0</v>
      </c>
      <c r="BV1628">
        <v>430105</v>
      </c>
      <c r="BW1628">
        <v>0</v>
      </c>
      <c r="BX1628">
        <v>0</v>
      </c>
      <c r="BY1628">
        <v>0</v>
      </c>
      <c r="BZ1628">
        <v>0</v>
      </c>
      <c r="CA1628">
        <v>0</v>
      </c>
      <c r="CB1628">
        <v>0</v>
      </c>
      <c r="CC1628">
        <v>0</v>
      </c>
      <c r="CD1628">
        <v>1061449</v>
      </c>
      <c r="CE1628">
        <v>6271535</v>
      </c>
      <c r="CF1628">
        <v>6271535</v>
      </c>
      <c r="CG1628">
        <v>0</v>
      </c>
      <c r="CH1628" t="s">
        <v>612</v>
      </c>
      <c r="CI1628" t="s">
        <v>616</v>
      </c>
      <c r="CJ1628" t="s">
        <v>617</v>
      </c>
      <c r="CK1628" t="s">
        <v>617</v>
      </c>
      <c r="CL1628" t="s">
        <v>617</v>
      </c>
      <c r="CM1628" t="s">
        <v>617</v>
      </c>
      <c r="CN1628">
        <v>0</v>
      </c>
    </row>
    <row r="1629" spans="1:92" x14ac:dyDescent="0.25">
      <c r="A1629" t="s">
        <v>9283</v>
      </c>
      <c r="B1629" t="s">
        <v>9283</v>
      </c>
      <c r="C1629">
        <v>24</v>
      </c>
      <c r="D1629" t="s">
        <v>597</v>
      </c>
      <c r="E1629">
        <v>66176</v>
      </c>
      <c r="F1629" t="s">
        <v>9246</v>
      </c>
      <c r="G1629" t="s">
        <v>9284</v>
      </c>
      <c r="H1629" t="s">
        <v>9285</v>
      </c>
      <c r="I1629" t="s">
        <v>630</v>
      </c>
      <c r="J1629">
        <v>10750</v>
      </c>
      <c r="K1629">
        <v>11965</v>
      </c>
      <c r="L1629" t="s">
        <v>9286</v>
      </c>
      <c r="M1629" t="s">
        <v>9287</v>
      </c>
      <c r="N1629" t="s">
        <v>9288</v>
      </c>
      <c r="O1629" t="s">
        <v>9289</v>
      </c>
      <c r="P1629" t="s">
        <v>9290</v>
      </c>
      <c r="Q1629" t="s">
        <v>9291</v>
      </c>
      <c r="R1629" t="s">
        <v>9292</v>
      </c>
      <c r="S1629" t="s">
        <v>9254</v>
      </c>
      <c r="T1629" t="s">
        <v>9255</v>
      </c>
      <c r="U1629" t="s">
        <v>1576</v>
      </c>
      <c r="V1629" t="s">
        <v>1577</v>
      </c>
      <c r="W1629">
        <v>43.407649999999997</v>
      </c>
      <c r="X1629">
        <v>-80.671840000000003</v>
      </c>
      <c r="Y1629" t="s">
        <v>612</v>
      </c>
      <c r="Z1629" t="s">
        <v>612</v>
      </c>
      <c r="AA1629" t="s">
        <v>612</v>
      </c>
      <c r="AB1629" t="s">
        <v>612</v>
      </c>
      <c r="AC1629" t="s">
        <v>612</v>
      </c>
      <c r="AD1629" t="s">
        <v>612</v>
      </c>
      <c r="AE1629" t="s">
        <v>612</v>
      </c>
      <c r="AF1629" t="s">
        <v>612</v>
      </c>
      <c r="AG1629" t="s">
        <v>612</v>
      </c>
      <c r="AH1629" t="s">
        <v>612</v>
      </c>
      <c r="AI1629" t="s">
        <v>612</v>
      </c>
      <c r="AJ1629" t="s">
        <v>612</v>
      </c>
      <c r="AK1629" t="s">
        <v>612</v>
      </c>
      <c r="AL1629" t="s">
        <v>612</v>
      </c>
      <c r="AM1629" t="s">
        <v>612</v>
      </c>
      <c r="AN1629" t="s">
        <v>612</v>
      </c>
      <c r="AO1629" t="s">
        <v>612</v>
      </c>
      <c r="AP1629" t="s">
        <v>612</v>
      </c>
      <c r="AQ1629" t="s">
        <v>612</v>
      </c>
      <c r="AR1629" t="s">
        <v>612</v>
      </c>
      <c r="AS1629" t="s">
        <v>612</v>
      </c>
      <c r="AT1629" t="s">
        <v>613</v>
      </c>
      <c r="AU1629" t="s">
        <v>612</v>
      </c>
      <c r="AV1629" t="s">
        <v>635</v>
      </c>
      <c r="AW1629">
        <v>39691</v>
      </c>
      <c r="AX1629">
        <v>8189126</v>
      </c>
      <c r="AY1629" t="s">
        <v>621</v>
      </c>
      <c r="AZ1629" t="s">
        <v>145</v>
      </c>
      <c r="BA1629" t="s">
        <v>470</v>
      </c>
      <c r="BB1629" t="s">
        <v>636</v>
      </c>
      <c r="BC1629">
        <v>38961</v>
      </c>
      <c r="BD1629">
        <v>0</v>
      </c>
      <c r="BE1629">
        <v>0</v>
      </c>
      <c r="BF1629">
        <v>0</v>
      </c>
      <c r="BG1629">
        <v>0</v>
      </c>
      <c r="BH1629">
        <v>0</v>
      </c>
      <c r="BI1629">
        <v>0</v>
      </c>
      <c r="BJ1629">
        <v>0</v>
      </c>
      <c r="BK1629">
        <v>0</v>
      </c>
      <c r="BL1629">
        <v>0</v>
      </c>
      <c r="BM1629">
        <v>0</v>
      </c>
      <c r="BN1629">
        <v>0</v>
      </c>
      <c r="BO1629">
        <v>0</v>
      </c>
      <c r="BP1629">
        <v>0</v>
      </c>
      <c r="BQ1629">
        <v>0</v>
      </c>
      <c r="BR1629">
        <v>0</v>
      </c>
      <c r="BS1629">
        <v>0</v>
      </c>
      <c r="BT1629">
        <v>8189126</v>
      </c>
      <c r="BU1629">
        <v>0</v>
      </c>
      <c r="BV1629">
        <v>0</v>
      </c>
      <c r="BW1629">
        <v>0</v>
      </c>
      <c r="BX1629">
        <v>0</v>
      </c>
      <c r="BY1629">
        <v>0</v>
      </c>
      <c r="BZ1629">
        <v>0</v>
      </c>
      <c r="CA1629">
        <v>0</v>
      </c>
      <c r="CB1629">
        <v>0</v>
      </c>
      <c r="CC1629">
        <v>0</v>
      </c>
      <c r="CD1629">
        <v>8189126</v>
      </c>
      <c r="CE1629">
        <v>8189126</v>
      </c>
      <c r="CF1629">
        <v>8189126</v>
      </c>
      <c r="CG1629">
        <v>0</v>
      </c>
      <c r="CH1629" t="s">
        <v>612</v>
      </c>
      <c r="CI1629" t="s">
        <v>616</v>
      </c>
      <c r="CJ1629" t="s">
        <v>617</v>
      </c>
      <c r="CK1629" t="s">
        <v>617</v>
      </c>
      <c r="CL1629" t="s">
        <v>617</v>
      </c>
      <c r="CM1629" t="s">
        <v>617</v>
      </c>
      <c r="CN1629">
        <v>0</v>
      </c>
    </row>
    <row r="1630" spans="1:92" x14ac:dyDescent="0.25">
      <c r="A1630" t="s">
        <v>9293</v>
      </c>
      <c r="B1630" t="s">
        <v>9293</v>
      </c>
      <c r="C1630">
        <v>24</v>
      </c>
      <c r="D1630" t="s">
        <v>597</v>
      </c>
      <c r="E1630">
        <v>66176</v>
      </c>
      <c r="F1630" t="s">
        <v>9246</v>
      </c>
      <c r="G1630" t="s">
        <v>9294</v>
      </c>
      <c r="H1630" t="s">
        <v>9295</v>
      </c>
      <c r="I1630" t="s">
        <v>667</v>
      </c>
      <c r="J1630">
        <v>5237</v>
      </c>
      <c r="K1630">
        <v>8135</v>
      </c>
      <c r="L1630" t="s">
        <v>9296</v>
      </c>
      <c r="M1630" t="s">
        <v>9297</v>
      </c>
      <c r="N1630" t="s">
        <v>9255</v>
      </c>
      <c r="O1630" t="s">
        <v>9298</v>
      </c>
      <c r="P1630" t="s">
        <v>9270</v>
      </c>
      <c r="Q1630" t="s">
        <v>9271</v>
      </c>
      <c r="R1630" t="s">
        <v>9272</v>
      </c>
      <c r="S1630" t="s">
        <v>9254</v>
      </c>
      <c r="T1630" t="s">
        <v>9255</v>
      </c>
      <c r="U1630" t="s">
        <v>1576</v>
      </c>
      <c r="V1630" t="s">
        <v>1577</v>
      </c>
      <c r="W1630">
        <v>43.475099999999998</v>
      </c>
      <c r="X1630">
        <v>-80.500110000000006</v>
      </c>
      <c r="Y1630" t="s">
        <v>612</v>
      </c>
      <c r="Z1630" t="s">
        <v>612</v>
      </c>
      <c r="AA1630" t="s">
        <v>612</v>
      </c>
      <c r="AB1630" t="s">
        <v>612</v>
      </c>
      <c r="AC1630" t="s">
        <v>612</v>
      </c>
      <c r="AD1630" t="s">
        <v>612</v>
      </c>
      <c r="AE1630" t="s">
        <v>612</v>
      </c>
      <c r="AF1630" t="s">
        <v>612</v>
      </c>
      <c r="AG1630" t="s">
        <v>612</v>
      </c>
      <c r="AH1630" t="s">
        <v>612</v>
      </c>
      <c r="AI1630" t="s">
        <v>612</v>
      </c>
      <c r="AJ1630" t="s">
        <v>612</v>
      </c>
      <c r="AK1630" t="s">
        <v>612</v>
      </c>
      <c r="AL1630" t="s">
        <v>612</v>
      </c>
      <c r="AM1630" t="s">
        <v>612</v>
      </c>
      <c r="AN1630" t="s">
        <v>612</v>
      </c>
      <c r="AO1630" t="s">
        <v>612</v>
      </c>
      <c r="AP1630" t="s">
        <v>612</v>
      </c>
      <c r="AQ1630" t="s">
        <v>612</v>
      </c>
      <c r="AR1630" t="s">
        <v>612</v>
      </c>
      <c r="AS1630" t="s">
        <v>612</v>
      </c>
      <c r="AT1630" t="s">
        <v>613</v>
      </c>
      <c r="AU1630" t="s">
        <v>612</v>
      </c>
      <c r="AV1630" t="s">
        <v>614</v>
      </c>
      <c r="AW1630" t="s">
        <v>612</v>
      </c>
      <c r="AX1630">
        <v>15656487</v>
      </c>
      <c r="AY1630" t="s">
        <v>621</v>
      </c>
      <c r="AZ1630" t="s">
        <v>140</v>
      </c>
      <c r="BA1630" t="s">
        <v>470</v>
      </c>
      <c r="BB1630" t="s">
        <v>803</v>
      </c>
      <c r="BC1630">
        <v>40787</v>
      </c>
      <c r="BD1630">
        <v>5900000</v>
      </c>
      <c r="BE1630">
        <v>0</v>
      </c>
      <c r="BF1630">
        <v>2400000</v>
      </c>
      <c r="BG1630">
        <v>0</v>
      </c>
      <c r="BH1630">
        <v>0</v>
      </c>
      <c r="BI1630">
        <v>0</v>
      </c>
      <c r="BJ1630">
        <v>0</v>
      </c>
      <c r="BK1630">
        <v>0</v>
      </c>
      <c r="BL1630">
        <v>0</v>
      </c>
      <c r="BM1630">
        <v>0</v>
      </c>
      <c r="BN1630">
        <v>0</v>
      </c>
      <c r="BO1630">
        <v>0</v>
      </c>
      <c r="BP1630">
        <v>0</v>
      </c>
      <c r="BQ1630">
        <v>0</v>
      </c>
      <c r="BR1630">
        <v>900000</v>
      </c>
      <c r="BS1630">
        <v>9200000</v>
      </c>
      <c r="BT1630">
        <v>6456487</v>
      </c>
      <c r="BU1630">
        <v>0</v>
      </c>
      <c r="BV1630">
        <v>0</v>
      </c>
      <c r="BW1630">
        <v>0</v>
      </c>
      <c r="BX1630">
        <v>0</v>
      </c>
      <c r="BY1630">
        <v>0</v>
      </c>
      <c r="BZ1630">
        <v>0</v>
      </c>
      <c r="CA1630">
        <v>0</v>
      </c>
      <c r="CB1630">
        <v>0</v>
      </c>
      <c r="CC1630">
        <v>0</v>
      </c>
      <c r="CD1630">
        <v>6456487</v>
      </c>
      <c r="CE1630">
        <v>15656487</v>
      </c>
      <c r="CF1630">
        <v>15656487</v>
      </c>
      <c r="CG1630">
        <v>0</v>
      </c>
      <c r="CH1630" t="s">
        <v>612</v>
      </c>
      <c r="CI1630" t="s">
        <v>616</v>
      </c>
      <c r="CJ1630" t="s">
        <v>617</v>
      </c>
      <c r="CK1630" t="s">
        <v>617</v>
      </c>
      <c r="CL1630" t="s">
        <v>617</v>
      </c>
      <c r="CM1630" t="s">
        <v>617</v>
      </c>
      <c r="CN1630">
        <v>0</v>
      </c>
    </row>
    <row r="1631" spans="1:92" x14ac:dyDescent="0.25">
      <c r="A1631" t="s">
        <v>9299</v>
      </c>
      <c r="B1631" t="s">
        <v>9299</v>
      </c>
      <c r="C1631">
        <v>24</v>
      </c>
      <c r="D1631" t="s">
        <v>597</v>
      </c>
      <c r="E1631">
        <v>66176</v>
      </c>
      <c r="F1631" t="s">
        <v>9246</v>
      </c>
      <c r="G1631" t="s">
        <v>9300</v>
      </c>
      <c r="H1631" t="s">
        <v>9301</v>
      </c>
      <c r="I1631" t="s">
        <v>630</v>
      </c>
      <c r="J1631">
        <v>2428</v>
      </c>
      <c r="K1631">
        <v>6863</v>
      </c>
      <c r="L1631" t="s">
        <v>9302</v>
      </c>
      <c r="M1631" t="s">
        <v>9303</v>
      </c>
      <c r="N1631" t="s">
        <v>9304</v>
      </c>
      <c r="O1631" t="s">
        <v>9305</v>
      </c>
      <c r="P1631" t="s">
        <v>9306</v>
      </c>
      <c r="Q1631" t="s">
        <v>9307</v>
      </c>
      <c r="R1631" t="s">
        <v>9308</v>
      </c>
      <c r="S1631" t="s">
        <v>9254</v>
      </c>
      <c r="T1631" t="s">
        <v>9255</v>
      </c>
      <c r="U1631" t="s">
        <v>1576</v>
      </c>
      <c r="V1631" t="s">
        <v>1577</v>
      </c>
      <c r="W1631">
        <v>43.478050000000003</v>
      </c>
      <c r="X1631">
        <v>-80.416349999999994</v>
      </c>
      <c r="Y1631">
        <v>41298</v>
      </c>
      <c r="Z1631" t="s">
        <v>662</v>
      </c>
      <c r="AA1631" t="s">
        <v>662</v>
      </c>
      <c r="AB1631" t="s">
        <v>612</v>
      </c>
      <c r="AC1631" t="s">
        <v>612</v>
      </c>
      <c r="AD1631" t="s">
        <v>612</v>
      </c>
      <c r="AE1631">
        <v>41298</v>
      </c>
      <c r="AF1631" t="s">
        <v>662</v>
      </c>
      <c r="AG1631" t="s">
        <v>662</v>
      </c>
      <c r="AH1631" t="s">
        <v>612</v>
      </c>
      <c r="AI1631" t="s">
        <v>612</v>
      </c>
      <c r="AJ1631" t="s">
        <v>612</v>
      </c>
      <c r="AK1631" t="s">
        <v>612</v>
      </c>
      <c r="AL1631" t="s">
        <v>612</v>
      </c>
      <c r="AM1631" t="s">
        <v>612</v>
      </c>
      <c r="AN1631" t="s">
        <v>612</v>
      </c>
      <c r="AO1631" t="s">
        <v>612</v>
      </c>
      <c r="AP1631" t="s">
        <v>612</v>
      </c>
      <c r="AQ1631">
        <v>196</v>
      </c>
      <c r="AR1631" t="s">
        <v>612</v>
      </c>
      <c r="AS1631" t="s">
        <v>612</v>
      </c>
      <c r="AT1631" t="s">
        <v>613</v>
      </c>
      <c r="AU1631" t="s">
        <v>612</v>
      </c>
      <c r="AV1631" t="s">
        <v>635</v>
      </c>
      <c r="AW1631">
        <v>41688</v>
      </c>
      <c r="AX1631">
        <v>4697790</v>
      </c>
      <c r="AY1631" t="s">
        <v>621</v>
      </c>
      <c r="AZ1631" t="s">
        <v>140</v>
      </c>
      <c r="BA1631" t="s">
        <v>460</v>
      </c>
      <c r="BB1631" t="s">
        <v>700</v>
      </c>
      <c r="BC1631">
        <v>41883</v>
      </c>
      <c r="BD1631">
        <v>100000</v>
      </c>
      <c r="BE1631">
        <v>0</v>
      </c>
      <c r="BF1631">
        <v>600000</v>
      </c>
      <c r="BG1631">
        <v>0</v>
      </c>
      <c r="BH1631">
        <v>0</v>
      </c>
      <c r="BI1631">
        <v>0</v>
      </c>
      <c r="BJ1631">
        <v>0</v>
      </c>
      <c r="BK1631">
        <v>0</v>
      </c>
      <c r="BL1631">
        <v>0</v>
      </c>
      <c r="BM1631">
        <v>0</v>
      </c>
      <c r="BN1631">
        <v>0</v>
      </c>
      <c r="BO1631">
        <v>0</v>
      </c>
      <c r="BP1631">
        <v>0</v>
      </c>
      <c r="BQ1631">
        <v>0</v>
      </c>
      <c r="BR1631">
        <v>0</v>
      </c>
      <c r="BS1631">
        <v>700000</v>
      </c>
      <c r="BT1631">
        <v>200000</v>
      </c>
      <c r="BU1631">
        <v>0</v>
      </c>
      <c r="BV1631">
        <v>1753183</v>
      </c>
      <c r="BW1631">
        <v>0</v>
      </c>
      <c r="BX1631">
        <v>1944331</v>
      </c>
      <c r="BY1631">
        <v>0</v>
      </c>
      <c r="BZ1631">
        <v>0</v>
      </c>
      <c r="CA1631">
        <v>0</v>
      </c>
      <c r="CB1631">
        <v>0</v>
      </c>
      <c r="CC1631">
        <v>0</v>
      </c>
      <c r="CD1631">
        <v>3897514</v>
      </c>
      <c r="CE1631">
        <v>4597514</v>
      </c>
      <c r="CF1631">
        <v>4597514</v>
      </c>
      <c r="CG1631">
        <v>0</v>
      </c>
      <c r="CH1631" t="s">
        <v>612</v>
      </c>
      <c r="CI1631" t="s">
        <v>616</v>
      </c>
      <c r="CJ1631" t="s">
        <v>702</v>
      </c>
      <c r="CK1631" t="s">
        <v>703</v>
      </c>
      <c r="CL1631" t="s">
        <v>617</v>
      </c>
      <c r="CM1631" t="s">
        <v>617</v>
      </c>
      <c r="CN1631">
        <v>1944331</v>
      </c>
    </row>
    <row r="1632" spans="1:92" x14ac:dyDescent="0.25">
      <c r="A1632" t="s">
        <v>9309</v>
      </c>
      <c r="B1632" t="s">
        <v>9309</v>
      </c>
      <c r="C1632">
        <v>24</v>
      </c>
      <c r="D1632" t="s">
        <v>597</v>
      </c>
      <c r="E1632">
        <v>66176</v>
      </c>
      <c r="F1632" t="s">
        <v>9246</v>
      </c>
      <c r="G1632" t="s">
        <v>9310</v>
      </c>
      <c r="H1632" t="s">
        <v>9311</v>
      </c>
      <c r="I1632" t="s">
        <v>630</v>
      </c>
      <c r="J1632">
        <v>242</v>
      </c>
      <c r="K1632">
        <v>5448</v>
      </c>
      <c r="L1632" t="s">
        <v>9312</v>
      </c>
      <c r="M1632" t="s">
        <v>9313</v>
      </c>
      <c r="N1632" t="s">
        <v>9249</v>
      </c>
      <c r="O1632" t="s">
        <v>9314</v>
      </c>
      <c r="P1632" t="s">
        <v>9251</v>
      </c>
      <c r="Q1632" t="s">
        <v>9252</v>
      </c>
      <c r="R1632" t="s">
        <v>9253</v>
      </c>
      <c r="S1632" t="s">
        <v>9254</v>
      </c>
      <c r="T1632" t="s">
        <v>9255</v>
      </c>
      <c r="U1632" t="s">
        <v>1576</v>
      </c>
      <c r="V1632" t="s">
        <v>1577</v>
      </c>
      <c r="W1632">
        <v>43.483159999999998</v>
      </c>
      <c r="X1632">
        <v>-80.486199999999997</v>
      </c>
      <c r="Y1632" t="s">
        <v>612</v>
      </c>
      <c r="Z1632" t="s">
        <v>612</v>
      </c>
      <c r="AA1632" t="s">
        <v>612</v>
      </c>
      <c r="AB1632" t="s">
        <v>612</v>
      </c>
      <c r="AC1632" t="s">
        <v>612</v>
      </c>
      <c r="AD1632" t="s">
        <v>612</v>
      </c>
      <c r="AE1632" t="s">
        <v>612</v>
      </c>
      <c r="AF1632" t="s">
        <v>612</v>
      </c>
      <c r="AG1632" t="s">
        <v>612</v>
      </c>
      <c r="AH1632" t="s">
        <v>612</v>
      </c>
      <c r="AI1632" t="s">
        <v>612</v>
      </c>
      <c r="AJ1632" t="s">
        <v>612</v>
      </c>
      <c r="AK1632" t="s">
        <v>612</v>
      </c>
      <c r="AL1632" t="s">
        <v>612</v>
      </c>
      <c r="AM1632" t="s">
        <v>612</v>
      </c>
      <c r="AN1632" t="s">
        <v>612</v>
      </c>
      <c r="AO1632" t="s">
        <v>612</v>
      </c>
      <c r="AP1632" t="s">
        <v>612</v>
      </c>
      <c r="AQ1632" t="s">
        <v>612</v>
      </c>
      <c r="AR1632" t="s">
        <v>612</v>
      </c>
      <c r="AS1632" t="s">
        <v>612</v>
      </c>
      <c r="AT1632" t="s">
        <v>613</v>
      </c>
      <c r="AU1632" t="s">
        <v>612</v>
      </c>
      <c r="AV1632" t="s">
        <v>614</v>
      </c>
      <c r="AW1632" t="s">
        <v>612</v>
      </c>
      <c r="AX1632">
        <v>3007217</v>
      </c>
      <c r="AY1632" t="s">
        <v>621</v>
      </c>
      <c r="AZ1632" t="s">
        <v>140</v>
      </c>
      <c r="BA1632" t="s">
        <v>470</v>
      </c>
      <c r="BB1632" t="s">
        <v>626</v>
      </c>
      <c r="BC1632">
        <v>40057</v>
      </c>
      <c r="BD1632">
        <v>0</v>
      </c>
      <c r="BE1632">
        <v>0</v>
      </c>
      <c r="BF1632">
        <v>0</v>
      </c>
      <c r="BG1632">
        <v>0</v>
      </c>
      <c r="BH1632">
        <v>0</v>
      </c>
      <c r="BI1632">
        <v>0</v>
      </c>
      <c r="BJ1632">
        <v>0</v>
      </c>
      <c r="BK1632">
        <v>0</v>
      </c>
      <c r="BL1632">
        <v>0</v>
      </c>
      <c r="BM1632">
        <v>0</v>
      </c>
      <c r="BN1632">
        <v>0</v>
      </c>
      <c r="BO1632">
        <v>0</v>
      </c>
      <c r="BP1632">
        <v>0</v>
      </c>
      <c r="BQ1632">
        <v>0</v>
      </c>
      <c r="BR1632">
        <v>0</v>
      </c>
      <c r="BS1632">
        <v>0</v>
      </c>
      <c r="BT1632">
        <v>3007217</v>
      </c>
      <c r="BU1632">
        <v>0</v>
      </c>
      <c r="BV1632">
        <v>0</v>
      </c>
      <c r="BW1632">
        <v>0</v>
      </c>
      <c r="BX1632">
        <v>0</v>
      </c>
      <c r="BY1632">
        <v>0</v>
      </c>
      <c r="BZ1632">
        <v>0</v>
      </c>
      <c r="CA1632">
        <v>0</v>
      </c>
      <c r="CB1632">
        <v>0</v>
      </c>
      <c r="CC1632">
        <v>0</v>
      </c>
      <c r="CD1632">
        <v>3007217</v>
      </c>
      <c r="CE1632">
        <v>3007217</v>
      </c>
      <c r="CF1632">
        <v>3007217</v>
      </c>
      <c r="CG1632">
        <v>0</v>
      </c>
      <c r="CH1632" t="s">
        <v>612</v>
      </c>
      <c r="CI1632" t="s">
        <v>616</v>
      </c>
      <c r="CJ1632" t="s">
        <v>617</v>
      </c>
      <c r="CK1632" t="s">
        <v>617</v>
      </c>
      <c r="CL1632" t="s">
        <v>617</v>
      </c>
      <c r="CM1632" t="s">
        <v>617</v>
      </c>
      <c r="CN1632">
        <v>0</v>
      </c>
    </row>
    <row r="1633" spans="1:92" x14ac:dyDescent="0.25">
      <c r="A1633" t="s">
        <v>9315</v>
      </c>
      <c r="B1633" t="s">
        <v>9315</v>
      </c>
      <c r="C1633">
        <v>24</v>
      </c>
      <c r="D1633" t="s">
        <v>597</v>
      </c>
      <c r="E1633">
        <v>66176</v>
      </c>
      <c r="F1633" t="s">
        <v>9246</v>
      </c>
      <c r="G1633" t="s">
        <v>9316</v>
      </c>
      <c r="H1633" t="s">
        <v>9317</v>
      </c>
      <c r="I1633" t="s">
        <v>667</v>
      </c>
      <c r="J1633">
        <v>5257</v>
      </c>
      <c r="K1633">
        <v>8149</v>
      </c>
      <c r="L1633" t="s">
        <v>9318</v>
      </c>
      <c r="M1633" t="s">
        <v>9319</v>
      </c>
      <c r="N1633" t="s">
        <v>9249</v>
      </c>
      <c r="O1633" t="s">
        <v>9320</v>
      </c>
      <c r="P1633" t="s">
        <v>9251</v>
      </c>
      <c r="Q1633" t="s">
        <v>9252</v>
      </c>
      <c r="R1633" t="s">
        <v>9253</v>
      </c>
      <c r="S1633" t="s">
        <v>9254</v>
      </c>
      <c r="T1633" t="s">
        <v>9255</v>
      </c>
      <c r="U1633" t="s">
        <v>1576</v>
      </c>
      <c r="V1633" t="s">
        <v>1577</v>
      </c>
      <c r="W1633">
        <v>43.444800000000001</v>
      </c>
      <c r="X1633">
        <v>-80.481809999999996</v>
      </c>
      <c r="Y1633" t="s">
        <v>612</v>
      </c>
      <c r="Z1633" t="s">
        <v>612</v>
      </c>
      <c r="AA1633" t="s">
        <v>612</v>
      </c>
      <c r="AB1633" t="s">
        <v>612</v>
      </c>
      <c r="AC1633" t="s">
        <v>612</v>
      </c>
      <c r="AD1633" t="s">
        <v>612</v>
      </c>
      <c r="AE1633" t="s">
        <v>612</v>
      </c>
      <c r="AF1633" t="s">
        <v>612</v>
      </c>
      <c r="AG1633" t="s">
        <v>612</v>
      </c>
      <c r="AH1633" t="s">
        <v>612</v>
      </c>
      <c r="AI1633" t="s">
        <v>612</v>
      </c>
      <c r="AJ1633" t="s">
        <v>612</v>
      </c>
      <c r="AK1633" t="s">
        <v>612</v>
      </c>
      <c r="AL1633" t="s">
        <v>612</v>
      </c>
      <c r="AM1633" t="s">
        <v>612</v>
      </c>
      <c r="AN1633" t="s">
        <v>612</v>
      </c>
      <c r="AO1633" t="s">
        <v>612</v>
      </c>
      <c r="AP1633" t="s">
        <v>612</v>
      </c>
      <c r="AQ1633" t="s">
        <v>612</v>
      </c>
      <c r="AR1633" t="s">
        <v>612</v>
      </c>
      <c r="AS1633" t="s">
        <v>612</v>
      </c>
      <c r="AT1633" t="s">
        <v>613</v>
      </c>
      <c r="AU1633" t="s">
        <v>612</v>
      </c>
      <c r="AV1633" t="s">
        <v>614</v>
      </c>
      <c r="AW1633" t="s">
        <v>612</v>
      </c>
      <c r="AX1633">
        <v>400000</v>
      </c>
      <c r="AY1633" t="s">
        <v>621</v>
      </c>
      <c r="AZ1633" t="s">
        <v>143</v>
      </c>
      <c r="BA1633" t="s">
        <v>470</v>
      </c>
      <c r="BB1633" t="s">
        <v>803</v>
      </c>
      <c r="BC1633">
        <v>40787</v>
      </c>
      <c r="BD1633">
        <v>0</v>
      </c>
      <c r="BE1633">
        <v>0</v>
      </c>
      <c r="BF1633">
        <v>400000</v>
      </c>
      <c r="BG1633">
        <v>0</v>
      </c>
      <c r="BH1633">
        <v>0</v>
      </c>
      <c r="BI1633">
        <v>0</v>
      </c>
      <c r="BJ1633">
        <v>0</v>
      </c>
      <c r="BK1633">
        <v>0</v>
      </c>
      <c r="BL1633">
        <v>0</v>
      </c>
      <c r="BM1633">
        <v>0</v>
      </c>
      <c r="BN1633">
        <v>0</v>
      </c>
      <c r="BO1633">
        <v>0</v>
      </c>
      <c r="BP1633">
        <v>0</v>
      </c>
      <c r="BQ1633">
        <v>0</v>
      </c>
      <c r="BR1633">
        <v>0</v>
      </c>
      <c r="BS1633">
        <v>400000</v>
      </c>
      <c r="BT1633">
        <v>0</v>
      </c>
      <c r="BU1633">
        <v>0</v>
      </c>
      <c r="BV1633">
        <v>0</v>
      </c>
      <c r="BW1633">
        <v>0</v>
      </c>
      <c r="BX1633">
        <v>0</v>
      </c>
      <c r="BY1633">
        <v>0</v>
      </c>
      <c r="BZ1633">
        <v>0</v>
      </c>
      <c r="CA1633">
        <v>0</v>
      </c>
      <c r="CB1633">
        <v>0</v>
      </c>
      <c r="CC1633">
        <v>0</v>
      </c>
      <c r="CD1633">
        <v>0</v>
      </c>
      <c r="CE1633">
        <v>400000</v>
      </c>
      <c r="CF1633">
        <v>400000</v>
      </c>
      <c r="CG1633">
        <v>0</v>
      </c>
      <c r="CH1633" t="s">
        <v>612</v>
      </c>
      <c r="CI1633" t="s">
        <v>616</v>
      </c>
      <c r="CJ1633" t="s">
        <v>617</v>
      </c>
      <c r="CK1633" t="s">
        <v>617</v>
      </c>
      <c r="CL1633" t="s">
        <v>617</v>
      </c>
      <c r="CM1633" t="s">
        <v>617</v>
      </c>
      <c r="CN1633">
        <v>0</v>
      </c>
    </row>
    <row r="1634" spans="1:92" x14ac:dyDescent="0.25">
      <c r="A1634" t="s">
        <v>9321</v>
      </c>
      <c r="B1634" t="s">
        <v>9321</v>
      </c>
      <c r="C1634">
        <v>24</v>
      </c>
      <c r="D1634" t="s">
        <v>597</v>
      </c>
      <c r="E1634">
        <v>66176</v>
      </c>
      <c r="F1634" t="s">
        <v>9246</v>
      </c>
      <c r="G1634" t="s">
        <v>9322</v>
      </c>
      <c r="H1634" t="s">
        <v>9323</v>
      </c>
      <c r="I1634" t="s">
        <v>630</v>
      </c>
      <c r="J1634">
        <v>9963</v>
      </c>
      <c r="K1634">
        <v>10342</v>
      </c>
      <c r="L1634" t="s">
        <v>9324</v>
      </c>
      <c r="M1634" t="s">
        <v>9325</v>
      </c>
      <c r="N1634" t="s">
        <v>9326</v>
      </c>
      <c r="O1634" t="s">
        <v>9327</v>
      </c>
      <c r="P1634" t="s">
        <v>9328</v>
      </c>
      <c r="Q1634" t="s">
        <v>9329</v>
      </c>
      <c r="R1634" t="s">
        <v>9330</v>
      </c>
      <c r="S1634" t="s">
        <v>9254</v>
      </c>
      <c r="T1634" t="s">
        <v>9255</v>
      </c>
      <c r="U1634" t="s">
        <v>1576</v>
      </c>
      <c r="V1634" t="s">
        <v>1577</v>
      </c>
      <c r="W1634">
        <v>43.283769999999997</v>
      </c>
      <c r="X1634">
        <v>-80.44023</v>
      </c>
      <c r="Y1634" t="s">
        <v>612</v>
      </c>
      <c r="Z1634" t="s">
        <v>612</v>
      </c>
      <c r="AA1634" t="s">
        <v>612</v>
      </c>
      <c r="AB1634" t="s">
        <v>612</v>
      </c>
      <c r="AC1634" t="s">
        <v>612</v>
      </c>
      <c r="AD1634" t="s">
        <v>612</v>
      </c>
      <c r="AE1634" t="s">
        <v>612</v>
      </c>
      <c r="AF1634" t="s">
        <v>612</v>
      </c>
      <c r="AG1634" t="s">
        <v>612</v>
      </c>
      <c r="AH1634" t="s">
        <v>612</v>
      </c>
      <c r="AI1634" t="s">
        <v>612</v>
      </c>
      <c r="AJ1634" t="s">
        <v>612</v>
      </c>
      <c r="AK1634" t="s">
        <v>612</v>
      </c>
      <c r="AL1634" t="s">
        <v>612</v>
      </c>
      <c r="AM1634" t="s">
        <v>612</v>
      </c>
      <c r="AN1634" t="s">
        <v>612</v>
      </c>
      <c r="AO1634" t="s">
        <v>612</v>
      </c>
      <c r="AP1634" t="s">
        <v>612</v>
      </c>
      <c r="AQ1634" t="s">
        <v>612</v>
      </c>
      <c r="AR1634" t="s">
        <v>612</v>
      </c>
      <c r="AS1634" t="s">
        <v>612</v>
      </c>
      <c r="AT1634" t="s">
        <v>613</v>
      </c>
      <c r="AU1634" t="s">
        <v>612</v>
      </c>
      <c r="AV1634" t="s">
        <v>635</v>
      </c>
      <c r="AW1634">
        <v>39691</v>
      </c>
      <c r="AX1634">
        <v>4762741</v>
      </c>
      <c r="AY1634" t="s">
        <v>621</v>
      </c>
      <c r="AZ1634" t="s">
        <v>145</v>
      </c>
      <c r="BA1634" t="s">
        <v>470</v>
      </c>
      <c r="BB1634" t="s">
        <v>2212</v>
      </c>
      <c r="BC1634">
        <v>36404</v>
      </c>
      <c r="BD1634">
        <v>0</v>
      </c>
      <c r="BE1634">
        <v>0</v>
      </c>
      <c r="BF1634">
        <v>0</v>
      </c>
      <c r="BG1634">
        <v>0</v>
      </c>
      <c r="BH1634">
        <v>0</v>
      </c>
      <c r="BI1634">
        <v>0</v>
      </c>
      <c r="BJ1634">
        <v>0</v>
      </c>
      <c r="BK1634">
        <v>0</v>
      </c>
      <c r="BL1634">
        <v>0</v>
      </c>
      <c r="BM1634">
        <v>0</v>
      </c>
      <c r="BN1634">
        <v>0</v>
      </c>
      <c r="BO1634">
        <v>0</v>
      </c>
      <c r="BP1634">
        <v>0</v>
      </c>
      <c r="BQ1634">
        <v>0</v>
      </c>
      <c r="BR1634">
        <v>63147</v>
      </c>
      <c r="BS1634">
        <v>63147</v>
      </c>
      <c r="BT1634">
        <v>4699594</v>
      </c>
      <c r="BU1634">
        <v>0</v>
      </c>
      <c r="BV1634">
        <v>0</v>
      </c>
      <c r="BW1634">
        <v>0</v>
      </c>
      <c r="BX1634">
        <v>0</v>
      </c>
      <c r="BY1634">
        <v>0</v>
      </c>
      <c r="BZ1634">
        <v>0</v>
      </c>
      <c r="CA1634">
        <v>0</v>
      </c>
      <c r="CB1634">
        <v>0</v>
      </c>
      <c r="CC1634">
        <v>0</v>
      </c>
      <c r="CD1634">
        <v>4699594</v>
      </c>
      <c r="CE1634">
        <v>4762741</v>
      </c>
      <c r="CF1634">
        <v>4762741</v>
      </c>
      <c r="CG1634">
        <v>0</v>
      </c>
      <c r="CH1634" t="s">
        <v>612</v>
      </c>
      <c r="CI1634" t="s">
        <v>616</v>
      </c>
      <c r="CJ1634" t="s">
        <v>617</v>
      </c>
      <c r="CK1634" t="s">
        <v>617</v>
      </c>
      <c r="CL1634" t="s">
        <v>617</v>
      </c>
      <c r="CM1634" t="s">
        <v>617</v>
      </c>
      <c r="CN1634">
        <v>0</v>
      </c>
    </row>
    <row r="1635" spans="1:92" x14ac:dyDescent="0.25">
      <c r="A1635" t="s">
        <v>9331</v>
      </c>
      <c r="B1635" t="s">
        <v>9331</v>
      </c>
      <c r="C1635">
        <v>24</v>
      </c>
      <c r="D1635" t="s">
        <v>597</v>
      </c>
      <c r="E1635">
        <v>66176</v>
      </c>
      <c r="F1635" t="s">
        <v>9246</v>
      </c>
      <c r="G1635" t="s">
        <v>9332</v>
      </c>
      <c r="H1635" t="s">
        <v>9333</v>
      </c>
      <c r="I1635" t="s">
        <v>630</v>
      </c>
      <c r="J1635">
        <v>357</v>
      </c>
      <c r="K1635">
        <v>5523</v>
      </c>
      <c r="L1635" t="s">
        <v>9334</v>
      </c>
      <c r="M1635" t="s">
        <v>9335</v>
      </c>
      <c r="N1635" t="s">
        <v>9278</v>
      </c>
      <c r="O1635" t="s">
        <v>9336</v>
      </c>
      <c r="P1635" t="s">
        <v>9280</v>
      </c>
      <c r="Q1635" t="s">
        <v>9281</v>
      </c>
      <c r="R1635" t="s">
        <v>9282</v>
      </c>
      <c r="S1635" t="s">
        <v>9254</v>
      </c>
      <c r="T1635" t="s">
        <v>9255</v>
      </c>
      <c r="U1635" t="s">
        <v>1576</v>
      </c>
      <c r="V1635" t="s">
        <v>1577</v>
      </c>
      <c r="W1635">
        <v>43.42333</v>
      </c>
      <c r="X1635">
        <v>-80.317959999999999</v>
      </c>
      <c r="Y1635" t="s">
        <v>612</v>
      </c>
      <c r="Z1635" t="s">
        <v>612</v>
      </c>
      <c r="AA1635" t="s">
        <v>612</v>
      </c>
      <c r="AB1635" t="s">
        <v>612</v>
      </c>
      <c r="AC1635" t="s">
        <v>612</v>
      </c>
      <c r="AD1635" t="s">
        <v>612</v>
      </c>
      <c r="AE1635" t="s">
        <v>612</v>
      </c>
      <c r="AF1635" t="s">
        <v>612</v>
      </c>
      <c r="AG1635" t="s">
        <v>612</v>
      </c>
      <c r="AH1635" t="s">
        <v>612</v>
      </c>
      <c r="AI1635" t="s">
        <v>612</v>
      </c>
      <c r="AJ1635" t="s">
        <v>612</v>
      </c>
      <c r="AK1635" t="s">
        <v>612</v>
      </c>
      <c r="AL1635" t="s">
        <v>612</v>
      </c>
      <c r="AM1635" t="s">
        <v>612</v>
      </c>
      <c r="AN1635" t="s">
        <v>612</v>
      </c>
      <c r="AO1635" t="s">
        <v>612</v>
      </c>
      <c r="AP1635" t="s">
        <v>612</v>
      </c>
      <c r="AQ1635" t="s">
        <v>612</v>
      </c>
      <c r="AR1635" t="s">
        <v>612</v>
      </c>
      <c r="AS1635" t="s">
        <v>612</v>
      </c>
      <c r="AT1635" t="s">
        <v>613</v>
      </c>
      <c r="AU1635" t="s">
        <v>612</v>
      </c>
      <c r="AV1635" t="s">
        <v>635</v>
      </c>
      <c r="AW1635">
        <v>39691</v>
      </c>
      <c r="AX1635">
        <v>382476</v>
      </c>
      <c r="AY1635" t="s">
        <v>621</v>
      </c>
      <c r="AZ1635" t="s">
        <v>143</v>
      </c>
      <c r="BA1635" t="s">
        <v>470</v>
      </c>
      <c r="BB1635" t="s">
        <v>694</v>
      </c>
      <c r="BC1635">
        <v>37135</v>
      </c>
      <c r="BD1635">
        <v>0</v>
      </c>
      <c r="BE1635">
        <v>0</v>
      </c>
      <c r="BF1635">
        <v>0</v>
      </c>
      <c r="BG1635">
        <v>0</v>
      </c>
      <c r="BH1635">
        <v>0</v>
      </c>
      <c r="BI1635">
        <v>0</v>
      </c>
      <c r="BJ1635">
        <v>0</v>
      </c>
      <c r="BK1635">
        <v>0</v>
      </c>
      <c r="BL1635">
        <v>0</v>
      </c>
      <c r="BM1635">
        <v>0</v>
      </c>
      <c r="BN1635">
        <v>0</v>
      </c>
      <c r="BO1635">
        <v>0</v>
      </c>
      <c r="BP1635">
        <v>0</v>
      </c>
      <c r="BQ1635">
        <v>0</v>
      </c>
      <c r="BR1635">
        <v>0</v>
      </c>
      <c r="BS1635">
        <v>0</v>
      </c>
      <c r="BT1635">
        <v>382476</v>
      </c>
      <c r="BU1635">
        <v>0</v>
      </c>
      <c r="BV1635">
        <v>0</v>
      </c>
      <c r="BW1635">
        <v>0</v>
      </c>
      <c r="BX1635">
        <v>0</v>
      </c>
      <c r="BY1635">
        <v>0</v>
      </c>
      <c r="BZ1635">
        <v>0</v>
      </c>
      <c r="CA1635">
        <v>0</v>
      </c>
      <c r="CB1635">
        <v>0</v>
      </c>
      <c r="CC1635">
        <v>0</v>
      </c>
      <c r="CD1635">
        <v>382476</v>
      </c>
      <c r="CE1635">
        <v>382476</v>
      </c>
      <c r="CF1635">
        <v>382476</v>
      </c>
      <c r="CG1635">
        <v>0</v>
      </c>
      <c r="CH1635" t="s">
        <v>612</v>
      </c>
      <c r="CI1635" t="s">
        <v>616</v>
      </c>
      <c r="CJ1635" t="s">
        <v>617</v>
      </c>
      <c r="CK1635" t="s">
        <v>617</v>
      </c>
      <c r="CL1635" t="s">
        <v>617</v>
      </c>
      <c r="CM1635" t="s">
        <v>617</v>
      </c>
      <c r="CN1635">
        <v>0</v>
      </c>
    </row>
    <row r="1636" spans="1:92" x14ac:dyDescent="0.25">
      <c r="A1636" t="s">
        <v>9337</v>
      </c>
      <c r="B1636" t="s">
        <v>9337</v>
      </c>
      <c r="C1636">
        <v>24</v>
      </c>
      <c r="D1636" t="s">
        <v>597</v>
      </c>
      <c r="E1636">
        <v>66176</v>
      </c>
      <c r="F1636" t="s">
        <v>9246</v>
      </c>
      <c r="G1636" t="s">
        <v>9338</v>
      </c>
      <c r="H1636" t="s">
        <v>9339</v>
      </c>
      <c r="I1636" t="s">
        <v>630</v>
      </c>
      <c r="J1636">
        <v>417</v>
      </c>
      <c r="K1636">
        <v>5575</v>
      </c>
      <c r="L1636" t="s">
        <v>9340</v>
      </c>
      <c r="M1636" t="s">
        <v>9341</v>
      </c>
      <c r="N1636" t="s">
        <v>9278</v>
      </c>
      <c r="O1636" t="s">
        <v>9342</v>
      </c>
      <c r="P1636" t="s">
        <v>9280</v>
      </c>
      <c r="Q1636" t="s">
        <v>9281</v>
      </c>
      <c r="R1636" t="s">
        <v>9282</v>
      </c>
      <c r="S1636" t="s">
        <v>9254</v>
      </c>
      <c r="T1636" t="s">
        <v>9255</v>
      </c>
      <c r="U1636" t="s">
        <v>1576</v>
      </c>
      <c r="V1636" t="s">
        <v>1577</v>
      </c>
      <c r="W1636">
        <v>43.351939999999999</v>
      </c>
      <c r="X1636">
        <v>-80.296719999999993</v>
      </c>
      <c r="Y1636" t="s">
        <v>612</v>
      </c>
      <c r="Z1636" t="s">
        <v>612</v>
      </c>
      <c r="AA1636" t="s">
        <v>612</v>
      </c>
      <c r="AB1636" t="s">
        <v>612</v>
      </c>
      <c r="AC1636" t="s">
        <v>612</v>
      </c>
      <c r="AD1636" t="s">
        <v>612</v>
      </c>
      <c r="AE1636" t="s">
        <v>612</v>
      </c>
      <c r="AF1636" t="s">
        <v>612</v>
      </c>
      <c r="AG1636" t="s">
        <v>612</v>
      </c>
      <c r="AH1636" t="s">
        <v>612</v>
      </c>
      <c r="AI1636" t="s">
        <v>612</v>
      </c>
      <c r="AJ1636" t="s">
        <v>612</v>
      </c>
      <c r="AK1636" t="s">
        <v>612</v>
      </c>
      <c r="AL1636" t="s">
        <v>612</v>
      </c>
      <c r="AM1636" t="s">
        <v>612</v>
      </c>
      <c r="AN1636" t="s">
        <v>612</v>
      </c>
      <c r="AO1636" t="s">
        <v>612</v>
      </c>
      <c r="AP1636" t="s">
        <v>612</v>
      </c>
      <c r="AQ1636" t="s">
        <v>612</v>
      </c>
      <c r="AR1636" t="s">
        <v>612</v>
      </c>
      <c r="AS1636" t="s">
        <v>612</v>
      </c>
      <c r="AT1636" t="s">
        <v>613</v>
      </c>
      <c r="AU1636" t="s">
        <v>612</v>
      </c>
      <c r="AV1636" t="s">
        <v>635</v>
      </c>
      <c r="AW1636">
        <v>39691</v>
      </c>
      <c r="AX1636">
        <v>383971</v>
      </c>
      <c r="AY1636" t="s">
        <v>621</v>
      </c>
      <c r="AZ1636" t="s">
        <v>143</v>
      </c>
      <c r="BA1636" t="s">
        <v>470</v>
      </c>
      <c r="BB1636" t="s">
        <v>659</v>
      </c>
      <c r="BC1636">
        <v>36770</v>
      </c>
      <c r="BD1636">
        <v>0</v>
      </c>
      <c r="BE1636">
        <v>0</v>
      </c>
      <c r="BF1636">
        <v>0</v>
      </c>
      <c r="BG1636">
        <v>0</v>
      </c>
      <c r="BH1636">
        <v>0</v>
      </c>
      <c r="BI1636">
        <v>0</v>
      </c>
      <c r="BJ1636">
        <v>0</v>
      </c>
      <c r="BK1636">
        <v>0</v>
      </c>
      <c r="BL1636">
        <v>0</v>
      </c>
      <c r="BM1636">
        <v>0</v>
      </c>
      <c r="BN1636">
        <v>0</v>
      </c>
      <c r="BO1636">
        <v>0</v>
      </c>
      <c r="BP1636">
        <v>0</v>
      </c>
      <c r="BQ1636">
        <v>0</v>
      </c>
      <c r="BR1636">
        <v>0</v>
      </c>
      <c r="BS1636">
        <v>0</v>
      </c>
      <c r="BT1636">
        <v>383971</v>
      </c>
      <c r="BU1636">
        <v>0</v>
      </c>
      <c r="BV1636">
        <v>0</v>
      </c>
      <c r="BW1636">
        <v>0</v>
      </c>
      <c r="BX1636">
        <v>0</v>
      </c>
      <c r="BY1636">
        <v>0</v>
      </c>
      <c r="BZ1636">
        <v>0</v>
      </c>
      <c r="CA1636">
        <v>0</v>
      </c>
      <c r="CB1636">
        <v>0</v>
      </c>
      <c r="CC1636">
        <v>0</v>
      </c>
      <c r="CD1636">
        <v>383971</v>
      </c>
      <c r="CE1636">
        <v>383971</v>
      </c>
      <c r="CF1636">
        <v>383971</v>
      </c>
      <c r="CG1636">
        <v>0</v>
      </c>
      <c r="CH1636" t="s">
        <v>612</v>
      </c>
      <c r="CI1636" t="s">
        <v>616</v>
      </c>
      <c r="CJ1636" t="s">
        <v>617</v>
      </c>
      <c r="CK1636" t="s">
        <v>617</v>
      </c>
      <c r="CL1636" t="s">
        <v>617</v>
      </c>
      <c r="CM1636" t="s">
        <v>617</v>
      </c>
      <c r="CN1636">
        <v>0</v>
      </c>
    </row>
    <row r="1637" spans="1:92" x14ac:dyDescent="0.25">
      <c r="A1637" t="s">
        <v>9343</v>
      </c>
      <c r="B1637" t="s">
        <v>9343</v>
      </c>
      <c r="C1637">
        <v>24</v>
      </c>
      <c r="D1637" t="s">
        <v>597</v>
      </c>
      <c r="E1637">
        <v>66176</v>
      </c>
      <c r="F1637" t="s">
        <v>9246</v>
      </c>
      <c r="G1637" t="s">
        <v>9344</v>
      </c>
      <c r="H1637" t="s">
        <v>9345</v>
      </c>
      <c r="I1637" t="s">
        <v>630</v>
      </c>
      <c r="J1637">
        <v>18633</v>
      </c>
      <c r="K1637">
        <v>19087</v>
      </c>
      <c r="L1637" t="s">
        <v>9346</v>
      </c>
      <c r="M1637" t="s">
        <v>9347</v>
      </c>
      <c r="N1637" t="s">
        <v>9249</v>
      </c>
      <c r="O1637" t="s">
        <v>9348</v>
      </c>
      <c r="P1637" t="s">
        <v>9251</v>
      </c>
      <c r="Q1637" t="s">
        <v>9252</v>
      </c>
      <c r="R1637" t="s">
        <v>9253</v>
      </c>
      <c r="S1637" t="s">
        <v>9254</v>
      </c>
      <c r="T1637" t="s">
        <v>9255</v>
      </c>
      <c r="U1637" t="s">
        <v>1576</v>
      </c>
      <c r="V1637" t="s">
        <v>1577</v>
      </c>
      <c r="W1637">
        <v>43.44492322</v>
      </c>
      <c r="X1637">
        <v>-80.414544019999994</v>
      </c>
      <c r="Y1637">
        <v>40731</v>
      </c>
      <c r="Z1637" t="s">
        <v>977</v>
      </c>
      <c r="AA1637" t="s">
        <v>803</v>
      </c>
      <c r="AB1637" t="s">
        <v>612</v>
      </c>
      <c r="AC1637" t="s">
        <v>612</v>
      </c>
      <c r="AD1637" t="s">
        <v>612</v>
      </c>
      <c r="AE1637">
        <v>40731</v>
      </c>
      <c r="AF1637" t="s">
        <v>977</v>
      </c>
      <c r="AG1637" t="s">
        <v>803</v>
      </c>
      <c r="AH1637" t="s">
        <v>612</v>
      </c>
      <c r="AI1637" t="s">
        <v>612</v>
      </c>
      <c r="AJ1637" t="s">
        <v>612</v>
      </c>
      <c r="AK1637" t="s">
        <v>612</v>
      </c>
      <c r="AL1637" t="s">
        <v>612</v>
      </c>
      <c r="AM1637" t="s">
        <v>612</v>
      </c>
      <c r="AN1637" t="s">
        <v>612</v>
      </c>
      <c r="AO1637" t="s">
        <v>612</v>
      </c>
      <c r="AP1637" t="s">
        <v>612</v>
      </c>
      <c r="AQ1637">
        <v>646</v>
      </c>
      <c r="AR1637" t="s">
        <v>612</v>
      </c>
      <c r="AS1637" t="s">
        <v>612</v>
      </c>
      <c r="AT1637" t="s">
        <v>613</v>
      </c>
      <c r="AU1637" t="s">
        <v>612</v>
      </c>
      <c r="AV1637" t="s">
        <v>635</v>
      </c>
      <c r="AW1637">
        <v>42412</v>
      </c>
      <c r="AX1637">
        <v>11334850</v>
      </c>
      <c r="AY1637" t="s">
        <v>621</v>
      </c>
      <c r="AZ1637" t="s">
        <v>145</v>
      </c>
      <c r="BA1637" t="s">
        <v>460</v>
      </c>
      <c r="BB1637" t="s">
        <v>736</v>
      </c>
      <c r="BC1637">
        <v>42979</v>
      </c>
      <c r="BD1637">
        <v>0</v>
      </c>
      <c r="BE1637">
        <v>0</v>
      </c>
      <c r="BF1637">
        <v>0</v>
      </c>
      <c r="BG1637">
        <v>0</v>
      </c>
      <c r="BH1637">
        <v>636862</v>
      </c>
      <c r="BI1637">
        <v>0</v>
      </c>
      <c r="BJ1637">
        <v>0</v>
      </c>
      <c r="BK1637">
        <v>0</v>
      </c>
      <c r="BL1637">
        <v>0</v>
      </c>
      <c r="BM1637">
        <v>0</v>
      </c>
      <c r="BN1637">
        <v>0</v>
      </c>
      <c r="BO1637">
        <v>0</v>
      </c>
      <c r="BP1637">
        <v>0</v>
      </c>
      <c r="BQ1637">
        <v>0</v>
      </c>
      <c r="BR1637">
        <v>0</v>
      </c>
      <c r="BS1637">
        <v>636862</v>
      </c>
      <c r="BT1637">
        <v>0</v>
      </c>
      <c r="BU1637">
        <v>0</v>
      </c>
      <c r="BV1637">
        <v>426577</v>
      </c>
      <c r="BW1637">
        <v>0</v>
      </c>
      <c r="BX1637">
        <v>11185269</v>
      </c>
      <c r="BY1637">
        <v>0</v>
      </c>
      <c r="BZ1637">
        <v>0</v>
      </c>
      <c r="CA1637">
        <v>0</v>
      </c>
      <c r="CB1637">
        <v>0</v>
      </c>
      <c r="CC1637">
        <v>0</v>
      </c>
      <c r="CD1637">
        <v>11611846</v>
      </c>
      <c r="CE1637">
        <v>12248708</v>
      </c>
      <c r="CF1637">
        <v>12248708</v>
      </c>
      <c r="CG1637">
        <v>0</v>
      </c>
      <c r="CH1637" t="s">
        <v>612</v>
      </c>
      <c r="CI1637" t="s">
        <v>616</v>
      </c>
      <c r="CJ1637" t="s">
        <v>702</v>
      </c>
      <c r="CK1637" t="s">
        <v>703</v>
      </c>
      <c r="CL1637" t="s">
        <v>617</v>
      </c>
      <c r="CM1637" t="s">
        <v>617</v>
      </c>
      <c r="CN1637">
        <v>11185269</v>
      </c>
    </row>
    <row r="1638" spans="1:92" x14ac:dyDescent="0.25">
      <c r="A1638" t="s">
        <v>9349</v>
      </c>
      <c r="B1638" t="s">
        <v>9349</v>
      </c>
      <c r="C1638">
        <v>24</v>
      </c>
      <c r="D1638" t="s">
        <v>597</v>
      </c>
      <c r="E1638">
        <v>66176</v>
      </c>
      <c r="F1638" t="s">
        <v>9246</v>
      </c>
      <c r="G1638" t="s">
        <v>9350</v>
      </c>
      <c r="H1638" t="s">
        <v>9351</v>
      </c>
      <c r="I1638" t="s">
        <v>630</v>
      </c>
      <c r="J1638">
        <v>2570</v>
      </c>
      <c r="K1638">
        <v>6945</v>
      </c>
      <c r="L1638" t="s">
        <v>9352</v>
      </c>
      <c r="M1638" t="s">
        <v>9353</v>
      </c>
      <c r="N1638" t="s">
        <v>9354</v>
      </c>
      <c r="O1638" t="s">
        <v>9355</v>
      </c>
      <c r="P1638" t="s">
        <v>9306</v>
      </c>
      <c r="Q1638" t="s">
        <v>9307</v>
      </c>
      <c r="R1638" t="s">
        <v>9308</v>
      </c>
      <c r="S1638" t="s">
        <v>9254</v>
      </c>
      <c r="T1638" t="s">
        <v>9255</v>
      </c>
      <c r="U1638" t="s">
        <v>1576</v>
      </c>
      <c r="V1638" t="s">
        <v>1577</v>
      </c>
      <c r="W1638">
        <v>43.542189999999998</v>
      </c>
      <c r="X1638">
        <v>-80.508229999999998</v>
      </c>
      <c r="Y1638" t="s">
        <v>612</v>
      </c>
      <c r="Z1638" t="s">
        <v>612</v>
      </c>
      <c r="AA1638" t="s">
        <v>612</v>
      </c>
      <c r="AB1638" t="s">
        <v>612</v>
      </c>
      <c r="AC1638" t="s">
        <v>612</v>
      </c>
      <c r="AD1638" t="s">
        <v>612</v>
      </c>
      <c r="AE1638" t="s">
        <v>612</v>
      </c>
      <c r="AF1638" t="s">
        <v>612</v>
      </c>
      <c r="AG1638" t="s">
        <v>612</v>
      </c>
      <c r="AH1638" t="s">
        <v>612</v>
      </c>
      <c r="AI1638" t="s">
        <v>612</v>
      </c>
      <c r="AJ1638" t="s">
        <v>612</v>
      </c>
      <c r="AK1638" t="s">
        <v>612</v>
      </c>
      <c r="AL1638" t="s">
        <v>612</v>
      </c>
      <c r="AM1638" t="s">
        <v>612</v>
      </c>
      <c r="AN1638" t="s">
        <v>612</v>
      </c>
      <c r="AO1638" t="s">
        <v>612</v>
      </c>
      <c r="AP1638" t="s">
        <v>612</v>
      </c>
      <c r="AQ1638" t="s">
        <v>612</v>
      </c>
      <c r="AR1638" t="s">
        <v>612</v>
      </c>
      <c r="AS1638" t="s">
        <v>612</v>
      </c>
      <c r="AT1638" t="s">
        <v>613</v>
      </c>
      <c r="AU1638" t="s">
        <v>612</v>
      </c>
      <c r="AV1638" t="s">
        <v>635</v>
      </c>
      <c r="AW1638">
        <v>39691</v>
      </c>
      <c r="AX1638">
        <v>1203272</v>
      </c>
      <c r="AY1638" t="s">
        <v>621</v>
      </c>
      <c r="AZ1638" t="s">
        <v>140</v>
      </c>
      <c r="BA1638" t="s">
        <v>470</v>
      </c>
      <c r="BB1638" t="s">
        <v>645</v>
      </c>
      <c r="BC1638">
        <v>38231</v>
      </c>
      <c r="BD1638">
        <v>0</v>
      </c>
      <c r="BE1638">
        <v>0</v>
      </c>
      <c r="BF1638">
        <v>0</v>
      </c>
      <c r="BG1638">
        <v>0</v>
      </c>
      <c r="BH1638">
        <v>0</v>
      </c>
      <c r="BI1638">
        <v>0</v>
      </c>
      <c r="BJ1638">
        <v>0</v>
      </c>
      <c r="BK1638">
        <v>0</v>
      </c>
      <c r="BL1638">
        <v>0</v>
      </c>
      <c r="BM1638">
        <v>0</v>
      </c>
      <c r="BN1638">
        <v>0</v>
      </c>
      <c r="BO1638">
        <v>0</v>
      </c>
      <c r="BP1638">
        <v>0</v>
      </c>
      <c r="BQ1638">
        <v>0</v>
      </c>
      <c r="BR1638">
        <v>0</v>
      </c>
      <c r="BS1638">
        <v>0</v>
      </c>
      <c r="BT1638">
        <v>1203272</v>
      </c>
      <c r="BU1638">
        <v>0</v>
      </c>
      <c r="BV1638">
        <v>0</v>
      </c>
      <c r="BW1638">
        <v>0</v>
      </c>
      <c r="BX1638">
        <v>0</v>
      </c>
      <c r="BY1638">
        <v>0</v>
      </c>
      <c r="BZ1638">
        <v>0</v>
      </c>
      <c r="CA1638">
        <v>0</v>
      </c>
      <c r="CB1638">
        <v>0</v>
      </c>
      <c r="CC1638">
        <v>0</v>
      </c>
      <c r="CD1638">
        <v>1203272</v>
      </c>
      <c r="CE1638">
        <v>1203272</v>
      </c>
      <c r="CF1638">
        <v>1203272</v>
      </c>
      <c r="CG1638">
        <v>0</v>
      </c>
      <c r="CH1638" t="s">
        <v>612</v>
      </c>
      <c r="CI1638" t="s">
        <v>616</v>
      </c>
      <c r="CJ1638" t="s">
        <v>617</v>
      </c>
      <c r="CK1638" t="s">
        <v>617</v>
      </c>
      <c r="CL1638" t="s">
        <v>617</v>
      </c>
      <c r="CM1638" t="s">
        <v>617</v>
      </c>
      <c r="CN1638">
        <v>0</v>
      </c>
    </row>
    <row r="1639" spans="1:92" x14ac:dyDescent="0.25">
      <c r="A1639" t="s">
        <v>9356</v>
      </c>
      <c r="B1639" t="s">
        <v>9356</v>
      </c>
      <c r="C1639">
        <v>24</v>
      </c>
      <c r="D1639" t="s">
        <v>597</v>
      </c>
      <c r="E1639">
        <v>66176</v>
      </c>
      <c r="F1639" t="s">
        <v>9246</v>
      </c>
      <c r="G1639" t="s">
        <v>9357</v>
      </c>
      <c r="H1639" t="s">
        <v>9358</v>
      </c>
      <c r="I1639" t="s">
        <v>667</v>
      </c>
      <c r="J1639">
        <v>5341</v>
      </c>
      <c r="K1639">
        <v>8200</v>
      </c>
      <c r="L1639" t="s">
        <v>9359</v>
      </c>
      <c r="M1639" t="s">
        <v>9360</v>
      </c>
      <c r="N1639" t="s">
        <v>9249</v>
      </c>
      <c r="O1639" t="s">
        <v>9361</v>
      </c>
      <c r="P1639" t="s">
        <v>9251</v>
      </c>
      <c r="Q1639" t="s">
        <v>9252</v>
      </c>
      <c r="R1639" t="s">
        <v>9253</v>
      </c>
      <c r="S1639" t="s">
        <v>9254</v>
      </c>
      <c r="T1639" t="s">
        <v>9255</v>
      </c>
      <c r="U1639" t="s">
        <v>1576</v>
      </c>
      <c r="V1639" t="s">
        <v>1577</v>
      </c>
      <c r="W1639">
        <v>43.439639999999997</v>
      </c>
      <c r="X1639">
        <v>-80.460970000000003</v>
      </c>
      <c r="Y1639" t="s">
        <v>612</v>
      </c>
      <c r="Z1639" t="s">
        <v>612</v>
      </c>
      <c r="AA1639" t="s">
        <v>612</v>
      </c>
      <c r="AB1639" t="s">
        <v>612</v>
      </c>
      <c r="AC1639" t="s">
        <v>612</v>
      </c>
      <c r="AD1639" t="s">
        <v>612</v>
      </c>
      <c r="AE1639" t="s">
        <v>612</v>
      </c>
      <c r="AF1639" t="s">
        <v>612</v>
      </c>
      <c r="AG1639" t="s">
        <v>612</v>
      </c>
      <c r="AH1639" t="s">
        <v>612</v>
      </c>
      <c r="AI1639" t="s">
        <v>612</v>
      </c>
      <c r="AJ1639" t="s">
        <v>612</v>
      </c>
      <c r="AK1639" t="s">
        <v>612</v>
      </c>
      <c r="AL1639" t="s">
        <v>612</v>
      </c>
      <c r="AM1639" t="s">
        <v>612</v>
      </c>
      <c r="AN1639" t="s">
        <v>612</v>
      </c>
      <c r="AO1639" t="s">
        <v>612</v>
      </c>
      <c r="AP1639" t="s">
        <v>612</v>
      </c>
      <c r="AQ1639" t="s">
        <v>612</v>
      </c>
      <c r="AR1639" t="s">
        <v>612</v>
      </c>
      <c r="AS1639" t="s">
        <v>612</v>
      </c>
      <c r="AT1639" t="s">
        <v>613</v>
      </c>
      <c r="AU1639" t="s">
        <v>612</v>
      </c>
      <c r="AV1639" t="s">
        <v>635</v>
      </c>
      <c r="AW1639">
        <v>39691</v>
      </c>
      <c r="AX1639">
        <v>1245305</v>
      </c>
      <c r="AY1639" t="s">
        <v>621</v>
      </c>
      <c r="AZ1639" t="s">
        <v>140</v>
      </c>
      <c r="BA1639" t="s">
        <v>470</v>
      </c>
      <c r="BB1639" t="s">
        <v>645</v>
      </c>
      <c r="BC1639">
        <v>38231</v>
      </c>
      <c r="BD1639">
        <v>0</v>
      </c>
      <c r="BE1639">
        <v>0</v>
      </c>
      <c r="BF1639">
        <v>0</v>
      </c>
      <c r="BG1639">
        <v>0</v>
      </c>
      <c r="BH1639">
        <v>0</v>
      </c>
      <c r="BI1639">
        <v>0</v>
      </c>
      <c r="BJ1639">
        <v>0</v>
      </c>
      <c r="BK1639">
        <v>0</v>
      </c>
      <c r="BL1639">
        <v>0</v>
      </c>
      <c r="BM1639">
        <v>0</v>
      </c>
      <c r="BN1639">
        <v>0</v>
      </c>
      <c r="BO1639">
        <v>0</v>
      </c>
      <c r="BP1639">
        <v>0</v>
      </c>
      <c r="BQ1639">
        <v>0</v>
      </c>
      <c r="BR1639">
        <v>0</v>
      </c>
      <c r="BS1639">
        <v>0</v>
      </c>
      <c r="BT1639">
        <v>1245305</v>
      </c>
      <c r="BU1639">
        <v>0</v>
      </c>
      <c r="BV1639">
        <v>0</v>
      </c>
      <c r="BW1639">
        <v>0</v>
      </c>
      <c r="BX1639">
        <v>0</v>
      </c>
      <c r="BY1639">
        <v>0</v>
      </c>
      <c r="BZ1639">
        <v>0</v>
      </c>
      <c r="CA1639">
        <v>0</v>
      </c>
      <c r="CB1639">
        <v>0</v>
      </c>
      <c r="CC1639">
        <v>0</v>
      </c>
      <c r="CD1639">
        <v>1245305</v>
      </c>
      <c r="CE1639">
        <v>1245305</v>
      </c>
      <c r="CF1639">
        <v>1245305</v>
      </c>
      <c r="CG1639">
        <v>0</v>
      </c>
      <c r="CH1639" t="s">
        <v>612</v>
      </c>
      <c r="CI1639" t="s">
        <v>616</v>
      </c>
      <c r="CJ1639" t="s">
        <v>617</v>
      </c>
      <c r="CK1639" t="s">
        <v>617</v>
      </c>
      <c r="CL1639" t="s">
        <v>617</v>
      </c>
      <c r="CM1639" t="s">
        <v>617</v>
      </c>
      <c r="CN1639">
        <v>0</v>
      </c>
    </row>
    <row r="1640" spans="1:92" x14ac:dyDescent="0.25">
      <c r="A1640" t="s">
        <v>9362</v>
      </c>
      <c r="B1640" t="s">
        <v>9362</v>
      </c>
      <c r="C1640">
        <v>24</v>
      </c>
      <c r="D1640" t="s">
        <v>597</v>
      </c>
      <c r="E1640">
        <v>66176</v>
      </c>
      <c r="F1640" t="s">
        <v>9246</v>
      </c>
      <c r="G1640" t="s">
        <v>9363</v>
      </c>
      <c r="H1640" t="s">
        <v>9364</v>
      </c>
      <c r="I1640" t="s">
        <v>630</v>
      </c>
      <c r="J1640">
        <v>10957</v>
      </c>
      <c r="K1640">
        <v>12107</v>
      </c>
      <c r="L1640" t="s">
        <v>9365</v>
      </c>
      <c r="M1640" t="s">
        <v>9366</v>
      </c>
      <c r="N1640" t="s">
        <v>9255</v>
      </c>
      <c r="O1640" t="s">
        <v>9367</v>
      </c>
      <c r="P1640" t="s">
        <v>9270</v>
      </c>
      <c r="Q1640" t="s">
        <v>9271</v>
      </c>
      <c r="R1640" t="s">
        <v>9272</v>
      </c>
      <c r="S1640" t="s">
        <v>9254</v>
      </c>
      <c r="T1640" t="s">
        <v>9255</v>
      </c>
      <c r="U1640" t="s">
        <v>1576</v>
      </c>
      <c r="V1640" t="s">
        <v>1577</v>
      </c>
      <c r="W1640">
        <v>43.450690000000002</v>
      </c>
      <c r="X1640">
        <v>-80.576999999999998</v>
      </c>
      <c r="Y1640" t="s">
        <v>612</v>
      </c>
      <c r="Z1640" t="s">
        <v>612</v>
      </c>
      <c r="AA1640" t="s">
        <v>612</v>
      </c>
      <c r="AB1640" t="s">
        <v>612</v>
      </c>
      <c r="AC1640" t="s">
        <v>612</v>
      </c>
      <c r="AD1640" t="s">
        <v>612</v>
      </c>
      <c r="AE1640" t="s">
        <v>612</v>
      </c>
      <c r="AF1640" t="s">
        <v>612</v>
      </c>
      <c r="AG1640" t="s">
        <v>612</v>
      </c>
      <c r="AH1640" t="s">
        <v>612</v>
      </c>
      <c r="AI1640" t="s">
        <v>612</v>
      </c>
      <c r="AJ1640" t="s">
        <v>612</v>
      </c>
      <c r="AK1640" t="s">
        <v>612</v>
      </c>
      <c r="AL1640" t="s">
        <v>612</v>
      </c>
      <c r="AM1640" t="s">
        <v>612</v>
      </c>
      <c r="AN1640" t="s">
        <v>612</v>
      </c>
      <c r="AO1640" t="s">
        <v>612</v>
      </c>
      <c r="AP1640" t="s">
        <v>612</v>
      </c>
      <c r="AQ1640" t="s">
        <v>612</v>
      </c>
      <c r="AR1640" t="s">
        <v>612</v>
      </c>
      <c r="AS1640" t="s">
        <v>612</v>
      </c>
      <c r="AT1640" t="s">
        <v>613</v>
      </c>
      <c r="AU1640" t="s">
        <v>612</v>
      </c>
      <c r="AV1640" t="s">
        <v>635</v>
      </c>
      <c r="AW1640">
        <v>39691</v>
      </c>
      <c r="AX1640">
        <v>10026300</v>
      </c>
      <c r="AY1640" t="s">
        <v>621</v>
      </c>
      <c r="AZ1640" t="s">
        <v>145</v>
      </c>
      <c r="BA1640" t="s">
        <v>470</v>
      </c>
      <c r="BB1640" t="s">
        <v>941</v>
      </c>
      <c r="BC1640">
        <v>39692</v>
      </c>
      <c r="BD1640">
        <v>0</v>
      </c>
      <c r="BE1640">
        <v>0</v>
      </c>
      <c r="BF1640">
        <v>0</v>
      </c>
      <c r="BG1640">
        <v>0</v>
      </c>
      <c r="BH1640">
        <v>0</v>
      </c>
      <c r="BI1640">
        <v>0</v>
      </c>
      <c r="BJ1640">
        <v>0</v>
      </c>
      <c r="BK1640">
        <v>0</v>
      </c>
      <c r="BL1640">
        <v>0</v>
      </c>
      <c r="BM1640">
        <v>0</v>
      </c>
      <c r="BN1640">
        <v>0</v>
      </c>
      <c r="BO1640">
        <v>0</v>
      </c>
      <c r="BP1640">
        <v>0</v>
      </c>
      <c r="BQ1640">
        <v>0</v>
      </c>
      <c r="BR1640">
        <v>476643</v>
      </c>
      <c r="BS1640">
        <v>476643</v>
      </c>
      <c r="BT1640">
        <v>9549657</v>
      </c>
      <c r="BU1640">
        <v>0</v>
      </c>
      <c r="BV1640">
        <v>0</v>
      </c>
      <c r="BW1640">
        <v>0</v>
      </c>
      <c r="BX1640">
        <v>0</v>
      </c>
      <c r="BY1640">
        <v>0</v>
      </c>
      <c r="BZ1640">
        <v>0</v>
      </c>
      <c r="CA1640">
        <v>0</v>
      </c>
      <c r="CB1640">
        <v>0</v>
      </c>
      <c r="CC1640">
        <v>0</v>
      </c>
      <c r="CD1640">
        <v>9549657</v>
      </c>
      <c r="CE1640">
        <v>10026300</v>
      </c>
      <c r="CF1640">
        <v>10026300</v>
      </c>
      <c r="CG1640">
        <v>0</v>
      </c>
      <c r="CH1640" t="s">
        <v>612</v>
      </c>
      <c r="CI1640" t="s">
        <v>616</v>
      </c>
      <c r="CJ1640" t="s">
        <v>617</v>
      </c>
      <c r="CK1640" t="s">
        <v>617</v>
      </c>
      <c r="CL1640" t="s">
        <v>617</v>
      </c>
      <c r="CM1640" t="s">
        <v>617</v>
      </c>
      <c r="CN1640">
        <v>0</v>
      </c>
    </row>
    <row r="1641" spans="1:92" x14ac:dyDescent="0.25">
      <c r="A1641" t="s">
        <v>9368</v>
      </c>
      <c r="B1641" t="s">
        <v>9368</v>
      </c>
      <c r="C1641">
        <v>24</v>
      </c>
      <c r="D1641" t="s">
        <v>597</v>
      </c>
      <c r="E1641">
        <v>66176</v>
      </c>
      <c r="F1641" t="s">
        <v>9246</v>
      </c>
      <c r="G1641" t="s">
        <v>9369</v>
      </c>
      <c r="H1641" t="s">
        <v>9370</v>
      </c>
      <c r="I1641" t="s">
        <v>667</v>
      </c>
      <c r="J1641">
        <v>5349</v>
      </c>
      <c r="K1641">
        <v>8203</v>
      </c>
      <c r="L1641" t="s">
        <v>9371</v>
      </c>
      <c r="M1641" t="s">
        <v>9372</v>
      </c>
      <c r="N1641" t="s">
        <v>9373</v>
      </c>
      <c r="O1641" t="s">
        <v>9374</v>
      </c>
      <c r="P1641" t="s">
        <v>9306</v>
      </c>
      <c r="Q1641" t="s">
        <v>9307</v>
      </c>
      <c r="R1641" t="s">
        <v>9308</v>
      </c>
      <c r="S1641" t="s">
        <v>9254</v>
      </c>
      <c r="T1641" t="s">
        <v>9255</v>
      </c>
      <c r="U1641" t="s">
        <v>1576</v>
      </c>
      <c r="V1641" t="s">
        <v>1577</v>
      </c>
      <c r="W1641">
        <v>43.593820000000001</v>
      </c>
      <c r="X1641">
        <v>-80.562560000000005</v>
      </c>
      <c r="Y1641" t="s">
        <v>612</v>
      </c>
      <c r="Z1641" t="s">
        <v>612</v>
      </c>
      <c r="AA1641" t="s">
        <v>612</v>
      </c>
      <c r="AB1641" t="s">
        <v>612</v>
      </c>
      <c r="AC1641" t="s">
        <v>612</v>
      </c>
      <c r="AD1641" t="s">
        <v>612</v>
      </c>
      <c r="AE1641" t="s">
        <v>612</v>
      </c>
      <c r="AF1641" t="s">
        <v>612</v>
      </c>
      <c r="AG1641" t="s">
        <v>612</v>
      </c>
      <c r="AH1641" t="s">
        <v>612</v>
      </c>
      <c r="AI1641" t="s">
        <v>612</v>
      </c>
      <c r="AJ1641" t="s">
        <v>612</v>
      </c>
      <c r="AK1641" t="s">
        <v>612</v>
      </c>
      <c r="AL1641" t="s">
        <v>612</v>
      </c>
      <c r="AM1641" t="s">
        <v>612</v>
      </c>
      <c r="AN1641" t="s">
        <v>612</v>
      </c>
      <c r="AO1641" t="s">
        <v>612</v>
      </c>
      <c r="AP1641" t="s">
        <v>612</v>
      </c>
      <c r="AQ1641" t="s">
        <v>612</v>
      </c>
      <c r="AR1641" t="s">
        <v>612</v>
      </c>
      <c r="AS1641" t="s">
        <v>612</v>
      </c>
      <c r="AT1641" t="s">
        <v>613</v>
      </c>
      <c r="AU1641" t="s">
        <v>612</v>
      </c>
      <c r="AV1641" t="s">
        <v>614</v>
      </c>
      <c r="AW1641" t="s">
        <v>612</v>
      </c>
      <c r="AX1641">
        <v>750000</v>
      </c>
      <c r="AY1641" t="s">
        <v>621</v>
      </c>
      <c r="AZ1641" t="s">
        <v>663</v>
      </c>
      <c r="BA1641" t="s">
        <v>470</v>
      </c>
      <c r="BB1641" t="s">
        <v>803</v>
      </c>
      <c r="BC1641">
        <v>40787</v>
      </c>
      <c r="BD1641">
        <v>0</v>
      </c>
      <c r="BE1641">
        <v>0</v>
      </c>
      <c r="BF1641">
        <v>750000</v>
      </c>
      <c r="BG1641">
        <v>0</v>
      </c>
      <c r="BH1641">
        <v>0</v>
      </c>
      <c r="BI1641">
        <v>0</v>
      </c>
      <c r="BJ1641">
        <v>0</v>
      </c>
      <c r="BK1641">
        <v>0</v>
      </c>
      <c r="BL1641">
        <v>0</v>
      </c>
      <c r="BM1641">
        <v>0</v>
      </c>
      <c r="BN1641">
        <v>0</v>
      </c>
      <c r="BO1641">
        <v>0</v>
      </c>
      <c r="BP1641">
        <v>0</v>
      </c>
      <c r="BQ1641">
        <v>0</v>
      </c>
      <c r="BR1641">
        <v>0</v>
      </c>
      <c r="BS1641">
        <v>750000</v>
      </c>
      <c r="BT1641">
        <v>0</v>
      </c>
      <c r="BU1641">
        <v>0</v>
      </c>
      <c r="BV1641">
        <v>0</v>
      </c>
      <c r="BW1641">
        <v>0</v>
      </c>
      <c r="BX1641">
        <v>0</v>
      </c>
      <c r="BY1641">
        <v>0</v>
      </c>
      <c r="BZ1641">
        <v>0</v>
      </c>
      <c r="CA1641">
        <v>0</v>
      </c>
      <c r="CB1641">
        <v>0</v>
      </c>
      <c r="CC1641">
        <v>0</v>
      </c>
      <c r="CD1641">
        <v>0</v>
      </c>
      <c r="CE1641">
        <v>750000</v>
      </c>
      <c r="CF1641">
        <v>750000</v>
      </c>
      <c r="CG1641">
        <v>0</v>
      </c>
      <c r="CH1641" t="s">
        <v>612</v>
      </c>
      <c r="CI1641" t="s">
        <v>616</v>
      </c>
      <c r="CJ1641" t="s">
        <v>617</v>
      </c>
      <c r="CK1641" t="s">
        <v>617</v>
      </c>
      <c r="CL1641" t="s">
        <v>617</v>
      </c>
      <c r="CM1641" t="s">
        <v>617</v>
      </c>
      <c r="CN1641">
        <v>0</v>
      </c>
    </row>
    <row r="1642" spans="1:92" x14ac:dyDescent="0.25">
      <c r="A1642" t="s">
        <v>9375</v>
      </c>
      <c r="B1642" t="s">
        <v>9375</v>
      </c>
      <c r="C1642">
        <v>24</v>
      </c>
      <c r="D1642" t="s">
        <v>597</v>
      </c>
      <c r="E1642">
        <v>66176</v>
      </c>
      <c r="F1642" t="s">
        <v>9246</v>
      </c>
      <c r="G1642" t="s">
        <v>9376</v>
      </c>
      <c r="H1642" t="s">
        <v>9377</v>
      </c>
      <c r="I1642" t="s">
        <v>630</v>
      </c>
      <c r="J1642">
        <v>24260</v>
      </c>
      <c r="K1642">
        <v>5840</v>
      </c>
      <c r="L1642" t="s">
        <v>9378</v>
      </c>
      <c r="M1642" t="s">
        <v>9379</v>
      </c>
      <c r="N1642" t="s">
        <v>9373</v>
      </c>
      <c r="O1642" t="s">
        <v>9380</v>
      </c>
      <c r="P1642" t="s">
        <v>9306</v>
      </c>
      <c r="Q1642" t="s">
        <v>9307</v>
      </c>
      <c r="R1642" t="s">
        <v>9308</v>
      </c>
      <c r="S1642" t="s">
        <v>9254</v>
      </c>
      <c r="T1642" t="s">
        <v>9255</v>
      </c>
      <c r="U1642" t="s">
        <v>1576</v>
      </c>
      <c r="V1642" t="s">
        <v>1577</v>
      </c>
      <c r="W1642">
        <v>43.635629999999999</v>
      </c>
      <c r="X1642">
        <v>-80.575919999999996</v>
      </c>
      <c r="Y1642" t="s">
        <v>612</v>
      </c>
      <c r="Z1642" t="s">
        <v>612</v>
      </c>
      <c r="AA1642" t="s">
        <v>612</v>
      </c>
      <c r="AB1642" t="s">
        <v>612</v>
      </c>
      <c r="AC1642" t="s">
        <v>612</v>
      </c>
      <c r="AD1642" t="s">
        <v>612</v>
      </c>
      <c r="AE1642" t="s">
        <v>612</v>
      </c>
      <c r="AF1642" t="s">
        <v>612</v>
      </c>
      <c r="AG1642" t="s">
        <v>612</v>
      </c>
      <c r="AH1642" t="s">
        <v>612</v>
      </c>
      <c r="AI1642" t="s">
        <v>612</v>
      </c>
      <c r="AJ1642" t="s">
        <v>612</v>
      </c>
      <c r="AK1642" t="s">
        <v>612</v>
      </c>
      <c r="AL1642" t="s">
        <v>612</v>
      </c>
      <c r="AM1642" t="s">
        <v>612</v>
      </c>
      <c r="AN1642" t="s">
        <v>612</v>
      </c>
      <c r="AO1642" t="s">
        <v>612</v>
      </c>
      <c r="AP1642" t="s">
        <v>612</v>
      </c>
      <c r="AQ1642" t="s">
        <v>612</v>
      </c>
      <c r="AR1642" t="s">
        <v>612</v>
      </c>
      <c r="AS1642" t="s">
        <v>612</v>
      </c>
      <c r="AT1642" t="s">
        <v>613</v>
      </c>
      <c r="AU1642" t="s">
        <v>612</v>
      </c>
      <c r="AV1642" t="s">
        <v>614</v>
      </c>
      <c r="AW1642" t="s">
        <v>612</v>
      </c>
      <c r="AX1642">
        <v>5950588</v>
      </c>
      <c r="AY1642" t="s">
        <v>621</v>
      </c>
      <c r="AZ1642" t="s">
        <v>145</v>
      </c>
      <c r="BA1642" t="s">
        <v>470</v>
      </c>
      <c r="BB1642" t="s">
        <v>977</v>
      </c>
      <c r="BC1642">
        <v>40422</v>
      </c>
      <c r="BD1642">
        <v>0</v>
      </c>
      <c r="BE1642">
        <v>0</v>
      </c>
      <c r="BF1642">
        <v>1311256</v>
      </c>
      <c r="BG1642">
        <v>0</v>
      </c>
      <c r="BH1642">
        <v>0</v>
      </c>
      <c r="BI1642">
        <v>0</v>
      </c>
      <c r="BJ1642">
        <v>0</v>
      </c>
      <c r="BK1642">
        <v>0</v>
      </c>
      <c r="BL1642">
        <v>0</v>
      </c>
      <c r="BM1642">
        <v>0</v>
      </c>
      <c r="BN1642">
        <v>0</v>
      </c>
      <c r="BO1642">
        <v>0</v>
      </c>
      <c r="BP1642">
        <v>0</v>
      </c>
      <c r="BQ1642">
        <v>0</v>
      </c>
      <c r="BR1642">
        <v>0</v>
      </c>
      <c r="BS1642">
        <v>1311256</v>
      </c>
      <c r="BT1642">
        <v>4639332</v>
      </c>
      <c r="BU1642">
        <v>0</v>
      </c>
      <c r="BV1642">
        <v>0</v>
      </c>
      <c r="BW1642">
        <v>0</v>
      </c>
      <c r="BX1642">
        <v>0</v>
      </c>
      <c r="BY1642">
        <v>0</v>
      </c>
      <c r="BZ1642">
        <v>0</v>
      </c>
      <c r="CA1642">
        <v>0</v>
      </c>
      <c r="CB1642">
        <v>0</v>
      </c>
      <c r="CC1642">
        <v>0</v>
      </c>
      <c r="CD1642">
        <v>4639332</v>
      </c>
      <c r="CE1642">
        <v>5950588</v>
      </c>
      <c r="CF1642">
        <v>5950588</v>
      </c>
      <c r="CG1642">
        <v>0</v>
      </c>
      <c r="CH1642" t="s">
        <v>612</v>
      </c>
      <c r="CI1642" t="s">
        <v>616</v>
      </c>
      <c r="CJ1642" t="s">
        <v>617</v>
      </c>
      <c r="CK1642" t="s">
        <v>617</v>
      </c>
      <c r="CL1642" t="s">
        <v>617</v>
      </c>
      <c r="CM1642" t="s">
        <v>617</v>
      </c>
      <c r="CN1642">
        <v>0</v>
      </c>
    </row>
    <row r="1643" spans="1:92" x14ac:dyDescent="0.25">
      <c r="A1643" t="s">
        <v>9381</v>
      </c>
      <c r="B1643" t="s">
        <v>9381</v>
      </c>
      <c r="C1643">
        <v>24</v>
      </c>
      <c r="D1643" t="s">
        <v>597</v>
      </c>
      <c r="E1643">
        <v>66176</v>
      </c>
      <c r="F1643" t="s">
        <v>9246</v>
      </c>
      <c r="G1643" t="s">
        <v>9382</v>
      </c>
      <c r="H1643" t="s">
        <v>9383</v>
      </c>
      <c r="I1643" t="s">
        <v>630</v>
      </c>
      <c r="J1643">
        <v>842</v>
      </c>
      <c r="K1643">
        <v>5850</v>
      </c>
      <c r="L1643" t="s">
        <v>9384</v>
      </c>
      <c r="M1643" t="s">
        <v>9385</v>
      </c>
      <c r="N1643" t="s">
        <v>9249</v>
      </c>
      <c r="O1643" t="s">
        <v>9386</v>
      </c>
      <c r="P1643" t="s">
        <v>9251</v>
      </c>
      <c r="Q1643" t="s">
        <v>9252</v>
      </c>
      <c r="R1643" t="s">
        <v>9253</v>
      </c>
      <c r="S1643" t="s">
        <v>9254</v>
      </c>
      <c r="T1643" t="s">
        <v>9255</v>
      </c>
      <c r="U1643" t="s">
        <v>1576</v>
      </c>
      <c r="V1643" t="s">
        <v>1577</v>
      </c>
      <c r="W1643">
        <v>43.42624</v>
      </c>
      <c r="X1643">
        <v>-80.505849999999995</v>
      </c>
      <c r="Y1643" t="s">
        <v>612</v>
      </c>
      <c r="Z1643" t="s">
        <v>612</v>
      </c>
      <c r="AA1643" t="s">
        <v>612</v>
      </c>
      <c r="AB1643" t="s">
        <v>612</v>
      </c>
      <c r="AC1643" t="s">
        <v>612</v>
      </c>
      <c r="AD1643" t="s">
        <v>612</v>
      </c>
      <c r="AE1643" t="s">
        <v>612</v>
      </c>
      <c r="AF1643" t="s">
        <v>612</v>
      </c>
      <c r="AG1643" t="s">
        <v>612</v>
      </c>
      <c r="AH1643" t="s">
        <v>612</v>
      </c>
      <c r="AI1643" t="s">
        <v>612</v>
      </c>
      <c r="AJ1643" t="s">
        <v>612</v>
      </c>
      <c r="AK1643" t="s">
        <v>612</v>
      </c>
      <c r="AL1643" t="s">
        <v>612</v>
      </c>
      <c r="AM1643" t="s">
        <v>612</v>
      </c>
      <c r="AN1643" t="s">
        <v>612</v>
      </c>
      <c r="AO1643" t="s">
        <v>612</v>
      </c>
      <c r="AP1643" t="s">
        <v>612</v>
      </c>
      <c r="AQ1643" t="s">
        <v>612</v>
      </c>
      <c r="AR1643" t="s">
        <v>612</v>
      </c>
      <c r="AS1643" t="s">
        <v>612</v>
      </c>
      <c r="AT1643" t="s">
        <v>613</v>
      </c>
      <c r="AU1643" t="s">
        <v>612</v>
      </c>
      <c r="AV1643" t="s">
        <v>614</v>
      </c>
      <c r="AW1643" t="s">
        <v>612</v>
      </c>
      <c r="AX1643">
        <v>2789765</v>
      </c>
      <c r="AY1643" t="s">
        <v>621</v>
      </c>
      <c r="AZ1643" t="s">
        <v>140</v>
      </c>
      <c r="BA1643" t="s">
        <v>470</v>
      </c>
      <c r="BB1643" t="s">
        <v>803</v>
      </c>
      <c r="BC1643">
        <v>40787</v>
      </c>
      <c r="BD1643">
        <v>278873</v>
      </c>
      <c r="BE1643">
        <v>0</v>
      </c>
      <c r="BF1643">
        <v>0</v>
      </c>
      <c r="BG1643">
        <v>0</v>
      </c>
      <c r="BH1643">
        <v>0</v>
      </c>
      <c r="BI1643">
        <v>80000</v>
      </c>
      <c r="BJ1643">
        <v>0</v>
      </c>
      <c r="BK1643">
        <v>0</v>
      </c>
      <c r="BL1643">
        <v>0</v>
      </c>
      <c r="BM1643">
        <v>0</v>
      </c>
      <c r="BN1643">
        <v>0</v>
      </c>
      <c r="BO1643">
        <v>0</v>
      </c>
      <c r="BP1643">
        <v>0</v>
      </c>
      <c r="BQ1643">
        <v>0</v>
      </c>
      <c r="BR1643">
        <v>0</v>
      </c>
      <c r="BS1643">
        <v>358873</v>
      </c>
      <c r="BT1643">
        <v>456890</v>
      </c>
      <c r="BU1643">
        <v>0</v>
      </c>
      <c r="BV1643">
        <v>1974002</v>
      </c>
      <c r="BW1643">
        <v>0</v>
      </c>
      <c r="BX1643">
        <v>0</v>
      </c>
      <c r="BY1643">
        <v>0</v>
      </c>
      <c r="BZ1643">
        <v>0</v>
      </c>
      <c r="CA1643">
        <v>0</v>
      </c>
      <c r="CB1643">
        <v>0</v>
      </c>
      <c r="CC1643">
        <v>0</v>
      </c>
      <c r="CD1643">
        <v>2430892</v>
      </c>
      <c r="CE1643">
        <v>2789765</v>
      </c>
      <c r="CF1643">
        <v>2789765</v>
      </c>
      <c r="CG1643">
        <v>0</v>
      </c>
      <c r="CH1643" t="s">
        <v>612</v>
      </c>
      <c r="CI1643" t="s">
        <v>616</v>
      </c>
      <c r="CJ1643" t="s">
        <v>617</v>
      </c>
      <c r="CK1643" t="s">
        <v>617</v>
      </c>
      <c r="CL1643" t="s">
        <v>617</v>
      </c>
      <c r="CM1643" t="s">
        <v>617</v>
      </c>
      <c r="CN1643">
        <v>0</v>
      </c>
    </row>
    <row r="1644" spans="1:92" x14ac:dyDescent="0.25">
      <c r="A1644" t="s">
        <v>9387</v>
      </c>
      <c r="B1644" t="s">
        <v>9387</v>
      </c>
      <c r="C1644">
        <v>24</v>
      </c>
      <c r="D1644" t="s">
        <v>597</v>
      </c>
      <c r="E1644">
        <v>66176</v>
      </c>
      <c r="F1644" t="s">
        <v>9246</v>
      </c>
      <c r="G1644" t="s">
        <v>9388</v>
      </c>
      <c r="H1644" t="s">
        <v>9389</v>
      </c>
      <c r="I1644" t="s">
        <v>630</v>
      </c>
      <c r="J1644">
        <v>852</v>
      </c>
      <c r="K1644">
        <v>5856</v>
      </c>
      <c r="L1644" t="s">
        <v>9390</v>
      </c>
      <c r="M1644" t="s">
        <v>9391</v>
      </c>
      <c r="N1644" t="s">
        <v>9249</v>
      </c>
      <c r="O1644" t="s">
        <v>9392</v>
      </c>
      <c r="P1644" t="s">
        <v>9251</v>
      </c>
      <c r="Q1644" t="s">
        <v>9252</v>
      </c>
      <c r="R1644" t="s">
        <v>9253</v>
      </c>
      <c r="S1644" t="s">
        <v>9254</v>
      </c>
      <c r="T1644" t="s">
        <v>9255</v>
      </c>
      <c r="U1644" t="s">
        <v>1576</v>
      </c>
      <c r="V1644" t="s">
        <v>1577</v>
      </c>
      <c r="W1644">
        <v>43.44426</v>
      </c>
      <c r="X1644">
        <v>-80.44753</v>
      </c>
      <c r="Y1644" t="s">
        <v>612</v>
      </c>
      <c r="Z1644" t="s">
        <v>612</v>
      </c>
      <c r="AA1644" t="s">
        <v>612</v>
      </c>
      <c r="AB1644" t="s">
        <v>612</v>
      </c>
      <c r="AC1644" t="s">
        <v>612</v>
      </c>
      <c r="AD1644" t="s">
        <v>612</v>
      </c>
      <c r="AE1644" t="s">
        <v>612</v>
      </c>
      <c r="AF1644" t="s">
        <v>612</v>
      </c>
      <c r="AG1644" t="s">
        <v>612</v>
      </c>
      <c r="AH1644" t="s">
        <v>612</v>
      </c>
      <c r="AI1644" t="s">
        <v>612</v>
      </c>
      <c r="AJ1644" t="s">
        <v>612</v>
      </c>
      <c r="AK1644" t="s">
        <v>612</v>
      </c>
      <c r="AL1644" t="s">
        <v>612</v>
      </c>
      <c r="AM1644" t="s">
        <v>612</v>
      </c>
      <c r="AN1644" t="s">
        <v>612</v>
      </c>
      <c r="AO1644" t="s">
        <v>612</v>
      </c>
      <c r="AP1644" t="s">
        <v>612</v>
      </c>
      <c r="AQ1644" t="s">
        <v>612</v>
      </c>
      <c r="AR1644" t="s">
        <v>612</v>
      </c>
      <c r="AS1644" t="s">
        <v>612</v>
      </c>
      <c r="AT1644" t="s">
        <v>613</v>
      </c>
      <c r="AU1644" t="s">
        <v>612</v>
      </c>
      <c r="AV1644" t="s">
        <v>614</v>
      </c>
      <c r="AW1644" t="s">
        <v>612</v>
      </c>
      <c r="AX1644">
        <v>4142805</v>
      </c>
      <c r="AY1644" t="s">
        <v>621</v>
      </c>
      <c r="AZ1644" t="s">
        <v>140</v>
      </c>
      <c r="BA1644" t="s">
        <v>470</v>
      </c>
      <c r="BB1644" t="s">
        <v>626</v>
      </c>
      <c r="BC1644">
        <v>40057</v>
      </c>
      <c r="BD1644">
        <v>0</v>
      </c>
      <c r="BE1644">
        <v>0</v>
      </c>
      <c r="BF1644">
        <v>0</v>
      </c>
      <c r="BG1644">
        <v>0</v>
      </c>
      <c r="BH1644">
        <v>0</v>
      </c>
      <c r="BI1644">
        <v>0</v>
      </c>
      <c r="BJ1644">
        <v>0</v>
      </c>
      <c r="BK1644">
        <v>0</v>
      </c>
      <c r="BL1644">
        <v>0</v>
      </c>
      <c r="BM1644">
        <v>0</v>
      </c>
      <c r="BN1644">
        <v>0</v>
      </c>
      <c r="BO1644">
        <v>0</v>
      </c>
      <c r="BP1644">
        <v>0</v>
      </c>
      <c r="BQ1644">
        <v>0</v>
      </c>
      <c r="BR1644">
        <v>0</v>
      </c>
      <c r="BS1644">
        <v>0</v>
      </c>
      <c r="BT1644">
        <v>4142805</v>
      </c>
      <c r="BU1644">
        <v>0</v>
      </c>
      <c r="BV1644">
        <v>0</v>
      </c>
      <c r="BW1644">
        <v>0</v>
      </c>
      <c r="BX1644">
        <v>0</v>
      </c>
      <c r="BY1644">
        <v>0</v>
      </c>
      <c r="BZ1644">
        <v>0</v>
      </c>
      <c r="CA1644">
        <v>0</v>
      </c>
      <c r="CB1644">
        <v>0</v>
      </c>
      <c r="CC1644">
        <v>0</v>
      </c>
      <c r="CD1644">
        <v>4142805</v>
      </c>
      <c r="CE1644">
        <v>4142805</v>
      </c>
      <c r="CF1644">
        <v>4142805</v>
      </c>
      <c r="CG1644">
        <v>0</v>
      </c>
      <c r="CH1644" t="s">
        <v>612</v>
      </c>
      <c r="CI1644" t="s">
        <v>616</v>
      </c>
      <c r="CJ1644" t="s">
        <v>617</v>
      </c>
      <c r="CK1644" t="s">
        <v>617</v>
      </c>
      <c r="CL1644" t="s">
        <v>617</v>
      </c>
      <c r="CM1644" t="s">
        <v>617</v>
      </c>
      <c r="CN1644">
        <v>0</v>
      </c>
    </row>
    <row r="1645" spans="1:92" x14ac:dyDescent="0.25">
      <c r="A1645" t="s">
        <v>9393</v>
      </c>
      <c r="B1645" t="s">
        <v>9393</v>
      </c>
      <c r="C1645">
        <v>24</v>
      </c>
      <c r="D1645" t="s">
        <v>597</v>
      </c>
      <c r="E1645">
        <v>66176</v>
      </c>
      <c r="F1645" t="s">
        <v>9246</v>
      </c>
      <c r="G1645" t="s">
        <v>9394</v>
      </c>
      <c r="H1645" t="s">
        <v>9395</v>
      </c>
      <c r="I1645" t="s">
        <v>667</v>
      </c>
      <c r="J1645">
        <v>5375</v>
      </c>
      <c r="K1645">
        <v>8214</v>
      </c>
      <c r="L1645" t="s">
        <v>9396</v>
      </c>
      <c r="M1645" t="s">
        <v>9397</v>
      </c>
      <c r="N1645" t="s">
        <v>9278</v>
      </c>
      <c r="O1645" t="s">
        <v>9398</v>
      </c>
      <c r="P1645" t="s">
        <v>9280</v>
      </c>
      <c r="Q1645" t="s">
        <v>9281</v>
      </c>
      <c r="R1645" t="s">
        <v>9282</v>
      </c>
      <c r="S1645" t="s">
        <v>9254</v>
      </c>
      <c r="T1645" t="s">
        <v>9255</v>
      </c>
      <c r="U1645" t="s">
        <v>1576</v>
      </c>
      <c r="V1645" t="s">
        <v>1577</v>
      </c>
      <c r="W1645">
        <v>43.368850000000002</v>
      </c>
      <c r="X1645">
        <v>-80.318510000000003</v>
      </c>
      <c r="Y1645" t="s">
        <v>612</v>
      </c>
      <c r="Z1645" t="s">
        <v>612</v>
      </c>
      <c r="AA1645" t="s">
        <v>612</v>
      </c>
      <c r="AB1645" t="s">
        <v>612</v>
      </c>
      <c r="AC1645" t="s">
        <v>612</v>
      </c>
      <c r="AD1645" t="s">
        <v>612</v>
      </c>
      <c r="AE1645" t="s">
        <v>612</v>
      </c>
      <c r="AF1645" t="s">
        <v>612</v>
      </c>
      <c r="AG1645" t="s">
        <v>612</v>
      </c>
      <c r="AH1645" t="s">
        <v>612</v>
      </c>
      <c r="AI1645" t="s">
        <v>612</v>
      </c>
      <c r="AJ1645" t="s">
        <v>612</v>
      </c>
      <c r="AK1645" t="s">
        <v>612</v>
      </c>
      <c r="AL1645" t="s">
        <v>612</v>
      </c>
      <c r="AM1645" t="s">
        <v>612</v>
      </c>
      <c r="AN1645" t="s">
        <v>612</v>
      </c>
      <c r="AO1645" t="s">
        <v>612</v>
      </c>
      <c r="AP1645" t="s">
        <v>612</v>
      </c>
      <c r="AQ1645" t="s">
        <v>612</v>
      </c>
      <c r="AR1645" t="s">
        <v>612</v>
      </c>
      <c r="AS1645" t="s">
        <v>612</v>
      </c>
      <c r="AT1645" t="s">
        <v>613</v>
      </c>
      <c r="AU1645" t="s">
        <v>612</v>
      </c>
      <c r="AV1645" t="s">
        <v>614</v>
      </c>
      <c r="AW1645" t="s">
        <v>612</v>
      </c>
      <c r="AX1645">
        <v>671708</v>
      </c>
      <c r="AY1645" t="s">
        <v>621</v>
      </c>
      <c r="AZ1645" t="s">
        <v>663</v>
      </c>
      <c r="BA1645" t="s">
        <v>470</v>
      </c>
      <c r="BB1645" t="s">
        <v>803</v>
      </c>
      <c r="BC1645">
        <v>40787</v>
      </c>
      <c r="BD1645">
        <v>0</v>
      </c>
      <c r="BE1645">
        <v>0</v>
      </c>
      <c r="BF1645">
        <v>671708</v>
      </c>
      <c r="BG1645">
        <v>0</v>
      </c>
      <c r="BH1645">
        <v>0</v>
      </c>
      <c r="BI1645">
        <v>0</v>
      </c>
      <c r="BJ1645">
        <v>0</v>
      </c>
      <c r="BK1645">
        <v>0</v>
      </c>
      <c r="BL1645">
        <v>0</v>
      </c>
      <c r="BM1645">
        <v>0</v>
      </c>
      <c r="BN1645">
        <v>0</v>
      </c>
      <c r="BO1645">
        <v>0</v>
      </c>
      <c r="BP1645">
        <v>0</v>
      </c>
      <c r="BQ1645">
        <v>0</v>
      </c>
      <c r="BR1645">
        <v>0</v>
      </c>
      <c r="BS1645">
        <v>671708</v>
      </c>
      <c r="BT1645">
        <v>0</v>
      </c>
      <c r="BU1645">
        <v>0</v>
      </c>
      <c r="BV1645">
        <v>0</v>
      </c>
      <c r="BW1645">
        <v>0</v>
      </c>
      <c r="BX1645">
        <v>0</v>
      </c>
      <c r="BY1645">
        <v>0</v>
      </c>
      <c r="BZ1645">
        <v>0</v>
      </c>
      <c r="CA1645">
        <v>0</v>
      </c>
      <c r="CB1645">
        <v>0</v>
      </c>
      <c r="CC1645">
        <v>0</v>
      </c>
      <c r="CD1645">
        <v>0</v>
      </c>
      <c r="CE1645">
        <v>671708</v>
      </c>
      <c r="CF1645">
        <v>671708</v>
      </c>
      <c r="CG1645">
        <v>0</v>
      </c>
      <c r="CH1645" t="s">
        <v>612</v>
      </c>
      <c r="CI1645" t="s">
        <v>616</v>
      </c>
      <c r="CJ1645" t="s">
        <v>617</v>
      </c>
      <c r="CK1645" t="s">
        <v>617</v>
      </c>
      <c r="CL1645" t="s">
        <v>617</v>
      </c>
      <c r="CM1645" t="s">
        <v>617</v>
      </c>
      <c r="CN1645">
        <v>0</v>
      </c>
    </row>
    <row r="1646" spans="1:92" x14ac:dyDescent="0.25">
      <c r="A1646" t="s">
        <v>9399</v>
      </c>
      <c r="B1646" t="s">
        <v>9399</v>
      </c>
      <c r="C1646">
        <v>24</v>
      </c>
      <c r="D1646" t="s">
        <v>597</v>
      </c>
      <c r="E1646">
        <v>66176</v>
      </c>
      <c r="F1646" t="s">
        <v>9246</v>
      </c>
      <c r="G1646" t="s">
        <v>9400</v>
      </c>
      <c r="H1646" t="s">
        <v>9401</v>
      </c>
      <c r="I1646" t="s">
        <v>667</v>
      </c>
      <c r="J1646">
        <v>5396</v>
      </c>
      <c r="K1646">
        <v>8229</v>
      </c>
      <c r="L1646" t="s">
        <v>9402</v>
      </c>
      <c r="M1646" t="s">
        <v>9403</v>
      </c>
      <c r="N1646" t="s">
        <v>9278</v>
      </c>
      <c r="O1646" t="s">
        <v>9404</v>
      </c>
      <c r="P1646" t="s">
        <v>9280</v>
      </c>
      <c r="Q1646" t="s">
        <v>9281</v>
      </c>
      <c r="R1646" t="s">
        <v>9282</v>
      </c>
      <c r="S1646" t="s">
        <v>9254</v>
      </c>
      <c r="T1646" t="s">
        <v>9255</v>
      </c>
      <c r="U1646" t="s">
        <v>1576</v>
      </c>
      <c r="V1646" t="s">
        <v>1577</v>
      </c>
      <c r="W1646">
        <v>43.346269999999997</v>
      </c>
      <c r="X1646">
        <v>-80.307000000000002</v>
      </c>
      <c r="Y1646" t="s">
        <v>612</v>
      </c>
      <c r="Z1646" t="s">
        <v>612</v>
      </c>
      <c r="AA1646" t="s">
        <v>612</v>
      </c>
      <c r="AB1646" t="s">
        <v>612</v>
      </c>
      <c r="AC1646" t="s">
        <v>612</v>
      </c>
      <c r="AD1646" t="s">
        <v>612</v>
      </c>
      <c r="AE1646" t="s">
        <v>612</v>
      </c>
      <c r="AF1646" t="s">
        <v>612</v>
      </c>
      <c r="AG1646" t="s">
        <v>612</v>
      </c>
      <c r="AH1646" t="s">
        <v>612</v>
      </c>
      <c r="AI1646" t="s">
        <v>612</v>
      </c>
      <c r="AJ1646" t="s">
        <v>612</v>
      </c>
      <c r="AK1646" t="s">
        <v>612</v>
      </c>
      <c r="AL1646" t="s">
        <v>612</v>
      </c>
      <c r="AM1646" t="s">
        <v>612</v>
      </c>
      <c r="AN1646" t="s">
        <v>612</v>
      </c>
      <c r="AO1646" t="s">
        <v>612</v>
      </c>
      <c r="AP1646" t="s">
        <v>612</v>
      </c>
      <c r="AQ1646" t="s">
        <v>612</v>
      </c>
      <c r="AR1646" t="s">
        <v>612</v>
      </c>
      <c r="AS1646" t="s">
        <v>612</v>
      </c>
      <c r="AT1646" t="s">
        <v>613</v>
      </c>
      <c r="AU1646" t="s">
        <v>612</v>
      </c>
      <c r="AV1646" t="s">
        <v>635</v>
      </c>
      <c r="AW1646">
        <v>39691</v>
      </c>
      <c r="AX1646">
        <v>1460523</v>
      </c>
      <c r="AY1646" t="s">
        <v>621</v>
      </c>
      <c r="AZ1646" t="s">
        <v>140</v>
      </c>
      <c r="BA1646" t="s">
        <v>470</v>
      </c>
      <c r="BB1646" t="s">
        <v>1255</v>
      </c>
      <c r="BC1646">
        <v>37865</v>
      </c>
      <c r="BD1646">
        <v>0</v>
      </c>
      <c r="BE1646">
        <v>0</v>
      </c>
      <c r="BF1646">
        <v>0</v>
      </c>
      <c r="BG1646">
        <v>0</v>
      </c>
      <c r="BH1646">
        <v>0</v>
      </c>
      <c r="BI1646">
        <v>0</v>
      </c>
      <c r="BJ1646">
        <v>0</v>
      </c>
      <c r="BK1646">
        <v>0</v>
      </c>
      <c r="BL1646">
        <v>0</v>
      </c>
      <c r="BM1646">
        <v>0</v>
      </c>
      <c r="BN1646">
        <v>0</v>
      </c>
      <c r="BO1646">
        <v>0</v>
      </c>
      <c r="BP1646">
        <v>0</v>
      </c>
      <c r="BQ1646">
        <v>0</v>
      </c>
      <c r="BR1646">
        <v>0</v>
      </c>
      <c r="BS1646">
        <v>0</v>
      </c>
      <c r="BT1646">
        <v>1460523</v>
      </c>
      <c r="BU1646">
        <v>0</v>
      </c>
      <c r="BV1646">
        <v>0</v>
      </c>
      <c r="BW1646">
        <v>0</v>
      </c>
      <c r="BX1646">
        <v>0</v>
      </c>
      <c r="BY1646">
        <v>0</v>
      </c>
      <c r="BZ1646">
        <v>0</v>
      </c>
      <c r="CA1646">
        <v>0</v>
      </c>
      <c r="CB1646">
        <v>0</v>
      </c>
      <c r="CC1646">
        <v>0</v>
      </c>
      <c r="CD1646">
        <v>1460523</v>
      </c>
      <c r="CE1646">
        <v>1460523</v>
      </c>
      <c r="CF1646">
        <v>1460523</v>
      </c>
      <c r="CG1646">
        <v>0</v>
      </c>
      <c r="CH1646" t="s">
        <v>612</v>
      </c>
      <c r="CI1646" t="s">
        <v>616</v>
      </c>
      <c r="CJ1646" t="s">
        <v>617</v>
      </c>
      <c r="CK1646" t="s">
        <v>617</v>
      </c>
      <c r="CL1646" t="s">
        <v>617</v>
      </c>
      <c r="CM1646" t="s">
        <v>617</v>
      </c>
      <c r="CN1646">
        <v>0</v>
      </c>
    </row>
    <row r="1647" spans="1:92" x14ac:dyDescent="0.25">
      <c r="A1647" t="s">
        <v>9405</v>
      </c>
      <c r="B1647" t="s">
        <v>9405</v>
      </c>
      <c r="C1647">
        <v>24</v>
      </c>
      <c r="D1647" t="s">
        <v>597</v>
      </c>
      <c r="E1647">
        <v>66176</v>
      </c>
      <c r="F1647" t="s">
        <v>9246</v>
      </c>
      <c r="G1647" t="s">
        <v>9406</v>
      </c>
      <c r="H1647" t="s">
        <v>9407</v>
      </c>
      <c r="I1647" t="s">
        <v>667</v>
      </c>
      <c r="J1647">
        <v>5401</v>
      </c>
      <c r="K1647">
        <v>8234</v>
      </c>
      <c r="L1647" t="s">
        <v>9408</v>
      </c>
      <c r="M1647" t="s">
        <v>9409</v>
      </c>
      <c r="N1647" t="s">
        <v>9249</v>
      </c>
      <c r="O1647" t="s">
        <v>9410</v>
      </c>
      <c r="P1647" t="s">
        <v>9251</v>
      </c>
      <c r="Q1647" t="s">
        <v>9252</v>
      </c>
      <c r="R1647" t="s">
        <v>9253</v>
      </c>
      <c r="S1647" t="s">
        <v>9254</v>
      </c>
      <c r="T1647" t="s">
        <v>9255</v>
      </c>
      <c r="U1647" t="s">
        <v>1576</v>
      </c>
      <c r="V1647" t="s">
        <v>1577</v>
      </c>
      <c r="W1647">
        <v>43.457329999999999</v>
      </c>
      <c r="X1647">
        <v>-80.437520000000006</v>
      </c>
      <c r="Y1647" t="s">
        <v>612</v>
      </c>
      <c r="Z1647" t="s">
        <v>612</v>
      </c>
      <c r="AA1647" t="s">
        <v>612</v>
      </c>
      <c r="AB1647" t="s">
        <v>612</v>
      </c>
      <c r="AC1647" t="s">
        <v>612</v>
      </c>
      <c r="AD1647" t="s">
        <v>612</v>
      </c>
      <c r="AE1647" t="s">
        <v>612</v>
      </c>
      <c r="AF1647" t="s">
        <v>612</v>
      </c>
      <c r="AG1647" t="s">
        <v>612</v>
      </c>
      <c r="AH1647" t="s">
        <v>612</v>
      </c>
      <c r="AI1647" t="s">
        <v>612</v>
      </c>
      <c r="AJ1647" t="s">
        <v>612</v>
      </c>
      <c r="AK1647" t="s">
        <v>612</v>
      </c>
      <c r="AL1647" t="s">
        <v>612</v>
      </c>
      <c r="AM1647" t="s">
        <v>612</v>
      </c>
      <c r="AN1647" t="s">
        <v>612</v>
      </c>
      <c r="AO1647" t="s">
        <v>612</v>
      </c>
      <c r="AP1647" t="s">
        <v>612</v>
      </c>
      <c r="AQ1647" t="s">
        <v>612</v>
      </c>
      <c r="AR1647" t="s">
        <v>612</v>
      </c>
      <c r="AS1647" t="s">
        <v>612</v>
      </c>
      <c r="AT1647" t="s">
        <v>613</v>
      </c>
      <c r="AU1647" t="s">
        <v>612</v>
      </c>
      <c r="AV1647" t="s">
        <v>635</v>
      </c>
      <c r="AW1647">
        <v>39691</v>
      </c>
      <c r="AX1647">
        <v>705906</v>
      </c>
      <c r="AY1647" t="s">
        <v>621</v>
      </c>
      <c r="AZ1647" t="s">
        <v>140</v>
      </c>
      <c r="BA1647" t="s">
        <v>470</v>
      </c>
      <c r="BB1647" t="s">
        <v>1318</v>
      </c>
      <c r="BC1647">
        <v>37500</v>
      </c>
      <c r="BD1647">
        <v>0</v>
      </c>
      <c r="BE1647">
        <v>0</v>
      </c>
      <c r="BF1647">
        <v>0</v>
      </c>
      <c r="BG1647">
        <v>0</v>
      </c>
      <c r="BH1647">
        <v>0</v>
      </c>
      <c r="BI1647">
        <v>0</v>
      </c>
      <c r="BJ1647">
        <v>0</v>
      </c>
      <c r="BK1647">
        <v>0</v>
      </c>
      <c r="BL1647">
        <v>0</v>
      </c>
      <c r="BM1647">
        <v>0</v>
      </c>
      <c r="BN1647">
        <v>0</v>
      </c>
      <c r="BO1647">
        <v>0</v>
      </c>
      <c r="BP1647">
        <v>0</v>
      </c>
      <c r="BQ1647">
        <v>0</v>
      </c>
      <c r="BR1647">
        <v>0</v>
      </c>
      <c r="BS1647">
        <v>0</v>
      </c>
      <c r="BT1647">
        <v>705906</v>
      </c>
      <c r="BU1647">
        <v>0</v>
      </c>
      <c r="BV1647">
        <v>0</v>
      </c>
      <c r="BW1647">
        <v>0</v>
      </c>
      <c r="BX1647">
        <v>0</v>
      </c>
      <c r="BY1647">
        <v>0</v>
      </c>
      <c r="BZ1647">
        <v>0</v>
      </c>
      <c r="CA1647">
        <v>0</v>
      </c>
      <c r="CB1647">
        <v>0</v>
      </c>
      <c r="CC1647">
        <v>0</v>
      </c>
      <c r="CD1647">
        <v>705906</v>
      </c>
      <c r="CE1647">
        <v>705906</v>
      </c>
      <c r="CF1647">
        <v>705906</v>
      </c>
      <c r="CG1647">
        <v>0</v>
      </c>
      <c r="CH1647" t="s">
        <v>612</v>
      </c>
      <c r="CI1647" t="s">
        <v>616</v>
      </c>
      <c r="CJ1647" t="s">
        <v>617</v>
      </c>
      <c r="CK1647" t="s">
        <v>617</v>
      </c>
      <c r="CL1647" t="s">
        <v>617</v>
      </c>
      <c r="CM1647" t="s">
        <v>617</v>
      </c>
      <c r="CN1647">
        <v>0</v>
      </c>
    </row>
    <row r="1648" spans="1:92" x14ac:dyDescent="0.25">
      <c r="A1648" t="s">
        <v>9411</v>
      </c>
      <c r="B1648" t="s">
        <v>9411</v>
      </c>
      <c r="C1648">
        <v>24</v>
      </c>
      <c r="D1648" t="s">
        <v>597</v>
      </c>
      <c r="E1648">
        <v>66176</v>
      </c>
      <c r="F1648" t="s">
        <v>9246</v>
      </c>
      <c r="G1648" t="s">
        <v>9412</v>
      </c>
      <c r="H1648" t="s">
        <v>9413</v>
      </c>
      <c r="I1648" t="s">
        <v>630</v>
      </c>
      <c r="J1648">
        <v>16170</v>
      </c>
      <c r="K1648">
        <v>18117</v>
      </c>
      <c r="L1648" t="s">
        <v>9414</v>
      </c>
      <c r="M1648" t="s">
        <v>9415</v>
      </c>
      <c r="N1648" t="s">
        <v>9278</v>
      </c>
      <c r="O1648" t="s">
        <v>9416</v>
      </c>
      <c r="P1648" t="s">
        <v>9280</v>
      </c>
      <c r="Q1648" t="s">
        <v>9281</v>
      </c>
      <c r="R1648" t="s">
        <v>9282</v>
      </c>
      <c r="S1648" t="s">
        <v>9254</v>
      </c>
      <c r="T1648" t="s">
        <v>9255</v>
      </c>
      <c r="U1648" t="s">
        <v>1576</v>
      </c>
      <c r="V1648" t="s">
        <v>1577</v>
      </c>
      <c r="W1648">
        <v>43.391515900000002</v>
      </c>
      <c r="X1648">
        <v>-80.355060399999999</v>
      </c>
      <c r="Y1648" t="s">
        <v>612</v>
      </c>
      <c r="Z1648" t="s">
        <v>612</v>
      </c>
      <c r="AA1648" t="s">
        <v>612</v>
      </c>
      <c r="AB1648" t="s">
        <v>612</v>
      </c>
      <c r="AC1648" t="s">
        <v>612</v>
      </c>
      <c r="AD1648" t="s">
        <v>612</v>
      </c>
      <c r="AE1648" t="s">
        <v>612</v>
      </c>
      <c r="AF1648" t="s">
        <v>612</v>
      </c>
      <c r="AG1648" t="s">
        <v>612</v>
      </c>
      <c r="AH1648" t="s">
        <v>612</v>
      </c>
      <c r="AI1648" t="s">
        <v>612</v>
      </c>
      <c r="AJ1648" t="s">
        <v>612</v>
      </c>
      <c r="AK1648" t="s">
        <v>612</v>
      </c>
      <c r="AL1648" t="s">
        <v>612</v>
      </c>
      <c r="AM1648" t="s">
        <v>612</v>
      </c>
      <c r="AN1648" t="s">
        <v>612</v>
      </c>
      <c r="AO1648" t="s">
        <v>612</v>
      </c>
      <c r="AP1648" t="s">
        <v>612</v>
      </c>
      <c r="AQ1648" t="s">
        <v>612</v>
      </c>
      <c r="AR1648" t="s">
        <v>612</v>
      </c>
      <c r="AS1648" t="s">
        <v>612</v>
      </c>
      <c r="AT1648" t="s">
        <v>613</v>
      </c>
      <c r="AU1648" t="s">
        <v>612</v>
      </c>
      <c r="AV1648" t="s">
        <v>614</v>
      </c>
      <c r="AW1648" t="s">
        <v>612</v>
      </c>
      <c r="AX1648">
        <v>8134926</v>
      </c>
      <c r="AY1648" t="s">
        <v>621</v>
      </c>
      <c r="AZ1648" t="s">
        <v>140</v>
      </c>
      <c r="BA1648" t="s">
        <v>470</v>
      </c>
      <c r="BB1648" t="s">
        <v>662</v>
      </c>
      <c r="BC1648">
        <v>41153</v>
      </c>
      <c r="BD1648">
        <v>0</v>
      </c>
      <c r="BE1648">
        <v>0</v>
      </c>
      <c r="BF1648">
        <v>0</v>
      </c>
      <c r="BG1648">
        <v>0</v>
      </c>
      <c r="BH1648">
        <v>0</v>
      </c>
      <c r="BI1648">
        <v>0</v>
      </c>
      <c r="BJ1648">
        <v>0</v>
      </c>
      <c r="BK1648">
        <v>0</v>
      </c>
      <c r="BL1648">
        <v>0</v>
      </c>
      <c r="BM1648">
        <v>0</v>
      </c>
      <c r="BN1648">
        <v>0</v>
      </c>
      <c r="BO1648">
        <v>0</v>
      </c>
      <c r="BP1648">
        <v>0</v>
      </c>
      <c r="BQ1648">
        <v>0</v>
      </c>
      <c r="BR1648">
        <v>0</v>
      </c>
      <c r="BS1648">
        <v>0</v>
      </c>
      <c r="BT1648">
        <v>7704821</v>
      </c>
      <c r="BU1648">
        <v>0</v>
      </c>
      <c r="BV1648">
        <v>430105</v>
      </c>
      <c r="BW1648">
        <v>0</v>
      </c>
      <c r="BX1648">
        <v>0</v>
      </c>
      <c r="BY1648">
        <v>0</v>
      </c>
      <c r="BZ1648">
        <v>0</v>
      </c>
      <c r="CA1648">
        <v>0</v>
      </c>
      <c r="CB1648">
        <v>0</v>
      </c>
      <c r="CC1648">
        <v>0</v>
      </c>
      <c r="CD1648">
        <v>8134926</v>
      </c>
      <c r="CE1648">
        <v>8134926</v>
      </c>
      <c r="CF1648">
        <v>8134926</v>
      </c>
      <c r="CG1648">
        <v>0</v>
      </c>
      <c r="CH1648" t="s">
        <v>612</v>
      </c>
      <c r="CI1648" t="s">
        <v>616</v>
      </c>
      <c r="CJ1648" t="s">
        <v>617</v>
      </c>
      <c r="CK1648" t="s">
        <v>617</v>
      </c>
      <c r="CL1648" t="s">
        <v>617</v>
      </c>
      <c r="CM1648" t="s">
        <v>617</v>
      </c>
      <c r="CN1648">
        <v>0</v>
      </c>
    </row>
    <row r="1649" spans="1:92" x14ac:dyDescent="0.25">
      <c r="A1649" t="s">
        <v>9417</v>
      </c>
      <c r="B1649" t="s">
        <v>9417</v>
      </c>
      <c r="C1649">
        <v>24</v>
      </c>
      <c r="D1649" t="s">
        <v>597</v>
      </c>
      <c r="E1649">
        <v>66176</v>
      </c>
      <c r="F1649" t="s">
        <v>9246</v>
      </c>
      <c r="G1649" t="s">
        <v>9418</v>
      </c>
      <c r="H1649" t="s">
        <v>9419</v>
      </c>
      <c r="I1649" t="s">
        <v>630</v>
      </c>
      <c r="J1649">
        <v>24443</v>
      </c>
      <c r="K1649">
        <v>19446</v>
      </c>
      <c r="L1649" t="s">
        <v>9420</v>
      </c>
      <c r="M1649" t="s">
        <v>9421</v>
      </c>
      <c r="N1649" t="s">
        <v>9249</v>
      </c>
      <c r="O1649" t="s">
        <v>9422</v>
      </c>
      <c r="P1649" t="s">
        <v>9251</v>
      </c>
      <c r="Q1649" t="s">
        <v>9252</v>
      </c>
      <c r="R1649" t="s">
        <v>9253</v>
      </c>
      <c r="S1649" t="s">
        <v>9254</v>
      </c>
      <c r="T1649" t="s">
        <v>9255</v>
      </c>
      <c r="U1649" t="s">
        <v>1576</v>
      </c>
      <c r="V1649" t="s">
        <v>1577</v>
      </c>
      <c r="W1649">
        <v>43.372430000000001</v>
      </c>
      <c r="X1649">
        <v>-80.439019999999999</v>
      </c>
      <c r="Y1649" t="s">
        <v>612</v>
      </c>
      <c r="Z1649" t="s">
        <v>612</v>
      </c>
      <c r="AA1649" t="s">
        <v>612</v>
      </c>
      <c r="AB1649" t="s">
        <v>612</v>
      </c>
      <c r="AC1649" t="s">
        <v>612</v>
      </c>
      <c r="AD1649" t="s">
        <v>612</v>
      </c>
      <c r="AE1649" t="s">
        <v>612</v>
      </c>
      <c r="AF1649" t="s">
        <v>612</v>
      </c>
      <c r="AG1649" t="s">
        <v>612</v>
      </c>
      <c r="AH1649" t="s">
        <v>612</v>
      </c>
      <c r="AI1649" t="s">
        <v>612</v>
      </c>
      <c r="AJ1649" t="s">
        <v>612</v>
      </c>
      <c r="AK1649" t="s">
        <v>612</v>
      </c>
      <c r="AL1649" t="s">
        <v>612</v>
      </c>
      <c r="AM1649" t="s">
        <v>612</v>
      </c>
      <c r="AN1649" t="s">
        <v>612</v>
      </c>
      <c r="AO1649" t="s">
        <v>612</v>
      </c>
      <c r="AP1649" t="s">
        <v>612</v>
      </c>
      <c r="AQ1649" t="s">
        <v>612</v>
      </c>
      <c r="AR1649" t="s">
        <v>612</v>
      </c>
      <c r="AS1649" t="s">
        <v>612</v>
      </c>
      <c r="AT1649" t="s">
        <v>613</v>
      </c>
      <c r="AU1649" t="s">
        <v>612</v>
      </c>
      <c r="AV1649" t="s">
        <v>614</v>
      </c>
      <c r="AW1649" t="s">
        <v>612</v>
      </c>
      <c r="AX1649">
        <v>7842252</v>
      </c>
      <c r="AY1649" t="s">
        <v>621</v>
      </c>
      <c r="AZ1649" t="s">
        <v>663</v>
      </c>
      <c r="BA1649" t="s">
        <v>470</v>
      </c>
      <c r="BB1649" t="s">
        <v>649</v>
      </c>
      <c r="BC1649">
        <v>41518</v>
      </c>
      <c r="BD1649">
        <v>0</v>
      </c>
      <c r="BE1649">
        <v>0</v>
      </c>
      <c r="BF1649">
        <v>375000</v>
      </c>
      <c r="BG1649">
        <v>0</v>
      </c>
      <c r="BH1649">
        <v>0</v>
      </c>
      <c r="BI1649">
        <v>0</v>
      </c>
      <c r="BJ1649">
        <v>0</v>
      </c>
      <c r="BK1649">
        <v>0</v>
      </c>
      <c r="BL1649">
        <v>0</v>
      </c>
      <c r="BM1649">
        <v>0</v>
      </c>
      <c r="BN1649">
        <v>0</v>
      </c>
      <c r="BO1649">
        <v>0</v>
      </c>
      <c r="BP1649">
        <v>0</v>
      </c>
      <c r="BQ1649">
        <v>0</v>
      </c>
      <c r="BR1649">
        <v>7467252</v>
      </c>
      <c r="BS1649">
        <v>7842252</v>
      </c>
      <c r="BT1649">
        <v>0</v>
      </c>
      <c r="BU1649">
        <v>0</v>
      </c>
      <c r="BV1649">
        <v>0</v>
      </c>
      <c r="BW1649">
        <v>0</v>
      </c>
      <c r="BX1649">
        <v>0</v>
      </c>
      <c r="BY1649">
        <v>0</v>
      </c>
      <c r="BZ1649">
        <v>0</v>
      </c>
      <c r="CA1649">
        <v>0</v>
      </c>
      <c r="CB1649">
        <v>0</v>
      </c>
      <c r="CC1649">
        <v>0</v>
      </c>
      <c r="CD1649">
        <v>0</v>
      </c>
      <c r="CE1649">
        <v>7842252</v>
      </c>
      <c r="CF1649">
        <v>7842252</v>
      </c>
      <c r="CG1649">
        <v>0</v>
      </c>
      <c r="CH1649" t="s">
        <v>612</v>
      </c>
      <c r="CI1649" t="s">
        <v>616</v>
      </c>
      <c r="CJ1649" t="s">
        <v>617</v>
      </c>
      <c r="CK1649" t="s">
        <v>617</v>
      </c>
      <c r="CL1649" t="s">
        <v>617</v>
      </c>
      <c r="CM1649" t="s">
        <v>617</v>
      </c>
      <c r="CN1649">
        <v>0</v>
      </c>
    </row>
    <row r="1650" spans="1:92" x14ac:dyDescent="0.25">
      <c r="A1650" t="s">
        <v>9423</v>
      </c>
      <c r="B1650" t="s">
        <v>9423</v>
      </c>
      <c r="C1650">
        <v>24</v>
      </c>
      <c r="D1650" t="s">
        <v>597</v>
      </c>
      <c r="E1650">
        <v>66176</v>
      </c>
      <c r="F1650" t="s">
        <v>9246</v>
      </c>
      <c r="G1650" t="s">
        <v>9418</v>
      </c>
      <c r="H1650" t="s">
        <v>9419</v>
      </c>
      <c r="I1650" t="s">
        <v>630</v>
      </c>
      <c r="J1650">
        <v>24443</v>
      </c>
      <c r="K1650">
        <v>19446</v>
      </c>
      <c r="L1650" t="s">
        <v>9424</v>
      </c>
      <c r="M1650" t="s">
        <v>9421</v>
      </c>
      <c r="N1650" t="s">
        <v>9249</v>
      </c>
      <c r="O1650" t="s">
        <v>9422</v>
      </c>
      <c r="P1650" t="s">
        <v>9251</v>
      </c>
      <c r="Q1650" t="s">
        <v>9252</v>
      </c>
      <c r="R1650" t="s">
        <v>9253</v>
      </c>
      <c r="S1650" t="s">
        <v>9254</v>
      </c>
      <c r="T1650" t="s">
        <v>9255</v>
      </c>
      <c r="U1650" t="s">
        <v>1576</v>
      </c>
      <c r="V1650" t="s">
        <v>1577</v>
      </c>
      <c r="W1650">
        <v>43.372430000000001</v>
      </c>
      <c r="X1650">
        <v>-80.439019999999999</v>
      </c>
      <c r="Y1650">
        <v>41298</v>
      </c>
      <c r="Z1650" t="s">
        <v>662</v>
      </c>
      <c r="AA1650" t="s">
        <v>662</v>
      </c>
      <c r="AB1650" t="s">
        <v>612</v>
      </c>
      <c r="AC1650" t="s">
        <v>612</v>
      </c>
      <c r="AD1650" t="s">
        <v>612</v>
      </c>
      <c r="AE1650">
        <v>41298</v>
      </c>
      <c r="AF1650" t="s">
        <v>662</v>
      </c>
      <c r="AG1650" t="s">
        <v>662</v>
      </c>
      <c r="AH1650" t="s">
        <v>612</v>
      </c>
      <c r="AI1650" t="s">
        <v>612</v>
      </c>
      <c r="AJ1650" t="s">
        <v>612</v>
      </c>
      <c r="AK1650" t="s">
        <v>612</v>
      </c>
      <c r="AL1650" t="s">
        <v>612</v>
      </c>
      <c r="AM1650" t="s">
        <v>612</v>
      </c>
      <c r="AN1650" t="s">
        <v>612</v>
      </c>
      <c r="AO1650" t="s">
        <v>612</v>
      </c>
      <c r="AP1650" t="s">
        <v>612</v>
      </c>
      <c r="AQ1650">
        <v>574</v>
      </c>
      <c r="AR1650" t="s">
        <v>612</v>
      </c>
      <c r="AS1650" t="s">
        <v>612</v>
      </c>
      <c r="AT1650" t="s">
        <v>613</v>
      </c>
      <c r="AU1650" t="s">
        <v>612</v>
      </c>
      <c r="AV1650" t="s">
        <v>635</v>
      </c>
      <c r="AW1650">
        <v>42139</v>
      </c>
      <c r="AX1650">
        <v>12859506</v>
      </c>
      <c r="AY1650" t="s">
        <v>621</v>
      </c>
      <c r="AZ1650" t="s">
        <v>145</v>
      </c>
      <c r="BA1650" t="s">
        <v>460</v>
      </c>
      <c r="BB1650" t="s">
        <v>736</v>
      </c>
      <c r="BC1650">
        <v>42979</v>
      </c>
      <c r="BD1650">
        <v>0</v>
      </c>
      <c r="BE1650">
        <v>0</v>
      </c>
      <c r="BF1650">
        <v>0</v>
      </c>
      <c r="BG1650">
        <v>999327</v>
      </c>
      <c r="BH1650">
        <v>619806</v>
      </c>
      <c r="BI1650">
        <v>0</v>
      </c>
      <c r="BJ1650">
        <v>0</v>
      </c>
      <c r="BK1650">
        <v>0</v>
      </c>
      <c r="BL1650">
        <v>0</v>
      </c>
      <c r="BM1650">
        <v>0</v>
      </c>
      <c r="BN1650">
        <v>0</v>
      </c>
      <c r="BO1650">
        <v>0</v>
      </c>
      <c r="BP1650">
        <v>0</v>
      </c>
      <c r="BQ1650">
        <v>0</v>
      </c>
      <c r="BR1650">
        <v>0</v>
      </c>
      <c r="BS1650">
        <v>1619133</v>
      </c>
      <c r="BT1650">
        <v>0</v>
      </c>
      <c r="BU1650">
        <v>0</v>
      </c>
      <c r="BV1650">
        <v>931894</v>
      </c>
      <c r="BW1650">
        <v>0</v>
      </c>
      <c r="BX1650">
        <v>10265035</v>
      </c>
      <c r="BY1650">
        <v>0</v>
      </c>
      <c r="BZ1650">
        <v>0</v>
      </c>
      <c r="CA1650">
        <v>0</v>
      </c>
      <c r="CB1650">
        <v>0</v>
      </c>
      <c r="CC1650">
        <v>0</v>
      </c>
      <c r="CD1650">
        <v>11196929</v>
      </c>
      <c r="CE1650">
        <v>12816062</v>
      </c>
      <c r="CF1650">
        <v>12816057</v>
      </c>
      <c r="CG1650">
        <v>-5</v>
      </c>
      <c r="CH1650" t="s">
        <v>612</v>
      </c>
      <c r="CI1650" t="s">
        <v>616</v>
      </c>
      <c r="CJ1650" t="s">
        <v>702</v>
      </c>
      <c r="CK1650" t="s">
        <v>703</v>
      </c>
      <c r="CL1650" t="s">
        <v>617</v>
      </c>
      <c r="CM1650" t="s">
        <v>617</v>
      </c>
      <c r="CN1650">
        <v>10265035</v>
      </c>
    </row>
    <row r="1651" spans="1:92" x14ac:dyDescent="0.25">
      <c r="A1651" t="s">
        <v>9425</v>
      </c>
      <c r="B1651" t="s">
        <v>9425</v>
      </c>
      <c r="C1651">
        <v>24</v>
      </c>
      <c r="D1651" t="s">
        <v>597</v>
      </c>
      <c r="E1651">
        <v>66176</v>
      </c>
      <c r="F1651" t="s">
        <v>9246</v>
      </c>
      <c r="G1651" t="s">
        <v>9426</v>
      </c>
      <c r="H1651" t="s">
        <v>9427</v>
      </c>
      <c r="I1651" t="s">
        <v>630</v>
      </c>
      <c r="J1651">
        <v>390</v>
      </c>
      <c r="K1651">
        <v>5553</v>
      </c>
      <c r="L1651" t="s">
        <v>9428</v>
      </c>
      <c r="M1651" t="s">
        <v>9429</v>
      </c>
      <c r="N1651" t="s">
        <v>9278</v>
      </c>
      <c r="O1651" t="s">
        <v>9430</v>
      </c>
      <c r="P1651" t="s">
        <v>9280</v>
      </c>
      <c r="Q1651" t="s">
        <v>9281</v>
      </c>
      <c r="R1651" t="s">
        <v>9282</v>
      </c>
      <c r="S1651" t="s">
        <v>9254</v>
      </c>
      <c r="T1651" t="s">
        <v>9255</v>
      </c>
      <c r="U1651" t="s">
        <v>1576</v>
      </c>
      <c r="V1651" t="s">
        <v>1577</v>
      </c>
      <c r="W1651">
        <v>43.42069</v>
      </c>
      <c r="X1651">
        <v>-80.305310000000006</v>
      </c>
      <c r="Y1651" t="s">
        <v>612</v>
      </c>
      <c r="Z1651" t="s">
        <v>612</v>
      </c>
      <c r="AA1651" t="s">
        <v>612</v>
      </c>
      <c r="AB1651" t="s">
        <v>612</v>
      </c>
      <c r="AC1651" t="s">
        <v>612</v>
      </c>
      <c r="AD1651" t="s">
        <v>612</v>
      </c>
      <c r="AE1651" t="s">
        <v>612</v>
      </c>
      <c r="AF1651" t="s">
        <v>612</v>
      </c>
      <c r="AG1651" t="s">
        <v>612</v>
      </c>
      <c r="AH1651" t="s">
        <v>612</v>
      </c>
      <c r="AI1651" t="s">
        <v>612</v>
      </c>
      <c r="AJ1651" t="s">
        <v>612</v>
      </c>
      <c r="AK1651" t="s">
        <v>612</v>
      </c>
      <c r="AL1651" t="s">
        <v>612</v>
      </c>
      <c r="AM1651" t="s">
        <v>612</v>
      </c>
      <c r="AN1651" t="s">
        <v>612</v>
      </c>
      <c r="AO1651" t="s">
        <v>612</v>
      </c>
      <c r="AP1651" t="s">
        <v>612</v>
      </c>
      <c r="AQ1651" t="s">
        <v>612</v>
      </c>
      <c r="AR1651" t="s">
        <v>612</v>
      </c>
      <c r="AS1651" t="s">
        <v>612</v>
      </c>
      <c r="AT1651" t="s">
        <v>613</v>
      </c>
      <c r="AU1651" t="s">
        <v>612</v>
      </c>
      <c r="AV1651" t="s">
        <v>635</v>
      </c>
      <c r="AW1651">
        <v>39691</v>
      </c>
      <c r="AX1651">
        <v>709957</v>
      </c>
      <c r="AY1651" t="s">
        <v>621</v>
      </c>
      <c r="AZ1651" t="s">
        <v>140</v>
      </c>
      <c r="BA1651" t="s">
        <v>470</v>
      </c>
      <c r="BB1651" t="s">
        <v>1255</v>
      </c>
      <c r="BC1651">
        <v>37865</v>
      </c>
      <c r="BD1651">
        <v>0</v>
      </c>
      <c r="BE1651">
        <v>0</v>
      </c>
      <c r="BF1651">
        <v>0</v>
      </c>
      <c r="BG1651">
        <v>0</v>
      </c>
      <c r="BH1651">
        <v>0</v>
      </c>
      <c r="BI1651">
        <v>0</v>
      </c>
      <c r="BJ1651">
        <v>0</v>
      </c>
      <c r="BK1651">
        <v>0</v>
      </c>
      <c r="BL1651">
        <v>0</v>
      </c>
      <c r="BM1651">
        <v>0</v>
      </c>
      <c r="BN1651">
        <v>0</v>
      </c>
      <c r="BO1651">
        <v>0</v>
      </c>
      <c r="BP1651">
        <v>0</v>
      </c>
      <c r="BQ1651">
        <v>0</v>
      </c>
      <c r="BR1651">
        <v>0</v>
      </c>
      <c r="BS1651">
        <v>0</v>
      </c>
      <c r="BT1651">
        <v>709957</v>
      </c>
      <c r="BU1651">
        <v>0</v>
      </c>
      <c r="BV1651">
        <v>0</v>
      </c>
      <c r="BW1651">
        <v>0</v>
      </c>
      <c r="BX1651">
        <v>0</v>
      </c>
      <c r="BY1651">
        <v>0</v>
      </c>
      <c r="BZ1651">
        <v>0</v>
      </c>
      <c r="CA1651">
        <v>0</v>
      </c>
      <c r="CB1651">
        <v>0</v>
      </c>
      <c r="CC1651">
        <v>0</v>
      </c>
      <c r="CD1651">
        <v>709957</v>
      </c>
      <c r="CE1651">
        <v>709957</v>
      </c>
      <c r="CF1651">
        <v>709957</v>
      </c>
      <c r="CG1651">
        <v>0</v>
      </c>
      <c r="CH1651" t="s">
        <v>612</v>
      </c>
      <c r="CI1651" t="s">
        <v>616</v>
      </c>
      <c r="CJ1651" t="s">
        <v>617</v>
      </c>
      <c r="CK1651" t="s">
        <v>617</v>
      </c>
      <c r="CL1651" t="s">
        <v>617</v>
      </c>
      <c r="CM1651" t="s">
        <v>617</v>
      </c>
      <c r="CN1651">
        <v>0</v>
      </c>
    </row>
    <row r="1652" spans="1:92" x14ac:dyDescent="0.25">
      <c r="A1652" t="s">
        <v>9431</v>
      </c>
      <c r="B1652" t="s">
        <v>9431</v>
      </c>
      <c r="C1652">
        <v>24</v>
      </c>
      <c r="D1652" t="s">
        <v>597</v>
      </c>
      <c r="E1652">
        <v>66176</v>
      </c>
      <c r="F1652" t="s">
        <v>9246</v>
      </c>
      <c r="G1652" t="s">
        <v>9432</v>
      </c>
      <c r="H1652" t="s">
        <v>9433</v>
      </c>
      <c r="I1652" t="s">
        <v>630</v>
      </c>
      <c r="J1652">
        <v>390</v>
      </c>
      <c r="K1652">
        <v>5553</v>
      </c>
      <c r="L1652" t="s">
        <v>9428</v>
      </c>
      <c r="M1652" t="s">
        <v>9429</v>
      </c>
      <c r="N1652" t="s">
        <v>9278</v>
      </c>
      <c r="O1652" t="s">
        <v>9430</v>
      </c>
      <c r="P1652" t="s">
        <v>9280</v>
      </c>
      <c r="Q1652" t="s">
        <v>9281</v>
      </c>
      <c r="R1652" t="s">
        <v>9282</v>
      </c>
      <c r="S1652" t="s">
        <v>9254</v>
      </c>
      <c r="T1652" t="s">
        <v>9255</v>
      </c>
      <c r="U1652" t="s">
        <v>1576</v>
      </c>
      <c r="V1652" t="s">
        <v>1577</v>
      </c>
      <c r="W1652">
        <v>43.42069</v>
      </c>
      <c r="X1652">
        <v>-80.305310000000006</v>
      </c>
      <c r="Y1652" t="s">
        <v>612</v>
      </c>
      <c r="Z1652" t="s">
        <v>612</v>
      </c>
      <c r="AA1652" t="s">
        <v>612</v>
      </c>
      <c r="AB1652" t="s">
        <v>612</v>
      </c>
      <c r="AC1652" t="s">
        <v>612</v>
      </c>
      <c r="AD1652" t="s">
        <v>612</v>
      </c>
      <c r="AE1652" t="s">
        <v>612</v>
      </c>
      <c r="AF1652" t="s">
        <v>612</v>
      </c>
      <c r="AG1652" t="s">
        <v>612</v>
      </c>
      <c r="AH1652" t="s">
        <v>612</v>
      </c>
      <c r="AI1652" t="s">
        <v>612</v>
      </c>
      <c r="AJ1652" t="s">
        <v>612</v>
      </c>
      <c r="AK1652" t="s">
        <v>612</v>
      </c>
      <c r="AL1652" t="s">
        <v>612</v>
      </c>
      <c r="AM1652" t="s">
        <v>612</v>
      </c>
      <c r="AN1652" t="s">
        <v>612</v>
      </c>
      <c r="AO1652" t="s">
        <v>612</v>
      </c>
      <c r="AP1652" t="s">
        <v>612</v>
      </c>
      <c r="AQ1652" t="s">
        <v>612</v>
      </c>
      <c r="AR1652" t="s">
        <v>612</v>
      </c>
      <c r="AS1652" t="s">
        <v>612</v>
      </c>
      <c r="AT1652" t="s">
        <v>613</v>
      </c>
      <c r="AU1652" t="s">
        <v>612</v>
      </c>
      <c r="AV1652" t="s">
        <v>614</v>
      </c>
      <c r="AW1652" t="s">
        <v>612</v>
      </c>
      <c r="AX1652">
        <v>2450658</v>
      </c>
      <c r="AY1652" t="s">
        <v>621</v>
      </c>
      <c r="AZ1652" t="s">
        <v>140</v>
      </c>
      <c r="BA1652" t="s">
        <v>470</v>
      </c>
      <c r="BB1652" t="s">
        <v>626</v>
      </c>
      <c r="BC1652">
        <v>40057</v>
      </c>
      <c r="BD1652">
        <v>0</v>
      </c>
      <c r="BE1652">
        <v>0</v>
      </c>
      <c r="BF1652">
        <v>0</v>
      </c>
      <c r="BG1652">
        <v>0</v>
      </c>
      <c r="BH1652">
        <v>0</v>
      </c>
      <c r="BI1652">
        <v>0</v>
      </c>
      <c r="BJ1652">
        <v>0</v>
      </c>
      <c r="BK1652">
        <v>0</v>
      </c>
      <c r="BL1652">
        <v>0</v>
      </c>
      <c r="BM1652">
        <v>0</v>
      </c>
      <c r="BN1652">
        <v>0</v>
      </c>
      <c r="BO1652">
        <v>0</v>
      </c>
      <c r="BP1652">
        <v>0</v>
      </c>
      <c r="BQ1652">
        <v>0</v>
      </c>
      <c r="BR1652">
        <v>0</v>
      </c>
      <c r="BS1652">
        <v>0</v>
      </c>
      <c r="BT1652">
        <v>2450658</v>
      </c>
      <c r="BU1652">
        <v>0</v>
      </c>
      <c r="BV1652">
        <v>0</v>
      </c>
      <c r="BW1652">
        <v>0</v>
      </c>
      <c r="BX1652">
        <v>0</v>
      </c>
      <c r="BY1652">
        <v>0</v>
      </c>
      <c r="BZ1652">
        <v>0</v>
      </c>
      <c r="CA1652">
        <v>0</v>
      </c>
      <c r="CB1652">
        <v>0</v>
      </c>
      <c r="CC1652">
        <v>0</v>
      </c>
      <c r="CD1652">
        <v>2450658</v>
      </c>
      <c r="CE1652">
        <v>2450658</v>
      </c>
      <c r="CF1652">
        <v>2450658</v>
      </c>
      <c r="CG1652">
        <v>0</v>
      </c>
      <c r="CH1652" t="s">
        <v>612</v>
      </c>
      <c r="CI1652" t="s">
        <v>616</v>
      </c>
      <c r="CJ1652" t="s">
        <v>617</v>
      </c>
      <c r="CK1652" t="s">
        <v>617</v>
      </c>
      <c r="CL1652" t="s">
        <v>617</v>
      </c>
      <c r="CM1652" t="s">
        <v>617</v>
      </c>
      <c r="CN1652">
        <v>0</v>
      </c>
    </row>
    <row r="1653" spans="1:92" x14ac:dyDescent="0.25">
      <c r="A1653" t="s">
        <v>9434</v>
      </c>
      <c r="B1653" t="s">
        <v>9434</v>
      </c>
      <c r="C1653">
        <v>24</v>
      </c>
      <c r="D1653" t="s">
        <v>597</v>
      </c>
      <c r="E1653">
        <v>66176</v>
      </c>
      <c r="F1653" t="s">
        <v>9246</v>
      </c>
      <c r="G1653" t="s">
        <v>6056</v>
      </c>
      <c r="H1653" t="s">
        <v>6057</v>
      </c>
      <c r="I1653" t="s">
        <v>630</v>
      </c>
      <c r="J1653">
        <v>1084</v>
      </c>
      <c r="K1653">
        <v>6002</v>
      </c>
      <c r="L1653" t="s">
        <v>9435</v>
      </c>
      <c r="M1653" t="s">
        <v>9436</v>
      </c>
      <c r="N1653" t="s">
        <v>9278</v>
      </c>
      <c r="O1653" t="s">
        <v>9437</v>
      </c>
      <c r="P1653" t="s">
        <v>9280</v>
      </c>
      <c r="Q1653" t="s">
        <v>9281</v>
      </c>
      <c r="R1653" t="s">
        <v>9282</v>
      </c>
      <c r="S1653" t="s">
        <v>9254</v>
      </c>
      <c r="T1653" t="s">
        <v>9255</v>
      </c>
      <c r="U1653" t="s">
        <v>1576</v>
      </c>
      <c r="V1653" t="s">
        <v>1577</v>
      </c>
      <c r="W1653">
        <v>43.435299999999998</v>
      </c>
      <c r="X1653">
        <v>-80.300799999999995</v>
      </c>
      <c r="Y1653" t="s">
        <v>612</v>
      </c>
      <c r="Z1653" t="s">
        <v>612</v>
      </c>
      <c r="AA1653" t="s">
        <v>612</v>
      </c>
      <c r="AB1653" t="s">
        <v>612</v>
      </c>
      <c r="AC1653" t="s">
        <v>612</v>
      </c>
      <c r="AD1653" t="s">
        <v>612</v>
      </c>
      <c r="AE1653" t="s">
        <v>612</v>
      </c>
      <c r="AF1653" t="s">
        <v>612</v>
      </c>
      <c r="AG1653" t="s">
        <v>612</v>
      </c>
      <c r="AH1653" t="s">
        <v>612</v>
      </c>
      <c r="AI1653" t="s">
        <v>612</v>
      </c>
      <c r="AJ1653" t="s">
        <v>612</v>
      </c>
      <c r="AK1653" t="s">
        <v>612</v>
      </c>
      <c r="AL1653" t="s">
        <v>612</v>
      </c>
      <c r="AM1653" t="s">
        <v>612</v>
      </c>
      <c r="AN1653" t="s">
        <v>612</v>
      </c>
      <c r="AO1653" t="s">
        <v>612</v>
      </c>
      <c r="AP1653" t="s">
        <v>612</v>
      </c>
      <c r="AQ1653" t="s">
        <v>612</v>
      </c>
      <c r="AR1653" t="s">
        <v>612</v>
      </c>
      <c r="AS1653" t="s">
        <v>612</v>
      </c>
      <c r="AT1653" t="s">
        <v>613</v>
      </c>
      <c r="AU1653" t="s">
        <v>612</v>
      </c>
      <c r="AV1653" t="s">
        <v>635</v>
      </c>
      <c r="AW1653">
        <v>39691</v>
      </c>
      <c r="AX1653">
        <v>1213780</v>
      </c>
      <c r="AY1653" t="s">
        <v>621</v>
      </c>
      <c r="AZ1653" t="s">
        <v>140</v>
      </c>
      <c r="BA1653" t="s">
        <v>470</v>
      </c>
      <c r="BB1653" t="s">
        <v>1318</v>
      </c>
      <c r="BC1653">
        <v>37500</v>
      </c>
      <c r="BD1653">
        <v>0</v>
      </c>
      <c r="BE1653">
        <v>0</v>
      </c>
      <c r="BF1653">
        <v>0</v>
      </c>
      <c r="BG1653">
        <v>0</v>
      </c>
      <c r="BH1653">
        <v>0</v>
      </c>
      <c r="BI1653">
        <v>0</v>
      </c>
      <c r="BJ1653">
        <v>0</v>
      </c>
      <c r="BK1653">
        <v>0</v>
      </c>
      <c r="BL1653">
        <v>0</v>
      </c>
      <c r="BM1653">
        <v>0</v>
      </c>
      <c r="BN1653">
        <v>0</v>
      </c>
      <c r="BO1653">
        <v>0</v>
      </c>
      <c r="BP1653">
        <v>0</v>
      </c>
      <c r="BQ1653">
        <v>0</v>
      </c>
      <c r="BR1653">
        <v>0</v>
      </c>
      <c r="BS1653">
        <v>0</v>
      </c>
      <c r="BT1653">
        <v>1213780</v>
      </c>
      <c r="BU1653">
        <v>0</v>
      </c>
      <c r="BV1653">
        <v>0</v>
      </c>
      <c r="BW1653">
        <v>0</v>
      </c>
      <c r="BX1653">
        <v>0</v>
      </c>
      <c r="BY1653">
        <v>0</v>
      </c>
      <c r="BZ1653">
        <v>0</v>
      </c>
      <c r="CA1653">
        <v>0</v>
      </c>
      <c r="CB1653">
        <v>0</v>
      </c>
      <c r="CC1653">
        <v>0</v>
      </c>
      <c r="CD1653">
        <v>1213780</v>
      </c>
      <c r="CE1653">
        <v>1213780</v>
      </c>
      <c r="CF1653">
        <v>1213780</v>
      </c>
      <c r="CG1653">
        <v>0</v>
      </c>
      <c r="CH1653" t="s">
        <v>612</v>
      </c>
      <c r="CI1653" t="s">
        <v>616</v>
      </c>
      <c r="CJ1653" t="s">
        <v>617</v>
      </c>
      <c r="CK1653" t="s">
        <v>617</v>
      </c>
      <c r="CL1653" t="s">
        <v>617</v>
      </c>
      <c r="CM1653" t="s">
        <v>617</v>
      </c>
      <c r="CN1653">
        <v>0</v>
      </c>
    </row>
    <row r="1654" spans="1:92" x14ac:dyDescent="0.25">
      <c r="A1654" t="s">
        <v>9438</v>
      </c>
      <c r="B1654" t="s">
        <v>9438</v>
      </c>
      <c r="C1654">
        <v>24</v>
      </c>
      <c r="D1654" t="s">
        <v>597</v>
      </c>
      <c r="E1654">
        <v>66176</v>
      </c>
      <c r="F1654" t="s">
        <v>9246</v>
      </c>
      <c r="G1654" t="s">
        <v>2674</v>
      </c>
      <c r="H1654" t="s">
        <v>9439</v>
      </c>
      <c r="I1654" t="s">
        <v>667</v>
      </c>
      <c r="J1654">
        <v>10712</v>
      </c>
      <c r="K1654">
        <v>11230</v>
      </c>
      <c r="L1654" t="s">
        <v>9440</v>
      </c>
      <c r="M1654" t="s">
        <v>9441</v>
      </c>
      <c r="N1654" t="s">
        <v>9249</v>
      </c>
      <c r="O1654" t="s">
        <v>9442</v>
      </c>
      <c r="P1654" t="s">
        <v>9251</v>
      </c>
      <c r="Q1654" t="s">
        <v>9252</v>
      </c>
      <c r="R1654" t="s">
        <v>9253</v>
      </c>
      <c r="S1654" t="s">
        <v>9254</v>
      </c>
      <c r="T1654" t="s">
        <v>9255</v>
      </c>
      <c r="U1654" t="s">
        <v>1576</v>
      </c>
      <c r="V1654" t="s">
        <v>1577</v>
      </c>
      <c r="W1654">
        <v>43.39472</v>
      </c>
      <c r="X1654">
        <v>-80.466470000000001</v>
      </c>
      <c r="Y1654" t="s">
        <v>612</v>
      </c>
      <c r="Z1654" t="s">
        <v>612</v>
      </c>
      <c r="AA1654" t="s">
        <v>612</v>
      </c>
      <c r="AB1654" t="s">
        <v>612</v>
      </c>
      <c r="AC1654" t="s">
        <v>612</v>
      </c>
      <c r="AD1654" t="s">
        <v>612</v>
      </c>
      <c r="AE1654" t="s">
        <v>612</v>
      </c>
      <c r="AF1654" t="s">
        <v>612</v>
      </c>
      <c r="AG1654" t="s">
        <v>612</v>
      </c>
      <c r="AH1654" t="s">
        <v>612</v>
      </c>
      <c r="AI1654" t="s">
        <v>612</v>
      </c>
      <c r="AJ1654" t="s">
        <v>612</v>
      </c>
      <c r="AK1654" t="s">
        <v>612</v>
      </c>
      <c r="AL1654" t="s">
        <v>612</v>
      </c>
      <c r="AM1654" t="s">
        <v>612</v>
      </c>
      <c r="AN1654" t="s">
        <v>612</v>
      </c>
      <c r="AO1654" t="s">
        <v>612</v>
      </c>
      <c r="AP1654" t="s">
        <v>612</v>
      </c>
      <c r="AQ1654" t="s">
        <v>612</v>
      </c>
      <c r="AR1654" t="s">
        <v>612</v>
      </c>
      <c r="AS1654" t="s">
        <v>612</v>
      </c>
      <c r="AT1654" t="s">
        <v>613</v>
      </c>
      <c r="AU1654" t="s">
        <v>612</v>
      </c>
      <c r="AV1654" t="s">
        <v>635</v>
      </c>
      <c r="AW1654">
        <v>39691</v>
      </c>
      <c r="AX1654">
        <v>23882969</v>
      </c>
      <c r="AY1654" t="s">
        <v>621</v>
      </c>
      <c r="AZ1654" t="s">
        <v>145</v>
      </c>
      <c r="BA1654" t="s">
        <v>470</v>
      </c>
      <c r="BB1654" t="s">
        <v>636</v>
      </c>
      <c r="BC1654">
        <v>38961</v>
      </c>
      <c r="BD1654">
        <v>0</v>
      </c>
      <c r="BE1654">
        <v>0</v>
      </c>
      <c r="BF1654">
        <v>0</v>
      </c>
      <c r="BG1654">
        <v>0</v>
      </c>
      <c r="BH1654">
        <v>0</v>
      </c>
      <c r="BI1654">
        <v>0</v>
      </c>
      <c r="BJ1654">
        <v>0</v>
      </c>
      <c r="BK1654">
        <v>0</v>
      </c>
      <c r="BL1654">
        <v>0</v>
      </c>
      <c r="BM1654">
        <v>0</v>
      </c>
      <c r="BN1654">
        <v>0</v>
      </c>
      <c r="BO1654">
        <v>0</v>
      </c>
      <c r="BP1654">
        <v>0</v>
      </c>
      <c r="BQ1654">
        <v>0</v>
      </c>
      <c r="BR1654">
        <v>0</v>
      </c>
      <c r="BS1654">
        <v>0</v>
      </c>
      <c r="BT1654">
        <v>23882969</v>
      </c>
      <c r="BU1654">
        <v>0</v>
      </c>
      <c r="BV1654">
        <v>0</v>
      </c>
      <c r="BW1654">
        <v>0</v>
      </c>
      <c r="BX1654">
        <v>0</v>
      </c>
      <c r="BY1654">
        <v>0</v>
      </c>
      <c r="BZ1654">
        <v>0</v>
      </c>
      <c r="CA1654">
        <v>0</v>
      </c>
      <c r="CB1654">
        <v>0</v>
      </c>
      <c r="CC1654">
        <v>0</v>
      </c>
      <c r="CD1654">
        <v>23882969</v>
      </c>
      <c r="CE1654">
        <v>23882969</v>
      </c>
      <c r="CF1654">
        <v>23882969</v>
      </c>
      <c r="CG1654">
        <v>0</v>
      </c>
      <c r="CH1654" t="s">
        <v>612</v>
      </c>
      <c r="CI1654" t="s">
        <v>616</v>
      </c>
      <c r="CJ1654" t="s">
        <v>617</v>
      </c>
      <c r="CK1654" t="s">
        <v>617</v>
      </c>
      <c r="CL1654" t="s">
        <v>617</v>
      </c>
      <c r="CM1654" t="s">
        <v>617</v>
      </c>
      <c r="CN1654">
        <v>0</v>
      </c>
    </row>
    <row r="1655" spans="1:92" x14ac:dyDescent="0.25">
      <c r="A1655" t="s">
        <v>9443</v>
      </c>
      <c r="B1655" t="s">
        <v>9443</v>
      </c>
      <c r="C1655">
        <v>24</v>
      </c>
      <c r="D1655" t="s">
        <v>597</v>
      </c>
      <c r="E1655">
        <v>66176</v>
      </c>
      <c r="F1655" t="s">
        <v>9246</v>
      </c>
      <c r="G1655" t="s">
        <v>9444</v>
      </c>
      <c r="H1655" t="s">
        <v>9445</v>
      </c>
      <c r="I1655" t="s">
        <v>667</v>
      </c>
      <c r="J1655">
        <v>5445</v>
      </c>
      <c r="K1655">
        <v>5523</v>
      </c>
      <c r="L1655" t="s">
        <v>9446</v>
      </c>
      <c r="M1655" t="s">
        <v>9447</v>
      </c>
      <c r="N1655" t="s">
        <v>9278</v>
      </c>
      <c r="O1655" t="s">
        <v>9448</v>
      </c>
      <c r="P1655" t="s">
        <v>9280</v>
      </c>
      <c r="Q1655" t="s">
        <v>9281</v>
      </c>
      <c r="R1655" t="s">
        <v>9282</v>
      </c>
      <c r="S1655" t="s">
        <v>9254</v>
      </c>
      <c r="T1655" t="s">
        <v>9255</v>
      </c>
      <c r="U1655" t="s">
        <v>1576</v>
      </c>
      <c r="V1655" t="s">
        <v>1577</v>
      </c>
      <c r="W1655">
        <v>43.417729999999999</v>
      </c>
      <c r="X1655">
        <v>-80.316969999999998</v>
      </c>
      <c r="Y1655" t="s">
        <v>612</v>
      </c>
      <c r="Z1655" t="s">
        <v>612</v>
      </c>
      <c r="AA1655" t="s">
        <v>612</v>
      </c>
      <c r="AB1655" t="s">
        <v>612</v>
      </c>
      <c r="AC1655" t="s">
        <v>612</v>
      </c>
      <c r="AD1655" t="s">
        <v>612</v>
      </c>
      <c r="AE1655" t="s">
        <v>612</v>
      </c>
      <c r="AF1655" t="s">
        <v>612</v>
      </c>
      <c r="AG1655" t="s">
        <v>612</v>
      </c>
      <c r="AH1655" t="s">
        <v>612</v>
      </c>
      <c r="AI1655" t="s">
        <v>612</v>
      </c>
      <c r="AJ1655" t="s">
        <v>612</v>
      </c>
      <c r="AK1655" t="s">
        <v>612</v>
      </c>
      <c r="AL1655" t="s">
        <v>612</v>
      </c>
      <c r="AM1655" t="s">
        <v>612</v>
      </c>
      <c r="AN1655" t="s">
        <v>612</v>
      </c>
      <c r="AO1655" t="s">
        <v>612</v>
      </c>
      <c r="AP1655" t="s">
        <v>612</v>
      </c>
      <c r="AQ1655" t="s">
        <v>612</v>
      </c>
      <c r="AR1655" t="s">
        <v>612</v>
      </c>
      <c r="AS1655" t="s">
        <v>612</v>
      </c>
      <c r="AT1655" t="s">
        <v>613</v>
      </c>
      <c r="AU1655" t="s">
        <v>612</v>
      </c>
      <c r="AV1655" t="s">
        <v>635</v>
      </c>
      <c r="AW1655">
        <v>39691</v>
      </c>
      <c r="AX1655">
        <v>5949781</v>
      </c>
      <c r="AY1655" t="s">
        <v>621</v>
      </c>
      <c r="AZ1655" t="s">
        <v>140</v>
      </c>
      <c r="BA1655" t="s">
        <v>470</v>
      </c>
      <c r="BB1655" t="s">
        <v>1255</v>
      </c>
      <c r="BC1655">
        <v>37865</v>
      </c>
      <c r="BD1655">
        <v>0</v>
      </c>
      <c r="BE1655">
        <v>0</v>
      </c>
      <c r="BF1655">
        <v>0</v>
      </c>
      <c r="BG1655">
        <v>0</v>
      </c>
      <c r="BH1655">
        <v>0</v>
      </c>
      <c r="BI1655">
        <v>0</v>
      </c>
      <c r="BJ1655">
        <v>0</v>
      </c>
      <c r="BK1655">
        <v>0</v>
      </c>
      <c r="BL1655">
        <v>0</v>
      </c>
      <c r="BM1655">
        <v>0</v>
      </c>
      <c r="BN1655">
        <v>0</v>
      </c>
      <c r="BO1655">
        <v>0</v>
      </c>
      <c r="BP1655">
        <v>0</v>
      </c>
      <c r="BQ1655">
        <v>0</v>
      </c>
      <c r="BR1655">
        <v>0</v>
      </c>
      <c r="BS1655">
        <v>0</v>
      </c>
      <c r="BT1655">
        <v>5949781</v>
      </c>
      <c r="BU1655">
        <v>0</v>
      </c>
      <c r="BV1655">
        <v>0</v>
      </c>
      <c r="BW1655">
        <v>0</v>
      </c>
      <c r="BX1655">
        <v>0</v>
      </c>
      <c r="BY1655">
        <v>0</v>
      </c>
      <c r="BZ1655">
        <v>0</v>
      </c>
      <c r="CA1655">
        <v>0</v>
      </c>
      <c r="CB1655">
        <v>0</v>
      </c>
      <c r="CC1655">
        <v>0</v>
      </c>
      <c r="CD1655">
        <v>5949781</v>
      </c>
      <c r="CE1655">
        <v>5949781</v>
      </c>
      <c r="CF1655">
        <v>5949781</v>
      </c>
      <c r="CG1655">
        <v>0</v>
      </c>
      <c r="CH1655" t="s">
        <v>612</v>
      </c>
      <c r="CI1655" t="s">
        <v>616</v>
      </c>
      <c r="CJ1655" t="s">
        <v>617</v>
      </c>
      <c r="CK1655" t="s">
        <v>617</v>
      </c>
      <c r="CL1655" t="s">
        <v>617</v>
      </c>
      <c r="CM1655" t="s">
        <v>617</v>
      </c>
      <c r="CN1655">
        <v>0</v>
      </c>
    </row>
    <row r="1656" spans="1:92" x14ac:dyDescent="0.25">
      <c r="A1656" t="s">
        <v>9449</v>
      </c>
      <c r="B1656" t="s">
        <v>9449</v>
      </c>
      <c r="C1656">
        <v>24</v>
      </c>
      <c r="D1656" t="s">
        <v>597</v>
      </c>
      <c r="E1656">
        <v>66176</v>
      </c>
      <c r="F1656" t="s">
        <v>9246</v>
      </c>
      <c r="G1656" t="s">
        <v>9450</v>
      </c>
      <c r="H1656" t="s">
        <v>9451</v>
      </c>
      <c r="I1656" t="s">
        <v>630</v>
      </c>
      <c r="J1656">
        <v>16803</v>
      </c>
      <c r="K1656">
        <v>19021</v>
      </c>
      <c r="L1656" t="s">
        <v>9452</v>
      </c>
      <c r="M1656" t="s">
        <v>9453</v>
      </c>
      <c r="N1656" t="s">
        <v>9249</v>
      </c>
      <c r="O1656" t="s">
        <v>9454</v>
      </c>
      <c r="P1656" t="s">
        <v>9251</v>
      </c>
      <c r="Q1656" t="s">
        <v>9252</v>
      </c>
      <c r="R1656" t="s">
        <v>9253</v>
      </c>
      <c r="S1656" t="s">
        <v>9254</v>
      </c>
      <c r="T1656" t="s">
        <v>9255</v>
      </c>
      <c r="U1656" t="s">
        <v>1576</v>
      </c>
      <c r="V1656" t="s">
        <v>1577</v>
      </c>
      <c r="W1656">
        <v>43.388176520000002</v>
      </c>
      <c r="X1656">
        <v>-80.484178189999994</v>
      </c>
      <c r="Y1656" t="s">
        <v>612</v>
      </c>
      <c r="Z1656" t="s">
        <v>612</v>
      </c>
      <c r="AA1656" t="s">
        <v>612</v>
      </c>
      <c r="AB1656" t="s">
        <v>612</v>
      </c>
      <c r="AC1656" t="s">
        <v>612</v>
      </c>
      <c r="AD1656" t="s">
        <v>612</v>
      </c>
      <c r="AE1656" t="s">
        <v>612</v>
      </c>
      <c r="AF1656" t="s">
        <v>612</v>
      </c>
      <c r="AG1656" t="s">
        <v>612</v>
      </c>
      <c r="AH1656" t="s">
        <v>612</v>
      </c>
      <c r="AI1656" t="s">
        <v>612</v>
      </c>
      <c r="AJ1656" t="s">
        <v>612</v>
      </c>
      <c r="AK1656" t="s">
        <v>612</v>
      </c>
      <c r="AL1656" t="s">
        <v>612</v>
      </c>
      <c r="AM1656" t="s">
        <v>612</v>
      </c>
      <c r="AN1656" t="s">
        <v>612</v>
      </c>
      <c r="AO1656" t="s">
        <v>612</v>
      </c>
      <c r="AP1656" t="s">
        <v>612</v>
      </c>
      <c r="AQ1656" t="s">
        <v>612</v>
      </c>
      <c r="AR1656" t="s">
        <v>612</v>
      </c>
      <c r="AS1656" t="s">
        <v>612</v>
      </c>
      <c r="AT1656" t="s">
        <v>613</v>
      </c>
      <c r="AU1656" t="s">
        <v>612</v>
      </c>
      <c r="AV1656" t="s">
        <v>614</v>
      </c>
      <c r="AW1656" t="s">
        <v>612</v>
      </c>
      <c r="AX1656">
        <v>3251792</v>
      </c>
      <c r="AY1656" t="s">
        <v>621</v>
      </c>
      <c r="AZ1656" t="s">
        <v>663</v>
      </c>
      <c r="BA1656" t="s">
        <v>470</v>
      </c>
      <c r="BB1656" t="s">
        <v>649</v>
      </c>
      <c r="BC1656">
        <v>41518</v>
      </c>
      <c r="BD1656">
        <v>0</v>
      </c>
      <c r="BE1656">
        <v>0</v>
      </c>
      <c r="BF1656">
        <v>0</v>
      </c>
      <c r="BG1656">
        <v>0</v>
      </c>
      <c r="BH1656">
        <v>3251792</v>
      </c>
      <c r="BI1656">
        <v>0</v>
      </c>
      <c r="BJ1656">
        <v>0</v>
      </c>
      <c r="BK1656">
        <v>0</v>
      </c>
      <c r="BL1656">
        <v>0</v>
      </c>
      <c r="BM1656">
        <v>0</v>
      </c>
      <c r="BN1656">
        <v>0</v>
      </c>
      <c r="BO1656">
        <v>0</v>
      </c>
      <c r="BP1656">
        <v>0</v>
      </c>
      <c r="BQ1656">
        <v>0</v>
      </c>
      <c r="BR1656">
        <v>0</v>
      </c>
      <c r="BS1656">
        <v>3251792</v>
      </c>
      <c r="BT1656">
        <v>0</v>
      </c>
      <c r="BU1656">
        <v>0</v>
      </c>
      <c r="BV1656">
        <v>0</v>
      </c>
      <c r="BW1656">
        <v>0</v>
      </c>
      <c r="BX1656">
        <v>0</v>
      </c>
      <c r="BY1656">
        <v>0</v>
      </c>
      <c r="BZ1656">
        <v>0</v>
      </c>
      <c r="CA1656">
        <v>0</v>
      </c>
      <c r="CB1656">
        <v>0</v>
      </c>
      <c r="CC1656">
        <v>0</v>
      </c>
      <c r="CD1656">
        <v>0</v>
      </c>
      <c r="CE1656">
        <v>3251792</v>
      </c>
      <c r="CF1656">
        <v>3251792</v>
      </c>
      <c r="CG1656">
        <v>0</v>
      </c>
      <c r="CH1656" t="s">
        <v>612</v>
      </c>
      <c r="CI1656" t="s">
        <v>616</v>
      </c>
      <c r="CJ1656" t="s">
        <v>617</v>
      </c>
      <c r="CK1656" t="s">
        <v>617</v>
      </c>
      <c r="CL1656" t="s">
        <v>617</v>
      </c>
      <c r="CM1656" t="s">
        <v>617</v>
      </c>
      <c r="CN1656">
        <v>0</v>
      </c>
    </row>
    <row r="1657" spans="1:92" x14ac:dyDescent="0.25">
      <c r="A1657" t="s">
        <v>9455</v>
      </c>
      <c r="B1657" t="s">
        <v>9455</v>
      </c>
      <c r="C1657">
        <v>24</v>
      </c>
      <c r="D1657" t="s">
        <v>597</v>
      </c>
      <c r="E1657">
        <v>66176</v>
      </c>
      <c r="F1657" t="s">
        <v>9246</v>
      </c>
      <c r="G1657" t="s">
        <v>9450</v>
      </c>
      <c r="H1657" t="s">
        <v>9451</v>
      </c>
      <c r="I1657" t="s">
        <v>630</v>
      </c>
      <c r="J1657">
        <v>16803</v>
      </c>
      <c r="K1657">
        <v>19021</v>
      </c>
      <c r="L1657" t="s">
        <v>9456</v>
      </c>
      <c r="M1657" t="s">
        <v>9453</v>
      </c>
      <c r="N1657" t="s">
        <v>9249</v>
      </c>
      <c r="O1657" t="s">
        <v>9454</v>
      </c>
      <c r="P1657" t="s">
        <v>9251</v>
      </c>
      <c r="Q1657" t="s">
        <v>9252</v>
      </c>
      <c r="R1657" t="s">
        <v>9253</v>
      </c>
      <c r="S1657" t="s">
        <v>9254</v>
      </c>
      <c r="T1657" t="s">
        <v>9255</v>
      </c>
      <c r="U1657" t="s">
        <v>1576</v>
      </c>
      <c r="V1657" t="s">
        <v>1577</v>
      </c>
      <c r="W1657">
        <v>43.388176520000002</v>
      </c>
      <c r="X1657">
        <v>-80.484178189999994</v>
      </c>
      <c r="Y1657">
        <v>40731</v>
      </c>
      <c r="Z1657" t="s">
        <v>977</v>
      </c>
      <c r="AA1657" t="s">
        <v>803</v>
      </c>
      <c r="AB1657" t="s">
        <v>612</v>
      </c>
      <c r="AC1657" t="s">
        <v>612</v>
      </c>
      <c r="AD1657" t="s">
        <v>612</v>
      </c>
      <c r="AE1657">
        <v>40731</v>
      </c>
      <c r="AF1657" t="s">
        <v>977</v>
      </c>
      <c r="AG1657" t="s">
        <v>803</v>
      </c>
      <c r="AH1657" t="s">
        <v>612</v>
      </c>
      <c r="AI1657" t="s">
        <v>612</v>
      </c>
      <c r="AJ1657" t="s">
        <v>612</v>
      </c>
      <c r="AK1657" t="s">
        <v>612</v>
      </c>
      <c r="AL1657" t="s">
        <v>612</v>
      </c>
      <c r="AM1657" t="s">
        <v>612</v>
      </c>
      <c r="AN1657" t="s">
        <v>612</v>
      </c>
      <c r="AO1657" t="s">
        <v>612</v>
      </c>
      <c r="AP1657" t="s">
        <v>612</v>
      </c>
      <c r="AQ1657">
        <v>650</v>
      </c>
      <c r="AR1657" t="s">
        <v>612</v>
      </c>
      <c r="AS1657" t="s">
        <v>612</v>
      </c>
      <c r="AT1657" t="s">
        <v>613</v>
      </c>
      <c r="AU1657" t="s">
        <v>612</v>
      </c>
      <c r="AV1657" t="s">
        <v>635</v>
      </c>
      <c r="AW1657">
        <v>44222</v>
      </c>
      <c r="AX1657">
        <v>11432626</v>
      </c>
      <c r="AY1657" t="s">
        <v>621</v>
      </c>
      <c r="AZ1657" t="s">
        <v>145</v>
      </c>
      <c r="BA1657" t="s">
        <v>460</v>
      </c>
      <c r="BB1657" t="s">
        <v>700</v>
      </c>
      <c r="BC1657">
        <v>41883</v>
      </c>
      <c r="BD1657">
        <v>0</v>
      </c>
      <c r="BE1657">
        <v>0</v>
      </c>
      <c r="BF1657">
        <v>0</v>
      </c>
      <c r="BG1657">
        <v>926314</v>
      </c>
      <c r="BH1657">
        <v>846357</v>
      </c>
      <c r="BI1657">
        <v>0</v>
      </c>
      <c r="BJ1657">
        <v>0</v>
      </c>
      <c r="BK1657">
        <v>0</v>
      </c>
      <c r="BL1657">
        <v>0</v>
      </c>
      <c r="BM1657">
        <v>0</v>
      </c>
      <c r="BN1657">
        <v>0</v>
      </c>
      <c r="BO1657">
        <v>0</v>
      </c>
      <c r="BP1657">
        <v>0</v>
      </c>
      <c r="BQ1657">
        <v>0</v>
      </c>
      <c r="BR1657">
        <v>0</v>
      </c>
      <c r="BS1657">
        <v>1772671</v>
      </c>
      <c r="BT1657">
        <v>0</v>
      </c>
      <c r="BU1657">
        <v>0</v>
      </c>
      <c r="BV1657">
        <v>931894</v>
      </c>
      <c r="BW1657">
        <v>0</v>
      </c>
      <c r="BX1657">
        <v>8530874</v>
      </c>
      <c r="BY1657">
        <v>0</v>
      </c>
      <c r="BZ1657">
        <v>0</v>
      </c>
      <c r="CA1657">
        <v>0</v>
      </c>
      <c r="CB1657">
        <v>0</v>
      </c>
      <c r="CC1657">
        <v>0</v>
      </c>
      <c r="CD1657">
        <v>9462768</v>
      </c>
      <c r="CE1657">
        <v>11235439</v>
      </c>
      <c r="CF1657">
        <v>11432626</v>
      </c>
      <c r="CG1657">
        <v>197187</v>
      </c>
      <c r="CH1657" t="s">
        <v>612</v>
      </c>
      <c r="CI1657" t="s">
        <v>616</v>
      </c>
      <c r="CJ1657" t="s">
        <v>702</v>
      </c>
      <c r="CK1657" t="s">
        <v>703</v>
      </c>
      <c r="CL1657" t="s">
        <v>617</v>
      </c>
      <c r="CM1657" t="s">
        <v>617</v>
      </c>
      <c r="CN1657">
        <v>8530874</v>
      </c>
    </row>
    <row r="1658" spans="1:92" x14ac:dyDescent="0.25">
      <c r="A1658" t="s">
        <v>9457</v>
      </c>
      <c r="B1658" t="s">
        <v>9457</v>
      </c>
      <c r="C1658">
        <v>24</v>
      </c>
      <c r="D1658" t="s">
        <v>597</v>
      </c>
      <c r="E1658">
        <v>66176</v>
      </c>
      <c r="F1658" t="s">
        <v>9246</v>
      </c>
      <c r="G1658" t="s">
        <v>9458</v>
      </c>
      <c r="H1658" t="s">
        <v>9459</v>
      </c>
      <c r="I1658" t="s">
        <v>630</v>
      </c>
      <c r="J1658">
        <v>10956</v>
      </c>
      <c r="K1658">
        <v>12106</v>
      </c>
      <c r="L1658" t="s">
        <v>9460</v>
      </c>
      <c r="M1658" t="s">
        <v>9461</v>
      </c>
      <c r="N1658" t="s">
        <v>9249</v>
      </c>
      <c r="O1658" t="s">
        <v>9462</v>
      </c>
      <c r="P1658" t="s">
        <v>9251</v>
      </c>
      <c r="Q1658" t="s">
        <v>9252</v>
      </c>
      <c r="R1658" t="s">
        <v>9253</v>
      </c>
      <c r="S1658" t="s">
        <v>9254</v>
      </c>
      <c r="T1658" t="s">
        <v>9255</v>
      </c>
      <c r="U1658" t="s">
        <v>1576</v>
      </c>
      <c r="V1658" t="s">
        <v>1577</v>
      </c>
      <c r="W1658">
        <v>43.38402</v>
      </c>
      <c r="X1658">
        <v>-80.439019999999999</v>
      </c>
      <c r="Y1658" t="s">
        <v>612</v>
      </c>
      <c r="Z1658" t="s">
        <v>612</v>
      </c>
      <c r="AA1658" t="s">
        <v>612</v>
      </c>
      <c r="AB1658" t="s">
        <v>612</v>
      </c>
      <c r="AC1658" t="s">
        <v>612</v>
      </c>
      <c r="AD1658" t="s">
        <v>612</v>
      </c>
      <c r="AE1658" t="s">
        <v>612</v>
      </c>
      <c r="AF1658" t="s">
        <v>612</v>
      </c>
      <c r="AG1658" t="s">
        <v>612</v>
      </c>
      <c r="AH1658" t="s">
        <v>612</v>
      </c>
      <c r="AI1658" t="s">
        <v>612</v>
      </c>
      <c r="AJ1658" t="s">
        <v>612</v>
      </c>
      <c r="AK1658" t="s">
        <v>612</v>
      </c>
      <c r="AL1658" t="s">
        <v>612</v>
      </c>
      <c r="AM1658" t="s">
        <v>612</v>
      </c>
      <c r="AN1658" t="s">
        <v>612</v>
      </c>
      <c r="AO1658" t="s">
        <v>612</v>
      </c>
      <c r="AP1658" t="s">
        <v>612</v>
      </c>
      <c r="AQ1658" t="s">
        <v>612</v>
      </c>
      <c r="AR1658" t="s">
        <v>612</v>
      </c>
      <c r="AS1658" t="s">
        <v>612</v>
      </c>
      <c r="AT1658" t="s">
        <v>613</v>
      </c>
      <c r="AU1658" t="s">
        <v>612</v>
      </c>
      <c r="AV1658" t="s">
        <v>635</v>
      </c>
      <c r="AW1658">
        <v>39691</v>
      </c>
      <c r="AX1658">
        <v>8457479</v>
      </c>
      <c r="AY1658" t="s">
        <v>621</v>
      </c>
      <c r="AZ1658" t="s">
        <v>145</v>
      </c>
      <c r="BA1658" t="s">
        <v>470</v>
      </c>
      <c r="BB1658" t="s">
        <v>941</v>
      </c>
      <c r="BC1658">
        <v>39692</v>
      </c>
      <c r="BD1658">
        <v>0</v>
      </c>
      <c r="BE1658">
        <v>0</v>
      </c>
      <c r="BF1658">
        <v>0</v>
      </c>
      <c r="BG1658">
        <v>0</v>
      </c>
      <c r="BH1658">
        <v>0</v>
      </c>
      <c r="BI1658">
        <v>0</v>
      </c>
      <c r="BJ1658">
        <v>0</v>
      </c>
      <c r="BK1658">
        <v>0</v>
      </c>
      <c r="BL1658">
        <v>0</v>
      </c>
      <c r="BM1658">
        <v>0</v>
      </c>
      <c r="BN1658">
        <v>0</v>
      </c>
      <c r="BO1658">
        <v>0</v>
      </c>
      <c r="BP1658">
        <v>0</v>
      </c>
      <c r="BQ1658">
        <v>0</v>
      </c>
      <c r="BR1658">
        <v>600000</v>
      </c>
      <c r="BS1658">
        <v>600000</v>
      </c>
      <c r="BT1658">
        <v>7857479</v>
      </c>
      <c r="BU1658">
        <v>0</v>
      </c>
      <c r="BV1658">
        <v>0</v>
      </c>
      <c r="BW1658">
        <v>0</v>
      </c>
      <c r="BX1658">
        <v>0</v>
      </c>
      <c r="BY1658">
        <v>0</v>
      </c>
      <c r="BZ1658">
        <v>0</v>
      </c>
      <c r="CA1658">
        <v>0</v>
      </c>
      <c r="CB1658">
        <v>0</v>
      </c>
      <c r="CC1658">
        <v>0</v>
      </c>
      <c r="CD1658">
        <v>7857479</v>
      </c>
      <c r="CE1658">
        <v>8457479</v>
      </c>
      <c r="CF1658">
        <v>8457479</v>
      </c>
      <c r="CG1658">
        <v>0</v>
      </c>
      <c r="CH1658" t="s">
        <v>612</v>
      </c>
      <c r="CI1658" t="s">
        <v>616</v>
      </c>
      <c r="CJ1658" t="s">
        <v>617</v>
      </c>
      <c r="CK1658" t="s">
        <v>617</v>
      </c>
      <c r="CL1658" t="s">
        <v>617</v>
      </c>
      <c r="CM1658" t="s">
        <v>617</v>
      </c>
      <c r="CN1658">
        <v>0</v>
      </c>
    </row>
    <row r="1659" spans="1:92" x14ac:dyDescent="0.25">
      <c r="A1659" t="s">
        <v>9463</v>
      </c>
      <c r="B1659" t="s">
        <v>9463</v>
      </c>
      <c r="C1659">
        <v>24</v>
      </c>
      <c r="D1659" t="s">
        <v>597</v>
      </c>
      <c r="E1659">
        <v>66176</v>
      </c>
      <c r="F1659" t="s">
        <v>9246</v>
      </c>
      <c r="G1659" t="s">
        <v>9464</v>
      </c>
      <c r="H1659" t="s">
        <v>9465</v>
      </c>
      <c r="I1659" t="s">
        <v>667</v>
      </c>
      <c r="J1659">
        <v>5463</v>
      </c>
      <c r="K1659">
        <v>8268</v>
      </c>
      <c r="L1659" t="s">
        <v>9466</v>
      </c>
      <c r="M1659" t="s">
        <v>9467</v>
      </c>
      <c r="N1659" t="s">
        <v>9249</v>
      </c>
      <c r="O1659" t="s">
        <v>9468</v>
      </c>
      <c r="P1659" t="s">
        <v>9251</v>
      </c>
      <c r="Q1659" t="s">
        <v>9252</v>
      </c>
      <c r="R1659" t="s">
        <v>9253</v>
      </c>
      <c r="S1659" t="s">
        <v>9254</v>
      </c>
      <c r="T1659" t="s">
        <v>9255</v>
      </c>
      <c r="U1659" t="s">
        <v>1576</v>
      </c>
      <c r="V1659" t="s">
        <v>1577</v>
      </c>
      <c r="W1659">
        <v>43.45561</v>
      </c>
      <c r="X1659">
        <v>-80.508790000000005</v>
      </c>
      <c r="Y1659" t="s">
        <v>612</v>
      </c>
      <c r="Z1659" t="s">
        <v>612</v>
      </c>
      <c r="AA1659" t="s">
        <v>612</v>
      </c>
      <c r="AB1659" t="s">
        <v>612</v>
      </c>
      <c r="AC1659" t="s">
        <v>612</v>
      </c>
      <c r="AD1659" t="s">
        <v>612</v>
      </c>
      <c r="AE1659" t="s">
        <v>612</v>
      </c>
      <c r="AF1659" t="s">
        <v>612</v>
      </c>
      <c r="AG1659" t="s">
        <v>612</v>
      </c>
      <c r="AH1659" t="s">
        <v>612</v>
      </c>
      <c r="AI1659" t="s">
        <v>612</v>
      </c>
      <c r="AJ1659" t="s">
        <v>612</v>
      </c>
      <c r="AK1659" t="s">
        <v>612</v>
      </c>
      <c r="AL1659" t="s">
        <v>612</v>
      </c>
      <c r="AM1659" t="s">
        <v>612</v>
      </c>
      <c r="AN1659" t="s">
        <v>612</v>
      </c>
      <c r="AO1659" t="s">
        <v>612</v>
      </c>
      <c r="AP1659" t="s">
        <v>612</v>
      </c>
      <c r="AQ1659" t="s">
        <v>612</v>
      </c>
      <c r="AR1659" t="s">
        <v>612</v>
      </c>
      <c r="AS1659" t="s">
        <v>612</v>
      </c>
      <c r="AT1659" t="s">
        <v>613</v>
      </c>
      <c r="AU1659" t="s">
        <v>612</v>
      </c>
      <c r="AV1659" t="s">
        <v>614</v>
      </c>
      <c r="AW1659" t="s">
        <v>612</v>
      </c>
      <c r="AX1659">
        <v>705958</v>
      </c>
      <c r="AY1659" t="s">
        <v>621</v>
      </c>
      <c r="AZ1659" t="s">
        <v>663</v>
      </c>
      <c r="BA1659" t="s">
        <v>470</v>
      </c>
      <c r="BB1659" t="s">
        <v>803</v>
      </c>
      <c r="BC1659">
        <v>40787</v>
      </c>
      <c r="BD1659">
        <v>0</v>
      </c>
      <c r="BE1659">
        <v>0</v>
      </c>
      <c r="BF1659">
        <v>0</v>
      </c>
      <c r="BG1659">
        <v>705958</v>
      </c>
      <c r="BH1659">
        <v>0</v>
      </c>
      <c r="BI1659">
        <v>0</v>
      </c>
      <c r="BJ1659">
        <v>0</v>
      </c>
      <c r="BK1659">
        <v>0</v>
      </c>
      <c r="BL1659">
        <v>0</v>
      </c>
      <c r="BM1659">
        <v>0</v>
      </c>
      <c r="BN1659">
        <v>0</v>
      </c>
      <c r="BO1659">
        <v>0</v>
      </c>
      <c r="BP1659">
        <v>0</v>
      </c>
      <c r="BQ1659">
        <v>0</v>
      </c>
      <c r="BR1659">
        <v>0</v>
      </c>
      <c r="BS1659">
        <v>705958</v>
      </c>
      <c r="BT1659">
        <v>0</v>
      </c>
      <c r="BU1659">
        <v>0</v>
      </c>
      <c r="BV1659">
        <v>0</v>
      </c>
      <c r="BW1659">
        <v>0</v>
      </c>
      <c r="BX1659">
        <v>0</v>
      </c>
      <c r="BY1659">
        <v>0</v>
      </c>
      <c r="BZ1659">
        <v>0</v>
      </c>
      <c r="CA1659">
        <v>0</v>
      </c>
      <c r="CB1659">
        <v>0</v>
      </c>
      <c r="CC1659">
        <v>0</v>
      </c>
      <c r="CD1659">
        <v>0</v>
      </c>
      <c r="CE1659">
        <v>705958</v>
      </c>
      <c r="CF1659">
        <v>705958</v>
      </c>
      <c r="CG1659">
        <v>0</v>
      </c>
      <c r="CH1659" t="s">
        <v>612</v>
      </c>
      <c r="CI1659" t="s">
        <v>616</v>
      </c>
      <c r="CJ1659" t="s">
        <v>617</v>
      </c>
      <c r="CK1659" t="s">
        <v>617</v>
      </c>
      <c r="CL1659" t="s">
        <v>617</v>
      </c>
      <c r="CM1659" t="s">
        <v>617</v>
      </c>
      <c r="CN1659">
        <v>0</v>
      </c>
    </row>
    <row r="1660" spans="1:92" x14ac:dyDescent="0.25">
      <c r="A1660" t="s">
        <v>9469</v>
      </c>
      <c r="B1660" t="s">
        <v>9469</v>
      </c>
      <c r="C1660">
        <v>24</v>
      </c>
      <c r="D1660" t="s">
        <v>597</v>
      </c>
      <c r="E1660">
        <v>66176</v>
      </c>
      <c r="F1660" t="s">
        <v>9246</v>
      </c>
      <c r="G1660" t="s">
        <v>9470</v>
      </c>
      <c r="H1660" t="s">
        <v>9471</v>
      </c>
      <c r="I1660" t="s">
        <v>630</v>
      </c>
      <c r="J1660">
        <v>9965</v>
      </c>
      <c r="K1660">
        <v>10344</v>
      </c>
      <c r="L1660" t="s">
        <v>9472</v>
      </c>
      <c r="M1660" t="s">
        <v>9473</v>
      </c>
      <c r="N1660" t="s">
        <v>9249</v>
      </c>
      <c r="O1660" t="s">
        <v>9474</v>
      </c>
      <c r="P1660" t="s">
        <v>9251</v>
      </c>
      <c r="Q1660" t="s">
        <v>9252</v>
      </c>
      <c r="R1660" t="s">
        <v>9253</v>
      </c>
      <c r="S1660" t="s">
        <v>9254</v>
      </c>
      <c r="T1660" t="s">
        <v>9255</v>
      </c>
      <c r="U1660" t="s">
        <v>1576</v>
      </c>
      <c r="V1660" t="s">
        <v>1577</v>
      </c>
      <c r="W1660">
        <v>43.452260000000003</v>
      </c>
      <c r="X1660">
        <v>-80.418899999999994</v>
      </c>
      <c r="Y1660" t="s">
        <v>612</v>
      </c>
      <c r="Z1660" t="s">
        <v>612</v>
      </c>
      <c r="AA1660" t="s">
        <v>612</v>
      </c>
      <c r="AB1660" t="s">
        <v>612</v>
      </c>
      <c r="AC1660" t="s">
        <v>612</v>
      </c>
      <c r="AD1660" t="s">
        <v>612</v>
      </c>
      <c r="AE1660" t="s">
        <v>612</v>
      </c>
      <c r="AF1660" t="s">
        <v>612</v>
      </c>
      <c r="AG1660" t="s">
        <v>612</v>
      </c>
      <c r="AH1660" t="s">
        <v>612</v>
      </c>
      <c r="AI1660" t="s">
        <v>612</v>
      </c>
      <c r="AJ1660" t="s">
        <v>612</v>
      </c>
      <c r="AK1660" t="s">
        <v>612</v>
      </c>
      <c r="AL1660" t="s">
        <v>612</v>
      </c>
      <c r="AM1660" t="s">
        <v>612</v>
      </c>
      <c r="AN1660" t="s">
        <v>612</v>
      </c>
      <c r="AO1660" t="s">
        <v>612</v>
      </c>
      <c r="AP1660" t="s">
        <v>612</v>
      </c>
      <c r="AQ1660" t="s">
        <v>612</v>
      </c>
      <c r="AR1660" t="s">
        <v>612</v>
      </c>
      <c r="AS1660" t="s">
        <v>612</v>
      </c>
      <c r="AT1660" t="s">
        <v>613</v>
      </c>
      <c r="AU1660" t="s">
        <v>612</v>
      </c>
      <c r="AV1660" t="s">
        <v>635</v>
      </c>
      <c r="AW1660">
        <v>39691</v>
      </c>
      <c r="AX1660">
        <v>5506959</v>
      </c>
      <c r="AY1660" t="s">
        <v>621</v>
      </c>
      <c r="AZ1660" t="s">
        <v>145</v>
      </c>
      <c r="BA1660" t="s">
        <v>470</v>
      </c>
      <c r="BB1660" t="s">
        <v>694</v>
      </c>
      <c r="BC1660">
        <v>37135</v>
      </c>
      <c r="BD1660">
        <v>0</v>
      </c>
      <c r="BE1660">
        <v>0</v>
      </c>
      <c r="BF1660">
        <v>0</v>
      </c>
      <c r="BG1660">
        <v>0</v>
      </c>
      <c r="BH1660">
        <v>0</v>
      </c>
      <c r="BI1660">
        <v>0</v>
      </c>
      <c r="BJ1660">
        <v>0</v>
      </c>
      <c r="BK1660">
        <v>0</v>
      </c>
      <c r="BL1660">
        <v>0</v>
      </c>
      <c r="BM1660">
        <v>0</v>
      </c>
      <c r="BN1660">
        <v>0</v>
      </c>
      <c r="BO1660">
        <v>0</v>
      </c>
      <c r="BP1660">
        <v>0</v>
      </c>
      <c r="BQ1660">
        <v>0</v>
      </c>
      <c r="BR1660">
        <v>0</v>
      </c>
      <c r="BS1660">
        <v>0</v>
      </c>
      <c r="BT1660">
        <v>5506959</v>
      </c>
      <c r="BU1660">
        <v>0</v>
      </c>
      <c r="BV1660">
        <v>0</v>
      </c>
      <c r="BW1660">
        <v>0</v>
      </c>
      <c r="BX1660">
        <v>0</v>
      </c>
      <c r="BY1660">
        <v>0</v>
      </c>
      <c r="BZ1660">
        <v>0</v>
      </c>
      <c r="CA1660">
        <v>0</v>
      </c>
      <c r="CB1660">
        <v>0</v>
      </c>
      <c r="CC1660">
        <v>0</v>
      </c>
      <c r="CD1660">
        <v>5506959</v>
      </c>
      <c r="CE1660">
        <v>5506959</v>
      </c>
      <c r="CF1660">
        <v>5506959</v>
      </c>
      <c r="CG1660">
        <v>0</v>
      </c>
      <c r="CH1660" t="s">
        <v>612</v>
      </c>
      <c r="CI1660" t="s">
        <v>616</v>
      </c>
      <c r="CJ1660" t="s">
        <v>617</v>
      </c>
      <c r="CK1660" t="s">
        <v>617</v>
      </c>
      <c r="CL1660" t="s">
        <v>617</v>
      </c>
      <c r="CM1660" t="s">
        <v>617</v>
      </c>
      <c r="CN1660">
        <v>0</v>
      </c>
    </row>
    <row r="1661" spans="1:92" x14ac:dyDescent="0.25">
      <c r="A1661" t="s">
        <v>9475</v>
      </c>
      <c r="B1661" t="s">
        <v>9475</v>
      </c>
      <c r="C1661">
        <v>24</v>
      </c>
      <c r="D1661" t="s">
        <v>597</v>
      </c>
      <c r="E1661">
        <v>66176</v>
      </c>
      <c r="F1661" t="s">
        <v>9246</v>
      </c>
      <c r="G1661" t="s">
        <v>9476</v>
      </c>
      <c r="H1661" t="s">
        <v>9477</v>
      </c>
      <c r="I1661" t="s">
        <v>630</v>
      </c>
      <c r="J1661">
        <v>9313</v>
      </c>
      <c r="K1661">
        <v>5145</v>
      </c>
      <c r="L1661" t="s">
        <v>9478</v>
      </c>
      <c r="M1661" t="s">
        <v>9479</v>
      </c>
      <c r="N1661" t="s">
        <v>9255</v>
      </c>
      <c r="O1661" t="s">
        <v>9480</v>
      </c>
      <c r="P1661" t="s">
        <v>9270</v>
      </c>
      <c r="Q1661" t="s">
        <v>9271</v>
      </c>
      <c r="R1661" t="s">
        <v>9272</v>
      </c>
      <c r="S1661" t="s">
        <v>9254</v>
      </c>
      <c r="T1661" t="s">
        <v>9255</v>
      </c>
      <c r="U1661" t="s">
        <v>1576</v>
      </c>
      <c r="V1661" t="s">
        <v>1577</v>
      </c>
      <c r="W1661">
        <v>43.468519999999998</v>
      </c>
      <c r="X1661">
        <v>-80.576189999999997</v>
      </c>
      <c r="Y1661" t="s">
        <v>612</v>
      </c>
      <c r="Z1661" t="s">
        <v>612</v>
      </c>
      <c r="AA1661" t="s">
        <v>612</v>
      </c>
      <c r="AB1661" t="s">
        <v>612</v>
      </c>
      <c r="AC1661" t="s">
        <v>612</v>
      </c>
      <c r="AD1661" t="s">
        <v>612</v>
      </c>
      <c r="AE1661" t="s">
        <v>612</v>
      </c>
      <c r="AF1661" t="s">
        <v>612</v>
      </c>
      <c r="AG1661" t="s">
        <v>612</v>
      </c>
      <c r="AH1661" t="s">
        <v>612</v>
      </c>
      <c r="AI1661" t="s">
        <v>612</v>
      </c>
      <c r="AJ1661" t="s">
        <v>612</v>
      </c>
      <c r="AK1661" t="s">
        <v>612</v>
      </c>
      <c r="AL1661" t="s">
        <v>612</v>
      </c>
      <c r="AM1661" t="s">
        <v>612</v>
      </c>
      <c r="AN1661" t="s">
        <v>612</v>
      </c>
      <c r="AO1661" t="s">
        <v>612</v>
      </c>
      <c r="AP1661" t="s">
        <v>612</v>
      </c>
      <c r="AQ1661" t="s">
        <v>612</v>
      </c>
      <c r="AR1661" t="s">
        <v>612</v>
      </c>
      <c r="AS1661" t="s">
        <v>612</v>
      </c>
      <c r="AT1661" t="s">
        <v>613</v>
      </c>
      <c r="AU1661" t="s">
        <v>612</v>
      </c>
      <c r="AV1661" t="s">
        <v>635</v>
      </c>
      <c r="AW1661">
        <v>39691</v>
      </c>
      <c r="AX1661">
        <v>367974</v>
      </c>
      <c r="AY1661" t="s">
        <v>621</v>
      </c>
      <c r="AZ1661" t="s">
        <v>140</v>
      </c>
      <c r="BA1661" t="s">
        <v>470</v>
      </c>
      <c r="BB1661" t="s">
        <v>2212</v>
      </c>
      <c r="BC1661">
        <v>36404</v>
      </c>
      <c r="BD1661">
        <v>0</v>
      </c>
      <c r="BE1661">
        <v>0</v>
      </c>
      <c r="BF1661">
        <v>0</v>
      </c>
      <c r="BG1661">
        <v>0</v>
      </c>
      <c r="BH1661">
        <v>0</v>
      </c>
      <c r="BI1661">
        <v>0</v>
      </c>
      <c r="BJ1661">
        <v>0</v>
      </c>
      <c r="BK1661">
        <v>0</v>
      </c>
      <c r="BL1661">
        <v>0</v>
      </c>
      <c r="BM1661">
        <v>0</v>
      </c>
      <c r="BN1661">
        <v>0</v>
      </c>
      <c r="BO1661">
        <v>0</v>
      </c>
      <c r="BP1661">
        <v>0</v>
      </c>
      <c r="BQ1661">
        <v>0</v>
      </c>
      <c r="BR1661">
        <v>0</v>
      </c>
      <c r="BS1661">
        <v>0</v>
      </c>
      <c r="BT1661">
        <v>367974</v>
      </c>
      <c r="BU1661">
        <v>0</v>
      </c>
      <c r="BV1661">
        <v>0</v>
      </c>
      <c r="BW1661">
        <v>0</v>
      </c>
      <c r="BX1661">
        <v>0</v>
      </c>
      <c r="BY1661">
        <v>0</v>
      </c>
      <c r="BZ1661">
        <v>0</v>
      </c>
      <c r="CA1661">
        <v>0</v>
      </c>
      <c r="CB1661">
        <v>0</v>
      </c>
      <c r="CC1661">
        <v>0</v>
      </c>
      <c r="CD1661">
        <v>367974</v>
      </c>
      <c r="CE1661">
        <v>367974</v>
      </c>
      <c r="CF1661">
        <v>367974</v>
      </c>
      <c r="CG1661">
        <v>0</v>
      </c>
      <c r="CH1661" t="s">
        <v>612</v>
      </c>
      <c r="CI1661" t="s">
        <v>616</v>
      </c>
      <c r="CJ1661" t="s">
        <v>617</v>
      </c>
      <c r="CK1661" t="s">
        <v>617</v>
      </c>
      <c r="CL1661" t="s">
        <v>617</v>
      </c>
      <c r="CM1661" t="s">
        <v>617</v>
      </c>
      <c r="CN1661">
        <v>0</v>
      </c>
    </row>
    <row r="1662" spans="1:92" x14ac:dyDescent="0.25">
      <c r="A1662" t="s">
        <v>9481</v>
      </c>
      <c r="B1662" t="s">
        <v>9481</v>
      </c>
      <c r="C1662">
        <v>24</v>
      </c>
      <c r="D1662" t="s">
        <v>597</v>
      </c>
      <c r="E1662">
        <v>66176</v>
      </c>
      <c r="F1662" t="s">
        <v>9246</v>
      </c>
      <c r="G1662" t="s">
        <v>4076</v>
      </c>
      <c r="H1662" t="s">
        <v>4077</v>
      </c>
      <c r="I1662" t="s">
        <v>630</v>
      </c>
      <c r="J1662">
        <v>10164</v>
      </c>
      <c r="K1662">
        <v>10438</v>
      </c>
      <c r="L1662" t="s">
        <v>9482</v>
      </c>
      <c r="M1662" t="s">
        <v>9483</v>
      </c>
      <c r="N1662" t="s">
        <v>9255</v>
      </c>
      <c r="O1662" t="s">
        <v>9484</v>
      </c>
      <c r="P1662" t="s">
        <v>9270</v>
      </c>
      <c r="Q1662" t="s">
        <v>9271</v>
      </c>
      <c r="R1662" t="s">
        <v>9272</v>
      </c>
      <c r="S1662" t="s">
        <v>9254</v>
      </c>
      <c r="T1662" t="s">
        <v>9255</v>
      </c>
      <c r="U1662" t="s">
        <v>1576</v>
      </c>
      <c r="V1662" t="s">
        <v>1577</v>
      </c>
      <c r="W1662">
        <v>43.507390000000001</v>
      </c>
      <c r="X1662">
        <v>-80.506489999999999</v>
      </c>
      <c r="Y1662" t="s">
        <v>612</v>
      </c>
      <c r="Z1662" t="s">
        <v>612</v>
      </c>
      <c r="AA1662" t="s">
        <v>612</v>
      </c>
      <c r="AB1662" t="s">
        <v>612</v>
      </c>
      <c r="AC1662" t="s">
        <v>612</v>
      </c>
      <c r="AD1662" t="s">
        <v>612</v>
      </c>
      <c r="AE1662" t="s">
        <v>612</v>
      </c>
      <c r="AF1662" t="s">
        <v>612</v>
      </c>
      <c r="AG1662" t="s">
        <v>612</v>
      </c>
      <c r="AH1662" t="s">
        <v>612</v>
      </c>
      <c r="AI1662" t="s">
        <v>612</v>
      </c>
      <c r="AJ1662" t="s">
        <v>612</v>
      </c>
      <c r="AK1662" t="s">
        <v>612</v>
      </c>
      <c r="AL1662" t="s">
        <v>612</v>
      </c>
      <c r="AM1662" t="s">
        <v>612</v>
      </c>
      <c r="AN1662" t="s">
        <v>612</v>
      </c>
      <c r="AO1662" t="s">
        <v>612</v>
      </c>
      <c r="AP1662" t="s">
        <v>612</v>
      </c>
      <c r="AQ1662" t="s">
        <v>612</v>
      </c>
      <c r="AR1662" t="s">
        <v>612</v>
      </c>
      <c r="AS1662" t="s">
        <v>612</v>
      </c>
      <c r="AT1662" t="s">
        <v>613</v>
      </c>
      <c r="AU1662" t="s">
        <v>612</v>
      </c>
      <c r="AV1662" t="s">
        <v>635</v>
      </c>
      <c r="AW1662">
        <v>39691</v>
      </c>
      <c r="AX1662">
        <v>6575994</v>
      </c>
      <c r="AY1662" t="s">
        <v>621</v>
      </c>
      <c r="AZ1662" t="s">
        <v>145</v>
      </c>
      <c r="BA1662" t="s">
        <v>470</v>
      </c>
      <c r="BB1662" t="s">
        <v>1318</v>
      </c>
      <c r="BC1662">
        <v>37500</v>
      </c>
      <c r="BD1662">
        <v>0</v>
      </c>
      <c r="BE1662">
        <v>0</v>
      </c>
      <c r="BF1662">
        <v>810</v>
      </c>
      <c r="BG1662">
        <v>0</v>
      </c>
      <c r="BH1662">
        <v>0</v>
      </c>
      <c r="BI1662">
        <v>0</v>
      </c>
      <c r="BJ1662">
        <v>0</v>
      </c>
      <c r="BK1662">
        <v>0</v>
      </c>
      <c r="BL1662">
        <v>0</v>
      </c>
      <c r="BM1662">
        <v>0</v>
      </c>
      <c r="BN1662">
        <v>0</v>
      </c>
      <c r="BO1662">
        <v>0</v>
      </c>
      <c r="BP1662">
        <v>0</v>
      </c>
      <c r="BQ1662">
        <v>0</v>
      </c>
      <c r="BR1662">
        <v>102538</v>
      </c>
      <c r="BS1662">
        <v>103348</v>
      </c>
      <c r="BT1662">
        <v>6472646</v>
      </c>
      <c r="BU1662">
        <v>0</v>
      </c>
      <c r="BV1662">
        <v>0</v>
      </c>
      <c r="BW1662">
        <v>0</v>
      </c>
      <c r="BX1662">
        <v>0</v>
      </c>
      <c r="BY1662">
        <v>0</v>
      </c>
      <c r="BZ1662">
        <v>0</v>
      </c>
      <c r="CA1662">
        <v>0</v>
      </c>
      <c r="CB1662">
        <v>0</v>
      </c>
      <c r="CC1662">
        <v>0</v>
      </c>
      <c r="CD1662">
        <v>6472646</v>
      </c>
      <c r="CE1662">
        <v>6575994</v>
      </c>
      <c r="CF1662">
        <v>6575994</v>
      </c>
      <c r="CG1662">
        <v>0</v>
      </c>
      <c r="CH1662" t="s">
        <v>612</v>
      </c>
      <c r="CI1662" t="s">
        <v>616</v>
      </c>
      <c r="CJ1662" t="s">
        <v>617</v>
      </c>
      <c r="CK1662" t="s">
        <v>617</v>
      </c>
      <c r="CL1662" t="s">
        <v>617</v>
      </c>
      <c r="CM1662" t="s">
        <v>617</v>
      </c>
      <c r="CN1662">
        <v>0</v>
      </c>
    </row>
    <row r="1663" spans="1:92" x14ac:dyDescent="0.25">
      <c r="A1663" t="s">
        <v>9485</v>
      </c>
      <c r="B1663" t="s">
        <v>9485</v>
      </c>
      <c r="C1663">
        <v>24</v>
      </c>
      <c r="D1663" t="s">
        <v>597</v>
      </c>
      <c r="E1663">
        <v>66176</v>
      </c>
      <c r="F1663" t="s">
        <v>9246</v>
      </c>
      <c r="G1663" t="s">
        <v>9486</v>
      </c>
      <c r="H1663" t="s">
        <v>9487</v>
      </c>
      <c r="I1663" t="s">
        <v>630</v>
      </c>
      <c r="J1663">
        <v>1369</v>
      </c>
      <c r="K1663">
        <v>6173</v>
      </c>
      <c r="L1663" t="s">
        <v>9488</v>
      </c>
      <c r="M1663" t="s">
        <v>9489</v>
      </c>
      <c r="N1663" t="s">
        <v>9490</v>
      </c>
      <c r="O1663" t="s">
        <v>9491</v>
      </c>
      <c r="P1663" t="s">
        <v>9492</v>
      </c>
      <c r="Q1663" t="s">
        <v>9493</v>
      </c>
      <c r="R1663" t="s">
        <v>9494</v>
      </c>
      <c r="S1663" t="s">
        <v>9254</v>
      </c>
      <c r="T1663" t="s">
        <v>9255</v>
      </c>
      <c r="U1663" t="s">
        <v>1576</v>
      </c>
      <c r="V1663" t="s">
        <v>1577</v>
      </c>
      <c r="W1663">
        <v>43.580440000000003</v>
      </c>
      <c r="X1663">
        <v>-80.732870000000005</v>
      </c>
      <c r="Y1663" t="s">
        <v>612</v>
      </c>
      <c r="Z1663" t="s">
        <v>612</v>
      </c>
      <c r="AA1663" t="s">
        <v>612</v>
      </c>
      <c r="AB1663" t="s">
        <v>612</v>
      </c>
      <c r="AC1663" t="s">
        <v>612</v>
      </c>
      <c r="AD1663" t="s">
        <v>612</v>
      </c>
      <c r="AE1663" t="s">
        <v>612</v>
      </c>
      <c r="AF1663" t="s">
        <v>612</v>
      </c>
      <c r="AG1663" t="s">
        <v>612</v>
      </c>
      <c r="AH1663" t="s">
        <v>612</v>
      </c>
      <c r="AI1663" t="s">
        <v>612</v>
      </c>
      <c r="AJ1663" t="s">
        <v>612</v>
      </c>
      <c r="AK1663" t="s">
        <v>612</v>
      </c>
      <c r="AL1663" t="s">
        <v>612</v>
      </c>
      <c r="AM1663" t="s">
        <v>612</v>
      </c>
      <c r="AN1663" t="s">
        <v>612</v>
      </c>
      <c r="AO1663" t="s">
        <v>612</v>
      </c>
      <c r="AP1663" t="s">
        <v>612</v>
      </c>
      <c r="AQ1663" t="s">
        <v>612</v>
      </c>
      <c r="AR1663" t="s">
        <v>612</v>
      </c>
      <c r="AS1663" t="s">
        <v>612</v>
      </c>
      <c r="AT1663" t="s">
        <v>613</v>
      </c>
      <c r="AU1663" t="s">
        <v>612</v>
      </c>
      <c r="AV1663" t="s">
        <v>635</v>
      </c>
      <c r="AW1663">
        <v>39691</v>
      </c>
      <c r="AX1663">
        <v>998143</v>
      </c>
      <c r="AY1663" t="s">
        <v>621</v>
      </c>
      <c r="AZ1663" t="s">
        <v>140</v>
      </c>
      <c r="BA1663" t="s">
        <v>470</v>
      </c>
      <c r="BB1663" t="s">
        <v>659</v>
      </c>
      <c r="BC1663">
        <v>36770</v>
      </c>
      <c r="BD1663">
        <v>0</v>
      </c>
      <c r="BE1663">
        <v>0</v>
      </c>
      <c r="BF1663">
        <v>0</v>
      </c>
      <c r="BG1663">
        <v>0</v>
      </c>
      <c r="BH1663">
        <v>0</v>
      </c>
      <c r="BI1663">
        <v>0</v>
      </c>
      <c r="BJ1663">
        <v>0</v>
      </c>
      <c r="BK1663">
        <v>0</v>
      </c>
      <c r="BL1663">
        <v>0</v>
      </c>
      <c r="BM1663">
        <v>0</v>
      </c>
      <c r="BN1663">
        <v>0</v>
      </c>
      <c r="BO1663">
        <v>0</v>
      </c>
      <c r="BP1663">
        <v>0</v>
      </c>
      <c r="BQ1663">
        <v>0</v>
      </c>
      <c r="BR1663">
        <v>0</v>
      </c>
      <c r="BS1663">
        <v>0</v>
      </c>
      <c r="BT1663">
        <v>998143</v>
      </c>
      <c r="BU1663">
        <v>0</v>
      </c>
      <c r="BV1663">
        <v>0</v>
      </c>
      <c r="BW1663">
        <v>0</v>
      </c>
      <c r="BX1663">
        <v>0</v>
      </c>
      <c r="BY1663">
        <v>0</v>
      </c>
      <c r="BZ1663">
        <v>0</v>
      </c>
      <c r="CA1663">
        <v>0</v>
      </c>
      <c r="CB1663">
        <v>0</v>
      </c>
      <c r="CC1663">
        <v>0</v>
      </c>
      <c r="CD1663">
        <v>998143</v>
      </c>
      <c r="CE1663">
        <v>998143</v>
      </c>
      <c r="CF1663">
        <v>998143</v>
      </c>
      <c r="CG1663">
        <v>0</v>
      </c>
      <c r="CH1663" t="s">
        <v>612</v>
      </c>
      <c r="CI1663" t="s">
        <v>616</v>
      </c>
      <c r="CJ1663" t="s">
        <v>617</v>
      </c>
      <c r="CK1663" t="s">
        <v>617</v>
      </c>
      <c r="CL1663" t="s">
        <v>617</v>
      </c>
      <c r="CM1663" t="s">
        <v>617</v>
      </c>
      <c r="CN1663">
        <v>0</v>
      </c>
    </row>
    <row r="1664" spans="1:92" x14ac:dyDescent="0.25">
      <c r="A1664" t="s">
        <v>9495</v>
      </c>
      <c r="B1664" t="s">
        <v>9495</v>
      </c>
      <c r="C1664">
        <v>24</v>
      </c>
      <c r="D1664" t="s">
        <v>597</v>
      </c>
      <c r="E1664">
        <v>66176</v>
      </c>
      <c r="F1664" t="s">
        <v>9246</v>
      </c>
      <c r="G1664" t="s">
        <v>9496</v>
      </c>
      <c r="H1664" t="s">
        <v>9497</v>
      </c>
      <c r="I1664" t="s">
        <v>630</v>
      </c>
      <c r="J1664">
        <v>2430</v>
      </c>
      <c r="K1664">
        <v>6865</v>
      </c>
      <c r="L1664" t="s">
        <v>9498</v>
      </c>
      <c r="M1664" t="s">
        <v>9499</v>
      </c>
      <c r="N1664" t="s">
        <v>9249</v>
      </c>
      <c r="O1664" t="s">
        <v>9500</v>
      </c>
      <c r="P1664" t="s">
        <v>9251</v>
      </c>
      <c r="Q1664" t="s">
        <v>9252</v>
      </c>
      <c r="R1664" t="s">
        <v>9253</v>
      </c>
      <c r="S1664" t="s">
        <v>9254</v>
      </c>
      <c r="T1664" t="s">
        <v>9255</v>
      </c>
      <c r="U1664" t="s">
        <v>1576</v>
      </c>
      <c r="V1664" t="s">
        <v>1577</v>
      </c>
      <c r="W1664">
        <v>43.465949999999999</v>
      </c>
      <c r="X1664">
        <v>-80.447569999999999</v>
      </c>
      <c r="Y1664">
        <v>41298</v>
      </c>
      <c r="Z1664" t="s">
        <v>662</v>
      </c>
      <c r="AA1664" t="s">
        <v>662</v>
      </c>
      <c r="AB1664" t="s">
        <v>612</v>
      </c>
      <c r="AC1664" t="s">
        <v>612</v>
      </c>
      <c r="AD1664" t="s">
        <v>612</v>
      </c>
      <c r="AE1664">
        <v>41298</v>
      </c>
      <c r="AF1664" t="s">
        <v>662</v>
      </c>
      <c r="AG1664" t="s">
        <v>662</v>
      </c>
      <c r="AH1664" t="s">
        <v>612</v>
      </c>
      <c r="AI1664" t="s">
        <v>612</v>
      </c>
      <c r="AJ1664" t="s">
        <v>612</v>
      </c>
      <c r="AK1664" t="s">
        <v>612</v>
      </c>
      <c r="AL1664" t="s">
        <v>612</v>
      </c>
      <c r="AM1664" t="s">
        <v>612</v>
      </c>
      <c r="AN1664" t="s">
        <v>612</v>
      </c>
      <c r="AO1664" t="s">
        <v>612</v>
      </c>
      <c r="AP1664" t="s">
        <v>612</v>
      </c>
      <c r="AQ1664">
        <v>190</v>
      </c>
      <c r="AR1664" t="s">
        <v>612</v>
      </c>
      <c r="AS1664" t="s">
        <v>612</v>
      </c>
      <c r="AT1664" t="s">
        <v>613</v>
      </c>
      <c r="AU1664" t="s">
        <v>612</v>
      </c>
      <c r="AV1664" t="s">
        <v>614</v>
      </c>
      <c r="AW1664" t="s">
        <v>612</v>
      </c>
      <c r="AX1664">
        <v>3696389</v>
      </c>
      <c r="AY1664" t="s">
        <v>621</v>
      </c>
      <c r="AZ1664" t="s">
        <v>140</v>
      </c>
      <c r="BA1664" t="s">
        <v>460</v>
      </c>
      <c r="BB1664" t="s">
        <v>622</v>
      </c>
      <c r="BC1664">
        <v>42248</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931894</v>
      </c>
      <c r="BW1664">
        <v>0</v>
      </c>
      <c r="BX1664">
        <v>2764013</v>
      </c>
      <c r="BY1664">
        <v>0</v>
      </c>
      <c r="BZ1664">
        <v>0</v>
      </c>
      <c r="CA1664">
        <v>0</v>
      </c>
      <c r="CB1664">
        <v>0</v>
      </c>
      <c r="CC1664">
        <v>0</v>
      </c>
      <c r="CD1664">
        <v>3695907</v>
      </c>
      <c r="CE1664">
        <v>3695907</v>
      </c>
      <c r="CF1664">
        <v>3696389</v>
      </c>
      <c r="CG1664">
        <v>482</v>
      </c>
      <c r="CH1664" t="s">
        <v>612</v>
      </c>
      <c r="CI1664" t="s">
        <v>616</v>
      </c>
      <c r="CJ1664" t="s">
        <v>702</v>
      </c>
      <c r="CK1664" t="s">
        <v>703</v>
      </c>
      <c r="CL1664" t="s">
        <v>617</v>
      </c>
      <c r="CM1664" t="s">
        <v>617</v>
      </c>
      <c r="CN1664">
        <v>2764013</v>
      </c>
    </row>
    <row r="1665" spans="1:92" x14ac:dyDescent="0.25">
      <c r="A1665" t="s">
        <v>9501</v>
      </c>
      <c r="B1665" t="s">
        <v>9501</v>
      </c>
      <c r="C1665">
        <v>24</v>
      </c>
      <c r="D1665" t="s">
        <v>597</v>
      </c>
      <c r="E1665">
        <v>66176</v>
      </c>
      <c r="F1665" t="s">
        <v>9246</v>
      </c>
      <c r="G1665" t="s">
        <v>9502</v>
      </c>
      <c r="H1665" t="s">
        <v>9503</v>
      </c>
      <c r="I1665" t="s">
        <v>630</v>
      </c>
      <c r="J1665">
        <v>1433</v>
      </c>
      <c r="K1665">
        <v>6216</v>
      </c>
      <c r="L1665" t="s">
        <v>9504</v>
      </c>
      <c r="M1665" t="s">
        <v>9505</v>
      </c>
      <c r="N1665" t="s">
        <v>9278</v>
      </c>
      <c r="O1665" t="s">
        <v>9506</v>
      </c>
      <c r="P1665" t="s">
        <v>9280</v>
      </c>
      <c r="Q1665" t="s">
        <v>9281</v>
      </c>
      <c r="R1665" t="s">
        <v>9282</v>
      </c>
      <c r="S1665" t="s">
        <v>9254</v>
      </c>
      <c r="T1665" t="s">
        <v>9255</v>
      </c>
      <c r="U1665" t="s">
        <v>1576</v>
      </c>
      <c r="V1665" t="s">
        <v>1577</v>
      </c>
      <c r="W1665">
        <v>43.371040000000001</v>
      </c>
      <c r="X1665">
        <v>-80.313490000000002</v>
      </c>
      <c r="Y1665" t="s">
        <v>612</v>
      </c>
      <c r="Z1665" t="s">
        <v>612</v>
      </c>
      <c r="AA1665" t="s">
        <v>612</v>
      </c>
      <c r="AB1665" t="s">
        <v>612</v>
      </c>
      <c r="AC1665" t="s">
        <v>612</v>
      </c>
      <c r="AD1665" t="s">
        <v>612</v>
      </c>
      <c r="AE1665" t="s">
        <v>612</v>
      </c>
      <c r="AF1665" t="s">
        <v>612</v>
      </c>
      <c r="AG1665" t="s">
        <v>612</v>
      </c>
      <c r="AH1665" t="s">
        <v>612</v>
      </c>
      <c r="AI1665" t="s">
        <v>612</v>
      </c>
      <c r="AJ1665" t="s">
        <v>612</v>
      </c>
      <c r="AK1665" t="s">
        <v>612</v>
      </c>
      <c r="AL1665" t="s">
        <v>612</v>
      </c>
      <c r="AM1665" t="s">
        <v>612</v>
      </c>
      <c r="AN1665" t="s">
        <v>612</v>
      </c>
      <c r="AO1665" t="s">
        <v>612</v>
      </c>
      <c r="AP1665" t="s">
        <v>612</v>
      </c>
      <c r="AQ1665" t="s">
        <v>612</v>
      </c>
      <c r="AR1665" t="s">
        <v>612</v>
      </c>
      <c r="AS1665" t="s">
        <v>612</v>
      </c>
      <c r="AT1665" t="s">
        <v>613</v>
      </c>
      <c r="AU1665" t="s">
        <v>612</v>
      </c>
      <c r="AV1665" t="s">
        <v>635</v>
      </c>
      <c r="AW1665">
        <v>41656</v>
      </c>
      <c r="AX1665">
        <v>5022304</v>
      </c>
      <c r="AY1665" t="s">
        <v>621</v>
      </c>
      <c r="AZ1665" t="s">
        <v>140</v>
      </c>
      <c r="BA1665" t="s">
        <v>470</v>
      </c>
      <c r="BB1665" t="s">
        <v>700</v>
      </c>
      <c r="BC1665">
        <v>41883</v>
      </c>
      <c r="BD1665">
        <v>1008935</v>
      </c>
      <c r="BE1665">
        <v>1500000</v>
      </c>
      <c r="BF1665">
        <v>1000000</v>
      </c>
      <c r="BG1665">
        <v>0</v>
      </c>
      <c r="BH1665">
        <v>0</v>
      </c>
      <c r="BI1665">
        <v>0</v>
      </c>
      <c r="BJ1665">
        <v>0</v>
      </c>
      <c r="BK1665">
        <v>0</v>
      </c>
      <c r="BL1665">
        <v>0</v>
      </c>
      <c r="BM1665">
        <v>0</v>
      </c>
      <c r="BN1665">
        <v>0</v>
      </c>
      <c r="BO1665">
        <v>0</v>
      </c>
      <c r="BP1665">
        <v>0</v>
      </c>
      <c r="BQ1665">
        <v>0</v>
      </c>
      <c r="BR1665">
        <v>0</v>
      </c>
      <c r="BS1665">
        <v>3508935</v>
      </c>
      <c r="BT1665">
        <v>0</v>
      </c>
      <c r="BU1665">
        <v>0</v>
      </c>
      <c r="BV1665">
        <v>1513369</v>
      </c>
      <c r="BW1665">
        <v>0</v>
      </c>
      <c r="BX1665">
        <v>0</v>
      </c>
      <c r="BY1665">
        <v>0</v>
      </c>
      <c r="BZ1665">
        <v>0</v>
      </c>
      <c r="CA1665">
        <v>0</v>
      </c>
      <c r="CB1665">
        <v>0</v>
      </c>
      <c r="CC1665">
        <v>0</v>
      </c>
      <c r="CD1665">
        <v>1513369</v>
      </c>
      <c r="CE1665">
        <v>5022304</v>
      </c>
      <c r="CF1665">
        <v>5022304</v>
      </c>
      <c r="CG1665">
        <v>0</v>
      </c>
      <c r="CH1665" t="s">
        <v>612</v>
      </c>
      <c r="CI1665" t="s">
        <v>616</v>
      </c>
      <c r="CJ1665" t="s">
        <v>617</v>
      </c>
      <c r="CK1665" t="s">
        <v>617</v>
      </c>
      <c r="CL1665" t="s">
        <v>617</v>
      </c>
      <c r="CM1665" t="s">
        <v>617</v>
      </c>
      <c r="CN1665">
        <v>0</v>
      </c>
    </row>
    <row r="1666" spans="1:92" x14ac:dyDescent="0.25">
      <c r="A1666" t="s">
        <v>9507</v>
      </c>
      <c r="B1666" t="s">
        <v>9507</v>
      </c>
      <c r="C1666">
        <v>24</v>
      </c>
      <c r="D1666" t="s">
        <v>597</v>
      </c>
      <c r="E1666">
        <v>66176</v>
      </c>
      <c r="F1666" t="s">
        <v>9246</v>
      </c>
      <c r="G1666" t="s">
        <v>9508</v>
      </c>
      <c r="H1666" t="s">
        <v>9509</v>
      </c>
      <c r="I1666" t="s">
        <v>630</v>
      </c>
      <c r="J1666">
        <v>1479</v>
      </c>
      <c r="K1666">
        <v>6250</v>
      </c>
      <c r="L1666" t="s">
        <v>9510</v>
      </c>
      <c r="M1666" t="s">
        <v>9511</v>
      </c>
      <c r="N1666" t="s">
        <v>9255</v>
      </c>
      <c r="O1666" t="s">
        <v>9512</v>
      </c>
      <c r="P1666" t="s">
        <v>9270</v>
      </c>
      <c r="Q1666" t="s">
        <v>9271</v>
      </c>
      <c r="R1666" t="s">
        <v>9272</v>
      </c>
      <c r="S1666" t="s">
        <v>9254</v>
      </c>
      <c r="T1666" t="s">
        <v>9255</v>
      </c>
      <c r="U1666" t="s">
        <v>1576</v>
      </c>
      <c r="V1666" t="s">
        <v>1577</v>
      </c>
      <c r="W1666">
        <v>43.458190000000002</v>
      </c>
      <c r="X1666">
        <v>-80.564310000000006</v>
      </c>
      <c r="Y1666" t="s">
        <v>612</v>
      </c>
      <c r="Z1666" t="s">
        <v>612</v>
      </c>
      <c r="AA1666" t="s">
        <v>612</v>
      </c>
      <c r="AB1666" t="s">
        <v>612</v>
      </c>
      <c r="AC1666" t="s">
        <v>612</v>
      </c>
      <c r="AD1666" t="s">
        <v>612</v>
      </c>
      <c r="AE1666" t="s">
        <v>612</v>
      </c>
      <c r="AF1666" t="s">
        <v>612</v>
      </c>
      <c r="AG1666" t="s">
        <v>612</v>
      </c>
      <c r="AH1666" t="s">
        <v>612</v>
      </c>
      <c r="AI1666" t="s">
        <v>612</v>
      </c>
      <c r="AJ1666" t="s">
        <v>612</v>
      </c>
      <c r="AK1666" t="s">
        <v>612</v>
      </c>
      <c r="AL1666" t="s">
        <v>612</v>
      </c>
      <c r="AM1666" t="s">
        <v>612</v>
      </c>
      <c r="AN1666" t="s">
        <v>612</v>
      </c>
      <c r="AO1666" t="s">
        <v>612</v>
      </c>
      <c r="AP1666" t="s">
        <v>612</v>
      </c>
      <c r="AQ1666" t="s">
        <v>612</v>
      </c>
      <c r="AR1666" t="s">
        <v>612</v>
      </c>
      <c r="AS1666" t="s">
        <v>612</v>
      </c>
      <c r="AT1666" t="s">
        <v>613</v>
      </c>
      <c r="AU1666" t="s">
        <v>612</v>
      </c>
      <c r="AV1666" t="s">
        <v>635</v>
      </c>
      <c r="AW1666">
        <v>39691</v>
      </c>
      <c r="AX1666">
        <v>1866994</v>
      </c>
      <c r="AY1666" t="s">
        <v>621</v>
      </c>
      <c r="AZ1666" t="s">
        <v>140</v>
      </c>
      <c r="BA1666" t="s">
        <v>470</v>
      </c>
      <c r="BB1666" t="s">
        <v>941</v>
      </c>
      <c r="BC1666">
        <v>39692</v>
      </c>
      <c r="BD1666">
        <v>0</v>
      </c>
      <c r="BE1666">
        <v>0</v>
      </c>
      <c r="BF1666">
        <v>0</v>
      </c>
      <c r="BG1666">
        <v>0</v>
      </c>
      <c r="BH1666">
        <v>0</v>
      </c>
      <c r="BI1666">
        <v>0</v>
      </c>
      <c r="BJ1666">
        <v>0</v>
      </c>
      <c r="BK1666">
        <v>0</v>
      </c>
      <c r="BL1666">
        <v>0</v>
      </c>
      <c r="BM1666">
        <v>0</v>
      </c>
      <c r="BN1666">
        <v>0</v>
      </c>
      <c r="BO1666">
        <v>0</v>
      </c>
      <c r="BP1666">
        <v>0</v>
      </c>
      <c r="BQ1666">
        <v>0</v>
      </c>
      <c r="BR1666">
        <v>0</v>
      </c>
      <c r="BS1666">
        <v>0</v>
      </c>
      <c r="BT1666">
        <v>1866994</v>
      </c>
      <c r="BU1666">
        <v>0</v>
      </c>
      <c r="BV1666">
        <v>0</v>
      </c>
      <c r="BW1666">
        <v>0</v>
      </c>
      <c r="BX1666">
        <v>0</v>
      </c>
      <c r="BY1666">
        <v>0</v>
      </c>
      <c r="BZ1666">
        <v>0</v>
      </c>
      <c r="CA1666">
        <v>0</v>
      </c>
      <c r="CB1666">
        <v>0</v>
      </c>
      <c r="CC1666">
        <v>0</v>
      </c>
      <c r="CD1666">
        <v>1866994</v>
      </c>
      <c r="CE1666">
        <v>1866994</v>
      </c>
      <c r="CF1666">
        <v>1866994</v>
      </c>
      <c r="CG1666">
        <v>0</v>
      </c>
      <c r="CH1666" t="s">
        <v>612</v>
      </c>
      <c r="CI1666" t="s">
        <v>616</v>
      </c>
      <c r="CJ1666" t="s">
        <v>617</v>
      </c>
      <c r="CK1666" t="s">
        <v>617</v>
      </c>
      <c r="CL1666" t="s">
        <v>617</v>
      </c>
      <c r="CM1666" t="s">
        <v>617</v>
      </c>
      <c r="CN1666">
        <v>0</v>
      </c>
    </row>
    <row r="1667" spans="1:92" x14ac:dyDescent="0.25">
      <c r="A1667" t="s">
        <v>9513</v>
      </c>
      <c r="B1667" t="s">
        <v>9513</v>
      </c>
      <c r="C1667">
        <v>24</v>
      </c>
      <c r="D1667" t="s">
        <v>597</v>
      </c>
      <c r="E1667">
        <v>66176</v>
      </c>
      <c r="F1667" t="s">
        <v>9246</v>
      </c>
      <c r="G1667" t="s">
        <v>9514</v>
      </c>
      <c r="H1667" t="s">
        <v>9515</v>
      </c>
      <c r="I1667" t="s">
        <v>630</v>
      </c>
      <c r="J1667">
        <v>11157</v>
      </c>
      <c r="K1667">
        <v>12244</v>
      </c>
      <c r="L1667" t="s">
        <v>9516</v>
      </c>
      <c r="M1667" t="s">
        <v>9517</v>
      </c>
      <c r="N1667" t="s">
        <v>9255</v>
      </c>
      <c r="O1667" t="s">
        <v>9518</v>
      </c>
      <c r="P1667" t="s">
        <v>9270</v>
      </c>
      <c r="Q1667" t="s">
        <v>9271</v>
      </c>
      <c r="R1667" t="s">
        <v>9272</v>
      </c>
      <c r="S1667" t="s">
        <v>9254</v>
      </c>
      <c r="T1667" t="s">
        <v>9255</v>
      </c>
      <c r="U1667" t="s">
        <v>1576</v>
      </c>
      <c r="V1667" t="s">
        <v>1577</v>
      </c>
      <c r="W1667">
        <v>43.51343</v>
      </c>
      <c r="X1667">
        <v>-80.504180000000005</v>
      </c>
      <c r="Y1667" t="s">
        <v>612</v>
      </c>
      <c r="Z1667" t="s">
        <v>612</v>
      </c>
      <c r="AA1667" t="s">
        <v>612</v>
      </c>
      <c r="AB1667" t="s">
        <v>612</v>
      </c>
      <c r="AC1667" t="s">
        <v>612</v>
      </c>
      <c r="AD1667" t="s">
        <v>612</v>
      </c>
      <c r="AE1667" t="s">
        <v>612</v>
      </c>
      <c r="AF1667" t="s">
        <v>612</v>
      </c>
      <c r="AG1667" t="s">
        <v>612</v>
      </c>
      <c r="AH1667" t="s">
        <v>612</v>
      </c>
      <c r="AI1667" t="s">
        <v>612</v>
      </c>
      <c r="AJ1667" t="s">
        <v>612</v>
      </c>
      <c r="AK1667" t="s">
        <v>612</v>
      </c>
      <c r="AL1667" t="s">
        <v>612</v>
      </c>
      <c r="AM1667" t="s">
        <v>612</v>
      </c>
      <c r="AN1667" t="s">
        <v>612</v>
      </c>
      <c r="AO1667" t="s">
        <v>612</v>
      </c>
      <c r="AP1667" t="s">
        <v>612</v>
      </c>
      <c r="AQ1667" t="s">
        <v>612</v>
      </c>
      <c r="AR1667" t="s">
        <v>612</v>
      </c>
      <c r="AS1667" t="s">
        <v>612</v>
      </c>
      <c r="AT1667" t="s">
        <v>613</v>
      </c>
      <c r="AU1667" t="s">
        <v>612</v>
      </c>
      <c r="AV1667" t="s">
        <v>614</v>
      </c>
      <c r="AW1667" t="s">
        <v>612</v>
      </c>
      <c r="AX1667">
        <v>700000</v>
      </c>
      <c r="AY1667" t="s">
        <v>621</v>
      </c>
      <c r="AZ1667" t="s">
        <v>663</v>
      </c>
      <c r="BA1667" t="s">
        <v>470</v>
      </c>
      <c r="BB1667" t="s">
        <v>977</v>
      </c>
      <c r="BC1667">
        <v>40422</v>
      </c>
      <c r="BD1667">
        <v>0</v>
      </c>
      <c r="BE1667">
        <v>0</v>
      </c>
      <c r="BF1667">
        <v>700000</v>
      </c>
      <c r="BG1667">
        <v>0</v>
      </c>
      <c r="BH1667">
        <v>0</v>
      </c>
      <c r="BI1667">
        <v>0</v>
      </c>
      <c r="BJ1667">
        <v>0</v>
      </c>
      <c r="BK1667">
        <v>0</v>
      </c>
      <c r="BL1667">
        <v>0</v>
      </c>
      <c r="BM1667">
        <v>0</v>
      </c>
      <c r="BN1667">
        <v>0</v>
      </c>
      <c r="BO1667">
        <v>0</v>
      </c>
      <c r="BP1667">
        <v>0</v>
      </c>
      <c r="BQ1667">
        <v>0</v>
      </c>
      <c r="BR1667">
        <v>0</v>
      </c>
      <c r="BS1667">
        <v>700000</v>
      </c>
      <c r="BT1667">
        <v>0</v>
      </c>
      <c r="BU1667">
        <v>0</v>
      </c>
      <c r="BV1667">
        <v>0</v>
      </c>
      <c r="BW1667">
        <v>0</v>
      </c>
      <c r="BX1667">
        <v>0</v>
      </c>
      <c r="BY1667">
        <v>0</v>
      </c>
      <c r="BZ1667">
        <v>0</v>
      </c>
      <c r="CA1667">
        <v>0</v>
      </c>
      <c r="CB1667">
        <v>0</v>
      </c>
      <c r="CC1667">
        <v>0</v>
      </c>
      <c r="CD1667">
        <v>0</v>
      </c>
      <c r="CE1667">
        <v>700000</v>
      </c>
      <c r="CF1667">
        <v>700000</v>
      </c>
      <c r="CG1667">
        <v>0</v>
      </c>
      <c r="CH1667" t="s">
        <v>612</v>
      </c>
      <c r="CI1667" t="s">
        <v>616</v>
      </c>
      <c r="CJ1667" t="s">
        <v>617</v>
      </c>
      <c r="CK1667" t="s">
        <v>617</v>
      </c>
      <c r="CL1667" t="s">
        <v>617</v>
      </c>
      <c r="CM1667" t="s">
        <v>617</v>
      </c>
      <c r="CN1667">
        <v>0</v>
      </c>
    </row>
    <row r="1668" spans="1:92" x14ac:dyDescent="0.25">
      <c r="A1668" t="s">
        <v>9519</v>
      </c>
      <c r="B1668" t="s">
        <v>9519</v>
      </c>
      <c r="C1668">
        <v>24</v>
      </c>
      <c r="D1668" t="s">
        <v>597</v>
      </c>
      <c r="E1668">
        <v>66176</v>
      </c>
      <c r="F1668" t="s">
        <v>9246</v>
      </c>
      <c r="G1668" t="s">
        <v>9514</v>
      </c>
      <c r="H1668" t="s">
        <v>9515</v>
      </c>
      <c r="I1668" t="s">
        <v>630</v>
      </c>
      <c r="J1668">
        <v>11157</v>
      </c>
      <c r="K1668">
        <v>12244</v>
      </c>
      <c r="L1668" t="s">
        <v>9520</v>
      </c>
      <c r="M1668" t="s">
        <v>9517</v>
      </c>
      <c r="N1668" t="s">
        <v>9255</v>
      </c>
      <c r="O1668" t="s">
        <v>9518</v>
      </c>
      <c r="P1668" t="s">
        <v>9270</v>
      </c>
      <c r="Q1668" t="s">
        <v>9271</v>
      </c>
      <c r="R1668" t="s">
        <v>9272</v>
      </c>
      <c r="S1668" t="s">
        <v>9254</v>
      </c>
      <c r="T1668" t="s">
        <v>9255</v>
      </c>
      <c r="U1668" t="s">
        <v>1576</v>
      </c>
      <c r="V1668" t="s">
        <v>1577</v>
      </c>
      <c r="W1668">
        <v>43.51343</v>
      </c>
      <c r="X1668">
        <v>-80.504180000000005</v>
      </c>
      <c r="Y1668" t="s">
        <v>612</v>
      </c>
      <c r="Z1668" t="s">
        <v>612</v>
      </c>
      <c r="AA1668" t="s">
        <v>612</v>
      </c>
      <c r="AB1668" t="s">
        <v>612</v>
      </c>
      <c r="AC1668" t="s">
        <v>612</v>
      </c>
      <c r="AD1668" t="s">
        <v>612</v>
      </c>
      <c r="AE1668" t="s">
        <v>612</v>
      </c>
      <c r="AF1668" t="s">
        <v>612</v>
      </c>
      <c r="AG1668" t="s">
        <v>612</v>
      </c>
      <c r="AH1668" t="s">
        <v>612</v>
      </c>
      <c r="AI1668" t="s">
        <v>612</v>
      </c>
      <c r="AJ1668" t="s">
        <v>612</v>
      </c>
      <c r="AK1668" t="s">
        <v>612</v>
      </c>
      <c r="AL1668" t="s">
        <v>612</v>
      </c>
      <c r="AM1668" t="s">
        <v>612</v>
      </c>
      <c r="AN1668" t="s">
        <v>612</v>
      </c>
      <c r="AO1668" t="s">
        <v>612</v>
      </c>
      <c r="AP1668" t="s">
        <v>612</v>
      </c>
      <c r="AQ1668" t="s">
        <v>612</v>
      </c>
      <c r="AR1668" t="s">
        <v>612</v>
      </c>
      <c r="AS1668" t="s">
        <v>612</v>
      </c>
      <c r="AT1668" t="s">
        <v>613</v>
      </c>
      <c r="AU1668" t="s">
        <v>612</v>
      </c>
      <c r="AV1668" t="s">
        <v>614</v>
      </c>
      <c r="AW1668" t="s">
        <v>612</v>
      </c>
      <c r="AX1668">
        <v>9583363</v>
      </c>
      <c r="AY1668" t="s">
        <v>621</v>
      </c>
      <c r="AZ1668" t="s">
        <v>145</v>
      </c>
      <c r="BA1668" t="s">
        <v>470</v>
      </c>
      <c r="BB1668" t="s">
        <v>803</v>
      </c>
      <c r="BC1668">
        <v>40787</v>
      </c>
      <c r="BD1668">
        <v>0</v>
      </c>
      <c r="BE1668">
        <v>0</v>
      </c>
      <c r="BF1668">
        <v>600000</v>
      </c>
      <c r="BG1668">
        <v>0</v>
      </c>
      <c r="BH1668">
        <v>0</v>
      </c>
      <c r="BI1668">
        <v>0</v>
      </c>
      <c r="BJ1668">
        <v>0</v>
      </c>
      <c r="BK1668">
        <v>0</v>
      </c>
      <c r="BL1668">
        <v>0</v>
      </c>
      <c r="BM1668">
        <v>0</v>
      </c>
      <c r="BN1668">
        <v>0</v>
      </c>
      <c r="BO1668">
        <v>0</v>
      </c>
      <c r="BP1668">
        <v>0</v>
      </c>
      <c r="BQ1668">
        <v>0</v>
      </c>
      <c r="BR1668">
        <v>310000</v>
      </c>
      <c r="BS1668">
        <v>910000</v>
      </c>
      <c r="BT1668">
        <v>7383049</v>
      </c>
      <c r="BU1668">
        <v>0</v>
      </c>
      <c r="BV1668">
        <v>1290314</v>
      </c>
      <c r="BW1668">
        <v>0</v>
      </c>
      <c r="BX1668">
        <v>0</v>
      </c>
      <c r="BY1668">
        <v>0</v>
      </c>
      <c r="BZ1668">
        <v>0</v>
      </c>
      <c r="CA1668">
        <v>0</v>
      </c>
      <c r="CB1668">
        <v>0</v>
      </c>
      <c r="CC1668">
        <v>0</v>
      </c>
      <c r="CD1668">
        <v>8673363</v>
      </c>
      <c r="CE1668">
        <v>9583363</v>
      </c>
      <c r="CF1668">
        <v>9583363</v>
      </c>
      <c r="CG1668">
        <v>0</v>
      </c>
      <c r="CH1668" t="s">
        <v>612</v>
      </c>
      <c r="CI1668" t="s">
        <v>616</v>
      </c>
      <c r="CJ1668" t="s">
        <v>617</v>
      </c>
      <c r="CK1668" t="s">
        <v>617</v>
      </c>
      <c r="CL1668" t="s">
        <v>617</v>
      </c>
      <c r="CM1668" t="s">
        <v>617</v>
      </c>
      <c r="CN1668">
        <v>0</v>
      </c>
    </row>
    <row r="1669" spans="1:92" x14ac:dyDescent="0.25">
      <c r="A1669" t="s">
        <v>9521</v>
      </c>
      <c r="B1669" t="s">
        <v>9521</v>
      </c>
      <c r="C1669">
        <v>24</v>
      </c>
      <c r="D1669" t="s">
        <v>597</v>
      </c>
      <c r="E1669">
        <v>66176</v>
      </c>
      <c r="F1669" t="s">
        <v>9246</v>
      </c>
      <c r="G1669" t="s">
        <v>9522</v>
      </c>
      <c r="H1669" t="s">
        <v>9523</v>
      </c>
      <c r="I1669" t="s">
        <v>630</v>
      </c>
      <c r="J1669">
        <v>16169</v>
      </c>
      <c r="K1669">
        <v>18116</v>
      </c>
      <c r="L1669" t="s">
        <v>9524</v>
      </c>
      <c r="M1669" t="s">
        <v>9525</v>
      </c>
      <c r="N1669" t="s">
        <v>9278</v>
      </c>
      <c r="O1669" t="s">
        <v>9526</v>
      </c>
      <c r="P1669" t="s">
        <v>9280</v>
      </c>
      <c r="Q1669" t="s">
        <v>9281</v>
      </c>
      <c r="R1669" t="s">
        <v>9282</v>
      </c>
      <c r="S1669" t="s">
        <v>9254</v>
      </c>
      <c r="T1669" t="s">
        <v>9255</v>
      </c>
      <c r="U1669" t="s">
        <v>1576</v>
      </c>
      <c r="V1669" t="s">
        <v>1577</v>
      </c>
      <c r="W1669">
        <v>43.345460000000003</v>
      </c>
      <c r="X1669">
        <v>-80.276340000000005</v>
      </c>
      <c r="Y1669" t="s">
        <v>612</v>
      </c>
      <c r="Z1669" t="s">
        <v>612</v>
      </c>
      <c r="AA1669" t="s">
        <v>612</v>
      </c>
      <c r="AB1669" t="s">
        <v>612</v>
      </c>
      <c r="AC1669" t="s">
        <v>612</v>
      </c>
      <c r="AD1669" t="s">
        <v>612</v>
      </c>
      <c r="AE1669" t="s">
        <v>612</v>
      </c>
      <c r="AF1669" t="s">
        <v>612</v>
      </c>
      <c r="AG1669" t="s">
        <v>612</v>
      </c>
      <c r="AH1669" t="s">
        <v>612</v>
      </c>
      <c r="AI1669" t="s">
        <v>612</v>
      </c>
      <c r="AJ1669" t="s">
        <v>612</v>
      </c>
      <c r="AK1669" t="s">
        <v>612</v>
      </c>
      <c r="AL1669" t="s">
        <v>612</v>
      </c>
      <c r="AM1669" t="s">
        <v>612</v>
      </c>
      <c r="AN1669" t="s">
        <v>612</v>
      </c>
      <c r="AO1669" t="s">
        <v>612</v>
      </c>
      <c r="AP1669" t="s">
        <v>612</v>
      </c>
      <c r="AQ1669" t="s">
        <v>612</v>
      </c>
      <c r="AR1669" t="s">
        <v>612</v>
      </c>
      <c r="AS1669" t="s">
        <v>612</v>
      </c>
      <c r="AT1669" t="s">
        <v>613</v>
      </c>
      <c r="AU1669" t="s">
        <v>612</v>
      </c>
      <c r="AV1669" t="s">
        <v>614</v>
      </c>
      <c r="AW1669" t="s">
        <v>612</v>
      </c>
      <c r="AX1669">
        <v>14505934</v>
      </c>
      <c r="AY1669" t="s">
        <v>621</v>
      </c>
      <c r="AZ1669" t="s">
        <v>145</v>
      </c>
      <c r="BA1669" t="s">
        <v>470</v>
      </c>
      <c r="BB1669" t="s">
        <v>662</v>
      </c>
      <c r="BC1669">
        <v>41153</v>
      </c>
      <c r="BD1669">
        <v>0</v>
      </c>
      <c r="BE1669">
        <v>0</v>
      </c>
      <c r="BF1669">
        <v>750000</v>
      </c>
      <c r="BG1669">
        <v>0</v>
      </c>
      <c r="BH1669">
        <v>0</v>
      </c>
      <c r="BI1669">
        <v>0</v>
      </c>
      <c r="BJ1669">
        <v>0</v>
      </c>
      <c r="BK1669">
        <v>0</v>
      </c>
      <c r="BL1669">
        <v>0</v>
      </c>
      <c r="BM1669">
        <v>0</v>
      </c>
      <c r="BN1669">
        <v>0</v>
      </c>
      <c r="BO1669">
        <v>0</v>
      </c>
      <c r="BP1669">
        <v>0</v>
      </c>
      <c r="BQ1669">
        <v>0</v>
      </c>
      <c r="BR1669">
        <v>1819274</v>
      </c>
      <c r="BS1669">
        <v>2569274</v>
      </c>
      <c r="BT1669">
        <v>11076451</v>
      </c>
      <c r="BU1669">
        <v>0</v>
      </c>
      <c r="BV1669">
        <v>860209</v>
      </c>
      <c r="BW1669">
        <v>0</v>
      </c>
      <c r="BX1669">
        <v>0</v>
      </c>
      <c r="BY1669">
        <v>0</v>
      </c>
      <c r="BZ1669">
        <v>0</v>
      </c>
      <c r="CA1669">
        <v>0</v>
      </c>
      <c r="CB1669">
        <v>0</v>
      </c>
      <c r="CC1669">
        <v>0</v>
      </c>
      <c r="CD1669">
        <v>11936660</v>
      </c>
      <c r="CE1669">
        <v>14505934</v>
      </c>
      <c r="CF1669">
        <v>14505934</v>
      </c>
      <c r="CG1669">
        <v>0</v>
      </c>
      <c r="CH1669" t="s">
        <v>612</v>
      </c>
      <c r="CI1669" t="s">
        <v>616</v>
      </c>
      <c r="CJ1669" t="s">
        <v>617</v>
      </c>
      <c r="CK1669" t="s">
        <v>617</v>
      </c>
      <c r="CL1669" t="s">
        <v>617</v>
      </c>
      <c r="CM1669" t="s">
        <v>617</v>
      </c>
      <c r="CN1669">
        <v>0</v>
      </c>
    </row>
    <row r="1670" spans="1:92" x14ac:dyDescent="0.25">
      <c r="A1670" t="s">
        <v>9527</v>
      </c>
      <c r="B1670" t="s">
        <v>9527</v>
      </c>
      <c r="C1670">
        <v>24</v>
      </c>
      <c r="D1670" t="s">
        <v>597</v>
      </c>
      <c r="E1670">
        <v>66176</v>
      </c>
      <c r="F1670" t="s">
        <v>9246</v>
      </c>
      <c r="G1670" t="s">
        <v>9522</v>
      </c>
      <c r="H1670" t="s">
        <v>9523</v>
      </c>
      <c r="I1670" t="s">
        <v>630</v>
      </c>
      <c r="J1670">
        <v>16169</v>
      </c>
      <c r="K1670">
        <v>18116</v>
      </c>
      <c r="L1670" t="s">
        <v>9528</v>
      </c>
      <c r="M1670" t="s">
        <v>9525</v>
      </c>
      <c r="N1670" t="s">
        <v>9278</v>
      </c>
      <c r="O1670" t="s">
        <v>9526</v>
      </c>
      <c r="P1670" t="s">
        <v>9280</v>
      </c>
      <c r="Q1670" t="s">
        <v>9281</v>
      </c>
      <c r="R1670" t="s">
        <v>9282</v>
      </c>
      <c r="S1670" t="s">
        <v>9254</v>
      </c>
      <c r="T1670" t="s">
        <v>9255</v>
      </c>
      <c r="U1670" t="s">
        <v>1576</v>
      </c>
      <c r="V1670" t="s">
        <v>1577</v>
      </c>
      <c r="W1670">
        <v>43.345460000000003</v>
      </c>
      <c r="X1670">
        <v>-80.276340000000005</v>
      </c>
      <c r="Y1670" t="s">
        <v>612</v>
      </c>
      <c r="Z1670" t="s">
        <v>612</v>
      </c>
      <c r="AA1670" t="s">
        <v>612</v>
      </c>
      <c r="AB1670" t="s">
        <v>612</v>
      </c>
      <c r="AC1670" t="s">
        <v>612</v>
      </c>
      <c r="AD1670" t="s">
        <v>612</v>
      </c>
      <c r="AE1670" t="s">
        <v>612</v>
      </c>
      <c r="AF1670" t="s">
        <v>612</v>
      </c>
      <c r="AG1670" t="s">
        <v>612</v>
      </c>
      <c r="AH1670" t="s">
        <v>612</v>
      </c>
      <c r="AI1670" t="s">
        <v>612</v>
      </c>
      <c r="AJ1670" t="s">
        <v>612</v>
      </c>
      <c r="AK1670" t="s">
        <v>612</v>
      </c>
      <c r="AL1670" t="s">
        <v>612</v>
      </c>
      <c r="AM1670" t="s">
        <v>612</v>
      </c>
      <c r="AN1670" t="s">
        <v>612</v>
      </c>
      <c r="AO1670" t="s">
        <v>612</v>
      </c>
      <c r="AP1670" t="s">
        <v>612</v>
      </c>
      <c r="AQ1670" t="s">
        <v>612</v>
      </c>
      <c r="AR1670" t="s">
        <v>612</v>
      </c>
      <c r="AS1670" t="s">
        <v>612</v>
      </c>
      <c r="AT1670" t="s">
        <v>613</v>
      </c>
      <c r="AU1670" t="s">
        <v>612</v>
      </c>
      <c r="AV1670" t="s">
        <v>614</v>
      </c>
      <c r="AW1670" t="s">
        <v>612</v>
      </c>
      <c r="AX1670">
        <v>5037066</v>
      </c>
      <c r="AY1670" t="s">
        <v>621</v>
      </c>
      <c r="AZ1670" t="s">
        <v>663</v>
      </c>
      <c r="BA1670" t="s">
        <v>470</v>
      </c>
      <c r="BB1670" t="s">
        <v>700</v>
      </c>
      <c r="BC1670">
        <v>41883</v>
      </c>
      <c r="BD1670">
        <v>0</v>
      </c>
      <c r="BE1670">
        <v>0</v>
      </c>
      <c r="BF1670">
        <v>5037066</v>
      </c>
      <c r="BG1670">
        <v>0</v>
      </c>
      <c r="BH1670">
        <v>0</v>
      </c>
      <c r="BI1670">
        <v>0</v>
      </c>
      <c r="BJ1670">
        <v>0</v>
      </c>
      <c r="BK1670">
        <v>0</v>
      </c>
      <c r="BL1670">
        <v>0</v>
      </c>
      <c r="BM1670">
        <v>0</v>
      </c>
      <c r="BN1670">
        <v>0</v>
      </c>
      <c r="BO1670">
        <v>0</v>
      </c>
      <c r="BP1670">
        <v>0</v>
      </c>
      <c r="BQ1670">
        <v>0</v>
      </c>
      <c r="BR1670">
        <v>0</v>
      </c>
      <c r="BS1670">
        <v>5037066</v>
      </c>
      <c r="BT1670">
        <v>0</v>
      </c>
      <c r="BU1670">
        <v>0</v>
      </c>
      <c r="BV1670">
        <v>0</v>
      </c>
      <c r="BW1670">
        <v>0</v>
      </c>
      <c r="BX1670">
        <v>0</v>
      </c>
      <c r="BY1670">
        <v>0</v>
      </c>
      <c r="BZ1670">
        <v>0</v>
      </c>
      <c r="CA1670">
        <v>0</v>
      </c>
      <c r="CB1670">
        <v>0</v>
      </c>
      <c r="CC1670">
        <v>0</v>
      </c>
      <c r="CD1670">
        <v>0</v>
      </c>
      <c r="CE1670">
        <v>5037066</v>
      </c>
      <c r="CF1670">
        <v>5037066</v>
      </c>
      <c r="CG1670">
        <v>0</v>
      </c>
      <c r="CH1670" t="s">
        <v>612</v>
      </c>
      <c r="CI1670" t="s">
        <v>616</v>
      </c>
      <c r="CJ1670" t="s">
        <v>617</v>
      </c>
      <c r="CK1670" t="s">
        <v>617</v>
      </c>
      <c r="CL1670" t="s">
        <v>617</v>
      </c>
      <c r="CM1670" t="s">
        <v>617</v>
      </c>
      <c r="CN1670">
        <v>0</v>
      </c>
    </row>
    <row r="1671" spans="1:92" x14ac:dyDescent="0.25">
      <c r="A1671" t="s">
        <v>9529</v>
      </c>
      <c r="B1671" t="s">
        <v>9529</v>
      </c>
      <c r="C1671">
        <v>24</v>
      </c>
      <c r="D1671" t="s">
        <v>597</v>
      </c>
      <c r="E1671">
        <v>66176</v>
      </c>
      <c r="F1671" t="s">
        <v>9246</v>
      </c>
      <c r="G1671" t="s">
        <v>9530</v>
      </c>
      <c r="H1671" t="s">
        <v>9531</v>
      </c>
      <c r="I1671" t="s">
        <v>667</v>
      </c>
      <c r="J1671">
        <v>5598</v>
      </c>
      <c r="K1671">
        <v>8346</v>
      </c>
      <c r="L1671" t="s">
        <v>9532</v>
      </c>
      <c r="M1671" t="s">
        <v>9533</v>
      </c>
      <c r="N1671" t="s">
        <v>9278</v>
      </c>
      <c r="O1671" t="s">
        <v>9534</v>
      </c>
      <c r="P1671" t="s">
        <v>9280</v>
      </c>
      <c r="Q1671" t="s">
        <v>9281</v>
      </c>
      <c r="R1671" t="s">
        <v>9282</v>
      </c>
      <c r="S1671" t="s">
        <v>9254</v>
      </c>
      <c r="T1671" t="s">
        <v>9255</v>
      </c>
      <c r="U1671" t="s">
        <v>1576</v>
      </c>
      <c r="V1671" t="s">
        <v>1577</v>
      </c>
      <c r="W1671">
        <v>43.39123</v>
      </c>
      <c r="X1671">
        <v>-80.365530000000007</v>
      </c>
      <c r="Y1671" t="s">
        <v>612</v>
      </c>
      <c r="Z1671" t="s">
        <v>612</v>
      </c>
      <c r="AA1671" t="s">
        <v>612</v>
      </c>
      <c r="AB1671" t="s">
        <v>612</v>
      </c>
      <c r="AC1671" t="s">
        <v>612</v>
      </c>
      <c r="AD1671" t="s">
        <v>612</v>
      </c>
      <c r="AE1671" t="s">
        <v>612</v>
      </c>
      <c r="AF1671" t="s">
        <v>612</v>
      </c>
      <c r="AG1671" t="s">
        <v>612</v>
      </c>
      <c r="AH1671" t="s">
        <v>612</v>
      </c>
      <c r="AI1671" t="s">
        <v>612</v>
      </c>
      <c r="AJ1671" t="s">
        <v>612</v>
      </c>
      <c r="AK1671" t="s">
        <v>612</v>
      </c>
      <c r="AL1671" t="s">
        <v>612</v>
      </c>
      <c r="AM1671" t="s">
        <v>612</v>
      </c>
      <c r="AN1671" t="s">
        <v>612</v>
      </c>
      <c r="AO1671" t="s">
        <v>612</v>
      </c>
      <c r="AP1671" t="s">
        <v>612</v>
      </c>
      <c r="AQ1671" t="s">
        <v>612</v>
      </c>
      <c r="AR1671" t="s">
        <v>612</v>
      </c>
      <c r="AS1671" t="s">
        <v>612</v>
      </c>
      <c r="AT1671" t="s">
        <v>613</v>
      </c>
      <c r="AU1671" t="s">
        <v>612</v>
      </c>
      <c r="AV1671" t="s">
        <v>635</v>
      </c>
      <c r="AW1671">
        <v>39691</v>
      </c>
      <c r="AX1671">
        <v>1425045</v>
      </c>
      <c r="AY1671" t="s">
        <v>621</v>
      </c>
      <c r="AZ1671" t="s">
        <v>140</v>
      </c>
      <c r="BA1671" t="s">
        <v>470</v>
      </c>
      <c r="BB1671" t="s">
        <v>645</v>
      </c>
      <c r="BC1671">
        <v>38231</v>
      </c>
      <c r="BD1671">
        <v>0</v>
      </c>
      <c r="BE1671">
        <v>0</v>
      </c>
      <c r="BF1671">
        <v>0</v>
      </c>
      <c r="BG1671">
        <v>0</v>
      </c>
      <c r="BH1671">
        <v>0</v>
      </c>
      <c r="BI1671">
        <v>0</v>
      </c>
      <c r="BJ1671">
        <v>0</v>
      </c>
      <c r="BK1671">
        <v>0</v>
      </c>
      <c r="BL1671">
        <v>0</v>
      </c>
      <c r="BM1671">
        <v>0</v>
      </c>
      <c r="BN1671">
        <v>0</v>
      </c>
      <c r="BO1671">
        <v>0</v>
      </c>
      <c r="BP1671">
        <v>0</v>
      </c>
      <c r="BQ1671">
        <v>0</v>
      </c>
      <c r="BR1671">
        <v>0</v>
      </c>
      <c r="BS1671">
        <v>0</v>
      </c>
      <c r="BT1671">
        <v>1425045</v>
      </c>
      <c r="BU1671">
        <v>0</v>
      </c>
      <c r="BV1671">
        <v>0</v>
      </c>
      <c r="BW1671">
        <v>0</v>
      </c>
      <c r="BX1671">
        <v>0</v>
      </c>
      <c r="BY1671">
        <v>0</v>
      </c>
      <c r="BZ1671">
        <v>0</v>
      </c>
      <c r="CA1671">
        <v>0</v>
      </c>
      <c r="CB1671">
        <v>0</v>
      </c>
      <c r="CC1671">
        <v>0</v>
      </c>
      <c r="CD1671">
        <v>1425045</v>
      </c>
      <c r="CE1671">
        <v>1425045</v>
      </c>
      <c r="CF1671">
        <v>1425045</v>
      </c>
      <c r="CG1671">
        <v>0</v>
      </c>
      <c r="CH1671" t="s">
        <v>612</v>
      </c>
      <c r="CI1671" t="s">
        <v>616</v>
      </c>
      <c r="CJ1671" t="s">
        <v>617</v>
      </c>
      <c r="CK1671" t="s">
        <v>617</v>
      </c>
      <c r="CL1671" t="s">
        <v>617</v>
      </c>
      <c r="CM1671" t="s">
        <v>617</v>
      </c>
      <c r="CN1671">
        <v>0</v>
      </c>
    </row>
    <row r="1672" spans="1:92" x14ac:dyDescent="0.25">
      <c r="A1672" t="s">
        <v>9535</v>
      </c>
      <c r="B1672" t="s">
        <v>9536</v>
      </c>
      <c r="C1672">
        <v>24</v>
      </c>
      <c r="D1672" t="s">
        <v>9537</v>
      </c>
      <c r="E1672">
        <v>66176</v>
      </c>
      <c r="F1672" t="s">
        <v>9246</v>
      </c>
      <c r="G1672" t="s">
        <v>9538</v>
      </c>
      <c r="H1672" t="s">
        <v>9539</v>
      </c>
      <c r="I1672" t="s">
        <v>630</v>
      </c>
      <c r="J1672">
        <v>24435</v>
      </c>
      <c r="K1672">
        <v>19438</v>
      </c>
      <c r="L1672" t="s">
        <v>9540</v>
      </c>
      <c r="M1672" t="s">
        <v>9541</v>
      </c>
      <c r="N1672" t="s">
        <v>9373</v>
      </c>
      <c r="O1672" t="s">
        <v>9542</v>
      </c>
      <c r="P1672" t="s">
        <v>9306</v>
      </c>
      <c r="Q1672" t="s">
        <v>9307</v>
      </c>
      <c r="R1672" t="s">
        <v>9308</v>
      </c>
      <c r="S1672" t="s">
        <v>9254</v>
      </c>
      <c r="T1672" t="s">
        <v>9255</v>
      </c>
      <c r="U1672" t="s">
        <v>1576</v>
      </c>
      <c r="V1672" t="s">
        <v>1577</v>
      </c>
      <c r="W1672">
        <v>43.601410000000001</v>
      </c>
      <c r="X1672">
        <v>-80.570629999999994</v>
      </c>
      <c r="Y1672">
        <v>41754</v>
      </c>
      <c r="Z1672" t="s">
        <v>649</v>
      </c>
      <c r="AA1672" t="s">
        <v>700</v>
      </c>
      <c r="AB1672" t="s">
        <v>612</v>
      </c>
      <c r="AC1672" t="s">
        <v>612</v>
      </c>
      <c r="AD1672" t="s">
        <v>612</v>
      </c>
      <c r="AE1672">
        <v>41754</v>
      </c>
      <c r="AF1672" t="s">
        <v>649</v>
      </c>
      <c r="AG1672" t="s">
        <v>700</v>
      </c>
      <c r="AH1672">
        <v>42317</v>
      </c>
      <c r="AI1672" t="s">
        <v>622</v>
      </c>
      <c r="AJ1672" t="s">
        <v>622</v>
      </c>
      <c r="AK1672" t="s">
        <v>612</v>
      </c>
      <c r="AL1672" t="s">
        <v>612</v>
      </c>
      <c r="AM1672" t="s">
        <v>612</v>
      </c>
      <c r="AN1672" t="s">
        <v>612</v>
      </c>
      <c r="AO1672" t="s">
        <v>612</v>
      </c>
      <c r="AP1672" t="s">
        <v>612</v>
      </c>
      <c r="AQ1672">
        <v>557</v>
      </c>
      <c r="AR1672">
        <v>5</v>
      </c>
      <c r="AS1672">
        <v>88</v>
      </c>
      <c r="AT1672" t="s">
        <v>613</v>
      </c>
      <c r="AU1672" t="s">
        <v>612</v>
      </c>
      <c r="AV1672" t="s">
        <v>635</v>
      </c>
      <c r="AW1672">
        <v>41458</v>
      </c>
      <c r="AX1672">
        <v>15656410</v>
      </c>
      <c r="AY1672" t="s">
        <v>621</v>
      </c>
      <c r="AZ1672" t="s">
        <v>145</v>
      </c>
      <c r="BA1672" t="s">
        <v>460</v>
      </c>
      <c r="BB1672" t="s">
        <v>787</v>
      </c>
      <c r="BC1672">
        <v>42614</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1453777</v>
      </c>
      <c r="BW1672">
        <v>0</v>
      </c>
      <c r="BX1672">
        <v>9692499</v>
      </c>
      <c r="BY1672">
        <v>0</v>
      </c>
      <c r="BZ1672">
        <v>2514265</v>
      </c>
      <c r="CA1672">
        <v>0</v>
      </c>
      <c r="CB1672">
        <v>0</v>
      </c>
      <c r="CC1672">
        <v>0</v>
      </c>
      <c r="CD1672">
        <v>13660541</v>
      </c>
      <c r="CE1672">
        <v>13660541</v>
      </c>
      <c r="CF1672">
        <v>15813790</v>
      </c>
      <c r="CG1672">
        <v>2153249</v>
      </c>
      <c r="CH1672" t="s">
        <v>612</v>
      </c>
      <c r="CI1672" t="s">
        <v>616</v>
      </c>
      <c r="CJ1672" t="s">
        <v>702</v>
      </c>
      <c r="CK1672" t="s">
        <v>703</v>
      </c>
      <c r="CL1672" t="s">
        <v>764</v>
      </c>
      <c r="CM1672" t="s">
        <v>740</v>
      </c>
      <c r="CN1672">
        <v>12206764</v>
      </c>
    </row>
    <row r="1673" spans="1:92" x14ac:dyDescent="0.25">
      <c r="A1673" t="s">
        <v>9543</v>
      </c>
      <c r="B1673" t="s">
        <v>9536</v>
      </c>
      <c r="C1673">
        <v>24</v>
      </c>
      <c r="D1673" t="s">
        <v>597</v>
      </c>
      <c r="E1673">
        <v>66176</v>
      </c>
      <c r="F1673" t="s">
        <v>9246</v>
      </c>
      <c r="G1673" t="s">
        <v>9538</v>
      </c>
      <c r="H1673" t="s">
        <v>9539</v>
      </c>
      <c r="I1673" t="s">
        <v>630</v>
      </c>
      <c r="J1673">
        <v>24435</v>
      </c>
      <c r="K1673">
        <v>19438</v>
      </c>
      <c r="L1673" t="s">
        <v>9544</v>
      </c>
      <c r="M1673" t="s">
        <v>9541</v>
      </c>
      <c r="N1673" t="s">
        <v>9373</v>
      </c>
      <c r="O1673" t="s">
        <v>9542</v>
      </c>
      <c r="P1673" t="s">
        <v>9306</v>
      </c>
      <c r="Q1673" t="s">
        <v>9307</v>
      </c>
      <c r="R1673" t="s">
        <v>9308</v>
      </c>
      <c r="S1673" t="s">
        <v>9254</v>
      </c>
      <c r="T1673" t="s">
        <v>9255</v>
      </c>
      <c r="U1673" t="s">
        <v>1576</v>
      </c>
      <c r="V1673" t="s">
        <v>1577</v>
      </c>
      <c r="W1673">
        <v>43.601410000000001</v>
      </c>
      <c r="X1673">
        <v>-80.570629999999994</v>
      </c>
      <c r="Y1673">
        <v>41458</v>
      </c>
      <c r="Z1673" t="s">
        <v>662</v>
      </c>
      <c r="AA1673" t="s">
        <v>649</v>
      </c>
      <c r="AB1673">
        <v>41458</v>
      </c>
      <c r="AC1673" t="s">
        <v>662</v>
      </c>
      <c r="AD1673" t="s">
        <v>649</v>
      </c>
      <c r="AE1673" t="s">
        <v>612</v>
      </c>
      <c r="AF1673" t="s">
        <v>612</v>
      </c>
      <c r="AG1673" t="s">
        <v>612</v>
      </c>
      <c r="AH1673" t="s">
        <v>612</v>
      </c>
      <c r="AI1673" t="s">
        <v>612</v>
      </c>
      <c r="AJ1673" t="s">
        <v>612</v>
      </c>
      <c r="AK1673" t="s">
        <v>612</v>
      </c>
      <c r="AL1673" t="s">
        <v>612</v>
      </c>
      <c r="AM1673" t="s">
        <v>612</v>
      </c>
      <c r="AN1673" t="s">
        <v>612</v>
      </c>
      <c r="AO1673" t="s">
        <v>612</v>
      </c>
      <c r="AP1673" t="s">
        <v>612</v>
      </c>
      <c r="AQ1673" t="s">
        <v>612</v>
      </c>
      <c r="AR1673" t="s">
        <v>612</v>
      </c>
      <c r="AS1673" t="s">
        <v>612</v>
      </c>
      <c r="AT1673" t="s">
        <v>612</v>
      </c>
      <c r="AU1673" t="s">
        <v>612</v>
      </c>
      <c r="AV1673" t="s">
        <v>635</v>
      </c>
      <c r="AW1673">
        <v>41458</v>
      </c>
      <c r="AX1673">
        <v>370000</v>
      </c>
      <c r="AY1673" t="s">
        <v>621</v>
      </c>
      <c r="AZ1673" t="s">
        <v>663</v>
      </c>
      <c r="BA1673" t="s">
        <v>460</v>
      </c>
      <c r="BB1673" t="s">
        <v>662</v>
      </c>
      <c r="BC1673">
        <v>41153</v>
      </c>
      <c r="BD1673">
        <v>0</v>
      </c>
      <c r="BE1673">
        <v>0</v>
      </c>
      <c r="BF1673">
        <v>0</v>
      </c>
      <c r="BG1673">
        <v>0</v>
      </c>
      <c r="BH1673">
        <v>228829</v>
      </c>
      <c r="BI1673">
        <v>0</v>
      </c>
      <c r="BJ1673">
        <v>0</v>
      </c>
      <c r="BK1673">
        <v>0</v>
      </c>
      <c r="BL1673">
        <v>0</v>
      </c>
      <c r="BM1673">
        <v>0</v>
      </c>
      <c r="BN1673">
        <v>0</v>
      </c>
      <c r="BO1673">
        <v>0</v>
      </c>
      <c r="BP1673">
        <v>0</v>
      </c>
      <c r="BQ1673">
        <v>0</v>
      </c>
      <c r="BR1673">
        <v>0</v>
      </c>
      <c r="BS1673">
        <v>228829</v>
      </c>
      <c r="BT1673">
        <v>0</v>
      </c>
      <c r="BU1673">
        <v>0</v>
      </c>
      <c r="BV1673">
        <v>0</v>
      </c>
      <c r="BW1673">
        <v>370000</v>
      </c>
      <c r="BX1673">
        <v>0</v>
      </c>
      <c r="BY1673">
        <v>0</v>
      </c>
      <c r="BZ1673">
        <v>0</v>
      </c>
      <c r="CA1673">
        <v>0</v>
      </c>
      <c r="CB1673">
        <v>0</v>
      </c>
      <c r="CC1673">
        <v>0</v>
      </c>
      <c r="CD1673">
        <v>370000</v>
      </c>
      <c r="CE1673">
        <v>598829</v>
      </c>
      <c r="CF1673">
        <v>598829</v>
      </c>
      <c r="CG1673">
        <v>0</v>
      </c>
      <c r="CH1673" t="s">
        <v>612</v>
      </c>
      <c r="CI1673" t="s">
        <v>616</v>
      </c>
      <c r="CJ1673" t="s">
        <v>617</v>
      </c>
      <c r="CK1673" t="s">
        <v>617</v>
      </c>
      <c r="CL1673" t="s">
        <v>617</v>
      </c>
      <c r="CM1673" t="s">
        <v>617</v>
      </c>
      <c r="CN1673">
        <v>370000</v>
      </c>
    </row>
    <row r="1674" spans="1:92" x14ac:dyDescent="0.25">
      <c r="A1674" t="s">
        <v>9545</v>
      </c>
      <c r="B1674" t="s">
        <v>9545</v>
      </c>
      <c r="C1674">
        <v>24</v>
      </c>
      <c r="D1674" t="s">
        <v>597</v>
      </c>
      <c r="E1674">
        <v>66176</v>
      </c>
      <c r="F1674" t="s">
        <v>9246</v>
      </c>
      <c r="G1674" t="s">
        <v>9546</v>
      </c>
      <c r="H1674" t="s">
        <v>9547</v>
      </c>
      <c r="I1674" t="s">
        <v>630</v>
      </c>
      <c r="J1674">
        <v>24261</v>
      </c>
      <c r="K1674">
        <v>6635</v>
      </c>
      <c r="L1674" t="s">
        <v>9548</v>
      </c>
      <c r="M1674" t="s">
        <v>9549</v>
      </c>
      <c r="N1674" t="s">
        <v>9278</v>
      </c>
      <c r="O1674" t="s">
        <v>9550</v>
      </c>
      <c r="P1674" t="s">
        <v>9280</v>
      </c>
      <c r="Q1674" t="s">
        <v>9281</v>
      </c>
      <c r="R1674" t="s">
        <v>9282</v>
      </c>
      <c r="S1674" t="s">
        <v>9254</v>
      </c>
      <c r="T1674" t="s">
        <v>9255</v>
      </c>
      <c r="U1674" t="s">
        <v>1576</v>
      </c>
      <c r="V1674" t="s">
        <v>1577</v>
      </c>
      <c r="W1674">
        <v>43.390114699999998</v>
      </c>
      <c r="X1674">
        <v>-80.334905599999999</v>
      </c>
      <c r="Y1674" t="s">
        <v>612</v>
      </c>
      <c r="Z1674" t="s">
        <v>612</v>
      </c>
      <c r="AA1674" t="s">
        <v>612</v>
      </c>
      <c r="AB1674" t="s">
        <v>612</v>
      </c>
      <c r="AC1674" t="s">
        <v>612</v>
      </c>
      <c r="AD1674" t="s">
        <v>612</v>
      </c>
      <c r="AE1674" t="s">
        <v>612</v>
      </c>
      <c r="AF1674" t="s">
        <v>612</v>
      </c>
      <c r="AG1674" t="s">
        <v>612</v>
      </c>
      <c r="AH1674" t="s">
        <v>612</v>
      </c>
      <c r="AI1674" t="s">
        <v>612</v>
      </c>
      <c r="AJ1674" t="s">
        <v>612</v>
      </c>
      <c r="AK1674" t="s">
        <v>612</v>
      </c>
      <c r="AL1674" t="s">
        <v>612</v>
      </c>
      <c r="AM1674" t="s">
        <v>612</v>
      </c>
      <c r="AN1674" t="s">
        <v>612</v>
      </c>
      <c r="AO1674" t="s">
        <v>612</v>
      </c>
      <c r="AP1674" t="s">
        <v>612</v>
      </c>
      <c r="AQ1674" t="s">
        <v>612</v>
      </c>
      <c r="AR1674" t="s">
        <v>612</v>
      </c>
      <c r="AS1674" t="s">
        <v>612</v>
      </c>
      <c r="AT1674" t="s">
        <v>613</v>
      </c>
      <c r="AU1674" t="s">
        <v>612</v>
      </c>
      <c r="AV1674" t="s">
        <v>614</v>
      </c>
      <c r="AW1674" t="s">
        <v>612</v>
      </c>
      <c r="AX1674">
        <v>7874047</v>
      </c>
      <c r="AY1674" t="s">
        <v>621</v>
      </c>
      <c r="AZ1674" t="s">
        <v>145</v>
      </c>
      <c r="BA1674" t="s">
        <v>470</v>
      </c>
      <c r="BB1674" t="s">
        <v>977</v>
      </c>
      <c r="BC1674">
        <v>40422</v>
      </c>
      <c r="BD1674">
        <v>0</v>
      </c>
      <c r="BE1674">
        <v>0</v>
      </c>
      <c r="BF1674">
        <v>750000</v>
      </c>
      <c r="BG1674">
        <v>0</v>
      </c>
      <c r="BH1674">
        <v>150000</v>
      </c>
      <c r="BI1674">
        <v>0</v>
      </c>
      <c r="BJ1674">
        <v>0</v>
      </c>
      <c r="BK1674">
        <v>0</v>
      </c>
      <c r="BL1674">
        <v>0</v>
      </c>
      <c r="BM1674">
        <v>0</v>
      </c>
      <c r="BN1674">
        <v>0</v>
      </c>
      <c r="BO1674">
        <v>0</v>
      </c>
      <c r="BP1674">
        <v>0</v>
      </c>
      <c r="BQ1674">
        <v>0</v>
      </c>
      <c r="BR1674">
        <v>5000</v>
      </c>
      <c r="BS1674">
        <v>905000</v>
      </c>
      <c r="BT1674">
        <v>5678733</v>
      </c>
      <c r="BU1674">
        <v>0</v>
      </c>
      <c r="BV1674">
        <v>1290314</v>
      </c>
      <c r="BW1674">
        <v>0</v>
      </c>
      <c r="BX1674">
        <v>0</v>
      </c>
      <c r="BY1674">
        <v>0</v>
      </c>
      <c r="BZ1674">
        <v>0</v>
      </c>
      <c r="CA1674">
        <v>0</v>
      </c>
      <c r="CB1674">
        <v>0</v>
      </c>
      <c r="CC1674">
        <v>0</v>
      </c>
      <c r="CD1674">
        <v>6969047</v>
      </c>
      <c r="CE1674">
        <v>7874047</v>
      </c>
      <c r="CF1674">
        <v>7874047</v>
      </c>
      <c r="CG1674">
        <v>0</v>
      </c>
      <c r="CH1674" t="s">
        <v>612</v>
      </c>
      <c r="CI1674" t="s">
        <v>616</v>
      </c>
      <c r="CJ1674" t="s">
        <v>617</v>
      </c>
      <c r="CK1674" t="s">
        <v>617</v>
      </c>
      <c r="CL1674" t="s">
        <v>617</v>
      </c>
      <c r="CM1674" t="s">
        <v>617</v>
      </c>
      <c r="CN1674">
        <v>0</v>
      </c>
    </row>
    <row r="1675" spans="1:92" x14ac:dyDescent="0.25">
      <c r="A1675" t="s">
        <v>9551</v>
      </c>
      <c r="B1675" t="s">
        <v>9551</v>
      </c>
      <c r="C1675">
        <v>24</v>
      </c>
      <c r="D1675" t="s">
        <v>597</v>
      </c>
      <c r="E1675">
        <v>66176</v>
      </c>
      <c r="F1675" t="s">
        <v>9246</v>
      </c>
      <c r="G1675" t="s">
        <v>9552</v>
      </c>
      <c r="H1675" t="s">
        <v>9553</v>
      </c>
      <c r="I1675" t="s">
        <v>630</v>
      </c>
      <c r="J1675">
        <v>9314</v>
      </c>
      <c r="K1675">
        <v>10118</v>
      </c>
      <c r="L1675" t="s">
        <v>9554</v>
      </c>
      <c r="M1675" t="s">
        <v>9555</v>
      </c>
      <c r="N1675" t="s">
        <v>9278</v>
      </c>
      <c r="O1675" t="s">
        <v>9556</v>
      </c>
      <c r="P1675" t="s">
        <v>9280</v>
      </c>
      <c r="Q1675" t="s">
        <v>9281</v>
      </c>
      <c r="R1675" t="s">
        <v>9282</v>
      </c>
      <c r="S1675" t="s">
        <v>9254</v>
      </c>
      <c r="T1675" t="s">
        <v>9255</v>
      </c>
      <c r="U1675" t="s">
        <v>1576</v>
      </c>
      <c r="V1675" t="s">
        <v>1577</v>
      </c>
      <c r="W1675">
        <v>43.393689999999999</v>
      </c>
      <c r="X1675">
        <v>-80.278940000000006</v>
      </c>
      <c r="Y1675" t="s">
        <v>612</v>
      </c>
      <c r="Z1675" t="s">
        <v>612</v>
      </c>
      <c r="AA1675" t="s">
        <v>612</v>
      </c>
      <c r="AB1675" t="s">
        <v>612</v>
      </c>
      <c r="AC1675" t="s">
        <v>612</v>
      </c>
      <c r="AD1675" t="s">
        <v>612</v>
      </c>
      <c r="AE1675" t="s">
        <v>612</v>
      </c>
      <c r="AF1675" t="s">
        <v>612</v>
      </c>
      <c r="AG1675" t="s">
        <v>612</v>
      </c>
      <c r="AH1675" t="s">
        <v>612</v>
      </c>
      <c r="AI1675" t="s">
        <v>612</v>
      </c>
      <c r="AJ1675" t="s">
        <v>612</v>
      </c>
      <c r="AK1675" t="s">
        <v>612</v>
      </c>
      <c r="AL1675" t="s">
        <v>612</v>
      </c>
      <c r="AM1675" t="s">
        <v>612</v>
      </c>
      <c r="AN1675" t="s">
        <v>612</v>
      </c>
      <c r="AO1675" t="s">
        <v>612</v>
      </c>
      <c r="AP1675" t="s">
        <v>612</v>
      </c>
      <c r="AQ1675" t="s">
        <v>612</v>
      </c>
      <c r="AR1675" t="s">
        <v>612</v>
      </c>
      <c r="AS1675" t="s">
        <v>612</v>
      </c>
      <c r="AT1675" t="s">
        <v>613</v>
      </c>
      <c r="AU1675" t="s">
        <v>612</v>
      </c>
      <c r="AV1675" t="s">
        <v>635</v>
      </c>
      <c r="AW1675">
        <v>39691</v>
      </c>
      <c r="AX1675">
        <v>759252</v>
      </c>
      <c r="AY1675" t="s">
        <v>621</v>
      </c>
      <c r="AZ1675" t="s">
        <v>140</v>
      </c>
      <c r="BA1675" t="s">
        <v>470</v>
      </c>
      <c r="BB1675" t="s">
        <v>1255</v>
      </c>
      <c r="BC1675">
        <v>37865</v>
      </c>
      <c r="BD1675">
        <v>0</v>
      </c>
      <c r="BE1675">
        <v>0</v>
      </c>
      <c r="BF1675">
        <v>0</v>
      </c>
      <c r="BG1675">
        <v>0</v>
      </c>
      <c r="BH1675">
        <v>0</v>
      </c>
      <c r="BI1675">
        <v>0</v>
      </c>
      <c r="BJ1675">
        <v>0</v>
      </c>
      <c r="BK1675">
        <v>0</v>
      </c>
      <c r="BL1675">
        <v>0</v>
      </c>
      <c r="BM1675">
        <v>0</v>
      </c>
      <c r="BN1675">
        <v>0</v>
      </c>
      <c r="BO1675">
        <v>0</v>
      </c>
      <c r="BP1675">
        <v>0</v>
      </c>
      <c r="BQ1675">
        <v>0</v>
      </c>
      <c r="BR1675">
        <v>0</v>
      </c>
      <c r="BS1675">
        <v>0</v>
      </c>
      <c r="BT1675">
        <v>759252</v>
      </c>
      <c r="BU1675">
        <v>0</v>
      </c>
      <c r="BV1675">
        <v>0</v>
      </c>
      <c r="BW1675">
        <v>0</v>
      </c>
      <c r="BX1675">
        <v>0</v>
      </c>
      <c r="BY1675">
        <v>0</v>
      </c>
      <c r="BZ1675">
        <v>0</v>
      </c>
      <c r="CA1675">
        <v>0</v>
      </c>
      <c r="CB1675">
        <v>0</v>
      </c>
      <c r="CC1675">
        <v>0</v>
      </c>
      <c r="CD1675">
        <v>759252</v>
      </c>
      <c r="CE1675">
        <v>759252</v>
      </c>
      <c r="CF1675">
        <v>759252</v>
      </c>
      <c r="CG1675">
        <v>0</v>
      </c>
      <c r="CH1675" t="s">
        <v>612</v>
      </c>
      <c r="CI1675" t="s">
        <v>616</v>
      </c>
      <c r="CJ1675" t="s">
        <v>617</v>
      </c>
      <c r="CK1675" t="s">
        <v>617</v>
      </c>
      <c r="CL1675" t="s">
        <v>617</v>
      </c>
      <c r="CM1675" t="s">
        <v>617</v>
      </c>
      <c r="CN1675">
        <v>0</v>
      </c>
    </row>
    <row r="1676" spans="1:92" x14ac:dyDescent="0.25">
      <c r="A1676" t="s">
        <v>9557</v>
      </c>
      <c r="B1676" t="s">
        <v>9557</v>
      </c>
      <c r="C1676">
        <v>24</v>
      </c>
      <c r="D1676" t="s">
        <v>597</v>
      </c>
      <c r="E1676">
        <v>66176</v>
      </c>
      <c r="F1676" t="s">
        <v>9246</v>
      </c>
      <c r="G1676" t="s">
        <v>9558</v>
      </c>
      <c r="H1676" t="s">
        <v>9559</v>
      </c>
      <c r="I1676" t="s">
        <v>630</v>
      </c>
      <c r="J1676">
        <v>9964</v>
      </c>
      <c r="K1676">
        <v>10343</v>
      </c>
      <c r="L1676" t="s">
        <v>9560</v>
      </c>
      <c r="M1676" t="s">
        <v>9561</v>
      </c>
      <c r="N1676" t="s">
        <v>9249</v>
      </c>
      <c r="O1676" t="s">
        <v>9562</v>
      </c>
      <c r="P1676" t="s">
        <v>9251</v>
      </c>
      <c r="Q1676" t="s">
        <v>9252</v>
      </c>
      <c r="R1676" t="s">
        <v>9253</v>
      </c>
      <c r="S1676" t="s">
        <v>9254</v>
      </c>
      <c r="T1676" t="s">
        <v>9255</v>
      </c>
      <c r="U1676" t="s">
        <v>1576</v>
      </c>
      <c r="V1676" t="s">
        <v>1577</v>
      </c>
      <c r="W1676">
        <v>43.432380000000002</v>
      </c>
      <c r="X1676">
        <v>-80.543660000000003</v>
      </c>
      <c r="Y1676" t="s">
        <v>612</v>
      </c>
      <c r="Z1676" t="s">
        <v>612</v>
      </c>
      <c r="AA1676" t="s">
        <v>612</v>
      </c>
      <c r="AB1676" t="s">
        <v>612</v>
      </c>
      <c r="AC1676" t="s">
        <v>612</v>
      </c>
      <c r="AD1676" t="s">
        <v>612</v>
      </c>
      <c r="AE1676" t="s">
        <v>612</v>
      </c>
      <c r="AF1676" t="s">
        <v>612</v>
      </c>
      <c r="AG1676" t="s">
        <v>612</v>
      </c>
      <c r="AH1676" t="s">
        <v>612</v>
      </c>
      <c r="AI1676" t="s">
        <v>612</v>
      </c>
      <c r="AJ1676" t="s">
        <v>612</v>
      </c>
      <c r="AK1676" t="s">
        <v>612</v>
      </c>
      <c r="AL1676" t="s">
        <v>612</v>
      </c>
      <c r="AM1676" t="s">
        <v>612</v>
      </c>
      <c r="AN1676" t="s">
        <v>612</v>
      </c>
      <c r="AO1676" t="s">
        <v>612</v>
      </c>
      <c r="AP1676" t="s">
        <v>612</v>
      </c>
      <c r="AQ1676" t="s">
        <v>612</v>
      </c>
      <c r="AR1676" t="s">
        <v>612</v>
      </c>
      <c r="AS1676" t="s">
        <v>612</v>
      </c>
      <c r="AT1676" t="s">
        <v>613</v>
      </c>
      <c r="AU1676" t="s">
        <v>612</v>
      </c>
      <c r="AV1676" t="s">
        <v>635</v>
      </c>
      <c r="AW1676">
        <v>39691</v>
      </c>
      <c r="AX1676">
        <v>6545287</v>
      </c>
      <c r="AY1676" t="s">
        <v>621</v>
      </c>
      <c r="AZ1676" t="s">
        <v>145</v>
      </c>
      <c r="BA1676" t="s">
        <v>470</v>
      </c>
      <c r="BB1676" t="s">
        <v>659</v>
      </c>
      <c r="BC1676">
        <v>36770</v>
      </c>
      <c r="BD1676">
        <v>0</v>
      </c>
      <c r="BE1676">
        <v>0</v>
      </c>
      <c r="BF1676">
        <v>0</v>
      </c>
      <c r="BG1676">
        <v>0</v>
      </c>
      <c r="BH1676">
        <v>0</v>
      </c>
      <c r="BI1676">
        <v>0</v>
      </c>
      <c r="BJ1676">
        <v>0</v>
      </c>
      <c r="BK1676">
        <v>0</v>
      </c>
      <c r="BL1676">
        <v>0</v>
      </c>
      <c r="BM1676">
        <v>0</v>
      </c>
      <c r="BN1676">
        <v>0</v>
      </c>
      <c r="BO1676">
        <v>0</v>
      </c>
      <c r="BP1676">
        <v>0</v>
      </c>
      <c r="BQ1676">
        <v>0</v>
      </c>
      <c r="BR1676">
        <v>20200</v>
      </c>
      <c r="BS1676">
        <v>20200</v>
      </c>
      <c r="BT1676">
        <v>6525087</v>
      </c>
      <c r="BU1676">
        <v>0</v>
      </c>
      <c r="BV1676">
        <v>0</v>
      </c>
      <c r="BW1676">
        <v>0</v>
      </c>
      <c r="BX1676">
        <v>0</v>
      </c>
      <c r="BY1676">
        <v>0</v>
      </c>
      <c r="BZ1676">
        <v>0</v>
      </c>
      <c r="CA1676">
        <v>0</v>
      </c>
      <c r="CB1676">
        <v>0</v>
      </c>
      <c r="CC1676">
        <v>0</v>
      </c>
      <c r="CD1676">
        <v>6525087</v>
      </c>
      <c r="CE1676">
        <v>6545287</v>
      </c>
      <c r="CF1676">
        <v>6545287</v>
      </c>
      <c r="CG1676">
        <v>0</v>
      </c>
      <c r="CH1676" t="s">
        <v>612</v>
      </c>
      <c r="CI1676" t="s">
        <v>616</v>
      </c>
      <c r="CJ1676" t="s">
        <v>617</v>
      </c>
      <c r="CK1676" t="s">
        <v>617</v>
      </c>
      <c r="CL1676" t="s">
        <v>617</v>
      </c>
      <c r="CM1676" t="s">
        <v>617</v>
      </c>
      <c r="CN1676">
        <v>0</v>
      </c>
    </row>
    <row r="1677" spans="1:92" x14ac:dyDescent="0.25">
      <c r="A1677" t="s">
        <v>9563</v>
      </c>
      <c r="B1677" t="s">
        <v>9563</v>
      </c>
      <c r="C1677">
        <v>24</v>
      </c>
      <c r="D1677" t="s">
        <v>597</v>
      </c>
      <c r="E1677">
        <v>66176</v>
      </c>
      <c r="F1677" t="s">
        <v>9246</v>
      </c>
      <c r="G1677" t="s">
        <v>9564</v>
      </c>
      <c r="H1677" t="s">
        <v>9565</v>
      </c>
      <c r="I1677" t="s">
        <v>630</v>
      </c>
      <c r="J1677">
        <v>2080</v>
      </c>
      <c r="K1677">
        <v>6640</v>
      </c>
      <c r="L1677" t="s">
        <v>9566</v>
      </c>
      <c r="M1677" t="s">
        <v>9567</v>
      </c>
      <c r="N1677" t="s">
        <v>9255</v>
      </c>
      <c r="O1677" t="s">
        <v>9568</v>
      </c>
      <c r="P1677" t="s">
        <v>9270</v>
      </c>
      <c r="Q1677" t="s">
        <v>9271</v>
      </c>
      <c r="R1677" t="s">
        <v>9272</v>
      </c>
      <c r="S1677" t="s">
        <v>9254</v>
      </c>
      <c r="T1677" t="s">
        <v>9255</v>
      </c>
      <c r="U1677" t="s">
        <v>1576</v>
      </c>
      <c r="V1677" t="s">
        <v>1577</v>
      </c>
      <c r="W1677">
        <v>43.491770000000002</v>
      </c>
      <c r="X1677">
        <v>-80.505870000000002</v>
      </c>
      <c r="Y1677" t="s">
        <v>612</v>
      </c>
      <c r="Z1677" t="s">
        <v>612</v>
      </c>
      <c r="AA1677" t="s">
        <v>612</v>
      </c>
      <c r="AB1677" t="s">
        <v>612</v>
      </c>
      <c r="AC1677" t="s">
        <v>612</v>
      </c>
      <c r="AD1677" t="s">
        <v>612</v>
      </c>
      <c r="AE1677" t="s">
        <v>612</v>
      </c>
      <c r="AF1677" t="s">
        <v>612</v>
      </c>
      <c r="AG1677" t="s">
        <v>612</v>
      </c>
      <c r="AH1677" t="s">
        <v>612</v>
      </c>
      <c r="AI1677" t="s">
        <v>612</v>
      </c>
      <c r="AJ1677" t="s">
        <v>612</v>
      </c>
      <c r="AK1677" t="s">
        <v>612</v>
      </c>
      <c r="AL1677" t="s">
        <v>612</v>
      </c>
      <c r="AM1677" t="s">
        <v>612</v>
      </c>
      <c r="AN1677" t="s">
        <v>612</v>
      </c>
      <c r="AO1677" t="s">
        <v>612</v>
      </c>
      <c r="AP1677" t="s">
        <v>612</v>
      </c>
      <c r="AQ1677" t="s">
        <v>612</v>
      </c>
      <c r="AR1677" t="s">
        <v>612</v>
      </c>
      <c r="AS1677" t="s">
        <v>612</v>
      </c>
      <c r="AT1677" t="s">
        <v>613</v>
      </c>
      <c r="AU1677" t="s">
        <v>612</v>
      </c>
      <c r="AV1677" t="s">
        <v>614</v>
      </c>
      <c r="AW1677" t="s">
        <v>612</v>
      </c>
      <c r="AX1677">
        <v>3591603</v>
      </c>
      <c r="AY1677" t="s">
        <v>621</v>
      </c>
      <c r="AZ1677" t="s">
        <v>140</v>
      </c>
      <c r="BA1677" t="s">
        <v>470</v>
      </c>
      <c r="BB1677" t="s">
        <v>803</v>
      </c>
      <c r="BC1677">
        <v>40787</v>
      </c>
      <c r="BD1677">
        <v>0</v>
      </c>
      <c r="BE1677">
        <v>0</v>
      </c>
      <c r="BF1677">
        <v>600000</v>
      </c>
      <c r="BG1677">
        <v>0</v>
      </c>
      <c r="BH1677">
        <v>0</v>
      </c>
      <c r="BI1677">
        <v>0</v>
      </c>
      <c r="BJ1677">
        <v>0</v>
      </c>
      <c r="BK1677">
        <v>0</v>
      </c>
      <c r="BL1677">
        <v>0</v>
      </c>
      <c r="BM1677">
        <v>0</v>
      </c>
      <c r="BN1677">
        <v>0</v>
      </c>
      <c r="BO1677">
        <v>0</v>
      </c>
      <c r="BP1677">
        <v>0</v>
      </c>
      <c r="BQ1677">
        <v>0</v>
      </c>
      <c r="BR1677">
        <v>0</v>
      </c>
      <c r="BS1677">
        <v>600000</v>
      </c>
      <c r="BT1677">
        <v>2131394</v>
      </c>
      <c r="BU1677">
        <v>0</v>
      </c>
      <c r="BV1677">
        <v>860209</v>
      </c>
      <c r="BW1677">
        <v>0</v>
      </c>
      <c r="BX1677">
        <v>0</v>
      </c>
      <c r="BY1677">
        <v>0</v>
      </c>
      <c r="BZ1677">
        <v>0</v>
      </c>
      <c r="CA1677">
        <v>0</v>
      </c>
      <c r="CB1677">
        <v>0</v>
      </c>
      <c r="CC1677">
        <v>0</v>
      </c>
      <c r="CD1677">
        <v>2991603</v>
      </c>
      <c r="CE1677">
        <v>3591603</v>
      </c>
      <c r="CF1677">
        <v>3591603</v>
      </c>
      <c r="CG1677">
        <v>0</v>
      </c>
      <c r="CH1677" t="s">
        <v>612</v>
      </c>
      <c r="CI1677" t="s">
        <v>616</v>
      </c>
      <c r="CJ1677" t="s">
        <v>617</v>
      </c>
      <c r="CK1677" t="s">
        <v>617</v>
      </c>
      <c r="CL1677" t="s">
        <v>617</v>
      </c>
      <c r="CM1677" t="s">
        <v>617</v>
      </c>
      <c r="CN1677">
        <v>0</v>
      </c>
    </row>
    <row r="1678" spans="1:92" x14ac:dyDescent="0.25">
      <c r="A1678" t="s">
        <v>9569</v>
      </c>
      <c r="B1678" t="s">
        <v>9569</v>
      </c>
      <c r="C1678">
        <v>24</v>
      </c>
      <c r="D1678" t="s">
        <v>597</v>
      </c>
      <c r="E1678">
        <v>66176</v>
      </c>
      <c r="F1678" t="s">
        <v>9246</v>
      </c>
      <c r="G1678" t="s">
        <v>9570</v>
      </c>
      <c r="H1678" t="s">
        <v>9571</v>
      </c>
      <c r="I1678" t="s">
        <v>630</v>
      </c>
      <c r="J1678">
        <v>2223</v>
      </c>
      <c r="K1678">
        <v>6727</v>
      </c>
      <c r="L1678" t="s">
        <v>9572</v>
      </c>
      <c r="M1678" t="s">
        <v>9573</v>
      </c>
      <c r="N1678" t="s">
        <v>9278</v>
      </c>
      <c r="O1678" t="s">
        <v>9574</v>
      </c>
      <c r="P1678" t="s">
        <v>9280</v>
      </c>
      <c r="Q1678" t="s">
        <v>9281</v>
      </c>
      <c r="R1678" t="s">
        <v>9282</v>
      </c>
      <c r="S1678" t="s">
        <v>9254</v>
      </c>
      <c r="T1678" t="s">
        <v>9255</v>
      </c>
      <c r="U1678" t="s">
        <v>1576</v>
      </c>
      <c r="V1678" t="s">
        <v>1577</v>
      </c>
      <c r="W1678">
        <v>43.441899999999997</v>
      </c>
      <c r="X1678">
        <v>-80.315309999999997</v>
      </c>
      <c r="Y1678">
        <v>40731</v>
      </c>
      <c r="Z1678" t="s">
        <v>977</v>
      </c>
      <c r="AA1678" t="s">
        <v>803</v>
      </c>
      <c r="AB1678" t="s">
        <v>612</v>
      </c>
      <c r="AC1678" t="s">
        <v>612</v>
      </c>
      <c r="AD1678" t="s">
        <v>612</v>
      </c>
      <c r="AE1678">
        <v>40731</v>
      </c>
      <c r="AF1678" t="s">
        <v>977</v>
      </c>
      <c r="AG1678" t="s">
        <v>803</v>
      </c>
      <c r="AH1678" t="s">
        <v>612</v>
      </c>
      <c r="AI1678" t="s">
        <v>612</v>
      </c>
      <c r="AJ1678" t="s">
        <v>612</v>
      </c>
      <c r="AK1678" t="s">
        <v>612</v>
      </c>
      <c r="AL1678" t="s">
        <v>612</v>
      </c>
      <c r="AM1678" t="s">
        <v>612</v>
      </c>
      <c r="AN1678" t="s">
        <v>612</v>
      </c>
      <c r="AO1678" t="s">
        <v>612</v>
      </c>
      <c r="AP1678" t="s">
        <v>612</v>
      </c>
      <c r="AQ1678">
        <v>276</v>
      </c>
      <c r="AR1678" t="s">
        <v>612</v>
      </c>
      <c r="AS1678" t="s">
        <v>612</v>
      </c>
      <c r="AT1678" t="s">
        <v>613</v>
      </c>
      <c r="AU1678" t="s">
        <v>612</v>
      </c>
      <c r="AV1678" t="s">
        <v>614</v>
      </c>
      <c r="AW1678" t="s">
        <v>612</v>
      </c>
      <c r="AX1678">
        <v>6873320</v>
      </c>
      <c r="AY1678" t="s">
        <v>621</v>
      </c>
      <c r="AZ1678" t="s">
        <v>140</v>
      </c>
      <c r="BA1678" t="s">
        <v>460</v>
      </c>
      <c r="BB1678" t="s">
        <v>700</v>
      </c>
      <c r="BC1678">
        <v>41883</v>
      </c>
      <c r="BD1678">
        <v>0</v>
      </c>
      <c r="BE1678">
        <v>0</v>
      </c>
      <c r="BF1678">
        <v>0</v>
      </c>
      <c r="BG1678">
        <v>0</v>
      </c>
      <c r="BH1678">
        <v>307780</v>
      </c>
      <c r="BI1678">
        <v>0</v>
      </c>
      <c r="BJ1678">
        <v>0</v>
      </c>
      <c r="BK1678">
        <v>0</v>
      </c>
      <c r="BL1678">
        <v>0</v>
      </c>
      <c r="BM1678">
        <v>0</v>
      </c>
      <c r="BN1678">
        <v>0</v>
      </c>
      <c r="BO1678">
        <v>0</v>
      </c>
      <c r="BP1678">
        <v>0</v>
      </c>
      <c r="BQ1678">
        <v>0</v>
      </c>
      <c r="BR1678">
        <v>0</v>
      </c>
      <c r="BS1678">
        <v>307780</v>
      </c>
      <c r="BT1678">
        <v>0</v>
      </c>
      <c r="BU1678">
        <v>0</v>
      </c>
      <c r="BV1678">
        <v>1397841</v>
      </c>
      <c r="BW1678">
        <v>0</v>
      </c>
      <c r="BX1678">
        <v>5068700</v>
      </c>
      <c r="BY1678">
        <v>0</v>
      </c>
      <c r="BZ1678">
        <v>0</v>
      </c>
      <c r="CA1678">
        <v>0</v>
      </c>
      <c r="CB1678">
        <v>0</v>
      </c>
      <c r="CC1678">
        <v>0</v>
      </c>
      <c r="CD1678">
        <v>6466541</v>
      </c>
      <c r="CE1678">
        <v>6774321</v>
      </c>
      <c r="CF1678">
        <v>6774320</v>
      </c>
      <c r="CG1678">
        <v>-1</v>
      </c>
      <c r="CH1678" t="s">
        <v>612</v>
      </c>
      <c r="CI1678" t="s">
        <v>616</v>
      </c>
      <c r="CJ1678" t="s">
        <v>702</v>
      </c>
      <c r="CK1678" t="s">
        <v>703</v>
      </c>
      <c r="CL1678" t="s">
        <v>617</v>
      </c>
      <c r="CM1678" t="s">
        <v>617</v>
      </c>
      <c r="CN1678">
        <v>5068700</v>
      </c>
    </row>
    <row r="1679" spans="1:92" x14ac:dyDescent="0.25">
      <c r="A1679" t="s">
        <v>9575</v>
      </c>
      <c r="B1679" t="s">
        <v>9575</v>
      </c>
      <c r="C1679">
        <v>24</v>
      </c>
      <c r="D1679" t="s">
        <v>597</v>
      </c>
      <c r="E1679">
        <v>66176</v>
      </c>
      <c r="F1679" t="s">
        <v>9246</v>
      </c>
      <c r="G1679" t="s">
        <v>9576</v>
      </c>
      <c r="H1679" t="s">
        <v>9577</v>
      </c>
      <c r="I1679" t="s">
        <v>630</v>
      </c>
      <c r="J1679">
        <v>11153</v>
      </c>
      <c r="K1679">
        <v>8420</v>
      </c>
      <c r="L1679" t="s">
        <v>9578</v>
      </c>
      <c r="M1679" t="s">
        <v>9579</v>
      </c>
      <c r="N1679" t="s">
        <v>9288</v>
      </c>
      <c r="O1679" t="s">
        <v>9580</v>
      </c>
      <c r="P1679" t="s">
        <v>9290</v>
      </c>
      <c r="Q1679" t="s">
        <v>9291</v>
      </c>
      <c r="R1679" t="s">
        <v>9292</v>
      </c>
      <c r="S1679" t="s">
        <v>9254</v>
      </c>
      <c r="T1679" t="s">
        <v>9255</v>
      </c>
      <c r="U1679" t="s">
        <v>1576</v>
      </c>
      <c r="V1679" t="s">
        <v>1577</v>
      </c>
      <c r="W1679">
        <v>43.40155</v>
      </c>
      <c r="X1679">
        <v>-80.685919999999996</v>
      </c>
      <c r="Y1679" t="s">
        <v>612</v>
      </c>
      <c r="Z1679" t="s">
        <v>612</v>
      </c>
      <c r="AA1679" t="s">
        <v>612</v>
      </c>
      <c r="AB1679" t="s">
        <v>612</v>
      </c>
      <c r="AC1679" t="s">
        <v>612</v>
      </c>
      <c r="AD1679" t="s">
        <v>612</v>
      </c>
      <c r="AE1679" t="s">
        <v>612</v>
      </c>
      <c r="AF1679" t="s">
        <v>612</v>
      </c>
      <c r="AG1679" t="s">
        <v>612</v>
      </c>
      <c r="AH1679" t="s">
        <v>612</v>
      </c>
      <c r="AI1679" t="s">
        <v>612</v>
      </c>
      <c r="AJ1679" t="s">
        <v>612</v>
      </c>
      <c r="AK1679" t="s">
        <v>612</v>
      </c>
      <c r="AL1679" t="s">
        <v>612</v>
      </c>
      <c r="AM1679" t="s">
        <v>612</v>
      </c>
      <c r="AN1679" t="s">
        <v>612</v>
      </c>
      <c r="AO1679" t="s">
        <v>612</v>
      </c>
      <c r="AP1679" t="s">
        <v>612</v>
      </c>
      <c r="AQ1679" t="s">
        <v>612</v>
      </c>
      <c r="AR1679" t="s">
        <v>612</v>
      </c>
      <c r="AS1679" t="s">
        <v>612</v>
      </c>
      <c r="AT1679" t="s">
        <v>613</v>
      </c>
      <c r="AU1679" t="s">
        <v>612</v>
      </c>
      <c r="AV1679" t="s">
        <v>614</v>
      </c>
      <c r="AW1679" t="s">
        <v>612</v>
      </c>
      <c r="AX1679">
        <v>420000</v>
      </c>
      <c r="AY1679" t="s">
        <v>621</v>
      </c>
      <c r="AZ1679" t="s">
        <v>663</v>
      </c>
      <c r="BA1679" t="s">
        <v>470</v>
      </c>
      <c r="BB1679" t="s">
        <v>977</v>
      </c>
      <c r="BC1679">
        <v>40422</v>
      </c>
      <c r="BD1679">
        <v>0</v>
      </c>
      <c r="BE1679">
        <v>0</v>
      </c>
      <c r="BF1679">
        <v>420000</v>
      </c>
      <c r="BG1679">
        <v>0</v>
      </c>
      <c r="BH1679">
        <v>0</v>
      </c>
      <c r="BI1679">
        <v>0</v>
      </c>
      <c r="BJ1679">
        <v>0</v>
      </c>
      <c r="BK1679">
        <v>0</v>
      </c>
      <c r="BL1679">
        <v>0</v>
      </c>
      <c r="BM1679">
        <v>0</v>
      </c>
      <c r="BN1679">
        <v>0</v>
      </c>
      <c r="BO1679">
        <v>0</v>
      </c>
      <c r="BP1679">
        <v>0</v>
      </c>
      <c r="BQ1679">
        <v>0</v>
      </c>
      <c r="BR1679">
        <v>0</v>
      </c>
      <c r="BS1679">
        <v>420000</v>
      </c>
      <c r="BT1679">
        <v>0</v>
      </c>
      <c r="BU1679">
        <v>0</v>
      </c>
      <c r="BV1679">
        <v>0</v>
      </c>
      <c r="BW1679">
        <v>0</v>
      </c>
      <c r="BX1679">
        <v>0</v>
      </c>
      <c r="BY1679">
        <v>0</v>
      </c>
      <c r="BZ1679">
        <v>0</v>
      </c>
      <c r="CA1679">
        <v>0</v>
      </c>
      <c r="CB1679">
        <v>0</v>
      </c>
      <c r="CC1679">
        <v>0</v>
      </c>
      <c r="CD1679">
        <v>0</v>
      </c>
      <c r="CE1679">
        <v>420000</v>
      </c>
      <c r="CF1679">
        <v>420000</v>
      </c>
      <c r="CG1679">
        <v>0</v>
      </c>
      <c r="CH1679" t="s">
        <v>612</v>
      </c>
      <c r="CI1679" t="s">
        <v>616</v>
      </c>
      <c r="CJ1679" t="s">
        <v>617</v>
      </c>
      <c r="CK1679" t="s">
        <v>617</v>
      </c>
      <c r="CL1679" t="s">
        <v>617</v>
      </c>
      <c r="CM1679" t="s">
        <v>617</v>
      </c>
      <c r="CN1679">
        <v>0</v>
      </c>
    </row>
    <row r="1680" spans="1:92" x14ac:dyDescent="0.25">
      <c r="A1680" t="s">
        <v>9581</v>
      </c>
      <c r="B1680" t="s">
        <v>9581</v>
      </c>
      <c r="C1680">
        <v>24</v>
      </c>
      <c r="D1680" t="s">
        <v>597</v>
      </c>
      <c r="E1680">
        <v>66176</v>
      </c>
      <c r="F1680" t="s">
        <v>9246</v>
      </c>
      <c r="G1680" t="s">
        <v>9576</v>
      </c>
      <c r="H1680" t="s">
        <v>9577</v>
      </c>
      <c r="I1680" t="s">
        <v>630</v>
      </c>
      <c r="J1680">
        <v>11153</v>
      </c>
      <c r="K1680">
        <v>8420</v>
      </c>
      <c r="L1680" t="s">
        <v>9582</v>
      </c>
      <c r="M1680" t="s">
        <v>9579</v>
      </c>
      <c r="N1680" t="s">
        <v>9288</v>
      </c>
      <c r="O1680" t="s">
        <v>9580</v>
      </c>
      <c r="P1680" t="s">
        <v>9290</v>
      </c>
      <c r="Q1680" t="s">
        <v>9291</v>
      </c>
      <c r="R1680" t="s">
        <v>9292</v>
      </c>
      <c r="S1680" t="s">
        <v>9254</v>
      </c>
      <c r="T1680" t="s">
        <v>9255</v>
      </c>
      <c r="U1680" t="s">
        <v>1576</v>
      </c>
      <c r="V1680" t="s">
        <v>1577</v>
      </c>
      <c r="W1680">
        <v>43.40155</v>
      </c>
      <c r="X1680">
        <v>-80.685919999999996</v>
      </c>
      <c r="Y1680" t="s">
        <v>612</v>
      </c>
      <c r="Z1680" t="s">
        <v>612</v>
      </c>
      <c r="AA1680" t="s">
        <v>612</v>
      </c>
      <c r="AB1680" t="s">
        <v>612</v>
      </c>
      <c r="AC1680" t="s">
        <v>612</v>
      </c>
      <c r="AD1680" t="s">
        <v>612</v>
      </c>
      <c r="AE1680" t="s">
        <v>612</v>
      </c>
      <c r="AF1680" t="s">
        <v>612</v>
      </c>
      <c r="AG1680" t="s">
        <v>612</v>
      </c>
      <c r="AH1680" t="s">
        <v>612</v>
      </c>
      <c r="AI1680" t="s">
        <v>612</v>
      </c>
      <c r="AJ1680" t="s">
        <v>612</v>
      </c>
      <c r="AK1680" t="s">
        <v>612</v>
      </c>
      <c r="AL1680" t="s">
        <v>612</v>
      </c>
      <c r="AM1680" t="s">
        <v>612</v>
      </c>
      <c r="AN1680" t="s">
        <v>612</v>
      </c>
      <c r="AO1680" t="s">
        <v>612</v>
      </c>
      <c r="AP1680" t="s">
        <v>612</v>
      </c>
      <c r="AQ1680" t="s">
        <v>612</v>
      </c>
      <c r="AR1680" t="s">
        <v>612</v>
      </c>
      <c r="AS1680" t="s">
        <v>612</v>
      </c>
      <c r="AT1680" t="s">
        <v>613</v>
      </c>
      <c r="AU1680" t="s">
        <v>612</v>
      </c>
      <c r="AV1680" t="s">
        <v>614</v>
      </c>
      <c r="AW1680" t="s">
        <v>612</v>
      </c>
      <c r="AX1680">
        <v>9578092</v>
      </c>
      <c r="AY1680" t="s">
        <v>621</v>
      </c>
      <c r="AZ1680" t="s">
        <v>145</v>
      </c>
      <c r="BA1680" t="s">
        <v>470</v>
      </c>
      <c r="BB1680" t="s">
        <v>803</v>
      </c>
      <c r="BC1680">
        <v>40787</v>
      </c>
      <c r="BD1680">
        <v>0</v>
      </c>
      <c r="BE1680">
        <v>0</v>
      </c>
      <c r="BF1680">
        <v>600000</v>
      </c>
      <c r="BG1680">
        <v>0</v>
      </c>
      <c r="BH1680">
        <v>750000</v>
      </c>
      <c r="BI1680">
        <v>0</v>
      </c>
      <c r="BJ1680">
        <v>0</v>
      </c>
      <c r="BK1680">
        <v>0</v>
      </c>
      <c r="BL1680">
        <v>0</v>
      </c>
      <c r="BM1680">
        <v>0</v>
      </c>
      <c r="BN1680">
        <v>0</v>
      </c>
      <c r="BO1680">
        <v>0</v>
      </c>
      <c r="BP1680">
        <v>0</v>
      </c>
      <c r="BQ1680">
        <v>0</v>
      </c>
      <c r="BR1680">
        <v>0</v>
      </c>
      <c r="BS1680">
        <v>1350000</v>
      </c>
      <c r="BT1680">
        <v>7117778</v>
      </c>
      <c r="BU1680">
        <v>0</v>
      </c>
      <c r="BV1680">
        <v>1110314</v>
      </c>
      <c r="BW1680">
        <v>0</v>
      </c>
      <c r="BX1680">
        <v>0</v>
      </c>
      <c r="BY1680">
        <v>0</v>
      </c>
      <c r="BZ1680">
        <v>0</v>
      </c>
      <c r="CA1680">
        <v>0</v>
      </c>
      <c r="CB1680">
        <v>0</v>
      </c>
      <c r="CC1680">
        <v>0</v>
      </c>
      <c r="CD1680">
        <v>8228092</v>
      </c>
      <c r="CE1680">
        <v>9578092</v>
      </c>
      <c r="CF1680">
        <v>9578092</v>
      </c>
      <c r="CG1680">
        <v>0</v>
      </c>
      <c r="CH1680" t="s">
        <v>612</v>
      </c>
      <c r="CI1680" t="s">
        <v>616</v>
      </c>
      <c r="CJ1680" t="s">
        <v>617</v>
      </c>
      <c r="CK1680" t="s">
        <v>617</v>
      </c>
      <c r="CL1680" t="s">
        <v>617</v>
      </c>
      <c r="CM1680" t="s">
        <v>617</v>
      </c>
      <c r="CN1680">
        <v>0</v>
      </c>
    </row>
    <row r="1681" spans="1:92" x14ac:dyDescent="0.25">
      <c r="A1681" t="s">
        <v>9583</v>
      </c>
      <c r="B1681" t="s">
        <v>9583</v>
      </c>
      <c r="C1681">
        <v>24</v>
      </c>
      <c r="D1681" t="s">
        <v>597</v>
      </c>
      <c r="E1681">
        <v>66176</v>
      </c>
      <c r="F1681" t="s">
        <v>9246</v>
      </c>
      <c r="G1681" t="s">
        <v>9584</v>
      </c>
      <c r="H1681" t="s">
        <v>9585</v>
      </c>
      <c r="I1681" t="s">
        <v>630</v>
      </c>
      <c r="J1681">
        <v>11153</v>
      </c>
      <c r="K1681">
        <v>8420</v>
      </c>
      <c r="L1681" t="s">
        <v>9582</v>
      </c>
      <c r="M1681" t="s">
        <v>9579</v>
      </c>
      <c r="N1681" t="s">
        <v>9288</v>
      </c>
      <c r="O1681" t="s">
        <v>9580</v>
      </c>
      <c r="P1681" t="s">
        <v>9290</v>
      </c>
      <c r="Q1681" t="s">
        <v>9291</v>
      </c>
      <c r="R1681" t="s">
        <v>9292</v>
      </c>
      <c r="S1681" t="s">
        <v>9254</v>
      </c>
      <c r="T1681" t="s">
        <v>9255</v>
      </c>
      <c r="U1681" t="s">
        <v>1576</v>
      </c>
      <c r="V1681" t="s">
        <v>1577</v>
      </c>
      <c r="W1681">
        <v>43.40155</v>
      </c>
      <c r="X1681">
        <v>-80.685919999999996</v>
      </c>
      <c r="Y1681">
        <v>42317</v>
      </c>
      <c r="Z1681" t="s">
        <v>622</v>
      </c>
      <c r="AA1681" t="s">
        <v>622</v>
      </c>
      <c r="AB1681" t="s">
        <v>612</v>
      </c>
      <c r="AC1681" t="s">
        <v>612</v>
      </c>
      <c r="AD1681" t="s">
        <v>612</v>
      </c>
      <c r="AE1681">
        <v>42317</v>
      </c>
      <c r="AF1681" t="s">
        <v>622</v>
      </c>
      <c r="AG1681" t="s">
        <v>622</v>
      </c>
      <c r="AH1681" t="s">
        <v>612</v>
      </c>
      <c r="AI1681" t="s">
        <v>612</v>
      </c>
      <c r="AJ1681" t="s">
        <v>612</v>
      </c>
      <c r="AK1681" t="s">
        <v>612</v>
      </c>
      <c r="AL1681" t="s">
        <v>612</v>
      </c>
      <c r="AM1681" t="s">
        <v>612</v>
      </c>
      <c r="AN1681" t="s">
        <v>612</v>
      </c>
      <c r="AO1681" t="s">
        <v>612</v>
      </c>
      <c r="AP1681" t="s">
        <v>612</v>
      </c>
      <c r="AQ1681">
        <v>92</v>
      </c>
      <c r="AR1681" t="s">
        <v>612</v>
      </c>
      <c r="AS1681" t="s">
        <v>612</v>
      </c>
      <c r="AT1681" t="s">
        <v>613</v>
      </c>
      <c r="AU1681" t="s">
        <v>612</v>
      </c>
      <c r="AV1681" t="s">
        <v>635</v>
      </c>
      <c r="AW1681">
        <v>42425</v>
      </c>
      <c r="AX1681">
        <v>1881335</v>
      </c>
      <c r="AY1681" t="s">
        <v>621</v>
      </c>
      <c r="AZ1681" t="s">
        <v>140</v>
      </c>
      <c r="BA1681" t="s">
        <v>460</v>
      </c>
      <c r="BB1681" t="s">
        <v>787</v>
      </c>
      <c r="BC1681">
        <v>42614</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1356435</v>
      </c>
      <c r="BY1681">
        <v>0</v>
      </c>
      <c r="BZ1681">
        <v>0</v>
      </c>
      <c r="CA1681">
        <v>0</v>
      </c>
      <c r="CB1681">
        <v>0</v>
      </c>
      <c r="CC1681">
        <v>0</v>
      </c>
      <c r="CD1681">
        <v>1356435</v>
      </c>
      <c r="CE1681">
        <v>1356435</v>
      </c>
      <c r="CF1681">
        <v>1356435</v>
      </c>
      <c r="CG1681">
        <v>0</v>
      </c>
      <c r="CH1681" t="s">
        <v>612</v>
      </c>
      <c r="CI1681" t="s">
        <v>616</v>
      </c>
      <c r="CJ1681" t="s">
        <v>702</v>
      </c>
      <c r="CK1681" t="s">
        <v>703</v>
      </c>
      <c r="CL1681" t="s">
        <v>617</v>
      </c>
      <c r="CM1681" t="s">
        <v>617</v>
      </c>
      <c r="CN1681">
        <v>1356435</v>
      </c>
    </row>
    <row r="1682" spans="1:92" x14ac:dyDescent="0.25">
      <c r="A1682" t="s">
        <v>9586</v>
      </c>
      <c r="B1682" t="s">
        <v>9586</v>
      </c>
      <c r="C1682">
        <v>24</v>
      </c>
      <c r="D1682" t="s">
        <v>597</v>
      </c>
      <c r="E1682">
        <v>66176</v>
      </c>
      <c r="F1682" t="s">
        <v>9246</v>
      </c>
      <c r="G1682" t="s">
        <v>9587</v>
      </c>
      <c r="H1682" t="s">
        <v>9588</v>
      </c>
      <c r="I1682" t="s">
        <v>667</v>
      </c>
      <c r="J1682">
        <v>10273</v>
      </c>
      <c r="K1682">
        <v>10476</v>
      </c>
      <c r="L1682" t="s">
        <v>9589</v>
      </c>
      <c r="M1682" t="s">
        <v>9590</v>
      </c>
      <c r="N1682" t="s">
        <v>9255</v>
      </c>
      <c r="O1682" t="s">
        <v>9591</v>
      </c>
      <c r="P1682" t="s">
        <v>9270</v>
      </c>
      <c r="Q1682" t="s">
        <v>9271</v>
      </c>
      <c r="R1682" t="s">
        <v>9272</v>
      </c>
      <c r="S1682" t="s">
        <v>9254</v>
      </c>
      <c r="T1682" t="s">
        <v>9255</v>
      </c>
      <c r="U1682" t="s">
        <v>1576</v>
      </c>
      <c r="V1682" t="s">
        <v>1577</v>
      </c>
      <c r="W1682">
        <v>43.471490000000003</v>
      </c>
      <c r="X1682">
        <v>-80.594170000000005</v>
      </c>
      <c r="Y1682" t="s">
        <v>612</v>
      </c>
      <c r="Z1682" t="s">
        <v>612</v>
      </c>
      <c r="AA1682" t="s">
        <v>612</v>
      </c>
      <c r="AB1682" t="s">
        <v>612</v>
      </c>
      <c r="AC1682" t="s">
        <v>612</v>
      </c>
      <c r="AD1682" t="s">
        <v>612</v>
      </c>
      <c r="AE1682" t="s">
        <v>612</v>
      </c>
      <c r="AF1682" t="s">
        <v>612</v>
      </c>
      <c r="AG1682" t="s">
        <v>612</v>
      </c>
      <c r="AH1682" t="s">
        <v>612</v>
      </c>
      <c r="AI1682" t="s">
        <v>612</v>
      </c>
      <c r="AJ1682" t="s">
        <v>612</v>
      </c>
      <c r="AK1682" t="s">
        <v>612</v>
      </c>
      <c r="AL1682" t="s">
        <v>612</v>
      </c>
      <c r="AM1682" t="s">
        <v>612</v>
      </c>
      <c r="AN1682" t="s">
        <v>612</v>
      </c>
      <c r="AO1682" t="s">
        <v>612</v>
      </c>
      <c r="AP1682" t="s">
        <v>612</v>
      </c>
      <c r="AQ1682" t="s">
        <v>612</v>
      </c>
      <c r="AR1682" t="s">
        <v>612</v>
      </c>
      <c r="AS1682" t="s">
        <v>612</v>
      </c>
      <c r="AT1682" t="s">
        <v>613</v>
      </c>
      <c r="AU1682" t="s">
        <v>612</v>
      </c>
      <c r="AV1682" t="s">
        <v>635</v>
      </c>
      <c r="AW1682">
        <v>39691</v>
      </c>
      <c r="AX1682">
        <v>26195726</v>
      </c>
      <c r="AY1682" t="s">
        <v>621</v>
      </c>
      <c r="AZ1682" t="s">
        <v>145</v>
      </c>
      <c r="BA1682" t="s">
        <v>470</v>
      </c>
      <c r="BB1682" t="s">
        <v>645</v>
      </c>
      <c r="BC1682">
        <v>38231</v>
      </c>
      <c r="BD1682">
        <v>0</v>
      </c>
      <c r="BE1682">
        <v>0</v>
      </c>
      <c r="BF1682">
        <v>0</v>
      </c>
      <c r="BG1682">
        <v>0</v>
      </c>
      <c r="BH1682">
        <v>0</v>
      </c>
      <c r="BI1682">
        <v>0</v>
      </c>
      <c r="BJ1682">
        <v>0</v>
      </c>
      <c r="BK1682">
        <v>0</v>
      </c>
      <c r="BL1682">
        <v>0</v>
      </c>
      <c r="BM1682">
        <v>0</v>
      </c>
      <c r="BN1682">
        <v>0</v>
      </c>
      <c r="BO1682">
        <v>0</v>
      </c>
      <c r="BP1682">
        <v>0</v>
      </c>
      <c r="BQ1682">
        <v>0</v>
      </c>
      <c r="BR1682">
        <v>0</v>
      </c>
      <c r="BS1682">
        <v>0</v>
      </c>
      <c r="BT1682">
        <v>26195726</v>
      </c>
      <c r="BU1682">
        <v>0</v>
      </c>
      <c r="BV1682">
        <v>0</v>
      </c>
      <c r="BW1682">
        <v>0</v>
      </c>
      <c r="BX1682">
        <v>0</v>
      </c>
      <c r="BY1682">
        <v>0</v>
      </c>
      <c r="BZ1682">
        <v>0</v>
      </c>
      <c r="CA1682">
        <v>0</v>
      </c>
      <c r="CB1682">
        <v>0</v>
      </c>
      <c r="CC1682">
        <v>0</v>
      </c>
      <c r="CD1682">
        <v>26195726</v>
      </c>
      <c r="CE1682">
        <v>26195726</v>
      </c>
      <c r="CF1682">
        <v>26195726</v>
      </c>
      <c r="CG1682">
        <v>0</v>
      </c>
      <c r="CH1682" t="s">
        <v>612</v>
      </c>
      <c r="CI1682" t="s">
        <v>616</v>
      </c>
      <c r="CJ1682" t="s">
        <v>617</v>
      </c>
      <c r="CK1682" t="s">
        <v>617</v>
      </c>
      <c r="CL1682" t="s">
        <v>617</v>
      </c>
      <c r="CM1682" t="s">
        <v>617</v>
      </c>
      <c r="CN1682">
        <v>0</v>
      </c>
    </row>
    <row r="1683" spans="1:92" x14ac:dyDescent="0.25">
      <c r="A1683" t="s">
        <v>9592</v>
      </c>
      <c r="B1683" t="s">
        <v>9592</v>
      </c>
      <c r="C1683">
        <v>24</v>
      </c>
      <c r="D1683" t="s">
        <v>597</v>
      </c>
      <c r="E1683">
        <v>66176</v>
      </c>
      <c r="F1683" t="s">
        <v>9246</v>
      </c>
      <c r="G1683" t="s">
        <v>9587</v>
      </c>
      <c r="H1683" t="s">
        <v>9588</v>
      </c>
      <c r="I1683" t="s">
        <v>667</v>
      </c>
      <c r="J1683">
        <v>10273</v>
      </c>
      <c r="K1683">
        <v>10476</v>
      </c>
      <c r="L1683" t="s">
        <v>9589</v>
      </c>
      <c r="M1683" t="s">
        <v>9590</v>
      </c>
      <c r="N1683" t="s">
        <v>9255</v>
      </c>
      <c r="O1683" t="s">
        <v>9591</v>
      </c>
      <c r="P1683" t="s">
        <v>9270</v>
      </c>
      <c r="Q1683" t="s">
        <v>9271</v>
      </c>
      <c r="R1683" t="s">
        <v>9272</v>
      </c>
      <c r="S1683" t="s">
        <v>9254</v>
      </c>
      <c r="T1683" t="s">
        <v>9255</v>
      </c>
      <c r="U1683" t="s">
        <v>1576</v>
      </c>
      <c r="V1683" t="s">
        <v>1577</v>
      </c>
      <c r="W1683">
        <v>43.471490000000003</v>
      </c>
      <c r="X1683">
        <v>-80.594170000000005</v>
      </c>
      <c r="Y1683" t="s">
        <v>612</v>
      </c>
      <c r="Z1683" t="s">
        <v>612</v>
      </c>
      <c r="AA1683" t="s">
        <v>612</v>
      </c>
      <c r="AB1683" t="s">
        <v>612</v>
      </c>
      <c r="AC1683" t="s">
        <v>612</v>
      </c>
      <c r="AD1683" t="s">
        <v>612</v>
      </c>
      <c r="AE1683" t="s">
        <v>612</v>
      </c>
      <c r="AF1683" t="s">
        <v>612</v>
      </c>
      <c r="AG1683" t="s">
        <v>612</v>
      </c>
      <c r="AH1683" t="s">
        <v>612</v>
      </c>
      <c r="AI1683" t="s">
        <v>612</v>
      </c>
      <c r="AJ1683" t="s">
        <v>612</v>
      </c>
      <c r="AK1683" t="s">
        <v>612</v>
      </c>
      <c r="AL1683" t="s">
        <v>612</v>
      </c>
      <c r="AM1683" t="s">
        <v>612</v>
      </c>
      <c r="AN1683" t="s">
        <v>612</v>
      </c>
      <c r="AO1683" t="s">
        <v>612</v>
      </c>
      <c r="AP1683" t="s">
        <v>612</v>
      </c>
      <c r="AQ1683" t="s">
        <v>612</v>
      </c>
      <c r="AR1683" t="s">
        <v>612</v>
      </c>
      <c r="AS1683" t="s">
        <v>612</v>
      </c>
      <c r="AT1683" t="s">
        <v>613</v>
      </c>
      <c r="AU1683" t="s">
        <v>612</v>
      </c>
      <c r="AV1683" t="s">
        <v>614</v>
      </c>
      <c r="AW1683" t="s">
        <v>612</v>
      </c>
      <c r="AX1683">
        <v>365006</v>
      </c>
      <c r="AY1683" t="s">
        <v>621</v>
      </c>
      <c r="AZ1683" t="s">
        <v>143</v>
      </c>
      <c r="BA1683" t="s">
        <v>470</v>
      </c>
      <c r="BB1683" t="s">
        <v>977</v>
      </c>
      <c r="BC1683">
        <v>40422</v>
      </c>
      <c r="BD1683">
        <v>0</v>
      </c>
      <c r="BE1683">
        <v>0</v>
      </c>
      <c r="BF1683">
        <v>0</v>
      </c>
      <c r="BG1683">
        <v>0</v>
      </c>
      <c r="BH1683">
        <v>0</v>
      </c>
      <c r="BI1683">
        <v>0</v>
      </c>
      <c r="BJ1683">
        <v>0</v>
      </c>
      <c r="BK1683">
        <v>0</v>
      </c>
      <c r="BL1683">
        <v>0</v>
      </c>
      <c r="BM1683">
        <v>0</v>
      </c>
      <c r="BN1683">
        <v>0</v>
      </c>
      <c r="BO1683">
        <v>0</v>
      </c>
      <c r="BP1683">
        <v>0</v>
      </c>
      <c r="BQ1683">
        <v>0</v>
      </c>
      <c r="BR1683">
        <v>0</v>
      </c>
      <c r="BS1683">
        <v>0</v>
      </c>
      <c r="BT1683">
        <v>365006</v>
      </c>
      <c r="BU1683">
        <v>0</v>
      </c>
      <c r="BV1683">
        <v>0</v>
      </c>
      <c r="BW1683">
        <v>0</v>
      </c>
      <c r="BX1683">
        <v>0</v>
      </c>
      <c r="BY1683">
        <v>0</v>
      </c>
      <c r="BZ1683">
        <v>0</v>
      </c>
      <c r="CA1683">
        <v>0</v>
      </c>
      <c r="CB1683">
        <v>0</v>
      </c>
      <c r="CC1683">
        <v>0</v>
      </c>
      <c r="CD1683">
        <v>365006</v>
      </c>
      <c r="CE1683">
        <v>365006</v>
      </c>
      <c r="CF1683">
        <v>365006</v>
      </c>
      <c r="CG1683">
        <v>0</v>
      </c>
      <c r="CH1683" t="s">
        <v>612</v>
      </c>
      <c r="CI1683" t="s">
        <v>616</v>
      </c>
      <c r="CJ1683" t="s">
        <v>617</v>
      </c>
      <c r="CK1683" t="s">
        <v>617</v>
      </c>
      <c r="CL1683" t="s">
        <v>617</v>
      </c>
      <c r="CM1683" t="s">
        <v>617</v>
      </c>
      <c r="CN1683">
        <v>0</v>
      </c>
    </row>
    <row r="1684" spans="1:92" x14ac:dyDescent="0.25">
      <c r="A1684" t="s">
        <v>9593</v>
      </c>
      <c r="B1684" t="s">
        <v>9593</v>
      </c>
      <c r="C1684">
        <v>24</v>
      </c>
      <c r="D1684" t="s">
        <v>597</v>
      </c>
      <c r="E1684">
        <v>66176</v>
      </c>
      <c r="F1684" t="s">
        <v>9246</v>
      </c>
      <c r="G1684" t="s">
        <v>9594</v>
      </c>
      <c r="H1684" t="s">
        <v>9595</v>
      </c>
      <c r="I1684" t="s">
        <v>630</v>
      </c>
      <c r="J1684">
        <v>2573</v>
      </c>
      <c r="K1684">
        <v>6948</v>
      </c>
      <c r="L1684" t="s">
        <v>9596</v>
      </c>
      <c r="M1684" t="s">
        <v>9597</v>
      </c>
      <c r="N1684" t="s">
        <v>9598</v>
      </c>
      <c r="O1684" t="s">
        <v>9599</v>
      </c>
      <c r="P1684" t="s">
        <v>9306</v>
      </c>
      <c r="Q1684" t="s">
        <v>9307</v>
      </c>
      <c r="R1684" t="s">
        <v>9308</v>
      </c>
      <c r="S1684" t="s">
        <v>9254</v>
      </c>
      <c r="T1684" t="s">
        <v>9255</v>
      </c>
      <c r="U1684" t="s">
        <v>1576</v>
      </c>
      <c r="V1684" t="s">
        <v>1577</v>
      </c>
      <c r="W1684">
        <v>43.536920000000002</v>
      </c>
      <c r="X1684">
        <v>-80.55565</v>
      </c>
      <c r="Y1684" t="s">
        <v>612</v>
      </c>
      <c r="Z1684" t="s">
        <v>612</v>
      </c>
      <c r="AA1684" t="s">
        <v>612</v>
      </c>
      <c r="AB1684" t="s">
        <v>612</v>
      </c>
      <c r="AC1684" t="s">
        <v>612</v>
      </c>
      <c r="AD1684" t="s">
        <v>612</v>
      </c>
      <c r="AE1684" t="s">
        <v>612</v>
      </c>
      <c r="AF1684" t="s">
        <v>612</v>
      </c>
      <c r="AG1684" t="s">
        <v>612</v>
      </c>
      <c r="AH1684" t="s">
        <v>612</v>
      </c>
      <c r="AI1684" t="s">
        <v>612</v>
      </c>
      <c r="AJ1684" t="s">
        <v>612</v>
      </c>
      <c r="AK1684" t="s">
        <v>612</v>
      </c>
      <c r="AL1684" t="s">
        <v>612</v>
      </c>
      <c r="AM1684" t="s">
        <v>612</v>
      </c>
      <c r="AN1684" t="s">
        <v>612</v>
      </c>
      <c r="AO1684" t="s">
        <v>612</v>
      </c>
      <c r="AP1684" t="s">
        <v>612</v>
      </c>
      <c r="AQ1684" t="s">
        <v>612</v>
      </c>
      <c r="AR1684" t="s">
        <v>612</v>
      </c>
      <c r="AS1684" t="s">
        <v>612</v>
      </c>
      <c r="AT1684" t="s">
        <v>613</v>
      </c>
      <c r="AU1684" t="s">
        <v>612</v>
      </c>
      <c r="AV1684" t="s">
        <v>635</v>
      </c>
      <c r="AW1684">
        <v>39691</v>
      </c>
      <c r="AX1684">
        <v>655319</v>
      </c>
      <c r="AY1684" t="s">
        <v>621</v>
      </c>
      <c r="AZ1684" t="s">
        <v>140</v>
      </c>
      <c r="BA1684" t="s">
        <v>470</v>
      </c>
      <c r="BB1684" t="s">
        <v>659</v>
      </c>
      <c r="BC1684">
        <v>36770</v>
      </c>
      <c r="BD1684">
        <v>0</v>
      </c>
      <c r="BE1684">
        <v>0</v>
      </c>
      <c r="BF1684">
        <v>0</v>
      </c>
      <c r="BG1684">
        <v>0</v>
      </c>
      <c r="BH1684">
        <v>0</v>
      </c>
      <c r="BI1684">
        <v>0</v>
      </c>
      <c r="BJ1684">
        <v>0</v>
      </c>
      <c r="BK1684">
        <v>0</v>
      </c>
      <c r="BL1684">
        <v>0</v>
      </c>
      <c r="BM1684">
        <v>0</v>
      </c>
      <c r="BN1684">
        <v>0</v>
      </c>
      <c r="BO1684">
        <v>0</v>
      </c>
      <c r="BP1684">
        <v>0</v>
      </c>
      <c r="BQ1684">
        <v>0</v>
      </c>
      <c r="BR1684">
        <v>0</v>
      </c>
      <c r="BS1684">
        <v>0</v>
      </c>
      <c r="BT1684">
        <v>655319</v>
      </c>
      <c r="BU1684">
        <v>0</v>
      </c>
      <c r="BV1684">
        <v>0</v>
      </c>
      <c r="BW1684">
        <v>0</v>
      </c>
      <c r="BX1684">
        <v>0</v>
      </c>
      <c r="BY1684">
        <v>0</v>
      </c>
      <c r="BZ1684">
        <v>0</v>
      </c>
      <c r="CA1684">
        <v>0</v>
      </c>
      <c r="CB1684">
        <v>0</v>
      </c>
      <c r="CC1684">
        <v>0</v>
      </c>
      <c r="CD1684">
        <v>655319</v>
      </c>
      <c r="CE1684">
        <v>655319</v>
      </c>
      <c r="CF1684">
        <v>655319</v>
      </c>
      <c r="CG1684">
        <v>0</v>
      </c>
      <c r="CH1684" t="s">
        <v>612</v>
      </c>
      <c r="CI1684" t="s">
        <v>616</v>
      </c>
      <c r="CJ1684" t="s">
        <v>617</v>
      </c>
      <c r="CK1684" t="s">
        <v>617</v>
      </c>
      <c r="CL1684" t="s">
        <v>617</v>
      </c>
      <c r="CM1684" t="s">
        <v>617</v>
      </c>
      <c r="CN1684">
        <v>0</v>
      </c>
    </row>
    <row r="1685" spans="1:92" x14ac:dyDescent="0.25">
      <c r="A1685" t="s">
        <v>9600</v>
      </c>
      <c r="B1685" t="s">
        <v>9600</v>
      </c>
      <c r="C1685">
        <v>24</v>
      </c>
      <c r="D1685" t="s">
        <v>597</v>
      </c>
      <c r="E1685">
        <v>66176</v>
      </c>
      <c r="F1685" t="s">
        <v>9246</v>
      </c>
      <c r="G1685" t="s">
        <v>9601</v>
      </c>
      <c r="H1685" t="s">
        <v>9602</v>
      </c>
      <c r="I1685" t="s">
        <v>630</v>
      </c>
      <c r="J1685">
        <v>2236</v>
      </c>
      <c r="K1685">
        <v>6734</v>
      </c>
      <c r="L1685" t="s">
        <v>9603</v>
      </c>
      <c r="M1685" t="s">
        <v>9604</v>
      </c>
      <c r="N1685" t="s">
        <v>9278</v>
      </c>
      <c r="O1685" t="s">
        <v>9605</v>
      </c>
      <c r="P1685" t="s">
        <v>9280</v>
      </c>
      <c r="Q1685" t="s">
        <v>9281</v>
      </c>
      <c r="R1685" t="s">
        <v>9282</v>
      </c>
      <c r="S1685" t="s">
        <v>9254</v>
      </c>
      <c r="T1685" t="s">
        <v>9255</v>
      </c>
      <c r="U1685" t="s">
        <v>1576</v>
      </c>
      <c r="V1685" t="s">
        <v>1577</v>
      </c>
      <c r="W1685">
        <v>43.348649999999999</v>
      </c>
      <c r="X1685">
        <v>-80.302509999999998</v>
      </c>
      <c r="Y1685" t="s">
        <v>612</v>
      </c>
      <c r="Z1685" t="s">
        <v>612</v>
      </c>
      <c r="AA1685" t="s">
        <v>612</v>
      </c>
      <c r="AB1685" t="s">
        <v>612</v>
      </c>
      <c r="AC1685" t="s">
        <v>612</v>
      </c>
      <c r="AD1685" t="s">
        <v>612</v>
      </c>
      <c r="AE1685" t="s">
        <v>612</v>
      </c>
      <c r="AF1685" t="s">
        <v>612</v>
      </c>
      <c r="AG1685" t="s">
        <v>612</v>
      </c>
      <c r="AH1685" t="s">
        <v>612</v>
      </c>
      <c r="AI1685" t="s">
        <v>612</v>
      </c>
      <c r="AJ1685" t="s">
        <v>612</v>
      </c>
      <c r="AK1685" t="s">
        <v>612</v>
      </c>
      <c r="AL1685" t="s">
        <v>612</v>
      </c>
      <c r="AM1685" t="s">
        <v>612</v>
      </c>
      <c r="AN1685" t="s">
        <v>612</v>
      </c>
      <c r="AO1685" t="s">
        <v>612</v>
      </c>
      <c r="AP1685" t="s">
        <v>612</v>
      </c>
      <c r="AQ1685" t="s">
        <v>612</v>
      </c>
      <c r="AR1685" t="s">
        <v>612</v>
      </c>
      <c r="AS1685" t="s">
        <v>612</v>
      </c>
      <c r="AT1685" t="s">
        <v>613</v>
      </c>
      <c r="AU1685" t="s">
        <v>612</v>
      </c>
      <c r="AV1685" t="s">
        <v>635</v>
      </c>
      <c r="AW1685">
        <v>39691</v>
      </c>
      <c r="AX1685">
        <v>636970</v>
      </c>
      <c r="AY1685" t="s">
        <v>621</v>
      </c>
      <c r="AZ1685" t="s">
        <v>143</v>
      </c>
      <c r="BA1685" t="s">
        <v>470</v>
      </c>
      <c r="BB1685" t="s">
        <v>1318</v>
      </c>
      <c r="BC1685">
        <v>37500</v>
      </c>
      <c r="BD1685">
        <v>0</v>
      </c>
      <c r="BE1685">
        <v>0</v>
      </c>
      <c r="BF1685">
        <v>0</v>
      </c>
      <c r="BG1685">
        <v>0</v>
      </c>
      <c r="BH1685">
        <v>0</v>
      </c>
      <c r="BI1685">
        <v>0</v>
      </c>
      <c r="BJ1685">
        <v>0</v>
      </c>
      <c r="BK1685">
        <v>0</v>
      </c>
      <c r="BL1685">
        <v>0</v>
      </c>
      <c r="BM1685">
        <v>0</v>
      </c>
      <c r="BN1685">
        <v>0</v>
      </c>
      <c r="BO1685">
        <v>0</v>
      </c>
      <c r="BP1685">
        <v>0</v>
      </c>
      <c r="BQ1685">
        <v>0</v>
      </c>
      <c r="BR1685">
        <v>0</v>
      </c>
      <c r="BS1685">
        <v>0</v>
      </c>
      <c r="BT1685">
        <v>636970</v>
      </c>
      <c r="BU1685">
        <v>0</v>
      </c>
      <c r="BV1685">
        <v>0</v>
      </c>
      <c r="BW1685">
        <v>0</v>
      </c>
      <c r="BX1685">
        <v>0</v>
      </c>
      <c r="BY1685">
        <v>0</v>
      </c>
      <c r="BZ1685">
        <v>0</v>
      </c>
      <c r="CA1685">
        <v>0</v>
      </c>
      <c r="CB1685">
        <v>0</v>
      </c>
      <c r="CC1685">
        <v>0</v>
      </c>
      <c r="CD1685">
        <v>636970</v>
      </c>
      <c r="CE1685">
        <v>636970</v>
      </c>
      <c r="CF1685">
        <v>636970</v>
      </c>
      <c r="CG1685">
        <v>0</v>
      </c>
      <c r="CH1685" t="s">
        <v>612</v>
      </c>
      <c r="CI1685" t="s">
        <v>616</v>
      </c>
      <c r="CJ1685" t="s">
        <v>617</v>
      </c>
      <c r="CK1685" t="s">
        <v>617</v>
      </c>
      <c r="CL1685" t="s">
        <v>617</v>
      </c>
      <c r="CM1685" t="s">
        <v>617</v>
      </c>
      <c r="CN1685">
        <v>0</v>
      </c>
    </row>
    <row r="1686" spans="1:92" x14ac:dyDescent="0.25">
      <c r="A1686" t="s">
        <v>9606</v>
      </c>
      <c r="B1686" t="s">
        <v>9607</v>
      </c>
      <c r="C1686">
        <v>24</v>
      </c>
      <c r="D1686" t="s">
        <v>597</v>
      </c>
      <c r="E1686">
        <v>66176</v>
      </c>
      <c r="F1686" t="s">
        <v>9246</v>
      </c>
      <c r="G1686" t="s">
        <v>9608</v>
      </c>
      <c r="H1686" t="s">
        <v>9609</v>
      </c>
      <c r="I1686" t="s">
        <v>630</v>
      </c>
      <c r="J1686">
        <v>2275</v>
      </c>
      <c r="K1686">
        <v>6757</v>
      </c>
      <c r="L1686" t="s">
        <v>9610</v>
      </c>
      <c r="M1686" t="s">
        <v>9611</v>
      </c>
      <c r="N1686" t="s">
        <v>9278</v>
      </c>
      <c r="O1686" t="s">
        <v>9612</v>
      </c>
      <c r="P1686" t="s">
        <v>9280</v>
      </c>
      <c r="Q1686" t="s">
        <v>9281</v>
      </c>
      <c r="R1686" t="s">
        <v>9282</v>
      </c>
      <c r="S1686" t="s">
        <v>9254</v>
      </c>
      <c r="T1686" t="s">
        <v>9255</v>
      </c>
      <c r="U1686" t="s">
        <v>1576</v>
      </c>
      <c r="V1686" t="s">
        <v>1577</v>
      </c>
      <c r="W1686">
        <v>43.339010000000002</v>
      </c>
      <c r="X1686">
        <v>-80.323480000000004</v>
      </c>
      <c r="Y1686" t="s">
        <v>612</v>
      </c>
      <c r="Z1686" t="s">
        <v>612</v>
      </c>
      <c r="AA1686" t="s">
        <v>612</v>
      </c>
      <c r="AB1686" t="s">
        <v>612</v>
      </c>
      <c r="AC1686" t="s">
        <v>612</v>
      </c>
      <c r="AD1686" t="s">
        <v>612</v>
      </c>
      <c r="AE1686" t="s">
        <v>612</v>
      </c>
      <c r="AF1686" t="s">
        <v>612</v>
      </c>
      <c r="AG1686" t="s">
        <v>612</v>
      </c>
      <c r="AH1686" t="s">
        <v>612</v>
      </c>
      <c r="AI1686" t="s">
        <v>612</v>
      </c>
      <c r="AJ1686" t="s">
        <v>612</v>
      </c>
      <c r="AK1686" t="s">
        <v>612</v>
      </c>
      <c r="AL1686" t="s">
        <v>612</v>
      </c>
      <c r="AM1686" t="s">
        <v>612</v>
      </c>
      <c r="AN1686" t="s">
        <v>612</v>
      </c>
      <c r="AO1686" t="s">
        <v>612</v>
      </c>
      <c r="AP1686" t="s">
        <v>612</v>
      </c>
      <c r="AQ1686" t="s">
        <v>612</v>
      </c>
      <c r="AR1686" t="s">
        <v>612</v>
      </c>
      <c r="AS1686" t="s">
        <v>612</v>
      </c>
      <c r="AT1686" t="s">
        <v>613</v>
      </c>
      <c r="AU1686" t="s">
        <v>612</v>
      </c>
      <c r="AV1686" t="s">
        <v>614</v>
      </c>
      <c r="AW1686" t="s">
        <v>612</v>
      </c>
      <c r="AX1686">
        <v>2911733</v>
      </c>
      <c r="AY1686" t="s">
        <v>621</v>
      </c>
      <c r="AZ1686" t="s">
        <v>140</v>
      </c>
      <c r="BA1686" t="s">
        <v>470</v>
      </c>
      <c r="BB1686" t="s">
        <v>700</v>
      </c>
      <c r="BC1686">
        <v>41883</v>
      </c>
      <c r="BD1686">
        <v>0</v>
      </c>
      <c r="BE1686">
        <v>0</v>
      </c>
      <c r="BF1686">
        <v>1534121</v>
      </c>
      <c r="BG1686">
        <v>0</v>
      </c>
      <c r="BH1686">
        <v>0</v>
      </c>
      <c r="BI1686">
        <v>0</v>
      </c>
      <c r="BJ1686">
        <v>0</v>
      </c>
      <c r="BK1686">
        <v>0</v>
      </c>
      <c r="BL1686">
        <v>0</v>
      </c>
      <c r="BM1686">
        <v>0</v>
      </c>
      <c r="BN1686">
        <v>0</v>
      </c>
      <c r="BO1686">
        <v>0</v>
      </c>
      <c r="BP1686">
        <v>0</v>
      </c>
      <c r="BQ1686">
        <v>0</v>
      </c>
      <c r="BR1686">
        <v>0</v>
      </c>
      <c r="BS1686">
        <v>1534121</v>
      </c>
      <c r="BT1686">
        <v>0</v>
      </c>
      <c r="BU1686">
        <v>0</v>
      </c>
      <c r="BV1686">
        <v>1377612</v>
      </c>
      <c r="BW1686">
        <v>0</v>
      </c>
      <c r="BX1686">
        <v>0</v>
      </c>
      <c r="BY1686">
        <v>0</v>
      </c>
      <c r="BZ1686">
        <v>0</v>
      </c>
      <c r="CA1686">
        <v>0</v>
      </c>
      <c r="CB1686">
        <v>0</v>
      </c>
      <c r="CC1686">
        <v>0</v>
      </c>
      <c r="CD1686">
        <v>1377612</v>
      </c>
      <c r="CE1686">
        <v>2911733</v>
      </c>
      <c r="CF1686">
        <v>2911733</v>
      </c>
      <c r="CG1686">
        <v>0</v>
      </c>
      <c r="CH1686" t="s">
        <v>612</v>
      </c>
      <c r="CI1686" t="s">
        <v>616</v>
      </c>
      <c r="CJ1686" t="s">
        <v>617</v>
      </c>
      <c r="CK1686" t="s">
        <v>617</v>
      </c>
      <c r="CL1686" t="s">
        <v>617</v>
      </c>
      <c r="CM1686" t="s">
        <v>617</v>
      </c>
      <c r="CN1686">
        <v>0</v>
      </c>
    </row>
    <row r="1687" spans="1:92" x14ac:dyDescent="0.25">
      <c r="A1687" t="s">
        <v>9613</v>
      </c>
      <c r="B1687" t="s">
        <v>9607</v>
      </c>
      <c r="C1687">
        <v>24</v>
      </c>
      <c r="D1687" t="s">
        <v>597</v>
      </c>
      <c r="E1687">
        <v>66176</v>
      </c>
      <c r="F1687" t="s">
        <v>9246</v>
      </c>
      <c r="G1687" t="s">
        <v>9608</v>
      </c>
      <c r="H1687" t="s">
        <v>9609</v>
      </c>
      <c r="I1687" t="s">
        <v>630</v>
      </c>
      <c r="J1687">
        <v>2275</v>
      </c>
      <c r="K1687">
        <v>6757</v>
      </c>
      <c r="L1687" t="s">
        <v>9614</v>
      </c>
      <c r="M1687" t="s">
        <v>9611</v>
      </c>
      <c r="N1687" t="s">
        <v>9278</v>
      </c>
      <c r="O1687" t="s">
        <v>9612</v>
      </c>
      <c r="P1687" t="s">
        <v>9280</v>
      </c>
      <c r="Q1687" t="s">
        <v>9281</v>
      </c>
      <c r="R1687" t="s">
        <v>9282</v>
      </c>
      <c r="S1687" t="s">
        <v>9254</v>
      </c>
      <c r="T1687" t="s">
        <v>9255</v>
      </c>
      <c r="U1687" t="s">
        <v>1576</v>
      </c>
      <c r="V1687" t="s">
        <v>1577</v>
      </c>
      <c r="W1687">
        <v>43.339010000000002</v>
      </c>
      <c r="X1687">
        <v>-80.323480000000004</v>
      </c>
      <c r="Y1687">
        <v>41211</v>
      </c>
      <c r="Z1687" t="s">
        <v>662</v>
      </c>
      <c r="AA1687" t="s">
        <v>662</v>
      </c>
      <c r="AB1687">
        <v>41211</v>
      </c>
      <c r="AC1687" t="s">
        <v>662</v>
      </c>
      <c r="AD1687" t="s">
        <v>662</v>
      </c>
      <c r="AE1687" t="s">
        <v>612</v>
      </c>
      <c r="AF1687" t="s">
        <v>612</v>
      </c>
      <c r="AG1687" t="s">
        <v>612</v>
      </c>
      <c r="AH1687" t="s">
        <v>612</v>
      </c>
      <c r="AI1687" t="s">
        <v>612</v>
      </c>
      <c r="AJ1687" t="s">
        <v>612</v>
      </c>
      <c r="AK1687" t="s">
        <v>612</v>
      </c>
      <c r="AL1687" t="s">
        <v>612</v>
      </c>
      <c r="AM1687" t="s">
        <v>612</v>
      </c>
      <c r="AN1687" t="s">
        <v>612</v>
      </c>
      <c r="AO1687" t="s">
        <v>612</v>
      </c>
      <c r="AP1687" t="s">
        <v>612</v>
      </c>
      <c r="AQ1687" t="s">
        <v>612</v>
      </c>
      <c r="AR1687" t="s">
        <v>612</v>
      </c>
      <c r="AS1687" t="s">
        <v>612</v>
      </c>
      <c r="AT1687" t="s">
        <v>612</v>
      </c>
      <c r="AU1687" t="s">
        <v>612</v>
      </c>
      <c r="AV1687" t="s">
        <v>635</v>
      </c>
      <c r="AW1687">
        <v>41211</v>
      </c>
      <c r="AX1687">
        <v>400000</v>
      </c>
      <c r="AY1687" t="s">
        <v>621</v>
      </c>
      <c r="AZ1687" t="s">
        <v>663</v>
      </c>
      <c r="BA1687" t="s">
        <v>470</v>
      </c>
      <c r="BB1687" t="s">
        <v>700</v>
      </c>
      <c r="BC1687">
        <v>41883</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400000</v>
      </c>
      <c r="BX1687">
        <v>0</v>
      </c>
      <c r="BY1687">
        <v>0</v>
      </c>
      <c r="BZ1687">
        <v>0</v>
      </c>
      <c r="CA1687">
        <v>0</v>
      </c>
      <c r="CB1687">
        <v>0</v>
      </c>
      <c r="CC1687">
        <v>0</v>
      </c>
      <c r="CD1687">
        <v>400000</v>
      </c>
      <c r="CE1687">
        <v>400000</v>
      </c>
      <c r="CF1687">
        <v>379771</v>
      </c>
      <c r="CG1687">
        <v>-20229</v>
      </c>
      <c r="CH1687" t="s">
        <v>612</v>
      </c>
      <c r="CI1687" t="s">
        <v>616</v>
      </c>
      <c r="CJ1687" t="s">
        <v>617</v>
      </c>
      <c r="CK1687" t="s">
        <v>617</v>
      </c>
      <c r="CL1687" t="s">
        <v>617</v>
      </c>
      <c r="CM1687" t="s">
        <v>617</v>
      </c>
      <c r="CN1687">
        <v>400000</v>
      </c>
    </row>
    <row r="1688" spans="1:92" x14ac:dyDescent="0.25">
      <c r="A1688" t="s">
        <v>9615</v>
      </c>
      <c r="B1688" t="s">
        <v>9615</v>
      </c>
      <c r="C1688">
        <v>24</v>
      </c>
      <c r="D1688" t="s">
        <v>597</v>
      </c>
      <c r="E1688">
        <v>66176</v>
      </c>
      <c r="F1688" t="s">
        <v>9246</v>
      </c>
      <c r="G1688" t="s">
        <v>9616</v>
      </c>
      <c r="H1688" t="s">
        <v>9617</v>
      </c>
      <c r="I1688" t="s">
        <v>630</v>
      </c>
      <c r="J1688">
        <v>24442</v>
      </c>
      <c r="K1688">
        <v>19445</v>
      </c>
      <c r="L1688" t="s">
        <v>9618</v>
      </c>
      <c r="M1688" t="s">
        <v>9619</v>
      </c>
      <c r="N1688" t="s">
        <v>9255</v>
      </c>
      <c r="O1688" t="s">
        <v>9620</v>
      </c>
      <c r="P1688" t="s">
        <v>9270</v>
      </c>
      <c r="Q1688" t="s">
        <v>9271</v>
      </c>
      <c r="R1688" t="s">
        <v>9272</v>
      </c>
      <c r="S1688" t="s">
        <v>9254</v>
      </c>
      <c r="T1688" t="s">
        <v>9255</v>
      </c>
      <c r="U1688" t="s">
        <v>1576</v>
      </c>
      <c r="V1688" t="s">
        <v>1577</v>
      </c>
      <c r="W1688">
        <v>43.45243</v>
      </c>
      <c r="X1688">
        <v>-80.590720000000005</v>
      </c>
      <c r="Y1688" t="s">
        <v>612</v>
      </c>
      <c r="Z1688" t="s">
        <v>612</v>
      </c>
      <c r="AA1688" t="s">
        <v>612</v>
      </c>
      <c r="AB1688" t="s">
        <v>612</v>
      </c>
      <c r="AC1688" t="s">
        <v>612</v>
      </c>
      <c r="AD1688" t="s">
        <v>612</v>
      </c>
      <c r="AE1688" t="s">
        <v>612</v>
      </c>
      <c r="AF1688" t="s">
        <v>612</v>
      </c>
      <c r="AG1688" t="s">
        <v>612</v>
      </c>
      <c r="AH1688" t="s">
        <v>612</v>
      </c>
      <c r="AI1688" t="s">
        <v>612</v>
      </c>
      <c r="AJ1688" t="s">
        <v>612</v>
      </c>
      <c r="AK1688" t="s">
        <v>612</v>
      </c>
      <c r="AL1688" t="s">
        <v>612</v>
      </c>
      <c r="AM1688" t="s">
        <v>612</v>
      </c>
      <c r="AN1688" t="s">
        <v>612</v>
      </c>
      <c r="AO1688" t="s">
        <v>612</v>
      </c>
      <c r="AP1688" t="s">
        <v>612</v>
      </c>
      <c r="AQ1688" t="s">
        <v>612</v>
      </c>
      <c r="AR1688" t="s">
        <v>612</v>
      </c>
      <c r="AS1688" t="s">
        <v>612</v>
      </c>
      <c r="AT1688" t="s">
        <v>613</v>
      </c>
      <c r="AU1688" t="s">
        <v>612</v>
      </c>
      <c r="AV1688" t="s">
        <v>614</v>
      </c>
      <c r="AW1688" t="s">
        <v>612</v>
      </c>
      <c r="AX1688">
        <v>3136388</v>
      </c>
      <c r="AY1688" t="s">
        <v>621</v>
      </c>
      <c r="AZ1688" t="s">
        <v>663</v>
      </c>
      <c r="BA1688" t="s">
        <v>470</v>
      </c>
      <c r="BB1688" t="s">
        <v>700</v>
      </c>
      <c r="BC1688">
        <v>41883</v>
      </c>
      <c r="BD1688">
        <v>0</v>
      </c>
      <c r="BE1688">
        <v>0</v>
      </c>
      <c r="BF1688">
        <v>0</v>
      </c>
      <c r="BG1688">
        <v>0</v>
      </c>
      <c r="BH1688">
        <v>0</v>
      </c>
      <c r="BI1688">
        <v>0</v>
      </c>
      <c r="BJ1688">
        <v>0</v>
      </c>
      <c r="BK1688">
        <v>0</v>
      </c>
      <c r="BL1688">
        <v>0</v>
      </c>
      <c r="BM1688">
        <v>0</v>
      </c>
      <c r="BN1688">
        <v>0</v>
      </c>
      <c r="BO1688">
        <v>0</v>
      </c>
      <c r="BP1688">
        <v>0</v>
      </c>
      <c r="BQ1688">
        <v>0</v>
      </c>
      <c r="BR1688">
        <v>3136388</v>
      </c>
      <c r="BS1688">
        <v>3136388</v>
      </c>
      <c r="BT1688">
        <v>0</v>
      </c>
      <c r="BU1688">
        <v>0</v>
      </c>
      <c r="BV1688">
        <v>0</v>
      </c>
      <c r="BW1688">
        <v>0</v>
      </c>
      <c r="BX1688">
        <v>0</v>
      </c>
      <c r="BY1688">
        <v>0</v>
      </c>
      <c r="BZ1688">
        <v>0</v>
      </c>
      <c r="CA1688">
        <v>0</v>
      </c>
      <c r="CB1688">
        <v>0</v>
      </c>
      <c r="CC1688">
        <v>0</v>
      </c>
      <c r="CD1688">
        <v>0</v>
      </c>
      <c r="CE1688">
        <v>3136388</v>
      </c>
      <c r="CF1688">
        <v>3136388</v>
      </c>
      <c r="CG1688">
        <v>0</v>
      </c>
      <c r="CH1688" t="s">
        <v>612</v>
      </c>
      <c r="CI1688" t="s">
        <v>616</v>
      </c>
      <c r="CJ1688" t="s">
        <v>617</v>
      </c>
      <c r="CK1688" t="s">
        <v>617</v>
      </c>
      <c r="CL1688" t="s">
        <v>617</v>
      </c>
      <c r="CM1688" t="s">
        <v>617</v>
      </c>
      <c r="CN1688">
        <v>0</v>
      </c>
    </row>
    <row r="1689" spans="1:92" x14ac:dyDescent="0.25">
      <c r="A1689" t="s">
        <v>9621</v>
      </c>
      <c r="B1689" t="s">
        <v>9621</v>
      </c>
      <c r="C1689">
        <v>24</v>
      </c>
      <c r="D1689" t="s">
        <v>597</v>
      </c>
      <c r="E1689">
        <v>66176</v>
      </c>
      <c r="F1689" t="s">
        <v>9246</v>
      </c>
      <c r="G1689" t="s">
        <v>9616</v>
      </c>
      <c r="H1689" t="s">
        <v>9617</v>
      </c>
      <c r="I1689" t="s">
        <v>630</v>
      </c>
      <c r="J1689">
        <v>24442</v>
      </c>
      <c r="K1689">
        <v>19445</v>
      </c>
      <c r="L1689" t="s">
        <v>9622</v>
      </c>
      <c r="M1689" t="s">
        <v>9619</v>
      </c>
      <c r="N1689" t="s">
        <v>9255</v>
      </c>
      <c r="O1689" t="s">
        <v>9620</v>
      </c>
      <c r="P1689" t="s">
        <v>9270</v>
      </c>
      <c r="Q1689" t="s">
        <v>9271</v>
      </c>
      <c r="R1689" t="s">
        <v>9272</v>
      </c>
      <c r="S1689" t="s">
        <v>9254</v>
      </c>
      <c r="T1689" t="s">
        <v>9255</v>
      </c>
      <c r="U1689" t="s">
        <v>1576</v>
      </c>
      <c r="V1689" t="s">
        <v>1577</v>
      </c>
      <c r="W1689">
        <v>43.45243</v>
      </c>
      <c r="X1689">
        <v>-80.590720000000005</v>
      </c>
      <c r="Y1689">
        <v>41754</v>
      </c>
      <c r="Z1689" t="s">
        <v>649</v>
      </c>
      <c r="AA1689" t="s">
        <v>700</v>
      </c>
      <c r="AB1689" t="s">
        <v>612</v>
      </c>
      <c r="AC1689" t="s">
        <v>612</v>
      </c>
      <c r="AD1689" t="s">
        <v>612</v>
      </c>
      <c r="AE1689">
        <v>41754</v>
      </c>
      <c r="AF1689" t="s">
        <v>649</v>
      </c>
      <c r="AG1689" t="s">
        <v>700</v>
      </c>
      <c r="AH1689" t="s">
        <v>612</v>
      </c>
      <c r="AI1689" t="s">
        <v>612</v>
      </c>
      <c r="AJ1689" t="s">
        <v>612</v>
      </c>
      <c r="AK1689" t="s">
        <v>612</v>
      </c>
      <c r="AL1689" t="s">
        <v>612</v>
      </c>
      <c r="AM1689" t="s">
        <v>612</v>
      </c>
      <c r="AN1689" t="s">
        <v>612</v>
      </c>
      <c r="AO1689" t="s">
        <v>612</v>
      </c>
      <c r="AP1689" t="s">
        <v>612</v>
      </c>
      <c r="AQ1689">
        <v>646</v>
      </c>
      <c r="AR1689" t="s">
        <v>612</v>
      </c>
      <c r="AS1689" t="s">
        <v>612</v>
      </c>
      <c r="AT1689" t="s">
        <v>613</v>
      </c>
      <c r="AU1689" t="s">
        <v>612</v>
      </c>
      <c r="AV1689" t="s">
        <v>635</v>
      </c>
      <c r="AW1689">
        <v>42115</v>
      </c>
      <c r="AX1689">
        <v>12285160</v>
      </c>
      <c r="AY1689" t="s">
        <v>621</v>
      </c>
      <c r="AZ1689" t="s">
        <v>145</v>
      </c>
      <c r="BA1689" t="s">
        <v>460</v>
      </c>
      <c r="BB1689" t="s">
        <v>736</v>
      </c>
      <c r="BC1689">
        <v>42979</v>
      </c>
      <c r="BD1689">
        <v>0</v>
      </c>
      <c r="BE1689">
        <v>0</v>
      </c>
      <c r="BF1689">
        <v>0</v>
      </c>
      <c r="BG1689">
        <v>0</v>
      </c>
      <c r="BH1689">
        <v>257744</v>
      </c>
      <c r="BI1689">
        <v>0</v>
      </c>
      <c r="BJ1689">
        <v>0</v>
      </c>
      <c r="BK1689">
        <v>0</v>
      </c>
      <c r="BL1689">
        <v>0</v>
      </c>
      <c r="BM1689">
        <v>0</v>
      </c>
      <c r="BN1689">
        <v>0</v>
      </c>
      <c r="BO1689">
        <v>0</v>
      </c>
      <c r="BP1689">
        <v>0</v>
      </c>
      <c r="BQ1689">
        <v>0</v>
      </c>
      <c r="BR1689">
        <v>0</v>
      </c>
      <c r="BS1689">
        <v>257744</v>
      </c>
      <c r="BT1689">
        <v>0</v>
      </c>
      <c r="BU1689">
        <v>0</v>
      </c>
      <c r="BV1689">
        <v>931894</v>
      </c>
      <c r="BW1689">
        <v>0</v>
      </c>
      <c r="BX1689">
        <v>11349699</v>
      </c>
      <c r="BY1689">
        <v>0</v>
      </c>
      <c r="BZ1689">
        <v>0</v>
      </c>
      <c r="CA1689">
        <v>0</v>
      </c>
      <c r="CB1689">
        <v>0</v>
      </c>
      <c r="CC1689">
        <v>0</v>
      </c>
      <c r="CD1689">
        <v>12281593</v>
      </c>
      <c r="CE1689">
        <v>12539337</v>
      </c>
      <c r="CF1689">
        <v>12539336</v>
      </c>
      <c r="CG1689">
        <v>-1</v>
      </c>
      <c r="CH1689" t="s">
        <v>612</v>
      </c>
      <c r="CI1689" t="s">
        <v>616</v>
      </c>
      <c r="CJ1689" t="s">
        <v>702</v>
      </c>
      <c r="CK1689" t="s">
        <v>703</v>
      </c>
      <c r="CL1689" t="s">
        <v>617</v>
      </c>
      <c r="CM1689" t="s">
        <v>617</v>
      </c>
      <c r="CN1689">
        <v>11349699</v>
      </c>
    </row>
    <row r="1690" spans="1:92" x14ac:dyDescent="0.25">
      <c r="A1690" t="s">
        <v>9623</v>
      </c>
      <c r="B1690" t="s">
        <v>9623</v>
      </c>
      <c r="C1690">
        <v>24</v>
      </c>
      <c r="D1690" t="s">
        <v>597</v>
      </c>
      <c r="E1690">
        <v>66176</v>
      </c>
      <c r="F1690" t="s">
        <v>9246</v>
      </c>
      <c r="G1690" t="s">
        <v>9624</v>
      </c>
      <c r="H1690" t="s">
        <v>9625</v>
      </c>
      <c r="I1690" t="s">
        <v>667</v>
      </c>
      <c r="J1690">
        <v>5732</v>
      </c>
      <c r="K1690">
        <v>8420</v>
      </c>
      <c r="L1690" t="s">
        <v>9626</v>
      </c>
      <c r="M1690" t="s">
        <v>9627</v>
      </c>
      <c r="N1690" t="s">
        <v>9628</v>
      </c>
      <c r="O1690" t="s">
        <v>9629</v>
      </c>
      <c r="P1690" t="s">
        <v>9290</v>
      </c>
      <c r="Q1690" t="s">
        <v>9291</v>
      </c>
      <c r="R1690" t="s">
        <v>9292</v>
      </c>
      <c r="S1690" t="s">
        <v>9254</v>
      </c>
      <c r="T1690" t="s">
        <v>9255</v>
      </c>
      <c r="U1690" t="s">
        <v>1576</v>
      </c>
      <c r="V1690" t="s">
        <v>1577</v>
      </c>
      <c r="W1690">
        <v>43.401499999999999</v>
      </c>
      <c r="X1690">
        <v>-80.689300000000003</v>
      </c>
      <c r="Y1690" t="s">
        <v>612</v>
      </c>
      <c r="Z1690" t="s">
        <v>612</v>
      </c>
      <c r="AA1690" t="s">
        <v>612</v>
      </c>
      <c r="AB1690" t="s">
        <v>612</v>
      </c>
      <c r="AC1690" t="s">
        <v>612</v>
      </c>
      <c r="AD1690" t="s">
        <v>612</v>
      </c>
      <c r="AE1690" t="s">
        <v>612</v>
      </c>
      <c r="AF1690" t="s">
        <v>612</v>
      </c>
      <c r="AG1690" t="s">
        <v>612</v>
      </c>
      <c r="AH1690" t="s">
        <v>612</v>
      </c>
      <c r="AI1690" t="s">
        <v>612</v>
      </c>
      <c r="AJ1690" t="s">
        <v>612</v>
      </c>
      <c r="AK1690" t="s">
        <v>612</v>
      </c>
      <c r="AL1690" t="s">
        <v>612</v>
      </c>
      <c r="AM1690" t="s">
        <v>612</v>
      </c>
      <c r="AN1690" t="s">
        <v>612</v>
      </c>
      <c r="AO1690" t="s">
        <v>612</v>
      </c>
      <c r="AP1690" t="s">
        <v>612</v>
      </c>
      <c r="AQ1690" t="s">
        <v>612</v>
      </c>
      <c r="AR1690" t="s">
        <v>612</v>
      </c>
      <c r="AS1690" t="s">
        <v>612</v>
      </c>
      <c r="AT1690" t="s">
        <v>613</v>
      </c>
      <c r="AU1690" t="s">
        <v>612</v>
      </c>
      <c r="AV1690" t="s">
        <v>635</v>
      </c>
      <c r="AW1690">
        <v>39691</v>
      </c>
      <c r="AX1690">
        <v>342461</v>
      </c>
      <c r="AY1690" t="s">
        <v>621</v>
      </c>
      <c r="AZ1690" t="s">
        <v>140</v>
      </c>
      <c r="BA1690" t="s">
        <v>470</v>
      </c>
      <c r="BB1690" t="s">
        <v>694</v>
      </c>
      <c r="BC1690">
        <v>37135</v>
      </c>
      <c r="BD1690">
        <v>0</v>
      </c>
      <c r="BE1690">
        <v>0</v>
      </c>
      <c r="BF1690">
        <v>0</v>
      </c>
      <c r="BG1690">
        <v>0</v>
      </c>
      <c r="BH1690">
        <v>0</v>
      </c>
      <c r="BI1690">
        <v>0</v>
      </c>
      <c r="BJ1690">
        <v>0</v>
      </c>
      <c r="BK1690">
        <v>0</v>
      </c>
      <c r="BL1690">
        <v>0</v>
      </c>
      <c r="BM1690">
        <v>0</v>
      </c>
      <c r="BN1690">
        <v>0</v>
      </c>
      <c r="BO1690">
        <v>0</v>
      </c>
      <c r="BP1690">
        <v>0</v>
      </c>
      <c r="BQ1690">
        <v>0</v>
      </c>
      <c r="BR1690">
        <v>0</v>
      </c>
      <c r="BS1690">
        <v>0</v>
      </c>
      <c r="BT1690">
        <v>342461</v>
      </c>
      <c r="BU1690">
        <v>0</v>
      </c>
      <c r="BV1690">
        <v>0</v>
      </c>
      <c r="BW1690">
        <v>0</v>
      </c>
      <c r="BX1690">
        <v>0</v>
      </c>
      <c r="BY1690">
        <v>0</v>
      </c>
      <c r="BZ1690">
        <v>0</v>
      </c>
      <c r="CA1690">
        <v>0</v>
      </c>
      <c r="CB1690">
        <v>0</v>
      </c>
      <c r="CC1690">
        <v>0</v>
      </c>
      <c r="CD1690">
        <v>342461</v>
      </c>
      <c r="CE1690">
        <v>342461</v>
      </c>
      <c r="CF1690">
        <v>342461</v>
      </c>
      <c r="CG1690">
        <v>0</v>
      </c>
      <c r="CH1690" t="s">
        <v>612</v>
      </c>
      <c r="CI1690" t="s">
        <v>616</v>
      </c>
      <c r="CJ1690" t="s">
        <v>617</v>
      </c>
      <c r="CK1690" t="s">
        <v>617</v>
      </c>
      <c r="CL1690" t="s">
        <v>617</v>
      </c>
      <c r="CM1690" t="s">
        <v>617</v>
      </c>
      <c r="CN1690">
        <v>0</v>
      </c>
    </row>
    <row r="1691" spans="1:92" x14ac:dyDescent="0.25">
      <c r="A1691" t="s">
        <v>9630</v>
      </c>
      <c r="B1691" t="s">
        <v>9630</v>
      </c>
      <c r="C1691">
        <v>24</v>
      </c>
      <c r="D1691" t="s">
        <v>597</v>
      </c>
      <c r="E1691">
        <v>66176</v>
      </c>
      <c r="F1691" t="s">
        <v>9246</v>
      </c>
      <c r="G1691" t="s">
        <v>9624</v>
      </c>
      <c r="H1691" t="s">
        <v>9625</v>
      </c>
      <c r="I1691" t="s">
        <v>667</v>
      </c>
      <c r="J1691">
        <v>5732</v>
      </c>
      <c r="K1691">
        <v>8420</v>
      </c>
      <c r="L1691" t="s">
        <v>9626</v>
      </c>
      <c r="M1691" t="s">
        <v>9627</v>
      </c>
      <c r="N1691" t="s">
        <v>9628</v>
      </c>
      <c r="O1691" t="s">
        <v>9629</v>
      </c>
      <c r="P1691" t="s">
        <v>9290</v>
      </c>
      <c r="Q1691" t="s">
        <v>9291</v>
      </c>
      <c r="R1691" t="s">
        <v>9292</v>
      </c>
      <c r="S1691" t="s">
        <v>9254</v>
      </c>
      <c r="T1691" t="s">
        <v>9255</v>
      </c>
      <c r="U1691" t="s">
        <v>1576</v>
      </c>
      <c r="V1691" t="s">
        <v>1577</v>
      </c>
      <c r="W1691">
        <v>43.401499999999999</v>
      </c>
      <c r="X1691">
        <v>-80.689300000000003</v>
      </c>
      <c r="Y1691" t="s">
        <v>612</v>
      </c>
      <c r="Z1691" t="s">
        <v>612</v>
      </c>
      <c r="AA1691" t="s">
        <v>612</v>
      </c>
      <c r="AB1691" t="s">
        <v>612</v>
      </c>
      <c r="AC1691" t="s">
        <v>612</v>
      </c>
      <c r="AD1691" t="s">
        <v>612</v>
      </c>
      <c r="AE1691" t="s">
        <v>612</v>
      </c>
      <c r="AF1691" t="s">
        <v>612</v>
      </c>
      <c r="AG1691" t="s">
        <v>612</v>
      </c>
      <c r="AH1691" t="s">
        <v>612</v>
      </c>
      <c r="AI1691" t="s">
        <v>612</v>
      </c>
      <c r="AJ1691" t="s">
        <v>612</v>
      </c>
      <c r="AK1691" t="s">
        <v>612</v>
      </c>
      <c r="AL1691" t="s">
        <v>612</v>
      </c>
      <c r="AM1691" t="s">
        <v>612</v>
      </c>
      <c r="AN1691" t="s">
        <v>612</v>
      </c>
      <c r="AO1691" t="s">
        <v>612</v>
      </c>
      <c r="AP1691" t="s">
        <v>612</v>
      </c>
      <c r="AQ1691" t="s">
        <v>612</v>
      </c>
      <c r="AR1691" t="s">
        <v>612</v>
      </c>
      <c r="AS1691" t="s">
        <v>612</v>
      </c>
      <c r="AT1691" t="s">
        <v>613</v>
      </c>
      <c r="AU1691" t="s">
        <v>612</v>
      </c>
      <c r="AV1691" t="s">
        <v>635</v>
      </c>
      <c r="AW1691">
        <v>39691</v>
      </c>
      <c r="AX1691">
        <v>1084281</v>
      </c>
      <c r="AY1691" t="s">
        <v>621</v>
      </c>
      <c r="AZ1691" t="s">
        <v>140</v>
      </c>
      <c r="BA1691" t="s">
        <v>470</v>
      </c>
      <c r="BB1691" t="s">
        <v>1318</v>
      </c>
      <c r="BC1691">
        <v>37500</v>
      </c>
      <c r="BD1691">
        <v>0</v>
      </c>
      <c r="BE1691">
        <v>0</v>
      </c>
      <c r="BF1691">
        <v>0</v>
      </c>
      <c r="BG1691">
        <v>0</v>
      </c>
      <c r="BH1691">
        <v>0</v>
      </c>
      <c r="BI1691">
        <v>0</v>
      </c>
      <c r="BJ1691">
        <v>0</v>
      </c>
      <c r="BK1691">
        <v>0</v>
      </c>
      <c r="BL1691">
        <v>0</v>
      </c>
      <c r="BM1691">
        <v>0</v>
      </c>
      <c r="BN1691">
        <v>0</v>
      </c>
      <c r="BO1691">
        <v>0</v>
      </c>
      <c r="BP1691">
        <v>0</v>
      </c>
      <c r="BQ1691">
        <v>0</v>
      </c>
      <c r="BR1691">
        <v>0</v>
      </c>
      <c r="BS1691">
        <v>0</v>
      </c>
      <c r="BT1691">
        <v>1084281</v>
      </c>
      <c r="BU1691">
        <v>0</v>
      </c>
      <c r="BV1691">
        <v>0</v>
      </c>
      <c r="BW1691">
        <v>0</v>
      </c>
      <c r="BX1691">
        <v>0</v>
      </c>
      <c r="BY1691">
        <v>0</v>
      </c>
      <c r="BZ1691">
        <v>0</v>
      </c>
      <c r="CA1691">
        <v>0</v>
      </c>
      <c r="CB1691">
        <v>0</v>
      </c>
      <c r="CC1691">
        <v>0</v>
      </c>
      <c r="CD1691">
        <v>1084281</v>
      </c>
      <c r="CE1691">
        <v>1084281</v>
      </c>
      <c r="CF1691">
        <v>1084281</v>
      </c>
      <c r="CG1691">
        <v>0</v>
      </c>
      <c r="CH1691" t="s">
        <v>612</v>
      </c>
      <c r="CI1691" t="s">
        <v>616</v>
      </c>
      <c r="CJ1691" t="s">
        <v>617</v>
      </c>
      <c r="CK1691" t="s">
        <v>617</v>
      </c>
      <c r="CL1691" t="s">
        <v>617</v>
      </c>
      <c r="CM1691" t="s">
        <v>617</v>
      </c>
      <c r="CN1691">
        <v>0</v>
      </c>
    </row>
    <row r="1692" spans="1:92" x14ac:dyDescent="0.25">
      <c r="A1692" t="s">
        <v>9631</v>
      </c>
      <c r="B1692" t="s">
        <v>9631</v>
      </c>
      <c r="C1692">
        <v>24</v>
      </c>
      <c r="D1692" t="s">
        <v>597</v>
      </c>
      <c r="E1692">
        <v>66176</v>
      </c>
      <c r="F1692" t="s">
        <v>9246</v>
      </c>
      <c r="G1692" t="s">
        <v>9493</v>
      </c>
      <c r="H1692" t="s">
        <v>9632</v>
      </c>
      <c r="I1692" t="s">
        <v>630</v>
      </c>
      <c r="J1692">
        <v>2440</v>
      </c>
      <c r="K1692">
        <v>6873</v>
      </c>
      <c r="L1692" t="s">
        <v>9633</v>
      </c>
      <c r="M1692" t="s">
        <v>9634</v>
      </c>
      <c r="N1692" t="s">
        <v>9635</v>
      </c>
      <c r="O1692" t="s">
        <v>9636</v>
      </c>
      <c r="P1692" t="s">
        <v>9492</v>
      </c>
      <c r="Q1692" t="s">
        <v>9493</v>
      </c>
      <c r="R1692" t="s">
        <v>9494</v>
      </c>
      <c r="S1692" t="s">
        <v>9254</v>
      </c>
      <c r="T1692" t="s">
        <v>9255</v>
      </c>
      <c r="U1692" t="s">
        <v>1576</v>
      </c>
      <c r="V1692" t="s">
        <v>1577</v>
      </c>
      <c r="W1692">
        <v>43.477510000000002</v>
      </c>
      <c r="X1692">
        <v>-80.755859999999998</v>
      </c>
      <c r="Y1692" t="s">
        <v>612</v>
      </c>
      <c r="Z1692" t="s">
        <v>612</v>
      </c>
      <c r="AA1692" t="s">
        <v>612</v>
      </c>
      <c r="AB1692" t="s">
        <v>612</v>
      </c>
      <c r="AC1692" t="s">
        <v>612</v>
      </c>
      <c r="AD1692" t="s">
        <v>612</v>
      </c>
      <c r="AE1692" t="s">
        <v>612</v>
      </c>
      <c r="AF1692" t="s">
        <v>612</v>
      </c>
      <c r="AG1692" t="s">
        <v>612</v>
      </c>
      <c r="AH1692" t="s">
        <v>612</v>
      </c>
      <c r="AI1692" t="s">
        <v>612</v>
      </c>
      <c r="AJ1692" t="s">
        <v>612</v>
      </c>
      <c r="AK1692" t="s">
        <v>612</v>
      </c>
      <c r="AL1692" t="s">
        <v>612</v>
      </c>
      <c r="AM1692" t="s">
        <v>612</v>
      </c>
      <c r="AN1692" t="s">
        <v>612</v>
      </c>
      <c r="AO1692" t="s">
        <v>612</v>
      </c>
      <c r="AP1692" t="s">
        <v>612</v>
      </c>
      <c r="AQ1692" t="s">
        <v>612</v>
      </c>
      <c r="AR1692" t="s">
        <v>612</v>
      </c>
      <c r="AS1692" t="s">
        <v>612</v>
      </c>
      <c r="AT1692" t="s">
        <v>613</v>
      </c>
      <c r="AU1692" t="s">
        <v>612</v>
      </c>
      <c r="AV1692" t="s">
        <v>635</v>
      </c>
      <c r="AW1692">
        <v>39691</v>
      </c>
      <c r="AX1692">
        <v>1257969</v>
      </c>
      <c r="AY1692" t="s">
        <v>621</v>
      </c>
      <c r="AZ1692" t="s">
        <v>140</v>
      </c>
      <c r="BA1692" t="s">
        <v>470</v>
      </c>
      <c r="BB1692" t="s">
        <v>659</v>
      </c>
      <c r="BC1692">
        <v>36770</v>
      </c>
      <c r="BD1692">
        <v>0</v>
      </c>
      <c r="BE1692">
        <v>0</v>
      </c>
      <c r="BF1692">
        <v>0</v>
      </c>
      <c r="BG1692">
        <v>0</v>
      </c>
      <c r="BH1692">
        <v>0</v>
      </c>
      <c r="BI1692">
        <v>0</v>
      </c>
      <c r="BJ1692">
        <v>0</v>
      </c>
      <c r="BK1692">
        <v>0</v>
      </c>
      <c r="BL1692">
        <v>0</v>
      </c>
      <c r="BM1692">
        <v>0</v>
      </c>
      <c r="BN1692">
        <v>0</v>
      </c>
      <c r="BO1692">
        <v>0</v>
      </c>
      <c r="BP1692">
        <v>0</v>
      </c>
      <c r="BQ1692">
        <v>0</v>
      </c>
      <c r="BR1692">
        <v>0</v>
      </c>
      <c r="BS1692">
        <v>0</v>
      </c>
      <c r="BT1692">
        <v>1257969</v>
      </c>
      <c r="BU1692">
        <v>0</v>
      </c>
      <c r="BV1692">
        <v>0</v>
      </c>
      <c r="BW1692">
        <v>0</v>
      </c>
      <c r="BX1692">
        <v>0</v>
      </c>
      <c r="BY1692">
        <v>0</v>
      </c>
      <c r="BZ1692">
        <v>0</v>
      </c>
      <c r="CA1692">
        <v>0</v>
      </c>
      <c r="CB1692">
        <v>0</v>
      </c>
      <c r="CC1692">
        <v>0</v>
      </c>
      <c r="CD1692">
        <v>1257969</v>
      </c>
      <c r="CE1692">
        <v>1257969</v>
      </c>
      <c r="CF1692">
        <v>1257969</v>
      </c>
      <c r="CG1692">
        <v>0</v>
      </c>
      <c r="CH1692" t="s">
        <v>612</v>
      </c>
      <c r="CI1692" t="s">
        <v>616</v>
      </c>
      <c r="CJ1692" t="s">
        <v>617</v>
      </c>
      <c r="CK1692" t="s">
        <v>617</v>
      </c>
      <c r="CL1692" t="s">
        <v>617</v>
      </c>
      <c r="CM1692" t="s">
        <v>617</v>
      </c>
      <c r="CN1692">
        <v>0</v>
      </c>
    </row>
    <row r="1693" spans="1:92" x14ac:dyDescent="0.25">
      <c r="A1693" t="s">
        <v>9637</v>
      </c>
      <c r="B1693" t="s">
        <v>9637</v>
      </c>
      <c r="C1693">
        <v>24</v>
      </c>
      <c r="D1693" t="s">
        <v>597</v>
      </c>
      <c r="E1693">
        <v>66176</v>
      </c>
      <c r="F1693" t="s">
        <v>9246</v>
      </c>
      <c r="G1693" t="s">
        <v>9493</v>
      </c>
      <c r="H1693" t="s">
        <v>9632</v>
      </c>
      <c r="I1693" t="s">
        <v>630</v>
      </c>
      <c r="J1693">
        <v>2440</v>
      </c>
      <c r="K1693">
        <v>6873</v>
      </c>
      <c r="L1693" t="s">
        <v>9633</v>
      </c>
      <c r="M1693" t="s">
        <v>9634</v>
      </c>
      <c r="N1693" t="s">
        <v>9635</v>
      </c>
      <c r="O1693" t="s">
        <v>9636</v>
      </c>
      <c r="P1693" t="s">
        <v>9492</v>
      </c>
      <c r="Q1693" t="s">
        <v>9493</v>
      </c>
      <c r="R1693" t="s">
        <v>9494</v>
      </c>
      <c r="S1693" t="s">
        <v>9254</v>
      </c>
      <c r="T1693" t="s">
        <v>9255</v>
      </c>
      <c r="U1693" t="s">
        <v>1576</v>
      </c>
      <c r="V1693" t="s">
        <v>1577</v>
      </c>
      <c r="W1693">
        <v>43.477510000000002</v>
      </c>
      <c r="X1693">
        <v>-80.755859999999998</v>
      </c>
      <c r="Y1693" t="s">
        <v>612</v>
      </c>
      <c r="Z1693" t="s">
        <v>612</v>
      </c>
      <c r="AA1693" t="s">
        <v>612</v>
      </c>
      <c r="AB1693" t="s">
        <v>612</v>
      </c>
      <c r="AC1693" t="s">
        <v>612</v>
      </c>
      <c r="AD1693" t="s">
        <v>612</v>
      </c>
      <c r="AE1693" t="s">
        <v>612</v>
      </c>
      <c r="AF1693" t="s">
        <v>612</v>
      </c>
      <c r="AG1693" t="s">
        <v>612</v>
      </c>
      <c r="AH1693" t="s">
        <v>612</v>
      </c>
      <c r="AI1693" t="s">
        <v>612</v>
      </c>
      <c r="AJ1693" t="s">
        <v>612</v>
      </c>
      <c r="AK1693" t="s">
        <v>612</v>
      </c>
      <c r="AL1693" t="s">
        <v>612</v>
      </c>
      <c r="AM1693" t="s">
        <v>612</v>
      </c>
      <c r="AN1693" t="s">
        <v>612</v>
      </c>
      <c r="AO1693" t="s">
        <v>612</v>
      </c>
      <c r="AP1693" t="s">
        <v>612</v>
      </c>
      <c r="AQ1693" t="s">
        <v>612</v>
      </c>
      <c r="AR1693" t="s">
        <v>612</v>
      </c>
      <c r="AS1693" t="s">
        <v>612</v>
      </c>
      <c r="AT1693" t="s">
        <v>613</v>
      </c>
      <c r="AU1693" t="s">
        <v>612</v>
      </c>
      <c r="AV1693" t="s">
        <v>635</v>
      </c>
      <c r="AW1693">
        <v>39691</v>
      </c>
      <c r="AX1693">
        <v>1036260</v>
      </c>
      <c r="AY1693" t="s">
        <v>621</v>
      </c>
      <c r="AZ1693" t="s">
        <v>140</v>
      </c>
      <c r="BA1693" t="s">
        <v>470</v>
      </c>
      <c r="BB1693" t="s">
        <v>694</v>
      </c>
      <c r="BC1693">
        <v>37135</v>
      </c>
      <c r="BD1693">
        <v>0</v>
      </c>
      <c r="BE1693">
        <v>0</v>
      </c>
      <c r="BF1693">
        <v>0</v>
      </c>
      <c r="BG1693">
        <v>0</v>
      </c>
      <c r="BH1693">
        <v>0</v>
      </c>
      <c r="BI1693">
        <v>0</v>
      </c>
      <c r="BJ1693">
        <v>0</v>
      </c>
      <c r="BK1693">
        <v>0</v>
      </c>
      <c r="BL1693">
        <v>0</v>
      </c>
      <c r="BM1693">
        <v>0</v>
      </c>
      <c r="BN1693">
        <v>0</v>
      </c>
      <c r="BO1693">
        <v>0</v>
      </c>
      <c r="BP1693">
        <v>0</v>
      </c>
      <c r="BQ1693">
        <v>0</v>
      </c>
      <c r="BR1693">
        <v>0</v>
      </c>
      <c r="BS1693">
        <v>0</v>
      </c>
      <c r="BT1693">
        <v>1036260</v>
      </c>
      <c r="BU1693">
        <v>0</v>
      </c>
      <c r="BV1693">
        <v>0</v>
      </c>
      <c r="BW1693">
        <v>0</v>
      </c>
      <c r="BX1693">
        <v>0</v>
      </c>
      <c r="BY1693">
        <v>0</v>
      </c>
      <c r="BZ1693">
        <v>0</v>
      </c>
      <c r="CA1693">
        <v>0</v>
      </c>
      <c r="CB1693">
        <v>0</v>
      </c>
      <c r="CC1693">
        <v>0</v>
      </c>
      <c r="CD1693">
        <v>1036260</v>
      </c>
      <c r="CE1693">
        <v>1036260</v>
      </c>
      <c r="CF1693">
        <v>1036260</v>
      </c>
      <c r="CG1693">
        <v>0</v>
      </c>
      <c r="CH1693" t="s">
        <v>612</v>
      </c>
      <c r="CI1693" t="s">
        <v>616</v>
      </c>
      <c r="CJ1693" t="s">
        <v>617</v>
      </c>
      <c r="CK1693" t="s">
        <v>617</v>
      </c>
      <c r="CL1693" t="s">
        <v>617</v>
      </c>
      <c r="CM1693" t="s">
        <v>617</v>
      </c>
      <c r="CN1693">
        <v>0</v>
      </c>
    </row>
    <row r="1694" spans="1:92" x14ac:dyDescent="0.25">
      <c r="A1694" t="s">
        <v>9638</v>
      </c>
      <c r="B1694" t="s">
        <v>9638</v>
      </c>
      <c r="C1694">
        <v>24</v>
      </c>
      <c r="D1694" t="s">
        <v>597</v>
      </c>
      <c r="E1694">
        <v>66176</v>
      </c>
      <c r="F1694" t="s">
        <v>9246</v>
      </c>
      <c r="G1694" t="s">
        <v>9493</v>
      </c>
      <c r="H1694" t="s">
        <v>9632</v>
      </c>
      <c r="I1694" t="s">
        <v>630</v>
      </c>
      <c r="J1694">
        <v>2440</v>
      </c>
      <c r="K1694">
        <v>6873</v>
      </c>
      <c r="L1694" t="s">
        <v>9633</v>
      </c>
      <c r="M1694" t="s">
        <v>9634</v>
      </c>
      <c r="N1694" t="s">
        <v>9635</v>
      </c>
      <c r="O1694" t="s">
        <v>9636</v>
      </c>
      <c r="P1694" t="s">
        <v>9492</v>
      </c>
      <c r="Q1694" t="s">
        <v>9493</v>
      </c>
      <c r="R1694" t="s">
        <v>9494</v>
      </c>
      <c r="S1694" t="s">
        <v>9254</v>
      </c>
      <c r="T1694" t="s">
        <v>9255</v>
      </c>
      <c r="U1694" t="s">
        <v>1576</v>
      </c>
      <c r="V1694" t="s">
        <v>1577</v>
      </c>
      <c r="W1694">
        <v>43.477510000000002</v>
      </c>
      <c r="X1694">
        <v>-80.755859999999998</v>
      </c>
      <c r="Y1694" t="s">
        <v>612</v>
      </c>
      <c r="Z1694" t="s">
        <v>612</v>
      </c>
      <c r="AA1694" t="s">
        <v>612</v>
      </c>
      <c r="AB1694" t="s">
        <v>612</v>
      </c>
      <c r="AC1694" t="s">
        <v>612</v>
      </c>
      <c r="AD1694" t="s">
        <v>612</v>
      </c>
      <c r="AE1694" t="s">
        <v>612</v>
      </c>
      <c r="AF1694" t="s">
        <v>612</v>
      </c>
      <c r="AG1694" t="s">
        <v>612</v>
      </c>
      <c r="AH1694" t="s">
        <v>612</v>
      </c>
      <c r="AI1694" t="s">
        <v>612</v>
      </c>
      <c r="AJ1694" t="s">
        <v>612</v>
      </c>
      <c r="AK1694" t="s">
        <v>612</v>
      </c>
      <c r="AL1694" t="s">
        <v>612</v>
      </c>
      <c r="AM1694" t="s">
        <v>612</v>
      </c>
      <c r="AN1694" t="s">
        <v>612</v>
      </c>
      <c r="AO1694" t="s">
        <v>612</v>
      </c>
      <c r="AP1694" t="s">
        <v>612</v>
      </c>
      <c r="AQ1694" t="s">
        <v>612</v>
      </c>
      <c r="AR1694" t="s">
        <v>612</v>
      </c>
      <c r="AS1694" t="s">
        <v>612</v>
      </c>
      <c r="AT1694" t="s">
        <v>613</v>
      </c>
      <c r="AU1694" t="s">
        <v>612</v>
      </c>
      <c r="AV1694" t="s">
        <v>614</v>
      </c>
      <c r="AW1694" t="s">
        <v>612</v>
      </c>
      <c r="AX1694">
        <v>3159075</v>
      </c>
      <c r="AY1694" t="s">
        <v>621</v>
      </c>
      <c r="AZ1694" t="s">
        <v>140</v>
      </c>
      <c r="BA1694" t="s">
        <v>470</v>
      </c>
      <c r="BB1694" t="s">
        <v>626</v>
      </c>
      <c r="BC1694">
        <v>40057</v>
      </c>
      <c r="BD1694">
        <v>0</v>
      </c>
      <c r="BE1694">
        <v>0</v>
      </c>
      <c r="BF1694">
        <v>0</v>
      </c>
      <c r="BG1694">
        <v>0</v>
      </c>
      <c r="BH1694">
        <v>0</v>
      </c>
      <c r="BI1694">
        <v>0</v>
      </c>
      <c r="BJ1694">
        <v>0</v>
      </c>
      <c r="BK1694">
        <v>0</v>
      </c>
      <c r="BL1694">
        <v>0</v>
      </c>
      <c r="BM1694">
        <v>0</v>
      </c>
      <c r="BN1694">
        <v>0</v>
      </c>
      <c r="BO1694">
        <v>0</v>
      </c>
      <c r="BP1694">
        <v>0</v>
      </c>
      <c r="BQ1694">
        <v>0</v>
      </c>
      <c r="BR1694">
        <v>0</v>
      </c>
      <c r="BS1694">
        <v>0</v>
      </c>
      <c r="BT1694">
        <v>3159075</v>
      </c>
      <c r="BU1694">
        <v>0</v>
      </c>
      <c r="BV1694">
        <v>0</v>
      </c>
      <c r="BW1694">
        <v>0</v>
      </c>
      <c r="BX1694">
        <v>0</v>
      </c>
      <c r="BY1694">
        <v>0</v>
      </c>
      <c r="BZ1694">
        <v>0</v>
      </c>
      <c r="CA1694">
        <v>0</v>
      </c>
      <c r="CB1694">
        <v>0</v>
      </c>
      <c r="CC1694">
        <v>0</v>
      </c>
      <c r="CD1694">
        <v>3159075</v>
      </c>
      <c r="CE1694">
        <v>3159075</v>
      </c>
      <c r="CF1694">
        <v>3159075</v>
      </c>
      <c r="CG1694">
        <v>0</v>
      </c>
      <c r="CH1694" t="s">
        <v>612</v>
      </c>
      <c r="CI1694" t="s">
        <v>616</v>
      </c>
      <c r="CJ1694" t="s">
        <v>617</v>
      </c>
      <c r="CK1694" t="s">
        <v>617</v>
      </c>
      <c r="CL1694" t="s">
        <v>617</v>
      </c>
      <c r="CM1694" t="s">
        <v>617</v>
      </c>
      <c r="CN1694">
        <v>0</v>
      </c>
    </row>
    <row r="1695" spans="1:92" x14ac:dyDescent="0.25">
      <c r="A1695" t="s">
        <v>9639</v>
      </c>
      <c r="B1695" t="s">
        <v>9639</v>
      </c>
      <c r="C1695">
        <v>24</v>
      </c>
      <c r="D1695" t="s">
        <v>9537</v>
      </c>
      <c r="E1695">
        <v>66176</v>
      </c>
      <c r="F1695" t="s">
        <v>9246</v>
      </c>
      <c r="G1695" t="s">
        <v>9640</v>
      </c>
      <c r="H1695" t="s">
        <v>9641</v>
      </c>
      <c r="I1695" t="s">
        <v>630</v>
      </c>
      <c r="J1695">
        <v>24585</v>
      </c>
      <c r="K1695">
        <v>19591</v>
      </c>
      <c r="L1695" t="s">
        <v>9642</v>
      </c>
      <c r="M1695" t="s">
        <v>9643</v>
      </c>
      <c r="N1695" t="s">
        <v>9249</v>
      </c>
      <c r="O1695" t="s">
        <v>9644</v>
      </c>
      <c r="P1695" t="s">
        <v>9251</v>
      </c>
      <c r="Q1695" t="s">
        <v>9252</v>
      </c>
      <c r="R1695" t="s">
        <v>9253</v>
      </c>
      <c r="S1695" t="s">
        <v>9254</v>
      </c>
      <c r="T1695" t="s">
        <v>9255</v>
      </c>
      <c r="U1695" t="s">
        <v>1576</v>
      </c>
      <c r="V1695" t="s">
        <v>1577</v>
      </c>
      <c r="W1695">
        <v>43.385379999999998</v>
      </c>
      <c r="X1695">
        <v>-80.498429999999999</v>
      </c>
      <c r="Y1695">
        <v>42317</v>
      </c>
      <c r="Z1695" t="s">
        <v>622</v>
      </c>
      <c r="AA1695" t="s">
        <v>622</v>
      </c>
      <c r="AB1695" t="s">
        <v>612</v>
      </c>
      <c r="AC1695" t="s">
        <v>612</v>
      </c>
      <c r="AD1695" t="s">
        <v>612</v>
      </c>
      <c r="AE1695">
        <v>42317</v>
      </c>
      <c r="AF1695" t="s">
        <v>622</v>
      </c>
      <c r="AG1695" t="s">
        <v>622</v>
      </c>
      <c r="AH1695">
        <v>42317</v>
      </c>
      <c r="AI1695" t="s">
        <v>622</v>
      </c>
      <c r="AJ1695" t="s">
        <v>622</v>
      </c>
      <c r="AK1695" t="s">
        <v>612</v>
      </c>
      <c r="AL1695" t="s">
        <v>612</v>
      </c>
      <c r="AM1695" t="s">
        <v>612</v>
      </c>
      <c r="AN1695" t="s">
        <v>612</v>
      </c>
      <c r="AO1695" t="s">
        <v>612</v>
      </c>
      <c r="AP1695" t="s">
        <v>612</v>
      </c>
      <c r="AQ1695">
        <v>663</v>
      </c>
      <c r="AR1695">
        <v>5</v>
      </c>
      <c r="AS1695">
        <v>88</v>
      </c>
      <c r="AT1695" t="s">
        <v>613</v>
      </c>
      <c r="AU1695" t="s">
        <v>612</v>
      </c>
      <c r="AV1695" t="s">
        <v>635</v>
      </c>
      <c r="AW1695">
        <v>43713</v>
      </c>
      <c r="AX1695">
        <v>16410348</v>
      </c>
      <c r="AY1695" t="s">
        <v>621</v>
      </c>
      <c r="AZ1695" t="s">
        <v>145</v>
      </c>
      <c r="BA1695" t="s">
        <v>460</v>
      </c>
      <c r="BB1695" t="s">
        <v>763</v>
      </c>
      <c r="BC1695">
        <v>43344</v>
      </c>
      <c r="BD1695">
        <v>0</v>
      </c>
      <c r="BE1695">
        <v>0</v>
      </c>
      <c r="BF1695">
        <v>0</v>
      </c>
      <c r="BG1695">
        <v>0</v>
      </c>
      <c r="BH1695">
        <v>104051</v>
      </c>
      <c r="BI1695">
        <v>0</v>
      </c>
      <c r="BJ1695">
        <v>0</v>
      </c>
      <c r="BK1695">
        <v>0</v>
      </c>
      <c r="BL1695">
        <v>0</v>
      </c>
      <c r="BM1695">
        <v>0</v>
      </c>
      <c r="BN1695">
        <v>0</v>
      </c>
      <c r="BO1695">
        <v>0</v>
      </c>
      <c r="BP1695">
        <v>0</v>
      </c>
      <c r="BQ1695">
        <v>100000</v>
      </c>
      <c r="BR1695">
        <v>0</v>
      </c>
      <c r="BS1695">
        <v>204051</v>
      </c>
      <c r="BT1695">
        <v>0</v>
      </c>
      <c r="BU1695">
        <v>0</v>
      </c>
      <c r="BV1695">
        <v>1729994</v>
      </c>
      <c r="BW1695">
        <v>0</v>
      </c>
      <c r="BX1695">
        <v>11342041</v>
      </c>
      <c r="BY1695">
        <v>0</v>
      </c>
      <c r="BZ1695">
        <v>2471419</v>
      </c>
      <c r="CA1695">
        <v>0</v>
      </c>
      <c r="CB1695">
        <v>0</v>
      </c>
      <c r="CC1695">
        <v>0</v>
      </c>
      <c r="CD1695">
        <v>15543454</v>
      </c>
      <c r="CE1695">
        <v>15747505</v>
      </c>
      <c r="CF1695">
        <v>16410348</v>
      </c>
      <c r="CG1695">
        <v>662843</v>
      </c>
      <c r="CH1695" t="s">
        <v>612</v>
      </c>
      <c r="CI1695" t="s">
        <v>616</v>
      </c>
      <c r="CJ1695" t="s">
        <v>702</v>
      </c>
      <c r="CK1695" t="s">
        <v>703</v>
      </c>
      <c r="CL1695" t="s">
        <v>764</v>
      </c>
      <c r="CM1695" t="s">
        <v>740</v>
      </c>
      <c r="CN1695">
        <v>13813460</v>
      </c>
    </row>
    <row r="1696" spans="1:92" x14ac:dyDescent="0.25">
      <c r="A1696" t="s">
        <v>9645</v>
      </c>
      <c r="B1696" t="s">
        <v>9645</v>
      </c>
      <c r="C1696">
        <v>24</v>
      </c>
      <c r="D1696" t="s">
        <v>597</v>
      </c>
      <c r="E1696">
        <v>66176</v>
      </c>
      <c r="F1696" t="s">
        <v>9246</v>
      </c>
      <c r="G1696" t="s">
        <v>9646</v>
      </c>
      <c r="H1696" t="s">
        <v>9647</v>
      </c>
      <c r="I1696" t="s">
        <v>630</v>
      </c>
      <c r="J1696">
        <v>24396</v>
      </c>
      <c r="K1696">
        <v>6890</v>
      </c>
      <c r="L1696" t="s">
        <v>9648</v>
      </c>
      <c r="M1696" t="s">
        <v>9649</v>
      </c>
      <c r="N1696" t="s">
        <v>9249</v>
      </c>
      <c r="O1696" t="s">
        <v>9650</v>
      </c>
      <c r="P1696" t="s">
        <v>9251</v>
      </c>
      <c r="Q1696" t="s">
        <v>9252</v>
      </c>
      <c r="R1696" t="s">
        <v>9253</v>
      </c>
      <c r="S1696" t="s">
        <v>9254</v>
      </c>
      <c r="T1696" t="s">
        <v>9255</v>
      </c>
      <c r="U1696" t="s">
        <v>1576</v>
      </c>
      <c r="V1696" t="s">
        <v>1577</v>
      </c>
      <c r="W1696">
        <v>43.449210000000001</v>
      </c>
      <c r="X1696">
        <v>-80.520899999999997</v>
      </c>
      <c r="Y1696" t="s">
        <v>612</v>
      </c>
      <c r="Z1696" t="s">
        <v>612</v>
      </c>
      <c r="AA1696" t="s">
        <v>612</v>
      </c>
      <c r="AB1696" t="s">
        <v>612</v>
      </c>
      <c r="AC1696" t="s">
        <v>612</v>
      </c>
      <c r="AD1696" t="s">
        <v>612</v>
      </c>
      <c r="AE1696" t="s">
        <v>612</v>
      </c>
      <c r="AF1696" t="s">
        <v>612</v>
      </c>
      <c r="AG1696" t="s">
        <v>612</v>
      </c>
      <c r="AH1696" t="s">
        <v>612</v>
      </c>
      <c r="AI1696" t="s">
        <v>612</v>
      </c>
      <c r="AJ1696" t="s">
        <v>612</v>
      </c>
      <c r="AK1696" t="s">
        <v>612</v>
      </c>
      <c r="AL1696" t="s">
        <v>612</v>
      </c>
      <c r="AM1696" t="s">
        <v>612</v>
      </c>
      <c r="AN1696" t="s">
        <v>612</v>
      </c>
      <c r="AO1696" t="s">
        <v>612</v>
      </c>
      <c r="AP1696" t="s">
        <v>612</v>
      </c>
      <c r="AQ1696" t="s">
        <v>612</v>
      </c>
      <c r="AR1696" t="s">
        <v>612</v>
      </c>
      <c r="AS1696" t="s">
        <v>612</v>
      </c>
      <c r="AT1696" t="s">
        <v>613</v>
      </c>
      <c r="AU1696" t="s">
        <v>612</v>
      </c>
      <c r="AV1696" t="s">
        <v>635</v>
      </c>
      <c r="AW1696">
        <v>39691</v>
      </c>
      <c r="AX1696">
        <v>182348</v>
      </c>
      <c r="AY1696" t="s">
        <v>621</v>
      </c>
      <c r="AZ1696" t="s">
        <v>143</v>
      </c>
      <c r="BA1696" t="s">
        <v>470</v>
      </c>
      <c r="BB1696" t="s">
        <v>694</v>
      </c>
      <c r="BC1696">
        <v>37135</v>
      </c>
      <c r="BD1696">
        <v>0</v>
      </c>
      <c r="BE1696">
        <v>0</v>
      </c>
      <c r="BF1696">
        <v>0</v>
      </c>
      <c r="BG1696">
        <v>0</v>
      </c>
      <c r="BH1696">
        <v>0</v>
      </c>
      <c r="BI1696">
        <v>0</v>
      </c>
      <c r="BJ1696">
        <v>0</v>
      </c>
      <c r="BK1696">
        <v>0</v>
      </c>
      <c r="BL1696">
        <v>0</v>
      </c>
      <c r="BM1696">
        <v>0</v>
      </c>
      <c r="BN1696">
        <v>0</v>
      </c>
      <c r="BO1696">
        <v>0</v>
      </c>
      <c r="BP1696">
        <v>0</v>
      </c>
      <c r="BQ1696">
        <v>0</v>
      </c>
      <c r="BR1696">
        <v>0</v>
      </c>
      <c r="BS1696">
        <v>0</v>
      </c>
      <c r="BT1696">
        <v>182348</v>
      </c>
      <c r="BU1696">
        <v>0</v>
      </c>
      <c r="BV1696">
        <v>0</v>
      </c>
      <c r="BW1696">
        <v>0</v>
      </c>
      <c r="BX1696">
        <v>0</v>
      </c>
      <c r="BY1696">
        <v>0</v>
      </c>
      <c r="BZ1696">
        <v>0</v>
      </c>
      <c r="CA1696">
        <v>0</v>
      </c>
      <c r="CB1696">
        <v>0</v>
      </c>
      <c r="CC1696">
        <v>0</v>
      </c>
      <c r="CD1696">
        <v>182348</v>
      </c>
      <c r="CE1696">
        <v>182348</v>
      </c>
      <c r="CF1696">
        <v>182348</v>
      </c>
      <c r="CG1696">
        <v>0</v>
      </c>
      <c r="CH1696" t="s">
        <v>612</v>
      </c>
      <c r="CI1696" t="s">
        <v>616</v>
      </c>
      <c r="CJ1696" t="s">
        <v>617</v>
      </c>
      <c r="CK1696" t="s">
        <v>617</v>
      </c>
      <c r="CL1696" t="s">
        <v>617</v>
      </c>
      <c r="CM1696" t="s">
        <v>617</v>
      </c>
      <c r="CN1696">
        <v>0</v>
      </c>
    </row>
    <row r="1697" spans="1:92" x14ac:dyDescent="0.25">
      <c r="A1697" t="s">
        <v>9651</v>
      </c>
      <c r="B1697" t="s">
        <v>9651</v>
      </c>
      <c r="C1697">
        <v>24</v>
      </c>
      <c r="D1697" t="s">
        <v>597</v>
      </c>
      <c r="E1697">
        <v>66176</v>
      </c>
      <c r="F1697" t="s">
        <v>9246</v>
      </c>
      <c r="G1697" t="s">
        <v>9646</v>
      </c>
      <c r="H1697" t="s">
        <v>9647</v>
      </c>
      <c r="I1697" t="s">
        <v>630</v>
      </c>
      <c r="J1697">
        <v>24396</v>
      </c>
      <c r="K1697">
        <v>6890</v>
      </c>
      <c r="L1697" t="s">
        <v>9648</v>
      </c>
      <c r="M1697" t="s">
        <v>9649</v>
      </c>
      <c r="N1697" t="s">
        <v>9249</v>
      </c>
      <c r="O1697" t="s">
        <v>9650</v>
      </c>
      <c r="P1697" t="s">
        <v>9251</v>
      </c>
      <c r="Q1697" t="s">
        <v>9252</v>
      </c>
      <c r="R1697" t="s">
        <v>9253</v>
      </c>
      <c r="S1697" t="s">
        <v>9254</v>
      </c>
      <c r="T1697" t="s">
        <v>9255</v>
      </c>
      <c r="U1697" t="s">
        <v>1576</v>
      </c>
      <c r="V1697" t="s">
        <v>1577</v>
      </c>
      <c r="W1697">
        <v>43.449210000000001</v>
      </c>
      <c r="X1697">
        <v>-80.520899999999997</v>
      </c>
      <c r="Y1697">
        <v>41858</v>
      </c>
      <c r="Z1697" t="s">
        <v>649</v>
      </c>
      <c r="AA1697" t="s">
        <v>700</v>
      </c>
      <c r="AB1697" t="s">
        <v>612</v>
      </c>
      <c r="AC1697" t="s">
        <v>612</v>
      </c>
      <c r="AD1697" t="s">
        <v>612</v>
      </c>
      <c r="AE1697">
        <v>41858</v>
      </c>
      <c r="AF1697" t="s">
        <v>649</v>
      </c>
      <c r="AG1697" t="s">
        <v>700</v>
      </c>
      <c r="AH1697" t="s">
        <v>612</v>
      </c>
      <c r="AI1697" t="s">
        <v>612</v>
      </c>
      <c r="AJ1697" t="s">
        <v>612</v>
      </c>
      <c r="AK1697" t="s">
        <v>612</v>
      </c>
      <c r="AL1697" t="s">
        <v>612</v>
      </c>
      <c r="AM1697" t="s">
        <v>612</v>
      </c>
      <c r="AN1697" t="s">
        <v>612</v>
      </c>
      <c r="AO1697" t="s">
        <v>612</v>
      </c>
      <c r="AP1697" t="s">
        <v>612</v>
      </c>
      <c r="AQ1697">
        <v>493</v>
      </c>
      <c r="AR1697" t="s">
        <v>612</v>
      </c>
      <c r="AS1697" t="s">
        <v>612</v>
      </c>
      <c r="AT1697" t="s">
        <v>613</v>
      </c>
      <c r="AU1697" t="s">
        <v>612</v>
      </c>
      <c r="AV1697" t="s">
        <v>614</v>
      </c>
      <c r="AW1697" t="s">
        <v>612</v>
      </c>
      <c r="AX1697">
        <v>10328756</v>
      </c>
      <c r="AY1697" t="s">
        <v>621</v>
      </c>
      <c r="AZ1697" t="s">
        <v>145</v>
      </c>
      <c r="BA1697" t="s">
        <v>460</v>
      </c>
      <c r="BB1697" t="s">
        <v>622</v>
      </c>
      <c r="BC1697">
        <v>42248</v>
      </c>
      <c r="BD1697">
        <v>0</v>
      </c>
      <c r="BE1697">
        <v>0</v>
      </c>
      <c r="BF1697">
        <v>7949411</v>
      </c>
      <c r="BG1697">
        <v>0</v>
      </c>
      <c r="BH1697">
        <v>0</v>
      </c>
      <c r="BI1697">
        <v>0</v>
      </c>
      <c r="BJ1697">
        <v>0</v>
      </c>
      <c r="BK1697">
        <v>0</v>
      </c>
      <c r="BL1697">
        <v>0</v>
      </c>
      <c r="BM1697">
        <v>0</v>
      </c>
      <c r="BN1697">
        <v>0</v>
      </c>
      <c r="BO1697">
        <v>0</v>
      </c>
      <c r="BP1697">
        <v>0</v>
      </c>
      <c r="BQ1697">
        <v>0</v>
      </c>
      <c r="BR1697">
        <v>0</v>
      </c>
      <c r="BS1697">
        <v>7949411</v>
      </c>
      <c r="BT1697">
        <v>0</v>
      </c>
      <c r="BU1697">
        <v>0</v>
      </c>
      <c r="BV1697">
        <v>1791345</v>
      </c>
      <c r="BW1697">
        <v>0</v>
      </c>
      <c r="BX1697">
        <v>588000</v>
      </c>
      <c r="BY1697">
        <v>0</v>
      </c>
      <c r="BZ1697">
        <v>0</v>
      </c>
      <c r="CA1697">
        <v>0</v>
      </c>
      <c r="CB1697">
        <v>0</v>
      </c>
      <c r="CC1697">
        <v>0</v>
      </c>
      <c r="CD1697">
        <v>2379345</v>
      </c>
      <c r="CE1697">
        <v>10328756</v>
      </c>
      <c r="CF1697">
        <v>10328756</v>
      </c>
      <c r="CG1697">
        <v>0</v>
      </c>
      <c r="CH1697" t="s">
        <v>612</v>
      </c>
      <c r="CI1697" t="s">
        <v>616</v>
      </c>
      <c r="CJ1697" t="s">
        <v>702</v>
      </c>
      <c r="CK1697" t="s">
        <v>703</v>
      </c>
      <c r="CL1697" t="s">
        <v>617</v>
      </c>
      <c r="CM1697" t="s">
        <v>617</v>
      </c>
      <c r="CN1697">
        <v>588000</v>
      </c>
    </row>
    <row r="1698" spans="1:92" x14ac:dyDescent="0.25">
      <c r="A1698" t="s">
        <v>9652</v>
      </c>
      <c r="B1698" t="s">
        <v>9652</v>
      </c>
      <c r="C1698">
        <v>24</v>
      </c>
      <c r="D1698" t="s">
        <v>597</v>
      </c>
      <c r="E1698">
        <v>66176</v>
      </c>
      <c r="F1698" t="s">
        <v>9246</v>
      </c>
      <c r="G1698" t="s">
        <v>4297</v>
      </c>
      <c r="H1698" t="s">
        <v>4298</v>
      </c>
      <c r="I1698" t="s">
        <v>630</v>
      </c>
      <c r="J1698">
        <v>10787</v>
      </c>
      <c r="K1698">
        <v>11992</v>
      </c>
      <c r="L1698" t="s">
        <v>9653</v>
      </c>
      <c r="M1698" t="s">
        <v>9654</v>
      </c>
      <c r="N1698" t="s">
        <v>9249</v>
      </c>
      <c r="O1698" t="s">
        <v>9655</v>
      </c>
      <c r="P1698" t="s">
        <v>9251</v>
      </c>
      <c r="Q1698" t="s">
        <v>9252</v>
      </c>
      <c r="R1698" t="s">
        <v>9253</v>
      </c>
      <c r="S1698" t="s">
        <v>9254</v>
      </c>
      <c r="T1698" t="s">
        <v>9255</v>
      </c>
      <c r="U1698" t="s">
        <v>1576</v>
      </c>
      <c r="V1698" t="s">
        <v>1577</v>
      </c>
      <c r="W1698">
        <v>43.402979999999999</v>
      </c>
      <c r="X1698">
        <v>-80.504320000000007</v>
      </c>
      <c r="Y1698" t="s">
        <v>612</v>
      </c>
      <c r="Z1698" t="s">
        <v>612</v>
      </c>
      <c r="AA1698" t="s">
        <v>612</v>
      </c>
      <c r="AB1698" t="s">
        <v>612</v>
      </c>
      <c r="AC1698" t="s">
        <v>612</v>
      </c>
      <c r="AD1698" t="s">
        <v>612</v>
      </c>
      <c r="AE1698" t="s">
        <v>612</v>
      </c>
      <c r="AF1698" t="s">
        <v>612</v>
      </c>
      <c r="AG1698" t="s">
        <v>612</v>
      </c>
      <c r="AH1698" t="s">
        <v>612</v>
      </c>
      <c r="AI1698" t="s">
        <v>612</v>
      </c>
      <c r="AJ1698" t="s">
        <v>612</v>
      </c>
      <c r="AK1698" t="s">
        <v>612</v>
      </c>
      <c r="AL1698" t="s">
        <v>612</v>
      </c>
      <c r="AM1698" t="s">
        <v>612</v>
      </c>
      <c r="AN1698" t="s">
        <v>612</v>
      </c>
      <c r="AO1698" t="s">
        <v>612</v>
      </c>
      <c r="AP1698" t="s">
        <v>612</v>
      </c>
      <c r="AQ1698" t="s">
        <v>612</v>
      </c>
      <c r="AR1698" t="s">
        <v>612</v>
      </c>
      <c r="AS1698" t="s">
        <v>612</v>
      </c>
      <c r="AT1698" t="s">
        <v>613</v>
      </c>
      <c r="AU1698" t="s">
        <v>612</v>
      </c>
      <c r="AV1698" t="s">
        <v>635</v>
      </c>
      <c r="AW1698">
        <v>39691</v>
      </c>
      <c r="AX1698">
        <v>10370926</v>
      </c>
      <c r="AY1698" t="s">
        <v>621</v>
      </c>
      <c r="AZ1698" t="s">
        <v>145</v>
      </c>
      <c r="BA1698" t="s">
        <v>470</v>
      </c>
      <c r="BB1698" t="s">
        <v>824</v>
      </c>
      <c r="BC1698">
        <v>39326</v>
      </c>
      <c r="BD1698">
        <v>0</v>
      </c>
      <c r="BE1698">
        <v>0</v>
      </c>
      <c r="BF1698">
        <v>0</v>
      </c>
      <c r="BG1698">
        <v>0</v>
      </c>
      <c r="BH1698">
        <v>0</v>
      </c>
      <c r="BI1698">
        <v>0</v>
      </c>
      <c r="BJ1698">
        <v>0</v>
      </c>
      <c r="BK1698">
        <v>0</v>
      </c>
      <c r="BL1698">
        <v>0</v>
      </c>
      <c r="BM1698">
        <v>0</v>
      </c>
      <c r="BN1698">
        <v>0</v>
      </c>
      <c r="BO1698">
        <v>0</v>
      </c>
      <c r="BP1698">
        <v>0</v>
      </c>
      <c r="BQ1698">
        <v>0</v>
      </c>
      <c r="BR1698">
        <v>0</v>
      </c>
      <c r="BS1698">
        <v>0</v>
      </c>
      <c r="BT1698">
        <v>8637067</v>
      </c>
      <c r="BU1698">
        <v>0</v>
      </c>
      <c r="BV1698">
        <v>1733859</v>
      </c>
      <c r="BW1698">
        <v>0</v>
      </c>
      <c r="BX1698">
        <v>0</v>
      </c>
      <c r="BY1698">
        <v>0</v>
      </c>
      <c r="BZ1698">
        <v>0</v>
      </c>
      <c r="CA1698">
        <v>0</v>
      </c>
      <c r="CB1698">
        <v>0</v>
      </c>
      <c r="CC1698">
        <v>0</v>
      </c>
      <c r="CD1698">
        <v>10370926</v>
      </c>
      <c r="CE1698">
        <v>10370926</v>
      </c>
      <c r="CF1698">
        <v>10370926</v>
      </c>
      <c r="CG1698">
        <v>0</v>
      </c>
      <c r="CH1698" t="s">
        <v>612</v>
      </c>
      <c r="CI1698" t="s">
        <v>616</v>
      </c>
      <c r="CJ1698" t="s">
        <v>617</v>
      </c>
      <c r="CK1698" t="s">
        <v>617</v>
      </c>
      <c r="CL1698" t="s">
        <v>617</v>
      </c>
      <c r="CM1698" t="s">
        <v>617</v>
      </c>
      <c r="CN1698">
        <v>0</v>
      </c>
    </row>
    <row r="1699" spans="1:92" x14ac:dyDescent="0.25">
      <c r="A1699" t="s">
        <v>9656</v>
      </c>
      <c r="B1699" t="s">
        <v>9656</v>
      </c>
      <c r="C1699">
        <v>24</v>
      </c>
      <c r="D1699" t="s">
        <v>597</v>
      </c>
      <c r="E1699">
        <v>66176</v>
      </c>
      <c r="F1699" t="s">
        <v>9246</v>
      </c>
      <c r="G1699" t="s">
        <v>9657</v>
      </c>
      <c r="H1699" t="s">
        <v>9658</v>
      </c>
      <c r="I1699" t="s">
        <v>630</v>
      </c>
      <c r="J1699">
        <v>2521</v>
      </c>
      <c r="K1699">
        <v>6914</v>
      </c>
      <c r="L1699" t="s">
        <v>9659</v>
      </c>
      <c r="M1699" t="s">
        <v>804</v>
      </c>
      <c r="N1699" t="s">
        <v>9660</v>
      </c>
      <c r="O1699" t="s">
        <v>804</v>
      </c>
      <c r="P1699" t="s">
        <v>9290</v>
      </c>
      <c r="Q1699" t="s">
        <v>9291</v>
      </c>
      <c r="R1699" t="s">
        <v>9292</v>
      </c>
      <c r="S1699" t="s">
        <v>9254</v>
      </c>
      <c r="T1699" t="s">
        <v>9255</v>
      </c>
      <c r="U1699" t="s">
        <v>1576</v>
      </c>
      <c r="V1699" t="s">
        <v>1577</v>
      </c>
      <c r="W1699" t="s">
        <v>804</v>
      </c>
      <c r="X1699" t="s">
        <v>804</v>
      </c>
      <c r="Y1699" t="s">
        <v>612</v>
      </c>
      <c r="Z1699" t="s">
        <v>612</v>
      </c>
      <c r="AA1699" t="s">
        <v>612</v>
      </c>
      <c r="AB1699" t="s">
        <v>612</v>
      </c>
      <c r="AC1699" t="s">
        <v>612</v>
      </c>
      <c r="AD1699" t="s">
        <v>612</v>
      </c>
      <c r="AE1699" t="s">
        <v>612</v>
      </c>
      <c r="AF1699" t="s">
        <v>612</v>
      </c>
      <c r="AG1699" t="s">
        <v>612</v>
      </c>
      <c r="AH1699" t="s">
        <v>612</v>
      </c>
      <c r="AI1699" t="s">
        <v>612</v>
      </c>
      <c r="AJ1699" t="s">
        <v>612</v>
      </c>
      <c r="AK1699" t="s">
        <v>612</v>
      </c>
      <c r="AL1699" t="s">
        <v>612</v>
      </c>
      <c r="AM1699" t="s">
        <v>612</v>
      </c>
      <c r="AN1699" t="s">
        <v>612</v>
      </c>
      <c r="AO1699" t="s">
        <v>612</v>
      </c>
      <c r="AP1699" t="s">
        <v>612</v>
      </c>
      <c r="AQ1699" t="s">
        <v>612</v>
      </c>
      <c r="AR1699" t="s">
        <v>612</v>
      </c>
      <c r="AS1699" t="s">
        <v>612</v>
      </c>
      <c r="AT1699" t="s">
        <v>613</v>
      </c>
      <c r="AU1699" t="s">
        <v>612</v>
      </c>
      <c r="AV1699" t="s">
        <v>635</v>
      </c>
      <c r="AW1699">
        <v>39691</v>
      </c>
      <c r="AX1699">
        <v>525532</v>
      </c>
      <c r="AY1699" t="s">
        <v>621</v>
      </c>
      <c r="AZ1699" t="s">
        <v>140</v>
      </c>
      <c r="BA1699" t="s">
        <v>470</v>
      </c>
      <c r="BB1699" t="s">
        <v>659</v>
      </c>
      <c r="BC1699">
        <v>36770</v>
      </c>
      <c r="BD1699">
        <v>0</v>
      </c>
      <c r="BE1699">
        <v>0</v>
      </c>
      <c r="BF1699">
        <v>0</v>
      </c>
      <c r="BG1699">
        <v>0</v>
      </c>
      <c r="BH1699">
        <v>0</v>
      </c>
      <c r="BI1699">
        <v>0</v>
      </c>
      <c r="BJ1699">
        <v>0</v>
      </c>
      <c r="BK1699">
        <v>0</v>
      </c>
      <c r="BL1699">
        <v>0</v>
      </c>
      <c r="BM1699">
        <v>0</v>
      </c>
      <c r="BN1699">
        <v>0</v>
      </c>
      <c r="BO1699">
        <v>0</v>
      </c>
      <c r="BP1699">
        <v>0</v>
      </c>
      <c r="BQ1699">
        <v>0</v>
      </c>
      <c r="BR1699">
        <v>0</v>
      </c>
      <c r="BS1699">
        <v>0</v>
      </c>
      <c r="BT1699">
        <v>525532</v>
      </c>
      <c r="BU1699">
        <v>0</v>
      </c>
      <c r="BV1699">
        <v>0</v>
      </c>
      <c r="BW1699">
        <v>0</v>
      </c>
      <c r="BX1699">
        <v>0</v>
      </c>
      <c r="BY1699">
        <v>0</v>
      </c>
      <c r="BZ1699">
        <v>0</v>
      </c>
      <c r="CA1699">
        <v>0</v>
      </c>
      <c r="CB1699">
        <v>0</v>
      </c>
      <c r="CC1699">
        <v>0</v>
      </c>
      <c r="CD1699">
        <v>525532</v>
      </c>
      <c r="CE1699">
        <v>525532</v>
      </c>
      <c r="CF1699">
        <v>525532</v>
      </c>
      <c r="CG1699">
        <v>0</v>
      </c>
      <c r="CH1699" t="s">
        <v>612</v>
      </c>
      <c r="CI1699" t="s">
        <v>616</v>
      </c>
      <c r="CJ1699" t="s">
        <v>617</v>
      </c>
      <c r="CK1699" t="s">
        <v>617</v>
      </c>
      <c r="CL1699" t="s">
        <v>617</v>
      </c>
      <c r="CM1699" t="s">
        <v>617</v>
      </c>
      <c r="CN1699">
        <v>0</v>
      </c>
    </row>
    <row r="1700" spans="1:92" x14ac:dyDescent="0.25">
      <c r="A1700" t="s">
        <v>9661</v>
      </c>
      <c r="B1700" t="s">
        <v>9661</v>
      </c>
      <c r="C1700">
        <v>24</v>
      </c>
      <c r="D1700" t="s">
        <v>597</v>
      </c>
      <c r="E1700">
        <v>66176</v>
      </c>
      <c r="F1700" t="s">
        <v>9246</v>
      </c>
      <c r="G1700" t="s">
        <v>9662</v>
      </c>
      <c r="H1700" t="s">
        <v>9663</v>
      </c>
      <c r="I1700" t="s">
        <v>630</v>
      </c>
      <c r="J1700">
        <v>2524</v>
      </c>
      <c r="K1700">
        <v>6917</v>
      </c>
      <c r="L1700" t="s">
        <v>9664</v>
      </c>
      <c r="M1700" t="s">
        <v>9665</v>
      </c>
      <c r="N1700" t="s">
        <v>9249</v>
      </c>
      <c r="O1700" t="s">
        <v>9666</v>
      </c>
      <c r="P1700" t="s">
        <v>9251</v>
      </c>
      <c r="Q1700" t="s">
        <v>9252</v>
      </c>
      <c r="R1700" t="s">
        <v>9253</v>
      </c>
      <c r="S1700" t="s">
        <v>9254</v>
      </c>
      <c r="T1700" t="s">
        <v>9255</v>
      </c>
      <c r="U1700" t="s">
        <v>1576</v>
      </c>
      <c r="V1700" t="s">
        <v>1577</v>
      </c>
      <c r="W1700">
        <v>43.426409999999997</v>
      </c>
      <c r="X1700">
        <v>-80.453209999999999</v>
      </c>
      <c r="Y1700" t="s">
        <v>612</v>
      </c>
      <c r="Z1700" t="s">
        <v>612</v>
      </c>
      <c r="AA1700" t="s">
        <v>612</v>
      </c>
      <c r="AB1700" t="s">
        <v>612</v>
      </c>
      <c r="AC1700" t="s">
        <v>612</v>
      </c>
      <c r="AD1700" t="s">
        <v>612</v>
      </c>
      <c r="AE1700" t="s">
        <v>612</v>
      </c>
      <c r="AF1700" t="s">
        <v>612</v>
      </c>
      <c r="AG1700" t="s">
        <v>612</v>
      </c>
      <c r="AH1700" t="s">
        <v>612</v>
      </c>
      <c r="AI1700" t="s">
        <v>612</v>
      </c>
      <c r="AJ1700" t="s">
        <v>612</v>
      </c>
      <c r="AK1700" t="s">
        <v>612</v>
      </c>
      <c r="AL1700" t="s">
        <v>612</v>
      </c>
      <c r="AM1700" t="s">
        <v>612</v>
      </c>
      <c r="AN1700" t="s">
        <v>612</v>
      </c>
      <c r="AO1700" t="s">
        <v>612</v>
      </c>
      <c r="AP1700" t="s">
        <v>612</v>
      </c>
      <c r="AQ1700" t="s">
        <v>612</v>
      </c>
      <c r="AR1700" t="s">
        <v>612</v>
      </c>
      <c r="AS1700" t="s">
        <v>612</v>
      </c>
      <c r="AT1700" t="s">
        <v>613</v>
      </c>
      <c r="AU1700" t="s">
        <v>612</v>
      </c>
      <c r="AV1700" t="s">
        <v>614</v>
      </c>
      <c r="AW1700" t="s">
        <v>612</v>
      </c>
      <c r="AX1700">
        <v>4791471</v>
      </c>
      <c r="AY1700" t="s">
        <v>621</v>
      </c>
      <c r="AZ1700" t="s">
        <v>140</v>
      </c>
      <c r="BA1700" t="s">
        <v>470</v>
      </c>
      <c r="BB1700" t="s">
        <v>626</v>
      </c>
      <c r="BC1700">
        <v>40057</v>
      </c>
      <c r="BD1700">
        <v>0</v>
      </c>
      <c r="BE1700">
        <v>0</v>
      </c>
      <c r="BF1700">
        <v>0</v>
      </c>
      <c r="BG1700">
        <v>0</v>
      </c>
      <c r="BH1700">
        <v>0</v>
      </c>
      <c r="BI1700">
        <v>0</v>
      </c>
      <c r="BJ1700">
        <v>0</v>
      </c>
      <c r="BK1700">
        <v>0</v>
      </c>
      <c r="BL1700">
        <v>0</v>
      </c>
      <c r="BM1700">
        <v>0</v>
      </c>
      <c r="BN1700">
        <v>0</v>
      </c>
      <c r="BO1700">
        <v>0</v>
      </c>
      <c r="BP1700">
        <v>0</v>
      </c>
      <c r="BQ1700">
        <v>0</v>
      </c>
      <c r="BR1700">
        <v>0</v>
      </c>
      <c r="BS1700">
        <v>0</v>
      </c>
      <c r="BT1700">
        <v>4791471</v>
      </c>
      <c r="BU1700">
        <v>0</v>
      </c>
      <c r="BV1700">
        <v>0</v>
      </c>
      <c r="BW1700">
        <v>0</v>
      </c>
      <c r="BX1700">
        <v>0</v>
      </c>
      <c r="BY1700">
        <v>0</v>
      </c>
      <c r="BZ1700">
        <v>0</v>
      </c>
      <c r="CA1700">
        <v>0</v>
      </c>
      <c r="CB1700">
        <v>0</v>
      </c>
      <c r="CC1700">
        <v>0</v>
      </c>
      <c r="CD1700">
        <v>4791471</v>
      </c>
      <c r="CE1700">
        <v>4791471</v>
      </c>
      <c r="CF1700">
        <v>4791471</v>
      </c>
      <c r="CG1700">
        <v>0</v>
      </c>
      <c r="CH1700" t="s">
        <v>612</v>
      </c>
      <c r="CI1700" t="s">
        <v>616</v>
      </c>
      <c r="CJ1700" t="s">
        <v>617</v>
      </c>
      <c r="CK1700" t="s">
        <v>617</v>
      </c>
      <c r="CL1700" t="s">
        <v>617</v>
      </c>
      <c r="CM1700" t="s">
        <v>617</v>
      </c>
      <c r="CN1700">
        <v>0</v>
      </c>
    </row>
    <row r="1701" spans="1:92" x14ac:dyDescent="0.25">
      <c r="A1701" t="s">
        <v>9667</v>
      </c>
      <c r="B1701" t="s">
        <v>9667</v>
      </c>
      <c r="C1701">
        <v>24</v>
      </c>
      <c r="D1701" t="s">
        <v>597</v>
      </c>
      <c r="E1701">
        <v>66176</v>
      </c>
      <c r="F1701" t="s">
        <v>9246</v>
      </c>
      <c r="G1701" t="s">
        <v>9668</v>
      </c>
      <c r="H1701" t="s">
        <v>648</v>
      </c>
      <c r="I1701" t="s">
        <v>600</v>
      </c>
      <c r="J1701">
        <v>18119</v>
      </c>
      <c r="K1701">
        <v>19051</v>
      </c>
      <c r="L1701" t="s">
        <v>9247</v>
      </c>
      <c r="M1701" t="s">
        <v>9248</v>
      </c>
      <c r="N1701" t="s">
        <v>9249</v>
      </c>
      <c r="O1701" t="s">
        <v>9250</v>
      </c>
      <c r="P1701" t="s">
        <v>9251</v>
      </c>
      <c r="Q1701" t="s">
        <v>9252</v>
      </c>
      <c r="R1701" t="s">
        <v>9253</v>
      </c>
      <c r="S1701" t="s">
        <v>9254</v>
      </c>
      <c r="T1701" t="s">
        <v>9255</v>
      </c>
      <c r="U1701" t="s">
        <v>1576</v>
      </c>
      <c r="V1701" t="s">
        <v>1577</v>
      </c>
      <c r="W1701">
        <v>43.428169259999997</v>
      </c>
      <c r="X1701">
        <v>-80.47886355</v>
      </c>
      <c r="Y1701" t="s">
        <v>612</v>
      </c>
      <c r="Z1701" t="s">
        <v>612</v>
      </c>
      <c r="AA1701" t="s">
        <v>612</v>
      </c>
      <c r="AB1701" t="s">
        <v>612</v>
      </c>
      <c r="AC1701" t="s">
        <v>612</v>
      </c>
      <c r="AD1701" t="s">
        <v>612</v>
      </c>
      <c r="AE1701" t="s">
        <v>612</v>
      </c>
      <c r="AF1701" t="s">
        <v>612</v>
      </c>
      <c r="AG1701" t="s">
        <v>612</v>
      </c>
      <c r="AH1701" t="s">
        <v>612</v>
      </c>
      <c r="AI1701" t="s">
        <v>612</v>
      </c>
      <c r="AJ1701" t="s">
        <v>612</v>
      </c>
      <c r="AK1701" t="s">
        <v>612</v>
      </c>
      <c r="AL1701" t="s">
        <v>612</v>
      </c>
      <c r="AM1701" t="s">
        <v>612</v>
      </c>
      <c r="AN1701" t="s">
        <v>612</v>
      </c>
      <c r="AO1701" t="s">
        <v>612</v>
      </c>
      <c r="AP1701" t="s">
        <v>612</v>
      </c>
      <c r="AQ1701" t="s">
        <v>612</v>
      </c>
      <c r="AR1701" t="s">
        <v>612</v>
      </c>
      <c r="AS1701" t="s">
        <v>612</v>
      </c>
      <c r="AT1701" t="s">
        <v>613</v>
      </c>
      <c r="AU1701" t="s">
        <v>612</v>
      </c>
      <c r="AV1701" t="s">
        <v>614</v>
      </c>
      <c r="AW1701" t="s">
        <v>612</v>
      </c>
      <c r="AX1701">
        <v>3053189</v>
      </c>
      <c r="AY1701" t="s">
        <v>621</v>
      </c>
      <c r="AZ1701" t="s">
        <v>143</v>
      </c>
      <c r="BA1701" t="s">
        <v>470</v>
      </c>
      <c r="BB1701" t="s">
        <v>700</v>
      </c>
      <c r="BC1701">
        <v>41883</v>
      </c>
      <c r="BD1701">
        <v>0</v>
      </c>
      <c r="BE1701">
        <v>0</v>
      </c>
      <c r="BF1701">
        <v>0</v>
      </c>
      <c r="BG1701">
        <v>0</v>
      </c>
      <c r="BH1701">
        <v>0</v>
      </c>
      <c r="BI1701">
        <v>0</v>
      </c>
      <c r="BJ1701">
        <v>0</v>
      </c>
      <c r="BK1701">
        <v>0</v>
      </c>
      <c r="BL1701">
        <v>0</v>
      </c>
      <c r="BM1701">
        <v>0</v>
      </c>
      <c r="BN1701">
        <v>0</v>
      </c>
      <c r="BO1701">
        <v>0</v>
      </c>
      <c r="BP1701">
        <v>0</v>
      </c>
      <c r="BQ1701">
        <v>0</v>
      </c>
      <c r="BR1701">
        <v>3053189</v>
      </c>
      <c r="BS1701">
        <v>3053189</v>
      </c>
      <c r="BT1701">
        <v>0</v>
      </c>
      <c r="BU1701">
        <v>0</v>
      </c>
      <c r="BV1701">
        <v>0</v>
      </c>
      <c r="BW1701">
        <v>0</v>
      </c>
      <c r="BX1701">
        <v>0</v>
      </c>
      <c r="BY1701">
        <v>0</v>
      </c>
      <c r="BZ1701">
        <v>0</v>
      </c>
      <c r="CA1701">
        <v>0</v>
      </c>
      <c r="CB1701">
        <v>0</v>
      </c>
      <c r="CC1701">
        <v>0</v>
      </c>
      <c r="CD1701">
        <v>0</v>
      </c>
      <c r="CE1701">
        <v>3053189</v>
      </c>
      <c r="CF1701">
        <v>3053189</v>
      </c>
      <c r="CG1701">
        <v>0</v>
      </c>
      <c r="CH1701" t="s">
        <v>612</v>
      </c>
      <c r="CI1701" t="s">
        <v>616</v>
      </c>
      <c r="CJ1701" t="s">
        <v>617</v>
      </c>
      <c r="CK1701" t="s">
        <v>617</v>
      </c>
      <c r="CL1701" t="s">
        <v>617</v>
      </c>
      <c r="CM1701" t="s">
        <v>617</v>
      </c>
      <c r="CN1701">
        <v>0</v>
      </c>
    </row>
    <row r="1702" spans="1:92" x14ac:dyDescent="0.25">
      <c r="A1702" t="s">
        <v>9669</v>
      </c>
      <c r="B1702" t="s">
        <v>9669</v>
      </c>
      <c r="C1702">
        <v>24</v>
      </c>
      <c r="D1702" t="s">
        <v>597</v>
      </c>
      <c r="E1702">
        <v>66176</v>
      </c>
      <c r="F1702" t="s">
        <v>9246</v>
      </c>
      <c r="G1702" t="s">
        <v>9668</v>
      </c>
      <c r="H1702" t="s">
        <v>648</v>
      </c>
      <c r="I1702" t="s">
        <v>600</v>
      </c>
      <c r="J1702">
        <v>18119</v>
      </c>
      <c r="K1702">
        <v>19051</v>
      </c>
      <c r="L1702" t="s">
        <v>9247</v>
      </c>
      <c r="M1702" t="s">
        <v>9248</v>
      </c>
      <c r="N1702" t="s">
        <v>9249</v>
      </c>
      <c r="O1702" t="s">
        <v>9250</v>
      </c>
      <c r="P1702" t="s">
        <v>9251</v>
      </c>
      <c r="Q1702" t="s">
        <v>9252</v>
      </c>
      <c r="R1702" t="s">
        <v>9253</v>
      </c>
      <c r="S1702" t="s">
        <v>9254</v>
      </c>
      <c r="T1702" t="s">
        <v>9255</v>
      </c>
      <c r="U1702" t="s">
        <v>1576</v>
      </c>
      <c r="V1702" t="s">
        <v>1577</v>
      </c>
      <c r="W1702">
        <v>43.428169259999997</v>
      </c>
      <c r="X1702">
        <v>-80.47886355</v>
      </c>
      <c r="Y1702" t="s">
        <v>612</v>
      </c>
      <c r="Z1702" t="s">
        <v>612</v>
      </c>
      <c r="AA1702" t="s">
        <v>612</v>
      </c>
      <c r="AB1702" t="s">
        <v>612</v>
      </c>
      <c r="AC1702" t="s">
        <v>612</v>
      </c>
      <c r="AD1702" t="s">
        <v>612</v>
      </c>
      <c r="AE1702" t="s">
        <v>612</v>
      </c>
      <c r="AF1702" t="s">
        <v>612</v>
      </c>
      <c r="AG1702" t="s">
        <v>612</v>
      </c>
      <c r="AH1702" t="s">
        <v>612</v>
      </c>
      <c r="AI1702" t="s">
        <v>612</v>
      </c>
      <c r="AJ1702" t="s">
        <v>612</v>
      </c>
      <c r="AK1702" t="s">
        <v>612</v>
      </c>
      <c r="AL1702" t="s">
        <v>612</v>
      </c>
      <c r="AM1702" t="s">
        <v>612</v>
      </c>
      <c r="AN1702" t="s">
        <v>612</v>
      </c>
      <c r="AO1702" t="s">
        <v>612</v>
      </c>
      <c r="AP1702" t="s">
        <v>612</v>
      </c>
      <c r="AQ1702" t="s">
        <v>612</v>
      </c>
      <c r="AR1702" t="s">
        <v>612</v>
      </c>
      <c r="AS1702" t="s">
        <v>612</v>
      </c>
      <c r="AT1702" t="s">
        <v>613</v>
      </c>
      <c r="AU1702" t="s">
        <v>612</v>
      </c>
      <c r="AV1702" t="s">
        <v>614</v>
      </c>
      <c r="AW1702" t="s">
        <v>612</v>
      </c>
      <c r="AX1702">
        <v>935022</v>
      </c>
      <c r="AY1702" t="s">
        <v>621</v>
      </c>
      <c r="AZ1702" t="s">
        <v>143</v>
      </c>
      <c r="BA1702" t="s">
        <v>470</v>
      </c>
      <c r="BB1702" t="s">
        <v>622</v>
      </c>
      <c r="BC1702">
        <v>42248</v>
      </c>
      <c r="BD1702">
        <v>0</v>
      </c>
      <c r="BE1702">
        <v>0</v>
      </c>
      <c r="BF1702">
        <v>0</v>
      </c>
      <c r="BG1702">
        <v>935022</v>
      </c>
      <c r="BH1702">
        <v>0</v>
      </c>
      <c r="BI1702">
        <v>0</v>
      </c>
      <c r="BJ1702">
        <v>0</v>
      </c>
      <c r="BK1702">
        <v>0</v>
      </c>
      <c r="BL1702">
        <v>0</v>
      </c>
      <c r="BM1702">
        <v>0</v>
      </c>
      <c r="BN1702">
        <v>0</v>
      </c>
      <c r="BO1702">
        <v>0</v>
      </c>
      <c r="BP1702">
        <v>0</v>
      </c>
      <c r="BQ1702">
        <v>0</v>
      </c>
      <c r="BR1702">
        <v>0</v>
      </c>
      <c r="BS1702">
        <v>935022</v>
      </c>
      <c r="BT1702">
        <v>0</v>
      </c>
      <c r="BU1702">
        <v>0</v>
      </c>
      <c r="BV1702">
        <v>0</v>
      </c>
      <c r="BW1702">
        <v>0</v>
      </c>
      <c r="BX1702">
        <v>0</v>
      </c>
      <c r="BY1702">
        <v>0</v>
      </c>
      <c r="BZ1702">
        <v>0</v>
      </c>
      <c r="CA1702">
        <v>0</v>
      </c>
      <c r="CB1702">
        <v>0</v>
      </c>
      <c r="CC1702">
        <v>0</v>
      </c>
      <c r="CD1702">
        <v>0</v>
      </c>
      <c r="CE1702">
        <v>935022</v>
      </c>
      <c r="CF1702">
        <v>935022</v>
      </c>
      <c r="CG1702">
        <v>0</v>
      </c>
      <c r="CH1702" t="s">
        <v>612</v>
      </c>
      <c r="CI1702" t="s">
        <v>616</v>
      </c>
      <c r="CJ1702" t="s">
        <v>617</v>
      </c>
      <c r="CK1702" t="s">
        <v>617</v>
      </c>
      <c r="CL1702" t="s">
        <v>617</v>
      </c>
      <c r="CM1702" t="s">
        <v>617</v>
      </c>
      <c r="CN1702">
        <v>0</v>
      </c>
    </row>
    <row r="1703" spans="1:92" x14ac:dyDescent="0.25">
      <c r="A1703" t="s">
        <v>9670</v>
      </c>
      <c r="B1703" t="s">
        <v>9670</v>
      </c>
      <c r="C1703">
        <v>24</v>
      </c>
      <c r="D1703" t="s">
        <v>597</v>
      </c>
      <c r="E1703">
        <v>66176</v>
      </c>
      <c r="F1703" t="s">
        <v>9246</v>
      </c>
      <c r="G1703" t="s">
        <v>9671</v>
      </c>
      <c r="H1703" t="s">
        <v>9672</v>
      </c>
      <c r="I1703" t="s">
        <v>630</v>
      </c>
      <c r="J1703">
        <v>10376</v>
      </c>
      <c r="K1703">
        <v>11058</v>
      </c>
      <c r="L1703" t="s">
        <v>9673</v>
      </c>
      <c r="M1703" t="s">
        <v>9674</v>
      </c>
      <c r="N1703" t="s">
        <v>9249</v>
      </c>
      <c r="O1703" t="s">
        <v>9675</v>
      </c>
      <c r="P1703" t="s">
        <v>9251</v>
      </c>
      <c r="Q1703" t="s">
        <v>9252</v>
      </c>
      <c r="R1703" t="s">
        <v>9253</v>
      </c>
      <c r="S1703" t="s">
        <v>9254</v>
      </c>
      <c r="T1703" t="s">
        <v>9255</v>
      </c>
      <c r="U1703" t="s">
        <v>1576</v>
      </c>
      <c r="V1703" t="s">
        <v>1577</v>
      </c>
      <c r="W1703">
        <v>43.406410000000001</v>
      </c>
      <c r="X1703">
        <v>-80.515799999999999</v>
      </c>
      <c r="Y1703" t="s">
        <v>612</v>
      </c>
      <c r="Z1703" t="s">
        <v>612</v>
      </c>
      <c r="AA1703" t="s">
        <v>612</v>
      </c>
      <c r="AB1703" t="s">
        <v>612</v>
      </c>
      <c r="AC1703" t="s">
        <v>612</v>
      </c>
      <c r="AD1703" t="s">
        <v>612</v>
      </c>
      <c r="AE1703" t="s">
        <v>612</v>
      </c>
      <c r="AF1703" t="s">
        <v>612</v>
      </c>
      <c r="AG1703" t="s">
        <v>612</v>
      </c>
      <c r="AH1703" t="s">
        <v>612</v>
      </c>
      <c r="AI1703" t="s">
        <v>612</v>
      </c>
      <c r="AJ1703" t="s">
        <v>612</v>
      </c>
      <c r="AK1703" t="s">
        <v>612</v>
      </c>
      <c r="AL1703" t="s">
        <v>612</v>
      </c>
      <c r="AM1703" t="s">
        <v>612</v>
      </c>
      <c r="AN1703" t="s">
        <v>612</v>
      </c>
      <c r="AO1703" t="s">
        <v>612</v>
      </c>
      <c r="AP1703" t="s">
        <v>612</v>
      </c>
      <c r="AQ1703" t="s">
        <v>612</v>
      </c>
      <c r="AR1703" t="s">
        <v>612</v>
      </c>
      <c r="AS1703" t="s">
        <v>612</v>
      </c>
      <c r="AT1703" t="s">
        <v>613</v>
      </c>
      <c r="AU1703" t="s">
        <v>612</v>
      </c>
      <c r="AV1703" t="s">
        <v>635</v>
      </c>
      <c r="AW1703">
        <v>39691</v>
      </c>
      <c r="AX1703">
        <v>5635244</v>
      </c>
      <c r="AY1703" t="s">
        <v>621</v>
      </c>
      <c r="AZ1703" t="s">
        <v>145</v>
      </c>
      <c r="BA1703" t="s">
        <v>470</v>
      </c>
      <c r="BB1703" t="s">
        <v>1255</v>
      </c>
      <c r="BC1703">
        <v>37865</v>
      </c>
      <c r="BD1703">
        <v>0</v>
      </c>
      <c r="BE1703">
        <v>0</v>
      </c>
      <c r="BF1703">
        <v>0</v>
      </c>
      <c r="BG1703">
        <v>0</v>
      </c>
      <c r="BH1703">
        <v>0</v>
      </c>
      <c r="BI1703">
        <v>0</v>
      </c>
      <c r="BJ1703">
        <v>0</v>
      </c>
      <c r="BK1703">
        <v>0</v>
      </c>
      <c r="BL1703">
        <v>0</v>
      </c>
      <c r="BM1703">
        <v>0</v>
      </c>
      <c r="BN1703">
        <v>0</v>
      </c>
      <c r="BO1703">
        <v>0</v>
      </c>
      <c r="BP1703">
        <v>0</v>
      </c>
      <c r="BQ1703">
        <v>0</v>
      </c>
      <c r="BR1703">
        <v>0</v>
      </c>
      <c r="BS1703">
        <v>0</v>
      </c>
      <c r="BT1703">
        <v>5635244</v>
      </c>
      <c r="BU1703">
        <v>0</v>
      </c>
      <c r="BV1703">
        <v>0</v>
      </c>
      <c r="BW1703">
        <v>0</v>
      </c>
      <c r="BX1703">
        <v>0</v>
      </c>
      <c r="BY1703">
        <v>0</v>
      </c>
      <c r="BZ1703">
        <v>0</v>
      </c>
      <c r="CA1703">
        <v>0</v>
      </c>
      <c r="CB1703">
        <v>0</v>
      </c>
      <c r="CC1703">
        <v>0</v>
      </c>
      <c r="CD1703">
        <v>5635244</v>
      </c>
      <c r="CE1703">
        <v>5635244</v>
      </c>
      <c r="CF1703">
        <v>5635244</v>
      </c>
      <c r="CG1703">
        <v>0</v>
      </c>
      <c r="CH1703" t="s">
        <v>612</v>
      </c>
      <c r="CI1703" t="s">
        <v>616</v>
      </c>
      <c r="CJ1703" t="s">
        <v>617</v>
      </c>
      <c r="CK1703" t="s">
        <v>617</v>
      </c>
      <c r="CL1703" t="s">
        <v>617</v>
      </c>
      <c r="CM1703" t="s">
        <v>617</v>
      </c>
      <c r="CN1703">
        <v>0</v>
      </c>
    </row>
    <row r="1704" spans="1:92" x14ac:dyDescent="0.25">
      <c r="A1704" t="s">
        <v>9676</v>
      </c>
      <c r="B1704" t="s">
        <v>9676</v>
      </c>
      <c r="C1704">
        <v>24</v>
      </c>
      <c r="D1704" t="s">
        <v>597</v>
      </c>
      <c r="E1704">
        <v>66176</v>
      </c>
      <c r="F1704" t="s">
        <v>9246</v>
      </c>
      <c r="G1704" t="s">
        <v>9671</v>
      </c>
      <c r="H1704" t="s">
        <v>9672</v>
      </c>
      <c r="I1704" t="s">
        <v>630</v>
      </c>
      <c r="J1704">
        <v>10376</v>
      </c>
      <c r="K1704">
        <v>11058</v>
      </c>
      <c r="L1704" t="s">
        <v>9673</v>
      </c>
      <c r="M1704" t="s">
        <v>9674</v>
      </c>
      <c r="N1704" t="s">
        <v>9249</v>
      </c>
      <c r="O1704" t="s">
        <v>9675</v>
      </c>
      <c r="P1704" t="s">
        <v>9251</v>
      </c>
      <c r="Q1704" t="s">
        <v>9252</v>
      </c>
      <c r="R1704" t="s">
        <v>9253</v>
      </c>
      <c r="S1704" t="s">
        <v>9254</v>
      </c>
      <c r="T1704" t="s">
        <v>9255</v>
      </c>
      <c r="U1704" t="s">
        <v>1576</v>
      </c>
      <c r="V1704" t="s">
        <v>1577</v>
      </c>
      <c r="W1704">
        <v>43.406410000000001</v>
      </c>
      <c r="X1704">
        <v>-80.515799999999999</v>
      </c>
      <c r="Y1704" t="s">
        <v>612</v>
      </c>
      <c r="Z1704" t="s">
        <v>612</v>
      </c>
      <c r="AA1704" t="s">
        <v>612</v>
      </c>
      <c r="AB1704" t="s">
        <v>612</v>
      </c>
      <c r="AC1704" t="s">
        <v>612</v>
      </c>
      <c r="AD1704" t="s">
        <v>612</v>
      </c>
      <c r="AE1704" t="s">
        <v>612</v>
      </c>
      <c r="AF1704" t="s">
        <v>612</v>
      </c>
      <c r="AG1704" t="s">
        <v>612</v>
      </c>
      <c r="AH1704" t="s">
        <v>612</v>
      </c>
      <c r="AI1704" t="s">
        <v>612</v>
      </c>
      <c r="AJ1704" t="s">
        <v>612</v>
      </c>
      <c r="AK1704" t="s">
        <v>612</v>
      </c>
      <c r="AL1704" t="s">
        <v>612</v>
      </c>
      <c r="AM1704" t="s">
        <v>612</v>
      </c>
      <c r="AN1704" t="s">
        <v>612</v>
      </c>
      <c r="AO1704" t="s">
        <v>612</v>
      </c>
      <c r="AP1704" t="s">
        <v>612</v>
      </c>
      <c r="AQ1704" t="s">
        <v>612</v>
      </c>
      <c r="AR1704" t="s">
        <v>612</v>
      </c>
      <c r="AS1704" t="s">
        <v>612</v>
      </c>
      <c r="AT1704" t="s">
        <v>613</v>
      </c>
      <c r="AU1704" t="s">
        <v>612</v>
      </c>
      <c r="AV1704" t="s">
        <v>635</v>
      </c>
      <c r="AW1704">
        <v>39691</v>
      </c>
      <c r="AX1704">
        <v>1380655</v>
      </c>
      <c r="AY1704" t="s">
        <v>621</v>
      </c>
      <c r="AZ1704" t="s">
        <v>140</v>
      </c>
      <c r="BA1704" t="s">
        <v>470</v>
      </c>
      <c r="BB1704" t="s">
        <v>636</v>
      </c>
      <c r="BC1704">
        <v>38961</v>
      </c>
      <c r="BD1704">
        <v>0</v>
      </c>
      <c r="BE1704">
        <v>0</v>
      </c>
      <c r="BF1704">
        <v>0</v>
      </c>
      <c r="BG1704">
        <v>0</v>
      </c>
      <c r="BH1704">
        <v>0</v>
      </c>
      <c r="BI1704">
        <v>0</v>
      </c>
      <c r="BJ1704">
        <v>0</v>
      </c>
      <c r="BK1704">
        <v>0</v>
      </c>
      <c r="BL1704">
        <v>0</v>
      </c>
      <c r="BM1704">
        <v>0</v>
      </c>
      <c r="BN1704">
        <v>0</v>
      </c>
      <c r="BO1704">
        <v>0</v>
      </c>
      <c r="BP1704">
        <v>0</v>
      </c>
      <c r="BQ1704">
        <v>0</v>
      </c>
      <c r="BR1704">
        <v>0</v>
      </c>
      <c r="BS1704">
        <v>0</v>
      </c>
      <c r="BT1704">
        <v>1380655</v>
      </c>
      <c r="BU1704">
        <v>0</v>
      </c>
      <c r="BV1704">
        <v>0</v>
      </c>
      <c r="BW1704">
        <v>0</v>
      </c>
      <c r="BX1704">
        <v>0</v>
      </c>
      <c r="BY1704">
        <v>0</v>
      </c>
      <c r="BZ1704">
        <v>0</v>
      </c>
      <c r="CA1704">
        <v>0</v>
      </c>
      <c r="CB1704">
        <v>0</v>
      </c>
      <c r="CC1704">
        <v>0</v>
      </c>
      <c r="CD1704">
        <v>1380655</v>
      </c>
      <c r="CE1704">
        <v>1380655</v>
      </c>
      <c r="CF1704">
        <v>1380655</v>
      </c>
      <c r="CG1704">
        <v>0</v>
      </c>
      <c r="CH1704" t="s">
        <v>612</v>
      </c>
      <c r="CI1704" t="s">
        <v>616</v>
      </c>
      <c r="CJ1704" t="s">
        <v>617</v>
      </c>
      <c r="CK1704" t="s">
        <v>617</v>
      </c>
      <c r="CL1704" t="s">
        <v>617</v>
      </c>
      <c r="CM1704" t="s">
        <v>617</v>
      </c>
      <c r="CN1704">
        <v>0</v>
      </c>
    </row>
    <row r="1705" spans="1:92" x14ac:dyDescent="0.25">
      <c r="A1705" t="s">
        <v>9677</v>
      </c>
      <c r="B1705" t="s">
        <v>9677</v>
      </c>
      <c r="C1705">
        <v>24</v>
      </c>
      <c r="D1705" t="s">
        <v>597</v>
      </c>
      <c r="E1705">
        <v>66176</v>
      </c>
      <c r="F1705" t="s">
        <v>9246</v>
      </c>
      <c r="G1705" t="s">
        <v>9406</v>
      </c>
      <c r="H1705" t="s">
        <v>9407</v>
      </c>
      <c r="I1705" t="s">
        <v>667</v>
      </c>
      <c r="J1705">
        <v>5401</v>
      </c>
      <c r="K1705">
        <v>8234</v>
      </c>
      <c r="L1705" t="s">
        <v>9408</v>
      </c>
      <c r="M1705" t="s">
        <v>9409</v>
      </c>
      <c r="N1705" t="s">
        <v>9249</v>
      </c>
      <c r="O1705" t="s">
        <v>9410</v>
      </c>
      <c r="P1705" t="s">
        <v>9251</v>
      </c>
      <c r="Q1705" t="s">
        <v>9252</v>
      </c>
      <c r="R1705" t="s">
        <v>9253</v>
      </c>
      <c r="S1705" t="s">
        <v>9254</v>
      </c>
      <c r="T1705" t="s">
        <v>9255</v>
      </c>
      <c r="U1705" t="s">
        <v>1576</v>
      </c>
      <c r="V1705" t="s">
        <v>1577</v>
      </c>
      <c r="W1705">
        <v>43.457329999999999</v>
      </c>
      <c r="X1705">
        <v>-80.437520000000006</v>
      </c>
      <c r="Y1705">
        <v>42695</v>
      </c>
      <c r="Z1705" t="s">
        <v>787</v>
      </c>
      <c r="AA1705" t="s">
        <v>787</v>
      </c>
      <c r="AB1705" t="s">
        <v>612</v>
      </c>
      <c r="AC1705" t="s">
        <v>612</v>
      </c>
      <c r="AD1705" t="s">
        <v>612</v>
      </c>
      <c r="AE1705">
        <v>42695</v>
      </c>
      <c r="AF1705" t="s">
        <v>787</v>
      </c>
      <c r="AG1705" t="s">
        <v>787</v>
      </c>
      <c r="AH1705" t="s">
        <v>612</v>
      </c>
      <c r="AI1705" t="s">
        <v>612</v>
      </c>
      <c r="AJ1705" t="s">
        <v>612</v>
      </c>
      <c r="AK1705" t="s">
        <v>612</v>
      </c>
      <c r="AL1705" t="s">
        <v>612</v>
      </c>
      <c r="AM1705" t="s">
        <v>612</v>
      </c>
      <c r="AN1705" t="s">
        <v>612</v>
      </c>
      <c r="AO1705" t="s">
        <v>612</v>
      </c>
      <c r="AP1705" t="s">
        <v>612</v>
      </c>
      <c r="AQ1705">
        <v>138</v>
      </c>
      <c r="AR1705" t="s">
        <v>612</v>
      </c>
      <c r="AS1705" t="s">
        <v>612</v>
      </c>
      <c r="AT1705" t="s">
        <v>613</v>
      </c>
      <c r="AU1705" t="s">
        <v>612</v>
      </c>
      <c r="AV1705" t="s">
        <v>635</v>
      </c>
      <c r="AW1705">
        <v>44222</v>
      </c>
      <c r="AX1705">
        <v>11878402</v>
      </c>
      <c r="AY1705" t="s">
        <v>621</v>
      </c>
      <c r="AZ1705" t="s">
        <v>140</v>
      </c>
      <c r="BA1705" t="s">
        <v>141</v>
      </c>
      <c r="BB1705" t="s">
        <v>738</v>
      </c>
      <c r="BC1705">
        <v>43798</v>
      </c>
      <c r="BD1705">
        <v>750000</v>
      </c>
      <c r="BE1705">
        <v>200000</v>
      </c>
      <c r="BF1705">
        <v>7217870</v>
      </c>
      <c r="BG1705">
        <v>0</v>
      </c>
      <c r="BH1705">
        <v>0</v>
      </c>
      <c r="BI1705">
        <v>0</v>
      </c>
      <c r="BJ1705">
        <v>0</v>
      </c>
      <c r="BK1705">
        <v>0</v>
      </c>
      <c r="BL1705">
        <v>0</v>
      </c>
      <c r="BM1705">
        <v>0</v>
      </c>
      <c r="BN1705">
        <v>0</v>
      </c>
      <c r="BO1705">
        <v>0</v>
      </c>
      <c r="BP1705">
        <v>0</v>
      </c>
      <c r="BQ1705">
        <v>0</v>
      </c>
      <c r="BR1705">
        <v>0</v>
      </c>
      <c r="BS1705">
        <v>8167870</v>
      </c>
      <c r="BT1705">
        <v>0</v>
      </c>
      <c r="BU1705">
        <v>0</v>
      </c>
      <c r="BV1705">
        <v>0</v>
      </c>
      <c r="BW1705">
        <v>0</v>
      </c>
      <c r="BX1705">
        <v>3647588</v>
      </c>
      <c r="BY1705">
        <v>0</v>
      </c>
      <c r="BZ1705">
        <v>0</v>
      </c>
      <c r="CA1705">
        <v>0</v>
      </c>
      <c r="CB1705">
        <v>0</v>
      </c>
      <c r="CC1705">
        <v>0</v>
      </c>
      <c r="CD1705">
        <v>3647588</v>
      </c>
      <c r="CE1705">
        <v>11815458</v>
      </c>
      <c r="CF1705">
        <v>11878402</v>
      </c>
      <c r="CG1705">
        <v>62944</v>
      </c>
      <c r="CH1705" t="s">
        <v>612</v>
      </c>
      <c r="CI1705" t="s">
        <v>616</v>
      </c>
      <c r="CJ1705" t="s">
        <v>702</v>
      </c>
      <c r="CK1705" t="s">
        <v>703</v>
      </c>
      <c r="CL1705" t="s">
        <v>617</v>
      </c>
      <c r="CM1705" t="s">
        <v>617</v>
      </c>
      <c r="CN1705">
        <v>3647588</v>
      </c>
    </row>
    <row r="1706" spans="1:92" x14ac:dyDescent="0.25">
      <c r="A1706" t="s">
        <v>9678</v>
      </c>
      <c r="B1706" t="s">
        <v>9678</v>
      </c>
      <c r="C1706">
        <v>24</v>
      </c>
      <c r="D1706" t="s">
        <v>9537</v>
      </c>
      <c r="E1706">
        <v>66176</v>
      </c>
      <c r="F1706" t="s">
        <v>9246</v>
      </c>
      <c r="G1706" t="s">
        <v>9322</v>
      </c>
      <c r="H1706" t="s">
        <v>9323</v>
      </c>
      <c r="I1706" t="s">
        <v>630</v>
      </c>
      <c r="J1706">
        <v>9963</v>
      </c>
      <c r="K1706">
        <v>10342</v>
      </c>
      <c r="L1706" t="s">
        <v>9324</v>
      </c>
      <c r="M1706" t="s">
        <v>9325</v>
      </c>
      <c r="N1706" t="s">
        <v>9326</v>
      </c>
      <c r="O1706" t="s">
        <v>9327</v>
      </c>
      <c r="P1706" t="s">
        <v>9328</v>
      </c>
      <c r="Q1706" t="s">
        <v>9329</v>
      </c>
      <c r="R1706" t="s">
        <v>9330</v>
      </c>
      <c r="S1706" t="s">
        <v>9254</v>
      </c>
      <c r="T1706" t="s">
        <v>9255</v>
      </c>
      <c r="U1706" t="s">
        <v>1576</v>
      </c>
      <c r="V1706" t="s">
        <v>1577</v>
      </c>
      <c r="W1706">
        <v>43.283769999999997</v>
      </c>
      <c r="X1706">
        <v>-80.44023</v>
      </c>
      <c r="Y1706">
        <v>42695</v>
      </c>
      <c r="Z1706" t="s">
        <v>787</v>
      </c>
      <c r="AA1706" t="s">
        <v>787</v>
      </c>
      <c r="AB1706" t="s">
        <v>612</v>
      </c>
      <c r="AC1706" t="s">
        <v>612</v>
      </c>
      <c r="AD1706" t="s">
        <v>612</v>
      </c>
      <c r="AE1706">
        <v>42695</v>
      </c>
      <c r="AF1706" t="s">
        <v>787</v>
      </c>
      <c r="AG1706" t="s">
        <v>787</v>
      </c>
      <c r="AH1706">
        <v>42695</v>
      </c>
      <c r="AI1706" t="s">
        <v>787</v>
      </c>
      <c r="AJ1706" t="s">
        <v>787</v>
      </c>
      <c r="AK1706">
        <v>42695</v>
      </c>
      <c r="AL1706" t="s">
        <v>787</v>
      </c>
      <c r="AM1706" t="s">
        <v>787</v>
      </c>
      <c r="AN1706" t="s">
        <v>612</v>
      </c>
      <c r="AO1706" t="s">
        <v>612</v>
      </c>
      <c r="AP1706" t="s">
        <v>612</v>
      </c>
      <c r="AQ1706">
        <v>190</v>
      </c>
      <c r="AR1706">
        <v>5</v>
      </c>
      <c r="AS1706">
        <v>72</v>
      </c>
      <c r="AT1706" t="s">
        <v>737</v>
      </c>
      <c r="AU1706">
        <v>3</v>
      </c>
      <c r="AV1706" t="s">
        <v>635</v>
      </c>
      <c r="AW1706">
        <v>43166</v>
      </c>
      <c r="AX1706">
        <v>8845721</v>
      </c>
      <c r="AY1706" t="s">
        <v>621</v>
      </c>
      <c r="AZ1706" t="s">
        <v>140</v>
      </c>
      <c r="BA1706" t="s">
        <v>460</v>
      </c>
      <c r="BB1706" t="s">
        <v>738</v>
      </c>
      <c r="BC1706">
        <v>43711</v>
      </c>
      <c r="BD1706">
        <v>366938</v>
      </c>
      <c r="BE1706">
        <v>0</v>
      </c>
      <c r="BF1706">
        <v>0</v>
      </c>
      <c r="BG1706">
        <v>0</v>
      </c>
      <c r="BH1706">
        <v>495225</v>
      </c>
      <c r="BI1706">
        <v>0</v>
      </c>
      <c r="BJ1706">
        <v>0</v>
      </c>
      <c r="BK1706">
        <v>0</v>
      </c>
      <c r="BL1706">
        <v>0</v>
      </c>
      <c r="BM1706">
        <v>0</v>
      </c>
      <c r="BN1706">
        <v>0</v>
      </c>
      <c r="BO1706">
        <v>0</v>
      </c>
      <c r="BP1706">
        <v>0</v>
      </c>
      <c r="BQ1706">
        <v>0</v>
      </c>
      <c r="BR1706">
        <v>0</v>
      </c>
      <c r="BS1706">
        <v>862163</v>
      </c>
      <c r="BT1706">
        <v>0</v>
      </c>
      <c r="BU1706">
        <v>0</v>
      </c>
      <c r="BV1706">
        <v>504170</v>
      </c>
      <c r="BW1706">
        <v>0</v>
      </c>
      <c r="BX1706">
        <v>3446028</v>
      </c>
      <c r="BY1706">
        <v>0</v>
      </c>
      <c r="BZ1706">
        <v>2520850</v>
      </c>
      <c r="CA1706">
        <v>1512510</v>
      </c>
      <c r="CB1706">
        <v>0</v>
      </c>
      <c r="CC1706">
        <v>0</v>
      </c>
      <c r="CD1706">
        <v>7983558</v>
      </c>
      <c r="CE1706">
        <v>8845721</v>
      </c>
      <c r="CF1706">
        <v>8845721</v>
      </c>
      <c r="CG1706">
        <v>0</v>
      </c>
      <c r="CH1706" t="s">
        <v>612</v>
      </c>
      <c r="CI1706" t="s">
        <v>616</v>
      </c>
      <c r="CJ1706" t="s">
        <v>702</v>
      </c>
      <c r="CK1706" t="s">
        <v>703</v>
      </c>
      <c r="CL1706" t="s">
        <v>764</v>
      </c>
      <c r="CM1706" t="s">
        <v>740</v>
      </c>
      <c r="CN1706">
        <v>7479388</v>
      </c>
    </row>
    <row r="1707" spans="1:92" x14ac:dyDescent="0.25">
      <c r="A1707" t="s">
        <v>9679</v>
      </c>
      <c r="B1707" t="s">
        <v>9679</v>
      </c>
      <c r="C1707">
        <v>24</v>
      </c>
      <c r="D1707" t="s">
        <v>597</v>
      </c>
      <c r="E1707">
        <v>66176</v>
      </c>
      <c r="F1707" t="s">
        <v>9246</v>
      </c>
      <c r="G1707" t="s">
        <v>9546</v>
      </c>
      <c r="H1707" t="s">
        <v>9547</v>
      </c>
      <c r="I1707" t="s">
        <v>630</v>
      </c>
      <c r="J1707">
        <v>24261</v>
      </c>
      <c r="K1707">
        <v>6635</v>
      </c>
      <c r="L1707" t="s">
        <v>9548</v>
      </c>
      <c r="M1707" t="s">
        <v>9549</v>
      </c>
      <c r="N1707" t="s">
        <v>9278</v>
      </c>
      <c r="O1707" t="s">
        <v>9550</v>
      </c>
      <c r="P1707" t="s">
        <v>9280</v>
      </c>
      <c r="Q1707" t="s">
        <v>9281</v>
      </c>
      <c r="R1707" t="s">
        <v>9282</v>
      </c>
      <c r="S1707" t="s">
        <v>9254</v>
      </c>
      <c r="T1707" t="s">
        <v>9255</v>
      </c>
      <c r="U1707" t="s">
        <v>1576</v>
      </c>
      <c r="V1707" t="s">
        <v>1577</v>
      </c>
      <c r="W1707">
        <v>43.390114699999998</v>
      </c>
      <c r="X1707">
        <v>-80.334905599999999</v>
      </c>
      <c r="Y1707">
        <v>42695</v>
      </c>
      <c r="Z1707" t="s">
        <v>787</v>
      </c>
      <c r="AA1707" t="s">
        <v>787</v>
      </c>
      <c r="AB1707" t="s">
        <v>612</v>
      </c>
      <c r="AC1707" t="s">
        <v>612</v>
      </c>
      <c r="AD1707" t="s">
        <v>612</v>
      </c>
      <c r="AE1707">
        <v>42695</v>
      </c>
      <c r="AF1707" t="s">
        <v>787</v>
      </c>
      <c r="AG1707" t="s">
        <v>787</v>
      </c>
      <c r="AH1707" t="s">
        <v>612</v>
      </c>
      <c r="AI1707" t="s">
        <v>612</v>
      </c>
      <c r="AJ1707" t="s">
        <v>612</v>
      </c>
      <c r="AK1707" t="s">
        <v>612</v>
      </c>
      <c r="AL1707" t="s">
        <v>612</v>
      </c>
      <c r="AM1707" t="s">
        <v>612</v>
      </c>
      <c r="AN1707" t="s">
        <v>612</v>
      </c>
      <c r="AO1707" t="s">
        <v>612</v>
      </c>
      <c r="AP1707" t="s">
        <v>612</v>
      </c>
      <c r="AQ1707">
        <v>199</v>
      </c>
      <c r="AR1707" t="s">
        <v>612</v>
      </c>
      <c r="AS1707" t="s">
        <v>612</v>
      </c>
      <c r="AT1707" t="s">
        <v>613</v>
      </c>
      <c r="AU1707" t="s">
        <v>612</v>
      </c>
      <c r="AV1707" t="s">
        <v>635</v>
      </c>
      <c r="AW1707">
        <v>43056</v>
      </c>
      <c r="AX1707">
        <v>4706749</v>
      </c>
      <c r="AY1707" t="s">
        <v>621</v>
      </c>
      <c r="AZ1707" t="s">
        <v>140</v>
      </c>
      <c r="BA1707" t="s">
        <v>460</v>
      </c>
      <c r="BB1707" t="s">
        <v>738</v>
      </c>
      <c r="BC1707">
        <v>43711</v>
      </c>
      <c r="BD1707">
        <v>0</v>
      </c>
      <c r="BE1707">
        <v>300000</v>
      </c>
      <c r="BF1707">
        <v>0</v>
      </c>
      <c r="BG1707">
        <v>0</v>
      </c>
      <c r="BH1707">
        <v>0</v>
      </c>
      <c r="BI1707">
        <v>0</v>
      </c>
      <c r="BJ1707">
        <v>0</v>
      </c>
      <c r="BK1707">
        <v>0</v>
      </c>
      <c r="BL1707">
        <v>0</v>
      </c>
      <c r="BM1707">
        <v>0</v>
      </c>
      <c r="BN1707">
        <v>0</v>
      </c>
      <c r="BO1707">
        <v>0</v>
      </c>
      <c r="BP1707">
        <v>0</v>
      </c>
      <c r="BQ1707">
        <v>0</v>
      </c>
      <c r="BR1707">
        <v>0</v>
      </c>
      <c r="BS1707">
        <v>300000</v>
      </c>
      <c r="BT1707">
        <v>0</v>
      </c>
      <c r="BU1707">
        <v>0</v>
      </c>
      <c r="BV1707">
        <v>1260425</v>
      </c>
      <c r="BW1707">
        <v>0</v>
      </c>
      <c r="BX1707">
        <v>3146324</v>
      </c>
      <c r="BY1707">
        <v>0</v>
      </c>
      <c r="BZ1707">
        <v>0</v>
      </c>
      <c r="CA1707">
        <v>0</v>
      </c>
      <c r="CB1707">
        <v>0</v>
      </c>
      <c r="CC1707">
        <v>0</v>
      </c>
      <c r="CD1707">
        <v>4406749</v>
      </c>
      <c r="CE1707">
        <v>4706749</v>
      </c>
      <c r="CF1707">
        <v>4706749</v>
      </c>
      <c r="CG1707">
        <v>0</v>
      </c>
      <c r="CH1707" t="s">
        <v>612</v>
      </c>
      <c r="CI1707" t="s">
        <v>616</v>
      </c>
      <c r="CJ1707" t="s">
        <v>702</v>
      </c>
      <c r="CK1707" t="s">
        <v>703</v>
      </c>
      <c r="CL1707" t="s">
        <v>617</v>
      </c>
      <c r="CM1707" t="s">
        <v>617</v>
      </c>
      <c r="CN1707">
        <v>3146324</v>
      </c>
    </row>
    <row r="1708" spans="1:92" x14ac:dyDescent="0.25">
      <c r="A1708" t="s">
        <v>9680</v>
      </c>
      <c r="B1708" t="s">
        <v>9680</v>
      </c>
      <c r="C1708">
        <v>24</v>
      </c>
      <c r="D1708" t="s">
        <v>9537</v>
      </c>
      <c r="E1708">
        <v>66176</v>
      </c>
      <c r="F1708" t="s">
        <v>9246</v>
      </c>
      <c r="G1708" t="s">
        <v>9681</v>
      </c>
      <c r="H1708" t="s">
        <v>9682</v>
      </c>
      <c r="I1708" t="s">
        <v>630</v>
      </c>
      <c r="J1708">
        <v>24610</v>
      </c>
      <c r="K1708">
        <v>19617</v>
      </c>
      <c r="L1708" t="s">
        <v>9683</v>
      </c>
      <c r="M1708" t="s">
        <v>9684</v>
      </c>
      <c r="N1708" t="s">
        <v>9278</v>
      </c>
      <c r="O1708" t="s">
        <v>804</v>
      </c>
      <c r="P1708" t="s">
        <v>9280</v>
      </c>
      <c r="Q1708" t="s">
        <v>9281</v>
      </c>
      <c r="R1708" t="s">
        <v>9282</v>
      </c>
      <c r="S1708" t="s">
        <v>9254</v>
      </c>
      <c r="T1708" t="s">
        <v>9255</v>
      </c>
      <c r="U1708" t="s">
        <v>1576</v>
      </c>
      <c r="V1708" t="s">
        <v>1577</v>
      </c>
      <c r="W1708">
        <v>43.356729999999999</v>
      </c>
      <c r="X1708">
        <v>-80.276110000000003</v>
      </c>
      <c r="Y1708">
        <v>42695</v>
      </c>
      <c r="Z1708" t="s">
        <v>787</v>
      </c>
      <c r="AA1708" t="s">
        <v>787</v>
      </c>
      <c r="AB1708" t="s">
        <v>612</v>
      </c>
      <c r="AC1708" t="s">
        <v>612</v>
      </c>
      <c r="AD1708" t="s">
        <v>612</v>
      </c>
      <c r="AE1708">
        <v>42695</v>
      </c>
      <c r="AF1708" t="s">
        <v>787</v>
      </c>
      <c r="AG1708" t="s">
        <v>787</v>
      </c>
      <c r="AH1708">
        <v>42695</v>
      </c>
      <c r="AI1708" t="s">
        <v>787</v>
      </c>
      <c r="AJ1708" t="s">
        <v>787</v>
      </c>
      <c r="AK1708" t="s">
        <v>612</v>
      </c>
      <c r="AL1708" t="s">
        <v>612</v>
      </c>
      <c r="AM1708" t="s">
        <v>612</v>
      </c>
      <c r="AN1708" t="s">
        <v>612</v>
      </c>
      <c r="AO1708" t="s">
        <v>612</v>
      </c>
      <c r="AP1708" t="s">
        <v>612</v>
      </c>
      <c r="AQ1708">
        <v>519</v>
      </c>
      <c r="AR1708">
        <v>5</v>
      </c>
      <c r="AS1708">
        <v>72</v>
      </c>
      <c r="AT1708" t="s">
        <v>737</v>
      </c>
      <c r="AU1708" t="s">
        <v>612</v>
      </c>
      <c r="AV1708" t="s">
        <v>887</v>
      </c>
      <c r="AW1708" t="s">
        <v>612</v>
      </c>
      <c r="AX1708">
        <v>0</v>
      </c>
      <c r="AY1708" t="s">
        <v>887</v>
      </c>
      <c r="AZ1708" t="s">
        <v>145</v>
      </c>
      <c r="BA1708" t="s">
        <v>460</v>
      </c>
      <c r="BB1708" t="s">
        <v>336</v>
      </c>
      <c r="BC1708">
        <v>45536</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1285634</v>
      </c>
      <c r="BW1708">
        <v>0</v>
      </c>
      <c r="BX1708">
        <v>9646368</v>
      </c>
      <c r="BY1708">
        <v>0</v>
      </c>
      <c r="BZ1708">
        <v>2571267</v>
      </c>
      <c r="CA1708">
        <v>0</v>
      </c>
      <c r="CB1708">
        <v>0</v>
      </c>
      <c r="CC1708">
        <v>0</v>
      </c>
      <c r="CD1708">
        <v>13503269</v>
      </c>
      <c r="CE1708">
        <v>13503269</v>
      </c>
      <c r="CF1708">
        <v>13503269</v>
      </c>
      <c r="CG1708">
        <v>0</v>
      </c>
      <c r="CH1708" t="s">
        <v>612</v>
      </c>
      <c r="CI1708" t="s">
        <v>860</v>
      </c>
      <c r="CJ1708" t="s">
        <v>702</v>
      </c>
      <c r="CK1708" t="s">
        <v>703</v>
      </c>
      <c r="CL1708" t="s">
        <v>764</v>
      </c>
      <c r="CM1708" t="s">
        <v>740</v>
      </c>
      <c r="CN1708">
        <v>12217635</v>
      </c>
    </row>
    <row r="1709" spans="1:92" x14ac:dyDescent="0.25">
      <c r="A1709" t="s">
        <v>9685</v>
      </c>
      <c r="B1709" t="s">
        <v>9685</v>
      </c>
      <c r="C1709">
        <v>24</v>
      </c>
      <c r="D1709" t="s">
        <v>9537</v>
      </c>
      <c r="E1709">
        <v>66176</v>
      </c>
      <c r="F1709" t="s">
        <v>9246</v>
      </c>
      <c r="G1709" t="s">
        <v>9686</v>
      </c>
      <c r="H1709" t="s">
        <v>9687</v>
      </c>
      <c r="I1709" t="s">
        <v>630</v>
      </c>
      <c r="J1709">
        <v>24838</v>
      </c>
      <c r="K1709">
        <v>19844</v>
      </c>
      <c r="L1709" t="s">
        <v>9688</v>
      </c>
      <c r="M1709" t="s">
        <v>9689</v>
      </c>
      <c r="N1709" t="s">
        <v>9249</v>
      </c>
      <c r="O1709" t="s">
        <v>9690</v>
      </c>
      <c r="P1709" t="s">
        <v>9270</v>
      </c>
      <c r="Q1709" t="s">
        <v>9271</v>
      </c>
      <c r="R1709" t="s">
        <v>9272</v>
      </c>
      <c r="S1709" t="s">
        <v>9254</v>
      </c>
      <c r="T1709" t="s">
        <v>9255</v>
      </c>
      <c r="U1709" t="s">
        <v>1576</v>
      </c>
      <c r="V1709" t="s">
        <v>1577</v>
      </c>
      <c r="W1709">
        <v>43.381662425563398</v>
      </c>
      <c r="X1709">
        <v>-80.479422274916203</v>
      </c>
      <c r="Y1709">
        <v>43131</v>
      </c>
      <c r="Z1709" t="s">
        <v>736</v>
      </c>
      <c r="AA1709" t="s">
        <v>736</v>
      </c>
      <c r="AB1709" t="s">
        <v>612</v>
      </c>
      <c r="AC1709" t="s">
        <v>612</v>
      </c>
      <c r="AD1709" t="s">
        <v>612</v>
      </c>
      <c r="AE1709">
        <v>43131</v>
      </c>
      <c r="AF1709" t="s">
        <v>736</v>
      </c>
      <c r="AG1709" t="s">
        <v>736</v>
      </c>
      <c r="AH1709">
        <v>43172</v>
      </c>
      <c r="AI1709" t="s">
        <v>736</v>
      </c>
      <c r="AJ1709" t="s">
        <v>736</v>
      </c>
      <c r="AK1709">
        <v>43172</v>
      </c>
      <c r="AL1709" t="s">
        <v>736</v>
      </c>
      <c r="AM1709" t="s">
        <v>736</v>
      </c>
      <c r="AN1709" t="s">
        <v>612</v>
      </c>
      <c r="AO1709" t="s">
        <v>612</v>
      </c>
      <c r="AP1709" t="s">
        <v>612</v>
      </c>
      <c r="AQ1709">
        <v>591</v>
      </c>
      <c r="AR1709">
        <v>5</v>
      </c>
      <c r="AS1709">
        <v>88</v>
      </c>
      <c r="AT1709" t="s">
        <v>737</v>
      </c>
      <c r="AU1709">
        <v>3</v>
      </c>
      <c r="AV1709" t="s">
        <v>614</v>
      </c>
      <c r="AW1709" t="s">
        <v>612</v>
      </c>
      <c r="AX1709">
        <v>0</v>
      </c>
      <c r="AY1709" t="s">
        <v>1046</v>
      </c>
      <c r="AZ1709" t="s">
        <v>145</v>
      </c>
      <c r="BA1709" t="s">
        <v>460</v>
      </c>
      <c r="BB1709" t="s">
        <v>380</v>
      </c>
      <c r="BC1709">
        <v>44805</v>
      </c>
      <c r="BD1709">
        <v>0</v>
      </c>
      <c r="BE1709">
        <v>0</v>
      </c>
      <c r="BF1709">
        <v>0</v>
      </c>
      <c r="BG1709">
        <v>0</v>
      </c>
      <c r="BH1709">
        <v>1381998</v>
      </c>
      <c r="BI1709">
        <v>0</v>
      </c>
      <c r="BJ1709">
        <v>0</v>
      </c>
      <c r="BK1709">
        <v>0</v>
      </c>
      <c r="BL1709">
        <v>0</v>
      </c>
      <c r="BM1709">
        <v>2160622</v>
      </c>
      <c r="BN1709">
        <v>0</v>
      </c>
      <c r="BO1709">
        <v>0</v>
      </c>
      <c r="BP1709">
        <v>0</v>
      </c>
      <c r="BQ1709">
        <v>0</v>
      </c>
      <c r="BR1709">
        <v>0</v>
      </c>
      <c r="BS1709">
        <v>3542620</v>
      </c>
      <c r="BT1709">
        <v>0</v>
      </c>
      <c r="BU1709">
        <v>0</v>
      </c>
      <c r="BV1709">
        <v>1542760</v>
      </c>
      <c r="BW1709">
        <v>0</v>
      </c>
      <c r="BX1709">
        <v>11475107</v>
      </c>
      <c r="BY1709">
        <v>0</v>
      </c>
      <c r="BZ1709">
        <v>2552154</v>
      </c>
      <c r="CA1709">
        <v>1512511</v>
      </c>
      <c r="CB1709">
        <v>0</v>
      </c>
      <c r="CC1709">
        <v>0</v>
      </c>
      <c r="CD1709">
        <v>17082532</v>
      </c>
      <c r="CE1709">
        <v>20625152</v>
      </c>
      <c r="CF1709">
        <v>20625152</v>
      </c>
      <c r="CG1709">
        <v>0</v>
      </c>
      <c r="CH1709" t="s">
        <v>612</v>
      </c>
      <c r="CI1709" t="s">
        <v>860</v>
      </c>
      <c r="CJ1709" t="s">
        <v>702</v>
      </c>
      <c r="CK1709" t="s">
        <v>703</v>
      </c>
      <c r="CL1709" t="s">
        <v>764</v>
      </c>
      <c r="CM1709" t="s">
        <v>740</v>
      </c>
      <c r="CN1709">
        <v>15539772</v>
      </c>
    </row>
    <row r="1710" spans="1:92" x14ac:dyDescent="0.25">
      <c r="A1710" t="s">
        <v>9691</v>
      </c>
      <c r="B1710" t="s">
        <v>9691</v>
      </c>
      <c r="C1710">
        <v>24</v>
      </c>
      <c r="D1710" t="s">
        <v>9537</v>
      </c>
      <c r="E1710">
        <v>66176</v>
      </c>
      <c r="F1710" t="s">
        <v>9246</v>
      </c>
      <c r="G1710" t="s">
        <v>9470</v>
      </c>
      <c r="H1710" t="s">
        <v>9471</v>
      </c>
      <c r="I1710" t="s">
        <v>630</v>
      </c>
      <c r="J1710">
        <v>9965</v>
      </c>
      <c r="K1710">
        <v>10344</v>
      </c>
      <c r="L1710" t="s">
        <v>9472</v>
      </c>
      <c r="M1710" t="s">
        <v>9473</v>
      </c>
      <c r="N1710" t="s">
        <v>9249</v>
      </c>
      <c r="O1710" t="s">
        <v>9474</v>
      </c>
      <c r="P1710" t="s">
        <v>9251</v>
      </c>
      <c r="Q1710" t="s">
        <v>9252</v>
      </c>
      <c r="R1710" t="s">
        <v>9253</v>
      </c>
      <c r="S1710" t="s">
        <v>9254</v>
      </c>
      <c r="T1710" t="s">
        <v>9255</v>
      </c>
      <c r="U1710" t="s">
        <v>1576</v>
      </c>
      <c r="V1710" t="s">
        <v>1577</v>
      </c>
      <c r="W1710">
        <v>43.452260000000003</v>
      </c>
      <c r="X1710">
        <v>-80.418899999999994</v>
      </c>
      <c r="Y1710">
        <v>43223</v>
      </c>
      <c r="Z1710" t="s">
        <v>736</v>
      </c>
      <c r="AA1710" t="s">
        <v>763</v>
      </c>
      <c r="AB1710" t="s">
        <v>612</v>
      </c>
      <c r="AC1710" t="s">
        <v>612</v>
      </c>
      <c r="AD1710" t="s">
        <v>612</v>
      </c>
      <c r="AE1710" t="s">
        <v>612</v>
      </c>
      <c r="AF1710" t="s">
        <v>612</v>
      </c>
      <c r="AG1710" t="s">
        <v>612</v>
      </c>
      <c r="AH1710">
        <v>43223</v>
      </c>
      <c r="AI1710" t="s">
        <v>736</v>
      </c>
      <c r="AJ1710" t="s">
        <v>763</v>
      </c>
      <c r="AK1710" t="s">
        <v>612</v>
      </c>
      <c r="AL1710" t="s">
        <v>612</v>
      </c>
      <c r="AM1710" t="s">
        <v>612</v>
      </c>
      <c r="AN1710" t="s">
        <v>612</v>
      </c>
      <c r="AO1710" t="s">
        <v>612</v>
      </c>
      <c r="AP1710" t="s">
        <v>612</v>
      </c>
      <c r="AQ1710" t="s">
        <v>612</v>
      </c>
      <c r="AR1710">
        <v>5</v>
      </c>
      <c r="AS1710">
        <v>88</v>
      </c>
      <c r="AT1710" t="s">
        <v>737</v>
      </c>
      <c r="AU1710" t="s">
        <v>612</v>
      </c>
      <c r="AV1710" t="s">
        <v>635</v>
      </c>
      <c r="AW1710">
        <v>44224</v>
      </c>
      <c r="AX1710">
        <v>3506047</v>
      </c>
      <c r="AY1710" t="s">
        <v>1046</v>
      </c>
      <c r="AZ1710" t="s">
        <v>140</v>
      </c>
      <c r="BA1710" t="s">
        <v>146</v>
      </c>
      <c r="BB1710" t="s">
        <v>380</v>
      </c>
      <c r="BC1710">
        <v>44805</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3506047</v>
      </c>
      <c r="CA1710">
        <v>0</v>
      </c>
      <c r="CB1710">
        <v>0</v>
      </c>
      <c r="CC1710">
        <v>0</v>
      </c>
      <c r="CD1710">
        <v>3506047</v>
      </c>
      <c r="CE1710">
        <v>3506047</v>
      </c>
      <c r="CF1710">
        <v>3506047</v>
      </c>
      <c r="CG1710">
        <v>0</v>
      </c>
      <c r="CH1710" t="s">
        <v>612</v>
      </c>
      <c r="CI1710" t="s">
        <v>860</v>
      </c>
      <c r="CJ1710" t="s">
        <v>617</v>
      </c>
      <c r="CK1710" t="s">
        <v>617</v>
      </c>
      <c r="CL1710" t="s">
        <v>739</v>
      </c>
      <c r="CM1710" t="s">
        <v>740</v>
      </c>
      <c r="CN1710">
        <v>3506047</v>
      </c>
    </row>
    <row r="1711" spans="1:92" x14ac:dyDescent="0.25">
      <c r="A1711" t="s">
        <v>9692</v>
      </c>
      <c r="B1711" t="s">
        <v>9692</v>
      </c>
      <c r="C1711">
        <v>24</v>
      </c>
      <c r="D1711" t="s">
        <v>9537</v>
      </c>
      <c r="E1711">
        <v>66176</v>
      </c>
      <c r="F1711" t="s">
        <v>9246</v>
      </c>
      <c r="G1711" t="s">
        <v>9552</v>
      </c>
      <c r="H1711" t="s">
        <v>9553</v>
      </c>
      <c r="I1711" t="s">
        <v>630</v>
      </c>
      <c r="J1711">
        <v>9314</v>
      </c>
      <c r="K1711">
        <v>10118</v>
      </c>
      <c r="L1711" t="s">
        <v>9554</v>
      </c>
      <c r="M1711" t="s">
        <v>9555</v>
      </c>
      <c r="N1711" t="s">
        <v>9278</v>
      </c>
      <c r="O1711" t="s">
        <v>9556</v>
      </c>
      <c r="P1711" t="s">
        <v>9280</v>
      </c>
      <c r="Q1711" t="s">
        <v>9281</v>
      </c>
      <c r="R1711" t="s">
        <v>9282</v>
      </c>
      <c r="S1711" t="s">
        <v>9254</v>
      </c>
      <c r="T1711" t="s">
        <v>9255</v>
      </c>
      <c r="U1711" t="s">
        <v>1576</v>
      </c>
      <c r="V1711" t="s">
        <v>1577</v>
      </c>
      <c r="W1711">
        <v>43.393689999999999</v>
      </c>
      <c r="X1711">
        <v>-80.278940000000006</v>
      </c>
      <c r="Y1711">
        <v>43223</v>
      </c>
      <c r="Z1711" t="s">
        <v>736</v>
      </c>
      <c r="AA1711" t="s">
        <v>763</v>
      </c>
      <c r="AB1711" t="s">
        <v>612</v>
      </c>
      <c r="AC1711" t="s">
        <v>612</v>
      </c>
      <c r="AD1711" t="s">
        <v>612</v>
      </c>
      <c r="AE1711" t="s">
        <v>612</v>
      </c>
      <c r="AF1711" t="s">
        <v>612</v>
      </c>
      <c r="AG1711" t="s">
        <v>612</v>
      </c>
      <c r="AH1711">
        <v>43223</v>
      </c>
      <c r="AI1711" t="s">
        <v>736</v>
      </c>
      <c r="AJ1711" t="s">
        <v>763</v>
      </c>
      <c r="AK1711" t="s">
        <v>612</v>
      </c>
      <c r="AL1711" t="s">
        <v>612</v>
      </c>
      <c r="AM1711" t="s">
        <v>612</v>
      </c>
      <c r="AN1711" t="s">
        <v>612</v>
      </c>
      <c r="AO1711" t="s">
        <v>612</v>
      </c>
      <c r="AP1711" t="s">
        <v>612</v>
      </c>
      <c r="AQ1711" t="s">
        <v>612</v>
      </c>
      <c r="AR1711">
        <v>5</v>
      </c>
      <c r="AS1711">
        <v>88</v>
      </c>
      <c r="AT1711" t="s">
        <v>737</v>
      </c>
      <c r="AU1711" t="s">
        <v>612</v>
      </c>
      <c r="AV1711" t="s">
        <v>635</v>
      </c>
      <c r="AW1711">
        <v>44224</v>
      </c>
      <c r="AX1711">
        <v>3903649</v>
      </c>
      <c r="AY1711" t="s">
        <v>1046</v>
      </c>
      <c r="AZ1711" t="s">
        <v>140</v>
      </c>
      <c r="BA1711" t="s">
        <v>146</v>
      </c>
      <c r="BB1711" t="s">
        <v>380</v>
      </c>
      <c r="BC1711">
        <v>44805</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3903649</v>
      </c>
      <c r="CA1711">
        <v>0</v>
      </c>
      <c r="CB1711">
        <v>0</v>
      </c>
      <c r="CC1711">
        <v>0</v>
      </c>
      <c r="CD1711">
        <v>3903649</v>
      </c>
      <c r="CE1711">
        <v>3903649</v>
      </c>
      <c r="CF1711">
        <v>3903649</v>
      </c>
      <c r="CG1711">
        <v>0</v>
      </c>
      <c r="CH1711" t="s">
        <v>612</v>
      </c>
      <c r="CI1711" t="s">
        <v>860</v>
      </c>
      <c r="CJ1711" t="s">
        <v>617</v>
      </c>
      <c r="CK1711" t="s">
        <v>617</v>
      </c>
      <c r="CL1711" t="s">
        <v>739</v>
      </c>
      <c r="CM1711" t="s">
        <v>740</v>
      </c>
      <c r="CN1711">
        <v>3903649</v>
      </c>
    </row>
    <row r="1712" spans="1:92" x14ac:dyDescent="0.25">
      <c r="A1712" t="s">
        <v>9693</v>
      </c>
      <c r="B1712" t="s">
        <v>9693</v>
      </c>
      <c r="C1712">
        <v>24</v>
      </c>
      <c r="D1712" t="s">
        <v>597</v>
      </c>
      <c r="E1712">
        <v>66176</v>
      </c>
      <c r="F1712" t="s">
        <v>9246</v>
      </c>
      <c r="G1712" t="s">
        <v>9502</v>
      </c>
      <c r="H1712" t="s">
        <v>9503</v>
      </c>
      <c r="I1712" t="s">
        <v>630</v>
      </c>
      <c r="J1712">
        <v>1433</v>
      </c>
      <c r="K1712">
        <v>6216</v>
      </c>
      <c r="L1712" t="s">
        <v>9504</v>
      </c>
      <c r="M1712" t="s">
        <v>9505</v>
      </c>
      <c r="N1712" t="s">
        <v>9278</v>
      </c>
      <c r="O1712" t="s">
        <v>9506</v>
      </c>
      <c r="P1712" t="s">
        <v>9280</v>
      </c>
      <c r="Q1712" t="s">
        <v>9281</v>
      </c>
      <c r="R1712" t="s">
        <v>9282</v>
      </c>
      <c r="S1712" t="s">
        <v>9254</v>
      </c>
      <c r="T1712" t="s">
        <v>9255</v>
      </c>
      <c r="U1712" t="s">
        <v>1576</v>
      </c>
      <c r="V1712" t="s">
        <v>1577</v>
      </c>
      <c r="W1712">
        <v>43.371040000000001</v>
      </c>
      <c r="X1712">
        <v>-80.313490000000002</v>
      </c>
      <c r="Y1712" t="s">
        <v>612</v>
      </c>
      <c r="Z1712" t="s">
        <v>612</v>
      </c>
      <c r="AA1712" t="s">
        <v>612</v>
      </c>
      <c r="AB1712" t="s">
        <v>612</v>
      </c>
      <c r="AC1712" t="s">
        <v>612</v>
      </c>
      <c r="AD1712" t="s">
        <v>612</v>
      </c>
      <c r="AE1712" t="s">
        <v>612</v>
      </c>
      <c r="AF1712" t="s">
        <v>612</v>
      </c>
      <c r="AG1712" t="s">
        <v>612</v>
      </c>
      <c r="AH1712" t="s">
        <v>612</v>
      </c>
      <c r="AI1712" t="s">
        <v>612</v>
      </c>
      <c r="AJ1712" t="s">
        <v>612</v>
      </c>
      <c r="AK1712" t="s">
        <v>612</v>
      </c>
      <c r="AL1712" t="s">
        <v>612</v>
      </c>
      <c r="AM1712" t="s">
        <v>612</v>
      </c>
      <c r="AN1712" t="s">
        <v>612</v>
      </c>
      <c r="AO1712" t="s">
        <v>612</v>
      </c>
      <c r="AP1712" t="s">
        <v>612</v>
      </c>
      <c r="AQ1712" t="s">
        <v>612</v>
      </c>
      <c r="AR1712" t="s">
        <v>612</v>
      </c>
      <c r="AS1712" t="s">
        <v>612</v>
      </c>
      <c r="AT1712" t="s">
        <v>613</v>
      </c>
      <c r="AU1712" t="s">
        <v>612</v>
      </c>
      <c r="AV1712" t="s">
        <v>635</v>
      </c>
      <c r="AW1712">
        <v>44754</v>
      </c>
      <c r="AX1712">
        <v>2737281</v>
      </c>
      <c r="AY1712" t="s">
        <v>621</v>
      </c>
      <c r="AZ1712" t="s">
        <v>140</v>
      </c>
      <c r="BA1712" t="s">
        <v>470</v>
      </c>
      <c r="BB1712" t="s">
        <v>909</v>
      </c>
      <c r="BC1712">
        <v>44445</v>
      </c>
      <c r="BD1712">
        <v>0</v>
      </c>
      <c r="BE1712">
        <v>0</v>
      </c>
      <c r="BF1712">
        <v>0</v>
      </c>
      <c r="BG1712">
        <v>2737281</v>
      </c>
      <c r="BH1712">
        <v>0</v>
      </c>
      <c r="BI1712">
        <v>0</v>
      </c>
      <c r="BJ1712">
        <v>0</v>
      </c>
      <c r="BK1712">
        <v>0</v>
      </c>
      <c r="BL1712">
        <v>0</v>
      </c>
      <c r="BM1712">
        <v>0</v>
      </c>
      <c r="BN1712">
        <v>0</v>
      </c>
      <c r="BO1712">
        <v>0</v>
      </c>
      <c r="BP1712">
        <v>0</v>
      </c>
      <c r="BQ1712">
        <v>0</v>
      </c>
      <c r="BR1712">
        <v>0</v>
      </c>
      <c r="BS1712">
        <v>2737281</v>
      </c>
      <c r="BT1712">
        <v>0</v>
      </c>
      <c r="BU1712">
        <v>0</v>
      </c>
      <c r="BV1712">
        <v>0</v>
      </c>
      <c r="BW1712">
        <v>0</v>
      </c>
      <c r="BX1712">
        <v>0</v>
      </c>
      <c r="BY1712">
        <v>0</v>
      </c>
      <c r="BZ1712">
        <v>0</v>
      </c>
      <c r="CA1712">
        <v>0</v>
      </c>
      <c r="CB1712">
        <v>0</v>
      </c>
      <c r="CC1712">
        <v>0</v>
      </c>
      <c r="CD1712">
        <v>0</v>
      </c>
      <c r="CE1712">
        <v>2737281</v>
      </c>
      <c r="CF1712">
        <v>2737281</v>
      </c>
      <c r="CG1712">
        <v>0</v>
      </c>
      <c r="CH1712" t="s">
        <v>612</v>
      </c>
      <c r="CI1712" t="s">
        <v>616</v>
      </c>
      <c r="CJ1712" t="s">
        <v>617</v>
      </c>
      <c r="CK1712" t="s">
        <v>617</v>
      </c>
      <c r="CL1712" t="s">
        <v>617</v>
      </c>
      <c r="CM1712" t="s">
        <v>617</v>
      </c>
      <c r="CN1712">
        <v>0</v>
      </c>
    </row>
    <row r="1713" spans="1:92" x14ac:dyDescent="0.25">
      <c r="A1713" t="s">
        <v>9694</v>
      </c>
      <c r="B1713" t="s">
        <v>9694</v>
      </c>
      <c r="C1713">
        <v>24</v>
      </c>
      <c r="D1713" t="s">
        <v>9537</v>
      </c>
      <c r="E1713">
        <v>66176</v>
      </c>
      <c r="F1713" t="s">
        <v>9246</v>
      </c>
      <c r="G1713" t="s">
        <v>9695</v>
      </c>
      <c r="H1713" t="s">
        <v>9696</v>
      </c>
      <c r="I1713" t="s">
        <v>630</v>
      </c>
      <c r="J1713">
        <v>25381</v>
      </c>
      <c r="K1713">
        <v>20387</v>
      </c>
      <c r="L1713" t="s">
        <v>9697</v>
      </c>
      <c r="M1713" t="s">
        <v>9698</v>
      </c>
      <c r="N1713" t="s">
        <v>9249</v>
      </c>
      <c r="O1713" t="s">
        <v>804</v>
      </c>
      <c r="P1713" t="s">
        <v>9251</v>
      </c>
      <c r="Q1713" t="s">
        <v>9252</v>
      </c>
      <c r="R1713" t="s">
        <v>9253</v>
      </c>
      <c r="S1713" t="s">
        <v>9254</v>
      </c>
      <c r="T1713" t="s">
        <v>9255</v>
      </c>
      <c r="U1713" t="s">
        <v>1576</v>
      </c>
      <c r="V1713" t="s">
        <v>1577</v>
      </c>
      <c r="W1713">
        <v>43.376956344622997</v>
      </c>
      <c r="X1713">
        <v>-80.421455517405704</v>
      </c>
      <c r="Y1713">
        <v>43921</v>
      </c>
      <c r="Z1713" t="s">
        <v>738</v>
      </c>
      <c r="AA1713" t="s">
        <v>738</v>
      </c>
      <c r="AB1713" t="s">
        <v>612</v>
      </c>
      <c r="AC1713" t="s">
        <v>612</v>
      </c>
      <c r="AD1713" t="s">
        <v>612</v>
      </c>
      <c r="AE1713">
        <v>43921</v>
      </c>
      <c r="AF1713" t="s">
        <v>738</v>
      </c>
      <c r="AG1713" t="s">
        <v>738</v>
      </c>
      <c r="AH1713">
        <v>43921</v>
      </c>
      <c r="AI1713" t="s">
        <v>738</v>
      </c>
      <c r="AJ1713" t="s">
        <v>738</v>
      </c>
      <c r="AK1713" t="s">
        <v>612</v>
      </c>
      <c r="AL1713" t="s">
        <v>612</v>
      </c>
      <c r="AM1713" t="s">
        <v>612</v>
      </c>
      <c r="AN1713" t="s">
        <v>612</v>
      </c>
      <c r="AO1713" t="s">
        <v>612</v>
      </c>
      <c r="AP1713" t="s">
        <v>612</v>
      </c>
      <c r="AQ1713">
        <v>591</v>
      </c>
      <c r="AR1713">
        <v>3</v>
      </c>
      <c r="AS1713">
        <v>49</v>
      </c>
      <c r="AT1713" t="s">
        <v>612</v>
      </c>
      <c r="AU1713" t="s">
        <v>612</v>
      </c>
      <c r="AV1713" t="s">
        <v>2276</v>
      </c>
      <c r="AW1713">
        <v>45106</v>
      </c>
      <c r="AX1713">
        <v>25092850</v>
      </c>
      <c r="AY1713" t="s">
        <v>887</v>
      </c>
      <c r="AZ1713" t="s">
        <v>145</v>
      </c>
      <c r="BA1713" t="s">
        <v>460</v>
      </c>
      <c r="BB1713" t="s">
        <v>336</v>
      </c>
      <c r="BC1713">
        <v>45536</v>
      </c>
      <c r="BD1713">
        <v>0</v>
      </c>
      <c r="BE1713">
        <v>0</v>
      </c>
      <c r="BF1713">
        <v>0</v>
      </c>
      <c r="BG1713">
        <v>0</v>
      </c>
      <c r="BH1713">
        <v>1259883</v>
      </c>
      <c r="BI1713">
        <v>0</v>
      </c>
      <c r="BJ1713">
        <v>0</v>
      </c>
      <c r="BK1713">
        <v>0</v>
      </c>
      <c r="BL1713">
        <v>0</v>
      </c>
      <c r="BM1713">
        <v>0</v>
      </c>
      <c r="BN1713">
        <v>0</v>
      </c>
      <c r="BO1713">
        <v>0</v>
      </c>
      <c r="BP1713">
        <v>0</v>
      </c>
      <c r="BQ1713">
        <v>0</v>
      </c>
      <c r="BR1713">
        <v>0</v>
      </c>
      <c r="BS1713">
        <v>1259883</v>
      </c>
      <c r="BT1713">
        <v>0</v>
      </c>
      <c r="BU1713">
        <v>0</v>
      </c>
      <c r="BV1713">
        <v>0</v>
      </c>
      <c r="BW1713">
        <v>0</v>
      </c>
      <c r="BX1713">
        <v>20735119</v>
      </c>
      <c r="BY1713">
        <v>0</v>
      </c>
      <c r="BZ1713">
        <v>3097848</v>
      </c>
      <c r="CA1713">
        <v>0</v>
      </c>
      <c r="CB1713">
        <v>0</v>
      </c>
      <c r="CC1713">
        <v>0</v>
      </c>
      <c r="CD1713">
        <v>23832967</v>
      </c>
      <c r="CE1713">
        <v>25092850</v>
      </c>
      <c r="CF1713">
        <v>25092850</v>
      </c>
      <c r="CG1713">
        <v>0</v>
      </c>
      <c r="CH1713" t="s">
        <v>612</v>
      </c>
      <c r="CI1713" t="s">
        <v>9699</v>
      </c>
      <c r="CJ1713" t="s">
        <v>702</v>
      </c>
      <c r="CK1713" t="s">
        <v>703</v>
      </c>
      <c r="CL1713" t="s">
        <v>764</v>
      </c>
      <c r="CM1713" t="s">
        <v>740</v>
      </c>
      <c r="CN1713">
        <v>23832967</v>
      </c>
    </row>
    <row r="1714" spans="1:92" x14ac:dyDescent="0.25">
      <c r="A1714" t="s">
        <v>9700</v>
      </c>
      <c r="B1714" t="s">
        <v>9700</v>
      </c>
      <c r="C1714">
        <v>24</v>
      </c>
      <c r="D1714" t="s">
        <v>597</v>
      </c>
      <c r="E1714">
        <v>66176</v>
      </c>
      <c r="F1714" t="s">
        <v>9246</v>
      </c>
      <c r="G1714" t="s">
        <v>9476</v>
      </c>
      <c r="H1714" t="s">
        <v>9477</v>
      </c>
      <c r="I1714" t="s">
        <v>630</v>
      </c>
      <c r="J1714">
        <v>9913</v>
      </c>
      <c r="K1714">
        <v>5145</v>
      </c>
      <c r="L1714" t="s">
        <v>9478</v>
      </c>
      <c r="M1714" t="s">
        <v>9479</v>
      </c>
      <c r="N1714" t="s">
        <v>9255</v>
      </c>
      <c r="O1714" t="s">
        <v>9480</v>
      </c>
      <c r="P1714" t="s">
        <v>9270</v>
      </c>
      <c r="Q1714" t="s">
        <v>9271</v>
      </c>
      <c r="R1714" t="s">
        <v>9272</v>
      </c>
      <c r="S1714" t="s">
        <v>9254</v>
      </c>
      <c r="T1714" t="s">
        <v>9255</v>
      </c>
      <c r="U1714" t="s">
        <v>2564</v>
      </c>
      <c r="V1714" t="s">
        <v>1577</v>
      </c>
      <c r="W1714">
        <v>43.468519999999998</v>
      </c>
      <c r="X1714">
        <v>-80.576189999999997</v>
      </c>
      <c r="Y1714">
        <v>44124</v>
      </c>
      <c r="Z1714" t="s">
        <v>859</v>
      </c>
      <c r="AA1714" t="s">
        <v>859</v>
      </c>
      <c r="AB1714" t="s">
        <v>612</v>
      </c>
      <c r="AC1714" t="s">
        <v>612</v>
      </c>
      <c r="AD1714" t="s">
        <v>612</v>
      </c>
      <c r="AE1714">
        <v>44124</v>
      </c>
      <c r="AF1714" t="s">
        <v>859</v>
      </c>
      <c r="AG1714" t="s">
        <v>859</v>
      </c>
      <c r="AH1714" t="s">
        <v>612</v>
      </c>
      <c r="AI1714" t="s">
        <v>612</v>
      </c>
      <c r="AJ1714" t="s">
        <v>612</v>
      </c>
      <c r="AK1714" t="s">
        <v>612</v>
      </c>
      <c r="AL1714" t="s">
        <v>612</v>
      </c>
      <c r="AM1714" t="s">
        <v>612</v>
      </c>
      <c r="AN1714" t="s">
        <v>612</v>
      </c>
      <c r="AO1714" t="s">
        <v>612</v>
      </c>
      <c r="AP1714" t="s">
        <v>612</v>
      </c>
      <c r="AQ1714">
        <v>184</v>
      </c>
      <c r="AR1714">
        <v>8</v>
      </c>
      <c r="AS1714" t="s">
        <v>612</v>
      </c>
      <c r="AT1714" t="s">
        <v>613</v>
      </c>
      <c r="AU1714" t="s">
        <v>612</v>
      </c>
      <c r="AV1714" t="s">
        <v>635</v>
      </c>
      <c r="AW1714">
        <v>44951</v>
      </c>
      <c r="AX1714">
        <v>6421759</v>
      </c>
      <c r="AY1714" t="s">
        <v>887</v>
      </c>
      <c r="AZ1714" t="s">
        <v>140</v>
      </c>
      <c r="BA1714" t="s">
        <v>460</v>
      </c>
      <c r="BB1714" t="s">
        <v>322</v>
      </c>
      <c r="BC1714">
        <v>45170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6421759</v>
      </c>
      <c r="BY1714">
        <v>0</v>
      </c>
      <c r="BZ1714">
        <v>0</v>
      </c>
      <c r="CA1714">
        <v>0</v>
      </c>
      <c r="CB1714">
        <v>0</v>
      </c>
      <c r="CC1714">
        <v>0</v>
      </c>
      <c r="CD1714">
        <v>6421759</v>
      </c>
      <c r="CE1714">
        <v>6421759</v>
      </c>
      <c r="CF1714">
        <v>6421759</v>
      </c>
      <c r="CG1714">
        <v>0</v>
      </c>
      <c r="CH1714" t="s">
        <v>612</v>
      </c>
      <c r="CI1714" t="s">
        <v>131</v>
      </c>
      <c r="CJ1714" t="s">
        <v>702</v>
      </c>
      <c r="CK1714" t="s">
        <v>703</v>
      </c>
      <c r="CL1714" t="s">
        <v>617</v>
      </c>
      <c r="CM1714" t="s">
        <v>617</v>
      </c>
      <c r="CN1714">
        <v>6421759</v>
      </c>
    </row>
    <row r="1715" spans="1:92" x14ac:dyDescent="0.25">
      <c r="A1715" t="s">
        <v>9701</v>
      </c>
      <c r="B1715" t="s">
        <v>9701</v>
      </c>
      <c r="C1715">
        <v>24</v>
      </c>
      <c r="D1715" t="s">
        <v>9537</v>
      </c>
      <c r="E1715">
        <v>66176</v>
      </c>
      <c r="F1715" t="s">
        <v>9246</v>
      </c>
      <c r="G1715" t="s">
        <v>9702</v>
      </c>
      <c r="H1715" t="s">
        <v>9703</v>
      </c>
      <c r="I1715" t="s">
        <v>630</v>
      </c>
      <c r="J1715" t="s">
        <v>804</v>
      </c>
      <c r="K1715" t="s">
        <v>804</v>
      </c>
      <c r="L1715" t="s">
        <v>804</v>
      </c>
      <c r="M1715" t="s">
        <v>9704</v>
      </c>
      <c r="N1715" t="s">
        <v>9304</v>
      </c>
      <c r="O1715" t="s">
        <v>804</v>
      </c>
      <c r="P1715" t="s">
        <v>9306</v>
      </c>
      <c r="Q1715" t="s">
        <v>9307</v>
      </c>
      <c r="R1715" t="s">
        <v>9308</v>
      </c>
      <c r="S1715" t="s">
        <v>9254</v>
      </c>
      <c r="T1715" t="s">
        <v>9255</v>
      </c>
      <c r="U1715" t="s">
        <v>1576</v>
      </c>
      <c r="V1715" t="s">
        <v>1577</v>
      </c>
      <c r="W1715">
        <v>43.493039777965699</v>
      </c>
      <c r="X1715">
        <v>-80.400943161772801</v>
      </c>
      <c r="Y1715">
        <v>44523</v>
      </c>
      <c r="Z1715" t="s">
        <v>909</v>
      </c>
      <c r="AA1715" t="s">
        <v>909</v>
      </c>
      <c r="AB1715" t="s">
        <v>612</v>
      </c>
      <c r="AC1715" t="s">
        <v>612</v>
      </c>
      <c r="AD1715" t="s">
        <v>612</v>
      </c>
      <c r="AE1715">
        <v>44523</v>
      </c>
      <c r="AF1715" t="s">
        <v>909</v>
      </c>
      <c r="AG1715" t="s">
        <v>909</v>
      </c>
      <c r="AH1715">
        <v>44523</v>
      </c>
      <c r="AI1715" t="s">
        <v>909</v>
      </c>
      <c r="AJ1715" t="s">
        <v>909</v>
      </c>
      <c r="AK1715" t="s">
        <v>612</v>
      </c>
      <c r="AL1715" t="s">
        <v>612</v>
      </c>
      <c r="AM1715" t="s">
        <v>612</v>
      </c>
      <c r="AN1715" t="s">
        <v>612</v>
      </c>
      <c r="AO1715" t="s">
        <v>612</v>
      </c>
      <c r="AP1715" t="s">
        <v>612</v>
      </c>
      <c r="AQ1715">
        <v>611</v>
      </c>
      <c r="AR1715">
        <v>4</v>
      </c>
      <c r="AS1715">
        <v>73</v>
      </c>
      <c r="AT1715" t="s">
        <v>613</v>
      </c>
      <c r="AU1715" t="s">
        <v>612</v>
      </c>
      <c r="AV1715" t="s">
        <v>887</v>
      </c>
      <c r="AW1715" t="s">
        <v>612</v>
      </c>
      <c r="AX1715" t="s">
        <v>612</v>
      </c>
      <c r="AY1715" t="s">
        <v>887</v>
      </c>
      <c r="AZ1715" t="s">
        <v>145</v>
      </c>
      <c r="BA1715" t="s">
        <v>460</v>
      </c>
      <c r="BB1715" t="s">
        <v>336</v>
      </c>
      <c r="BC1715">
        <v>45536</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14217239</v>
      </c>
      <c r="BY1715">
        <v>0</v>
      </c>
      <c r="BZ1715">
        <v>2335678</v>
      </c>
      <c r="CA1715">
        <v>0</v>
      </c>
      <c r="CB1715">
        <v>0</v>
      </c>
      <c r="CC1715">
        <v>0</v>
      </c>
      <c r="CD1715">
        <v>16552917</v>
      </c>
      <c r="CE1715">
        <v>16552917</v>
      </c>
      <c r="CF1715">
        <v>16552917</v>
      </c>
      <c r="CG1715">
        <v>0</v>
      </c>
      <c r="CH1715" t="s">
        <v>612</v>
      </c>
      <c r="CI1715" t="s">
        <v>1368</v>
      </c>
      <c r="CJ1715" t="s">
        <v>702</v>
      </c>
      <c r="CK1715" t="s">
        <v>703</v>
      </c>
      <c r="CL1715" t="s">
        <v>764</v>
      </c>
      <c r="CM1715" t="s">
        <v>740</v>
      </c>
      <c r="CN1715">
        <v>16552917</v>
      </c>
    </row>
    <row r="1716" spans="1:92" x14ac:dyDescent="0.25">
      <c r="A1716" t="s">
        <v>9705</v>
      </c>
      <c r="B1716" t="s">
        <v>9705</v>
      </c>
      <c r="C1716">
        <v>25</v>
      </c>
      <c r="D1716" t="s">
        <v>597</v>
      </c>
      <c r="E1716">
        <v>66184</v>
      </c>
      <c r="F1716" t="s">
        <v>9706</v>
      </c>
      <c r="G1716" t="s">
        <v>599</v>
      </c>
      <c r="H1716" t="s">
        <v>599</v>
      </c>
      <c r="I1716" t="s">
        <v>600</v>
      </c>
      <c r="J1716">
        <v>16430</v>
      </c>
      <c r="K1716">
        <v>8369</v>
      </c>
      <c r="L1716" t="s">
        <v>9707</v>
      </c>
      <c r="M1716" t="s">
        <v>9708</v>
      </c>
      <c r="N1716" t="s">
        <v>9709</v>
      </c>
      <c r="O1716" t="s">
        <v>9710</v>
      </c>
      <c r="P1716" t="s">
        <v>9711</v>
      </c>
      <c r="Q1716" t="s">
        <v>9712</v>
      </c>
      <c r="R1716" t="s">
        <v>9713</v>
      </c>
      <c r="S1716" t="s">
        <v>9713</v>
      </c>
      <c r="T1716" t="s">
        <v>9714</v>
      </c>
      <c r="U1716" t="s">
        <v>4479</v>
      </c>
      <c r="V1716" t="s">
        <v>1577</v>
      </c>
      <c r="W1716">
        <v>45.333594599999998</v>
      </c>
      <c r="X1716">
        <v>-75.781649200000004</v>
      </c>
      <c r="Y1716" t="s">
        <v>612</v>
      </c>
      <c r="Z1716" t="s">
        <v>612</v>
      </c>
      <c r="AA1716" t="s">
        <v>612</v>
      </c>
      <c r="AB1716" t="s">
        <v>612</v>
      </c>
      <c r="AC1716" t="s">
        <v>612</v>
      </c>
      <c r="AD1716" t="s">
        <v>612</v>
      </c>
      <c r="AE1716" t="s">
        <v>612</v>
      </c>
      <c r="AF1716" t="s">
        <v>612</v>
      </c>
      <c r="AG1716" t="s">
        <v>612</v>
      </c>
      <c r="AH1716" t="s">
        <v>612</v>
      </c>
      <c r="AI1716" t="s">
        <v>612</v>
      </c>
      <c r="AJ1716" t="s">
        <v>612</v>
      </c>
      <c r="AK1716" t="s">
        <v>612</v>
      </c>
      <c r="AL1716" t="s">
        <v>612</v>
      </c>
      <c r="AM1716" t="s">
        <v>612</v>
      </c>
      <c r="AN1716" t="s">
        <v>612</v>
      </c>
      <c r="AO1716" t="s">
        <v>612</v>
      </c>
      <c r="AP1716" t="s">
        <v>612</v>
      </c>
      <c r="AQ1716" t="s">
        <v>612</v>
      </c>
      <c r="AR1716" t="s">
        <v>612</v>
      </c>
      <c r="AS1716" t="s">
        <v>612</v>
      </c>
      <c r="AT1716" t="s">
        <v>613</v>
      </c>
      <c r="AU1716" t="s">
        <v>612</v>
      </c>
      <c r="AV1716" t="s">
        <v>614</v>
      </c>
      <c r="AW1716" t="s">
        <v>612</v>
      </c>
      <c r="AX1716" t="s">
        <v>612</v>
      </c>
      <c r="AY1716" t="s">
        <v>615</v>
      </c>
      <c r="AZ1716" t="s">
        <v>612</v>
      </c>
      <c r="BA1716" t="s">
        <v>612</v>
      </c>
      <c r="BB1716" t="s">
        <v>612</v>
      </c>
      <c r="BC1716" t="s">
        <v>612</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t="s">
        <v>612</v>
      </c>
      <c r="CI1716" t="s">
        <v>616</v>
      </c>
      <c r="CJ1716" t="s">
        <v>617</v>
      </c>
      <c r="CK1716" t="s">
        <v>617</v>
      </c>
      <c r="CL1716" t="s">
        <v>617</v>
      </c>
      <c r="CM1716" t="s">
        <v>617</v>
      </c>
      <c r="CN1716">
        <v>0</v>
      </c>
    </row>
    <row r="1717" spans="1:92" x14ac:dyDescent="0.25">
      <c r="A1717" t="s">
        <v>9715</v>
      </c>
      <c r="B1717" t="s">
        <v>9715</v>
      </c>
      <c r="C1717">
        <v>25</v>
      </c>
      <c r="D1717" t="s">
        <v>597</v>
      </c>
      <c r="E1717">
        <v>66184</v>
      </c>
      <c r="F1717" t="s">
        <v>9706</v>
      </c>
      <c r="G1717" t="s">
        <v>619</v>
      </c>
      <c r="H1717" t="s">
        <v>620</v>
      </c>
      <c r="I1717" t="s">
        <v>600</v>
      </c>
      <c r="J1717">
        <v>16430</v>
      </c>
      <c r="K1717">
        <v>8369</v>
      </c>
      <c r="L1717" t="s">
        <v>9707</v>
      </c>
      <c r="M1717" t="s">
        <v>9708</v>
      </c>
      <c r="N1717" t="s">
        <v>9709</v>
      </c>
      <c r="O1717" t="s">
        <v>9710</v>
      </c>
      <c r="P1717" t="s">
        <v>9711</v>
      </c>
      <c r="Q1717" t="s">
        <v>9712</v>
      </c>
      <c r="R1717" t="s">
        <v>9713</v>
      </c>
      <c r="S1717" t="s">
        <v>9713</v>
      </c>
      <c r="T1717" t="s">
        <v>9714</v>
      </c>
      <c r="U1717" t="s">
        <v>4479</v>
      </c>
      <c r="V1717" t="s">
        <v>1577</v>
      </c>
      <c r="W1717">
        <v>45.333594599999998</v>
      </c>
      <c r="X1717">
        <v>-75.781649200000004</v>
      </c>
      <c r="Y1717" t="s">
        <v>612</v>
      </c>
      <c r="Z1717" t="s">
        <v>612</v>
      </c>
      <c r="AA1717" t="s">
        <v>612</v>
      </c>
      <c r="AB1717" t="s">
        <v>612</v>
      </c>
      <c r="AC1717" t="s">
        <v>612</v>
      </c>
      <c r="AD1717" t="s">
        <v>612</v>
      </c>
      <c r="AE1717" t="s">
        <v>612</v>
      </c>
      <c r="AF1717" t="s">
        <v>612</v>
      </c>
      <c r="AG1717" t="s">
        <v>612</v>
      </c>
      <c r="AH1717" t="s">
        <v>612</v>
      </c>
      <c r="AI1717" t="s">
        <v>612</v>
      </c>
      <c r="AJ1717" t="s">
        <v>612</v>
      </c>
      <c r="AK1717" t="s">
        <v>612</v>
      </c>
      <c r="AL1717" t="s">
        <v>612</v>
      </c>
      <c r="AM1717" t="s">
        <v>612</v>
      </c>
      <c r="AN1717" t="s">
        <v>612</v>
      </c>
      <c r="AO1717" t="s">
        <v>612</v>
      </c>
      <c r="AP1717" t="s">
        <v>612</v>
      </c>
      <c r="AQ1717" t="s">
        <v>612</v>
      </c>
      <c r="AR1717" t="s">
        <v>612</v>
      </c>
      <c r="AS1717" t="s">
        <v>612</v>
      </c>
      <c r="AT1717" t="s">
        <v>613</v>
      </c>
      <c r="AU1717" t="s">
        <v>612</v>
      </c>
      <c r="AV1717" t="s">
        <v>614</v>
      </c>
      <c r="AW1717" t="s">
        <v>612</v>
      </c>
      <c r="AX1717">
        <v>43982084</v>
      </c>
      <c r="AY1717" t="s">
        <v>621</v>
      </c>
      <c r="AZ1717" t="s">
        <v>579</v>
      </c>
      <c r="BA1717" t="s">
        <v>579</v>
      </c>
      <c r="BB1717" t="s">
        <v>622</v>
      </c>
      <c r="BC1717">
        <v>42248</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44984007</v>
      </c>
      <c r="BW1717">
        <v>0</v>
      </c>
      <c r="BX1717">
        <v>0</v>
      </c>
      <c r="BY1717">
        <v>0</v>
      </c>
      <c r="BZ1717">
        <v>0</v>
      </c>
      <c r="CA1717">
        <v>0</v>
      </c>
      <c r="CB1717">
        <v>0</v>
      </c>
      <c r="CC1717">
        <v>0</v>
      </c>
      <c r="CD1717">
        <v>44984007</v>
      </c>
      <c r="CE1717">
        <v>44984007</v>
      </c>
      <c r="CF1717">
        <v>42549639.670000002</v>
      </c>
      <c r="CG1717">
        <v>-2434367.3299999982</v>
      </c>
      <c r="CH1717" t="s">
        <v>612</v>
      </c>
      <c r="CI1717" t="s">
        <v>616</v>
      </c>
      <c r="CJ1717" t="s">
        <v>617</v>
      </c>
      <c r="CK1717" t="s">
        <v>617</v>
      </c>
      <c r="CL1717" t="s">
        <v>617</v>
      </c>
      <c r="CM1717" t="s">
        <v>617</v>
      </c>
      <c r="CN1717">
        <v>0</v>
      </c>
    </row>
    <row r="1718" spans="1:92" x14ac:dyDescent="0.25">
      <c r="A1718" t="s">
        <v>9716</v>
      </c>
      <c r="B1718" t="s">
        <v>9716</v>
      </c>
      <c r="C1718">
        <v>25</v>
      </c>
      <c r="D1718" t="s">
        <v>597</v>
      </c>
      <c r="E1718">
        <v>66184</v>
      </c>
      <c r="F1718" t="s">
        <v>9706</v>
      </c>
      <c r="G1718" t="s">
        <v>624</v>
      </c>
      <c r="H1718" t="s">
        <v>625</v>
      </c>
      <c r="I1718" t="s">
        <v>600</v>
      </c>
      <c r="J1718">
        <v>16430</v>
      </c>
      <c r="K1718">
        <v>8369</v>
      </c>
      <c r="L1718" t="s">
        <v>9707</v>
      </c>
      <c r="M1718" t="s">
        <v>9708</v>
      </c>
      <c r="N1718" t="s">
        <v>9709</v>
      </c>
      <c r="O1718" t="s">
        <v>9710</v>
      </c>
      <c r="P1718" t="s">
        <v>9711</v>
      </c>
      <c r="Q1718" t="s">
        <v>9712</v>
      </c>
      <c r="R1718" t="s">
        <v>9713</v>
      </c>
      <c r="S1718" t="s">
        <v>9713</v>
      </c>
      <c r="T1718" t="s">
        <v>9714</v>
      </c>
      <c r="U1718" t="s">
        <v>4479</v>
      </c>
      <c r="V1718" t="s">
        <v>1577</v>
      </c>
      <c r="W1718">
        <v>45.333594599999998</v>
      </c>
      <c r="X1718">
        <v>-75.781649200000004</v>
      </c>
      <c r="Y1718" t="s">
        <v>612</v>
      </c>
      <c r="Z1718" t="s">
        <v>612</v>
      </c>
      <c r="AA1718" t="s">
        <v>612</v>
      </c>
      <c r="AB1718" t="s">
        <v>612</v>
      </c>
      <c r="AC1718" t="s">
        <v>612</v>
      </c>
      <c r="AD1718" t="s">
        <v>612</v>
      </c>
      <c r="AE1718" t="s">
        <v>612</v>
      </c>
      <c r="AF1718" t="s">
        <v>612</v>
      </c>
      <c r="AG1718" t="s">
        <v>612</v>
      </c>
      <c r="AH1718" t="s">
        <v>612</v>
      </c>
      <c r="AI1718" t="s">
        <v>612</v>
      </c>
      <c r="AJ1718" t="s">
        <v>612</v>
      </c>
      <c r="AK1718" t="s">
        <v>612</v>
      </c>
      <c r="AL1718" t="s">
        <v>612</v>
      </c>
      <c r="AM1718" t="s">
        <v>612</v>
      </c>
      <c r="AN1718" t="s">
        <v>612</v>
      </c>
      <c r="AO1718" t="s">
        <v>612</v>
      </c>
      <c r="AP1718" t="s">
        <v>612</v>
      </c>
      <c r="AQ1718" t="s">
        <v>612</v>
      </c>
      <c r="AR1718" t="s">
        <v>612</v>
      </c>
      <c r="AS1718" t="s">
        <v>612</v>
      </c>
      <c r="AT1718" t="s">
        <v>613</v>
      </c>
      <c r="AU1718" t="s">
        <v>612</v>
      </c>
      <c r="AV1718" t="s">
        <v>614</v>
      </c>
      <c r="AW1718" t="s">
        <v>612</v>
      </c>
      <c r="AX1718">
        <v>6771846</v>
      </c>
      <c r="AY1718" t="s">
        <v>621</v>
      </c>
      <c r="AZ1718" t="s">
        <v>470</v>
      </c>
      <c r="BA1718" t="s">
        <v>470</v>
      </c>
      <c r="BB1718" t="s">
        <v>803</v>
      </c>
      <c r="BC1718">
        <v>40787</v>
      </c>
      <c r="BD1718">
        <v>0</v>
      </c>
      <c r="BE1718">
        <v>0</v>
      </c>
      <c r="BF1718">
        <v>2400000</v>
      </c>
      <c r="BG1718">
        <v>0</v>
      </c>
      <c r="BH1718">
        <v>0</v>
      </c>
      <c r="BI1718">
        <v>0</v>
      </c>
      <c r="BJ1718">
        <v>0</v>
      </c>
      <c r="BK1718">
        <v>0</v>
      </c>
      <c r="BL1718">
        <v>0</v>
      </c>
      <c r="BM1718">
        <v>0</v>
      </c>
      <c r="BN1718">
        <v>0</v>
      </c>
      <c r="BO1718">
        <v>0</v>
      </c>
      <c r="BP1718">
        <v>0</v>
      </c>
      <c r="BQ1718">
        <v>0</v>
      </c>
      <c r="BR1718">
        <v>0</v>
      </c>
      <c r="BS1718">
        <v>2400000</v>
      </c>
      <c r="BT1718">
        <v>4371846</v>
      </c>
      <c r="BU1718">
        <v>0</v>
      </c>
      <c r="BV1718">
        <v>0</v>
      </c>
      <c r="BW1718">
        <v>0</v>
      </c>
      <c r="BX1718">
        <v>0</v>
      </c>
      <c r="BY1718">
        <v>0</v>
      </c>
      <c r="BZ1718">
        <v>0</v>
      </c>
      <c r="CA1718">
        <v>0</v>
      </c>
      <c r="CB1718">
        <v>0</v>
      </c>
      <c r="CC1718">
        <v>0</v>
      </c>
      <c r="CD1718">
        <v>4371846</v>
      </c>
      <c r="CE1718">
        <v>6771846</v>
      </c>
      <c r="CF1718">
        <v>6771846</v>
      </c>
      <c r="CG1718">
        <v>0</v>
      </c>
      <c r="CH1718" t="s">
        <v>612</v>
      </c>
      <c r="CI1718" t="s">
        <v>616</v>
      </c>
      <c r="CJ1718" t="s">
        <v>617</v>
      </c>
      <c r="CK1718" t="s">
        <v>617</v>
      </c>
      <c r="CL1718" t="s">
        <v>617</v>
      </c>
      <c r="CM1718" t="s">
        <v>617</v>
      </c>
      <c r="CN1718">
        <v>0</v>
      </c>
    </row>
    <row r="1719" spans="1:92" x14ac:dyDescent="0.25">
      <c r="A1719" t="s">
        <v>9717</v>
      </c>
      <c r="B1719" t="s">
        <v>9717</v>
      </c>
      <c r="C1719">
        <v>25</v>
      </c>
      <c r="D1719" t="s">
        <v>597</v>
      </c>
      <c r="E1719">
        <v>66184</v>
      </c>
      <c r="F1719" t="s">
        <v>9706</v>
      </c>
      <c r="G1719" t="s">
        <v>624</v>
      </c>
      <c r="H1719" t="s">
        <v>625</v>
      </c>
      <c r="I1719" t="s">
        <v>600</v>
      </c>
      <c r="J1719">
        <v>16430</v>
      </c>
      <c r="K1719">
        <v>8369</v>
      </c>
      <c r="L1719" t="s">
        <v>9707</v>
      </c>
      <c r="M1719" t="s">
        <v>9708</v>
      </c>
      <c r="N1719" t="s">
        <v>9709</v>
      </c>
      <c r="O1719" t="s">
        <v>9710</v>
      </c>
      <c r="P1719" t="s">
        <v>9711</v>
      </c>
      <c r="Q1719" t="s">
        <v>9712</v>
      </c>
      <c r="R1719" t="s">
        <v>9713</v>
      </c>
      <c r="S1719" t="s">
        <v>9713</v>
      </c>
      <c r="T1719" t="s">
        <v>9714</v>
      </c>
      <c r="U1719" t="s">
        <v>4479</v>
      </c>
      <c r="V1719" t="s">
        <v>1577</v>
      </c>
      <c r="W1719">
        <v>45.333594599999998</v>
      </c>
      <c r="X1719">
        <v>-75.781649200000004</v>
      </c>
      <c r="Y1719" t="s">
        <v>612</v>
      </c>
      <c r="Z1719" t="s">
        <v>612</v>
      </c>
      <c r="AA1719" t="s">
        <v>612</v>
      </c>
      <c r="AB1719" t="s">
        <v>612</v>
      </c>
      <c r="AC1719" t="s">
        <v>612</v>
      </c>
      <c r="AD1719" t="s">
        <v>612</v>
      </c>
      <c r="AE1719" t="s">
        <v>612</v>
      </c>
      <c r="AF1719" t="s">
        <v>612</v>
      </c>
      <c r="AG1719" t="s">
        <v>612</v>
      </c>
      <c r="AH1719" t="s">
        <v>612</v>
      </c>
      <c r="AI1719" t="s">
        <v>612</v>
      </c>
      <c r="AJ1719" t="s">
        <v>612</v>
      </c>
      <c r="AK1719" t="s">
        <v>612</v>
      </c>
      <c r="AL1719" t="s">
        <v>612</v>
      </c>
      <c r="AM1719" t="s">
        <v>612</v>
      </c>
      <c r="AN1719" t="s">
        <v>612</v>
      </c>
      <c r="AO1719" t="s">
        <v>612</v>
      </c>
      <c r="AP1719" t="s">
        <v>612</v>
      </c>
      <c r="AQ1719" t="s">
        <v>612</v>
      </c>
      <c r="AR1719" t="s">
        <v>612</v>
      </c>
      <c r="AS1719" t="s">
        <v>612</v>
      </c>
      <c r="AT1719" t="s">
        <v>613</v>
      </c>
      <c r="AU1719" t="s">
        <v>612</v>
      </c>
      <c r="AV1719" t="s">
        <v>614</v>
      </c>
      <c r="AW1719" t="s">
        <v>612</v>
      </c>
      <c r="AX1719">
        <v>557880</v>
      </c>
      <c r="AY1719" t="s">
        <v>621</v>
      </c>
      <c r="AZ1719" t="s">
        <v>470</v>
      </c>
      <c r="BA1719" t="s">
        <v>470</v>
      </c>
      <c r="BB1719" t="s">
        <v>662</v>
      </c>
      <c r="BC1719">
        <v>41153</v>
      </c>
      <c r="BD1719">
        <v>0</v>
      </c>
      <c r="BE1719">
        <v>0</v>
      </c>
      <c r="BF1719">
        <v>557880</v>
      </c>
      <c r="BG1719">
        <v>0</v>
      </c>
      <c r="BH1719">
        <v>0</v>
      </c>
      <c r="BI1719">
        <v>0</v>
      </c>
      <c r="BJ1719">
        <v>0</v>
      </c>
      <c r="BK1719">
        <v>0</v>
      </c>
      <c r="BL1719">
        <v>0</v>
      </c>
      <c r="BM1719">
        <v>0</v>
      </c>
      <c r="BN1719">
        <v>0</v>
      </c>
      <c r="BO1719">
        <v>0</v>
      </c>
      <c r="BP1719">
        <v>0</v>
      </c>
      <c r="BQ1719">
        <v>0</v>
      </c>
      <c r="BR1719">
        <v>0</v>
      </c>
      <c r="BS1719">
        <v>557880</v>
      </c>
      <c r="BT1719">
        <v>0</v>
      </c>
      <c r="BU1719">
        <v>0</v>
      </c>
      <c r="BV1719">
        <v>0</v>
      </c>
      <c r="BW1719">
        <v>0</v>
      </c>
      <c r="BX1719">
        <v>0</v>
      </c>
      <c r="BY1719">
        <v>0</v>
      </c>
      <c r="BZ1719">
        <v>0</v>
      </c>
      <c r="CA1719">
        <v>0</v>
      </c>
      <c r="CB1719">
        <v>0</v>
      </c>
      <c r="CC1719">
        <v>0</v>
      </c>
      <c r="CD1719">
        <v>0</v>
      </c>
      <c r="CE1719">
        <v>557880</v>
      </c>
      <c r="CF1719">
        <v>557880</v>
      </c>
      <c r="CG1719">
        <v>0</v>
      </c>
      <c r="CH1719" t="s">
        <v>612</v>
      </c>
      <c r="CI1719" t="s">
        <v>616</v>
      </c>
      <c r="CJ1719" t="s">
        <v>617</v>
      </c>
      <c r="CK1719" t="s">
        <v>617</v>
      </c>
      <c r="CL1719" t="s">
        <v>617</v>
      </c>
      <c r="CM1719" t="s">
        <v>617</v>
      </c>
      <c r="CN1719">
        <v>0</v>
      </c>
    </row>
    <row r="1720" spans="1:92" x14ac:dyDescent="0.25">
      <c r="A1720" t="s">
        <v>9718</v>
      </c>
      <c r="B1720" t="s">
        <v>9718</v>
      </c>
      <c r="C1720">
        <v>25</v>
      </c>
      <c r="D1720" t="s">
        <v>597</v>
      </c>
      <c r="E1720">
        <v>66184</v>
      </c>
      <c r="F1720" t="s">
        <v>9706</v>
      </c>
      <c r="G1720" t="s">
        <v>4840</v>
      </c>
      <c r="H1720" t="s">
        <v>4841</v>
      </c>
      <c r="I1720" t="s">
        <v>630</v>
      </c>
      <c r="J1720">
        <v>10042</v>
      </c>
      <c r="K1720">
        <v>10373</v>
      </c>
      <c r="L1720" t="s">
        <v>9719</v>
      </c>
      <c r="M1720" t="s">
        <v>9720</v>
      </c>
      <c r="N1720" t="s">
        <v>9709</v>
      </c>
      <c r="O1720" t="s">
        <v>9721</v>
      </c>
      <c r="P1720" t="s">
        <v>9711</v>
      </c>
      <c r="Q1720" t="s">
        <v>9712</v>
      </c>
      <c r="R1720" t="s">
        <v>9713</v>
      </c>
      <c r="S1720" t="s">
        <v>9713</v>
      </c>
      <c r="T1720" t="s">
        <v>9714</v>
      </c>
      <c r="U1720" t="s">
        <v>4479</v>
      </c>
      <c r="V1720" t="s">
        <v>1577</v>
      </c>
      <c r="W1720">
        <v>45.288739999999997</v>
      </c>
      <c r="X1720">
        <v>-75.716549999999998</v>
      </c>
      <c r="Y1720" t="s">
        <v>612</v>
      </c>
      <c r="Z1720" t="s">
        <v>612</v>
      </c>
      <c r="AA1720" t="s">
        <v>612</v>
      </c>
      <c r="AB1720" t="s">
        <v>612</v>
      </c>
      <c r="AC1720" t="s">
        <v>612</v>
      </c>
      <c r="AD1720" t="s">
        <v>612</v>
      </c>
      <c r="AE1720" t="s">
        <v>612</v>
      </c>
      <c r="AF1720" t="s">
        <v>612</v>
      </c>
      <c r="AG1720" t="s">
        <v>612</v>
      </c>
      <c r="AH1720" t="s">
        <v>612</v>
      </c>
      <c r="AI1720" t="s">
        <v>612</v>
      </c>
      <c r="AJ1720" t="s">
        <v>612</v>
      </c>
      <c r="AK1720" t="s">
        <v>612</v>
      </c>
      <c r="AL1720" t="s">
        <v>612</v>
      </c>
      <c r="AM1720" t="s">
        <v>612</v>
      </c>
      <c r="AN1720" t="s">
        <v>612</v>
      </c>
      <c r="AO1720" t="s">
        <v>612</v>
      </c>
      <c r="AP1720" t="s">
        <v>612</v>
      </c>
      <c r="AQ1720" t="s">
        <v>612</v>
      </c>
      <c r="AR1720" t="s">
        <v>612</v>
      </c>
      <c r="AS1720" t="s">
        <v>612</v>
      </c>
      <c r="AT1720" t="s">
        <v>613</v>
      </c>
      <c r="AU1720" t="s">
        <v>612</v>
      </c>
      <c r="AV1720" t="s">
        <v>635</v>
      </c>
      <c r="AW1720">
        <v>39691</v>
      </c>
      <c r="AX1720">
        <v>9122121</v>
      </c>
      <c r="AY1720" t="s">
        <v>621</v>
      </c>
      <c r="AZ1720" t="s">
        <v>145</v>
      </c>
      <c r="BA1720" t="s">
        <v>470</v>
      </c>
      <c r="BB1720" t="s">
        <v>694</v>
      </c>
      <c r="BC1720">
        <v>37135</v>
      </c>
      <c r="BD1720">
        <v>0</v>
      </c>
      <c r="BE1720">
        <v>0</v>
      </c>
      <c r="BF1720">
        <v>0</v>
      </c>
      <c r="BG1720">
        <v>0</v>
      </c>
      <c r="BH1720">
        <v>0</v>
      </c>
      <c r="BI1720">
        <v>0</v>
      </c>
      <c r="BJ1720">
        <v>0</v>
      </c>
      <c r="BK1720">
        <v>0</v>
      </c>
      <c r="BL1720">
        <v>0</v>
      </c>
      <c r="BM1720">
        <v>0</v>
      </c>
      <c r="BN1720">
        <v>0</v>
      </c>
      <c r="BO1720">
        <v>0</v>
      </c>
      <c r="BP1720">
        <v>0</v>
      </c>
      <c r="BQ1720">
        <v>0</v>
      </c>
      <c r="BR1720">
        <v>9122121</v>
      </c>
      <c r="BS1720">
        <v>9122121</v>
      </c>
      <c r="BT1720">
        <v>0</v>
      </c>
      <c r="BU1720">
        <v>0</v>
      </c>
      <c r="BV1720">
        <v>0</v>
      </c>
      <c r="BW1720">
        <v>0</v>
      </c>
      <c r="BX1720">
        <v>0</v>
      </c>
      <c r="BY1720">
        <v>0</v>
      </c>
      <c r="BZ1720">
        <v>0</v>
      </c>
      <c r="CA1720">
        <v>0</v>
      </c>
      <c r="CB1720">
        <v>0</v>
      </c>
      <c r="CC1720">
        <v>0</v>
      </c>
      <c r="CD1720">
        <v>0</v>
      </c>
      <c r="CE1720">
        <v>9122121</v>
      </c>
      <c r="CF1720">
        <v>9122121</v>
      </c>
      <c r="CG1720">
        <v>0</v>
      </c>
      <c r="CH1720" t="s">
        <v>612</v>
      </c>
      <c r="CI1720" t="s">
        <v>616</v>
      </c>
      <c r="CJ1720" t="s">
        <v>617</v>
      </c>
      <c r="CK1720" t="s">
        <v>617</v>
      </c>
      <c r="CL1720" t="s">
        <v>617</v>
      </c>
      <c r="CM1720" t="s">
        <v>617</v>
      </c>
      <c r="CN1720">
        <v>0</v>
      </c>
    </row>
    <row r="1721" spans="1:92" x14ac:dyDescent="0.25">
      <c r="A1721" t="s">
        <v>9722</v>
      </c>
      <c r="B1721" t="s">
        <v>9722</v>
      </c>
      <c r="C1721">
        <v>25</v>
      </c>
      <c r="D1721" t="s">
        <v>597</v>
      </c>
      <c r="E1721">
        <v>66184</v>
      </c>
      <c r="F1721" t="s">
        <v>9706</v>
      </c>
      <c r="G1721" t="s">
        <v>9723</v>
      </c>
      <c r="H1721" t="s">
        <v>9724</v>
      </c>
      <c r="I1721" t="s">
        <v>630</v>
      </c>
      <c r="J1721">
        <v>10701</v>
      </c>
      <c r="K1721">
        <v>11232</v>
      </c>
      <c r="L1721" t="s">
        <v>9725</v>
      </c>
      <c r="M1721" t="s">
        <v>9726</v>
      </c>
      <c r="N1721" t="s">
        <v>9727</v>
      </c>
      <c r="O1721" t="s">
        <v>9728</v>
      </c>
      <c r="P1721" t="s">
        <v>9711</v>
      </c>
      <c r="Q1721" t="s">
        <v>9712</v>
      </c>
      <c r="R1721" t="s">
        <v>9713</v>
      </c>
      <c r="S1721" t="s">
        <v>9713</v>
      </c>
      <c r="T1721" t="s">
        <v>9714</v>
      </c>
      <c r="U1721" t="s">
        <v>4479</v>
      </c>
      <c r="V1721" t="s">
        <v>1577</v>
      </c>
      <c r="W1721">
        <v>45.458350000000003</v>
      </c>
      <c r="X1721">
        <v>-75.46611</v>
      </c>
      <c r="Y1721" t="s">
        <v>752</v>
      </c>
      <c r="Z1721" t="s">
        <v>752</v>
      </c>
      <c r="AA1721" t="s">
        <v>752</v>
      </c>
      <c r="AB1721" t="s">
        <v>612</v>
      </c>
      <c r="AC1721" t="s">
        <v>612</v>
      </c>
      <c r="AD1721" t="s">
        <v>612</v>
      </c>
      <c r="AE1721" t="s">
        <v>752</v>
      </c>
      <c r="AF1721" t="s">
        <v>752</v>
      </c>
      <c r="AG1721" t="s">
        <v>752</v>
      </c>
      <c r="AH1721" t="s">
        <v>612</v>
      </c>
      <c r="AI1721" t="s">
        <v>612</v>
      </c>
      <c r="AJ1721" t="s">
        <v>612</v>
      </c>
      <c r="AK1721" t="s">
        <v>612</v>
      </c>
      <c r="AL1721" t="s">
        <v>612</v>
      </c>
      <c r="AM1721" t="s">
        <v>612</v>
      </c>
      <c r="AN1721" t="s">
        <v>612</v>
      </c>
      <c r="AO1721" t="s">
        <v>612</v>
      </c>
      <c r="AP1721" t="s">
        <v>612</v>
      </c>
      <c r="AQ1721">
        <v>513</v>
      </c>
      <c r="AR1721" t="s">
        <v>612</v>
      </c>
      <c r="AS1721" t="s">
        <v>612</v>
      </c>
      <c r="AT1721" t="s">
        <v>613</v>
      </c>
      <c r="AU1721" t="s">
        <v>612</v>
      </c>
      <c r="AV1721" t="s">
        <v>635</v>
      </c>
      <c r="AW1721">
        <v>39691</v>
      </c>
      <c r="AX1721">
        <v>14089673</v>
      </c>
      <c r="AY1721" t="s">
        <v>621</v>
      </c>
      <c r="AZ1721" t="s">
        <v>145</v>
      </c>
      <c r="BA1721" t="s">
        <v>470</v>
      </c>
      <c r="BB1721" t="s">
        <v>736</v>
      </c>
      <c r="BC1721">
        <v>42979</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14008484</v>
      </c>
      <c r="BY1721">
        <v>0</v>
      </c>
      <c r="BZ1721">
        <v>0</v>
      </c>
      <c r="CA1721">
        <v>0</v>
      </c>
      <c r="CB1721">
        <v>0</v>
      </c>
      <c r="CC1721">
        <v>0</v>
      </c>
      <c r="CD1721">
        <v>14008484</v>
      </c>
      <c r="CE1721">
        <v>14008484</v>
      </c>
      <c r="CF1721">
        <v>14008484</v>
      </c>
      <c r="CG1721">
        <v>0</v>
      </c>
      <c r="CH1721" t="s">
        <v>612</v>
      </c>
      <c r="CI1721" t="s">
        <v>616</v>
      </c>
      <c r="CJ1721" t="s">
        <v>753</v>
      </c>
      <c r="CK1721" t="s">
        <v>754</v>
      </c>
      <c r="CL1721" t="s">
        <v>617</v>
      </c>
      <c r="CM1721" t="s">
        <v>617</v>
      </c>
      <c r="CN1721">
        <v>14008484</v>
      </c>
    </row>
    <row r="1722" spans="1:92" x14ac:dyDescent="0.25">
      <c r="A1722" t="s">
        <v>9729</v>
      </c>
      <c r="B1722" t="s">
        <v>9729</v>
      </c>
      <c r="C1722">
        <v>25</v>
      </c>
      <c r="D1722" t="s">
        <v>597</v>
      </c>
      <c r="E1722">
        <v>66184</v>
      </c>
      <c r="F1722" t="s">
        <v>9706</v>
      </c>
      <c r="G1722" t="s">
        <v>9730</v>
      </c>
      <c r="H1722" t="s">
        <v>9731</v>
      </c>
      <c r="I1722" t="s">
        <v>630</v>
      </c>
      <c r="J1722">
        <v>10610</v>
      </c>
      <c r="K1722">
        <v>11235</v>
      </c>
      <c r="L1722" t="s">
        <v>9732</v>
      </c>
      <c r="M1722" t="s">
        <v>9733</v>
      </c>
      <c r="N1722" t="s">
        <v>9709</v>
      </c>
      <c r="O1722" t="s">
        <v>9734</v>
      </c>
      <c r="P1722" t="s">
        <v>9711</v>
      </c>
      <c r="Q1722" t="s">
        <v>9712</v>
      </c>
      <c r="R1722" t="s">
        <v>9713</v>
      </c>
      <c r="S1722" t="s">
        <v>9713</v>
      </c>
      <c r="T1722" t="s">
        <v>9714</v>
      </c>
      <c r="U1722" t="s">
        <v>4479</v>
      </c>
      <c r="V1722" t="s">
        <v>1577</v>
      </c>
      <c r="W1722">
        <v>45.280209999999997</v>
      </c>
      <c r="X1722">
        <v>-75.737889999999993</v>
      </c>
      <c r="Y1722" t="s">
        <v>612</v>
      </c>
      <c r="Z1722" t="s">
        <v>612</v>
      </c>
      <c r="AA1722" t="s">
        <v>612</v>
      </c>
      <c r="AB1722" t="s">
        <v>612</v>
      </c>
      <c r="AC1722" t="s">
        <v>612</v>
      </c>
      <c r="AD1722" t="s">
        <v>612</v>
      </c>
      <c r="AE1722" t="s">
        <v>612</v>
      </c>
      <c r="AF1722" t="s">
        <v>612</v>
      </c>
      <c r="AG1722" t="s">
        <v>612</v>
      </c>
      <c r="AH1722" t="s">
        <v>612</v>
      </c>
      <c r="AI1722" t="s">
        <v>612</v>
      </c>
      <c r="AJ1722" t="s">
        <v>612</v>
      </c>
      <c r="AK1722" t="s">
        <v>612</v>
      </c>
      <c r="AL1722" t="s">
        <v>612</v>
      </c>
      <c r="AM1722" t="s">
        <v>612</v>
      </c>
      <c r="AN1722" t="s">
        <v>612</v>
      </c>
      <c r="AO1722" t="s">
        <v>612</v>
      </c>
      <c r="AP1722" t="s">
        <v>612</v>
      </c>
      <c r="AQ1722" t="s">
        <v>612</v>
      </c>
      <c r="AR1722" t="s">
        <v>612</v>
      </c>
      <c r="AS1722" t="s">
        <v>612</v>
      </c>
      <c r="AT1722" t="s">
        <v>613</v>
      </c>
      <c r="AU1722" t="s">
        <v>612</v>
      </c>
      <c r="AV1722" t="s">
        <v>635</v>
      </c>
      <c r="AW1722">
        <v>39691</v>
      </c>
      <c r="AX1722">
        <v>11180864</v>
      </c>
      <c r="AY1722" t="s">
        <v>621</v>
      </c>
      <c r="AZ1722" t="s">
        <v>145</v>
      </c>
      <c r="BA1722" t="s">
        <v>470</v>
      </c>
      <c r="BB1722" t="s">
        <v>975</v>
      </c>
      <c r="BC1722">
        <v>38596</v>
      </c>
      <c r="BD1722">
        <v>0</v>
      </c>
      <c r="BE1722">
        <v>0</v>
      </c>
      <c r="BF1722">
        <v>0</v>
      </c>
      <c r="BG1722">
        <v>0</v>
      </c>
      <c r="BH1722">
        <v>0</v>
      </c>
      <c r="BI1722">
        <v>0</v>
      </c>
      <c r="BJ1722">
        <v>0</v>
      </c>
      <c r="BK1722">
        <v>0</v>
      </c>
      <c r="BL1722">
        <v>0</v>
      </c>
      <c r="BM1722">
        <v>0</v>
      </c>
      <c r="BN1722">
        <v>0</v>
      </c>
      <c r="BO1722">
        <v>0</v>
      </c>
      <c r="BP1722">
        <v>0</v>
      </c>
      <c r="BQ1722">
        <v>0</v>
      </c>
      <c r="BR1722">
        <v>9244</v>
      </c>
      <c r="BS1722">
        <v>9244</v>
      </c>
      <c r="BT1722">
        <v>11171620</v>
      </c>
      <c r="BU1722">
        <v>0</v>
      </c>
      <c r="BV1722">
        <v>0</v>
      </c>
      <c r="BW1722">
        <v>0</v>
      </c>
      <c r="BX1722">
        <v>0</v>
      </c>
      <c r="BY1722">
        <v>0</v>
      </c>
      <c r="BZ1722">
        <v>0</v>
      </c>
      <c r="CA1722">
        <v>0</v>
      </c>
      <c r="CB1722">
        <v>0</v>
      </c>
      <c r="CC1722">
        <v>0</v>
      </c>
      <c r="CD1722">
        <v>11171620</v>
      </c>
      <c r="CE1722">
        <v>11180864</v>
      </c>
      <c r="CF1722">
        <v>11180864</v>
      </c>
      <c r="CG1722">
        <v>0</v>
      </c>
      <c r="CH1722" t="s">
        <v>612</v>
      </c>
      <c r="CI1722" t="s">
        <v>616</v>
      </c>
      <c r="CJ1722" t="s">
        <v>617</v>
      </c>
      <c r="CK1722" t="s">
        <v>617</v>
      </c>
      <c r="CL1722" t="s">
        <v>617</v>
      </c>
      <c r="CM1722" t="s">
        <v>617</v>
      </c>
      <c r="CN1722">
        <v>0</v>
      </c>
    </row>
    <row r="1723" spans="1:92" x14ac:dyDescent="0.25">
      <c r="A1723" t="s">
        <v>9735</v>
      </c>
      <c r="B1723" t="s">
        <v>9735</v>
      </c>
      <c r="C1723">
        <v>25</v>
      </c>
      <c r="D1723" t="s">
        <v>597</v>
      </c>
      <c r="E1723">
        <v>66184</v>
      </c>
      <c r="F1723" t="s">
        <v>9706</v>
      </c>
      <c r="G1723" t="s">
        <v>9730</v>
      </c>
      <c r="H1723" t="s">
        <v>9731</v>
      </c>
      <c r="I1723" t="s">
        <v>630</v>
      </c>
      <c r="J1723">
        <v>10610</v>
      </c>
      <c r="K1723">
        <v>11235</v>
      </c>
      <c r="L1723" t="s">
        <v>9732</v>
      </c>
      <c r="M1723" t="s">
        <v>9733</v>
      </c>
      <c r="N1723" t="s">
        <v>9709</v>
      </c>
      <c r="O1723" t="s">
        <v>9734</v>
      </c>
      <c r="P1723" t="s">
        <v>9711</v>
      </c>
      <c r="Q1723" t="s">
        <v>9712</v>
      </c>
      <c r="R1723" t="s">
        <v>9713</v>
      </c>
      <c r="S1723" t="s">
        <v>9713</v>
      </c>
      <c r="T1723" t="s">
        <v>9714</v>
      </c>
      <c r="U1723" t="s">
        <v>4479</v>
      </c>
      <c r="V1723" t="s">
        <v>1577</v>
      </c>
      <c r="W1723">
        <v>45.280209999999997</v>
      </c>
      <c r="X1723">
        <v>-75.737889999999993</v>
      </c>
      <c r="Y1723" t="s">
        <v>612</v>
      </c>
      <c r="Z1723" t="s">
        <v>612</v>
      </c>
      <c r="AA1723" t="s">
        <v>612</v>
      </c>
      <c r="AB1723" t="s">
        <v>612</v>
      </c>
      <c r="AC1723" t="s">
        <v>612</v>
      </c>
      <c r="AD1723" t="s">
        <v>612</v>
      </c>
      <c r="AE1723" t="s">
        <v>612</v>
      </c>
      <c r="AF1723" t="s">
        <v>612</v>
      </c>
      <c r="AG1723" t="s">
        <v>612</v>
      </c>
      <c r="AH1723" t="s">
        <v>612</v>
      </c>
      <c r="AI1723" t="s">
        <v>612</v>
      </c>
      <c r="AJ1723" t="s">
        <v>612</v>
      </c>
      <c r="AK1723" t="s">
        <v>612</v>
      </c>
      <c r="AL1723" t="s">
        <v>612</v>
      </c>
      <c r="AM1723" t="s">
        <v>612</v>
      </c>
      <c r="AN1723" t="s">
        <v>612</v>
      </c>
      <c r="AO1723" t="s">
        <v>612</v>
      </c>
      <c r="AP1723" t="s">
        <v>612</v>
      </c>
      <c r="AQ1723" t="s">
        <v>612</v>
      </c>
      <c r="AR1723" t="s">
        <v>612</v>
      </c>
      <c r="AS1723" t="s">
        <v>612</v>
      </c>
      <c r="AT1723" t="s">
        <v>613</v>
      </c>
      <c r="AU1723" t="s">
        <v>612</v>
      </c>
      <c r="AV1723" t="s">
        <v>614</v>
      </c>
      <c r="AW1723" t="s">
        <v>612</v>
      </c>
      <c r="AX1723">
        <v>5195027</v>
      </c>
      <c r="AY1723" t="s">
        <v>621</v>
      </c>
      <c r="AZ1723" t="s">
        <v>140</v>
      </c>
      <c r="BA1723" t="s">
        <v>470</v>
      </c>
      <c r="BB1723" t="s">
        <v>626</v>
      </c>
      <c r="BC1723">
        <v>40057</v>
      </c>
      <c r="BD1723">
        <v>0</v>
      </c>
      <c r="BE1723">
        <v>0</v>
      </c>
      <c r="BF1723">
        <v>0</v>
      </c>
      <c r="BG1723">
        <v>0</v>
      </c>
      <c r="BH1723">
        <v>0</v>
      </c>
      <c r="BI1723">
        <v>0</v>
      </c>
      <c r="BJ1723">
        <v>0</v>
      </c>
      <c r="BK1723">
        <v>0</v>
      </c>
      <c r="BL1723">
        <v>0</v>
      </c>
      <c r="BM1723">
        <v>0</v>
      </c>
      <c r="BN1723">
        <v>0</v>
      </c>
      <c r="BO1723">
        <v>0</v>
      </c>
      <c r="BP1723">
        <v>0</v>
      </c>
      <c r="BQ1723">
        <v>0</v>
      </c>
      <c r="BR1723">
        <v>0</v>
      </c>
      <c r="BS1723">
        <v>0</v>
      </c>
      <c r="BT1723">
        <v>5195027</v>
      </c>
      <c r="BU1723">
        <v>0</v>
      </c>
      <c r="BV1723">
        <v>0</v>
      </c>
      <c r="BW1723">
        <v>0</v>
      </c>
      <c r="BX1723">
        <v>0</v>
      </c>
      <c r="BY1723">
        <v>0</v>
      </c>
      <c r="BZ1723">
        <v>0</v>
      </c>
      <c r="CA1723">
        <v>0</v>
      </c>
      <c r="CB1723">
        <v>0</v>
      </c>
      <c r="CC1723">
        <v>0</v>
      </c>
      <c r="CD1723">
        <v>5195027</v>
      </c>
      <c r="CE1723">
        <v>5195027</v>
      </c>
      <c r="CF1723">
        <v>5195027</v>
      </c>
      <c r="CG1723">
        <v>0</v>
      </c>
      <c r="CH1723" t="s">
        <v>612</v>
      </c>
      <c r="CI1723" t="s">
        <v>616</v>
      </c>
      <c r="CJ1723" t="s">
        <v>617</v>
      </c>
      <c r="CK1723" t="s">
        <v>617</v>
      </c>
      <c r="CL1723" t="s">
        <v>617</v>
      </c>
      <c r="CM1723" t="s">
        <v>617</v>
      </c>
      <c r="CN1723">
        <v>0</v>
      </c>
    </row>
    <row r="1724" spans="1:92" x14ac:dyDescent="0.25">
      <c r="A1724" t="s">
        <v>9736</v>
      </c>
      <c r="B1724" t="s">
        <v>9737</v>
      </c>
      <c r="C1724">
        <v>25</v>
      </c>
      <c r="D1724" t="s">
        <v>597</v>
      </c>
      <c r="E1724">
        <v>66184</v>
      </c>
      <c r="F1724" t="s">
        <v>9706</v>
      </c>
      <c r="G1724" t="s">
        <v>9738</v>
      </c>
      <c r="H1724" t="s">
        <v>9739</v>
      </c>
      <c r="I1724" t="s">
        <v>630</v>
      </c>
      <c r="J1724">
        <v>24564</v>
      </c>
      <c r="K1724">
        <v>5458</v>
      </c>
      <c r="L1724" t="s">
        <v>9740</v>
      </c>
      <c r="M1724" t="s">
        <v>9741</v>
      </c>
      <c r="N1724" t="s">
        <v>9714</v>
      </c>
      <c r="O1724" t="s">
        <v>9742</v>
      </c>
      <c r="P1724" t="s">
        <v>9711</v>
      </c>
      <c r="Q1724" t="s">
        <v>9712</v>
      </c>
      <c r="R1724" t="s">
        <v>9713</v>
      </c>
      <c r="S1724" t="s">
        <v>9713</v>
      </c>
      <c r="T1724" t="s">
        <v>9714</v>
      </c>
      <c r="U1724" t="s">
        <v>4479</v>
      </c>
      <c r="V1724" t="s">
        <v>1577</v>
      </c>
      <c r="W1724">
        <v>45.381300979999999</v>
      </c>
      <c r="X1724">
        <v>-75.757993510000006</v>
      </c>
      <c r="Y1724">
        <v>41759</v>
      </c>
      <c r="Z1724" t="s">
        <v>649</v>
      </c>
      <c r="AA1724" t="s">
        <v>700</v>
      </c>
      <c r="AB1724" t="s">
        <v>612</v>
      </c>
      <c r="AC1724" t="s">
        <v>612</v>
      </c>
      <c r="AD1724" t="s">
        <v>612</v>
      </c>
      <c r="AE1724">
        <v>41759</v>
      </c>
      <c r="AF1724" t="s">
        <v>649</v>
      </c>
      <c r="AG1724" t="s">
        <v>700</v>
      </c>
      <c r="AH1724" t="s">
        <v>612</v>
      </c>
      <c r="AI1724" t="s">
        <v>612</v>
      </c>
      <c r="AJ1724" t="s">
        <v>612</v>
      </c>
      <c r="AK1724" t="s">
        <v>612</v>
      </c>
      <c r="AL1724" t="s">
        <v>612</v>
      </c>
      <c r="AM1724" t="s">
        <v>612</v>
      </c>
      <c r="AN1724" t="s">
        <v>612</v>
      </c>
      <c r="AO1724" t="s">
        <v>612</v>
      </c>
      <c r="AP1724" t="s">
        <v>612</v>
      </c>
      <c r="AQ1724">
        <v>782</v>
      </c>
      <c r="AR1724" t="s">
        <v>612</v>
      </c>
      <c r="AS1724" t="s">
        <v>612</v>
      </c>
      <c r="AT1724" t="s">
        <v>613</v>
      </c>
      <c r="AU1724" t="s">
        <v>612</v>
      </c>
      <c r="AV1724" t="s">
        <v>635</v>
      </c>
      <c r="AW1724">
        <v>42874</v>
      </c>
      <c r="AX1724">
        <v>16127421</v>
      </c>
      <c r="AY1724" t="s">
        <v>621</v>
      </c>
      <c r="AZ1724" t="s">
        <v>145</v>
      </c>
      <c r="BA1724" t="s">
        <v>701</v>
      </c>
      <c r="BB1724" t="s">
        <v>787</v>
      </c>
      <c r="BC1724">
        <v>42614</v>
      </c>
      <c r="BD1724">
        <v>0</v>
      </c>
      <c r="BE1724">
        <v>0</v>
      </c>
      <c r="BF1724">
        <v>8383062</v>
      </c>
      <c r="BG1724">
        <v>0</v>
      </c>
      <c r="BH1724">
        <v>0</v>
      </c>
      <c r="BI1724">
        <v>0</v>
      </c>
      <c r="BJ1724">
        <v>0</v>
      </c>
      <c r="BK1724">
        <v>0</v>
      </c>
      <c r="BL1724">
        <v>350000</v>
      </c>
      <c r="BM1724">
        <v>0</v>
      </c>
      <c r="BN1724">
        <v>0</v>
      </c>
      <c r="BO1724">
        <v>0</v>
      </c>
      <c r="BP1724">
        <v>0</v>
      </c>
      <c r="BQ1724">
        <v>0</v>
      </c>
      <c r="BR1724">
        <v>0</v>
      </c>
      <c r="BS1724">
        <v>8733062</v>
      </c>
      <c r="BT1724">
        <v>0</v>
      </c>
      <c r="BU1724">
        <v>0</v>
      </c>
      <c r="BV1724">
        <v>1500000</v>
      </c>
      <c r="BW1724">
        <v>0</v>
      </c>
      <c r="BX1724">
        <v>5894359</v>
      </c>
      <c r="BY1724">
        <v>0</v>
      </c>
      <c r="BZ1724">
        <v>0</v>
      </c>
      <c r="CA1724">
        <v>0</v>
      </c>
      <c r="CB1724">
        <v>0</v>
      </c>
      <c r="CC1724">
        <v>0</v>
      </c>
      <c r="CD1724">
        <v>7394359</v>
      </c>
      <c r="CE1724">
        <v>16127421</v>
      </c>
      <c r="CF1724">
        <v>16127421</v>
      </c>
      <c r="CG1724">
        <v>0</v>
      </c>
      <c r="CH1724" t="s">
        <v>612</v>
      </c>
      <c r="CI1724" t="s">
        <v>616</v>
      </c>
      <c r="CJ1724" t="s">
        <v>702</v>
      </c>
      <c r="CK1724" t="s">
        <v>703</v>
      </c>
      <c r="CL1724" t="s">
        <v>617</v>
      </c>
      <c r="CM1724" t="s">
        <v>617</v>
      </c>
      <c r="CN1724">
        <v>5894359</v>
      </c>
    </row>
    <row r="1725" spans="1:92" x14ac:dyDescent="0.25">
      <c r="A1725" t="s">
        <v>9743</v>
      </c>
      <c r="B1725" t="s">
        <v>9737</v>
      </c>
      <c r="C1725">
        <v>25</v>
      </c>
      <c r="D1725" t="s">
        <v>597</v>
      </c>
      <c r="E1725">
        <v>66184</v>
      </c>
      <c r="F1725" t="s">
        <v>9706</v>
      </c>
      <c r="G1725" t="s">
        <v>9738</v>
      </c>
      <c r="H1725" t="s">
        <v>9739</v>
      </c>
      <c r="I1725" t="s">
        <v>630</v>
      </c>
      <c r="J1725">
        <v>256</v>
      </c>
      <c r="K1725">
        <v>5458</v>
      </c>
      <c r="L1725" t="s">
        <v>9744</v>
      </c>
      <c r="M1725" t="s">
        <v>9745</v>
      </c>
      <c r="N1725" t="s">
        <v>9714</v>
      </c>
      <c r="O1725" t="s">
        <v>9746</v>
      </c>
      <c r="P1725" t="s">
        <v>9711</v>
      </c>
      <c r="Q1725" t="s">
        <v>9712</v>
      </c>
      <c r="R1725" t="s">
        <v>9713</v>
      </c>
      <c r="S1725" t="s">
        <v>9713</v>
      </c>
      <c r="T1725" t="s">
        <v>9714</v>
      </c>
      <c r="U1725" t="s">
        <v>4479</v>
      </c>
      <c r="V1725" t="s">
        <v>1577</v>
      </c>
      <c r="W1725">
        <v>45.382916000000002</v>
      </c>
      <c r="X1725">
        <v>-75.758249000000006</v>
      </c>
      <c r="Y1725">
        <v>42209</v>
      </c>
      <c r="Z1725" t="s">
        <v>700</v>
      </c>
      <c r="AA1725" t="s">
        <v>622</v>
      </c>
      <c r="AB1725" t="s">
        <v>612</v>
      </c>
      <c r="AC1725" t="s">
        <v>612</v>
      </c>
      <c r="AD1725" t="s">
        <v>612</v>
      </c>
      <c r="AE1725">
        <v>42209</v>
      </c>
      <c r="AF1725" t="s">
        <v>700</v>
      </c>
      <c r="AG1725" t="s">
        <v>622</v>
      </c>
      <c r="AH1725" t="s">
        <v>612</v>
      </c>
      <c r="AI1725" t="s">
        <v>612</v>
      </c>
      <c r="AJ1725" t="s">
        <v>612</v>
      </c>
      <c r="AK1725" t="s">
        <v>612</v>
      </c>
      <c r="AL1725" t="s">
        <v>612</v>
      </c>
      <c r="AM1725" t="s">
        <v>612</v>
      </c>
      <c r="AN1725" t="s">
        <v>612</v>
      </c>
      <c r="AO1725" t="s">
        <v>612</v>
      </c>
      <c r="AP1725" t="s">
        <v>612</v>
      </c>
      <c r="AQ1725" t="s">
        <v>612</v>
      </c>
      <c r="AR1725" t="s">
        <v>612</v>
      </c>
      <c r="AS1725" t="s">
        <v>612</v>
      </c>
      <c r="AT1725" t="s">
        <v>613</v>
      </c>
      <c r="AU1725" t="s">
        <v>612</v>
      </c>
      <c r="AV1725" t="s">
        <v>635</v>
      </c>
      <c r="AW1725">
        <v>42874</v>
      </c>
      <c r="AX1725">
        <v>2607505</v>
      </c>
      <c r="AY1725" t="s">
        <v>621</v>
      </c>
      <c r="AZ1725" t="s">
        <v>463</v>
      </c>
      <c r="BA1725" t="s">
        <v>701</v>
      </c>
      <c r="BB1725" t="s">
        <v>787</v>
      </c>
      <c r="BC1725">
        <v>42614</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2607505</v>
      </c>
      <c r="BY1725">
        <v>0</v>
      </c>
      <c r="BZ1725">
        <v>0</v>
      </c>
      <c r="CA1725">
        <v>0</v>
      </c>
      <c r="CB1725">
        <v>0</v>
      </c>
      <c r="CC1725">
        <v>0</v>
      </c>
      <c r="CD1725">
        <v>2607505</v>
      </c>
      <c r="CE1725">
        <v>2607505</v>
      </c>
      <c r="CF1725">
        <v>2607505</v>
      </c>
      <c r="CG1725">
        <v>0</v>
      </c>
      <c r="CH1725" t="s">
        <v>612</v>
      </c>
      <c r="CI1725" t="s">
        <v>616</v>
      </c>
      <c r="CJ1725" t="s">
        <v>702</v>
      </c>
      <c r="CK1725" t="s">
        <v>703</v>
      </c>
      <c r="CL1725" t="s">
        <v>617</v>
      </c>
      <c r="CM1725" t="s">
        <v>617</v>
      </c>
      <c r="CN1725">
        <v>2607505</v>
      </c>
    </row>
    <row r="1726" spans="1:92" x14ac:dyDescent="0.25">
      <c r="A1726" t="s">
        <v>9747</v>
      </c>
      <c r="B1726" t="s">
        <v>9747</v>
      </c>
      <c r="C1726">
        <v>25</v>
      </c>
      <c r="D1726" t="s">
        <v>597</v>
      </c>
      <c r="E1726">
        <v>66184</v>
      </c>
      <c r="F1726" t="s">
        <v>9706</v>
      </c>
      <c r="G1726" t="s">
        <v>9748</v>
      </c>
      <c r="H1726" t="s">
        <v>9749</v>
      </c>
      <c r="I1726" t="s">
        <v>630</v>
      </c>
      <c r="J1726">
        <v>330</v>
      </c>
      <c r="K1726">
        <v>5504</v>
      </c>
      <c r="L1726" t="s">
        <v>9750</v>
      </c>
      <c r="M1726" t="s">
        <v>9751</v>
      </c>
      <c r="N1726" t="s">
        <v>9714</v>
      </c>
      <c r="O1726" t="s">
        <v>9752</v>
      </c>
      <c r="P1726" t="s">
        <v>9711</v>
      </c>
      <c r="Q1726" t="s">
        <v>9712</v>
      </c>
      <c r="R1726" t="s">
        <v>9713</v>
      </c>
      <c r="S1726" t="s">
        <v>9713</v>
      </c>
      <c r="T1726" t="s">
        <v>9714</v>
      </c>
      <c r="U1726" t="s">
        <v>4479</v>
      </c>
      <c r="V1726" t="s">
        <v>1577</v>
      </c>
      <c r="W1726">
        <v>45.360489999999999</v>
      </c>
      <c r="X1726">
        <v>-75.700559999999996</v>
      </c>
      <c r="Y1726" t="s">
        <v>752</v>
      </c>
      <c r="Z1726" t="s">
        <v>752</v>
      </c>
      <c r="AA1726" t="s">
        <v>752</v>
      </c>
      <c r="AB1726" t="s">
        <v>612</v>
      </c>
      <c r="AC1726" t="s">
        <v>612</v>
      </c>
      <c r="AD1726" t="s">
        <v>612</v>
      </c>
      <c r="AE1726" t="s">
        <v>752</v>
      </c>
      <c r="AF1726" t="s">
        <v>752</v>
      </c>
      <c r="AG1726" t="s">
        <v>752</v>
      </c>
      <c r="AH1726" t="s">
        <v>612</v>
      </c>
      <c r="AI1726" t="s">
        <v>612</v>
      </c>
      <c r="AJ1726" t="s">
        <v>612</v>
      </c>
      <c r="AK1726" t="s">
        <v>612</v>
      </c>
      <c r="AL1726" t="s">
        <v>612</v>
      </c>
      <c r="AM1726" t="s">
        <v>612</v>
      </c>
      <c r="AN1726" t="s">
        <v>612</v>
      </c>
      <c r="AO1726" t="s">
        <v>612</v>
      </c>
      <c r="AP1726" t="s">
        <v>612</v>
      </c>
      <c r="AQ1726" t="s">
        <v>612</v>
      </c>
      <c r="AR1726" t="s">
        <v>612</v>
      </c>
      <c r="AS1726" t="s">
        <v>612</v>
      </c>
      <c r="AT1726" t="s">
        <v>613</v>
      </c>
      <c r="AU1726" t="s">
        <v>612</v>
      </c>
      <c r="AV1726" t="s">
        <v>614</v>
      </c>
      <c r="AW1726" t="s">
        <v>612</v>
      </c>
      <c r="AX1726">
        <v>100000</v>
      </c>
      <c r="AY1726" t="s">
        <v>621</v>
      </c>
      <c r="AZ1726" t="s">
        <v>143</v>
      </c>
      <c r="BA1726" t="s">
        <v>470</v>
      </c>
      <c r="BB1726" t="s">
        <v>736</v>
      </c>
      <c r="BC1726">
        <v>42979</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70912</v>
      </c>
      <c r="BY1726">
        <v>0</v>
      </c>
      <c r="BZ1726">
        <v>0</v>
      </c>
      <c r="CA1726">
        <v>0</v>
      </c>
      <c r="CB1726">
        <v>0</v>
      </c>
      <c r="CC1726">
        <v>0</v>
      </c>
      <c r="CD1726">
        <v>70912</v>
      </c>
      <c r="CE1726">
        <v>70912</v>
      </c>
      <c r="CF1726">
        <v>70912</v>
      </c>
      <c r="CG1726">
        <v>0</v>
      </c>
      <c r="CH1726" t="s">
        <v>612</v>
      </c>
      <c r="CI1726" t="s">
        <v>616</v>
      </c>
      <c r="CJ1726" t="s">
        <v>753</v>
      </c>
      <c r="CK1726" t="s">
        <v>754</v>
      </c>
      <c r="CL1726" t="s">
        <v>617</v>
      </c>
      <c r="CM1726" t="s">
        <v>617</v>
      </c>
      <c r="CN1726">
        <v>70912</v>
      </c>
    </row>
    <row r="1727" spans="1:92" x14ac:dyDescent="0.25">
      <c r="A1727" t="s">
        <v>9753</v>
      </c>
      <c r="B1727" t="s">
        <v>9753</v>
      </c>
      <c r="C1727">
        <v>25</v>
      </c>
      <c r="D1727" t="s">
        <v>597</v>
      </c>
      <c r="E1727">
        <v>66184</v>
      </c>
      <c r="F1727" t="s">
        <v>9706</v>
      </c>
      <c r="G1727" t="s">
        <v>9748</v>
      </c>
      <c r="H1727" t="s">
        <v>9749</v>
      </c>
      <c r="I1727" t="s">
        <v>630</v>
      </c>
      <c r="J1727">
        <v>330</v>
      </c>
      <c r="K1727">
        <v>5504</v>
      </c>
      <c r="L1727" t="s">
        <v>9750</v>
      </c>
      <c r="M1727" t="s">
        <v>9751</v>
      </c>
      <c r="N1727" t="s">
        <v>9714</v>
      </c>
      <c r="O1727" t="s">
        <v>9752</v>
      </c>
      <c r="P1727" t="s">
        <v>9711</v>
      </c>
      <c r="Q1727" t="s">
        <v>9712</v>
      </c>
      <c r="R1727" t="s">
        <v>9713</v>
      </c>
      <c r="S1727" t="s">
        <v>9713</v>
      </c>
      <c r="T1727" t="s">
        <v>9714</v>
      </c>
      <c r="U1727" t="s">
        <v>4479</v>
      </c>
      <c r="V1727" t="s">
        <v>1577</v>
      </c>
      <c r="W1727">
        <v>45.360489999999999</v>
      </c>
      <c r="X1727">
        <v>-75.700559999999996</v>
      </c>
      <c r="Y1727" t="s">
        <v>612</v>
      </c>
      <c r="Z1727" t="s">
        <v>612</v>
      </c>
      <c r="AA1727" t="s">
        <v>612</v>
      </c>
      <c r="AB1727" t="s">
        <v>612</v>
      </c>
      <c r="AC1727" t="s">
        <v>612</v>
      </c>
      <c r="AD1727" t="s">
        <v>612</v>
      </c>
      <c r="AE1727" t="s">
        <v>612</v>
      </c>
      <c r="AF1727" t="s">
        <v>612</v>
      </c>
      <c r="AG1727" t="s">
        <v>612</v>
      </c>
      <c r="AH1727" t="s">
        <v>612</v>
      </c>
      <c r="AI1727" t="s">
        <v>612</v>
      </c>
      <c r="AJ1727" t="s">
        <v>612</v>
      </c>
      <c r="AK1727" t="s">
        <v>612</v>
      </c>
      <c r="AL1727" t="s">
        <v>612</v>
      </c>
      <c r="AM1727" t="s">
        <v>612</v>
      </c>
      <c r="AN1727" t="s">
        <v>612</v>
      </c>
      <c r="AO1727" t="s">
        <v>612</v>
      </c>
      <c r="AP1727" t="s">
        <v>612</v>
      </c>
      <c r="AQ1727" t="s">
        <v>612</v>
      </c>
      <c r="AR1727" t="s">
        <v>612</v>
      </c>
      <c r="AS1727" t="s">
        <v>612</v>
      </c>
      <c r="AT1727" t="s">
        <v>613</v>
      </c>
      <c r="AU1727" t="s">
        <v>612</v>
      </c>
      <c r="AV1727" t="s">
        <v>614</v>
      </c>
      <c r="AW1727" t="s">
        <v>612</v>
      </c>
      <c r="AX1727">
        <v>3083000</v>
      </c>
      <c r="AY1727" t="s">
        <v>621</v>
      </c>
      <c r="AZ1727" t="s">
        <v>143</v>
      </c>
      <c r="BA1727" t="s">
        <v>470</v>
      </c>
      <c r="BB1727" t="s">
        <v>649</v>
      </c>
      <c r="BC1727">
        <v>41518</v>
      </c>
      <c r="BD1727">
        <v>483000</v>
      </c>
      <c r="BE1727">
        <v>0</v>
      </c>
      <c r="BF1727">
        <v>2600000</v>
      </c>
      <c r="BG1727">
        <v>0</v>
      </c>
      <c r="BH1727">
        <v>0</v>
      </c>
      <c r="BI1727">
        <v>0</v>
      </c>
      <c r="BJ1727">
        <v>0</v>
      </c>
      <c r="BK1727">
        <v>0</v>
      </c>
      <c r="BL1727">
        <v>0</v>
      </c>
      <c r="BM1727">
        <v>0</v>
      </c>
      <c r="BN1727">
        <v>0</v>
      </c>
      <c r="BO1727">
        <v>0</v>
      </c>
      <c r="BP1727">
        <v>0</v>
      </c>
      <c r="BQ1727">
        <v>0</v>
      </c>
      <c r="BR1727">
        <v>0</v>
      </c>
      <c r="BS1727">
        <v>3083000</v>
      </c>
      <c r="BT1727">
        <v>0</v>
      </c>
      <c r="BU1727">
        <v>0</v>
      </c>
      <c r="BV1727">
        <v>0</v>
      </c>
      <c r="BW1727">
        <v>0</v>
      </c>
      <c r="BX1727">
        <v>0</v>
      </c>
      <c r="BY1727">
        <v>0</v>
      </c>
      <c r="BZ1727">
        <v>0</v>
      </c>
      <c r="CA1727">
        <v>0</v>
      </c>
      <c r="CB1727">
        <v>0</v>
      </c>
      <c r="CC1727">
        <v>0</v>
      </c>
      <c r="CD1727">
        <v>0</v>
      </c>
      <c r="CE1727">
        <v>3083000</v>
      </c>
      <c r="CF1727">
        <v>3083000</v>
      </c>
      <c r="CG1727">
        <v>0</v>
      </c>
      <c r="CH1727" t="s">
        <v>612</v>
      </c>
      <c r="CI1727" t="s">
        <v>616</v>
      </c>
      <c r="CJ1727" t="s">
        <v>617</v>
      </c>
      <c r="CK1727" t="s">
        <v>617</v>
      </c>
      <c r="CL1727" t="s">
        <v>617</v>
      </c>
      <c r="CM1727" t="s">
        <v>617</v>
      </c>
      <c r="CN1727">
        <v>0</v>
      </c>
    </row>
    <row r="1728" spans="1:92" x14ac:dyDescent="0.25">
      <c r="A1728" t="s">
        <v>9754</v>
      </c>
      <c r="B1728" t="s">
        <v>9754</v>
      </c>
      <c r="C1728">
        <v>25</v>
      </c>
      <c r="D1728" t="s">
        <v>597</v>
      </c>
      <c r="E1728">
        <v>66184</v>
      </c>
      <c r="F1728" t="s">
        <v>9706</v>
      </c>
      <c r="G1728" t="s">
        <v>9755</v>
      </c>
      <c r="H1728" t="s">
        <v>9756</v>
      </c>
      <c r="I1728" t="s">
        <v>630</v>
      </c>
      <c r="J1728">
        <v>18890</v>
      </c>
      <c r="K1728">
        <v>19094</v>
      </c>
      <c r="L1728" t="s">
        <v>9757</v>
      </c>
      <c r="M1728" t="s">
        <v>9758</v>
      </c>
      <c r="N1728" t="s">
        <v>9709</v>
      </c>
      <c r="O1728" t="s">
        <v>9759</v>
      </c>
      <c r="P1728" t="s">
        <v>9711</v>
      </c>
      <c r="Q1728" t="s">
        <v>9712</v>
      </c>
      <c r="R1728" t="s">
        <v>9713</v>
      </c>
      <c r="S1728" t="s">
        <v>9713</v>
      </c>
      <c r="T1728" t="s">
        <v>9714</v>
      </c>
      <c r="U1728" t="s">
        <v>4479</v>
      </c>
      <c r="V1728" t="s">
        <v>1577</v>
      </c>
      <c r="W1728">
        <v>45.269509999999997</v>
      </c>
      <c r="X1728">
        <v>-75.731809999999996</v>
      </c>
      <c r="Y1728">
        <v>40731</v>
      </c>
      <c r="Z1728" t="s">
        <v>977</v>
      </c>
      <c r="AA1728" t="s">
        <v>803</v>
      </c>
      <c r="AB1728" t="s">
        <v>612</v>
      </c>
      <c r="AC1728" t="s">
        <v>612</v>
      </c>
      <c r="AD1728" t="s">
        <v>612</v>
      </c>
      <c r="AE1728">
        <v>40731</v>
      </c>
      <c r="AF1728" t="s">
        <v>977</v>
      </c>
      <c r="AG1728" t="s">
        <v>803</v>
      </c>
      <c r="AH1728" t="s">
        <v>612</v>
      </c>
      <c r="AI1728" t="s">
        <v>612</v>
      </c>
      <c r="AJ1728" t="s">
        <v>612</v>
      </c>
      <c r="AK1728" t="s">
        <v>612</v>
      </c>
      <c r="AL1728" t="s">
        <v>612</v>
      </c>
      <c r="AM1728" t="s">
        <v>612</v>
      </c>
      <c r="AN1728" t="s">
        <v>612</v>
      </c>
      <c r="AO1728" t="s">
        <v>612</v>
      </c>
      <c r="AP1728" t="s">
        <v>612</v>
      </c>
      <c r="AQ1728">
        <v>600</v>
      </c>
      <c r="AR1728" t="s">
        <v>612</v>
      </c>
      <c r="AS1728" t="s">
        <v>612</v>
      </c>
      <c r="AT1728" t="s">
        <v>613</v>
      </c>
      <c r="AU1728" t="s">
        <v>612</v>
      </c>
      <c r="AV1728" t="s">
        <v>614</v>
      </c>
      <c r="AW1728" t="s">
        <v>612</v>
      </c>
      <c r="AX1728">
        <v>12308119</v>
      </c>
      <c r="AY1728" t="s">
        <v>621</v>
      </c>
      <c r="AZ1728" t="s">
        <v>145</v>
      </c>
      <c r="BA1728" t="s">
        <v>460</v>
      </c>
      <c r="BB1728" t="s">
        <v>662</v>
      </c>
      <c r="BC1728">
        <v>41153</v>
      </c>
      <c r="BD1728">
        <v>0</v>
      </c>
      <c r="BE1728">
        <v>0</v>
      </c>
      <c r="BF1728">
        <v>730561</v>
      </c>
      <c r="BG1728">
        <v>0</v>
      </c>
      <c r="BH1728">
        <v>0</v>
      </c>
      <c r="BI1728">
        <v>0</v>
      </c>
      <c r="BJ1728">
        <v>0</v>
      </c>
      <c r="BK1728">
        <v>0</v>
      </c>
      <c r="BL1728">
        <v>0</v>
      </c>
      <c r="BM1728">
        <v>0</v>
      </c>
      <c r="BN1728">
        <v>0</v>
      </c>
      <c r="BO1728">
        <v>0</v>
      </c>
      <c r="BP1728">
        <v>0</v>
      </c>
      <c r="BQ1728">
        <v>0</v>
      </c>
      <c r="BR1728">
        <v>0</v>
      </c>
      <c r="BS1728">
        <v>730561</v>
      </c>
      <c r="BT1728">
        <v>0</v>
      </c>
      <c r="BU1728">
        <v>0</v>
      </c>
      <c r="BV1728">
        <v>1439776</v>
      </c>
      <c r="BW1728">
        <v>0</v>
      </c>
      <c r="BX1728">
        <v>10137795</v>
      </c>
      <c r="BY1728">
        <v>0</v>
      </c>
      <c r="BZ1728">
        <v>0</v>
      </c>
      <c r="CA1728">
        <v>0</v>
      </c>
      <c r="CB1728">
        <v>0</v>
      </c>
      <c r="CC1728">
        <v>0</v>
      </c>
      <c r="CD1728">
        <v>11577571</v>
      </c>
      <c r="CE1728">
        <v>12308132</v>
      </c>
      <c r="CF1728">
        <v>12308132</v>
      </c>
      <c r="CG1728">
        <v>0</v>
      </c>
      <c r="CH1728" t="s">
        <v>612</v>
      </c>
      <c r="CI1728" t="s">
        <v>616</v>
      </c>
      <c r="CJ1728" t="s">
        <v>702</v>
      </c>
      <c r="CK1728" t="s">
        <v>703</v>
      </c>
      <c r="CL1728" t="s">
        <v>617</v>
      </c>
      <c r="CM1728" t="s">
        <v>617</v>
      </c>
      <c r="CN1728">
        <v>10137795</v>
      </c>
    </row>
    <row r="1729" spans="1:92" x14ac:dyDescent="0.25">
      <c r="A1729" t="s">
        <v>9760</v>
      </c>
      <c r="B1729" t="s">
        <v>9760</v>
      </c>
      <c r="C1729">
        <v>25</v>
      </c>
      <c r="D1729" t="s">
        <v>597</v>
      </c>
      <c r="E1729">
        <v>66184</v>
      </c>
      <c r="F1729" t="s">
        <v>9706</v>
      </c>
      <c r="G1729" t="s">
        <v>9761</v>
      </c>
      <c r="H1729" t="s">
        <v>9762</v>
      </c>
      <c r="I1729" t="s">
        <v>667</v>
      </c>
      <c r="J1729">
        <v>5322</v>
      </c>
      <c r="K1729">
        <v>8191</v>
      </c>
      <c r="L1729" t="s">
        <v>9763</v>
      </c>
      <c r="M1729" t="s">
        <v>9764</v>
      </c>
      <c r="N1729" t="s">
        <v>9765</v>
      </c>
      <c r="O1729" t="s">
        <v>9766</v>
      </c>
      <c r="P1729" t="s">
        <v>9711</v>
      </c>
      <c r="Q1729" t="s">
        <v>9712</v>
      </c>
      <c r="R1729" t="s">
        <v>9713</v>
      </c>
      <c r="S1729" t="s">
        <v>9713</v>
      </c>
      <c r="T1729" t="s">
        <v>9714</v>
      </c>
      <c r="U1729" t="s">
        <v>4479</v>
      </c>
      <c r="V1729" t="s">
        <v>1577</v>
      </c>
      <c r="W1729">
        <v>45.322859999999999</v>
      </c>
      <c r="X1729">
        <v>-75.894630000000006</v>
      </c>
      <c r="Y1729">
        <v>41298</v>
      </c>
      <c r="Z1729" t="s">
        <v>662</v>
      </c>
      <c r="AA1729" t="s">
        <v>662</v>
      </c>
      <c r="AB1729" t="s">
        <v>612</v>
      </c>
      <c r="AC1729" t="s">
        <v>612</v>
      </c>
      <c r="AD1729" t="s">
        <v>612</v>
      </c>
      <c r="AE1729">
        <v>41298</v>
      </c>
      <c r="AF1729" t="s">
        <v>662</v>
      </c>
      <c r="AG1729" t="s">
        <v>662</v>
      </c>
      <c r="AH1729" t="s">
        <v>612</v>
      </c>
      <c r="AI1729" t="s">
        <v>612</v>
      </c>
      <c r="AJ1729" t="s">
        <v>612</v>
      </c>
      <c r="AK1729" t="s">
        <v>612</v>
      </c>
      <c r="AL1729" t="s">
        <v>612</v>
      </c>
      <c r="AM1729" t="s">
        <v>612</v>
      </c>
      <c r="AN1729" t="s">
        <v>612</v>
      </c>
      <c r="AO1729" t="s">
        <v>612</v>
      </c>
      <c r="AP1729" t="s">
        <v>612</v>
      </c>
      <c r="AQ1729">
        <v>552</v>
      </c>
      <c r="AR1729" t="s">
        <v>612</v>
      </c>
      <c r="AS1729" t="s">
        <v>612</v>
      </c>
      <c r="AT1729" t="s">
        <v>613</v>
      </c>
      <c r="AU1729" t="s">
        <v>612</v>
      </c>
      <c r="AV1729" t="s">
        <v>635</v>
      </c>
      <c r="AW1729">
        <v>42874</v>
      </c>
      <c r="AX1729">
        <v>14797075</v>
      </c>
      <c r="AY1729" t="s">
        <v>621</v>
      </c>
      <c r="AZ1729" t="s">
        <v>140</v>
      </c>
      <c r="BA1729" t="s">
        <v>460</v>
      </c>
      <c r="BB1729" t="s">
        <v>622</v>
      </c>
      <c r="BC1729">
        <v>42248</v>
      </c>
      <c r="BD1729">
        <v>1012581</v>
      </c>
      <c r="BE1729">
        <v>0</v>
      </c>
      <c r="BF1729">
        <v>0</v>
      </c>
      <c r="BG1729">
        <v>0</v>
      </c>
      <c r="BH1729">
        <v>1865705</v>
      </c>
      <c r="BI1729">
        <v>0</v>
      </c>
      <c r="BJ1729">
        <v>0</v>
      </c>
      <c r="BK1729">
        <v>0</v>
      </c>
      <c r="BL1729">
        <v>0</v>
      </c>
      <c r="BM1729">
        <v>0</v>
      </c>
      <c r="BN1729">
        <v>0</v>
      </c>
      <c r="BO1729">
        <v>0</v>
      </c>
      <c r="BP1729">
        <v>0</v>
      </c>
      <c r="BQ1729">
        <v>0</v>
      </c>
      <c r="BR1729">
        <v>0</v>
      </c>
      <c r="BS1729">
        <v>2878286</v>
      </c>
      <c r="BT1729">
        <v>0</v>
      </c>
      <c r="BU1729">
        <v>0</v>
      </c>
      <c r="BV1729">
        <v>1300000</v>
      </c>
      <c r="BW1729">
        <v>0</v>
      </c>
      <c r="BX1729">
        <v>10689718</v>
      </c>
      <c r="BY1729">
        <v>0</v>
      </c>
      <c r="BZ1729">
        <v>0</v>
      </c>
      <c r="CA1729">
        <v>0</v>
      </c>
      <c r="CB1729">
        <v>0</v>
      </c>
      <c r="CC1729">
        <v>0</v>
      </c>
      <c r="CD1729">
        <v>11989718</v>
      </c>
      <c r="CE1729">
        <v>14868004</v>
      </c>
      <c r="CF1729">
        <v>14797075</v>
      </c>
      <c r="CG1729">
        <v>-70929</v>
      </c>
      <c r="CH1729" t="s">
        <v>612</v>
      </c>
      <c r="CI1729" t="s">
        <v>616</v>
      </c>
      <c r="CJ1729" t="s">
        <v>702</v>
      </c>
      <c r="CK1729" t="s">
        <v>703</v>
      </c>
      <c r="CL1729" t="s">
        <v>617</v>
      </c>
      <c r="CM1729" t="s">
        <v>617</v>
      </c>
      <c r="CN1729">
        <v>10689718</v>
      </c>
    </row>
    <row r="1730" spans="1:92" x14ac:dyDescent="0.25">
      <c r="A1730" t="s">
        <v>9767</v>
      </c>
      <c r="B1730" t="s">
        <v>9767</v>
      </c>
      <c r="C1730">
        <v>25</v>
      </c>
      <c r="D1730" t="s">
        <v>597</v>
      </c>
      <c r="E1730">
        <v>66184</v>
      </c>
      <c r="F1730" t="s">
        <v>9706</v>
      </c>
      <c r="G1730" t="s">
        <v>9768</v>
      </c>
      <c r="H1730" t="s">
        <v>9769</v>
      </c>
      <c r="I1730" t="s">
        <v>630</v>
      </c>
      <c r="J1730">
        <v>10700</v>
      </c>
      <c r="K1730">
        <v>11231</v>
      </c>
      <c r="L1730" t="s">
        <v>9770</v>
      </c>
      <c r="M1730" t="s">
        <v>9771</v>
      </c>
      <c r="N1730" t="s">
        <v>9709</v>
      </c>
      <c r="O1730" t="s">
        <v>9772</v>
      </c>
      <c r="P1730" t="s">
        <v>9711</v>
      </c>
      <c r="Q1730" t="s">
        <v>9712</v>
      </c>
      <c r="R1730" t="s">
        <v>9713</v>
      </c>
      <c r="S1730" t="s">
        <v>9713</v>
      </c>
      <c r="T1730" t="s">
        <v>9714</v>
      </c>
      <c r="U1730" t="s">
        <v>4479</v>
      </c>
      <c r="V1730" t="s">
        <v>1577</v>
      </c>
      <c r="W1730">
        <v>45.281700000000001</v>
      </c>
      <c r="X1730">
        <v>-75.708359999999999</v>
      </c>
      <c r="Y1730" t="s">
        <v>612</v>
      </c>
      <c r="Z1730" t="s">
        <v>612</v>
      </c>
      <c r="AA1730" t="s">
        <v>612</v>
      </c>
      <c r="AB1730" t="s">
        <v>612</v>
      </c>
      <c r="AC1730" t="s">
        <v>612</v>
      </c>
      <c r="AD1730" t="s">
        <v>612</v>
      </c>
      <c r="AE1730" t="s">
        <v>612</v>
      </c>
      <c r="AF1730" t="s">
        <v>612</v>
      </c>
      <c r="AG1730" t="s">
        <v>612</v>
      </c>
      <c r="AH1730" t="s">
        <v>612</v>
      </c>
      <c r="AI1730" t="s">
        <v>612</v>
      </c>
      <c r="AJ1730" t="s">
        <v>612</v>
      </c>
      <c r="AK1730" t="s">
        <v>612</v>
      </c>
      <c r="AL1730" t="s">
        <v>612</v>
      </c>
      <c r="AM1730" t="s">
        <v>612</v>
      </c>
      <c r="AN1730" t="s">
        <v>612</v>
      </c>
      <c r="AO1730" t="s">
        <v>612</v>
      </c>
      <c r="AP1730" t="s">
        <v>612</v>
      </c>
      <c r="AQ1730" t="s">
        <v>612</v>
      </c>
      <c r="AR1730" t="s">
        <v>612</v>
      </c>
      <c r="AS1730" t="s">
        <v>612</v>
      </c>
      <c r="AT1730" t="s">
        <v>613</v>
      </c>
      <c r="AU1730" t="s">
        <v>612</v>
      </c>
      <c r="AV1730" t="s">
        <v>635</v>
      </c>
      <c r="AW1730">
        <v>39691</v>
      </c>
      <c r="AX1730">
        <v>11051279</v>
      </c>
      <c r="AY1730" t="s">
        <v>621</v>
      </c>
      <c r="AZ1730" t="s">
        <v>145</v>
      </c>
      <c r="BA1730" t="s">
        <v>470</v>
      </c>
      <c r="BB1730" t="s">
        <v>636</v>
      </c>
      <c r="BC1730">
        <v>38961</v>
      </c>
      <c r="BD1730">
        <v>0</v>
      </c>
      <c r="BE1730">
        <v>0</v>
      </c>
      <c r="BF1730">
        <v>0</v>
      </c>
      <c r="BG1730">
        <v>0</v>
      </c>
      <c r="BH1730">
        <v>0</v>
      </c>
      <c r="BI1730">
        <v>0</v>
      </c>
      <c r="BJ1730">
        <v>0</v>
      </c>
      <c r="BK1730">
        <v>0</v>
      </c>
      <c r="BL1730">
        <v>0</v>
      </c>
      <c r="BM1730">
        <v>0</v>
      </c>
      <c r="BN1730">
        <v>0</v>
      </c>
      <c r="BO1730">
        <v>0</v>
      </c>
      <c r="BP1730">
        <v>0</v>
      </c>
      <c r="BQ1730">
        <v>0</v>
      </c>
      <c r="BR1730">
        <v>0</v>
      </c>
      <c r="BS1730">
        <v>0</v>
      </c>
      <c r="BT1730">
        <v>11051279</v>
      </c>
      <c r="BU1730">
        <v>0</v>
      </c>
      <c r="BV1730">
        <v>0</v>
      </c>
      <c r="BW1730">
        <v>0</v>
      </c>
      <c r="BX1730">
        <v>0</v>
      </c>
      <c r="BY1730">
        <v>0</v>
      </c>
      <c r="BZ1730">
        <v>0</v>
      </c>
      <c r="CA1730">
        <v>0</v>
      </c>
      <c r="CB1730">
        <v>0</v>
      </c>
      <c r="CC1730">
        <v>0</v>
      </c>
      <c r="CD1730">
        <v>11051279</v>
      </c>
      <c r="CE1730">
        <v>11051279</v>
      </c>
      <c r="CF1730">
        <v>11051279</v>
      </c>
      <c r="CG1730">
        <v>0</v>
      </c>
      <c r="CH1730" t="s">
        <v>612</v>
      </c>
      <c r="CI1730" t="s">
        <v>616</v>
      </c>
      <c r="CJ1730" t="s">
        <v>617</v>
      </c>
      <c r="CK1730" t="s">
        <v>617</v>
      </c>
      <c r="CL1730" t="s">
        <v>617</v>
      </c>
      <c r="CM1730" t="s">
        <v>617</v>
      </c>
      <c r="CN1730">
        <v>0</v>
      </c>
    </row>
    <row r="1731" spans="1:92" x14ac:dyDescent="0.25">
      <c r="A1731" t="s">
        <v>9773</v>
      </c>
      <c r="B1731" t="s">
        <v>9773</v>
      </c>
      <c r="C1731">
        <v>25</v>
      </c>
      <c r="D1731" t="s">
        <v>597</v>
      </c>
      <c r="E1731">
        <v>66184</v>
      </c>
      <c r="F1731" t="s">
        <v>9706</v>
      </c>
      <c r="G1731" t="s">
        <v>9774</v>
      </c>
      <c r="H1731" t="s">
        <v>9775</v>
      </c>
      <c r="I1731" t="s">
        <v>630</v>
      </c>
      <c r="J1731">
        <v>1727</v>
      </c>
      <c r="K1731">
        <v>6407</v>
      </c>
      <c r="L1731" t="s">
        <v>9776</v>
      </c>
      <c r="M1731" t="s">
        <v>9777</v>
      </c>
      <c r="N1731" t="s">
        <v>9778</v>
      </c>
      <c r="O1731" t="s">
        <v>9779</v>
      </c>
      <c r="P1731" t="s">
        <v>9711</v>
      </c>
      <c r="Q1731" t="s">
        <v>9712</v>
      </c>
      <c r="R1731" t="s">
        <v>9713</v>
      </c>
      <c r="S1731" t="s">
        <v>9713</v>
      </c>
      <c r="T1731" t="s">
        <v>9714</v>
      </c>
      <c r="U1731" t="s">
        <v>4479</v>
      </c>
      <c r="V1731" t="s">
        <v>1577</v>
      </c>
      <c r="W1731">
        <v>45.261049999999997</v>
      </c>
      <c r="X1731">
        <v>-75.563659999999999</v>
      </c>
      <c r="Y1731" t="s">
        <v>612</v>
      </c>
      <c r="Z1731" t="s">
        <v>612</v>
      </c>
      <c r="AA1731" t="s">
        <v>612</v>
      </c>
      <c r="AB1731" t="s">
        <v>612</v>
      </c>
      <c r="AC1731" t="s">
        <v>612</v>
      </c>
      <c r="AD1731" t="s">
        <v>612</v>
      </c>
      <c r="AE1731" t="s">
        <v>612</v>
      </c>
      <c r="AF1731" t="s">
        <v>612</v>
      </c>
      <c r="AG1731" t="s">
        <v>612</v>
      </c>
      <c r="AH1731" t="s">
        <v>612</v>
      </c>
      <c r="AI1731" t="s">
        <v>612</v>
      </c>
      <c r="AJ1731" t="s">
        <v>612</v>
      </c>
      <c r="AK1731" t="s">
        <v>612</v>
      </c>
      <c r="AL1731" t="s">
        <v>612</v>
      </c>
      <c r="AM1731" t="s">
        <v>612</v>
      </c>
      <c r="AN1731" t="s">
        <v>612</v>
      </c>
      <c r="AO1731" t="s">
        <v>612</v>
      </c>
      <c r="AP1731" t="s">
        <v>612</v>
      </c>
      <c r="AQ1731" t="s">
        <v>612</v>
      </c>
      <c r="AR1731" t="s">
        <v>612</v>
      </c>
      <c r="AS1731" t="s">
        <v>612</v>
      </c>
      <c r="AT1731" t="s">
        <v>613</v>
      </c>
      <c r="AU1731" t="s">
        <v>612</v>
      </c>
      <c r="AV1731" t="s">
        <v>635</v>
      </c>
      <c r="AW1731">
        <v>39691</v>
      </c>
      <c r="AX1731">
        <v>1766790</v>
      </c>
      <c r="AY1731" t="s">
        <v>621</v>
      </c>
      <c r="AZ1731" t="s">
        <v>140</v>
      </c>
      <c r="BA1731" t="s">
        <v>470</v>
      </c>
      <c r="BB1731" t="s">
        <v>1255</v>
      </c>
      <c r="BC1731">
        <v>37865</v>
      </c>
      <c r="BD1731">
        <v>0</v>
      </c>
      <c r="BE1731">
        <v>0</v>
      </c>
      <c r="BF1731">
        <v>0</v>
      </c>
      <c r="BG1731">
        <v>0</v>
      </c>
      <c r="BH1731">
        <v>0</v>
      </c>
      <c r="BI1731">
        <v>0</v>
      </c>
      <c r="BJ1731">
        <v>0</v>
      </c>
      <c r="BK1731">
        <v>0</v>
      </c>
      <c r="BL1731">
        <v>0</v>
      </c>
      <c r="BM1731">
        <v>0</v>
      </c>
      <c r="BN1731">
        <v>0</v>
      </c>
      <c r="BO1731">
        <v>0</v>
      </c>
      <c r="BP1731">
        <v>0</v>
      </c>
      <c r="BQ1731">
        <v>0</v>
      </c>
      <c r="BR1731">
        <v>1766790</v>
      </c>
      <c r="BS1731">
        <v>1766790</v>
      </c>
      <c r="BT1731">
        <v>0</v>
      </c>
      <c r="BU1731">
        <v>0</v>
      </c>
      <c r="BV1731">
        <v>0</v>
      </c>
      <c r="BW1731">
        <v>0</v>
      </c>
      <c r="BX1731">
        <v>0</v>
      </c>
      <c r="BY1731">
        <v>0</v>
      </c>
      <c r="BZ1731">
        <v>0</v>
      </c>
      <c r="CA1731">
        <v>0</v>
      </c>
      <c r="CB1731">
        <v>0</v>
      </c>
      <c r="CC1731">
        <v>0</v>
      </c>
      <c r="CD1731">
        <v>0</v>
      </c>
      <c r="CE1731">
        <v>1766790</v>
      </c>
      <c r="CF1731">
        <v>1766790</v>
      </c>
      <c r="CG1731">
        <v>0</v>
      </c>
      <c r="CH1731" t="s">
        <v>612</v>
      </c>
      <c r="CI1731" t="s">
        <v>616</v>
      </c>
      <c r="CJ1731" t="s">
        <v>617</v>
      </c>
      <c r="CK1731" t="s">
        <v>617</v>
      </c>
      <c r="CL1731" t="s">
        <v>617</v>
      </c>
      <c r="CM1731" t="s">
        <v>617</v>
      </c>
      <c r="CN1731">
        <v>0</v>
      </c>
    </row>
    <row r="1732" spans="1:92" x14ac:dyDescent="0.25">
      <c r="A1732" t="s">
        <v>9780</v>
      </c>
      <c r="B1732" t="s">
        <v>9780</v>
      </c>
      <c r="C1732">
        <v>25</v>
      </c>
      <c r="D1732" t="s">
        <v>597</v>
      </c>
      <c r="E1732">
        <v>66184</v>
      </c>
      <c r="F1732" t="s">
        <v>9706</v>
      </c>
      <c r="G1732" t="s">
        <v>9781</v>
      </c>
      <c r="H1732" t="s">
        <v>9782</v>
      </c>
      <c r="I1732" t="s">
        <v>630</v>
      </c>
      <c r="J1732">
        <v>24467</v>
      </c>
      <c r="K1732">
        <v>19470</v>
      </c>
      <c r="L1732" t="s">
        <v>9783</v>
      </c>
      <c r="M1732" t="s">
        <v>9784</v>
      </c>
      <c r="N1732" t="s">
        <v>9709</v>
      </c>
      <c r="O1732" t="s">
        <v>9785</v>
      </c>
      <c r="P1732" t="s">
        <v>9711</v>
      </c>
      <c r="Q1732" t="s">
        <v>9712</v>
      </c>
      <c r="R1732" t="s">
        <v>9713</v>
      </c>
      <c r="S1732" t="s">
        <v>9713</v>
      </c>
      <c r="T1732" t="s">
        <v>9714</v>
      </c>
      <c r="U1732" t="s">
        <v>4479</v>
      </c>
      <c r="V1732" t="s">
        <v>1577</v>
      </c>
      <c r="W1732">
        <v>45.253154960000003</v>
      </c>
      <c r="X1732">
        <v>-75.746200150000007</v>
      </c>
      <c r="Y1732">
        <v>41759</v>
      </c>
      <c r="Z1732" t="s">
        <v>649</v>
      </c>
      <c r="AA1732" t="s">
        <v>700</v>
      </c>
      <c r="AB1732" t="s">
        <v>612</v>
      </c>
      <c r="AC1732" t="s">
        <v>612</v>
      </c>
      <c r="AD1732" t="s">
        <v>612</v>
      </c>
      <c r="AE1732">
        <v>41759</v>
      </c>
      <c r="AF1732" t="s">
        <v>649</v>
      </c>
      <c r="AG1732" t="s">
        <v>700</v>
      </c>
      <c r="AH1732" t="s">
        <v>612</v>
      </c>
      <c r="AI1732" t="s">
        <v>612</v>
      </c>
      <c r="AJ1732" t="s">
        <v>612</v>
      </c>
      <c r="AK1732" t="s">
        <v>612</v>
      </c>
      <c r="AL1732" t="s">
        <v>612</v>
      </c>
      <c r="AM1732" t="s">
        <v>612</v>
      </c>
      <c r="AN1732" t="s">
        <v>612</v>
      </c>
      <c r="AO1732" t="s">
        <v>612</v>
      </c>
      <c r="AP1732" t="s">
        <v>612</v>
      </c>
      <c r="AQ1732">
        <v>674</v>
      </c>
      <c r="AR1732" t="s">
        <v>612</v>
      </c>
      <c r="AS1732" t="s">
        <v>612</v>
      </c>
      <c r="AT1732" t="s">
        <v>613</v>
      </c>
      <c r="AU1732" t="s">
        <v>612</v>
      </c>
      <c r="AV1732" t="s">
        <v>635</v>
      </c>
      <c r="AW1732">
        <v>42125</v>
      </c>
      <c r="AX1732">
        <v>14049142</v>
      </c>
      <c r="AY1732" t="s">
        <v>621</v>
      </c>
      <c r="AZ1732" t="s">
        <v>145</v>
      </c>
      <c r="BA1732" t="s">
        <v>460</v>
      </c>
      <c r="BB1732" t="s">
        <v>736</v>
      </c>
      <c r="BC1732">
        <v>42979</v>
      </c>
      <c r="BD1732">
        <v>0</v>
      </c>
      <c r="BE1732">
        <v>0</v>
      </c>
      <c r="BF1732">
        <v>0</v>
      </c>
      <c r="BG1732">
        <v>0</v>
      </c>
      <c r="BH1732">
        <v>750000</v>
      </c>
      <c r="BI1732">
        <v>0</v>
      </c>
      <c r="BJ1732">
        <v>0</v>
      </c>
      <c r="BK1732">
        <v>0</v>
      </c>
      <c r="BL1732">
        <v>0</v>
      </c>
      <c r="BM1732">
        <v>0</v>
      </c>
      <c r="BN1732">
        <v>0</v>
      </c>
      <c r="BO1732">
        <v>0</v>
      </c>
      <c r="BP1732">
        <v>0</v>
      </c>
      <c r="BQ1732">
        <v>0</v>
      </c>
      <c r="BR1732">
        <v>0</v>
      </c>
      <c r="BS1732">
        <v>750000</v>
      </c>
      <c r="BT1732">
        <v>0</v>
      </c>
      <c r="BU1732">
        <v>0</v>
      </c>
      <c r="BV1732">
        <v>1922312</v>
      </c>
      <c r="BW1732">
        <v>0</v>
      </c>
      <c r="BX1732">
        <v>11323301</v>
      </c>
      <c r="BY1732">
        <v>0</v>
      </c>
      <c r="BZ1732">
        <v>0</v>
      </c>
      <c r="CA1732">
        <v>0</v>
      </c>
      <c r="CB1732">
        <v>0</v>
      </c>
      <c r="CC1732">
        <v>0</v>
      </c>
      <c r="CD1732">
        <v>13245613</v>
      </c>
      <c r="CE1732">
        <v>13995613</v>
      </c>
      <c r="CF1732">
        <v>13995612</v>
      </c>
      <c r="CG1732">
        <v>-1</v>
      </c>
      <c r="CH1732" t="s">
        <v>612</v>
      </c>
      <c r="CI1732" t="s">
        <v>616</v>
      </c>
      <c r="CJ1732" t="s">
        <v>702</v>
      </c>
      <c r="CK1732" t="s">
        <v>703</v>
      </c>
      <c r="CL1732" t="s">
        <v>617</v>
      </c>
      <c r="CM1732" t="s">
        <v>617</v>
      </c>
      <c r="CN1732">
        <v>11323301</v>
      </c>
    </row>
    <row r="1733" spans="1:92" x14ac:dyDescent="0.25">
      <c r="A1733" t="s">
        <v>9786</v>
      </c>
      <c r="B1733" t="s">
        <v>9786</v>
      </c>
      <c r="C1733">
        <v>25</v>
      </c>
      <c r="D1733" t="s">
        <v>597</v>
      </c>
      <c r="E1733">
        <v>66184</v>
      </c>
      <c r="F1733" t="s">
        <v>9706</v>
      </c>
      <c r="G1733" t="s">
        <v>9787</v>
      </c>
      <c r="H1733" t="s">
        <v>9788</v>
      </c>
      <c r="I1733" t="s">
        <v>630</v>
      </c>
      <c r="J1733">
        <v>10702</v>
      </c>
      <c r="K1733">
        <v>6276</v>
      </c>
      <c r="L1733" t="s">
        <v>9789</v>
      </c>
      <c r="M1733" t="s">
        <v>9790</v>
      </c>
      <c r="N1733" t="s">
        <v>9791</v>
      </c>
      <c r="O1733" t="s">
        <v>9792</v>
      </c>
      <c r="P1733" t="s">
        <v>9711</v>
      </c>
      <c r="Q1733" t="s">
        <v>9712</v>
      </c>
      <c r="R1733" t="s">
        <v>9713</v>
      </c>
      <c r="S1733" t="s">
        <v>9713</v>
      </c>
      <c r="T1733" t="s">
        <v>9714</v>
      </c>
      <c r="U1733" t="s">
        <v>4479</v>
      </c>
      <c r="V1733" t="s">
        <v>1577</v>
      </c>
      <c r="W1733">
        <v>45.42165</v>
      </c>
      <c r="X1733">
        <v>-75.416690000000003</v>
      </c>
      <c r="Y1733" t="s">
        <v>612</v>
      </c>
      <c r="Z1733" t="s">
        <v>612</v>
      </c>
      <c r="AA1733" t="s">
        <v>612</v>
      </c>
      <c r="AB1733" t="s">
        <v>612</v>
      </c>
      <c r="AC1733" t="s">
        <v>612</v>
      </c>
      <c r="AD1733" t="s">
        <v>612</v>
      </c>
      <c r="AE1733" t="s">
        <v>612</v>
      </c>
      <c r="AF1733" t="s">
        <v>612</v>
      </c>
      <c r="AG1733" t="s">
        <v>612</v>
      </c>
      <c r="AH1733" t="s">
        <v>612</v>
      </c>
      <c r="AI1733" t="s">
        <v>612</v>
      </c>
      <c r="AJ1733" t="s">
        <v>612</v>
      </c>
      <c r="AK1733" t="s">
        <v>612</v>
      </c>
      <c r="AL1733" t="s">
        <v>612</v>
      </c>
      <c r="AM1733" t="s">
        <v>612</v>
      </c>
      <c r="AN1733" t="s">
        <v>612</v>
      </c>
      <c r="AO1733" t="s">
        <v>612</v>
      </c>
      <c r="AP1733" t="s">
        <v>612</v>
      </c>
      <c r="AQ1733" t="s">
        <v>612</v>
      </c>
      <c r="AR1733" t="s">
        <v>612</v>
      </c>
      <c r="AS1733" t="s">
        <v>612</v>
      </c>
      <c r="AT1733" t="s">
        <v>613</v>
      </c>
      <c r="AU1733" t="s">
        <v>612</v>
      </c>
      <c r="AV1733" t="s">
        <v>635</v>
      </c>
      <c r="AW1733">
        <v>39691</v>
      </c>
      <c r="AX1733">
        <v>10620520</v>
      </c>
      <c r="AY1733" t="s">
        <v>621</v>
      </c>
      <c r="AZ1733" t="s">
        <v>145</v>
      </c>
      <c r="BA1733" t="s">
        <v>470</v>
      </c>
      <c r="BB1733" t="s">
        <v>824</v>
      </c>
      <c r="BC1733">
        <v>39326</v>
      </c>
      <c r="BD1733">
        <v>0</v>
      </c>
      <c r="BE1733">
        <v>0</v>
      </c>
      <c r="BF1733">
        <v>0</v>
      </c>
      <c r="BG1733">
        <v>0</v>
      </c>
      <c r="BH1733">
        <v>0</v>
      </c>
      <c r="BI1733">
        <v>0</v>
      </c>
      <c r="BJ1733">
        <v>0</v>
      </c>
      <c r="BK1733">
        <v>0</v>
      </c>
      <c r="BL1733">
        <v>0</v>
      </c>
      <c r="BM1733">
        <v>0</v>
      </c>
      <c r="BN1733">
        <v>0</v>
      </c>
      <c r="BO1733">
        <v>0</v>
      </c>
      <c r="BP1733">
        <v>0</v>
      </c>
      <c r="BQ1733">
        <v>0</v>
      </c>
      <c r="BR1733">
        <v>180921</v>
      </c>
      <c r="BS1733">
        <v>180921</v>
      </c>
      <c r="BT1733">
        <v>10439599</v>
      </c>
      <c r="BU1733">
        <v>0</v>
      </c>
      <c r="BV1733">
        <v>0</v>
      </c>
      <c r="BW1733">
        <v>0</v>
      </c>
      <c r="BX1733">
        <v>0</v>
      </c>
      <c r="BY1733">
        <v>0</v>
      </c>
      <c r="BZ1733">
        <v>0</v>
      </c>
      <c r="CA1733">
        <v>0</v>
      </c>
      <c r="CB1733">
        <v>0</v>
      </c>
      <c r="CC1733">
        <v>0</v>
      </c>
      <c r="CD1733">
        <v>10439599</v>
      </c>
      <c r="CE1733">
        <v>10620520</v>
      </c>
      <c r="CF1733">
        <v>10620520</v>
      </c>
      <c r="CG1733">
        <v>0</v>
      </c>
      <c r="CH1733" t="s">
        <v>612</v>
      </c>
      <c r="CI1733" t="s">
        <v>616</v>
      </c>
      <c r="CJ1733" t="s">
        <v>617</v>
      </c>
      <c r="CK1733" t="s">
        <v>617</v>
      </c>
      <c r="CL1733" t="s">
        <v>617</v>
      </c>
      <c r="CM1733" t="s">
        <v>617</v>
      </c>
      <c r="CN1733">
        <v>0</v>
      </c>
    </row>
    <row r="1734" spans="1:92" x14ac:dyDescent="0.25">
      <c r="A1734" t="s">
        <v>9793</v>
      </c>
      <c r="B1734" t="s">
        <v>9793</v>
      </c>
      <c r="C1734">
        <v>25</v>
      </c>
      <c r="D1734" t="s">
        <v>597</v>
      </c>
      <c r="E1734">
        <v>66184</v>
      </c>
      <c r="F1734" t="s">
        <v>9706</v>
      </c>
      <c r="G1734" t="s">
        <v>9794</v>
      </c>
      <c r="H1734" t="s">
        <v>9795</v>
      </c>
      <c r="I1734" t="s">
        <v>630</v>
      </c>
      <c r="J1734">
        <v>1132</v>
      </c>
      <c r="K1734">
        <v>6028</v>
      </c>
      <c r="L1734" t="s">
        <v>9796</v>
      </c>
      <c r="M1734" t="s">
        <v>9797</v>
      </c>
      <c r="N1734" t="s">
        <v>9798</v>
      </c>
      <c r="O1734" t="s">
        <v>9799</v>
      </c>
      <c r="P1734" t="s">
        <v>9711</v>
      </c>
      <c r="Q1734" t="s">
        <v>9712</v>
      </c>
      <c r="R1734" t="s">
        <v>9713</v>
      </c>
      <c r="S1734" t="s">
        <v>9713</v>
      </c>
      <c r="T1734" t="s">
        <v>9714</v>
      </c>
      <c r="U1734" t="s">
        <v>4479</v>
      </c>
      <c r="V1734" t="s">
        <v>1577</v>
      </c>
      <c r="W1734">
        <v>45.34601</v>
      </c>
      <c r="X1734">
        <v>-76.030910000000006</v>
      </c>
      <c r="Y1734" t="s">
        <v>612</v>
      </c>
      <c r="Z1734" t="s">
        <v>612</v>
      </c>
      <c r="AA1734" t="s">
        <v>612</v>
      </c>
      <c r="AB1734" t="s">
        <v>612</v>
      </c>
      <c r="AC1734" t="s">
        <v>612</v>
      </c>
      <c r="AD1734" t="s">
        <v>612</v>
      </c>
      <c r="AE1734" t="s">
        <v>612</v>
      </c>
      <c r="AF1734" t="s">
        <v>612</v>
      </c>
      <c r="AG1734" t="s">
        <v>612</v>
      </c>
      <c r="AH1734" t="s">
        <v>612</v>
      </c>
      <c r="AI1734" t="s">
        <v>612</v>
      </c>
      <c r="AJ1734" t="s">
        <v>612</v>
      </c>
      <c r="AK1734" t="s">
        <v>612</v>
      </c>
      <c r="AL1734" t="s">
        <v>612</v>
      </c>
      <c r="AM1734" t="s">
        <v>612</v>
      </c>
      <c r="AN1734" t="s">
        <v>612</v>
      </c>
      <c r="AO1734" t="s">
        <v>612</v>
      </c>
      <c r="AP1734" t="s">
        <v>612</v>
      </c>
      <c r="AQ1734" t="s">
        <v>612</v>
      </c>
      <c r="AR1734" t="s">
        <v>612</v>
      </c>
      <c r="AS1734" t="s">
        <v>612</v>
      </c>
      <c r="AT1734" t="s">
        <v>613</v>
      </c>
      <c r="AU1734" t="s">
        <v>612</v>
      </c>
      <c r="AV1734" t="s">
        <v>614</v>
      </c>
      <c r="AW1734" t="s">
        <v>612</v>
      </c>
      <c r="AX1734">
        <v>5393894</v>
      </c>
      <c r="AY1734" t="s">
        <v>621</v>
      </c>
      <c r="AZ1734" t="s">
        <v>140</v>
      </c>
      <c r="BA1734" t="s">
        <v>470</v>
      </c>
      <c r="BB1734" t="s">
        <v>626</v>
      </c>
      <c r="BC1734">
        <v>40057</v>
      </c>
      <c r="BD1734">
        <v>0</v>
      </c>
      <c r="BE1734">
        <v>0</v>
      </c>
      <c r="BF1734">
        <v>0</v>
      </c>
      <c r="BG1734">
        <v>0</v>
      </c>
      <c r="BH1734">
        <v>0</v>
      </c>
      <c r="BI1734">
        <v>0</v>
      </c>
      <c r="BJ1734">
        <v>0</v>
      </c>
      <c r="BK1734">
        <v>0</v>
      </c>
      <c r="BL1734">
        <v>0</v>
      </c>
      <c r="BM1734">
        <v>0</v>
      </c>
      <c r="BN1734">
        <v>0</v>
      </c>
      <c r="BO1734">
        <v>0</v>
      </c>
      <c r="BP1734">
        <v>0</v>
      </c>
      <c r="BQ1734">
        <v>0</v>
      </c>
      <c r="BR1734">
        <v>0</v>
      </c>
      <c r="BS1734">
        <v>0</v>
      </c>
      <c r="BT1734">
        <v>5393894</v>
      </c>
      <c r="BU1734">
        <v>0</v>
      </c>
      <c r="BV1734">
        <v>0</v>
      </c>
      <c r="BW1734">
        <v>0</v>
      </c>
      <c r="BX1734">
        <v>0</v>
      </c>
      <c r="BY1734">
        <v>0</v>
      </c>
      <c r="BZ1734">
        <v>0</v>
      </c>
      <c r="CA1734">
        <v>0</v>
      </c>
      <c r="CB1734">
        <v>0</v>
      </c>
      <c r="CC1734">
        <v>0</v>
      </c>
      <c r="CD1734">
        <v>5393894</v>
      </c>
      <c r="CE1734">
        <v>5393894</v>
      </c>
      <c r="CF1734">
        <v>5393894</v>
      </c>
      <c r="CG1734">
        <v>0</v>
      </c>
      <c r="CH1734" t="s">
        <v>612</v>
      </c>
      <c r="CI1734" t="s">
        <v>616</v>
      </c>
      <c r="CJ1734" t="s">
        <v>617</v>
      </c>
      <c r="CK1734" t="s">
        <v>617</v>
      </c>
      <c r="CL1734" t="s">
        <v>617</v>
      </c>
      <c r="CM1734" t="s">
        <v>617</v>
      </c>
      <c r="CN1734">
        <v>0</v>
      </c>
    </row>
    <row r="1735" spans="1:92" x14ac:dyDescent="0.25">
      <c r="A1735" t="s">
        <v>9800</v>
      </c>
      <c r="B1735" t="s">
        <v>9800</v>
      </c>
      <c r="C1735">
        <v>25</v>
      </c>
      <c r="D1735" t="s">
        <v>597</v>
      </c>
      <c r="E1735">
        <v>66184</v>
      </c>
      <c r="F1735" t="s">
        <v>9706</v>
      </c>
      <c r="G1735" t="s">
        <v>9801</v>
      </c>
      <c r="H1735" t="s">
        <v>9802</v>
      </c>
      <c r="I1735" t="s">
        <v>630</v>
      </c>
      <c r="J1735">
        <v>10569</v>
      </c>
      <c r="K1735">
        <v>11173</v>
      </c>
      <c r="L1735" t="s">
        <v>9803</v>
      </c>
      <c r="M1735" t="s">
        <v>9804</v>
      </c>
      <c r="N1735" t="s">
        <v>9765</v>
      </c>
      <c r="O1735" t="s">
        <v>9805</v>
      </c>
      <c r="P1735" t="s">
        <v>9711</v>
      </c>
      <c r="Q1735" t="s">
        <v>9712</v>
      </c>
      <c r="R1735" t="s">
        <v>9713</v>
      </c>
      <c r="S1735" t="s">
        <v>9713</v>
      </c>
      <c r="T1735" t="s">
        <v>9714</v>
      </c>
      <c r="U1735" t="s">
        <v>4479</v>
      </c>
      <c r="V1735" t="s">
        <v>1577</v>
      </c>
      <c r="W1735">
        <v>45.35371</v>
      </c>
      <c r="X1735">
        <v>-75.94171</v>
      </c>
      <c r="Y1735" t="s">
        <v>612</v>
      </c>
      <c r="Z1735" t="s">
        <v>612</v>
      </c>
      <c r="AA1735" t="s">
        <v>612</v>
      </c>
      <c r="AB1735" t="s">
        <v>612</v>
      </c>
      <c r="AC1735" t="s">
        <v>612</v>
      </c>
      <c r="AD1735" t="s">
        <v>612</v>
      </c>
      <c r="AE1735" t="s">
        <v>612</v>
      </c>
      <c r="AF1735" t="s">
        <v>612</v>
      </c>
      <c r="AG1735" t="s">
        <v>612</v>
      </c>
      <c r="AH1735" t="s">
        <v>612</v>
      </c>
      <c r="AI1735" t="s">
        <v>612</v>
      </c>
      <c r="AJ1735" t="s">
        <v>612</v>
      </c>
      <c r="AK1735" t="s">
        <v>612</v>
      </c>
      <c r="AL1735" t="s">
        <v>612</v>
      </c>
      <c r="AM1735" t="s">
        <v>612</v>
      </c>
      <c r="AN1735" t="s">
        <v>612</v>
      </c>
      <c r="AO1735" t="s">
        <v>612</v>
      </c>
      <c r="AP1735" t="s">
        <v>612</v>
      </c>
      <c r="AQ1735" t="s">
        <v>612</v>
      </c>
      <c r="AR1735" t="s">
        <v>612</v>
      </c>
      <c r="AS1735" t="s">
        <v>612</v>
      </c>
      <c r="AT1735" t="s">
        <v>613</v>
      </c>
      <c r="AU1735" t="s">
        <v>612</v>
      </c>
      <c r="AV1735" t="s">
        <v>635</v>
      </c>
      <c r="AW1735">
        <v>39691</v>
      </c>
      <c r="AX1735">
        <v>9949116</v>
      </c>
      <c r="AY1735" t="s">
        <v>621</v>
      </c>
      <c r="AZ1735" t="s">
        <v>145</v>
      </c>
      <c r="BA1735" t="s">
        <v>470</v>
      </c>
      <c r="BB1735" t="s">
        <v>645</v>
      </c>
      <c r="BC1735">
        <v>38231</v>
      </c>
      <c r="BD1735">
        <v>0</v>
      </c>
      <c r="BE1735">
        <v>0</v>
      </c>
      <c r="BF1735">
        <v>0</v>
      </c>
      <c r="BG1735">
        <v>0</v>
      </c>
      <c r="BH1735">
        <v>0</v>
      </c>
      <c r="BI1735">
        <v>0</v>
      </c>
      <c r="BJ1735">
        <v>0</v>
      </c>
      <c r="BK1735">
        <v>0</v>
      </c>
      <c r="BL1735">
        <v>0</v>
      </c>
      <c r="BM1735">
        <v>0</v>
      </c>
      <c r="BN1735">
        <v>0</v>
      </c>
      <c r="BO1735">
        <v>0</v>
      </c>
      <c r="BP1735">
        <v>0</v>
      </c>
      <c r="BQ1735">
        <v>0</v>
      </c>
      <c r="BR1735">
        <v>0</v>
      </c>
      <c r="BS1735">
        <v>0</v>
      </c>
      <c r="BT1735">
        <v>9949116</v>
      </c>
      <c r="BU1735">
        <v>0</v>
      </c>
      <c r="BV1735">
        <v>0</v>
      </c>
      <c r="BW1735">
        <v>0</v>
      </c>
      <c r="BX1735">
        <v>0</v>
      </c>
      <c r="BY1735">
        <v>0</v>
      </c>
      <c r="BZ1735">
        <v>0</v>
      </c>
      <c r="CA1735">
        <v>0</v>
      </c>
      <c r="CB1735">
        <v>0</v>
      </c>
      <c r="CC1735">
        <v>0</v>
      </c>
      <c r="CD1735">
        <v>9949116</v>
      </c>
      <c r="CE1735">
        <v>9949116</v>
      </c>
      <c r="CF1735">
        <v>9949116</v>
      </c>
      <c r="CG1735">
        <v>0</v>
      </c>
      <c r="CH1735" t="s">
        <v>612</v>
      </c>
      <c r="CI1735" t="s">
        <v>616</v>
      </c>
      <c r="CJ1735" t="s">
        <v>617</v>
      </c>
      <c r="CK1735" t="s">
        <v>617</v>
      </c>
      <c r="CL1735" t="s">
        <v>617</v>
      </c>
      <c r="CM1735" t="s">
        <v>617</v>
      </c>
      <c r="CN1735">
        <v>0</v>
      </c>
    </row>
    <row r="1736" spans="1:92" x14ac:dyDescent="0.25">
      <c r="A1736" t="s">
        <v>9806</v>
      </c>
      <c r="B1736" t="s">
        <v>9806</v>
      </c>
      <c r="C1736">
        <v>25</v>
      </c>
      <c r="D1736" t="s">
        <v>597</v>
      </c>
      <c r="E1736">
        <v>66184</v>
      </c>
      <c r="F1736" t="s">
        <v>9706</v>
      </c>
      <c r="G1736" t="s">
        <v>9801</v>
      </c>
      <c r="H1736" t="s">
        <v>9802</v>
      </c>
      <c r="I1736" t="s">
        <v>630</v>
      </c>
      <c r="J1736">
        <v>10569</v>
      </c>
      <c r="K1736">
        <v>11173</v>
      </c>
      <c r="L1736" t="s">
        <v>9803</v>
      </c>
      <c r="M1736" t="s">
        <v>9804</v>
      </c>
      <c r="N1736" t="s">
        <v>9765</v>
      </c>
      <c r="O1736" t="s">
        <v>9805</v>
      </c>
      <c r="P1736" t="s">
        <v>9711</v>
      </c>
      <c r="Q1736" t="s">
        <v>9712</v>
      </c>
      <c r="R1736" t="s">
        <v>9713</v>
      </c>
      <c r="S1736" t="s">
        <v>9713</v>
      </c>
      <c r="T1736" t="s">
        <v>9714</v>
      </c>
      <c r="U1736" t="s">
        <v>4479</v>
      </c>
      <c r="V1736" t="s">
        <v>1577</v>
      </c>
      <c r="W1736">
        <v>45.35371</v>
      </c>
      <c r="X1736">
        <v>-75.94171</v>
      </c>
      <c r="Y1736" t="s">
        <v>612</v>
      </c>
      <c r="Z1736" t="s">
        <v>612</v>
      </c>
      <c r="AA1736" t="s">
        <v>612</v>
      </c>
      <c r="AB1736" t="s">
        <v>612</v>
      </c>
      <c r="AC1736" t="s">
        <v>612</v>
      </c>
      <c r="AD1736" t="s">
        <v>612</v>
      </c>
      <c r="AE1736" t="s">
        <v>612</v>
      </c>
      <c r="AF1736" t="s">
        <v>612</v>
      </c>
      <c r="AG1736" t="s">
        <v>612</v>
      </c>
      <c r="AH1736" t="s">
        <v>612</v>
      </c>
      <c r="AI1736" t="s">
        <v>612</v>
      </c>
      <c r="AJ1736" t="s">
        <v>612</v>
      </c>
      <c r="AK1736" t="s">
        <v>612</v>
      </c>
      <c r="AL1736" t="s">
        <v>612</v>
      </c>
      <c r="AM1736" t="s">
        <v>612</v>
      </c>
      <c r="AN1736" t="s">
        <v>612</v>
      </c>
      <c r="AO1736" t="s">
        <v>612</v>
      </c>
      <c r="AP1736" t="s">
        <v>612</v>
      </c>
      <c r="AQ1736" t="s">
        <v>612</v>
      </c>
      <c r="AR1736" t="s">
        <v>612</v>
      </c>
      <c r="AS1736" t="s">
        <v>612</v>
      </c>
      <c r="AT1736" t="s">
        <v>613</v>
      </c>
      <c r="AU1736" t="s">
        <v>612</v>
      </c>
      <c r="AV1736" t="s">
        <v>635</v>
      </c>
      <c r="AW1736">
        <v>39691</v>
      </c>
      <c r="AX1736">
        <v>2780606</v>
      </c>
      <c r="AY1736" t="s">
        <v>621</v>
      </c>
      <c r="AZ1736" t="s">
        <v>140</v>
      </c>
      <c r="BA1736" t="s">
        <v>470</v>
      </c>
      <c r="BB1736" t="s">
        <v>941</v>
      </c>
      <c r="BC1736">
        <v>39692</v>
      </c>
      <c r="BD1736">
        <v>0</v>
      </c>
      <c r="BE1736">
        <v>0</v>
      </c>
      <c r="BF1736">
        <v>0</v>
      </c>
      <c r="BG1736">
        <v>0</v>
      </c>
      <c r="BH1736">
        <v>0</v>
      </c>
      <c r="BI1736">
        <v>0</v>
      </c>
      <c r="BJ1736">
        <v>0</v>
      </c>
      <c r="BK1736">
        <v>0</v>
      </c>
      <c r="BL1736">
        <v>0</v>
      </c>
      <c r="BM1736">
        <v>0</v>
      </c>
      <c r="BN1736">
        <v>0</v>
      </c>
      <c r="BO1736">
        <v>0</v>
      </c>
      <c r="BP1736">
        <v>0</v>
      </c>
      <c r="BQ1736">
        <v>0</v>
      </c>
      <c r="BR1736">
        <v>0</v>
      </c>
      <c r="BS1736">
        <v>0</v>
      </c>
      <c r="BT1736">
        <v>2780606</v>
      </c>
      <c r="BU1736">
        <v>0</v>
      </c>
      <c r="BV1736">
        <v>0</v>
      </c>
      <c r="BW1736">
        <v>0</v>
      </c>
      <c r="BX1736">
        <v>0</v>
      </c>
      <c r="BY1736">
        <v>0</v>
      </c>
      <c r="BZ1736">
        <v>0</v>
      </c>
      <c r="CA1736">
        <v>0</v>
      </c>
      <c r="CB1736">
        <v>0</v>
      </c>
      <c r="CC1736">
        <v>0</v>
      </c>
      <c r="CD1736">
        <v>2780606</v>
      </c>
      <c r="CE1736">
        <v>2780606</v>
      </c>
      <c r="CF1736">
        <v>2780606</v>
      </c>
      <c r="CG1736">
        <v>0</v>
      </c>
      <c r="CH1736" t="s">
        <v>612</v>
      </c>
      <c r="CI1736" t="s">
        <v>616</v>
      </c>
      <c r="CJ1736" t="s">
        <v>617</v>
      </c>
      <c r="CK1736" t="s">
        <v>617</v>
      </c>
      <c r="CL1736" t="s">
        <v>617</v>
      </c>
      <c r="CM1736" t="s">
        <v>617</v>
      </c>
      <c r="CN1736">
        <v>0</v>
      </c>
    </row>
    <row r="1737" spans="1:92" x14ac:dyDescent="0.25">
      <c r="A1737" t="s">
        <v>9807</v>
      </c>
      <c r="B1737" t="s">
        <v>9807</v>
      </c>
      <c r="C1737">
        <v>25</v>
      </c>
      <c r="D1737" t="s">
        <v>597</v>
      </c>
      <c r="E1737">
        <v>66184</v>
      </c>
      <c r="F1737" t="s">
        <v>9706</v>
      </c>
      <c r="G1737" t="s">
        <v>9808</v>
      </c>
      <c r="H1737" t="s">
        <v>9809</v>
      </c>
      <c r="I1737" t="s">
        <v>630</v>
      </c>
      <c r="J1737">
        <v>24466</v>
      </c>
      <c r="K1737">
        <v>19469</v>
      </c>
      <c r="L1737" t="s">
        <v>9810</v>
      </c>
      <c r="M1737" t="s">
        <v>9811</v>
      </c>
      <c r="N1737" t="s">
        <v>9714</v>
      </c>
      <c r="O1737" t="s">
        <v>9812</v>
      </c>
      <c r="P1737" t="s">
        <v>9711</v>
      </c>
      <c r="Q1737" t="s">
        <v>9712</v>
      </c>
      <c r="R1737" t="s">
        <v>9713</v>
      </c>
      <c r="S1737" t="s">
        <v>9713</v>
      </c>
      <c r="T1737" t="s">
        <v>9714</v>
      </c>
      <c r="U1737" t="s">
        <v>4479</v>
      </c>
      <c r="V1737" t="s">
        <v>1577</v>
      </c>
      <c r="W1737">
        <v>45.311833270000001</v>
      </c>
      <c r="X1737">
        <v>-75.931450679999998</v>
      </c>
      <c r="Y1737">
        <v>41298</v>
      </c>
      <c r="Z1737" t="s">
        <v>662</v>
      </c>
      <c r="AA1737" t="s">
        <v>662</v>
      </c>
      <c r="AB1737" t="s">
        <v>612</v>
      </c>
      <c r="AC1737" t="s">
        <v>612</v>
      </c>
      <c r="AD1737" t="s">
        <v>612</v>
      </c>
      <c r="AE1737">
        <v>41298</v>
      </c>
      <c r="AF1737" t="s">
        <v>662</v>
      </c>
      <c r="AG1737" t="s">
        <v>662</v>
      </c>
      <c r="AH1737" t="s">
        <v>612</v>
      </c>
      <c r="AI1737" t="s">
        <v>612</v>
      </c>
      <c r="AJ1737" t="s">
        <v>612</v>
      </c>
      <c r="AK1737" t="s">
        <v>612</v>
      </c>
      <c r="AL1737" t="s">
        <v>612</v>
      </c>
      <c r="AM1737" t="s">
        <v>612</v>
      </c>
      <c r="AN1737" t="s">
        <v>612</v>
      </c>
      <c r="AO1737" t="s">
        <v>612</v>
      </c>
      <c r="AP1737" t="s">
        <v>612</v>
      </c>
      <c r="AQ1737">
        <v>628</v>
      </c>
      <c r="AR1737" t="s">
        <v>612</v>
      </c>
      <c r="AS1737" t="s">
        <v>612</v>
      </c>
      <c r="AT1737" t="s">
        <v>613</v>
      </c>
      <c r="AU1737" t="s">
        <v>612</v>
      </c>
      <c r="AV1737" t="s">
        <v>635</v>
      </c>
      <c r="AW1737">
        <v>42874</v>
      </c>
      <c r="AX1737">
        <v>16366341</v>
      </c>
      <c r="AY1737" t="s">
        <v>621</v>
      </c>
      <c r="AZ1737" t="s">
        <v>145</v>
      </c>
      <c r="BA1737" t="s">
        <v>460</v>
      </c>
      <c r="BB1737" t="s">
        <v>736</v>
      </c>
      <c r="BC1737">
        <v>42979</v>
      </c>
      <c r="BD1737">
        <v>0</v>
      </c>
      <c r="BE1737">
        <v>0</v>
      </c>
      <c r="BF1737">
        <v>0</v>
      </c>
      <c r="BG1737">
        <v>0</v>
      </c>
      <c r="BH1737">
        <v>1342093</v>
      </c>
      <c r="BI1737">
        <v>0</v>
      </c>
      <c r="BJ1737">
        <v>0</v>
      </c>
      <c r="BK1737">
        <v>0</v>
      </c>
      <c r="BL1737">
        <v>0</v>
      </c>
      <c r="BM1737">
        <v>0</v>
      </c>
      <c r="BN1737">
        <v>0</v>
      </c>
      <c r="BO1737">
        <v>0</v>
      </c>
      <c r="BP1737">
        <v>0</v>
      </c>
      <c r="BQ1737">
        <v>0</v>
      </c>
      <c r="BR1737">
        <v>0</v>
      </c>
      <c r="BS1737">
        <v>1342093</v>
      </c>
      <c r="BT1737">
        <v>0</v>
      </c>
      <c r="BU1737">
        <v>0</v>
      </c>
      <c r="BV1737">
        <v>1439776</v>
      </c>
      <c r="BW1737">
        <v>0</v>
      </c>
      <c r="BX1737">
        <v>13448337</v>
      </c>
      <c r="BY1737">
        <v>0</v>
      </c>
      <c r="BZ1737">
        <v>0</v>
      </c>
      <c r="CA1737">
        <v>0</v>
      </c>
      <c r="CB1737">
        <v>0</v>
      </c>
      <c r="CC1737">
        <v>0</v>
      </c>
      <c r="CD1737">
        <v>14888113</v>
      </c>
      <c r="CE1737">
        <v>16230206</v>
      </c>
      <c r="CF1737">
        <v>16230207</v>
      </c>
      <c r="CG1737">
        <v>1</v>
      </c>
      <c r="CH1737" t="s">
        <v>612</v>
      </c>
      <c r="CI1737" t="s">
        <v>616</v>
      </c>
      <c r="CJ1737" t="s">
        <v>702</v>
      </c>
      <c r="CK1737" t="s">
        <v>703</v>
      </c>
      <c r="CL1737" t="s">
        <v>617</v>
      </c>
      <c r="CM1737" t="s">
        <v>617</v>
      </c>
      <c r="CN1737">
        <v>13448337</v>
      </c>
    </row>
    <row r="1738" spans="1:92" x14ac:dyDescent="0.25">
      <c r="A1738" t="s">
        <v>9813</v>
      </c>
      <c r="B1738" t="s">
        <v>9813</v>
      </c>
      <c r="C1738">
        <v>25</v>
      </c>
      <c r="D1738" t="s">
        <v>597</v>
      </c>
      <c r="E1738">
        <v>66184</v>
      </c>
      <c r="F1738" t="s">
        <v>9706</v>
      </c>
      <c r="G1738" t="s">
        <v>9814</v>
      </c>
      <c r="H1738" t="s">
        <v>9815</v>
      </c>
      <c r="I1738" t="s">
        <v>630</v>
      </c>
      <c r="J1738">
        <v>1239</v>
      </c>
      <c r="K1738">
        <v>6087</v>
      </c>
      <c r="L1738" t="s">
        <v>9816</v>
      </c>
      <c r="M1738" t="s">
        <v>9817</v>
      </c>
      <c r="N1738" t="s">
        <v>9818</v>
      </c>
      <c r="O1738" t="s">
        <v>9819</v>
      </c>
      <c r="P1738" t="s">
        <v>9711</v>
      </c>
      <c r="Q1738" t="s">
        <v>9712</v>
      </c>
      <c r="R1738" t="s">
        <v>9713</v>
      </c>
      <c r="S1738" t="s">
        <v>9713</v>
      </c>
      <c r="T1738" t="s">
        <v>9714</v>
      </c>
      <c r="U1738" t="s">
        <v>4479</v>
      </c>
      <c r="V1738" t="s">
        <v>1577</v>
      </c>
      <c r="W1738">
        <v>45.152769999999997</v>
      </c>
      <c r="X1738">
        <v>-75.650549999999996</v>
      </c>
      <c r="Y1738" t="s">
        <v>612</v>
      </c>
      <c r="Z1738" t="s">
        <v>612</v>
      </c>
      <c r="AA1738" t="s">
        <v>612</v>
      </c>
      <c r="AB1738" t="s">
        <v>612</v>
      </c>
      <c r="AC1738" t="s">
        <v>612</v>
      </c>
      <c r="AD1738" t="s">
        <v>612</v>
      </c>
      <c r="AE1738" t="s">
        <v>612</v>
      </c>
      <c r="AF1738" t="s">
        <v>612</v>
      </c>
      <c r="AG1738" t="s">
        <v>612</v>
      </c>
      <c r="AH1738" t="s">
        <v>612</v>
      </c>
      <c r="AI1738" t="s">
        <v>612</v>
      </c>
      <c r="AJ1738" t="s">
        <v>612</v>
      </c>
      <c r="AK1738" t="s">
        <v>612</v>
      </c>
      <c r="AL1738" t="s">
        <v>612</v>
      </c>
      <c r="AM1738" t="s">
        <v>612</v>
      </c>
      <c r="AN1738" t="s">
        <v>612</v>
      </c>
      <c r="AO1738" t="s">
        <v>612</v>
      </c>
      <c r="AP1738" t="s">
        <v>612</v>
      </c>
      <c r="AQ1738" t="s">
        <v>612</v>
      </c>
      <c r="AR1738" t="s">
        <v>612</v>
      </c>
      <c r="AS1738" t="s">
        <v>612</v>
      </c>
      <c r="AT1738" t="s">
        <v>613</v>
      </c>
      <c r="AU1738" t="s">
        <v>612</v>
      </c>
      <c r="AV1738" t="s">
        <v>614</v>
      </c>
      <c r="AW1738" t="s">
        <v>612</v>
      </c>
      <c r="AX1738">
        <v>8668290</v>
      </c>
      <c r="AY1738" t="s">
        <v>621</v>
      </c>
      <c r="AZ1738" t="s">
        <v>140</v>
      </c>
      <c r="BA1738" t="s">
        <v>470</v>
      </c>
      <c r="BB1738" t="s">
        <v>977</v>
      </c>
      <c r="BC1738">
        <v>40422</v>
      </c>
      <c r="BD1738">
        <v>0</v>
      </c>
      <c r="BE1738">
        <v>0</v>
      </c>
      <c r="BF1738">
        <v>0</v>
      </c>
      <c r="BG1738">
        <v>0</v>
      </c>
      <c r="BH1738">
        <v>0</v>
      </c>
      <c r="BI1738">
        <v>0</v>
      </c>
      <c r="BJ1738">
        <v>0</v>
      </c>
      <c r="BK1738">
        <v>0</v>
      </c>
      <c r="BL1738">
        <v>0</v>
      </c>
      <c r="BM1738">
        <v>0</v>
      </c>
      <c r="BN1738">
        <v>0</v>
      </c>
      <c r="BO1738">
        <v>0</v>
      </c>
      <c r="BP1738">
        <v>0</v>
      </c>
      <c r="BQ1738">
        <v>0</v>
      </c>
      <c r="BR1738">
        <v>0</v>
      </c>
      <c r="BS1738">
        <v>0</v>
      </c>
      <c r="BT1738">
        <v>8668290</v>
      </c>
      <c r="BU1738">
        <v>0</v>
      </c>
      <c r="BV1738">
        <v>0</v>
      </c>
      <c r="BW1738">
        <v>0</v>
      </c>
      <c r="BX1738">
        <v>0</v>
      </c>
      <c r="BY1738">
        <v>0</v>
      </c>
      <c r="BZ1738">
        <v>0</v>
      </c>
      <c r="CA1738">
        <v>0</v>
      </c>
      <c r="CB1738">
        <v>0</v>
      </c>
      <c r="CC1738">
        <v>0</v>
      </c>
      <c r="CD1738">
        <v>8668290</v>
      </c>
      <c r="CE1738">
        <v>8668290</v>
      </c>
      <c r="CF1738">
        <v>8668290</v>
      </c>
      <c r="CG1738">
        <v>0</v>
      </c>
      <c r="CH1738" t="s">
        <v>612</v>
      </c>
      <c r="CI1738" t="s">
        <v>616</v>
      </c>
      <c r="CJ1738" t="s">
        <v>617</v>
      </c>
      <c r="CK1738" t="s">
        <v>617</v>
      </c>
      <c r="CL1738" t="s">
        <v>617</v>
      </c>
      <c r="CM1738" t="s">
        <v>617</v>
      </c>
      <c r="CN1738">
        <v>0</v>
      </c>
    </row>
    <row r="1739" spans="1:92" x14ac:dyDescent="0.25">
      <c r="A1739" t="s">
        <v>9820</v>
      </c>
      <c r="B1739" t="s">
        <v>9820</v>
      </c>
      <c r="C1739">
        <v>25</v>
      </c>
      <c r="D1739" t="s">
        <v>9821</v>
      </c>
      <c r="E1739">
        <v>66184</v>
      </c>
      <c r="F1739" t="s">
        <v>9706</v>
      </c>
      <c r="G1739" t="s">
        <v>4257</v>
      </c>
      <c r="H1739" t="s">
        <v>4258</v>
      </c>
      <c r="I1739" t="s">
        <v>630</v>
      </c>
      <c r="J1739">
        <v>24546</v>
      </c>
      <c r="K1739">
        <v>19551</v>
      </c>
      <c r="L1739" t="s">
        <v>9822</v>
      </c>
      <c r="M1739" t="s">
        <v>9823</v>
      </c>
      <c r="N1739" t="s">
        <v>9824</v>
      </c>
      <c r="O1739" t="s">
        <v>9825</v>
      </c>
      <c r="P1739" t="s">
        <v>9711</v>
      </c>
      <c r="Q1739" t="s">
        <v>9712</v>
      </c>
      <c r="R1739" t="s">
        <v>9713</v>
      </c>
      <c r="S1739" t="s">
        <v>9713</v>
      </c>
      <c r="T1739" t="s">
        <v>9714</v>
      </c>
      <c r="U1739" t="s">
        <v>4479</v>
      </c>
      <c r="V1739" t="s">
        <v>1577</v>
      </c>
      <c r="W1739">
        <v>45.318111999999999</v>
      </c>
      <c r="X1739">
        <v>-75.604198999999994</v>
      </c>
      <c r="Y1739">
        <v>42317</v>
      </c>
      <c r="Z1739" t="s">
        <v>622</v>
      </c>
      <c r="AA1739" t="s">
        <v>622</v>
      </c>
      <c r="AB1739" t="s">
        <v>612</v>
      </c>
      <c r="AC1739" t="s">
        <v>612</v>
      </c>
      <c r="AD1739" t="s">
        <v>612</v>
      </c>
      <c r="AE1739">
        <v>42317</v>
      </c>
      <c r="AF1739" t="s">
        <v>622</v>
      </c>
      <c r="AG1739" t="s">
        <v>622</v>
      </c>
      <c r="AH1739">
        <v>42317</v>
      </c>
      <c r="AI1739" t="s">
        <v>622</v>
      </c>
      <c r="AJ1739" t="s">
        <v>622</v>
      </c>
      <c r="AK1739" t="s">
        <v>612</v>
      </c>
      <c r="AL1739" t="s">
        <v>612</v>
      </c>
      <c r="AM1739" t="s">
        <v>612</v>
      </c>
      <c r="AN1739" t="s">
        <v>612</v>
      </c>
      <c r="AO1739" t="s">
        <v>612</v>
      </c>
      <c r="AP1739" t="s">
        <v>612</v>
      </c>
      <c r="AQ1739">
        <v>674</v>
      </c>
      <c r="AR1739">
        <v>2</v>
      </c>
      <c r="AS1739">
        <v>39</v>
      </c>
      <c r="AT1739" t="s">
        <v>613</v>
      </c>
      <c r="AU1739" t="s">
        <v>612</v>
      </c>
      <c r="AV1739" t="s">
        <v>635</v>
      </c>
      <c r="AW1739">
        <v>42451</v>
      </c>
      <c r="AX1739">
        <v>15333355</v>
      </c>
      <c r="AY1739" t="s">
        <v>621</v>
      </c>
      <c r="AZ1739" t="s">
        <v>145</v>
      </c>
      <c r="BA1739" t="s">
        <v>701</v>
      </c>
      <c r="BB1739" t="s">
        <v>736</v>
      </c>
      <c r="BC1739">
        <v>42979</v>
      </c>
      <c r="BD1739">
        <v>0</v>
      </c>
      <c r="BE1739">
        <v>0</v>
      </c>
      <c r="BF1739">
        <v>0</v>
      </c>
      <c r="BG1739">
        <v>0</v>
      </c>
      <c r="BH1739">
        <v>750000</v>
      </c>
      <c r="BI1739">
        <v>0</v>
      </c>
      <c r="BJ1739">
        <v>0</v>
      </c>
      <c r="BK1739">
        <v>0</v>
      </c>
      <c r="BL1739">
        <v>0</v>
      </c>
      <c r="BM1739">
        <v>0</v>
      </c>
      <c r="BN1739">
        <v>0</v>
      </c>
      <c r="BO1739">
        <v>0</v>
      </c>
      <c r="BP1739">
        <v>0</v>
      </c>
      <c r="BQ1739">
        <v>0</v>
      </c>
      <c r="BR1739">
        <v>0</v>
      </c>
      <c r="BS1739">
        <v>750000</v>
      </c>
      <c r="BT1739">
        <v>0</v>
      </c>
      <c r="BU1739">
        <v>0</v>
      </c>
      <c r="BV1739">
        <v>1751893</v>
      </c>
      <c r="BW1739">
        <v>0</v>
      </c>
      <c r="BX1739">
        <v>11387032</v>
      </c>
      <c r="BY1739">
        <v>0</v>
      </c>
      <c r="BZ1739">
        <v>1018226</v>
      </c>
      <c r="CA1739">
        <v>0</v>
      </c>
      <c r="CB1739">
        <v>0</v>
      </c>
      <c r="CC1739">
        <v>0</v>
      </c>
      <c r="CD1739">
        <v>14157151</v>
      </c>
      <c r="CE1739">
        <v>14907151</v>
      </c>
      <c r="CF1739">
        <v>15000000</v>
      </c>
      <c r="CG1739">
        <v>92849</v>
      </c>
      <c r="CH1739" t="s">
        <v>612</v>
      </c>
      <c r="CI1739" t="s">
        <v>616</v>
      </c>
      <c r="CJ1739" t="s">
        <v>702</v>
      </c>
      <c r="CK1739" t="s">
        <v>703</v>
      </c>
      <c r="CL1739" t="s">
        <v>764</v>
      </c>
      <c r="CM1739" t="s">
        <v>740</v>
      </c>
      <c r="CN1739">
        <v>12405258</v>
      </c>
    </row>
    <row r="1740" spans="1:92" x14ac:dyDescent="0.25">
      <c r="A1740" t="s">
        <v>9826</v>
      </c>
      <c r="B1740" t="s">
        <v>9826</v>
      </c>
      <c r="C1740">
        <v>25</v>
      </c>
      <c r="D1740" t="s">
        <v>597</v>
      </c>
      <c r="E1740">
        <v>66184</v>
      </c>
      <c r="F1740" t="s">
        <v>9706</v>
      </c>
      <c r="G1740" t="s">
        <v>9827</v>
      </c>
      <c r="H1740" t="s">
        <v>9828</v>
      </c>
      <c r="I1740" t="s">
        <v>667</v>
      </c>
      <c r="J1740">
        <v>10996</v>
      </c>
      <c r="K1740">
        <v>11235</v>
      </c>
      <c r="L1740" t="s">
        <v>9829</v>
      </c>
      <c r="M1740" t="s">
        <v>9830</v>
      </c>
      <c r="N1740" t="s">
        <v>9709</v>
      </c>
      <c r="O1740" t="s">
        <v>9734</v>
      </c>
      <c r="P1740" t="s">
        <v>9711</v>
      </c>
      <c r="Q1740" t="s">
        <v>9712</v>
      </c>
      <c r="R1740" t="s">
        <v>9713</v>
      </c>
      <c r="S1740" t="s">
        <v>9713</v>
      </c>
      <c r="T1740" t="s">
        <v>9714</v>
      </c>
      <c r="U1740" t="s">
        <v>4479</v>
      </c>
      <c r="V1740" t="s">
        <v>1577</v>
      </c>
      <c r="W1740">
        <v>45.27908</v>
      </c>
      <c r="X1740">
        <v>-75.741050000000001</v>
      </c>
      <c r="Y1740" t="s">
        <v>752</v>
      </c>
      <c r="Z1740" t="s">
        <v>752</v>
      </c>
      <c r="AA1740" t="s">
        <v>752</v>
      </c>
      <c r="AB1740" t="s">
        <v>612</v>
      </c>
      <c r="AC1740" t="s">
        <v>612</v>
      </c>
      <c r="AD1740" t="s">
        <v>612</v>
      </c>
      <c r="AE1740" t="s">
        <v>752</v>
      </c>
      <c r="AF1740" t="s">
        <v>752</v>
      </c>
      <c r="AG1740" t="s">
        <v>752</v>
      </c>
      <c r="AH1740" t="s">
        <v>612</v>
      </c>
      <c r="AI1740" t="s">
        <v>612</v>
      </c>
      <c r="AJ1740" t="s">
        <v>612</v>
      </c>
      <c r="AK1740" t="s">
        <v>612</v>
      </c>
      <c r="AL1740" t="s">
        <v>612</v>
      </c>
      <c r="AM1740" t="s">
        <v>612</v>
      </c>
      <c r="AN1740" t="s">
        <v>612</v>
      </c>
      <c r="AO1740" t="s">
        <v>612</v>
      </c>
      <c r="AP1740" t="s">
        <v>612</v>
      </c>
      <c r="AQ1740">
        <v>1353</v>
      </c>
      <c r="AR1740" t="s">
        <v>612</v>
      </c>
      <c r="AS1740" t="s">
        <v>612</v>
      </c>
      <c r="AT1740" t="s">
        <v>613</v>
      </c>
      <c r="AU1740" t="s">
        <v>612</v>
      </c>
      <c r="AV1740" t="s">
        <v>614</v>
      </c>
      <c r="AW1740" t="s">
        <v>612</v>
      </c>
      <c r="AX1740">
        <v>39764411</v>
      </c>
      <c r="AY1740" t="s">
        <v>621</v>
      </c>
      <c r="AZ1740" t="s">
        <v>145</v>
      </c>
      <c r="BA1740" t="s">
        <v>470</v>
      </c>
      <c r="BB1740" t="s">
        <v>736</v>
      </c>
      <c r="BC1740">
        <v>42979</v>
      </c>
      <c r="BD1740">
        <v>0</v>
      </c>
      <c r="BE1740">
        <v>0</v>
      </c>
      <c r="BF1740">
        <v>35633016</v>
      </c>
      <c r="BG1740">
        <v>0</v>
      </c>
      <c r="BH1740">
        <v>0</v>
      </c>
      <c r="BI1740">
        <v>0</v>
      </c>
      <c r="BJ1740">
        <v>0</v>
      </c>
      <c r="BK1740">
        <v>0</v>
      </c>
      <c r="BL1740">
        <v>0</v>
      </c>
      <c r="BM1740">
        <v>0</v>
      </c>
      <c r="BN1740">
        <v>0</v>
      </c>
      <c r="BO1740">
        <v>0</v>
      </c>
      <c r="BP1740">
        <v>0</v>
      </c>
      <c r="BQ1740">
        <v>0</v>
      </c>
      <c r="BR1740">
        <v>2941998</v>
      </c>
      <c r="BS1740">
        <v>38575014</v>
      </c>
      <c r="BT1740">
        <v>0</v>
      </c>
      <c r="BU1740">
        <v>0</v>
      </c>
      <c r="BV1740">
        <v>0</v>
      </c>
      <c r="BW1740">
        <v>0</v>
      </c>
      <c r="BX1740">
        <v>0</v>
      </c>
      <c r="BY1740">
        <v>0</v>
      </c>
      <c r="BZ1740">
        <v>0</v>
      </c>
      <c r="CA1740">
        <v>0</v>
      </c>
      <c r="CB1740">
        <v>0</v>
      </c>
      <c r="CC1740">
        <v>0</v>
      </c>
      <c r="CD1740">
        <v>0</v>
      </c>
      <c r="CE1740">
        <v>38575014</v>
      </c>
      <c r="CF1740">
        <v>38114411</v>
      </c>
      <c r="CG1740">
        <v>-460603</v>
      </c>
      <c r="CH1740" t="s">
        <v>612</v>
      </c>
      <c r="CI1740" t="s">
        <v>616</v>
      </c>
      <c r="CJ1740" t="s">
        <v>617</v>
      </c>
      <c r="CK1740" t="s">
        <v>617</v>
      </c>
      <c r="CL1740" t="s">
        <v>617</v>
      </c>
      <c r="CM1740" t="s">
        <v>617</v>
      </c>
      <c r="CN1740">
        <v>0</v>
      </c>
    </row>
    <row r="1741" spans="1:92" x14ac:dyDescent="0.25">
      <c r="A1741" t="s">
        <v>9831</v>
      </c>
      <c r="B1741" t="s">
        <v>9831</v>
      </c>
      <c r="C1741">
        <v>25</v>
      </c>
      <c r="D1741" t="s">
        <v>597</v>
      </c>
      <c r="E1741">
        <v>66184</v>
      </c>
      <c r="F1741" t="s">
        <v>9706</v>
      </c>
      <c r="G1741" t="s">
        <v>9827</v>
      </c>
      <c r="H1741" t="s">
        <v>9828</v>
      </c>
      <c r="I1741" t="s">
        <v>667</v>
      </c>
      <c r="J1741">
        <v>10996</v>
      </c>
      <c r="K1741">
        <v>11235</v>
      </c>
      <c r="L1741" t="s">
        <v>9829</v>
      </c>
      <c r="M1741" t="s">
        <v>9830</v>
      </c>
      <c r="N1741" t="s">
        <v>9709</v>
      </c>
      <c r="O1741" t="s">
        <v>9734</v>
      </c>
      <c r="P1741" t="s">
        <v>9711</v>
      </c>
      <c r="Q1741" t="s">
        <v>9712</v>
      </c>
      <c r="R1741" t="s">
        <v>9713</v>
      </c>
      <c r="S1741" t="s">
        <v>9713</v>
      </c>
      <c r="T1741" t="s">
        <v>9714</v>
      </c>
      <c r="U1741" t="s">
        <v>4479</v>
      </c>
      <c r="V1741" t="s">
        <v>1577</v>
      </c>
      <c r="W1741">
        <v>45.27908</v>
      </c>
      <c r="X1741">
        <v>-75.741050000000001</v>
      </c>
      <c r="Y1741">
        <v>41298</v>
      </c>
      <c r="Z1741" t="s">
        <v>662</v>
      </c>
      <c r="AA1741" t="s">
        <v>662</v>
      </c>
      <c r="AB1741" t="s">
        <v>612</v>
      </c>
      <c r="AC1741" t="s">
        <v>612</v>
      </c>
      <c r="AD1741" t="s">
        <v>612</v>
      </c>
      <c r="AE1741">
        <v>41298</v>
      </c>
      <c r="AF1741" t="s">
        <v>662</v>
      </c>
      <c r="AG1741" t="s">
        <v>662</v>
      </c>
      <c r="AH1741" t="s">
        <v>612</v>
      </c>
      <c r="AI1741" t="s">
        <v>612</v>
      </c>
      <c r="AJ1741" t="s">
        <v>612</v>
      </c>
      <c r="AK1741" t="s">
        <v>612</v>
      </c>
      <c r="AL1741" t="s">
        <v>612</v>
      </c>
      <c r="AM1741" t="s">
        <v>612</v>
      </c>
      <c r="AN1741" t="s">
        <v>612</v>
      </c>
      <c r="AO1741" t="s">
        <v>612</v>
      </c>
      <c r="AP1741" t="s">
        <v>612</v>
      </c>
      <c r="AQ1741">
        <v>704</v>
      </c>
      <c r="AR1741" t="s">
        <v>612</v>
      </c>
      <c r="AS1741" t="s">
        <v>612</v>
      </c>
      <c r="AT1741" t="s">
        <v>613</v>
      </c>
      <c r="AU1741" t="s">
        <v>612</v>
      </c>
      <c r="AV1741" t="s">
        <v>635</v>
      </c>
      <c r="AW1741">
        <v>42874</v>
      </c>
      <c r="AX1741">
        <v>14313785</v>
      </c>
      <c r="AY1741" t="s">
        <v>621</v>
      </c>
      <c r="AZ1741" t="s">
        <v>140</v>
      </c>
      <c r="BA1741" t="s">
        <v>460</v>
      </c>
      <c r="BB1741" t="s">
        <v>622</v>
      </c>
      <c r="BC1741">
        <v>42248</v>
      </c>
      <c r="BD1741">
        <v>0</v>
      </c>
      <c r="BE1741">
        <v>0</v>
      </c>
      <c r="BF1741">
        <v>0</v>
      </c>
      <c r="BG1741">
        <v>0</v>
      </c>
      <c r="BH1741">
        <v>265000</v>
      </c>
      <c r="BI1741">
        <v>0</v>
      </c>
      <c r="BJ1741">
        <v>0</v>
      </c>
      <c r="BK1741">
        <v>0</v>
      </c>
      <c r="BL1741">
        <v>0</v>
      </c>
      <c r="BM1741">
        <v>0</v>
      </c>
      <c r="BN1741">
        <v>0</v>
      </c>
      <c r="BO1741">
        <v>0</v>
      </c>
      <c r="BP1741">
        <v>0</v>
      </c>
      <c r="BQ1741">
        <v>0</v>
      </c>
      <c r="BR1741">
        <v>0</v>
      </c>
      <c r="BS1741">
        <v>265000</v>
      </c>
      <c r="BT1741">
        <v>500000</v>
      </c>
      <c r="BU1741">
        <v>0</v>
      </c>
      <c r="BV1741">
        <v>798958</v>
      </c>
      <c r="BW1741">
        <v>0</v>
      </c>
      <c r="BX1741">
        <v>12749827</v>
      </c>
      <c r="BY1741">
        <v>0</v>
      </c>
      <c r="BZ1741">
        <v>0</v>
      </c>
      <c r="CA1741">
        <v>0</v>
      </c>
      <c r="CB1741">
        <v>0</v>
      </c>
      <c r="CC1741">
        <v>0</v>
      </c>
      <c r="CD1741">
        <v>14048785</v>
      </c>
      <c r="CE1741">
        <v>14313785</v>
      </c>
      <c r="CF1741">
        <v>14313785</v>
      </c>
      <c r="CG1741">
        <v>0</v>
      </c>
      <c r="CH1741" t="s">
        <v>612</v>
      </c>
      <c r="CI1741" t="s">
        <v>616</v>
      </c>
      <c r="CJ1741" t="s">
        <v>702</v>
      </c>
      <c r="CK1741" t="s">
        <v>703</v>
      </c>
      <c r="CL1741" t="s">
        <v>617</v>
      </c>
      <c r="CM1741" t="s">
        <v>617</v>
      </c>
      <c r="CN1741">
        <v>12749827</v>
      </c>
    </row>
    <row r="1742" spans="1:92" x14ac:dyDescent="0.25">
      <c r="A1742" t="s">
        <v>9832</v>
      </c>
      <c r="B1742" t="s">
        <v>9832</v>
      </c>
      <c r="C1742">
        <v>25</v>
      </c>
      <c r="D1742" t="s">
        <v>597</v>
      </c>
      <c r="E1742">
        <v>66184</v>
      </c>
      <c r="F1742" t="s">
        <v>9706</v>
      </c>
      <c r="G1742" t="s">
        <v>9833</v>
      </c>
      <c r="H1742" t="s">
        <v>9834</v>
      </c>
      <c r="I1742" t="s">
        <v>630</v>
      </c>
      <c r="J1742">
        <v>1598</v>
      </c>
      <c r="K1742">
        <v>6328</v>
      </c>
      <c r="L1742" t="s">
        <v>9835</v>
      </c>
      <c r="M1742" t="s">
        <v>9836</v>
      </c>
      <c r="N1742" t="s">
        <v>9714</v>
      </c>
      <c r="O1742" t="s">
        <v>9837</v>
      </c>
      <c r="P1742" t="s">
        <v>9711</v>
      </c>
      <c r="Q1742" t="s">
        <v>9712</v>
      </c>
      <c r="R1742" t="s">
        <v>9713</v>
      </c>
      <c r="S1742" t="s">
        <v>9713</v>
      </c>
      <c r="T1742" t="s">
        <v>9714</v>
      </c>
      <c r="U1742" t="s">
        <v>4479</v>
      </c>
      <c r="V1742" t="s">
        <v>1577</v>
      </c>
      <c r="W1742">
        <v>45.400799999999997</v>
      </c>
      <c r="X1742">
        <v>-75.690640000000002</v>
      </c>
      <c r="Y1742">
        <v>41298</v>
      </c>
      <c r="Z1742" t="s">
        <v>662</v>
      </c>
      <c r="AA1742" t="s">
        <v>662</v>
      </c>
      <c r="AB1742" t="s">
        <v>612</v>
      </c>
      <c r="AC1742" t="s">
        <v>612</v>
      </c>
      <c r="AD1742" t="s">
        <v>612</v>
      </c>
      <c r="AE1742">
        <v>41298</v>
      </c>
      <c r="AF1742" t="s">
        <v>662</v>
      </c>
      <c r="AG1742" t="s">
        <v>662</v>
      </c>
      <c r="AH1742" t="s">
        <v>612</v>
      </c>
      <c r="AI1742" t="s">
        <v>612</v>
      </c>
      <c r="AJ1742" t="s">
        <v>612</v>
      </c>
      <c r="AK1742" t="s">
        <v>612</v>
      </c>
      <c r="AL1742" t="s">
        <v>612</v>
      </c>
      <c r="AM1742" t="s">
        <v>612</v>
      </c>
      <c r="AN1742" t="s">
        <v>612</v>
      </c>
      <c r="AO1742" t="s">
        <v>612</v>
      </c>
      <c r="AP1742" t="s">
        <v>612</v>
      </c>
      <c r="AQ1742">
        <v>242</v>
      </c>
      <c r="AR1742" t="s">
        <v>612</v>
      </c>
      <c r="AS1742" t="s">
        <v>612</v>
      </c>
      <c r="AT1742" t="s">
        <v>613</v>
      </c>
      <c r="AU1742" t="s">
        <v>612</v>
      </c>
      <c r="AV1742" t="s">
        <v>614</v>
      </c>
      <c r="AW1742" t="s">
        <v>612</v>
      </c>
      <c r="AX1742">
        <v>7750000</v>
      </c>
      <c r="AY1742" t="s">
        <v>621</v>
      </c>
      <c r="AZ1742" t="s">
        <v>140</v>
      </c>
      <c r="BA1742" t="s">
        <v>460</v>
      </c>
      <c r="BB1742" t="s">
        <v>622</v>
      </c>
      <c r="BC1742">
        <v>42248</v>
      </c>
      <c r="BD1742">
        <v>250000</v>
      </c>
      <c r="BE1742">
        <v>0</v>
      </c>
      <c r="BF1742">
        <v>1621821</v>
      </c>
      <c r="BG1742">
        <v>0</v>
      </c>
      <c r="BH1742">
        <v>0</v>
      </c>
      <c r="BI1742">
        <v>0</v>
      </c>
      <c r="BJ1742">
        <v>0</v>
      </c>
      <c r="BK1742">
        <v>0</v>
      </c>
      <c r="BL1742">
        <v>0</v>
      </c>
      <c r="BM1742">
        <v>0</v>
      </c>
      <c r="BN1742">
        <v>0</v>
      </c>
      <c r="BO1742">
        <v>0</v>
      </c>
      <c r="BP1742">
        <v>0</v>
      </c>
      <c r="BQ1742">
        <v>0</v>
      </c>
      <c r="BR1742">
        <v>1250000</v>
      </c>
      <c r="BS1742">
        <v>3121821</v>
      </c>
      <c r="BT1742">
        <v>0</v>
      </c>
      <c r="BU1742">
        <v>0</v>
      </c>
      <c r="BV1742">
        <v>1919701</v>
      </c>
      <c r="BW1742">
        <v>0</v>
      </c>
      <c r="BX1742">
        <v>2708478</v>
      </c>
      <c r="BY1742">
        <v>0</v>
      </c>
      <c r="BZ1742">
        <v>0</v>
      </c>
      <c r="CA1742">
        <v>0</v>
      </c>
      <c r="CB1742">
        <v>0</v>
      </c>
      <c r="CC1742">
        <v>0</v>
      </c>
      <c r="CD1742">
        <v>4628179</v>
      </c>
      <c r="CE1742">
        <v>7750000</v>
      </c>
      <c r="CF1742">
        <v>7750000</v>
      </c>
      <c r="CG1742">
        <v>0</v>
      </c>
      <c r="CH1742" t="s">
        <v>612</v>
      </c>
      <c r="CI1742" t="s">
        <v>616</v>
      </c>
      <c r="CJ1742" t="s">
        <v>702</v>
      </c>
      <c r="CK1742" t="s">
        <v>703</v>
      </c>
      <c r="CL1742" t="s">
        <v>617</v>
      </c>
      <c r="CM1742" t="s">
        <v>617</v>
      </c>
      <c r="CN1742">
        <v>2708478</v>
      </c>
    </row>
    <row r="1743" spans="1:92" x14ac:dyDescent="0.25">
      <c r="A1743" t="s">
        <v>9838</v>
      </c>
      <c r="B1743" t="s">
        <v>9838</v>
      </c>
      <c r="C1743">
        <v>25</v>
      </c>
      <c r="D1743" t="s">
        <v>597</v>
      </c>
      <c r="E1743">
        <v>66184</v>
      </c>
      <c r="F1743" t="s">
        <v>9706</v>
      </c>
      <c r="G1743" t="s">
        <v>9839</v>
      </c>
      <c r="H1743" t="s">
        <v>9840</v>
      </c>
      <c r="I1743" t="s">
        <v>630</v>
      </c>
      <c r="J1743">
        <v>10697</v>
      </c>
      <c r="K1743">
        <v>11237</v>
      </c>
      <c r="L1743" t="s">
        <v>9841</v>
      </c>
      <c r="M1743" t="s">
        <v>9842</v>
      </c>
      <c r="N1743" t="s">
        <v>9765</v>
      </c>
      <c r="O1743" t="s">
        <v>9843</v>
      </c>
      <c r="P1743" t="s">
        <v>9711</v>
      </c>
      <c r="Q1743" t="s">
        <v>9712</v>
      </c>
      <c r="R1743" t="s">
        <v>9713</v>
      </c>
      <c r="S1743" t="s">
        <v>9713</v>
      </c>
      <c r="T1743" t="s">
        <v>9714</v>
      </c>
      <c r="U1743" t="s">
        <v>4479</v>
      </c>
      <c r="V1743" t="s">
        <v>1577</v>
      </c>
      <c r="W1743">
        <v>45.283859999999997</v>
      </c>
      <c r="X1743">
        <v>-75.846599999999995</v>
      </c>
      <c r="Y1743" t="s">
        <v>612</v>
      </c>
      <c r="Z1743" t="s">
        <v>612</v>
      </c>
      <c r="AA1743" t="s">
        <v>612</v>
      </c>
      <c r="AB1743" t="s">
        <v>612</v>
      </c>
      <c r="AC1743" t="s">
        <v>612</v>
      </c>
      <c r="AD1743" t="s">
        <v>612</v>
      </c>
      <c r="AE1743" t="s">
        <v>612</v>
      </c>
      <c r="AF1743" t="s">
        <v>612</v>
      </c>
      <c r="AG1743" t="s">
        <v>612</v>
      </c>
      <c r="AH1743" t="s">
        <v>612</v>
      </c>
      <c r="AI1743" t="s">
        <v>612</v>
      </c>
      <c r="AJ1743" t="s">
        <v>612</v>
      </c>
      <c r="AK1743" t="s">
        <v>612</v>
      </c>
      <c r="AL1743" t="s">
        <v>612</v>
      </c>
      <c r="AM1743" t="s">
        <v>612</v>
      </c>
      <c r="AN1743" t="s">
        <v>612</v>
      </c>
      <c r="AO1743" t="s">
        <v>612</v>
      </c>
      <c r="AP1743" t="s">
        <v>612</v>
      </c>
      <c r="AQ1743" t="s">
        <v>612</v>
      </c>
      <c r="AR1743" t="s">
        <v>612</v>
      </c>
      <c r="AS1743" t="s">
        <v>612</v>
      </c>
      <c r="AT1743" t="s">
        <v>613</v>
      </c>
      <c r="AU1743" t="s">
        <v>612</v>
      </c>
      <c r="AV1743" t="s">
        <v>635</v>
      </c>
      <c r="AW1743">
        <v>39691</v>
      </c>
      <c r="AX1743">
        <v>9443028</v>
      </c>
      <c r="AY1743" t="s">
        <v>621</v>
      </c>
      <c r="AZ1743" t="s">
        <v>145</v>
      </c>
      <c r="BA1743" t="s">
        <v>470</v>
      </c>
      <c r="BB1743" t="s">
        <v>975</v>
      </c>
      <c r="BC1743">
        <v>38596</v>
      </c>
      <c r="BD1743">
        <v>0</v>
      </c>
      <c r="BE1743">
        <v>0</v>
      </c>
      <c r="BF1743">
        <v>0</v>
      </c>
      <c r="BG1743">
        <v>0</v>
      </c>
      <c r="BH1743">
        <v>0</v>
      </c>
      <c r="BI1743">
        <v>0</v>
      </c>
      <c r="BJ1743">
        <v>0</v>
      </c>
      <c r="BK1743">
        <v>0</v>
      </c>
      <c r="BL1743">
        <v>0</v>
      </c>
      <c r="BM1743">
        <v>0</v>
      </c>
      <c r="BN1743">
        <v>0</v>
      </c>
      <c r="BO1743">
        <v>0</v>
      </c>
      <c r="BP1743">
        <v>0</v>
      </c>
      <c r="BQ1743">
        <v>0</v>
      </c>
      <c r="BR1743">
        <v>195750</v>
      </c>
      <c r="BS1743">
        <v>195750</v>
      </c>
      <c r="BT1743">
        <v>9247278</v>
      </c>
      <c r="BU1743">
        <v>0</v>
      </c>
      <c r="BV1743">
        <v>0</v>
      </c>
      <c r="BW1743">
        <v>0</v>
      </c>
      <c r="BX1743">
        <v>0</v>
      </c>
      <c r="BY1743">
        <v>0</v>
      </c>
      <c r="BZ1743">
        <v>0</v>
      </c>
      <c r="CA1743">
        <v>0</v>
      </c>
      <c r="CB1743">
        <v>0</v>
      </c>
      <c r="CC1743">
        <v>0</v>
      </c>
      <c r="CD1743">
        <v>9247278</v>
      </c>
      <c r="CE1743">
        <v>9443028</v>
      </c>
      <c r="CF1743">
        <v>9443028</v>
      </c>
      <c r="CG1743">
        <v>0</v>
      </c>
      <c r="CH1743" t="s">
        <v>612</v>
      </c>
      <c r="CI1743" t="s">
        <v>616</v>
      </c>
      <c r="CJ1743" t="s">
        <v>617</v>
      </c>
      <c r="CK1743" t="s">
        <v>617</v>
      </c>
      <c r="CL1743" t="s">
        <v>617</v>
      </c>
      <c r="CM1743" t="s">
        <v>617</v>
      </c>
      <c r="CN1743">
        <v>0</v>
      </c>
    </row>
    <row r="1744" spans="1:92" x14ac:dyDescent="0.25">
      <c r="A1744" t="s">
        <v>9844</v>
      </c>
      <c r="B1744" t="s">
        <v>9844</v>
      </c>
      <c r="C1744">
        <v>25</v>
      </c>
      <c r="D1744" t="s">
        <v>597</v>
      </c>
      <c r="E1744">
        <v>66184</v>
      </c>
      <c r="F1744" t="s">
        <v>9706</v>
      </c>
      <c r="G1744" t="s">
        <v>1495</v>
      </c>
      <c r="H1744" t="s">
        <v>7760</v>
      </c>
      <c r="I1744" t="s">
        <v>630</v>
      </c>
      <c r="J1744">
        <v>2162</v>
      </c>
      <c r="K1744">
        <v>6440</v>
      </c>
      <c r="L1744" t="s">
        <v>9845</v>
      </c>
      <c r="M1744" t="s">
        <v>9846</v>
      </c>
      <c r="N1744" t="s">
        <v>9709</v>
      </c>
      <c r="O1744" t="s">
        <v>9847</v>
      </c>
      <c r="P1744" t="s">
        <v>9711</v>
      </c>
      <c r="Q1744" t="s">
        <v>9712</v>
      </c>
      <c r="R1744" t="s">
        <v>9713</v>
      </c>
      <c r="S1744" t="s">
        <v>9713</v>
      </c>
      <c r="T1744" t="s">
        <v>9714</v>
      </c>
      <c r="U1744" t="s">
        <v>4479</v>
      </c>
      <c r="V1744" t="s">
        <v>1577</v>
      </c>
      <c r="W1744">
        <v>45.354059999999997</v>
      </c>
      <c r="X1744">
        <v>-75.728129999999993</v>
      </c>
      <c r="Y1744" t="s">
        <v>612</v>
      </c>
      <c r="Z1744" t="s">
        <v>612</v>
      </c>
      <c r="AA1744" t="s">
        <v>612</v>
      </c>
      <c r="AB1744" t="s">
        <v>612</v>
      </c>
      <c r="AC1744" t="s">
        <v>612</v>
      </c>
      <c r="AD1744" t="s">
        <v>612</v>
      </c>
      <c r="AE1744" t="s">
        <v>612</v>
      </c>
      <c r="AF1744" t="s">
        <v>612</v>
      </c>
      <c r="AG1744" t="s">
        <v>612</v>
      </c>
      <c r="AH1744" t="s">
        <v>612</v>
      </c>
      <c r="AI1744" t="s">
        <v>612</v>
      </c>
      <c r="AJ1744" t="s">
        <v>612</v>
      </c>
      <c r="AK1744" t="s">
        <v>612</v>
      </c>
      <c r="AL1744" t="s">
        <v>612</v>
      </c>
      <c r="AM1744" t="s">
        <v>612</v>
      </c>
      <c r="AN1744" t="s">
        <v>612</v>
      </c>
      <c r="AO1744" t="s">
        <v>612</v>
      </c>
      <c r="AP1744" t="s">
        <v>612</v>
      </c>
      <c r="AQ1744" t="s">
        <v>612</v>
      </c>
      <c r="AR1744" t="s">
        <v>612</v>
      </c>
      <c r="AS1744" t="s">
        <v>612</v>
      </c>
      <c r="AT1744" t="s">
        <v>613</v>
      </c>
      <c r="AU1744" t="s">
        <v>612</v>
      </c>
      <c r="AV1744" t="s">
        <v>614</v>
      </c>
      <c r="AW1744" t="s">
        <v>612</v>
      </c>
      <c r="AX1744">
        <v>773760</v>
      </c>
      <c r="AY1744" t="s">
        <v>621</v>
      </c>
      <c r="AZ1744" t="s">
        <v>143</v>
      </c>
      <c r="BA1744" t="s">
        <v>470</v>
      </c>
      <c r="BB1744" t="s">
        <v>803</v>
      </c>
      <c r="BC1744">
        <v>40787</v>
      </c>
      <c r="BD1744">
        <v>0</v>
      </c>
      <c r="BE1744">
        <v>0</v>
      </c>
      <c r="BF1744">
        <v>773760</v>
      </c>
      <c r="BG1744">
        <v>0</v>
      </c>
      <c r="BH1744">
        <v>0</v>
      </c>
      <c r="BI1744">
        <v>0</v>
      </c>
      <c r="BJ1744">
        <v>0</v>
      </c>
      <c r="BK1744">
        <v>0</v>
      </c>
      <c r="BL1744">
        <v>0</v>
      </c>
      <c r="BM1744">
        <v>0</v>
      </c>
      <c r="BN1744">
        <v>0</v>
      </c>
      <c r="BO1744">
        <v>0</v>
      </c>
      <c r="BP1744">
        <v>0</v>
      </c>
      <c r="BQ1744">
        <v>0</v>
      </c>
      <c r="BR1744">
        <v>0</v>
      </c>
      <c r="BS1744">
        <v>773760</v>
      </c>
      <c r="BT1744">
        <v>0</v>
      </c>
      <c r="BU1744">
        <v>0</v>
      </c>
      <c r="BV1744">
        <v>0</v>
      </c>
      <c r="BW1744">
        <v>0</v>
      </c>
      <c r="BX1744">
        <v>0</v>
      </c>
      <c r="BY1744">
        <v>0</v>
      </c>
      <c r="BZ1744">
        <v>0</v>
      </c>
      <c r="CA1744">
        <v>0</v>
      </c>
      <c r="CB1744">
        <v>0</v>
      </c>
      <c r="CC1744">
        <v>0</v>
      </c>
      <c r="CD1744">
        <v>0</v>
      </c>
      <c r="CE1744">
        <v>773760</v>
      </c>
      <c r="CF1744">
        <v>773760</v>
      </c>
      <c r="CG1744">
        <v>0</v>
      </c>
      <c r="CH1744" t="s">
        <v>612</v>
      </c>
      <c r="CI1744" t="s">
        <v>616</v>
      </c>
      <c r="CJ1744" t="s">
        <v>617</v>
      </c>
      <c r="CK1744" t="s">
        <v>617</v>
      </c>
      <c r="CL1744" t="s">
        <v>617</v>
      </c>
      <c r="CM1744" t="s">
        <v>617</v>
      </c>
      <c r="CN1744">
        <v>0</v>
      </c>
    </row>
    <row r="1745" spans="1:92" x14ac:dyDescent="0.25">
      <c r="A1745" t="s">
        <v>9848</v>
      </c>
      <c r="B1745" t="s">
        <v>9848</v>
      </c>
      <c r="C1745">
        <v>25</v>
      </c>
      <c r="D1745" t="s">
        <v>597</v>
      </c>
      <c r="E1745">
        <v>66184</v>
      </c>
      <c r="F1745" t="s">
        <v>9706</v>
      </c>
      <c r="G1745" t="s">
        <v>9849</v>
      </c>
      <c r="H1745" t="s">
        <v>9850</v>
      </c>
      <c r="I1745" t="s">
        <v>630</v>
      </c>
      <c r="J1745">
        <v>10997</v>
      </c>
      <c r="K1745">
        <v>12134</v>
      </c>
      <c r="L1745" t="s">
        <v>9851</v>
      </c>
      <c r="M1745" t="s">
        <v>9852</v>
      </c>
      <c r="N1745" t="s">
        <v>9765</v>
      </c>
      <c r="O1745" t="s">
        <v>9853</v>
      </c>
      <c r="P1745" t="s">
        <v>9711</v>
      </c>
      <c r="Q1745" t="s">
        <v>9712</v>
      </c>
      <c r="R1745" t="s">
        <v>9713</v>
      </c>
      <c r="S1745" t="s">
        <v>9713</v>
      </c>
      <c r="T1745" t="s">
        <v>9714</v>
      </c>
      <c r="U1745" t="s">
        <v>4479</v>
      </c>
      <c r="V1745" t="s">
        <v>1577</v>
      </c>
      <c r="W1745">
        <v>45.357309999999998</v>
      </c>
      <c r="X1745">
        <v>-75.92801</v>
      </c>
      <c r="Y1745" t="s">
        <v>752</v>
      </c>
      <c r="Z1745" t="s">
        <v>752</v>
      </c>
      <c r="AA1745" t="s">
        <v>752</v>
      </c>
      <c r="AB1745" t="s">
        <v>612</v>
      </c>
      <c r="AC1745" t="s">
        <v>612</v>
      </c>
      <c r="AD1745" t="s">
        <v>612</v>
      </c>
      <c r="AE1745" t="s">
        <v>752</v>
      </c>
      <c r="AF1745" t="s">
        <v>752</v>
      </c>
      <c r="AG1745" t="s">
        <v>752</v>
      </c>
      <c r="AH1745" t="s">
        <v>612</v>
      </c>
      <c r="AI1745" t="s">
        <v>612</v>
      </c>
      <c r="AJ1745" t="s">
        <v>612</v>
      </c>
      <c r="AK1745" t="s">
        <v>612</v>
      </c>
      <c r="AL1745" t="s">
        <v>612</v>
      </c>
      <c r="AM1745" t="s">
        <v>612</v>
      </c>
      <c r="AN1745" t="s">
        <v>612</v>
      </c>
      <c r="AO1745" t="s">
        <v>612</v>
      </c>
      <c r="AP1745" t="s">
        <v>612</v>
      </c>
      <c r="AQ1745">
        <v>752</v>
      </c>
      <c r="AR1745" t="s">
        <v>612</v>
      </c>
      <c r="AS1745" t="s">
        <v>612</v>
      </c>
      <c r="AT1745" t="s">
        <v>613</v>
      </c>
      <c r="AU1745" t="s">
        <v>612</v>
      </c>
      <c r="AV1745" t="s">
        <v>614</v>
      </c>
      <c r="AW1745" t="s">
        <v>612</v>
      </c>
      <c r="AX1745">
        <v>13179373</v>
      </c>
      <c r="AY1745" t="s">
        <v>621</v>
      </c>
      <c r="AZ1745" t="s">
        <v>145</v>
      </c>
      <c r="BA1745" t="s">
        <v>470</v>
      </c>
      <c r="BB1745" t="s">
        <v>736</v>
      </c>
      <c r="BC1745">
        <v>42979</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13122845</v>
      </c>
      <c r="BY1745">
        <v>0</v>
      </c>
      <c r="BZ1745">
        <v>0</v>
      </c>
      <c r="CA1745">
        <v>0</v>
      </c>
      <c r="CB1745">
        <v>0</v>
      </c>
      <c r="CC1745">
        <v>0</v>
      </c>
      <c r="CD1745">
        <v>13122845</v>
      </c>
      <c r="CE1745">
        <v>13122845</v>
      </c>
      <c r="CF1745">
        <v>13122845</v>
      </c>
      <c r="CG1745">
        <v>0</v>
      </c>
      <c r="CH1745" t="s">
        <v>612</v>
      </c>
      <c r="CI1745" t="s">
        <v>616</v>
      </c>
      <c r="CJ1745" t="s">
        <v>753</v>
      </c>
      <c r="CK1745" t="s">
        <v>754</v>
      </c>
      <c r="CL1745" t="s">
        <v>617</v>
      </c>
      <c r="CM1745" t="s">
        <v>617</v>
      </c>
      <c r="CN1745">
        <v>13122845</v>
      </c>
    </row>
    <row r="1746" spans="1:92" x14ac:dyDescent="0.25">
      <c r="A1746" t="s">
        <v>9854</v>
      </c>
      <c r="B1746" t="s">
        <v>9854</v>
      </c>
      <c r="C1746">
        <v>25</v>
      </c>
      <c r="D1746" t="s">
        <v>597</v>
      </c>
      <c r="E1746">
        <v>66184</v>
      </c>
      <c r="F1746" t="s">
        <v>9706</v>
      </c>
      <c r="G1746" t="s">
        <v>9849</v>
      </c>
      <c r="H1746" t="s">
        <v>9850</v>
      </c>
      <c r="I1746" t="s">
        <v>630</v>
      </c>
      <c r="J1746">
        <v>10997</v>
      </c>
      <c r="K1746">
        <v>12134</v>
      </c>
      <c r="L1746" t="s">
        <v>9851</v>
      </c>
      <c r="M1746" t="s">
        <v>9852</v>
      </c>
      <c r="N1746" t="s">
        <v>9765</v>
      </c>
      <c r="O1746" t="s">
        <v>9853</v>
      </c>
      <c r="P1746" t="s">
        <v>9711</v>
      </c>
      <c r="Q1746" t="s">
        <v>9712</v>
      </c>
      <c r="R1746" t="s">
        <v>9713</v>
      </c>
      <c r="S1746" t="s">
        <v>9713</v>
      </c>
      <c r="T1746" t="s">
        <v>9714</v>
      </c>
      <c r="U1746" t="s">
        <v>4479</v>
      </c>
      <c r="V1746" t="s">
        <v>1577</v>
      </c>
      <c r="W1746">
        <v>45.357309999999998</v>
      </c>
      <c r="X1746">
        <v>-75.92801</v>
      </c>
      <c r="Y1746">
        <v>41298</v>
      </c>
      <c r="Z1746" t="s">
        <v>662</v>
      </c>
      <c r="AA1746" t="s">
        <v>662</v>
      </c>
      <c r="AB1746" t="s">
        <v>612</v>
      </c>
      <c r="AC1746" t="s">
        <v>612</v>
      </c>
      <c r="AD1746" t="s">
        <v>612</v>
      </c>
      <c r="AE1746">
        <v>41298</v>
      </c>
      <c r="AF1746" t="s">
        <v>662</v>
      </c>
      <c r="AG1746" t="s">
        <v>662</v>
      </c>
      <c r="AH1746" t="s">
        <v>612</v>
      </c>
      <c r="AI1746" t="s">
        <v>612</v>
      </c>
      <c r="AJ1746" t="s">
        <v>612</v>
      </c>
      <c r="AK1746" t="s">
        <v>612</v>
      </c>
      <c r="AL1746" t="s">
        <v>612</v>
      </c>
      <c r="AM1746" t="s">
        <v>612</v>
      </c>
      <c r="AN1746" t="s">
        <v>612</v>
      </c>
      <c r="AO1746" t="s">
        <v>612</v>
      </c>
      <c r="AP1746" t="s">
        <v>612</v>
      </c>
      <c r="AQ1746">
        <v>285</v>
      </c>
      <c r="AR1746" t="s">
        <v>612</v>
      </c>
      <c r="AS1746" t="s">
        <v>612</v>
      </c>
      <c r="AT1746" t="s">
        <v>613</v>
      </c>
      <c r="AU1746" t="s">
        <v>612</v>
      </c>
      <c r="AV1746" t="s">
        <v>635</v>
      </c>
      <c r="AW1746">
        <v>42874</v>
      </c>
      <c r="AX1746">
        <v>4658437</v>
      </c>
      <c r="AY1746" t="s">
        <v>621</v>
      </c>
      <c r="AZ1746" t="s">
        <v>140</v>
      </c>
      <c r="BA1746" t="s">
        <v>460</v>
      </c>
      <c r="BB1746" t="s">
        <v>622</v>
      </c>
      <c r="BC1746">
        <v>42248</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1518581</v>
      </c>
      <c r="BW1746">
        <v>0</v>
      </c>
      <c r="BX1746">
        <v>3139856</v>
      </c>
      <c r="BY1746">
        <v>0</v>
      </c>
      <c r="BZ1746">
        <v>0</v>
      </c>
      <c r="CA1746">
        <v>0</v>
      </c>
      <c r="CB1746">
        <v>0</v>
      </c>
      <c r="CC1746">
        <v>0</v>
      </c>
      <c r="CD1746">
        <v>4658437</v>
      </c>
      <c r="CE1746">
        <v>4658437</v>
      </c>
      <c r="CF1746">
        <v>4658437</v>
      </c>
      <c r="CG1746">
        <v>0</v>
      </c>
      <c r="CH1746" t="s">
        <v>612</v>
      </c>
      <c r="CI1746" t="s">
        <v>616</v>
      </c>
      <c r="CJ1746" t="s">
        <v>702</v>
      </c>
      <c r="CK1746" t="s">
        <v>703</v>
      </c>
      <c r="CL1746" t="s">
        <v>617</v>
      </c>
      <c r="CM1746" t="s">
        <v>617</v>
      </c>
      <c r="CN1746">
        <v>3139856</v>
      </c>
    </row>
    <row r="1747" spans="1:92" x14ac:dyDescent="0.25">
      <c r="A1747" t="s">
        <v>9855</v>
      </c>
      <c r="B1747" t="s">
        <v>9855</v>
      </c>
      <c r="C1747">
        <v>25</v>
      </c>
      <c r="D1747" t="s">
        <v>597</v>
      </c>
      <c r="E1747">
        <v>66184</v>
      </c>
      <c r="F1747" t="s">
        <v>9706</v>
      </c>
      <c r="G1747" t="s">
        <v>9856</v>
      </c>
      <c r="H1747" t="s">
        <v>9857</v>
      </c>
      <c r="I1747" t="s">
        <v>630</v>
      </c>
      <c r="J1747">
        <v>10699</v>
      </c>
      <c r="K1747">
        <v>11233</v>
      </c>
      <c r="L1747" t="s">
        <v>9858</v>
      </c>
      <c r="M1747" t="s">
        <v>9859</v>
      </c>
      <c r="N1747" t="s">
        <v>9824</v>
      </c>
      <c r="O1747" t="s">
        <v>9860</v>
      </c>
      <c r="P1747" t="s">
        <v>9711</v>
      </c>
      <c r="Q1747" t="s">
        <v>9712</v>
      </c>
      <c r="R1747" t="s">
        <v>9713</v>
      </c>
      <c r="S1747" t="s">
        <v>9713</v>
      </c>
      <c r="T1747" t="s">
        <v>9714</v>
      </c>
      <c r="U1747" t="s">
        <v>4479</v>
      </c>
      <c r="V1747" t="s">
        <v>1577</v>
      </c>
      <c r="W1747">
        <v>45.281680000000001</v>
      </c>
      <c r="X1747">
        <v>-75.685659999999999</v>
      </c>
      <c r="Y1747" t="s">
        <v>612</v>
      </c>
      <c r="Z1747" t="s">
        <v>612</v>
      </c>
      <c r="AA1747" t="s">
        <v>612</v>
      </c>
      <c r="AB1747" t="s">
        <v>612</v>
      </c>
      <c r="AC1747" t="s">
        <v>612</v>
      </c>
      <c r="AD1747" t="s">
        <v>612</v>
      </c>
      <c r="AE1747" t="s">
        <v>612</v>
      </c>
      <c r="AF1747" t="s">
        <v>612</v>
      </c>
      <c r="AG1747" t="s">
        <v>612</v>
      </c>
      <c r="AH1747" t="s">
        <v>612</v>
      </c>
      <c r="AI1747" t="s">
        <v>612</v>
      </c>
      <c r="AJ1747" t="s">
        <v>612</v>
      </c>
      <c r="AK1747" t="s">
        <v>612</v>
      </c>
      <c r="AL1747" t="s">
        <v>612</v>
      </c>
      <c r="AM1747" t="s">
        <v>612</v>
      </c>
      <c r="AN1747" t="s">
        <v>612</v>
      </c>
      <c r="AO1747" t="s">
        <v>612</v>
      </c>
      <c r="AP1747" t="s">
        <v>612</v>
      </c>
      <c r="AQ1747" t="s">
        <v>612</v>
      </c>
      <c r="AR1747" t="s">
        <v>612</v>
      </c>
      <c r="AS1747" t="s">
        <v>612</v>
      </c>
      <c r="AT1747" t="s">
        <v>613</v>
      </c>
      <c r="AU1747" t="s">
        <v>612</v>
      </c>
      <c r="AV1747" t="s">
        <v>635</v>
      </c>
      <c r="AW1747">
        <v>39691</v>
      </c>
      <c r="AX1747">
        <v>12400521</v>
      </c>
      <c r="AY1747" t="s">
        <v>621</v>
      </c>
      <c r="AZ1747" t="s">
        <v>145</v>
      </c>
      <c r="BA1747" t="s">
        <v>470</v>
      </c>
      <c r="BB1747" t="s">
        <v>636</v>
      </c>
      <c r="BC1747">
        <v>38961</v>
      </c>
      <c r="BD1747">
        <v>0</v>
      </c>
      <c r="BE1747">
        <v>0</v>
      </c>
      <c r="BF1747">
        <v>0</v>
      </c>
      <c r="BG1747">
        <v>0</v>
      </c>
      <c r="BH1747">
        <v>0</v>
      </c>
      <c r="BI1747">
        <v>0</v>
      </c>
      <c r="BJ1747">
        <v>0</v>
      </c>
      <c r="BK1747">
        <v>0</v>
      </c>
      <c r="BL1747">
        <v>0</v>
      </c>
      <c r="BM1747">
        <v>0</v>
      </c>
      <c r="BN1747">
        <v>0</v>
      </c>
      <c r="BO1747">
        <v>0</v>
      </c>
      <c r="BP1747">
        <v>0</v>
      </c>
      <c r="BQ1747">
        <v>0</v>
      </c>
      <c r="BR1747">
        <v>0</v>
      </c>
      <c r="BS1747">
        <v>0</v>
      </c>
      <c r="BT1747">
        <v>12400521</v>
      </c>
      <c r="BU1747">
        <v>0</v>
      </c>
      <c r="BV1747">
        <v>0</v>
      </c>
      <c r="BW1747">
        <v>0</v>
      </c>
      <c r="BX1747">
        <v>0</v>
      </c>
      <c r="BY1747">
        <v>0</v>
      </c>
      <c r="BZ1747">
        <v>0</v>
      </c>
      <c r="CA1747">
        <v>0</v>
      </c>
      <c r="CB1747">
        <v>0</v>
      </c>
      <c r="CC1747">
        <v>0</v>
      </c>
      <c r="CD1747">
        <v>12400521</v>
      </c>
      <c r="CE1747">
        <v>12400521</v>
      </c>
      <c r="CF1747">
        <v>12400521</v>
      </c>
      <c r="CG1747">
        <v>0</v>
      </c>
      <c r="CH1747" t="s">
        <v>612</v>
      </c>
      <c r="CI1747" t="s">
        <v>616</v>
      </c>
      <c r="CJ1747" t="s">
        <v>617</v>
      </c>
      <c r="CK1747" t="s">
        <v>617</v>
      </c>
      <c r="CL1747" t="s">
        <v>617</v>
      </c>
      <c r="CM1747" t="s">
        <v>617</v>
      </c>
      <c r="CN1747">
        <v>0</v>
      </c>
    </row>
    <row r="1748" spans="1:92" x14ac:dyDescent="0.25">
      <c r="A1748" t="s">
        <v>9861</v>
      </c>
      <c r="B1748" t="s">
        <v>9861</v>
      </c>
      <c r="C1748">
        <v>25</v>
      </c>
      <c r="D1748" t="s">
        <v>597</v>
      </c>
      <c r="E1748">
        <v>66184</v>
      </c>
      <c r="F1748" t="s">
        <v>9706</v>
      </c>
      <c r="G1748" t="s">
        <v>9856</v>
      </c>
      <c r="H1748" t="s">
        <v>9857</v>
      </c>
      <c r="I1748" t="s">
        <v>630</v>
      </c>
      <c r="J1748">
        <v>10699</v>
      </c>
      <c r="K1748">
        <v>11233</v>
      </c>
      <c r="L1748" t="s">
        <v>9858</v>
      </c>
      <c r="M1748" t="s">
        <v>9859</v>
      </c>
      <c r="N1748" t="s">
        <v>9824</v>
      </c>
      <c r="O1748" t="s">
        <v>9860</v>
      </c>
      <c r="P1748" t="s">
        <v>9711</v>
      </c>
      <c r="Q1748" t="s">
        <v>9712</v>
      </c>
      <c r="R1748" t="s">
        <v>9713</v>
      </c>
      <c r="S1748" t="s">
        <v>9713</v>
      </c>
      <c r="T1748" t="s">
        <v>9714</v>
      </c>
      <c r="U1748" t="s">
        <v>4479</v>
      </c>
      <c r="V1748" t="s">
        <v>1577</v>
      </c>
      <c r="W1748">
        <v>45.281680000000001</v>
      </c>
      <c r="X1748">
        <v>-75.685659999999999</v>
      </c>
      <c r="Y1748" t="s">
        <v>612</v>
      </c>
      <c r="Z1748" t="s">
        <v>612</v>
      </c>
      <c r="AA1748" t="s">
        <v>612</v>
      </c>
      <c r="AB1748" t="s">
        <v>612</v>
      </c>
      <c r="AC1748" t="s">
        <v>612</v>
      </c>
      <c r="AD1748" t="s">
        <v>612</v>
      </c>
      <c r="AE1748" t="s">
        <v>612</v>
      </c>
      <c r="AF1748" t="s">
        <v>612</v>
      </c>
      <c r="AG1748" t="s">
        <v>612</v>
      </c>
      <c r="AH1748" t="s">
        <v>612</v>
      </c>
      <c r="AI1748" t="s">
        <v>612</v>
      </c>
      <c r="AJ1748" t="s">
        <v>612</v>
      </c>
      <c r="AK1748" t="s">
        <v>612</v>
      </c>
      <c r="AL1748" t="s">
        <v>612</v>
      </c>
      <c r="AM1748" t="s">
        <v>612</v>
      </c>
      <c r="AN1748" t="s">
        <v>612</v>
      </c>
      <c r="AO1748" t="s">
        <v>612</v>
      </c>
      <c r="AP1748" t="s">
        <v>612</v>
      </c>
      <c r="AQ1748" t="s">
        <v>612</v>
      </c>
      <c r="AR1748" t="s">
        <v>612</v>
      </c>
      <c r="AS1748" t="s">
        <v>612</v>
      </c>
      <c r="AT1748" t="s">
        <v>613</v>
      </c>
      <c r="AU1748" t="s">
        <v>612</v>
      </c>
      <c r="AV1748" t="s">
        <v>614</v>
      </c>
      <c r="AW1748" t="s">
        <v>612</v>
      </c>
      <c r="AX1748">
        <v>3759781</v>
      </c>
      <c r="AY1748" t="s">
        <v>621</v>
      </c>
      <c r="AZ1748" t="s">
        <v>140</v>
      </c>
      <c r="BA1748" t="s">
        <v>470</v>
      </c>
      <c r="BB1748" t="s">
        <v>662</v>
      </c>
      <c r="BC1748">
        <v>41153</v>
      </c>
      <c r="BD1748">
        <v>0</v>
      </c>
      <c r="BE1748">
        <v>0</v>
      </c>
      <c r="BF1748">
        <v>2250373</v>
      </c>
      <c r="BG1748">
        <v>0</v>
      </c>
      <c r="BH1748">
        <v>0</v>
      </c>
      <c r="BI1748">
        <v>0</v>
      </c>
      <c r="BJ1748">
        <v>0</v>
      </c>
      <c r="BK1748">
        <v>0</v>
      </c>
      <c r="BL1748">
        <v>0</v>
      </c>
      <c r="BM1748">
        <v>0</v>
      </c>
      <c r="BN1748">
        <v>0</v>
      </c>
      <c r="BO1748">
        <v>0</v>
      </c>
      <c r="BP1748">
        <v>0</v>
      </c>
      <c r="BQ1748">
        <v>0</v>
      </c>
      <c r="BR1748">
        <v>0</v>
      </c>
      <c r="BS1748">
        <v>2250373</v>
      </c>
      <c r="BT1748">
        <v>0</v>
      </c>
      <c r="BU1748">
        <v>0</v>
      </c>
      <c r="BV1748">
        <v>1509408</v>
      </c>
      <c r="BW1748">
        <v>0</v>
      </c>
      <c r="BX1748">
        <v>0</v>
      </c>
      <c r="BY1748">
        <v>0</v>
      </c>
      <c r="BZ1748">
        <v>0</v>
      </c>
      <c r="CA1748">
        <v>0</v>
      </c>
      <c r="CB1748">
        <v>0</v>
      </c>
      <c r="CC1748">
        <v>0</v>
      </c>
      <c r="CD1748">
        <v>1509408</v>
      </c>
      <c r="CE1748">
        <v>3759781</v>
      </c>
      <c r="CF1748">
        <v>3759781</v>
      </c>
      <c r="CG1748">
        <v>0</v>
      </c>
      <c r="CH1748" t="s">
        <v>612</v>
      </c>
      <c r="CI1748" t="s">
        <v>616</v>
      </c>
      <c r="CJ1748" t="s">
        <v>617</v>
      </c>
      <c r="CK1748" t="s">
        <v>617</v>
      </c>
      <c r="CL1748" t="s">
        <v>617</v>
      </c>
      <c r="CM1748" t="s">
        <v>617</v>
      </c>
      <c r="CN1748">
        <v>0</v>
      </c>
    </row>
    <row r="1749" spans="1:92" x14ac:dyDescent="0.25">
      <c r="A1749" t="s">
        <v>9862</v>
      </c>
      <c r="B1749" t="s">
        <v>9862</v>
      </c>
      <c r="C1749">
        <v>25</v>
      </c>
      <c r="D1749" t="s">
        <v>597</v>
      </c>
      <c r="E1749">
        <v>66184</v>
      </c>
      <c r="F1749" t="s">
        <v>9706</v>
      </c>
      <c r="G1749" t="s">
        <v>9863</v>
      </c>
      <c r="H1749" t="s">
        <v>9864</v>
      </c>
      <c r="I1749" t="s">
        <v>630</v>
      </c>
      <c r="J1749">
        <v>10698</v>
      </c>
      <c r="K1749">
        <v>11236</v>
      </c>
      <c r="L1749" t="s">
        <v>9865</v>
      </c>
      <c r="M1749" t="s">
        <v>9866</v>
      </c>
      <c r="N1749" t="s">
        <v>9867</v>
      </c>
      <c r="O1749" t="s">
        <v>9868</v>
      </c>
      <c r="P1749" t="s">
        <v>9711</v>
      </c>
      <c r="Q1749" t="s">
        <v>9712</v>
      </c>
      <c r="R1749" t="s">
        <v>9713</v>
      </c>
      <c r="S1749" t="s">
        <v>9713</v>
      </c>
      <c r="T1749" t="s">
        <v>9714</v>
      </c>
      <c r="U1749" t="s">
        <v>4479</v>
      </c>
      <c r="V1749" t="s">
        <v>1577</v>
      </c>
      <c r="W1749">
        <v>45.271850000000001</v>
      </c>
      <c r="X1749">
        <v>-75.90849</v>
      </c>
      <c r="Y1749" t="s">
        <v>612</v>
      </c>
      <c r="Z1749" t="s">
        <v>612</v>
      </c>
      <c r="AA1749" t="s">
        <v>612</v>
      </c>
      <c r="AB1749" t="s">
        <v>612</v>
      </c>
      <c r="AC1749" t="s">
        <v>612</v>
      </c>
      <c r="AD1749" t="s">
        <v>612</v>
      </c>
      <c r="AE1749" t="s">
        <v>612</v>
      </c>
      <c r="AF1749" t="s">
        <v>612</v>
      </c>
      <c r="AG1749" t="s">
        <v>612</v>
      </c>
      <c r="AH1749" t="s">
        <v>612</v>
      </c>
      <c r="AI1749" t="s">
        <v>612</v>
      </c>
      <c r="AJ1749" t="s">
        <v>612</v>
      </c>
      <c r="AK1749" t="s">
        <v>612</v>
      </c>
      <c r="AL1749" t="s">
        <v>612</v>
      </c>
      <c r="AM1749" t="s">
        <v>612</v>
      </c>
      <c r="AN1749" t="s">
        <v>612</v>
      </c>
      <c r="AO1749" t="s">
        <v>612</v>
      </c>
      <c r="AP1749" t="s">
        <v>612</v>
      </c>
      <c r="AQ1749" t="s">
        <v>612</v>
      </c>
      <c r="AR1749" t="s">
        <v>612</v>
      </c>
      <c r="AS1749" t="s">
        <v>612</v>
      </c>
      <c r="AT1749" t="s">
        <v>613</v>
      </c>
      <c r="AU1749" t="s">
        <v>612</v>
      </c>
      <c r="AV1749" t="s">
        <v>635</v>
      </c>
      <c r="AW1749">
        <v>39691</v>
      </c>
      <c r="AX1749">
        <v>11883435</v>
      </c>
      <c r="AY1749" t="s">
        <v>621</v>
      </c>
      <c r="AZ1749" t="s">
        <v>145</v>
      </c>
      <c r="BA1749" t="s">
        <v>470</v>
      </c>
      <c r="BB1749" t="s">
        <v>975</v>
      </c>
      <c r="BC1749">
        <v>38596</v>
      </c>
      <c r="BD1749">
        <v>0</v>
      </c>
      <c r="BE1749">
        <v>0</v>
      </c>
      <c r="BF1749">
        <v>0</v>
      </c>
      <c r="BG1749">
        <v>0</v>
      </c>
      <c r="BH1749">
        <v>0</v>
      </c>
      <c r="BI1749">
        <v>0</v>
      </c>
      <c r="BJ1749">
        <v>0</v>
      </c>
      <c r="BK1749">
        <v>0</v>
      </c>
      <c r="BL1749">
        <v>0</v>
      </c>
      <c r="BM1749">
        <v>0</v>
      </c>
      <c r="BN1749">
        <v>0</v>
      </c>
      <c r="BO1749">
        <v>0</v>
      </c>
      <c r="BP1749">
        <v>0</v>
      </c>
      <c r="BQ1749">
        <v>0</v>
      </c>
      <c r="BR1749">
        <v>48000</v>
      </c>
      <c r="BS1749">
        <v>48000</v>
      </c>
      <c r="BT1749">
        <v>11835435</v>
      </c>
      <c r="BU1749">
        <v>0</v>
      </c>
      <c r="BV1749">
        <v>0</v>
      </c>
      <c r="BW1749">
        <v>0</v>
      </c>
      <c r="BX1749">
        <v>0</v>
      </c>
      <c r="BY1749">
        <v>0</v>
      </c>
      <c r="BZ1749">
        <v>0</v>
      </c>
      <c r="CA1749">
        <v>0</v>
      </c>
      <c r="CB1749">
        <v>0</v>
      </c>
      <c r="CC1749">
        <v>0</v>
      </c>
      <c r="CD1749">
        <v>11835435</v>
      </c>
      <c r="CE1749">
        <v>11883435</v>
      </c>
      <c r="CF1749">
        <v>11883435</v>
      </c>
      <c r="CG1749">
        <v>0</v>
      </c>
      <c r="CH1749" t="s">
        <v>612</v>
      </c>
      <c r="CI1749" t="s">
        <v>616</v>
      </c>
      <c r="CJ1749" t="s">
        <v>617</v>
      </c>
      <c r="CK1749" t="s">
        <v>617</v>
      </c>
      <c r="CL1749" t="s">
        <v>617</v>
      </c>
      <c r="CM1749" t="s">
        <v>617</v>
      </c>
      <c r="CN1749">
        <v>0</v>
      </c>
    </row>
    <row r="1750" spans="1:92" x14ac:dyDescent="0.25">
      <c r="A1750" t="s">
        <v>9869</v>
      </c>
      <c r="B1750" t="s">
        <v>9869</v>
      </c>
      <c r="C1750">
        <v>25</v>
      </c>
      <c r="D1750" t="s">
        <v>597</v>
      </c>
      <c r="E1750">
        <v>66184</v>
      </c>
      <c r="F1750" t="s">
        <v>9706</v>
      </c>
      <c r="G1750" t="s">
        <v>9870</v>
      </c>
      <c r="H1750" t="s">
        <v>9871</v>
      </c>
      <c r="I1750" t="s">
        <v>630</v>
      </c>
      <c r="J1750">
        <v>9537</v>
      </c>
      <c r="K1750">
        <v>10189</v>
      </c>
      <c r="L1750" t="s">
        <v>9872</v>
      </c>
      <c r="M1750" t="s">
        <v>9873</v>
      </c>
      <c r="N1750" t="s">
        <v>9874</v>
      </c>
      <c r="O1750" t="s">
        <v>9875</v>
      </c>
      <c r="P1750" t="s">
        <v>9711</v>
      </c>
      <c r="Q1750" t="s">
        <v>9712</v>
      </c>
      <c r="R1750" t="s">
        <v>9713</v>
      </c>
      <c r="S1750" t="s">
        <v>9713</v>
      </c>
      <c r="T1750" t="s">
        <v>9714</v>
      </c>
      <c r="U1750" t="s">
        <v>4479</v>
      </c>
      <c r="V1750" t="s">
        <v>1577</v>
      </c>
      <c r="W1750">
        <v>45.436100000000003</v>
      </c>
      <c r="X1750">
        <v>-76.115409999999997</v>
      </c>
      <c r="Y1750" t="s">
        <v>612</v>
      </c>
      <c r="Z1750" t="s">
        <v>612</v>
      </c>
      <c r="AA1750" t="s">
        <v>612</v>
      </c>
      <c r="AB1750" t="s">
        <v>612</v>
      </c>
      <c r="AC1750" t="s">
        <v>612</v>
      </c>
      <c r="AD1750" t="s">
        <v>612</v>
      </c>
      <c r="AE1750" t="s">
        <v>612</v>
      </c>
      <c r="AF1750" t="s">
        <v>612</v>
      </c>
      <c r="AG1750" t="s">
        <v>612</v>
      </c>
      <c r="AH1750" t="s">
        <v>612</v>
      </c>
      <c r="AI1750" t="s">
        <v>612</v>
      </c>
      <c r="AJ1750" t="s">
        <v>612</v>
      </c>
      <c r="AK1750" t="s">
        <v>612</v>
      </c>
      <c r="AL1750" t="s">
        <v>612</v>
      </c>
      <c r="AM1750" t="s">
        <v>612</v>
      </c>
      <c r="AN1750" t="s">
        <v>612</v>
      </c>
      <c r="AO1750" t="s">
        <v>612</v>
      </c>
      <c r="AP1750" t="s">
        <v>612</v>
      </c>
      <c r="AQ1750" t="s">
        <v>612</v>
      </c>
      <c r="AR1750" t="s">
        <v>612</v>
      </c>
      <c r="AS1750" t="s">
        <v>612</v>
      </c>
      <c r="AT1750" t="s">
        <v>613</v>
      </c>
      <c r="AU1750" t="s">
        <v>612</v>
      </c>
      <c r="AV1750" t="s">
        <v>635</v>
      </c>
      <c r="AW1750">
        <v>39691</v>
      </c>
      <c r="AX1750">
        <v>2681843</v>
      </c>
      <c r="AY1750" t="s">
        <v>621</v>
      </c>
      <c r="AZ1750" t="s">
        <v>140</v>
      </c>
      <c r="BA1750" t="s">
        <v>470</v>
      </c>
      <c r="BB1750" t="s">
        <v>1318</v>
      </c>
      <c r="BC1750">
        <v>37500</v>
      </c>
      <c r="BD1750">
        <v>0</v>
      </c>
      <c r="BE1750">
        <v>0</v>
      </c>
      <c r="BF1750">
        <v>0</v>
      </c>
      <c r="BG1750">
        <v>0</v>
      </c>
      <c r="BH1750">
        <v>0</v>
      </c>
      <c r="BI1750">
        <v>0</v>
      </c>
      <c r="BJ1750">
        <v>0</v>
      </c>
      <c r="BK1750">
        <v>0</v>
      </c>
      <c r="BL1750">
        <v>0</v>
      </c>
      <c r="BM1750">
        <v>0</v>
      </c>
      <c r="BN1750">
        <v>0</v>
      </c>
      <c r="BO1750">
        <v>0</v>
      </c>
      <c r="BP1750">
        <v>0</v>
      </c>
      <c r="BQ1750">
        <v>0</v>
      </c>
      <c r="BR1750">
        <v>2681843</v>
      </c>
      <c r="BS1750">
        <v>2681843</v>
      </c>
      <c r="BT1750">
        <v>0</v>
      </c>
      <c r="BU1750">
        <v>0</v>
      </c>
      <c r="BV1750">
        <v>0</v>
      </c>
      <c r="BW1750">
        <v>0</v>
      </c>
      <c r="BX1750">
        <v>0</v>
      </c>
      <c r="BY1750">
        <v>0</v>
      </c>
      <c r="BZ1750">
        <v>0</v>
      </c>
      <c r="CA1750">
        <v>0</v>
      </c>
      <c r="CB1750">
        <v>0</v>
      </c>
      <c r="CC1750">
        <v>0</v>
      </c>
      <c r="CD1750">
        <v>0</v>
      </c>
      <c r="CE1750">
        <v>2681843</v>
      </c>
      <c r="CF1750">
        <v>2681843</v>
      </c>
      <c r="CG1750">
        <v>0</v>
      </c>
      <c r="CH1750" t="s">
        <v>612</v>
      </c>
      <c r="CI1750" t="s">
        <v>616</v>
      </c>
      <c r="CJ1750" t="s">
        <v>617</v>
      </c>
      <c r="CK1750" t="s">
        <v>617</v>
      </c>
      <c r="CL1750" t="s">
        <v>617</v>
      </c>
      <c r="CM1750" t="s">
        <v>617</v>
      </c>
      <c r="CN1750">
        <v>0</v>
      </c>
    </row>
    <row r="1751" spans="1:92" x14ac:dyDescent="0.25">
      <c r="A1751" t="s">
        <v>9876</v>
      </c>
      <c r="B1751" t="s">
        <v>9876</v>
      </c>
      <c r="C1751">
        <v>25</v>
      </c>
      <c r="D1751" t="s">
        <v>597</v>
      </c>
      <c r="E1751">
        <v>66184</v>
      </c>
      <c r="F1751" t="s">
        <v>9706</v>
      </c>
      <c r="G1751" t="s">
        <v>9870</v>
      </c>
      <c r="H1751" t="s">
        <v>9871</v>
      </c>
      <c r="I1751" t="s">
        <v>630</v>
      </c>
      <c r="J1751">
        <v>9537</v>
      </c>
      <c r="K1751">
        <v>10189</v>
      </c>
      <c r="L1751" t="s">
        <v>9872</v>
      </c>
      <c r="M1751" t="s">
        <v>9873</v>
      </c>
      <c r="N1751" t="s">
        <v>9874</v>
      </c>
      <c r="O1751" t="s">
        <v>9875</v>
      </c>
      <c r="P1751" t="s">
        <v>9711</v>
      </c>
      <c r="Q1751" t="s">
        <v>9712</v>
      </c>
      <c r="R1751" t="s">
        <v>9713</v>
      </c>
      <c r="S1751" t="s">
        <v>9713</v>
      </c>
      <c r="T1751" t="s">
        <v>9714</v>
      </c>
      <c r="U1751" t="s">
        <v>4479</v>
      </c>
      <c r="V1751" t="s">
        <v>1577</v>
      </c>
      <c r="W1751">
        <v>45.436100000000003</v>
      </c>
      <c r="X1751">
        <v>-76.115409999999997</v>
      </c>
      <c r="Y1751" t="s">
        <v>612</v>
      </c>
      <c r="Z1751" t="s">
        <v>612</v>
      </c>
      <c r="AA1751" t="s">
        <v>612</v>
      </c>
      <c r="AB1751" t="s">
        <v>612</v>
      </c>
      <c r="AC1751" t="s">
        <v>612</v>
      </c>
      <c r="AD1751" t="s">
        <v>612</v>
      </c>
      <c r="AE1751" t="s">
        <v>612</v>
      </c>
      <c r="AF1751" t="s">
        <v>612</v>
      </c>
      <c r="AG1751" t="s">
        <v>612</v>
      </c>
      <c r="AH1751" t="s">
        <v>612</v>
      </c>
      <c r="AI1751" t="s">
        <v>612</v>
      </c>
      <c r="AJ1751" t="s">
        <v>612</v>
      </c>
      <c r="AK1751" t="s">
        <v>612</v>
      </c>
      <c r="AL1751" t="s">
        <v>612</v>
      </c>
      <c r="AM1751" t="s">
        <v>612</v>
      </c>
      <c r="AN1751" t="s">
        <v>612</v>
      </c>
      <c r="AO1751" t="s">
        <v>612</v>
      </c>
      <c r="AP1751" t="s">
        <v>612</v>
      </c>
      <c r="AQ1751" t="s">
        <v>612</v>
      </c>
      <c r="AR1751" t="s">
        <v>612</v>
      </c>
      <c r="AS1751" t="s">
        <v>612</v>
      </c>
      <c r="AT1751" t="s">
        <v>613</v>
      </c>
      <c r="AU1751" t="s">
        <v>612</v>
      </c>
      <c r="AV1751" t="s">
        <v>614</v>
      </c>
      <c r="AW1751" t="s">
        <v>612</v>
      </c>
      <c r="AX1751">
        <v>4238392</v>
      </c>
      <c r="AY1751" t="s">
        <v>621</v>
      </c>
      <c r="AZ1751" t="s">
        <v>140</v>
      </c>
      <c r="BA1751" t="s">
        <v>470</v>
      </c>
      <c r="BB1751" t="s">
        <v>626</v>
      </c>
      <c r="BC1751">
        <v>40057</v>
      </c>
      <c r="BD1751">
        <v>0</v>
      </c>
      <c r="BE1751">
        <v>0</v>
      </c>
      <c r="BF1751">
        <v>0</v>
      </c>
      <c r="BG1751">
        <v>0</v>
      </c>
      <c r="BH1751">
        <v>0</v>
      </c>
      <c r="BI1751">
        <v>0</v>
      </c>
      <c r="BJ1751">
        <v>0</v>
      </c>
      <c r="BK1751">
        <v>0</v>
      </c>
      <c r="BL1751">
        <v>0</v>
      </c>
      <c r="BM1751">
        <v>0</v>
      </c>
      <c r="BN1751">
        <v>0</v>
      </c>
      <c r="BO1751">
        <v>0</v>
      </c>
      <c r="BP1751">
        <v>0</v>
      </c>
      <c r="BQ1751">
        <v>0</v>
      </c>
      <c r="BR1751">
        <v>0</v>
      </c>
      <c r="BS1751">
        <v>0</v>
      </c>
      <c r="BT1751">
        <v>4238392</v>
      </c>
      <c r="BU1751">
        <v>0</v>
      </c>
      <c r="BV1751">
        <v>0</v>
      </c>
      <c r="BW1751">
        <v>0</v>
      </c>
      <c r="BX1751">
        <v>0</v>
      </c>
      <c r="BY1751">
        <v>0</v>
      </c>
      <c r="BZ1751">
        <v>0</v>
      </c>
      <c r="CA1751">
        <v>0</v>
      </c>
      <c r="CB1751">
        <v>0</v>
      </c>
      <c r="CC1751">
        <v>0</v>
      </c>
      <c r="CD1751">
        <v>4238392</v>
      </c>
      <c r="CE1751">
        <v>4238392</v>
      </c>
      <c r="CF1751">
        <v>4238392</v>
      </c>
      <c r="CG1751">
        <v>0</v>
      </c>
      <c r="CH1751" t="s">
        <v>612</v>
      </c>
      <c r="CI1751" t="s">
        <v>616</v>
      </c>
      <c r="CJ1751" t="s">
        <v>617</v>
      </c>
      <c r="CK1751" t="s">
        <v>617</v>
      </c>
      <c r="CL1751" t="s">
        <v>617</v>
      </c>
      <c r="CM1751" t="s">
        <v>617</v>
      </c>
      <c r="CN1751">
        <v>0</v>
      </c>
    </row>
    <row r="1752" spans="1:92" x14ac:dyDescent="0.25">
      <c r="A1752" t="s">
        <v>9877</v>
      </c>
      <c r="B1752" t="s">
        <v>9877</v>
      </c>
      <c r="C1752">
        <v>25</v>
      </c>
      <c r="D1752" t="s">
        <v>597</v>
      </c>
      <c r="E1752">
        <v>66184</v>
      </c>
      <c r="F1752" t="s">
        <v>9706</v>
      </c>
      <c r="G1752" t="s">
        <v>9878</v>
      </c>
      <c r="H1752" t="s">
        <v>9879</v>
      </c>
      <c r="I1752" t="s">
        <v>630</v>
      </c>
      <c r="J1752">
        <v>24465</v>
      </c>
      <c r="K1752">
        <v>19468</v>
      </c>
      <c r="L1752" t="s">
        <v>9880</v>
      </c>
      <c r="M1752" t="s">
        <v>9881</v>
      </c>
      <c r="N1752" t="s">
        <v>9727</v>
      </c>
      <c r="O1752" t="s">
        <v>9882</v>
      </c>
      <c r="P1752" t="s">
        <v>9711</v>
      </c>
      <c r="Q1752" t="s">
        <v>9712</v>
      </c>
      <c r="R1752" t="s">
        <v>9713</v>
      </c>
      <c r="S1752" t="s">
        <v>9713</v>
      </c>
      <c r="T1752" t="s">
        <v>9714</v>
      </c>
      <c r="U1752" t="s">
        <v>4479</v>
      </c>
      <c r="V1752" t="s">
        <v>1577</v>
      </c>
      <c r="W1752">
        <v>45.450523509999996</v>
      </c>
      <c r="X1752">
        <v>-75.463679049999996</v>
      </c>
      <c r="Y1752">
        <v>41759</v>
      </c>
      <c r="Z1752" t="s">
        <v>649</v>
      </c>
      <c r="AA1752" t="s">
        <v>700</v>
      </c>
      <c r="AB1752" t="s">
        <v>612</v>
      </c>
      <c r="AC1752" t="s">
        <v>612</v>
      </c>
      <c r="AD1752" t="s">
        <v>612</v>
      </c>
      <c r="AE1752">
        <v>41759</v>
      </c>
      <c r="AF1752" t="s">
        <v>649</v>
      </c>
      <c r="AG1752" t="s">
        <v>700</v>
      </c>
      <c r="AH1752" t="s">
        <v>612</v>
      </c>
      <c r="AI1752" t="s">
        <v>612</v>
      </c>
      <c r="AJ1752" t="s">
        <v>612</v>
      </c>
      <c r="AK1752" t="s">
        <v>612</v>
      </c>
      <c r="AL1752" t="s">
        <v>612</v>
      </c>
      <c r="AM1752" t="s">
        <v>612</v>
      </c>
      <c r="AN1752" t="s">
        <v>612</v>
      </c>
      <c r="AO1752" t="s">
        <v>612</v>
      </c>
      <c r="AP1752" t="s">
        <v>612</v>
      </c>
      <c r="AQ1752">
        <v>674</v>
      </c>
      <c r="AR1752" t="s">
        <v>612</v>
      </c>
      <c r="AS1752" t="s">
        <v>612</v>
      </c>
      <c r="AT1752" t="s">
        <v>613</v>
      </c>
      <c r="AU1752" t="s">
        <v>612</v>
      </c>
      <c r="AV1752" t="s">
        <v>635</v>
      </c>
      <c r="AW1752">
        <v>42125</v>
      </c>
      <c r="AX1752">
        <v>14049142</v>
      </c>
      <c r="AY1752" t="s">
        <v>621</v>
      </c>
      <c r="AZ1752" t="s">
        <v>145</v>
      </c>
      <c r="BA1752" t="s">
        <v>460</v>
      </c>
      <c r="BB1752" t="s">
        <v>736</v>
      </c>
      <c r="BC1752">
        <v>42979</v>
      </c>
      <c r="BD1752">
        <v>0</v>
      </c>
      <c r="BE1752">
        <v>0</v>
      </c>
      <c r="BF1752">
        <v>0</v>
      </c>
      <c r="BG1752">
        <v>0</v>
      </c>
      <c r="BH1752">
        <v>750000</v>
      </c>
      <c r="BI1752">
        <v>0</v>
      </c>
      <c r="BJ1752">
        <v>0</v>
      </c>
      <c r="BK1752">
        <v>0</v>
      </c>
      <c r="BL1752">
        <v>0</v>
      </c>
      <c r="BM1752">
        <v>0</v>
      </c>
      <c r="BN1752">
        <v>0</v>
      </c>
      <c r="BO1752">
        <v>0</v>
      </c>
      <c r="BP1752">
        <v>0</v>
      </c>
      <c r="BQ1752">
        <v>0</v>
      </c>
      <c r="BR1752">
        <v>0</v>
      </c>
      <c r="BS1752">
        <v>750000</v>
      </c>
      <c r="BT1752">
        <v>0</v>
      </c>
      <c r="BU1752">
        <v>0</v>
      </c>
      <c r="BV1752">
        <v>1922312</v>
      </c>
      <c r="BW1752">
        <v>0</v>
      </c>
      <c r="BX1752">
        <v>11099102</v>
      </c>
      <c r="BY1752">
        <v>0</v>
      </c>
      <c r="BZ1752">
        <v>0</v>
      </c>
      <c r="CA1752">
        <v>0</v>
      </c>
      <c r="CB1752">
        <v>0</v>
      </c>
      <c r="CC1752">
        <v>0</v>
      </c>
      <c r="CD1752">
        <v>13021414</v>
      </c>
      <c r="CE1752">
        <v>13771414</v>
      </c>
      <c r="CF1752">
        <v>13771415</v>
      </c>
      <c r="CG1752">
        <v>1</v>
      </c>
      <c r="CH1752" t="s">
        <v>612</v>
      </c>
      <c r="CI1752" t="s">
        <v>616</v>
      </c>
      <c r="CJ1752" t="s">
        <v>702</v>
      </c>
      <c r="CK1752" t="s">
        <v>703</v>
      </c>
      <c r="CL1752" t="s">
        <v>617</v>
      </c>
      <c r="CM1752" t="s">
        <v>617</v>
      </c>
      <c r="CN1752">
        <v>11099102</v>
      </c>
    </row>
    <row r="1753" spans="1:92" x14ac:dyDescent="0.25">
      <c r="A1753" t="s">
        <v>9883</v>
      </c>
      <c r="B1753" t="s">
        <v>9883</v>
      </c>
      <c r="C1753">
        <v>25</v>
      </c>
      <c r="D1753" t="s">
        <v>597</v>
      </c>
      <c r="E1753">
        <v>66184</v>
      </c>
      <c r="F1753" t="s">
        <v>9706</v>
      </c>
      <c r="G1753" t="s">
        <v>9884</v>
      </c>
      <c r="H1753" t="s">
        <v>9885</v>
      </c>
      <c r="I1753" t="s">
        <v>667</v>
      </c>
      <c r="J1753">
        <v>5734</v>
      </c>
      <c r="K1753">
        <v>8422</v>
      </c>
      <c r="L1753" t="s">
        <v>9886</v>
      </c>
      <c r="M1753" t="s">
        <v>9887</v>
      </c>
      <c r="N1753" t="s">
        <v>9888</v>
      </c>
      <c r="O1753" t="s">
        <v>9889</v>
      </c>
      <c r="P1753" t="s">
        <v>9711</v>
      </c>
      <c r="Q1753" t="s">
        <v>9712</v>
      </c>
      <c r="R1753" t="s">
        <v>9713</v>
      </c>
      <c r="S1753" t="s">
        <v>9713</v>
      </c>
      <c r="T1753" t="s">
        <v>9714</v>
      </c>
      <c r="U1753" t="s">
        <v>4479</v>
      </c>
      <c r="V1753" t="s">
        <v>1577</v>
      </c>
      <c r="W1753">
        <v>45.43432</v>
      </c>
      <c r="X1753">
        <v>-76.035089999999997</v>
      </c>
      <c r="Y1753">
        <v>42317</v>
      </c>
      <c r="Z1753" t="s">
        <v>622</v>
      </c>
      <c r="AA1753" t="s">
        <v>622</v>
      </c>
      <c r="AB1753" t="s">
        <v>612</v>
      </c>
      <c r="AC1753" t="s">
        <v>612</v>
      </c>
      <c r="AD1753" t="s">
        <v>612</v>
      </c>
      <c r="AE1753">
        <v>42317</v>
      </c>
      <c r="AF1753" t="s">
        <v>622</v>
      </c>
      <c r="AG1753" t="s">
        <v>622</v>
      </c>
      <c r="AH1753" t="s">
        <v>612</v>
      </c>
      <c r="AI1753" t="s">
        <v>612</v>
      </c>
      <c r="AJ1753" t="s">
        <v>612</v>
      </c>
      <c r="AK1753" t="s">
        <v>612</v>
      </c>
      <c r="AL1753" t="s">
        <v>612</v>
      </c>
      <c r="AM1753" t="s">
        <v>612</v>
      </c>
      <c r="AN1753" t="s">
        <v>612</v>
      </c>
      <c r="AO1753" t="s">
        <v>612</v>
      </c>
      <c r="AP1753" t="s">
        <v>612</v>
      </c>
      <c r="AQ1753">
        <v>252</v>
      </c>
      <c r="AR1753" t="s">
        <v>612</v>
      </c>
      <c r="AS1753" t="s">
        <v>612</v>
      </c>
      <c r="AT1753" t="s">
        <v>613</v>
      </c>
      <c r="AU1753" t="s">
        <v>612</v>
      </c>
      <c r="AV1753" t="s">
        <v>614</v>
      </c>
      <c r="AW1753" t="s">
        <v>612</v>
      </c>
      <c r="AX1753">
        <v>0</v>
      </c>
      <c r="AY1753" t="s">
        <v>621</v>
      </c>
      <c r="AZ1753" t="s">
        <v>140</v>
      </c>
      <c r="BA1753" t="s">
        <v>460</v>
      </c>
      <c r="BB1753" t="s">
        <v>736</v>
      </c>
      <c r="BC1753">
        <v>42979</v>
      </c>
      <c r="BD1753">
        <v>0</v>
      </c>
      <c r="BE1753">
        <v>0</v>
      </c>
      <c r="BF1753">
        <v>0</v>
      </c>
      <c r="BG1753">
        <v>0</v>
      </c>
      <c r="BH1753">
        <v>850000</v>
      </c>
      <c r="BI1753">
        <v>0</v>
      </c>
      <c r="BJ1753">
        <v>0</v>
      </c>
      <c r="BK1753">
        <v>0</v>
      </c>
      <c r="BL1753">
        <v>0</v>
      </c>
      <c r="BM1753">
        <v>0</v>
      </c>
      <c r="BN1753">
        <v>0</v>
      </c>
      <c r="BO1753">
        <v>0</v>
      </c>
      <c r="BP1753">
        <v>0</v>
      </c>
      <c r="BQ1753">
        <v>0</v>
      </c>
      <c r="BR1753">
        <v>0</v>
      </c>
      <c r="BS1753">
        <v>850000</v>
      </c>
      <c r="BT1753">
        <v>0</v>
      </c>
      <c r="BU1753">
        <v>0</v>
      </c>
      <c r="BV1753">
        <v>0</v>
      </c>
      <c r="BW1753">
        <v>0</v>
      </c>
      <c r="BX1753">
        <v>6964749</v>
      </c>
      <c r="BY1753">
        <v>0</v>
      </c>
      <c r="BZ1753">
        <v>0</v>
      </c>
      <c r="CA1753">
        <v>0</v>
      </c>
      <c r="CB1753">
        <v>0</v>
      </c>
      <c r="CC1753">
        <v>0</v>
      </c>
      <c r="CD1753">
        <v>6964749</v>
      </c>
      <c r="CE1753">
        <v>7814749</v>
      </c>
      <c r="CF1753">
        <v>7792188</v>
      </c>
      <c r="CG1753">
        <v>-22561</v>
      </c>
      <c r="CH1753" t="s">
        <v>612</v>
      </c>
      <c r="CI1753" t="s">
        <v>616</v>
      </c>
      <c r="CJ1753" t="s">
        <v>702</v>
      </c>
      <c r="CK1753" t="s">
        <v>703</v>
      </c>
      <c r="CL1753" t="s">
        <v>617</v>
      </c>
      <c r="CM1753" t="s">
        <v>617</v>
      </c>
      <c r="CN1753">
        <v>6964749</v>
      </c>
    </row>
    <row r="1754" spans="1:92" x14ac:dyDescent="0.25">
      <c r="A1754" t="s">
        <v>9890</v>
      </c>
      <c r="B1754" t="s">
        <v>9890</v>
      </c>
      <c r="C1754">
        <v>25</v>
      </c>
      <c r="D1754" t="s">
        <v>597</v>
      </c>
      <c r="E1754">
        <v>66184</v>
      </c>
      <c r="F1754" t="s">
        <v>9706</v>
      </c>
      <c r="G1754" t="s">
        <v>9891</v>
      </c>
      <c r="H1754" t="s">
        <v>9892</v>
      </c>
      <c r="I1754" t="s">
        <v>630</v>
      </c>
      <c r="J1754">
        <v>11334</v>
      </c>
      <c r="K1754">
        <v>12294</v>
      </c>
      <c r="L1754" t="s">
        <v>9893</v>
      </c>
      <c r="M1754" t="s">
        <v>9894</v>
      </c>
      <c r="N1754" t="s">
        <v>9867</v>
      </c>
      <c r="O1754" t="s">
        <v>9895</v>
      </c>
      <c r="P1754" t="s">
        <v>9711</v>
      </c>
      <c r="Q1754" t="s">
        <v>9712</v>
      </c>
      <c r="R1754" t="s">
        <v>9713</v>
      </c>
      <c r="S1754" t="s">
        <v>9713</v>
      </c>
      <c r="T1754" t="s">
        <v>9714</v>
      </c>
      <c r="U1754" t="s">
        <v>4479</v>
      </c>
      <c r="V1754" t="s">
        <v>1577</v>
      </c>
      <c r="W1754">
        <v>45.24662</v>
      </c>
      <c r="X1754">
        <v>-75.906899999999993</v>
      </c>
      <c r="Y1754" t="s">
        <v>752</v>
      </c>
      <c r="Z1754" t="s">
        <v>752</v>
      </c>
      <c r="AA1754" t="s">
        <v>752</v>
      </c>
      <c r="AB1754" t="s">
        <v>612</v>
      </c>
      <c r="AC1754" t="s">
        <v>612</v>
      </c>
      <c r="AD1754" t="s">
        <v>612</v>
      </c>
      <c r="AE1754" t="s">
        <v>752</v>
      </c>
      <c r="AF1754" t="s">
        <v>752</v>
      </c>
      <c r="AG1754" t="s">
        <v>752</v>
      </c>
      <c r="AH1754" t="s">
        <v>612</v>
      </c>
      <c r="AI1754" t="s">
        <v>612</v>
      </c>
      <c r="AJ1754" t="s">
        <v>612</v>
      </c>
      <c r="AK1754" t="s">
        <v>612</v>
      </c>
      <c r="AL1754" t="s">
        <v>612</v>
      </c>
      <c r="AM1754" t="s">
        <v>612</v>
      </c>
      <c r="AN1754" t="s">
        <v>612</v>
      </c>
      <c r="AO1754" t="s">
        <v>612</v>
      </c>
      <c r="AP1754" t="s">
        <v>612</v>
      </c>
      <c r="AQ1754">
        <v>628</v>
      </c>
      <c r="AR1754" t="s">
        <v>612</v>
      </c>
      <c r="AS1754" t="s">
        <v>612</v>
      </c>
      <c r="AT1754" t="s">
        <v>613</v>
      </c>
      <c r="AU1754" t="s">
        <v>612</v>
      </c>
      <c r="AV1754" t="s">
        <v>614</v>
      </c>
      <c r="AW1754" t="s">
        <v>612</v>
      </c>
      <c r="AX1754">
        <v>10978108</v>
      </c>
      <c r="AY1754" t="s">
        <v>621</v>
      </c>
      <c r="AZ1754" t="s">
        <v>145</v>
      </c>
      <c r="BA1754" t="s">
        <v>470</v>
      </c>
      <c r="BB1754" t="s">
        <v>736</v>
      </c>
      <c r="BC1754">
        <v>42979</v>
      </c>
      <c r="BD1754">
        <v>0</v>
      </c>
      <c r="BE1754">
        <v>0</v>
      </c>
      <c r="BF1754">
        <v>0</v>
      </c>
      <c r="BG1754">
        <v>0</v>
      </c>
      <c r="BH1754">
        <v>0</v>
      </c>
      <c r="BI1754">
        <v>0</v>
      </c>
      <c r="BJ1754">
        <v>0</v>
      </c>
      <c r="BK1754">
        <v>0</v>
      </c>
      <c r="BL1754">
        <v>0</v>
      </c>
      <c r="BM1754">
        <v>0</v>
      </c>
      <c r="BN1754">
        <v>0</v>
      </c>
      <c r="BO1754">
        <v>0</v>
      </c>
      <c r="BP1754">
        <v>0</v>
      </c>
      <c r="BQ1754">
        <v>0</v>
      </c>
      <c r="BR1754">
        <v>660400</v>
      </c>
      <c r="BS1754">
        <v>660400</v>
      </c>
      <c r="BT1754">
        <v>0</v>
      </c>
      <c r="BU1754">
        <v>0</v>
      </c>
      <c r="BV1754">
        <v>1290314</v>
      </c>
      <c r="BW1754">
        <v>0</v>
      </c>
      <c r="BX1754">
        <v>8724969</v>
      </c>
      <c r="BY1754">
        <v>0</v>
      </c>
      <c r="BZ1754">
        <v>0</v>
      </c>
      <c r="CA1754">
        <v>0</v>
      </c>
      <c r="CB1754">
        <v>0</v>
      </c>
      <c r="CC1754">
        <v>0</v>
      </c>
      <c r="CD1754">
        <v>10015283</v>
      </c>
      <c r="CE1754">
        <v>10675683</v>
      </c>
      <c r="CF1754">
        <v>10675683</v>
      </c>
      <c r="CG1754">
        <v>0</v>
      </c>
      <c r="CH1754" t="s">
        <v>612</v>
      </c>
      <c r="CI1754" t="s">
        <v>616</v>
      </c>
      <c r="CJ1754" t="s">
        <v>753</v>
      </c>
      <c r="CK1754" t="s">
        <v>754</v>
      </c>
      <c r="CL1754" t="s">
        <v>617</v>
      </c>
      <c r="CM1754" t="s">
        <v>617</v>
      </c>
      <c r="CN1754">
        <v>8724969</v>
      </c>
    </row>
    <row r="1755" spans="1:92" x14ac:dyDescent="0.25">
      <c r="A1755" t="s">
        <v>9896</v>
      </c>
      <c r="B1755" t="s">
        <v>9896</v>
      </c>
      <c r="C1755">
        <v>25</v>
      </c>
      <c r="D1755" t="s">
        <v>597</v>
      </c>
      <c r="E1755">
        <v>66184</v>
      </c>
      <c r="F1755" t="s">
        <v>9706</v>
      </c>
      <c r="G1755" t="s">
        <v>9897</v>
      </c>
      <c r="H1755" t="s">
        <v>9898</v>
      </c>
      <c r="I1755" t="s">
        <v>630</v>
      </c>
      <c r="J1755">
        <v>29</v>
      </c>
      <c r="K1755">
        <v>5317</v>
      </c>
      <c r="L1755" t="s">
        <v>9899</v>
      </c>
      <c r="M1755" t="s">
        <v>9900</v>
      </c>
      <c r="N1755" t="s">
        <v>9714</v>
      </c>
      <c r="O1755" t="s">
        <v>9901</v>
      </c>
      <c r="P1755" t="s">
        <v>9711</v>
      </c>
      <c r="Q1755" t="s">
        <v>9712</v>
      </c>
      <c r="R1755" t="s">
        <v>9713</v>
      </c>
      <c r="S1755" t="s">
        <v>9713</v>
      </c>
      <c r="T1755" t="s">
        <v>9714</v>
      </c>
      <c r="U1755" t="s">
        <v>4479</v>
      </c>
      <c r="V1755" t="s">
        <v>1577</v>
      </c>
      <c r="W1755">
        <v>45.360509999999998</v>
      </c>
      <c r="X1755">
        <v>-75.751959999999997</v>
      </c>
      <c r="Y1755">
        <v>42904</v>
      </c>
      <c r="Z1755" t="s">
        <v>787</v>
      </c>
      <c r="AA1755" t="s">
        <v>736</v>
      </c>
      <c r="AB1755" t="s">
        <v>612</v>
      </c>
      <c r="AC1755" t="s">
        <v>612</v>
      </c>
      <c r="AD1755" t="s">
        <v>612</v>
      </c>
      <c r="AE1755">
        <v>42904</v>
      </c>
      <c r="AF1755" t="s">
        <v>787</v>
      </c>
      <c r="AG1755" t="s">
        <v>736</v>
      </c>
      <c r="AH1755" t="s">
        <v>612</v>
      </c>
      <c r="AI1755" t="s">
        <v>612</v>
      </c>
      <c r="AJ1755" t="s">
        <v>612</v>
      </c>
      <c r="AK1755" t="s">
        <v>612</v>
      </c>
      <c r="AL1755" t="s">
        <v>612</v>
      </c>
      <c r="AM1755" t="s">
        <v>612</v>
      </c>
      <c r="AN1755" t="s">
        <v>612</v>
      </c>
      <c r="AO1755" t="s">
        <v>612</v>
      </c>
      <c r="AP1755" t="s">
        <v>612</v>
      </c>
      <c r="AQ1755">
        <v>230</v>
      </c>
      <c r="AR1755" t="s">
        <v>612</v>
      </c>
      <c r="AS1755" t="s">
        <v>612</v>
      </c>
      <c r="AT1755" t="s">
        <v>613</v>
      </c>
      <c r="AU1755" t="s">
        <v>612</v>
      </c>
      <c r="AV1755" t="s">
        <v>635</v>
      </c>
      <c r="AW1755">
        <v>43280</v>
      </c>
      <c r="AX1755">
        <v>5072957</v>
      </c>
      <c r="AY1755" t="s">
        <v>621</v>
      </c>
      <c r="AZ1755" t="s">
        <v>140</v>
      </c>
      <c r="BA1755" t="s">
        <v>141</v>
      </c>
      <c r="BB1755" t="s">
        <v>763</v>
      </c>
      <c r="BC1755">
        <v>43533</v>
      </c>
      <c r="BD1755">
        <v>0</v>
      </c>
      <c r="BE1755">
        <v>375000</v>
      </c>
      <c r="BF1755">
        <v>0</v>
      </c>
      <c r="BG1755">
        <v>0</v>
      </c>
      <c r="BH1755">
        <v>0</v>
      </c>
      <c r="BI1755">
        <v>0</v>
      </c>
      <c r="BJ1755">
        <v>0</v>
      </c>
      <c r="BK1755">
        <v>0</v>
      </c>
      <c r="BL1755">
        <v>0</v>
      </c>
      <c r="BM1755">
        <v>0</v>
      </c>
      <c r="BN1755">
        <v>0</v>
      </c>
      <c r="BO1755">
        <v>0</v>
      </c>
      <c r="BP1755">
        <v>0</v>
      </c>
      <c r="BQ1755">
        <v>0</v>
      </c>
      <c r="BR1755">
        <v>0</v>
      </c>
      <c r="BS1755">
        <v>375000</v>
      </c>
      <c r="BT1755">
        <v>0</v>
      </c>
      <c r="BU1755">
        <v>0</v>
      </c>
      <c r="BV1755">
        <v>0</v>
      </c>
      <c r="BW1755">
        <v>0</v>
      </c>
      <c r="BX1755">
        <v>4697957</v>
      </c>
      <c r="BY1755">
        <v>0</v>
      </c>
      <c r="BZ1755">
        <v>0</v>
      </c>
      <c r="CA1755">
        <v>0</v>
      </c>
      <c r="CB1755">
        <v>0</v>
      </c>
      <c r="CC1755">
        <v>0</v>
      </c>
      <c r="CD1755">
        <v>4697957</v>
      </c>
      <c r="CE1755">
        <v>5072957</v>
      </c>
      <c r="CF1755">
        <v>5072957</v>
      </c>
      <c r="CG1755">
        <v>0</v>
      </c>
      <c r="CH1755" t="s">
        <v>612</v>
      </c>
      <c r="CI1755" t="s">
        <v>616</v>
      </c>
      <c r="CJ1755" t="s">
        <v>702</v>
      </c>
      <c r="CK1755" t="s">
        <v>703</v>
      </c>
      <c r="CL1755" t="s">
        <v>617</v>
      </c>
      <c r="CM1755" t="s">
        <v>617</v>
      </c>
      <c r="CN1755">
        <v>4697957</v>
      </c>
    </row>
    <row r="1756" spans="1:92" x14ac:dyDescent="0.25">
      <c r="A1756" t="s">
        <v>9902</v>
      </c>
      <c r="B1756" t="s">
        <v>9902</v>
      </c>
      <c r="C1756">
        <v>25</v>
      </c>
      <c r="D1756" t="s">
        <v>597</v>
      </c>
      <c r="E1756">
        <v>66184</v>
      </c>
      <c r="F1756" t="s">
        <v>9706</v>
      </c>
      <c r="G1756" t="s">
        <v>9903</v>
      </c>
      <c r="H1756" t="s">
        <v>9904</v>
      </c>
      <c r="I1756" t="s">
        <v>667</v>
      </c>
      <c r="J1756">
        <v>169</v>
      </c>
      <c r="K1756">
        <v>5406</v>
      </c>
      <c r="L1756" t="s">
        <v>9905</v>
      </c>
      <c r="M1756" t="s">
        <v>9906</v>
      </c>
      <c r="N1756" t="s">
        <v>9709</v>
      </c>
      <c r="O1756" t="s">
        <v>9907</v>
      </c>
      <c r="P1756" t="s">
        <v>9711</v>
      </c>
      <c r="Q1756" t="s">
        <v>9712</v>
      </c>
      <c r="R1756" t="s">
        <v>9713</v>
      </c>
      <c r="S1756" t="s">
        <v>9713</v>
      </c>
      <c r="T1756" t="s">
        <v>9714</v>
      </c>
      <c r="U1756" t="s">
        <v>4479</v>
      </c>
      <c r="V1756" t="s">
        <v>1577</v>
      </c>
      <c r="W1756">
        <v>45.32647</v>
      </c>
      <c r="X1756">
        <v>-75.808859999999996</v>
      </c>
      <c r="Y1756">
        <v>42904</v>
      </c>
      <c r="Z1756" t="s">
        <v>787</v>
      </c>
      <c r="AA1756" t="s">
        <v>736</v>
      </c>
      <c r="AB1756" t="s">
        <v>612</v>
      </c>
      <c r="AC1756" t="s">
        <v>612</v>
      </c>
      <c r="AD1756" t="s">
        <v>612</v>
      </c>
      <c r="AE1756">
        <v>42904</v>
      </c>
      <c r="AF1756" t="s">
        <v>787</v>
      </c>
      <c r="AG1756" t="s">
        <v>736</v>
      </c>
      <c r="AH1756" t="s">
        <v>612</v>
      </c>
      <c r="AI1756" t="s">
        <v>612</v>
      </c>
      <c r="AJ1756" t="s">
        <v>612</v>
      </c>
      <c r="AK1756" t="s">
        <v>612</v>
      </c>
      <c r="AL1756" t="s">
        <v>612</v>
      </c>
      <c r="AM1756" t="s">
        <v>612</v>
      </c>
      <c r="AN1756" t="s">
        <v>612</v>
      </c>
      <c r="AO1756" t="s">
        <v>612</v>
      </c>
      <c r="AP1756" t="s">
        <v>612</v>
      </c>
      <c r="AQ1756" t="s">
        <v>612</v>
      </c>
      <c r="AR1756" t="s">
        <v>612</v>
      </c>
      <c r="AS1756" t="s">
        <v>612</v>
      </c>
      <c r="AT1756" t="s">
        <v>613</v>
      </c>
      <c r="AU1756" t="s">
        <v>612</v>
      </c>
      <c r="AV1756" t="s">
        <v>635</v>
      </c>
      <c r="AW1756">
        <v>43280</v>
      </c>
      <c r="AX1756">
        <v>8984878</v>
      </c>
      <c r="AY1756" t="s">
        <v>621</v>
      </c>
      <c r="AZ1756" t="s">
        <v>140</v>
      </c>
      <c r="BA1756" t="s">
        <v>141</v>
      </c>
      <c r="BB1756" t="s">
        <v>763</v>
      </c>
      <c r="BC1756">
        <v>43477</v>
      </c>
      <c r="BD1756">
        <v>0</v>
      </c>
      <c r="BE1756">
        <v>5575000</v>
      </c>
      <c r="BF1756">
        <v>0</v>
      </c>
      <c r="BG1756">
        <v>0</v>
      </c>
      <c r="BH1756">
        <v>0</v>
      </c>
      <c r="BI1756">
        <v>0</v>
      </c>
      <c r="BJ1756">
        <v>0</v>
      </c>
      <c r="BK1756">
        <v>0</v>
      </c>
      <c r="BL1756">
        <v>0</v>
      </c>
      <c r="BM1756">
        <v>0</v>
      </c>
      <c r="BN1756">
        <v>0</v>
      </c>
      <c r="BO1756">
        <v>0</v>
      </c>
      <c r="BP1756">
        <v>0</v>
      </c>
      <c r="BQ1756">
        <v>0</v>
      </c>
      <c r="BR1756">
        <v>0</v>
      </c>
      <c r="BS1756">
        <v>5575000</v>
      </c>
      <c r="BT1756">
        <v>0</v>
      </c>
      <c r="BU1756">
        <v>0</v>
      </c>
      <c r="BV1756">
        <v>0</v>
      </c>
      <c r="BW1756">
        <v>0</v>
      </c>
      <c r="BX1756">
        <v>3409878</v>
      </c>
      <c r="BY1756">
        <v>0</v>
      </c>
      <c r="BZ1756">
        <v>0</v>
      </c>
      <c r="CA1756">
        <v>0</v>
      </c>
      <c r="CB1756">
        <v>0</v>
      </c>
      <c r="CC1756">
        <v>0</v>
      </c>
      <c r="CD1756">
        <v>3409878</v>
      </c>
      <c r="CE1756">
        <v>8984878</v>
      </c>
      <c r="CF1756">
        <v>8984878</v>
      </c>
      <c r="CG1756">
        <v>0</v>
      </c>
      <c r="CH1756" t="s">
        <v>612</v>
      </c>
      <c r="CI1756" t="s">
        <v>616</v>
      </c>
      <c r="CJ1756" t="s">
        <v>702</v>
      </c>
      <c r="CK1756" t="s">
        <v>703</v>
      </c>
      <c r="CL1756" t="s">
        <v>617</v>
      </c>
      <c r="CM1756" t="s">
        <v>617</v>
      </c>
      <c r="CN1756">
        <v>3409878</v>
      </c>
    </row>
    <row r="1757" spans="1:92" x14ac:dyDescent="0.25">
      <c r="A1757" t="s">
        <v>9908</v>
      </c>
      <c r="B1757" t="s">
        <v>9908</v>
      </c>
      <c r="C1757">
        <v>25</v>
      </c>
      <c r="D1757" t="s">
        <v>597</v>
      </c>
      <c r="E1757">
        <v>66184</v>
      </c>
      <c r="F1757" t="s">
        <v>9706</v>
      </c>
      <c r="G1757" t="s">
        <v>9909</v>
      </c>
      <c r="H1757" t="s">
        <v>9910</v>
      </c>
      <c r="I1757" t="s">
        <v>630</v>
      </c>
      <c r="J1757">
        <v>239</v>
      </c>
      <c r="K1757">
        <v>5446</v>
      </c>
      <c r="L1757" t="s">
        <v>9911</v>
      </c>
      <c r="M1757" t="s">
        <v>9912</v>
      </c>
      <c r="N1757" t="s">
        <v>9709</v>
      </c>
      <c r="O1757" t="s">
        <v>9913</v>
      </c>
      <c r="P1757" t="s">
        <v>9711</v>
      </c>
      <c r="Q1757" t="s">
        <v>9712</v>
      </c>
      <c r="R1757" t="s">
        <v>9713</v>
      </c>
      <c r="S1757" t="s">
        <v>9713</v>
      </c>
      <c r="T1757" t="s">
        <v>9714</v>
      </c>
      <c r="U1757" t="s">
        <v>4479</v>
      </c>
      <c r="V1757" t="s">
        <v>1577</v>
      </c>
      <c r="W1757">
        <v>45.33755</v>
      </c>
      <c r="X1757">
        <v>-75.777119999999996</v>
      </c>
      <c r="Y1757">
        <v>42904</v>
      </c>
      <c r="Z1757" t="s">
        <v>787</v>
      </c>
      <c r="AA1757" t="s">
        <v>736</v>
      </c>
      <c r="AB1757" t="s">
        <v>612</v>
      </c>
      <c r="AC1757" t="s">
        <v>612</v>
      </c>
      <c r="AD1757" t="s">
        <v>612</v>
      </c>
      <c r="AE1757">
        <v>42904</v>
      </c>
      <c r="AF1757" t="s">
        <v>787</v>
      </c>
      <c r="AG1757" t="s">
        <v>736</v>
      </c>
      <c r="AH1757" t="s">
        <v>612</v>
      </c>
      <c r="AI1757" t="s">
        <v>612</v>
      </c>
      <c r="AJ1757" t="s">
        <v>612</v>
      </c>
      <c r="AK1757" t="s">
        <v>612</v>
      </c>
      <c r="AL1757" t="s">
        <v>612</v>
      </c>
      <c r="AM1757" t="s">
        <v>612</v>
      </c>
      <c r="AN1757" t="s">
        <v>612</v>
      </c>
      <c r="AO1757" t="s">
        <v>612</v>
      </c>
      <c r="AP1757" t="s">
        <v>612</v>
      </c>
      <c r="AQ1757" t="s">
        <v>612</v>
      </c>
      <c r="AR1757" t="s">
        <v>612</v>
      </c>
      <c r="AS1757" t="s">
        <v>612</v>
      </c>
      <c r="AT1757" t="s">
        <v>613</v>
      </c>
      <c r="AU1757" t="s">
        <v>612</v>
      </c>
      <c r="AV1757" t="s">
        <v>635</v>
      </c>
      <c r="AW1757">
        <v>43280</v>
      </c>
      <c r="AX1757">
        <v>800000</v>
      </c>
      <c r="AY1757" t="s">
        <v>621</v>
      </c>
      <c r="AZ1757" t="s">
        <v>143</v>
      </c>
      <c r="BA1757" t="s">
        <v>141</v>
      </c>
      <c r="BB1757" t="s">
        <v>763</v>
      </c>
      <c r="BC1757">
        <v>43344</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800000</v>
      </c>
      <c r="BY1757">
        <v>0</v>
      </c>
      <c r="BZ1757">
        <v>0</v>
      </c>
      <c r="CA1757">
        <v>0</v>
      </c>
      <c r="CB1757">
        <v>0</v>
      </c>
      <c r="CC1757">
        <v>0</v>
      </c>
      <c r="CD1757">
        <v>800000</v>
      </c>
      <c r="CE1757">
        <v>800000</v>
      </c>
      <c r="CF1757">
        <v>800000</v>
      </c>
      <c r="CG1757">
        <v>0</v>
      </c>
      <c r="CH1757" t="s">
        <v>612</v>
      </c>
      <c r="CI1757" t="s">
        <v>616</v>
      </c>
      <c r="CJ1757" t="s">
        <v>702</v>
      </c>
      <c r="CK1757" t="s">
        <v>703</v>
      </c>
      <c r="CL1757" t="s">
        <v>617</v>
      </c>
      <c r="CM1757" t="s">
        <v>617</v>
      </c>
      <c r="CN1757">
        <v>800000</v>
      </c>
    </row>
    <row r="1758" spans="1:92" x14ac:dyDescent="0.25">
      <c r="A1758" t="s">
        <v>9914</v>
      </c>
      <c r="B1758" t="s">
        <v>9914</v>
      </c>
      <c r="C1758">
        <v>25</v>
      </c>
      <c r="D1758" t="s">
        <v>597</v>
      </c>
      <c r="E1758">
        <v>66184</v>
      </c>
      <c r="F1758" t="s">
        <v>9706</v>
      </c>
      <c r="G1758" t="s">
        <v>9915</v>
      </c>
      <c r="H1758" t="s">
        <v>9916</v>
      </c>
      <c r="I1758" t="s">
        <v>667</v>
      </c>
      <c r="J1758">
        <v>5397</v>
      </c>
      <c r="K1758">
        <v>8230</v>
      </c>
      <c r="L1758" t="s">
        <v>9917</v>
      </c>
      <c r="M1758" t="s">
        <v>9918</v>
      </c>
      <c r="N1758" t="s">
        <v>9824</v>
      </c>
      <c r="O1758" t="s">
        <v>9919</v>
      </c>
      <c r="P1758" t="s">
        <v>9711</v>
      </c>
      <c r="Q1758" t="s">
        <v>9712</v>
      </c>
      <c r="R1758" t="s">
        <v>9713</v>
      </c>
      <c r="S1758" t="s">
        <v>9713</v>
      </c>
      <c r="T1758" t="s">
        <v>9714</v>
      </c>
      <c r="U1758" t="s">
        <v>4479</v>
      </c>
      <c r="V1758" t="s">
        <v>1577</v>
      </c>
      <c r="W1758">
        <v>45.438679999999998</v>
      </c>
      <c r="X1758">
        <v>-75.599299999999999</v>
      </c>
      <c r="Y1758">
        <v>42904</v>
      </c>
      <c r="Z1758" t="s">
        <v>787</v>
      </c>
      <c r="AA1758" t="s">
        <v>736</v>
      </c>
      <c r="AB1758" t="s">
        <v>612</v>
      </c>
      <c r="AC1758" t="s">
        <v>612</v>
      </c>
      <c r="AD1758" t="s">
        <v>612</v>
      </c>
      <c r="AE1758">
        <v>42904</v>
      </c>
      <c r="AF1758" t="s">
        <v>787</v>
      </c>
      <c r="AG1758" t="s">
        <v>736</v>
      </c>
      <c r="AH1758" t="s">
        <v>612</v>
      </c>
      <c r="AI1758" t="s">
        <v>612</v>
      </c>
      <c r="AJ1758" t="s">
        <v>612</v>
      </c>
      <c r="AK1758" t="s">
        <v>612</v>
      </c>
      <c r="AL1758" t="s">
        <v>612</v>
      </c>
      <c r="AM1758" t="s">
        <v>612</v>
      </c>
      <c r="AN1758" t="s">
        <v>612</v>
      </c>
      <c r="AO1758" t="s">
        <v>612</v>
      </c>
      <c r="AP1758" t="s">
        <v>612</v>
      </c>
      <c r="AQ1758" t="s">
        <v>612</v>
      </c>
      <c r="AR1758" t="s">
        <v>612</v>
      </c>
      <c r="AS1758" t="s">
        <v>612</v>
      </c>
      <c r="AT1758" t="s">
        <v>613</v>
      </c>
      <c r="AU1758" t="s">
        <v>612</v>
      </c>
      <c r="AV1758" t="s">
        <v>635</v>
      </c>
      <c r="AW1758">
        <v>43280</v>
      </c>
      <c r="AX1758">
        <v>2700000</v>
      </c>
      <c r="AY1758" t="s">
        <v>621</v>
      </c>
      <c r="AZ1758" t="s">
        <v>143</v>
      </c>
      <c r="BA1758" t="s">
        <v>141</v>
      </c>
      <c r="BB1758" t="s">
        <v>763</v>
      </c>
      <c r="BC1758">
        <v>43344</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2700000</v>
      </c>
      <c r="BY1758">
        <v>0</v>
      </c>
      <c r="BZ1758">
        <v>0</v>
      </c>
      <c r="CA1758">
        <v>0</v>
      </c>
      <c r="CB1758">
        <v>0</v>
      </c>
      <c r="CC1758">
        <v>0</v>
      </c>
      <c r="CD1758">
        <v>2700000</v>
      </c>
      <c r="CE1758">
        <v>2700000</v>
      </c>
      <c r="CF1758">
        <v>2700000</v>
      </c>
      <c r="CG1758">
        <v>0</v>
      </c>
      <c r="CH1758" t="s">
        <v>612</v>
      </c>
      <c r="CI1758" t="s">
        <v>616</v>
      </c>
      <c r="CJ1758" t="s">
        <v>702</v>
      </c>
      <c r="CK1758" t="s">
        <v>703</v>
      </c>
      <c r="CL1758" t="s">
        <v>617</v>
      </c>
      <c r="CM1758" t="s">
        <v>617</v>
      </c>
      <c r="CN1758">
        <v>2700000</v>
      </c>
    </row>
    <row r="1759" spans="1:92" x14ac:dyDescent="0.25">
      <c r="A1759" t="s">
        <v>9920</v>
      </c>
      <c r="B1759" t="s">
        <v>9920</v>
      </c>
      <c r="C1759">
        <v>25</v>
      </c>
      <c r="D1759" t="s">
        <v>597</v>
      </c>
      <c r="E1759">
        <v>66184</v>
      </c>
      <c r="F1759" t="s">
        <v>9706</v>
      </c>
      <c r="G1759" t="s">
        <v>9921</v>
      </c>
      <c r="H1759" t="s">
        <v>9922</v>
      </c>
      <c r="I1759" t="s">
        <v>667</v>
      </c>
      <c r="J1759">
        <v>5518</v>
      </c>
      <c r="K1759">
        <v>8302</v>
      </c>
      <c r="L1759" t="s">
        <v>9923</v>
      </c>
      <c r="M1759" t="s">
        <v>9924</v>
      </c>
      <c r="N1759" t="s">
        <v>9709</v>
      </c>
      <c r="O1759" t="s">
        <v>9925</v>
      </c>
      <c r="P1759" t="s">
        <v>9711</v>
      </c>
      <c r="Q1759" t="s">
        <v>9712</v>
      </c>
      <c r="R1759" t="s">
        <v>9713</v>
      </c>
      <c r="S1759" t="s">
        <v>9713</v>
      </c>
      <c r="T1759" t="s">
        <v>9714</v>
      </c>
      <c r="U1759" t="s">
        <v>4479</v>
      </c>
      <c r="V1759" t="s">
        <v>1577</v>
      </c>
      <c r="W1759">
        <v>45.343089999999997</v>
      </c>
      <c r="X1759">
        <v>-75.727909999999994</v>
      </c>
      <c r="Y1759">
        <v>42904</v>
      </c>
      <c r="Z1759" t="s">
        <v>787</v>
      </c>
      <c r="AA1759" t="s">
        <v>736</v>
      </c>
      <c r="AB1759" t="s">
        <v>612</v>
      </c>
      <c r="AC1759" t="s">
        <v>612</v>
      </c>
      <c r="AD1759" t="s">
        <v>612</v>
      </c>
      <c r="AE1759">
        <v>42904</v>
      </c>
      <c r="AF1759" t="s">
        <v>787</v>
      </c>
      <c r="AG1759" t="s">
        <v>736</v>
      </c>
      <c r="AH1759" t="s">
        <v>612</v>
      </c>
      <c r="AI1759" t="s">
        <v>612</v>
      </c>
      <c r="AJ1759" t="s">
        <v>612</v>
      </c>
      <c r="AK1759" t="s">
        <v>612</v>
      </c>
      <c r="AL1759" t="s">
        <v>612</v>
      </c>
      <c r="AM1759" t="s">
        <v>612</v>
      </c>
      <c r="AN1759" t="s">
        <v>612</v>
      </c>
      <c r="AO1759" t="s">
        <v>612</v>
      </c>
      <c r="AP1759" t="s">
        <v>612</v>
      </c>
      <c r="AQ1759" t="s">
        <v>612</v>
      </c>
      <c r="AR1759" t="s">
        <v>612</v>
      </c>
      <c r="AS1759" t="s">
        <v>612</v>
      </c>
      <c r="AT1759" t="s">
        <v>613</v>
      </c>
      <c r="AU1759" t="s">
        <v>612</v>
      </c>
      <c r="AV1759" t="s">
        <v>635</v>
      </c>
      <c r="AW1759">
        <v>43280</v>
      </c>
      <c r="AX1759">
        <v>6044878</v>
      </c>
      <c r="AY1759" t="s">
        <v>621</v>
      </c>
      <c r="AZ1759" t="s">
        <v>140</v>
      </c>
      <c r="BA1759" t="s">
        <v>141</v>
      </c>
      <c r="BB1759" t="s">
        <v>763</v>
      </c>
      <c r="BC1759">
        <v>43533</v>
      </c>
      <c r="BD1759">
        <v>0</v>
      </c>
      <c r="BE1759">
        <v>2950000</v>
      </c>
      <c r="BF1759">
        <v>0</v>
      </c>
      <c r="BG1759">
        <v>0</v>
      </c>
      <c r="BH1759">
        <v>0</v>
      </c>
      <c r="BI1759">
        <v>0</v>
      </c>
      <c r="BJ1759">
        <v>0</v>
      </c>
      <c r="BK1759">
        <v>0</v>
      </c>
      <c r="BL1759">
        <v>0</v>
      </c>
      <c r="BM1759">
        <v>0</v>
      </c>
      <c r="BN1759">
        <v>0</v>
      </c>
      <c r="BO1759">
        <v>0</v>
      </c>
      <c r="BP1759">
        <v>0</v>
      </c>
      <c r="BQ1759">
        <v>0</v>
      </c>
      <c r="BR1759">
        <v>0</v>
      </c>
      <c r="BS1759">
        <v>2950000</v>
      </c>
      <c r="BT1759">
        <v>0</v>
      </c>
      <c r="BU1759">
        <v>0</v>
      </c>
      <c r="BV1759">
        <v>0</v>
      </c>
      <c r="BW1759">
        <v>0</v>
      </c>
      <c r="BX1759">
        <v>3094878</v>
      </c>
      <c r="BY1759">
        <v>0</v>
      </c>
      <c r="BZ1759">
        <v>0</v>
      </c>
      <c r="CA1759">
        <v>0</v>
      </c>
      <c r="CB1759">
        <v>0</v>
      </c>
      <c r="CC1759">
        <v>0</v>
      </c>
      <c r="CD1759">
        <v>3094878</v>
      </c>
      <c r="CE1759">
        <v>6044878</v>
      </c>
      <c r="CF1759">
        <v>6044878</v>
      </c>
      <c r="CG1759">
        <v>0</v>
      </c>
      <c r="CH1759" t="s">
        <v>612</v>
      </c>
      <c r="CI1759" t="s">
        <v>616</v>
      </c>
      <c r="CJ1759" t="s">
        <v>702</v>
      </c>
      <c r="CK1759" t="s">
        <v>703</v>
      </c>
      <c r="CL1759" t="s">
        <v>617</v>
      </c>
      <c r="CM1759" t="s">
        <v>617</v>
      </c>
      <c r="CN1759">
        <v>3094878</v>
      </c>
    </row>
    <row r="1760" spans="1:92" x14ac:dyDescent="0.25">
      <c r="A1760" t="s">
        <v>9926</v>
      </c>
      <c r="B1760" t="s">
        <v>9926</v>
      </c>
      <c r="C1760">
        <v>25</v>
      </c>
      <c r="D1760" t="s">
        <v>597</v>
      </c>
      <c r="E1760">
        <v>66184</v>
      </c>
      <c r="F1760" t="s">
        <v>9706</v>
      </c>
      <c r="G1760" t="s">
        <v>688</v>
      </c>
      <c r="H1760" t="s">
        <v>689</v>
      </c>
      <c r="I1760" t="s">
        <v>630</v>
      </c>
      <c r="J1760">
        <v>1814</v>
      </c>
      <c r="K1760">
        <v>6461</v>
      </c>
      <c r="L1760" t="s">
        <v>9927</v>
      </c>
      <c r="M1760" t="s">
        <v>9928</v>
      </c>
      <c r="N1760" t="s">
        <v>9714</v>
      </c>
      <c r="O1760" t="s">
        <v>9929</v>
      </c>
      <c r="P1760" t="s">
        <v>9711</v>
      </c>
      <c r="Q1760" t="s">
        <v>9712</v>
      </c>
      <c r="R1760" t="s">
        <v>9713</v>
      </c>
      <c r="S1760" t="s">
        <v>9713</v>
      </c>
      <c r="T1760" t="s">
        <v>9714</v>
      </c>
      <c r="U1760" t="s">
        <v>4479</v>
      </c>
      <c r="V1760" t="s">
        <v>1577</v>
      </c>
      <c r="W1760">
        <v>45.34393</v>
      </c>
      <c r="X1760">
        <v>-75.78501</v>
      </c>
      <c r="Y1760">
        <v>42904</v>
      </c>
      <c r="Z1760" t="s">
        <v>787</v>
      </c>
      <c r="AA1760" t="s">
        <v>736</v>
      </c>
      <c r="AB1760" t="s">
        <v>612</v>
      </c>
      <c r="AC1760" t="s">
        <v>612</v>
      </c>
      <c r="AD1760" t="s">
        <v>612</v>
      </c>
      <c r="AE1760">
        <v>42904</v>
      </c>
      <c r="AF1760" t="s">
        <v>787</v>
      </c>
      <c r="AG1760" t="s">
        <v>736</v>
      </c>
      <c r="AH1760" t="s">
        <v>612</v>
      </c>
      <c r="AI1760" t="s">
        <v>612</v>
      </c>
      <c r="AJ1760" t="s">
        <v>612</v>
      </c>
      <c r="AK1760" t="s">
        <v>612</v>
      </c>
      <c r="AL1760" t="s">
        <v>612</v>
      </c>
      <c r="AM1760" t="s">
        <v>612</v>
      </c>
      <c r="AN1760" t="s">
        <v>612</v>
      </c>
      <c r="AO1760" t="s">
        <v>612</v>
      </c>
      <c r="AP1760" t="s">
        <v>612</v>
      </c>
      <c r="AQ1760" t="s">
        <v>612</v>
      </c>
      <c r="AR1760" t="s">
        <v>612</v>
      </c>
      <c r="AS1760" t="s">
        <v>612</v>
      </c>
      <c r="AT1760" t="s">
        <v>613</v>
      </c>
      <c r="AU1760" t="s">
        <v>612</v>
      </c>
      <c r="AV1760" t="s">
        <v>635</v>
      </c>
      <c r="AW1760">
        <v>43280</v>
      </c>
      <c r="AX1760">
        <v>500000</v>
      </c>
      <c r="AY1760" t="s">
        <v>621</v>
      </c>
      <c r="AZ1760" t="s">
        <v>143</v>
      </c>
      <c r="BA1760" t="s">
        <v>141</v>
      </c>
      <c r="BB1760" t="s">
        <v>736</v>
      </c>
      <c r="BC1760">
        <v>42979</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500000</v>
      </c>
      <c r="BY1760">
        <v>0</v>
      </c>
      <c r="BZ1760">
        <v>0</v>
      </c>
      <c r="CA1760">
        <v>0</v>
      </c>
      <c r="CB1760">
        <v>0</v>
      </c>
      <c r="CC1760">
        <v>0</v>
      </c>
      <c r="CD1760">
        <v>500000</v>
      </c>
      <c r="CE1760">
        <v>500000</v>
      </c>
      <c r="CF1760">
        <v>174033</v>
      </c>
      <c r="CG1760">
        <v>-325967</v>
      </c>
      <c r="CH1760" t="s">
        <v>612</v>
      </c>
      <c r="CI1760" t="s">
        <v>616</v>
      </c>
      <c r="CJ1760" t="s">
        <v>702</v>
      </c>
      <c r="CK1760" t="s">
        <v>703</v>
      </c>
      <c r="CL1760" t="s">
        <v>617</v>
      </c>
      <c r="CM1760" t="s">
        <v>617</v>
      </c>
      <c r="CN1760">
        <v>500000</v>
      </c>
    </row>
    <row r="1761" spans="1:92" x14ac:dyDescent="0.25">
      <c r="A1761" t="s">
        <v>9930</v>
      </c>
      <c r="B1761" t="s">
        <v>9930</v>
      </c>
      <c r="C1761">
        <v>25</v>
      </c>
      <c r="D1761" t="s">
        <v>597</v>
      </c>
      <c r="E1761">
        <v>66184</v>
      </c>
      <c r="F1761" t="s">
        <v>9706</v>
      </c>
      <c r="G1761" t="s">
        <v>9931</v>
      </c>
      <c r="H1761" t="s">
        <v>9932</v>
      </c>
      <c r="I1761" t="s">
        <v>667</v>
      </c>
      <c r="J1761">
        <v>5650</v>
      </c>
      <c r="K1761">
        <v>8369</v>
      </c>
      <c r="L1761" t="s">
        <v>9933</v>
      </c>
      <c r="M1761" t="s">
        <v>9934</v>
      </c>
      <c r="N1761" t="s">
        <v>9709</v>
      </c>
      <c r="O1761" t="s">
        <v>9935</v>
      </c>
      <c r="P1761" t="s">
        <v>9711</v>
      </c>
      <c r="Q1761" t="s">
        <v>9712</v>
      </c>
      <c r="R1761" t="s">
        <v>9713</v>
      </c>
      <c r="S1761" t="s">
        <v>9713</v>
      </c>
      <c r="T1761" t="s">
        <v>9714</v>
      </c>
      <c r="U1761" t="s">
        <v>4479</v>
      </c>
      <c r="V1761" t="s">
        <v>1577</v>
      </c>
      <c r="W1761">
        <v>45.333594599999998</v>
      </c>
      <c r="X1761">
        <v>-75.781649200000004</v>
      </c>
      <c r="Y1761">
        <v>42904</v>
      </c>
      <c r="Z1761" t="s">
        <v>787</v>
      </c>
      <c r="AA1761" t="s">
        <v>736</v>
      </c>
      <c r="AB1761" t="s">
        <v>612</v>
      </c>
      <c r="AC1761" t="s">
        <v>612</v>
      </c>
      <c r="AD1761" t="s">
        <v>612</v>
      </c>
      <c r="AE1761">
        <v>42904</v>
      </c>
      <c r="AF1761" t="s">
        <v>787</v>
      </c>
      <c r="AG1761" t="s">
        <v>736</v>
      </c>
      <c r="AH1761" t="s">
        <v>612</v>
      </c>
      <c r="AI1761" t="s">
        <v>612</v>
      </c>
      <c r="AJ1761" t="s">
        <v>612</v>
      </c>
      <c r="AK1761" t="s">
        <v>612</v>
      </c>
      <c r="AL1761" t="s">
        <v>612</v>
      </c>
      <c r="AM1761" t="s">
        <v>612</v>
      </c>
      <c r="AN1761" t="s">
        <v>612</v>
      </c>
      <c r="AO1761" t="s">
        <v>612</v>
      </c>
      <c r="AP1761" t="s">
        <v>612</v>
      </c>
      <c r="AQ1761" t="s">
        <v>612</v>
      </c>
      <c r="AR1761" t="s">
        <v>612</v>
      </c>
      <c r="AS1761" t="s">
        <v>612</v>
      </c>
      <c r="AT1761" t="s">
        <v>613</v>
      </c>
      <c r="AU1761" t="s">
        <v>612</v>
      </c>
      <c r="AV1761" t="s">
        <v>635</v>
      </c>
      <c r="AW1761">
        <v>43280</v>
      </c>
      <c r="AX1761">
        <v>4299878</v>
      </c>
      <c r="AY1761" t="s">
        <v>621</v>
      </c>
      <c r="AZ1761" t="s">
        <v>140</v>
      </c>
      <c r="BA1761" t="s">
        <v>141</v>
      </c>
      <c r="BB1761" t="s">
        <v>763</v>
      </c>
      <c r="BC1761">
        <v>43533</v>
      </c>
      <c r="BD1761">
        <v>0</v>
      </c>
      <c r="BE1761">
        <v>2050000</v>
      </c>
      <c r="BF1761">
        <v>0</v>
      </c>
      <c r="BG1761">
        <v>0</v>
      </c>
      <c r="BH1761">
        <v>0</v>
      </c>
      <c r="BI1761">
        <v>0</v>
      </c>
      <c r="BJ1761">
        <v>0</v>
      </c>
      <c r="BK1761">
        <v>0</v>
      </c>
      <c r="BL1761">
        <v>0</v>
      </c>
      <c r="BM1761">
        <v>0</v>
      </c>
      <c r="BN1761">
        <v>0</v>
      </c>
      <c r="BO1761">
        <v>0</v>
      </c>
      <c r="BP1761">
        <v>0</v>
      </c>
      <c r="BQ1761">
        <v>0</v>
      </c>
      <c r="BR1761">
        <v>0</v>
      </c>
      <c r="BS1761">
        <v>2050000</v>
      </c>
      <c r="BT1761">
        <v>0</v>
      </c>
      <c r="BU1761">
        <v>0</v>
      </c>
      <c r="BV1761">
        <v>0</v>
      </c>
      <c r="BW1761">
        <v>0</v>
      </c>
      <c r="BX1761">
        <v>2249878</v>
      </c>
      <c r="BY1761">
        <v>0</v>
      </c>
      <c r="BZ1761">
        <v>0</v>
      </c>
      <c r="CA1761">
        <v>0</v>
      </c>
      <c r="CB1761">
        <v>0</v>
      </c>
      <c r="CC1761">
        <v>0</v>
      </c>
      <c r="CD1761">
        <v>2249878</v>
      </c>
      <c r="CE1761">
        <v>4299878</v>
      </c>
      <c r="CF1761">
        <v>4299878</v>
      </c>
      <c r="CG1761">
        <v>0</v>
      </c>
      <c r="CH1761" t="s">
        <v>612</v>
      </c>
      <c r="CI1761" t="s">
        <v>616</v>
      </c>
      <c r="CJ1761" t="s">
        <v>702</v>
      </c>
      <c r="CK1761" t="s">
        <v>703</v>
      </c>
      <c r="CL1761" t="s">
        <v>617</v>
      </c>
      <c r="CM1761" t="s">
        <v>617</v>
      </c>
      <c r="CN1761">
        <v>2249878</v>
      </c>
    </row>
    <row r="1762" spans="1:92" x14ac:dyDescent="0.25">
      <c r="A1762" t="s">
        <v>9936</v>
      </c>
      <c r="B1762" t="s">
        <v>9936</v>
      </c>
      <c r="C1762">
        <v>25</v>
      </c>
      <c r="D1762" t="s">
        <v>597</v>
      </c>
      <c r="E1762">
        <v>66184</v>
      </c>
      <c r="F1762" t="s">
        <v>9706</v>
      </c>
      <c r="G1762" t="s">
        <v>9937</v>
      </c>
      <c r="H1762" t="s">
        <v>9938</v>
      </c>
      <c r="I1762" t="s">
        <v>630</v>
      </c>
      <c r="J1762">
        <v>2566</v>
      </c>
      <c r="K1762">
        <v>6942</v>
      </c>
      <c r="L1762" t="s">
        <v>9939</v>
      </c>
      <c r="M1762" t="s">
        <v>9940</v>
      </c>
      <c r="N1762" t="s">
        <v>9714</v>
      </c>
      <c r="O1762" t="s">
        <v>9941</v>
      </c>
      <c r="P1762" t="s">
        <v>9711</v>
      </c>
      <c r="Q1762" t="s">
        <v>9712</v>
      </c>
      <c r="R1762" t="s">
        <v>9713</v>
      </c>
      <c r="S1762" t="s">
        <v>9713</v>
      </c>
      <c r="T1762" t="s">
        <v>9714</v>
      </c>
      <c r="U1762" t="s">
        <v>4479</v>
      </c>
      <c r="V1762" t="s">
        <v>1577</v>
      </c>
      <c r="W1762">
        <v>45.374250000000004</v>
      </c>
      <c r="X1762">
        <v>-75.772419999999997</v>
      </c>
      <c r="Y1762">
        <v>42904</v>
      </c>
      <c r="Z1762" t="s">
        <v>787</v>
      </c>
      <c r="AA1762" t="s">
        <v>736</v>
      </c>
      <c r="AB1762" t="s">
        <v>612</v>
      </c>
      <c r="AC1762" t="s">
        <v>612</v>
      </c>
      <c r="AD1762" t="s">
        <v>612</v>
      </c>
      <c r="AE1762">
        <v>42904</v>
      </c>
      <c r="AF1762" t="s">
        <v>787</v>
      </c>
      <c r="AG1762" t="s">
        <v>736</v>
      </c>
      <c r="AH1762" t="s">
        <v>612</v>
      </c>
      <c r="AI1762" t="s">
        <v>612</v>
      </c>
      <c r="AJ1762" t="s">
        <v>612</v>
      </c>
      <c r="AK1762" t="s">
        <v>612</v>
      </c>
      <c r="AL1762" t="s">
        <v>612</v>
      </c>
      <c r="AM1762" t="s">
        <v>612</v>
      </c>
      <c r="AN1762" t="s">
        <v>612</v>
      </c>
      <c r="AO1762" t="s">
        <v>612</v>
      </c>
      <c r="AP1762" t="s">
        <v>612</v>
      </c>
      <c r="AQ1762" t="s">
        <v>612</v>
      </c>
      <c r="AR1762" t="s">
        <v>612</v>
      </c>
      <c r="AS1762" t="s">
        <v>612</v>
      </c>
      <c r="AT1762" t="s">
        <v>613</v>
      </c>
      <c r="AU1762" t="s">
        <v>612</v>
      </c>
      <c r="AV1762" t="s">
        <v>635</v>
      </c>
      <c r="AW1762">
        <v>43280</v>
      </c>
      <c r="AX1762">
        <v>850000</v>
      </c>
      <c r="AY1762" t="s">
        <v>621</v>
      </c>
      <c r="AZ1762" t="s">
        <v>143</v>
      </c>
      <c r="BA1762" t="s">
        <v>141</v>
      </c>
      <c r="BB1762" t="s">
        <v>763</v>
      </c>
      <c r="BC1762">
        <v>43344</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850000</v>
      </c>
      <c r="BY1762">
        <v>0</v>
      </c>
      <c r="BZ1762">
        <v>0</v>
      </c>
      <c r="CA1762">
        <v>0</v>
      </c>
      <c r="CB1762">
        <v>0</v>
      </c>
      <c r="CC1762">
        <v>0</v>
      </c>
      <c r="CD1762">
        <v>850000</v>
      </c>
      <c r="CE1762">
        <v>850000</v>
      </c>
      <c r="CF1762">
        <v>850000</v>
      </c>
      <c r="CG1762">
        <v>0</v>
      </c>
      <c r="CH1762" t="s">
        <v>612</v>
      </c>
      <c r="CI1762" t="s">
        <v>616</v>
      </c>
      <c r="CJ1762" t="s">
        <v>702</v>
      </c>
      <c r="CK1762" t="s">
        <v>703</v>
      </c>
      <c r="CL1762" t="s">
        <v>617</v>
      </c>
      <c r="CM1762" t="s">
        <v>617</v>
      </c>
      <c r="CN1762">
        <v>850000</v>
      </c>
    </row>
    <row r="1763" spans="1:92" x14ac:dyDescent="0.25">
      <c r="A1763" t="s">
        <v>9942</v>
      </c>
      <c r="B1763" t="s">
        <v>9942</v>
      </c>
      <c r="C1763">
        <v>25</v>
      </c>
      <c r="D1763" t="s">
        <v>9821</v>
      </c>
      <c r="E1763">
        <v>66184</v>
      </c>
      <c r="F1763" t="s">
        <v>9706</v>
      </c>
      <c r="G1763" t="s">
        <v>9943</v>
      </c>
      <c r="H1763" t="s">
        <v>9944</v>
      </c>
      <c r="I1763" t="s">
        <v>630</v>
      </c>
      <c r="J1763">
        <v>1229</v>
      </c>
      <c r="K1763">
        <v>6083</v>
      </c>
      <c r="L1763" t="s">
        <v>9945</v>
      </c>
      <c r="M1763" t="s">
        <v>9946</v>
      </c>
      <c r="N1763" t="s">
        <v>9709</v>
      </c>
      <c r="O1763" t="s">
        <v>9947</v>
      </c>
      <c r="P1763" t="s">
        <v>9711</v>
      </c>
      <c r="Q1763" t="s">
        <v>9712</v>
      </c>
      <c r="R1763" t="s">
        <v>9713</v>
      </c>
      <c r="S1763" t="s">
        <v>9713</v>
      </c>
      <c r="T1763" t="s">
        <v>9714</v>
      </c>
      <c r="U1763" t="s">
        <v>4479</v>
      </c>
      <c r="V1763" t="s">
        <v>1577</v>
      </c>
      <c r="W1763">
        <v>45.279339999999998</v>
      </c>
      <c r="X1763">
        <v>-75.759680000000003</v>
      </c>
      <c r="Y1763">
        <v>43090</v>
      </c>
      <c r="Z1763" t="s">
        <v>736</v>
      </c>
      <c r="AA1763" t="s">
        <v>736</v>
      </c>
      <c r="AB1763" t="s">
        <v>612</v>
      </c>
      <c r="AC1763" t="s">
        <v>612</v>
      </c>
      <c r="AD1763" t="s">
        <v>612</v>
      </c>
      <c r="AE1763" t="s">
        <v>612</v>
      </c>
      <c r="AF1763" t="s">
        <v>612</v>
      </c>
      <c r="AG1763" t="s">
        <v>612</v>
      </c>
      <c r="AH1763">
        <v>43090</v>
      </c>
      <c r="AI1763" t="s">
        <v>736</v>
      </c>
      <c r="AJ1763" t="s">
        <v>736</v>
      </c>
      <c r="AK1763" t="s">
        <v>612</v>
      </c>
      <c r="AL1763" t="s">
        <v>612</v>
      </c>
      <c r="AM1763" t="s">
        <v>612</v>
      </c>
      <c r="AN1763" t="s">
        <v>612</v>
      </c>
      <c r="AO1763" t="s">
        <v>612</v>
      </c>
      <c r="AP1763" t="s">
        <v>612</v>
      </c>
      <c r="AQ1763" t="s">
        <v>612</v>
      </c>
      <c r="AR1763">
        <v>1</v>
      </c>
      <c r="AS1763">
        <v>15</v>
      </c>
      <c r="AT1763" t="s">
        <v>737</v>
      </c>
      <c r="AU1763" t="s">
        <v>612</v>
      </c>
      <c r="AV1763" t="s">
        <v>887</v>
      </c>
      <c r="AW1763" t="s">
        <v>612</v>
      </c>
      <c r="AX1763">
        <v>0</v>
      </c>
      <c r="AY1763" t="s">
        <v>887</v>
      </c>
      <c r="AZ1763" t="s">
        <v>143</v>
      </c>
      <c r="BA1763" t="s">
        <v>146</v>
      </c>
      <c r="BB1763" t="s">
        <v>322</v>
      </c>
      <c r="BC1763">
        <v>45170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259648</v>
      </c>
      <c r="CA1763">
        <v>0</v>
      </c>
      <c r="CB1763">
        <v>0</v>
      </c>
      <c r="CC1763">
        <v>0</v>
      </c>
      <c r="CD1763">
        <v>259648</v>
      </c>
      <c r="CE1763">
        <v>259648</v>
      </c>
      <c r="CF1763">
        <v>259648</v>
      </c>
      <c r="CG1763">
        <v>0</v>
      </c>
      <c r="CH1763" t="s">
        <v>612</v>
      </c>
      <c r="CI1763" t="s">
        <v>860</v>
      </c>
      <c r="CJ1763" t="s">
        <v>617</v>
      </c>
      <c r="CK1763" t="s">
        <v>617</v>
      </c>
      <c r="CL1763" t="s">
        <v>739</v>
      </c>
      <c r="CM1763" t="s">
        <v>740</v>
      </c>
      <c r="CN1763">
        <v>259648</v>
      </c>
    </row>
    <row r="1764" spans="1:92" x14ac:dyDescent="0.25">
      <c r="A1764" t="s">
        <v>9948</v>
      </c>
      <c r="B1764" t="s">
        <v>9948</v>
      </c>
      <c r="C1764">
        <v>25</v>
      </c>
      <c r="D1764" t="s">
        <v>9821</v>
      </c>
      <c r="E1764">
        <v>66184</v>
      </c>
      <c r="F1764" t="s">
        <v>9706</v>
      </c>
      <c r="G1764" t="s">
        <v>9949</v>
      </c>
      <c r="H1764" t="s">
        <v>9950</v>
      </c>
      <c r="I1764" t="s">
        <v>630</v>
      </c>
      <c r="J1764">
        <v>1304</v>
      </c>
      <c r="K1764">
        <v>5929</v>
      </c>
      <c r="L1764" t="s">
        <v>9951</v>
      </c>
      <c r="M1764" t="s">
        <v>9952</v>
      </c>
      <c r="N1764" t="s">
        <v>9709</v>
      </c>
      <c r="O1764" t="s">
        <v>9953</v>
      </c>
      <c r="P1764" t="s">
        <v>9711</v>
      </c>
      <c r="Q1764" t="s">
        <v>9712</v>
      </c>
      <c r="R1764" t="s">
        <v>9713</v>
      </c>
      <c r="S1764" t="s">
        <v>9713</v>
      </c>
      <c r="T1764" t="s">
        <v>9714</v>
      </c>
      <c r="U1764" t="s">
        <v>4479</v>
      </c>
      <c r="V1764" t="s">
        <v>1577</v>
      </c>
      <c r="W1764">
        <v>45.327649999999998</v>
      </c>
      <c r="X1764">
        <v>-75.781109999999998</v>
      </c>
      <c r="Y1764">
        <v>43090</v>
      </c>
      <c r="Z1764" t="s">
        <v>736</v>
      </c>
      <c r="AA1764" t="s">
        <v>736</v>
      </c>
      <c r="AB1764" t="s">
        <v>612</v>
      </c>
      <c r="AC1764" t="s">
        <v>612</v>
      </c>
      <c r="AD1764" t="s">
        <v>612</v>
      </c>
      <c r="AE1764" t="s">
        <v>612</v>
      </c>
      <c r="AF1764" t="s">
        <v>612</v>
      </c>
      <c r="AG1764" t="s">
        <v>612</v>
      </c>
      <c r="AH1764">
        <v>43090</v>
      </c>
      <c r="AI1764" t="s">
        <v>736</v>
      </c>
      <c r="AJ1764" t="s">
        <v>736</v>
      </c>
      <c r="AK1764" t="s">
        <v>612</v>
      </c>
      <c r="AL1764" t="s">
        <v>612</v>
      </c>
      <c r="AM1764" t="s">
        <v>612</v>
      </c>
      <c r="AN1764" t="s">
        <v>612</v>
      </c>
      <c r="AO1764" t="s">
        <v>612</v>
      </c>
      <c r="AP1764" t="s">
        <v>612</v>
      </c>
      <c r="AQ1764" t="s">
        <v>612</v>
      </c>
      <c r="AR1764">
        <v>2</v>
      </c>
      <c r="AS1764">
        <v>39</v>
      </c>
      <c r="AT1764" t="s">
        <v>737</v>
      </c>
      <c r="AU1764" t="s">
        <v>612</v>
      </c>
      <c r="AV1764" t="s">
        <v>635</v>
      </c>
      <c r="AW1764">
        <v>44405</v>
      </c>
      <c r="AX1764">
        <v>519295</v>
      </c>
      <c r="AY1764" t="s">
        <v>621</v>
      </c>
      <c r="AZ1764" t="s">
        <v>143</v>
      </c>
      <c r="BA1764" t="s">
        <v>146</v>
      </c>
      <c r="BB1764" t="s">
        <v>909</v>
      </c>
      <c r="BC1764">
        <v>44446</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519296</v>
      </c>
      <c r="CA1764">
        <v>0</v>
      </c>
      <c r="CB1764">
        <v>0</v>
      </c>
      <c r="CC1764">
        <v>0</v>
      </c>
      <c r="CD1764">
        <v>519296</v>
      </c>
      <c r="CE1764">
        <v>519296</v>
      </c>
      <c r="CF1764">
        <v>519296</v>
      </c>
      <c r="CG1764">
        <v>0</v>
      </c>
      <c r="CH1764" t="s">
        <v>612</v>
      </c>
      <c r="CI1764" t="s">
        <v>860</v>
      </c>
      <c r="CJ1764" t="s">
        <v>617</v>
      </c>
      <c r="CK1764" t="s">
        <v>617</v>
      </c>
      <c r="CL1764" t="s">
        <v>739</v>
      </c>
      <c r="CM1764" t="s">
        <v>740</v>
      </c>
      <c r="CN1764">
        <v>519296</v>
      </c>
    </row>
    <row r="1765" spans="1:92" x14ac:dyDescent="0.25">
      <c r="A1765" t="s">
        <v>9954</v>
      </c>
      <c r="B1765" t="s">
        <v>9954</v>
      </c>
      <c r="C1765">
        <v>25</v>
      </c>
      <c r="D1765" t="s">
        <v>9821</v>
      </c>
      <c r="E1765">
        <v>66184</v>
      </c>
      <c r="F1765" t="s">
        <v>9706</v>
      </c>
      <c r="G1765" t="s">
        <v>9955</v>
      </c>
      <c r="H1765" t="s">
        <v>9956</v>
      </c>
      <c r="I1765" t="s">
        <v>630</v>
      </c>
      <c r="J1765">
        <v>1478</v>
      </c>
      <c r="K1765">
        <v>6249</v>
      </c>
      <c r="L1765" t="s">
        <v>9957</v>
      </c>
      <c r="M1765" t="s">
        <v>9958</v>
      </c>
      <c r="N1765" t="s">
        <v>9709</v>
      </c>
      <c r="O1765" t="s">
        <v>9959</v>
      </c>
      <c r="P1765" t="s">
        <v>9711</v>
      </c>
      <c r="Q1765" t="s">
        <v>9712</v>
      </c>
      <c r="R1765" t="s">
        <v>9713</v>
      </c>
      <c r="S1765" t="s">
        <v>9713</v>
      </c>
      <c r="T1765" t="s">
        <v>9714</v>
      </c>
      <c r="U1765" t="s">
        <v>4479</v>
      </c>
      <c r="V1765" t="s">
        <v>1577</v>
      </c>
      <c r="W1765">
        <v>45.268819999999998</v>
      </c>
      <c r="X1765">
        <v>-75.767229999999998</v>
      </c>
      <c r="Y1765">
        <v>43090</v>
      </c>
      <c r="Z1765" t="s">
        <v>736</v>
      </c>
      <c r="AA1765" t="s">
        <v>736</v>
      </c>
      <c r="AB1765" t="s">
        <v>612</v>
      </c>
      <c r="AC1765" t="s">
        <v>612</v>
      </c>
      <c r="AD1765" t="s">
        <v>612</v>
      </c>
      <c r="AE1765" t="s">
        <v>612</v>
      </c>
      <c r="AF1765" t="s">
        <v>612</v>
      </c>
      <c r="AG1765" t="s">
        <v>612</v>
      </c>
      <c r="AH1765">
        <v>43090</v>
      </c>
      <c r="AI1765" t="s">
        <v>736</v>
      </c>
      <c r="AJ1765" t="s">
        <v>736</v>
      </c>
      <c r="AK1765" t="s">
        <v>612</v>
      </c>
      <c r="AL1765" t="s">
        <v>612</v>
      </c>
      <c r="AM1765" t="s">
        <v>612</v>
      </c>
      <c r="AN1765" t="s">
        <v>612</v>
      </c>
      <c r="AO1765" t="s">
        <v>612</v>
      </c>
      <c r="AP1765" t="s">
        <v>612</v>
      </c>
      <c r="AQ1765" t="s">
        <v>612</v>
      </c>
      <c r="AR1765">
        <v>1</v>
      </c>
      <c r="AS1765">
        <v>10</v>
      </c>
      <c r="AT1765" t="s">
        <v>737</v>
      </c>
      <c r="AU1765" t="s">
        <v>612</v>
      </c>
      <c r="AV1765" t="s">
        <v>887</v>
      </c>
      <c r="AW1765" t="s">
        <v>612</v>
      </c>
      <c r="AX1765">
        <v>0</v>
      </c>
      <c r="AY1765" t="s">
        <v>887</v>
      </c>
      <c r="AZ1765" t="s">
        <v>143</v>
      </c>
      <c r="BA1765" t="s">
        <v>146</v>
      </c>
      <c r="BB1765" t="s">
        <v>322</v>
      </c>
      <c r="BC1765">
        <v>45170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259648</v>
      </c>
      <c r="CA1765">
        <v>0</v>
      </c>
      <c r="CB1765">
        <v>0</v>
      </c>
      <c r="CC1765">
        <v>0</v>
      </c>
      <c r="CD1765">
        <v>259648</v>
      </c>
      <c r="CE1765">
        <v>259648</v>
      </c>
      <c r="CF1765">
        <v>259648</v>
      </c>
      <c r="CG1765">
        <v>0</v>
      </c>
      <c r="CH1765" t="s">
        <v>612</v>
      </c>
      <c r="CI1765" t="s">
        <v>860</v>
      </c>
      <c r="CJ1765" t="s">
        <v>617</v>
      </c>
      <c r="CK1765" t="s">
        <v>617</v>
      </c>
      <c r="CL1765" t="s">
        <v>739</v>
      </c>
      <c r="CM1765" t="s">
        <v>740</v>
      </c>
      <c r="CN1765">
        <v>259648</v>
      </c>
    </row>
    <row r="1766" spans="1:92" x14ac:dyDescent="0.25">
      <c r="A1766" t="s">
        <v>9960</v>
      </c>
      <c r="B1766" t="s">
        <v>9960</v>
      </c>
      <c r="C1766">
        <v>25</v>
      </c>
      <c r="D1766" t="s">
        <v>9821</v>
      </c>
      <c r="E1766">
        <v>66184</v>
      </c>
      <c r="F1766" t="s">
        <v>9706</v>
      </c>
      <c r="G1766" t="s">
        <v>8861</v>
      </c>
      <c r="H1766" t="s">
        <v>8862</v>
      </c>
      <c r="I1766" t="s">
        <v>630</v>
      </c>
      <c r="J1766">
        <v>1924</v>
      </c>
      <c r="K1766">
        <v>6544</v>
      </c>
      <c r="L1766" t="s">
        <v>9961</v>
      </c>
      <c r="M1766" t="s">
        <v>9962</v>
      </c>
      <c r="N1766" t="s">
        <v>9714</v>
      </c>
      <c r="O1766" t="s">
        <v>9963</v>
      </c>
      <c r="P1766" t="s">
        <v>9711</v>
      </c>
      <c r="Q1766" t="s">
        <v>9712</v>
      </c>
      <c r="R1766" t="s">
        <v>9713</v>
      </c>
      <c r="S1766" t="s">
        <v>9713</v>
      </c>
      <c r="T1766" t="s">
        <v>9714</v>
      </c>
      <c r="U1766" t="s">
        <v>4479</v>
      </c>
      <c r="V1766" t="s">
        <v>1577</v>
      </c>
      <c r="W1766">
        <v>45.426310000000001</v>
      </c>
      <c r="X1766">
        <v>-75.642330000000001</v>
      </c>
      <c r="Y1766">
        <v>43090</v>
      </c>
      <c r="Z1766" t="s">
        <v>736</v>
      </c>
      <c r="AA1766" t="s">
        <v>736</v>
      </c>
      <c r="AB1766" t="s">
        <v>612</v>
      </c>
      <c r="AC1766" t="s">
        <v>612</v>
      </c>
      <c r="AD1766" t="s">
        <v>612</v>
      </c>
      <c r="AE1766" t="s">
        <v>612</v>
      </c>
      <c r="AF1766" t="s">
        <v>612</v>
      </c>
      <c r="AG1766" t="s">
        <v>612</v>
      </c>
      <c r="AH1766">
        <v>43090</v>
      </c>
      <c r="AI1766" t="s">
        <v>736</v>
      </c>
      <c r="AJ1766" t="s">
        <v>736</v>
      </c>
      <c r="AK1766" t="s">
        <v>612</v>
      </c>
      <c r="AL1766" t="s">
        <v>612</v>
      </c>
      <c r="AM1766" t="s">
        <v>612</v>
      </c>
      <c r="AN1766" t="s">
        <v>612</v>
      </c>
      <c r="AO1766" t="s">
        <v>612</v>
      </c>
      <c r="AP1766" t="s">
        <v>612</v>
      </c>
      <c r="AQ1766" t="s">
        <v>612</v>
      </c>
      <c r="AR1766" t="s">
        <v>612</v>
      </c>
      <c r="AS1766" t="s">
        <v>612</v>
      </c>
      <c r="AT1766" t="s">
        <v>737</v>
      </c>
      <c r="AU1766" t="s">
        <v>612</v>
      </c>
      <c r="AV1766" t="s">
        <v>1076</v>
      </c>
      <c r="AW1766" t="s">
        <v>612</v>
      </c>
      <c r="AX1766">
        <v>0</v>
      </c>
      <c r="AY1766" t="s">
        <v>1076</v>
      </c>
      <c r="AZ1766" t="s">
        <v>1076</v>
      </c>
      <c r="BA1766" t="s">
        <v>146</v>
      </c>
      <c r="BB1766" t="s">
        <v>1077</v>
      </c>
      <c r="BC1766" t="s">
        <v>1077</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259648</v>
      </c>
      <c r="CA1766">
        <v>0</v>
      </c>
      <c r="CB1766">
        <v>0</v>
      </c>
      <c r="CC1766">
        <v>0</v>
      </c>
      <c r="CD1766">
        <v>259648</v>
      </c>
      <c r="CE1766">
        <v>259648</v>
      </c>
      <c r="CF1766">
        <v>0</v>
      </c>
      <c r="CG1766">
        <v>-259648</v>
      </c>
      <c r="CH1766" t="s">
        <v>612</v>
      </c>
      <c r="CI1766" t="s">
        <v>616</v>
      </c>
      <c r="CJ1766" t="s">
        <v>617</v>
      </c>
      <c r="CK1766" t="s">
        <v>617</v>
      </c>
      <c r="CL1766" t="s">
        <v>617</v>
      </c>
      <c r="CM1766" t="s">
        <v>617</v>
      </c>
      <c r="CN1766">
        <v>259648</v>
      </c>
    </row>
    <row r="1767" spans="1:92" x14ac:dyDescent="0.25">
      <c r="A1767" t="s">
        <v>9964</v>
      </c>
      <c r="B1767" t="s">
        <v>9964</v>
      </c>
      <c r="C1767">
        <v>25</v>
      </c>
      <c r="D1767" t="s">
        <v>9821</v>
      </c>
      <c r="E1767">
        <v>66184</v>
      </c>
      <c r="F1767" t="s">
        <v>9706</v>
      </c>
      <c r="G1767" t="s">
        <v>9787</v>
      </c>
      <c r="H1767" t="s">
        <v>9788</v>
      </c>
      <c r="I1767" t="s">
        <v>630</v>
      </c>
      <c r="J1767">
        <v>10702</v>
      </c>
      <c r="K1767">
        <v>6276</v>
      </c>
      <c r="L1767" t="s">
        <v>9789</v>
      </c>
      <c r="M1767" t="s">
        <v>9790</v>
      </c>
      <c r="N1767" t="s">
        <v>9791</v>
      </c>
      <c r="O1767" t="s">
        <v>9792</v>
      </c>
      <c r="P1767" t="s">
        <v>9711</v>
      </c>
      <c r="Q1767" t="s">
        <v>9712</v>
      </c>
      <c r="R1767" t="s">
        <v>9713</v>
      </c>
      <c r="S1767" t="s">
        <v>9713</v>
      </c>
      <c r="T1767" t="s">
        <v>9714</v>
      </c>
      <c r="U1767" t="s">
        <v>4479</v>
      </c>
      <c r="V1767" t="s">
        <v>1577</v>
      </c>
      <c r="W1767">
        <v>45.42165</v>
      </c>
      <c r="X1767">
        <v>-75.416690000000003</v>
      </c>
      <c r="Y1767">
        <v>43090</v>
      </c>
      <c r="Z1767" t="s">
        <v>736</v>
      </c>
      <c r="AA1767" t="s">
        <v>736</v>
      </c>
      <c r="AB1767" t="s">
        <v>612</v>
      </c>
      <c r="AC1767" t="s">
        <v>612</v>
      </c>
      <c r="AD1767" t="s">
        <v>612</v>
      </c>
      <c r="AE1767" t="s">
        <v>612</v>
      </c>
      <c r="AF1767" t="s">
        <v>612</v>
      </c>
      <c r="AG1767" t="s">
        <v>612</v>
      </c>
      <c r="AH1767">
        <v>43090</v>
      </c>
      <c r="AI1767" t="s">
        <v>736</v>
      </c>
      <c r="AJ1767" t="s">
        <v>736</v>
      </c>
      <c r="AK1767" t="s">
        <v>612</v>
      </c>
      <c r="AL1767" t="s">
        <v>612</v>
      </c>
      <c r="AM1767" t="s">
        <v>612</v>
      </c>
      <c r="AN1767" t="s">
        <v>612</v>
      </c>
      <c r="AO1767" t="s">
        <v>612</v>
      </c>
      <c r="AP1767" t="s">
        <v>612</v>
      </c>
      <c r="AQ1767" t="s">
        <v>612</v>
      </c>
      <c r="AR1767">
        <v>1</v>
      </c>
      <c r="AS1767">
        <v>15</v>
      </c>
      <c r="AT1767" t="s">
        <v>737</v>
      </c>
      <c r="AU1767" t="s">
        <v>612</v>
      </c>
      <c r="AV1767" t="s">
        <v>635</v>
      </c>
      <c r="AW1767">
        <v>44405</v>
      </c>
      <c r="AX1767">
        <v>259648</v>
      </c>
      <c r="AY1767" t="s">
        <v>621</v>
      </c>
      <c r="AZ1767" t="s">
        <v>143</v>
      </c>
      <c r="BA1767" t="s">
        <v>146</v>
      </c>
      <c r="BB1767" t="s">
        <v>909</v>
      </c>
      <c r="BC1767">
        <v>44446</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259648</v>
      </c>
      <c r="CA1767">
        <v>0</v>
      </c>
      <c r="CB1767">
        <v>0</v>
      </c>
      <c r="CC1767">
        <v>0</v>
      </c>
      <c r="CD1767">
        <v>259648</v>
      </c>
      <c r="CE1767">
        <v>259648</v>
      </c>
      <c r="CF1767">
        <v>259648</v>
      </c>
      <c r="CG1767">
        <v>0</v>
      </c>
      <c r="CH1767" t="s">
        <v>612</v>
      </c>
      <c r="CI1767" t="s">
        <v>860</v>
      </c>
      <c r="CJ1767" t="s">
        <v>617</v>
      </c>
      <c r="CK1767" t="s">
        <v>617</v>
      </c>
      <c r="CL1767" t="s">
        <v>739</v>
      </c>
      <c r="CM1767" t="s">
        <v>740</v>
      </c>
      <c r="CN1767">
        <v>259648</v>
      </c>
    </row>
    <row r="1768" spans="1:92" x14ac:dyDescent="0.25">
      <c r="A1768" t="s">
        <v>9965</v>
      </c>
      <c r="B1768" t="s">
        <v>9965</v>
      </c>
      <c r="C1768">
        <v>25</v>
      </c>
      <c r="D1768" t="s">
        <v>597</v>
      </c>
      <c r="E1768">
        <v>66184</v>
      </c>
      <c r="F1768" t="s">
        <v>9706</v>
      </c>
      <c r="G1768" t="s">
        <v>9863</v>
      </c>
      <c r="H1768" t="s">
        <v>9966</v>
      </c>
      <c r="I1768" t="s">
        <v>667</v>
      </c>
      <c r="J1768">
        <v>24811</v>
      </c>
      <c r="K1768">
        <v>19818</v>
      </c>
      <c r="L1768" t="s">
        <v>9967</v>
      </c>
      <c r="M1768" t="s">
        <v>9968</v>
      </c>
      <c r="N1768" t="s">
        <v>9867</v>
      </c>
      <c r="O1768" t="s">
        <v>9969</v>
      </c>
      <c r="P1768" t="s">
        <v>9711</v>
      </c>
      <c r="Q1768" t="s">
        <v>9712</v>
      </c>
      <c r="R1768" t="s">
        <v>9713</v>
      </c>
      <c r="S1768" t="s">
        <v>9713</v>
      </c>
      <c r="T1768" t="s">
        <v>9714</v>
      </c>
      <c r="U1768" t="s">
        <v>4479</v>
      </c>
      <c r="V1768" t="s">
        <v>1577</v>
      </c>
      <c r="W1768">
        <v>45.267702999999997</v>
      </c>
      <c r="X1768">
        <v>-75.890482000000006</v>
      </c>
      <c r="Y1768">
        <v>43131</v>
      </c>
      <c r="Z1768" t="s">
        <v>736</v>
      </c>
      <c r="AA1768" t="s">
        <v>736</v>
      </c>
      <c r="AB1768" t="s">
        <v>612</v>
      </c>
      <c r="AC1768" t="s">
        <v>612</v>
      </c>
      <c r="AD1768" t="s">
        <v>612</v>
      </c>
      <c r="AE1768">
        <v>43131</v>
      </c>
      <c r="AF1768" t="s">
        <v>736</v>
      </c>
      <c r="AG1768" t="s">
        <v>736</v>
      </c>
      <c r="AH1768" t="s">
        <v>612</v>
      </c>
      <c r="AI1768" t="s">
        <v>612</v>
      </c>
      <c r="AJ1768" t="s">
        <v>612</v>
      </c>
      <c r="AK1768" t="s">
        <v>612</v>
      </c>
      <c r="AL1768" t="s">
        <v>612</v>
      </c>
      <c r="AM1768" t="s">
        <v>612</v>
      </c>
      <c r="AN1768" t="s">
        <v>612</v>
      </c>
      <c r="AO1768" t="s">
        <v>612</v>
      </c>
      <c r="AP1768" t="s">
        <v>612</v>
      </c>
      <c r="AQ1768">
        <v>1353</v>
      </c>
      <c r="AR1768" t="s">
        <v>612</v>
      </c>
      <c r="AS1768" t="s">
        <v>612</v>
      </c>
      <c r="AT1768" t="s">
        <v>613</v>
      </c>
      <c r="AU1768" t="s">
        <v>612</v>
      </c>
      <c r="AV1768" t="s">
        <v>635</v>
      </c>
      <c r="AW1768">
        <v>44054</v>
      </c>
      <c r="AX1768">
        <v>43049507</v>
      </c>
      <c r="AY1768" t="s">
        <v>1046</v>
      </c>
      <c r="AZ1768" t="s">
        <v>145</v>
      </c>
      <c r="BA1768" t="s">
        <v>460</v>
      </c>
      <c r="BB1768" t="s">
        <v>322</v>
      </c>
      <c r="BC1768">
        <v>45174</v>
      </c>
      <c r="BD1768">
        <v>0</v>
      </c>
      <c r="BE1768">
        <v>0</v>
      </c>
      <c r="BF1768">
        <v>5000000</v>
      </c>
      <c r="BG1768">
        <v>0</v>
      </c>
      <c r="BH1768">
        <v>1458224</v>
      </c>
      <c r="BI1768">
        <v>0</v>
      </c>
      <c r="BJ1768">
        <v>0</v>
      </c>
      <c r="BK1768">
        <v>0</v>
      </c>
      <c r="BL1768">
        <v>0</v>
      </c>
      <c r="BM1768">
        <v>0</v>
      </c>
      <c r="BN1768">
        <v>0</v>
      </c>
      <c r="BO1768">
        <v>0</v>
      </c>
      <c r="BP1768">
        <v>0</v>
      </c>
      <c r="BQ1768">
        <v>0</v>
      </c>
      <c r="BR1768">
        <v>0</v>
      </c>
      <c r="BS1768">
        <v>6458224</v>
      </c>
      <c r="BT1768">
        <v>0</v>
      </c>
      <c r="BU1768">
        <v>0</v>
      </c>
      <c r="BV1768">
        <v>0</v>
      </c>
      <c r="BW1768">
        <v>0</v>
      </c>
      <c r="BX1768">
        <v>41591283</v>
      </c>
      <c r="BY1768">
        <v>0</v>
      </c>
      <c r="BZ1768">
        <v>0</v>
      </c>
      <c r="CA1768">
        <v>0</v>
      </c>
      <c r="CB1768">
        <v>0</v>
      </c>
      <c r="CC1768">
        <v>0</v>
      </c>
      <c r="CD1768">
        <v>41591283</v>
      </c>
      <c r="CE1768">
        <v>48049507</v>
      </c>
      <c r="CF1768">
        <v>48068969</v>
      </c>
      <c r="CG1768">
        <v>19462</v>
      </c>
      <c r="CH1768" t="s">
        <v>612</v>
      </c>
      <c r="CI1768" t="s">
        <v>860</v>
      </c>
      <c r="CJ1768" t="s">
        <v>702</v>
      </c>
      <c r="CK1768" t="s">
        <v>703</v>
      </c>
      <c r="CL1768" t="s">
        <v>617</v>
      </c>
      <c r="CM1768" t="s">
        <v>617</v>
      </c>
      <c r="CN1768">
        <v>41591283</v>
      </c>
    </row>
    <row r="1769" spans="1:92" x14ac:dyDescent="0.25">
      <c r="A1769" t="s">
        <v>9970</v>
      </c>
      <c r="B1769" t="s">
        <v>9971</v>
      </c>
      <c r="C1769">
        <v>25</v>
      </c>
      <c r="D1769" t="s">
        <v>597</v>
      </c>
      <c r="E1769">
        <v>66184</v>
      </c>
      <c r="F1769" t="s">
        <v>9706</v>
      </c>
      <c r="G1769" t="s">
        <v>9972</v>
      </c>
      <c r="H1769" t="s">
        <v>9973</v>
      </c>
      <c r="I1769" t="s">
        <v>630</v>
      </c>
      <c r="J1769">
        <v>735</v>
      </c>
      <c r="K1769">
        <v>5786</v>
      </c>
      <c r="L1769" t="s">
        <v>9974</v>
      </c>
      <c r="M1769" t="s">
        <v>9975</v>
      </c>
      <c r="N1769" t="s">
        <v>9714</v>
      </c>
      <c r="O1769" t="s">
        <v>9976</v>
      </c>
      <c r="P1769" t="s">
        <v>9711</v>
      </c>
      <c r="Q1769" t="s">
        <v>9712</v>
      </c>
      <c r="R1769" t="s">
        <v>9713</v>
      </c>
      <c r="S1769" t="s">
        <v>9713</v>
      </c>
      <c r="T1769" t="s">
        <v>9714</v>
      </c>
      <c r="U1769" t="s">
        <v>4479</v>
      </c>
      <c r="V1769" t="s">
        <v>1577</v>
      </c>
      <c r="W1769">
        <v>45.394240000000003</v>
      </c>
      <c r="X1769">
        <v>-75.735960000000006</v>
      </c>
      <c r="Y1769">
        <v>43131</v>
      </c>
      <c r="Z1769" t="s">
        <v>736</v>
      </c>
      <c r="AA1769" t="s">
        <v>736</v>
      </c>
      <c r="AB1769" t="s">
        <v>612</v>
      </c>
      <c r="AC1769" t="s">
        <v>612</v>
      </c>
      <c r="AD1769" t="s">
        <v>612</v>
      </c>
      <c r="AE1769">
        <v>43131</v>
      </c>
      <c r="AF1769" t="s">
        <v>736</v>
      </c>
      <c r="AG1769" t="s">
        <v>736</v>
      </c>
      <c r="AH1769" t="s">
        <v>612</v>
      </c>
      <c r="AI1769" t="s">
        <v>612</v>
      </c>
      <c r="AJ1769" t="s">
        <v>612</v>
      </c>
      <c r="AK1769" t="s">
        <v>612</v>
      </c>
      <c r="AL1769" t="s">
        <v>612</v>
      </c>
      <c r="AM1769" t="s">
        <v>612</v>
      </c>
      <c r="AN1769" t="s">
        <v>612</v>
      </c>
      <c r="AO1769" t="s">
        <v>612</v>
      </c>
      <c r="AP1769" t="s">
        <v>612</v>
      </c>
      <c r="AQ1769">
        <v>170</v>
      </c>
      <c r="AR1769" t="s">
        <v>612</v>
      </c>
      <c r="AS1769" t="s">
        <v>612</v>
      </c>
      <c r="AT1769" t="s">
        <v>613</v>
      </c>
      <c r="AU1769" t="s">
        <v>612</v>
      </c>
      <c r="AV1769" t="s">
        <v>635</v>
      </c>
      <c r="AW1769">
        <v>43720</v>
      </c>
      <c r="AX1769">
        <v>4726116</v>
      </c>
      <c r="AY1769" t="s">
        <v>621</v>
      </c>
      <c r="AZ1769" t="s">
        <v>140</v>
      </c>
      <c r="BA1769" t="s">
        <v>460</v>
      </c>
      <c r="BB1769" t="s">
        <v>909</v>
      </c>
      <c r="BC1769">
        <v>44446</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4726116</v>
      </c>
      <c r="BY1769">
        <v>0</v>
      </c>
      <c r="BZ1769">
        <v>0</v>
      </c>
      <c r="CA1769">
        <v>0</v>
      </c>
      <c r="CB1769">
        <v>0</v>
      </c>
      <c r="CC1769">
        <v>0</v>
      </c>
      <c r="CD1769">
        <v>4726116</v>
      </c>
      <c r="CE1769">
        <v>4726116</v>
      </c>
      <c r="CF1769">
        <v>4726116</v>
      </c>
      <c r="CG1769">
        <v>0</v>
      </c>
      <c r="CH1769" t="s">
        <v>612</v>
      </c>
      <c r="CI1769" t="s">
        <v>616</v>
      </c>
      <c r="CJ1769" t="s">
        <v>702</v>
      </c>
      <c r="CK1769" t="s">
        <v>703</v>
      </c>
      <c r="CL1769" t="s">
        <v>617</v>
      </c>
      <c r="CM1769" t="s">
        <v>617</v>
      </c>
      <c r="CN1769">
        <v>4726116</v>
      </c>
    </row>
    <row r="1770" spans="1:92" x14ac:dyDescent="0.25">
      <c r="A1770" t="s">
        <v>9977</v>
      </c>
      <c r="B1770" t="s">
        <v>9971</v>
      </c>
      <c r="C1770">
        <v>25</v>
      </c>
      <c r="D1770" t="s">
        <v>597</v>
      </c>
      <c r="E1770">
        <v>66184</v>
      </c>
      <c r="F1770" t="s">
        <v>9706</v>
      </c>
      <c r="G1770" t="s">
        <v>9972</v>
      </c>
      <c r="H1770" t="s">
        <v>9973</v>
      </c>
      <c r="I1770" t="s">
        <v>630</v>
      </c>
      <c r="J1770">
        <v>735</v>
      </c>
      <c r="K1770">
        <v>5786</v>
      </c>
      <c r="L1770" t="s">
        <v>9978</v>
      </c>
      <c r="M1770" t="s">
        <v>9975</v>
      </c>
      <c r="N1770" t="s">
        <v>9714</v>
      </c>
      <c r="O1770" t="s">
        <v>9976</v>
      </c>
      <c r="P1770" t="s">
        <v>9711</v>
      </c>
      <c r="Q1770" t="s">
        <v>9712</v>
      </c>
      <c r="R1770" t="s">
        <v>9713</v>
      </c>
      <c r="S1770" t="s">
        <v>9713</v>
      </c>
      <c r="T1770" t="s">
        <v>9714</v>
      </c>
      <c r="U1770" t="s">
        <v>4479</v>
      </c>
      <c r="V1770" t="s">
        <v>1577</v>
      </c>
      <c r="W1770">
        <v>45.394240000000003</v>
      </c>
      <c r="X1770">
        <v>-75.735960000000006</v>
      </c>
      <c r="Y1770">
        <v>43720</v>
      </c>
      <c r="Z1770" t="s">
        <v>738</v>
      </c>
      <c r="AA1770" t="s">
        <v>738</v>
      </c>
      <c r="AB1770">
        <v>43720</v>
      </c>
      <c r="AC1770" t="s">
        <v>738</v>
      </c>
      <c r="AD1770" t="s">
        <v>738</v>
      </c>
      <c r="AE1770" t="s">
        <v>612</v>
      </c>
      <c r="AF1770" t="s">
        <v>612</v>
      </c>
      <c r="AG1770" t="s">
        <v>612</v>
      </c>
      <c r="AH1770" t="s">
        <v>612</v>
      </c>
      <c r="AI1770" t="s">
        <v>612</v>
      </c>
      <c r="AJ1770" t="s">
        <v>612</v>
      </c>
      <c r="AK1770" t="s">
        <v>612</v>
      </c>
      <c r="AL1770" t="s">
        <v>612</v>
      </c>
      <c r="AM1770" t="s">
        <v>612</v>
      </c>
      <c r="AN1770" t="s">
        <v>612</v>
      </c>
      <c r="AO1770" t="s">
        <v>612</v>
      </c>
      <c r="AP1770" t="s">
        <v>612</v>
      </c>
      <c r="AQ1770" t="s">
        <v>612</v>
      </c>
      <c r="AR1770" t="s">
        <v>612</v>
      </c>
      <c r="AS1770" t="s">
        <v>612</v>
      </c>
      <c r="AT1770" t="s">
        <v>613</v>
      </c>
      <c r="AU1770" t="s">
        <v>612</v>
      </c>
      <c r="AV1770" t="s">
        <v>635</v>
      </c>
      <c r="AW1770">
        <v>43720</v>
      </c>
      <c r="AX1770">
        <v>197864</v>
      </c>
      <c r="AY1770" t="s">
        <v>621</v>
      </c>
      <c r="AZ1770" t="s">
        <v>663</v>
      </c>
      <c r="BA1770" t="s">
        <v>460</v>
      </c>
      <c r="BB1770" t="s">
        <v>859</v>
      </c>
      <c r="BC1770">
        <v>44075</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197864</v>
      </c>
      <c r="BX1770">
        <v>0</v>
      </c>
      <c r="BY1770">
        <v>0</v>
      </c>
      <c r="BZ1770">
        <v>0</v>
      </c>
      <c r="CA1770">
        <v>0</v>
      </c>
      <c r="CB1770">
        <v>0</v>
      </c>
      <c r="CC1770">
        <v>0</v>
      </c>
      <c r="CD1770">
        <v>197864</v>
      </c>
      <c r="CE1770">
        <v>197864</v>
      </c>
      <c r="CF1770">
        <v>197864</v>
      </c>
      <c r="CG1770">
        <v>0</v>
      </c>
      <c r="CH1770" t="s">
        <v>612</v>
      </c>
      <c r="CI1770" t="s">
        <v>616</v>
      </c>
      <c r="CJ1770" t="s">
        <v>617</v>
      </c>
      <c r="CK1770" t="s">
        <v>617</v>
      </c>
      <c r="CL1770" t="s">
        <v>617</v>
      </c>
      <c r="CM1770" t="s">
        <v>617</v>
      </c>
      <c r="CN1770">
        <v>197864</v>
      </c>
    </row>
    <row r="1771" spans="1:92" x14ac:dyDescent="0.25">
      <c r="A1771" t="s">
        <v>9979</v>
      </c>
      <c r="B1771" t="s">
        <v>9979</v>
      </c>
      <c r="C1771">
        <v>25</v>
      </c>
      <c r="D1771" t="s">
        <v>597</v>
      </c>
      <c r="E1771">
        <v>66184</v>
      </c>
      <c r="F1771" t="s">
        <v>9706</v>
      </c>
      <c r="G1771" t="s">
        <v>9980</v>
      </c>
      <c r="H1771" t="s">
        <v>9981</v>
      </c>
      <c r="I1771" t="s">
        <v>630</v>
      </c>
      <c r="J1771">
        <v>812</v>
      </c>
      <c r="K1771">
        <v>5830</v>
      </c>
      <c r="L1771" t="s">
        <v>9982</v>
      </c>
      <c r="M1771" t="s">
        <v>9983</v>
      </c>
      <c r="N1771" t="s">
        <v>9714</v>
      </c>
      <c r="O1771" t="s">
        <v>9984</v>
      </c>
      <c r="P1771" t="s">
        <v>9711</v>
      </c>
      <c r="Q1771" t="s">
        <v>9712</v>
      </c>
      <c r="R1771" t="s">
        <v>9713</v>
      </c>
      <c r="S1771" t="s">
        <v>9713</v>
      </c>
      <c r="T1771" t="s">
        <v>9714</v>
      </c>
      <c r="U1771" t="s">
        <v>4479</v>
      </c>
      <c r="V1771" t="s">
        <v>1577</v>
      </c>
      <c r="W1771">
        <v>45.406280000000002</v>
      </c>
      <c r="X1771">
        <v>-75.685410000000005</v>
      </c>
      <c r="Y1771">
        <v>43190</v>
      </c>
      <c r="Z1771" t="s">
        <v>736</v>
      </c>
      <c r="AA1771" t="s">
        <v>736</v>
      </c>
      <c r="AB1771" t="s">
        <v>612</v>
      </c>
      <c r="AC1771" t="s">
        <v>612</v>
      </c>
      <c r="AD1771" t="s">
        <v>612</v>
      </c>
      <c r="AE1771">
        <v>43190</v>
      </c>
      <c r="AF1771" t="s">
        <v>736</v>
      </c>
      <c r="AG1771" t="s">
        <v>736</v>
      </c>
      <c r="AH1771" t="s">
        <v>612</v>
      </c>
      <c r="AI1771" t="s">
        <v>612</v>
      </c>
      <c r="AJ1771" t="s">
        <v>612</v>
      </c>
      <c r="AK1771" t="s">
        <v>612</v>
      </c>
      <c r="AL1771" t="s">
        <v>612</v>
      </c>
      <c r="AM1771" t="s">
        <v>612</v>
      </c>
      <c r="AN1771" t="s">
        <v>612</v>
      </c>
      <c r="AO1771" t="s">
        <v>612</v>
      </c>
      <c r="AP1771" t="s">
        <v>612</v>
      </c>
      <c r="AQ1771" t="s">
        <v>612</v>
      </c>
      <c r="AR1771" t="s">
        <v>612</v>
      </c>
      <c r="AS1771" t="s">
        <v>612</v>
      </c>
      <c r="AT1771" t="s">
        <v>612</v>
      </c>
      <c r="AU1771" t="s">
        <v>612</v>
      </c>
      <c r="AV1771" t="s">
        <v>614</v>
      </c>
      <c r="AW1771" t="s">
        <v>612</v>
      </c>
      <c r="AX1771">
        <v>40000</v>
      </c>
      <c r="AY1771" t="s">
        <v>621</v>
      </c>
      <c r="AZ1771" t="s">
        <v>894</v>
      </c>
      <c r="BA1771" t="s">
        <v>894</v>
      </c>
      <c r="BB1771" t="s">
        <v>612</v>
      </c>
      <c r="BC1771" t="s">
        <v>612</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40000</v>
      </c>
      <c r="BY1771">
        <v>0</v>
      </c>
      <c r="BZ1771">
        <v>0</v>
      </c>
      <c r="CA1771">
        <v>0</v>
      </c>
      <c r="CB1771">
        <v>0</v>
      </c>
      <c r="CC1771">
        <v>0</v>
      </c>
      <c r="CD1771">
        <v>40000</v>
      </c>
      <c r="CE1771">
        <v>40000</v>
      </c>
      <c r="CF1771">
        <v>40000</v>
      </c>
      <c r="CG1771">
        <v>0</v>
      </c>
      <c r="CH1771" t="s">
        <v>612</v>
      </c>
      <c r="CI1771" t="s">
        <v>616</v>
      </c>
      <c r="CJ1771" t="s">
        <v>753</v>
      </c>
      <c r="CK1771" t="s">
        <v>703</v>
      </c>
      <c r="CL1771" t="s">
        <v>617</v>
      </c>
      <c r="CM1771" t="s">
        <v>617</v>
      </c>
      <c r="CN1771">
        <v>40000</v>
      </c>
    </row>
    <row r="1772" spans="1:92" x14ac:dyDescent="0.25">
      <c r="A1772" t="s">
        <v>9985</v>
      </c>
      <c r="B1772" t="s">
        <v>9985</v>
      </c>
      <c r="C1772">
        <v>25</v>
      </c>
      <c r="D1772" t="s">
        <v>9821</v>
      </c>
      <c r="E1772">
        <v>66184</v>
      </c>
      <c r="F1772" t="s">
        <v>9706</v>
      </c>
      <c r="G1772" t="s">
        <v>9986</v>
      </c>
      <c r="H1772" t="s">
        <v>9987</v>
      </c>
      <c r="I1772" t="s">
        <v>630</v>
      </c>
      <c r="J1772">
        <v>25383</v>
      </c>
      <c r="K1772">
        <v>20389</v>
      </c>
      <c r="L1772" t="s">
        <v>9988</v>
      </c>
      <c r="M1772" t="s">
        <v>9989</v>
      </c>
      <c r="N1772" t="s">
        <v>9714</v>
      </c>
      <c r="O1772" t="s">
        <v>9990</v>
      </c>
      <c r="P1772" t="s">
        <v>9711</v>
      </c>
      <c r="Q1772" t="s">
        <v>9712</v>
      </c>
      <c r="R1772" t="s">
        <v>9713</v>
      </c>
      <c r="S1772" t="s">
        <v>9713</v>
      </c>
      <c r="T1772" t="s">
        <v>9714</v>
      </c>
      <c r="U1772" t="s">
        <v>4479</v>
      </c>
      <c r="V1772" t="s">
        <v>1577</v>
      </c>
      <c r="W1772">
        <v>45.272515984008599</v>
      </c>
      <c r="X1772">
        <v>-75.880711744189099</v>
      </c>
      <c r="Y1772">
        <v>43921</v>
      </c>
      <c r="Z1772" t="s">
        <v>738</v>
      </c>
      <c r="AA1772" t="s">
        <v>738</v>
      </c>
      <c r="AB1772" t="s">
        <v>612</v>
      </c>
      <c r="AC1772" t="s">
        <v>612</v>
      </c>
      <c r="AD1772" t="s">
        <v>612</v>
      </c>
      <c r="AE1772">
        <v>43921</v>
      </c>
      <c r="AF1772" t="s">
        <v>738</v>
      </c>
      <c r="AG1772" t="s">
        <v>738</v>
      </c>
      <c r="AH1772">
        <v>43921</v>
      </c>
      <c r="AI1772" t="s">
        <v>738</v>
      </c>
      <c r="AJ1772" t="s">
        <v>738</v>
      </c>
      <c r="AK1772" t="s">
        <v>612</v>
      </c>
      <c r="AL1772" t="s">
        <v>612</v>
      </c>
      <c r="AM1772" t="s">
        <v>612</v>
      </c>
      <c r="AN1772" t="s">
        <v>612</v>
      </c>
      <c r="AO1772" t="s">
        <v>612</v>
      </c>
      <c r="AP1772" t="s">
        <v>612</v>
      </c>
      <c r="AQ1772">
        <v>628</v>
      </c>
      <c r="AR1772">
        <v>2</v>
      </c>
      <c r="AS1772">
        <v>39</v>
      </c>
      <c r="AT1772" t="s">
        <v>612</v>
      </c>
      <c r="AU1772" t="s">
        <v>612</v>
      </c>
      <c r="AV1772" t="s">
        <v>635</v>
      </c>
      <c r="AW1772">
        <v>44439</v>
      </c>
      <c r="AX1772">
        <v>22166509</v>
      </c>
      <c r="AY1772" t="s">
        <v>1046</v>
      </c>
      <c r="AZ1772" t="s">
        <v>145</v>
      </c>
      <c r="BA1772" t="s">
        <v>460</v>
      </c>
      <c r="BB1772" t="s">
        <v>322</v>
      </c>
      <c r="BC1772">
        <v>45174</v>
      </c>
      <c r="BD1772">
        <v>0</v>
      </c>
      <c r="BE1772">
        <v>0</v>
      </c>
      <c r="BF1772">
        <v>1656400</v>
      </c>
      <c r="BG1772">
        <v>0</v>
      </c>
      <c r="BH1772">
        <v>945551</v>
      </c>
      <c r="BI1772">
        <v>0</v>
      </c>
      <c r="BJ1772">
        <v>0</v>
      </c>
      <c r="BK1772">
        <v>0</v>
      </c>
      <c r="BL1772">
        <v>0</v>
      </c>
      <c r="BM1772">
        <v>0</v>
      </c>
      <c r="BN1772">
        <v>0</v>
      </c>
      <c r="BO1772">
        <v>0</v>
      </c>
      <c r="BP1772">
        <v>0</v>
      </c>
      <c r="BQ1772">
        <v>0</v>
      </c>
      <c r="BR1772">
        <v>0</v>
      </c>
      <c r="BS1772">
        <v>2601951</v>
      </c>
      <c r="BT1772">
        <v>0</v>
      </c>
      <c r="BU1772">
        <v>0</v>
      </c>
      <c r="BV1772">
        <v>0</v>
      </c>
      <c r="BW1772">
        <v>0</v>
      </c>
      <c r="BX1772">
        <v>18264431</v>
      </c>
      <c r="BY1772">
        <v>0</v>
      </c>
      <c r="BZ1772">
        <v>1300127</v>
      </c>
      <c r="CA1772">
        <v>0</v>
      </c>
      <c r="CB1772">
        <v>0</v>
      </c>
      <c r="CC1772">
        <v>0</v>
      </c>
      <c r="CD1772">
        <v>19564558</v>
      </c>
      <c r="CE1772">
        <v>22166509</v>
      </c>
      <c r="CF1772">
        <v>22166509</v>
      </c>
      <c r="CG1772">
        <v>0</v>
      </c>
      <c r="CH1772" t="s">
        <v>612</v>
      </c>
      <c r="CI1772" t="s">
        <v>131</v>
      </c>
      <c r="CJ1772" t="s">
        <v>702</v>
      </c>
      <c r="CK1772" t="s">
        <v>703</v>
      </c>
      <c r="CL1772" t="s">
        <v>764</v>
      </c>
      <c r="CM1772" t="s">
        <v>740</v>
      </c>
      <c r="CN1772">
        <v>19564558</v>
      </c>
    </row>
    <row r="1773" spans="1:92" x14ac:dyDescent="0.25">
      <c r="A1773" t="s">
        <v>9991</v>
      </c>
      <c r="B1773" t="s">
        <v>9991</v>
      </c>
      <c r="C1773">
        <v>25</v>
      </c>
      <c r="D1773" t="s">
        <v>9821</v>
      </c>
      <c r="E1773">
        <v>66184</v>
      </c>
      <c r="F1773" t="s">
        <v>9706</v>
      </c>
      <c r="G1773" t="s">
        <v>9992</v>
      </c>
      <c r="H1773" t="s">
        <v>9993</v>
      </c>
      <c r="I1773" t="s">
        <v>630</v>
      </c>
      <c r="J1773">
        <v>25385</v>
      </c>
      <c r="K1773">
        <v>20391</v>
      </c>
      <c r="L1773" t="s">
        <v>9994</v>
      </c>
      <c r="M1773" t="s">
        <v>9995</v>
      </c>
      <c r="N1773" t="s">
        <v>9714</v>
      </c>
      <c r="O1773" t="s">
        <v>9996</v>
      </c>
      <c r="P1773" t="s">
        <v>9711</v>
      </c>
      <c r="Q1773" t="s">
        <v>9712</v>
      </c>
      <c r="R1773" t="s">
        <v>9713</v>
      </c>
      <c r="S1773" t="s">
        <v>9713</v>
      </c>
      <c r="T1773" t="s">
        <v>9714</v>
      </c>
      <c r="U1773" t="s">
        <v>4479</v>
      </c>
      <c r="V1773" t="s">
        <v>1577</v>
      </c>
      <c r="W1773">
        <v>45.239477999999998</v>
      </c>
      <c r="X1773">
        <v>-75.734469000000004</v>
      </c>
      <c r="Y1773">
        <v>43921</v>
      </c>
      <c r="Z1773" t="s">
        <v>738</v>
      </c>
      <c r="AA1773" t="s">
        <v>738</v>
      </c>
      <c r="AB1773" t="s">
        <v>612</v>
      </c>
      <c r="AC1773" t="s">
        <v>612</v>
      </c>
      <c r="AD1773" t="s">
        <v>612</v>
      </c>
      <c r="AE1773">
        <v>43921</v>
      </c>
      <c r="AF1773" t="s">
        <v>738</v>
      </c>
      <c r="AG1773" t="s">
        <v>738</v>
      </c>
      <c r="AH1773">
        <v>43921</v>
      </c>
      <c r="AI1773" t="s">
        <v>738</v>
      </c>
      <c r="AJ1773" t="s">
        <v>738</v>
      </c>
      <c r="AK1773" t="s">
        <v>612</v>
      </c>
      <c r="AL1773" t="s">
        <v>612</v>
      </c>
      <c r="AM1773" t="s">
        <v>612</v>
      </c>
      <c r="AN1773" t="s">
        <v>612</v>
      </c>
      <c r="AO1773" t="s">
        <v>612</v>
      </c>
      <c r="AP1773" t="s">
        <v>612</v>
      </c>
      <c r="AQ1773">
        <v>674</v>
      </c>
      <c r="AR1773">
        <v>2</v>
      </c>
      <c r="AS1773">
        <v>39</v>
      </c>
      <c r="AT1773" t="s">
        <v>612</v>
      </c>
      <c r="AU1773" t="s">
        <v>612</v>
      </c>
      <c r="AV1773" t="s">
        <v>635</v>
      </c>
      <c r="AW1773">
        <v>44596</v>
      </c>
      <c r="AX1773">
        <v>24238664</v>
      </c>
      <c r="AY1773" t="s">
        <v>1046</v>
      </c>
      <c r="AZ1773" t="s">
        <v>145</v>
      </c>
      <c r="BA1773" t="s">
        <v>460</v>
      </c>
      <c r="BB1773" t="s">
        <v>322</v>
      </c>
      <c r="BC1773">
        <v>45174</v>
      </c>
      <c r="BD1773">
        <v>0</v>
      </c>
      <c r="BE1773">
        <v>0</v>
      </c>
      <c r="BF1773">
        <v>1250000</v>
      </c>
      <c r="BG1773">
        <v>0</v>
      </c>
      <c r="BH1773">
        <v>959254</v>
      </c>
      <c r="BI1773">
        <v>0</v>
      </c>
      <c r="BJ1773">
        <v>0</v>
      </c>
      <c r="BK1773">
        <v>0</v>
      </c>
      <c r="BL1773">
        <v>0</v>
      </c>
      <c r="BM1773">
        <v>0</v>
      </c>
      <c r="BN1773">
        <v>0</v>
      </c>
      <c r="BO1773">
        <v>0</v>
      </c>
      <c r="BP1773">
        <v>0</v>
      </c>
      <c r="BQ1773">
        <v>0</v>
      </c>
      <c r="BR1773">
        <v>0</v>
      </c>
      <c r="BS1773">
        <v>2209254</v>
      </c>
      <c r="BT1773">
        <v>0</v>
      </c>
      <c r="BU1773">
        <v>0</v>
      </c>
      <c r="BV1773">
        <v>0</v>
      </c>
      <c r="BW1773">
        <v>0</v>
      </c>
      <c r="BX1773">
        <v>20523305</v>
      </c>
      <c r="BY1773">
        <v>0</v>
      </c>
      <c r="BZ1773">
        <v>1506105</v>
      </c>
      <c r="CA1773">
        <v>0</v>
      </c>
      <c r="CB1773">
        <v>0</v>
      </c>
      <c r="CC1773">
        <v>0</v>
      </c>
      <c r="CD1773">
        <v>22029410</v>
      </c>
      <c r="CE1773">
        <v>24238664</v>
      </c>
      <c r="CF1773">
        <v>24238664</v>
      </c>
      <c r="CG1773">
        <v>0</v>
      </c>
      <c r="CH1773" t="s">
        <v>612</v>
      </c>
      <c r="CI1773" t="s">
        <v>131</v>
      </c>
      <c r="CJ1773" t="s">
        <v>702</v>
      </c>
      <c r="CK1773" t="s">
        <v>703</v>
      </c>
      <c r="CL1773" t="s">
        <v>764</v>
      </c>
      <c r="CM1773" t="s">
        <v>740</v>
      </c>
      <c r="CN1773">
        <v>22029410</v>
      </c>
    </row>
    <row r="1774" spans="1:92" x14ac:dyDescent="0.25">
      <c r="A1774" t="s">
        <v>9997</v>
      </c>
      <c r="B1774" t="s">
        <v>9997</v>
      </c>
      <c r="C1774">
        <v>25</v>
      </c>
      <c r="D1774" t="s">
        <v>9821</v>
      </c>
      <c r="E1774">
        <v>66184</v>
      </c>
      <c r="F1774" t="s">
        <v>9706</v>
      </c>
      <c r="G1774" t="s">
        <v>9998</v>
      </c>
      <c r="H1774" t="s">
        <v>9999</v>
      </c>
      <c r="I1774" t="s">
        <v>667</v>
      </c>
      <c r="J1774" t="s">
        <v>10000</v>
      </c>
      <c r="K1774">
        <v>20413</v>
      </c>
      <c r="L1774" t="s">
        <v>10001</v>
      </c>
      <c r="M1774" t="s">
        <v>10002</v>
      </c>
      <c r="N1774" t="s">
        <v>9714</v>
      </c>
      <c r="O1774" t="s">
        <v>10003</v>
      </c>
      <c r="P1774" t="s">
        <v>9711</v>
      </c>
      <c r="Q1774" t="s">
        <v>9712</v>
      </c>
      <c r="R1774" t="s">
        <v>9713</v>
      </c>
      <c r="S1774" t="s">
        <v>9713</v>
      </c>
      <c r="T1774" t="s">
        <v>9714</v>
      </c>
      <c r="U1774" t="s">
        <v>4479</v>
      </c>
      <c r="V1774" t="s">
        <v>1577</v>
      </c>
      <c r="W1774">
        <v>45.271461189999997</v>
      </c>
      <c r="X1774">
        <v>-75.686754329999999</v>
      </c>
      <c r="Y1774">
        <v>44124</v>
      </c>
      <c r="Z1774" t="s">
        <v>859</v>
      </c>
      <c r="AA1774" t="s">
        <v>859</v>
      </c>
      <c r="AB1774" t="s">
        <v>612</v>
      </c>
      <c r="AC1774" t="s">
        <v>612</v>
      </c>
      <c r="AD1774" t="s">
        <v>612</v>
      </c>
      <c r="AE1774">
        <v>44124</v>
      </c>
      <c r="AF1774" t="s">
        <v>859</v>
      </c>
      <c r="AG1774" t="s">
        <v>859</v>
      </c>
      <c r="AH1774">
        <v>44124</v>
      </c>
      <c r="AI1774" t="s">
        <v>859</v>
      </c>
      <c r="AJ1774" t="s">
        <v>859</v>
      </c>
      <c r="AK1774" t="s">
        <v>612</v>
      </c>
      <c r="AL1774" t="s">
        <v>612</v>
      </c>
      <c r="AM1774" t="s">
        <v>612</v>
      </c>
      <c r="AN1774" t="s">
        <v>612</v>
      </c>
      <c r="AO1774" t="s">
        <v>612</v>
      </c>
      <c r="AP1774" t="s">
        <v>612</v>
      </c>
      <c r="AQ1774">
        <v>1516</v>
      </c>
      <c r="AR1774">
        <v>2</v>
      </c>
      <c r="AS1774">
        <v>39</v>
      </c>
      <c r="AT1774" t="s">
        <v>613</v>
      </c>
      <c r="AU1774" t="s">
        <v>612</v>
      </c>
      <c r="AV1774" t="s">
        <v>2276</v>
      </c>
      <c r="AW1774">
        <v>45043</v>
      </c>
      <c r="AX1774">
        <v>63092503</v>
      </c>
      <c r="AY1774" t="s">
        <v>887</v>
      </c>
      <c r="AZ1774" t="s">
        <v>145</v>
      </c>
      <c r="BA1774" t="s">
        <v>460</v>
      </c>
      <c r="BB1774" t="s">
        <v>336</v>
      </c>
      <c r="BC1774">
        <v>45538</v>
      </c>
      <c r="BD1774">
        <v>0</v>
      </c>
      <c r="BE1774">
        <v>0</v>
      </c>
      <c r="BF1774">
        <v>0</v>
      </c>
      <c r="BG1774">
        <v>0</v>
      </c>
      <c r="BH1774">
        <v>2427531</v>
      </c>
      <c r="BI1774">
        <v>0</v>
      </c>
      <c r="BJ1774">
        <v>0</v>
      </c>
      <c r="BK1774">
        <v>0</v>
      </c>
      <c r="BL1774">
        <v>0</v>
      </c>
      <c r="BM1774">
        <v>0</v>
      </c>
      <c r="BN1774">
        <v>0</v>
      </c>
      <c r="BO1774">
        <v>0</v>
      </c>
      <c r="BP1774">
        <v>0</v>
      </c>
      <c r="BQ1774">
        <v>0</v>
      </c>
      <c r="BR1774">
        <v>0</v>
      </c>
      <c r="BS1774">
        <v>2427531</v>
      </c>
      <c r="BT1774">
        <v>0</v>
      </c>
      <c r="BU1774">
        <v>0</v>
      </c>
      <c r="BV1774">
        <v>0</v>
      </c>
      <c r="BW1774">
        <v>0</v>
      </c>
      <c r="BX1774">
        <v>59072850</v>
      </c>
      <c r="BY1774">
        <v>0</v>
      </c>
      <c r="BZ1774">
        <v>1592122</v>
      </c>
      <c r="CA1774">
        <v>0</v>
      </c>
      <c r="CB1774">
        <v>0</v>
      </c>
      <c r="CC1774">
        <v>0</v>
      </c>
      <c r="CD1774">
        <v>60664972</v>
      </c>
      <c r="CE1774">
        <v>63092503</v>
      </c>
      <c r="CF1774">
        <v>63092503</v>
      </c>
      <c r="CG1774">
        <v>0</v>
      </c>
      <c r="CH1774" t="s">
        <v>612</v>
      </c>
      <c r="CI1774" t="s">
        <v>131</v>
      </c>
      <c r="CJ1774" t="s">
        <v>702</v>
      </c>
      <c r="CK1774" t="s">
        <v>703</v>
      </c>
      <c r="CL1774" t="s">
        <v>764</v>
      </c>
      <c r="CM1774" t="s">
        <v>740</v>
      </c>
      <c r="CN1774">
        <v>60664972</v>
      </c>
    </row>
    <row r="1775" spans="1:92" x14ac:dyDescent="0.25">
      <c r="A1775" t="s">
        <v>10004</v>
      </c>
      <c r="B1775" t="s">
        <v>10004</v>
      </c>
      <c r="C1775">
        <v>25</v>
      </c>
      <c r="D1775" t="s">
        <v>9821</v>
      </c>
      <c r="E1775">
        <v>66184</v>
      </c>
      <c r="F1775" t="s">
        <v>9706</v>
      </c>
      <c r="G1775" t="s">
        <v>10005</v>
      </c>
      <c r="H1775" t="s">
        <v>10006</v>
      </c>
      <c r="I1775" t="s">
        <v>630</v>
      </c>
      <c r="J1775">
        <v>2401</v>
      </c>
      <c r="K1775">
        <v>6843</v>
      </c>
      <c r="L1775" t="s">
        <v>10007</v>
      </c>
      <c r="M1775" t="s">
        <v>10008</v>
      </c>
      <c r="N1775" t="s">
        <v>9714</v>
      </c>
      <c r="O1775" t="s">
        <v>10009</v>
      </c>
      <c r="P1775" t="s">
        <v>9711</v>
      </c>
      <c r="Q1775" t="s">
        <v>9712</v>
      </c>
      <c r="R1775" t="s">
        <v>9713</v>
      </c>
      <c r="S1775" t="s">
        <v>9713</v>
      </c>
      <c r="T1775" t="s">
        <v>9714</v>
      </c>
      <c r="U1775" t="s">
        <v>4479</v>
      </c>
      <c r="V1775" t="s">
        <v>1577</v>
      </c>
      <c r="W1775">
        <v>45.382941799999998</v>
      </c>
      <c r="X1775">
        <v>-75.731153399999997</v>
      </c>
      <c r="Y1775">
        <v>44280</v>
      </c>
      <c r="Z1775" t="s">
        <v>859</v>
      </c>
      <c r="AA1775" t="s">
        <v>859</v>
      </c>
      <c r="AB1775" t="s">
        <v>612</v>
      </c>
      <c r="AC1775" t="s">
        <v>612</v>
      </c>
      <c r="AD1775" t="s">
        <v>612</v>
      </c>
      <c r="AE1775" t="s">
        <v>612</v>
      </c>
      <c r="AF1775" t="s">
        <v>612</v>
      </c>
      <c r="AG1775" t="s">
        <v>612</v>
      </c>
      <c r="AH1775">
        <v>44280</v>
      </c>
      <c r="AI1775" t="s">
        <v>859</v>
      </c>
      <c r="AJ1775" t="s">
        <v>859</v>
      </c>
      <c r="AK1775" t="s">
        <v>612</v>
      </c>
      <c r="AL1775" t="s">
        <v>612</v>
      </c>
      <c r="AM1775" t="s">
        <v>612</v>
      </c>
      <c r="AN1775" t="s">
        <v>612</v>
      </c>
      <c r="AO1775" t="s">
        <v>612</v>
      </c>
      <c r="AP1775" t="s">
        <v>612</v>
      </c>
      <c r="AQ1775" t="s">
        <v>612</v>
      </c>
      <c r="AR1775">
        <v>2</v>
      </c>
      <c r="AS1775">
        <v>39</v>
      </c>
      <c r="AT1775" t="s">
        <v>613</v>
      </c>
      <c r="AU1775" t="s">
        <v>612</v>
      </c>
      <c r="AV1775" t="s">
        <v>887</v>
      </c>
      <c r="AW1775" t="s">
        <v>612</v>
      </c>
      <c r="AX1775" t="s">
        <v>612</v>
      </c>
      <c r="AY1775" t="s">
        <v>887</v>
      </c>
      <c r="AZ1775" t="s">
        <v>143</v>
      </c>
      <c r="BA1775" t="s">
        <v>146</v>
      </c>
      <c r="BB1775" t="s">
        <v>380</v>
      </c>
      <c r="BC1775">
        <v>44810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550869</v>
      </c>
      <c r="CA1775">
        <v>0</v>
      </c>
      <c r="CB1775">
        <v>0</v>
      </c>
      <c r="CC1775">
        <v>0</v>
      </c>
      <c r="CD1775">
        <v>550869</v>
      </c>
      <c r="CE1775">
        <v>550869</v>
      </c>
      <c r="CF1775">
        <v>550869</v>
      </c>
      <c r="CG1775">
        <v>0</v>
      </c>
      <c r="CH1775" t="s">
        <v>612</v>
      </c>
      <c r="CI1775" t="s">
        <v>1368</v>
      </c>
      <c r="CJ1775" t="s">
        <v>617</v>
      </c>
      <c r="CK1775" t="s">
        <v>617</v>
      </c>
      <c r="CL1775" t="s">
        <v>739</v>
      </c>
      <c r="CM1775" t="s">
        <v>740</v>
      </c>
      <c r="CN1775">
        <v>550869</v>
      </c>
    </row>
    <row r="1776" spans="1:92" x14ac:dyDescent="0.25">
      <c r="A1776" t="s">
        <v>10010</v>
      </c>
      <c r="B1776" t="s">
        <v>10010</v>
      </c>
      <c r="C1776">
        <v>25</v>
      </c>
      <c r="D1776" t="s">
        <v>9821</v>
      </c>
      <c r="E1776">
        <v>66184</v>
      </c>
      <c r="F1776" t="s">
        <v>9706</v>
      </c>
      <c r="G1776" t="s">
        <v>10011</v>
      </c>
      <c r="H1776" t="s">
        <v>10012</v>
      </c>
      <c r="I1776" t="s">
        <v>630</v>
      </c>
      <c r="J1776" t="s">
        <v>804</v>
      </c>
      <c r="K1776" t="s">
        <v>804</v>
      </c>
      <c r="L1776" t="s">
        <v>804</v>
      </c>
      <c r="M1776" t="s">
        <v>804</v>
      </c>
      <c r="N1776" t="s">
        <v>9824</v>
      </c>
      <c r="O1776" t="s">
        <v>10013</v>
      </c>
      <c r="P1776" t="s">
        <v>9711</v>
      </c>
      <c r="Q1776" t="s">
        <v>9712</v>
      </c>
      <c r="R1776" t="s">
        <v>9713</v>
      </c>
      <c r="S1776" t="s">
        <v>9713</v>
      </c>
      <c r="T1776" t="s">
        <v>9714</v>
      </c>
      <c r="U1776" t="s">
        <v>4479</v>
      </c>
      <c r="V1776" t="s">
        <v>1577</v>
      </c>
      <c r="W1776" t="s">
        <v>804</v>
      </c>
      <c r="X1776" t="s">
        <v>804</v>
      </c>
      <c r="Y1776">
        <v>44672</v>
      </c>
      <c r="Z1776" t="s">
        <v>909</v>
      </c>
      <c r="AA1776" t="s">
        <v>380</v>
      </c>
      <c r="AB1776" t="s">
        <v>612</v>
      </c>
      <c r="AC1776" t="s">
        <v>612</v>
      </c>
      <c r="AD1776" t="s">
        <v>612</v>
      </c>
      <c r="AE1776">
        <v>44672</v>
      </c>
      <c r="AF1776" t="s">
        <v>909</v>
      </c>
      <c r="AG1776" t="s">
        <v>380</v>
      </c>
      <c r="AH1776">
        <v>44672</v>
      </c>
      <c r="AI1776" t="s">
        <v>909</v>
      </c>
      <c r="AJ1776" t="s">
        <v>380</v>
      </c>
      <c r="AK1776" t="s">
        <v>612</v>
      </c>
      <c r="AL1776" t="s">
        <v>612</v>
      </c>
      <c r="AM1776" t="s">
        <v>612</v>
      </c>
      <c r="AN1776" t="s">
        <v>612</v>
      </c>
      <c r="AO1776" t="s">
        <v>612</v>
      </c>
      <c r="AP1776" t="s">
        <v>612</v>
      </c>
      <c r="AQ1776">
        <v>674</v>
      </c>
      <c r="AR1776">
        <v>2</v>
      </c>
      <c r="AS1776">
        <v>39</v>
      </c>
      <c r="AT1776" t="s">
        <v>613</v>
      </c>
      <c r="AU1776" t="s">
        <v>612</v>
      </c>
      <c r="AV1776" t="s">
        <v>635</v>
      </c>
      <c r="AW1776">
        <v>45043</v>
      </c>
      <c r="AX1776">
        <v>25570218</v>
      </c>
      <c r="AY1776" t="s">
        <v>887</v>
      </c>
      <c r="AZ1776" t="s">
        <v>145</v>
      </c>
      <c r="BA1776" t="s">
        <v>460</v>
      </c>
      <c r="BB1776" t="s">
        <v>916</v>
      </c>
      <c r="BC1776">
        <v>46266</v>
      </c>
      <c r="BD1776">
        <v>0</v>
      </c>
      <c r="BE1776">
        <v>0</v>
      </c>
      <c r="BF1776">
        <v>0</v>
      </c>
      <c r="BG1776">
        <v>0</v>
      </c>
      <c r="BH1776">
        <v>959254</v>
      </c>
      <c r="BI1776">
        <v>0</v>
      </c>
      <c r="BJ1776">
        <v>0</v>
      </c>
      <c r="BK1776">
        <v>0</v>
      </c>
      <c r="BL1776">
        <v>0</v>
      </c>
      <c r="BM1776">
        <v>0</v>
      </c>
      <c r="BN1776">
        <v>0</v>
      </c>
      <c r="BO1776">
        <v>0</v>
      </c>
      <c r="BP1776">
        <v>0</v>
      </c>
      <c r="BQ1776">
        <v>0</v>
      </c>
      <c r="BR1776">
        <v>0</v>
      </c>
      <c r="BS1776">
        <v>959254</v>
      </c>
      <c r="BT1776">
        <v>0</v>
      </c>
      <c r="BU1776">
        <v>0</v>
      </c>
      <c r="BV1776">
        <v>0</v>
      </c>
      <c r="BW1776">
        <v>0</v>
      </c>
      <c r="BX1776">
        <v>22892445</v>
      </c>
      <c r="BY1776">
        <v>0</v>
      </c>
      <c r="BZ1776">
        <v>1718519</v>
      </c>
      <c r="CA1776">
        <v>0</v>
      </c>
      <c r="CB1776">
        <v>0</v>
      </c>
      <c r="CC1776">
        <v>0</v>
      </c>
      <c r="CD1776">
        <v>24610964</v>
      </c>
      <c r="CE1776">
        <v>25570218</v>
      </c>
      <c r="CF1776">
        <v>25570218</v>
      </c>
      <c r="CG1776">
        <v>0</v>
      </c>
      <c r="CH1776" t="s">
        <v>612</v>
      </c>
      <c r="CI1776" t="s">
        <v>917</v>
      </c>
      <c r="CJ1776" t="s">
        <v>702</v>
      </c>
      <c r="CK1776" t="s">
        <v>703</v>
      </c>
      <c r="CL1776" t="s">
        <v>764</v>
      </c>
      <c r="CM1776" t="s">
        <v>740</v>
      </c>
      <c r="CN1776">
        <v>24610964</v>
      </c>
    </row>
    <row r="1777" spans="1:92" x14ac:dyDescent="0.25">
      <c r="A1777" t="s">
        <v>10014</v>
      </c>
      <c r="B1777" t="s">
        <v>10014</v>
      </c>
      <c r="C1777">
        <v>25</v>
      </c>
      <c r="D1777" t="s">
        <v>9821</v>
      </c>
      <c r="E1777">
        <v>66184</v>
      </c>
      <c r="F1777" t="s">
        <v>9706</v>
      </c>
      <c r="G1777" t="s">
        <v>10015</v>
      </c>
      <c r="H1777" t="s">
        <v>10016</v>
      </c>
      <c r="I1777" t="s">
        <v>630</v>
      </c>
      <c r="J1777" t="s">
        <v>804</v>
      </c>
      <c r="K1777" t="s">
        <v>804</v>
      </c>
      <c r="L1777" t="s">
        <v>804</v>
      </c>
      <c r="M1777" t="s">
        <v>10017</v>
      </c>
      <c r="N1777" t="s">
        <v>9714</v>
      </c>
      <c r="P1777" t="s">
        <v>9711</v>
      </c>
      <c r="Q1777" t="s">
        <v>9712</v>
      </c>
      <c r="R1777" t="s">
        <v>9713</v>
      </c>
      <c r="S1777" t="s">
        <v>9713</v>
      </c>
      <c r="T1777" t="s">
        <v>9714</v>
      </c>
      <c r="U1777" t="s">
        <v>4479</v>
      </c>
      <c r="V1777" t="s">
        <v>1577</v>
      </c>
      <c r="W1777" t="s">
        <v>804</v>
      </c>
      <c r="X1777" t="s">
        <v>804</v>
      </c>
      <c r="AK1777" t="s">
        <v>612</v>
      </c>
      <c r="AL1777" t="s">
        <v>612</v>
      </c>
      <c r="AM1777" t="s">
        <v>612</v>
      </c>
      <c r="AN1777" t="s">
        <v>612</v>
      </c>
      <c r="AO1777" t="s">
        <v>612</v>
      </c>
      <c r="AP1777" t="s">
        <v>612</v>
      </c>
      <c r="AW1777" t="s">
        <v>612</v>
      </c>
      <c r="AX1777" t="s">
        <v>612</v>
      </c>
      <c r="AY1777" t="s">
        <v>887</v>
      </c>
      <c r="AZ1777" t="s">
        <v>663</v>
      </c>
      <c r="BA1777" t="s">
        <v>460</v>
      </c>
      <c r="BD1777">
        <v>0</v>
      </c>
      <c r="BE1777">
        <v>0</v>
      </c>
      <c r="BF1777">
        <v>0</v>
      </c>
      <c r="BG1777">
        <v>0</v>
      </c>
      <c r="BH1777">
        <v>9103410</v>
      </c>
      <c r="BI1777">
        <v>0</v>
      </c>
      <c r="BJ1777">
        <v>0</v>
      </c>
      <c r="BK1777">
        <v>0</v>
      </c>
      <c r="BL1777">
        <v>0</v>
      </c>
      <c r="BM1777">
        <v>0</v>
      </c>
      <c r="BN1777">
        <v>0</v>
      </c>
      <c r="BO1777">
        <v>0</v>
      </c>
      <c r="BP1777">
        <v>0</v>
      </c>
      <c r="BQ1777">
        <v>0</v>
      </c>
      <c r="BR1777">
        <v>0</v>
      </c>
      <c r="BS1777">
        <v>9103410</v>
      </c>
      <c r="BT1777">
        <v>0</v>
      </c>
      <c r="BU1777">
        <v>0</v>
      </c>
      <c r="BV1777">
        <v>0</v>
      </c>
      <c r="BW1777">
        <v>4689636</v>
      </c>
      <c r="BY1777">
        <v>0</v>
      </c>
      <c r="BZ1777">
        <v>0</v>
      </c>
      <c r="CA1777">
        <v>0</v>
      </c>
      <c r="CB1777">
        <v>0</v>
      </c>
      <c r="CC1777">
        <v>0</v>
      </c>
      <c r="CD1777">
        <v>4689636</v>
      </c>
      <c r="CE1777">
        <v>13793046</v>
      </c>
      <c r="CF1777">
        <v>13793046</v>
      </c>
      <c r="CG1777">
        <v>0</v>
      </c>
      <c r="CH1777" t="s">
        <v>612</v>
      </c>
      <c r="CI1777" t="s">
        <v>917</v>
      </c>
      <c r="CJ1777" t="s">
        <v>702</v>
      </c>
      <c r="CK1777" t="s">
        <v>703</v>
      </c>
      <c r="CL1777" t="s">
        <v>764</v>
      </c>
      <c r="CM1777" t="s">
        <v>740</v>
      </c>
      <c r="CN1777">
        <v>4689636</v>
      </c>
    </row>
    <row r="1778" spans="1:92" x14ac:dyDescent="0.25">
      <c r="A1778" t="s">
        <v>10018</v>
      </c>
      <c r="B1778" t="s">
        <v>10018</v>
      </c>
      <c r="C1778">
        <v>26</v>
      </c>
      <c r="D1778" t="s">
        <v>597</v>
      </c>
      <c r="E1778">
        <v>66192</v>
      </c>
      <c r="F1778" t="s">
        <v>10019</v>
      </c>
      <c r="G1778" t="s">
        <v>599</v>
      </c>
      <c r="H1778" t="s">
        <v>599</v>
      </c>
      <c r="I1778" t="s">
        <v>600</v>
      </c>
      <c r="J1778">
        <v>16790</v>
      </c>
      <c r="K1778">
        <v>19014</v>
      </c>
      <c r="L1778" t="s">
        <v>10020</v>
      </c>
      <c r="M1778" t="s">
        <v>10021</v>
      </c>
      <c r="N1778" t="s">
        <v>10022</v>
      </c>
      <c r="O1778" t="s">
        <v>10023</v>
      </c>
      <c r="P1778" t="s">
        <v>10024</v>
      </c>
      <c r="Q1778" t="s">
        <v>10025</v>
      </c>
      <c r="R1778" t="s">
        <v>10026</v>
      </c>
      <c r="S1778" t="s">
        <v>10027</v>
      </c>
      <c r="T1778" t="s">
        <v>10028</v>
      </c>
      <c r="U1778" t="s">
        <v>4479</v>
      </c>
      <c r="V1778" t="s">
        <v>1577</v>
      </c>
      <c r="W1778">
        <v>44.593311380000003</v>
      </c>
      <c r="X1778">
        <v>-75.703019589999997</v>
      </c>
      <c r="Y1778" t="s">
        <v>612</v>
      </c>
      <c r="Z1778" t="s">
        <v>612</v>
      </c>
      <c r="AA1778" t="s">
        <v>612</v>
      </c>
      <c r="AB1778" t="s">
        <v>612</v>
      </c>
      <c r="AC1778" t="s">
        <v>612</v>
      </c>
      <c r="AD1778" t="s">
        <v>612</v>
      </c>
      <c r="AE1778" t="s">
        <v>612</v>
      </c>
      <c r="AF1778" t="s">
        <v>612</v>
      </c>
      <c r="AG1778" t="s">
        <v>612</v>
      </c>
      <c r="AH1778" t="s">
        <v>612</v>
      </c>
      <c r="AI1778" t="s">
        <v>612</v>
      </c>
      <c r="AJ1778" t="s">
        <v>612</v>
      </c>
      <c r="AK1778" t="s">
        <v>612</v>
      </c>
      <c r="AL1778" t="s">
        <v>612</v>
      </c>
      <c r="AM1778" t="s">
        <v>612</v>
      </c>
      <c r="AN1778" t="s">
        <v>612</v>
      </c>
      <c r="AO1778" t="s">
        <v>612</v>
      </c>
      <c r="AP1778" t="s">
        <v>612</v>
      </c>
      <c r="AQ1778" t="s">
        <v>612</v>
      </c>
      <c r="AR1778" t="s">
        <v>612</v>
      </c>
      <c r="AS1778" t="s">
        <v>612</v>
      </c>
      <c r="AT1778" t="s">
        <v>613</v>
      </c>
      <c r="AU1778" t="s">
        <v>612</v>
      </c>
      <c r="AV1778" t="s">
        <v>614</v>
      </c>
      <c r="AW1778" t="s">
        <v>612</v>
      </c>
      <c r="AX1778" t="s">
        <v>612</v>
      </c>
      <c r="AY1778" t="s">
        <v>615</v>
      </c>
      <c r="AZ1778" t="s">
        <v>612</v>
      </c>
      <c r="BA1778" t="s">
        <v>612</v>
      </c>
      <c r="BB1778" t="s">
        <v>612</v>
      </c>
      <c r="BC1778" t="s">
        <v>612</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t="s">
        <v>612</v>
      </c>
      <c r="CI1778" t="s">
        <v>616</v>
      </c>
      <c r="CJ1778" t="s">
        <v>617</v>
      </c>
      <c r="CK1778" t="s">
        <v>617</v>
      </c>
      <c r="CL1778" t="s">
        <v>617</v>
      </c>
      <c r="CM1778" t="s">
        <v>617</v>
      </c>
      <c r="CN1778">
        <v>0</v>
      </c>
    </row>
    <row r="1779" spans="1:92" x14ac:dyDescent="0.25">
      <c r="A1779" t="s">
        <v>10029</v>
      </c>
      <c r="B1779" t="s">
        <v>10029</v>
      </c>
      <c r="C1779">
        <v>26</v>
      </c>
      <c r="D1779" t="s">
        <v>597</v>
      </c>
      <c r="E1779">
        <v>66192</v>
      </c>
      <c r="F1779" t="s">
        <v>10019</v>
      </c>
      <c r="G1779" t="s">
        <v>619</v>
      </c>
      <c r="H1779" t="s">
        <v>620</v>
      </c>
      <c r="I1779" t="s">
        <v>600</v>
      </c>
      <c r="J1779">
        <v>16790</v>
      </c>
      <c r="K1779">
        <v>19014</v>
      </c>
      <c r="L1779" t="s">
        <v>10020</v>
      </c>
      <c r="M1779" t="s">
        <v>10021</v>
      </c>
      <c r="N1779" t="s">
        <v>10022</v>
      </c>
      <c r="O1779" t="s">
        <v>10023</v>
      </c>
      <c r="P1779" t="s">
        <v>10024</v>
      </c>
      <c r="Q1779" t="s">
        <v>10025</v>
      </c>
      <c r="R1779" t="s">
        <v>10026</v>
      </c>
      <c r="S1779" t="s">
        <v>10027</v>
      </c>
      <c r="T1779" t="s">
        <v>10028</v>
      </c>
      <c r="U1779" t="s">
        <v>4479</v>
      </c>
      <c r="V1779" t="s">
        <v>1577</v>
      </c>
      <c r="W1779">
        <v>44.593311380000003</v>
      </c>
      <c r="X1779">
        <v>-75.703019589999997</v>
      </c>
      <c r="Y1779" t="s">
        <v>612</v>
      </c>
      <c r="Z1779" t="s">
        <v>612</v>
      </c>
      <c r="AA1779" t="s">
        <v>612</v>
      </c>
      <c r="AB1779" t="s">
        <v>612</v>
      </c>
      <c r="AC1779" t="s">
        <v>612</v>
      </c>
      <c r="AD1779" t="s">
        <v>612</v>
      </c>
      <c r="AE1779" t="s">
        <v>612</v>
      </c>
      <c r="AF1779" t="s">
        <v>612</v>
      </c>
      <c r="AG1779" t="s">
        <v>612</v>
      </c>
      <c r="AH1779" t="s">
        <v>612</v>
      </c>
      <c r="AI1779" t="s">
        <v>612</v>
      </c>
      <c r="AJ1779" t="s">
        <v>612</v>
      </c>
      <c r="AK1779" t="s">
        <v>612</v>
      </c>
      <c r="AL1779" t="s">
        <v>612</v>
      </c>
      <c r="AM1779" t="s">
        <v>612</v>
      </c>
      <c r="AN1779" t="s">
        <v>612</v>
      </c>
      <c r="AO1779" t="s">
        <v>612</v>
      </c>
      <c r="AP1779" t="s">
        <v>612</v>
      </c>
      <c r="AQ1779" t="s">
        <v>612</v>
      </c>
      <c r="AR1779" t="s">
        <v>612</v>
      </c>
      <c r="AS1779" t="s">
        <v>612</v>
      </c>
      <c r="AT1779" t="s">
        <v>613</v>
      </c>
      <c r="AU1779" t="s">
        <v>612</v>
      </c>
      <c r="AV1779" t="s">
        <v>614</v>
      </c>
      <c r="AW1779" t="s">
        <v>612</v>
      </c>
      <c r="AX1779">
        <v>17299697</v>
      </c>
      <c r="AY1779" t="s">
        <v>621</v>
      </c>
      <c r="AZ1779" t="s">
        <v>579</v>
      </c>
      <c r="BA1779" t="s">
        <v>579</v>
      </c>
      <c r="BB1779" t="s">
        <v>622</v>
      </c>
      <c r="BC1779">
        <v>42248</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17292696</v>
      </c>
      <c r="BW1779">
        <v>0</v>
      </c>
      <c r="BX1779">
        <v>0</v>
      </c>
      <c r="BY1779">
        <v>0</v>
      </c>
      <c r="BZ1779">
        <v>0</v>
      </c>
      <c r="CA1779">
        <v>0</v>
      </c>
      <c r="CB1779">
        <v>0</v>
      </c>
      <c r="CC1779">
        <v>0</v>
      </c>
      <c r="CD1779">
        <v>17292696</v>
      </c>
      <c r="CE1779">
        <v>17292696</v>
      </c>
      <c r="CF1779">
        <v>17292696</v>
      </c>
      <c r="CG1779">
        <v>0</v>
      </c>
      <c r="CH1779" t="s">
        <v>612</v>
      </c>
      <c r="CI1779" t="s">
        <v>616</v>
      </c>
      <c r="CJ1779" t="s">
        <v>617</v>
      </c>
      <c r="CK1779" t="s">
        <v>617</v>
      </c>
      <c r="CL1779" t="s">
        <v>617</v>
      </c>
      <c r="CM1779" t="s">
        <v>617</v>
      </c>
      <c r="CN1779">
        <v>0</v>
      </c>
    </row>
    <row r="1780" spans="1:92" x14ac:dyDescent="0.25">
      <c r="A1780" t="s">
        <v>10030</v>
      </c>
      <c r="B1780" t="s">
        <v>10030</v>
      </c>
      <c r="C1780">
        <v>26</v>
      </c>
      <c r="D1780" t="s">
        <v>597</v>
      </c>
      <c r="E1780">
        <v>66192</v>
      </c>
      <c r="F1780" t="s">
        <v>10019</v>
      </c>
      <c r="G1780" t="s">
        <v>624</v>
      </c>
      <c r="H1780" t="s">
        <v>625</v>
      </c>
      <c r="I1780" t="s">
        <v>600</v>
      </c>
      <c r="J1780">
        <v>16790</v>
      </c>
      <c r="K1780">
        <v>19014</v>
      </c>
      <c r="L1780" t="s">
        <v>10020</v>
      </c>
      <c r="M1780" t="s">
        <v>10021</v>
      </c>
      <c r="N1780" t="s">
        <v>10022</v>
      </c>
      <c r="O1780" t="s">
        <v>10023</v>
      </c>
      <c r="P1780" t="s">
        <v>10024</v>
      </c>
      <c r="Q1780" t="s">
        <v>10025</v>
      </c>
      <c r="R1780" t="s">
        <v>10026</v>
      </c>
      <c r="S1780" t="s">
        <v>10027</v>
      </c>
      <c r="T1780" t="s">
        <v>10028</v>
      </c>
      <c r="U1780" t="s">
        <v>4479</v>
      </c>
      <c r="V1780" t="s">
        <v>1577</v>
      </c>
      <c r="W1780">
        <v>44.593311380000003</v>
      </c>
      <c r="X1780">
        <v>-75.703019589999997</v>
      </c>
      <c r="Y1780" t="s">
        <v>612</v>
      </c>
      <c r="Z1780" t="s">
        <v>612</v>
      </c>
      <c r="AA1780" t="s">
        <v>612</v>
      </c>
      <c r="AB1780" t="s">
        <v>612</v>
      </c>
      <c r="AC1780" t="s">
        <v>612</v>
      </c>
      <c r="AD1780" t="s">
        <v>612</v>
      </c>
      <c r="AE1780" t="s">
        <v>612</v>
      </c>
      <c r="AF1780" t="s">
        <v>612</v>
      </c>
      <c r="AG1780" t="s">
        <v>612</v>
      </c>
      <c r="AH1780" t="s">
        <v>612</v>
      </c>
      <c r="AI1780" t="s">
        <v>612</v>
      </c>
      <c r="AJ1780" t="s">
        <v>612</v>
      </c>
      <c r="AK1780" t="s">
        <v>612</v>
      </c>
      <c r="AL1780" t="s">
        <v>612</v>
      </c>
      <c r="AM1780" t="s">
        <v>612</v>
      </c>
      <c r="AN1780" t="s">
        <v>612</v>
      </c>
      <c r="AO1780" t="s">
        <v>612</v>
      </c>
      <c r="AP1780" t="s">
        <v>612</v>
      </c>
      <c r="AQ1780" t="s">
        <v>612</v>
      </c>
      <c r="AR1780" t="s">
        <v>612</v>
      </c>
      <c r="AS1780" t="s">
        <v>612</v>
      </c>
      <c r="AT1780" t="s">
        <v>613</v>
      </c>
      <c r="AU1780" t="s">
        <v>612</v>
      </c>
      <c r="AV1780" t="s">
        <v>635</v>
      </c>
      <c r="AW1780">
        <v>39691</v>
      </c>
      <c r="AX1780">
        <v>305339</v>
      </c>
      <c r="AY1780" t="s">
        <v>621</v>
      </c>
      <c r="AZ1780" t="s">
        <v>470</v>
      </c>
      <c r="BA1780" t="s">
        <v>470</v>
      </c>
      <c r="BB1780" t="s">
        <v>824</v>
      </c>
      <c r="BC1780">
        <v>39326</v>
      </c>
      <c r="BD1780">
        <v>0</v>
      </c>
      <c r="BE1780">
        <v>0</v>
      </c>
      <c r="BF1780">
        <v>0</v>
      </c>
      <c r="BG1780">
        <v>0</v>
      </c>
      <c r="BH1780">
        <v>0</v>
      </c>
      <c r="BI1780">
        <v>0</v>
      </c>
      <c r="BJ1780">
        <v>0</v>
      </c>
      <c r="BK1780">
        <v>0</v>
      </c>
      <c r="BL1780">
        <v>0</v>
      </c>
      <c r="BM1780">
        <v>0</v>
      </c>
      <c r="BN1780">
        <v>0</v>
      </c>
      <c r="BO1780">
        <v>0</v>
      </c>
      <c r="BP1780">
        <v>0</v>
      </c>
      <c r="BQ1780">
        <v>0</v>
      </c>
      <c r="BR1780">
        <v>0</v>
      </c>
      <c r="BS1780">
        <v>0</v>
      </c>
      <c r="BT1780">
        <v>305339</v>
      </c>
      <c r="BU1780">
        <v>0</v>
      </c>
      <c r="BV1780">
        <v>0</v>
      </c>
      <c r="BW1780">
        <v>0</v>
      </c>
      <c r="BX1780">
        <v>0</v>
      </c>
      <c r="BY1780">
        <v>0</v>
      </c>
      <c r="BZ1780">
        <v>0</v>
      </c>
      <c r="CA1780">
        <v>0</v>
      </c>
      <c r="CB1780">
        <v>0</v>
      </c>
      <c r="CC1780">
        <v>0</v>
      </c>
      <c r="CD1780">
        <v>305339</v>
      </c>
      <c r="CE1780">
        <v>305339</v>
      </c>
      <c r="CF1780">
        <v>305339</v>
      </c>
      <c r="CG1780">
        <v>0</v>
      </c>
      <c r="CH1780" t="s">
        <v>612</v>
      </c>
      <c r="CI1780" t="s">
        <v>616</v>
      </c>
      <c r="CJ1780" t="s">
        <v>617</v>
      </c>
      <c r="CK1780" t="s">
        <v>617</v>
      </c>
      <c r="CL1780" t="s">
        <v>617</v>
      </c>
      <c r="CM1780" t="s">
        <v>617</v>
      </c>
      <c r="CN1780">
        <v>0</v>
      </c>
    </row>
    <row r="1781" spans="1:92" x14ac:dyDescent="0.25">
      <c r="A1781" t="s">
        <v>10031</v>
      </c>
      <c r="B1781" t="s">
        <v>10031</v>
      </c>
      <c r="C1781">
        <v>26</v>
      </c>
      <c r="D1781" t="s">
        <v>597</v>
      </c>
      <c r="E1781">
        <v>66192</v>
      </c>
      <c r="F1781" t="s">
        <v>10019</v>
      </c>
      <c r="G1781" t="s">
        <v>10032</v>
      </c>
      <c r="H1781" t="s">
        <v>10033</v>
      </c>
      <c r="I1781" t="s">
        <v>630</v>
      </c>
      <c r="J1781">
        <v>160</v>
      </c>
      <c r="K1781">
        <v>5400</v>
      </c>
      <c r="L1781" t="s">
        <v>10034</v>
      </c>
      <c r="M1781" t="s">
        <v>10035</v>
      </c>
      <c r="N1781" t="s">
        <v>10036</v>
      </c>
      <c r="O1781" t="s">
        <v>10037</v>
      </c>
      <c r="P1781" t="s">
        <v>10038</v>
      </c>
      <c r="Q1781" t="s">
        <v>10032</v>
      </c>
      <c r="R1781" t="s">
        <v>10039</v>
      </c>
      <c r="S1781" t="s">
        <v>10040</v>
      </c>
      <c r="T1781" t="s">
        <v>10041</v>
      </c>
      <c r="U1781" t="s">
        <v>4479</v>
      </c>
      <c r="V1781" t="s">
        <v>1577</v>
      </c>
      <c r="W1781">
        <v>45.11251</v>
      </c>
      <c r="X1781">
        <v>-76.095519999999993</v>
      </c>
      <c r="Y1781" t="s">
        <v>612</v>
      </c>
      <c r="Z1781" t="s">
        <v>612</v>
      </c>
      <c r="AA1781" t="s">
        <v>612</v>
      </c>
      <c r="AB1781" t="s">
        <v>612</v>
      </c>
      <c r="AC1781" t="s">
        <v>612</v>
      </c>
      <c r="AD1781" t="s">
        <v>612</v>
      </c>
      <c r="AE1781" t="s">
        <v>612</v>
      </c>
      <c r="AF1781" t="s">
        <v>612</v>
      </c>
      <c r="AG1781" t="s">
        <v>612</v>
      </c>
      <c r="AH1781" t="s">
        <v>612</v>
      </c>
      <c r="AI1781" t="s">
        <v>612</v>
      </c>
      <c r="AJ1781" t="s">
        <v>612</v>
      </c>
      <c r="AK1781" t="s">
        <v>612</v>
      </c>
      <c r="AL1781" t="s">
        <v>612</v>
      </c>
      <c r="AM1781" t="s">
        <v>612</v>
      </c>
      <c r="AN1781" t="s">
        <v>612</v>
      </c>
      <c r="AO1781" t="s">
        <v>612</v>
      </c>
      <c r="AP1781" t="s">
        <v>612</v>
      </c>
      <c r="AQ1781" t="s">
        <v>612</v>
      </c>
      <c r="AR1781" t="s">
        <v>612</v>
      </c>
      <c r="AS1781" t="s">
        <v>612</v>
      </c>
      <c r="AT1781" t="s">
        <v>613</v>
      </c>
      <c r="AU1781" t="s">
        <v>612</v>
      </c>
      <c r="AV1781" t="s">
        <v>635</v>
      </c>
      <c r="AW1781">
        <v>39691</v>
      </c>
      <c r="AX1781">
        <v>1715293</v>
      </c>
      <c r="AY1781" t="s">
        <v>621</v>
      </c>
      <c r="AZ1781" t="s">
        <v>140</v>
      </c>
      <c r="BA1781" t="s">
        <v>470</v>
      </c>
      <c r="BB1781" t="s">
        <v>645</v>
      </c>
      <c r="BC1781">
        <v>38231</v>
      </c>
      <c r="BD1781">
        <v>0</v>
      </c>
      <c r="BE1781">
        <v>0</v>
      </c>
      <c r="BF1781">
        <v>0</v>
      </c>
      <c r="BG1781">
        <v>0</v>
      </c>
      <c r="BH1781">
        <v>0</v>
      </c>
      <c r="BI1781">
        <v>0</v>
      </c>
      <c r="BJ1781">
        <v>0</v>
      </c>
      <c r="BK1781">
        <v>0</v>
      </c>
      <c r="BL1781">
        <v>0</v>
      </c>
      <c r="BM1781">
        <v>0</v>
      </c>
      <c r="BN1781">
        <v>0</v>
      </c>
      <c r="BO1781">
        <v>0</v>
      </c>
      <c r="BP1781">
        <v>0</v>
      </c>
      <c r="BQ1781">
        <v>0</v>
      </c>
      <c r="BR1781">
        <v>0</v>
      </c>
      <c r="BS1781">
        <v>0</v>
      </c>
      <c r="BT1781">
        <v>1715293</v>
      </c>
      <c r="BU1781">
        <v>0</v>
      </c>
      <c r="BV1781">
        <v>0</v>
      </c>
      <c r="BW1781">
        <v>0</v>
      </c>
      <c r="BX1781">
        <v>0</v>
      </c>
      <c r="BY1781">
        <v>0</v>
      </c>
      <c r="BZ1781">
        <v>0</v>
      </c>
      <c r="CA1781">
        <v>0</v>
      </c>
      <c r="CB1781">
        <v>0</v>
      </c>
      <c r="CC1781">
        <v>0</v>
      </c>
      <c r="CD1781">
        <v>1715293</v>
      </c>
      <c r="CE1781">
        <v>1715293</v>
      </c>
      <c r="CF1781">
        <v>1715293</v>
      </c>
      <c r="CG1781">
        <v>0</v>
      </c>
      <c r="CH1781" t="s">
        <v>612</v>
      </c>
      <c r="CI1781" t="s">
        <v>616</v>
      </c>
      <c r="CJ1781" t="s">
        <v>617</v>
      </c>
      <c r="CK1781" t="s">
        <v>617</v>
      </c>
      <c r="CL1781" t="s">
        <v>617</v>
      </c>
      <c r="CM1781" t="s">
        <v>617</v>
      </c>
      <c r="CN1781">
        <v>0</v>
      </c>
    </row>
    <row r="1782" spans="1:92" x14ac:dyDescent="0.25">
      <c r="A1782" t="s">
        <v>10042</v>
      </c>
      <c r="B1782" t="s">
        <v>10043</v>
      </c>
      <c r="C1782">
        <v>26</v>
      </c>
      <c r="D1782" t="s">
        <v>597</v>
      </c>
      <c r="E1782">
        <v>66192</v>
      </c>
      <c r="F1782" t="s">
        <v>10019</v>
      </c>
      <c r="G1782" t="s">
        <v>10044</v>
      </c>
      <c r="H1782" t="s">
        <v>10045</v>
      </c>
      <c r="I1782" t="s">
        <v>630</v>
      </c>
      <c r="J1782">
        <v>24276</v>
      </c>
      <c r="K1782">
        <v>19268</v>
      </c>
      <c r="L1782" t="s">
        <v>10046</v>
      </c>
      <c r="M1782" t="s">
        <v>10047</v>
      </c>
      <c r="N1782" t="s">
        <v>10048</v>
      </c>
      <c r="O1782" t="s">
        <v>10049</v>
      </c>
      <c r="P1782" t="s">
        <v>10050</v>
      </c>
      <c r="Q1782" t="s">
        <v>10051</v>
      </c>
      <c r="R1782" t="s">
        <v>10052</v>
      </c>
      <c r="S1782" t="s">
        <v>10053</v>
      </c>
      <c r="T1782" t="s">
        <v>10054</v>
      </c>
      <c r="U1782" t="s">
        <v>4479</v>
      </c>
      <c r="V1782" t="s">
        <v>1577</v>
      </c>
      <c r="W1782">
        <v>45.036169999999998</v>
      </c>
      <c r="X1782">
        <v>-74.706429999999997</v>
      </c>
      <c r="Y1782">
        <v>41298</v>
      </c>
      <c r="Z1782" t="s">
        <v>662</v>
      </c>
      <c r="AA1782" t="s">
        <v>662</v>
      </c>
      <c r="AB1782" t="s">
        <v>612</v>
      </c>
      <c r="AC1782" t="s">
        <v>612</v>
      </c>
      <c r="AD1782" t="s">
        <v>612</v>
      </c>
      <c r="AE1782">
        <v>41298</v>
      </c>
      <c r="AF1782" t="s">
        <v>662</v>
      </c>
      <c r="AG1782" t="s">
        <v>662</v>
      </c>
      <c r="AH1782" t="s">
        <v>612</v>
      </c>
      <c r="AI1782" t="s">
        <v>612</v>
      </c>
      <c r="AJ1782" t="s">
        <v>612</v>
      </c>
      <c r="AK1782" t="s">
        <v>612</v>
      </c>
      <c r="AL1782" t="s">
        <v>612</v>
      </c>
      <c r="AM1782" t="s">
        <v>612</v>
      </c>
      <c r="AN1782" t="s">
        <v>612</v>
      </c>
      <c r="AO1782" t="s">
        <v>612</v>
      </c>
      <c r="AP1782" t="s">
        <v>612</v>
      </c>
      <c r="AQ1782">
        <v>415</v>
      </c>
      <c r="AR1782" t="s">
        <v>612</v>
      </c>
      <c r="AS1782" t="s">
        <v>612</v>
      </c>
      <c r="AT1782" t="s">
        <v>613</v>
      </c>
      <c r="AU1782" t="s">
        <v>612</v>
      </c>
      <c r="AV1782" t="s">
        <v>635</v>
      </c>
      <c r="AW1782">
        <v>41976</v>
      </c>
      <c r="AX1782">
        <v>12057772</v>
      </c>
      <c r="AY1782" t="s">
        <v>621</v>
      </c>
      <c r="AZ1782" t="s">
        <v>145</v>
      </c>
      <c r="BA1782" t="s">
        <v>141</v>
      </c>
      <c r="BB1782" t="s">
        <v>787</v>
      </c>
      <c r="BC1782">
        <v>42619</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978489</v>
      </c>
      <c r="BW1782">
        <v>0</v>
      </c>
      <c r="BX1782">
        <v>11079283</v>
      </c>
      <c r="BY1782">
        <v>0</v>
      </c>
      <c r="BZ1782">
        <v>0</v>
      </c>
      <c r="CA1782">
        <v>0</v>
      </c>
      <c r="CB1782">
        <v>0</v>
      </c>
      <c r="CC1782">
        <v>0</v>
      </c>
      <c r="CD1782">
        <v>12057772</v>
      </c>
      <c r="CE1782">
        <v>12057772</v>
      </c>
      <c r="CF1782">
        <v>12057772</v>
      </c>
      <c r="CG1782">
        <v>0</v>
      </c>
      <c r="CH1782" t="s">
        <v>612</v>
      </c>
      <c r="CI1782" t="s">
        <v>616</v>
      </c>
      <c r="CJ1782" t="s">
        <v>702</v>
      </c>
      <c r="CK1782" t="s">
        <v>703</v>
      </c>
      <c r="CL1782" t="s">
        <v>617</v>
      </c>
      <c r="CM1782" t="s">
        <v>617</v>
      </c>
      <c r="CN1782">
        <v>11079283</v>
      </c>
    </row>
    <row r="1783" spans="1:92" x14ac:dyDescent="0.25">
      <c r="A1783" t="s">
        <v>10055</v>
      </c>
      <c r="B1783" t="s">
        <v>10043</v>
      </c>
      <c r="C1783">
        <v>26</v>
      </c>
      <c r="D1783" t="s">
        <v>597</v>
      </c>
      <c r="E1783">
        <v>66192</v>
      </c>
      <c r="F1783" t="s">
        <v>10019</v>
      </c>
      <c r="G1783" t="s">
        <v>10044</v>
      </c>
      <c r="H1783" t="s">
        <v>10045</v>
      </c>
      <c r="I1783" t="s">
        <v>630</v>
      </c>
      <c r="J1783">
        <v>24276</v>
      </c>
      <c r="K1783">
        <v>19268</v>
      </c>
      <c r="L1783" t="s">
        <v>10056</v>
      </c>
      <c r="M1783" t="s">
        <v>10047</v>
      </c>
      <c r="N1783" t="s">
        <v>10048</v>
      </c>
      <c r="O1783" t="s">
        <v>10049</v>
      </c>
      <c r="P1783" t="s">
        <v>10050</v>
      </c>
      <c r="Q1783" t="s">
        <v>10051</v>
      </c>
      <c r="R1783" t="s">
        <v>10052</v>
      </c>
      <c r="S1783" t="s">
        <v>10053</v>
      </c>
      <c r="T1783" t="s">
        <v>10054</v>
      </c>
      <c r="U1783" t="s">
        <v>4479</v>
      </c>
      <c r="V1783" t="s">
        <v>1577</v>
      </c>
      <c r="W1783">
        <v>45.036169999999998</v>
      </c>
      <c r="X1783">
        <v>-74.706429999999997</v>
      </c>
      <c r="Y1783">
        <v>41661</v>
      </c>
      <c r="Z1783" t="s">
        <v>649</v>
      </c>
      <c r="AA1783" t="s">
        <v>649</v>
      </c>
      <c r="AB1783">
        <v>41661</v>
      </c>
      <c r="AC1783" t="s">
        <v>649</v>
      </c>
      <c r="AD1783" t="s">
        <v>649</v>
      </c>
      <c r="AE1783" t="s">
        <v>612</v>
      </c>
      <c r="AF1783" t="s">
        <v>612</v>
      </c>
      <c r="AG1783" t="s">
        <v>612</v>
      </c>
      <c r="AH1783" t="s">
        <v>612</v>
      </c>
      <c r="AI1783" t="s">
        <v>612</v>
      </c>
      <c r="AJ1783" t="s">
        <v>612</v>
      </c>
      <c r="AK1783" t="s">
        <v>612</v>
      </c>
      <c r="AL1783" t="s">
        <v>612</v>
      </c>
      <c r="AM1783" t="s">
        <v>612</v>
      </c>
      <c r="AN1783" t="s">
        <v>612</v>
      </c>
      <c r="AO1783" t="s">
        <v>612</v>
      </c>
      <c r="AP1783" t="s">
        <v>612</v>
      </c>
      <c r="AQ1783" t="s">
        <v>612</v>
      </c>
      <c r="AR1783" t="s">
        <v>612</v>
      </c>
      <c r="AS1783" t="s">
        <v>612</v>
      </c>
      <c r="AT1783" t="s">
        <v>612</v>
      </c>
      <c r="AU1783" t="s">
        <v>612</v>
      </c>
      <c r="AV1783" t="s">
        <v>635</v>
      </c>
      <c r="AW1783">
        <v>41661</v>
      </c>
      <c r="AX1783">
        <v>2173681</v>
      </c>
      <c r="AY1783" t="s">
        <v>621</v>
      </c>
      <c r="AZ1783" t="s">
        <v>663</v>
      </c>
      <c r="BA1783" t="s">
        <v>141</v>
      </c>
      <c r="BB1783" t="s">
        <v>649</v>
      </c>
      <c r="BC1783">
        <v>41518</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2173681</v>
      </c>
      <c r="BX1783">
        <v>0</v>
      </c>
      <c r="BY1783">
        <v>0</v>
      </c>
      <c r="BZ1783">
        <v>0</v>
      </c>
      <c r="CA1783">
        <v>0</v>
      </c>
      <c r="CB1783">
        <v>0</v>
      </c>
      <c r="CC1783">
        <v>0</v>
      </c>
      <c r="CD1783">
        <v>2173681</v>
      </c>
      <c r="CE1783">
        <v>2173681</v>
      </c>
      <c r="CF1783">
        <v>2173681</v>
      </c>
      <c r="CG1783">
        <v>0</v>
      </c>
      <c r="CH1783" t="s">
        <v>612</v>
      </c>
      <c r="CI1783" t="s">
        <v>616</v>
      </c>
      <c r="CJ1783" t="s">
        <v>617</v>
      </c>
      <c r="CK1783" t="s">
        <v>617</v>
      </c>
      <c r="CL1783" t="s">
        <v>617</v>
      </c>
      <c r="CM1783" t="s">
        <v>617</v>
      </c>
      <c r="CN1783">
        <v>2173681</v>
      </c>
    </row>
    <row r="1784" spans="1:92" x14ac:dyDescent="0.25">
      <c r="A1784" t="s">
        <v>10057</v>
      </c>
      <c r="B1784" t="s">
        <v>10057</v>
      </c>
      <c r="C1784">
        <v>26</v>
      </c>
      <c r="D1784" t="s">
        <v>597</v>
      </c>
      <c r="E1784">
        <v>66192</v>
      </c>
      <c r="F1784" t="s">
        <v>10019</v>
      </c>
      <c r="G1784" t="s">
        <v>9281</v>
      </c>
      <c r="H1784" t="s">
        <v>10058</v>
      </c>
      <c r="I1784" t="s">
        <v>630</v>
      </c>
      <c r="J1784">
        <v>312</v>
      </c>
      <c r="K1784">
        <v>5492</v>
      </c>
      <c r="L1784" t="s">
        <v>10059</v>
      </c>
      <c r="M1784" t="s">
        <v>10060</v>
      </c>
      <c r="N1784" t="s">
        <v>10061</v>
      </c>
      <c r="O1784" t="s">
        <v>10062</v>
      </c>
      <c r="P1784" t="s">
        <v>10063</v>
      </c>
      <c r="Q1784" t="s">
        <v>10064</v>
      </c>
      <c r="R1784" t="s">
        <v>10065</v>
      </c>
      <c r="S1784" t="s">
        <v>10066</v>
      </c>
      <c r="T1784" t="s">
        <v>10067</v>
      </c>
      <c r="U1784" t="s">
        <v>4479</v>
      </c>
      <c r="V1784" t="s">
        <v>1577</v>
      </c>
      <c r="W1784">
        <v>45.293129999999998</v>
      </c>
      <c r="X1784">
        <v>-75.219040000000007</v>
      </c>
      <c r="Y1784" t="s">
        <v>612</v>
      </c>
      <c r="Z1784" t="s">
        <v>612</v>
      </c>
      <c r="AA1784" t="s">
        <v>612</v>
      </c>
      <c r="AB1784" t="s">
        <v>612</v>
      </c>
      <c r="AC1784" t="s">
        <v>612</v>
      </c>
      <c r="AD1784" t="s">
        <v>612</v>
      </c>
      <c r="AE1784" t="s">
        <v>612</v>
      </c>
      <c r="AF1784" t="s">
        <v>612</v>
      </c>
      <c r="AG1784" t="s">
        <v>612</v>
      </c>
      <c r="AH1784" t="s">
        <v>612</v>
      </c>
      <c r="AI1784" t="s">
        <v>612</v>
      </c>
      <c r="AJ1784" t="s">
        <v>612</v>
      </c>
      <c r="AK1784" t="s">
        <v>612</v>
      </c>
      <c r="AL1784" t="s">
        <v>612</v>
      </c>
      <c r="AM1784" t="s">
        <v>612</v>
      </c>
      <c r="AN1784" t="s">
        <v>612</v>
      </c>
      <c r="AO1784" t="s">
        <v>612</v>
      </c>
      <c r="AP1784" t="s">
        <v>612</v>
      </c>
      <c r="AQ1784" t="s">
        <v>612</v>
      </c>
      <c r="AR1784" t="s">
        <v>612</v>
      </c>
      <c r="AS1784" t="s">
        <v>612</v>
      </c>
      <c r="AT1784" t="s">
        <v>613</v>
      </c>
      <c r="AU1784" t="s">
        <v>612</v>
      </c>
      <c r="AV1784" t="s">
        <v>635</v>
      </c>
      <c r="AW1784">
        <v>39691</v>
      </c>
      <c r="AX1784">
        <v>2989131</v>
      </c>
      <c r="AY1784" t="s">
        <v>621</v>
      </c>
      <c r="AZ1784" t="s">
        <v>140</v>
      </c>
      <c r="BA1784" t="s">
        <v>470</v>
      </c>
      <c r="BB1784" t="s">
        <v>1255</v>
      </c>
      <c r="BC1784">
        <v>37865</v>
      </c>
      <c r="BD1784">
        <v>324075</v>
      </c>
      <c r="BE1784">
        <v>0</v>
      </c>
      <c r="BF1784">
        <v>0</v>
      </c>
      <c r="BG1784">
        <v>0</v>
      </c>
      <c r="BH1784">
        <v>0</v>
      </c>
      <c r="BI1784">
        <v>0</v>
      </c>
      <c r="BJ1784">
        <v>0</v>
      </c>
      <c r="BK1784">
        <v>0</v>
      </c>
      <c r="BL1784">
        <v>0</v>
      </c>
      <c r="BM1784">
        <v>0</v>
      </c>
      <c r="BN1784">
        <v>0</v>
      </c>
      <c r="BO1784">
        <v>0</v>
      </c>
      <c r="BP1784">
        <v>0</v>
      </c>
      <c r="BQ1784">
        <v>0</v>
      </c>
      <c r="BR1784">
        <v>0</v>
      </c>
      <c r="BS1784">
        <v>324075</v>
      </c>
      <c r="BT1784">
        <v>2665056</v>
      </c>
      <c r="BU1784">
        <v>0</v>
      </c>
      <c r="BV1784">
        <v>0</v>
      </c>
      <c r="BW1784">
        <v>0</v>
      </c>
      <c r="BX1784">
        <v>0</v>
      </c>
      <c r="BY1784">
        <v>0</v>
      </c>
      <c r="BZ1784">
        <v>0</v>
      </c>
      <c r="CA1784">
        <v>0</v>
      </c>
      <c r="CB1784">
        <v>0</v>
      </c>
      <c r="CC1784">
        <v>0</v>
      </c>
      <c r="CD1784">
        <v>2665056</v>
      </c>
      <c r="CE1784">
        <v>2989131</v>
      </c>
      <c r="CF1784">
        <v>2989131</v>
      </c>
      <c r="CG1784">
        <v>0</v>
      </c>
      <c r="CH1784" t="s">
        <v>612</v>
      </c>
      <c r="CI1784" t="s">
        <v>616</v>
      </c>
      <c r="CJ1784" t="s">
        <v>617</v>
      </c>
      <c r="CK1784" t="s">
        <v>617</v>
      </c>
      <c r="CL1784" t="s">
        <v>617</v>
      </c>
      <c r="CM1784" t="s">
        <v>617</v>
      </c>
      <c r="CN1784">
        <v>0</v>
      </c>
    </row>
    <row r="1785" spans="1:92" x14ac:dyDescent="0.25">
      <c r="A1785" t="s">
        <v>10068</v>
      </c>
      <c r="B1785" t="s">
        <v>10068</v>
      </c>
      <c r="C1785">
        <v>26</v>
      </c>
      <c r="D1785" t="s">
        <v>597</v>
      </c>
      <c r="E1785">
        <v>66192</v>
      </c>
      <c r="F1785" t="s">
        <v>10019</v>
      </c>
      <c r="G1785" t="s">
        <v>2564</v>
      </c>
      <c r="H1785" t="s">
        <v>2565</v>
      </c>
      <c r="I1785" t="s">
        <v>630</v>
      </c>
      <c r="J1785">
        <v>10704</v>
      </c>
      <c r="K1785">
        <v>11240</v>
      </c>
      <c r="L1785" t="s">
        <v>10069</v>
      </c>
      <c r="M1785" t="s">
        <v>10070</v>
      </c>
      <c r="N1785" t="s">
        <v>10048</v>
      </c>
      <c r="O1785" t="s">
        <v>10071</v>
      </c>
      <c r="P1785" t="s">
        <v>10050</v>
      </c>
      <c r="Q1785" t="s">
        <v>10051</v>
      </c>
      <c r="R1785" t="s">
        <v>10052</v>
      </c>
      <c r="S1785" t="s">
        <v>10053</v>
      </c>
      <c r="T1785" t="s">
        <v>10054</v>
      </c>
      <c r="U1785" t="s">
        <v>4479</v>
      </c>
      <c r="V1785" t="s">
        <v>1577</v>
      </c>
      <c r="W1785">
        <v>45.019710000000003</v>
      </c>
      <c r="X1785">
        <v>-74.72569</v>
      </c>
      <c r="Y1785" t="s">
        <v>612</v>
      </c>
      <c r="Z1785" t="s">
        <v>612</v>
      </c>
      <c r="AA1785" t="s">
        <v>612</v>
      </c>
      <c r="AB1785" t="s">
        <v>612</v>
      </c>
      <c r="AC1785" t="s">
        <v>612</v>
      </c>
      <c r="AD1785" t="s">
        <v>612</v>
      </c>
      <c r="AE1785" t="s">
        <v>612</v>
      </c>
      <c r="AF1785" t="s">
        <v>612</v>
      </c>
      <c r="AG1785" t="s">
        <v>612</v>
      </c>
      <c r="AH1785" t="s">
        <v>612</v>
      </c>
      <c r="AI1785" t="s">
        <v>612</v>
      </c>
      <c r="AJ1785" t="s">
        <v>612</v>
      </c>
      <c r="AK1785" t="s">
        <v>612</v>
      </c>
      <c r="AL1785" t="s">
        <v>612</v>
      </c>
      <c r="AM1785" t="s">
        <v>612</v>
      </c>
      <c r="AN1785" t="s">
        <v>612</v>
      </c>
      <c r="AO1785" t="s">
        <v>612</v>
      </c>
      <c r="AP1785" t="s">
        <v>612</v>
      </c>
      <c r="AQ1785" t="s">
        <v>612</v>
      </c>
      <c r="AR1785" t="s">
        <v>612</v>
      </c>
      <c r="AS1785" t="s">
        <v>612</v>
      </c>
      <c r="AT1785" t="s">
        <v>613</v>
      </c>
      <c r="AU1785" t="s">
        <v>612</v>
      </c>
      <c r="AV1785" t="s">
        <v>635</v>
      </c>
      <c r="AW1785">
        <v>39691</v>
      </c>
      <c r="AX1785">
        <v>10720677</v>
      </c>
      <c r="AY1785" t="s">
        <v>621</v>
      </c>
      <c r="AZ1785" t="s">
        <v>145</v>
      </c>
      <c r="BA1785" t="s">
        <v>470</v>
      </c>
      <c r="BB1785" t="s">
        <v>636</v>
      </c>
      <c r="BC1785">
        <v>38961</v>
      </c>
      <c r="BD1785">
        <v>5505497</v>
      </c>
      <c r="BE1785">
        <v>0</v>
      </c>
      <c r="BF1785">
        <v>0</v>
      </c>
      <c r="BG1785">
        <v>0</v>
      </c>
      <c r="BH1785">
        <v>0</v>
      </c>
      <c r="BI1785">
        <v>0</v>
      </c>
      <c r="BJ1785">
        <v>0</v>
      </c>
      <c r="BK1785">
        <v>0</v>
      </c>
      <c r="BL1785">
        <v>0</v>
      </c>
      <c r="BM1785">
        <v>0</v>
      </c>
      <c r="BN1785">
        <v>0</v>
      </c>
      <c r="BO1785">
        <v>0</v>
      </c>
      <c r="BP1785">
        <v>0</v>
      </c>
      <c r="BQ1785">
        <v>0</v>
      </c>
      <c r="BR1785">
        <v>0</v>
      </c>
      <c r="BS1785">
        <v>5505497</v>
      </c>
      <c r="BT1785">
        <v>5215180</v>
      </c>
      <c r="BU1785">
        <v>0</v>
      </c>
      <c r="BV1785">
        <v>0</v>
      </c>
      <c r="BW1785">
        <v>0</v>
      </c>
      <c r="BX1785">
        <v>0</v>
      </c>
      <c r="BY1785">
        <v>0</v>
      </c>
      <c r="BZ1785">
        <v>0</v>
      </c>
      <c r="CA1785">
        <v>0</v>
      </c>
      <c r="CB1785">
        <v>0</v>
      </c>
      <c r="CC1785">
        <v>0</v>
      </c>
      <c r="CD1785">
        <v>5215180</v>
      </c>
      <c r="CE1785">
        <v>10720677</v>
      </c>
      <c r="CF1785">
        <v>10720677</v>
      </c>
      <c r="CG1785">
        <v>0</v>
      </c>
      <c r="CH1785" t="s">
        <v>612</v>
      </c>
      <c r="CI1785" t="s">
        <v>616</v>
      </c>
      <c r="CJ1785" t="s">
        <v>617</v>
      </c>
      <c r="CK1785" t="s">
        <v>617</v>
      </c>
      <c r="CL1785" t="s">
        <v>617</v>
      </c>
      <c r="CM1785" t="s">
        <v>617</v>
      </c>
      <c r="CN1785">
        <v>0</v>
      </c>
    </row>
    <row r="1786" spans="1:92" x14ac:dyDescent="0.25">
      <c r="A1786" t="s">
        <v>10072</v>
      </c>
      <c r="B1786" t="s">
        <v>10073</v>
      </c>
      <c r="C1786">
        <v>26</v>
      </c>
      <c r="D1786" t="s">
        <v>597</v>
      </c>
      <c r="E1786">
        <v>66192</v>
      </c>
      <c r="F1786" t="s">
        <v>10019</v>
      </c>
      <c r="G1786" t="s">
        <v>10074</v>
      </c>
      <c r="H1786" t="s">
        <v>10075</v>
      </c>
      <c r="I1786" t="s">
        <v>630</v>
      </c>
      <c r="J1786">
        <v>24274</v>
      </c>
      <c r="K1786">
        <v>19266</v>
      </c>
      <c r="L1786" t="s">
        <v>10076</v>
      </c>
      <c r="M1786" t="s">
        <v>10077</v>
      </c>
      <c r="N1786" t="s">
        <v>10078</v>
      </c>
      <c r="O1786" t="s">
        <v>10079</v>
      </c>
      <c r="P1786" t="s">
        <v>10080</v>
      </c>
      <c r="Q1786" t="s">
        <v>10081</v>
      </c>
      <c r="R1786" t="s">
        <v>10082</v>
      </c>
      <c r="S1786" t="s">
        <v>10027</v>
      </c>
      <c r="T1786" t="s">
        <v>10028</v>
      </c>
      <c r="U1786" t="s">
        <v>4479</v>
      </c>
      <c r="V1786" t="s">
        <v>1577</v>
      </c>
      <c r="W1786">
        <v>45.0213155</v>
      </c>
      <c r="X1786">
        <v>-75.651940800000006</v>
      </c>
      <c r="Y1786">
        <v>41298</v>
      </c>
      <c r="Z1786" t="s">
        <v>662</v>
      </c>
      <c r="AA1786" t="s">
        <v>662</v>
      </c>
      <c r="AB1786" t="s">
        <v>612</v>
      </c>
      <c r="AC1786" t="s">
        <v>612</v>
      </c>
      <c r="AD1786" t="s">
        <v>612</v>
      </c>
      <c r="AE1786">
        <v>41298</v>
      </c>
      <c r="AF1786" t="s">
        <v>662</v>
      </c>
      <c r="AG1786" t="s">
        <v>662</v>
      </c>
      <c r="AH1786" t="s">
        <v>612</v>
      </c>
      <c r="AI1786" t="s">
        <v>612</v>
      </c>
      <c r="AJ1786" t="s">
        <v>612</v>
      </c>
      <c r="AK1786" t="s">
        <v>612</v>
      </c>
      <c r="AL1786" t="s">
        <v>612</v>
      </c>
      <c r="AM1786" t="s">
        <v>612</v>
      </c>
      <c r="AN1786" t="s">
        <v>612</v>
      </c>
      <c r="AO1786" t="s">
        <v>612</v>
      </c>
      <c r="AP1786" t="s">
        <v>612</v>
      </c>
      <c r="AQ1786">
        <v>438</v>
      </c>
      <c r="AR1786" t="s">
        <v>612</v>
      </c>
      <c r="AS1786" t="s">
        <v>612</v>
      </c>
      <c r="AT1786" t="s">
        <v>613</v>
      </c>
      <c r="AU1786" t="s">
        <v>612</v>
      </c>
      <c r="AV1786" t="s">
        <v>635</v>
      </c>
      <c r="AW1786">
        <v>42087</v>
      </c>
      <c r="AX1786">
        <v>9145921</v>
      </c>
      <c r="AY1786" t="s">
        <v>621</v>
      </c>
      <c r="AZ1786" t="s">
        <v>145</v>
      </c>
      <c r="BA1786" t="s">
        <v>460</v>
      </c>
      <c r="BB1786" t="s">
        <v>736</v>
      </c>
      <c r="BC1786">
        <v>42983</v>
      </c>
      <c r="BD1786">
        <v>0</v>
      </c>
      <c r="BE1786">
        <v>0</v>
      </c>
      <c r="BF1786">
        <v>0</v>
      </c>
      <c r="BG1786">
        <v>0</v>
      </c>
      <c r="BH1786">
        <v>0</v>
      </c>
      <c r="BI1786">
        <v>0</v>
      </c>
      <c r="BJ1786">
        <v>0</v>
      </c>
      <c r="BK1786">
        <v>0</v>
      </c>
      <c r="BL1786">
        <v>0</v>
      </c>
      <c r="BM1786">
        <v>0</v>
      </c>
      <c r="BN1786">
        <v>0</v>
      </c>
      <c r="BO1786">
        <v>0</v>
      </c>
      <c r="BP1786">
        <v>0</v>
      </c>
      <c r="BQ1786">
        <v>0</v>
      </c>
      <c r="BR1786">
        <v>0</v>
      </c>
      <c r="BS1786">
        <v>0</v>
      </c>
      <c r="BT1786">
        <v>1896306</v>
      </c>
      <c r="BU1786">
        <v>0</v>
      </c>
      <c r="BV1786">
        <v>1881623</v>
      </c>
      <c r="BW1786">
        <v>0</v>
      </c>
      <c r="BX1786">
        <v>5367992</v>
      </c>
      <c r="BY1786">
        <v>0</v>
      </c>
      <c r="BZ1786">
        <v>0</v>
      </c>
      <c r="CA1786">
        <v>0</v>
      </c>
      <c r="CB1786">
        <v>0</v>
      </c>
      <c r="CC1786">
        <v>0</v>
      </c>
      <c r="CD1786">
        <v>9145921</v>
      </c>
      <c r="CE1786">
        <v>9145921</v>
      </c>
      <c r="CF1786">
        <v>9145921</v>
      </c>
      <c r="CG1786">
        <v>0</v>
      </c>
      <c r="CH1786" t="s">
        <v>612</v>
      </c>
      <c r="CI1786" t="s">
        <v>616</v>
      </c>
      <c r="CJ1786" t="s">
        <v>702</v>
      </c>
      <c r="CK1786" t="s">
        <v>703</v>
      </c>
      <c r="CL1786" t="s">
        <v>617</v>
      </c>
      <c r="CM1786" t="s">
        <v>617</v>
      </c>
      <c r="CN1786">
        <v>5367992</v>
      </c>
    </row>
    <row r="1787" spans="1:92" x14ac:dyDescent="0.25">
      <c r="A1787" t="s">
        <v>10083</v>
      </c>
      <c r="B1787" t="s">
        <v>10073</v>
      </c>
      <c r="C1787">
        <v>26</v>
      </c>
      <c r="D1787" t="s">
        <v>597</v>
      </c>
      <c r="E1787">
        <v>66192</v>
      </c>
      <c r="F1787" t="s">
        <v>10019</v>
      </c>
      <c r="G1787" t="s">
        <v>10074</v>
      </c>
      <c r="H1787" t="s">
        <v>10075</v>
      </c>
      <c r="I1787" t="s">
        <v>630</v>
      </c>
      <c r="J1787">
        <v>24274</v>
      </c>
      <c r="K1787">
        <v>19266</v>
      </c>
      <c r="L1787" t="s">
        <v>10084</v>
      </c>
      <c r="M1787" t="s">
        <v>10077</v>
      </c>
      <c r="N1787" t="s">
        <v>10078</v>
      </c>
      <c r="O1787" t="s">
        <v>10079</v>
      </c>
      <c r="P1787" t="s">
        <v>10080</v>
      </c>
      <c r="Q1787" t="s">
        <v>10081</v>
      </c>
      <c r="R1787" t="s">
        <v>10082</v>
      </c>
      <c r="S1787" t="s">
        <v>10027</v>
      </c>
      <c r="T1787" t="s">
        <v>10028</v>
      </c>
      <c r="U1787" t="s">
        <v>4479</v>
      </c>
      <c r="V1787" t="s">
        <v>1577</v>
      </c>
      <c r="W1787">
        <v>45.0213155</v>
      </c>
      <c r="X1787">
        <v>-75.651940800000006</v>
      </c>
      <c r="Y1787">
        <v>41597</v>
      </c>
      <c r="Z1787" t="s">
        <v>649</v>
      </c>
      <c r="AA1787" t="s">
        <v>649</v>
      </c>
      <c r="AB1787">
        <v>41597</v>
      </c>
      <c r="AC1787" t="s">
        <v>649</v>
      </c>
      <c r="AD1787" t="s">
        <v>649</v>
      </c>
      <c r="AE1787" t="s">
        <v>612</v>
      </c>
      <c r="AF1787" t="s">
        <v>612</v>
      </c>
      <c r="AG1787" t="s">
        <v>612</v>
      </c>
      <c r="AH1787" t="s">
        <v>612</v>
      </c>
      <c r="AI1787" t="s">
        <v>612</v>
      </c>
      <c r="AJ1787" t="s">
        <v>612</v>
      </c>
      <c r="AK1787" t="s">
        <v>612</v>
      </c>
      <c r="AL1787" t="s">
        <v>612</v>
      </c>
      <c r="AM1787" t="s">
        <v>612</v>
      </c>
      <c r="AN1787" t="s">
        <v>612</v>
      </c>
      <c r="AO1787" t="s">
        <v>612</v>
      </c>
      <c r="AP1787" t="s">
        <v>612</v>
      </c>
      <c r="AQ1787" t="s">
        <v>612</v>
      </c>
      <c r="AR1787" t="s">
        <v>612</v>
      </c>
      <c r="AS1787" t="s">
        <v>612</v>
      </c>
      <c r="AT1787" t="s">
        <v>612</v>
      </c>
      <c r="AU1787" t="s">
        <v>612</v>
      </c>
      <c r="AV1787" t="s">
        <v>635</v>
      </c>
      <c r="AW1787">
        <v>41597</v>
      </c>
      <c r="AX1787">
        <v>4233928</v>
      </c>
      <c r="AY1787" t="s">
        <v>621</v>
      </c>
      <c r="AZ1787" t="s">
        <v>663</v>
      </c>
      <c r="BA1787" t="s">
        <v>460</v>
      </c>
      <c r="BB1787" t="s">
        <v>649</v>
      </c>
      <c r="BC1787">
        <v>41518</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4233928</v>
      </c>
      <c r="BX1787">
        <v>0</v>
      </c>
      <c r="BY1787">
        <v>0</v>
      </c>
      <c r="BZ1787">
        <v>0</v>
      </c>
      <c r="CA1787">
        <v>0</v>
      </c>
      <c r="CB1787">
        <v>0</v>
      </c>
      <c r="CC1787">
        <v>0</v>
      </c>
      <c r="CD1787">
        <v>4233928</v>
      </c>
      <c r="CE1787">
        <v>4233928</v>
      </c>
      <c r="CF1787">
        <v>4233928</v>
      </c>
      <c r="CG1787">
        <v>0</v>
      </c>
      <c r="CH1787" t="s">
        <v>612</v>
      </c>
      <c r="CI1787" t="s">
        <v>616</v>
      </c>
      <c r="CJ1787" t="s">
        <v>617</v>
      </c>
      <c r="CK1787" t="s">
        <v>617</v>
      </c>
      <c r="CL1787" t="s">
        <v>617</v>
      </c>
      <c r="CM1787" t="s">
        <v>617</v>
      </c>
      <c r="CN1787">
        <v>4233928</v>
      </c>
    </row>
    <row r="1788" spans="1:92" x14ac:dyDescent="0.25">
      <c r="A1788" t="s">
        <v>10085</v>
      </c>
      <c r="B1788" t="s">
        <v>10085</v>
      </c>
      <c r="C1788">
        <v>26</v>
      </c>
      <c r="D1788" t="s">
        <v>597</v>
      </c>
      <c r="E1788">
        <v>66192</v>
      </c>
      <c r="F1788" t="s">
        <v>10019</v>
      </c>
      <c r="G1788" t="s">
        <v>10086</v>
      </c>
      <c r="H1788" t="s">
        <v>10087</v>
      </c>
      <c r="I1788" t="s">
        <v>630</v>
      </c>
      <c r="J1788">
        <v>10551</v>
      </c>
      <c r="K1788">
        <v>5312</v>
      </c>
      <c r="L1788" t="s">
        <v>10088</v>
      </c>
      <c r="M1788" t="s">
        <v>10089</v>
      </c>
      <c r="N1788" t="s">
        <v>10090</v>
      </c>
      <c r="O1788" t="s">
        <v>10091</v>
      </c>
      <c r="P1788" t="s">
        <v>10092</v>
      </c>
      <c r="Q1788" t="s">
        <v>10093</v>
      </c>
      <c r="R1788" t="s">
        <v>10094</v>
      </c>
      <c r="S1788" t="s">
        <v>10027</v>
      </c>
      <c r="T1788" t="s">
        <v>10028</v>
      </c>
      <c r="U1788" t="s">
        <v>4479</v>
      </c>
      <c r="V1788" t="s">
        <v>1577</v>
      </c>
      <c r="W1788">
        <v>44.66639</v>
      </c>
      <c r="X1788">
        <v>-75.876099999999994</v>
      </c>
      <c r="Y1788" t="s">
        <v>612</v>
      </c>
      <c r="Z1788" t="s">
        <v>612</v>
      </c>
      <c r="AA1788" t="s">
        <v>612</v>
      </c>
      <c r="AB1788" t="s">
        <v>612</v>
      </c>
      <c r="AC1788" t="s">
        <v>612</v>
      </c>
      <c r="AD1788" t="s">
        <v>612</v>
      </c>
      <c r="AE1788" t="s">
        <v>612</v>
      </c>
      <c r="AF1788" t="s">
        <v>612</v>
      </c>
      <c r="AG1788" t="s">
        <v>612</v>
      </c>
      <c r="AH1788" t="s">
        <v>612</v>
      </c>
      <c r="AI1788" t="s">
        <v>612</v>
      </c>
      <c r="AJ1788" t="s">
        <v>612</v>
      </c>
      <c r="AK1788" t="s">
        <v>612</v>
      </c>
      <c r="AL1788" t="s">
        <v>612</v>
      </c>
      <c r="AM1788" t="s">
        <v>612</v>
      </c>
      <c r="AN1788" t="s">
        <v>612</v>
      </c>
      <c r="AO1788" t="s">
        <v>612</v>
      </c>
      <c r="AP1788" t="s">
        <v>612</v>
      </c>
      <c r="AQ1788" t="s">
        <v>612</v>
      </c>
      <c r="AR1788" t="s">
        <v>612</v>
      </c>
      <c r="AS1788" t="s">
        <v>612</v>
      </c>
      <c r="AT1788" t="s">
        <v>613</v>
      </c>
      <c r="AU1788" t="s">
        <v>612</v>
      </c>
      <c r="AV1788" t="s">
        <v>635</v>
      </c>
      <c r="AW1788">
        <v>39691</v>
      </c>
      <c r="AX1788">
        <v>5506544</v>
      </c>
      <c r="AY1788" t="s">
        <v>621</v>
      </c>
      <c r="AZ1788" t="s">
        <v>145</v>
      </c>
      <c r="BA1788" t="s">
        <v>470</v>
      </c>
      <c r="BB1788" t="s">
        <v>645</v>
      </c>
      <c r="BC1788">
        <v>38231</v>
      </c>
      <c r="BD1788">
        <v>5506544</v>
      </c>
      <c r="BE1788">
        <v>0</v>
      </c>
      <c r="BF1788">
        <v>0</v>
      </c>
      <c r="BG1788">
        <v>0</v>
      </c>
      <c r="BH1788">
        <v>0</v>
      </c>
      <c r="BI1788">
        <v>0</v>
      </c>
      <c r="BJ1788">
        <v>0</v>
      </c>
      <c r="BK1788">
        <v>0</v>
      </c>
      <c r="BL1788">
        <v>0</v>
      </c>
      <c r="BM1788">
        <v>0</v>
      </c>
      <c r="BN1788">
        <v>0</v>
      </c>
      <c r="BO1788">
        <v>0</v>
      </c>
      <c r="BP1788">
        <v>0</v>
      </c>
      <c r="BQ1788">
        <v>0</v>
      </c>
      <c r="BR1788">
        <v>0</v>
      </c>
      <c r="BS1788">
        <v>5506544</v>
      </c>
      <c r="BT1788">
        <v>0</v>
      </c>
      <c r="BU1788">
        <v>0</v>
      </c>
      <c r="BV1788">
        <v>0</v>
      </c>
      <c r="BW1788">
        <v>0</v>
      </c>
      <c r="BX1788">
        <v>0</v>
      </c>
      <c r="BY1788">
        <v>0</v>
      </c>
      <c r="BZ1788">
        <v>0</v>
      </c>
      <c r="CA1788">
        <v>0</v>
      </c>
      <c r="CB1788">
        <v>0</v>
      </c>
      <c r="CC1788">
        <v>0</v>
      </c>
      <c r="CD1788">
        <v>0</v>
      </c>
      <c r="CE1788">
        <v>5506544</v>
      </c>
      <c r="CF1788">
        <v>5506544</v>
      </c>
      <c r="CG1788">
        <v>0</v>
      </c>
      <c r="CH1788" t="s">
        <v>612</v>
      </c>
      <c r="CI1788" t="s">
        <v>616</v>
      </c>
      <c r="CJ1788" t="s">
        <v>617</v>
      </c>
      <c r="CK1788" t="s">
        <v>617</v>
      </c>
      <c r="CL1788" t="s">
        <v>617</v>
      </c>
      <c r="CM1788" t="s">
        <v>617</v>
      </c>
      <c r="CN1788">
        <v>0</v>
      </c>
    </row>
    <row r="1789" spans="1:92" x14ac:dyDescent="0.25">
      <c r="A1789" t="s">
        <v>10095</v>
      </c>
      <c r="B1789" t="s">
        <v>10095</v>
      </c>
      <c r="C1789">
        <v>26</v>
      </c>
      <c r="D1789" t="s">
        <v>597</v>
      </c>
      <c r="E1789">
        <v>66192</v>
      </c>
      <c r="F1789" t="s">
        <v>10019</v>
      </c>
      <c r="G1789" t="s">
        <v>10096</v>
      </c>
      <c r="H1789" t="s">
        <v>10097</v>
      </c>
      <c r="I1789" t="s">
        <v>630</v>
      </c>
      <c r="J1789">
        <v>10552</v>
      </c>
      <c r="K1789">
        <v>11164</v>
      </c>
      <c r="L1789" t="s">
        <v>10098</v>
      </c>
      <c r="M1789" t="s">
        <v>10099</v>
      </c>
      <c r="N1789" t="s">
        <v>10100</v>
      </c>
      <c r="O1789" t="s">
        <v>10101</v>
      </c>
      <c r="P1789" t="s">
        <v>10102</v>
      </c>
      <c r="Q1789" t="s">
        <v>10096</v>
      </c>
      <c r="R1789" t="s">
        <v>10103</v>
      </c>
      <c r="S1789" t="s">
        <v>10040</v>
      </c>
      <c r="T1789" t="s">
        <v>10041</v>
      </c>
      <c r="U1789" t="s">
        <v>4479</v>
      </c>
      <c r="V1789" t="s">
        <v>1577</v>
      </c>
      <c r="W1789">
        <v>44.942630000000001</v>
      </c>
      <c r="X1789">
        <v>-75.963520000000003</v>
      </c>
      <c r="Y1789" t="s">
        <v>612</v>
      </c>
      <c r="Z1789" t="s">
        <v>612</v>
      </c>
      <c r="AA1789" t="s">
        <v>612</v>
      </c>
      <c r="AB1789" t="s">
        <v>612</v>
      </c>
      <c r="AC1789" t="s">
        <v>612</v>
      </c>
      <c r="AD1789" t="s">
        <v>612</v>
      </c>
      <c r="AE1789" t="s">
        <v>612</v>
      </c>
      <c r="AF1789" t="s">
        <v>612</v>
      </c>
      <c r="AG1789" t="s">
        <v>612</v>
      </c>
      <c r="AH1789" t="s">
        <v>612</v>
      </c>
      <c r="AI1789" t="s">
        <v>612</v>
      </c>
      <c r="AJ1789" t="s">
        <v>612</v>
      </c>
      <c r="AK1789" t="s">
        <v>612</v>
      </c>
      <c r="AL1789" t="s">
        <v>612</v>
      </c>
      <c r="AM1789" t="s">
        <v>612</v>
      </c>
      <c r="AN1789" t="s">
        <v>612</v>
      </c>
      <c r="AO1789" t="s">
        <v>612</v>
      </c>
      <c r="AP1789" t="s">
        <v>612</v>
      </c>
      <c r="AQ1789" t="s">
        <v>612</v>
      </c>
      <c r="AR1789" t="s">
        <v>612</v>
      </c>
      <c r="AS1789" t="s">
        <v>612</v>
      </c>
      <c r="AT1789" t="s">
        <v>613</v>
      </c>
      <c r="AU1789" t="s">
        <v>612</v>
      </c>
      <c r="AV1789" t="s">
        <v>635</v>
      </c>
      <c r="AW1789">
        <v>39691</v>
      </c>
      <c r="AX1789">
        <v>4996055</v>
      </c>
      <c r="AY1789" t="s">
        <v>621</v>
      </c>
      <c r="AZ1789" t="s">
        <v>145</v>
      </c>
      <c r="BA1789" t="s">
        <v>470</v>
      </c>
      <c r="BB1789" t="s">
        <v>645</v>
      </c>
      <c r="BC1789">
        <v>38231</v>
      </c>
      <c r="BD1789">
        <v>3331534</v>
      </c>
      <c r="BE1789">
        <v>0</v>
      </c>
      <c r="BF1789">
        <v>0</v>
      </c>
      <c r="BG1789">
        <v>0</v>
      </c>
      <c r="BH1789">
        <v>0</v>
      </c>
      <c r="BI1789">
        <v>0</v>
      </c>
      <c r="BJ1789">
        <v>0</v>
      </c>
      <c r="BK1789">
        <v>0</v>
      </c>
      <c r="BL1789">
        <v>0</v>
      </c>
      <c r="BM1789">
        <v>0</v>
      </c>
      <c r="BN1789">
        <v>0</v>
      </c>
      <c r="BO1789">
        <v>0</v>
      </c>
      <c r="BP1789">
        <v>0</v>
      </c>
      <c r="BQ1789">
        <v>0</v>
      </c>
      <c r="BR1789">
        <v>0</v>
      </c>
      <c r="BS1789">
        <v>3331534</v>
      </c>
      <c r="BT1789">
        <v>1664521</v>
      </c>
      <c r="BU1789">
        <v>0</v>
      </c>
      <c r="BV1789">
        <v>0</v>
      </c>
      <c r="BW1789">
        <v>0</v>
      </c>
      <c r="BX1789">
        <v>0</v>
      </c>
      <c r="BY1789">
        <v>0</v>
      </c>
      <c r="BZ1789">
        <v>0</v>
      </c>
      <c r="CA1789">
        <v>0</v>
      </c>
      <c r="CB1789">
        <v>0</v>
      </c>
      <c r="CC1789">
        <v>0</v>
      </c>
      <c r="CD1789">
        <v>1664521</v>
      </c>
      <c r="CE1789">
        <v>4996055</v>
      </c>
      <c r="CF1789">
        <v>4996055</v>
      </c>
      <c r="CG1789">
        <v>0</v>
      </c>
      <c r="CH1789" t="s">
        <v>612</v>
      </c>
      <c r="CI1789" t="s">
        <v>616</v>
      </c>
      <c r="CJ1789" t="s">
        <v>617</v>
      </c>
      <c r="CK1789" t="s">
        <v>617</v>
      </c>
      <c r="CL1789" t="s">
        <v>617</v>
      </c>
      <c r="CM1789" t="s">
        <v>617</v>
      </c>
      <c r="CN1789">
        <v>0</v>
      </c>
    </row>
    <row r="1790" spans="1:92" x14ac:dyDescent="0.25">
      <c r="A1790" t="s">
        <v>10104</v>
      </c>
      <c r="B1790" t="s">
        <v>10104</v>
      </c>
      <c r="C1790">
        <v>26</v>
      </c>
      <c r="D1790" t="s">
        <v>597</v>
      </c>
      <c r="E1790">
        <v>66192</v>
      </c>
      <c r="F1790" t="s">
        <v>10019</v>
      </c>
      <c r="G1790" t="s">
        <v>10105</v>
      </c>
      <c r="H1790" t="s">
        <v>10106</v>
      </c>
      <c r="I1790" t="s">
        <v>667</v>
      </c>
      <c r="J1790">
        <v>5544</v>
      </c>
      <c r="K1790">
        <v>10472</v>
      </c>
      <c r="L1790" t="s">
        <v>10107</v>
      </c>
      <c r="M1790" t="s">
        <v>10108</v>
      </c>
      <c r="N1790" t="s">
        <v>10109</v>
      </c>
      <c r="O1790" t="s">
        <v>10110</v>
      </c>
      <c r="P1790" t="s">
        <v>10111</v>
      </c>
      <c r="Q1790" t="s">
        <v>10112</v>
      </c>
      <c r="R1790" t="s">
        <v>10113</v>
      </c>
      <c r="S1790" t="s">
        <v>10053</v>
      </c>
      <c r="T1790" t="s">
        <v>10054</v>
      </c>
      <c r="U1790" t="s">
        <v>4479</v>
      </c>
      <c r="V1790" t="s">
        <v>1577</v>
      </c>
      <c r="W1790">
        <v>45.091670000000001</v>
      </c>
      <c r="X1790">
        <v>-75.286550000000005</v>
      </c>
      <c r="Y1790" t="s">
        <v>612</v>
      </c>
      <c r="Z1790" t="s">
        <v>612</v>
      </c>
      <c r="AA1790" t="s">
        <v>612</v>
      </c>
      <c r="AB1790" t="s">
        <v>612</v>
      </c>
      <c r="AC1790" t="s">
        <v>612</v>
      </c>
      <c r="AD1790" t="s">
        <v>612</v>
      </c>
      <c r="AE1790" t="s">
        <v>612</v>
      </c>
      <c r="AF1790" t="s">
        <v>612</v>
      </c>
      <c r="AG1790" t="s">
        <v>612</v>
      </c>
      <c r="AH1790" t="s">
        <v>612</v>
      </c>
      <c r="AI1790" t="s">
        <v>612</v>
      </c>
      <c r="AJ1790" t="s">
        <v>612</v>
      </c>
      <c r="AK1790" t="s">
        <v>612</v>
      </c>
      <c r="AL1790" t="s">
        <v>612</v>
      </c>
      <c r="AM1790" t="s">
        <v>612</v>
      </c>
      <c r="AN1790" t="s">
        <v>612</v>
      </c>
      <c r="AO1790" t="s">
        <v>612</v>
      </c>
      <c r="AP1790" t="s">
        <v>612</v>
      </c>
      <c r="AQ1790" t="s">
        <v>612</v>
      </c>
      <c r="AR1790" t="s">
        <v>612</v>
      </c>
      <c r="AS1790" t="s">
        <v>612</v>
      </c>
      <c r="AT1790" t="s">
        <v>613</v>
      </c>
      <c r="AU1790" t="s">
        <v>612</v>
      </c>
      <c r="AV1790" t="s">
        <v>614</v>
      </c>
      <c r="AW1790" t="s">
        <v>612</v>
      </c>
      <c r="AX1790">
        <v>212290</v>
      </c>
      <c r="AY1790" t="s">
        <v>621</v>
      </c>
      <c r="AZ1790" t="s">
        <v>143</v>
      </c>
      <c r="BA1790" t="s">
        <v>701</v>
      </c>
      <c r="BB1790" t="s">
        <v>622</v>
      </c>
      <c r="BC1790">
        <v>42248</v>
      </c>
      <c r="BD1790">
        <v>0</v>
      </c>
      <c r="BE1790">
        <v>0</v>
      </c>
      <c r="BF1790">
        <v>212290</v>
      </c>
      <c r="BG1790">
        <v>0</v>
      </c>
      <c r="BH1790">
        <v>0</v>
      </c>
      <c r="BI1790">
        <v>0</v>
      </c>
      <c r="BJ1790">
        <v>0</v>
      </c>
      <c r="BK1790">
        <v>0</v>
      </c>
      <c r="BL1790">
        <v>0</v>
      </c>
      <c r="BM1790">
        <v>0</v>
      </c>
      <c r="BN1790">
        <v>0</v>
      </c>
      <c r="BO1790">
        <v>0</v>
      </c>
      <c r="BP1790">
        <v>0</v>
      </c>
      <c r="BQ1790">
        <v>0</v>
      </c>
      <c r="BR1790">
        <v>0</v>
      </c>
      <c r="BS1790">
        <v>212290</v>
      </c>
      <c r="BT1790">
        <v>0</v>
      </c>
      <c r="BU1790">
        <v>0</v>
      </c>
      <c r="BV1790">
        <v>0</v>
      </c>
      <c r="BW1790">
        <v>0</v>
      </c>
      <c r="BX1790">
        <v>0</v>
      </c>
      <c r="BY1790">
        <v>0</v>
      </c>
      <c r="BZ1790">
        <v>0</v>
      </c>
      <c r="CA1790">
        <v>0</v>
      </c>
      <c r="CB1790">
        <v>0</v>
      </c>
      <c r="CC1790">
        <v>0</v>
      </c>
      <c r="CD1790">
        <v>0</v>
      </c>
      <c r="CE1790">
        <v>212290</v>
      </c>
      <c r="CF1790">
        <v>212290</v>
      </c>
      <c r="CG1790">
        <v>0</v>
      </c>
      <c r="CH1790" t="s">
        <v>612</v>
      </c>
      <c r="CI1790" t="s">
        <v>616</v>
      </c>
      <c r="CJ1790" t="s">
        <v>617</v>
      </c>
      <c r="CK1790" t="s">
        <v>617</v>
      </c>
      <c r="CL1790" t="s">
        <v>617</v>
      </c>
      <c r="CM1790" t="s">
        <v>617</v>
      </c>
      <c r="CN1790">
        <v>0</v>
      </c>
    </row>
    <row r="1791" spans="1:92" x14ac:dyDescent="0.25">
      <c r="A1791" t="s">
        <v>10114</v>
      </c>
      <c r="B1791" t="s">
        <v>10114</v>
      </c>
      <c r="C1791">
        <v>26</v>
      </c>
      <c r="D1791" t="s">
        <v>597</v>
      </c>
      <c r="E1791">
        <v>66192</v>
      </c>
      <c r="F1791" t="s">
        <v>10019</v>
      </c>
      <c r="G1791" t="s">
        <v>10115</v>
      </c>
      <c r="H1791" t="s">
        <v>10116</v>
      </c>
      <c r="I1791" t="s">
        <v>667</v>
      </c>
      <c r="J1791">
        <v>11333</v>
      </c>
      <c r="K1791">
        <v>6706</v>
      </c>
      <c r="L1791" t="s">
        <v>10117</v>
      </c>
      <c r="M1791" t="s">
        <v>10118</v>
      </c>
      <c r="N1791" t="s">
        <v>10078</v>
      </c>
      <c r="O1791" t="s">
        <v>10079</v>
      </c>
      <c r="P1791" t="s">
        <v>10080</v>
      </c>
      <c r="Q1791" t="s">
        <v>10081</v>
      </c>
      <c r="R1791" t="s">
        <v>10082</v>
      </c>
      <c r="S1791" t="s">
        <v>10027</v>
      </c>
      <c r="T1791" t="s">
        <v>10028</v>
      </c>
      <c r="U1791" t="s">
        <v>4479</v>
      </c>
      <c r="V1791" t="s">
        <v>1577</v>
      </c>
      <c r="W1791">
        <v>45.008182759999997</v>
      </c>
      <c r="X1791">
        <v>-75.646790629999998</v>
      </c>
      <c r="Y1791" t="s">
        <v>612</v>
      </c>
      <c r="Z1791" t="s">
        <v>612</v>
      </c>
      <c r="AA1791" t="s">
        <v>612</v>
      </c>
      <c r="AB1791" t="s">
        <v>612</v>
      </c>
      <c r="AC1791" t="s">
        <v>612</v>
      </c>
      <c r="AD1791" t="s">
        <v>612</v>
      </c>
      <c r="AE1791" t="s">
        <v>612</v>
      </c>
      <c r="AF1791" t="s">
        <v>612</v>
      </c>
      <c r="AG1791" t="s">
        <v>612</v>
      </c>
      <c r="AH1791" t="s">
        <v>612</v>
      </c>
      <c r="AI1791" t="s">
        <v>612</v>
      </c>
      <c r="AJ1791" t="s">
        <v>612</v>
      </c>
      <c r="AK1791" t="s">
        <v>612</v>
      </c>
      <c r="AL1791" t="s">
        <v>612</v>
      </c>
      <c r="AM1791" t="s">
        <v>612</v>
      </c>
      <c r="AN1791" t="s">
        <v>612</v>
      </c>
      <c r="AO1791" t="s">
        <v>612</v>
      </c>
      <c r="AP1791" t="s">
        <v>612</v>
      </c>
      <c r="AQ1791" t="s">
        <v>612</v>
      </c>
      <c r="AR1791" t="s">
        <v>612</v>
      </c>
      <c r="AS1791" t="s">
        <v>612</v>
      </c>
      <c r="AT1791" t="s">
        <v>613</v>
      </c>
      <c r="AU1791" t="s">
        <v>612</v>
      </c>
      <c r="AV1791" t="s">
        <v>614</v>
      </c>
      <c r="AW1791" t="s">
        <v>612</v>
      </c>
      <c r="AX1791">
        <v>17368128</v>
      </c>
      <c r="AY1791" t="s">
        <v>621</v>
      </c>
      <c r="AZ1791" t="s">
        <v>145</v>
      </c>
      <c r="BA1791" t="s">
        <v>141</v>
      </c>
      <c r="BB1791" t="s">
        <v>662</v>
      </c>
      <c r="BC1791">
        <v>41153</v>
      </c>
      <c r="BD1791">
        <v>0</v>
      </c>
      <c r="BE1791">
        <v>0</v>
      </c>
      <c r="BF1791">
        <v>0</v>
      </c>
      <c r="BG1791">
        <v>0</v>
      </c>
      <c r="BH1791">
        <v>0</v>
      </c>
      <c r="BI1791">
        <v>0</v>
      </c>
      <c r="BJ1791">
        <v>0</v>
      </c>
      <c r="BK1791">
        <v>0</v>
      </c>
      <c r="BL1791">
        <v>0</v>
      </c>
      <c r="BM1791">
        <v>0</v>
      </c>
      <c r="BN1791">
        <v>0</v>
      </c>
      <c r="BO1791">
        <v>0</v>
      </c>
      <c r="BP1791">
        <v>0</v>
      </c>
      <c r="BQ1791">
        <v>0</v>
      </c>
      <c r="BR1791">
        <v>0</v>
      </c>
      <c r="BS1791">
        <v>0</v>
      </c>
      <c r="BT1791">
        <v>17368128</v>
      </c>
      <c r="BU1791">
        <v>0</v>
      </c>
      <c r="BV1791">
        <v>0</v>
      </c>
      <c r="BW1791">
        <v>0</v>
      </c>
      <c r="BX1791">
        <v>0</v>
      </c>
      <c r="BY1791">
        <v>0</v>
      </c>
      <c r="BZ1791">
        <v>0</v>
      </c>
      <c r="CA1791">
        <v>0</v>
      </c>
      <c r="CB1791">
        <v>0</v>
      </c>
      <c r="CC1791">
        <v>0</v>
      </c>
      <c r="CD1791">
        <v>17368128</v>
      </c>
      <c r="CE1791">
        <v>17368128</v>
      </c>
      <c r="CF1791">
        <v>17368128</v>
      </c>
      <c r="CG1791">
        <v>0</v>
      </c>
      <c r="CH1791" t="s">
        <v>612</v>
      </c>
      <c r="CI1791" t="s">
        <v>616</v>
      </c>
      <c r="CJ1791" t="s">
        <v>617</v>
      </c>
      <c r="CK1791" t="s">
        <v>617</v>
      </c>
      <c r="CL1791" t="s">
        <v>617</v>
      </c>
      <c r="CM1791" t="s">
        <v>617</v>
      </c>
      <c r="CN1791">
        <v>0</v>
      </c>
    </row>
    <row r="1792" spans="1:92" x14ac:dyDescent="0.25">
      <c r="A1792" t="s">
        <v>10119</v>
      </c>
      <c r="B1792" t="s">
        <v>10119</v>
      </c>
      <c r="C1792">
        <v>26</v>
      </c>
      <c r="D1792" t="s">
        <v>597</v>
      </c>
      <c r="E1792">
        <v>66192</v>
      </c>
      <c r="F1792" t="s">
        <v>10019</v>
      </c>
      <c r="G1792" t="s">
        <v>10120</v>
      </c>
      <c r="H1792" t="s">
        <v>10121</v>
      </c>
      <c r="I1792" t="s">
        <v>667</v>
      </c>
      <c r="J1792">
        <v>10685</v>
      </c>
      <c r="K1792">
        <v>10172</v>
      </c>
      <c r="L1792" t="s">
        <v>10122</v>
      </c>
      <c r="M1792" t="s">
        <v>10123</v>
      </c>
      <c r="N1792" t="s">
        <v>10124</v>
      </c>
      <c r="O1792" t="s">
        <v>10125</v>
      </c>
      <c r="P1792" t="s">
        <v>10126</v>
      </c>
      <c r="Q1792" t="s">
        <v>10120</v>
      </c>
      <c r="R1792" t="s">
        <v>10127</v>
      </c>
      <c r="S1792" t="s">
        <v>10066</v>
      </c>
      <c r="T1792" t="s">
        <v>10067</v>
      </c>
      <c r="U1792" t="s">
        <v>4479</v>
      </c>
      <c r="V1792" t="s">
        <v>1577</v>
      </c>
      <c r="W1792">
        <v>45.266570000000002</v>
      </c>
      <c r="X1792">
        <v>-75.364000000000004</v>
      </c>
      <c r="Y1792" t="s">
        <v>612</v>
      </c>
      <c r="Z1792" t="s">
        <v>612</v>
      </c>
      <c r="AA1792" t="s">
        <v>612</v>
      </c>
      <c r="AB1792" t="s">
        <v>612</v>
      </c>
      <c r="AC1792" t="s">
        <v>612</v>
      </c>
      <c r="AD1792" t="s">
        <v>612</v>
      </c>
      <c r="AE1792" t="s">
        <v>612</v>
      </c>
      <c r="AF1792" t="s">
        <v>612</v>
      </c>
      <c r="AG1792" t="s">
        <v>612</v>
      </c>
      <c r="AH1792" t="s">
        <v>612</v>
      </c>
      <c r="AI1792" t="s">
        <v>612</v>
      </c>
      <c r="AJ1792" t="s">
        <v>612</v>
      </c>
      <c r="AK1792" t="s">
        <v>612</v>
      </c>
      <c r="AL1792" t="s">
        <v>612</v>
      </c>
      <c r="AM1792" t="s">
        <v>612</v>
      </c>
      <c r="AN1792" t="s">
        <v>612</v>
      </c>
      <c r="AO1792" t="s">
        <v>612</v>
      </c>
      <c r="AP1792" t="s">
        <v>612</v>
      </c>
      <c r="AQ1792" t="s">
        <v>612</v>
      </c>
      <c r="AR1792" t="s">
        <v>612</v>
      </c>
      <c r="AS1792" t="s">
        <v>612</v>
      </c>
      <c r="AT1792" t="s">
        <v>613</v>
      </c>
      <c r="AU1792" t="s">
        <v>612</v>
      </c>
      <c r="AV1792" t="s">
        <v>614</v>
      </c>
      <c r="AW1792" t="s">
        <v>612</v>
      </c>
      <c r="AX1792">
        <v>17681031</v>
      </c>
      <c r="AY1792" t="s">
        <v>621</v>
      </c>
      <c r="AZ1792" t="s">
        <v>140</v>
      </c>
      <c r="BA1792" t="s">
        <v>470</v>
      </c>
      <c r="BB1792" t="s">
        <v>626</v>
      </c>
      <c r="BC1792">
        <v>40057</v>
      </c>
      <c r="BD1792">
        <v>6461257</v>
      </c>
      <c r="BE1792">
        <v>0</v>
      </c>
      <c r="BF1792">
        <v>310344</v>
      </c>
      <c r="BG1792">
        <v>0</v>
      </c>
      <c r="BH1792">
        <v>0</v>
      </c>
      <c r="BI1792">
        <v>0</v>
      </c>
      <c r="BJ1792">
        <v>0</v>
      </c>
      <c r="BK1792">
        <v>0</v>
      </c>
      <c r="BL1792">
        <v>0</v>
      </c>
      <c r="BM1792">
        <v>0</v>
      </c>
      <c r="BN1792">
        <v>0</v>
      </c>
      <c r="BO1792">
        <v>0</v>
      </c>
      <c r="BP1792">
        <v>0</v>
      </c>
      <c r="BQ1792">
        <v>0</v>
      </c>
      <c r="BR1792">
        <v>10909430</v>
      </c>
      <c r="BS1792">
        <v>17681031</v>
      </c>
      <c r="BT1792">
        <v>0</v>
      </c>
      <c r="BU1792">
        <v>0</v>
      </c>
      <c r="BV1792">
        <v>0</v>
      </c>
      <c r="BW1792">
        <v>0</v>
      </c>
      <c r="BX1792">
        <v>0</v>
      </c>
      <c r="BY1792">
        <v>0</v>
      </c>
      <c r="BZ1792">
        <v>0</v>
      </c>
      <c r="CA1792">
        <v>0</v>
      </c>
      <c r="CB1792">
        <v>0</v>
      </c>
      <c r="CC1792">
        <v>0</v>
      </c>
      <c r="CD1792">
        <v>0</v>
      </c>
      <c r="CE1792">
        <v>17681031</v>
      </c>
      <c r="CF1792">
        <v>17681031</v>
      </c>
      <c r="CG1792">
        <v>0</v>
      </c>
      <c r="CH1792" t="s">
        <v>612</v>
      </c>
      <c r="CI1792" t="s">
        <v>616</v>
      </c>
      <c r="CJ1792" t="s">
        <v>617</v>
      </c>
      <c r="CK1792" t="s">
        <v>617</v>
      </c>
      <c r="CL1792" t="s">
        <v>617</v>
      </c>
      <c r="CM1792" t="s">
        <v>617</v>
      </c>
      <c r="CN1792">
        <v>0</v>
      </c>
    </row>
    <row r="1793" spans="1:92" x14ac:dyDescent="0.25">
      <c r="A1793" t="s">
        <v>10128</v>
      </c>
      <c r="B1793" t="s">
        <v>10128</v>
      </c>
      <c r="C1793">
        <v>26</v>
      </c>
      <c r="D1793" t="s">
        <v>597</v>
      </c>
      <c r="E1793">
        <v>66192</v>
      </c>
      <c r="F1793" t="s">
        <v>10019</v>
      </c>
      <c r="G1793" t="s">
        <v>10129</v>
      </c>
      <c r="H1793" t="s">
        <v>10130</v>
      </c>
      <c r="I1793" t="s">
        <v>667</v>
      </c>
      <c r="J1793">
        <v>10549</v>
      </c>
      <c r="K1793">
        <v>11162</v>
      </c>
      <c r="L1793" t="s">
        <v>10131</v>
      </c>
      <c r="M1793" t="s">
        <v>10132</v>
      </c>
      <c r="N1793" t="s">
        <v>10100</v>
      </c>
      <c r="O1793" t="s">
        <v>10133</v>
      </c>
      <c r="P1793" t="s">
        <v>10134</v>
      </c>
      <c r="Q1793" t="s">
        <v>10135</v>
      </c>
      <c r="R1793" t="s">
        <v>10136</v>
      </c>
      <c r="S1793" t="s">
        <v>10040</v>
      </c>
      <c r="T1793" t="s">
        <v>10041</v>
      </c>
      <c r="U1793" t="s">
        <v>4479</v>
      </c>
      <c r="V1793" t="s">
        <v>1577</v>
      </c>
      <c r="W1793">
        <v>44.885289999999998</v>
      </c>
      <c r="X1793">
        <v>-76.017399999999995</v>
      </c>
      <c r="Y1793" t="s">
        <v>612</v>
      </c>
      <c r="Z1793" t="s">
        <v>612</v>
      </c>
      <c r="AA1793" t="s">
        <v>612</v>
      </c>
      <c r="AB1793" t="s">
        <v>612</v>
      </c>
      <c r="AC1793" t="s">
        <v>612</v>
      </c>
      <c r="AD1793" t="s">
        <v>612</v>
      </c>
      <c r="AE1793" t="s">
        <v>612</v>
      </c>
      <c r="AF1793" t="s">
        <v>612</v>
      </c>
      <c r="AG1793" t="s">
        <v>612</v>
      </c>
      <c r="AH1793" t="s">
        <v>612</v>
      </c>
      <c r="AI1793" t="s">
        <v>612</v>
      </c>
      <c r="AJ1793" t="s">
        <v>612</v>
      </c>
      <c r="AK1793" t="s">
        <v>612</v>
      </c>
      <c r="AL1793" t="s">
        <v>612</v>
      </c>
      <c r="AM1793" t="s">
        <v>612</v>
      </c>
      <c r="AN1793" t="s">
        <v>612</v>
      </c>
      <c r="AO1793" t="s">
        <v>612</v>
      </c>
      <c r="AP1793" t="s">
        <v>612</v>
      </c>
      <c r="AQ1793" t="s">
        <v>612</v>
      </c>
      <c r="AR1793" t="s">
        <v>612</v>
      </c>
      <c r="AS1793" t="s">
        <v>612</v>
      </c>
      <c r="AT1793" t="s">
        <v>613</v>
      </c>
      <c r="AU1793" t="s">
        <v>612</v>
      </c>
      <c r="AV1793" t="s">
        <v>635</v>
      </c>
      <c r="AW1793">
        <v>39691</v>
      </c>
      <c r="AX1793">
        <v>19278136</v>
      </c>
      <c r="AY1793" t="s">
        <v>621</v>
      </c>
      <c r="AZ1793" t="s">
        <v>145</v>
      </c>
      <c r="BA1793" t="s">
        <v>470</v>
      </c>
      <c r="BB1793" t="s">
        <v>975</v>
      </c>
      <c r="BC1793">
        <v>38596</v>
      </c>
      <c r="BD1793">
        <v>2333893</v>
      </c>
      <c r="BE1793">
        <v>0</v>
      </c>
      <c r="BF1793">
        <v>0</v>
      </c>
      <c r="BG1793">
        <v>0</v>
      </c>
      <c r="BH1793">
        <v>0</v>
      </c>
      <c r="BI1793">
        <v>0</v>
      </c>
      <c r="BJ1793">
        <v>0</v>
      </c>
      <c r="BK1793">
        <v>0</v>
      </c>
      <c r="BL1793">
        <v>0</v>
      </c>
      <c r="BM1793">
        <v>0</v>
      </c>
      <c r="BN1793">
        <v>0</v>
      </c>
      <c r="BO1793">
        <v>0</v>
      </c>
      <c r="BP1793">
        <v>0</v>
      </c>
      <c r="BQ1793">
        <v>0</v>
      </c>
      <c r="BR1793">
        <v>0</v>
      </c>
      <c r="BS1793">
        <v>2333893</v>
      </c>
      <c r="BT1793">
        <v>16944243</v>
      </c>
      <c r="BU1793">
        <v>0</v>
      </c>
      <c r="BV1793">
        <v>0</v>
      </c>
      <c r="BW1793">
        <v>0</v>
      </c>
      <c r="BX1793">
        <v>0</v>
      </c>
      <c r="BY1793">
        <v>0</v>
      </c>
      <c r="BZ1793">
        <v>0</v>
      </c>
      <c r="CA1793">
        <v>0</v>
      </c>
      <c r="CB1793">
        <v>0</v>
      </c>
      <c r="CC1793">
        <v>0</v>
      </c>
      <c r="CD1793">
        <v>16944243</v>
      </c>
      <c r="CE1793">
        <v>19278136</v>
      </c>
      <c r="CF1793">
        <v>19278136</v>
      </c>
      <c r="CG1793">
        <v>0</v>
      </c>
      <c r="CH1793" t="s">
        <v>612</v>
      </c>
      <c r="CI1793" t="s">
        <v>616</v>
      </c>
      <c r="CJ1793" t="s">
        <v>617</v>
      </c>
      <c r="CK1793" t="s">
        <v>617</v>
      </c>
      <c r="CL1793" t="s">
        <v>617</v>
      </c>
      <c r="CM1793" t="s">
        <v>617</v>
      </c>
      <c r="CN1793">
        <v>0</v>
      </c>
    </row>
    <row r="1794" spans="1:92" x14ac:dyDescent="0.25">
      <c r="A1794" t="s">
        <v>10137</v>
      </c>
      <c r="B1794" t="s">
        <v>10137</v>
      </c>
      <c r="C1794">
        <v>26</v>
      </c>
      <c r="D1794" t="s">
        <v>597</v>
      </c>
      <c r="E1794">
        <v>66192</v>
      </c>
      <c r="F1794" t="s">
        <v>10019</v>
      </c>
      <c r="G1794" t="s">
        <v>10138</v>
      </c>
      <c r="H1794" t="s">
        <v>10139</v>
      </c>
      <c r="I1794" t="s">
        <v>630</v>
      </c>
      <c r="J1794">
        <v>10628</v>
      </c>
      <c r="K1794">
        <v>8110</v>
      </c>
      <c r="L1794" t="s">
        <v>10140</v>
      </c>
      <c r="M1794" t="s">
        <v>10141</v>
      </c>
      <c r="N1794" t="s">
        <v>1843</v>
      </c>
      <c r="O1794" t="s">
        <v>10142</v>
      </c>
      <c r="P1794" t="s">
        <v>10143</v>
      </c>
      <c r="Q1794" t="s">
        <v>10144</v>
      </c>
      <c r="R1794" t="s">
        <v>10145</v>
      </c>
      <c r="S1794" t="s">
        <v>10040</v>
      </c>
      <c r="T1794" t="s">
        <v>10041</v>
      </c>
      <c r="U1794" t="s">
        <v>4479</v>
      </c>
      <c r="V1794" t="s">
        <v>1577</v>
      </c>
      <c r="W1794">
        <v>44.904200000000003</v>
      </c>
      <c r="X1794">
        <v>-76.257720000000006</v>
      </c>
      <c r="Y1794" t="s">
        <v>612</v>
      </c>
      <c r="Z1794" t="s">
        <v>612</v>
      </c>
      <c r="AA1794" t="s">
        <v>612</v>
      </c>
      <c r="AB1794" t="s">
        <v>612</v>
      </c>
      <c r="AC1794" t="s">
        <v>612</v>
      </c>
      <c r="AD1794" t="s">
        <v>612</v>
      </c>
      <c r="AE1794" t="s">
        <v>612</v>
      </c>
      <c r="AF1794" t="s">
        <v>612</v>
      </c>
      <c r="AG1794" t="s">
        <v>612</v>
      </c>
      <c r="AH1794" t="s">
        <v>612</v>
      </c>
      <c r="AI1794" t="s">
        <v>612</v>
      </c>
      <c r="AJ1794" t="s">
        <v>612</v>
      </c>
      <c r="AK1794" t="s">
        <v>612</v>
      </c>
      <c r="AL1794" t="s">
        <v>612</v>
      </c>
      <c r="AM1794" t="s">
        <v>612</v>
      </c>
      <c r="AN1794" t="s">
        <v>612</v>
      </c>
      <c r="AO1794" t="s">
        <v>612</v>
      </c>
      <c r="AP1794" t="s">
        <v>612</v>
      </c>
      <c r="AQ1794" t="s">
        <v>612</v>
      </c>
      <c r="AR1794" t="s">
        <v>612</v>
      </c>
      <c r="AS1794" t="s">
        <v>612</v>
      </c>
      <c r="AT1794" t="s">
        <v>613</v>
      </c>
      <c r="AU1794" t="s">
        <v>612</v>
      </c>
      <c r="AV1794" t="s">
        <v>635</v>
      </c>
      <c r="AW1794">
        <v>39691</v>
      </c>
      <c r="AX1794">
        <v>7748500</v>
      </c>
      <c r="AY1794" t="s">
        <v>621</v>
      </c>
      <c r="AZ1794" t="s">
        <v>145</v>
      </c>
      <c r="BA1794" t="s">
        <v>470</v>
      </c>
      <c r="BB1794" t="s">
        <v>645</v>
      </c>
      <c r="BC1794">
        <v>38231</v>
      </c>
      <c r="BD1794">
        <v>1888947</v>
      </c>
      <c r="BE1794">
        <v>0</v>
      </c>
      <c r="BF1794">
        <v>0</v>
      </c>
      <c r="BG1794">
        <v>0</v>
      </c>
      <c r="BH1794">
        <v>0</v>
      </c>
      <c r="BI1794">
        <v>0</v>
      </c>
      <c r="BJ1794">
        <v>0</v>
      </c>
      <c r="BK1794">
        <v>0</v>
      </c>
      <c r="BL1794">
        <v>0</v>
      </c>
      <c r="BM1794">
        <v>0</v>
      </c>
      <c r="BN1794">
        <v>0</v>
      </c>
      <c r="BO1794">
        <v>0</v>
      </c>
      <c r="BP1794">
        <v>0</v>
      </c>
      <c r="BQ1794">
        <v>0</v>
      </c>
      <c r="BR1794">
        <v>0</v>
      </c>
      <c r="BS1794">
        <v>1888947</v>
      </c>
      <c r="BT1794">
        <v>5859553</v>
      </c>
      <c r="BU1794">
        <v>0</v>
      </c>
      <c r="BV1794">
        <v>0</v>
      </c>
      <c r="BW1794">
        <v>0</v>
      </c>
      <c r="BX1794">
        <v>0</v>
      </c>
      <c r="BY1794">
        <v>0</v>
      </c>
      <c r="BZ1794">
        <v>0</v>
      </c>
      <c r="CA1794">
        <v>0</v>
      </c>
      <c r="CB1794">
        <v>0</v>
      </c>
      <c r="CC1794">
        <v>0</v>
      </c>
      <c r="CD1794">
        <v>5859553</v>
      </c>
      <c r="CE1794">
        <v>7748500</v>
      </c>
      <c r="CF1794">
        <v>7748500</v>
      </c>
      <c r="CG1794">
        <v>0</v>
      </c>
      <c r="CH1794" t="s">
        <v>612</v>
      </c>
      <c r="CI1794" t="s">
        <v>616</v>
      </c>
      <c r="CJ1794" t="s">
        <v>617</v>
      </c>
      <c r="CK1794" t="s">
        <v>617</v>
      </c>
      <c r="CL1794" t="s">
        <v>617</v>
      </c>
      <c r="CM1794" t="s">
        <v>617</v>
      </c>
      <c r="CN1794">
        <v>0</v>
      </c>
    </row>
    <row r="1795" spans="1:92" x14ac:dyDescent="0.25">
      <c r="A1795" t="s">
        <v>10146</v>
      </c>
      <c r="B1795" t="s">
        <v>10146</v>
      </c>
      <c r="C1795">
        <v>26</v>
      </c>
      <c r="D1795" t="s">
        <v>597</v>
      </c>
      <c r="E1795">
        <v>66192</v>
      </c>
      <c r="F1795" t="s">
        <v>10019</v>
      </c>
      <c r="G1795" t="s">
        <v>10147</v>
      </c>
      <c r="H1795" t="s">
        <v>10148</v>
      </c>
      <c r="I1795" t="s">
        <v>630</v>
      </c>
      <c r="J1795">
        <v>10553</v>
      </c>
      <c r="K1795">
        <v>11165</v>
      </c>
      <c r="L1795" t="s">
        <v>10149</v>
      </c>
      <c r="M1795" t="s">
        <v>10150</v>
      </c>
      <c r="N1795" t="s">
        <v>10151</v>
      </c>
      <c r="O1795" t="s">
        <v>10152</v>
      </c>
      <c r="P1795" t="s">
        <v>10153</v>
      </c>
      <c r="Q1795" t="s">
        <v>10154</v>
      </c>
      <c r="R1795" t="s">
        <v>10155</v>
      </c>
      <c r="S1795" t="s">
        <v>10027</v>
      </c>
      <c r="T1795" t="s">
        <v>10028</v>
      </c>
      <c r="U1795" t="s">
        <v>4479</v>
      </c>
      <c r="V1795" t="s">
        <v>1577</v>
      </c>
      <c r="W1795">
        <v>44.405189999999997</v>
      </c>
      <c r="X1795">
        <v>-76.02413</v>
      </c>
      <c r="Y1795" t="s">
        <v>612</v>
      </c>
      <c r="Z1795" t="s">
        <v>612</v>
      </c>
      <c r="AA1795" t="s">
        <v>612</v>
      </c>
      <c r="AB1795" t="s">
        <v>612</v>
      </c>
      <c r="AC1795" t="s">
        <v>612</v>
      </c>
      <c r="AD1795" t="s">
        <v>612</v>
      </c>
      <c r="AE1795" t="s">
        <v>612</v>
      </c>
      <c r="AF1795" t="s">
        <v>612</v>
      </c>
      <c r="AG1795" t="s">
        <v>612</v>
      </c>
      <c r="AH1795" t="s">
        <v>612</v>
      </c>
      <c r="AI1795" t="s">
        <v>612</v>
      </c>
      <c r="AJ1795" t="s">
        <v>612</v>
      </c>
      <c r="AK1795" t="s">
        <v>612</v>
      </c>
      <c r="AL1795" t="s">
        <v>612</v>
      </c>
      <c r="AM1795" t="s">
        <v>612</v>
      </c>
      <c r="AN1795" t="s">
        <v>612</v>
      </c>
      <c r="AO1795" t="s">
        <v>612</v>
      </c>
      <c r="AP1795" t="s">
        <v>612</v>
      </c>
      <c r="AQ1795" t="s">
        <v>612</v>
      </c>
      <c r="AR1795" t="s">
        <v>612</v>
      </c>
      <c r="AS1795" t="s">
        <v>612</v>
      </c>
      <c r="AT1795" t="s">
        <v>613</v>
      </c>
      <c r="AU1795" t="s">
        <v>612</v>
      </c>
      <c r="AV1795" t="s">
        <v>635</v>
      </c>
      <c r="AW1795">
        <v>39691</v>
      </c>
      <c r="AX1795">
        <v>8508051</v>
      </c>
      <c r="AY1795" t="s">
        <v>621</v>
      </c>
      <c r="AZ1795" t="s">
        <v>145</v>
      </c>
      <c r="BA1795" t="s">
        <v>470</v>
      </c>
      <c r="BB1795" t="s">
        <v>645</v>
      </c>
      <c r="BC1795">
        <v>38231</v>
      </c>
      <c r="BD1795">
        <v>1859533</v>
      </c>
      <c r="BE1795">
        <v>0</v>
      </c>
      <c r="BF1795">
        <v>0</v>
      </c>
      <c r="BG1795">
        <v>0</v>
      </c>
      <c r="BH1795">
        <v>0</v>
      </c>
      <c r="BI1795">
        <v>0</v>
      </c>
      <c r="BJ1795">
        <v>0</v>
      </c>
      <c r="BK1795">
        <v>0</v>
      </c>
      <c r="BL1795">
        <v>0</v>
      </c>
      <c r="BM1795">
        <v>0</v>
      </c>
      <c r="BN1795">
        <v>0</v>
      </c>
      <c r="BO1795">
        <v>0</v>
      </c>
      <c r="BP1795">
        <v>0</v>
      </c>
      <c r="BQ1795">
        <v>0</v>
      </c>
      <c r="BR1795">
        <v>0</v>
      </c>
      <c r="BS1795">
        <v>1859533</v>
      </c>
      <c r="BT1795">
        <v>6648518</v>
      </c>
      <c r="BU1795">
        <v>0</v>
      </c>
      <c r="BV1795">
        <v>0</v>
      </c>
      <c r="BW1795">
        <v>0</v>
      </c>
      <c r="BX1795">
        <v>0</v>
      </c>
      <c r="BY1795">
        <v>0</v>
      </c>
      <c r="BZ1795">
        <v>0</v>
      </c>
      <c r="CA1795">
        <v>0</v>
      </c>
      <c r="CB1795">
        <v>0</v>
      </c>
      <c r="CC1795">
        <v>0</v>
      </c>
      <c r="CD1795">
        <v>6648518</v>
      </c>
      <c r="CE1795">
        <v>8508051</v>
      </c>
      <c r="CF1795">
        <v>8508051</v>
      </c>
      <c r="CG1795">
        <v>0</v>
      </c>
      <c r="CH1795" t="s">
        <v>612</v>
      </c>
      <c r="CI1795" t="s">
        <v>616</v>
      </c>
      <c r="CJ1795" t="s">
        <v>617</v>
      </c>
      <c r="CK1795" t="s">
        <v>617</v>
      </c>
      <c r="CL1795" t="s">
        <v>617</v>
      </c>
      <c r="CM1795" t="s">
        <v>617</v>
      </c>
      <c r="CN1795">
        <v>0</v>
      </c>
    </row>
    <row r="1796" spans="1:92" x14ac:dyDescent="0.25">
      <c r="A1796" t="s">
        <v>10156</v>
      </c>
      <c r="B1796" t="s">
        <v>10156</v>
      </c>
      <c r="C1796">
        <v>26</v>
      </c>
      <c r="D1796" t="s">
        <v>597</v>
      </c>
      <c r="E1796">
        <v>66192</v>
      </c>
      <c r="F1796" t="s">
        <v>10019</v>
      </c>
      <c r="G1796" t="s">
        <v>10157</v>
      </c>
      <c r="H1796" t="s">
        <v>10158</v>
      </c>
      <c r="I1796" t="s">
        <v>667</v>
      </c>
      <c r="J1796">
        <v>11196</v>
      </c>
      <c r="K1796">
        <v>5034</v>
      </c>
      <c r="L1796" t="s">
        <v>10159</v>
      </c>
      <c r="M1796" t="s">
        <v>10160</v>
      </c>
      <c r="N1796" t="s">
        <v>10161</v>
      </c>
      <c r="O1796" t="s">
        <v>10162</v>
      </c>
      <c r="P1796" t="s">
        <v>10163</v>
      </c>
      <c r="Q1796" t="s">
        <v>10164</v>
      </c>
      <c r="R1796" t="s">
        <v>10165</v>
      </c>
      <c r="S1796" t="s">
        <v>10066</v>
      </c>
      <c r="T1796" t="s">
        <v>10067</v>
      </c>
      <c r="U1796" t="s">
        <v>4479</v>
      </c>
      <c r="V1796" t="s">
        <v>1577</v>
      </c>
      <c r="W1796">
        <v>45.52214</v>
      </c>
      <c r="X1796">
        <v>-74.651870000000002</v>
      </c>
      <c r="Y1796" t="s">
        <v>612</v>
      </c>
      <c r="Z1796" t="s">
        <v>612</v>
      </c>
      <c r="AA1796" t="s">
        <v>612</v>
      </c>
      <c r="AB1796" t="s">
        <v>612</v>
      </c>
      <c r="AC1796" t="s">
        <v>612</v>
      </c>
      <c r="AD1796" t="s">
        <v>612</v>
      </c>
      <c r="AE1796" t="s">
        <v>612</v>
      </c>
      <c r="AF1796" t="s">
        <v>612</v>
      </c>
      <c r="AG1796" t="s">
        <v>612</v>
      </c>
      <c r="AH1796" t="s">
        <v>612</v>
      </c>
      <c r="AI1796" t="s">
        <v>612</v>
      </c>
      <c r="AJ1796" t="s">
        <v>612</v>
      </c>
      <c r="AK1796" t="s">
        <v>612</v>
      </c>
      <c r="AL1796" t="s">
        <v>612</v>
      </c>
      <c r="AM1796" t="s">
        <v>612</v>
      </c>
      <c r="AN1796" t="s">
        <v>612</v>
      </c>
      <c r="AO1796" t="s">
        <v>612</v>
      </c>
      <c r="AP1796" t="s">
        <v>612</v>
      </c>
      <c r="AQ1796" t="s">
        <v>612</v>
      </c>
      <c r="AR1796" t="s">
        <v>612</v>
      </c>
      <c r="AS1796" t="s">
        <v>612</v>
      </c>
      <c r="AT1796" t="s">
        <v>613</v>
      </c>
      <c r="AU1796" t="s">
        <v>612</v>
      </c>
      <c r="AV1796" t="s">
        <v>614</v>
      </c>
      <c r="AW1796" t="s">
        <v>612</v>
      </c>
      <c r="AX1796">
        <v>15287823</v>
      </c>
      <c r="AY1796" t="s">
        <v>621</v>
      </c>
      <c r="AZ1796" t="s">
        <v>145</v>
      </c>
      <c r="BA1796" t="s">
        <v>470</v>
      </c>
      <c r="BB1796" t="s">
        <v>977</v>
      </c>
      <c r="BC1796">
        <v>40422</v>
      </c>
      <c r="BD1796">
        <v>0</v>
      </c>
      <c r="BE1796">
        <v>0</v>
      </c>
      <c r="BF1796">
        <v>0</v>
      </c>
      <c r="BG1796">
        <v>0</v>
      </c>
      <c r="BH1796">
        <v>0</v>
      </c>
      <c r="BI1796">
        <v>0</v>
      </c>
      <c r="BJ1796">
        <v>0</v>
      </c>
      <c r="BK1796">
        <v>0</v>
      </c>
      <c r="BL1796">
        <v>0</v>
      </c>
      <c r="BM1796">
        <v>0</v>
      </c>
      <c r="BN1796">
        <v>0</v>
      </c>
      <c r="BO1796">
        <v>0</v>
      </c>
      <c r="BP1796">
        <v>0</v>
      </c>
      <c r="BQ1796">
        <v>0</v>
      </c>
      <c r="BR1796">
        <v>2348774</v>
      </c>
      <c r="BS1796">
        <v>2348774</v>
      </c>
      <c r="BT1796">
        <v>12939049</v>
      </c>
      <c r="BU1796">
        <v>0</v>
      </c>
      <c r="BV1796">
        <v>0</v>
      </c>
      <c r="BW1796">
        <v>0</v>
      </c>
      <c r="BX1796">
        <v>0</v>
      </c>
      <c r="BY1796">
        <v>0</v>
      </c>
      <c r="BZ1796">
        <v>0</v>
      </c>
      <c r="CA1796">
        <v>0</v>
      </c>
      <c r="CB1796">
        <v>0</v>
      </c>
      <c r="CC1796">
        <v>0</v>
      </c>
      <c r="CD1796">
        <v>12939049</v>
      </c>
      <c r="CE1796">
        <v>15287823</v>
      </c>
      <c r="CF1796">
        <v>15287823</v>
      </c>
      <c r="CG1796">
        <v>0</v>
      </c>
      <c r="CH1796" t="s">
        <v>612</v>
      </c>
      <c r="CI1796" t="s">
        <v>616</v>
      </c>
      <c r="CJ1796" t="s">
        <v>617</v>
      </c>
      <c r="CK1796" t="s">
        <v>617</v>
      </c>
      <c r="CL1796" t="s">
        <v>617</v>
      </c>
      <c r="CM1796" t="s">
        <v>617</v>
      </c>
      <c r="CN1796">
        <v>0</v>
      </c>
    </row>
    <row r="1797" spans="1:92" x14ac:dyDescent="0.25">
      <c r="A1797" t="s">
        <v>10166</v>
      </c>
      <c r="B1797" t="s">
        <v>10166</v>
      </c>
      <c r="C1797">
        <v>26</v>
      </c>
      <c r="D1797" t="s">
        <v>597</v>
      </c>
      <c r="E1797">
        <v>66192</v>
      </c>
      <c r="F1797" t="s">
        <v>10019</v>
      </c>
      <c r="G1797" t="s">
        <v>10167</v>
      </c>
      <c r="H1797" t="s">
        <v>10168</v>
      </c>
      <c r="I1797" t="s">
        <v>630</v>
      </c>
      <c r="J1797">
        <v>2392</v>
      </c>
      <c r="K1797">
        <v>6837</v>
      </c>
      <c r="L1797" t="s">
        <v>10169</v>
      </c>
      <c r="M1797" t="s">
        <v>10170</v>
      </c>
      <c r="N1797" t="s">
        <v>10048</v>
      </c>
      <c r="O1797" t="s">
        <v>10171</v>
      </c>
      <c r="P1797" t="s">
        <v>10050</v>
      </c>
      <c r="Q1797" t="s">
        <v>10051</v>
      </c>
      <c r="R1797" t="s">
        <v>10052</v>
      </c>
      <c r="S1797" t="s">
        <v>10053</v>
      </c>
      <c r="T1797" t="s">
        <v>10054</v>
      </c>
      <c r="U1797" t="s">
        <v>4479</v>
      </c>
      <c r="V1797" t="s">
        <v>1577</v>
      </c>
      <c r="W1797">
        <v>45.0152</v>
      </c>
      <c r="X1797">
        <v>-74.766409999999993</v>
      </c>
      <c r="Y1797" t="s">
        <v>612</v>
      </c>
      <c r="Z1797" t="s">
        <v>612</v>
      </c>
      <c r="AA1797" t="s">
        <v>612</v>
      </c>
      <c r="AB1797" t="s">
        <v>612</v>
      </c>
      <c r="AC1797" t="s">
        <v>612</v>
      </c>
      <c r="AD1797" t="s">
        <v>612</v>
      </c>
      <c r="AE1797" t="s">
        <v>612</v>
      </c>
      <c r="AF1797" t="s">
        <v>612</v>
      </c>
      <c r="AG1797" t="s">
        <v>612</v>
      </c>
      <c r="AH1797" t="s">
        <v>612</v>
      </c>
      <c r="AI1797" t="s">
        <v>612</v>
      </c>
      <c r="AJ1797" t="s">
        <v>612</v>
      </c>
      <c r="AK1797" t="s">
        <v>612</v>
      </c>
      <c r="AL1797" t="s">
        <v>612</v>
      </c>
      <c r="AM1797" t="s">
        <v>612</v>
      </c>
      <c r="AN1797" t="s">
        <v>612</v>
      </c>
      <c r="AO1797" t="s">
        <v>612</v>
      </c>
      <c r="AP1797" t="s">
        <v>612</v>
      </c>
      <c r="AQ1797" t="s">
        <v>612</v>
      </c>
      <c r="AR1797" t="s">
        <v>612</v>
      </c>
      <c r="AS1797" t="s">
        <v>612</v>
      </c>
      <c r="AT1797" t="s">
        <v>613</v>
      </c>
      <c r="AU1797" t="s">
        <v>612</v>
      </c>
      <c r="AV1797" t="s">
        <v>635</v>
      </c>
      <c r="AW1797">
        <v>39691</v>
      </c>
      <c r="AX1797">
        <v>2646506</v>
      </c>
      <c r="AY1797" t="s">
        <v>621</v>
      </c>
      <c r="AZ1797" t="s">
        <v>140</v>
      </c>
      <c r="BA1797" t="s">
        <v>470</v>
      </c>
      <c r="BB1797" t="s">
        <v>1255</v>
      </c>
      <c r="BC1797">
        <v>37865</v>
      </c>
      <c r="BD1797">
        <v>2646506</v>
      </c>
      <c r="BE1797">
        <v>0</v>
      </c>
      <c r="BF1797">
        <v>0</v>
      </c>
      <c r="BG1797">
        <v>0</v>
      </c>
      <c r="BH1797">
        <v>0</v>
      </c>
      <c r="BI1797">
        <v>0</v>
      </c>
      <c r="BJ1797">
        <v>0</v>
      </c>
      <c r="BK1797">
        <v>0</v>
      </c>
      <c r="BL1797">
        <v>0</v>
      </c>
      <c r="BM1797">
        <v>0</v>
      </c>
      <c r="BN1797">
        <v>0</v>
      </c>
      <c r="BO1797">
        <v>0</v>
      </c>
      <c r="BP1797">
        <v>0</v>
      </c>
      <c r="BQ1797">
        <v>0</v>
      </c>
      <c r="BR1797">
        <v>0</v>
      </c>
      <c r="BS1797">
        <v>2646506</v>
      </c>
      <c r="BT1797">
        <v>0</v>
      </c>
      <c r="BU1797">
        <v>0</v>
      </c>
      <c r="BV1797">
        <v>0</v>
      </c>
      <c r="BW1797">
        <v>0</v>
      </c>
      <c r="BX1797">
        <v>0</v>
      </c>
      <c r="BY1797">
        <v>0</v>
      </c>
      <c r="BZ1797">
        <v>0</v>
      </c>
      <c r="CA1797">
        <v>0</v>
      </c>
      <c r="CB1797">
        <v>0</v>
      </c>
      <c r="CC1797">
        <v>0</v>
      </c>
      <c r="CD1797">
        <v>0</v>
      </c>
      <c r="CE1797">
        <v>2646506</v>
      </c>
      <c r="CF1797">
        <v>2646506</v>
      </c>
      <c r="CG1797">
        <v>0</v>
      </c>
      <c r="CH1797" t="s">
        <v>612</v>
      </c>
      <c r="CI1797" t="s">
        <v>616</v>
      </c>
      <c r="CJ1797" t="s">
        <v>617</v>
      </c>
      <c r="CK1797" t="s">
        <v>617</v>
      </c>
      <c r="CL1797" t="s">
        <v>617</v>
      </c>
      <c r="CM1797" t="s">
        <v>617</v>
      </c>
      <c r="CN1797">
        <v>0</v>
      </c>
    </row>
    <row r="1798" spans="1:92" x14ac:dyDescent="0.25">
      <c r="A1798" t="s">
        <v>10172</v>
      </c>
      <c r="B1798" t="s">
        <v>10172</v>
      </c>
      <c r="C1798">
        <v>26</v>
      </c>
      <c r="D1798" t="s">
        <v>10173</v>
      </c>
      <c r="E1798">
        <v>66192</v>
      </c>
      <c r="F1798" t="s">
        <v>10019</v>
      </c>
      <c r="G1798" t="s">
        <v>4303</v>
      </c>
      <c r="H1798" t="s">
        <v>4304</v>
      </c>
      <c r="I1798" t="s">
        <v>630</v>
      </c>
      <c r="J1798">
        <v>2528</v>
      </c>
      <c r="K1798">
        <v>6918</v>
      </c>
      <c r="L1798" t="s">
        <v>10174</v>
      </c>
      <c r="M1798" t="s">
        <v>10175</v>
      </c>
      <c r="N1798" t="s">
        <v>10176</v>
      </c>
      <c r="O1798" t="s">
        <v>10177</v>
      </c>
      <c r="P1798" t="s">
        <v>10111</v>
      </c>
      <c r="Q1798" t="s">
        <v>10112</v>
      </c>
      <c r="R1798" t="s">
        <v>10113</v>
      </c>
      <c r="S1798" t="s">
        <v>10053</v>
      </c>
      <c r="T1798" t="s">
        <v>10054</v>
      </c>
      <c r="U1798" t="s">
        <v>4479</v>
      </c>
      <c r="V1798" t="s">
        <v>1577</v>
      </c>
      <c r="W1798">
        <v>45.0901</v>
      </c>
      <c r="X1798">
        <v>-75.353200000000001</v>
      </c>
      <c r="Y1798">
        <v>42317</v>
      </c>
      <c r="Z1798" t="s">
        <v>622</v>
      </c>
      <c r="AA1798" t="s">
        <v>622</v>
      </c>
      <c r="AB1798" t="s">
        <v>612</v>
      </c>
      <c r="AC1798" t="s">
        <v>612</v>
      </c>
      <c r="AD1798" t="s">
        <v>612</v>
      </c>
      <c r="AE1798" t="s">
        <v>612</v>
      </c>
      <c r="AF1798" t="s">
        <v>612</v>
      </c>
      <c r="AG1798" t="s">
        <v>612</v>
      </c>
      <c r="AH1798">
        <v>42317</v>
      </c>
      <c r="AI1798" t="s">
        <v>622</v>
      </c>
      <c r="AJ1798" t="s">
        <v>622</v>
      </c>
      <c r="AK1798" t="s">
        <v>612</v>
      </c>
      <c r="AL1798" t="s">
        <v>612</v>
      </c>
      <c r="AM1798" t="s">
        <v>612</v>
      </c>
      <c r="AN1798" t="s">
        <v>612</v>
      </c>
      <c r="AO1798" t="s">
        <v>612</v>
      </c>
      <c r="AP1798" t="s">
        <v>612</v>
      </c>
      <c r="AQ1798" t="s">
        <v>612</v>
      </c>
      <c r="AR1798">
        <v>3</v>
      </c>
      <c r="AS1798">
        <v>49</v>
      </c>
      <c r="AT1798" t="s">
        <v>613</v>
      </c>
      <c r="AU1798" t="s">
        <v>612</v>
      </c>
      <c r="AV1798" t="s">
        <v>635</v>
      </c>
      <c r="AW1798">
        <v>44222</v>
      </c>
      <c r="AX1798">
        <v>5394587</v>
      </c>
      <c r="AY1798" t="s">
        <v>1046</v>
      </c>
      <c r="AZ1798" t="s">
        <v>140</v>
      </c>
      <c r="BA1798" t="s">
        <v>146</v>
      </c>
      <c r="BB1798" t="s">
        <v>380</v>
      </c>
      <c r="BC1798">
        <v>44809</v>
      </c>
      <c r="BD1798">
        <v>732622</v>
      </c>
      <c r="BE1798">
        <v>2626618</v>
      </c>
      <c r="BF1798">
        <v>0</v>
      </c>
      <c r="BG1798">
        <v>0</v>
      </c>
      <c r="BH1798">
        <v>0</v>
      </c>
      <c r="BI1798">
        <v>0</v>
      </c>
      <c r="BJ1798">
        <v>0</v>
      </c>
      <c r="BK1798">
        <v>0</v>
      </c>
      <c r="BL1798">
        <v>0</v>
      </c>
      <c r="BM1798">
        <v>0</v>
      </c>
      <c r="BN1798">
        <v>0</v>
      </c>
      <c r="BO1798">
        <v>0</v>
      </c>
      <c r="BP1798">
        <v>0</v>
      </c>
      <c r="BQ1798">
        <v>0</v>
      </c>
      <c r="BR1798">
        <v>0</v>
      </c>
      <c r="BS1798">
        <v>3359240</v>
      </c>
      <c r="BT1798">
        <v>0</v>
      </c>
      <c r="BU1798">
        <v>0</v>
      </c>
      <c r="BV1798">
        <v>0</v>
      </c>
      <c r="BW1798">
        <v>0</v>
      </c>
      <c r="BX1798">
        <v>0</v>
      </c>
      <c r="BY1798">
        <v>0</v>
      </c>
      <c r="BZ1798">
        <v>2035347</v>
      </c>
      <c r="CA1798">
        <v>0</v>
      </c>
      <c r="CB1798">
        <v>0</v>
      </c>
      <c r="CC1798">
        <v>0</v>
      </c>
      <c r="CD1798">
        <v>2035347</v>
      </c>
      <c r="CE1798">
        <v>5394587</v>
      </c>
      <c r="CF1798">
        <v>5394587</v>
      </c>
      <c r="CG1798">
        <v>0</v>
      </c>
      <c r="CH1798" t="s">
        <v>612</v>
      </c>
      <c r="CI1798" t="s">
        <v>860</v>
      </c>
      <c r="CJ1798" t="s">
        <v>617</v>
      </c>
      <c r="CK1798" t="s">
        <v>617</v>
      </c>
      <c r="CL1798" t="s">
        <v>739</v>
      </c>
      <c r="CM1798" t="s">
        <v>740</v>
      </c>
      <c r="CN1798">
        <v>2035347</v>
      </c>
    </row>
    <row r="1799" spans="1:92" x14ac:dyDescent="0.25">
      <c r="A1799" t="s">
        <v>10178</v>
      </c>
      <c r="B1799" t="s">
        <v>10178</v>
      </c>
      <c r="C1799">
        <v>26</v>
      </c>
      <c r="D1799" t="s">
        <v>10179</v>
      </c>
      <c r="E1799">
        <v>66192</v>
      </c>
      <c r="F1799" t="s">
        <v>10019</v>
      </c>
      <c r="G1799" t="s">
        <v>9281</v>
      </c>
      <c r="H1799" t="s">
        <v>10058</v>
      </c>
      <c r="I1799" t="s">
        <v>630</v>
      </c>
      <c r="J1799">
        <v>312</v>
      </c>
      <c r="K1799">
        <v>5492</v>
      </c>
      <c r="L1799" t="s">
        <v>10059</v>
      </c>
      <c r="M1799" t="s">
        <v>10060</v>
      </c>
      <c r="N1799" t="s">
        <v>10061</v>
      </c>
      <c r="O1799" t="s">
        <v>10062</v>
      </c>
      <c r="P1799" t="s">
        <v>10126</v>
      </c>
      <c r="Q1799" t="s">
        <v>10120</v>
      </c>
      <c r="R1799" t="s">
        <v>10127</v>
      </c>
      <c r="S1799" t="s">
        <v>10066</v>
      </c>
      <c r="T1799" t="s">
        <v>10067</v>
      </c>
      <c r="U1799" t="s">
        <v>4479</v>
      </c>
      <c r="V1799" t="s">
        <v>1577</v>
      </c>
      <c r="W1799">
        <v>45.293129999999998</v>
      </c>
      <c r="X1799">
        <v>-75.219040000000007</v>
      </c>
      <c r="Y1799">
        <v>42695</v>
      </c>
      <c r="Z1799" t="s">
        <v>787</v>
      </c>
      <c r="AA1799" t="s">
        <v>787</v>
      </c>
      <c r="AB1799" t="s">
        <v>612</v>
      </c>
      <c r="AC1799" t="s">
        <v>612</v>
      </c>
      <c r="AD1799" t="s">
        <v>612</v>
      </c>
      <c r="AE1799" t="s">
        <v>612</v>
      </c>
      <c r="AF1799" t="s">
        <v>612</v>
      </c>
      <c r="AG1799" t="s">
        <v>612</v>
      </c>
      <c r="AH1799">
        <v>42695</v>
      </c>
      <c r="AI1799" t="s">
        <v>787</v>
      </c>
      <c r="AJ1799" t="s">
        <v>787</v>
      </c>
      <c r="AK1799" t="s">
        <v>612</v>
      </c>
      <c r="AL1799" t="s">
        <v>612</v>
      </c>
      <c r="AM1799" t="s">
        <v>612</v>
      </c>
      <c r="AN1799" t="s">
        <v>612</v>
      </c>
      <c r="AO1799" t="s">
        <v>612</v>
      </c>
      <c r="AP1799" t="s">
        <v>612</v>
      </c>
      <c r="AQ1799" t="s">
        <v>612</v>
      </c>
      <c r="AR1799">
        <v>1</v>
      </c>
      <c r="AS1799">
        <v>16</v>
      </c>
      <c r="AT1799" t="s">
        <v>737</v>
      </c>
      <c r="AU1799" t="s">
        <v>612</v>
      </c>
      <c r="AV1799" t="s">
        <v>635</v>
      </c>
      <c r="AW1799">
        <v>44224</v>
      </c>
      <c r="AX1799">
        <v>1553837</v>
      </c>
      <c r="AY1799" t="s">
        <v>1046</v>
      </c>
      <c r="AZ1799" t="s">
        <v>140</v>
      </c>
      <c r="BA1799" t="s">
        <v>146</v>
      </c>
      <c r="BB1799" t="s">
        <v>380</v>
      </c>
      <c r="BC1799">
        <v>44809</v>
      </c>
      <c r="BD1799">
        <v>0</v>
      </c>
      <c r="BE1799">
        <v>811748</v>
      </c>
      <c r="BF1799">
        <v>0</v>
      </c>
      <c r="BG1799">
        <v>0</v>
      </c>
      <c r="BH1799">
        <v>0</v>
      </c>
      <c r="BI1799">
        <v>0</v>
      </c>
      <c r="BJ1799">
        <v>0</v>
      </c>
      <c r="BK1799">
        <v>0</v>
      </c>
      <c r="BL1799">
        <v>0</v>
      </c>
      <c r="BM1799">
        <v>0</v>
      </c>
      <c r="BN1799">
        <v>0</v>
      </c>
      <c r="BO1799">
        <v>0</v>
      </c>
      <c r="BP1799">
        <v>0</v>
      </c>
      <c r="BQ1799">
        <v>0</v>
      </c>
      <c r="BR1799">
        <v>0</v>
      </c>
      <c r="BS1799">
        <v>811748</v>
      </c>
      <c r="BT1799">
        <v>0</v>
      </c>
      <c r="BU1799">
        <v>0</v>
      </c>
      <c r="BV1799">
        <v>0</v>
      </c>
      <c r="BW1799">
        <v>0</v>
      </c>
      <c r="BX1799">
        <v>0</v>
      </c>
      <c r="BY1799">
        <v>0</v>
      </c>
      <c r="BZ1799">
        <v>742089</v>
      </c>
      <c r="CA1799">
        <v>0</v>
      </c>
      <c r="CB1799">
        <v>0</v>
      </c>
      <c r="CC1799">
        <v>0</v>
      </c>
      <c r="CD1799">
        <v>742089</v>
      </c>
      <c r="CE1799">
        <v>1553837</v>
      </c>
      <c r="CF1799">
        <v>1553837</v>
      </c>
      <c r="CG1799">
        <v>0</v>
      </c>
      <c r="CH1799" t="s">
        <v>612</v>
      </c>
      <c r="CI1799" t="s">
        <v>860</v>
      </c>
      <c r="CJ1799" t="s">
        <v>617</v>
      </c>
      <c r="CK1799" t="s">
        <v>617</v>
      </c>
      <c r="CL1799" t="s">
        <v>739</v>
      </c>
      <c r="CM1799" t="s">
        <v>740</v>
      </c>
      <c r="CN1799">
        <v>742089</v>
      </c>
    </row>
    <row r="1800" spans="1:92" x14ac:dyDescent="0.25">
      <c r="A1800" t="s">
        <v>10180</v>
      </c>
      <c r="B1800" t="s">
        <v>10180</v>
      </c>
      <c r="C1800">
        <v>26</v>
      </c>
      <c r="D1800" t="s">
        <v>10173</v>
      </c>
      <c r="E1800">
        <v>66192</v>
      </c>
      <c r="F1800" t="s">
        <v>10019</v>
      </c>
      <c r="G1800" t="s">
        <v>10181</v>
      </c>
      <c r="H1800" t="s">
        <v>10182</v>
      </c>
      <c r="I1800" t="s">
        <v>630</v>
      </c>
      <c r="J1800">
        <v>113</v>
      </c>
      <c r="K1800">
        <v>5368</v>
      </c>
      <c r="L1800" t="s">
        <v>10183</v>
      </c>
      <c r="M1800" t="s">
        <v>10184</v>
      </c>
      <c r="N1800" t="s">
        <v>10185</v>
      </c>
      <c r="O1800" t="s">
        <v>10186</v>
      </c>
      <c r="P1800" t="s">
        <v>10187</v>
      </c>
      <c r="Q1800" t="s">
        <v>10188</v>
      </c>
      <c r="R1800" t="s">
        <v>10189</v>
      </c>
      <c r="S1800" t="s">
        <v>10053</v>
      </c>
      <c r="T1800" t="s">
        <v>10054</v>
      </c>
      <c r="U1800" t="s">
        <v>4479</v>
      </c>
      <c r="V1800" t="s">
        <v>1577</v>
      </c>
      <c r="W1800">
        <v>45.170180000000002</v>
      </c>
      <c r="X1800">
        <v>-74.972790000000003</v>
      </c>
      <c r="Y1800">
        <v>42904</v>
      </c>
      <c r="Z1800" t="s">
        <v>787</v>
      </c>
      <c r="AA1800" t="s">
        <v>736</v>
      </c>
      <c r="AB1800" t="s">
        <v>612</v>
      </c>
      <c r="AC1800" t="s">
        <v>612</v>
      </c>
      <c r="AD1800" t="s">
        <v>612</v>
      </c>
      <c r="AE1800">
        <v>42904</v>
      </c>
      <c r="AF1800" t="s">
        <v>787</v>
      </c>
      <c r="AG1800" t="s">
        <v>736</v>
      </c>
      <c r="AH1800">
        <v>42695</v>
      </c>
      <c r="AI1800" t="s">
        <v>787</v>
      </c>
      <c r="AJ1800" t="s">
        <v>787</v>
      </c>
      <c r="AK1800" t="s">
        <v>612</v>
      </c>
      <c r="AL1800" t="s">
        <v>612</v>
      </c>
      <c r="AM1800" t="s">
        <v>612</v>
      </c>
      <c r="AN1800" t="s">
        <v>612</v>
      </c>
      <c r="AO1800" t="s">
        <v>612</v>
      </c>
      <c r="AP1800" t="s">
        <v>612</v>
      </c>
      <c r="AQ1800">
        <v>114</v>
      </c>
      <c r="AR1800">
        <v>1</v>
      </c>
      <c r="AS1800">
        <v>15</v>
      </c>
      <c r="AT1800" t="s">
        <v>737</v>
      </c>
      <c r="AU1800" t="s">
        <v>612</v>
      </c>
      <c r="AV1800" t="s">
        <v>635</v>
      </c>
      <c r="AW1800">
        <v>43621</v>
      </c>
      <c r="AX1800">
        <v>3823090</v>
      </c>
      <c r="AY1800" t="s">
        <v>621</v>
      </c>
      <c r="AZ1800" t="s">
        <v>140</v>
      </c>
      <c r="BA1800" t="s">
        <v>141</v>
      </c>
      <c r="BB1800" t="s">
        <v>909</v>
      </c>
      <c r="BC1800">
        <v>44444</v>
      </c>
      <c r="BD1800">
        <v>0</v>
      </c>
      <c r="BE1800">
        <v>406705</v>
      </c>
      <c r="BF1800">
        <v>0</v>
      </c>
      <c r="BG1800">
        <v>0</v>
      </c>
      <c r="BH1800">
        <v>0</v>
      </c>
      <c r="BI1800">
        <v>0</v>
      </c>
      <c r="BJ1800">
        <v>0</v>
      </c>
      <c r="BK1800">
        <v>0</v>
      </c>
      <c r="BL1800">
        <v>0</v>
      </c>
      <c r="BM1800">
        <v>0</v>
      </c>
      <c r="BN1800">
        <v>0</v>
      </c>
      <c r="BO1800">
        <v>0</v>
      </c>
      <c r="BP1800">
        <v>0</v>
      </c>
      <c r="BQ1800">
        <v>0</v>
      </c>
      <c r="BR1800">
        <v>0</v>
      </c>
      <c r="BS1800">
        <v>406705</v>
      </c>
      <c r="BT1800">
        <v>0</v>
      </c>
      <c r="BU1800">
        <v>0</v>
      </c>
      <c r="BV1800">
        <v>0</v>
      </c>
      <c r="BW1800">
        <v>0</v>
      </c>
      <c r="BX1800">
        <v>2850022</v>
      </c>
      <c r="BY1800">
        <v>0</v>
      </c>
      <c r="BZ1800">
        <v>566363</v>
      </c>
      <c r="CA1800">
        <v>0</v>
      </c>
      <c r="CB1800">
        <v>0</v>
      </c>
      <c r="CC1800">
        <v>0</v>
      </c>
      <c r="CD1800">
        <v>3416385</v>
      </c>
      <c r="CE1800">
        <v>3823090</v>
      </c>
      <c r="CF1800">
        <v>3823090</v>
      </c>
      <c r="CG1800">
        <v>0</v>
      </c>
      <c r="CH1800" t="s">
        <v>612</v>
      </c>
      <c r="CI1800" t="s">
        <v>860</v>
      </c>
      <c r="CJ1800" t="s">
        <v>702</v>
      </c>
      <c r="CK1800" t="s">
        <v>703</v>
      </c>
      <c r="CL1800" t="s">
        <v>764</v>
      </c>
      <c r="CM1800" t="s">
        <v>740</v>
      </c>
      <c r="CN1800">
        <v>3416385</v>
      </c>
    </row>
    <row r="1801" spans="1:92" x14ac:dyDescent="0.25">
      <c r="A1801" t="s">
        <v>10190</v>
      </c>
      <c r="B1801" t="s">
        <v>10191</v>
      </c>
      <c r="C1801">
        <v>26</v>
      </c>
      <c r="D1801" t="s">
        <v>10192</v>
      </c>
      <c r="E1801">
        <v>66192</v>
      </c>
      <c r="F1801" t="s">
        <v>10019</v>
      </c>
      <c r="G1801" t="s">
        <v>10193</v>
      </c>
      <c r="H1801" t="s">
        <v>10194</v>
      </c>
      <c r="I1801" t="s">
        <v>630</v>
      </c>
      <c r="J1801">
        <v>24667</v>
      </c>
      <c r="K1801">
        <v>19674</v>
      </c>
      <c r="L1801" t="s">
        <v>10195</v>
      </c>
      <c r="M1801" t="s">
        <v>10196</v>
      </c>
      <c r="N1801" t="s">
        <v>10022</v>
      </c>
      <c r="O1801" t="s">
        <v>804</v>
      </c>
      <c r="P1801" t="s">
        <v>10024</v>
      </c>
      <c r="Q1801" t="s">
        <v>10025</v>
      </c>
      <c r="R1801" t="s">
        <v>10026</v>
      </c>
      <c r="S1801" t="s">
        <v>10027</v>
      </c>
      <c r="T1801" t="s">
        <v>10028</v>
      </c>
      <c r="U1801" t="s">
        <v>4479</v>
      </c>
      <c r="V1801" t="s">
        <v>1577</v>
      </c>
      <c r="W1801">
        <v>44.5768313626698</v>
      </c>
      <c r="X1801">
        <v>-75.703803988382006</v>
      </c>
      <c r="Y1801">
        <v>42904</v>
      </c>
      <c r="Z1801" t="s">
        <v>787</v>
      </c>
      <c r="AA1801" t="s">
        <v>736</v>
      </c>
      <c r="AB1801" t="s">
        <v>612</v>
      </c>
      <c r="AC1801" t="s">
        <v>612</v>
      </c>
      <c r="AD1801" t="s">
        <v>612</v>
      </c>
      <c r="AE1801">
        <v>42904</v>
      </c>
      <c r="AF1801" t="s">
        <v>787</v>
      </c>
      <c r="AG1801" t="s">
        <v>736</v>
      </c>
      <c r="AH1801">
        <v>43090</v>
      </c>
      <c r="AI1801" t="s">
        <v>736</v>
      </c>
      <c r="AJ1801" t="s">
        <v>736</v>
      </c>
      <c r="AK1801">
        <v>43090</v>
      </c>
      <c r="AL1801" t="s">
        <v>736</v>
      </c>
      <c r="AM1801" t="s">
        <v>736</v>
      </c>
      <c r="AN1801" t="s">
        <v>612</v>
      </c>
      <c r="AO1801" t="s">
        <v>612</v>
      </c>
      <c r="AP1801" t="s">
        <v>612</v>
      </c>
      <c r="AQ1801">
        <v>500</v>
      </c>
      <c r="AR1801">
        <v>4</v>
      </c>
      <c r="AS1801">
        <v>64</v>
      </c>
      <c r="AT1801" t="s">
        <v>737</v>
      </c>
      <c r="AU1801">
        <v>3</v>
      </c>
      <c r="AV1801" t="s">
        <v>635</v>
      </c>
      <c r="AW1801">
        <v>44811</v>
      </c>
      <c r="AX1801">
        <v>28172314</v>
      </c>
      <c r="AY1801" t="s">
        <v>1046</v>
      </c>
      <c r="AZ1801" t="s">
        <v>145</v>
      </c>
      <c r="BA1801" t="s">
        <v>141</v>
      </c>
      <c r="BB1801" t="s">
        <v>336</v>
      </c>
      <c r="BC1801">
        <v>45536</v>
      </c>
      <c r="BD1801">
        <v>239223</v>
      </c>
      <c r="BE1801">
        <v>0</v>
      </c>
      <c r="BF1801">
        <v>1500000</v>
      </c>
      <c r="BG1801">
        <v>0</v>
      </c>
      <c r="BH1801">
        <v>0</v>
      </c>
      <c r="BI1801">
        <v>0</v>
      </c>
      <c r="BJ1801">
        <v>0</v>
      </c>
      <c r="BK1801">
        <v>0</v>
      </c>
      <c r="BL1801">
        <v>0</v>
      </c>
      <c r="BM1801">
        <v>0</v>
      </c>
      <c r="BN1801">
        <v>0</v>
      </c>
      <c r="BO1801">
        <v>0</v>
      </c>
      <c r="BP1801">
        <v>0</v>
      </c>
      <c r="BQ1801">
        <v>0</v>
      </c>
      <c r="BR1801">
        <v>0</v>
      </c>
      <c r="BS1801">
        <v>1739223</v>
      </c>
      <c r="BT1801">
        <v>0</v>
      </c>
      <c r="BU1801">
        <v>0</v>
      </c>
      <c r="BV1801">
        <v>1119840</v>
      </c>
      <c r="BW1801">
        <v>0</v>
      </c>
      <c r="BX1801">
        <v>19443512</v>
      </c>
      <c r="BY1801">
        <v>0</v>
      </c>
      <c r="BZ1801">
        <v>4357227</v>
      </c>
      <c r="CA1801">
        <v>1512511</v>
      </c>
      <c r="CB1801">
        <v>0</v>
      </c>
      <c r="CC1801">
        <v>0</v>
      </c>
      <c r="CD1801">
        <v>26433090</v>
      </c>
      <c r="CE1801">
        <v>28172313</v>
      </c>
      <c r="CF1801">
        <v>28172313</v>
      </c>
      <c r="CG1801">
        <v>0</v>
      </c>
      <c r="CH1801" t="s">
        <v>612</v>
      </c>
      <c r="CI1801" t="s">
        <v>860</v>
      </c>
      <c r="CJ1801" t="s">
        <v>702</v>
      </c>
      <c r="CK1801" t="s">
        <v>703</v>
      </c>
      <c r="CL1801" t="s">
        <v>764</v>
      </c>
      <c r="CM1801" t="s">
        <v>740</v>
      </c>
      <c r="CN1801">
        <v>25313250</v>
      </c>
    </row>
    <row r="1802" spans="1:92" x14ac:dyDescent="0.25">
      <c r="A1802" t="s">
        <v>10197</v>
      </c>
      <c r="B1802" t="s">
        <v>10191</v>
      </c>
      <c r="C1802">
        <v>26</v>
      </c>
      <c r="D1802" t="s">
        <v>597</v>
      </c>
      <c r="E1802">
        <v>66192</v>
      </c>
      <c r="F1802" t="s">
        <v>10019</v>
      </c>
      <c r="G1802" t="s">
        <v>10193</v>
      </c>
      <c r="H1802" t="s">
        <v>10194</v>
      </c>
      <c r="I1802" t="s">
        <v>630</v>
      </c>
      <c r="J1802">
        <v>24667</v>
      </c>
      <c r="K1802">
        <v>19674</v>
      </c>
      <c r="L1802" t="s">
        <v>10198</v>
      </c>
      <c r="M1802" t="s">
        <v>10196</v>
      </c>
      <c r="N1802" t="s">
        <v>10022</v>
      </c>
      <c r="O1802" t="s">
        <v>804</v>
      </c>
      <c r="P1802" t="s">
        <v>10024</v>
      </c>
      <c r="Q1802" t="s">
        <v>10025</v>
      </c>
      <c r="R1802" t="s">
        <v>10026</v>
      </c>
      <c r="S1802" t="s">
        <v>10027</v>
      </c>
      <c r="T1802" t="s">
        <v>10028</v>
      </c>
      <c r="U1802" t="s">
        <v>4479</v>
      </c>
      <c r="V1802" t="s">
        <v>1577</v>
      </c>
      <c r="W1802">
        <v>44.5768313626698</v>
      </c>
      <c r="X1802">
        <v>-75.703803988382006</v>
      </c>
      <c r="Y1802">
        <v>43433</v>
      </c>
      <c r="Z1802" t="s">
        <v>763</v>
      </c>
      <c r="AA1802" t="s">
        <v>763</v>
      </c>
      <c r="AB1802">
        <v>43433</v>
      </c>
      <c r="AC1802" t="s">
        <v>763</v>
      </c>
      <c r="AD1802" t="s">
        <v>763</v>
      </c>
      <c r="AE1802" t="s">
        <v>612</v>
      </c>
      <c r="AF1802" t="s">
        <v>612</v>
      </c>
      <c r="AG1802" t="s">
        <v>612</v>
      </c>
      <c r="AH1802" t="s">
        <v>612</v>
      </c>
      <c r="AI1802" t="s">
        <v>612</v>
      </c>
      <c r="AJ1802" t="s">
        <v>612</v>
      </c>
      <c r="AK1802" t="s">
        <v>612</v>
      </c>
      <c r="AL1802" t="s">
        <v>612</v>
      </c>
      <c r="AM1802" t="s">
        <v>612</v>
      </c>
      <c r="AN1802" t="s">
        <v>612</v>
      </c>
      <c r="AO1802" t="s">
        <v>612</v>
      </c>
      <c r="AP1802" t="s">
        <v>612</v>
      </c>
      <c r="AQ1802" t="s">
        <v>612</v>
      </c>
      <c r="AR1802" t="s">
        <v>612</v>
      </c>
      <c r="AS1802" t="s">
        <v>612</v>
      </c>
      <c r="AT1802" t="s">
        <v>613</v>
      </c>
      <c r="AU1802" t="s">
        <v>612</v>
      </c>
      <c r="AV1802" t="s">
        <v>635</v>
      </c>
      <c r="AW1802">
        <v>43433</v>
      </c>
      <c r="AX1802">
        <v>1625667</v>
      </c>
      <c r="AY1802" t="s">
        <v>621</v>
      </c>
      <c r="AZ1802" t="s">
        <v>663</v>
      </c>
      <c r="BA1802" t="s">
        <v>141</v>
      </c>
      <c r="BB1802" t="s">
        <v>859</v>
      </c>
      <c r="BC1802">
        <v>44286</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1625667</v>
      </c>
      <c r="BX1802">
        <v>0</v>
      </c>
      <c r="BY1802">
        <v>0</v>
      </c>
      <c r="BZ1802">
        <v>0</v>
      </c>
      <c r="CA1802">
        <v>0</v>
      </c>
      <c r="CB1802">
        <v>0</v>
      </c>
      <c r="CC1802">
        <v>0</v>
      </c>
      <c r="CD1802">
        <v>1625667</v>
      </c>
      <c r="CE1802">
        <v>1625667</v>
      </c>
      <c r="CF1802">
        <v>1625667</v>
      </c>
      <c r="CG1802">
        <v>0</v>
      </c>
      <c r="CH1802" t="s">
        <v>612</v>
      </c>
      <c r="CI1802" t="s">
        <v>616</v>
      </c>
      <c r="CJ1802" t="s">
        <v>617</v>
      </c>
      <c r="CK1802" t="s">
        <v>617</v>
      </c>
      <c r="CL1802" t="s">
        <v>617</v>
      </c>
      <c r="CM1802" t="s">
        <v>617</v>
      </c>
      <c r="CN1802">
        <v>1625667</v>
      </c>
    </row>
    <row r="1803" spans="1:92" x14ac:dyDescent="0.25">
      <c r="A1803" t="s">
        <v>10199</v>
      </c>
      <c r="B1803" t="s">
        <v>10199</v>
      </c>
      <c r="C1803">
        <v>26</v>
      </c>
      <c r="D1803" t="s">
        <v>597</v>
      </c>
      <c r="E1803">
        <v>66192</v>
      </c>
      <c r="F1803" t="s">
        <v>10019</v>
      </c>
      <c r="G1803" t="s">
        <v>10200</v>
      </c>
      <c r="H1803" t="s">
        <v>10201</v>
      </c>
      <c r="I1803" t="s">
        <v>667</v>
      </c>
      <c r="J1803" t="s">
        <v>10202</v>
      </c>
      <c r="K1803">
        <v>19678</v>
      </c>
      <c r="L1803" t="s">
        <v>10203</v>
      </c>
      <c r="M1803" t="s">
        <v>804</v>
      </c>
      <c r="N1803" t="s">
        <v>10048</v>
      </c>
      <c r="O1803" t="s">
        <v>804</v>
      </c>
      <c r="P1803" t="s">
        <v>10050</v>
      </c>
      <c r="Q1803" t="s">
        <v>10051</v>
      </c>
      <c r="R1803" t="s">
        <v>10052</v>
      </c>
      <c r="S1803" t="s">
        <v>10053</v>
      </c>
      <c r="T1803" t="s">
        <v>10054</v>
      </c>
      <c r="U1803" t="s">
        <v>4479</v>
      </c>
      <c r="V1803" t="s">
        <v>1577</v>
      </c>
      <c r="W1803" t="s">
        <v>804</v>
      </c>
      <c r="X1803" t="s">
        <v>804</v>
      </c>
      <c r="Y1803">
        <v>42904</v>
      </c>
      <c r="Z1803" t="s">
        <v>787</v>
      </c>
      <c r="AA1803" t="s">
        <v>736</v>
      </c>
      <c r="AB1803" t="s">
        <v>612</v>
      </c>
      <c r="AC1803" t="s">
        <v>612</v>
      </c>
      <c r="AD1803" t="s">
        <v>612</v>
      </c>
      <c r="AE1803">
        <v>42904</v>
      </c>
      <c r="AF1803" t="s">
        <v>787</v>
      </c>
      <c r="AG1803" t="s">
        <v>736</v>
      </c>
      <c r="AH1803" t="s">
        <v>612</v>
      </c>
      <c r="AI1803" t="s">
        <v>612</v>
      </c>
      <c r="AJ1803" t="s">
        <v>612</v>
      </c>
      <c r="AK1803" t="s">
        <v>612</v>
      </c>
      <c r="AL1803" t="s">
        <v>612</v>
      </c>
      <c r="AM1803" t="s">
        <v>612</v>
      </c>
      <c r="AN1803" t="s">
        <v>612</v>
      </c>
      <c r="AO1803" t="s">
        <v>612</v>
      </c>
      <c r="AP1803" t="s">
        <v>612</v>
      </c>
      <c r="AQ1803">
        <v>1400</v>
      </c>
      <c r="AR1803" t="s">
        <v>612</v>
      </c>
      <c r="AS1803" t="s">
        <v>612</v>
      </c>
      <c r="AT1803" t="s">
        <v>613</v>
      </c>
      <c r="AU1803" t="s">
        <v>612</v>
      </c>
      <c r="AV1803" t="s">
        <v>887</v>
      </c>
      <c r="AW1803" t="s">
        <v>612</v>
      </c>
      <c r="AX1803">
        <v>0</v>
      </c>
      <c r="AY1803" t="s">
        <v>887</v>
      </c>
      <c r="AZ1803" t="s">
        <v>145</v>
      </c>
      <c r="BA1803" t="s">
        <v>141</v>
      </c>
      <c r="BB1803" t="s">
        <v>336</v>
      </c>
      <c r="BC1803">
        <v>45658</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39062944</v>
      </c>
      <c r="BY1803">
        <v>0</v>
      </c>
      <c r="BZ1803">
        <v>0</v>
      </c>
      <c r="CA1803">
        <v>0</v>
      </c>
      <c r="CB1803">
        <v>0</v>
      </c>
      <c r="CC1803">
        <v>0</v>
      </c>
      <c r="CD1803">
        <v>39062944</v>
      </c>
      <c r="CE1803">
        <v>39062944</v>
      </c>
      <c r="CF1803">
        <v>39062944</v>
      </c>
      <c r="CG1803">
        <v>0</v>
      </c>
      <c r="CH1803" t="s">
        <v>612</v>
      </c>
      <c r="CI1803" t="s">
        <v>860</v>
      </c>
      <c r="CJ1803" t="s">
        <v>702</v>
      </c>
      <c r="CK1803" t="s">
        <v>703</v>
      </c>
      <c r="CL1803" t="s">
        <v>617</v>
      </c>
      <c r="CM1803" t="s">
        <v>617</v>
      </c>
      <c r="CN1803">
        <v>39062944</v>
      </c>
    </row>
    <row r="1804" spans="1:92" x14ac:dyDescent="0.25">
      <c r="A1804" t="s">
        <v>10204</v>
      </c>
      <c r="B1804" t="s">
        <v>10204</v>
      </c>
      <c r="C1804">
        <v>26</v>
      </c>
      <c r="D1804" t="s">
        <v>10173</v>
      </c>
      <c r="E1804">
        <v>66192</v>
      </c>
      <c r="F1804" t="s">
        <v>10019</v>
      </c>
      <c r="G1804" t="s">
        <v>10205</v>
      </c>
      <c r="H1804" t="s">
        <v>10206</v>
      </c>
      <c r="I1804" t="s">
        <v>630</v>
      </c>
      <c r="J1804">
        <v>1604</v>
      </c>
      <c r="K1804">
        <v>6333</v>
      </c>
      <c r="L1804" t="s">
        <v>10207</v>
      </c>
      <c r="M1804" t="s">
        <v>10208</v>
      </c>
      <c r="N1804" t="s">
        <v>10209</v>
      </c>
      <c r="O1804" t="s">
        <v>10210</v>
      </c>
      <c r="P1804" t="s">
        <v>10111</v>
      </c>
      <c r="Q1804" t="s">
        <v>10112</v>
      </c>
      <c r="R1804" t="s">
        <v>10113</v>
      </c>
      <c r="S1804" t="s">
        <v>10053</v>
      </c>
      <c r="T1804" t="s">
        <v>10054</v>
      </c>
      <c r="U1804" t="s">
        <v>4479</v>
      </c>
      <c r="V1804" t="s">
        <v>1577</v>
      </c>
      <c r="W1804">
        <v>44.985169999999997</v>
      </c>
      <c r="X1804">
        <v>-75.454130000000006</v>
      </c>
      <c r="Y1804">
        <v>43090</v>
      </c>
      <c r="Z1804" t="s">
        <v>736</v>
      </c>
      <c r="AA1804" t="s">
        <v>736</v>
      </c>
      <c r="AB1804" t="s">
        <v>612</v>
      </c>
      <c r="AC1804" t="s">
        <v>612</v>
      </c>
      <c r="AD1804" t="s">
        <v>612</v>
      </c>
      <c r="AE1804" t="s">
        <v>612</v>
      </c>
      <c r="AF1804" t="s">
        <v>612</v>
      </c>
      <c r="AG1804" t="s">
        <v>612</v>
      </c>
      <c r="AH1804">
        <v>43090</v>
      </c>
      <c r="AI1804" t="s">
        <v>736</v>
      </c>
      <c r="AJ1804" t="s">
        <v>736</v>
      </c>
      <c r="AK1804" t="s">
        <v>612</v>
      </c>
      <c r="AL1804" t="s">
        <v>612</v>
      </c>
      <c r="AM1804" t="s">
        <v>612</v>
      </c>
      <c r="AN1804" t="s">
        <v>612</v>
      </c>
      <c r="AO1804" t="s">
        <v>612</v>
      </c>
      <c r="AP1804" t="s">
        <v>612</v>
      </c>
      <c r="AQ1804" t="s">
        <v>612</v>
      </c>
      <c r="AR1804">
        <v>2</v>
      </c>
      <c r="AS1804">
        <v>34</v>
      </c>
      <c r="AT1804" t="s">
        <v>737</v>
      </c>
      <c r="AU1804" t="s">
        <v>612</v>
      </c>
      <c r="AV1804" t="s">
        <v>635</v>
      </c>
      <c r="AW1804">
        <v>43257</v>
      </c>
      <c r="AX1804">
        <v>524338</v>
      </c>
      <c r="AY1804" t="s">
        <v>621</v>
      </c>
      <c r="AZ1804" t="s">
        <v>143</v>
      </c>
      <c r="BA1804" t="s">
        <v>146</v>
      </c>
      <c r="BB1804" t="s">
        <v>763</v>
      </c>
      <c r="BC1804">
        <v>43405</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365666</v>
      </c>
      <c r="CA1804">
        <v>0</v>
      </c>
      <c r="CB1804">
        <v>0</v>
      </c>
      <c r="CC1804">
        <v>0</v>
      </c>
      <c r="CD1804">
        <v>365666</v>
      </c>
      <c r="CE1804">
        <v>365666</v>
      </c>
      <c r="CF1804">
        <v>365666</v>
      </c>
      <c r="CG1804">
        <v>0</v>
      </c>
      <c r="CH1804" t="s">
        <v>612</v>
      </c>
      <c r="CI1804" t="s">
        <v>616</v>
      </c>
      <c r="CJ1804" t="s">
        <v>617</v>
      </c>
      <c r="CK1804" t="s">
        <v>617</v>
      </c>
      <c r="CL1804" t="s">
        <v>739</v>
      </c>
      <c r="CM1804" t="s">
        <v>740</v>
      </c>
      <c r="CN1804">
        <v>365666</v>
      </c>
    </row>
    <row r="1805" spans="1:92" x14ac:dyDescent="0.25">
      <c r="A1805" t="s">
        <v>10211</v>
      </c>
      <c r="B1805" t="s">
        <v>10211</v>
      </c>
      <c r="C1805">
        <v>26</v>
      </c>
      <c r="D1805" t="s">
        <v>10179</v>
      </c>
      <c r="E1805">
        <v>66192</v>
      </c>
      <c r="F1805" t="s">
        <v>10019</v>
      </c>
      <c r="G1805" t="s">
        <v>10212</v>
      </c>
      <c r="H1805" t="s">
        <v>10213</v>
      </c>
      <c r="I1805" t="s">
        <v>630</v>
      </c>
      <c r="J1805">
        <v>2018</v>
      </c>
      <c r="K1805">
        <v>6601</v>
      </c>
      <c r="L1805" t="s">
        <v>10214</v>
      </c>
      <c r="M1805" t="s">
        <v>10215</v>
      </c>
      <c r="N1805" t="s">
        <v>10216</v>
      </c>
      <c r="O1805" t="s">
        <v>10217</v>
      </c>
      <c r="P1805" t="s">
        <v>10218</v>
      </c>
      <c r="Q1805" t="s">
        <v>10219</v>
      </c>
      <c r="R1805" t="s">
        <v>10220</v>
      </c>
      <c r="S1805" t="s">
        <v>10066</v>
      </c>
      <c r="T1805" t="s">
        <v>10067</v>
      </c>
      <c r="U1805" t="s">
        <v>4479</v>
      </c>
      <c r="V1805" t="s">
        <v>1577</v>
      </c>
      <c r="W1805">
        <v>45.545670000000001</v>
      </c>
      <c r="X1805">
        <v>-75.286699999999996</v>
      </c>
      <c r="Y1805">
        <v>43090</v>
      </c>
      <c r="Z1805" t="s">
        <v>736</v>
      </c>
      <c r="AA1805" t="s">
        <v>736</v>
      </c>
      <c r="AB1805" t="s">
        <v>612</v>
      </c>
      <c r="AC1805" t="s">
        <v>612</v>
      </c>
      <c r="AD1805" t="s">
        <v>612</v>
      </c>
      <c r="AE1805" t="s">
        <v>612</v>
      </c>
      <c r="AF1805" t="s">
        <v>612</v>
      </c>
      <c r="AG1805" t="s">
        <v>612</v>
      </c>
      <c r="AH1805">
        <v>43090</v>
      </c>
      <c r="AI1805" t="s">
        <v>736</v>
      </c>
      <c r="AJ1805" t="s">
        <v>736</v>
      </c>
      <c r="AK1805" t="s">
        <v>612</v>
      </c>
      <c r="AL1805" t="s">
        <v>612</v>
      </c>
      <c r="AM1805" t="s">
        <v>612</v>
      </c>
      <c r="AN1805" t="s">
        <v>612</v>
      </c>
      <c r="AO1805" t="s">
        <v>612</v>
      </c>
      <c r="AP1805" t="s">
        <v>612</v>
      </c>
      <c r="AQ1805" t="s">
        <v>612</v>
      </c>
      <c r="AR1805">
        <v>2</v>
      </c>
      <c r="AS1805">
        <v>39</v>
      </c>
      <c r="AT1805" t="s">
        <v>737</v>
      </c>
      <c r="AU1805" t="s">
        <v>612</v>
      </c>
      <c r="AV1805" t="s">
        <v>635</v>
      </c>
      <c r="AW1805">
        <v>43250</v>
      </c>
      <c r="AX1805">
        <v>786506</v>
      </c>
      <c r="AY1805" t="s">
        <v>621</v>
      </c>
      <c r="AZ1805" t="s">
        <v>143</v>
      </c>
      <c r="BA1805" t="s">
        <v>146</v>
      </c>
      <c r="BB1805" t="s">
        <v>738</v>
      </c>
      <c r="BC1805">
        <v>43819</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675725</v>
      </c>
      <c r="CA1805">
        <v>0</v>
      </c>
      <c r="CB1805">
        <v>0</v>
      </c>
      <c r="CC1805">
        <v>0</v>
      </c>
      <c r="CD1805">
        <v>675725</v>
      </c>
      <c r="CE1805">
        <v>675725</v>
      </c>
      <c r="CF1805">
        <v>675725</v>
      </c>
      <c r="CG1805">
        <v>0</v>
      </c>
      <c r="CH1805" t="s">
        <v>612</v>
      </c>
      <c r="CI1805" t="s">
        <v>616</v>
      </c>
      <c r="CJ1805" t="s">
        <v>617</v>
      </c>
      <c r="CK1805" t="s">
        <v>617</v>
      </c>
      <c r="CL1805" t="s">
        <v>739</v>
      </c>
      <c r="CM1805" t="s">
        <v>740</v>
      </c>
      <c r="CN1805">
        <v>675725</v>
      </c>
    </row>
    <row r="1806" spans="1:92" x14ac:dyDescent="0.25">
      <c r="A1806" t="s">
        <v>10221</v>
      </c>
      <c r="B1806" t="s">
        <v>10221</v>
      </c>
      <c r="C1806">
        <v>26</v>
      </c>
      <c r="D1806" t="s">
        <v>10179</v>
      </c>
      <c r="E1806">
        <v>66192</v>
      </c>
      <c r="F1806" t="s">
        <v>10019</v>
      </c>
      <c r="G1806" t="s">
        <v>10120</v>
      </c>
      <c r="H1806" t="s">
        <v>10222</v>
      </c>
      <c r="I1806" t="s">
        <v>630</v>
      </c>
      <c r="J1806">
        <v>2062</v>
      </c>
      <c r="K1806">
        <v>6630</v>
      </c>
      <c r="L1806" t="s">
        <v>10223</v>
      </c>
      <c r="M1806" t="s">
        <v>10224</v>
      </c>
      <c r="N1806" t="s">
        <v>10124</v>
      </c>
      <c r="O1806" t="s">
        <v>10225</v>
      </c>
      <c r="P1806" t="s">
        <v>10126</v>
      </c>
      <c r="Q1806" t="s">
        <v>10120</v>
      </c>
      <c r="R1806" t="s">
        <v>10127</v>
      </c>
      <c r="S1806" t="s">
        <v>10066</v>
      </c>
      <c r="T1806" t="s">
        <v>10067</v>
      </c>
      <c r="U1806" t="s">
        <v>4479</v>
      </c>
      <c r="V1806" t="s">
        <v>1577</v>
      </c>
      <c r="W1806">
        <v>45.25712</v>
      </c>
      <c r="X1806">
        <v>-75.362870000000001</v>
      </c>
      <c r="Y1806">
        <v>43090</v>
      </c>
      <c r="Z1806" t="s">
        <v>736</v>
      </c>
      <c r="AA1806" t="s">
        <v>736</v>
      </c>
      <c r="AB1806" t="s">
        <v>612</v>
      </c>
      <c r="AC1806" t="s">
        <v>612</v>
      </c>
      <c r="AD1806" t="s">
        <v>612</v>
      </c>
      <c r="AE1806" t="s">
        <v>612</v>
      </c>
      <c r="AF1806" t="s">
        <v>612</v>
      </c>
      <c r="AG1806" t="s">
        <v>612</v>
      </c>
      <c r="AH1806">
        <v>43090</v>
      </c>
      <c r="AI1806" t="s">
        <v>736</v>
      </c>
      <c r="AJ1806" t="s">
        <v>736</v>
      </c>
      <c r="AK1806" t="s">
        <v>612</v>
      </c>
      <c r="AL1806" t="s">
        <v>612</v>
      </c>
      <c r="AM1806" t="s">
        <v>612</v>
      </c>
      <c r="AN1806" t="s">
        <v>612</v>
      </c>
      <c r="AO1806" t="s">
        <v>612</v>
      </c>
      <c r="AP1806" t="s">
        <v>612</v>
      </c>
      <c r="AQ1806" t="s">
        <v>612</v>
      </c>
      <c r="AR1806">
        <v>1</v>
      </c>
      <c r="AS1806">
        <v>15</v>
      </c>
      <c r="AT1806" t="s">
        <v>737</v>
      </c>
      <c r="AU1806" t="s">
        <v>612</v>
      </c>
      <c r="AV1806" t="s">
        <v>635</v>
      </c>
      <c r="AW1806">
        <v>43250</v>
      </c>
      <c r="AX1806">
        <v>492030</v>
      </c>
      <c r="AY1806" t="s">
        <v>621</v>
      </c>
      <c r="AZ1806" t="s">
        <v>143</v>
      </c>
      <c r="BA1806" t="s">
        <v>146</v>
      </c>
      <c r="BB1806" t="s">
        <v>763</v>
      </c>
      <c r="BC1806">
        <v>43344</v>
      </c>
      <c r="BD1806">
        <v>229861</v>
      </c>
      <c r="BE1806">
        <v>0</v>
      </c>
      <c r="BF1806">
        <v>0</v>
      </c>
      <c r="BG1806">
        <v>0</v>
      </c>
      <c r="BH1806">
        <v>0</v>
      </c>
      <c r="BI1806">
        <v>0</v>
      </c>
      <c r="BJ1806">
        <v>0</v>
      </c>
      <c r="BK1806">
        <v>0</v>
      </c>
      <c r="BL1806">
        <v>0</v>
      </c>
      <c r="BM1806">
        <v>0</v>
      </c>
      <c r="BN1806">
        <v>0</v>
      </c>
      <c r="BO1806">
        <v>0</v>
      </c>
      <c r="BP1806">
        <v>0</v>
      </c>
      <c r="BQ1806">
        <v>0</v>
      </c>
      <c r="BR1806">
        <v>0</v>
      </c>
      <c r="BS1806">
        <v>229861</v>
      </c>
      <c r="BT1806">
        <v>0</v>
      </c>
      <c r="BU1806">
        <v>0</v>
      </c>
      <c r="BV1806">
        <v>0</v>
      </c>
      <c r="BW1806">
        <v>0</v>
      </c>
      <c r="BX1806">
        <v>0</v>
      </c>
      <c r="BY1806">
        <v>0</v>
      </c>
      <c r="BZ1806">
        <v>262169</v>
      </c>
      <c r="CA1806">
        <v>0</v>
      </c>
      <c r="CB1806">
        <v>0</v>
      </c>
      <c r="CC1806">
        <v>0</v>
      </c>
      <c r="CD1806">
        <v>262169</v>
      </c>
      <c r="CE1806">
        <v>492030</v>
      </c>
      <c r="CF1806">
        <v>492030</v>
      </c>
      <c r="CG1806">
        <v>0</v>
      </c>
      <c r="CH1806" t="s">
        <v>612</v>
      </c>
      <c r="CI1806" t="s">
        <v>616</v>
      </c>
      <c r="CJ1806" t="s">
        <v>617</v>
      </c>
      <c r="CK1806" t="s">
        <v>617</v>
      </c>
      <c r="CL1806" t="s">
        <v>739</v>
      </c>
      <c r="CM1806" t="s">
        <v>740</v>
      </c>
      <c r="CN1806">
        <v>262169</v>
      </c>
    </row>
    <row r="1807" spans="1:92" x14ac:dyDescent="0.25">
      <c r="A1807" t="s">
        <v>10226</v>
      </c>
      <c r="B1807" t="s">
        <v>10226</v>
      </c>
      <c r="C1807">
        <v>26</v>
      </c>
      <c r="D1807" t="s">
        <v>10192</v>
      </c>
      <c r="E1807">
        <v>66192</v>
      </c>
      <c r="F1807" t="s">
        <v>10019</v>
      </c>
      <c r="G1807" t="s">
        <v>10074</v>
      </c>
      <c r="H1807" t="s">
        <v>10075</v>
      </c>
      <c r="I1807" t="s">
        <v>630</v>
      </c>
      <c r="J1807">
        <v>24274</v>
      </c>
      <c r="K1807">
        <v>19266</v>
      </c>
      <c r="L1807" t="s">
        <v>10076</v>
      </c>
      <c r="M1807" t="s">
        <v>10077</v>
      </c>
      <c r="N1807" t="s">
        <v>10078</v>
      </c>
      <c r="O1807" t="s">
        <v>10079</v>
      </c>
      <c r="P1807" t="s">
        <v>10080</v>
      </c>
      <c r="Q1807" t="s">
        <v>10081</v>
      </c>
      <c r="R1807" t="s">
        <v>10082</v>
      </c>
      <c r="S1807" t="s">
        <v>10027</v>
      </c>
      <c r="T1807" t="s">
        <v>10028</v>
      </c>
      <c r="U1807" t="s">
        <v>4479</v>
      </c>
      <c r="V1807" t="s">
        <v>1577</v>
      </c>
      <c r="W1807">
        <v>45.0213155</v>
      </c>
      <c r="X1807">
        <v>-75.651940800000006</v>
      </c>
      <c r="Y1807">
        <v>43090</v>
      </c>
      <c r="Z1807" t="s">
        <v>736</v>
      </c>
      <c r="AA1807" t="s">
        <v>736</v>
      </c>
      <c r="AB1807" t="s">
        <v>612</v>
      </c>
      <c r="AC1807" t="s">
        <v>612</v>
      </c>
      <c r="AD1807" t="s">
        <v>612</v>
      </c>
      <c r="AE1807" t="s">
        <v>612</v>
      </c>
      <c r="AF1807" t="s">
        <v>612</v>
      </c>
      <c r="AG1807" t="s">
        <v>612</v>
      </c>
      <c r="AH1807">
        <v>43090</v>
      </c>
      <c r="AI1807" t="s">
        <v>736</v>
      </c>
      <c r="AJ1807" t="s">
        <v>736</v>
      </c>
      <c r="AK1807">
        <v>43090</v>
      </c>
      <c r="AL1807" t="s">
        <v>736</v>
      </c>
      <c r="AM1807" t="s">
        <v>736</v>
      </c>
      <c r="AN1807" t="s">
        <v>612</v>
      </c>
      <c r="AO1807" t="s">
        <v>612</v>
      </c>
      <c r="AP1807" t="s">
        <v>612</v>
      </c>
      <c r="AQ1807" t="s">
        <v>612</v>
      </c>
      <c r="AR1807">
        <v>3</v>
      </c>
      <c r="AS1807">
        <v>49</v>
      </c>
      <c r="AT1807" t="s">
        <v>737</v>
      </c>
      <c r="AU1807">
        <v>2</v>
      </c>
      <c r="AV1807" t="s">
        <v>635</v>
      </c>
      <c r="AW1807">
        <v>44187</v>
      </c>
      <c r="AX1807">
        <v>3262558</v>
      </c>
      <c r="AY1807" t="s">
        <v>1046</v>
      </c>
      <c r="AZ1807" t="s">
        <v>140</v>
      </c>
      <c r="BA1807" t="s">
        <v>146</v>
      </c>
      <c r="BB1807" t="s">
        <v>380</v>
      </c>
      <c r="BC1807">
        <v>44809</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2000427</v>
      </c>
      <c r="CA1807">
        <v>1262131</v>
      </c>
      <c r="CB1807">
        <v>0</v>
      </c>
      <c r="CC1807">
        <v>0</v>
      </c>
      <c r="CD1807">
        <v>3262558</v>
      </c>
      <c r="CE1807">
        <v>3262558</v>
      </c>
      <c r="CF1807">
        <v>3262558</v>
      </c>
      <c r="CG1807">
        <v>0</v>
      </c>
      <c r="CH1807" t="s">
        <v>612</v>
      </c>
      <c r="CI1807" t="s">
        <v>860</v>
      </c>
      <c r="CJ1807" t="s">
        <v>617</v>
      </c>
      <c r="CK1807" t="s">
        <v>617</v>
      </c>
      <c r="CL1807" t="s">
        <v>739</v>
      </c>
      <c r="CM1807" t="s">
        <v>740</v>
      </c>
      <c r="CN1807">
        <v>3262558</v>
      </c>
    </row>
    <row r="1808" spans="1:92" x14ac:dyDescent="0.25">
      <c r="A1808" t="s">
        <v>10227</v>
      </c>
      <c r="B1808" t="s">
        <v>10227</v>
      </c>
      <c r="C1808">
        <v>26</v>
      </c>
      <c r="D1808" t="s">
        <v>597</v>
      </c>
      <c r="E1808">
        <v>66192</v>
      </c>
      <c r="F1808" t="s">
        <v>10019</v>
      </c>
      <c r="G1808" t="s">
        <v>10115</v>
      </c>
      <c r="H1808" t="s">
        <v>10116</v>
      </c>
      <c r="I1808" t="s">
        <v>667</v>
      </c>
      <c r="J1808">
        <v>11333</v>
      </c>
      <c r="K1808">
        <v>6706</v>
      </c>
      <c r="L1808" t="s">
        <v>10117</v>
      </c>
      <c r="M1808" t="s">
        <v>10118</v>
      </c>
      <c r="N1808" t="s">
        <v>10078</v>
      </c>
      <c r="O1808" t="s">
        <v>10079</v>
      </c>
      <c r="P1808" t="s">
        <v>10080</v>
      </c>
      <c r="Q1808" t="s">
        <v>10081</v>
      </c>
      <c r="R1808" t="s">
        <v>10082</v>
      </c>
      <c r="S1808" t="s">
        <v>10027</v>
      </c>
      <c r="T1808" t="s">
        <v>10028</v>
      </c>
      <c r="U1808" t="s">
        <v>4479</v>
      </c>
      <c r="V1808" t="s">
        <v>1577</v>
      </c>
      <c r="W1808">
        <v>45.008182759999997</v>
      </c>
      <c r="X1808">
        <v>-75.646790629999998</v>
      </c>
      <c r="Y1808">
        <v>43131</v>
      </c>
      <c r="Z1808" t="s">
        <v>736</v>
      </c>
      <c r="AA1808" t="s">
        <v>736</v>
      </c>
      <c r="AB1808" t="s">
        <v>612</v>
      </c>
      <c r="AC1808" t="s">
        <v>612</v>
      </c>
      <c r="AD1808" t="s">
        <v>612</v>
      </c>
      <c r="AE1808">
        <v>43131</v>
      </c>
      <c r="AF1808" t="s">
        <v>736</v>
      </c>
      <c r="AG1808" t="s">
        <v>736</v>
      </c>
      <c r="AH1808" t="s">
        <v>612</v>
      </c>
      <c r="AI1808" t="s">
        <v>612</v>
      </c>
      <c r="AJ1808" t="s">
        <v>612</v>
      </c>
      <c r="AK1808" t="s">
        <v>612</v>
      </c>
      <c r="AL1808" t="s">
        <v>612</v>
      </c>
      <c r="AM1808" t="s">
        <v>612</v>
      </c>
      <c r="AN1808" t="s">
        <v>612</v>
      </c>
      <c r="AO1808" t="s">
        <v>612</v>
      </c>
      <c r="AP1808" t="s">
        <v>612</v>
      </c>
      <c r="AQ1808">
        <v>221</v>
      </c>
      <c r="AR1808" t="s">
        <v>612</v>
      </c>
      <c r="AS1808" t="s">
        <v>612</v>
      </c>
      <c r="AT1808" t="s">
        <v>613</v>
      </c>
      <c r="AU1808" t="s">
        <v>612</v>
      </c>
      <c r="AV1808" t="s">
        <v>635</v>
      </c>
      <c r="AW1808">
        <v>43809</v>
      </c>
      <c r="AX1808">
        <v>7273701</v>
      </c>
      <c r="AY1808" t="s">
        <v>621</v>
      </c>
      <c r="AZ1808" t="s">
        <v>140</v>
      </c>
      <c r="BA1808" t="s">
        <v>141</v>
      </c>
      <c r="BB1808" t="s">
        <v>909</v>
      </c>
      <c r="BC1808">
        <v>44444</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7273701</v>
      </c>
      <c r="BY1808">
        <v>0</v>
      </c>
      <c r="BZ1808">
        <v>0</v>
      </c>
      <c r="CA1808">
        <v>0</v>
      </c>
      <c r="CB1808">
        <v>0</v>
      </c>
      <c r="CC1808">
        <v>0</v>
      </c>
      <c r="CD1808">
        <v>7273701</v>
      </c>
      <c r="CE1808">
        <v>7273701</v>
      </c>
      <c r="CF1808">
        <v>7273701</v>
      </c>
      <c r="CG1808">
        <v>0</v>
      </c>
      <c r="CH1808" t="s">
        <v>612</v>
      </c>
      <c r="CI1808" t="s">
        <v>860</v>
      </c>
      <c r="CJ1808" t="s">
        <v>702</v>
      </c>
      <c r="CK1808" t="s">
        <v>703</v>
      </c>
      <c r="CL1808" t="s">
        <v>617</v>
      </c>
      <c r="CM1808" t="s">
        <v>617</v>
      </c>
      <c r="CN1808">
        <v>7273701</v>
      </c>
    </row>
    <row r="1809" spans="1:92" x14ac:dyDescent="0.25">
      <c r="A1809" t="s">
        <v>10228</v>
      </c>
      <c r="B1809" t="s">
        <v>10228</v>
      </c>
      <c r="C1809">
        <v>26</v>
      </c>
      <c r="D1809" t="s">
        <v>597</v>
      </c>
      <c r="E1809">
        <v>66192</v>
      </c>
      <c r="F1809" t="s">
        <v>10019</v>
      </c>
      <c r="G1809" t="s">
        <v>10229</v>
      </c>
      <c r="H1809" t="s">
        <v>10230</v>
      </c>
      <c r="I1809" t="s">
        <v>10231</v>
      </c>
      <c r="J1809">
        <v>24903</v>
      </c>
      <c r="K1809">
        <v>7188</v>
      </c>
      <c r="L1809" t="s">
        <v>10232</v>
      </c>
      <c r="M1809" t="s">
        <v>10233</v>
      </c>
      <c r="N1809" t="s">
        <v>10048</v>
      </c>
      <c r="O1809" t="s">
        <v>10234</v>
      </c>
      <c r="P1809" t="s">
        <v>10050</v>
      </c>
      <c r="Q1809" t="s">
        <v>10051</v>
      </c>
      <c r="R1809" t="s">
        <v>10052</v>
      </c>
      <c r="S1809" t="s">
        <v>10053</v>
      </c>
      <c r="T1809" t="s">
        <v>10054</v>
      </c>
      <c r="U1809" t="s">
        <v>4479</v>
      </c>
      <c r="V1809" t="s">
        <v>1577</v>
      </c>
      <c r="W1809">
        <v>45.025355820000001</v>
      </c>
      <c r="X1809">
        <v>-74.713922710000006</v>
      </c>
      <c r="Y1809" t="s">
        <v>612</v>
      </c>
      <c r="Z1809" t="s">
        <v>612</v>
      </c>
      <c r="AA1809" t="s">
        <v>612</v>
      </c>
      <c r="AB1809" t="s">
        <v>612</v>
      </c>
      <c r="AC1809" t="s">
        <v>612</v>
      </c>
      <c r="AD1809" t="s">
        <v>612</v>
      </c>
      <c r="AE1809" t="s">
        <v>612</v>
      </c>
      <c r="AF1809" t="s">
        <v>612</v>
      </c>
      <c r="AG1809" t="s">
        <v>612</v>
      </c>
      <c r="AH1809" t="s">
        <v>612</v>
      </c>
      <c r="AI1809" t="s">
        <v>612</v>
      </c>
      <c r="AJ1809" t="s">
        <v>612</v>
      </c>
      <c r="AK1809" t="s">
        <v>612</v>
      </c>
      <c r="AL1809" t="s">
        <v>612</v>
      </c>
      <c r="AM1809" t="s">
        <v>612</v>
      </c>
      <c r="AN1809" t="s">
        <v>612</v>
      </c>
      <c r="AO1809" t="s">
        <v>612</v>
      </c>
      <c r="AP1809" t="s">
        <v>612</v>
      </c>
      <c r="AQ1809" t="s">
        <v>612</v>
      </c>
      <c r="AR1809" t="s">
        <v>612</v>
      </c>
      <c r="AS1809" t="s">
        <v>612</v>
      </c>
      <c r="AT1809" t="s">
        <v>613</v>
      </c>
      <c r="AU1809" t="s">
        <v>612</v>
      </c>
      <c r="AV1809" t="s">
        <v>635</v>
      </c>
      <c r="AW1809">
        <v>43213</v>
      </c>
      <c r="AX1809">
        <v>480000</v>
      </c>
      <c r="AY1809" t="s">
        <v>621</v>
      </c>
      <c r="AZ1809" t="s">
        <v>2274</v>
      </c>
      <c r="BA1809" t="s">
        <v>141</v>
      </c>
      <c r="BB1809" t="s">
        <v>763</v>
      </c>
      <c r="BC1809">
        <v>43344</v>
      </c>
      <c r="BD1809">
        <v>0</v>
      </c>
      <c r="BE1809">
        <v>0</v>
      </c>
      <c r="BF1809">
        <v>480000</v>
      </c>
      <c r="BG1809">
        <v>0</v>
      </c>
      <c r="BH1809">
        <v>0</v>
      </c>
      <c r="BI1809">
        <v>0</v>
      </c>
      <c r="BJ1809">
        <v>0</v>
      </c>
      <c r="BK1809">
        <v>0</v>
      </c>
      <c r="BL1809">
        <v>0</v>
      </c>
      <c r="BM1809">
        <v>0</v>
      </c>
      <c r="BN1809">
        <v>0</v>
      </c>
      <c r="BO1809">
        <v>0</v>
      </c>
      <c r="BP1809">
        <v>0</v>
      </c>
      <c r="BQ1809">
        <v>0</v>
      </c>
      <c r="BR1809">
        <v>0</v>
      </c>
      <c r="BS1809">
        <v>480000</v>
      </c>
      <c r="BT1809">
        <v>0</v>
      </c>
      <c r="BU1809">
        <v>0</v>
      </c>
      <c r="BV1809">
        <v>0</v>
      </c>
      <c r="BW1809">
        <v>0</v>
      </c>
      <c r="BX1809">
        <v>0</v>
      </c>
      <c r="BY1809">
        <v>0</v>
      </c>
      <c r="BZ1809">
        <v>0</v>
      </c>
      <c r="CA1809">
        <v>0</v>
      </c>
      <c r="CB1809">
        <v>0</v>
      </c>
      <c r="CC1809">
        <v>0</v>
      </c>
      <c r="CD1809">
        <v>0</v>
      </c>
      <c r="CE1809">
        <v>480000</v>
      </c>
      <c r="CF1809">
        <v>480000</v>
      </c>
      <c r="CG1809">
        <v>0</v>
      </c>
      <c r="CH1809" t="s">
        <v>612</v>
      </c>
      <c r="CI1809" t="s">
        <v>616</v>
      </c>
      <c r="CJ1809" t="s">
        <v>617</v>
      </c>
      <c r="CK1809" t="s">
        <v>617</v>
      </c>
      <c r="CL1809" t="s">
        <v>617</v>
      </c>
      <c r="CM1809" t="s">
        <v>617</v>
      </c>
      <c r="CN1809">
        <v>0</v>
      </c>
    </row>
    <row r="1810" spans="1:92" x14ac:dyDescent="0.25">
      <c r="A1810" t="s">
        <v>10235</v>
      </c>
      <c r="B1810" t="s">
        <v>10235</v>
      </c>
      <c r="C1810">
        <v>26</v>
      </c>
      <c r="D1810" t="s">
        <v>10192</v>
      </c>
      <c r="E1810">
        <v>66192</v>
      </c>
      <c r="F1810" t="s">
        <v>10019</v>
      </c>
      <c r="G1810" t="s">
        <v>10236</v>
      </c>
      <c r="H1810" t="s">
        <v>10237</v>
      </c>
      <c r="I1810" t="s">
        <v>630</v>
      </c>
      <c r="J1810">
        <v>2471</v>
      </c>
      <c r="K1810">
        <v>6889</v>
      </c>
      <c r="L1810" t="s">
        <v>10238</v>
      </c>
      <c r="M1810" t="s">
        <v>10239</v>
      </c>
      <c r="N1810" t="s">
        <v>10022</v>
      </c>
      <c r="O1810" t="s">
        <v>10240</v>
      </c>
      <c r="P1810" t="s">
        <v>10024</v>
      </c>
      <c r="Q1810" t="s">
        <v>10025</v>
      </c>
      <c r="R1810" t="s">
        <v>10026</v>
      </c>
      <c r="S1810" t="s">
        <v>10027</v>
      </c>
      <c r="T1810" t="s">
        <v>10028</v>
      </c>
      <c r="U1810" t="s">
        <v>4479</v>
      </c>
      <c r="V1810" t="s">
        <v>1577</v>
      </c>
      <c r="W1810">
        <v>44.598850905919299</v>
      </c>
      <c r="X1810">
        <v>-75.695406315370306</v>
      </c>
      <c r="Y1810">
        <v>43921</v>
      </c>
      <c r="Z1810" t="s">
        <v>738</v>
      </c>
      <c r="AA1810" t="s">
        <v>738</v>
      </c>
      <c r="AB1810" t="s">
        <v>612</v>
      </c>
      <c r="AC1810" t="s">
        <v>612</v>
      </c>
      <c r="AD1810" t="s">
        <v>612</v>
      </c>
      <c r="AE1810">
        <v>43921</v>
      </c>
      <c r="AF1810" t="s">
        <v>738</v>
      </c>
      <c r="AG1810" t="s">
        <v>738</v>
      </c>
      <c r="AH1810">
        <v>43921</v>
      </c>
      <c r="AI1810" t="s">
        <v>738</v>
      </c>
      <c r="AJ1810" t="s">
        <v>738</v>
      </c>
      <c r="AK1810" t="s">
        <v>612</v>
      </c>
      <c r="AL1810" t="s">
        <v>612</v>
      </c>
      <c r="AM1810" t="s">
        <v>612</v>
      </c>
      <c r="AN1810" t="s">
        <v>612</v>
      </c>
      <c r="AO1810" t="s">
        <v>612</v>
      </c>
      <c r="AP1810" t="s">
        <v>612</v>
      </c>
      <c r="AQ1810" t="s">
        <v>612</v>
      </c>
      <c r="AR1810">
        <v>2</v>
      </c>
      <c r="AS1810">
        <v>25</v>
      </c>
      <c r="AT1810" t="s">
        <v>612</v>
      </c>
      <c r="AU1810" t="s">
        <v>612</v>
      </c>
      <c r="AV1810" t="s">
        <v>635</v>
      </c>
      <c r="AW1810">
        <v>44769</v>
      </c>
      <c r="AX1810">
        <v>10605195</v>
      </c>
      <c r="AY1810" t="s">
        <v>1046</v>
      </c>
      <c r="AZ1810" t="s">
        <v>140</v>
      </c>
      <c r="BA1810" t="s">
        <v>701</v>
      </c>
      <c r="BB1810" t="s">
        <v>322</v>
      </c>
      <c r="BC1810">
        <v>45174</v>
      </c>
      <c r="BD1810">
        <v>803402</v>
      </c>
      <c r="BE1810">
        <v>4457065</v>
      </c>
      <c r="BF1810">
        <v>0</v>
      </c>
      <c r="BG1810">
        <v>0</v>
      </c>
      <c r="BH1810">
        <v>0</v>
      </c>
      <c r="BI1810">
        <v>0</v>
      </c>
      <c r="BJ1810">
        <v>0</v>
      </c>
      <c r="BK1810">
        <v>0</v>
      </c>
      <c r="BL1810">
        <v>0</v>
      </c>
      <c r="BM1810">
        <v>0</v>
      </c>
      <c r="BN1810">
        <v>0</v>
      </c>
      <c r="BO1810">
        <v>0</v>
      </c>
      <c r="BP1810">
        <v>0</v>
      </c>
      <c r="BQ1810">
        <v>0</v>
      </c>
      <c r="BR1810">
        <v>0</v>
      </c>
      <c r="BS1810">
        <v>5260467</v>
      </c>
      <c r="BT1810">
        <v>0</v>
      </c>
      <c r="BU1810">
        <v>0</v>
      </c>
      <c r="BV1810">
        <v>0</v>
      </c>
      <c r="BW1810">
        <v>0</v>
      </c>
      <c r="BX1810">
        <v>4513448</v>
      </c>
      <c r="BY1810">
        <v>0</v>
      </c>
      <c r="BZ1810">
        <v>831280</v>
      </c>
      <c r="CA1810">
        <v>0</v>
      </c>
      <c r="CB1810">
        <v>0</v>
      </c>
      <c r="CC1810">
        <v>0</v>
      </c>
      <c r="CD1810">
        <v>5344728</v>
      </c>
      <c r="CE1810">
        <v>10605195</v>
      </c>
      <c r="CF1810">
        <v>10605195</v>
      </c>
      <c r="CG1810">
        <v>0</v>
      </c>
      <c r="CH1810" t="s">
        <v>612</v>
      </c>
      <c r="CI1810" t="s">
        <v>131</v>
      </c>
      <c r="CJ1810" t="s">
        <v>702</v>
      </c>
      <c r="CK1810" t="s">
        <v>703</v>
      </c>
      <c r="CL1810" t="s">
        <v>764</v>
      </c>
      <c r="CM1810" t="s">
        <v>740</v>
      </c>
      <c r="CN1810">
        <v>5344728</v>
      </c>
    </row>
    <row r="1811" spans="1:92" x14ac:dyDescent="0.25">
      <c r="A1811" t="s">
        <v>10241</v>
      </c>
      <c r="B1811" t="s">
        <v>10241</v>
      </c>
      <c r="C1811">
        <v>26</v>
      </c>
      <c r="D1811" t="s">
        <v>597</v>
      </c>
      <c r="E1811">
        <v>66192</v>
      </c>
      <c r="F1811" t="s">
        <v>10019</v>
      </c>
      <c r="G1811" t="s">
        <v>10242</v>
      </c>
      <c r="H1811" t="s">
        <v>10243</v>
      </c>
      <c r="I1811" t="s">
        <v>630</v>
      </c>
      <c r="J1811">
        <v>2512</v>
      </c>
      <c r="K1811">
        <v>6908</v>
      </c>
      <c r="L1811" t="s">
        <v>10244</v>
      </c>
      <c r="M1811" t="s">
        <v>10245</v>
      </c>
      <c r="N1811" t="s">
        <v>10246</v>
      </c>
      <c r="O1811" t="s">
        <v>10247</v>
      </c>
      <c r="P1811" t="s">
        <v>10248</v>
      </c>
      <c r="Q1811" t="s">
        <v>10249</v>
      </c>
      <c r="R1811" t="s">
        <v>10250</v>
      </c>
      <c r="S1811" t="s">
        <v>10053</v>
      </c>
      <c r="T1811" t="s">
        <v>10054</v>
      </c>
      <c r="U1811" t="s">
        <v>4479</v>
      </c>
      <c r="V1811" t="s">
        <v>1577</v>
      </c>
      <c r="W1811">
        <v>45.134558776749799</v>
      </c>
      <c r="X1811">
        <v>-74.550895900016499</v>
      </c>
      <c r="Y1811">
        <v>43921</v>
      </c>
      <c r="Z1811" t="s">
        <v>738</v>
      </c>
      <c r="AA1811" t="s">
        <v>738</v>
      </c>
      <c r="AB1811" t="s">
        <v>612</v>
      </c>
      <c r="AC1811" t="s">
        <v>612</v>
      </c>
      <c r="AD1811" t="s">
        <v>612</v>
      </c>
      <c r="AE1811">
        <v>43921</v>
      </c>
      <c r="AF1811" t="s">
        <v>738</v>
      </c>
      <c r="AG1811" t="s">
        <v>738</v>
      </c>
      <c r="AH1811" t="s">
        <v>612</v>
      </c>
      <c r="AI1811" t="s">
        <v>612</v>
      </c>
      <c r="AJ1811" t="s">
        <v>612</v>
      </c>
      <c r="AK1811" t="s">
        <v>612</v>
      </c>
      <c r="AL1811" t="s">
        <v>612</v>
      </c>
      <c r="AM1811" t="s">
        <v>612</v>
      </c>
      <c r="AN1811" t="s">
        <v>612</v>
      </c>
      <c r="AO1811" t="s">
        <v>612</v>
      </c>
      <c r="AP1811" t="s">
        <v>612</v>
      </c>
      <c r="AQ1811">
        <v>121</v>
      </c>
      <c r="AR1811" t="s">
        <v>612</v>
      </c>
      <c r="AS1811" t="s">
        <v>612</v>
      </c>
      <c r="AT1811" t="s">
        <v>612</v>
      </c>
      <c r="AU1811" t="s">
        <v>612</v>
      </c>
      <c r="AV1811" t="s">
        <v>635</v>
      </c>
      <c r="AW1811">
        <v>44547</v>
      </c>
      <c r="AX1811">
        <v>6632838</v>
      </c>
      <c r="AY1811" t="s">
        <v>1046</v>
      </c>
      <c r="AZ1811" t="s">
        <v>140</v>
      </c>
      <c r="BA1811" t="s">
        <v>460</v>
      </c>
      <c r="BB1811" t="s">
        <v>322</v>
      </c>
      <c r="BC1811">
        <v>45170</v>
      </c>
      <c r="BD1811">
        <v>974660</v>
      </c>
      <c r="BE1811">
        <v>1938770</v>
      </c>
      <c r="BF1811">
        <v>0</v>
      </c>
      <c r="BG1811">
        <v>0</v>
      </c>
      <c r="BH1811">
        <v>0</v>
      </c>
      <c r="BI1811">
        <v>0</v>
      </c>
      <c r="BJ1811">
        <v>0</v>
      </c>
      <c r="BK1811">
        <v>0</v>
      </c>
      <c r="BL1811">
        <v>0</v>
      </c>
      <c r="BM1811">
        <v>0</v>
      </c>
      <c r="BN1811">
        <v>0</v>
      </c>
      <c r="BO1811">
        <v>0</v>
      </c>
      <c r="BP1811">
        <v>0</v>
      </c>
      <c r="BQ1811">
        <v>0</v>
      </c>
      <c r="BR1811">
        <v>0</v>
      </c>
      <c r="BS1811">
        <v>2913430</v>
      </c>
      <c r="BT1811">
        <v>0</v>
      </c>
      <c r="BU1811">
        <v>0</v>
      </c>
      <c r="BV1811">
        <v>402645</v>
      </c>
      <c r="BW1811">
        <v>0</v>
      </c>
      <c r="BX1811">
        <v>3316763</v>
      </c>
      <c r="BY1811">
        <v>0</v>
      </c>
      <c r="BZ1811">
        <v>0</v>
      </c>
      <c r="CA1811">
        <v>0</v>
      </c>
      <c r="CB1811">
        <v>0</v>
      </c>
      <c r="CC1811">
        <v>0</v>
      </c>
      <c r="CD1811">
        <v>3719408</v>
      </c>
      <c r="CE1811">
        <v>6632838</v>
      </c>
      <c r="CF1811">
        <v>6632838</v>
      </c>
      <c r="CG1811">
        <v>0</v>
      </c>
      <c r="CH1811" t="s">
        <v>612</v>
      </c>
      <c r="CI1811" t="s">
        <v>131</v>
      </c>
      <c r="CJ1811" t="s">
        <v>702</v>
      </c>
      <c r="CK1811" t="s">
        <v>703</v>
      </c>
      <c r="CL1811" t="s">
        <v>617</v>
      </c>
      <c r="CM1811" t="s">
        <v>617</v>
      </c>
      <c r="CN1811">
        <v>3316763</v>
      </c>
    </row>
    <row r="1812" spans="1:92" x14ac:dyDescent="0.25">
      <c r="A1812" t="s">
        <v>10251</v>
      </c>
      <c r="B1812" t="s">
        <v>10251</v>
      </c>
      <c r="C1812">
        <v>27</v>
      </c>
      <c r="D1812" t="s">
        <v>597</v>
      </c>
      <c r="E1812">
        <v>66206</v>
      </c>
      <c r="F1812" t="s">
        <v>10252</v>
      </c>
      <c r="G1812" t="s">
        <v>599</v>
      </c>
      <c r="H1812" t="s">
        <v>599</v>
      </c>
      <c r="I1812" t="s">
        <v>600</v>
      </c>
      <c r="J1812">
        <v>18278</v>
      </c>
      <c r="K1812">
        <v>19055</v>
      </c>
      <c r="L1812" t="s">
        <v>10253</v>
      </c>
      <c r="M1812" t="s">
        <v>10254</v>
      </c>
      <c r="N1812" t="s">
        <v>10255</v>
      </c>
      <c r="O1812" t="s">
        <v>10256</v>
      </c>
      <c r="P1812" t="s">
        <v>10257</v>
      </c>
      <c r="Q1812" t="s">
        <v>10258</v>
      </c>
      <c r="R1812" t="s">
        <v>10259</v>
      </c>
      <c r="S1812" t="s">
        <v>10259</v>
      </c>
      <c r="T1812" t="s">
        <v>10260</v>
      </c>
      <c r="U1812" t="s">
        <v>4479</v>
      </c>
      <c r="V1812" t="s">
        <v>1577</v>
      </c>
      <c r="W1812">
        <v>44.228094110000001</v>
      </c>
      <c r="X1812">
        <v>-76.527147839999998</v>
      </c>
      <c r="Y1812" t="s">
        <v>612</v>
      </c>
      <c r="Z1812" t="s">
        <v>612</v>
      </c>
      <c r="AA1812" t="s">
        <v>612</v>
      </c>
      <c r="AB1812" t="s">
        <v>612</v>
      </c>
      <c r="AC1812" t="s">
        <v>612</v>
      </c>
      <c r="AD1812" t="s">
        <v>612</v>
      </c>
      <c r="AE1812" t="s">
        <v>612</v>
      </c>
      <c r="AF1812" t="s">
        <v>612</v>
      </c>
      <c r="AG1812" t="s">
        <v>612</v>
      </c>
      <c r="AH1812" t="s">
        <v>612</v>
      </c>
      <c r="AI1812" t="s">
        <v>612</v>
      </c>
      <c r="AJ1812" t="s">
        <v>612</v>
      </c>
      <c r="AK1812" t="s">
        <v>612</v>
      </c>
      <c r="AL1812" t="s">
        <v>612</v>
      </c>
      <c r="AM1812" t="s">
        <v>612</v>
      </c>
      <c r="AN1812" t="s">
        <v>612</v>
      </c>
      <c r="AO1812" t="s">
        <v>612</v>
      </c>
      <c r="AP1812" t="s">
        <v>612</v>
      </c>
      <c r="AQ1812" t="s">
        <v>612</v>
      </c>
      <c r="AR1812" t="s">
        <v>612</v>
      </c>
      <c r="AS1812" t="s">
        <v>612</v>
      </c>
      <c r="AT1812" t="s">
        <v>613</v>
      </c>
      <c r="AU1812" t="s">
        <v>612</v>
      </c>
      <c r="AV1812" t="s">
        <v>614</v>
      </c>
      <c r="AW1812" t="s">
        <v>612</v>
      </c>
      <c r="AX1812" t="s">
        <v>612</v>
      </c>
      <c r="AY1812" t="s">
        <v>615</v>
      </c>
      <c r="AZ1812" t="s">
        <v>612</v>
      </c>
      <c r="BA1812" t="s">
        <v>612</v>
      </c>
      <c r="BB1812" t="s">
        <v>612</v>
      </c>
      <c r="BC1812" t="s">
        <v>612</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t="s">
        <v>612</v>
      </c>
      <c r="CI1812" t="s">
        <v>616</v>
      </c>
      <c r="CJ1812" t="s">
        <v>617</v>
      </c>
      <c r="CK1812" t="s">
        <v>617</v>
      </c>
      <c r="CL1812" t="s">
        <v>617</v>
      </c>
      <c r="CM1812" t="s">
        <v>617</v>
      </c>
      <c r="CN1812">
        <v>0</v>
      </c>
    </row>
    <row r="1813" spans="1:92" x14ac:dyDescent="0.25">
      <c r="A1813" t="s">
        <v>10261</v>
      </c>
      <c r="B1813" t="s">
        <v>10261</v>
      </c>
      <c r="C1813">
        <v>27</v>
      </c>
      <c r="D1813" t="s">
        <v>597</v>
      </c>
      <c r="E1813">
        <v>66206</v>
      </c>
      <c r="F1813" t="s">
        <v>10252</v>
      </c>
      <c r="G1813" t="s">
        <v>619</v>
      </c>
      <c r="H1813" t="s">
        <v>620</v>
      </c>
      <c r="I1813" t="s">
        <v>600</v>
      </c>
      <c r="J1813">
        <v>18278</v>
      </c>
      <c r="K1813">
        <v>19055</v>
      </c>
      <c r="L1813" t="s">
        <v>10253</v>
      </c>
      <c r="M1813" t="s">
        <v>10254</v>
      </c>
      <c r="N1813" t="s">
        <v>10255</v>
      </c>
      <c r="O1813" t="s">
        <v>10256</v>
      </c>
      <c r="P1813" t="s">
        <v>10257</v>
      </c>
      <c r="Q1813" t="s">
        <v>10258</v>
      </c>
      <c r="R1813" t="s">
        <v>10259</v>
      </c>
      <c r="S1813" t="s">
        <v>10259</v>
      </c>
      <c r="T1813" t="s">
        <v>10260</v>
      </c>
      <c r="U1813" t="s">
        <v>4479</v>
      </c>
      <c r="V1813" t="s">
        <v>1577</v>
      </c>
      <c r="W1813">
        <v>44.228094110000001</v>
      </c>
      <c r="X1813">
        <v>-76.527147839999998</v>
      </c>
      <c r="Y1813" t="s">
        <v>612</v>
      </c>
      <c r="Z1813" t="s">
        <v>612</v>
      </c>
      <c r="AA1813" t="s">
        <v>612</v>
      </c>
      <c r="AB1813" t="s">
        <v>612</v>
      </c>
      <c r="AC1813" t="s">
        <v>612</v>
      </c>
      <c r="AD1813" t="s">
        <v>612</v>
      </c>
      <c r="AE1813" t="s">
        <v>612</v>
      </c>
      <c r="AF1813" t="s">
        <v>612</v>
      </c>
      <c r="AG1813" t="s">
        <v>612</v>
      </c>
      <c r="AH1813" t="s">
        <v>612</v>
      </c>
      <c r="AI1813" t="s">
        <v>612</v>
      </c>
      <c r="AJ1813" t="s">
        <v>612</v>
      </c>
      <c r="AK1813" t="s">
        <v>612</v>
      </c>
      <c r="AL1813" t="s">
        <v>612</v>
      </c>
      <c r="AM1813" t="s">
        <v>612</v>
      </c>
      <c r="AN1813" t="s">
        <v>612</v>
      </c>
      <c r="AO1813" t="s">
        <v>612</v>
      </c>
      <c r="AP1813" t="s">
        <v>612</v>
      </c>
      <c r="AQ1813" t="s">
        <v>612</v>
      </c>
      <c r="AR1813" t="s">
        <v>612</v>
      </c>
      <c r="AS1813" t="s">
        <v>612</v>
      </c>
      <c r="AT1813" t="s">
        <v>613</v>
      </c>
      <c r="AU1813" t="s">
        <v>612</v>
      </c>
      <c r="AV1813" t="s">
        <v>614</v>
      </c>
      <c r="AW1813" t="s">
        <v>612</v>
      </c>
      <c r="AX1813">
        <v>15968520</v>
      </c>
      <c r="AY1813" t="s">
        <v>621</v>
      </c>
      <c r="AZ1813" t="s">
        <v>579</v>
      </c>
      <c r="BA1813" t="s">
        <v>579</v>
      </c>
      <c r="BB1813" t="s">
        <v>622</v>
      </c>
      <c r="BC1813">
        <v>42248</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15968520</v>
      </c>
      <c r="BW1813">
        <v>0</v>
      </c>
      <c r="BX1813">
        <v>0</v>
      </c>
      <c r="BY1813">
        <v>0</v>
      </c>
      <c r="BZ1813">
        <v>0</v>
      </c>
      <c r="CA1813">
        <v>0</v>
      </c>
      <c r="CB1813">
        <v>0</v>
      </c>
      <c r="CC1813">
        <v>0</v>
      </c>
      <c r="CD1813">
        <v>15968520</v>
      </c>
      <c r="CE1813">
        <v>15968520</v>
      </c>
      <c r="CF1813">
        <v>15968520</v>
      </c>
      <c r="CG1813">
        <v>0</v>
      </c>
      <c r="CH1813" t="s">
        <v>612</v>
      </c>
      <c r="CI1813" t="s">
        <v>616</v>
      </c>
      <c r="CJ1813" t="s">
        <v>617</v>
      </c>
      <c r="CK1813" t="s">
        <v>617</v>
      </c>
      <c r="CL1813" t="s">
        <v>617</v>
      </c>
      <c r="CM1813" t="s">
        <v>617</v>
      </c>
      <c r="CN1813">
        <v>0</v>
      </c>
    </row>
    <row r="1814" spans="1:92" x14ac:dyDescent="0.25">
      <c r="A1814" t="s">
        <v>10262</v>
      </c>
      <c r="B1814" t="s">
        <v>10262</v>
      </c>
      <c r="C1814">
        <v>27</v>
      </c>
      <c r="D1814" t="s">
        <v>597</v>
      </c>
      <c r="E1814">
        <v>66206</v>
      </c>
      <c r="F1814" t="s">
        <v>10252</v>
      </c>
      <c r="G1814" t="s">
        <v>10263</v>
      </c>
      <c r="H1814" t="s">
        <v>10264</v>
      </c>
      <c r="I1814" t="s">
        <v>630</v>
      </c>
      <c r="J1814">
        <v>132</v>
      </c>
      <c r="K1814">
        <v>5380</v>
      </c>
      <c r="L1814" t="s">
        <v>10265</v>
      </c>
      <c r="M1814" t="s">
        <v>10266</v>
      </c>
      <c r="N1814" t="s">
        <v>10267</v>
      </c>
      <c r="O1814" t="s">
        <v>10268</v>
      </c>
      <c r="P1814" t="s">
        <v>10269</v>
      </c>
      <c r="Q1814" t="s">
        <v>10270</v>
      </c>
      <c r="R1814" t="s">
        <v>10271</v>
      </c>
      <c r="S1814" t="s">
        <v>10272</v>
      </c>
      <c r="T1814" t="s">
        <v>10273</v>
      </c>
      <c r="U1814" t="s">
        <v>4479</v>
      </c>
      <c r="V1814" t="s">
        <v>1577</v>
      </c>
      <c r="W1814">
        <v>44.18674</v>
      </c>
      <c r="X1814">
        <v>-76.779570000000007</v>
      </c>
      <c r="Y1814" t="s">
        <v>612</v>
      </c>
      <c r="Z1814" t="s">
        <v>612</v>
      </c>
      <c r="AA1814" t="s">
        <v>612</v>
      </c>
      <c r="AB1814" t="s">
        <v>612</v>
      </c>
      <c r="AC1814" t="s">
        <v>612</v>
      </c>
      <c r="AD1814" t="s">
        <v>612</v>
      </c>
      <c r="AE1814" t="s">
        <v>612</v>
      </c>
      <c r="AF1814" t="s">
        <v>612</v>
      </c>
      <c r="AG1814" t="s">
        <v>612</v>
      </c>
      <c r="AH1814" t="s">
        <v>612</v>
      </c>
      <c r="AI1814" t="s">
        <v>612</v>
      </c>
      <c r="AJ1814" t="s">
        <v>612</v>
      </c>
      <c r="AK1814" t="s">
        <v>612</v>
      </c>
      <c r="AL1814" t="s">
        <v>612</v>
      </c>
      <c r="AM1814" t="s">
        <v>612</v>
      </c>
      <c r="AN1814" t="s">
        <v>612</v>
      </c>
      <c r="AO1814" t="s">
        <v>612</v>
      </c>
      <c r="AP1814" t="s">
        <v>612</v>
      </c>
      <c r="AQ1814" t="s">
        <v>612</v>
      </c>
      <c r="AR1814" t="s">
        <v>612</v>
      </c>
      <c r="AS1814" t="s">
        <v>612</v>
      </c>
      <c r="AT1814" t="s">
        <v>613</v>
      </c>
      <c r="AU1814" t="s">
        <v>612</v>
      </c>
      <c r="AV1814" t="s">
        <v>614</v>
      </c>
      <c r="AW1814" t="s">
        <v>612</v>
      </c>
      <c r="AX1814">
        <v>2380524</v>
      </c>
      <c r="AY1814" t="s">
        <v>621</v>
      </c>
      <c r="AZ1814" t="s">
        <v>143</v>
      </c>
      <c r="BA1814" t="s">
        <v>470</v>
      </c>
      <c r="BB1814" t="s">
        <v>662</v>
      </c>
      <c r="BC1814">
        <v>41153</v>
      </c>
      <c r="BD1814">
        <v>2160992</v>
      </c>
      <c r="BE1814">
        <v>0</v>
      </c>
      <c r="BF1814">
        <v>0</v>
      </c>
      <c r="BG1814">
        <v>0</v>
      </c>
      <c r="BH1814">
        <v>0</v>
      </c>
      <c r="BI1814">
        <v>0</v>
      </c>
      <c r="BJ1814">
        <v>0</v>
      </c>
      <c r="BK1814">
        <v>0</v>
      </c>
      <c r="BL1814">
        <v>0</v>
      </c>
      <c r="BM1814">
        <v>0</v>
      </c>
      <c r="BN1814">
        <v>0</v>
      </c>
      <c r="BO1814">
        <v>0</v>
      </c>
      <c r="BP1814">
        <v>0</v>
      </c>
      <c r="BQ1814">
        <v>0</v>
      </c>
      <c r="BR1814">
        <v>0</v>
      </c>
      <c r="BS1814">
        <v>2160992</v>
      </c>
      <c r="BT1814">
        <v>0</v>
      </c>
      <c r="BU1814">
        <v>0</v>
      </c>
      <c r="BV1814">
        <v>219532</v>
      </c>
      <c r="BW1814">
        <v>0</v>
      </c>
      <c r="BX1814">
        <v>0</v>
      </c>
      <c r="BY1814">
        <v>0</v>
      </c>
      <c r="BZ1814">
        <v>0</v>
      </c>
      <c r="CA1814">
        <v>0</v>
      </c>
      <c r="CB1814">
        <v>0</v>
      </c>
      <c r="CC1814">
        <v>0</v>
      </c>
      <c r="CD1814">
        <v>219532</v>
      </c>
      <c r="CE1814">
        <v>2380524</v>
      </c>
      <c r="CF1814">
        <v>2380524</v>
      </c>
      <c r="CG1814">
        <v>0</v>
      </c>
      <c r="CH1814" t="s">
        <v>612</v>
      </c>
      <c r="CI1814" t="s">
        <v>616</v>
      </c>
      <c r="CJ1814" t="s">
        <v>617</v>
      </c>
      <c r="CK1814" t="s">
        <v>617</v>
      </c>
      <c r="CL1814" t="s">
        <v>617</v>
      </c>
      <c r="CM1814" t="s">
        <v>617</v>
      </c>
      <c r="CN1814">
        <v>0</v>
      </c>
    </row>
    <row r="1815" spans="1:92" x14ac:dyDescent="0.25">
      <c r="A1815" t="s">
        <v>10274</v>
      </c>
      <c r="B1815" t="s">
        <v>10274</v>
      </c>
      <c r="C1815">
        <v>27</v>
      </c>
      <c r="D1815" t="s">
        <v>597</v>
      </c>
      <c r="E1815">
        <v>66206</v>
      </c>
      <c r="F1815" t="s">
        <v>10252</v>
      </c>
      <c r="G1815" t="s">
        <v>10275</v>
      </c>
      <c r="H1815" t="s">
        <v>10276</v>
      </c>
      <c r="I1815" t="s">
        <v>667</v>
      </c>
      <c r="J1815">
        <v>5224</v>
      </c>
      <c r="K1815">
        <v>8129</v>
      </c>
      <c r="L1815" t="s">
        <v>10277</v>
      </c>
      <c r="M1815" t="s">
        <v>10278</v>
      </c>
      <c r="N1815" t="s">
        <v>10255</v>
      </c>
      <c r="O1815" t="s">
        <v>10279</v>
      </c>
      <c r="P1815" t="s">
        <v>10257</v>
      </c>
      <c r="Q1815" t="s">
        <v>10258</v>
      </c>
      <c r="R1815" t="s">
        <v>10259</v>
      </c>
      <c r="S1815" t="s">
        <v>10259</v>
      </c>
      <c r="T1815" t="s">
        <v>10260</v>
      </c>
      <c r="U1815" t="s">
        <v>4479</v>
      </c>
      <c r="V1815" t="s">
        <v>1577</v>
      </c>
      <c r="W1815">
        <v>44.251109999999997</v>
      </c>
      <c r="X1815">
        <v>-76.595699999999994</v>
      </c>
      <c r="Y1815" t="s">
        <v>612</v>
      </c>
      <c r="Z1815" t="s">
        <v>612</v>
      </c>
      <c r="AA1815" t="s">
        <v>612</v>
      </c>
      <c r="AB1815" t="s">
        <v>612</v>
      </c>
      <c r="AC1815" t="s">
        <v>612</v>
      </c>
      <c r="AD1815" t="s">
        <v>612</v>
      </c>
      <c r="AE1815" t="s">
        <v>612</v>
      </c>
      <c r="AF1815" t="s">
        <v>612</v>
      </c>
      <c r="AG1815" t="s">
        <v>612</v>
      </c>
      <c r="AH1815" t="s">
        <v>612</v>
      </c>
      <c r="AI1815" t="s">
        <v>612</v>
      </c>
      <c r="AJ1815" t="s">
        <v>612</v>
      </c>
      <c r="AK1815" t="s">
        <v>612</v>
      </c>
      <c r="AL1815" t="s">
        <v>612</v>
      </c>
      <c r="AM1815" t="s">
        <v>612</v>
      </c>
      <c r="AN1815" t="s">
        <v>612</v>
      </c>
      <c r="AO1815" t="s">
        <v>612</v>
      </c>
      <c r="AP1815" t="s">
        <v>612</v>
      </c>
      <c r="AQ1815" t="s">
        <v>612</v>
      </c>
      <c r="AR1815" t="s">
        <v>612</v>
      </c>
      <c r="AS1815" t="s">
        <v>612</v>
      </c>
      <c r="AT1815" t="s">
        <v>613</v>
      </c>
      <c r="AU1815" t="s">
        <v>612</v>
      </c>
      <c r="AV1815" t="s">
        <v>614</v>
      </c>
      <c r="AW1815" t="s">
        <v>612</v>
      </c>
      <c r="AX1815">
        <v>5182859</v>
      </c>
      <c r="AY1815" t="s">
        <v>621</v>
      </c>
      <c r="AZ1815" t="s">
        <v>140</v>
      </c>
      <c r="BA1815" t="s">
        <v>470</v>
      </c>
      <c r="BB1815" t="s">
        <v>626</v>
      </c>
      <c r="BC1815">
        <v>40057</v>
      </c>
      <c r="BD1815">
        <v>0</v>
      </c>
      <c r="BE1815">
        <v>0</v>
      </c>
      <c r="BF1815">
        <v>0</v>
      </c>
      <c r="BG1815">
        <v>0</v>
      </c>
      <c r="BH1815">
        <v>0</v>
      </c>
      <c r="BI1815">
        <v>0</v>
      </c>
      <c r="BJ1815">
        <v>0</v>
      </c>
      <c r="BK1815">
        <v>0</v>
      </c>
      <c r="BL1815">
        <v>0</v>
      </c>
      <c r="BM1815">
        <v>0</v>
      </c>
      <c r="BN1815">
        <v>0</v>
      </c>
      <c r="BO1815">
        <v>0</v>
      </c>
      <c r="BP1815">
        <v>0</v>
      </c>
      <c r="BQ1815">
        <v>0</v>
      </c>
      <c r="BR1815">
        <v>0</v>
      </c>
      <c r="BS1815">
        <v>0</v>
      </c>
      <c r="BT1815">
        <v>5182859</v>
      </c>
      <c r="BU1815">
        <v>0</v>
      </c>
      <c r="BV1815">
        <v>0</v>
      </c>
      <c r="BW1815">
        <v>0</v>
      </c>
      <c r="BX1815">
        <v>0</v>
      </c>
      <c r="BY1815">
        <v>0</v>
      </c>
      <c r="BZ1815">
        <v>0</v>
      </c>
      <c r="CA1815">
        <v>0</v>
      </c>
      <c r="CB1815">
        <v>0</v>
      </c>
      <c r="CC1815">
        <v>0</v>
      </c>
      <c r="CD1815">
        <v>5182859</v>
      </c>
      <c r="CE1815">
        <v>5182859</v>
      </c>
      <c r="CF1815">
        <v>5182859</v>
      </c>
      <c r="CG1815">
        <v>0</v>
      </c>
      <c r="CH1815" t="s">
        <v>612</v>
      </c>
      <c r="CI1815" t="s">
        <v>616</v>
      </c>
      <c r="CJ1815" t="s">
        <v>617</v>
      </c>
      <c r="CK1815" t="s">
        <v>617</v>
      </c>
      <c r="CL1815" t="s">
        <v>617</v>
      </c>
      <c r="CM1815" t="s">
        <v>617</v>
      </c>
      <c r="CN1815">
        <v>0</v>
      </c>
    </row>
    <row r="1816" spans="1:92" x14ac:dyDescent="0.25">
      <c r="A1816" t="s">
        <v>10280</v>
      </c>
      <c r="B1816" t="s">
        <v>10280</v>
      </c>
      <c r="C1816">
        <v>27</v>
      </c>
      <c r="D1816" t="s">
        <v>597</v>
      </c>
      <c r="E1816">
        <v>66206</v>
      </c>
      <c r="F1816" t="s">
        <v>10252</v>
      </c>
      <c r="G1816" t="s">
        <v>9332</v>
      </c>
      <c r="H1816" t="s">
        <v>9333</v>
      </c>
      <c r="I1816" t="s">
        <v>630</v>
      </c>
      <c r="J1816">
        <v>356</v>
      </c>
      <c r="K1816">
        <v>5522</v>
      </c>
      <c r="L1816" t="s">
        <v>10281</v>
      </c>
      <c r="M1816" t="s">
        <v>10282</v>
      </c>
      <c r="N1816" t="s">
        <v>10255</v>
      </c>
      <c r="O1816" t="s">
        <v>10283</v>
      </c>
      <c r="P1816" t="s">
        <v>10257</v>
      </c>
      <c r="Q1816" t="s">
        <v>10258</v>
      </c>
      <c r="R1816" t="s">
        <v>10259</v>
      </c>
      <c r="S1816" t="s">
        <v>10259</v>
      </c>
      <c r="T1816" t="s">
        <v>10260</v>
      </c>
      <c r="U1816" t="s">
        <v>4479</v>
      </c>
      <c r="V1816" t="s">
        <v>1577</v>
      </c>
      <c r="W1816">
        <v>44.231839999999998</v>
      </c>
      <c r="X1816">
        <v>-76.519630000000006</v>
      </c>
      <c r="Y1816" t="s">
        <v>612</v>
      </c>
      <c r="Z1816" t="s">
        <v>612</v>
      </c>
      <c r="AA1816" t="s">
        <v>612</v>
      </c>
      <c r="AB1816" t="s">
        <v>612</v>
      </c>
      <c r="AC1816" t="s">
        <v>612</v>
      </c>
      <c r="AD1816" t="s">
        <v>612</v>
      </c>
      <c r="AE1816" t="s">
        <v>612</v>
      </c>
      <c r="AF1816" t="s">
        <v>612</v>
      </c>
      <c r="AG1816" t="s">
        <v>612</v>
      </c>
      <c r="AH1816" t="s">
        <v>612</v>
      </c>
      <c r="AI1816" t="s">
        <v>612</v>
      </c>
      <c r="AJ1816" t="s">
        <v>612</v>
      </c>
      <c r="AK1816" t="s">
        <v>612</v>
      </c>
      <c r="AL1816" t="s">
        <v>612</v>
      </c>
      <c r="AM1816" t="s">
        <v>612</v>
      </c>
      <c r="AN1816" t="s">
        <v>612</v>
      </c>
      <c r="AO1816" t="s">
        <v>612</v>
      </c>
      <c r="AP1816" t="s">
        <v>612</v>
      </c>
      <c r="AQ1816" t="s">
        <v>612</v>
      </c>
      <c r="AR1816" t="s">
        <v>612</v>
      </c>
      <c r="AS1816" t="s">
        <v>612</v>
      </c>
      <c r="AT1816" t="s">
        <v>613</v>
      </c>
      <c r="AU1816" t="s">
        <v>612</v>
      </c>
      <c r="AV1816" t="s">
        <v>635</v>
      </c>
      <c r="AW1816">
        <v>39691</v>
      </c>
      <c r="AX1816">
        <v>21723</v>
      </c>
      <c r="AY1816" t="s">
        <v>621</v>
      </c>
      <c r="AZ1816" t="s">
        <v>143</v>
      </c>
      <c r="BA1816" t="s">
        <v>470</v>
      </c>
      <c r="BB1816" t="s">
        <v>824</v>
      </c>
      <c r="BC1816">
        <v>39326</v>
      </c>
      <c r="BD1816">
        <v>0</v>
      </c>
      <c r="BE1816">
        <v>0</v>
      </c>
      <c r="BF1816">
        <v>0</v>
      </c>
      <c r="BG1816">
        <v>0</v>
      </c>
      <c r="BH1816">
        <v>0</v>
      </c>
      <c r="BI1816">
        <v>0</v>
      </c>
      <c r="BJ1816">
        <v>0</v>
      </c>
      <c r="BK1816">
        <v>0</v>
      </c>
      <c r="BL1816">
        <v>0</v>
      </c>
      <c r="BM1816">
        <v>0</v>
      </c>
      <c r="BN1816">
        <v>0</v>
      </c>
      <c r="BO1816">
        <v>0</v>
      </c>
      <c r="BP1816">
        <v>0</v>
      </c>
      <c r="BQ1816">
        <v>0</v>
      </c>
      <c r="BR1816">
        <v>0</v>
      </c>
      <c r="BS1816">
        <v>0</v>
      </c>
      <c r="BT1816">
        <v>21723</v>
      </c>
      <c r="BU1816">
        <v>0</v>
      </c>
      <c r="BV1816">
        <v>0</v>
      </c>
      <c r="BW1816">
        <v>0</v>
      </c>
      <c r="BX1816">
        <v>0</v>
      </c>
      <c r="BY1816">
        <v>0</v>
      </c>
      <c r="BZ1816">
        <v>0</v>
      </c>
      <c r="CA1816">
        <v>0</v>
      </c>
      <c r="CB1816">
        <v>0</v>
      </c>
      <c r="CC1816">
        <v>0</v>
      </c>
      <c r="CD1816">
        <v>21723</v>
      </c>
      <c r="CE1816">
        <v>21723</v>
      </c>
      <c r="CF1816">
        <v>21723</v>
      </c>
      <c r="CG1816">
        <v>0</v>
      </c>
      <c r="CH1816" t="s">
        <v>612</v>
      </c>
      <c r="CI1816" t="s">
        <v>616</v>
      </c>
      <c r="CJ1816" t="s">
        <v>617</v>
      </c>
      <c r="CK1816" t="s">
        <v>617</v>
      </c>
      <c r="CL1816" t="s">
        <v>617</v>
      </c>
      <c r="CM1816" t="s">
        <v>617</v>
      </c>
      <c r="CN1816">
        <v>0</v>
      </c>
    </row>
    <row r="1817" spans="1:92" x14ac:dyDescent="0.25">
      <c r="A1817" t="s">
        <v>10284</v>
      </c>
      <c r="B1817" t="s">
        <v>10284</v>
      </c>
      <c r="C1817">
        <v>27</v>
      </c>
      <c r="D1817" t="s">
        <v>597</v>
      </c>
      <c r="E1817">
        <v>66206</v>
      </c>
      <c r="F1817" t="s">
        <v>10252</v>
      </c>
      <c r="G1817" t="s">
        <v>10285</v>
      </c>
      <c r="H1817" t="s">
        <v>10286</v>
      </c>
      <c r="I1817" t="s">
        <v>630</v>
      </c>
      <c r="J1817">
        <v>20024</v>
      </c>
      <c r="K1817">
        <v>19121</v>
      </c>
      <c r="L1817" t="s">
        <v>10287</v>
      </c>
      <c r="M1817" t="s">
        <v>10288</v>
      </c>
      <c r="N1817" t="s">
        <v>10255</v>
      </c>
      <c r="O1817" t="s">
        <v>10289</v>
      </c>
      <c r="P1817" t="s">
        <v>10257</v>
      </c>
      <c r="Q1817" t="s">
        <v>10258</v>
      </c>
      <c r="R1817" t="s">
        <v>10259</v>
      </c>
      <c r="S1817" t="s">
        <v>10259</v>
      </c>
      <c r="T1817" t="s">
        <v>10260</v>
      </c>
      <c r="U1817" t="s">
        <v>4479</v>
      </c>
      <c r="V1817" t="s">
        <v>1577</v>
      </c>
      <c r="W1817">
        <v>44.266489999999997</v>
      </c>
      <c r="X1817">
        <v>-76.446879999999993</v>
      </c>
      <c r="Y1817" t="s">
        <v>612</v>
      </c>
      <c r="Z1817" t="s">
        <v>612</v>
      </c>
      <c r="AA1817" t="s">
        <v>612</v>
      </c>
      <c r="AB1817" t="s">
        <v>612</v>
      </c>
      <c r="AC1817" t="s">
        <v>612</v>
      </c>
      <c r="AD1817" t="s">
        <v>612</v>
      </c>
      <c r="AE1817" t="s">
        <v>612</v>
      </c>
      <c r="AF1817" t="s">
        <v>612</v>
      </c>
      <c r="AG1817" t="s">
        <v>612</v>
      </c>
      <c r="AH1817" t="s">
        <v>612</v>
      </c>
      <c r="AI1817" t="s">
        <v>612</v>
      </c>
      <c r="AJ1817" t="s">
        <v>612</v>
      </c>
      <c r="AK1817" t="s">
        <v>612</v>
      </c>
      <c r="AL1817" t="s">
        <v>612</v>
      </c>
      <c r="AM1817" t="s">
        <v>612</v>
      </c>
      <c r="AN1817" t="s">
        <v>612</v>
      </c>
      <c r="AO1817" t="s">
        <v>612</v>
      </c>
      <c r="AP1817" t="s">
        <v>612</v>
      </c>
      <c r="AQ1817" t="s">
        <v>612</v>
      </c>
      <c r="AR1817" t="s">
        <v>612</v>
      </c>
      <c r="AS1817" t="s">
        <v>612</v>
      </c>
      <c r="AT1817" t="s">
        <v>613</v>
      </c>
      <c r="AU1817" t="s">
        <v>612</v>
      </c>
      <c r="AV1817" t="s">
        <v>614</v>
      </c>
      <c r="AW1817" t="s">
        <v>612</v>
      </c>
      <c r="AX1817">
        <v>17335799</v>
      </c>
      <c r="AY1817" t="s">
        <v>621</v>
      </c>
      <c r="AZ1817" t="s">
        <v>145</v>
      </c>
      <c r="BA1817" t="s">
        <v>470</v>
      </c>
      <c r="BB1817" t="s">
        <v>662</v>
      </c>
      <c r="BC1817">
        <v>41153</v>
      </c>
      <c r="BD1817">
        <v>51364</v>
      </c>
      <c r="BE1817">
        <v>0</v>
      </c>
      <c r="BF1817">
        <v>490937</v>
      </c>
      <c r="BG1817">
        <v>1821994</v>
      </c>
      <c r="BH1817">
        <v>0</v>
      </c>
      <c r="BI1817">
        <v>0</v>
      </c>
      <c r="BJ1817">
        <v>0</v>
      </c>
      <c r="BK1817">
        <v>0</v>
      </c>
      <c r="BL1817">
        <v>0</v>
      </c>
      <c r="BM1817">
        <v>0</v>
      </c>
      <c r="BN1817">
        <v>0</v>
      </c>
      <c r="BO1817">
        <v>0</v>
      </c>
      <c r="BP1817">
        <v>0</v>
      </c>
      <c r="BQ1817">
        <v>0</v>
      </c>
      <c r="BR1817">
        <v>0</v>
      </c>
      <c r="BS1817">
        <v>2364295</v>
      </c>
      <c r="BT1817">
        <v>14971504</v>
      </c>
      <c r="BU1817">
        <v>0</v>
      </c>
      <c r="BV1817">
        <v>0</v>
      </c>
      <c r="BW1817">
        <v>0</v>
      </c>
      <c r="BX1817">
        <v>0</v>
      </c>
      <c r="BY1817">
        <v>0</v>
      </c>
      <c r="BZ1817">
        <v>0</v>
      </c>
      <c r="CA1817">
        <v>0</v>
      </c>
      <c r="CB1817">
        <v>0</v>
      </c>
      <c r="CC1817">
        <v>0</v>
      </c>
      <c r="CD1817">
        <v>14971504</v>
      </c>
      <c r="CE1817">
        <v>17335799</v>
      </c>
      <c r="CF1817">
        <v>17335799</v>
      </c>
      <c r="CG1817">
        <v>0</v>
      </c>
      <c r="CH1817" t="s">
        <v>612</v>
      </c>
      <c r="CI1817" t="s">
        <v>616</v>
      </c>
      <c r="CJ1817" t="s">
        <v>617</v>
      </c>
      <c r="CK1817" t="s">
        <v>617</v>
      </c>
      <c r="CL1817" t="s">
        <v>617</v>
      </c>
      <c r="CM1817" t="s">
        <v>617</v>
      </c>
      <c r="CN1817">
        <v>0</v>
      </c>
    </row>
    <row r="1818" spans="1:92" x14ac:dyDescent="0.25">
      <c r="A1818" t="s">
        <v>10290</v>
      </c>
      <c r="B1818" t="s">
        <v>10290</v>
      </c>
      <c r="C1818">
        <v>27</v>
      </c>
      <c r="D1818" t="s">
        <v>597</v>
      </c>
      <c r="E1818">
        <v>66206</v>
      </c>
      <c r="F1818" t="s">
        <v>10252</v>
      </c>
      <c r="G1818" t="s">
        <v>8355</v>
      </c>
      <c r="H1818" t="s">
        <v>10291</v>
      </c>
      <c r="I1818" t="s">
        <v>667</v>
      </c>
      <c r="J1818">
        <v>5373</v>
      </c>
      <c r="K1818">
        <v>5080</v>
      </c>
      <c r="L1818" t="s">
        <v>10292</v>
      </c>
      <c r="M1818" t="s">
        <v>10293</v>
      </c>
      <c r="N1818" t="s">
        <v>10255</v>
      </c>
      <c r="O1818" t="s">
        <v>10294</v>
      </c>
      <c r="P1818" t="s">
        <v>10257</v>
      </c>
      <c r="Q1818" t="s">
        <v>10258</v>
      </c>
      <c r="R1818" t="s">
        <v>10259</v>
      </c>
      <c r="S1818" t="s">
        <v>10259</v>
      </c>
      <c r="T1818" t="s">
        <v>10260</v>
      </c>
      <c r="U1818" t="s">
        <v>4479</v>
      </c>
      <c r="V1818" t="s">
        <v>1577</v>
      </c>
      <c r="W1818">
        <v>44.237070000000003</v>
      </c>
      <c r="X1818">
        <v>-76.576790000000003</v>
      </c>
      <c r="Y1818" t="s">
        <v>612</v>
      </c>
      <c r="Z1818" t="s">
        <v>612</v>
      </c>
      <c r="AA1818" t="s">
        <v>612</v>
      </c>
      <c r="AB1818" t="s">
        <v>612</v>
      </c>
      <c r="AC1818" t="s">
        <v>612</v>
      </c>
      <c r="AD1818" t="s">
        <v>612</v>
      </c>
      <c r="AE1818" t="s">
        <v>612</v>
      </c>
      <c r="AF1818" t="s">
        <v>612</v>
      </c>
      <c r="AG1818" t="s">
        <v>612</v>
      </c>
      <c r="AH1818" t="s">
        <v>612</v>
      </c>
      <c r="AI1818" t="s">
        <v>612</v>
      </c>
      <c r="AJ1818" t="s">
        <v>612</v>
      </c>
      <c r="AK1818" t="s">
        <v>612</v>
      </c>
      <c r="AL1818" t="s">
        <v>612</v>
      </c>
      <c r="AM1818" t="s">
        <v>612</v>
      </c>
      <c r="AN1818" t="s">
        <v>612</v>
      </c>
      <c r="AO1818" t="s">
        <v>612</v>
      </c>
      <c r="AP1818" t="s">
        <v>612</v>
      </c>
      <c r="AQ1818" t="s">
        <v>612</v>
      </c>
      <c r="AR1818" t="s">
        <v>612</v>
      </c>
      <c r="AS1818" t="s">
        <v>612</v>
      </c>
      <c r="AT1818" t="s">
        <v>613</v>
      </c>
      <c r="AU1818" t="s">
        <v>612</v>
      </c>
      <c r="AV1818" t="s">
        <v>635</v>
      </c>
      <c r="AW1818">
        <v>39691</v>
      </c>
      <c r="AX1818">
        <v>6187737</v>
      </c>
      <c r="AY1818" t="s">
        <v>621</v>
      </c>
      <c r="AZ1818" t="s">
        <v>140</v>
      </c>
      <c r="BA1818" t="s">
        <v>470</v>
      </c>
      <c r="BB1818" t="s">
        <v>824</v>
      </c>
      <c r="BC1818">
        <v>39326</v>
      </c>
      <c r="BD1818">
        <v>0</v>
      </c>
      <c r="BE1818">
        <v>0</v>
      </c>
      <c r="BF1818">
        <v>0</v>
      </c>
      <c r="BG1818">
        <v>0</v>
      </c>
      <c r="BH1818">
        <v>0</v>
      </c>
      <c r="BI1818">
        <v>0</v>
      </c>
      <c r="BJ1818">
        <v>0</v>
      </c>
      <c r="BK1818">
        <v>0</v>
      </c>
      <c r="BL1818">
        <v>0</v>
      </c>
      <c r="BM1818">
        <v>0</v>
      </c>
      <c r="BN1818">
        <v>0</v>
      </c>
      <c r="BO1818">
        <v>0</v>
      </c>
      <c r="BP1818">
        <v>0</v>
      </c>
      <c r="BQ1818">
        <v>0</v>
      </c>
      <c r="BR1818">
        <v>0</v>
      </c>
      <c r="BS1818">
        <v>0</v>
      </c>
      <c r="BT1818">
        <v>6187737</v>
      </c>
      <c r="BU1818">
        <v>0</v>
      </c>
      <c r="BV1818">
        <v>0</v>
      </c>
      <c r="BW1818">
        <v>0</v>
      </c>
      <c r="BX1818">
        <v>0</v>
      </c>
      <c r="BY1818">
        <v>0</v>
      </c>
      <c r="BZ1818">
        <v>0</v>
      </c>
      <c r="CA1818">
        <v>0</v>
      </c>
      <c r="CB1818">
        <v>0</v>
      </c>
      <c r="CC1818">
        <v>0</v>
      </c>
      <c r="CD1818">
        <v>6187737</v>
      </c>
      <c r="CE1818">
        <v>6187737</v>
      </c>
      <c r="CF1818">
        <v>6187737</v>
      </c>
      <c r="CG1818">
        <v>0</v>
      </c>
      <c r="CH1818" t="s">
        <v>612</v>
      </c>
      <c r="CI1818" t="s">
        <v>616</v>
      </c>
      <c r="CJ1818" t="s">
        <v>617</v>
      </c>
      <c r="CK1818" t="s">
        <v>617</v>
      </c>
      <c r="CL1818" t="s">
        <v>617</v>
      </c>
      <c r="CM1818" t="s">
        <v>617</v>
      </c>
      <c r="CN1818">
        <v>0</v>
      </c>
    </row>
    <row r="1819" spans="1:92" x14ac:dyDescent="0.25">
      <c r="A1819" t="s">
        <v>10295</v>
      </c>
      <c r="B1819" t="s">
        <v>10295</v>
      </c>
      <c r="C1819">
        <v>27</v>
      </c>
      <c r="D1819" t="s">
        <v>597</v>
      </c>
      <c r="E1819">
        <v>66206</v>
      </c>
      <c r="F1819" t="s">
        <v>10252</v>
      </c>
      <c r="G1819" t="s">
        <v>10296</v>
      </c>
      <c r="H1819" t="s">
        <v>10297</v>
      </c>
      <c r="I1819" t="s">
        <v>779</v>
      </c>
      <c r="J1819">
        <v>24231</v>
      </c>
      <c r="K1819">
        <v>6663</v>
      </c>
      <c r="L1819" t="s">
        <v>10298</v>
      </c>
      <c r="M1819" t="s">
        <v>10299</v>
      </c>
      <c r="N1819" t="s">
        <v>10300</v>
      </c>
      <c r="O1819" t="s">
        <v>10301</v>
      </c>
      <c r="P1819" t="s">
        <v>10302</v>
      </c>
      <c r="Q1819" t="s">
        <v>10303</v>
      </c>
      <c r="R1819" t="s">
        <v>10304</v>
      </c>
      <c r="S1819" t="s">
        <v>10305</v>
      </c>
      <c r="T1819" t="s">
        <v>10260</v>
      </c>
      <c r="U1819" t="s">
        <v>4479</v>
      </c>
      <c r="V1819" t="s">
        <v>1577</v>
      </c>
      <c r="W1819">
        <v>44.78436</v>
      </c>
      <c r="X1819">
        <v>-76.679379999999995</v>
      </c>
      <c r="Y1819" t="s">
        <v>612</v>
      </c>
      <c r="Z1819" t="s">
        <v>612</v>
      </c>
      <c r="AA1819" t="s">
        <v>612</v>
      </c>
      <c r="AB1819" t="s">
        <v>612</v>
      </c>
      <c r="AC1819" t="s">
        <v>612</v>
      </c>
      <c r="AD1819" t="s">
        <v>612</v>
      </c>
      <c r="AE1819" t="s">
        <v>612</v>
      </c>
      <c r="AF1819" t="s">
        <v>612</v>
      </c>
      <c r="AG1819" t="s">
        <v>612</v>
      </c>
      <c r="AH1819" t="s">
        <v>612</v>
      </c>
      <c r="AI1819" t="s">
        <v>612</v>
      </c>
      <c r="AJ1819" t="s">
        <v>612</v>
      </c>
      <c r="AK1819" t="s">
        <v>612</v>
      </c>
      <c r="AL1819" t="s">
        <v>612</v>
      </c>
      <c r="AM1819" t="s">
        <v>612</v>
      </c>
      <c r="AN1819" t="s">
        <v>612</v>
      </c>
      <c r="AO1819" t="s">
        <v>612</v>
      </c>
      <c r="AP1819" t="s">
        <v>612</v>
      </c>
      <c r="AQ1819" t="s">
        <v>612</v>
      </c>
      <c r="AR1819" t="s">
        <v>612</v>
      </c>
      <c r="AS1819" t="s">
        <v>612</v>
      </c>
      <c r="AT1819" t="s">
        <v>613</v>
      </c>
      <c r="AU1819" t="s">
        <v>612</v>
      </c>
      <c r="AV1819" t="s">
        <v>614</v>
      </c>
      <c r="AW1819" t="s">
        <v>612</v>
      </c>
      <c r="AX1819">
        <v>21084386</v>
      </c>
      <c r="AY1819" t="s">
        <v>621</v>
      </c>
      <c r="AZ1819" t="s">
        <v>145</v>
      </c>
      <c r="BA1819" t="s">
        <v>141</v>
      </c>
      <c r="BB1819" t="s">
        <v>649</v>
      </c>
      <c r="BC1819">
        <v>41518</v>
      </c>
      <c r="BD1819">
        <v>0</v>
      </c>
      <c r="BE1819">
        <v>0</v>
      </c>
      <c r="BF1819">
        <v>561268</v>
      </c>
      <c r="BG1819">
        <v>0</v>
      </c>
      <c r="BH1819">
        <v>0</v>
      </c>
      <c r="BI1819">
        <v>0</v>
      </c>
      <c r="BJ1819">
        <v>0</v>
      </c>
      <c r="BK1819">
        <v>0</v>
      </c>
      <c r="BL1819">
        <v>0</v>
      </c>
      <c r="BM1819">
        <v>0</v>
      </c>
      <c r="BN1819">
        <v>0</v>
      </c>
      <c r="BO1819">
        <v>0</v>
      </c>
      <c r="BP1819">
        <v>0</v>
      </c>
      <c r="BQ1819">
        <v>0</v>
      </c>
      <c r="BR1819">
        <v>0</v>
      </c>
      <c r="BS1819">
        <v>561268</v>
      </c>
      <c r="BT1819">
        <v>20084053</v>
      </c>
      <c r="BU1819">
        <v>0</v>
      </c>
      <c r="BV1819">
        <v>439065</v>
      </c>
      <c r="BW1819">
        <v>0</v>
      </c>
      <c r="BX1819">
        <v>0</v>
      </c>
      <c r="BY1819">
        <v>0</v>
      </c>
      <c r="BZ1819">
        <v>0</v>
      </c>
      <c r="CA1819">
        <v>0</v>
      </c>
      <c r="CB1819">
        <v>0</v>
      </c>
      <c r="CC1819">
        <v>0</v>
      </c>
      <c r="CD1819">
        <v>20523118</v>
      </c>
      <c r="CE1819">
        <v>21084386</v>
      </c>
      <c r="CF1819">
        <v>21084386</v>
      </c>
      <c r="CG1819">
        <v>0</v>
      </c>
      <c r="CH1819" t="s">
        <v>612</v>
      </c>
      <c r="CI1819" t="s">
        <v>616</v>
      </c>
      <c r="CJ1819" t="s">
        <v>617</v>
      </c>
      <c r="CK1819" t="s">
        <v>617</v>
      </c>
      <c r="CL1819" t="s">
        <v>617</v>
      </c>
      <c r="CM1819" t="s">
        <v>617</v>
      </c>
      <c r="CN1819">
        <v>0</v>
      </c>
    </row>
    <row r="1820" spans="1:92" x14ac:dyDescent="0.25">
      <c r="A1820" t="s">
        <v>10306</v>
      </c>
      <c r="B1820" t="s">
        <v>10306</v>
      </c>
      <c r="C1820">
        <v>27</v>
      </c>
      <c r="D1820" t="s">
        <v>597</v>
      </c>
      <c r="E1820">
        <v>66206</v>
      </c>
      <c r="F1820" t="s">
        <v>10252</v>
      </c>
      <c r="G1820" t="s">
        <v>10307</v>
      </c>
      <c r="H1820" t="s">
        <v>10308</v>
      </c>
      <c r="I1820" t="s">
        <v>630</v>
      </c>
      <c r="J1820">
        <v>1182</v>
      </c>
      <c r="K1820">
        <v>6056</v>
      </c>
      <c r="L1820" t="s">
        <v>10309</v>
      </c>
      <c r="M1820" t="s">
        <v>10310</v>
      </c>
      <c r="N1820" t="s">
        <v>10255</v>
      </c>
      <c r="O1820" t="s">
        <v>10311</v>
      </c>
      <c r="P1820" t="s">
        <v>10257</v>
      </c>
      <c r="Q1820" t="s">
        <v>10258</v>
      </c>
      <c r="R1820" t="s">
        <v>10259</v>
      </c>
      <c r="S1820" t="s">
        <v>10259</v>
      </c>
      <c r="T1820" t="s">
        <v>10260</v>
      </c>
      <c r="U1820" t="s">
        <v>4479</v>
      </c>
      <c r="V1820" t="s">
        <v>1577</v>
      </c>
      <c r="W1820">
        <v>44.229129999999998</v>
      </c>
      <c r="X1820">
        <v>-76.575419999999994</v>
      </c>
      <c r="Y1820" t="s">
        <v>612</v>
      </c>
      <c r="Z1820" t="s">
        <v>612</v>
      </c>
      <c r="AA1820" t="s">
        <v>612</v>
      </c>
      <c r="AB1820" t="s">
        <v>612</v>
      </c>
      <c r="AC1820" t="s">
        <v>612</v>
      </c>
      <c r="AD1820" t="s">
        <v>612</v>
      </c>
      <c r="AE1820" t="s">
        <v>612</v>
      </c>
      <c r="AF1820" t="s">
        <v>612</v>
      </c>
      <c r="AG1820" t="s">
        <v>612</v>
      </c>
      <c r="AH1820" t="s">
        <v>612</v>
      </c>
      <c r="AI1820" t="s">
        <v>612</v>
      </c>
      <c r="AJ1820" t="s">
        <v>612</v>
      </c>
      <c r="AK1820" t="s">
        <v>612</v>
      </c>
      <c r="AL1820" t="s">
        <v>612</v>
      </c>
      <c r="AM1820" t="s">
        <v>612</v>
      </c>
      <c r="AN1820" t="s">
        <v>612</v>
      </c>
      <c r="AO1820" t="s">
        <v>612</v>
      </c>
      <c r="AP1820" t="s">
        <v>612</v>
      </c>
      <c r="AQ1820" t="s">
        <v>612</v>
      </c>
      <c r="AR1820" t="s">
        <v>612</v>
      </c>
      <c r="AS1820" t="s">
        <v>612</v>
      </c>
      <c r="AT1820" t="s">
        <v>613</v>
      </c>
      <c r="AU1820" t="s">
        <v>612</v>
      </c>
      <c r="AV1820" t="s">
        <v>635</v>
      </c>
      <c r="AW1820">
        <v>39691</v>
      </c>
      <c r="AX1820">
        <v>1342218</v>
      </c>
      <c r="AY1820" t="s">
        <v>621</v>
      </c>
      <c r="AZ1820" t="s">
        <v>140</v>
      </c>
      <c r="BA1820" t="s">
        <v>470</v>
      </c>
      <c r="BB1820" t="s">
        <v>824</v>
      </c>
      <c r="BC1820">
        <v>39326</v>
      </c>
      <c r="BD1820">
        <v>0</v>
      </c>
      <c r="BE1820">
        <v>0</v>
      </c>
      <c r="BF1820">
        <v>0</v>
      </c>
      <c r="BG1820">
        <v>0</v>
      </c>
      <c r="BH1820">
        <v>0</v>
      </c>
      <c r="BI1820">
        <v>0</v>
      </c>
      <c r="BJ1820">
        <v>0</v>
      </c>
      <c r="BK1820">
        <v>0</v>
      </c>
      <c r="BL1820">
        <v>0</v>
      </c>
      <c r="BM1820">
        <v>0</v>
      </c>
      <c r="BN1820">
        <v>0</v>
      </c>
      <c r="BO1820">
        <v>0</v>
      </c>
      <c r="BP1820">
        <v>0</v>
      </c>
      <c r="BQ1820">
        <v>0</v>
      </c>
      <c r="BR1820">
        <v>0</v>
      </c>
      <c r="BS1820">
        <v>0</v>
      </c>
      <c r="BT1820">
        <v>1342218</v>
      </c>
      <c r="BU1820">
        <v>0</v>
      </c>
      <c r="BV1820">
        <v>0</v>
      </c>
      <c r="BW1820">
        <v>0</v>
      </c>
      <c r="BX1820">
        <v>0</v>
      </c>
      <c r="BY1820">
        <v>0</v>
      </c>
      <c r="BZ1820">
        <v>0</v>
      </c>
      <c r="CA1820">
        <v>0</v>
      </c>
      <c r="CB1820">
        <v>0</v>
      </c>
      <c r="CC1820">
        <v>0</v>
      </c>
      <c r="CD1820">
        <v>1342218</v>
      </c>
      <c r="CE1820">
        <v>1342218</v>
      </c>
      <c r="CF1820">
        <v>1342218</v>
      </c>
      <c r="CG1820">
        <v>0</v>
      </c>
      <c r="CH1820" t="s">
        <v>612</v>
      </c>
      <c r="CI1820" t="s">
        <v>616</v>
      </c>
      <c r="CJ1820" t="s">
        <v>617</v>
      </c>
      <c r="CK1820" t="s">
        <v>617</v>
      </c>
      <c r="CL1820" t="s">
        <v>617</v>
      </c>
      <c r="CM1820" t="s">
        <v>617</v>
      </c>
      <c r="CN1820">
        <v>0</v>
      </c>
    </row>
    <row r="1821" spans="1:92" x14ac:dyDescent="0.25">
      <c r="A1821" t="s">
        <v>10312</v>
      </c>
      <c r="B1821" t="s">
        <v>10312</v>
      </c>
      <c r="C1821">
        <v>27</v>
      </c>
      <c r="D1821" t="s">
        <v>597</v>
      </c>
      <c r="E1821">
        <v>66206</v>
      </c>
      <c r="F1821" t="s">
        <v>10252</v>
      </c>
      <c r="G1821" t="s">
        <v>10313</v>
      </c>
      <c r="H1821" t="s">
        <v>10314</v>
      </c>
      <c r="I1821" t="s">
        <v>630</v>
      </c>
      <c r="J1821">
        <v>1822</v>
      </c>
      <c r="K1821">
        <v>5202</v>
      </c>
      <c r="L1821" t="s">
        <v>10315</v>
      </c>
      <c r="M1821" t="s">
        <v>10316</v>
      </c>
      <c r="N1821" t="s">
        <v>10255</v>
      </c>
      <c r="O1821" t="s">
        <v>10317</v>
      </c>
      <c r="P1821" t="s">
        <v>10257</v>
      </c>
      <c r="Q1821" t="s">
        <v>10258</v>
      </c>
      <c r="R1821" t="s">
        <v>10259</v>
      </c>
      <c r="S1821" t="s">
        <v>10259</v>
      </c>
      <c r="T1821" t="s">
        <v>10260</v>
      </c>
      <c r="U1821" t="s">
        <v>4479</v>
      </c>
      <c r="V1821" t="s">
        <v>1577</v>
      </c>
      <c r="W1821">
        <v>44.241981335899197</v>
      </c>
      <c r="X1821">
        <v>-76.460964644214101</v>
      </c>
      <c r="Y1821" t="s">
        <v>612</v>
      </c>
      <c r="Z1821" t="s">
        <v>612</v>
      </c>
      <c r="AA1821" t="s">
        <v>612</v>
      </c>
      <c r="AB1821" t="s">
        <v>612</v>
      </c>
      <c r="AC1821" t="s">
        <v>612</v>
      </c>
      <c r="AD1821" t="s">
        <v>612</v>
      </c>
      <c r="AE1821" t="s">
        <v>612</v>
      </c>
      <c r="AF1821" t="s">
        <v>612</v>
      </c>
      <c r="AG1821" t="s">
        <v>612</v>
      </c>
      <c r="AH1821" t="s">
        <v>612</v>
      </c>
      <c r="AI1821" t="s">
        <v>612</v>
      </c>
      <c r="AJ1821" t="s">
        <v>612</v>
      </c>
      <c r="AK1821" t="s">
        <v>612</v>
      </c>
      <c r="AL1821" t="s">
        <v>612</v>
      </c>
      <c r="AM1821" t="s">
        <v>612</v>
      </c>
      <c r="AN1821" t="s">
        <v>612</v>
      </c>
      <c r="AO1821" t="s">
        <v>612</v>
      </c>
      <c r="AP1821" t="s">
        <v>612</v>
      </c>
      <c r="AQ1821" t="s">
        <v>612</v>
      </c>
      <c r="AR1821" t="s">
        <v>612</v>
      </c>
      <c r="AS1821" t="s">
        <v>612</v>
      </c>
      <c r="AT1821" t="s">
        <v>613</v>
      </c>
      <c r="AU1821" t="s">
        <v>612</v>
      </c>
      <c r="AV1821" t="s">
        <v>635</v>
      </c>
      <c r="AW1821">
        <v>39691</v>
      </c>
      <c r="AX1821">
        <v>78478</v>
      </c>
      <c r="AY1821" t="s">
        <v>621</v>
      </c>
      <c r="AZ1821" t="s">
        <v>143</v>
      </c>
      <c r="BA1821" t="s">
        <v>470</v>
      </c>
      <c r="BB1821" t="s">
        <v>824</v>
      </c>
      <c r="BC1821">
        <v>39326</v>
      </c>
      <c r="BD1821">
        <v>0</v>
      </c>
      <c r="BE1821">
        <v>0</v>
      </c>
      <c r="BF1821">
        <v>0</v>
      </c>
      <c r="BG1821">
        <v>0</v>
      </c>
      <c r="BH1821">
        <v>0</v>
      </c>
      <c r="BI1821">
        <v>0</v>
      </c>
      <c r="BJ1821">
        <v>0</v>
      </c>
      <c r="BK1821">
        <v>0</v>
      </c>
      <c r="BL1821">
        <v>0</v>
      </c>
      <c r="BM1821">
        <v>0</v>
      </c>
      <c r="BN1821">
        <v>0</v>
      </c>
      <c r="BO1821">
        <v>0</v>
      </c>
      <c r="BP1821">
        <v>0</v>
      </c>
      <c r="BQ1821">
        <v>0</v>
      </c>
      <c r="BR1821">
        <v>0</v>
      </c>
      <c r="BS1821">
        <v>0</v>
      </c>
      <c r="BT1821">
        <v>78478</v>
      </c>
      <c r="BU1821">
        <v>0</v>
      </c>
      <c r="BV1821">
        <v>0</v>
      </c>
      <c r="BW1821">
        <v>0</v>
      </c>
      <c r="BX1821">
        <v>0</v>
      </c>
      <c r="BY1821">
        <v>0</v>
      </c>
      <c r="BZ1821">
        <v>0</v>
      </c>
      <c r="CA1821">
        <v>0</v>
      </c>
      <c r="CB1821">
        <v>0</v>
      </c>
      <c r="CC1821">
        <v>0</v>
      </c>
      <c r="CD1821">
        <v>78478</v>
      </c>
      <c r="CE1821">
        <v>78478</v>
      </c>
      <c r="CF1821">
        <v>78478</v>
      </c>
      <c r="CG1821">
        <v>0</v>
      </c>
      <c r="CH1821" t="s">
        <v>612</v>
      </c>
      <c r="CI1821" t="s">
        <v>616</v>
      </c>
      <c r="CJ1821" t="s">
        <v>617</v>
      </c>
      <c r="CK1821" t="s">
        <v>617</v>
      </c>
      <c r="CL1821" t="s">
        <v>617</v>
      </c>
      <c r="CM1821" t="s">
        <v>617</v>
      </c>
      <c r="CN1821">
        <v>0</v>
      </c>
    </row>
    <row r="1822" spans="1:92" x14ac:dyDescent="0.25">
      <c r="A1822" t="s">
        <v>10318</v>
      </c>
      <c r="B1822" t="s">
        <v>10319</v>
      </c>
      <c r="C1822">
        <v>27</v>
      </c>
      <c r="D1822" t="s">
        <v>597</v>
      </c>
      <c r="E1822">
        <v>66206</v>
      </c>
      <c r="F1822" t="s">
        <v>10252</v>
      </c>
      <c r="G1822" t="s">
        <v>10320</v>
      </c>
      <c r="H1822" t="s">
        <v>10321</v>
      </c>
      <c r="I1822" t="s">
        <v>667</v>
      </c>
      <c r="J1822" t="s">
        <v>10322</v>
      </c>
      <c r="K1822">
        <v>8348</v>
      </c>
      <c r="L1822" t="s">
        <v>10323</v>
      </c>
      <c r="M1822" t="s">
        <v>10324</v>
      </c>
      <c r="N1822" t="s">
        <v>10255</v>
      </c>
      <c r="O1822" t="s">
        <v>10325</v>
      </c>
      <c r="P1822" t="s">
        <v>10257</v>
      </c>
      <c r="Q1822" t="s">
        <v>10258</v>
      </c>
      <c r="R1822" t="s">
        <v>10259</v>
      </c>
      <c r="S1822" t="s">
        <v>10259</v>
      </c>
      <c r="T1822" t="s">
        <v>10260</v>
      </c>
      <c r="U1822" t="s">
        <v>4479</v>
      </c>
      <c r="V1822" t="s">
        <v>1577</v>
      </c>
      <c r="W1822">
        <v>44.2544805</v>
      </c>
      <c r="X1822">
        <v>-76.501463200000003</v>
      </c>
      <c r="Y1822">
        <v>41754</v>
      </c>
      <c r="Z1822" t="s">
        <v>649</v>
      </c>
      <c r="AA1822" t="s">
        <v>700</v>
      </c>
      <c r="AB1822" t="s">
        <v>612</v>
      </c>
      <c r="AC1822" t="s">
        <v>612</v>
      </c>
      <c r="AD1822" t="s">
        <v>612</v>
      </c>
      <c r="AE1822">
        <v>41754</v>
      </c>
      <c r="AF1822" t="s">
        <v>649</v>
      </c>
      <c r="AG1822" t="s">
        <v>700</v>
      </c>
      <c r="AH1822" t="s">
        <v>612</v>
      </c>
      <c r="AI1822" t="s">
        <v>612</v>
      </c>
      <c r="AJ1822" t="s">
        <v>612</v>
      </c>
      <c r="AK1822" t="s">
        <v>612</v>
      </c>
      <c r="AL1822" t="s">
        <v>612</v>
      </c>
      <c r="AM1822" t="s">
        <v>612</v>
      </c>
      <c r="AN1822" t="s">
        <v>612</v>
      </c>
      <c r="AO1822" t="s">
        <v>612</v>
      </c>
      <c r="AP1822" t="s">
        <v>612</v>
      </c>
      <c r="AQ1822">
        <v>1341</v>
      </c>
      <c r="AR1822" t="s">
        <v>612</v>
      </c>
      <c r="AS1822" t="s">
        <v>612</v>
      </c>
      <c r="AT1822" t="s">
        <v>613</v>
      </c>
      <c r="AU1822" t="s">
        <v>612</v>
      </c>
      <c r="AV1822" t="s">
        <v>635</v>
      </c>
      <c r="AW1822">
        <v>44540</v>
      </c>
      <c r="AX1822">
        <v>45861880</v>
      </c>
      <c r="AY1822" t="s">
        <v>621</v>
      </c>
      <c r="AZ1822" t="s">
        <v>145</v>
      </c>
      <c r="BA1822" t="s">
        <v>141</v>
      </c>
      <c r="BB1822" t="s">
        <v>738</v>
      </c>
      <c r="BC1822">
        <v>43891</v>
      </c>
      <c r="BD1822">
        <v>0</v>
      </c>
      <c r="BE1822">
        <v>0</v>
      </c>
      <c r="BF1822">
        <v>7524972</v>
      </c>
      <c r="BG1822">
        <v>937245</v>
      </c>
      <c r="BH1822">
        <v>0</v>
      </c>
      <c r="BI1822">
        <v>0</v>
      </c>
      <c r="BJ1822">
        <v>0</v>
      </c>
      <c r="BK1822">
        <v>0</v>
      </c>
      <c r="BL1822">
        <v>0</v>
      </c>
      <c r="BM1822">
        <v>0</v>
      </c>
      <c r="BN1822">
        <v>0</v>
      </c>
      <c r="BO1822">
        <v>0</v>
      </c>
      <c r="BP1822">
        <v>0</v>
      </c>
      <c r="BQ1822">
        <v>0</v>
      </c>
      <c r="BR1822">
        <v>0</v>
      </c>
      <c r="BS1822">
        <v>8462217</v>
      </c>
      <c r="BT1822">
        <v>0</v>
      </c>
      <c r="BU1822">
        <v>0</v>
      </c>
      <c r="BV1822">
        <v>0</v>
      </c>
      <c r="BW1822">
        <v>0</v>
      </c>
      <c r="BX1822">
        <v>37399663</v>
      </c>
      <c r="BY1822">
        <v>0</v>
      </c>
      <c r="BZ1822">
        <v>0</v>
      </c>
      <c r="CA1822">
        <v>0</v>
      </c>
      <c r="CB1822">
        <v>0</v>
      </c>
      <c r="CC1822">
        <v>0</v>
      </c>
      <c r="CD1822">
        <v>37399663</v>
      </c>
      <c r="CE1822">
        <v>45861880</v>
      </c>
      <c r="CF1822">
        <v>45861880</v>
      </c>
      <c r="CG1822">
        <v>0</v>
      </c>
      <c r="CH1822" t="s">
        <v>612</v>
      </c>
      <c r="CI1822" t="s">
        <v>616</v>
      </c>
      <c r="CJ1822" t="s">
        <v>702</v>
      </c>
      <c r="CK1822" t="s">
        <v>703</v>
      </c>
      <c r="CL1822" t="s">
        <v>617</v>
      </c>
      <c r="CM1822" t="s">
        <v>617</v>
      </c>
      <c r="CN1822">
        <v>37399663</v>
      </c>
    </row>
    <row r="1823" spans="1:92" x14ac:dyDescent="0.25">
      <c r="A1823" t="s">
        <v>10326</v>
      </c>
      <c r="B1823" t="s">
        <v>10319</v>
      </c>
      <c r="C1823">
        <v>27</v>
      </c>
      <c r="D1823" t="s">
        <v>597</v>
      </c>
      <c r="E1823">
        <v>66206</v>
      </c>
      <c r="F1823" t="s">
        <v>10252</v>
      </c>
      <c r="G1823" t="s">
        <v>10320</v>
      </c>
      <c r="H1823" t="s">
        <v>10321</v>
      </c>
      <c r="I1823" t="s">
        <v>667</v>
      </c>
      <c r="J1823" t="s">
        <v>10322</v>
      </c>
      <c r="K1823">
        <v>8348</v>
      </c>
      <c r="L1823" t="s">
        <v>10327</v>
      </c>
      <c r="M1823" t="s">
        <v>10324</v>
      </c>
      <c r="N1823" t="s">
        <v>10255</v>
      </c>
      <c r="O1823" t="s">
        <v>10325</v>
      </c>
      <c r="P1823" t="s">
        <v>10257</v>
      </c>
      <c r="Q1823" t="s">
        <v>10258</v>
      </c>
      <c r="R1823" t="s">
        <v>10259</v>
      </c>
      <c r="S1823" t="s">
        <v>10259</v>
      </c>
      <c r="T1823" t="s">
        <v>10260</v>
      </c>
      <c r="U1823" t="s">
        <v>4479</v>
      </c>
      <c r="V1823" t="s">
        <v>1577</v>
      </c>
      <c r="W1823">
        <v>44.2544805</v>
      </c>
      <c r="X1823">
        <v>-76.501463200000003</v>
      </c>
      <c r="Y1823">
        <v>42422</v>
      </c>
      <c r="Z1823" t="s">
        <v>622</v>
      </c>
      <c r="AA1823" t="s">
        <v>622</v>
      </c>
      <c r="AB1823">
        <v>42422</v>
      </c>
      <c r="AC1823" t="s">
        <v>622</v>
      </c>
      <c r="AD1823" t="s">
        <v>622</v>
      </c>
      <c r="AE1823" t="s">
        <v>612</v>
      </c>
      <c r="AF1823" t="s">
        <v>612</v>
      </c>
      <c r="AG1823" t="s">
        <v>612</v>
      </c>
      <c r="AH1823" t="s">
        <v>612</v>
      </c>
      <c r="AI1823" t="s">
        <v>612</v>
      </c>
      <c r="AJ1823" t="s">
        <v>612</v>
      </c>
      <c r="AK1823" t="s">
        <v>612</v>
      </c>
      <c r="AL1823" t="s">
        <v>612</v>
      </c>
      <c r="AM1823" t="s">
        <v>612</v>
      </c>
      <c r="AN1823" t="s">
        <v>612</v>
      </c>
      <c r="AO1823" t="s">
        <v>612</v>
      </c>
      <c r="AP1823" t="s">
        <v>612</v>
      </c>
      <c r="AQ1823" t="s">
        <v>612</v>
      </c>
      <c r="AR1823" t="s">
        <v>612</v>
      </c>
      <c r="AS1823" t="s">
        <v>612</v>
      </c>
      <c r="AT1823" t="s">
        <v>613</v>
      </c>
      <c r="AU1823" t="s">
        <v>612</v>
      </c>
      <c r="AV1823" t="s">
        <v>635</v>
      </c>
      <c r="AW1823">
        <v>44540</v>
      </c>
      <c r="AX1823">
        <v>3948373</v>
      </c>
      <c r="AY1823" t="s">
        <v>621</v>
      </c>
      <c r="AZ1823" t="s">
        <v>663</v>
      </c>
      <c r="BA1823" t="s">
        <v>141</v>
      </c>
      <c r="BB1823" t="s">
        <v>859</v>
      </c>
      <c r="BC1823">
        <v>44179</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3948373</v>
      </c>
      <c r="BX1823">
        <v>0</v>
      </c>
      <c r="BY1823">
        <v>0</v>
      </c>
      <c r="BZ1823">
        <v>0</v>
      </c>
      <c r="CA1823">
        <v>0</v>
      </c>
      <c r="CB1823">
        <v>0</v>
      </c>
      <c r="CC1823">
        <v>0</v>
      </c>
      <c r="CD1823">
        <v>3948373</v>
      </c>
      <c r="CE1823">
        <v>3948373</v>
      </c>
      <c r="CF1823">
        <v>3948373</v>
      </c>
      <c r="CG1823">
        <v>0</v>
      </c>
      <c r="CH1823" t="s">
        <v>612</v>
      </c>
      <c r="CI1823" t="s">
        <v>616</v>
      </c>
      <c r="CJ1823" t="s">
        <v>617</v>
      </c>
      <c r="CK1823" t="s">
        <v>617</v>
      </c>
      <c r="CL1823" t="s">
        <v>617</v>
      </c>
      <c r="CM1823" t="s">
        <v>617</v>
      </c>
      <c r="CN1823">
        <v>3948373</v>
      </c>
    </row>
    <row r="1824" spans="1:92" x14ac:dyDescent="0.25">
      <c r="A1824" t="s">
        <v>10328</v>
      </c>
      <c r="B1824" t="s">
        <v>10319</v>
      </c>
      <c r="C1824">
        <v>27</v>
      </c>
      <c r="D1824" t="s">
        <v>597</v>
      </c>
      <c r="E1824">
        <v>66206</v>
      </c>
      <c r="F1824" t="s">
        <v>10252</v>
      </c>
      <c r="G1824" t="s">
        <v>2251</v>
      </c>
      <c r="H1824" t="s">
        <v>10329</v>
      </c>
      <c r="I1824" t="s">
        <v>667</v>
      </c>
      <c r="J1824">
        <v>5601</v>
      </c>
      <c r="K1824">
        <v>8348</v>
      </c>
      <c r="L1824" t="s">
        <v>10330</v>
      </c>
      <c r="M1824" t="s">
        <v>10324</v>
      </c>
      <c r="N1824" t="s">
        <v>10255</v>
      </c>
      <c r="O1824" t="s">
        <v>10325</v>
      </c>
      <c r="P1824" t="s">
        <v>10257</v>
      </c>
      <c r="Q1824" t="s">
        <v>10258</v>
      </c>
      <c r="R1824" t="s">
        <v>10259</v>
      </c>
      <c r="S1824" t="s">
        <v>10259</v>
      </c>
      <c r="T1824" t="s">
        <v>10260</v>
      </c>
      <c r="U1824" t="s">
        <v>4479</v>
      </c>
      <c r="V1824" t="s">
        <v>1577</v>
      </c>
      <c r="W1824">
        <v>44.253539000000004</v>
      </c>
      <c r="X1824">
        <v>-76.502086000000006</v>
      </c>
      <c r="Y1824">
        <v>42534</v>
      </c>
      <c r="Z1824" t="s">
        <v>622</v>
      </c>
      <c r="AA1824" t="s">
        <v>787</v>
      </c>
      <c r="AB1824" t="s">
        <v>612</v>
      </c>
      <c r="AC1824" t="s">
        <v>612</v>
      </c>
      <c r="AD1824" t="s">
        <v>612</v>
      </c>
      <c r="AE1824">
        <v>42534</v>
      </c>
      <c r="AF1824" t="s">
        <v>622</v>
      </c>
      <c r="AG1824" t="s">
        <v>787</v>
      </c>
      <c r="AH1824" t="s">
        <v>612</v>
      </c>
      <c r="AI1824" t="s">
        <v>612</v>
      </c>
      <c r="AJ1824" t="s">
        <v>612</v>
      </c>
      <c r="AK1824" t="s">
        <v>612</v>
      </c>
      <c r="AL1824" t="s">
        <v>612</v>
      </c>
      <c r="AM1824" t="s">
        <v>612</v>
      </c>
      <c r="AN1824" t="s">
        <v>612</v>
      </c>
      <c r="AO1824" t="s">
        <v>612</v>
      </c>
      <c r="AP1824" t="s">
        <v>612</v>
      </c>
      <c r="AQ1824" t="s">
        <v>612</v>
      </c>
      <c r="AR1824" t="s">
        <v>612</v>
      </c>
      <c r="AS1824" t="s">
        <v>612</v>
      </c>
      <c r="AT1824" t="s">
        <v>613</v>
      </c>
      <c r="AU1824" t="s">
        <v>612</v>
      </c>
      <c r="AV1824" t="s">
        <v>614</v>
      </c>
      <c r="AW1824" t="s">
        <v>612</v>
      </c>
      <c r="AX1824">
        <v>0</v>
      </c>
      <c r="AY1824" t="s">
        <v>621</v>
      </c>
      <c r="AZ1824" t="s">
        <v>463</v>
      </c>
      <c r="BA1824" t="s">
        <v>141</v>
      </c>
      <c r="BB1824" t="s">
        <v>736</v>
      </c>
      <c r="BC1824">
        <v>42979</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2130000</v>
      </c>
      <c r="BY1824">
        <v>0</v>
      </c>
      <c r="BZ1824">
        <v>0</v>
      </c>
      <c r="CA1824">
        <v>0</v>
      </c>
      <c r="CB1824">
        <v>0</v>
      </c>
      <c r="CC1824">
        <v>0</v>
      </c>
      <c r="CD1824">
        <v>2130000</v>
      </c>
      <c r="CE1824">
        <v>2130000</v>
      </c>
      <c r="CF1824">
        <v>2130000</v>
      </c>
      <c r="CG1824">
        <v>0</v>
      </c>
      <c r="CH1824" t="s">
        <v>612</v>
      </c>
      <c r="CI1824" t="s">
        <v>616</v>
      </c>
      <c r="CJ1824" t="s">
        <v>702</v>
      </c>
      <c r="CK1824" t="s">
        <v>703</v>
      </c>
      <c r="CL1824" t="s">
        <v>617</v>
      </c>
      <c r="CM1824" t="s">
        <v>617</v>
      </c>
      <c r="CN1824">
        <v>2130000</v>
      </c>
    </row>
    <row r="1825" spans="1:92" x14ac:dyDescent="0.25">
      <c r="A1825" t="s">
        <v>10331</v>
      </c>
      <c r="B1825" t="s">
        <v>10331</v>
      </c>
      <c r="C1825">
        <v>27</v>
      </c>
      <c r="D1825" t="s">
        <v>597</v>
      </c>
      <c r="E1825">
        <v>66206</v>
      </c>
      <c r="F1825" t="s">
        <v>10252</v>
      </c>
      <c r="G1825" t="s">
        <v>10332</v>
      </c>
      <c r="H1825" t="s">
        <v>10333</v>
      </c>
      <c r="I1825" t="s">
        <v>630</v>
      </c>
      <c r="J1825">
        <v>1391</v>
      </c>
      <c r="K1825">
        <v>6187</v>
      </c>
      <c r="L1825" t="s">
        <v>10334</v>
      </c>
      <c r="M1825" t="s">
        <v>10335</v>
      </c>
      <c r="N1825" t="s">
        <v>10255</v>
      </c>
      <c r="O1825" t="s">
        <v>10336</v>
      </c>
      <c r="P1825" t="s">
        <v>10257</v>
      </c>
      <c r="Q1825" t="s">
        <v>10258</v>
      </c>
      <c r="R1825" t="s">
        <v>10259</v>
      </c>
      <c r="S1825" t="s">
        <v>10259</v>
      </c>
      <c r="T1825" t="s">
        <v>10260</v>
      </c>
      <c r="U1825" t="s">
        <v>4479</v>
      </c>
      <c r="V1825" t="s">
        <v>1577</v>
      </c>
      <c r="W1825">
        <v>44.250349999999997</v>
      </c>
      <c r="X1825">
        <v>-76.522559999999999</v>
      </c>
      <c r="Y1825" t="s">
        <v>612</v>
      </c>
      <c r="Z1825" t="s">
        <v>612</v>
      </c>
      <c r="AA1825" t="s">
        <v>612</v>
      </c>
      <c r="AB1825" t="s">
        <v>612</v>
      </c>
      <c r="AC1825" t="s">
        <v>612</v>
      </c>
      <c r="AD1825" t="s">
        <v>612</v>
      </c>
      <c r="AE1825" t="s">
        <v>612</v>
      </c>
      <c r="AF1825" t="s">
        <v>612</v>
      </c>
      <c r="AG1825" t="s">
        <v>612</v>
      </c>
      <c r="AH1825" t="s">
        <v>612</v>
      </c>
      <c r="AI1825" t="s">
        <v>612</v>
      </c>
      <c r="AJ1825" t="s">
        <v>612</v>
      </c>
      <c r="AK1825" t="s">
        <v>612</v>
      </c>
      <c r="AL1825" t="s">
        <v>612</v>
      </c>
      <c r="AM1825" t="s">
        <v>612</v>
      </c>
      <c r="AN1825" t="s">
        <v>612</v>
      </c>
      <c r="AO1825" t="s">
        <v>612</v>
      </c>
      <c r="AP1825" t="s">
        <v>612</v>
      </c>
      <c r="AQ1825" t="s">
        <v>612</v>
      </c>
      <c r="AR1825" t="s">
        <v>612</v>
      </c>
      <c r="AS1825" t="s">
        <v>612</v>
      </c>
      <c r="AT1825" t="s">
        <v>613</v>
      </c>
      <c r="AU1825" t="s">
        <v>612</v>
      </c>
      <c r="AV1825" t="s">
        <v>635</v>
      </c>
      <c r="AW1825">
        <v>39691</v>
      </c>
      <c r="AX1825">
        <v>364381</v>
      </c>
      <c r="AY1825" t="s">
        <v>621</v>
      </c>
      <c r="AZ1825" t="s">
        <v>143</v>
      </c>
      <c r="BA1825" t="s">
        <v>470</v>
      </c>
      <c r="BB1825" t="s">
        <v>824</v>
      </c>
      <c r="BC1825">
        <v>39326</v>
      </c>
      <c r="BD1825">
        <v>0</v>
      </c>
      <c r="BE1825">
        <v>0</v>
      </c>
      <c r="BF1825">
        <v>0</v>
      </c>
      <c r="BG1825">
        <v>0</v>
      </c>
      <c r="BH1825">
        <v>0</v>
      </c>
      <c r="BI1825">
        <v>0</v>
      </c>
      <c r="BJ1825">
        <v>0</v>
      </c>
      <c r="BK1825">
        <v>0</v>
      </c>
      <c r="BL1825">
        <v>0</v>
      </c>
      <c r="BM1825">
        <v>0</v>
      </c>
      <c r="BN1825">
        <v>0</v>
      </c>
      <c r="BO1825">
        <v>0</v>
      </c>
      <c r="BP1825">
        <v>0</v>
      </c>
      <c r="BQ1825">
        <v>0</v>
      </c>
      <c r="BR1825">
        <v>0</v>
      </c>
      <c r="BS1825">
        <v>0</v>
      </c>
      <c r="BT1825">
        <v>364381</v>
      </c>
      <c r="BU1825">
        <v>0</v>
      </c>
      <c r="BV1825">
        <v>0</v>
      </c>
      <c r="BW1825">
        <v>0</v>
      </c>
      <c r="BX1825">
        <v>0</v>
      </c>
      <c r="BY1825">
        <v>0</v>
      </c>
      <c r="BZ1825">
        <v>0</v>
      </c>
      <c r="CA1825">
        <v>0</v>
      </c>
      <c r="CB1825">
        <v>0</v>
      </c>
      <c r="CC1825">
        <v>0</v>
      </c>
      <c r="CD1825">
        <v>364381</v>
      </c>
      <c r="CE1825">
        <v>364381</v>
      </c>
      <c r="CF1825">
        <v>364381</v>
      </c>
      <c r="CG1825">
        <v>0</v>
      </c>
      <c r="CH1825" t="s">
        <v>612</v>
      </c>
      <c r="CI1825" t="s">
        <v>616</v>
      </c>
      <c r="CJ1825" t="s">
        <v>617</v>
      </c>
      <c r="CK1825" t="s">
        <v>617</v>
      </c>
      <c r="CL1825" t="s">
        <v>617</v>
      </c>
      <c r="CM1825" t="s">
        <v>617</v>
      </c>
      <c r="CN1825">
        <v>0</v>
      </c>
    </row>
    <row r="1826" spans="1:92" x14ac:dyDescent="0.25">
      <c r="A1826" t="s">
        <v>10337</v>
      </c>
      <c r="B1826" t="s">
        <v>10337</v>
      </c>
      <c r="C1826">
        <v>27</v>
      </c>
      <c r="D1826" t="s">
        <v>597</v>
      </c>
      <c r="E1826">
        <v>66206</v>
      </c>
      <c r="F1826" t="s">
        <v>10252</v>
      </c>
      <c r="G1826" t="s">
        <v>10338</v>
      </c>
      <c r="H1826" t="s">
        <v>10339</v>
      </c>
      <c r="I1826" t="s">
        <v>630</v>
      </c>
      <c r="J1826">
        <v>1396</v>
      </c>
      <c r="K1826">
        <v>6190</v>
      </c>
      <c r="L1826" t="s">
        <v>10340</v>
      </c>
      <c r="M1826" t="s">
        <v>10341</v>
      </c>
      <c r="N1826" t="s">
        <v>10342</v>
      </c>
      <c r="O1826" t="s">
        <v>10343</v>
      </c>
      <c r="P1826" t="s">
        <v>10344</v>
      </c>
      <c r="Q1826" t="s">
        <v>10345</v>
      </c>
      <c r="R1826" t="s">
        <v>10346</v>
      </c>
      <c r="S1826" t="s">
        <v>10305</v>
      </c>
      <c r="T1826" t="s">
        <v>10260</v>
      </c>
      <c r="U1826" t="s">
        <v>4479</v>
      </c>
      <c r="V1826" t="s">
        <v>1577</v>
      </c>
      <c r="W1826">
        <v>44.407940000000004</v>
      </c>
      <c r="X1826">
        <v>-76.59384</v>
      </c>
      <c r="Y1826" t="s">
        <v>612</v>
      </c>
      <c r="Z1826" t="s">
        <v>612</v>
      </c>
      <c r="AA1826" t="s">
        <v>612</v>
      </c>
      <c r="AB1826" t="s">
        <v>612</v>
      </c>
      <c r="AC1826" t="s">
        <v>612</v>
      </c>
      <c r="AD1826" t="s">
        <v>612</v>
      </c>
      <c r="AE1826" t="s">
        <v>612</v>
      </c>
      <c r="AF1826" t="s">
        <v>612</v>
      </c>
      <c r="AG1826" t="s">
        <v>612</v>
      </c>
      <c r="AH1826" t="s">
        <v>612</v>
      </c>
      <c r="AI1826" t="s">
        <v>612</v>
      </c>
      <c r="AJ1826" t="s">
        <v>612</v>
      </c>
      <c r="AK1826" t="s">
        <v>612</v>
      </c>
      <c r="AL1826" t="s">
        <v>612</v>
      </c>
      <c r="AM1826" t="s">
        <v>612</v>
      </c>
      <c r="AN1826" t="s">
        <v>612</v>
      </c>
      <c r="AO1826" t="s">
        <v>612</v>
      </c>
      <c r="AP1826" t="s">
        <v>612</v>
      </c>
      <c r="AQ1826" t="s">
        <v>612</v>
      </c>
      <c r="AR1826" t="s">
        <v>612</v>
      </c>
      <c r="AS1826" t="s">
        <v>612</v>
      </c>
      <c r="AT1826" t="s">
        <v>613</v>
      </c>
      <c r="AU1826" t="s">
        <v>612</v>
      </c>
      <c r="AV1826" t="s">
        <v>635</v>
      </c>
      <c r="AW1826">
        <v>39691</v>
      </c>
      <c r="AX1826">
        <v>25744</v>
      </c>
      <c r="AY1826" t="s">
        <v>621</v>
      </c>
      <c r="AZ1826" t="s">
        <v>143</v>
      </c>
      <c r="BA1826" t="s">
        <v>470</v>
      </c>
      <c r="BB1826" t="s">
        <v>824</v>
      </c>
      <c r="BC1826">
        <v>39326</v>
      </c>
      <c r="BD1826">
        <v>0</v>
      </c>
      <c r="BE1826">
        <v>0</v>
      </c>
      <c r="BF1826">
        <v>0</v>
      </c>
      <c r="BG1826">
        <v>0</v>
      </c>
      <c r="BH1826">
        <v>0</v>
      </c>
      <c r="BI1826">
        <v>0</v>
      </c>
      <c r="BJ1826">
        <v>0</v>
      </c>
      <c r="BK1826">
        <v>0</v>
      </c>
      <c r="BL1826">
        <v>0</v>
      </c>
      <c r="BM1826">
        <v>0</v>
      </c>
      <c r="BN1826">
        <v>0</v>
      </c>
      <c r="BO1826">
        <v>0</v>
      </c>
      <c r="BP1826">
        <v>0</v>
      </c>
      <c r="BQ1826">
        <v>0</v>
      </c>
      <c r="BR1826">
        <v>0</v>
      </c>
      <c r="BS1826">
        <v>0</v>
      </c>
      <c r="BT1826">
        <v>25744</v>
      </c>
      <c r="BU1826">
        <v>0</v>
      </c>
      <c r="BV1826">
        <v>0</v>
      </c>
      <c r="BW1826">
        <v>0</v>
      </c>
      <c r="BX1826">
        <v>0</v>
      </c>
      <c r="BY1826">
        <v>0</v>
      </c>
      <c r="BZ1826">
        <v>0</v>
      </c>
      <c r="CA1826">
        <v>0</v>
      </c>
      <c r="CB1826">
        <v>0</v>
      </c>
      <c r="CC1826">
        <v>0</v>
      </c>
      <c r="CD1826">
        <v>25744</v>
      </c>
      <c r="CE1826">
        <v>25744</v>
      </c>
      <c r="CF1826">
        <v>25744</v>
      </c>
      <c r="CG1826">
        <v>0</v>
      </c>
      <c r="CH1826" t="s">
        <v>612</v>
      </c>
      <c r="CI1826" t="s">
        <v>616</v>
      </c>
      <c r="CJ1826" t="s">
        <v>617</v>
      </c>
      <c r="CK1826" t="s">
        <v>617</v>
      </c>
      <c r="CL1826" t="s">
        <v>617</v>
      </c>
      <c r="CM1826" t="s">
        <v>617</v>
      </c>
      <c r="CN1826">
        <v>0</v>
      </c>
    </row>
    <row r="1827" spans="1:92" x14ac:dyDescent="0.25">
      <c r="A1827" t="s">
        <v>10347</v>
      </c>
      <c r="B1827" t="s">
        <v>10347</v>
      </c>
      <c r="C1827">
        <v>27</v>
      </c>
      <c r="D1827" t="s">
        <v>597</v>
      </c>
      <c r="E1827">
        <v>66206</v>
      </c>
      <c r="F1827" t="s">
        <v>10252</v>
      </c>
      <c r="G1827" t="s">
        <v>10348</v>
      </c>
      <c r="H1827" t="s">
        <v>10349</v>
      </c>
      <c r="I1827" t="s">
        <v>630</v>
      </c>
      <c r="J1827">
        <v>2548</v>
      </c>
      <c r="K1827">
        <v>6931</v>
      </c>
      <c r="L1827" t="s">
        <v>10350</v>
      </c>
      <c r="M1827" t="s">
        <v>10351</v>
      </c>
      <c r="N1827" t="s">
        <v>10352</v>
      </c>
      <c r="O1827" t="s">
        <v>10353</v>
      </c>
      <c r="P1827" t="s">
        <v>10354</v>
      </c>
      <c r="Q1827" t="s">
        <v>10355</v>
      </c>
      <c r="R1827" t="s">
        <v>10356</v>
      </c>
      <c r="S1827" t="s">
        <v>10305</v>
      </c>
      <c r="T1827" t="s">
        <v>10260</v>
      </c>
      <c r="U1827" t="s">
        <v>4479</v>
      </c>
      <c r="V1827" t="s">
        <v>1577</v>
      </c>
      <c r="W1827">
        <v>44.192619999999998</v>
      </c>
      <c r="X1827">
        <v>-76.438209999999998</v>
      </c>
      <c r="Y1827" t="s">
        <v>612</v>
      </c>
      <c r="Z1827" t="s">
        <v>612</v>
      </c>
      <c r="AA1827" t="s">
        <v>612</v>
      </c>
      <c r="AB1827" t="s">
        <v>612</v>
      </c>
      <c r="AC1827" t="s">
        <v>612</v>
      </c>
      <c r="AD1827" t="s">
        <v>612</v>
      </c>
      <c r="AE1827" t="s">
        <v>612</v>
      </c>
      <c r="AF1827" t="s">
        <v>612</v>
      </c>
      <c r="AG1827" t="s">
        <v>612</v>
      </c>
      <c r="AH1827" t="s">
        <v>612</v>
      </c>
      <c r="AI1827" t="s">
        <v>612</v>
      </c>
      <c r="AJ1827" t="s">
        <v>612</v>
      </c>
      <c r="AK1827" t="s">
        <v>612</v>
      </c>
      <c r="AL1827" t="s">
        <v>612</v>
      </c>
      <c r="AM1827" t="s">
        <v>612</v>
      </c>
      <c r="AN1827" t="s">
        <v>612</v>
      </c>
      <c r="AO1827" t="s">
        <v>612</v>
      </c>
      <c r="AP1827" t="s">
        <v>612</v>
      </c>
      <c r="AQ1827" t="s">
        <v>612</v>
      </c>
      <c r="AR1827" t="s">
        <v>612</v>
      </c>
      <c r="AS1827" t="s">
        <v>612</v>
      </c>
      <c r="AT1827" t="s">
        <v>613</v>
      </c>
      <c r="AU1827" t="s">
        <v>612</v>
      </c>
      <c r="AV1827" t="s">
        <v>635</v>
      </c>
      <c r="AW1827">
        <v>39691</v>
      </c>
      <c r="AX1827">
        <v>98053</v>
      </c>
      <c r="AY1827" t="s">
        <v>621</v>
      </c>
      <c r="AZ1827" t="s">
        <v>143</v>
      </c>
      <c r="BA1827" t="s">
        <v>470</v>
      </c>
      <c r="BB1827" t="s">
        <v>824</v>
      </c>
      <c r="BC1827">
        <v>39326</v>
      </c>
      <c r="BD1827">
        <v>0</v>
      </c>
      <c r="BE1827">
        <v>0</v>
      </c>
      <c r="BF1827">
        <v>0</v>
      </c>
      <c r="BG1827">
        <v>0</v>
      </c>
      <c r="BH1827">
        <v>0</v>
      </c>
      <c r="BI1827">
        <v>0</v>
      </c>
      <c r="BJ1827">
        <v>0</v>
      </c>
      <c r="BK1827">
        <v>0</v>
      </c>
      <c r="BL1827">
        <v>0</v>
      </c>
      <c r="BM1827">
        <v>0</v>
      </c>
      <c r="BN1827">
        <v>0</v>
      </c>
      <c r="BO1827">
        <v>0</v>
      </c>
      <c r="BP1827">
        <v>0</v>
      </c>
      <c r="BQ1827">
        <v>0</v>
      </c>
      <c r="BR1827">
        <v>0</v>
      </c>
      <c r="BS1827">
        <v>0</v>
      </c>
      <c r="BT1827">
        <v>98053</v>
      </c>
      <c r="BU1827">
        <v>0</v>
      </c>
      <c r="BV1827">
        <v>0</v>
      </c>
      <c r="BW1827">
        <v>0</v>
      </c>
      <c r="BX1827">
        <v>0</v>
      </c>
      <c r="BY1827">
        <v>0</v>
      </c>
      <c r="BZ1827">
        <v>0</v>
      </c>
      <c r="CA1827">
        <v>0</v>
      </c>
      <c r="CB1827">
        <v>0</v>
      </c>
      <c r="CC1827">
        <v>0</v>
      </c>
      <c r="CD1827">
        <v>98053</v>
      </c>
      <c r="CE1827">
        <v>98053</v>
      </c>
      <c r="CF1827">
        <v>98053</v>
      </c>
      <c r="CG1827">
        <v>0</v>
      </c>
      <c r="CH1827" t="s">
        <v>612</v>
      </c>
      <c r="CI1827" t="s">
        <v>616</v>
      </c>
      <c r="CJ1827" t="s">
        <v>617</v>
      </c>
      <c r="CK1827" t="s">
        <v>617</v>
      </c>
      <c r="CL1827" t="s">
        <v>617</v>
      </c>
      <c r="CM1827" t="s">
        <v>617</v>
      </c>
      <c r="CN1827">
        <v>0</v>
      </c>
    </row>
    <row r="1828" spans="1:92" x14ac:dyDescent="0.25">
      <c r="A1828" t="s">
        <v>10357</v>
      </c>
      <c r="B1828" t="s">
        <v>10358</v>
      </c>
      <c r="C1828">
        <v>27</v>
      </c>
      <c r="D1828" t="s">
        <v>597</v>
      </c>
      <c r="E1828">
        <v>66206</v>
      </c>
      <c r="F1828" t="s">
        <v>10252</v>
      </c>
      <c r="G1828" t="s">
        <v>10359</v>
      </c>
      <c r="H1828" t="s">
        <v>10360</v>
      </c>
      <c r="I1828" t="s">
        <v>630</v>
      </c>
      <c r="J1828">
        <v>24451</v>
      </c>
      <c r="K1828">
        <v>8348</v>
      </c>
      <c r="L1828" t="s">
        <v>10361</v>
      </c>
      <c r="M1828" t="s">
        <v>10362</v>
      </c>
      <c r="N1828" t="s">
        <v>10255</v>
      </c>
      <c r="O1828" t="s">
        <v>10363</v>
      </c>
      <c r="P1828" t="s">
        <v>10257</v>
      </c>
      <c r="Q1828" t="s">
        <v>10258</v>
      </c>
      <c r="R1828" t="s">
        <v>10259</v>
      </c>
      <c r="S1828" t="s">
        <v>10259</v>
      </c>
      <c r="T1828" t="s">
        <v>10260</v>
      </c>
      <c r="U1828" t="s">
        <v>4479</v>
      </c>
      <c r="V1828" t="s">
        <v>1577</v>
      </c>
      <c r="W1828">
        <v>44.254454000000003</v>
      </c>
      <c r="X1828">
        <v>-76.499371800000006</v>
      </c>
      <c r="Y1828">
        <v>41298</v>
      </c>
      <c r="Z1828" t="s">
        <v>662</v>
      </c>
      <c r="AA1828" t="s">
        <v>662</v>
      </c>
      <c r="AB1828" t="s">
        <v>612</v>
      </c>
      <c r="AC1828" t="s">
        <v>612</v>
      </c>
      <c r="AD1828" t="s">
        <v>612</v>
      </c>
      <c r="AE1828">
        <v>41298</v>
      </c>
      <c r="AF1828" t="s">
        <v>662</v>
      </c>
      <c r="AG1828" t="s">
        <v>662</v>
      </c>
      <c r="AH1828" t="s">
        <v>612</v>
      </c>
      <c r="AI1828" t="s">
        <v>612</v>
      </c>
      <c r="AJ1828" t="s">
        <v>612</v>
      </c>
      <c r="AK1828" t="s">
        <v>612</v>
      </c>
      <c r="AL1828" t="s">
        <v>612</v>
      </c>
      <c r="AM1828" t="s">
        <v>612</v>
      </c>
      <c r="AN1828" t="s">
        <v>612</v>
      </c>
      <c r="AO1828" t="s">
        <v>612</v>
      </c>
      <c r="AP1828" t="s">
        <v>612</v>
      </c>
      <c r="AQ1828">
        <v>459</v>
      </c>
      <c r="AR1828" t="s">
        <v>612</v>
      </c>
      <c r="AS1828" t="s">
        <v>612</v>
      </c>
      <c r="AT1828" t="s">
        <v>613</v>
      </c>
      <c r="AU1828" t="s">
        <v>612</v>
      </c>
      <c r="AV1828" t="s">
        <v>635</v>
      </c>
      <c r="AW1828">
        <v>42167</v>
      </c>
      <c r="AX1828">
        <v>11057165</v>
      </c>
      <c r="AY1828" t="s">
        <v>621</v>
      </c>
      <c r="AZ1828" t="s">
        <v>145</v>
      </c>
      <c r="BA1828" t="s">
        <v>141</v>
      </c>
      <c r="BB1828" t="s">
        <v>787</v>
      </c>
      <c r="BC1828">
        <v>42614</v>
      </c>
      <c r="BD1828">
        <v>0</v>
      </c>
      <c r="BE1828">
        <v>0</v>
      </c>
      <c r="BF1828">
        <v>0</v>
      </c>
      <c r="BG1828">
        <v>0</v>
      </c>
      <c r="BH1828">
        <v>0</v>
      </c>
      <c r="BI1828">
        <v>0</v>
      </c>
      <c r="BJ1828">
        <v>0</v>
      </c>
      <c r="BK1828">
        <v>0</v>
      </c>
      <c r="BL1828">
        <v>0</v>
      </c>
      <c r="BM1828">
        <v>0</v>
      </c>
      <c r="BN1828">
        <v>0</v>
      </c>
      <c r="BO1828">
        <v>0</v>
      </c>
      <c r="BP1828">
        <v>0</v>
      </c>
      <c r="BQ1828">
        <v>0</v>
      </c>
      <c r="BR1828">
        <v>776101</v>
      </c>
      <c r="BS1828">
        <v>776101</v>
      </c>
      <c r="BT1828">
        <v>0</v>
      </c>
      <c r="BU1828">
        <v>0</v>
      </c>
      <c r="BV1828">
        <v>1496321</v>
      </c>
      <c r="BW1828">
        <v>0</v>
      </c>
      <c r="BX1828">
        <v>8799160</v>
      </c>
      <c r="BY1828">
        <v>0</v>
      </c>
      <c r="BZ1828">
        <v>0</v>
      </c>
      <c r="CA1828">
        <v>0</v>
      </c>
      <c r="CB1828">
        <v>0</v>
      </c>
      <c r="CC1828">
        <v>0</v>
      </c>
      <c r="CD1828">
        <v>10295481</v>
      </c>
      <c r="CE1828">
        <v>11071582</v>
      </c>
      <c r="CF1828">
        <v>11071582</v>
      </c>
      <c r="CG1828">
        <v>0</v>
      </c>
      <c r="CH1828" t="s">
        <v>612</v>
      </c>
      <c r="CI1828" t="s">
        <v>616</v>
      </c>
      <c r="CJ1828" t="s">
        <v>702</v>
      </c>
      <c r="CK1828" t="s">
        <v>703</v>
      </c>
      <c r="CL1828" t="s">
        <v>617</v>
      </c>
      <c r="CM1828" t="s">
        <v>617</v>
      </c>
      <c r="CN1828">
        <v>8799160</v>
      </c>
    </row>
    <row r="1829" spans="1:92" x14ac:dyDescent="0.25">
      <c r="A1829" t="s">
        <v>10364</v>
      </c>
      <c r="B1829" t="s">
        <v>10358</v>
      </c>
      <c r="C1829">
        <v>27</v>
      </c>
      <c r="D1829" t="s">
        <v>597</v>
      </c>
      <c r="E1829">
        <v>66206</v>
      </c>
      <c r="F1829" t="s">
        <v>10252</v>
      </c>
      <c r="G1829" t="s">
        <v>10359</v>
      </c>
      <c r="H1829" t="s">
        <v>10360</v>
      </c>
      <c r="I1829" t="s">
        <v>630</v>
      </c>
      <c r="J1829">
        <v>24451</v>
      </c>
      <c r="K1829">
        <v>8348</v>
      </c>
      <c r="L1829" t="s">
        <v>10365</v>
      </c>
      <c r="M1829" t="s">
        <v>10362</v>
      </c>
      <c r="N1829" t="s">
        <v>10255</v>
      </c>
      <c r="O1829" t="s">
        <v>10363</v>
      </c>
      <c r="P1829" t="s">
        <v>10257</v>
      </c>
      <c r="Q1829" t="s">
        <v>10258</v>
      </c>
      <c r="R1829" t="s">
        <v>10259</v>
      </c>
      <c r="S1829" t="s">
        <v>10259</v>
      </c>
      <c r="T1829" t="s">
        <v>10260</v>
      </c>
      <c r="U1829" t="s">
        <v>4479</v>
      </c>
      <c r="V1829" t="s">
        <v>1577</v>
      </c>
      <c r="W1829">
        <v>44.254454000000003</v>
      </c>
      <c r="X1829">
        <v>-76.499371800000006</v>
      </c>
      <c r="Y1829">
        <v>42135</v>
      </c>
      <c r="Z1829" t="s">
        <v>700</v>
      </c>
      <c r="AA1829" t="s">
        <v>622</v>
      </c>
      <c r="AB1829">
        <v>42135</v>
      </c>
      <c r="AC1829" t="s">
        <v>700</v>
      </c>
      <c r="AD1829" t="s">
        <v>622</v>
      </c>
      <c r="AE1829" t="s">
        <v>612</v>
      </c>
      <c r="AF1829" t="s">
        <v>612</v>
      </c>
      <c r="AG1829" t="s">
        <v>612</v>
      </c>
      <c r="AH1829" t="s">
        <v>612</v>
      </c>
      <c r="AI1829" t="s">
        <v>612</v>
      </c>
      <c r="AJ1829" t="s">
        <v>612</v>
      </c>
      <c r="AK1829" t="s">
        <v>612</v>
      </c>
      <c r="AL1829" t="s">
        <v>612</v>
      </c>
      <c r="AM1829" t="s">
        <v>612</v>
      </c>
      <c r="AN1829" t="s">
        <v>612</v>
      </c>
      <c r="AO1829" t="s">
        <v>612</v>
      </c>
      <c r="AP1829" t="s">
        <v>612</v>
      </c>
      <c r="AQ1829" t="s">
        <v>612</v>
      </c>
      <c r="AR1829" t="s">
        <v>612</v>
      </c>
      <c r="AS1829" t="s">
        <v>612</v>
      </c>
      <c r="AT1829" t="s">
        <v>612</v>
      </c>
      <c r="AU1829" t="s">
        <v>612</v>
      </c>
      <c r="AV1829" t="s">
        <v>635</v>
      </c>
      <c r="AW1829">
        <v>42135</v>
      </c>
      <c r="AX1829">
        <v>561243</v>
      </c>
      <c r="AY1829" t="s">
        <v>621</v>
      </c>
      <c r="AZ1829" t="s">
        <v>663</v>
      </c>
      <c r="BA1829" t="s">
        <v>141</v>
      </c>
      <c r="BB1829" t="s">
        <v>700</v>
      </c>
      <c r="BC1829">
        <v>41883</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561243</v>
      </c>
      <c r="BX1829">
        <v>0</v>
      </c>
      <c r="BY1829">
        <v>0</v>
      </c>
      <c r="BZ1829">
        <v>0</v>
      </c>
      <c r="CA1829">
        <v>0</v>
      </c>
      <c r="CB1829">
        <v>0</v>
      </c>
      <c r="CC1829">
        <v>0</v>
      </c>
      <c r="CD1829">
        <v>561243</v>
      </c>
      <c r="CE1829">
        <v>561243</v>
      </c>
      <c r="CF1829">
        <v>561243</v>
      </c>
      <c r="CG1829">
        <v>0</v>
      </c>
      <c r="CH1829" t="s">
        <v>612</v>
      </c>
      <c r="CI1829" t="s">
        <v>616</v>
      </c>
      <c r="CJ1829" t="s">
        <v>617</v>
      </c>
      <c r="CK1829" t="s">
        <v>617</v>
      </c>
      <c r="CL1829" t="s">
        <v>617</v>
      </c>
      <c r="CM1829" t="s">
        <v>617</v>
      </c>
      <c r="CN1829">
        <v>561243</v>
      </c>
    </row>
    <row r="1830" spans="1:92" x14ac:dyDescent="0.25">
      <c r="A1830" t="s">
        <v>10366</v>
      </c>
      <c r="B1830" t="s">
        <v>10366</v>
      </c>
      <c r="C1830">
        <v>27</v>
      </c>
      <c r="D1830" t="s">
        <v>597</v>
      </c>
      <c r="E1830">
        <v>66206</v>
      </c>
      <c r="F1830" t="s">
        <v>10252</v>
      </c>
      <c r="G1830" t="s">
        <v>10367</v>
      </c>
      <c r="H1830" t="s">
        <v>10368</v>
      </c>
      <c r="I1830" t="s">
        <v>630</v>
      </c>
      <c r="J1830">
        <v>1979</v>
      </c>
      <c r="K1830">
        <v>6573</v>
      </c>
      <c r="L1830" t="s">
        <v>10369</v>
      </c>
      <c r="M1830" t="s">
        <v>10370</v>
      </c>
      <c r="N1830" t="s">
        <v>10255</v>
      </c>
      <c r="O1830" t="s">
        <v>10371</v>
      </c>
      <c r="P1830" t="s">
        <v>10257</v>
      </c>
      <c r="Q1830" t="s">
        <v>10258</v>
      </c>
      <c r="R1830" t="s">
        <v>10259</v>
      </c>
      <c r="S1830" t="s">
        <v>10259</v>
      </c>
      <c r="T1830" t="s">
        <v>10260</v>
      </c>
      <c r="U1830" t="s">
        <v>4479</v>
      </c>
      <c r="V1830" t="s">
        <v>1577</v>
      </c>
      <c r="W1830">
        <v>44.235410000000002</v>
      </c>
      <c r="X1830">
        <v>-76.504760000000005</v>
      </c>
      <c r="Y1830" t="s">
        <v>612</v>
      </c>
      <c r="Z1830" t="s">
        <v>612</v>
      </c>
      <c r="AA1830" t="s">
        <v>612</v>
      </c>
      <c r="AB1830" t="s">
        <v>612</v>
      </c>
      <c r="AC1830" t="s">
        <v>612</v>
      </c>
      <c r="AD1830" t="s">
        <v>612</v>
      </c>
      <c r="AE1830" t="s">
        <v>612</v>
      </c>
      <c r="AF1830" t="s">
        <v>612</v>
      </c>
      <c r="AG1830" t="s">
        <v>612</v>
      </c>
      <c r="AH1830" t="s">
        <v>612</v>
      </c>
      <c r="AI1830" t="s">
        <v>612</v>
      </c>
      <c r="AJ1830" t="s">
        <v>612</v>
      </c>
      <c r="AK1830" t="s">
        <v>612</v>
      </c>
      <c r="AL1830" t="s">
        <v>612</v>
      </c>
      <c r="AM1830" t="s">
        <v>612</v>
      </c>
      <c r="AN1830" t="s">
        <v>612</v>
      </c>
      <c r="AO1830" t="s">
        <v>612</v>
      </c>
      <c r="AP1830" t="s">
        <v>612</v>
      </c>
      <c r="AQ1830" t="s">
        <v>612</v>
      </c>
      <c r="AR1830" t="s">
        <v>612</v>
      </c>
      <c r="AS1830" t="s">
        <v>612</v>
      </c>
      <c r="AT1830" t="s">
        <v>613</v>
      </c>
      <c r="AU1830" t="s">
        <v>612</v>
      </c>
      <c r="AV1830" t="s">
        <v>635</v>
      </c>
      <c r="AW1830">
        <v>39691</v>
      </c>
      <c r="AX1830">
        <v>138379</v>
      </c>
      <c r="AY1830" t="s">
        <v>621</v>
      </c>
      <c r="AZ1830" t="s">
        <v>143</v>
      </c>
      <c r="BA1830" t="s">
        <v>470</v>
      </c>
      <c r="BB1830" t="s">
        <v>824</v>
      </c>
      <c r="BC1830">
        <v>39326</v>
      </c>
      <c r="BD1830">
        <v>0</v>
      </c>
      <c r="BE1830">
        <v>0</v>
      </c>
      <c r="BF1830">
        <v>0</v>
      </c>
      <c r="BG1830">
        <v>0</v>
      </c>
      <c r="BH1830">
        <v>0</v>
      </c>
      <c r="BI1830">
        <v>0</v>
      </c>
      <c r="BJ1830">
        <v>0</v>
      </c>
      <c r="BK1830">
        <v>0</v>
      </c>
      <c r="BL1830">
        <v>0</v>
      </c>
      <c r="BM1830">
        <v>0</v>
      </c>
      <c r="BN1830">
        <v>0</v>
      </c>
      <c r="BO1830">
        <v>0</v>
      </c>
      <c r="BP1830">
        <v>0</v>
      </c>
      <c r="BQ1830">
        <v>0</v>
      </c>
      <c r="BR1830">
        <v>0</v>
      </c>
      <c r="BS1830">
        <v>0</v>
      </c>
      <c r="BT1830">
        <v>138379</v>
      </c>
      <c r="BU1830">
        <v>0</v>
      </c>
      <c r="BV1830">
        <v>0</v>
      </c>
      <c r="BW1830">
        <v>0</v>
      </c>
      <c r="BX1830">
        <v>0</v>
      </c>
      <c r="BY1830">
        <v>0</v>
      </c>
      <c r="BZ1830">
        <v>0</v>
      </c>
      <c r="CA1830">
        <v>0</v>
      </c>
      <c r="CB1830">
        <v>0</v>
      </c>
      <c r="CC1830">
        <v>0</v>
      </c>
      <c r="CD1830">
        <v>138379</v>
      </c>
      <c r="CE1830">
        <v>138379</v>
      </c>
      <c r="CF1830">
        <v>138379</v>
      </c>
      <c r="CG1830">
        <v>0</v>
      </c>
      <c r="CH1830" t="s">
        <v>612</v>
      </c>
      <c r="CI1830" t="s">
        <v>616</v>
      </c>
      <c r="CJ1830" t="s">
        <v>617</v>
      </c>
      <c r="CK1830" t="s">
        <v>617</v>
      </c>
      <c r="CL1830" t="s">
        <v>617</v>
      </c>
      <c r="CM1830" t="s">
        <v>617</v>
      </c>
      <c r="CN1830">
        <v>0</v>
      </c>
    </row>
    <row r="1831" spans="1:92" x14ac:dyDescent="0.25">
      <c r="A1831" t="s">
        <v>10372</v>
      </c>
      <c r="B1831" t="s">
        <v>10372</v>
      </c>
      <c r="C1831">
        <v>27</v>
      </c>
      <c r="D1831" t="s">
        <v>597</v>
      </c>
      <c r="E1831">
        <v>66206</v>
      </c>
      <c r="F1831" t="s">
        <v>10252</v>
      </c>
      <c r="G1831" t="s">
        <v>10373</v>
      </c>
      <c r="H1831" t="s">
        <v>10374</v>
      </c>
      <c r="I1831" t="s">
        <v>630</v>
      </c>
      <c r="J1831">
        <v>20025</v>
      </c>
      <c r="K1831">
        <v>19122</v>
      </c>
      <c r="L1831" t="s">
        <v>10375</v>
      </c>
      <c r="M1831" t="s">
        <v>10376</v>
      </c>
      <c r="N1831" t="s">
        <v>10377</v>
      </c>
      <c r="O1831" t="s">
        <v>10378</v>
      </c>
      <c r="P1831" t="s">
        <v>10379</v>
      </c>
      <c r="Q1831" t="s">
        <v>10380</v>
      </c>
      <c r="R1831" t="s">
        <v>10381</v>
      </c>
      <c r="S1831" t="s">
        <v>10272</v>
      </c>
      <c r="T1831" t="s">
        <v>10273</v>
      </c>
      <c r="U1831" t="s">
        <v>4479</v>
      </c>
      <c r="V1831" t="s">
        <v>1577</v>
      </c>
      <c r="W1831">
        <v>44.237968909999999</v>
      </c>
      <c r="X1831">
        <v>-76.936999520000001</v>
      </c>
      <c r="Y1831" t="s">
        <v>612</v>
      </c>
      <c r="Z1831" t="s">
        <v>612</v>
      </c>
      <c r="AA1831" t="s">
        <v>612</v>
      </c>
      <c r="AB1831" t="s">
        <v>612</v>
      </c>
      <c r="AC1831" t="s">
        <v>612</v>
      </c>
      <c r="AD1831" t="s">
        <v>612</v>
      </c>
      <c r="AE1831" t="s">
        <v>612</v>
      </c>
      <c r="AF1831" t="s">
        <v>612</v>
      </c>
      <c r="AG1831" t="s">
        <v>612</v>
      </c>
      <c r="AH1831" t="s">
        <v>612</v>
      </c>
      <c r="AI1831" t="s">
        <v>612</v>
      </c>
      <c r="AJ1831" t="s">
        <v>612</v>
      </c>
      <c r="AK1831" t="s">
        <v>612</v>
      </c>
      <c r="AL1831" t="s">
        <v>612</v>
      </c>
      <c r="AM1831" t="s">
        <v>612</v>
      </c>
      <c r="AN1831" t="s">
        <v>612</v>
      </c>
      <c r="AO1831" t="s">
        <v>612</v>
      </c>
      <c r="AP1831" t="s">
        <v>612</v>
      </c>
      <c r="AQ1831" t="s">
        <v>612</v>
      </c>
      <c r="AR1831" t="s">
        <v>612</v>
      </c>
      <c r="AS1831" t="s">
        <v>612</v>
      </c>
      <c r="AT1831" t="s">
        <v>613</v>
      </c>
      <c r="AU1831" t="s">
        <v>612</v>
      </c>
      <c r="AV1831" t="s">
        <v>614</v>
      </c>
      <c r="AW1831" t="s">
        <v>612</v>
      </c>
      <c r="AX1831">
        <v>16478590</v>
      </c>
      <c r="AY1831" t="s">
        <v>621</v>
      </c>
      <c r="AZ1831" t="s">
        <v>145</v>
      </c>
      <c r="BA1831" t="s">
        <v>470</v>
      </c>
      <c r="BB1831" t="s">
        <v>662</v>
      </c>
      <c r="BC1831">
        <v>41153</v>
      </c>
      <c r="BD1831">
        <v>0</v>
      </c>
      <c r="BE1831">
        <v>0</v>
      </c>
      <c r="BF1831">
        <v>347722</v>
      </c>
      <c r="BG1831">
        <v>991263</v>
      </c>
      <c r="BH1831">
        <v>0</v>
      </c>
      <c r="BI1831">
        <v>0</v>
      </c>
      <c r="BJ1831">
        <v>0</v>
      </c>
      <c r="BK1831">
        <v>0</v>
      </c>
      <c r="BL1831">
        <v>0</v>
      </c>
      <c r="BM1831">
        <v>0</v>
      </c>
      <c r="BN1831">
        <v>0</v>
      </c>
      <c r="BO1831">
        <v>0</v>
      </c>
      <c r="BP1831">
        <v>0</v>
      </c>
      <c r="BQ1831">
        <v>0</v>
      </c>
      <c r="BR1831">
        <v>0</v>
      </c>
      <c r="BS1831">
        <v>1338985</v>
      </c>
      <c r="BT1831">
        <v>15139605</v>
      </c>
      <c r="BU1831">
        <v>0</v>
      </c>
      <c r="BV1831">
        <v>0</v>
      </c>
      <c r="BW1831">
        <v>0</v>
      </c>
      <c r="BX1831">
        <v>0</v>
      </c>
      <c r="BY1831">
        <v>0</v>
      </c>
      <c r="BZ1831">
        <v>0</v>
      </c>
      <c r="CA1831">
        <v>0</v>
      </c>
      <c r="CB1831">
        <v>0</v>
      </c>
      <c r="CC1831">
        <v>0</v>
      </c>
      <c r="CD1831">
        <v>15139605</v>
      </c>
      <c r="CE1831">
        <v>16478590</v>
      </c>
      <c r="CF1831">
        <v>16478590</v>
      </c>
      <c r="CG1831">
        <v>0</v>
      </c>
      <c r="CH1831" t="s">
        <v>612</v>
      </c>
      <c r="CI1831" t="s">
        <v>616</v>
      </c>
      <c r="CJ1831" t="s">
        <v>617</v>
      </c>
      <c r="CK1831" t="s">
        <v>617</v>
      </c>
      <c r="CL1831" t="s">
        <v>617</v>
      </c>
      <c r="CM1831" t="s">
        <v>617</v>
      </c>
      <c r="CN1831">
        <v>0</v>
      </c>
    </row>
    <row r="1832" spans="1:92" x14ac:dyDescent="0.25">
      <c r="A1832" t="s">
        <v>10382</v>
      </c>
      <c r="B1832" t="s">
        <v>10382</v>
      </c>
      <c r="C1832">
        <v>27</v>
      </c>
      <c r="D1832" t="s">
        <v>597</v>
      </c>
      <c r="E1832">
        <v>66206</v>
      </c>
      <c r="F1832" t="s">
        <v>10252</v>
      </c>
      <c r="G1832" t="s">
        <v>10383</v>
      </c>
      <c r="H1832" t="s">
        <v>10384</v>
      </c>
      <c r="I1832" t="s">
        <v>667</v>
      </c>
      <c r="J1832">
        <v>5690</v>
      </c>
      <c r="K1832">
        <v>8392</v>
      </c>
      <c r="L1832" t="s">
        <v>10385</v>
      </c>
      <c r="M1832" t="s">
        <v>10386</v>
      </c>
      <c r="N1832" t="s">
        <v>10342</v>
      </c>
      <c r="O1832" t="s">
        <v>10343</v>
      </c>
      <c r="P1832" t="s">
        <v>10344</v>
      </c>
      <c r="Q1832" t="s">
        <v>10345</v>
      </c>
      <c r="R1832" t="s">
        <v>10346</v>
      </c>
      <c r="S1832" t="s">
        <v>10305</v>
      </c>
      <c r="T1832" t="s">
        <v>10260</v>
      </c>
      <c r="U1832" t="s">
        <v>4479</v>
      </c>
      <c r="V1832" t="s">
        <v>1577</v>
      </c>
      <c r="W1832">
        <v>44.407470000000004</v>
      </c>
      <c r="X1832">
        <v>-76.595070000000007</v>
      </c>
      <c r="Y1832" t="s">
        <v>612</v>
      </c>
      <c r="Z1832" t="s">
        <v>612</v>
      </c>
      <c r="AA1832" t="s">
        <v>612</v>
      </c>
      <c r="AB1832" t="s">
        <v>612</v>
      </c>
      <c r="AC1832" t="s">
        <v>612</v>
      </c>
      <c r="AD1832" t="s">
        <v>612</v>
      </c>
      <c r="AE1832" t="s">
        <v>612</v>
      </c>
      <c r="AF1832" t="s">
        <v>612</v>
      </c>
      <c r="AG1832" t="s">
        <v>612</v>
      </c>
      <c r="AH1832" t="s">
        <v>612</v>
      </c>
      <c r="AI1832" t="s">
        <v>612</v>
      </c>
      <c r="AJ1832" t="s">
        <v>612</v>
      </c>
      <c r="AK1832" t="s">
        <v>612</v>
      </c>
      <c r="AL1832" t="s">
        <v>612</v>
      </c>
      <c r="AM1832" t="s">
        <v>612</v>
      </c>
      <c r="AN1832" t="s">
        <v>612</v>
      </c>
      <c r="AO1832" t="s">
        <v>612</v>
      </c>
      <c r="AP1832" t="s">
        <v>612</v>
      </c>
      <c r="AQ1832" t="s">
        <v>612</v>
      </c>
      <c r="AR1832" t="s">
        <v>612</v>
      </c>
      <c r="AS1832" t="s">
        <v>612</v>
      </c>
      <c r="AT1832" t="s">
        <v>613</v>
      </c>
      <c r="AU1832" t="s">
        <v>612</v>
      </c>
      <c r="AV1832" t="s">
        <v>635</v>
      </c>
      <c r="AW1832">
        <v>39691</v>
      </c>
      <c r="AX1832">
        <v>304548</v>
      </c>
      <c r="AY1832" t="s">
        <v>621</v>
      </c>
      <c r="AZ1832" t="s">
        <v>143</v>
      </c>
      <c r="BA1832" t="s">
        <v>470</v>
      </c>
      <c r="BB1832" t="s">
        <v>941</v>
      </c>
      <c r="BC1832">
        <v>39692</v>
      </c>
      <c r="BD1832">
        <v>0</v>
      </c>
      <c r="BE1832">
        <v>0</v>
      </c>
      <c r="BF1832">
        <v>0</v>
      </c>
      <c r="BG1832">
        <v>0</v>
      </c>
      <c r="BH1832">
        <v>0</v>
      </c>
      <c r="BI1832">
        <v>0</v>
      </c>
      <c r="BJ1832">
        <v>0</v>
      </c>
      <c r="BK1832">
        <v>0</v>
      </c>
      <c r="BL1832">
        <v>0</v>
      </c>
      <c r="BM1832">
        <v>0</v>
      </c>
      <c r="BN1832">
        <v>0</v>
      </c>
      <c r="BO1832">
        <v>0</v>
      </c>
      <c r="BP1832">
        <v>0</v>
      </c>
      <c r="BQ1832">
        <v>0</v>
      </c>
      <c r="BR1832">
        <v>397</v>
      </c>
      <c r="BS1832">
        <v>397</v>
      </c>
      <c r="BT1832">
        <v>304151</v>
      </c>
      <c r="BU1832">
        <v>0</v>
      </c>
      <c r="BV1832">
        <v>0</v>
      </c>
      <c r="BW1832">
        <v>0</v>
      </c>
      <c r="BX1832">
        <v>0</v>
      </c>
      <c r="BY1832">
        <v>0</v>
      </c>
      <c r="BZ1832">
        <v>0</v>
      </c>
      <c r="CA1832">
        <v>0</v>
      </c>
      <c r="CB1832">
        <v>0</v>
      </c>
      <c r="CC1832">
        <v>0</v>
      </c>
      <c r="CD1832">
        <v>304151</v>
      </c>
      <c r="CE1832">
        <v>304548</v>
      </c>
      <c r="CF1832">
        <v>304548</v>
      </c>
      <c r="CG1832">
        <v>0</v>
      </c>
      <c r="CH1832" t="s">
        <v>612</v>
      </c>
      <c r="CI1832" t="s">
        <v>616</v>
      </c>
      <c r="CJ1832" t="s">
        <v>617</v>
      </c>
      <c r="CK1832" t="s">
        <v>617</v>
      </c>
      <c r="CL1832" t="s">
        <v>617</v>
      </c>
      <c r="CM1832" t="s">
        <v>617</v>
      </c>
      <c r="CN1832">
        <v>0</v>
      </c>
    </row>
    <row r="1833" spans="1:92" x14ac:dyDescent="0.25">
      <c r="A1833" t="s">
        <v>10387</v>
      </c>
      <c r="B1833" t="s">
        <v>10387</v>
      </c>
      <c r="C1833">
        <v>27</v>
      </c>
      <c r="D1833" t="s">
        <v>597</v>
      </c>
      <c r="E1833">
        <v>66206</v>
      </c>
      <c r="F1833" t="s">
        <v>10252</v>
      </c>
      <c r="G1833" t="s">
        <v>10383</v>
      </c>
      <c r="H1833" t="s">
        <v>10384</v>
      </c>
      <c r="I1833" t="s">
        <v>667</v>
      </c>
      <c r="J1833">
        <v>5690</v>
      </c>
      <c r="K1833">
        <v>8392</v>
      </c>
      <c r="L1833" t="s">
        <v>10385</v>
      </c>
      <c r="M1833" t="s">
        <v>10386</v>
      </c>
      <c r="N1833" t="s">
        <v>10342</v>
      </c>
      <c r="O1833" t="s">
        <v>10343</v>
      </c>
      <c r="P1833" t="s">
        <v>10344</v>
      </c>
      <c r="Q1833" t="s">
        <v>10345</v>
      </c>
      <c r="R1833" t="s">
        <v>10346</v>
      </c>
      <c r="S1833" t="s">
        <v>10305</v>
      </c>
      <c r="T1833" t="s">
        <v>10260</v>
      </c>
      <c r="U1833" t="s">
        <v>4479</v>
      </c>
      <c r="V1833" t="s">
        <v>1577</v>
      </c>
      <c r="W1833">
        <v>44.407470000000004</v>
      </c>
      <c r="X1833">
        <v>-76.595070000000007</v>
      </c>
      <c r="Y1833" t="s">
        <v>612</v>
      </c>
      <c r="Z1833" t="s">
        <v>612</v>
      </c>
      <c r="AA1833" t="s">
        <v>612</v>
      </c>
      <c r="AB1833" t="s">
        <v>612</v>
      </c>
      <c r="AC1833" t="s">
        <v>612</v>
      </c>
      <c r="AD1833" t="s">
        <v>612</v>
      </c>
      <c r="AE1833" t="s">
        <v>612</v>
      </c>
      <c r="AF1833" t="s">
        <v>612</v>
      </c>
      <c r="AG1833" t="s">
        <v>612</v>
      </c>
      <c r="AH1833" t="s">
        <v>612</v>
      </c>
      <c r="AI1833" t="s">
        <v>612</v>
      </c>
      <c r="AJ1833" t="s">
        <v>612</v>
      </c>
      <c r="AK1833" t="s">
        <v>612</v>
      </c>
      <c r="AL1833" t="s">
        <v>612</v>
      </c>
      <c r="AM1833" t="s">
        <v>612</v>
      </c>
      <c r="AN1833" t="s">
        <v>612</v>
      </c>
      <c r="AO1833" t="s">
        <v>612</v>
      </c>
      <c r="AP1833" t="s">
        <v>612</v>
      </c>
      <c r="AQ1833" t="s">
        <v>612</v>
      </c>
      <c r="AR1833" t="s">
        <v>612</v>
      </c>
      <c r="AS1833" t="s">
        <v>612</v>
      </c>
      <c r="AT1833" t="s">
        <v>613</v>
      </c>
      <c r="AU1833" t="s">
        <v>612</v>
      </c>
      <c r="AV1833" t="s">
        <v>614</v>
      </c>
      <c r="AW1833" t="s">
        <v>612</v>
      </c>
      <c r="AX1833">
        <v>5580287</v>
      </c>
      <c r="AY1833" t="s">
        <v>621</v>
      </c>
      <c r="AZ1833" t="s">
        <v>140</v>
      </c>
      <c r="BA1833" t="s">
        <v>470</v>
      </c>
      <c r="BB1833" t="s">
        <v>649</v>
      </c>
      <c r="BC1833">
        <v>41518</v>
      </c>
      <c r="BD1833">
        <v>0</v>
      </c>
      <c r="BE1833">
        <v>0</v>
      </c>
      <c r="BF1833">
        <v>0</v>
      </c>
      <c r="BG1833">
        <v>0</v>
      </c>
      <c r="BH1833">
        <v>0</v>
      </c>
      <c r="BI1833">
        <v>0</v>
      </c>
      <c r="BJ1833">
        <v>0</v>
      </c>
      <c r="BK1833">
        <v>0</v>
      </c>
      <c r="BL1833">
        <v>0</v>
      </c>
      <c r="BM1833">
        <v>0</v>
      </c>
      <c r="BN1833">
        <v>0</v>
      </c>
      <c r="BO1833">
        <v>0</v>
      </c>
      <c r="BP1833">
        <v>0</v>
      </c>
      <c r="BQ1833">
        <v>0</v>
      </c>
      <c r="BR1833">
        <v>0</v>
      </c>
      <c r="BS1833">
        <v>0</v>
      </c>
      <c r="BT1833">
        <v>5580287</v>
      </c>
      <c r="BU1833">
        <v>0</v>
      </c>
      <c r="BV1833">
        <v>0</v>
      </c>
      <c r="BW1833">
        <v>0</v>
      </c>
      <c r="BX1833">
        <v>0</v>
      </c>
      <c r="BY1833">
        <v>0</v>
      </c>
      <c r="BZ1833">
        <v>0</v>
      </c>
      <c r="CA1833">
        <v>0</v>
      </c>
      <c r="CB1833">
        <v>0</v>
      </c>
      <c r="CC1833">
        <v>0</v>
      </c>
      <c r="CD1833">
        <v>5580287</v>
      </c>
      <c r="CE1833">
        <v>5580287</v>
      </c>
      <c r="CF1833">
        <v>5580287</v>
      </c>
      <c r="CG1833">
        <v>0</v>
      </c>
      <c r="CH1833" t="s">
        <v>612</v>
      </c>
      <c r="CI1833" t="s">
        <v>616</v>
      </c>
      <c r="CJ1833" t="s">
        <v>617</v>
      </c>
      <c r="CK1833" t="s">
        <v>617</v>
      </c>
      <c r="CL1833" t="s">
        <v>617</v>
      </c>
      <c r="CM1833" t="s">
        <v>617</v>
      </c>
      <c r="CN1833">
        <v>0</v>
      </c>
    </row>
    <row r="1834" spans="1:92" x14ac:dyDescent="0.25">
      <c r="A1834" t="s">
        <v>10388</v>
      </c>
      <c r="B1834" t="s">
        <v>10388</v>
      </c>
      <c r="C1834">
        <v>27</v>
      </c>
      <c r="D1834" t="s">
        <v>597</v>
      </c>
      <c r="E1834">
        <v>66206</v>
      </c>
      <c r="F1834" t="s">
        <v>10252</v>
      </c>
      <c r="G1834" t="s">
        <v>10389</v>
      </c>
      <c r="H1834" t="s">
        <v>10390</v>
      </c>
      <c r="I1834" t="s">
        <v>630</v>
      </c>
      <c r="J1834">
        <v>2277</v>
      </c>
      <c r="K1834">
        <v>6758</v>
      </c>
      <c r="L1834" t="s">
        <v>10391</v>
      </c>
      <c r="M1834" t="s">
        <v>10392</v>
      </c>
      <c r="N1834" t="s">
        <v>10393</v>
      </c>
      <c r="O1834" t="s">
        <v>10394</v>
      </c>
      <c r="P1834" t="s">
        <v>10395</v>
      </c>
      <c r="Q1834" t="s">
        <v>10396</v>
      </c>
      <c r="R1834" t="s">
        <v>10397</v>
      </c>
      <c r="S1834" t="s">
        <v>10272</v>
      </c>
      <c r="T1834" t="s">
        <v>10273</v>
      </c>
      <c r="U1834" t="s">
        <v>4479</v>
      </c>
      <c r="V1834" t="s">
        <v>1577</v>
      </c>
      <c r="W1834">
        <v>44.484900000000003</v>
      </c>
      <c r="X1834">
        <v>-76.990889999999993</v>
      </c>
      <c r="Y1834" t="s">
        <v>612</v>
      </c>
      <c r="Z1834" t="s">
        <v>612</v>
      </c>
      <c r="AA1834" t="s">
        <v>612</v>
      </c>
      <c r="AB1834" t="s">
        <v>612</v>
      </c>
      <c r="AC1834" t="s">
        <v>612</v>
      </c>
      <c r="AD1834" t="s">
        <v>612</v>
      </c>
      <c r="AE1834" t="s">
        <v>612</v>
      </c>
      <c r="AF1834" t="s">
        <v>612</v>
      </c>
      <c r="AG1834" t="s">
        <v>612</v>
      </c>
      <c r="AH1834" t="s">
        <v>612</v>
      </c>
      <c r="AI1834" t="s">
        <v>612</v>
      </c>
      <c r="AJ1834" t="s">
        <v>612</v>
      </c>
      <c r="AK1834" t="s">
        <v>612</v>
      </c>
      <c r="AL1834" t="s">
        <v>612</v>
      </c>
      <c r="AM1834" t="s">
        <v>612</v>
      </c>
      <c r="AN1834" t="s">
        <v>612</v>
      </c>
      <c r="AO1834" t="s">
        <v>612</v>
      </c>
      <c r="AP1834" t="s">
        <v>612</v>
      </c>
      <c r="AQ1834" t="s">
        <v>612</v>
      </c>
      <c r="AR1834" t="s">
        <v>612</v>
      </c>
      <c r="AS1834" t="s">
        <v>612</v>
      </c>
      <c r="AT1834" t="s">
        <v>613</v>
      </c>
      <c r="AU1834" t="s">
        <v>612</v>
      </c>
      <c r="AV1834" t="s">
        <v>635</v>
      </c>
      <c r="AW1834">
        <v>39691</v>
      </c>
      <c r="AX1834">
        <v>95766</v>
      </c>
      <c r="AY1834" t="s">
        <v>621</v>
      </c>
      <c r="AZ1834" t="s">
        <v>143</v>
      </c>
      <c r="BA1834" t="s">
        <v>470</v>
      </c>
      <c r="BB1834" t="s">
        <v>824</v>
      </c>
      <c r="BC1834">
        <v>39326</v>
      </c>
      <c r="BD1834">
        <v>0</v>
      </c>
      <c r="BE1834">
        <v>0</v>
      </c>
      <c r="BF1834">
        <v>0</v>
      </c>
      <c r="BG1834">
        <v>0</v>
      </c>
      <c r="BH1834">
        <v>0</v>
      </c>
      <c r="BI1834">
        <v>0</v>
      </c>
      <c r="BJ1834">
        <v>0</v>
      </c>
      <c r="BK1834">
        <v>0</v>
      </c>
      <c r="BL1834">
        <v>0</v>
      </c>
      <c r="BM1834">
        <v>0</v>
      </c>
      <c r="BN1834">
        <v>0</v>
      </c>
      <c r="BO1834">
        <v>0</v>
      </c>
      <c r="BP1834">
        <v>0</v>
      </c>
      <c r="BQ1834">
        <v>0</v>
      </c>
      <c r="BR1834">
        <v>0</v>
      </c>
      <c r="BS1834">
        <v>0</v>
      </c>
      <c r="BT1834">
        <v>95766</v>
      </c>
      <c r="BU1834">
        <v>0</v>
      </c>
      <c r="BV1834">
        <v>0</v>
      </c>
      <c r="BW1834">
        <v>0</v>
      </c>
      <c r="BX1834">
        <v>0</v>
      </c>
      <c r="BY1834">
        <v>0</v>
      </c>
      <c r="BZ1834">
        <v>0</v>
      </c>
      <c r="CA1834">
        <v>0</v>
      </c>
      <c r="CB1834">
        <v>0</v>
      </c>
      <c r="CC1834">
        <v>0</v>
      </c>
      <c r="CD1834">
        <v>95766</v>
      </c>
      <c r="CE1834">
        <v>95766</v>
      </c>
      <c r="CF1834">
        <v>95766</v>
      </c>
      <c r="CG1834">
        <v>0</v>
      </c>
      <c r="CH1834" t="s">
        <v>612</v>
      </c>
      <c r="CI1834" t="s">
        <v>616</v>
      </c>
      <c r="CJ1834" t="s">
        <v>617</v>
      </c>
      <c r="CK1834" t="s">
        <v>617</v>
      </c>
      <c r="CL1834" t="s">
        <v>617</v>
      </c>
      <c r="CM1834" t="s">
        <v>617</v>
      </c>
      <c r="CN1834">
        <v>0</v>
      </c>
    </row>
    <row r="1835" spans="1:92" x14ac:dyDescent="0.25">
      <c r="A1835" t="s">
        <v>10398</v>
      </c>
      <c r="B1835" t="s">
        <v>10398</v>
      </c>
      <c r="C1835">
        <v>27</v>
      </c>
      <c r="D1835" t="s">
        <v>597</v>
      </c>
      <c r="E1835">
        <v>66206</v>
      </c>
      <c r="F1835" t="s">
        <v>10252</v>
      </c>
      <c r="G1835" t="s">
        <v>10399</v>
      </c>
      <c r="H1835" t="s">
        <v>10400</v>
      </c>
      <c r="I1835" t="s">
        <v>630</v>
      </c>
      <c r="J1835">
        <v>2332</v>
      </c>
      <c r="K1835">
        <v>6794</v>
      </c>
      <c r="L1835" t="s">
        <v>10401</v>
      </c>
      <c r="M1835" t="s">
        <v>10402</v>
      </c>
      <c r="N1835" t="s">
        <v>10255</v>
      </c>
      <c r="O1835" t="s">
        <v>10403</v>
      </c>
      <c r="P1835" t="s">
        <v>10257</v>
      </c>
      <c r="Q1835" t="s">
        <v>10258</v>
      </c>
      <c r="R1835" t="s">
        <v>10259</v>
      </c>
      <c r="S1835" t="s">
        <v>10259</v>
      </c>
      <c r="T1835" t="s">
        <v>10260</v>
      </c>
      <c r="U1835" t="s">
        <v>4479</v>
      </c>
      <c r="V1835" t="s">
        <v>1577</v>
      </c>
      <c r="W1835">
        <v>44.244019999999999</v>
      </c>
      <c r="X1835">
        <v>-76.579409999999996</v>
      </c>
      <c r="Y1835" t="s">
        <v>612</v>
      </c>
      <c r="Z1835" t="s">
        <v>612</v>
      </c>
      <c r="AA1835" t="s">
        <v>612</v>
      </c>
      <c r="AB1835" t="s">
        <v>612</v>
      </c>
      <c r="AC1835" t="s">
        <v>612</v>
      </c>
      <c r="AD1835" t="s">
        <v>612</v>
      </c>
      <c r="AE1835" t="s">
        <v>612</v>
      </c>
      <c r="AF1835" t="s">
        <v>612</v>
      </c>
      <c r="AG1835" t="s">
        <v>612</v>
      </c>
      <c r="AH1835" t="s">
        <v>612</v>
      </c>
      <c r="AI1835" t="s">
        <v>612</v>
      </c>
      <c r="AJ1835" t="s">
        <v>612</v>
      </c>
      <c r="AK1835" t="s">
        <v>612</v>
      </c>
      <c r="AL1835" t="s">
        <v>612</v>
      </c>
      <c r="AM1835" t="s">
        <v>612</v>
      </c>
      <c r="AN1835" t="s">
        <v>612</v>
      </c>
      <c r="AO1835" t="s">
        <v>612</v>
      </c>
      <c r="AP1835" t="s">
        <v>612</v>
      </c>
      <c r="AQ1835" t="s">
        <v>612</v>
      </c>
      <c r="AR1835" t="s">
        <v>612</v>
      </c>
      <c r="AS1835" t="s">
        <v>612</v>
      </c>
      <c r="AT1835" t="s">
        <v>613</v>
      </c>
      <c r="AU1835" t="s">
        <v>612</v>
      </c>
      <c r="AV1835" t="s">
        <v>635</v>
      </c>
      <c r="AW1835">
        <v>39691</v>
      </c>
      <c r="AX1835">
        <v>22901</v>
      </c>
      <c r="AY1835" t="s">
        <v>621</v>
      </c>
      <c r="AZ1835" t="s">
        <v>143</v>
      </c>
      <c r="BA1835" t="s">
        <v>470</v>
      </c>
      <c r="BB1835" t="s">
        <v>824</v>
      </c>
      <c r="BC1835">
        <v>39326</v>
      </c>
      <c r="BD1835">
        <v>0</v>
      </c>
      <c r="BE1835">
        <v>0</v>
      </c>
      <c r="BF1835">
        <v>0</v>
      </c>
      <c r="BG1835">
        <v>0</v>
      </c>
      <c r="BH1835">
        <v>0</v>
      </c>
      <c r="BI1835">
        <v>0</v>
      </c>
      <c r="BJ1835">
        <v>0</v>
      </c>
      <c r="BK1835">
        <v>0</v>
      </c>
      <c r="BL1835">
        <v>0</v>
      </c>
      <c r="BM1835">
        <v>0</v>
      </c>
      <c r="BN1835">
        <v>0</v>
      </c>
      <c r="BO1835">
        <v>0</v>
      </c>
      <c r="BP1835">
        <v>0</v>
      </c>
      <c r="BQ1835">
        <v>0</v>
      </c>
      <c r="BR1835">
        <v>0</v>
      </c>
      <c r="BS1835">
        <v>0</v>
      </c>
      <c r="BT1835">
        <v>22901</v>
      </c>
      <c r="BU1835">
        <v>0</v>
      </c>
      <c r="BV1835">
        <v>0</v>
      </c>
      <c r="BW1835">
        <v>0</v>
      </c>
      <c r="BX1835">
        <v>0</v>
      </c>
      <c r="BY1835">
        <v>0</v>
      </c>
      <c r="BZ1835">
        <v>0</v>
      </c>
      <c r="CA1835">
        <v>0</v>
      </c>
      <c r="CB1835">
        <v>0</v>
      </c>
      <c r="CC1835">
        <v>0</v>
      </c>
      <c r="CD1835">
        <v>22901</v>
      </c>
      <c r="CE1835">
        <v>22901</v>
      </c>
      <c r="CF1835">
        <v>22901</v>
      </c>
      <c r="CG1835">
        <v>0</v>
      </c>
      <c r="CH1835" t="s">
        <v>612</v>
      </c>
      <c r="CI1835" t="s">
        <v>616</v>
      </c>
      <c r="CJ1835" t="s">
        <v>617</v>
      </c>
      <c r="CK1835" t="s">
        <v>617</v>
      </c>
      <c r="CL1835" t="s">
        <v>617</v>
      </c>
      <c r="CM1835" t="s">
        <v>617</v>
      </c>
      <c r="CN1835">
        <v>0</v>
      </c>
    </row>
    <row r="1836" spans="1:92" x14ac:dyDescent="0.25">
      <c r="A1836" t="s">
        <v>10404</v>
      </c>
      <c r="B1836" t="s">
        <v>10404</v>
      </c>
      <c r="C1836">
        <v>27</v>
      </c>
      <c r="D1836" t="s">
        <v>597</v>
      </c>
      <c r="E1836">
        <v>66206</v>
      </c>
      <c r="F1836" t="s">
        <v>10252</v>
      </c>
      <c r="G1836" t="s">
        <v>10405</v>
      </c>
      <c r="H1836" t="s">
        <v>10406</v>
      </c>
      <c r="I1836" t="s">
        <v>630</v>
      </c>
      <c r="J1836">
        <v>2438</v>
      </c>
      <c r="K1836">
        <v>6871</v>
      </c>
      <c r="L1836" t="s">
        <v>10407</v>
      </c>
      <c r="M1836" t="s">
        <v>10408</v>
      </c>
      <c r="N1836" t="s">
        <v>10255</v>
      </c>
      <c r="O1836" t="s">
        <v>10409</v>
      </c>
      <c r="P1836" t="s">
        <v>10257</v>
      </c>
      <c r="Q1836" t="s">
        <v>10258</v>
      </c>
      <c r="R1836" t="s">
        <v>10259</v>
      </c>
      <c r="S1836" t="s">
        <v>10259</v>
      </c>
      <c r="T1836" t="s">
        <v>10260</v>
      </c>
      <c r="U1836" t="s">
        <v>4479</v>
      </c>
      <c r="V1836" t="s">
        <v>1577</v>
      </c>
      <c r="W1836">
        <v>44.22242</v>
      </c>
      <c r="X1836">
        <v>-76.579449999999994</v>
      </c>
      <c r="Y1836" t="s">
        <v>612</v>
      </c>
      <c r="Z1836" t="s">
        <v>612</v>
      </c>
      <c r="AA1836" t="s">
        <v>612</v>
      </c>
      <c r="AB1836" t="s">
        <v>612</v>
      </c>
      <c r="AC1836" t="s">
        <v>612</v>
      </c>
      <c r="AD1836" t="s">
        <v>612</v>
      </c>
      <c r="AE1836" t="s">
        <v>612</v>
      </c>
      <c r="AF1836" t="s">
        <v>612</v>
      </c>
      <c r="AG1836" t="s">
        <v>612</v>
      </c>
      <c r="AH1836" t="s">
        <v>612</v>
      </c>
      <c r="AI1836" t="s">
        <v>612</v>
      </c>
      <c r="AJ1836" t="s">
        <v>612</v>
      </c>
      <c r="AK1836" t="s">
        <v>612</v>
      </c>
      <c r="AL1836" t="s">
        <v>612</v>
      </c>
      <c r="AM1836" t="s">
        <v>612</v>
      </c>
      <c r="AN1836" t="s">
        <v>612</v>
      </c>
      <c r="AO1836" t="s">
        <v>612</v>
      </c>
      <c r="AP1836" t="s">
        <v>612</v>
      </c>
      <c r="AQ1836" t="s">
        <v>612</v>
      </c>
      <c r="AR1836" t="s">
        <v>612</v>
      </c>
      <c r="AS1836" t="s">
        <v>612</v>
      </c>
      <c r="AT1836" t="s">
        <v>613</v>
      </c>
      <c r="AU1836" t="s">
        <v>612</v>
      </c>
      <c r="AV1836" t="s">
        <v>635</v>
      </c>
      <c r="AW1836">
        <v>39691</v>
      </c>
      <c r="AX1836">
        <v>9031</v>
      </c>
      <c r="AY1836" t="s">
        <v>621</v>
      </c>
      <c r="AZ1836" t="s">
        <v>143</v>
      </c>
      <c r="BA1836" t="s">
        <v>470</v>
      </c>
      <c r="BB1836" t="s">
        <v>824</v>
      </c>
      <c r="BC1836">
        <v>39326</v>
      </c>
      <c r="BD1836">
        <v>0</v>
      </c>
      <c r="BE1836">
        <v>0</v>
      </c>
      <c r="BF1836">
        <v>0</v>
      </c>
      <c r="BG1836">
        <v>0</v>
      </c>
      <c r="BH1836">
        <v>0</v>
      </c>
      <c r="BI1836">
        <v>0</v>
      </c>
      <c r="BJ1836">
        <v>0</v>
      </c>
      <c r="BK1836">
        <v>0</v>
      </c>
      <c r="BL1836">
        <v>0</v>
      </c>
      <c r="BM1836">
        <v>0</v>
      </c>
      <c r="BN1836">
        <v>0</v>
      </c>
      <c r="BO1836">
        <v>0</v>
      </c>
      <c r="BP1836">
        <v>0</v>
      </c>
      <c r="BQ1836">
        <v>0</v>
      </c>
      <c r="BR1836">
        <v>0</v>
      </c>
      <c r="BS1836">
        <v>0</v>
      </c>
      <c r="BT1836">
        <v>9031</v>
      </c>
      <c r="BU1836">
        <v>0</v>
      </c>
      <c r="BV1836">
        <v>0</v>
      </c>
      <c r="BW1836">
        <v>0</v>
      </c>
      <c r="BX1836">
        <v>0</v>
      </c>
      <c r="BY1836">
        <v>0</v>
      </c>
      <c r="BZ1836">
        <v>0</v>
      </c>
      <c r="CA1836">
        <v>0</v>
      </c>
      <c r="CB1836">
        <v>0</v>
      </c>
      <c r="CC1836">
        <v>0</v>
      </c>
      <c r="CD1836">
        <v>9031</v>
      </c>
      <c r="CE1836">
        <v>9031</v>
      </c>
      <c r="CF1836">
        <v>9031</v>
      </c>
      <c r="CG1836">
        <v>0</v>
      </c>
      <c r="CH1836" t="s">
        <v>612</v>
      </c>
      <c r="CI1836" t="s">
        <v>616</v>
      </c>
      <c r="CJ1836" t="s">
        <v>617</v>
      </c>
      <c r="CK1836" t="s">
        <v>617</v>
      </c>
      <c r="CL1836" t="s">
        <v>617</v>
      </c>
      <c r="CM1836" t="s">
        <v>617</v>
      </c>
      <c r="CN1836">
        <v>0</v>
      </c>
    </row>
    <row r="1837" spans="1:92" x14ac:dyDescent="0.25">
      <c r="A1837" t="s">
        <v>10410</v>
      </c>
      <c r="B1837" t="s">
        <v>10410</v>
      </c>
      <c r="C1837">
        <v>27</v>
      </c>
      <c r="D1837" t="s">
        <v>597</v>
      </c>
      <c r="E1837">
        <v>66206</v>
      </c>
      <c r="F1837" t="s">
        <v>10252</v>
      </c>
      <c r="G1837" t="s">
        <v>10411</v>
      </c>
      <c r="H1837" t="s">
        <v>10412</v>
      </c>
      <c r="I1837" t="s">
        <v>630</v>
      </c>
      <c r="J1837">
        <v>1103</v>
      </c>
      <c r="K1837">
        <v>6013</v>
      </c>
      <c r="L1837" t="s">
        <v>10413</v>
      </c>
      <c r="M1837" t="s">
        <v>10414</v>
      </c>
      <c r="N1837" t="s">
        <v>10255</v>
      </c>
      <c r="O1837" t="s">
        <v>10415</v>
      </c>
      <c r="P1837" t="s">
        <v>10257</v>
      </c>
      <c r="Q1837" t="s">
        <v>10258</v>
      </c>
      <c r="R1837" t="s">
        <v>10259</v>
      </c>
      <c r="S1837" t="s">
        <v>10259</v>
      </c>
      <c r="T1837" t="s">
        <v>10260</v>
      </c>
      <c r="U1837" t="s">
        <v>4479</v>
      </c>
      <c r="V1837" t="s">
        <v>1577</v>
      </c>
      <c r="W1837">
        <v>44.268549999999998</v>
      </c>
      <c r="X1837">
        <v>-76.620949999999993</v>
      </c>
      <c r="Y1837" t="s">
        <v>612</v>
      </c>
      <c r="Z1837" t="s">
        <v>612</v>
      </c>
      <c r="AA1837" t="s">
        <v>612</v>
      </c>
      <c r="AB1837" t="s">
        <v>612</v>
      </c>
      <c r="AC1837" t="s">
        <v>612</v>
      </c>
      <c r="AD1837" t="s">
        <v>612</v>
      </c>
      <c r="AE1837" t="s">
        <v>612</v>
      </c>
      <c r="AF1837" t="s">
        <v>612</v>
      </c>
      <c r="AG1837" t="s">
        <v>612</v>
      </c>
      <c r="AH1837" t="s">
        <v>612</v>
      </c>
      <c r="AI1837" t="s">
        <v>612</v>
      </c>
      <c r="AJ1837" t="s">
        <v>612</v>
      </c>
      <c r="AK1837" t="s">
        <v>612</v>
      </c>
      <c r="AL1837" t="s">
        <v>612</v>
      </c>
      <c r="AM1837" t="s">
        <v>612</v>
      </c>
      <c r="AN1837" t="s">
        <v>612</v>
      </c>
      <c r="AO1837" t="s">
        <v>612</v>
      </c>
      <c r="AP1837" t="s">
        <v>612</v>
      </c>
      <c r="AQ1837" t="s">
        <v>612</v>
      </c>
      <c r="AR1837" t="s">
        <v>612</v>
      </c>
      <c r="AS1837" t="s">
        <v>612</v>
      </c>
      <c r="AT1837" t="s">
        <v>613</v>
      </c>
      <c r="AU1837" t="s">
        <v>612</v>
      </c>
      <c r="AV1837" t="s">
        <v>635</v>
      </c>
      <c r="AW1837">
        <v>39691</v>
      </c>
      <c r="AX1837">
        <v>83073</v>
      </c>
      <c r="AY1837" t="s">
        <v>621</v>
      </c>
      <c r="AZ1837" t="s">
        <v>143</v>
      </c>
      <c r="BA1837" t="s">
        <v>470</v>
      </c>
      <c r="BB1837" t="s">
        <v>824</v>
      </c>
      <c r="BC1837">
        <v>39326</v>
      </c>
      <c r="BD1837">
        <v>0</v>
      </c>
      <c r="BE1837">
        <v>0</v>
      </c>
      <c r="BF1837">
        <v>0</v>
      </c>
      <c r="BG1837">
        <v>0</v>
      </c>
      <c r="BH1837">
        <v>0</v>
      </c>
      <c r="BI1837">
        <v>0</v>
      </c>
      <c r="BJ1837">
        <v>0</v>
      </c>
      <c r="BK1837">
        <v>0</v>
      </c>
      <c r="BL1837">
        <v>0</v>
      </c>
      <c r="BM1837">
        <v>0</v>
      </c>
      <c r="BN1837">
        <v>0</v>
      </c>
      <c r="BO1837">
        <v>0</v>
      </c>
      <c r="BP1837">
        <v>0</v>
      </c>
      <c r="BQ1837">
        <v>0</v>
      </c>
      <c r="BR1837">
        <v>0</v>
      </c>
      <c r="BS1837">
        <v>0</v>
      </c>
      <c r="BT1837">
        <v>83073</v>
      </c>
      <c r="BU1837">
        <v>0</v>
      </c>
      <c r="BV1837">
        <v>0</v>
      </c>
      <c r="BW1837">
        <v>0</v>
      </c>
      <c r="BX1837">
        <v>0</v>
      </c>
      <c r="BY1837">
        <v>0</v>
      </c>
      <c r="BZ1837">
        <v>0</v>
      </c>
      <c r="CA1837">
        <v>0</v>
      </c>
      <c r="CB1837">
        <v>0</v>
      </c>
      <c r="CC1837">
        <v>0</v>
      </c>
      <c r="CD1837">
        <v>83073</v>
      </c>
      <c r="CE1837">
        <v>83073</v>
      </c>
      <c r="CF1837">
        <v>83073</v>
      </c>
      <c r="CG1837">
        <v>0</v>
      </c>
      <c r="CH1837" t="s">
        <v>612</v>
      </c>
      <c r="CI1837" t="s">
        <v>616</v>
      </c>
      <c r="CJ1837" t="s">
        <v>617</v>
      </c>
      <c r="CK1837" t="s">
        <v>617</v>
      </c>
      <c r="CL1837" t="s">
        <v>617</v>
      </c>
      <c r="CM1837" t="s">
        <v>617</v>
      </c>
      <c r="CN1837">
        <v>0</v>
      </c>
    </row>
    <row r="1838" spans="1:92" x14ac:dyDescent="0.25">
      <c r="A1838" t="s">
        <v>10416</v>
      </c>
      <c r="B1838" t="s">
        <v>10416</v>
      </c>
      <c r="C1838">
        <v>27</v>
      </c>
      <c r="D1838" t="s">
        <v>10417</v>
      </c>
      <c r="E1838">
        <v>66206</v>
      </c>
      <c r="F1838" t="s">
        <v>10252</v>
      </c>
      <c r="G1838" t="s">
        <v>10418</v>
      </c>
      <c r="H1838" t="s">
        <v>10419</v>
      </c>
      <c r="I1838" t="s">
        <v>630</v>
      </c>
      <c r="J1838">
        <v>1642</v>
      </c>
      <c r="K1838">
        <v>6360</v>
      </c>
      <c r="L1838" t="s">
        <v>10420</v>
      </c>
      <c r="M1838" t="s">
        <v>10421</v>
      </c>
      <c r="N1838" t="s">
        <v>10422</v>
      </c>
      <c r="O1838" t="s">
        <v>10423</v>
      </c>
      <c r="P1838" t="s">
        <v>10424</v>
      </c>
      <c r="Q1838" t="s">
        <v>10425</v>
      </c>
      <c r="R1838" t="s">
        <v>10426</v>
      </c>
      <c r="S1838" t="s">
        <v>10272</v>
      </c>
      <c r="T1838" t="s">
        <v>10273</v>
      </c>
      <c r="U1838" t="s">
        <v>4479</v>
      </c>
      <c r="V1838" t="s">
        <v>1577</v>
      </c>
      <c r="W1838">
        <v>44.816070000000003</v>
      </c>
      <c r="X1838">
        <v>-77.185649999999995</v>
      </c>
      <c r="Y1838">
        <v>42695</v>
      </c>
      <c r="Z1838" t="s">
        <v>787</v>
      </c>
      <c r="AA1838" t="s">
        <v>787</v>
      </c>
      <c r="AB1838" t="s">
        <v>612</v>
      </c>
      <c r="AC1838" t="s">
        <v>612</v>
      </c>
      <c r="AD1838" t="s">
        <v>612</v>
      </c>
      <c r="AE1838" t="s">
        <v>612</v>
      </c>
      <c r="AF1838" t="s">
        <v>612</v>
      </c>
      <c r="AG1838" t="s">
        <v>612</v>
      </c>
      <c r="AH1838">
        <v>42695</v>
      </c>
      <c r="AI1838" t="s">
        <v>787</v>
      </c>
      <c r="AJ1838" t="s">
        <v>787</v>
      </c>
      <c r="AK1838" t="s">
        <v>612</v>
      </c>
      <c r="AL1838" t="s">
        <v>612</v>
      </c>
      <c r="AM1838" t="s">
        <v>612</v>
      </c>
      <c r="AN1838" t="s">
        <v>612</v>
      </c>
      <c r="AO1838" t="s">
        <v>612</v>
      </c>
      <c r="AP1838" t="s">
        <v>612</v>
      </c>
      <c r="AQ1838" t="s">
        <v>612</v>
      </c>
      <c r="AR1838">
        <v>3</v>
      </c>
      <c r="AS1838">
        <v>41</v>
      </c>
      <c r="AT1838" t="s">
        <v>737</v>
      </c>
      <c r="AU1838" t="s">
        <v>612</v>
      </c>
      <c r="AV1838" t="s">
        <v>614</v>
      </c>
      <c r="AW1838" t="s">
        <v>612</v>
      </c>
      <c r="AX1838">
        <v>0</v>
      </c>
      <c r="AY1838" t="s">
        <v>621</v>
      </c>
      <c r="AZ1838" t="s">
        <v>140</v>
      </c>
      <c r="BA1838" t="s">
        <v>146</v>
      </c>
      <c r="BB1838" t="s">
        <v>763</v>
      </c>
      <c r="BC1838">
        <v>43435</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945319</v>
      </c>
      <c r="CA1838">
        <v>0</v>
      </c>
      <c r="CB1838">
        <v>0</v>
      </c>
      <c r="CC1838">
        <v>0</v>
      </c>
      <c r="CD1838">
        <v>945319</v>
      </c>
      <c r="CE1838">
        <v>945319</v>
      </c>
      <c r="CF1838">
        <v>945319</v>
      </c>
      <c r="CG1838">
        <v>0</v>
      </c>
      <c r="CH1838" t="s">
        <v>612</v>
      </c>
      <c r="CI1838" t="s">
        <v>616</v>
      </c>
      <c r="CJ1838" t="s">
        <v>617</v>
      </c>
      <c r="CK1838" t="s">
        <v>617</v>
      </c>
      <c r="CL1838" t="s">
        <v>739</v>
      </c>
      <c r="CM1838" t="s">
        <v>740</v>
      </c>
      <c r="CN1838">
        <v>945319</v>
      </c>
    </row>
    <row r="1839" spans="1:92" x14ac:dyDescent="0.25">
      <c r="A1839" t="s">
        <v>10427</v>
      </c>
      <c r="B1839" t="s">
        <v>10427</v>
      </c>
      <c r="C1839">
        <v>27</v>
      </c>
      <c r="D1839" t="s">
        <v>10417</v>
      </c>
      <c r="E1839">
        <v>66206</v>
      </c>
      <c r="F1839" t="s">
        <v>10252</v>
      </c>
      <c r="G1839" t="s">
        <v>10428</v>
      </c>
      <c r="H1839" t="s">
        <v>10429</v>
      </c>
      <c r="I1839" t="s">
        <v>630</v>
      </c>
      <c r="J1839">
        <v>2298</v>
      </c>
      <c r="K1839">
        <v>6773</v>
      </c>
      <c r="L1839" t="s">
        <v>10430</v>
      </c>
      <c r="M1839" t="s">
        <v>10431</v>
      </c>
      <c r="N1839" t="s">
        <v>10377</v>
      </c>
      <c r="O1839" t="s">
        <v>10432</v>
      </c>
      <c r="P1839" t="s">
        <v>10379</v>
      </c>
      <c r="Q1839" t="s">
        <v>10380</v>
      </c>
      <c r="R1839" t="s">
        <v>10381</v>
      </c>
      <c r="S1839" t="s">
        <v>10272</v>
      </c>
      <c r="T1839" t="s">
        <v>10273</v>
      </c>
      <c r="U1839" t="s">
        <v>4479</v>
      </c>
      <c r="V1839" t="s">
        <v>1577</v>
      </c>
      <c r="W1839">
        <v>44.249690000000001</v>
      </c>
      <c r="X1839">
        <v>-76.957160000000002</v>
      </c>
      <c r="Y1839">
        <v>42695</v>
      </c>
      <c r="Z1839" t="s">
        <v>787</v>
      </c>
      <c r="AA1839" t="s">
        <v>787</v>
      </c>
      <c r="AB1839" t="s">
        <v>612</v>
      </c>
      <c r="AC1839" t="s">
        <v>612</v>
      </c>
      <c r="AD1839" t="s">
        <v>612</v>
      </c>
      <c r="AE1839" t="s">
        <v>612</v>
      </c>
      <c r="AF1839" t="s">
        <v>612</v>
      </c>
      <c r="AG1839" t="s">
        <v>612</v>
      </c>
      <c r="AH1839">
        <v>42695</v>
      </c>
      <c r="AI1839" t="s">
        <v>787</v>
      </c>
      <c r="AJ1839" t="s">
        <v>787</v>
      </c>
      <c r="AK1839" t="s">
        <v>612</v>
      </c>
      <c r="AL1839" t="s">
        <v>612</v>
      </c>
      <c r="AM1839" t="s">
        <v>612</v>
      </c>
      <c r="AN1839" t="s">
        <v>612</v>
      </c>
      <c r="AO1839" t="s">
        <v>612</v>
      </c>
      <c r="AP1839" t="s">
        <v>612</v>
      </c>
      <c r="AQ1839" t="s">
        <v>612</v>
      </c>
      <c r="AR1839">
        <v>1</v>
      </c>
      <c r="AS1839">
        <v>16</v>
      </c>
      <c r="AT1839" t="s">
        <v>737</v>
      </c>
      <c r="AU1839" t="s">
        <v>612</v>
      </c>
      <c r="AV1839" t="s">
        <v>614</v>
      </c>
      <c r="AW1839" t="s">
        <v>612</v>
      </c>
      <c r="AX1839">
        <v>0</v>
      </c>
      <c r="AY1839" t="s">
        <v>621</v>
      </c>
      <c r="AZ1839" t="s">
        <v>140</v>
      </c>
      <c r="BA1839" t="s">
        <v>146</v>
      </c>
      <c r="BB1839" t="s">
        <v>736</v>
      </c>
      <c r="BC1839">
        <v>42979</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264690</v>
      </c>
      <c r="CA1839">
        <v>0</v>
      </c>
      <c r="CB1839">
        <v>0</v>
      </c>
      <c r="CC1839">
        <v>0</v>
      </c>
      <c r="CD1839">
        <v>264690</v>
      </c>
      <c r="CE1839">
        <v>264690</v>
      </c>
      <c r="CF1839">
        <v>264690</v>
      </c>
      <c r="CG1839">
        <v>0</v>
      </c>
      <c r="CH1839" t="s">
        <v>612</v>
      </c>
      <c r="CI1839" t="s">
        <v>616</v>
      </c>
      <c r="CJ1839" t="s">
        <v>617</v>
      </c>
      <c r="CK1839" t="s">
        <v>617</v>
      </c>
      <c r="CL1839" t="s">
        <v>739</v>
      </c>
      <c r="CM1839" t="s">
        <v>740</v>
      </c>
      <c r="CN1839">
        <v>264690</v>
      </c>
    </row>
    <row r="1840" spans="1:92" x14ac:dyDescent="0.25">
      <c r="A1840" t="s">
        <v>10433</v>
      </c>
      <c r="B1840" t="s">
        <v>10433</v>
      </c>
      <c r="C1840">
        <v>28</v>
      </c>
      <c r="D1840" t="s">
        <v>597</v>
      </c>
      <c r="E1840">
        <v>66214</v>
      </c>
      <c r="F1840" t="s">
        <v>10434</v>
      </c>
      <c r="G1840" t="s">
        <v>599</v>
      </c>
      <c r="H1840" t="s">
        <v>599</v>
      </c>
      <c r="I1840" t="s">
        <v>600</v>
      </c>
      <c r="J1840">
        <v>18277</v>
      </c>
      <c r="K1840">
        <v>19054</v>
      </c>
      <c r="L1840" t="s">
        <v>10435</v>
      </c>
      <c r="M1840" t="s">
        <v>10436</v>
      </c>
      <c r="N1840" t="s">
        <v>10437</v>
      </c>
      <c r="O1840" t="s">
        <v>10438</v>
      </c>
      <c r="P1840" t="s">
        <v>10439</v>
      </c>
      <c r="Q1840" t="s">
        <v>10440</v>
      </c>
      <c r="R1840" t="s">
        <v>10441</v>
      </c>
      <c r="S1840" t="s">
        <v>10442</v>
      </c>
      <c r="T1840" t="s">
        <v>10443</v>
      </c>
      <c r="U1840" t="s">
        <v>4479</v>
      </c>
      <c r="V1840" t="s">
        <v>1577</v>
      </c>
      <c r="W1840">
        <v>45.832684989999997</v>
      </c>
      <c r="X1840">
        <v>-77.149044500000002</v>
      </c>
      <c r="Y1840" t="s">
        <v>612</v>
      </c>
      <c r="Z1840" t="s">
        <v>612</v>
      </c>
      <c r="AA1840" t="s">
        <v>612</v>
      </c>
      <c r="AB1840" t="s">
        <v>612</v>
      </c>
      <c r="AC1840" t="s">
        <v>612</v>
      </c>
      <c r="AD1840" t="s">
        <v>612</v>
      </c>
      <c r="AE1840" t="s">
        <v>612</v>
      </c>
      <c r="AF1840" t="s">
        <v>612</v>
      </c>
      <c r="AG1840" t="s">
        <v>612</v>
      </c>
      <c r="AH1840" t="s">
        <v>612</v>
      </c>
      <c r="AI1840" t="s">
        <v>612</v>
      </c>
      <c r="AJ1840" t="s">
        <v>612</v>
      </c>
      <c r="AK1840" t="s">
        <v>612</v>
      </c>
      <c r="AL1840" t="s">
        <v>612</v>
      </c>
      <c r="AM1840" t="s">
        <v>612</v>
      </c>
      <c r="AN1840" t="s">
        <v>612</v>
      </c>
      <c r="AO1840" t="s">
        <v>612</v>
      </c>
      <c r="AP1840" t="s">
        <v>612</v>
      </c>
      <c r="AQ1840" t="s">
        <v>612</v>
      </c>
      <c r="AR1840" t="s">
        <v>612</v>
      </c>
      <c r="AS1840" t="s">
        <v>612</v>
      </c>
      <c r="AT1840" t="s">
        <v>613</v>
      </c>
      <c r="AU1840" t="s">
        <v>612</v>
      </c>
      <c r="AV1840" t="s">
        <v>614</v>
      </c>
      <c r="AW1840" t="s">
        <v>612</v>
      </c>
      <c r="AX1840" t="s">
        <v>612</v>
      </c>
      <c r="AY1840" t="s">
        <v>615</v>
      </c>
      <c r="AZ1840" t="s">
        <v>612</v>
      </c>
      <c r="BA1840" t="s">
        <v>612</v>
      </c>
      <c r="BB1840" t="s">
        <v>612</v>
      </c>
      <c r="BC1840" t="s">
        <v>612</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t="s">
        <v>612</v>
      </c>
      <c r="CI1840" t="s">
        <v>616</v>
      </c>
      <c r="CJ1840" t="s">
        <v>617</v>
      </c>
      <c r="CK1840" t="s">
        <v>617</v>
      </c>
      <c r="CL1840" t="s">
        <v>617</v>
      </c>
      <c r="CM1840" t="s">
        <v>617</v>
      </c>
      <c r="CN1840">
        <v>0</v>
      </c>
    </row>
    <row r="1841" spans="1:92" x14ac:dyDescent="0.25">
      <c r="A1841" t="s">
        <v>10444</v>
      </c>
      <c r="B1841" t="s">
        <v>10444</v>
      </c>
      <c r="C1841">
        <v>28</v>
      </c>
      <c r="D1841" t="s">
        <v>597</v>
      </c>
      <c r="E1841">
        <v>66214</v>
      </c>
      <c r="F1841" t="s">
        <v>10434</v>
      </c>
      <c r="G1841" t="s">
        <v>619</v>
      </c>
      <c r="H1841" t="s">
        <v>620</v>
      </c>
      <c r="I1841" t="s">
        <v>600</v>
      </c>
      <c r="J1841">
        <v>18277</v>
      </c>
      <c r="K1841">
        <v>19054</v>
      </c>
      <c r="L1841" t="s">
        <v>10435</v>
      </c>
      <c r="M1841" t="s">
        <v>10436</v>
      </c>
      <c r="N1841" t="s">
        <v>10437</v>
      </c>
      <c r="O1841" t="s">
        <v>10438</v>
      </c>
      <c r="P1841" t="s">
        <v>10439</v>
      </c>
      <c r="Q1841" t="s">
        <v>10440</v>
      </c>
      <c r="R1841" t="s">
        <v>10441</v>
      </c>
      <c r="S1841" t="s">
        <v>10442</v>
      </c>
      <c r="T1841" t="s">
        <v>10443</v>
      </c>
      <c r="U1841" t="s">
        <v>4479</v>
      </c>
      <c r="V1841" t="s">
        <v>1577</v>
      </c>
      <c r="W1841">
        <v>45.832684989999997</v>
      </c>
      <c r="X1841">
        <v>-77.149044500000002</v>
      </c>
      <c r="Y1841" t="s">
        <v>612</v>
      </c>
      <c r="Z1841" t="s">
        <v>612</v>
      </c>
      <c r="AA1841" t="s">
        <v>612</v>
      </c>
      <c r="AB1841" t="s">
        <v>612</v>
      </c>
      <c r="AC1841" t="s">
        <v>612</v>
      </c>
      <c r="AD1841" t="s">
        <v>612</v>
      </c>
      <c r="AE1841" t="s">
        <v>612</v>
      </c>
      <c r="AF1841" t="s">
        <v>612</v>
      </c>
      <c r="AG1841" t="s">
        <v>612</v>
      </c>
      <c r="AH1841" t="s">
        <v>612</v>
      </c>
      <c r="AI1841" t="s">
        <v>612</v>
      </c>
      <c r="AJ1841" t="s">
        <v>612</v>
      </c>
      <c r="AK1841" t="s">
        <v>612</v>
      </c>
      <c r="AL1841" t="s">
        <v>612</v>
      </c>
      <c r="AM1841" t="s">
        <v>612</v>
      </c>
      <c r="AN1841" t="s">
        <v>612</v>
      </c>
      <c r="AO1841" t="s">
        <v>612</v>
      </c>
      <c r="AP1841" t="s">
        <v>612</v>
      </c>
      <c r="AQ1841" t="s">
        <v>612</v>
      </c>
      <c r="AR1841" t="s">
        <v>612</v>
      </c>
      <c r="AS1841" t="s">
        <v>612</v>
      </c>
      <c r="AT1841" t="s">
        <v>613</v>
      </c>
      <c r="AU1841" t="s">
        <v>612</v>
      </c>
      <c r="AV1841" t="s">
        <v>614</v>
      </c>
      <c r="AW1841" t="s">
        <v>612</v>
      </c>
      <c r="AX1841">
        <v>1384889</v>
      </c>
      <c r="AY1841" t="s">
        <v>621</v>
      </c>
      <c r="AZ1841" t="s">
        <v>579</v>
      </c>
      <c r="BA1841" t="s">
        <v>579</v>
      </c>
      <c r="BB1841" t="s">
        <v>622</v>
      </c>
      <c r="BC1841">
        <v>42248</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1832915</v>
      </c>
      <c r="BW1841">
        <v>0</v>
      </c>
      <c r="BX1841">
        <v>0</v>
      </c>
      <c r="BY1841">
        <v>0</v>
      </c>
      <c r="BZ1841">
        <v>0</v>
      </c>
      <c r="CA1841">
        <v>0</v>
      </c>
      <c r="CB1841">
        <v>0</v>
      </c>
      <c r="CC1841">
        <v>0</v>
      </c>
      <c r="CD1841">
        <v>1832915</v>
      </c>
      <c r="CE1841">
        <v>1832915</v>
      </c>
      <c r="CF1841">
        <v>1384889</v>
      </c>
      <c r="CG1841">
        <v>-448026</v>
      </c>
      <c r="CH1841" t="s">
        <v>612</v>
      </c>
      <c r="CI1841" t="s">
        <v>616</v>
      </c>
      <c r="CJ1841" t="s">
        <v>617</v>
      </c>
      <c r="CK1841" t="s">
        <v>617</v>
      </c>
      <c r="CL1841" t="s">
        <v>617</v>
      </c>
      <c r="CM1841" t="s">
        <v>617</v>
      </c>
      <c r="CN1841">
        <v>0</v>
      </c>
    </row>
    <row r="1842" spans="1:92" x14ac:dyDescent="0.25">
      <c r="A1842" t="s">
        <v>10445</v>
      </c>
      <c r="B1842" t="s">
        <v>10445</v>
      </c>
      <c r="C1842">
        <v>28</v>
      </c>
      <c r="D1842" t="s">
        <v>597</v>
      </c>
      <c r="E1842">
        <v>66214</v>
      </c>
      <c r="F1842" t="s">
        <v>10434</v>
      </c>
      <c r="G1842" t="s">
        <v>10446</v>
      </c>
      <c r="H1842" t="s">
        <v>10447</v>
      </c>
      <c r="I1842" t="s">
        <v>630</v>
      </c>
      <c r="J1842">
        <v>9618</v>
      </c>
      <c r="K1842">
        <v>10204</v>
      </c>
      <c r="L1842" t="s">
        <v>10448</v>
      </c>
      <c r="M1842" t="s">
        <v>10449</v>
      </c>
      <c r="N1842" t="s">
        <v>10450</v>
      </c>
      <c r="O1842" t="s">
        <v>10451</v>
      </c>
      <c r="P1842" t="s">
        <v>10452</v>
      </c>
      <c r="Q1842" t="s">
        <v>10453</v>
      </c>
      <c r="R1842" t="s">
        <v>10454</v>
      </c>
      <c r="S1842" t="s">
        <v>10442</v>
      </c>
      <c r="T1842" t="s">
        <v>10443</v>
      </c>
      <c r="U1842" t="s">
        <v>4479</v>
      </c>
      <c r="V1842" t="s">
        <v>1577</v>
      </c>
      <c r="W1842">
        <v>45.429409999999997</v>
      </c>
      <c r="X1842">
        <v>-76.37379</v>
      </c>
      <c r="Y1842" t="s">
        <v>612</v>
      </c>
      <c r="Z1842" t="s">
        <v>612</v>
      </c>
      <c r="AA1842" t="s">
        <v>612</v>
      </c>
      <c r="AB1842" t="s">
        <v>612</v>
      </c>
      <c r="AC1842" t="s">
        <v>612</v>
      </c>
      <c r="AD1842" t="s">
        <v>612</v>
      </c>
      <c r="AE1842" t="s">
        <v>612</v>
      </c>
      <c r="AF1842" t="s">
        <v>612</v>
      </c>
      <c r="AG1842" t="s">
        <v>612</v>
      </c>
      <c r="AH1842" t="s">
        <v>612</v>
      </c>
      <c r="AI1842" t="s">
        <v>612</v>
      </c>
      <c r="AJ1842" t="s">
        <v>612</v>
      </c>
      <c r="AK1842" t="s">
        <v>612</v>
      </c>
      <c r="AL1842" t="s">
        <v>612</v>
      </c>
      <c r="AM1842" t="s">
        <v>612</v>
      </c>
      <c r="AN1842" t="s">
        <v>612</v>
      </c>
      <c r="AO1842" t="s">
        <v>612</v>
      </c>
      <c r="AP1842" t="s">
        <v>612</v>
      </c>
      <c r="AQ1842" t="s">
        <v>612</v>
      </c>
      <c r="AR1842" t="s">
        <v>612</v>
      </c>
      <c r="AS1842" t="s">
        <v>612</v>
      </c>
      <c r="AT1842" t="s">
        <v>613</v>
      </c>
      <c r="AU1842" t="s">
        <v>612</v>
      </c>
      <c r="AV1842" t="s">
        <v>635</v>
      </c>
      <c r="AW1842">
        <v>39691</v>
      </c>
      <c r="AX1842">
        <v>880745</v>
      </c>
      <c r="AY1842" t="s">
        <v>621</v>
      </c>
      <c r="AZ1842" t="s">
        <v>140</v>
      </c>
      <c r="BA1842" t="s">
        <v>470</v>
      </c>
      <c r="BB1842" t="s">
        <v>636</v>
      </c>
      <c r="BC1842">
        <v>38961</v>
      </c>
      <c r="BD1842">
        <v>0</v>
      </c>
      <c r="BE1842">
        <v>0</v>
      </c>
      <c r="BF1842">
        <v>300000</v>
      </c>
      <c r="BG1842">
        <v>0</v>
      </c>
      <c r="BH1842">
        <v>0</v>
      </c>
      <c r="BI1842">
        <v>0</v>
      </c>
      <c r="BJ1842">
        <v>0</v>
      </c>
      <c r="BK1842">
        <v>0</v>
      </c>
      <c r="BL1842">
        <v>0</v>
      </c>
      <c r="BM1842">
        <v>0</v>
      </c>
      <c r="BN1842">
        <v>0</v>
      </c>
      <c r="BO1842">
        <v>0</v>
      </c>
      <c r="BP1842">
        <v>0</v>
      </c>
      <c r="BQ1842">
        <v>0</v>
      </c>
      <c r="BR1842">
        <v>0</v>
      </c>
      <c r="BS1842">
        <v>300000</v>
      </c>
      <c r="BT1842">
        <v>580745</v>
      </c>
      <c r="BU1842">
        <v>0</v>
      </c>
      <c r="BV1842">
        <v>0</v>
      </c>
      <c r="BW1842">
        <v>0</v>
      </c>
      <c r="BX1842">
        <v>0</v>
      </c>
      <c r="BY1842">
        <v>0</v>
      </c>
      <c r="BZ1842">
        <v>0</v>
      </c>
      <c r="CA1842">
        <v>0</v>
      </c>
      <c r="CB1842">
        <v>0</v>
      </c>
      <c r="CC1842">
        <v>0</v>
      </c>
      <c r="CD1842">
        <v>580745</v>
      </c>
      <c r="CE1842">
        <v>880745</v>
      </c>
      <c r="CF1842">
        <v>880745</v>
      </c>
      <c r="CG1842">
        <v>0</v>
      </c>
      <c r="CH1842" t="s">
        <v>612</v>
      </c>
      <c r="CI1842" t="s">
        <v>616</v>
      </c>
      <c r="CJ1842" t="s">
        <v>617</v>
      </c>
      <c r="CK1842" t="s">
        <v>617</v>
      </c>
      <c r="CL1842" t="s">
        <v>617</v>
      </c>
      <c r="CM1842" t="s">
        <v>617</v>
      </c>
      <c r="CN1842">
        <v>0</v>
      </c>
    </row>
    <row r="1843" spans="1:92" x14ac:dyDescent="0.25">
      <c r="A1843" t="s">
        <v>10455</v>
      </c>
      <c r="B1843" t="s">
        <v>10455</v>
      </c>
      <c r="C1843">
        <v>28</v>
      </c>
      <c r="D1843" t="s">
        <v>597</v>
      </c>
      <c r="E1843">
        <v>66214</v>
      </c>
      <c r="F1843" t="s">
        <v>10434</v>
      </c>
      <c r="G1843" t="s">
        <v>10456</v>
      </c>
      <c r="H1843" t="s">
        <v>10457</v>
      </c>
      <c r="I1843" t="s">
        <v>630</v>
      </c>
      <c r="J1843">
        <v>9445</v>
      </c>
      <c r="K1843">
        <v>10170</v>
      </c>
      <c r="L1843" t="s">
        <v>10458</v>
      </c>
      <c r="M1843" t="s">
        <v>10459</v>
      </c>
      <c r="N1843" t="s">
        <v>10460</v>
      </c>
      <c r="O1843" t="s">
        <v>10461</v>
      </c>
      <c r="P1843" t="s">
        <v>10462</v>
      </c>
      <c r="Q1843" t="s">
        <v>10463</v>
      </c>
      <c r="R1843" t="s">
        <v>10464</v>
      </c>
      <c r="S1843" t="s">
        <v>10442</v>
      </c>
      <c r="T1843" t="s">
        <v>10443</v>
      </c>
      <c r="U1843" t="s">
        <v>4479</v>
      </c>
      <c r="V1843" t="s">
        <v>1577</v>
      </c>
      <c r="W1843">
        <v>45.5428</v>
      </c>
      <c r="X1843">
        <v>-77.110200000000006</v>
      </c>
      <c r="Y1843" t="s">
        <v>612</v>
      </c>
      <c r="Z1843" t="s">
        <v>612</v>
      </c>
      <c r="AA1843" t="s">
        <v>612</v>
      </c>
      <c r="AB1843" t="s">
        <v>612</v>
      </c>
      <c r="AC1843" t="s">
        <v>612</v>
      </c>
      <c r="AD1843" t="s">
        <v>612</v>
      </c>
      <c r="AE1843" t="s">
        <v>612</v>
      </c>
      <c r="AF1843" t="s">
        <v>612</v>
      </c>
      <c r="AG1843" t="s">
        <v>612</v>
      </c>
      <c r="AH1843" t="s">
        <v>612</v>
      </c>
      <c r="AI1843" t="s">
        <v>612</v>
      </c>
      <c r="AJ1843" t="s">
        <v>612</v>
      </c>
      <c r="AK1843" t="s">
        <v>612</v>
      </c>
      <c r="AL1843" t="s">
        <v>612</v>
      </c>
      <c r="AM1843" t="s">
        <v>612</v>
      </c>
      <c r="AN1843" t="s">
        <v>612</v>
      </c>
      <c r="AO1843" t="s">
        <v>612</v>
      </c>
      <c r="AP1843" t="s">
        <v>612</v>
      </c>
      <c r="AQ1843" t="s">
        <v>612</v>
      </c>
      <c r="AR1843" t="s">
        <v>612</v>
      </c>
      <c r="AS1843" t="s">
        <v>612</v>
      </c>
      <c r="AT1843" t="s">
        <v>613</v>
      </c>
      <c r="AU1843" t="s">
        <v>612</v>
      </c>
      <c r="AV1843" t="s">
        <v>635</v>
      </c>
      <c r="AW1843">
        <v>39691</v>
      </c>
      <c r="AX1843">
        <v>1403483</v>
      </c>
      <c r="AY1843" t="s">
        <v>621</v>
      </c>
      <c r="AZ1843" t="s">
        <v>140</v>
      </c>
      <c r="BA1843" t="s">
        <v>470</v>
      </c>
      <c r="BB1843" t="s">
        <v>694</v>
      </c>
      <c r="BC1843">
        <v>37135</v>
      </c>
      <c r="BD1843">
        <v>0</v>
      </c>
      <c r="BE1843">
        <v>0</v>
      </c>
      <c r="BF1843">
        <v>0</v>
      </c>
      <c r="BG1843">
        <v>0</v>
      </c>
      <c r="BH1843">
        <v>0</v>
      </c>
      <c r="BI1843">
        <v>0</v>
      </c>
      <c r="BJ1843">
        <v>0</v>
      </c>
      <c r="BK1843">
        <v>0</v>
      </c>
      <c r="BL1843">
        <v>0</v>
      </c>
      <c r="BM1843">
        <v>0</v>
      </c>
      <c r="BN1843">
        <v>0</v>
      </c>
      <c r="BO1843">
        <v>0</v>
      </c>
      <c r="BP1843">
        <v>0</v>
      </c>
      <c r="BQ1843">
        <v>0</v>
      </c>
      <c r="BR1843">
        <v>0</v>
      </c>
      <c r="BS1843">
        <v>0</v>
      </c>
      <c r="BT1843">
        <v>1403483</v>
      </c>
      <c r="BU1843">
        <v>0</v>
      </c>
      <c r="BV1843">
        <v>0</v>
      </c>
      <c r="BW1843">
        <v>0</v>
      </c>
      <c r="BX1843">
        <v>0</v>
      </c>
      <c r="BY1843">
        <v>0</v>
      </c>
      <c r="BZ1843">
        <v>0</v>
      </c>
      <c r="CA1843">
        <v>0</v>
      </c>
      <c r="CB1843">
        <v>0</v>
      </c>
      <c r="CC1843">
        <v>0</v>
      </c>
      <c r="CD1843">
        <v>1403483</v>
      </c>
      <c r="CE1843">
        <v>1403483</v>
      </c>
      <c r="CF1843">
        <v>1403483</v>
      </c>
      <c r="CG1843">
        <v>0</v>
      </c>
      <c r="CH1843" t="s">
        <v>612</v>
      </c>
      <c r="CI1843" t="s">
        <v>616</v>
      </c>
      <c r="CJ1843" t="s">
        <v>617</v>
      </c>
      <c r="CK1843" t="s">
        <v>617</v>
      </c>
      <c r="CL1843" t="s">
        <v>617</v>
      </c>
      <c r="CM1843" t="s">
        <v>617</v>
      </c>
      <c r="CN1843">
        <v>0</v>
      </c>
    </row>
    <row r="1844" spans="1:92" x14ac:dyDescent="0.25">
      <c r="A1844" t="s">
        <v>10465</v>
      </c>
      <c r="B1844" t="s">
        <v>10465</v>
      </c>
      <c r="C1844">
        <v>28</v>
      </c>
      <c r="D1844" t="s">
        <v>597</v>
      </c>
      <c r="E1844">
        <v>66214</v>
      </c>
      <c r="F1844" t="s">
        <v>10434</v>
      </c>
      <c r="G1844" t="s">
        <v>10466</v>
      </c>
      <c r="H1844" t="s">
        <v>10467</v>
      </c>
      <c r="I1844" t="s">
        <v>1462</v>
      </c>
      <c r="J1844">
        <v>877</v>
      </c>
      <c r="K1844">
        <v>5871</v>
      </c>
      <c r="L1844" t="s">
        <v>10468</v>
      </c>
      <c r="M1844" t="s">
        <v>10469</v>
      </c>
      <c r="N1844" t="s">
        <v>10470</v>
      </c>
      <c r="O1844" t="s">
        <v>10471</v>
      </c>
      <c r="P1844" t="s">
        <v>10472</v>
      </c>
      <c r="Q1844" t="s">
        <v>10473</v>
      </c>
      <c r="R1844" t="s">
        <v>10474</v>
      </c>
      <c r="S1844" t="s">
        <v>10442</v>
      </c>
      <c r="T1844" t="s">
        <v>10443</v>
      </c>
      <c r="U1844" t="s">
        <v>4479</v>
      </c>
      <c r="V1844" t="s">
        <v>1577</v>
      </c>
      <c r="W1844">
        <v>45.898847000000004</v>
      </c>
      <c r="X1844">
        <v>-77.259401999999994</v>
      </c>
      <c r="Y1844">
        <v>42524</v>
      </c>
      <c r="Z1844" t="s">
        <v>622</v>
      </c>
      <c r="AA1844" t="s">
        <v>787</v>
      </c>
      <c r="AB1844" t="s">
        <v>612</v>
      </c>
      <c r="AC1844" t="s">
        <v>612</v>
      </c>
      <c r="AD1844" t="s">
        <v>612</v>
      </c>
      <c r="AE1844">
        <v>42524</v>
      </c>
      <c r="AF1844" t="s">
        <v>622</v>
      </c>
      <c r="AG1844" t="s">
        <v>787</v>
      </c>
      <c r="AH1844" t="s">
        <v>612</v>
      </c>
      <c r="AI1844" t="s">
        <v>612</v>
      </c>
      <c r="AJ1844" t="s">
        <v>612</v>
      </c>
      <c r="AK1844" t="s">
        <v>612</v>
      </c>
      <c r="AL1844" t="s">
        <v>612</v>
      </c>
      <c r="AM1844" t="s">
        <v>612</v>
      </c>
      <c r="AN1844" t="s">
        <v>612</v>
      </c>
      <c r="AO1844" t="s">
        <v>612</v>
      </c>
      <c r="AP1844" t="s">
        <v>612</v>
      </c>
      <c r="AQ1844" t="s">
        <v>612</v>
      </c>
      <c r="AR1844" t="s">
        <v>612</v>
      </c>
      <c r="AS1844" t="s">
        <v>612</v>
      </c>
      <c r="AT1844" t="s">
        <v>613</v>
      </c>
      <c r="AU1844" t="s">
        <v>612</v>
      </c>
      <c r="AV1844" t="s">
        <v>614</v>
      </c>
      <c r="AW1844" t="s">
        <v>612</v>
      </c>
      <c r="AX1844">
        <v>320363</v>
      </c>
      <c r="AY1844" t="s">
        <v>621</v>
      </c>
      <c r="AZ1844" t="s">
        <v>463</v>
      </c>
      <c r="BA1844" t="s">
        <v>141</v>
      </c>
      <c r="BB1844" t="s">
        <v>787</v>
      </c>
      <c r="BC1844">
        <v>42614</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319863</v>
      </c>
      <c r="BY1844">
        <v>0</v>
      </c>
      <c r="BZ1844">
        <v>0</v>
      </c>
      <c r="CA1844">
        <v>0</v>
      </c>
      <c r="CB1844">
        <v>0</v>
      </c>
      <c r="CC1844">
        <v>0</v>
      </c>
      <c r="CD1844">
        <v>319863</v>
      </c>
      <c r="CE1844">
        <v>319863</v>
      </c>
      <c r="CF1844">
        <v>287770</v>
      </c>
      <c r="CG1844">
        <v>-32093</v>
      </c>
      <c r="CH1844" t="s">
        <v>612</v>
      </c>
      <c r="CI1844" t="s">
        <v>616</v>
      </c>
      <c r="CJ1844" t="s">
        <v>702</v>
      </c>
      <c r="CK1844" t="s">
        <v>703</v>
      </c>
      <c r="CL1844" t="s">
        <v>617</v>
      </c>
      <c r="CM1844" t="s">
        <v>617</v>
      </c>
      <c r="CN1844">
        <v>319863</v>
      </c>
    </row>
    <row r="1845" spans="1:92" x14ac:dyDescent="0.25">
      <c r="A1845" t="s">
        <v>10475</v>
      </c>
      <c r="B1845" t="s">
        <v>10475</v>
      </c>
      <c r="C1845">
        <v>28</v>
      </c>
      <c r="D1845" t="s">
        <v>597</v>
      </c>
      <c r="E1845">
        <v>66214</v>
      </c>
      <c r="F1845" t="s">
        <v>10434</v>
      </c>
      <c r="G1845" t="s">
        <v>10476</v>
      </c>
      <c r="H1845" t="s">
        <v>10477</v>
      </c>
      <c r="I1845" t="s">
        <v>667</v>
      </c>
      <c r="J1845">
        <v>5380</v>
      </c>
      <c r="K1845">
        <v>8219</v>
      </c>
      <c r="L1845" t="s">
        <v>10478</v>
      </c>
      <c r="M1845" t="s">
        <v>10479</v>
      </c>
      <c r="N1845" t="s">
        <v>10470</v>
      </c>
      <c r="O1845" t="s">
        <v>10480</v>
      </c>
      <c r="P1845" t="s">
        <v>10472</v>
      </c>
      <c r="Q1845" t="s">
        <v>10473</v>
      </c>
      <c r="R1845" t="s">
        <v>10474</v>
      </c>
      <c r="S1845" t="s">
        <v>10442</v>
      </c>
      <c r="T1845" t="s">
        <v>10443</v>
      </c>
      <c r="U1845" t="s">
        <v>4479</v>
      </c>
      <c r="V1845" t="s">
        <v>1577</v>
      </c>
      <c r="W1845">
        <v>45.912511000000002</v>
      </c>
      <c r="X1845">
        <v>-77.277361999999997</v>
      </c>
      <c r="Y1845">
        <v>42102</v>
      </c>
      <c r="Z1845" t="s">
        <v>700</v>
      </c>
      <c r="AA1845" t="s">
        <v>622</v>
      </c>
      <c r="AB1845" t="s">
        <v>612</v>
      </c>
      <c r="AC1845" t="s">
        <v>612</v>
      </c>
      <c r="AD1845" t="s">
        <v>612</v>
      </c>
      <c r="AE1845">
        <v>42102</v>
      </c>
      <c r="AF1845" t="s">
        <v>700</v>
      </c>
      <c r="AG1845" t="s">
        <v>622</v>
      </c>
      <c r="AH1845" t="s">
        <v>612</v>
      </c>
      <c r="AI1845" t="s">
        <v>612</v>
      </c>
      <c r="AJ1845" t="s">
        <v>612</v>
      </c>
      <c r="AK1845" t="s">
        <v>612</v>
      </c>
      <c r="AL1845" t="s">
        <v>612</v>
      </c>
      <c r="AM1845" t="s">
        <v>612</v>
      </c>
      <c r="AN1845" t="s">
        <v>612</v>
      </c>
      <c r="AO1845" t="s">
        <v>612</v>
      </c>
      <c r="AP1845" t="s">
        <v>612</v>
      </c>
      <c r="AQ1845" t="s">
        <v>612</v>
      </c>
      <c r="AR1845" t="s">
        <v>612</v>
      </c>
      <c r="AS1845" t="s">
        <v>612</v>
      </c>
      <c r="AT1845" t="s">
        <v>613</v>
      </c>
      <c r="AU1845" t="s">
        <v>612</v>
      </c>
      <c r="AV1845" t="s">
        <v>614</v>
      </c>
      <c r="AW1845" t="s">
        <v>612</v>
      </c>
      <c r="AX1845">
        <v>613442</v>
      </c>
      <c r="AY1845" t="s">
        <v>621</v>
      </c>
      <c r="AZ1845" t="s">
        <v>463</v>
      </c>
      <c r="BA1845" t="s">
        <v>141</v>
      </c>
      <c r="BB1845" t="s">
        <v>622</v>
      </c>
      <c r="BC1845">
        <v>42248</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613442</v>
      </c>
      <c r="BY1845">
        <v>0</v>
      </c>
      <c r="BZ1845">
        <v>0</v>
      </c>
      <c r="CA1845">
        <v>0</v>
      </c>
      <c r="CB1845">
        <v>0</v>
      </c>
      <c r="CC1845">
        <v>0</v>
      </c>
      <c r="CD1845">
        <v>613442</v>
      </c>
      <c r="CE1845">
        <v>613442</v>
      </c>
      <c r="CF1845">
        <v>613442</v>
      </c>
      <c r="CG1845">
        <v>0</v>
      </c>
      <c r="CH1845" t="s">
        <v>612</v>
      </c>
      <c r="CI1845" t="s">
        <v>616</v>
      </c>
      <c r="CJ1845" t="s">
        <v>702</v>
      </c>
      <c r="CK1845" t="s">
        <v>703</v>
      </c>
      <c r="CL1845" t="s">
        <v>617</v>
      </c>
      <c r="CM1845" t="s">
        <v>617</v>
      </c>
      <c r="CN1845">
        <v>613442</v>
      </c>
    </row>
    <row r="1846" spans="1:92" x14ac:dyDescent="0.25">
      <c r="A1846" t="s">
        <v>10481</v>
      </c>
      <c r="B1846" t="s">
        <v>10481</v>
      </c>
      <c r="C1846">
        <v>28</v>
      </c>
      <c r="D1846" t="s">
        <v>597</v>
      </c>
      <c r="E1846">
        <v>66214</v>
      </c>
      <c r="F1846" t="s">
        <v>10434</v>
      </c>
      <c r="G1846" t="s">
        <v>10482</v>
      </c>
      <c r="H1846" t="s">
        <v>10483</v>
      </c>
      <c r="I1846" t="s">
        <v>630</v>
      </c>
      <c r="J1846">
        <v>1054</v>
      </c>
      <c r="K1846">
        <v>5987</v>
      </c>
      <c r="L1846" t="s">
        <v>10484</v>
      </c>
      <c r="M1846" t="s">
        <v>10485</v>
      </c>
      <c r="N1846" t="s">
        <v>10470</v>
      </c>
      <c r="O1846" t="s">
        <v>10486</v>
      </c>
      <c r="P1846" t="s">
        <v>10472</v>
      </c>
      <c r="Q1846" t="s">
        <v>10473</v>
      </c>
      <c r="R1846" t="s">
        <v>10474</v>
      </c>
      <c r="S1846" t="s">
        <v>10442</v>
      </c>
      <c r="T1846" t="s">
        <v>10443</v>
      </c>
      <c r="U1846" t="s">
        <v>4479</v>
      </c>
      <c r="V1846" t="s">
        <v>1577</v>
      </c>
      <c r="W1846">
        <v>45.8919</v>
      </c>
      <c r="X1846">
        <v>-77.273700000000005</v>
      </c>
      <c r="Y1846" t="s">
        <v>612</v>
      </c>
      <c r="Z1846" t="s">
        <v>612</v>
      </c>
      <c r="AA1846" t="s">
        <v>612</v>
      </c>
      <c r="AB1846" t="s">
        <v>612</v>
      </c>
      <c r="AC1846" t="s">
        <v>612</v>
      </c>
      <c r="AD1846" t="s">
        <v>612</v>
      </c>
      <c r="AE1846" t="s">
        <v>612</v>
      </c>
      <c r="AF1846" t="s">
        <v>612</v>
      </c>
      <c r="AG1846" t="s">
        <v>612</v>
      </c>
      <c r="AH1846" t="s">
        <v>612</v>
      </c>
      <c r="AI1846" t="s">
        <v>612</v>
      </c>
      <c r="AJ1846" t="s">
        <v>612</v>
      </c>
      <c r="AK1846" t="s">
        <v>612</v>
      </c>
      <c r="AL1846" t="s">
        <v>612</v>
      </c>
      <c r="AM1846" t="s">
        <v>612</v>
      </c>
      <c r="AN1846" t="s">
        <v>612</v>
      </c>
      <c r="AO1846" t="s">
        <v>612</v>
      </c>
      <c r="AP1846" t="s">
        <v>612</v>
      </c>
      <c r="AQ1846" t="s">
        <v>612</v>
      </c>
      <c r="AR1846" t="s">
        <v>612</v>
      </c>
      <c r="AS1846" t="s">
        <v>612</v>
      </c>
      <c r="AT1846" t="s">
        <v>613</v>
      </c>
      <c r="AU1846" t="s">
        <v>612</v>
      </c>
      <c r="AV1846" t="s">
        <v>635</v>
      </c>
      <c r="AW1846">
        <v>39691</v>
      </c>
      <c r="AX1846">
        <v>452657</v>
      </c>
      <c r="AY1846" t="s">
        <v>621</v>
      </c>
      <c r="AZ1846" t="s">
        <v>140</v>
      </c>
      <c r="BA1846" t="s">
        <v>470</v>
      </c>
      <c r="BB1846" t="s">
        <v>636</v>
      </c>
      <c r="BC1846">
        <v>38961</v>
      </c>
      <c r="BD1846">
        <v>0</v>
      </c>
      <c r="BE1846">
        <v>0</v>
      </c>
      <c r="BF1846">
        <v>0</v>
      </c>
      <c r="BG1846">
        <v>0</v>
      </c>
      <c r="BH1846">
        <v>0</v>
      </c>
      <c r="BI1846">
        <v>0</v>
      </c>
      <c r="BJ1846">
        <v>0</v>
      </c>
      <c r="BK1846">
        <v>0</v>
      </c>
      <c r="BL1846">
        <v>0</v>
      </c>
      <c r="BM1846">
        <v>0</v>
      </c>
      <c r="BN1846">
        <v>0</v>
      </c>
      <c r="BO1846">
        <v>0</v>
      </c>
      <c r="BP1846">
        <v>0</v>
      </c>
      <c r="BQ1846">
        <v>0</v>
      </c>
      <c r="BR1846">
        <v>0</v>
      </c>
      <c r="BS1846">
        <v>0</v>
      </c>
      <c r="BT1846">
        <v>452657</v>
      </c>
      <c r="BU1846">
        <v>0</v>
      </c>
      <c r="BV1846">
        <v>0</v>
      </c>
      <c r="BW1846">
        <v>0</v>
      </c>
      <c r="BX1846">
        <v>0</v>
      </c>
      <c r="BY1846">
        <v>0</v>
      </c>
      <c r="BZ1846">
        <v>0</v>
      </c>
      <c r="CA1846">
        <v>0</v>
      </c>
      <c r="CB1846">
        <v>0</v>
      </c>
      <c r="CC1846">
        <v>0</v>
      </c>
      <c r="CD1846">
        <v>452657</v>
      </c>
      <c r="CE1846">
        <v>452657</v>
      </c>
      <c r="CF1846">
        <v>452657</v>
      </c>
      <c r="CG1846">
        <v>0</v>
      </c>
      <c r="CH1846" t="s">
        <v>612</v>
      </c>
      <c r="CI1846" t="s">
        <v>616</v>
      </c>
      <c r="CJ1846" t="s">
        <v>617</v>
      </c>
      <c r="CK1846" t="s">
        <v>617</v>
      </c>
      <c r="CL1846" t="s">
        <v>617</v>
      </c>
      <c r="CM1846" t="s">
        <v>617</v>
      </c>
      <c r="CN1846">
        <v>0</v>
      </c>
    </row>
    <row r="1847" spans="1:92" x14ac:dyDescent="0.25">
      <c r="A1847" t="s">
        <v>10487</v>
      </c>
      <c r="B1847" t="s">
        <v>10487</v>
      </c>
      <c r="C1847">
        <v>28</v>
      </c>
      <c r="D1847" t="s">
        <v>597</v>
      </c>
      <c r="E1847">
        <v>66214</v>
      </c>
      <c r="F1847" t="s">
        <v>10434</v>
      </c>
      <c r="G1847" t="s">
        <v>10488</v>
      </c>
      <c r="H1847" t="s">
        <v>10489</v>
      </c>
      <c r="I1847" t="s">
        <v>630</v>
      </c>
      <c r="J1847">
        <v>10766</v>
      </c>
      <c r="K1847">
        <v>5220</v>
      </c>
      <c r="L1847" t="s">
        <v>10490</v>
      </c>
      <c r="M1847" t="s">
        <v>10491</v>
      </c>
      <c r="N1847" t="s">
        <v>10492</v>
      </c>
      <c r="O1847" t="s">
        <v>10493</v>
      </c>
      <c r="P1847" t="s">
        <v>10494</v>
      </c>
      <c r="Q1847" t="s">
        <v>10495</v>
      </c>
      <c r="R1847" t="s">
        <v>10496</v>
      </c>
      <c r="S1847" t="s">
        <v>10442</v>
      </c>
      <c r="T1847" t="s">
        <v>10443</v>
      </c>
      <c r="U1847" t="s">
        <v>4479</v>
      </c>
      <c r="V1847" t="s">
        <v>1577</v>
      </c>
      <c r="W1847">
        <v>46.105960000000003</v>
      </c>
      <c r="X1847">
        <v>-77.488380000000006</v>
      </c>
      <c r="Y1847" t="s">
        <v>612</v>
      </c>
      <c r="Z1847" t="s">
        <v>612</v>
      </c>
      <c r="AA1847" t="s">
        <v>612</v>
      </c>
      <c r="AB1847" t="s">
        <v>612</v>
      </c>
      <c r="AC1847" t="s">
        <v>612</v>
      </c>
      <c r="AD1847" t="s">
        <v>612</v>
      </c>
      <c r="AE1847" t="s">
        <v>612</v>
      </c>
      <c r="AF1847" t="s">
        <v>612</v>
      </c>
      <c r="AG1847" t="s">
        <v>612</v>
      </c>
      <c r="AH1847" t="s">
        <v>612</v>
      </c>
      <c r="AI1847" t="s">
        <v>612</v>
      </c>
      <c r="AJ1847" t="s">
        <v>612</v>
      </c>
      <c r="AK1847" t="s">
        <v>612</v>
      </c>
      <c r="AL1847" t="s">
        <v>612</v>
      </c>
      <c r="AM1847" t="s">
        <v>612</v>
      </c>
      <c r="AN1847" t="s">
        <v>612</v>
      </c>
      <c r="AO1847" t="s">
        <v>612</v>
      </c>
      <c r="AP1847" t="s">
        <v>612</v>
      </c>
      <c r="AQ1847" t="s">
        <v>612</v>
      </c>
      <c r="AR1847" t="s">
        <v>612</v>
      </c>
      <c r="AS1847" t="s">
        <v>612</v>
      </c>
      <c r="AT1847" t="s">
        <v>613</v>
      </c>
      <c r="AU1847" t="s">
        <v>612</v>
      </c>
      <c r="AV1847" t="s">
        <v>614</v>
      </c>
      <c r="AW1847" t="s">
        <v>612</v>
      </c>
      <c r="AX1847">
        <v>8106556</v>
      </c>
      <c r="AY1847" t="s">
        <v>621</v>
      </c>
      <c r="AZ1847" t="s">
        <v>143</v>
      </c>
      <c r="BA1847" t="s">
        <v>470</v>
      </c>
      <c r="BB1847" t="s">
        <v>803</v>
      </c>
      <c r="BC1847">
        <v>40787</v>
      </c>
      <c r="BD1847">
        <v>762392</v>
      </c>
      <c r="BE1847">
        <v>0</v>
      </c>
      <c r="BF1847">
        <v>0</v>
      </c>
      <c r="BG1847">
        <v>0</v>
      </c>
      <c r="BH1847">
        <v>0</v>
      </c>
      <c r="BI1847">
        <v>0</v>
      </c>
      <c r="BJ1847">
        <v>0</v>
      </c>
      <c r="BK1847">
        <v>0</v>
      </c>
      <c r="BL1847">
        <v>0</v>
      </c>
      <c r="BM1847">
        <v>0</v>
      </c>
      <c r="BN1847">
        <v>0</v>
      </c>
      <c r="BO1847">
        <v>0</v>
      </c>
      <c r="BP1847">
        <v>0</v>
      </c>
      <c r="BQ1847">
        <v>0</v>
      </c>
      <c r="BR1847">
        <v>631141</v>
      </c>
      <c r="BS1847">
        <v>1393533</v>
      </c>
      <c r="BT1847">
        <v>0</v>
      </c>
      <c r="BU1847">
        <v>1836435</v>
      </c>
      <c r="BV1847">
        <v>0</v>
      </c>
      <c r="BW1847">
        <v>0</v>
      </c>
      <c r="BX1847">
        <v>0</v>
      </c>
      <c r="BY1847">
        <v>4876588</v>
      </c>
      <c r="BZ1847">
        <v>0</v>
      </c>
      <c r="CA1847">
        <v>0</v>
      </c>
      <c r="CB1847">
        <v>0</v>
      </c>
      <c r="CC1847">
        <v>0</v>
      </c>
      <c r="CD1847">
        <v>6713023</v>
      </c>
      <c r="CE1847">
        <v>8106556</v>
      </c>
      <c r="CF1847">
        <v>8106556</v>
      </c>
      <c r="CG1847">
        <v>0</v>
      </c>
      <c r="CH1847" t="s">
        <v>612</v>
      </c>
      <c r="CI1847" t="s">
        <v>616</v>
      </c>
      <c r="CJ1847" t="s">
        <v>617</v>
      </c>
      <c r="CK1847" t="s">
        <v>617</v>
      </c>
      <c r="CL1847" t="s">
        <v>617</v>
      </c>
      <c r="CM1847" t="s">
        <v>617</v>
      </c>
      <c r="CN1847">
        <v>0</v>
      </c>
    </row>
    <row r="1848" spans="1:92" x14ac:dyDescent="0.25">
      <c r="A1848" t="s">
        <v>10497</v>
      </c>
      <c r="B1848" t="s">
        <v>10497</v>
      </c>
      <c r="C1848">
        <v>28</v>
      </c>
      <c r="D1848" t="s">
        <v>597</v>
      </c>
      <c r="E1848">
        <v>66214</v>
      </c>
      <c r="F1848" t="s">
        <v>10434</v>
      </c>
      <c r="G1848" t="s">
        <v>10498</v>
      </c>
      <c r="H1848" t="s">
        <v>10499</v>
      </c>
      <c r="I1848" t="s">
        <v>667</v>
      </c>
      <c r="J1848">
        <v>5502</v>
      </c>
      <c r="K1848">
        <v>8292</v>
      </c>
      <c r="L1848" t="s">
        <v>10500</v>
      </c>
      <c r="M1848" t="s">
        <v>10501</v>
      </c>
      <c r="N1848" t="s">
        <v>10502</v>
      </c>
      <c r="O1848" t="s">
        <v>10503</v>
      </c>
      <c r="P1848" t="s">
        <v>10504</v>
      </c>
      <c r="Q1848" t="s">
        <v>10505</v>
      </c>
      <c r="R1848" t="s">
        <v>10506</v>
      </c>
      <c r="S1848" t="s">
        <v>10442</v>
      </c>
      <c r="T1848" t="s">
        <v>10443</v>
      </c>
      <c r="U1848" t="s">
        <v>4479</v>
      </c>
      <c r="V1848" t="s">
        <v>1577</v>
      </c>
      <c r="W1848">
        <v>45.481006000000001</v>
      </c>
      <c r="X1848">
        <v>-77.673239899999999</v>
      </c>
      <c r="Y1848">
        <v>42086</v>
      </c>
      <c r="Z1848" t="s">
        <v>700</v>
      </c>
      <c r="AA1848" t="s">
        <v>700</v>
      </c>
      <c r="AB1848" t="s">
        <v>612</v>
      </c>
      <c r="AC1848" t="s">
        <v>612</v>
      </c>
      <c r="AD1848" t="s">
        <v>612</v>
      </c>
      <c r="AE1848">
        <v>42086</v>
      </c>
      <c r="AF1848" t="s">
        <v>700</v>
      </c>
      <c r="AG1848" t="s">
        <v>700</v>
      </c>
      <c r="AH1848" t="s">
        <v>612</v>
      </c>
      <c r="AI1848" t="s">
        <v>612</v>
      </c>
      <c r="AJ1848" t="s">
        <v>612</v>
      </c>
      <c r="AK1848" t="s">
        <v>612</v>
      </c>
      <c r="AL1848" t="s">
        <v>612</v>
      </c>
      <c r="AM1848" t="s">
        <v>612</v>
      </c>
      <c r="AN1848" t="s">
        <v>612</v>
      </c>
      <c r="AO1848" t="s">
        <v>612</v>
      </c>
      <c r="AP1848" t="s">
        <v>612</v>
      </c>
      <c r="AQ1848" t="s">
        <v>612</v>
      </c>
      <c r="AR1848" t="s">
        <v>612</v>
      </c>
      <c r="AS1848" t="s">
        <v>612</v>
      </c>
      <c r="AT1848" t="s">
        <v>613</v>
      </c>
      <c r="AU1848" t="s">
        <v>612</v>
      </c>
      <c r="AV1848" t="s">
        <v>635</v>
      </c>
      <c r="AW1848">
        <v>42162</v>
      </c>
      <c r="AX1848">
        <v>6709865</v>
      </c>
      <c r="AY1848" t="s">
        <v>621</v>
      </c>
      <c r="AZ1848" t="s">
        <v>143</v>
      </c>
      <c r="BA1848" t="s">
        <v>141</v>
      </c>
      <c r="BB1848" t="s">
        <v>787</v>
      </c>
      <c r="BC1848">
        <v>42739</v>
      </c>
      <c r="BD1848">
        <v>3600000</v>
      </c>
      <c r="BE1848">
        <v>0</v>
      </c>
      <c r="BF1848">
        <v>0</v>
      </c>
      <c r="BG1848">
        <v>0</v>
      </c>
      <c r="BH1848">
        <v>0</v>
      </c>
      <c r="BI1848">
        <v>0</v>
      </c>
      <c r="BJ1848">
        <v>0</v>
      </c>
      <c r="BK1848">
        <v>0</v>
      </c>
      <c r="BL1848">
        <v>0</v>
      </c>
      <c r="BM1848">
        <v>0</v>
      </c>
      <c r="BN1848">
        <v>0</v>
      </c>
      <c r="BO1848">
        <v>0</v>
      </c>
      <c r="BP1848">
        <v>0</v>
      </c>
      <c r="BQ1848">
        <v>0</v>
      </c>
      <c r="BR1848">
        <v>0</v>
      </c>
      <c r="BS1848">
        <v>3600000</v>
      </c>
      <c r="BT1848">
        <v>0</v>
      </c>
      <c r="BU1848">
        <v>0</v>
      </c>
      <c r="BV1848">
        <v>271372</v>
      </c>
      <c r="BW1848">
        <v>0</v>
      </c>
      <c r="BX1848">
        <v>2838493</v>
      </c>
      <c r="BY1848">
        <v>0</v>
      </c>
      <c r="BZ1848">
        <v>0</v>
      </c>
      <c r="CA1848">
        <v>0</v>
      </c>
      <c r="CB1848">
        <v>0</v>
      </c>
      <c r="CC1848">
        <v>0</v>
      </c>
      <c r="CD1848">
        <v>3109865</v>
      </c>
      <c r="CE1848">
        <v>6709865</v>
      </c>
      <c r="CF1848">
        <v>6709865</v>
      </c>
      <c r="CG1848">
        <v>0</v>
      </c>
      <c r="CH1848" t="s">
        <v>612</v>
      </c>
      <c r="CI1848" t="s">
        <v>616</v>
      </c>
      <c r="CJ1848" t="s">
        <v>702</v>
      </c>
      <c r="CK1848" t="s">
        <v>703</v>
      </c>
      <c r="CL1848" t="s">
        <v>617</v>
      </c>
      <c r="CM1848" t="s">
        <v>617</v>
      </c>
      <c r="CN1848">
        <v>2838493</v>
      </c>
    </row>
    <row r="1849" spans="1:92" x14ac:dyDescent="0.25">
      <c r="A1849" t="s">
        <v>10507</v>
      </c>
      <c r="B1849" t="s">
        <v>10507</v>
      </c>
      <c r="C1849">
        <v>28</v>
      </c>
      <c r="D1849" t="s">
        <v>597</v>
      </c>
      <c r="E1849">
        <v>66214</v>
      </c>
      <c r="F1849" t="s">
        <v>10434</v>
      </c>
      <c r="G1849" t="s">
        <v>688</v>
      </c>
      <c r="H1849" t="s">
        <v>10508</v>
      </c>
      <c r="I1849" t="s">
        <v>1462</v>
      </c>
      <c r="J1849">
        <v>1812</v>
      </c>
      <c r="K1849">
        <v>6460</v>
      </c>
      <c r="L1849" t="s">
        <v>10509</v>
      </c>
      <c r="M1849" t="s">
        <v>10510</v>
      </c>
      <c r="N1849" t="s">
        <v>10470</v>
      </c>
      <c r="O1849" t="s">
        <v>10511</v>
      </c>
      <c r="P1849" t="s">
        <v>10472</v>
      </c>
      <c r="Q1849" t="s">
        <v>10473</v>
      </c>
      <c r="R1849" t="s">
        <v>10474</v>
      </c>
      <c r="S1849" t="s">
        <v>10442</v>
      </c>
      <c r="T1849" t="s">
        <v>10443</v>
      </c>
      <c r="U1849" t="s">
        <v>4479</v>
      </c>
      <c r="V1849" t="s">
        <v>1577</v>
      </c>
      <c r="W1849">
        <v>45.908352999999998</v>
      </c>
      <c r="X1849">
        <v>-77.272892999999996</v>
      </c>
      <c r="Y1849">
        <v>42524</v>
      </c>
      <c r="Z1849" t="s">
        <v>622</v>
      </c>
      <c r="AA1849" t="s">
        <v>787</v>
      </c>
      <c r="AB1849" t="s">
        <v>612</v>
      </c>
      <c r="AC1849" t="s">
        <v>612</v>
      </c>
      <c r="AD1849" t="s">
        <v>612</v>
      </c>
      <c r="AE1849">
        <v>42524</v>
      </c>
      <c r="AF1849" t="s">
        <v>622</v>
      </c>
      <c r="AG1849" t="s">
        <v>787</v>
      </c>
      <c r="AH1849" t="s">
        <v>612</v>
      </c>
      <c r="AI1849" t="s">
        <v>612</v>
      </c>
      <c r="AJ1849" t="s">
        <v>612</v>
      </c>
      <c r="AK1849" t="s">
        <v>612</v>
      </c>
      <c r="AL1849" t="s">
        <v>612</v>
      </c>
      <c r="AM1849" t="s">
        <v>612</v>
      </c>
      <c r="AN1849" t="s">
        <v>612</v>
      </c>
      <c r="AO1849" t="s">
        <v>612</v>
      </c>
      <c r="AP1849" t="s">
        <v>612</v>
      </c>
      <c r="AQ1849" t="s">
        <v>612</v>
      </c>
      <c r="AR1849" t="s">
        <v>612</v>
      </c>
      <c r="AS1849" t="s">
        <v>612</v>
      </c>
      <c r="AT1849" t="s">
        <v>613</v>
      </c>
      <c r="AU1849" t="s">
        <v>612</v>
      </c>
      <c r="AV1849" t="s">
        <v>614</v>
      </c>
      <c r="AW1849" t="s">
        <v>612</v>
      </c>
      <c r="AX1849">
        <v>319863</v>
      </c>
      <c r="AY1849" t="s">
        <v>621</v>
      </c>
      <c r="AZ1849" t="s">
        <v>463</v>
      </c>
      <c r="BA1849" t="s">
        <v>141</v>
      </c>
      <c r="BB1849" t="s">
        <v>787</v>
      </c>
      <c r="BC1849">
        <v>42614</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319863</v>
      </c>
      <c r="BY1849">
        <v>0</v>
      </c>
      <c r="BZ1849">
        <v>0</v>
      </c>
      <c r="CA1849">
        <v>0</v>
      </c>
      <c r="CB1849">
        <v>0</v>
      </c>
      <c r="CC1849">
        <v>0</v>
      </c>
      <c r="CD1849">
        <v>319863</v>
      </c>
      <c r="CE1849">
        <v>319863</v>
      </c>
      <c r="CF1849">
        <v>319363</v>
      </c>
      <c r="CG1849">
        <v>-500</v>
      </c>
      <c r="CH1849" t="s">
        <v>612</v>
      </c>
      <c r="CI1849" t="s">
        <v>616</v>
      </c>
      <c r="CJ1849" t="s">
        <v>702</v>
      </c>
      <c r="CK1849" t="s">
        <v>703</v>
      </c>
      <c r="CL1849" t="s">
        <v>617</v>
      </c>
      <c r="CM1849" t="s">
        <v>617</v>
      </c>
      <c r="CN1849">
        <v>319863</v>
      </c>
    </row>
    <row r="1850" spans="1:92" x14ac:dyDescent="0.25">
      <c r="A1850" t="s">
        <v>10512</v>
      </c>
      <c r="B1850" t="s">
        <v>10512</v>
      </c>
      <c r="C1850">
        <v>28</v>
      </c>
      <c r="D1850" t="s">
        <v>597</v>
      </c>
      <c r="E1850">
        <v>66214</v>
      </c>
      <c r="F1850" t="s">
        <v>10434</v>
      </c>
      <c r="G1850" t="s">
        <v>2251</v>
      </c>
      <c r="H1850" t="s">
        <v>2252</v>
      </c>
      <c r="I1850" t="s">
        <v>630</v>
      </c>
      <c r="J1850">
        <v>1908</v>
      </c>
      <c r="K1850">
        <v>6530</v>
      </c>
      <c r="L1850" t="s">
        <v>10513</v>
      </c>
      <c r="M1850" t="s">
        <v>10514</v>
      </c>
      <c r="N1850" t="s">
        <v>10443</v>
      </c>
      <c r="O1850" t="s">
        <v>10515</v>
      </c>
      <c r="P1850" t="s">
        <v>10516</v>
      </c>
      <c r="Q1850" t="s">
        <v>10517</v>
      </c>
      <c r="R1850" t="s">
        <v>10518</v>
      </c>
      <c r="S1850" t="s">
        <v>10442</v>
      </c>
      <c r="T1850" t="s">
        <v>10443</v>
      </c>
      <c r="U1850" t="s">
        <v>4479</v>
      </c>
      <c r="V1850" t="s">
        <v>1577</v>
      </c>
      <c r="W1850">
        <v>45.469940000000001</v>
      </c>
      <c r="X1850">
        <v>-76.676609999999997</v>
      </c>
      <c r="Y1850" t="s">
        <v>612</v>
      </c>
      <c r="Z1850" t="s">
        <v>612</v>
      </c>
      <c r="AA1850" t="s">
        <v>612</v>
      </c>
      <c r="AB1850" t="s">
        <v>612</v>
      </c>
      <c r="AC1850" t="s">
        <v>612</v>
      </c>
      <c r="AD1850" t="s">
        <v>612</v>
      </c>
      <c r="AE1850" t="s">
        <v>612</v>
      </c>
      <c r="AF1850" t="s">
        <v>612</v>
      </c>
      <c r="AG1850" t="s">
        <v>612</v>
      </c>
      <c r="AH1850" t="s">
        <v>612</v>
      </c>
      <c r="AI1850" t="s">
        <v>612</v>
      </c>
      <c r="AJ1850" t="s">
        <v>612</v>
      </c>
      <c r="AK1850" t="s">
        <v>612</v>
      </c>
      <c r="AL1850" t="s">
        <v>612</v>
      </c>
      <c r="AM1850" t="s">
        <v>612</v>
      </c>
      <c r="AN1850" t="s">
        <v>612</v>
      </c>
      <c r="AO1850" t="s">
        <v>612</v>
      </c>
      <c r="AP1850" t="s">
        <v>612</v>
      </c>
      <c r="AQ1850" t="s">
        <v>612</v>
      </c>
      <c r="AR1850" t="s">
        <v>612</v>
      </c>
      <c r="AS1850" t="s">
        <v>612</v>
      </c>
      <c r="AT1850" t="s">
        <v>613</v>
      </c>
      <c r="AU1850" t="s">
        <v>612</v>
      </c>
      <c r="AV1850" t="s">
        <v>635</v>
      </c>
      <c r="AW1850">
        <v>39691</v>
      </c>
      <c r="AX1850">
        <v>850753</v>
      </c>
      <c r="AY1850" t="s">
        <v>621</v>
      </c>
      <c r="AZ1850" t="s">
        <v>140</v>
      </c>
      <c r="BA1850" t="s">
        <v>470</v>
      </c>
      <c r="BB1850" t="s">
        <v>659</v>
      </c>
      <c r="BC1850">
        <v>36770</v>
      </c>
      <c r="BD1850">
        <v>0</v>
      </c>
      <c r="BE1850">
        <v>0</v>
      </c>
      <c r="BF1850">
        <v>0</v>
      </c>
      <c r="BG1850">
        <v>0</v>
      </c>
      <c r="BH1850">
        <v>0</v>
      </c>
      <c r="BI1850">
        <v>0</v>
      </c>
      <c r="BJ1850">
        <v>0</v>
      </c>
      <c r="BK1850">
        <v>0</v>
      </c>
      <c r="BL1850">
        <v>0</v>
      </c>
      <c r="BM1850">
        <v>0</v>
      </c>
      <c r="BN1850">
        <v>0</v>
      </c>
      <c r="BO1850">
        <v>0</v>
      </c>
      <c r="BP1850">
        <v>0</v>
      </c>
      <c r="BQ1850">
        <v>0</v>
      </c>
      <c r="BR1850">
        <v>0</v>
      </c>
      <c r="BS1850">
        <v>0</v>
      </c>
      <c r="BT1850">
        <v>850753</v>
      </c>
      <c r="BU1850">
        <v>0</v>
      </c>
      <c r="BV1850">
        <v>0</v>
      </c>
      <c r="BW1850">
        <v>0</v>
      </c>
      <c r="BX1850">
        <v>0</v>
      </c>
      <c r="BY1850">
        <v>0</v>
      </c>
      <c r="BZ1850">
        <v>0</v>
      </c>
      <c r="CA1850">
        <v>0</v>
      </c>
      <c r="CB1850">
        <v>0</v>
      </c>
      <c r="CC1850">
        <v>0</v>
      </c>
      <c r="CD1850">
        <v>850753</v>
      </c>
      <c r="CE1850">
        <v>850753</v>
      </c>
      <c r="CF1850">
        <v>850753</v>
      </c>
      <c r="CG1850">
        <v>0</v>
      </c>
      <c r="CH1850" t="s">
        <v>612</v>
      </c>
      <c r="CI1850" t="s">
        <v>616</v>
      </c>
      <c r="CJ1850" t="s">
        <v>617</v>
      </c>
      <c r="CK1850" t="s">
        <v>617</v>
      </c>
      <c r="CL1850" t="s">
        <v>617</v>
      </c>
      <c r="CM1850" t="s">
        <v>617</v>
      </c>
      <c r="CN1850">
        <v>0</v>
      </c>
    </row>
    <row r="1851" spans="1:92" x14ac:dyDescent="0.25">
      <c r="A1851" t="s">
        <v>10519</v>
      </c>
      <c r="B1851" t="s">
        <v>10519</v>
      </c>
      <c r="C1851">
        <v>28</v>
      </c>
      <c r="D1851" t="s">
        <v>597</v>
      </c>
      <c r="E1851">
        <v>66214</v>
      </c>
      <c r="F1851" t="s">
        <v>10434</v>
      </c>
      <c r="G1851" t="s">
        <v>10520</v>
      </c>
      <c r="H1851" t="s">
        <v>10521</v>
      </c>
      <c r="I1851" t="s">
        <v>779</v>
      </c>
      <c r="J1851">
        <v>24318</v>
      </c>
      <c r="K1851">
        <v>12305</v>
      </c>
      <c r="L1851" t="s">
        <v>10522</v>
      </c>
      <c r="M1851" t="s">
        <v>10523</v>
      </c>
      <c r="N1851" t="s">
        <v>10470</v>
      </c>
      <c r="O1851" t="s">
        <v>10524</v>
      </c>
      <c r="P1851" t="s">
        <v>10472</v>
      </c>
      <c r="Q1851" t="s">
        <v>10473</v>
      </c>
      <c r="R1851" t="s">
        <v>10474</v>
      </c>
      <c r="S1851" t="s">
        <v>10442</v>
      </c>
      <c r="T1851" t="s">
        <v>10443</v>
      </c>
      <c r="U1851" t="s">
        <v>4479</v>
      </c>
      <c r="V1851" t="s">
        <v>1577</v>
      </c>
      <c r="W1851">
        <v>45.895090000000003</v>
      </c>
      <c r="X1851">
        <v>-77.256979999999999</v>
      </c>
      <c r="Y1851" t="s">
        <v>612</v>
      </c>
      <c r="Z1851" t="s">
        <v>612</v>
      </c>
      <c r="AA1851" t="s">
        <v>612</v>
      </c>
      <c r="AB1851" t="s">
        <v>612</v>
      </c>
      <c r="AC1851" t="s">
        <v>612</v>
      </c>
      <c r="AD1851" t="s">
        <v>612</v>
      </c>
      <c r="AE1851" t="s">
        <v>612</v>
      </c>
      <c r="AF1851" t="s">
        <v>612</v>
      </c>
      <c r="AG1851" t="s">
        <v>612</v>
      </c>
      <c r="AH1851" t="s">
        <v>612</v>
      </c>
      <c r="AI1851" t="s">
        <v>612</v>
      </c>
      <c r="AJ1851" t="s">
        <v>612</v>
      </c>
      <c r="AK1851" t="s">
        <v>612</v>
      </c>
      <c r="AL1851" t="s">
        <v>612</v>
      </c>
      <c r="AM1851" t="s">
        <v>612</v>
      </c>
      <c r="AN1851" t="s">
        <v>612</v>
      </c>
      <c r="AO1851" t="s">
        <v>612</v>
      </c>
      <c r="AP1851" t="s">
        <v>612</v>
      </c>
      <c r="AQ1851" t="s">
        <v>612</v>
      </c>
      <c r="AR1851" t="s">
        <v>612</v>
      </c>
      <c r="AS1851" t="s">
        <v>612</v>
      </c>
      <c r="AT1851" t="s">
        <v>613</v>
      </c>
      <c r="AU1851" t="s">
        <v>612</v>
      </c>
      <c r="AV1851" t="s">
        <v>614</v>
      </c>
      <c r="AW1851" t="s">
        <v>612</v>
      </c>
      <c r="AX1851">
        <v>32623133</v>
      </c>
      <c r="AY1851" t="s">
        <v>621</v>
      </c>
      <c r="AZ1851" t="s">
        <v>145</v>
      </c>
      <c r="BA1851" t="s">
        <v>141</v>
      </c>
      <c r="BB1851" t="s">
        <v>622</v>
      </c>
      <c r="BC1851">
        <v>42248</v>
      </c>
      <c r="BD1851">
        <v>0</v>
      </c>
      <c r="BE1851">
        <v>0</v>
      </c>
      <c r="BF1851">
        <v>1400000</v>
      </c>
      <c r="BG1851">
        <v>0</v>
      </c>
      <c r="BH1851">
        <v>0</v>
      </c>
      <c r="BI1851">
        <v>0</v>
      </c>
      <c r="BJ1851">
        <v>0</v>
      </c>
      <c r="BK1851">
        <v>0</v>
      </c>
      <c r="BL1851">
        <v>0</v>
      </c>
      <c r="BM1851">
        <v>0</v>
      </c>
      <c r="BN1851">
        <v>0</v>
      </c>
      <c r="BO1851">
        <v>0</v>
      </c>
      <c r="BP1851">
        <v>0</v>
      </c>
      <c r="BQ1851">
        <v>0</v>
      </c>
      <c r="BR1851">
        <v>0</v>
      </c>
      <c r="BS1851">
        <v>1400000</v>
      </c>
      <c r="BT1851">
        <v>31223133</v>
      </c>
      <c r="BU1851">
        <v>0</v>
      </c>
      <c r="BV1851">
        <v>0</v>
      </c>
      <c r="BW1851">
        <v>0</v>
      </c>
      <c r="BX1851">
        <v>0</v>
      </c>
      <c r="BY1851">
        <v>0</v>
      </c>
      <c r="BZ1851">
        <v>0</v>
      </c>
      <c r="CA1851">
        <v>0</v>
      </c>
      <c r="CB1851">
        <v>0</v>
      </c>
      <c r="CC1851">
        <v>0</v>
      </c>
      <c r="CD1851">
        <v>31223133</v>
      </c>
      <c r="CE1851">
        <v>32623133</v>
      </c>
      <c r="CF1851">
        <v>32623133</v>
      </c>
      <c r="CG1851">
        <v>0</v>
      </c>
      <c r="CH1851" t="s">
        <v>612</v>
      </c>
      <c r="CI1851" t="s">
        <v>616</v>
      </c>
      <c r="CJ1851" t="s">
        <v>617</v>
      </c>
      <c r="CK1851" t="s">
        <v>617</v>
      </c>
      <c r="CL1851" t="s">
        <v>617</v>
      </c>
      <c r="CM1851" t="s">
        <v>617</v>
      </c>
      <c r="CN1851">
        <v>0</v>
      </c>
    </row>
    <row r="1852" spans="1:92" x14ac:dyDescent="0.25">
      <c r="A1852" t="s">
        <v>10525</v>
      </c>
      <c r="B1852" t="s">
        <v>10525</v>
      </c>
      <c r="C1852">
        <v>28</v>
      </c>
      <c r="D1852" t="s">
        <v>597</v>
      </c>
      <c r="E1852">
        <v>66214</v>
      </c>
      <c r="F1852" t="s">
        <v>10434</v>
      </c>
      <c r="G1852" t="s">
        <v>10526</v>
      </c>
      <c r="H1852" t="s">
        <v>10527</v>
      </c>
      <c r="I1852" t="s">
        <v>1462</v>
      </c>
      <c r="J1852">
        <v>2468</v>
      </c>
      <c r="K1852">
        <v>6887</v>
      </c>
      <c r="L1852" t="s">
        <v>10528</v>
      </c>
      <c r="M1852" t="s">
        <v>10529</v>
      </c>
      <c r="N1852" t="s">
        <v>10530</v>
      </c>
      <c r="O1852" t="s">
        <v>10531</v>
      </c>
      <c r="P1852" t="s">
        <v>10532</v>
      </c>
      <c r="Q1852" t="s">
        <v>10533</v>
      </c>
      <c r="R1852" t="s">
        <v>10534</v>
      </c>
      <c r="S1852" t="s">
        <v>10442</v>
      </c>
      <c r="T1852" t="s">
        <v>10443</v>
      </c>
      <c r="U1852" t="s">
        <v>4479</v>
      </c>
      <c r="V1852" t="s">
        <v>1577</v>
      </c>
      <c r="W1852">
        <v>45.815066978718697</v>
      </c>
      <c r="X1852">
        <v>-76.886510088351599</v>
      </c>
      <c r="Y1852" t="s">
        <v>612</v>
      </c>
      <c r="Z1852" t="s">
        <v>612</v>
      </c>
      <c r="AA1852" t="s">
        <v>612</v>
      </c>
      <c r="AB1852" t="s">
        <v>612</v>
      </c>
      <c r="AC1852" t="s">
        <v>612</v>
      </c>
      <c r="AD1852" t="s">
        <v>612</v>
      </c>
      <c r="AE1852" t="s">
        <v>612</v>
      </c>
      <c r="AF1852" t="s">
        <v>612</v>
      </c>
      <c r="AG1852" t="s">
        <v>612</v>
      </c>
      <c r="AH1852" t="s">
        <v>612</v>
      </c>
      <c r="AI1852" t="s">
        <v>612</v>
      </c>
      <c r="AJ1852" t="s">
        <v>612</v>
      </c>
      <c r="AK1852" t="s">
        <v>612</v>
      </c>
      <c r="AL1852" t="s">
        <v>612</v>
      </c>
      <c r="AM1852" t="s">
        <v>612</v>
      </c>
      <c r="AN1852" t="s">
        <v>612</v>
      </c>
      <c r="AO1852" t="s">
        <v>612</v>
      </c>
      <c r="AP1852" t="s">
        <v>612</v>
      </c>
      <c r="AQ1852" t="s">
        <v>612</v>
      </c>
      <c r="AR1852" t="s">
        <v>612</v>
      </c>
      <c r="AS1852" t="s">
        <v>612</v>
      </c>
      <c r="AT1852" t="s">
        <v>613</v>
      </c>
      <c r="AU1852" t="s">
        <v>612</v>
      </c>
      <c r="AV1852" t="s">
        <v>635</v>
      </c>
      <c r="AW1852">
        <v>39691</v>
      </c>
      <c r="AX1852">
        <v>538424</v>
      </c>
      <c r="AY1852" t="s">
        <v>621</v>
      </c>
      <c r="AZ1852" t="s">
        <v>140</v>
      </c>
      <c r="BA1852" t="s">
        <v>470</v>
      </c>
      <c r="BB1852" t="s">
        <v>824</v>
      </c>
      <c r="BC1852">
        <v>39326</v>
      </c>
      <c r="BD1852">
        <v>0</v>
      </c>
      <c r="BE1852">
        <v>0</v>
      </c>
      <c r="BF1852">
        <v>0</v>
      </c>
      <c r="BG1852">
        <v>0</v>
      </c>
      <c r="BH1852">
        <v>0</v>
      </c>
      <c r="BI1852">
        <v>0</v>
      </c>
      <c r="BJ1852">
        <v>0</v>
      </c>
      <c r="BK1852">
        <v>0</v>
      </c>
      <c r="BL1852">
        <v>0</v>
      </c>
      <c r="BM1852">
        <v>0</v>
      </c>
      <c r="BN1852">
        <v>0</v>
      </c>
      <c r="BO1852">
        <v>0</v>
      </c>
      <c r="BP1852">
        <v>0</v>
      </c>
      <c r="BQ1852">
        <v>0</v>
      </c>
      <c r="BR1852">
        <v>0</v>
      </c>
      <c r="BS1852">
        <v>0</v>
      </c>
      <c r="BT1852">
        <v>538424</v>
      </c>
      <c r="BU1852">
        <v>0</v>
      </c>
      <c r="BV1852">
        <v>0</v>
      </c>
      <c r="BW1852">
        <v>0</v>
      </c>
      <c r="BX1852">
        <v>0</v>
      </c>
      <c r="BY1852">
        <v>0</v>
      </c>
      <c r="BZ1852">
        <v>0</v>
      </c>
      <c r="CA1852">
        <v>0</v>
      </c>
      <c r="CB1852">
        <v>0</v>
      </c>
      <c r="CC1852">
        <v>0</v>
      </c>
      <c r="CD1852">
        <v>538424</v>
      </c>
      <c r="CE1852">
        <v>538424</v>
      </c>
      <c r="CF1852">
        <v>538424</v>
      </c>
      <c r="CG1852">
        <v>0</v>
      </c>
      <c r="CH1852" t="s">
        <v>612</v>
      </c>
      <c r="CI1852" t="s">
        <v>616</v>
      </c>
      <c r="CJ1852" t="s">
        <v>617</v>
      </c>
      <c r="CK1852" t="s">
        <v>617</v>
      </c>
      <c r="CL1852" t="s">
        <v>617</v>
      </c>
      <c r="CM1852" t="s">
        <v>617</v>
      </c>
      <c r="CN1852">
        <v>0</v>
      </c>
    </row>
    <row r="1853" spans="1:92" x14ac:dyDescent="0.25">
      <c r="A1853" t="s">
        <v>10535</v>
      </c>
      <c r="B1853" t="s">
        <v>10535</v>
      </c>
      <c r="C1853">
        <v>28</v>
      </c>
      <c r="D1853" t="s">
        <v>10536</v>
      </c>
      <c r="E1853">
        <v>66214</v>
      </c>
      <c r="F1853" t="s">
        <v>10434</v>
      </c>
      <c r="G1853" t="s">
        <v>10482</v>
      </c>
      <c r="H1853" t="s">
        <v>10483</v>
      </c>
      <c r="I1853" t="s">
        <v>630</v>
      </c>
      <c r="J1853">
        <v>1054</v>
      </c>
      <c r="K1853">
        <v>5987</v>
      </c>
      <c r="L1853" t="s">
        <v>10484</v>
      </c>
      <c r="M1853" t="s">
        <v>10485</v>
      </c>
      <c r="N1853" t="s">
        <v>10470</v>
      </c>
      <c r="O1853" t="s">
        <v>10486</v>
      </c>
      <c r="P1853" t="s">
        <v>10472</v>
      </c>
      <c r="Q1853" t="s">
        <v>10473</v>
      </c>
      <c r="R1853" t="s">
        <v>10474</v>
      </c>
      <c r="S1853" t="s">
        <v>10442</v>
      </c>
      <c r="T1853" t="s">
        <v>10443</v>
      </c>
      <c r="U1853" t="s">
        <v>4479</v>
      </c>
      <c r="V1853" t="s">
        <v>1577</v>
      </c>
      <c r="W1853">
        <v>45.8919</v>
      </c>
      <c r="X1853">
        <v>-77.273700000000005</v>
      </c>
      <c r="Y1853">
        <v>43223</v>
      </c>
      <c r="Z1853" t="s">
        <v>736</v>
      </c>
      <c r="AA1853" t="s">
        <v>763</v>
      </c>
      <c r="AB1853" t="s">
        <v>612</v>
      </c>
      <c r="AC1853" t="s">
        <v>612</v>
      </c>
      <c r="AD1853" t="s">
        <v>612</v>
      </c>
      <c r="AE1853" t="s">
        <v>612</v>
      </c>
      <c r="AF1853" t="s">
        <v>612</v>
      </c>
      <c r="AG1853" t="s">
        <v>612</v>
      </c>
      <c r="AH1853">
        <v>43223</v>
      </c>
      <c r="AI1853" t="s">
        <v>736</v>
      </c>
      <c r="AJ1853" t="s">
        <v>763</v>
      </c>
      <c r="AK1853" t="s">
        <v>612</v>
      </c>
      <c r="AL1853" t="s">
        <v>612</v>
      </c>
      <c r="AM1853" t="s">
        <v>612</v>
      </c>
      <c r="AN1853" t="s">
        <v>612</v>
      </c>
      <c r="AO1853" t="s">
        <v>612</v>
      </c>
      <c r="AP1853" t="s">
        <v>612</v>
      </c>
      <c r="AQ1853" t="s">
        <v>612</v>
      </c>
      <c r="AR1853">
        <v>5</v>
      </c>
      <c r="AS1853">
        <v>88</v>
      </c>
      <c r="AT1853" t="s">
        <v>737</v>
      </c>
      <c r="AU1853" t="s">
        <v>612</v>
      </c>
      <c r="AV1853" t="s">
        <v>635</v>
      </c>
      <c r="AW1853">
        <v>44036</v>
      </c>
      <c r="AX1853">
        <v>2772938</v>
      </c>
      <c r="AY1853" t="s">
        <v>1046</v>
      </c>
      <c r="AZ1853" t="s">
        <v>140</v>
      </c>
      <c r="BA1853" t="s">
        <v>146</v>
      </c>
      <c r="BB1853" t="s">
        <v>380</v>
      </c>
      <c r="BC1853">
        <v>44805</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2772938</v>
      </c>
      <c r="CA1853">
        <v>0</v>
      </c>
      <c r="CB1853">
        <v>0</v>
      </c>
      <c r="CC1853">
        <v>0</v>
      </c>
      <c r="CD1853">
        <v>2772938</v>
      </c>
      <c r="CE1853">
        <v>2772938</v>
      </c>
      <c r="CF1853">
        <v>2772938</v>
      </c>
      <c r="CG1853">
        <v>0</v>
      </c>
      <c r="CH1853" t="s">
        <v>612</v>
      </c>
      <c r="CI1853" t="s">
        <v>860</v>
      </c>
      <c r="CJ1853" t="s">
        <v>617</v>
      </c>
      <c r="CK1853" t="s">
        <v>617</v>
      </c>
      <c r="CL1853" t="s">
        <v>739</v>
      </c>
      <c r="CM1853" t="s">
        <v>740</v>
      </c>
      <c r="CN1853">
        <v>2772938</v>
      </c>
    </row>
    <row r="1854" spans="1:92" x14ac:dyDescent="0.25">
      <c r="A1854" t="s">
        <v>10537</v>
      </c>
      <c r="B1854" t="s">
        <v>10537</v>
      </c>
      <c r="C1854">
        <v>29</v>
      </c>
      <c r="D1854" t="s">
        <v>597</v>
      </c>
      <c r="E1854">
        <v>66222</v>
      </c>
      <c r="F1854" t="s">
        <v>10538</v>
      </c>
      <c r="G1854" t="s">
        <v>599</v>
      </c>
      <c r="H1854" t="s">
        <v>599</v>
      </c>
      <c r="I1854" t="s">
        <v>600</v>
      </c>
      <c r="J1854">
        <v>15768</v>
      </c>
      <c r="K1854">
        <v>18085</v>
      </c>
      <c r="L1854" t="s">
        <v>10539</v>
      </c>
      <c r="M1854" t="s">
        <v>10540</v>
      </c>
      <c r="N1854" t="s">
        <v>10541</v>
      </c>
      <c r="O1854" t="s">
        <v>10542</v>
      </c>
      <c r="P1854" t="s">
        <v>10543</v>
      </c>
      <c r="Q1854" t="s">
        <v>10544</v>
      </c>
      <c r="R1854" t="s">
        <v>10545</v>
      </c>
      <c r="S1854" t="s">
        <v>4736</v>
      </c>
      <c r="T1854" t="s">
        <v>4737</v>
      </c>
      <c r="U1854" t="s">
        <v>4479</v>
      </c>
      <c r="V1854" t="s">
        <v>1577</v>
      </c>
      <c r="W1854">
        <v>44.162806779999997</v>
      </c>
      <c r="X1854">
        <v>-77.375368519999995</v>
      </c>
      <c r="Y1854" t="s">
        <v>752</v>
      </c>
      <c r="Z1854" t="s">
        <v>752</v>
      </c>
      <c r="AA1854" t="s">
        <v>752</v>
      </c>
      <c r="AB1854" t="s">
        <v>612</v>
      </c>
      <c r="AC1854" t="s">
        <v>612</v>
      </c>
      <c r="AD1854" t="s">
        <v>612</v>
      </c>
      <c r="AE1854" t="s">
        <v>752</v>
      </c>
      <c r="AF1854" t="s">
        <v>752</v>
      </c>
      <c r="AG1854" t="s">
        <v>752</v>
      </c>
      <c r="AH1854" t="s">
        <v>612</v>
      </c>
      <c r="AI1854" t="s">
        <v>612</v>
      </c>
      <c r="AJ1854" t="s">
        <v>612</v>
      </c>
      <c r="AK1854" t="s">
        <v>612</v>
      </c>
      <c r="AL1854" t="s">
        <v>612</v>
      </c>
      <c r="AM1854" t="s">
        <v>612</v>
      </c>
      <c r="AN1854" t="s">
        <v>612</v>
      </c>
      <c r="AO1854" t="s">
        <v>612</v>
      </c>
      <c r="AP1854" t="s">
        <v>612</v>
      </c>
      <c r="AQ1854" t="s">
        <v>612</v>
      </c>
      <c r="AR1854" t="s">
        <v>612</v>
      </c>
      <c r="AS1854" t="s">
        <v>612</v>
      </c>
      <c r="AT1854" t="s">
        <v>613</v>
      </c>
      <c r="AU1854" t="s">
        <v>612</v>
      </c>
      <c r="AV1854" t="s">
        <v>614</v>
      </c>
      <c r="AW1854" t="s">
        <v>612</v>
      </c>
      <c r="AX1854" t="s">
        <v>612</v>
      </c>
      <c r="AY1854" t="s">
        <v>615</v>
      </c>
      <c r="AZ1854" t="s">
        <v>612</v>
      </c>
      <c r="BA1854" t="s">
        <v>612</v>
      </c>
      <c r="BB1854" t="s">
        <v>612</v>
      </c>
      <c r="BC1854" t="s">
        <v>612</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t="s">
        <v>612</v>
      </c>
      <c r="CI1854" t="s">
        <v>616</v>
      </c>
      <c r="CJ1854" t="s">
        <v>617</v>
      </c>
      <c r="CK1854" t="s">
        <v>617</v>
      </c>
      <c r="CL1854" t="s">
        <v>617</v>
      </c>
      <c r="CM1854" t="s">
        <v>617</v>
      </c>
      <c r="CN1854">
        <v>0</v>
      </c>
    </row>
    <row r="1855" spans="1:92" x14ac:dyDescent="0.25">
      <c r="A1855" t="s">
        <v>10546</v>
      </c>
      <c r="B1855" t="s">
        <v>10546</v>
      </c>
      <c r="C1855">
        <v>29</v>
      </c>
      <c r="D1855" t="s">
        <v>597</v>
      </c>
      <c r="E1855">
        <v>66222</v>
      </c>
      <c r="F1855" t="s">
        <v>10538</v>
      </c>
      <c r="G1855" t="s">
        <v>619</v>
      </c>
      <c r="H1855" t="s">
        <v>620</v>
      </c>
      <c r="I1855" t="s">
        <v>600</v>
      </c>
      <c r="J1855">
        <v>15768</v>
      </c>
      <c r="K1855">
        <v>18085</v>
      </c>
      <c r="L1855" t="s">
        <v>10539</v>
      </c>
      <c r="M1855" t="s">
        <v>10540</v>
      </c>
      <c r="N1855" t="s">
        <v>10541</v>
      </c>
      <c r="O1855" t="s">
        <v>10542</v>
      </c>
      <c r="P1855" t="s">
        <v>10543</v>
      </c>
      <c r="Q1855" t="s">
        <v>10544</v>
      </c>
      <c r="R1855" t="s">
        <v>10545</v>
      </c>
      <c r="S1855" t="s">
        <v>4736</v>
      </c>
      <c r="T1855" t="s">
        <v>4737</v>
      </c>
      <c r="U1855" t="s">
        <v>4479</v>
      </c>
      <c r="V1855" t="s">
        <v>1577</v>
      </c>
      <c r="W1855">
        <v>44.162806779999997</v>
      </c>
      <c r="X1855">
        <v>-77.375368519999995</v>
      </c>
      <c r="Y1855" t="s">
        <v>612</v>
      </c>
      <c r="Z1855" t="s">
        <v>612</v>
      </c>
      <c r="AA1855" t="s">
        <v>612</v>
      </c>
      <c r="AB1855" t="s">
        <v>612</v>
      </c>
      <c r="AC1855" t="s">
        <v>612</v>
      </c>
      <c r="AD1855" t="s">
        <v>612</v>
      </c>
      <c r="AE1855" t="s">
        <v>612</v>
      </c>
      <c r="AF1855" t="s">
        <v>612</v>
      </c>
      <c r="AG1855" t="s">
        <v>612</v>
      </c>
      <c r="AH1855" t="s">
        <v>612</v>
      </c>
      <c r="AI1855" t="s">
        <v>612</v>
      </c>
      <c r="AJ1855" t="s">
        <v>612</v>
      </c>
      <c r="AK1855" t="s">
        <v>612</v>
      </c>
      <c r="AL1855" t="s">
        <v>612</v>
      </c>
      <c r="AM1855" t="s">
        <v>612</v>
      </c>
      <c r="AN1855" t="s">
        <v>612</v>
      </c>
      <c r="AO1855" t="s">
        <v>612</v>
      </c>
      <c r="AP1855" t="s">
        <v>612</v>
      </c>
      <c r="AQ1855" t="s">
        <v>612</v>
      </c>
      <c r="AR1855" t="s">
        <v>612</v>
      </c>
      <c r="AS1855" t="s">
        <v>612</v>
      </c>
      <c r="AT1855" t="s">
        <v>613</v>
      </c>
      <c r="AU1855" t="s">
        <v>612</v>
      </c>
      <c r="AV1855" t="s">
        <v>614</v>
      </c>
      <c r="AW1855" t="s">
        <v>612</v>
      </c>
      <c r="AX1855">
        <v>7062799</v>
      </c>
      <c r="AY1855" t="s">
        <v>621</v>
      </c>
      <c r="AZ1855" t="s">
        <v>579</v>
      </c>
      <c r="BA1855" t="s">
        <v>579</v>
      </c>
      <c r="BB1855" t="s">
        <v>622</v>
      </c>
      <c r="BC1855">
        <v>42248</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5394199</v>
      </c>
      <c r="BW1855">
        <v>0</v>
      </c>
      <c r="BX1855">
        <v>0</v>
      </c>
      <c r="BY1855">
        <v>0</v>
      </c>
      <c r="BZ1855">
        <v>0</v>
      </c>
      <c r="CA1855">
        <v>0</v>
      </c>
      <c r="CB1855">
        <v>0</v>
      </c>
      <c r="CC1855">
        <v>0</v>
      </c>
      <c r="CD1855">
        <v>5394199</v>
      </c>
      <c r="CE1855">
        <v>5394199</v>
      </c>
      <c r="CF1855">
        <v>7062799</v>
      </c>
      <c r="CG1855">
        <v>1668600</v>
      </c>
      <c r="CH1855" t="s">
        <v>612</v>
      </c>
      <c r="CI1855" t="s">
        <v>616</v>
      </c>
      <c r="CJ1855" t="s">
        <v>617</v>
      </c>
      <c r="CK1855" t="s">
        <v>617</v>
      </c>
      <c r="CL1855" t="s">
        <v>617</v>
      </c>
      <c r="CM1855" t="s">
        <v>617</v>
      </c>
      <c r="CN1855">
        <v>0</v>
      </c>
    </row>
    <row r="1856" spans="1:92" x14ac:dyDescent="0.25">
      <c r="A1856" t="s">
        <v>10547</v>
      </c>
      <c r="B1856" t="s">
        <v>10547</v>
      </c>
      <c r="C1856">
        <v>29</v>
      </c>
      <c r="D1856" t="s">
        <v>597</v>
      </c>
      <c r="E1856">
        <v>66222</v>
      </c>
      <c r="F1856" t="s">
        <v>10538</v>
      </c>
      <c r="G1856" t="s">
        <v>10548</v>
      </c>
      <c r="H1856" t="s">
        <v>10549</v>
      </c>
      <c r="I1856" t="s">
        <v>630</v>
      </c>
      <c r="J1856">
        <v>108</v>
      </c>
      <c r="K1856">
        <v>5363</v>
      </c>
      <c r="L1856" t="s">
        <v>10550</v>
      </c>
      <c r="M1856" t="s">
        <v>10551</v>
      </c>
      <c r="N1856" t="s">
        <v>10552</v>
      </c>
      <c r="O1856" t="s">
        <v>10553</v>
      </c>
      <c r="P1856" t="s">
        <v>10554</v>
      </c>
      <c r="Q1856" t="s">
        <v>10555</v>
      </c>
      <c r="R1856" t="s">
        <v>10556</v>
      </c>
      <c r="S1856" t="s">
        <v>10556</v>
      </c>
      <c r="T1856" t="s">
        <v>10557</v>
      </c>
      <c r="U1856" t="s">
        <v>4479</v>
      </c>
      <c r="V1856" t="s">
        <v>1577</v>
      </c>
      <c r="W1856">
        <v>43.934280000000001</v>
      </c>
      <c r="X1856">
        <v>-77.15222</v>
      </c>
      <c r="Y1856" t="s">
        <v>612</v>
      </c>
      <c r="Z1856" t="s">
        <v>612</v>
      </c>
      <c r="AA1856" t="s">
        <v>612</v>
      </c>
      <c r="AB1856" t="s">
        <v>612</v>
      </c>
      <c r="AC1856" t="s">
        <v>612</v>
      </c>
      <c r="AD1856" t="s">
        <v>612</v>
      </c>
      <c r="AE1856" t="s">
        <v>612</v>
      </c>
      <c r="AF1856" t="s">
        <v>612</v>
      </c>
      <c r="AG1856" t="s">
        <v>612</v>
      </c>
      <c r="AH1856" t="s">
        <v>612</v>
      </c>
      <c r="AI1856" t="s">
        <v>612</v>
      </c>
      <c r="AJ1856" t="s">
        <v>612</v>
      </c>
      <c r="AK1856" t="s">
        <v>612</v>
      </c>
      <c r="AL1856" t="s">
        <v>612</v>
      </c>
      <c r="AM1856" t="s">
        <v>612</v>
      </c>
      <c r="AN1856" t="s">
        <v>612</v>
      </c>
      <c r="AO1856" t="s">
        <v>612</v>
      </c>
      <c r="AP1856" t="s">
        <v>612</v>
      </c>
      <c r="AQ1856" t="s">
        <v>612</v>
      </c>
      <c r="AR1856" t="s">
        <v>612</v>
      </c>
      <c r="AS1856" t="s">
        <v>612</v>
      </c>
      <c r="AT1856" t="s">
        <v>613</v>
      </c>
      <c r="AU1856" t="s">
        <v>612</v>
      </c>
      <c r="AV1856" t="s">
        <v>614</v>
      </c>
      <c r="AW1856" t="s">
        <v>612</v>
      </c>
      <c r="AX1856">
        <v>1613211</v>
      </c>
      <c r="AY1856" t="s">
        <v>621</v>
      </c>
      <c r="AZ1856" t="s">
        <v>143</v>
      </c>
      <c r="BA1856" t="s">
        <v>470</v>
      </c>
      <c r="BB1856" t="s">
        <v>803</v>
      </c>
      <c r="BC1856">
        <v>40787</v>
      </c>
      <c r="BD1856">
        <v>0</v>
      </c>
      <c r="BE1856">
        <v>0</v>
      </c>
      <c r="BF1856">
        <v>0</v>
      </c>
      <c r="BG1856">
        <v>0</v>
      </c>
      <c r="BH1856">
        <v>0</v>
      </c>
      <c r="BI1856">
        <v>0</v>
      </c>
      <c r="BJ1856">
        <v>0</v>
      </c>
      <c r="BK1856">
        <v>0</v>
      </c>
      <c r="BL1856">
        <v>0</v>
      </c>
      <c r="BM1856">
        <v>0</v>
      </c>
      <c r="BN1856">
        <v>0</v>
      </c>
      <c r="BO1856">
        <v>0</v>
      </c>
      <c r="BP1856">
        <v>0</v>
      </c>
      <c r="BQ1856">
        <v>0</v>
      </c>
      <c r="BR1856">
        <v>303227</v>
      </c>
      <c r="BS1856">
        <v>303227</v>
      </c>
      <c r="BT1856">
        <v>0</v>
      </c>
      <c r="BU1856">
        <v>0</v>
      </c>
      <c r="BV1856">
        <v>303529</v>
      </c>
      <c r="BW1856">
        <v>0</v>
      </c>
      <c r="BX1856">
        <v>0</v>
      </c>
      <c r="BY1856">
        <v>1006455</v>
      </c>
      <c r="BZ1856">
        <v>0</v>
      </c>
      <c r="CA1856">
        <v>0</v>
      </c>
      <c r="CB1856">
        <v>0</v>
      </c>
      <c r="CC1856">
        <v>0</v>
      </c>
      <c r="CD1856">
        <v>1309984</v>
      </c>
      <c r="CE1856">
        <v>1613211</v>
      </c>
      <c r="CF1856">
        <v>1613211</v>
      </c>
      <c r="CG1856">
        <v>0</v>
      </c>
      <c r="CH1856" t="s">
        <v>612</v>
      </c>
      <c r="CI1856" t="s">
        <v>616</v>
      </c>
      <c r="CJ1856" t="s">
        <v>617</v>
      </c>
      <c r="CK1856" t="s">
        <v>617</v>
      </c>
      <c r="CL1856" t="s">
        <v>617</v>
      </c>
      <c r="CM1856" t="s">
        <v>617</v>
      </c>
      <c r="CN1856">
        <v>0</v>
      </c>
    </row>
    <row r="1857" spans="1:92" x14ac:dyDescent="0.25">
      <c r="A1857" t="s">
        <v>10558</v>
      </c>
      <c r="B1857" t="s">
        <v>10558</v>
      </c>
      <c r="C1857">
        <v>29</v>
      </c>
      <c r="D1857" t="s">
        <v>597</v>
      </c>
      <c r="E1857">
        <v>66222</v>
      </c>
      <c r="F1857" t="s">
        <v>10538</v>
      </c>
      <c r="G1857" t="s">
        <v>10559</v>
      </c>
      <c r="H1857" t="s">
        <v>10560</v>
      </c>
      <c r="I1857" t="s">
        <v>630</v>
      </c>
      <c r="J1857">
        <v>24319</v>
      </c>
      <c r="K1857">
        <v>19311</v>
      </c>
      <c r="L1857" t="s">
        <v>10561</v>
      </c>
      <c r="M1857" t="s">
        <v>10562</v>
      </c>
      <c r="N1857" t="s">
        <v>10563</v>
      </c>
      <c r="O1857" t="s">
        <v>10564</v>
      </c>
      <c r="P1857" t="s">
        <v>10543</v>
      </c>
      <c r="Q1857" t="s">
        <v>10544</v>
      </c>
      <c r="R1857" t="s">
        <v>10545</v>
      </c>
      <c r="S1857" t="s">
        <v>4736</v>
      </c>
      <c r="T1857" t="s">
        <v>4737</v>
      </c>
      <c r="U1857" t="s">
        <v>4479</v>
      </c>
      <c r="V1857" t="s">
        <v>1577</v>
      </c>
      <c r="W1857">
        <v>44.240400000000001</v>
      </c>
      <c r="X1857">
        <v>-77.384600000000006</v>
      </c>
      <c r="Y1857">
        <v>41298</v>
      </c>
      <c r="Z1857" t="s">
        <v>662</v>
      </c>
      <c r="AA1857" t="s">
        <v>662</v>
      </c>
      <c r="AB1857" t="s">
        <v>612</v>
      </c>
      <c r="AC1857" t="s">
        <v>612</v>
      </c>
      <c r="AD1857" t="s">
        <v>612</v>
      </c>
      <c r="AE1857">
        <v>41298</v>
      </c>
      <c r="AF1857" t="s">
        <v>662</v>
      </c>
      <c r="AG1857" t="s">
        <v>662</v>
      </c>
      <c r="AH1857" t="s">
        <v>612</v>
      </c>
      <c r="AI1857" t="s">
        <v>612</v>
      </c>
      <c r="AJ1857" t="s">
        <v>612</v>
      </c>
      <c r="AK1857" t="s">
        <v>612</v>
      </c>
      <c r="AL1857" t="s">
        <v>612</v>
      </c>
      <c r="AM1857" t="s">
        <v>612</v>
      </c>
      <c r="AN1857" t="s">
        <v>612</v>
      </c>
      <c r="AO1857" t="s">
        <v>612</v>
      </c>
      <c r="AP1857" t="s">
        <v>612</v>
      </c>
      <c r="AQ1857">
        <v>591</v>
      </c>
      <c r="AR1857" t="s">
        <v>612</v>
      </c>
      <c r="AS1857" t="s">
        <v>612</v>
      </c>
      <c r="AT1857" t="s">
        <v>613</v>
      </c>
      <c r="AU1857" t="s">
        <v>612</v>
      </c>
      <c r="AV1857" t="s">
        <v>635</v>
      </c>
      <c r="AW1857">
        <v>42482</v>
      </c>
      <c r="AX1857">
        <v>13860259</v>
      </c>
      <c r="AY1857" t="s">
        <v>621</v>
      </c>
      <c r="AZ1857" t="s">
        <v>145</v>
      </c>
      <c r="BA1857" t="s">
        <v>141</v>
      </c>
      <c r="BB1857" t="s">
        <v>787</v>
      </c>
      <c r="BC1857">
        <v>42614</v>
      </c>
      <c r="BD1857">
        <v>0</v>
      </c>
      <c r="BE1857">
        <v>0</v>
      </c>
      <c r="BF1857">
        <v>0</v>
      </c>
      <c r="BG1857">
        <v>0</v>
      </c>
      <c r="BH1857">
        <v>0</v>
      </c>
      <c r="BI1857">
        <v>0</v>
      </c>
      <c r="BJ1857">
        <v>0</v>
      </c>
      <c r="BK1857">
        <v>0</v>
      </c>
      <c r="BL1857">
        <v>0</v>
      </c>
      <c r="BM1857">
        <v>0</v>
      </c>
      <c r="BN1857">
        <v>0</v>
      </c>
      <c r="BO1857">
        <v>0</v>
      </c>
      <c r="BP1857">
        <v>0</v>
      </c>
      <c r="BQ1857">
        <v>0</v>
      </c>
      <c r="BR1857">
        <v>0</v>
      </c>
      <c r="BS1857">
        <v>0</v>
      </c>
      <c r="BT1857">
        <v>592269</v>
      </c>
      <c r="BU1857">
        <v>0</v>
      </c>
      <c r="BV1857">
        <v>1701693</v>
      </c>
      <c r="BW1857">
        <v>0</v>
      </c>
      <c r="BX1857">
        <v>11566297</v>
      </c>
      <c r="BY1857">
        <v>0</v>
      </c>
      <c r="BZ1857">
        <v>0</v>
      </c>
      <c r="CA1857">
        <v>0</v>
      </c>
      <c r="CB1857">
        <v>0</v>
      </c>
      <c r="CC1857">
        <v>0</v>
      </c>
      <c r="CD1857">
        <v>13860259</v>
      </c>
      <c r="CE1857">
        <v>13860259</v>
      </c>
      <c r="CF1857">
        <v>13860259</v>
      </c>
      <c r="CG1857">
        <v>0</v>
      </c>
      <c r="CH1857" t="s">
        <v>612</v>
      </c>
      <c r="CI1857" t="s">
        <v>616</v>
      </c>
      <c r="CJ1857" t="s">
        <v>702</v>
      </c>
      <c r="CK1857" t="s">
        <v>703</v>
      </c>
      <c r="CL1857" t="s">
        <v>617</v>
      </c>
      <c r="CM1857" t="s">
        <v>617</v>
      </c>
      <c r="CN1857">
        <v>11566297</v>
      </c>
    </row>
    <row r="1858" spans="1:92" x14ac:dyDescent="0.25">
      <c r="A1858" t="s">
        <v>10565</v>
      </c>
      <c r="B1858" t="s">
        <v>10565</v>
      </c>
      <c r="C1858">
        <v>29</v>
      </c>
      <c r="D1858" t="s">
        <v>597</v>
      </c>
      <c r="E1858">
        <v>66222</v>
      </c>
      <c r="F1858" t="s">
        <v>10538</v>
      </c>
      <c r="G1858" t="s">
        <v>10566</v>
      </c>
      <c r="H1858" t="s">
        <v>10567</v>
      </c>
      <c r="I1858" t="s">
        <v>630</v>
      </c>
      <c r="J1858">
        <v>1028</v>
      </c>
      <c r="K1858">
        <v>5972</v>
      </c>
      <c r="L1858" t="s">
        <v>10568</v>
      </c>
      <c r="M1858" t="s">
        <v>10569</v>
      </c>
      <c r="N1858" t="s">
        <v>10541</v>
      </c>
      <c r="O1858" t="s">
        <v>10570</v>
      </c>
      <c r="P1858" t="s">
        <v>10543</v>
      </c>
      <c r="Q1858" t="s">
        <v>10544</v>
      </c>
      <c r="R1858" t="s">
        <v>10545</v>
      </c>
      <c r="S1858" t="s">
        <v>4736</v>
      </c>
      <c r="T1858" t="s">
        <v>4737</v>
      </c>
      <c r="U1858" t="s">
        <v>4479</v>
      </c>
      <c r="V1858" t="s">
        <v>1577</v>
      </c>
      <c r="W1858">
        <v>44.174819999999997</v>
      </c>
      <c r="X1858">
        <v>-77.356830000000002</v>
      </c>
      <c r="Y1858">
        <v>41298</v>
      </c>
      <c r="Z1858" t="s">
        <v>662</v>
      </c>
      <c r="AA1858" t="s">
        <v>662</v>
      </c>
      <c r="AB1858" t="s">
        <v>612</v>
      </c>
      <c r="AC1858" t="s">
        <v>612</v>
      </c>
      <c r="AD1858" t="s">
        <v>612</v>
      </c>
      <c r="AE1858">
        <v>41298</v>
      </c>
      <c r="AF1858" t="s">
        <v>662</v>
      </c>
      <c r="AG1858" t="s">
        <v>662</v>
      </c>
      <c r="AH1858" t="s">
        <v>612</v>
      </c>
      <c r="AI1858" t="s">
        <v>612</v>
      </c>
      <c r="AJ1858" t="s">
        <v>612</v>
      </c>
      <c r="AK1858" t="s">
        <v>612</v>
      </c>
      <c r="AL1858" t="s">
        <v>612</v>
      </c>
      <c r="AM1858" t="s">
        <v>612</v>
      </c>
      <c r="AN1858" t="s">
        <v>612</v>
      </c>
      <c r="AO1858" t="s">
        <v>612</v>
      </c>
      <c r="AP1858" t="s">
        <v>612</v>
      </c>
      <c r="AQ1858">
        <v>150</v>
      </c>
      <c r="AR1858" t="s">
        <v>612</v>
      </c>
      <c r="AS1858" t="s">
        <v>612</v>
      </c>
      <c r="AT1858" t="s">
        <v>613</v>
      </c>
      <c r="AU1858" t="s">
        <v>612</v>
      </c>
      <c r="AV1858" t="s">
        <v>614</v>
      </c>
      <c r="AW1858" t="s">
        <v>612</v>
      </c>
      <c r="AX1858">
        <v>2312258</v>
      </c>
      <c r="AY1858" t="s">
        <v>621</v>
      </c>
      <c r="AZ1858" t="s">
        <v>140</v>
      </c>
      <c r="BA1858" t="s">
        <v>460</v>
      </c>
      <c r="BB1858" t="s">
        <v>700</v>
      </c>
      <c r="BC1858">
        <v>41883</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1552686</v>
      </c>
      <c r="BW1858">
        <v>0</v>
      </c>
      <c r="BX1858">
        <v>759572</v>
      </c>
      <c r="BY1858">
        <v>0</v>
      </c>
      <c r="BZ1858">
        <v>0</v>
      </c>
      <c r="CA1858">
        <v>0</v>
      </c>
      <c r="CB1858">
        <v>0</v>
      </c>
      <c r="CC1858">
        <v>0</v>
      </c>
      <c r="CD1858">
        <v>2312258</v>
      </c>
      <c r="CE1858">
        <v>2312258</v>
      </c>
      <c r="CF1858">
        <v>2312258</v>
      </c>
      <c r="CG1858">
        <v>0</v>
      </c>
      <c r="CH1858" t="s">
        <v>612</v>
      </c>
      <c r="CI1858" t="s">
        <v>616</v>
      </c>
      <c r="CJ1858" t="s">
        <v>702</v>
      </c>
      <c r="CK1858" t="s">
        <v>703</v>
      </c>
      <c r="CL1858" t="s">
        <v>617</v>
      </c>
      <c r="CM1858" t="s">
        <v>617</v>
      </c>
      <c r="CN1858">
        <v>759572</v>
      </c>
    </row>
    <row r="1859" spans="1:92" x14ac:dyDescent="0.25">
      <c r="A1859" t="s">
        <v>10571</v>
      </c>
      <c r="B1859" t="s">
        <v>10571</v>
      </c>
      <c r="C1859">
        <v>29</v>
      </c>
      <c r="D1859" t="s">
        <v>597</v>
      </c>
      <c r="E1859">
        <v>66222</v>
      </c>
      <c r="F1859" t="s">
        <v>10538</v>
      </c>
      <c r="G1859" t="s">
        <v>10572</v>
      </c>
      <c r="H1859" t="s">
        <v>10573</v>
      </c>
      <c r="I1859" t="s">
        <v>630</v>
      </c>
      <c r="J1859">
        <v>1471</v>
      </c>
      <c r="K1859">
        <v>6242</v>
      </c>
      <c r="L1859" t="s">
        <v>10574</v>
      </c>
      <c r="M1859" t="s">
        <v>10575</v>
      </c>
      <c r="N1859" t="s">
        <v>10576</v>
      </c>
      <c r="O1859" t="s">
        <v>10577</v>
      </c>
      <c r="P1859" t="s">
        <v>10578</v>
      </c>
      <c r="Q1859" t="s">
        <v>10579</v>
      </c>
      <c r="R1859" t="s">
        <v>10580</v>
      </c>
      <c r="S1859" t="s">
        <v>4736</v>
      </c>
      <c r="T1859" t="s">
        <v>4737</v>
      </c>
      <c r="U1859" t="s">
        <v>4479</v>
      </c>
      <c r="V1859" t="s">
        <v>1577</v>
      </c>
      <c r="W1859">
        <v>44.488250000000001</v>
      </c>
      <c r="X1859">
        <v>-77.672309999999996</v>
      </c>
      <c r="Y1859">
        <v>42317</v>
      </c>
      <c r="Z1859" t="s">
        <v>622</v>
      </c>
      <c r="AA1859" t="s">
        <v>622</v>
      </c>
      <c r="AB1859" t="s">
        <v>612</v>
      </c>
      <c r="AC1859" t="s">
        <v>612</v>
      </c>
      <c r="AD1859" t="s">
        <v>612</v>
      </c>
      <c r="AE1859">
        <v>42317</v>
      </c>
      <c r="AF1859" t="s">
        <v>622</v>
      </c>
      <c r="AG1859" t="s">
        <v>622</v>
      </c>
      <c r="AH1859" t="s">
        <v>612</v>
      </c>
      <c r="AI1859" t="s">
        <v>612</v>
      </c>
      <c r="AJ1859" t="s">
        <v>612</v>
      </c>
      <c r="AK1859" t="s">
        <v>612</v>
      </c>
      <c r="AL1859" t="s">
        <v>612</v>
      </c>
      <c r="AM1859" t="s">
        <v>612</v>
      </c>
      <c r="AN1859" t="s">
        <v>612</v>
      </c>
      <c r="AO1859" t="s">
        <v>612</v>
      </c>
      <c r="AP1859" t="s">
        <v>612</v>
      </c>
      <c r="AQ1859">
        <v>133</v>
      </c>
      <c r="AR1859" t="s">
        <v>612</v>
      </c>
      <c r="AS1859" t="s">
        <v>612</v>
      </c>
      <c r="AT1859" t="s">
        <v>613</v>
      </c>
      <c r="AU1859" t="s">
        <v>612</v>
      </c>
      <c r="AV1859" t="s">
        <v>635</v>
      </c>
      <c r="AW1859">
        <v>42803</v>
      </c>
      <c r="AX1859">
        <v>5441393</v>
      </c>
      <c r="AY1859" t="s">
        <v>621</v>
      </c>
      <c r="AZ1859" t="s">
        <v>140</v>
      </c>
      <c r="BA1859" t="s">
        <v>141</v>
      </c>
      <c r="BB1859" t="s">
        <v>736</v>
      </c>
      <c r="BC1859">
        <v>42979</v>
      </c>
      <c r="BD1859">
        <v>0</v>
      </c>
      <c r="BE1859">
        <v>1711393</v>
      </c>
      <c r="BF1859">
        <v>0</v>
      </c>
      <c r="BG1859">
        <v>0</v>
      </c>
      <c r="BH1859">
        <v>0</v>
      </c>
      <c r="BI1859">
        <v>0</v>
      </c>
      <c r="BJ1859">
        <v>0</v>
      </c>
      <c r="BK1859">
        <v>0</v>
      </c>
      <c r="BL1859">
        <v>0</v>
      </c>
      <c r="BM1859">
        <v>0</v>
      </c>
      <c r="BN1859">
        <v>0</v>
      </c>
      <c r="BO1859">
        <v>0</v>
      </c>
      <c r="BP1859">
        <v>0</v>
      </c>
      <c r="BQ1859">
        <v>0</v>
      </c>
      <c r="BR1859">
        <v>0</v>
      </c>
      <c r="BS1859">
        <v>1711393</v>
      </c>
      <c r="BT1859">
        <v>0</v>
      </c>
      <c r="BU1859">
        <v>0</v>
      </c>
      <c r="BV1859">
        <v>526295</v>
      </c>
      <c r="BW1859">
        <v>0</v>
      </c>
      <c r="BX1859">
        <v>3203705</v>
      </c>
      <c r="BY1859">
        <v>0</v>
      </c>
      <c r="BZ1859">
        <v>0</v>
      </c>
      <c r="CA1859">
        <v>0</v>
      </c>
      <c r="CB1859">
        <v>0</v>
      </c>
      <c r="CC1859">
        <v>0</v>
      </c>
      <c r="CD1859">
        <v>3730000</v>
      </c>
      <c r="CE1859">
        <v>5441393</v>
      </c>
      <c r="CF1859">
        <v>5441393</v>
      </c>
      <c r="CG1859">
        <v>0</v>
      </c>
      <c r="CH1859" t="s">
        <v>612</v>
      </c>
      <c r="CI1859" t="s">
        <v>616</v>
      </c>
      <c r="CJ1859" t="s">
        <v>702</v>
      </c>
      <c r="CK1859" t="s">
        <v>703</v>
      </c>
      <c r="CL1859" t="s">
        <v>617</v>
      </c>
      <c r="CM1859" t="s">
        <v>617</v>
      </c>
      <c r="CN1859">
        <v>3203705</v>
      </c>
    </row>
    <row r="1860" spans="1:92" x14ac:dyDescent="0.25">
      <c r="A1860" t="s">
        <v>10581</v>
      </c>
      <c r="B1860" t="s">
        <v>10581</v>
      </c>
      <c r="C1860">
        <v>29</v>
      </c>
      <c r="D1860" t="s">
        <v>597</v>
      </c>
      <c r="E1860">
        <v>66222</v>
      </c>
      <c r="F1860" t="s">
        <v>10538</v>
      </c>
      <c r="G1860" t="s">
        <v>10582</v>
      </c>
      <c r="H1860" t="s">
        <v>10583</v>
      </c>
      <c r="I1860" t="s">
        <v>630</v>
      </c>
      <c r="J1860">
        <v>1861</v>
      </c>
      <c r="K1860">
        <v>6496</v>
      </c>
      <c r="L1860" t="s">
        <v>10584</v>
      </c>
      <c r="M1860" t="s">
        <v>10585</v>
      </c>
      <c r="N1860" t="s">
        <v>4731</v>
      </c>
      <c r="O1860" t="s">
        <v>10586</v>
      </c>
      <c r="P1860" t="s">
        <v>4733</v>
      </c>
      <c r="Q1860" t="s">
        <v>4734</v>
      </c>
      <c r="R1860" t="s">
        <v>4735</v>
      </c>
      <c r="S1860" t="s">
        <v>4736</v>
      </c>
      <c r="T1860" t="s">
        <v>4737</v>
      </c>
      <c r="U1860" t="s">
        <v>4479</v>
      </c>
      <c r="V1860" t="s">
        <v>1577</v>
      </c>
      <c r="W1860">
        <v>44.092440000000003</v>
      </c>
      <c r="X1860">
        <v>-77.580740000000006</v>
      </c>
      <c r="Y1860" t="s">
        <v>612</v>
      </c>
      <c r="Z1860" t="s">
        <v>612</v>
      </c>
      <c r="AA1860" t="s">
        <v>612</v>
      </c>
      <c r="AB1860" t="s">
        <v>612</v>
      </c>
      <c r="AC1860" t="s">
        <v>612</v>
      </c>
      <c r="AD1860" t="s">
        <v>612</v>
      </c>
      <c r="AE1860" t="s">
        <v>612</v>
      </c>
      <c r="AF1860" t="s">
        <v>612</v>
      </c>
      <c r="AG1860" t="s">
        <v>612</v>
      </c>
      <c r="AH1860" t="s">
        <v>612</v>
      </c>
      <c r="AI1860" t="s">
        <v>612</v>
      </c>
      <c r="AJ1860" t="s">
        <v>612</v>
      </c>
      <c r="AK1860" t="s">
        <v>612</v>
      </c>
      <c r="AL1860" t="s">
        <v>612</v>
      </c>
      <c r="AM1860" t="s">
        <v>612</v>
      </c>
      <c r="AN1860" t="s">
        <v>612</v>
      </c>
      <c r="AO1860" t="s">
        <v>612</v>
      </c>
      <c r="AP1860" t="s">
        <v>612</v>
      </c>
      <c r="AQ1860" t="s">
        <v>612</v>
      </c>
      <c r="AR1860" t="s">
        <v>612</v>
      </c>
      <c r="AS1860" t="s">
        <v>612</v>
      </c>
      <c r="AT1860" t="s">
        <v>613</v>
      </c>
      <c r="AU1860" t="s">
        <v>612</v>
      </c>
      <c r="AV1860" t="s">
        <v>614</v>
      </c>
      <c r="AW1860" t="s">
        <v>612</v>
      </c>
      <c r="AX1860">
        <v>1821555</v>
      </c>
      <c r="AY1860" t="s">
        <v>621</v>
      </c>
      <c r="AZ1860" t="s">
        <v>140</v>
      </c>
      <c r="BA1860" t="s">
        <v>470</v>
      </c>
      <c r="BB1860" t="s">
        <v>649</v>
      </c>
      <c r="BC1860">
        <v>41518</v>
      </c>
      <c r="BD1860">
        <v>0</v>
      </c>
      <c r="BE1860">
        <v>0</v>
      </c>
      <c r="BF1860">
        <v>0</v>
      </c>
      <c r="BG1860">
        <v>0</v>
      </c>
      <c r="BH1860">
        <v>0</v>
      </c>
      <c r="BI1860">
        <v>0</v>
      </c>
      <c r="BJ1860">
        <v>0</v>
      </c>
      <c r="BK1860">
        <v>0</v>
      </c>
      <c r="BL1860">
        <v>0</v>
      </c>
      <c r="BM1860">
        <v>0</v>
      </c>
      <c r="BN1860">
        <v>0</v>
      </c>
      <c r="BO1860">
        <v>0</v>
      </c>
      <c r="BP1860">
        <v>0</v>
      </c>
      <c r="BQ1860">
        <v>0</v>
      </c>
      <c r="BR1860">
        <v>0</v>
      </c>
      <c r="BS1860">
        <v>0</v>
      </c>
      <c r="BT1860">
        <v>750888</v>
      </c>
      <c r="BU1860">
        <v>0</v>
      </c>
      <c r="BV1860">
        <v>1070667</v>
      </c>
      <c r="BW1860">
        <v>0</v>
      </c>
      <c r="BX1860">
        <v>0</v>
      </c>
      <c r="BY1860">
        <v>0</v>
      </c>
      <c r="BZ1860">
        <v>0</v>
      </c>
      <c r="CA1860">
        <v>0</v>
      </c>
      <c r="CB1860">
        <v>0</v>
      </c>
      <c r="CC1860">
        <v>0</v>
      </c>
      <c r="CD1860">
        <v>1821555</v>
      </c>
      <c r="CE1860">
        <v>1821555</v>
      </c>
      <c r="CF1860">
        <v>1821555</v>
      </c>
      <c r="CG1860">
        <v>0</v>
      </c>
      <c r="CH1860" t="s">
        <v>612</v>
      </c>
      <c r="CI1860" t="s">
        <v>616</v>
      </c>
      <c r="CJ1860" t="s">
        <v>617</v>
      </c>
      <c r="CK1860" t="s">
        <v>617</v>
      </c>
      <c r="CL1860" t="s">
        <v>617</v>
      </c>
      <c r="CM1860" t="s">
        <v>617</v>
      </c>
      <c r="CN1860">
        <v>0</v>
      </c>
    </row>
    <row r="1861" spans="1:92" x14ac:dyDescent="0.25">
      <c r="A1861" t="s">
        <v>10587</v>
      </c>
      <c r="B1861" t="s">
        <v>10587</v>
      </c>
      <c r="C1861">
        <v>29</v>
      </c>
      <c r="D1861" t="s">
        <v>597</v>
      </c>
      <c r="E1861">
        <v>66222</v>
      </c>
      <c r="F1861" t="s">
        <v>10538</v>
      </c>
      <c r="G1861" t="s">
        <v>10582</v>
      </c>
      <c r="H1861" t="s">
        <v>10583</v>
      </c>
      <c r="I1861" t="s">
        <v>630</v>
      </c>
      <c r="J1861">
        <v>1863</v>
      </c>
      <c r="K1861">
        <v>6498</v>
      </c>
      <c r="L1861" t="s">
        <v>10588</v>
      </c>
      <c r="M1861" t="s">
        <v>10589</v>
      </c>
      <c r="N1861" t="s">
        <v>10541</v>
      </c>
      <c r="O1861" t="s">
        <v>10590</v>
      </c>
      <c r="P1861" t="s">
        <v>10543</v>
      </c>
      <c r="Q1861" t="s">
        <v>10544</v>
      </c>
      <c r="R1861" t="s">
        <v>10545</v>
      </c>
      <c r="S1861" t="s">
        <v>4736</v>
      </c>
      <c r="T1861" t="s">
        <v>4737</v>
      </c>
      <c r="U1861" t="s">
        <v>4479</v>
      </c>
      <c r="V1861" t="s">
        <v>1577</v>
      </c>
      <c r="W1861">
        <v>44.164560000000002</v>
      </c>
      <c r="X1861">
        <v>-77.395820000000001</v>
      </c>
      <c r="Y1861" t="s">
        <v>612</v>
      </c>
      <c r="Z1861" t="s">
        <v>612</v>
      </c>
      <c r="AA1861" t="s">
        <v>612</v>
      </c>
      <c r="AB1861" t="s">
        <v>612</v>
      </c>
      <c r="AC1861" t="s">
        <v>612</v>
      </c>
      <c r="AD1861" t="s">
        <v>612</v>
      </c>
      <c r="AE1861" t="s">
        <v>612</v>
      </c>
      <c r="AF1861" t="s">
        <v>612</v>
      </c>
      <c r="AG1861" t="s">
        <v>612</v>
      </c>
      <c r="AH1861" t="s">
        <v>612</v>
      </c>
      <c r="AI1861" t="s">
        <v>612</v>
      </c>
      <c r="AJ1861" t="s">
        <v>612</v>
      </c>
      <c r="AK1861" t="s">
        <v>612</v>
      </c>
      <c r="AL1861" t="s">
        <v>612</v>
      </c>
      <c r="AM1861" t="s">
        <v>612</v>
      </c>
      <c r="AN1861" t="s">
        <v>612</v>
      </c>
      <c r="AO1861" t="s">
        <v>612</v>
      </c>
      <c r="AP1861" t="s">
        <v>612</v>
      </c>
      <c r="AQ1861" t="s">
        <v>612</v>
      </c>
      <c r="AR1861" t="s">
        <v>612</v>
      </c>
      <c r="AS1861" t="s">
        <v>612</v>
      </c>
      <c r="AT1861" t="s">
        <v>613</v>
      </c>
      <c r="AU1861" t="s">
        <v>612</v>
      </c>
      <c r="AV1861" t="s">
        <v>614</v>
      </c>
      <c r="AW1861" t="s">
        <v>612</v>
      </c>
      <c r="AX1861">
        <v>7206574</v>
      </c>
      <c r="AY1861" t="s">
        <v>621</v>
      </c>
      <c r="AZ1861" t="s">
        <v>140</v>
      </c>
      <c r="BA1861" t="s">
        <v>470</v>
      </c>
      <c r="BB1861" t="s">
        <v>803</v>
      </c>
      <c r="BC1861">
        <v>40787</v>
      </c>
      <c r="BD1861">
        <v>1866971</v>
      </c>
      <c r="BE1861">
        <v>0</v>
      </c>
      <c r="BF1861">
        <v>0</v>
      </c>
      <c r="BG1861">
        <v>0</v>
      </c>
      <c r="BH1861">
        <v>0</v>
      </c>
      <c r="BI1861">
        <v>0</v>
      </c>
      <c r="BJ1861">
        <v>0</v>
      </c>
      <c r="BK1861">
        <v>0</v>
      </c>
      <c r="BL1861">
        <v>0</v>
      </c>
      <c r="BM1861">
        <v>0</v>
      </c>
      <c r="BN1861">
        <v>0</v>
      </c>
      <c r="BO1861">
        <v>0</v>
      </c>
      <c r="BP1861">
        <v>0</v>
      </c>
      <c r="BQ1861">
        <v>0</v>
      </c>
      <c r="BR1861">
        <v>0</v>
      </c>
      <c r="BS1861">
        <v>1866971</v>
      </c>
      <c r="BT1861">
        <v>4674285</v>
      </c>
      <c r="BU1861">
        <v>0</v>
      </c>
      <c r="BV1861">
        <v>665318</v>
      </c>
      <c r="BW1861">
        <v>0</v>
      </c>
      <c r="BX1861">
        <v>0</v>
      </c>
      <c r="BY1861">
        <v>0</v>
      </c>
      <c r="BZ1861">
        <v>0</v>
      </c>
      <c r="CA1861">
        <v>0</v>
      </c>
      <c r="CB1861">
        <v>0</v>
      </c>
      <c r="CC1861">
        <v>0</v>
      </c>
      <c r="CD1861">
        <v>5339603</v>
      </c>
      <c r="CE1861">
        <v>7206574</v>
      </c>
      <c r="CF1861">
        <v>7206574</v>
      </c>
      <c r="CG1861">
        <v>0</v>
      </c>
      <c r="CH1861" t="s">
        <v>612</v>
      </c>
      <c r="CI1861" t="s">
        <v>616</v>
      </c>
      <c r="CJ1861" t="s">
        <v>617</v>
      </c>
      <c r="CK1861" t="s">
        <v>617</v>
      </c>
      <c r="CL1861" t="s">
        <v>617</v>
      </c>
      <c r="CM1861" t="s">
        <v>617</v>
      </c>
      <c r="CN1861">
        <v>0</v>
      </c>
    </row>
    <row r="1862" spans="1:92" x14ac:dyDescent="0.25">
      <c r="A1862" t="s">
        <v>10591</v>
      </c>
      <c r="B1862" t="s">
        <v>10592</v>
      </c>
      <c r="C1862">
        <v>29</v>
      </c>
      <c r="D1862" t="s">
        <v>597</v>
      </c>
      <c r="E1862">
        <v>66222</v>
      </c>
      <c r="F1862" t="s">
        <v>10538</v>
      </c>
      <c r="G1862" t="s">
        <v>10593</v>
      </c>
      <c r="H1862" t="s">
        <v>10594</v>
      </c>
      <c r="I1862" t="s">
        <v>630</v>
      </c>
      <c r="J1862">
        <v>24565</v>
      </c>
      <c r="K1862">
        <v>19571</v>
      </c>
      <c r="L1862" t="s">
        <v>10595</v>
      </c>
      <c r="M1862" t="s">
        <v>10596</v>
      </c>
      <c r="N1862" t="s">
        <v>4731</v>
      </c>
      <c r="O1862" t="s">
        <v>10597</v>
      </c>
      <c r="P1862" t="s">
        <v>4733</v>
      </c>
      <c r="Q1862" t="s">
        <v>4734</v>
      </c>
      <c r="R1862" t="s">
        <v>4735</v>
      </c>
      <c r="S1862" t="s">
        <v>4736</v>
      </c>
      <c r="T1862" t="s">
        <v>4737</v>
      </c>
      <c r="U1862" t="s">
        <v>4479</v>
      </c>
      <c r="V1862" t="s">
        <v>1577</v>
      </c>
      <c r="W1862">
        <v>44.109439999999999</v>
      </c>
      <c r="X1862">
        <v>-77.574680000000001</v>
      </c>
      <c r="Y1862">
        <v>41754</v>
      </c>
      <c r="Z1862" t="s">
        <v>649</v>
      </c>
      <c r="AA1862" t="s">
        <v>700</v>
      </c>
      <c r="AB1862" t="s">
        <v>612</v>
      </c>
      <c r="AC1862" t="s">
        <v>612</v>
      </c>
      <c r="AD1862" t="s">
        <v>612</v>
      </c>
      <c r="AE1862">
        <v>41754</v>
      </c>
      <c r="AF1862" t="s">
        <v>649</v>
      </c>
      <c r="AG1862" t="s">
        <v>700</v>
      </c>
      <c r="AH1862" t="s">
        <v>612</v>
      </c>
      <c r="AI1862" t="s">
        <v>612</v>
      </c>
      <c r="AJ1862" t="s">
        <v>612</v>
      </c>
      <c r="AK1862" t="s">
        <v>612</v>
      </c>
      <c r="AL1862" t="s">
        <v>612</v>
      </c>
      <c r="AM1862" t="s">
        <v>612</v>
      </c>
      <c r="AN1862" t="s">
        <v>612</v>
      </c>
      <c r="AO1862" t="s">
        <v>612</v>
      </c>
      <c r="AP1862" t="s">
        <v>612</v>
      </c>
      <c r="AQ1862">
        <v>562</v>
      </c>
      <c r="AR1862" t="s">
        <v>612</v>
      </c>
      <c r="AS1862" t="s">
        <v>612</v>
      </c>
      <c r="AT1862" t="s">
        <v>613</v>
      </c>
      <c r="AU1862" t="s">
        <v>612</v>
      </c>
      <c r="AV1862" t="s">
        <v>635</v>
      </c>
      <c r="AW1862">
        <v>42727</v>
      </c>
      <c r="AX1862">
        <v>12133226</v>
      </c>
      <c r="AY1862" t="s">
        <v>621</v>
      </c>
      <c r="AZ1862" t="s">
        <v>145</v>
      </c>
      <c r="BA1862" t="s">
        <v>141</v>
      </c>
      <c r="BB1862" t="s">
        <v>787</v>
      </c>
      <c r="BC1862">
        <v>42795</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997127</v>
      </c>
      <c r="BW1862">
        <v>0</v>
      </c>
      <c r="BX1862">
        <v>11136099</v>
      </c>
      <c r="BY1862">
        <v>0</v>
      </c>
      <c r="BZ1862">
        <v>0</v>
      </c>
      <c r="CA1862">
        <v>0</v>
      </c>
      <c r="CB1862">
        <v>0</v>
      </c>
      <c r="CC1862">
        <v>0</v>
      </c>
      <c r="CD1862">
        <v>12133226</v>
      </c>
      <c r="CE1862">
        <v>12133226</v>
      </c>
      <c r="CF1862">
        <v>12133226</v>
      </c>
      <c r="CG1862">
        <v>0</v>
      </c>
      <c r="CH1862" t="s">
        <v>612</v>
      </c>
      <c r="CI1862" t="s">
        <v>616</v>
      </c>
      <c r="CJ1862" t="s">
        <v>702</v>
      </c>
      <c r="CK1862" t="s">
        <v>703</v>
      </c>
      <c r="CL1862" t="s">
        <v>617</v>
      </c>
      <c r="CM1862" t="s">
        <v>617</v>
      </c>
      <c r="CN1862">
        <v>11136099</v>
      </c>
    </row>
    <row r="1863" spans="1:92" x14ac:dyDescent="0.25">
      <c r="A1863" t="s">
        <v>10598</v>
      </c>
      <c r="B1863" t="s">
        <v>10592</v>
      </c>
      <c r="C1863">
        <v>29</v>
      </c>
      <c r="D1863" t="s">
        <v>597</v>
      </c>
      <c r="E1863">
        <v>66222</v>
      </c>
      <c r="F1863" t="s">
        <v>10538</v>
      </c>
      <c r="G1863" t="s">
        <v>10593</v>
      </c>
      <c r="H1863" t="s">
        <v>10594</v>
      </c>
      <c r="I1863" t="s">
        <v>630</v>
      </c>
      <c r="J1863">
        <v>24565</v>
      </c>
      <c r="K1863">
        <v>19571</v>
      </c>
      <c r="L1863" t="s">
        <v>10599</v>
      </c>
      <c r="M1863" t="s">
        <v>10596</v>
      </c>
      <c r="N1863" t="s">
        <v>4731</v>
      </c>
      <c r="O1863" t="s">
        <v>10597</v>
      </c>
      <c r="P1863" t="s">
        <v>4733</v>
      </c>
      <c r="Q1863" t="s">
        <v>4734</v>
      </c>
      <c r="R1863" t="s">
        <v>4735</v>
      </c>
      <c r="S1863" t="s">
        <v>4736</v>
      </c>
      <c r="T1863" t="s">
        <v>4737</v>
      </c>
      <c r="U1863" t="s">
        <v>4479</v>
      </c>
      <c r="V1863" t="s">
        <v>1577</v>
      </c>
      <c r="W1863">
        <v>44.109439999999999</v>
      </c>
      <c r="X1863">
        <v>-77.574680000000001</v>
      </c>
      <c r="Y1863">
        <v>41330</v>
      </c>
      <c r="Z1863" t="s">
        <v>662</v>
      </c>
      <c r="AA1863" t="s">
        <v>662</v>
      </c>
      <c r="AB1863">
        <v>41330</v>
      </c>
      <c r="AC1863" t="s">
        <v>662</v>
      </c>
      <c r="AD1863" t="s">
        <v>662</v>
      </c>
      <c r="AE1863" t="s">
        <v>612</v>
      </c>
      <c r="AF1863" t="s">
        <v>612</v>
      </c>
      <c r="AG1863" t="s">
        <v>612</v>
      </c>
      <c r="AH1863" t="s">
        <v>612</v>
      </c>
      <c r="AI1863" t="s">
        <v>612</v>
      </c>
      <c r="AJ1863" t="s">
        <v>612</v>
      </c>
      <c r="AK1863" t="s">
        <v>612</v>
      </c>
      <c r="AL1863" t="s">
        <v>612</v>
      </c>
      <c r="AM1863" t="s">
        <v>612</v>
      </c>
      <c r="AN1863" t="s">
        <v>612</v>
      </c>
      <c r="AO1863" t="s">
        <v>612</v>
      </c>
      <c r="AP1863" t="s">
        <v>612</v>
      </c>
      <c r="AQ1863" t="s">
        <v>612</v>
      </c>
      <c r="AR1863" t="s">
        <v>612</v>
      </c>
      <c r="AS1863" t="s">
        <v>612</v>
      </c>
      <c r="AT1863" t="s">
        <v>612</v>
      </c>
      <c r="AU1863" t="s">
        <v>612</v>
      </c>
      <c r="AV1863" t="s">
        <v>635</v>
      </c>
      <c r="AW1863">
        <v>43705</v>
      </c>
      <c r="AX1863">
        <v>1231983</v>
      </c>
      <c r="AY1863" t="s">
        <v>621</v>
      </c>
      <c r="AZ1863" t="s">
        <v>663</v>
      </c>
      <c r="BA1863" t="s">
        <v>141</v>
      </c>
      <c r="BB1863" t="s">
        <v>662</v>
      </c>
      <c r="BC1863">
        <v>41153</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1231983</v>
      </c>
      <c r="BX1863">
        <v>0</v>
      </c>
      <c r="BY1863">
        <v>0</v>
      </c>
      <c r="BZ1863">
        <v>0</v>
      </c>
      <c r="CA1863">
        <v>0</v>
      </c>
      <c r="CB1863">
        <v>0</v>
      </c>
      <c r="CC1863">
        <v>0</v>
      </c>
      <c r="CD1863">
        <v>1231983</v>
      </c>
      <c r="CE1863">
        <v>1231983</v>
      </c>
      <c r="CF1863">
        <v>1231983</v>
      </c>
      <c r="CG1863">
        <v>0</v>
      </c>
      <c r="CH1863" t="s">
        <v>612</v>
      </c>
      <c r="CI1863" t="s">
        <v>616</v>
      </c>
      <c r="CJ1863" t="s">
        <v>617</v>
      </c>
      <c r="CK1863" t="s">
        <v>617</v>
      </c>
      <c r="CL1863" t="s">
        <v>617</v>
      </c>
      <c r="CM1863" t="s">
        <v>617</v>
      </c>
      <c r="CN1863">
        <v>1231983</v>
      </c>
    </row>
    <row r="1864" spans="1:92" x14ac:dyDescent="0.25">
      <c r="A1864" t="s">
        <v>10600</v>
      </c>
      <c r="B1864" t="s">
        <v>10600</v>
      </c>
      <c r="C1864">
        <v>29</v>
      </c>
      <c r="D1864" t="s">
        <v>597</v>
      </c>
      <c r="E1864">
        <v>66222</v>
      </c>
      <c r="F1864" t="s">
        <v>10538</v>
      </c>
      <c r="G1864" t="s">
        <v>5565</v>
      </c>
      <c r="H1864" t="s">
        <v>5566</v>
      </c>
      <c r="I1864" t="s">
        <v>630</v>
      </c>
      <c r="J1864">
        <v>2154</v>
      </c>
      <c r="K1864">
        <v>6682</v>
      </c>
      <c r="L1864" t="s">
        <v>10601</v>
      </c>
      <c r="M1864" t="s">
        <v>10602</v>
      </c>
      <c r="N1864" t="s">
        <v>10541</v>
      </c>
      <c r="O1864" t="s">
        <v>10603</v>
      </c>
      <c r="P1864" t="s">
        <v>10543</v>
      </c>
      <c r="Q1864" t="s">
        <v>10544</v>
      </c>
      <c r="R1864" t="s">
        <v>10545</v>
      </c>
      <c r="S1864" t="s">
        <v>4736</v>
      </c>
      <c r="T1864" t="s">
        <v>4737</v>
      </c>
      <c r="U1864" t="s">
        <v>4479</v>
      </c>
      <c r="V1864" t="s">
        <v>1577</v>
      </c>
      <c r="W1864">
        <v>44.15578</v>
      </c>
      <c r="X1864">
        <v>-77.409189999999995</v>
      </c>
      <c r="Y1864" t="s">
        <v>612</v>
      </c>
      <c r="Z1864" t="s">
        <v>612</v>
      </c>
      <c r="AA1864" t="s">
        <v>612</v>
      </c>
      <c r="AB1864" t="s">
        <v>612</v>
      </c>
      <c r="AC1864" t="s">
        <v>612</v>
      </c>
      <c r="AD1864" t="s">
        <v>612</v>
      </c>
      <c r="AE1864" t="s">
        <v>612</v>
      </c>
      <c r="AF1864" t="s">
        <v>612</v>
      </c>
      <c r="AG1864" t="s">
        <v>612</v>
      </c>
      <c r="AH1864" t="s">
        <v>612</v>
      </c>
      <c r="AI1864" t="s">
        <v>612</v>
      </c>
      <c r="AJ1864" t="s">
        <v>612</v>
      </c>
      <c r="AK1864" t="s">
        <v>612</v>
      </c>
      <c r="AL1864" t="s">
        <v>612</v>
      </c>
      <c r="AM1864" t="s">
        <v>612</v>
      </c>
      <c r="AN1864" t="s">
        <v>612</v>
      </c>
      <c r="AO1864" t="s">
        <v>612</v>
      </c>
      <c r="AP1864" t="s">
        <v>612</v>
      </c>
      <c r="AQ1864" t="s">
        <v>612</v>
      </c>
      <c r="AR1864" t="s">
        <v>612</v>
      </c>
      <c r="AS1864" t="s">
        <v>612</v>
      </c>
      <c r="AT1864" t="s">
        <v>613</v>
      </c>
      <c r="AU1864" t="s">
        <v>612</v>
      </c>
      <c r="AV1864" t="s">
        <v>614</v>
      </c>
      <c r="AW1864" t="s">
        <v>612</v>
      </c>
      <c r="AX1864">
        <v>3426111</v>
      </c>
      <c r="AY1864" t="s">
        <v>621</v>
      </c>
      <c r="AZ1864" t="s">
        <v>140</v>
      </c>
      <c r="BA1864" t="s">
        <v>470</v>
      </c>
      <c r="BB1864" t="s">
        <v>803</v>
      </c>
      <c r="BC1864">
        <v>40787</v>
      </c>
      <c r="BD1864">
        <v>82860</v>
      </c>
      <c r="BE1864">
        <v>0</v>
      </c>
      <c r="BF1864">
        <v>0</v>
      </c>
      <c r="BG1864">
        <v>0</v>
      </c>
      <c r="BH1864">
        <v>0</v>
      </c>
      <c r="BI1864">
        <v>0</v>
      </c>
      <c r="BJ1864">
        <v>0</v>
      </c>
      <c r="BK1864">
        <v>0</v>
      </c>
      <c r="BL1864">
        <v>0</v>
      </c>
      <c r="BM1864">
        <v>0</v>
      </c>
      <c r="BN1864">
        <v>0</v>
      </c>
      <c r="BO1864">
        <v>0</v>
      </c>
      <c r="BP1864">
        <v>0</v>
      </c>
      <c r="BQ1864">
        <v>0</v>
      </c>
      <c r="BR1864">
        <v>0</v>
      </c>
      <c r="BS1864">
        <v>82860</v>
      </c>
      <c r="BT1864">
        <v>3343251</v>
      </c>
      <c r="BU1864">
        <v>0</v>
      </c>
      <c r="BV1864">
        <v>0</v>
      </c>
      <c r="BW1864">
        <v>0</v>
      </c>
      <c r="BX1864">
        <v>0</v>
      </c>
      <c r="BY1864">
        <v>0</v>
      </c>
      <c r="BZ1864">
        <v>0</v>
      </c>
      <c r="CA1864">
        <v>0</v>
      </c>
      <c r="CB1864">
        <v>0</v>
      </c>
      <c r="CC1864">
        <v>0</v>
      </c>
      <c r="CD1864">
        <v>3343251</v>
      </c>
      <c r="CE1864">
        <v>3426111</v>
      </c>
      <c r="CF1864">
        <v>3426111</v>
      </c>
      <c r="CG1864">
        <v>0</v>
      </c>
      <c r="CH1864" t="s">
        <v>612</v>
      </c>
      <c r="CI1864" t="s">
        <v>616</v>
      </c>
      <c r="CJ1864" t="s">
        <v>617</v>
      </c>
      <c r="CK1864" t="s">
        <v>617</v>
      </c>
      <c r="CL1864" t="s">
        <v>617</v>
      </c>
      <c r="CM1864" t="s">
        <v>617</v>
      </c>
      <c r="CN1864">
        <v>0</v>
      </c>
    </row>
    <row r="1865" spans="1:92" x14ac:dyDescent="0.25">
      <c r="A1865" t="s">
        <v>10604</v>
      </c>
      <c r="B1865" t="s">
        <v>10604</v>
      </c>
      <c r="C1865">
        <v>29</v>
      </c>
      <c r="D1865" t="s">
        <v>597</v>
      </c>
      <c r="E1865">
        <v>66222</v>
      </c>
      <c r="F1865" t="s">
        <v>10538</v>
      </c>
      <c r="G1865" t="s">
        <v>10605</v>
      </c>
      <c r="H1865" t="s">
        <v>10606</v>
      </c>
      <c r="I1865" t="s">
        <v>630</v>
      </c>
      <c r="J1865">
        <v>24245</v>
      </c>
      <c r="K1865">
        <v>6738</v>
      </c>
      <c r="L1865" t="s">
        <v>10607</v>
      </c>
      <c r="M1865" t="s">
        <v>10608</v>
      </c>
      <c r="N1865" t="s">
        <v>10609</v>
      </c>
      <c r="O1865" t="s">
        <v>10610</v>
      </c>
      <c r="P1865" t="s">
        <v>10611</v>
      </c>
      <c r="Q1865" t="s">
        <v>10612</v>
      </c>
      <c r="R1865" t="s">
        <v>10613</v>
      </c>
      <c r="S1865" t="s">
        <v>4736</v>
      </c>
      <c r="T1865" t="s">
        <v>4737</v>
      </c>
      <c r="U1865" t="s">
        <v>4479</v>
      </c>
      <c r="V1865" t="s">
        <v>1577</v>
      </c>
      <c r="W1865">
        <v>44.293669999999999</v>
      </c>
      <c r="X1865">
        <v>-77.552130000000005</v>
      </c>
      <c r="Y1865">
        <v>40731</v>
      </c>
      <c r="Z1865" t="s">
        <v>977</v>
      </c>
      <c r="AA1865" t="s">
        <v>803</v>
      </c>
      <c r="AB1865" t="s">
        <v>612</v>
      </c>
      <c r="AC1865" t="s">
        <v>612</v>
      </c>
      <c r="AD1865" t="s">
        <v>612</v>
      </c>
      <c r="AE1865">
        <v>40731</v>
      </c>
      <c r="AF1865" t="s">
        <v>977</v>
      </c>
      <c r="AG1865" t="s">
        <v>803</v>
      </c>
      <c r="AH1865" t="s">
        <v>612</v>
      </c>
      <c r="AI1865" t="s">
        <v>612</v>
      </c>
      <c r="AJ1865" t="s">
        <v>612</v>
      </c>
      <c r="AK1865" t="s">
        <v>612</v>
      </c>
      <c r="AL1865" t="s">
        <v>612</v>
      </c>
      <c r="AM1865" t="s">
        <v>612</v>
      </c>
      <c r="AN1865" t="s">
        <v>612</v>
      </c>
      <c r="AO1865" t="s">
        <v>612</v>
      </c>
      <c r="AP1865" t="s">
        <v>612</v>
      </c>
      <c r="AQ1865">
        <v>600</v>
      </c>
      <c r="AR1865" t="s">
        <v>612</v>
      </c>
      <c r="AS1865" t="s">
        <v>612</v>
      </c>
      <c r="AT1865" t="s">
        <v>613</v>
      </c>
      <c r="AU1865" t="s">
        <v>612</v>
      </c>
      <c r="AV1865" t="s">
        <v>614</v>
      </c>
      <c r="AW1865" t="s">
        <v>612</v>
      </c>
      <c r="AX1865">
        <v>13240907</v>
      </c>
      <c r="AY1865" t="s">
        <v>621</v>
      </c>
      <c r="AZ1865" t="s">
        <v>145</v>
      </c>
      <c r="BA1865" t="s">
        <v>701</v>
      </c>
      <c r="BB1865" t="s">
        <v>649</v>
      </c>
      <c r="BC1865">
        <v>41518</v>
      </c>
      <c r="BD1865">
        <v>0</v>
      </c>
      <c r="BE1865">
        <v>0</v>
      </c>
      <c r="BF1865">
        <v>0</v>
      </c>
      <c r="BG1865">
        <v>0</v>
      </c>
      <c r="BH1865">
        <v>0</v>
      </c>
      <c r="BI1865">
        <v>0</v>
      </c>
      <c r="BJ1865">
        <v>0</v>
      </c>
      <c r="BK1865">
        <v>0</v>
      </c>
      <c r="BL1865">
        <v>0</v>
      </c>
      <c r="BM1865">
        <v>0</v>
      </c>
      <c r="BN1865">
        <v>0</v>
      </c>
      <c r="BO1865">
        <v>0</v>
      </c>
      <c r="BP1865">
        <v>0</v>
      </c>
      <c r="BQ1865">
        <v>0</v>
      </c>
      <c r="BR1865">
        <v>110753</v>
      </c>
      <c r="BS1865">
        <v>110753</v>
      </c>
      <c r="BT1865">
        <v>500000</v>
      </c>
      <c r="BU1865">
        <v>0</v>
      </c>
      <c r="BV1865">
        <v>997127</v>
      </c>
      <c r="BW1865">
        <v>0</v>
      </c>
      <c r="BX1865">
        <v>11633027</v>
      </c>
      <c r="BY1865">
        <v>0</v>
      </c>
      <c r="BZ1865">
        <v>0</v>
      </c>
      <c r="CA1865">
        <v>0</v>
      </c>
      <c r="CB1865">
        <v>0</v>
      </c>
      <c r="CC1865">
        <v>0</v>
      </c>
      <c r="CD1865">
        <v>13130154</v>
      </c>
      <c r="CE1865">
        <v>13240907</v>
      </c>
      <c r="CF1865">
        <v>13240907</v>
      </c>
      <c r="CG1865">
        <v>0</v>
      </c>
      <c r="CH1865" t="s">
        <v>612</v>
      </c>
      <c r="CI1865" t="s">
        <v>616</v>
      </c>
      <c r="CJ1865" t="s">
        <v>702</v>
      </c>
      <c r="CK1865" t="s">
        <v>703</v>
      </c>
      <c r="CL1865" t="s">
        <v>617</v>
      </c>
      <c r="CM1865" t="s">
        <v>617</v>
      </c>
      <c r="CN1865">
        <v>11633027</v>
      </c>
    </row>
    <row r="1866" spans="1:92" x14ac:dyDescent="0.25">
      <c r="A1866" t="s">
        <v>10614</v>
      </c>
      <c r="B1866" t="s">
        <v>10614</v>
      </c>
      <c r="C1866">
        <v>29</v>
      </c>
      <c r="D1866" t="s">
        <v>597</v>
      </c>
      <c r="E1866">
        <v>66222</v>
      </c>
      <c r="F1866" t="s">
        <v>10538</v>
      </c>
      <c r="G1866" t="s">
        <v>10615</v>
      </c>
      <c r="H1866" t="s">
        <v>10616</v>
      </c>
      <c r="I1866" t="s">
        <v>630</v>
      </c>
      <c r="J1866">
        <v>24247</v>
      </c>
      <c r="K1866">
        <v>6796</v>
      </c>
      <c r="L1866" t="s">
        <v>10617</v>
      </c>
      <c r="M1866" t="s">
        <v>10618</v>
      </c>
      <c r="N1866" t="s">
        <v>10619</v>
      </c>
      <c r="O1866" t="s">
        <v>10620</v>
      </c>
      <c r="P1866" t="s">
        <v>10621</v>
      </c>
      <c r="Q1866" t="s">
        <v>10615</v>
      </c>
      <c r="R1866" t="s">
        <v>10622</v>
      </c>
      <c r="S1866" t="s">
        <v>4736</v>
      </c>
      <c r="T1866" t="s">
        <v>4737</v>
      </c>
      <c r="U1866" t="s">
        <v>4479</v>
      </c>
      <c r="V1866" t="s">
        <v>1577</v>
      </c>
      <c r="W1866">
        <v>44.475099999999998</v>
      </c>
      <c r="X1866">
        <v>-77.3185</v>
      </c>
      <c r="Y1866">
        <v>40731</v>
      </c>
      <c r="Z1866" t="s">
        <v>977</v>
      </c>
      <c r="AA1866" t="s">
        <v>803</v>
      </c>
      <c r="AB1866" t="s">
        <v>612</v>
      </c>
      <c r="AC1866" t="s">
        <v>612</v>
      </c>
      <c r="AD1866" t="s">
        <v>612</v>
      </c>
      <c r="AE1866">
        <v>40731</v>
      </c>
      <c r="AF1866" t="s">
        <v>977</v>
      </c>
      <c r="AG1866" t="s">
        <v>803</v>
      </c>
      <c r="AH1866" t="s">
        <v>612</v>
      </c>
      <c r="AI1866" t="s">
        <v>612</v>
      </c>
      <c r="AJ1866" t="s">
        <v>612</v>
      </c>
      <c r="AK1866" t="s">
        <v>612</v>
      </c>
      <c r="AL1866" t="s">
        <v>612</v>
      </c>
      <c r="AM1866" t="s">
        <v>612</v>
      </c>
      <c r="AN1866" t="s">
        <v>612</v>
      </c>
      <c r="AO1866" t="s">
        <v>612</v>
      </c>
      <c r="AP1866" t="s">
        <v>612</v>
      </c>
      <c r="AQ1866">
        <v>350</v>
      </c>
      <c r="AR1866" t="s">
        <v>612</v>
      </c>
      <c r="AS1866" t="s">
        <v>612</v>
      </c>
      <c r="AT1866" t="s">
        <v>613</v>
      </c>
      <c r="AU1866" t="s">
        <v>612</v>
      </c>
      <c r="AV1866" t="s">
        <v>614</v>
      </c>
      <c r="AW1866" t="s">
        <v>612</v>
      </c>
      <c r="AX1866">
        <v>8442819</v>
      </c>
      <c r="AY1866" t="s">
        <v>621</v>
      </c>
      <c r="AZ1866" t="s">
        <v>145</v>
      </c>
      <c r="BA1866" t="s">
        <v>701</v>
      </c>
      <c r="BB1866" t="s">
        <v>662</v>
      </c>
      <c r="BC1866">
        <v>41153</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958122</v>
      </c>
      <c r="BW1866">
        <v>0</v>
      </c>
      <c r="BX1866">
        <v>7484697</v>
      </c>
      <c r="BY1866">
        <v>0</v>
      </c>
      <c r="BZ1866">
        <v>0</v>
      </c>
      <c r="CA1866">
        <v>0</v>
      </c>
      <c r="CB1866">
        <v>0</v>
      </c>
      <c r="CC1866">
        <v>0</v>
      </c>
      <c r="CD1866">
        <v>8442819</v>
      </c>
      <c r="CE1866">
        <v>8442819</v>
      </c>
      <c r="CF1866">
        <v>8442819</v>
      </c>
      <c r="CG1866">
        <v>0</v>
      </c>
      <c r="CH1866" t="s">
        <v>612</v>
      </c>
      <c r="CI1866" t="s">
        <v>616</v>
      </c>
      <c r="CJ1866" t="s">
        <v>702</v>
      </c>
      <c r="CK1866" t="s">
        <v>703</v>
      </c>
      <c r="CL1866" t="s">
        <v>617</v>
      </c>
      <c r="CM1866" t="s">
        <v>617</v>
      </c>
      <c r="CN1866">
        <v>7484697</v>
      </c>
    </row>
    <row r="1867" spans="1:92" x14ac:dyDescent="0.25">
      <c r="A1867" t="s">
        <v>10623</v>
      </c>
      <c r="B1867" t="s">
        <v>10623</v>
      </c>
      <c r="C1867">
        <v>29</v>
      </c>
      <c r="D1867" t="s">
        <v>597</v>
      </c>
      <c r="E1867">
        <v>66222</v>
      </c>
      <c r="F1867" t="s">
        <v>10538</v>
      </c>
      <c r="G1867" t="s">
        <v>10624</v>
      </c>
      <c r="H1867" t="s">
        <v>10625</v>
      </c>
      <c r="I1867" t="s">
        <v>630</v>
      </c>
      <c r="J1867">
        <v>1654</v>
      </c>
      <c r="K1867">
        <v>6367</v>
      </c>
      <c r="L1867" t="s">
        <v>10626</v>
      </c>
      <c r="M1867" t="s">
        <v>10627</v>
      </c>
      <c r="N1867" t="s">
        <v>10628</v>
      </c>
      <c r="O1867" t="s">
        <v>10629</v>
      </c>
      <c r="P1867" t="s">
        <v>10630</v>
      </c>
      <c r="Q1867" t="s">
        <v>10631</v>
      </c>
      <c r="R1867" t="s">
        <v>10632</v>
      </c>
      <c r="S1867" t="s">
        <v>4736</v>
      </c>
      <c r="T1867" t="s">
        <v>4737</v>
      </c>
      <c r="U1867" t="s">
        <v>4479</v>
      </c>
      <c r="V1867" t="s">
        <v>1577</v>
      </c>
      <c r="W1867">
        <v>45.054119999999998</v>
      </c>
      <c r="X1867">
        <v>-77.844890000000007</v>
      </c>
      <c r="Y1867" t="s">
        <v>612</v>
      </c>
      <c r="Z1867" t="s">
        <v>612</v>
      </c>
      <c r="AA1867" t="s">
        <v>612</v>
      </c>
      <c r="AB1867" t="s">
        <v>612</v>
      </c>
      <c r="AC1867" t="s">
        <v>612</v>
      </c>
      <c r="AD1867" t="s">
        <v>612</v>
      </c>
      <c r="AE1867" t="s">
        <v>612</v>
      </c>
      <c r="AF1867" t="s">
        <v>612</v>
      </c>
      <c r="AG1867" t="s">
        <v>612</v>
      </c>
      <c r="AH1867" t="s">
        <v>612</v>
      </c>
      <c r="AI1867" t="s">
        <v>612</v>
      </c>
      <c r="AJ1867" t="s">
        <v>612</v>
      </c>
      <c r="AK1867" t="s">
        <v>612</v>
      </c>
      <c r="AL1867" t="s">
        <v>612</v>
      </c>
      <c r="AM1867" t="s">
        <v>612</v>
      </c>
      <c r="AN1867" t="s">
        <v>612</v>
      </c>
      <c r="AO1867" t="s">
        <v>612</v>
      </c>
      <c r="AP1867" t="s">
        <v>612</v>
      </c>
      <c r="AQ1867" t="s">
        <v>612</v>
      </c>
      <c r="AR1867" t="s">
        <v>612</v>
      </c>
      <c r="AS1867" t="s">
        <v>612</v>
      </c>
      <c r="AT1867" t="s">
        <v>613</v>
      </c>
      <c r="AU1867" t="s">
        <v>612</v>
      </c>
      <c r="AV1867" t="s">
        <v>614</v>
      </c>
      <c r="AW1867" t="s">
        <v>612</v>
      </c>
      <c r="AX1867">
        <v>4671556</v>
      </c>
      <c r="AY1867" t="s">
        <v>621</v>
      </c>
      <c r="AZ1867" t="s">
        <v>140</v>
      </c>
      <c r="BA1867" t="s">
        <v>470</v>
      </c>
      <c r="BB1867" t="s">
        <v>803</v>
      </c>
      <c r="BC1867">
        <v>40787</v>
      </c>
      <c r="BD1867">
        <v>403579</v>
      </c>
      <c r="BE1867">
        <v>0</v>
      </c>
      <c r="BF1867">
        <v>0</v>
      </c>
      <c r="BG1867">
        <v>0</v>
      </c>
      <c r="BH1867">
        <v>0</v>
      </c>
      <c r="BI1867">
        <v>326400</v>
      </c>
      <c r="BJ1867">
        <v>0</v>
      </c>
      <c r="BK1867">
        <v>0</v>
      </c>
      <c r="BL1867">
        <v>0</v>
      </c>
      <c r="BM1867">
        <v>0</v>
      </c>
      <c r="BN1867">
        <v>0</v>
      </c>
      <c r="BO1867">
        <v>0</v>
      </c>
      <c r="BP1867">
        <v>0</v>
      </c>
      <c r="BQ1867">
        <v>0</v>
      </c>
      <c r="BR1867">
        <v>0</v>
      </c>
      <c r="BS1867">
        <v>729979</v>
      </c>
      <c r="BT1867">
        <v>0</v>
      </c>
      <c r="BU1867">
        <v>0</v>
      </c>
      <c r="BV1867">
        <v>1979741</v>
      </c>
      <c r="BW1867">
        <v>0</v>
      </c>
      <c r="BX1867">
        <v>0</v>
      </c>
      <c r="BY1867">
        <v>1961836</v>
      </c>
      <c r="BZ1867">
        <v>0</v>
      </c>
      <c r="CA1867">
        <v>0</v>
      </c>
      <c r="CB1867">
        <v>0</v>
      </c>
      <c r="CC1867">
        <v>0</v>
      </c>
      <c r="CD1867">
        <v>3941577</v>
      </c>
      <c r="CE1867">
        <v>4671556</v>
      </c>
      <c r="CF1867">
        <v>4671556</v>
      </c>
      <c r="CG1867">
        <v>0</v>
      </c>
      <c r="CH1867" t="s">
        <v>612</v>
      </c>
      <c r="CI1867" t="s">
        <v>616</v>
      </c>
      <c r="CJ1867" t="s">
        <v>617</v>
      </c>
      <c r="CK1867" t="s">
        <v>617</v>
      </c>
      <c r="CL1867" t="s">
        <v>617</v>
      </c>
      <c r="CM1867" t="s">
        <v>617</v>
      </c>
      <c r="CN1867">
        <v>0</v>
      </c>
    </row>
    <row r="1868" spans="1:92" x14ac:dyDescent="0.25">
      <c r="A1868" t="s">
        <v>10633</v>
      </c>
      <c r="B1868" t="s">
        <v>10633</v>
      </c>
      <c r="C1868">
        <v>29</v>
      </c>
      <c r="D1868" t="s">
        <v>597</v>
      </c>
      <c r="E1868">
        <v>66222</v>
      </c>
      <c r="F1868" t="s">
        <v>10538</v>
      </c>
      <c r="G1868" t="s">
        <v>10634</v>
      </c>
      <c r="H1868" t="s">
        <v>10635</v>
      </c>
      <c r="I1868" t="s">
        <v>1462</v>
      </c>
      <c r="J1868">
        <v>5804</v>
      </c>
      <c r="K1868">
        <v>5363</v>
      </c>
      <c r="L1868" t="s">
        <v>10636</v>
      </c>
      <c r="M1868" t="s">
        <v>10551</v>
      </c>
      <c r="N1868" t="s">
        <v>10552</v>
      </c>
      <c r="O1868" t="s">
        <v>10553</v>
      </c>
      <c r="P1868" t="s">
        <v>10554</v>
      </c>
      <c r="Q1868" t="s">
        <v>10555</v>
      </c>
      <c r="R1868" t="s">
        <v>10556</v>
      </c>
      <c r="S1868" t="s">
        <v>10556</v>
      </c>
      <c r="T1868" t="s">
        <v>10557</v>
      </c>
      <c r="U1868" t="s">
        <v>4479</v>
      </c>
      <c r="V1868" t="s">
        <v>1577</v>
      </c>
      <c r="W1868">
        <v>43.934198000000002</v>
      </c>
      <c r="X1868">
        <v>-77.152874999999995</v>
      </c>
      <c r="Y1868">
        <v>42844</v>
      </c>
      <c r="Z1868" t="s">
        <v>787</v>
      </c>
      <c r="AA1868" t="s">
        <v>736</v>
      </c>
      <c r="AB1868" t="s">
        <v>612</v>
      </c>
      <c r="AC1868" t="s">
        <v>612</v>
      </c>
      <c r="AD1868" t="s">
        <v>612</v>
      </c>
      <c r="AE1868">
        <v>42844</v>
      </c>
      <c r="AF1868" t="s">
        <v>787</v>
      </c>
      <c r="AG1868" t="s">
        <v>736</v>
      </c>
      <c r="AH1868" t="s">
        <v>612</v>
      </c>
      <c r="AI1868" t="s">
        <v>612</v>
      </c>
      <c r="AJ1868" t="s">
        <v>612</v>
      </c>
      <c r="AK1868" t="s">
        <v>612</v>
      </c>
      <c r="AL1868" t="s">
        <v>612</v>
      </c>
      <c r="AM1868" t="s">
        <v>612</v>
      </c>
      <c r="AN1868" t="s">
        <v>612</v>
      </c>
      <c r="AO1868" t="s">
        <v>612</v>
      </c>
      <c r="AP1868" t="s">
        <v>612</v>
      </c>
      <c r="AQ1868" t="s">
        <v>612</v>
      </c>
      <c r="AR1868" t="s">
        <v>612</v>
      </c>
      <c r="AS1868" t="s">
        <v>612</v>
      </c>
      <c r="AT1868" t="s">
        <v>613</v>
      </c>
      <c r="AU1868" t="s">
        <v>612</v>
      </c>
      <c r="AV1868" t="s">
        <v>635</v>
      </c>
      <c r="AW1868">
        <v>42844</v>
      </c>
      <c r="AX1868">
        <v>93321</v>
      </c>
      <c r="AY1868" t="s">
        <v>621</v>
      </c>
      <c r="AZ1868" t="s">
        <v>463</v>
      </c>
      <c r="BA1868" t="s">
        <v>470</v>
      </c>
      <c r="BB1868" t="s">
        <v>736</v>
      </c>
      <c r="BC1868">
        <v>42979</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93321</v>
      </c>
      <c r="BY1868">
        <v>0</v>
      </c>
      <c r="BZ1868">
        <v>0</v>
      </c>
      <c r="CA1868">
        <v>0</v>
      </c>
      <c r="CB1868">
        <v>0</v>
      </c>
      <c r="CC1868">
        <v>0</v>
      </c>
      <c r="CD1868">
        <v>93321</v>
      </c>
      <c r="CE1868">
        <v>93321</v>
      </c>
      <c r="CF1868">
        <v>93321</v>
      </c>
      <c r="CG1868">
        <v>0</v>
      </c>
      <c r="CH1868" t="s">
        <v>612</v>
      </c>
      <c r="CI1868" t="s">
        <v>616</v>
      </c>
      <c r="CJ1868" t="s">
        <v>702</v>
      </c>
      <c r="CK1868" t="s">
        <v>703</v>
      </c>
      <c r="CL1868" t="s">
        <v>617</v>
      </c>
      <c r="CM1868" t="s">
        <v>617</v>
      </c>
      <c r="CN1868">
        <v>93321</v>
      </c>
    </row>
    <row r="1869" spans="1:92" x14ac:dyDescent="0.25">
      <c r="A1869" t="s">
        <v>10637</v>
      </c>
      <c r="B1869" t="s">
        <v>10637</v>
      </c>
      <c r="C1869">
        <v>29</v>
      </c>
      <c r="D1869" t="s">
        <v>10638</v>
      </c>
      <c r="E1869">
        <v>66222</v>
      </c>
      <c r="F1869" t="s">
        <v>10538</v>
      </c>
      <c r="G1869" t="s">
        <v>10639</v>
      </c>
      <c r="H1869" t="s">
        <v>10640</v>
      </c>
      <c r="I1869" t="s">
        <v>630</v>
      </c>
      <c r="J1869">
        <v>24840</v>
      </c>
      <c r="K1869">
        <v>6536</v>
      </c>
      <c r="L1869" t="s">
        <v>10641</v>
      </c>
      <c r="M1869" t="s">
        <v>10642</v>
      </c>
      <c r="N1869" t="s">
        <v>10541</v>
      </c>
      <c r="O1869" t="s">
        <v>10643</v>
      </c>
      <c r="P1869" t="s">
        <v>10543</v>
      </c>
      <c r="Q1869" t="s">
        <v>10544</v>
      </c>
      <c r="R1869" t="s">
        <v>10545</v>
      </c>
      <c r="S1869" t="s">
        <v>4736</v>
      </c>
      <c r="T1869" t="s">
        <v>4737</v>
      </c>
      <c r="U1869" t="s">
        <v>4479</v>
      </c>
      <c r="V1869" t="s">
        <v>1577</v>
      </c>
      <c r="W1869">
        <v>44.165377380000002</v>
      </c>
      <c r="X1869">
        <v>-77.364409960000003</v>
      </c>
      <c r="Y1869">
        <v>43131</v>
      </c>
      <c r="Z1869" t="s">
        <v>736</v>
      </c>
      <c r="AA1869" t="s">
        <v>736</v>
      </c>
      <c r="AB1869" t="s">
        <v>612</v>
      </c>
      <c r="AC1869" t="s">
        <v>612</v>
      </c>
      <c r="AD1869" t="s">
        <v>612</v>
      </c>
      <c r="AE1869">
        <v>43131</v>
      </c>
      <c r="AF1869" t="s">
        <v>736</v>
      </c>
      <c r="AG1869" t="s">
        <v>736</v>
      </c>
      <c r="AH1869">
        <v>43172</v>
      </c>
      <c r="AI1869" t="s">
        <v>736</v>
      </c>
      <c r="AJ1869" t="s">
        <v>736</v>
      </c>
      <c r="AK1869" t="s">
        <v>612</v>
      </c>
      <c r="AL1869" t="s">
        <v>612</v>
      </c>
      <c r="AM1869" t="s">
        <v>612</v>
      </c>
      <c r="AN1869" t="s">
        <v>612</v>
      </c>
      <c r="AO1869" t="s">
        <v>612</v>
      </c>
      <c r="AP1869" t="s">
        <v>612</v>
      </c>
      <c r="AQ1869">
        <v>472</v>
      </c>
      <c r="AR1869">
        <v>3</v>
      </c>
      <c r="AS1869">
        <v>49</v>
      </c>
      <c r="AT1869" t="s">
        <v>737</v>
      </c>
      <c r="AU1869" t="s">
        <v>612</v>
      </c>
      <c r="AV1869" t="s">
        <v>635</v>
      </c>
      <c r="AW1869">
        <v>45054</v>
      </c>
      <c r="AX1869">
        <v>17694690</v>
      </c>
      <c r="AY1869" t="s">
        <v>1046</v>
      </c>
      <c r="AZ1869" t="s">
        <v>145</v>
      </c>
      <c r="BA1869" t="s">
        <v>141</v>
      </c>
      <c r="BB1869" t="s">
        <v>322</v>
      </c>
      <c r="BC1869">
        <v>45170</v>
      </c>
      <c r="BD1869">
        <v>0</v>
      </c>
      <c r="BE1869">
        <v>0</v>
      </c>
      <c r="BF1869">
        <v>621081</v>
      </c>
      <c r="BG1869">
        <v>0</v>
      </c>
      <c r="BH1869">
        <v>0</v>
      </c>
      <c r="BI1869">
        <v>0</v>
      </c>
      <c r="BJ1869">
        <v>0</v>
      </c>
      <c r="BK1869">
        <v>0</v>
      </c>
      <c r="BL1869">
        <v>0</v>
      </c>
      <c r="BM1869">
        <v>0</v>
      </c>
      <c r="BN1869">
        <v>0</v>
      </c>
      <c r="BO1869">
        <v>0</v>
      </c>
      <c r="BP1869">
        <v>0</v>
      </c>
      <c r="BQ1869">
        <v>0</v>
      </c>
      <c r="BR1869">
        <v>0</v>
      </c>
      <c r="BS1869">
        <v>621081</v>
      </c>
      <c r="BT1869">
        <v>0</v>
      </c>
      <c r="BU1869">
        <v>0</v>
      </c>
      <c r="BV1869">
        <v>1215800</v>
      </c>
      <c r="BW1869">
        <v>0</v>
      </c>
      <c r="BX1869">
        <v>14277112</v>
      </c>
      <c r="BY1869">
        <v>0</v>
      </c>
      <c r="BZ1869">
        <v>1580697</v>
      </c>
      <c r="CA1869">
        <v>0</v>
      </c>
      <c r="CB1869">
        <v>0</v>
      </c>
      <c r="CC1869">
        <v>0</v>
      </c>
      <c r="CD1869">
        <v>17073609</v>
      </c>
      <c r="CE1869">
        <v>17694690</v>
      </c>
      <c r="CF1869">
        <v>17694690</v>
      </c>
      <c r="CG1869">
        <v>0</v>
      </c>
      <c r="CH1869" t="s">
        <v>612</v>
      </c>
      <c r="CI1869" t="s">
        <v>860</v>
      </c>
      <c r="CJ1869" t="s">
        <v>702</v>
      </c>
      <c r="CK1869" t="s">
        <v>703</v>
      </c>
      <c r="CL1869" t="s">
        <v>764</v>
      </c>
      <c r="CM1869" t="s">
        <v>740</v>
      </c>
      <c r="CN1869">
        <v>15857809</v>
      </c>
    </row>
    <row r="1870" spans="1:92" x14ac:dyDescent="0.25">
      <c r="A1870" t="s">
        <v>10644</v>
      </c>
      <c r="B1870" t="s">
        <v>10644</v>
      </c>
      <c r="C1870">
        <v>29</v>
      </c>
      <c r="D1870" t="s">
        <v>597</v>
      </c>
      <c r="E1870">
        <v>66222</v>
      </c>
      <c r="F1870" t="s">
        <v>10538</v>
      </c>
      <c r="G1870" t="s">
        <v>10645</v>
      </c>
      <c r="H1870" t="s">
        <v>10646</v>
      </c>
      <c r="I1870" t="s">
        <v>667</v>
      </c>
      <c r="J1870">
        <v>6353</v>
      </c>
      <c r="K1870">
        <v>8688</v>
      </c>
      <c r="L1870" t="s">
        <v>10647</v>
      </c>
      <c r="M1870" t="s">
        <v>10648</v>
      </c>
      <c r="N1870" t="s">
        <v>10541</v>
      </c>
      <c r="O1870" t="s">
        <v>10649</v>
      </c>
      <c r="P1870" t="s">
        <v>10543</v>
      </c>
      <c r="Q1870" t="s">
        <v>10544</v>
      </c>
      <c r="R1870" t="s">
        <v>10545</v>
      </c>
      <c r="S1870" t="s">
        <v>4736</v>
      </c>
      <c r="T1870" t="s">
        <v>4737</v>
      </c>
      <c r="U1870" t="s">
        <v>4479</v>
      </c>
      <c r="V1870" t="s">
        <v>1577</v>
      </c>
      <c r="W1870">
        <v>44.175429999999999</v>
      </c>
      <c r="X1870">
        <v>-77.352010000000007</v>
      </c>
      <c r="Y1870">
        <v>43131</v>
      </c>
      <c r="Z1870" t="s">
        <v>736</v>
      </c>
      <c r="AA1870" t="s">
        <v>736</v>
      </c>
      <c r="AB1870" t="s">
        <v>612</v>
      </c>
      <c r="AC1870" t="s">
        <v>612</v>
      </c>
      <c r="AD1870" t="s">
        <v>612</v>
      </c>
      <c r="AE1870">
        <v>43131</v>
      </c>
      <c r="AF1870" t="s">
        <v>736</v>
      </c>
      <c r="AG1870" t="s">
        <v>736</v>
      </c>
      <c r="AH1870" t="s">
        <v>612</v>
      </c>
      <c r="AI1870" t="s">
        <v>612</v>
      </c>
      <c r="AJ1870" t="s">
        <v>612</v>
      </c>
      <c r="AK1870" t="s">
        <v>612</v>
      </c>
      <c r="AL1870" t="s">
        <v>612</v>
      </c>
      <c r="AM1870" t="s">
        <v>612</v>
      </c>
      <c r="AN1870" t="s">
        <v>612</v>
      </c>
      <c r="AO1870" t="s">
        <v>612</v>
      </c>
      <c r="AP1870" t="s">
        <v>612</v>
      </c>
      <c r="AQ1870">
        <v>189</v>
      </c>
      <c r="AR1870" t="s">
        <v>612</v>
      </c>
      <c r="AS1870" t="s">
        <v>612</v>
      </c>
      <c r="AT1870" t="s">
        <v>613</v>
      </c>
      <c r="AU1870" t="s">
        <v>612</v>
      </c>
      <c r="AV1870" t="s">
        <v>887</v>
      </c>
      <c r="AW1870" t="s">
        <v>612</v>
      </c>
      <c r="AX1870">
        <v>0</v>
      </c>
      <c r="AY1870" t="s">
        <v>887</v>
      </c>
      <c r="AZ1870" t="s">
        <v>140</v>
      </c>
      <c r="BA1870" t="s">
        <v>141</v>
      </c>
      <c r="BB1870" t="s">
        <v>336</v>
      </c>
      <c r="BC1870">
        <v>45536</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c r="BX1870">
        <v>7890201</v>
      </c>
      <c r="BY1870">
        <v>0</v>
      </c>
      <c r="BZ1870">
        <v>0</v>
      </c>
      <c r="CA1870">
        <v>0</v>
      </c>
      <c r="CB1870">
        <v>0</v>
      </c>
      <c r="CC1870">
        <v>0</v>
      </c>
      <c r="CD1870">
        <v>7890201</v>
      </c>
      <c r="CE1870">
        <v>7890201</v>
      </c>
      <c r="CF1870">
        <v>7890201</v>
      </c>
      <c r="CG1870">
        <v>0</v>
      </c>
      <c r="CH1870" t="s">
        <v>612</v>
      </c>
      <c r="CI1870" t="s">
        <v>860</v>
      </c>
      <c r="CJ1870" t="s">
        <v>702</v>
      </c>
      <c r="CK1870" t="s">
        <v>703</v>
      </c>
      <c r="CL1870" t="s">
        <v>617</v>
      </c>
      <c r="CM1870" t="s">
        <v>617</v>
      </c>
      <c r="CN1870">
        <v>7890201</v>
      </c>
    </row>
    <row r="1871" spans="1:92" x14ac:dyDescent="0.25">
      <c r="A1871" t="s">
        <v>10650</v>
      </c>
      <c r="B1871" t="s">
        <v>10650</v>
      </c>
      <c r="C1871">
        <v>29</v>
      </c>
      <c r="D1871" t="s">
        <v>597</v>
      </c>
      <c r="E1871">
        <v>66222</v>
      </c>
      <c r="F1871" t="s">
        <v>10538</v>
      </c>
      <c r="G1871" t="s">
        <v>10651</v>
      </c>
      <c r="H1871" t="s">
        <v>10652</v>
      </c>
      <c r="I1871" t="s">
        <v>779</v>
      </c>
      <c r="J1871">
        <v>5276</v>
      </c>
      <c r="K1871">
        <v>6206</v>
      </c>
      <c r="L1871" t="s">
        <v>10653</v>
      </c>
      <c r="M1871" t="s">
        <v>10654</v>
      </c>
      <c r="N1871" t="s">
        <v>10655</v>
      </c>
      <c r="O1871" t="s">
        <v>10656</v>
      </c>
      <c r="P1871" t="s">
        <v>10657</v>
      </c>
      <c r="Q1871" t="s">
        <v>10658</v>
      </c>
      <c r="R1871" t="s">
        <v>10659</v>
      </c>
      <c r="S1871" t="s">
        <v>4736</v>
      </c>
      <c r="T1871" t="s">
        <v>4737</v>
      </c>
      <c r="U1871" t="s">
        <v>4479</v>
      </c>
      <c r="V1871" t="s">
        <v>1577</v>
      </c>
      <c r="W1871">
        <v>44.505049999999997</v>
      </c>
      <c r="X1871">
        <v>-77.468000000000004</v>
      </c>
      <c r="Y1871">
        <v>43131</v>
      </c>
      <c r="Z1871" t="s">
        <v>736</v>
      </c>
      <c r="AA1871" t="s">
        <v>736</v>
      </c>
      <c r="AB1871" t="s">
        <v>612</v>
      </c>
      <c r="AC1871" t="s">
        <v>612</v>
      </c>
      <c r="AD1871" t="s">
        <v>612</v>
      </c>
      <c r="AE1871">
        <v>43131</v>
      </c>
      <c r="AF1871" t="s">
        <v>736</v>
      </c>
      <c r="AG1871" t="s">
        <v>736</v>
      </c>
      <c r="AH1871" t="s">
        <v>612</v>
      </c>
      <c r="AI1871" t="s">
        <v>612</v>
      </c>
      <c r="AJ1871" t="s">
        <v>612</v>
      </c>
      <c r="AK1871" t="s">
        <v>612</v>
      </c>
      <c r="AL1871" t="s">
        <v>612</v>
      </c>
      <c r="AM1871" t="s">
        <v>612</v>
      </c>
      <c r="AN1871" t="s">
        <v>612</v>
      </c>
      <c r="AO1871" t="s">
        <v>612</v>
      </c>
      <c r="AP1871" t="s">
        <v>612</v>
      </c>
      <c r="AQ1871">
        <v>52</v>
      </c>
      <c r="AR1871" t="s">
        <v>612</v>
      </c>
      <c r="AS1871" t="s">
        <v>612</v>
      </c>
      <c r="AT1871" t="s">
        <v>613</v>
      </c>
      <c r="AU1871" t="s">
        <v>612</v>
      </c>
      <c r="AV1871" t="s">
        <v>635</v>
      </c>
      <c r="AW1871">
        <v>43922</v>
      </c>
      <c r="AX1871">
        <v>3126788</v>
      </c>
      <c r="AY1871" t="s">
        <v>621</v>
      </c>
      <c r="AZ1871" t="s">
        <v>140</v>
      </c>
      <c r="BA1871" t="s">
        <v>141</v>
      </c>
      <c r="BB1871" t="s">
        <v>909</v>
      </c>
      <c r="BC1871">
        <v>44440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c r="BX1871">
        <v>3126788</v>
      </c>
      <c r="BY1871">
        <v>0</v>
      </c>
      <c r="BZ1871">
        <v>0</v>
      </c>
      <c r="CA1871">
        <v>0</v>
      </c>
      <c r="CB1871">
        <v>0</v>
      </c>
      <c r="CC1871">
        <v>0</v>
      </c>
      <c r="CD1871">
        <v>3126788</v>
      </c>
      <c r="CE1871">
        <v>3126788</v>
      </c>
      <c r="CF1871">
        <v>3126788</v>
      </c>
      <c r="CG1871">
        <v>0</v>
      </c>
      <c r="CH1871" t="s">
        <v>612</v>
      </c>
      <c r="CI1871" t="s">
        <v>860</v>
      </c>
      <c r="CJ1871" t="s">
        <v>702</v>
      </c>
      <c r="CK1871" t="s">
        <v>703</v>
      </c>
      <c r="CL1871" t="s">
        <v>617</v>
      </c>
      <c r="CM1871" t="s">
        <v>617</v>
      </c>
      <c r="CN1871">
        <v>3126788</v>
      </c>
    </row>
    <row r="1872" spans="1:92" x14ac:dyDescent="0.25">
      <c r="A1872" t="s">
        <v>10660</v>
      </c>
      <c r="B1872" t="s">
        <v>10660</v>
      </c>
      <c r="C1872">
        <v>29</v>
      </c>
      <c r="D1872" t="s">
        <v>597</v>
      </c>
      <c r="E1872">
        <v>66222</v>
      </c>
      <c r="F1872" t="s">
        <v>10538</v>
      </c>
      <c r="G1872" t="s">
        <v>10658</v>
      </c>
      <c r="H1872" t="s">
        <v>10661</v>
      </c>
      <c r="I1872" t="s">
        <v>630</v>
      </c>
      <c r="J1872">
        <v>1419</v>
      </c>
      <c r="K1872">
        <v>6206</v>
      </c>
      <c r="L1872" t="s">
        <v>10662</v>
      </c>
      <c r="M1872" t="s">
        <v>10663</v>
      </c>
      <c r="N1872" t="s">
        <v>10655</v>
      </c>
      <c r="O1872" t="s">
        <v>10656</v>
      </c>
      <c r="P1872" t="s">
        <v>10657</v>
      </c>
      <c r="Q1872" t="s">
        <v>10658</v>
      </c>
      <c r="R1872" t="s">
        <v>10659</v>
      </c>
      <c r="S1872" t="s">
        <v>4736</v>
      </c>
      <c r="T1872" t="s">
        <v>4737</v>
      </c>
      <c r="U1872" t="s">
        <v>4479</v>
      </c>
      <c r="V1872" t="s">
        <v>1577</v>
      </c>
      <c r="W1872">
        <v>44.504010000000001</v>
      </c>
      <c r="X1872">
        <v>-77.470619999999997</v>
      </c>
      <c r="Y1872">
        <v>43922</v>
      </c>
      <c r="Z1872" t="s">
        <v>738</v>
      </c>
      <c r="AA1872" t="s">
        <v>859</v>
      </c>
      <c r="AB1872" t="s">
        <v>612</v>
      </c>
      <c r="AC1872" t="s">
        <v>612</v>
      </c>
      <c r="AD1872" t="s">
        <v>612</v>
      </c>
      <c r="AE1872">
        <v>43922</v>
      </c>
      <c r="AF1872" t="s">
        <v>738</v>
      </c>
      <c r="AG1872" t="s">
        <v>859</v>
      </c>
      <c r="AH1872" t="s">
        <v>612</v>
      </c>
      <c r="AI1872" t="s">
        <v>612</v>
      </c>
      <c r="AJ1872" t="s">
        <v>612</v>
      </c>
      <c r="AK1872" t="s">
        <v>612</v>
      </c>
      <c r="AL1872" t="s">
        <v>612</v>
      </c>
      <c r="AM1872" t="s">
        <v>612</v>
      </c>
      <c r="AN1872" t="s">
        <v>612</v>
      </c>
      <c r="AO1872" t="s">
        <v>612</v>
      </c>
      <c r="AP1872" t="s">
        <v>612</v>
      </c>
      <c r="AQ1872" t="s">
        <v>612</v>
      </c>
      <c r="AR1872" t="s">
        <v>612</v>
      </c>
      <c r="AS1872" t="s">
        <v>612</v>
      </c>
      <c r="AT1872" t="s">
        <v>613</v>
      </c>
      <c r="AU1872" t="s">
        <v>612</v>
      </c>
      <c r="AV1872" t="s">
        <v>635</v>
      </c>
      <c r="AW1872">
        <v>43922</v>
      </c>
      <c r="AX1872">
        <v>2724390</v>
      </c>
      <c r="AY1872" t="s">
        <v>621</v>
      </c>
      <c r="AZ1872" t="s">
        <v>463</v>
      </c>
      <c r="BA1872" t="s">
        <v>141</v>
      </c>
      <c r="BB1872" t="s">
        <v>380</v>
      </c>
      <c r="BC1872">
        <v>44805</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2724390</v>
      </c>
      <c r="BY1872">
        <v>0</v>
      </c>
      <c r="BZ1872">
        <v>0</v>
      </c>
      <c r="CA1872">
        <v>0</v>
      </c>
      <c r="CB1872">
        <v>0</v>
      </c>
      <c r="CC1872">
        <v>0</v>
      </c>
      <c r="CD1872">
        <v>2724390</v>
      </c>
      <c r="CE1872">
        <v>2724390</v>
      </c>
      <c r="CF1872">
        <v>2724390</v>
      </c>
      <c r="CG1872">
        <v>0</v>
      </c>
      <c r="CH1872" t="s">
        <v>612</v>
      </c>
      <c r="CI1872" t="s">
        <v>616</v>
      </c>
      <c r="CJ1872" t="s">
        <v>702</v>
      </c>
      <c r="CK1872" t="s">
        <v>703</v>
      </c>
      <c r="CL1872" t="s">
        <v>617</v>
      </c>
      <c r="CM1872" t="s">
        <v>617</v>
      </c>
      <c r="CN1872">
        <v>2724390</v>
      </c>
    </row>
    <row r="1873" spans="1:92" x14ac:dyDescent="0.25">
      <c r="A1873" t="s">
        <v>10664</v>
      </c>
      <c r="B1873" t="s">
        <v>10664</v>
      </c>
      <c r="C1873">
        <v>30.1</v>
      </c>
      <c r="D1873" t="s">
        <v>597</v>
      </c>
      <c r="E1873">
        <v>29009</v>
      </c>
      <c r="F1873" t="s">
        <v>10665</v>
      </c>
      <c r="G1873" t="s">
        <v>599</v>
      </c>
      <c r="H1873" t="s">
        <v>599</v>
      </c>
      <c r="I1873" t="s">
        <v>600</v>
      </c>
      <c r="J1873">
        <v>7707</v>
      </c>
      <c r="K1873">
        <v>8844</v>
      </c>
      <c r="L1873" t="s">
        <v>10666</v>
      </c>
      <c r="M1873" t="s">
        <v>10667</v>
      </c>
      <c r="N1873" t="s">
        <v>692</v>
      </c>
      <c r="O1873" t="s">
        <v>10668</v>
      </c>
      <c r="P1873" t="s">
        <v>605</v>
      </c>
      <c r="Q1873" t="s">
        <v>606</v>
      </c>
      <c r="R1873" t="s">
        <v>607</v>
      </c>
      <c r="S1873" t="s">
        <v>608</v>
      </c>
      <c r="T1873" t="s">
        <v>609</v>
      </c>
      <c r="U1873" t="s">
        <v>610</v>
      </c>
      <c r="V1873" t="s">
        <v>611</v>
      </c>
      <c r="W1873">
        <v>48.478299999999997</v>
      </c>
      <c r="X1873">
        <v>-81.327200000000005</v>
      </c>
      <c r="Y1873" t="s">
        <v>612</v>
      </c>
      <c r="Z1873" t="s">
        <v>612</v>
      </c>
      <c r="AA1873" t="s">
        <v>612</v>
      </c>
      <c r="AB1873" t="s">
        <v>612</v>
      </c>
      <c r="AC1873" t="s">
        <v>612</v>
      </c>
      <c r="AD1873" t="s">
        <v>612</v>
      </c>
      <c r="AE1873" t="s">
        <v>612</v>
      </c>
      <c r="AF1873" t="s">
        <v>612</v>
      </c>
      <c r="AG1873" t="s">
        <v>612</v>
      </c>
      <c r="AH1873" t="s">
        <v>612</v>
      </c>
      <c r="AI1873" t="s">
        <v>612</v>
      </c>
      <c r="AJ1873" t="s">
        <v>612</v>
      </c>
      <c r="AK1873" t="s">
        <v>612</v>
      </c>
      <c r="AL1873" t="s">
        <v>612</v>
      </c>
      <c r="AM1873" t="s">
        <v>612</v>
      </c>
      <c r="AN1873" t="s">
        <v>612</v>
      </c>
      <c r="AO1873" t="s">
        <v>612</v>
      </c>
      <c r="AP1873" t="s">
        <v>612</v>
      </c>
      <c r="AQ1873" t="s">
        <v>612</v>
      </c>
      <c r="AR1873" t="s">
        <v>612</v>
      </c>
      <c r="AS1873" t="s">
        <v>612</v>
      </c>
      <c r="AT1873" t="s">
        <v>613</v>
      </c>
      <c r="AU1873" t="s">
        <v>612</v>
      </c>
      <c r="AV1873" t="s">
        <v>614</v>
      </c>
      <c r="AW1873" t="s">
        <v>612</v>
      </c>
      <c r="AX1873" t="s">
        <v>612</v>
      </c>
      <c r="AY1873" t="s">
        <v>615</v>
      </c>
      <c r="AZ1873" t="s">
        <v>612</v>
      </c>
      <c r="BA1873" t="s">
        <v>612</v>
      </c>
      <c r="BB1873" t="s">
        <v>612</v>
      </c>
      <c r="BC1873" t="s">
        <v>612</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t="s">
        <v>612</v>
      </c>
      <c r="CI1873" t="s">
        <v>616</v>
      </c>
      <c r="CJ1873" t="s">
        <v>617</v>
      </c>
      <c r="CK1873" t="s">
        <v>617</v>
      </c>
      <c r="CL1873" t="s">
        <v>617</v>
      </c>
      <c r="CM1873" t="s">
        <v>617</v>
      </c>
      <c r="CN1873">
        <v>0</v>
      </c>
    </row>
    <row r="1874" spans="1:92" x14ac:dyDescent="0.25">
      <c r="A1874" t="s">
        <v>10669</v>
      </c>
      <c r="B1874" t="s">
        <v>10669</v>
      </c>
      <c r="C1874">
        <v>30.1</v>
      </c>
      <c r="D1874" t="s">
        <v>597</v>
      </c>
      <c r="E1874">
        <v>29009</v>
      </c>
      <c r="F1874" t="s">
        <v>10665</v>
      </c>
      <c r="G1874" t="s">
        <v>619</v>
      </c>
      <c r="H1874" t="s">
        <v>620</v>
      </c>
      <c r="I1874" t="s">
        <v>600</v>
      </c>
      <c r="J1874">
        <v>7707</v>
      </c>
      <c r="K1874">
        <v>8844</v>
      </c>
      <c r="L1874" t="s">
        <v>10666</v>
      </c>
      <c r="M1874" t="s">
        <v>10667</v>
      </c>
      <c r="N1874" t="s">
        <v>692</v>
      </c>
      <c r="O1874" t="s">
        <v>10668</v>
      </c>
      <c r="P1874" t="s">
        <v>605</v>
      </c>
      <c r="Q1874" t="s">
        <v>606</v>
      </c>
      <c r="R1874" t="s">
        <v>607</v>
      </c>
      <c r="S1874" t="s">
        <v>608</v>
      </c>
      <c r="T1874" t="s">
        <v>609</v>
      </c>
      <c r="U1874" t="s">
        <v>610</v>
      </c>
      <c r="V1874" t="s">
        <v>611</v>
      </c>
      <c r="W1874">
        <v>48.478299999999997</v>
      </c>
      <c r="X1874">
        <v>-81.327200000000005</v>
      </c>
      <c r="Y1874" t="s">
        <v>612</v>
      </c>
      <c r="Z1874" t="s">
        <v>612</v>
      </c>
      <c r="AA1874" t="s">
        <v>612</v>
      </c>
      <c r="AB1874" t="s">
        <v>612</v>
      </c>
      <c r="AC1874" t="s">
        <v>612</v>
      </c>
      <c r="AD1874" t="s">
        <v>612</v>
      </c>
      <c r="AE1874" t="s">
        <v>612</v>
      </c>
      <c r="AF1874" t="s">
        <v>612</v>
      </c>
      <c r="AG1874" t="s">
        <v>612</v>
      </c>
      <c r="AH1874" t="s">
        <v>612</v>
      </c>
      <c r="AI1874" t="s">
        <v>612</v>
      </c>
      <c r="AJ1874" t="s">
        <v>612</v>
      </c>
      <c r="AK1874" t="s">
        <v>612</v>
      </c>
      <c r="AL1874" t="s">
        <v>612</v>
      </c>
      <c r="AM1874" t="s">
        <v>612</v>
      </c>
      <c r="AN1874" t="s">
        <v>612</v>
      </c>
      <c r="AO1874" t="s">
        <v>612</v>
      </c>
      <c r="AP1874" t="s">
        <v>612</v>
      </c>
      <c r="AQ1874" t="s">
        <v>612</v>
      </c>
      <c r="AR1874" t="s">
        <v>612</v>
      </c>
      <c r="AS1874" t="s">
        <v>612</v>
      </c>
      <c r="AT1874" t="s">
        <v>613</v>
      </c>
      <c r="AU1874" t="s">
        <v>612</v>
      </c>
      <c r="AV1874" t="s">
        <v>614</v>
      </c>
      <c r="AW1874" t="s">
        <v>612</v>
      </c>
      <c r="AX1874">
        <v>62687</v>
      </c>
      <c r="AY1874" t="s">
        <v>621</v>
      </c>
      <c r="AZ1874" t="s">
        <v>579</v>
      </c>
      <c r="BA1874" t="s">
        <v>579</v>
      </c>
      <c r="BB1874" t="s">
        <v>622</v>
      </c>
      <c r="BC1874">
        <v>42248</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126923</v>
      </c>
      <c r="BW1874">
        <v>0</v>
      </c>
      <c r="BX1874">
        <v>0</v>
      </c>
      <c r="BY1874">
        <v>0</v>
      </c>
      <c r="BZ1874">
        <v>0</v>
      </c>
      <c r="CA1874">
        <v>0</v>
      </c>
      <c r="CB1874">
        <v>0</v>
      </c>
      <c r="CC1874">
        <v>0</v>
      </c>
      <c r="CD1874">
        <v>126923</v>
      </c>
      <c r="CE1874">
        <v>126923</v>
      </c>
      <c r="CF1874">
        <v>62687</v>
      </c>
      <c r="CG1874">
        <v>-64236</v>
      </c>
      <c r="CH1874" t="s">
        <v>612</v>
      </c>
      <c r="CI1874" t="s">
        <v>616</v>
      </c>
      <c r="CJ1874" t="s">
        <v>617</v>
      </c>
      <c r="CK1874" t="s">
        <v>617</v>
      </c>
      <c r="CL1874" t="s">
        <v>617</v>
      </c>
      <c r="CM1874" t="s">
        <v>617</v>
      </c>
      <c r="CN1874">
        <v>0</v>
      </c>
    </row>
    <row r="1875" spans="1:92" x14ac:dyDescent="0.25">
      <c r="A1875" t="s">
        <v>10670</v>
      </c>
      <c r="B1875" t="s">
        <v>10670</v>
      </c>
      <c r="C1875">
        <v>30.1</v>
      </c>
      <c r="D1875" t="s">
        <v>597</v>
      </c>
      <c r="E1875">
        <v>29009</v>
      </c>
      <c r="F1875" t="s">
        <v>10665</v>
      </c>
      <c r="G1875" t="s">
        <v>10671</v>
      </c>
      <c r="H1875" t="s">
        <v>10672</v>
      </c>
      <c r="I1875" t="s">
        <v>667</v>
      </c>
      <c r="J1875">
        <v>24097</v>
      </c>
      <c r="K1875">
        <v>6539</v>
      </c>
      <c r="L1875" t="s">
        <v>10673</v>
      </c>
      <c r="M1875" t="s">
        <v>10674</v>
      </c>
      <c r="N1875" t="s">
        <v>692</v>
      </c>
      <c r="O1875" t="s">
        <v>10675</v>
      </c>
      <c r="P1875" t="s">
        <v>605</v>
      </c>
      <c r="Q1875" t="s">
        <v>606</v>
      </c>
      <c r="R1875" t="s">
        <v>607</v>
      </c>
      <c r="S1875" t="s">
        <v>608</v>
      </c>
      <c r="T1875" t="s">
        <v>609</v>
      </c>
      <c r="U1875" t="s">
        <v>610</v>
      </c>
      <c r="V1875" t="s">
        <v>611</v>
      </c>
      <c r="W1875">
        <v>48.483379800000002</v>
      </c>
      <c r="X1875">
        <v>-81.3320875</v>
      </c>
      <c r="Y1875" t="s">
        <v>612</v>
      </c>
      <c r="Z1875" t="s">
        <v>612</v>
      </c>
      <c r="AA1875" t="s">
        <v>612</v>
      </c>
      <c r="AB1875" t="s">
        <v>612</v>
      </c>
      <c r="AC1875" t="s">
        <v>612</v>
      </c>
      <c r="AD1875" t="s">
        <v>612</v>
      </c>
      <c r="AE1875" t="s">
        <v>612</v>
      </c>
      <c r="AF1875" t="s">
        <v>612</v>
      </c>
      <c r="AG1875" t="s">
        <v>612</v>
      </c>
      <c r="AH1875" t="s">
        <v>612</v>
      </c>
      <c r="AI1875" t="s">
        <v>612</v>
      </c>
      <c r="AJ1875" t="s">
        <v>612</v>
      </c>
      <c r="AK1875" t="s">
        <v>612</v>
      </c>
      <c r="AL1875" t="s">
        <v>612</v>
      </c>
      <c r="AM1875" t="s">
        <v>612</v>
      </c>
      <c r="AN1875" t="s">
        <v>612</v>
      </c>
      <c r="AO1875" t="s">
        <v>612</v>
      </c>
      <c r="AP1875" t="s">
        <v>612</v>
      </c>
      <c r="AQ1875" t="s">
        <v>612</v>
      </c>
      <c r="AR1875" t="s">
        <v>612</v>
      </c>
      <c r="AS1875" t="s">
        <v>612</v>
      </c>
      <c r="AT1875" t="s">
        <v>613</v>
      </c>
      <c r="AU1875" t="s">
        <v>612</v>
      </c>
      <c r="AV1875" t="s">
        <v>614</v>
      </c>
      <c r="AW1875" t="s">
        <v>612</v>
      </c>
      <c r="AX1875">
        <v>340000</v>
      </c>
      <c r="AY1875" t="s">
        <v>621</v>
      </c>
      <c r="AZ1875" t="s">
        <v>663</v>
      </c>
      <c r="BA1875" t="s">
        <v>470</v>
      </c>
      <c r="BB1875" t="s">
        <v>803</v>
      </c>
      <c r="BC1875">
        <v>40787</v>
      </c>
      <c r="BD1875">
        <v>0</v>
      </c>
      <c r="BE1875">
        <v>0</v>
      </c>
      <c r="BF1875">
        <v>340000</v>
      </c>
      <c r="BG1875">
        <v>0</v>
      </c>
      <c r="BH1875">
        <v>0</v>
      </c>
      <c r="BI1875">
        <v>0</v>
      </c>
      <c r="BJ1875">
        <v>0</v>
      </c>
      <c r="BK1875">
        <v>0</v>
      </c>
      <c r="BL1875">
        <v>0</v>
      </c>
      <c r="BM1875">
        <v>0</v>
      </c>
      <c r="BN1875">
        <v>0</v>
      </c>
      <c r="BO1875">
        <v>0</v>
      </c>
      <c r="BP1875">
        <v>0</v>
      </c>
      <c r="BQ1875">
        <v>0</v>
      </c>
      <c r="BR1875">
        <v>0</v>
      </c>
      <c r="BS1875">
        <v>340000</v>
      </c>
      <c r="BT1875">
        <v>0</v>
      </c>
      <c r="BU1875">
        <v>0</v>
      </c>
      <c r="BV1875">
        <v>0</v>
      </c>
      <c r="BW1875">
        <v>0</v>
      </c>
      <c r="BX1875">
        <v>0</v>
      </c>
      <c r="BY1875">
        <v>0</v>
      </c>
      <c r="BZ1875">
        <v>0</v>
      </c>
      <c r="CA1875">
        <v>0</v>
      </c>
      <c r="CB1875">
        <v>0</v>
      </c>
      <c r="CC1875">
        <v>0</v>
      </c>
      <c r="CD1875">
        <v>0</v>
      </c>
      <c r="CE1875">
        <v>340000</v>
      </c>
      <c r="CF1875">
        <v>340000</v>
      </c>
      <c r="CG1875">
        <v>0</v>
      </c>
      <c r="CH1875" t="s">
        <v>612</v>
      </c>
      <c r="CI1875" t="s">
        <v>616</v>
      </c>
      <c r="CJ1875" t="s">
        <v>617</v>
      </c>
      <c r="CK1875" t="s">
        <v>617</v>
      </c>
      <c r="CL1875" t="s">
        <v>617</v>
      </c>
      <c r="CM1875" t="s">
        <v>617</v>
      </c>
      <c r="CN1875">
        <v>0</v>
      </c>
    </row>
    <row r="1876" spans="1:92" x14ac:dyDescent="0.25">
      <c r="A1876" t="s">
        <v>10676</v>
      </c>
      <c r="B1876" t="s">
        <v>10676</v>
      </c>
      <c r="C1876">
        <v>30.1</v>
      </c>
      <c r="D1876" t="s">
        <v>597</v>
      </c>
      <c r="E1876">
        <v>29009</v>
      </c>
      <c r="F1876" t="s">
        <v>10665</v>
      </c>
      <c r="G1876" t="s">
        <v>10677</v>
      </c>
      <c r="H1876" t="s">
        <v>10678</v>
      </c>
      <c r="I1876" t="s">
        <v>630</v>
      </c>
      <c r="J1876">
        <v>4145</v>
      </c>
      <c r="K1876">
        <v>7785</v>
      </c>
      <c r="L1876" t="s">
        <v>10679</v>
      </c>
      <c r="M1876" t="s">
        <v>10680</v>
      </c>
      <c r="N1876" t="s">
        <v>609</v>
      </c>
      <c r="O1876" t="s">
        <v>642</v>
      </c>
      <c r="P1876" t="s">
        <v>643</v>
      </c>
      <c r="Q1876" t="s">
        <v>638</v>
      </c>
      <c r="R1876" t="s">
        <v>644</v>
      </c>
      <c r="S1876" t="s">
        <v>608</v>
      </c>
      <c r="T1876" t="s">
        <v>609</v>
      </c>
      <c r="U1876" t="s">
        <v>610</v>
      </c>
      <c r="V1876" t="s">
        <v>611</v>
      </c>
      <c r="W1876">
        <v>49.066200000000002</v>
      </c>
      <c r="X1876">
        <v>-81.028899999999993</v>
      </c>
      <c r="Y1876" t="s">
        <v>612</v>
      </c>
      <c r="Z1876" t="s">
        <v>612</v>
      </c>
      <c r="AA1876" t="s">
        <v>612</v>
      </c>
      <c r="AB1876" t="s">
        <v>612</v>
      </c>
      <c r="AC1876" t="s">
        <v>612</v>
      </c>
      <c r="AD1876" t="s">
        <v>612</v>
      </c>
      <c r="AE1876" t="s">
        <v>612</v>
      </c>
      <c r="AF1876" t="s">
        <v>612</v>
      </c>
      <c r="AG1876" t="s">
        <v>612</v>
      </c>
      <c r="AH1876" t="s">
        <v>612</v>
      </c>
      <c r="AI1876" t="s">
        <v>612</v>
      </c>
      <c r="AJ1876" t="s">
        <v>612</v>
      </c>
      <c r="AK1876" t="s">
        <v>612</v>
      </c>
      <c r="AL1876" t="s">
        <v>612</v>
      </c>
      <c r="AM1876" t="s">
        <v>612</v>
      </c>
      <c r="AN1876" t="s">
        <v>612</v>
      </c>
      <c r="AO1876" t="s">
        <v>612</v>
      </c>
      <c r="AP1876" t="s">
        <v>612</v>
      </c>
      <c r="AQ1876" t="s">
        <v>612</v>
      </c>
      <c r="AR1876" t="s">
        <v>612</v>
      </c>
      <c r="AS1876" t="s">
        <v>612</v>
      </c>
      <c r="AT1876" t="s">
        <v>613</v>
      </c>
      <c r="AU1876" t="s">
        <v>612</v>
      </c>
      <c r="AV1876" t="s">
        <v>635</v>
      </c>
      <c r="AW1876">
        <v>39691</v>
      </c>
      <c r="AX1876">
        <v>48842.03</v>
      </c>
      <c r="AY1876" t="s">
        <v>621</v>
      </c>
      <c r="AZ1876" t="s">
        <v>143</v>
      </c>
      <c r="BA1876" t="s">
        <v>470</v>
      </c>
      <c r="BB1876" t="s">
        <v>2212</v>
      </c>
      <c r="BC1876">
        <v>36404</v>
      </c>
      <c r="BD1876">
        <v>0</v>
      </c>
      <c r="BE1876">
        <v>0</v>
      </c>
      <c r="BF1876">
        <v>48842.03</v>
      </c>
      <c r="BG1876">
        <v>0</v>
      </c>
      <c r="BH1876">
        <v>0</v>
      </c>
      <c r="BI1876">
        <v>0</v>
      </c>
      <c r="BJ1876">
        <v>0</v>
      </c>
      <c r="BK1876">
        <v>0</v>
      </c>
      <c r="BL1876">
        <v>0</v>
      </c>
      <c r="BM1876">
        <v>0</v>
      </c>
      <c r="BN1876">
        <v>0</v>
      </c>
      <c r="BO1876">
        <v>0</v>
      </c>
      <c r="BP1876">
        <v>0</v>
      </c>
      <c r="BQ1876">
        <v>0</v>
      </c>
      <c r="BR1876">
        <v>0</v>
      </c>
      <c r="BS1876">
        <v>48842.03</v>
      </c>
      <c r="BT1876">
        <v>0</v>
      </c>
      <c r="BU1876">
        <v>0</v>
      </c>
      <c r="BV1876">
        <v>0</v>
      </c>
      <c r="BW1876">
        <v>0</v>
      </c>
      <c r="BX1876">
        <v>0</v>
      </c>
      <c r="BY1876">
        <v>0</v>
      </c>
      <c r="BZ1876">
        <v>0</v>
      </c>
      <c r="CA1876">
        <v>0</v>
      </c>
      <c r="CB1876">
        <v>0</v>
      </c>
      <c r="CC1876">
        <v>0</v>
      </c>
      <c r="CD1876">
        <v>0</v>
      </c>
      <c r="CE1876">
        <v>48842.03</v>
      </c>
      <c r="CF1876">
        <v>48842.03</v>
      </c>
      <c r="CG1876">
        <v>0</v>
      </c>
      <c r="CH1876" t="s">
        <v>612</v>
      </c>
      <c r="CI1876" t="s">
        <v>616</v>
      </c>
      <c r="CJ1876" t="s">
        <v>617</v>
      </c>
      <c r="CK1876" t="s">
        <v>617</v>
      </c>
      <c r="CL1876" t="s">
        <v>617</v>
      </c>
      <c r="CM1876" t="s">
        <v>617</v>
      </c>
      <c r="CN1876">
        <v>0</v>
      </c>
    </row>
    <row r="1877" spans="1:92" x14ac:dyDescent="0.25">
      <c r="A1877" t="s">
        <v>10681</v>
      </c>
      <c r="B1877" t="s">
        <v>10681</v>
      </c>
      <c r="C1877">
        <v>30.1</v>
      </c>
      <c r="D1877" t="s">
        <v>597</v>
      </c>
      <c r="E1877">
        <v>29009</v>
      </c>
      <c r="F1877" t="s">
        <v>10665</v>
      </c>
      <c r="G1877" t="s">
        <v>10677</v>
      </c>
      <c r="H1877" t="s">
        <v>10678</v>
      </c>
      <c r="I1877" t="s">
        <v>630</v>
      </c>
      <c r="J1877">
        <v>4145</v>
      </c>
      <c r="K1877">
        <v>7785</v>
      </c>
      <c r="L1877" t="s">
        <v>10679</v>
      </c>
      <c r="M1877" t="s">
        <v>10680</v>
      </c>
      <c r="N1877" t="s">
        <v>609</v>
      </c>
      <c r="O1877" t="s">
        <v>642</v>
      </c>
      <c r="P1877" t="s">
        <v>643</v>
      </c>
      <c r="Q1877" t="s">
        <v>638</v>
      </c>
      <c r="R1877" t="s">
        <v>644</v>
      </c>
      <c r="S1877" t="s">
        <v>608</v>
      </c>
      <c r="T1877" t="s">
        <v>609</v>
      </c>
      <c r="U1877" t="s">
        <v>610</v>
      </c>
      <c r="V1877" t="s">
        <v>611</v>
      </c>
      <c r="W1877">
        <v>49.066200000000002</v>
      </c>
      <c r="X1877">
        <v>-81.028899999999993</v>
      </c>
      <c r="Y1877" t="s">
        <v>612</v>
      </c>
      <c r="Z1877" t="s">
        <v>612</v>
      </c>
      <c r="AA1877" t="s">
        <v>612</v>
      </c>
      <c r="AB1877" t="s">
        <v>612</v>
      </c>
      <c r="AC1877" t="s">
        <v>612</v>
      </c>
      <c r="AD1877" t="s">
        <v>612</v>
      </c>
      <c r="AE1877" t="s">
        <v>612</v>
      </c>
      <c r="AF1877" t="s">
        <v>612</v>
      </c>
      <c r="AG1877" t="s">
        <v>612</v>
      </c>
      <c r="AH1877" t="s">
        <v>612</v>
      </c>
      <c r="AI1877" t="s">
        <v>612</v>
      </c>
      <c r="AJ1877" t="s">
        <v>612</v>
      </c>
      <c r="AK1877" t="s">
        <v>612</v>
      </c>
      <c r="AL1877" t="s">
        <v>612</v>
      </c>
      <c r="AM1877" t="s">
        <v>612</v>
      </c>
      <c r="AN1877" t="s">
        <v>612</v>
      </c>
      <c r="AO1877" t="s">
        <v>612</v>
      </c>
      <c r="AP1877" t="s">
        <v>612</v>
      </c>
      <c r="AQ1877" t="s">
        <v>612</v>
      </c>
      <c r="AR1877" t="s">
        <v>612</v>
      </c>
      <c r="AS1877" t="s">
        <v>612</v>
      </c>
      <c r="AT1877" t="s">
        <v>613</v>
      </c>
      <c r="AU1877" t="s">
        <v>612</v>
      </c>
      <c r="AV1877" t="s">
        <v>635</v>
      </c>
      <c r="AW1877">
        <v>39691</v>
      </c>
      <c r="AX1877">
        <v>44468</v>
      </c>
      <c r="AY1877" t="s">
        <v>621</v>
      </c>
      <c r="AZ1877" t="s">
        <v>143</v>
      </c>
      <c r="BA1877" t="s">
        <v>470</v>
      </c>
      <c r="BB1877" t="s">
        <v>636</v>
      </c>
      <c r="BC1877">
        <v>38961</v>
      </c>
      <c r="BD1877">
        <v>0</v>
      </c>
      <c r="BE1877">
        <v>0</v>
      </c>
      <c r="BF1877">
        <v>44468</v>
      </c>
      <c r="BG1877">
        <v>0</v>
      </c>
      <c r="BH1877">
        <v>0</v>
      </c>
      <c r="BI1877">
        <v>0</v>
      </c>
      <c r="BJ1877">
        <v>0</v>
      </c>
      <c r="BK1877">
        <v>0</v>
      </c>
      <c r="BL1877">
        <v>0</v>
      </c>
      <c r="BM1877">
        <v>0</v>
      </c>
      <c r="BN1877">
        <v>0</v>
      </c>
      <c r="BO1877">
        <v>0</v>
      </c>
      <c r="BP1877">
        <v>0</v>
      </c>
      <c r="BQ1877">
        <v>0</v>
      </c>
      <c r="BR1877">
        <v>0</v>
      </c>
      <c r="BS1877">
        <v>44468</v>
      </c>
      <c r="BT1877">
        <v>0</v>
      </c>
      <c r="BU1877">
        <v>0</v>
      </c>
      <c r="BV1877">
        <v>0</v>
      </c>
      <c r="BW1877">
        <v>0</v>
      </c>
      <c r="BX1877">
        <v>0</v>
      </c>
      <c r="BY1877">
        <v>0</v>
      </c>
      <c r="BZ1877">
        <v>0</v>
      </c>
      <c r="CA1877">
        <v>0</v>
      </c>
      <c r="CB1877">
        <v>0</v>
      </c>
      <c r="CC1877">
        <v>0</v>
      </c>
      <c r="CD1877">
        <v>0</v>
      </c>
      <c r="CE1877">
        <v>44468</v>
      </c>
      <c r="CF1877">
        <v>44468</v>
      </c>
      <c r="CG1877">
        <v>0</v>
      </c>
      <c r="CH1877" t="s">
        <v>612</v>
      </c>
      <c r="CI1877" t="s">
        <v>616</v>
      </c>
      <c r="CJ1877" t="s">
        <v>617</v>
      </c>
      <c r="CK1877" t="s">
        <v>617</v>
      </c>
      <c r="CL1877" t="s">
        <v>617</v>
      </c>
      <c r="CM1877" t="s">
        <v>617</v>
      </c>
      <c r="CN1877">
        <v>0</v>
      </c>
    </row>
    <row r="1878" spans="1:92" x14ac:dyDescent="0.25">
      <c r="A1878" t="s">
        <v>10682</v>
      </c>
      <c r="B1878" t="s">
        <v>10682</v>
      </c>
      <c r="C1878">
        <v>30.1</v>
      </c>
      <c r="D1878" t="s">
        <v>597</v>
      </c>
      <c r="E1878">
        <v>29009</v>
      </c>
      <c r="F1878" t="s">
        <v>10665</v>
      </c>
      <c r="G1878" t="s">
        <v>10683</v>
      </c>
      <c r="H1878" t="s">
        <v>10684</v>
      </c>
      <c r="I1878" t="s">
        <v>630</v>
      </c>
      <c r="J1878">
        <v>7744</v>
      </c>
      <c r="K1878">
        <v>8876</v>
      </c>
      <c r="L1878" t="s">
        <v>10685</v>
      </c>
      <c r="M1878" t="s">
        <v>10686</v>
      </c>
      <c r="N1878" t="s">
        <v>682</v>
      </c>
      <c r="O1878" t="s">
        <v>683</v>
      </c>
      <c r="P1878" t="s">
        <v>684</v>
      </c>
      <c r="Q1878" t="s">
        <v>685</v>
      </c>
      <c r="R1878" t="s">
        <v>686</v>
      </c>
      <c r="S1878" t="s">
        <v>675</v>
      </c>
      <c r="T1878" t="s">
        <v>676</v>
      </c>
      <c r="U1878" t="s">
        <v>610</v>
      </c>
      <c r="V1878" t="s">
        <v>611</v>
      </c>
      <c r="W1878">
        <v>47.501750000000001</v>
      </c>
      <c r="X1878">
        <v>-79.693709999999996</v>
      </c>
      <c r="Y1878" t="s">
        <v>612</v>
      </c>
      <c r="Z1878" t="s">
        <v>612</v>
      </c>
      <c r="AA1878" t="s">
        <v>612</v>
      </c>
      <c r="AB1878" t="s">
        <v>612</v>
      </c>
      <c r="AC1878" t="s">
        <v>612</v>
      </c>
      <c r="AD1878" t="s">
        <v>612</v>
      </c>
      <c r="AE1878" t="s">
        <v>612</v>
      </c>
      <c r="AF1878" t="s">
        <v>612</v>
      </c>
      <c r="AG1878" t="s">
        <v>612</v>
      </c>
      <c r="AH1878" t="s">
        <v>612</v>
      </c>
      <c r="AI1878" t="s">
        <v>612</v>
      </c>
      <c r="AJ1878" t="s">
        <v>612</v>
      </c>
      <c r="AK1878" t="s">
        <v>612</v>
      </c>
      <c r="AL1878" t="s">
        <v>612</v>
      </c>
      <c r="AM1878" t="s">
        <v>612</v>
      </c>
      <c r="AN1878" t="s">
        <v>612</v>
      </c>
      <c r="AO1878" t="s">
        <v>612</v>
      </c>
      <c r="AP1878" t="s">
        <v>612</v>
      </c>
      <c r="AQ1878" t="s">
        <v>612</v>
      </c>
      <c r="AR1878" t="s">
        <v>612</v>
      </c>
      <c r="AS1878" t="s">
        <v>612</v>
      </c>
      <c r="AT1878" t="s">
        <v>613</v>
      </c>
      <c r="AU1878" t="s">
        <v>612</v>
      </c>
      <c r="AV1878" t="s">
        <v>614</v>
      </c>
      <c r="AW1878" t="s">
        <v>612</v>
      </c>
      <c r="AX1878">
        <v>765826</v>
      </c>
      <c r="AY1878" t="s">
        <v>621</v>
      </c>
      <c r="AZ1878" t="s">
        <v>140</v>
      </c>
      <c r="BA1878" t="s">
        <v>470</v>
      </c>
      <c r="BB1878" t="s">
        <v>977</v>
      </c>
      <c r="BC1878">
        <v>40422</v>
      </c>
      <c r="BD1878">
        <v>146441</v>
      </c>
      <c r="BE1878">
        <v>0</v>
      </c>
      <c r="BF1878">
        <v>0</v>
      </c>
      <c r="BG1878">
        <v>0</v>
      </c>
      <c r="BH1878">
        <v>0</v>
      </c>
      <c r="BI1878">
        <v>0</v>
      </c>
      <c r="BJ1878">
        <v>0</v>
      </c>
      <c r="BK1878">
        <v>0</v>
      </c>
      <c r="BL1878">
        <v>0</v>
      </c>
      <c r="BM1878">
        <v>0</v>
      </c>
      <c r="BN1878">
        <v>0</v>
      </c>
      <c r="BO1878">
        <v>0</v>
      </c>
      <c r="BP1878">
        <v>0</v>
      </c>
      <c r="BQ1878">
        <v>0</v>
      </c>
      <c r="BR1878">
        <v>619385</v>
      </c>
      <c r="BS1878">
        <v>765826</v>
      </c>
      <c r="BT1878">
        <v>0</v>
      </c>
      <c r="BU1878">
        <v>0</v>
      </c>
      <c r="BV1878">
        <v>0</v>
      </c>
      <c r="BW1878">
        <v>0</v>
      </c>
      <c r="BX1878">
        <v>0</v>
      </c>
      <c r="BY1878">
        <v>0</v>
      </c>
      <c r="BZ1878">
        <v>0</v>
      </c>
      <c r="CA1878">
        <v>0</v>
      </c>
      <c r="CB1878">
        <v>0</v>
      </c>
      <c r="CC1878">
        <v>0</v>
      </c>
      <c r="CD1878">
        <v>0</v>
      </c>
      <c r="CE1878">
        <v>765826</v>
      </c>
      <c r="CF1878">
        <v>765826</v>
      </c>
      <c r="CG1878">
        <v>0</v>
      </c>
      <c r="CH1878" t="s">
        <v>612</v>
      </c>
      <c r="CI1878" t="s">
        <v>616</v>
      </c>
      <c r="CJ1878" t="s">
        <v>617</v>
      </c>
      <c r="CK1878" t="s">
        <v>617</v>
      </c>
      <c r="CL1878" t="s">
        <v>617</v>
      </c>
      <c r="CM1878" t="s">
        <v>617</v>
      </c>
      <c r="CN1878">
        <v>0</v>
      </c>
    </row>
    <row r="1879" spans="1:92" x14ac:dyDescent="0.25">
      <c r="A1879" t="s">
        <v>10687</v>
      </c>
      <c r="B1879" t="s">
        <v>10687</v>
      </c>
      <c r="C1879">
        <v>30.1</v>
      </c>
      <c r="D1879" t="s">
        <v>597</v>
      </c>
      <c r="E1879">
        <v>29009</v>
      </c>
      <c r="F1879" t="s">
        <v>10665</v>
      </c>
      <c r="G1879" t="s">
        <v>10688</v>
      </c>
      <c r="H1879" t="s">
        <v>10689</v>
      </c>
      <c r="I1879" t="s">
        <v>667</v>
      </c>
      <c r="J1879">
        <v>7702</v>
      </c>
      <c r="K1879">
        <v>8839</v>
      </c>
      <c r="L1879" t="s">
        <v>10690</v>
      </c>
      <c r="M1879" t="s">
        <v>10691</v>
      </c>
      <c r="N1879" t="s">
        <v>692</v>
      </c>
      <c r="O1879" t="s">
        <v>10692</v>
      </c>
      <c r="P1879" t="s">
        <v>605</v>
      </c>
      <c r="Q1879" t="s">
        <v>606</v>
      </c>
      <c r="R1879" t="s">
        <v>607</v>
      </c>
      <c r="S1879" t="s">
        <v>608</v>
      </c>
      <c r="T1879" t="s">
        <v>609</v>
      </c>
      <c r="U1879" t="s">
        <v>610</v>
      </c>
      <c r="V1879" t="s">
        <v>611</v>
      </c>
      <c r="W1879">
        <v>48.485999999999997</v>
      </c>
      <c r="X1879">
        <v>-81.334429999999998</v>
      </c>
      <c r="Y1879" t="s">
        <v>612</v>
      </c>
      <c r="Z1879" t="s">
        <v>612</v>
      </c>
      <c r="AA1879" t="s">
        <v>612</v>
      </c>
      <c r="AB1879" t="s">
        <v>612</v>
      </c>
      <c r="AC1879" t="s">
        <v>612</v>
      </c>
      <c r="AD1879" t="s">
        <v>612</v>
      </c>
      <c r="AE1879" t="s">
        <v>612</v>
      </c>
      <c r="AF1879" t="s">
        <v>612</v>
      </c>
      <c r="AG1879" t="s">
        <v>612</v>
      </c>
      <c r="AH1879" t="s">
        <v>612</v>
      </c>
      <c r="AI1879" t="s">
        <v>612</v>
      </c>
      <c r="AJ1879" t="s">
        <v>612</v>
      </c>
      <c r="AK1879" t="s">
        <v>612</v>
      </c>
      <c r="AL1879" t="s">
        <v>612</v>
      </c>
      <c r="AM1879" t="s">
        <v>612</v>
      </c>
      <c r="AN1879" t="s">
        <v>612</v>
      </c>
      <c r="AO1879" t="s">
        <v>612</v>
      </c>
      <c r="AP1879" t="s">
        <v>612</v>
      </c>
      <c r="AQ1879" t="s">
        <v>612</v>
      </c>
      <c r="AR1879" t="s">
        <v>612</v>
      </c>
      <c r="AS1879" t="s">
        <v>612</v>
      </c>
      <c r="AT1879" t="s">
        <v>613</v>
      </c>
      <c r="AU1879" t="s">
        <v>612</v>
      </c>
      <c r="AV1879" t="s">
        <v>635</v>
      </c>
      <c r="AW1879">
        <v>39691</v>
      </c>
      <c r="AX1879">
        <v>4655647</v>
      </c>
      <c r="AY1879" t="s">
        <v>621</v>
      </c>
      <c r="AZ1879" t="s">
        <v>140</v>
      </c>
      <c r="BA1879" t="s">
        <v>470</v>
      </c>
      <c r="BB1879" t="s">
        <v>636</v>
      </c>
      <c r="BC1879">
        <v>38961</v>
      </c>
      <c r="BD1879">
        <v>4500000</v>
      </c>
      <c r="BE1879">
        <v>0</v>
      </c>
      <c r="BF1879">
        <v>155647</v>
      </c>
      <c r="BG1879">
        <v>0</v>
      </c>
      <c r="BH1879">
        <v>0</v>
      </c>
      <c r="BI1879">
        <v>0</v>
      </c>
      <c r="BJ1879">
        <v>0</v>
      </c>
      <c r="BK1879">
        <v>0</v>
      </c>
      <c r="BL1879">
        <v>0</v>
      </c>
      <c r="BM1879">
        <v>0</v>
      </c>
      <c r="BN1879">
        <v>0</v>
      </c>
      <c r="BO1879">
        <v>0</v>
      </c>
      <c r="BP1879">
        <v>0</v>
      </c>
      <c r="BQ1879">
        <v>0</v>
      </c>
      <c r="BR1879">
        <v>0</v>
      </c>
      <c r="BS1879">
        <v>4655647</v>
      </c>
      <c r="BT1879">
        <v>0</v>
      </c>
      <c r="BU1879">
        <v>0</v>
      </c>
      <c r="BV1879">
        <v>0</v>
      </c>
      <c r="BW1879">
        <v>0</v>
      </c>
      <c r="BX1879">
        <v>0</v>
      </c>
      <c r="BY1879">
        <v>0</v>
      </c>
      <c r="BZ1879">
        <v>0</v>
      </c>
      <c r="CA1879">
        <v>0</v>
      </c>
      <c r="CB1879">
        <v>0</v>
      </c>
      <c r="CC1879">
        <v>0</v>
      </c>
      <c r="CD1879">
        <v>0</v>
      </c>
      <c r="CE1879">
        <v>4655647</v>
      </c>
      <c r="CF1879">
        <v>4655647</v>
      </c>
      <c r="CG1879">
        <v>0</v>
      </c>
      <c r="CH1879" t="s">
        <v>612</v>
      </c>
      <c r="CI1879" t="s">
        <v>616</v>
      </c>
      <c r="CJ1879" t="s">
        <v>617</v>
      </c>
      <c r="CK1879" t="s">
        <v>617</v>
      </c>
      <c r="CL1879" t="s">
        <v>617</v>
      </c>
      <c r="CM1879" t="s">
        <v>617</v>
      </c>
      <c r="CN1879">
        <v>0</v>
      </c>
    </row>
    <row r="1880" spans="1:92" x14ac:dyDescent="0.25">
      <c r="A1880" t="s">
        <v>10693</v>
      </c>
      <c r="B1880" t="s">
        <v>10693</v>
      </c>
      <c r="C1880">
        <v>30.1</v>
      </c>
      <c r="D1880" t="s">
        <v>597</v>
      </c>
      <c r="E1880">
        <v>29009</v>
      </c>
      <c r="F1880" t="s">
        <v>10665</v>
      </c>
      <c r="G1880" t="s">
        <v>10694</v>
      </c>
      <c r="H1880" t="s">
        <v>10695</v>
      </c>
      <c r="I1880" t="s">
        <v>630</v>
      </c>
      <c r="J1880">
        <v>7747</v>
      </c>
      <c r="K1880">
        <v>8878</v>
      </c>
      <c r="L1880" t="s">
        <v>10696</v>
      </c>
      <c r="M1880" t="s">
        <v>10697</v>
      </c>
      <c r="N1880" t="s">
        <v>670</v>
      </c>
      <c r="O1880" t="s">
        <v>10698</v>
      </c>
      <c r="P1880" t="s">
        <v>672</v>
      </c>
      <c r="Q1880" t="s">
        <v>673</v>
      </c>
      <c r="R1880" t="s">
        <v>674</v>
      </c>
      <c r="S1880" t="s">
        <v>675</v>
      </c>
      <c r="T1880" t="s">
        <v>676</v>
      </c>
      <c r="U1880" t="s">
        <v>610</v>
      </c>
      <c r="V1880" t="s">
        <v>611</v>
      </c>
      <c r="W1880">
        <v>48.147359999999999</v>
      </c>
      <c r="X1880">
        <v>-80.029120000000006</v>
      </c>
      <c r="Y1880" t="s">
        <v>612</v>
      </c>
      <c r="Z1880" t="s">
        <v>612</v>
      </c>
      <c r="AA1880" t="s">
        <v>612</v>
      </c>
      <c r="AB1880" t="s">
        <v>612</v>
      </c>
      <c r="AC1880" t="s">
        <v>612</v>
      </c>
      <c r="AD1880" t="s">
        <v>612</v>
      </c>
      <c r="AE1880" t="s">
        <v>612</v>
      </c>
      <c r="AF1880" t="s">
        <v>612</v>
      </c>
      <c r="AG1880" t="s">
        <v>612</v>
      </c>
      <c r="AH1880" t="s">
        <v>612</v>
      </c>
      <c r="AI1880" t="s">
        <v>612</v>
      </c>
      <c r="AJ1880" t="s">
        <v>612</v>
      </c>
      <c r="AK1880" t="s">
        <v>612</v>
      </c>
      <c r="AL1880" t="s">
        <v>612</v>
      </c>
      <c r="AM1880" t="s">
        <v>612</v>
      </c>
      <c r="AN1880" t="s">
        <v>612</v>
      </c>
      <c r="AO1880" t="s">
        <v>612</v>
      </c>
      <c r="AP1880" t="s">
        <v>612</v>
      </c>
      <c r="AQ1880" t="s">
        <v>612</v>
      </c>
      <c r="AR1880" t="s">
        <v>612</v>
      </c>
      <c r="AS1880" t="s">
        <v>612</v>
      </c>
      <c r="AT1880" t="s">
        <v>613</v>
      </c>
      <c r="AU1880" t="s">
        <v>612</v>
      </c>
      <c r="AV1880" t="s">
        <v>635</v>
      </c>
      <c r="AW1880">
        <v>39691</v>
      </c>
      <c r="AX1880">
        <v>80114.179999999993</v>
      </c>
      <c r="AY1880" t="s">
        <v>621</v>
      </c>
      <c r="AZ1880" t="s">
        <v>143</v>
      </c>
      <c r="BA1880" t="s">
        <v>470</v>
      </c>
      <c r="BB1880" t="s">
        <v>636</v>
      </c>
      <c r="BC1880">
        <v>38961</v>
      </c>
      <c r="BD1880">
        <v>0</v>
      </c>
      <c r="BE1880">
        <v>0</v>
      </c>
      <c r="BF1880">
        <v>80114.179999999993</v>
      </c>
      <c r="BG1880">
        <v>0</v>
      </c>
      <c r="BH1880">
        <v>0</v>
      </c>
      <c r="BI1880">
        <v>0</v>
      </c>
      <c r="BJ1880">
        <v>0</v>
      </c>
      <c r="BK1880">
        <v>0</v>
      </c>
      <c r="BL1880">
        <v>0</v>
      </c>
      <c r="BM1880">
        <v>0</v>
      </c>
      <c r="BN1880">
        <v>0</v>
      </c>
      <c r="BO1880">
        <v>0</v>
      </c>
      <c r="BP1880">
        <v>0</v>
      </c>
      <c r="BQ1880">
        <v>0</v>
      </c>
      <c r="BR1880">
        <v>0</v>
      </c>
      <c r="BS1880">
        <v>80114.179999999993</v>
      </c>
      <c r="BT1880">
        <v>0</v>
      </c>
      <c r="BU1880">
        <v>0</v>
      </c>
      <c r="BV1880">
        <v>0</v>
      </c>
      <c r="BW1880">
        <v>0</v>
      </c>
      <c r="BX1880">
        <v>0</v>
      </c>
      <c r="BY1880">
        <v>0</v>
      </c>
      <c r="BZ1880">
        <v>0</v>
      </c>
      <c r="CA1880">
        <v>0</v>
      </c>
      <c r="CB1880">
        <v>0</v>
      </c>
      <c r="CC1880">
        <v>0</v>
      </c>
      <c r="CD1880">
        <v>0</v>
      </c>
      <c r="CE1880">
        <v>80114.179999999993</v>
      </c>
      <c r="CF1880">
        <v>80114.179999999993</v>
      </c>
      <c r="CG1880">
        <v>0</v>
      </c>
      <c r="CH1880" t="s">
        <v>612</v>
      </c>
      <c r="CI1880" t="s">
        <v>616</v>
      </c>
      <c r="CJ1880" t="s">
        <v>617</v>
      </c>
      <c r="CK1880" t="s">
        <v>617</v>
      </c>
      <c r="CL1880" t="s">
        <v>617</v>
      </c>
      <c r="CM1880" t="s">
        <v>617</v>
      </c>
      <c r="CN1880">
        <v>0</v>
      </c>
    </row>
    <row r="1881" spans="1:92" x14ac:dyDescent="0.25">
      <c r="A1881" t="s">
        <v>10699</v>
      </c>
      <c r="B1881" t="s">
        <v>10699</v>
      </c>
      <c r="C1881">
        <v>30.1</v>
      </c>
      <c r="D1881" t="s">
        <v>597</v>
      </c>
      <c r="E1881">
        <v>29009</v>
      </c>
      <c r="F1881" t="s">
        <v>10665</v>
      </c>
      <c r="G1881" t="s">
        <v>10700</v>
      </c>
      <c r="H1881" t="s">
        <v>10701</v>
      </c>
      <c r="I1881" t="s">
        <v>630</v>
      </c>
      <c r="J1881">
        <v>7748</v>
      </c>
      <c r="K1881">
        <v>8879</v>
      </c>
      <c r="L1881" t="s">
        <v>10702</v>
      </c>
      <c r="M1881" t="s">
        <v>10703</v>
      </c>
      <c r="N1881" t="s">
        <v>10704</v>
      </c>
      <c r="O1881" t="s">
        <v>10705</v>
      </c>
      <c r="P1881" t="s">
        <v>10706</v>
      </c>
      <c r="Q1881" t="s">
        <v>10707</v>
      </c>
      <c r="R1881" t="s">
        <v>10708</v>
      </c>
      <c r="S1881" t="s">
        <v>675</v>
      </c>
      <c r="T1881" t="s">
        <v>676</v>
      </c>
      <c r="U1881" t="s">
        <v>610</v>
      </c>
      <c r="V1881" t="s">
        <v>611</v>
      </c>
      <c r="W1881">
        <v>47.399299999999997</v>
      </c>
      <c r="X1881">
        <v>-79.6785</v>
      </c>
      <c r="Y1881" t="s">
        <v>612</v>
      </c>
      <c r="Z1881" t="s">
        <v>612</v>
      </c>
      <c r="AA1881" t="s">
        <v>612</v>
      </c>
      <c r="AB1881" t="s">
        <v>612</v>
      </c>
      <c r="AC1881" t="s">
        <v>612</v>
      </c>
      <c r="AD1881" t="s">
        <v>612</v>
      </c>
      <c r="AE1881" t="s">
        <v>612</v>
      </c>
      <c r="AF1881" t="s">
        <v>612</v>
      </c>
      <c r="AG1881" t="s">
        <v>612</v>
      </c>
      <c r="AH1881" t="s">
        <v>612</v>
      </c>
      <c r="AI1881" t="s">
        <v>612</v>
      </c>
      <c r="AJ1881" t="s">
        <v>612</v>
      </c>
      <c r="AK1881" t="s">
        <v>612</v>
      </c>
      <c r="AL1881" t="s">
        <v>612</v>
      </c>
      <c r="AM1881" t="s">
        <v>612</v>
      </c>
      <c r="AN1881" t="s">
        <v>612</v>
      </c>
      <c r="AO1881" t="s">
        <v>612</v>
      </c>
      <c r="AP1881" t="s">
        <v>612</v>
      </c>
      <c r="AQ1881" t="s">
        <v>612</v>
      </c>
      <c r="AR1881" t="s">
        <v>612</v>
      </c>
      <c r="AS1881" t="s">
        <v>612</v>
      </c>
      <c r="AT1881" t="s">
        <v>613</v>
      </c>
      <c r="AU1881" t="s">
        <v>612</v>
      </c>
      <c r="AV1881" t="s">
        <v>635</v>
      </c>
      <c r="AW1881">
        <v>39691</v>
      </c>
      <c r="AX1881">
        <v>1071819</v>
      </c>
      <c r="AY1881" t="s">
        <v>621</v>
      </c>
      <c r="AZ1881" t="s">
        <v>140</v>
      </c>
      <c r="BA1881" t="s">
        <v>470</v>
      </c>
      <c r="BB1881" t="s">
        <v>2212</v>
      </c>
      <c r="BC1881">
        <v>36404</v>
      </c>
      <c r="BD1881">
        <v>0</v>
      </c>
      <c r="BE1881">
        <v>0</v>
      </c>
      <c r="BF1881">
        <v>632013</v>
      </c>
      <c r="BG1881">
        <v>0</v>
      </c>
      <c r="BH1881">
        <v>0</v>
      </c>
      <c r="BI1881">
        <v>0</v>
      </c>
      <c r="BJ1881">
        <v>0</v>
      </c>
      <c r="BK1881">
        <v>0</v>
      </c>
      <c r="BL1881">
        <v>0</v>
      </c>
      <c r="BM1881">
        <v>0</v>
      </c>
      <c r="BN1881">
        <v>0</v>
      </c>
      <c r="BO1881">
        <v>0</v>
      </c>
      <c r="BP1881">
        <v>0</v>
      </c>
      <c r="BQ1881">
        <v>0</v>
      </c>
      <c r="BR1881">
        <v>439806</v>
      </c>
      <c r="BS1881">
        <v>1071819</v>
      </c>
      <c r="BT1881">
        <v>0</v>
      </c>
      <c r="BU1881">
        <v>0</v>
      </c>
      <c r="BV1881">
        <v>0</v>
      </c>
      <c r="BW1881">
        <v>0</v>
      </c>
      <c r="BX1881">
        <v>0</v>
      </c>
      <c r="BY1881">
        <v>0</v>
      </c>
      <c r="BZ1881">
        <v>0</v>
      </c>
      <c r="CA1881">
        <v>0</v>
      </c>
      <c r="CB1881">
        <v>0</v>
      </c>
      <c r="CC1881">
        <v>0</v>
      </c>
      <c r="CD1881">
        <v>0</v>
      </c>
      <c r="CE1881">
        <v>1071819</v>
      </c>
      <c r="CF1881">
        <v>1071819</v>
      </c>
      <c r="CG1881">
        <v>0</v>
      </c>
      <c r="CH1881" t="s">
        <v>612</v>
      </c>
      <c r="CI1881" t="s">
        <v>616</v>
      </c>
      <c r="CJ1881" t="s">
        <v>617</v>
      </c>
      <c r="CK1881" t="s">
        <v>617</v>
      </c>
      <c r="CL1881" t="s">
        <v>617</v>
      </c>
      <c r="CM1881" t="s">
        <v>617</v>
      </c>
      <c r="CN1881">
        <v>0</v>
      </c>
    </row>
    <row r="1882" spans="1:92" x14ac:dyDescent="0.25">
      <c r="A1882" t="s">
        <v>10709</v>
      </c>
      <c r="B1882" t="s">
        <v>10709</v>
      </c>
      <c r="C1882">
        <v>30.1</v>
      </c>
      <c r="D1882" t="s">
        <v>597</v>
      </c>
      <c r="E1882">
        <v>29009</v>
      </c>
      <c r="F1882" t="s">
        <v>10665</v>
      </c>
      <c r="G1882" t="s">
        <v>10710</v>
      </c>
      <c r="H1882" t="s">
        <v>10711</v>
      </c>
      <c r="I1882" t="s">
        <v>630</v>
      </c>
      <c r="J1882">
        <v>7715</v>
      </c>
      <c r="K1882">
        <v>8852</v>
      </c>
      <c r="L1882" t="s">
        <v>10712</v>
      </c>
      <c r="M1882" t="s">
        <v>10713</v>
      </c>
      <c r="N1882" t="s">
        <v>692</v>
      </c>
      <c r="O1882" t="s">
        <v>10714</v>
      </c>
      <c r="P1882" t="s">
        <v>605</v>
      </c>
      <c r="Q1882" t="s">
        <v>606</v>
      </c>
      <c r="R1882" t="s">
        <v>607</v>
      </c>
      <c r="S1882" t="s">
        <v>608</v>
      </c>
      <c r="T1882" t="s">
        <v>609</v>
      </c>
      <c r="U1882" t="s">
        <v>610</v>
      </c>
      <c r="V1882" t="s">
        <v>611</v>
      </c>
      <c r="W1882">
        <v>48.483849999999997</v>
      </c>
      <c r="X1882">
        <v>-81.331400000000002</v>
      </c>
      <c r="Y1882" t="s">
        <v>612</v>
      </c>
      <c r="Z1882" t="s">
        <v>612</v>
      </c>
      <c r="AA1882" t="s">
        <v>612</v>
      </c>
      <c r="AB1882" t="s">
        <v>612</v>
      </c>
      <c r="AC1882" t="s">
        <v>612</v>
      </c>
      <c r="AD1882" t="s">
        <v>612</v>
      </c>
      <c r="AE1882" t="s">
        <v>612</v>
      </c>
      <c r="AF1882" t="s">
        <v>612</v>
      </c>
      <c r="AG1882" t="s">
        <v>612</v>
      </c>
      <c r="AH1882" t="s">
        <v>612</v>
      </c>
      <c r="AI1882" t="s">
        <v>612</v>
      </c>
      <c r="AJ1882" t="s">
        <v>612</v>
      </c>
      <c r="AK1882" t="s">
        <v>612</v>
      </c>
      <c r="AL1882" t="s">
        <v>612</v>
      </c>
      <c r="AM1882" t="s">
        <v>612</v>
      </c>
      <c r="AN1882" t="s">
        <v>612</v>
      </c>
      <c r="AO1882" t="s">
        <v>612</v>
      </c>
      <c r="AP1882" t="s">
        <v>612</v>
      </c>
      <c r="AQ1882" t="s">
        <v>612</v>
      </c>
      <c r="AR1882" t="s">
        <v>612</v>
      </c>
      <c r="AS1882" t="s">
        <v>612</v>
      </c>
      <c r="AT1882" t="s">
        <v>613</v>
      </c>
      <c r="AU1882" t="s">
        <v>612</v>
      </c>
      <c r="AV1882" t="s">
        <v>635</v>
      </c>
      <c r="AW1882">
        <v>39691</v>
      </c>
      <c r="AX1882">
        <v>218913</v>
      </c>
      <c r="AY1882" t="s">
        <v>621</v>
      </c>
      <c r="AZ1882" t="s">
        <v>143</v>
      </c>
      <c r="BA1882" t="s">
        <v>470</v>
      </c>
      <c r="BB1882" t="s">
        <v>636</v>
      </c>
      <c r="BC1882">
        <v>38961</v>
      </c>
      <c r="BD1882">
        <v>0</v>
      </c>
      <c r="BE1882">
        <v>0</v>
      </c>
      <c r="BF1882">
        <v>218913</v>
      </c>
      <c r="BG1882">
        <v>0</v>
      </c>
      <c r="BH1882">
        <v>0</v>
      </c>
      <c r="BI1882">
        <v>0</v>
      </c>
      <c r="BJ1882">
        <v>0</v>
      </c>
      <c r="BK1882">
        <v>0</v>
      </c>
      <c r="BL1882">
        <v>0</v>
      </c>
      <c r="BM1882">
        <v>0</v>
      </c>
      <c r="BN1882">
        <v>0</v>
      </c>
      <c r="BO1882">
        <v>0</v>
      </c>
      <c r="BP1882">
        <v>0</v>
      </c>
      <c r="BQ1882">
        <v>0</v>
      </c>
      <c r="BR1882">
        <v>0</v>
      </c>
      <c r="BS1882">
        <v>218913</v>
      </c>
      <c r="BT1882">
        <v>0</v>
      </c>
      <c r="BU1882">
        <v>0</v>
      </c>
      <c r="BV1882">
        <v>0</v>
      </c>
      <c r="BW1882">
        <v>0</v>
      </c>
      <c r="BX1882">
        <v>0</v>
      </c>
      <c r="BY1882">
        <v>0</v>
      </c>
      <c r="BZ1882">
        <v>0</v>
      </c>
      <c r="CA1882">
        <v>0</v>
      </c>
      <c r="CB1882">
        <v>0</v>
      </c>
      <c r="CC1882">
        <v>0</v>
      </c>
      <c r="CD1882">
        <v>0</v>
      </c>
      <c r="CE1882">
        <v>218913</v>
      </c>
      <c r="CF1882">
        <v>218913</v>
      </c>
      <c r="CG1882">
        <v>0</v>
      </c>
      <c r="CH1882" t="s">
        <v>612</v>
      </c>
      <c r="CI1882" t="s">
        <v>616</v>
      </c>
      <c r="CJ1882" t="s">
        <v>617</v>
      </c>
      <c r="CK1882" t="s">
        <v>617</v>
      </c>
      <c r="CL1882" t="s">
        <v>617</v>
      </c>
      <c r="CM1882" t="s">
        <v>617</v>
      </c>
      <c r="CN1882">
        <v>0</v>
      </c>
    </row>
    <row r="1883" spans="1:92" x14ac:dyDescent="0.25">
      <c r="A1883" t="s">
        <v>10715</v>
      </c>
      <c r="B1883" t="s">
        <v>10715</v>
      </c>
      <c r="C1883">
        <v>30.1</v>
      </c>
      <c r="D1883" t="s">
        <v>731</v>
      </c>
      <c r="E1883">
        <v>29009</v>
      </c>
      <c r="F1883" t="s">
        <v>10665</v>
      </c>
      <c r="G1883" t="s">
        <v>10710</v>
      </c>
      <c r="H1883" t="s">
        <v>10711</v>
      </c>
      <c r="I1883" t="s">
        <v>630</v>
      </c>
      <c r="J1883">
        <v>7715</v>
      </c>
      <c r="K1883">
        <v>8852</v>
      </c>
      <c r="L1883" t="s">
        <v>10712</v>
      </c>
      <c r="M1883" t="s">
        <v>10713</v>
      </c>
      <c r="N1883" t="s">
        <v>692</v>
      </c>
      <c r="O1883" t="s">
        <v>10714</v>
      </c>
      <c r="P1883" t="s">
        <v>605</v>
      </c>
      <c r="Q1883" t="s">
        <v>606</v>
      </c>
      <c r="R1883" t="s">
        <v>607</v>
      </c>
      <c r="S1883" t="s">
        <v>608</v>
      </c>
      <c r="T1883" t="s">
        <v>609</v>
      </c>
      <c r="U1883" t="s">
        <v>610</v>
      </c>
      <c r="V1883" t="s">
        <v>611</v>
      </c>
      <c r="W1883">
        <v>48.483849999999997</v>
      </c>
      <c r="X1883">
        <v>-81.331400000000002</v>
      </c>
      <c r="Y1883">
        <v>42695</v>
      </c>
      <c r="Z1883" t="s">
        <v>787</v>
      </c>
      <c r="AA1883" t="s">
        <v>787</v>
      </c>
      <c r="AB1883" t="s">
        <v>612</v>
      </c>
      <c r="AC1883" t="s">
        <v>612</v>
      </c>
      <c r="AD1883" t="s">
        <v>612</v>
      </c>
      <c r="AE1883">
        <v>42695</v>
      </c>
      <c r="AF1883" t="s">
        <v>787</v>
      </c>
      <c r="AG1883" t="s">
        <v>787</v>
      </c>
      <c r="AH1883">
        <v>42695</v>
      </c>
      <c r="AI1883" t="s">
        <v>787</v>
      </c>
      <c r="AJ1883" t="s">
        <v>787</v>
      </c>
      <c r="AK1883" t="s">
        <v>612</v>
      </c>
      <c r="AL1883" t="s">
        <v>612</v>
      </c>
      <c r="AM1883" t="s">
        <v>612</v>
      </c>
      <c r="AN1883" t="s">
        <v>612</v>
      </c>
      <c r="AO1883" t="s">
        <v>612</v>
      </c>
      <c r="AP1883" t="s">
        <v>612</v>
      </c>
      <c r="AQ1883">
        <v>150</v>
      </c>
      <c r="AR1883">
        <v>2</v>
      </c>
      <c r="AS1883">
        <v>34</v>
      </c>
      <c r="AT1883" t="s">
        <v>737</v>
      </c>
      <c r="AU1883" t="s">
        <v>612</v>
      </c>
      <c r="AV1883" t="s">
        <v>635</v>
      </c>
      <c r="AW1883">
        <v>42905</v>
      </c>
      <c r="AX1883">
        <v>8248106</v>
      </c>
      <c r="AY1883" t="s">
        <v>621</v>
      </c>
      <c r="AZ1883" t="s">
        <v>140</v>
      </c>
      <c r="BA1883" t="s">
        <v>141</v>
      </c>
      <c r="BB1883" t="s">
        <v>763</v>
      </c>
      <c r="BC1883">
        <v>43344</v>
      </c>
      <c r="BD1883">
        <v>0</v>
      </c>
      <c r="BE1883">
        <v>619470</v>
      </c>
      <c r="BF1883">
        <v>912000</v>
      </c>
      <c r="BG1883">
        <v>0</v>
      </c>
      <c r="BH1883">
        <v>0</v>
      </c>
      <c r="BI1883">
        <v>0</v>
      </c>
      <c r="BJ1883">
        <v>0</v>
      </c>
      <c r="BK1883">
        <v>0</v>
      </c>
      <c r="BL1883">
        <v>0</v>
      </c>
      <c r="BM1883">
        <v>0</v>
      </c>
      <c r="BN1883">
        <v>0</v>
      </c>
      <c r="BO1883">
        <v>0</v>
      </c>
      <c r="BP1883">
        <v>0</v>
      </c>
      <c r="BQ1883">
        <v>0</v>
      </c>
      <c r="BR1883">
        <v>0</v>
      </c>
      <c r="BS1883">
        <v>1531470</v>
      </c>
      <c r="BT1883">
        <v>0</v>
      </c>
      <c r="BU1883">
        <v>0</v>
      </c>
      <c r="BV1883">
        <v>1512510</v>
      </c>
      <c r="BW1883">
        <v>0</v>
      </c>
      <c r="BX1883">
        <v>3691616</v>
      </c>
      <c r="BY1883">
        <v>0</v>
      </c>
      <c r="BZ1883">
        <v>1512510</v>
      </c>
      <c r="CA1883">
        <v>0</v>
      </c>
      <c r="CB1883">
        <v>0</v>
      </c>
      <c r="CC1883">
        <v>0</v>
      </c>
      <c r="CD1883">
        <v>6716636</v>
      </c>
      <c r="CE1883">
        <v>8248106</v>
      </c>
      <c r="CF1883">
        <v>8248106</v>
      </c>
      <c r="CG1883">
        <v>0</v>
      </c>
      <c r="CH1883" t="s">
        <v>612</v>
      </c>
      <c r="CI1883" t="s">
        <v>616</v>
      </c>
      <c r="CJ1883" t="s">
        <v>702</v>
      </c>
      <c r="CK1883" t="s">
        <v>703</v>
      </c>
      <c r="CL1883" t="s">
        <v>764</v>
      </c>
      <c r="CM1883" t="s">
        <v>740</v>
      </c>
      <c r="CN1883">
        <v>5204126</v>
      </c>
    </row>
    <row r="1884" spans="1:92" x14ac:dyDescent="0.25">
      <c r="A1884" t="s">
        <v>10716</v>
      </c>
      <c r="B1884" t="s">
        <v>10716</v>
      </c>
      <c r="C1884">
        <v>30.1</v>
      </c>
      <c r="D1884" t="s">
        <v>731</v>
      </c>
      <c r="E1884">
        <v>29009</v>
      </c>
      <c r="F1884" t="s">
        <v>10665</v>
      </c>
      <c r="G1884" t="s">
        <v>10717</v>
      </c>
      <c r="H1884" t="s">
        <v>10718</v>
      </c>
      <c r="I1884" t="s">
        <v>630</v>
      </c>
      <c r="J1884">
        <v>7713</v>
      </c>
      <c r="K1884">
        <v>8850</v>
      </c>
      <c r="L1884" t="s">
        <v>10719</v>
      </c>
      <c r="M1884" t="s">
        <v>10720</v>
      </c>
      <c r="N1884" t="s">
        <v>633</v>
      </c>
      <c r="O1884" t="s">
        <v>634</v>
      </c>
      <c r="P1884" t="s">
        <v>605</v>
      </c>
      <c r="Q1884" t="s">
        <v>606</v>
      </c>
      <c r="R1884" t="s">
        <v>607</v>
      </c>
      <c r="S1884" t="s">
        <v>608</v>
      </c>
      <c r="T1884" t="s">
        <v>609</v>
      </c>
      <c r="U1884" t="s">
        <v>610</v>
      </c>
      <c r="V1884" t="s">
        <v>611</v>
      </c>
      <c r="W1884">
        <v>48.483899999999998</v>
      </c>
      <c r="X1884">
        <v>-81.2059</v>
      </c>
      <c r="Y1884">
        <v>43090</v>
      </c>
      <c r="Z1884" t="s">
        <v>736</v>
      </c>
      <c r="AA1884" t="s">
        <v>736</v>
      </c>
      <c r="AB1884" t="s">
        <v>612</v>
      </c>
      <c r="AC1884" t="s">
        <v>612</v>
      </c>
      <c r="AD1884" t="s">
        <v>612</v>
      </c>
      <c r="AE1884" t="s">
        <v>612</v>
      </c>
      <c r="AF1884" t="s">
        <v>612</v>
      </c>
      <c r="AG1884" t="s">
        <v>612</v>
      </c>
      <c r="AH1884">
        <v>43090</v>
      </c>
      <c r="AI1884" t="s">
        <v>736</v>
      </c>
      <c r="AJ1884" t="s">
        <v>736</v>
      </c>
      <c r="AK1884" t="s">
        <v>612</v>
      </c>
      <c r="AL1884" t="s">
        <v>612</v>
      </c>
      <c r="AM1884" t="s">
        <v>612</v>
      </c>
      <c r="AN1884" t="s">
        <v>612</v>
      </c>
      <c r="AO1884" t="s">
        <v>612</v>
      </c>
      <c r="AP1884" t="s">
        <v>612</v>
      </c>
      <c r="AQ1884" t="s">
        <v>612</v>
      </c>
      <c r="AR1884">
        <v>3</v>
      </c>
      <c r="AS1884">
        <v>49</v>
      </c>
      <c r="AT1884" t="s">
        <v>737</v>
      </c>
      <c r="AU1884" t="s">
        <v>612</v>
      </c>
      <c r="AV1884" t="s">
        <v>635</v>
      </c>
      <c r="AW1884">
        <v>45121</v>
      </c>
      <c r="AX1884">
        <v>5459836</v>
      </c>
      <c r="AY1884" t="s">
        <v>1046</v>
      </c>
      <c r="AZ1884" t="s">
        <v>140</v>
      </c>
      <c r="BA1884" t="s">
        <v>146</v>
      </c>
      <c r="BB1884" t="s">
        <v>336</v>
      </c>
      <c r="BC1884">
        <v>45536</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5459836</v>
      </c>
      <c r="CA1884">
        <v>0</v>
      </c>
      <c r="CB1884">
        <v>0</v>
      </c>
      <c r="CC1884">
        <v>0</v>
      </c>
      <c r="CD1884">
        <v>5459836</v>
      </c>
      <c r="CE1884">
        <v>5459836</v>
      </c>
      <c r="CF1884">
        <v>4276200</v>
      </c>
      <c r="CG1884">
        <v>-1183636</v>
      </c>
      <c r="CH1884" t="s">
        <v>612</v>
      </c>
      <c r="CI1884" t="s">
        <v>860</v>
      </c>
      <c r="CJ1884" t="s">
        <v>617</v>
      </c>
      <c r="CK1884" t="s">
        <v>617</v>
      </c>
      <c r="CL1884" t="s">
        <v>739</v>
      </c>
      <c r="CM1884" t="s">
        <v>740</v>
      </c>
      <c r="CN1884">
        <v>5459836</v>
      </c>
    </row>
    <row r="1885" spans="1:92" x14ac:dyDescent="0.25">
      <c r="A1885" t="s">
        <v>10721</v>
      </c>
      <c r="B1885" t="s">
        <v>10721</v>
      </c>
      <c r="C1885">
        <v>30.1</v>
      </c>
      <c r="D1885" t="s">
        <v>597</v>
      </c>
      <c r="E1885">
        <v>29009</v>
      </c>
      <c r="F1885" t="s">
        <v>10665</v>
      </c>
      <c r="G1885" t="s">
        <v>10722</v>
      </c>
      <c r="H1885" t="s">
        <v>10722</v>
      </c>
      <c r="I1885" t="s">
        <v>837</v>
      </c>
      <c r="J1885" t="s">
        <v>10723</v>
      </c>
      <c r="K1885" t="s">
        <v>10724</v>
      </c>
      <c r="L1885" t="s">
        <v>10725</v>
      </c>
      <c r="M1885" t="s">
        <v>10726</v>
      </c>
      <c r="N1885" t="s">
        <v>10727</v>
      </c>
      <c r="O1885" t="s">
        <v>10728</v>
      </c>
      <c r="P1885" t="s">
        <v>10729</v>
      </c>
      <c r="Q1885" t="s">
        <v>10730</v>
      </c>
      <c r="R1885" t="s">
        <v>10731</v>
      </c>
      <c r="S1885" t="s">
        <v>608</v>
      </c>
      <c r="T1885" t="s">
        <v>609</v>
      </c>
      <c r="U1885" t="s">
        <v>610</v>
      </c>
      <c r="V1885" t="s">
        <v>611</v>
      </c>
      <c r="W1885">
        <v>51.274953503697901</v>
      </c>
      <c r="X1885">
        <v>-80.638902018976594</v>
      </c>
      <c r="Y1885">
        <v>44460</v>
      </c>
      <c r="Z1885" t="s">
        <v>909</v>
      </c>
      <c r="AA1885" t="s">
        <v>909</v>
      </c>
      <c r="AB1885" t="s">
        <v>612</v>
      </c>
      <c r="AC1885" t="s">
        <v>612</v>
      </c>
      <c r="AD1885" t="s">
        <v>612</v>
      </c>
      <c r="AE1885">
        <v>44460</v>
      </c>
      <c r="AF1885" t="s">
        <v>909</v>
      </c>
      <c r="AG1885" t="s">
        <v>909</v>
      </c>
      <c r="AH1885" t="s">
        <v>612</v>
      </c>
      <c r="AI1885" t="s">
        <v>612</v>
      </c>
      <c r="AJ1885" t="s">
        <v>612</v>
      </c>
      <c r="AK1885" t="s">
        <v>612</v>
      </c>
      <c r="AL1885" t="s">
        <v>612</v>
      </c>
      <c r="AM1885" t="s">
        <v>612</v>
      </c>
      <c r="AN1885" t="s">
        <v>612</v>
      </c>
      <c r="AO1885" t="s">
        <v>612</v>
      </c>
      <c r="AP1885" t="s">
        <v>612</v>
      </c>
      <c r="AQ1885" t="s">
        <v>612</v>
      </c>
      <c r="AR1885" t="s">
        <v>612</v>
      </c>
      <c r="AS1885" t="s">
        <v>612</v>
      </c>
      <c r="AT1885" t="s">
        <v>613</v>
      </c>
      <c r="AU1885" t="s">
        <v>612</v>
      </c>
      <c r="AV1885" t="s">
        <v>635</v>
      </c>
      <c r="AW1885">
        <v>44460</v>
      </c>
      <c r="AX1885">
        <v>384604</v>
      </c>
      <c r="AY1885" t="s">
        <v>621</v>
      </c>
      <c r="AZ1885" t="s">
        <v>143</v>
      </c>
      <c r="BA1885" t="s">
        <v>701</v>
      </c>
      <c r="BB1885" t="s">
        <v>909</v>
      </c>
      <c r="BC1885">
        <v>44470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384604</v>
      </c>
      <c r="BY1885">
        <v>0</v>
      </c>
      <c r="BZ1885">
        <v>0</v>
      </c>
      <c r="CA1885">
        <v>0</v>
      </c>
      <c r="CB1885">
        <v>0</v>
      </c>
      <c r="CC1885">
        <v>0</v>
      </c>
      <c r="CD1885">
        <v>384604</v>
      </c>
      <c r="CE1885">
        <v>384604</v>
      </c>
      <c r="CF1885">
        <v>384604</v>
      </c>
      <c r="CG1885">
        <v>0</v>
      </c>
      <c r="CH1885" t="s">
        <v>612</v>
      </c>
      <c r="CI1885" t="s">
        <v>917</v>
      </c>
      <c r="CJ1885" t="s">
        <v>702</v>
      </c>
      <c r="CK1885" t="s">
        <v>703</v>
      </c>
      <c r="CL1885" t="s">
        <v>617</v>
      </c>
      <c r="CM1885" t="s">
        <v>617</v>
      </c>
      <c r="CN1885">
        <v>384604</v>
      </c>
    </row>
    <row r="1886" spans="1:92" x14ac:dyDescent="0.25">
      <c r="A1886" t="s">
        <v>10732</v>
      </c>
      <c r="B1886" t="s">
        <v>10732</v>
      </c>
      <c r="C1886">
        <v>30.2</v>
      </c>
      <c r="D1886" t="s">
        <v>597</v>
      </c>
      <c r="E1886">
        <v>29017</v>
      </c>
      <c r="F1886" t="s">
        <v>10733</v>
      </c>
      <c r="G1886" t="s">
        <v>599</v>
      </c>
      <c r="H1886" t="s">
        <v>599</v>
      </c>
      <c r="I1886" t="s">
        <v>600</v>
      </c>
      <c r="J1886">
        <v>15760</v>
      </c>
      <c r="K1886">
        <v>7435</v>
      </c>
      <c r="L1886" t="s">
        <v>10734</v>
      </c>
      <c r="M1886" t="s">
        <v>10735</v>
      </c>
      <c r="N1886" t="s">
        <v>1113</v>
      </c>
      <c r="O1886" t="s">
        <v>10736</v>
      </c>
      <c r="P1886" t="s">
        <v>1115</v>
      </c>
      <c r="Q1886" t="s">
        <v>1116</v>
      </c>
      <c r="R1886" t="s">
        <v>1117</v>
      </c>
      <c r="S1886" t="s">
        <v>1118</v>
      </c>
      <c r="T1886" t="s">
        <v>1119</v>
      </c>
      <c r="U1886" t="s">
        <v>610</v>
      </c>
      <c r="V1886" t="s">
        <v>611</v>
      </c>
      <c r="W1886">
        <v>46.324309999999997</v>
      </c>
      <c r="X1886">
        <v>-79.460610000000003</v>
      </c>
      <c r="Y1886" t="s">
        <v>752</v>
      </c>
      <c r="Z1886" t="s">
        <v>752</v>
      </c>
      <c r="AA1886" t="s">
        <v>752</v>
      </c>
      <c r="AB1886" t="s">
        <v>612</v>
      </c>
      <c r="AC1886" t="s">
        <v>612</v>
      </c>
      <c r="AD1886" t="s">
        <v>612</v>
      </c>
      <c r="AE1886" t="s">
        <v>752</v>
      </c>
      <c r="AF1886" t="s">
        <v>752</v>
      </c>
      <c r="AG1886" t="s">
        <v>752</v>
      </c>
      <c r="AH1886" t="s">
        <v>612</v>
      </c>
      <c r="AI1886" t="s">
        <v>612</v>
      </c>
      <c r="AJ1886" t="s">
        <v>612</v>
      </c>
      <c r="AK1886" t="s">
        <v>612</v>
      </c>
      <c r="AL1886" t="s">
        <v>612</v>
      </c>
      <c r="AM1886" t="s">
        <v>612</v>
      </c>
      <c r="AN1886" t="s">
        <v>612</v>
      </c>
      <c r="AO1886" t="s">
        <v>612</v>
      </c>
      <c r="AP1886" t="s">
        <v>612</v>
      </c>
      <c r="AQ1886" t="s">
        <v>612</v>
      </c>
      <c r="AR1886" t="s">
        <v>612</v>
      </c>
      <c r="AS1886" t="s">
        <v>612</v>
      </c>
      <c r="AT1886" t="s">
        <v>613</v>
      </c>
      <c r="AU1886" t="s">
        <v>612</v>
      </c>
      <c r="AV1886" t="s">
        <v>614</v>
      </c>
      <c r="AW1886" t="s">
        <v>612</v>
      </c>
      <c r="AX1886" t="s">
        <v>612</v>
      </c>
      <c r="AY1886" t="s">
        <v>615</v>
      </c>
      <c r="AZ1886" t="s">
        <v>612</v>
      </c>
      <c r="BA1886" t="s">
        <v>612</v>
      </c>
      <c r="BB1886" t="s">
        <v>612</v>
      </c>
      <c r="BC1886" t="s">
        <v>612</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140864</v>
      </c>
      <c r="BY1886">
        <v>0</v>
      </c>
      <c r="BZ1886">
        <v>0</v>
      </c>
      <c r="CA1886">
        <v>0</v>
      </c>
      <c r="CB1886">
        <v>0</v>
      </c>
      <c r="CC1886">
        <v>0</v>
      </c>
      <c r="CD1886">
        <v>140864</v>
      </c>
      <c r="CE1886">
        <v>140864</v>
      </c>
      <c r="CF1886">
        <v>0</v>
      </c>
      <c r="CG1886">
        <v>-140864</v>
      </c>
      <c r="CH1886" t="s">
        <v>612</v>
      </c>
      <c r="CI1886" t="s">
        <v>616</v>
      </c>
      <c r="CJ1886" t="s">
        <v>753</v>
      </c>
      <c r="CK1886" t="s">
        <v>754</v>
      </c>
      <c r="CL1886" t="s">
        <v>617</v>
      </c>
      <c r="CM1886" t="s">
        <v>617</v>
      </c>
      <c r="CN1886">
        <v>140864</v>
      </c>
    </row>
    <row r="1887" spans="1:92" x14ac:dyDescent="0.25">
      <c r="A1887" t="s">
        <v>10737</v>
      </c>
      <c r="B1887" t="s">
        <v>10737</v>
      </c>
      <c r="C1887">
        <v>30.2</v>
      </c>
      <c r="D1887" t="s">
        <v>597</v>
      </c>
      <c r="E1887">
        <v>29017</v>
      </c>
      <c r="F1887" t="s">
        <v>10733</v>
      </c>
      <c r="G1887" t="s">
        <v>619</v>
      </c>
      <c r="H1887" t="s">
        <v>620</v>
      </c>
      <c r="I1887" t="s">
        <v>600</v>
      </c>
      <c r="J1887">
        <v>15760</v>
      </c>
      <c r="K1887">
        <v>7435</v>
      </c>
      <c r="L1887" t="s">
        <v>10734</v>
      </c>
      <c r="M1887" t="s">
        <v>10735</v>
      </c>
      <c r="N1887" t="s">
        <v>1113</v>
      </c>
      <c r="O1887" t="s">
        <v>10736</v>
      </c>
      <c r="P1887" t="s">
        <v>1115</v>
      </c>
      <c r="Q1887" t="s">
        <v>1116</v>
      </c>
      <c r="R1887" t="s">
        <v>1117</v>
      </c>
      <c r="S1887" t="s">
        <v>1118</v>
      </c>
      <c r="T1887" t="s">
        <v>1119</v>
      </c>
      <c r="U1887" t="s">
        <v>610</v>
      </c>
      <c r="V1887" t="s">
        <v>611</v>
      </c>
      <c r="W1887">
        <v>46.324309999999997</v>
      </c>
      <c r="X1887">
        <v>-79.460610000000003</v>
      </c>
      <c r="Y1887" t="s">
        <v>612</v>
      </c>
      <c r="Z1887" t="s">
        <v>612</v>
      </c>
      <c r="AA1887" t="s">
        <v>612</v>
      </c>
      <c r="AB1887" t="s">
        <v>612</v>
      </c>
      <c r="AC1887" t="s">
        <v>612</v>
      </c>
      <c r="AD1887" t="s">
        <v>612</v>
      </c>
      <c r="AE1887" t="s">
        <v>612</v>
      </c>
      <c r="AF1887" t="s">
        <v>612</v>
      </c>
      <c r="AG1887" t="s">
        <v>612</v>
      </c>
      <c r="AH1887" t="s">
        <v>612</v>
      </c>
      <c r="AI1887" t="s">
        <v>612</v>
      </c>
      <c r="AJ1887" t="s">
        <v>612</v>
      </c>
      <c r="AK1887" t="s">
        <v>612</v>
      </c>
      <c r="AL1887" t="s">
        <v>612</v>
      </c>
      <c r="AM1887" t="s">
        <v>612</v>
      </c>
      <c r="AN1887" t="s">
        <v>612</v>
      </c>
      <c r="AO1887" t="s">
        <v>612</v>
      </c>
      <c r="AP1887" t="s">
        <v>612</v>
      </c>
      <c r="AQ1887" t="s">
        <v>612</v>
      </c>
      <c r="AR1887" t="s">
        <v>612</v>
      </c>
      <c r="AS1887" t="s">
        <v>612</v>
      </c>
      <c r="AT1887" t="s">
        <v>613</v>
      </c>
      <c r="AU1887" t="s">
        <v>612</v>
      </c>
      <c r="AV1887" t="s">
        <v>614</v>
      </c>
      <c r="AW1887" t="s">
        <v>612</v>
      </c>
      <c r="AX1887">
        <v>654476</v>
      </c>
      <c r="AY1887" t="s">
        <v>621</v>
      </c>
      <c r="AZ1887" t="s">
        <v>579</v>
      </c>
      <c r="BA1887" t="s">
        <v>579</v>
      </c>
      <c r="BB1887" t="s">
        <v>622</v>
      </c>
      <c r="BC1887">
        <v>42248</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693707</v>
      </c>
      <c r="BW1887">
        <v>0</v>
      </c>
      <c r="BX1887">
        <v>0</v>
      </c>
      <c r="BY1887">
        <v>0</v>
      </c>
      <c r="BZ1887">
        <v>0</v>
      </c>
      <c r="CA1887">
        <v>0</v>
      </c>
      <c r="CB1887">
        <v>0</v>
      </c>
      <c r="CC1887">
        <v>0</v>
      </c>
      <c r="CD1887">
        <v>693707</v>
      </c>
      <c r="CE1887">
        <v>693707</v>
      </c>
      <c r="CF1887">
        <v>654476</v>
      </c>
      <c r="CG1887">
        <v>-39231</v>
      </c>
      <c r="CH1887" t="s">
        <v>612</v>
      </c>
      <c r="CI1887" t="s">
        <v>616</v>
      </c>
      <c r="CJ1887" t="s">
        <v>617</v>
      </c>
      <c r="CK1887" t="s">
        <v>617</v>
      </c>
      <c r="CL1887" t="s">
        <v>617</v>
      </c>
      <c r="CM1887" t="s">
        <v>617</v>
      </c>
      <c r="CN1887">
        <v>0</v>
      </c>
    </row>
    <row r="1888" spans="1:92" x14ac:dyDescent="0.25">
      <c r="A1888" t="s">
        <v>10738</v>
      </c>
      <c r="B1888" t="s">
        <v>10738</v>
      </c>
      <c r="C1888">
        <v>30.2</v>
      </c>
      <c r="D1888" t="s">
        <v>597</v>
      </c>
      <c r="E1888">
        <v>29017</v>
      </c>
      <c r="F1888" t="s">
        <v>10733</v>
      </c>
      <c r="G1888" t="s">
        <v>10739</v>
      </c>
      <c r="H1888" t="s">
        <v>10740</v>
      </c>
      <c r="I1888" t="s">
        <v>630</v>
      </c>
      <c r="J1888">
        <v>3439</v>
      </c>
      <c r="K1888">
        <v>7262</v>
      </c>
      <c r="L1888" t="s">
        <v>10741</v>
      </c>
      <c r="M1888" t="s">
        <v>10742</v>
      </c>
      <c r="N1888" t="s">
        <v>1113</v>
      </c>
      <c r="O1888" t="s">
        <v>10743</v>
      </c>
      <c r="P1888" t="s">
        <v>1115</v>
      </c>
      <c r="Q1888" t="s">
        <v>1116</v>
      </c>
      <c r="R1888" t="s">
        <v>1117</v>
      </c>
      <c r="S1888" t="s">
        <v>1118</v>
      </c>
      <c r="T1888" t="s">
        <v>1119</v>
      </c>
      <c r="U1888" t="s">
        <v>610</v>
      </c>
      <c r="V1888" t="s">
        <v>611</v>
      </c>
      <c r="W1888">
        <v>46.316490000000002</v>
      </c>
      <c r="X1888">
        <v>-79.462969999999999</v>
      </c>
      <c r="Y1888" t="s">
        <v>612</v>
      </c>
      <c r="Z1888" t="s">
        <v>612</v>
      </c>
      <c r="AA1888" t="s">
        <v>612</v>
      </c>
      <c r="AB1888" t="s">
        <v>612</v>
      </c>
      <c r="AC1888" t="s">
        <v>612</v>
      </c>
      <c r="AD1888" t="s">
        <v>612</v>
      </c>
      <c r="AE1888" t="s">
        <v>612</v>
      </c>
      <c r="AF1888" t="s">
        <v>612</v>
      </c>
      <c r="AG1888" t="s">
        <v>612</v>
      </c>
      <c r="AH1888" t="s">
        <v>612</v>
      </c>
      <c r="AI1888" t="s">
        <v>612</v>
      </c>
      <c r="AJ1888" t="s">
        <v>612</v>
      </c>
      <c r="AK1888" t="s">
        <v>612</v>
      </c>
      <c r="AL1888" t="s">
        <v>612</v>
      </c>
      <c r="AM1888" t="s">
        <v>612</v>
      </c>
      <c r="AN1888" t="s">
        <v>612</v>
      </c>
      <c r="AO1888" t="s">
        <v>612</v>
      </c>
      <c r="AP1888" t="s">
        <v>612</v>
      </c>
      <c r="AQ1888" t="s">
        <v>612</v>
      </c>
      <c r="AR1888" t="s">
        <v>612</v>
      </c>
      <c r="AS1888" t="s">
        <v>612</v>
      </c>
      <c r="AT1888" t="s">
        <v>613</v>
      </c>
      <c r="AU1888" t="s">
        <v>612</v>
      </c>
      <c r="AV1888" t="s">
        <v>635</v>
      </c>
      <c r="AW1888">
        <v>39691</v>
      </c>
      <c r="AX1888">
        <v>824198</v>
      </c>
      <c r="AY1888" t="s">
        <v>621</v>
      </c>
      <c r="AZ1888" t="s">
        <v>663</v>
      </c>
      <c r="BA1888" t="s">
        <v>470</v>
      </c>
      <c r="BB1888" t="s">
        <v>824</v>
      </c>
      <c r="BC1888">
        <v>39326</v>
      </c>
      <c r="BD1888">
        <v>824198</v>
      </c>
      <c r="BE1888">
        <v>0</v>
      </c>
      <c r="BF1888">
        <v>0</v>
      </c>
      <c r="BG1888">
        <v>0</v>
      </c>
      <c r="BH1888">
        <v>0</v>
      </c>
      <c r="BI1888">
        <v>0</v>
      </c>
      <c r="BJ1888">
        <v>0</v>
      </c>
      <c r="BK1888">
        <v>0</v>
      </c>
      <c r="BL1888">
        <v>0</v>
      </c>
      <c r="BM1888">
        <v>0</v>
      </c>
      <c r="BN1888">
        <v>0</v>
      </c>
      <c r="BO1888">
        <v>0</v>
      </c>
      <c r="BP1888">
        <v>0</v>
      </c>
      <c r="BQ1888">
        <v>0</v>
      </c>
      <c r="BR1888">
        <v>0</v>
      </c>
      <c r="BS1888">
        <v>824198</v>
      </c>
      <c r="BT1888">
        <v>0</v>
      </c>
      <c r="BU1888">
        <v>0</v>
      </c>
      <c r="BV1888">
        <v>0</v>
      </c>
      <c r="BW1888">
        <v>0</v>
      </c>
      <c r="BX1888">
        <v>0</v>
      </c>
      <c r="BY1888">
        <v>0</v>
      </c>
      <c r="BZ1888">
        <v>0</v>
      </c>
      <c r="CA1888">
        <v>0</v>
      </c>
      <c r="CB1888">
        <v>0</v>
      </c>
      <c r="CC1888">
        <v>0</v>
      </c>
      <c r="CD1888">
        <v>0</v>
      </c>
      <c r="CE1888">
        <v>824198</v>
      </c>
      <c r="CF1888">
        <v>824198</v>
      </c>
      <c r="CG1888">
        <v>0</v>
      </c>
      <c r="CH1888" t="s">
        <v>612</v>
      </c>
      <c r="CI1888" t="s">
        <v>616</v>
      </c>
      <c r="CJ1888" t="s">
        <v>617</v>
      </c>
      <c r="CK1888" t="s">
        <v>617</v>
      </c>
      <c r="CL1888" t="s">
        <v>617</v>
      </c>
      <c r="CM1888" t="s">
        <v>617</v>
      </c>
      <c r="CN1888">
        <v>0</v>
      </c>
    </row>
    <row r="1889" spans="1:92" x14ac:dyDescent="0.25">
      <c r="A1889" t="s">
        <v>10744</v>
      </c>
      <c r="B1889" t="s">
        <v>10744</v>
      </c>
      <c r="C1889">
        <v>30.2</v>
      </c>
      <c r="D1889" t="s">
        <v>597</v>
      </c>
      <c r="E1889">
        <v>29017</v>
      </c>
      <c r="F1889" t="s">
        <v>10733</v>
      </c>
      <c r="G1889" t="s">
        <v>10745</v>
      </c>
      <c r="H1889" t="s">
        <v>10746</v>
      </c>
      <c r="I1889" t="s">
        <v>630</v>
      </c>
      <c r="J1889">
        <v>3999</v>
      </c>
      <c r="K1889">
        <v>7435</v>
      </c>
      <c r="L1889" t="s">
        <v>10747</v>
      </c>
      <c r="M1889" t="s">
        <v>10748</v>
      </c>
      <c r="N1889" t="s">
        <v>1113</v>
      </c>
      <c r="O1889" t="s">
        <v>10749</v>
      </c>
      <c r="P1889" t="s">
        <v>1115</v>
      </c>
      <c r="Q1889" t="s">
        <v>1116</v>
      </c>
      <c r="R1889" t="s">
        <v>1117</v>
      </c>
      <c r="S1889" t="s">
        <v>1118</v>
      </c>
      <c r="T1889" t="s">
        <v>1119</v>
      </c>
      <c r="U1889" t="s">
        <v>610</v>
      </c>
      <c r="V1889" t="s">
        <v>611</v>
      </c>
      <c r="W1889">
        <v>46.324309999999997</v>
      </c>
      <c r="X1889">
        <v>-79.460610000000003</v>
      </c>
      <c r="Y1889" t="s">
        <v>612</v>
      </c>
      <c r="Z1889" t="s">
        <v>612</v>
      </c>
      <c r="AA1889" t="s">
        <v>612</v>
      </c>
      <c r="AB1889" t="s">
        <v>612</v>
      </c>
      <c r="AC1889" t="s">
        <v>612</v>
      </c>
      <c r="AD1889" t="s">
        <v>612</v>
      </c>
      <c r="AE1889" t="s">
        <v>612</v>
      </c>
      <c r="AF1889" t="s">
        <v>612</v>
      </c>
      <c r="AG1889" t="s">
        <v>612</v>
      </c>
      <c r="AH1889" t="s">
        <v>612</v>
      </c>
      <c r="AI1889" t="s">
        <v>612</v>
      </c>
      <c r="AJ1889" t="s">
        <v>612</v>
      </c>
      <c r="AK1889" t="s">
        <v>612</v>
      </c>
      <c r="AL1889" t="s">
        <v>612</v>
      </c>
      <c r="AM1889" t="s">
        <v>612</v>
      </c>
      <c r="AN1889" t="s">
        <v>612</v>
      </c>
      <c r="AO1889" t="s">
        <v>612</v>
      </c>
      <c r="AP1889" t="s">
        <v>612</v>
      </c>
      <c r="AQ1889" t="s">
        <v>612</v>
      </c>
      <c r="AR1889" t="s">
        <v>612</v>
      </c>
      <c r="AS1889" t="s">
        <v>612</v>
      </c>
      <c r="AT1889" t="s">
        <v>613</v>
      </c>
      <c r="AU1889" t="s">
        <v>612</v>
      </c>
      <c r="AV1889" t="s">
        <v>614</v>
      </c>
      <c r="AW1889" t="s">
        <v>612</v>
      </c>
      <c r="AX1889">
        <v>71512</v>
      </c>
      <c r="AY1889" t="s">
        <v>621</v>
      </c>
      <c r="AZ1889" t="s">
        <v>143</v>
      </c>
      <c r="BA1889" t="s">
        <v>470</v>
      </c>
      <c r="BB1889" t="s">
        <v>803</v>
      </c>
      <c r="BC1889">
        <v>40787</v>
      </c>
      <c r="BD1889">
        <v>0</v>
      </c>
      <c r="BE1889">
        <v>0</v>
      </c>
      <c r="BF1889">
        <v>0</v>
      </c>
      <c r="BG1889">
        <v>0</v>
      </c>
      <c r="BH1889">
        <v>0</v>
      </c>
      <c r="BI1889">
        <v>0</v>
      </c>
      <c r="BJ1889">
        <v>0</v>
      </c>
      <c r="BK1889">
        <v>0</v>
      </c>
      <c r="BL1889">
        <v>0</v>
      </c>
      <c r="BM1889">
        <v>0</v>
      </c>
      <c r="BN1889">
        <v>0</v>
      </c>
      <c r="BO1889">
        <v>0</v>
      </c>
      <c r="BP1889">
        <v>0</v>
      </c>
      <c r="BQ1889">
        <v>0</v>
      </c>
      <c r="BR1889">
        <v>0</v>
      </c>
      <c r="BS1889">
        <v>0</v>
      </c>
      <c r="BT1889">
        <v>71512</v>
      </c>
      <c r="BU1889">
        <v>0</v>
      </c>
      <c r="BV1889">
        <v>0</v>
      </c>
      <c r="BW1889">
        <v>0</v>
      </c>
      <c r="BX1889">
        <v>0</v>
      </c>
      <c r="BY1889">
        <v>0</v>
      </c>
      <c r="BZ1889">
        <v>0</v>
      </c>
      <c r="CA1889">
        <v>0</v>
      </c>
      <c r="CB1889">
        <v>0</v>
      </c>
      <c r="CC1889">
        <v>0</v>
      </c>
      <c r="CD1889">
        <v>71512</v>
      </c>
      <c r="CE1889">
        <v>71512</v>
      </c>
      <c r="CF1889">
        <v>71512</v>
      </c>
      <c r="CG1889">
        <v>0</v>
      </c>
      <c r="CH1889" t="s">
        <v>612</v>
      </c>
      <c r="CI1889" t="s">
        <v>616</v>
      </c>
      <c r="CJ1889" t="s">
        <v>617</v>
      </c>
      <c r="CK1889" t="s">
        <v>617</v>
      </c>
      <c r="CL1889" t="s">
        <v>617</v>
      </c>
      <c r="CM1889" t="s">
        <v>617</v>
      </c>
      <c r="CN1889">
        <v>0</v>
      </c>
    </row>
    <row r="1890" spans="1:92" x14ac:dyDescent="0.25">
      <c r="A1890" t="s">
        <v>10750</v>
      </c>
      <c r="B1890" t="s">
        <v>10750</v>
      </c>
      <c r="C1890">
        <v>30.2</v>
      </c>
      <c r="D1890" t="s">
        <v>597</v>
      </c>
      <c r="E1890">
        <v>29017</v>
      </c>
      <c r="F1890" t="s">
        <v>10733</v>
      </c>
      <c r="G1890" t="s">
        <v>10751</v>
      </c>
      <c r="H1890" t="s">
        <v>10752</v>
      </c>
      <c r="I1890" t="s">
        <v>667</v>
      </c>
      <c r="J1890">
        <v>3674</v>
      </c>
      <c r="K1890">
        <v>7435</v>
      </c>
      <c r="L1890" t="s">
        <v>10734</v>
      </c>
      <c r="M1890" t="s">
        <v>10753</v>
      </c>
      <c r="N1890" t="s">
        <v>1113</v>
      </c>
      <c r="O1890" t="s">
        <v>10754</v>
      </c>
      <c r="P1890" t="s">
        <v>1115</v>
      </c>
      <c r="Q1890" t="s">
        <v>1116</v>
      </c>
      <c r="R1890" t="s">
        <v>1117</v>
      </c>
      <c r="S1890" t="s">
        <v>1118</v>
      </c>
      <c r="T1890" t="s">
        <v>1119</v>
      </c>
      <c r="U1890" t="s">
        <v>610</v>
      </c>
      <c r="V1890" t="s">
        <v>611</v>
      </c>
      <c r="W1890">
        <v>46.322400000000002</v>
      </c>
      <c r="X1890">
        <v>-79.457700000000003</v>
      </c>
      <c r="Y1890" t="s">
        <v>612</v>
      </c>
      <c r="Z1890" t="s">
        <v>612</v>
      </c>
      <c r="AA1890" t="s">
        <v>612</v>
      </c>
      <c r="AB1890" t="s">
        <v>612</v>
      </c>
      <c r="AC1890" t="s">
        <v>612</v>
      </c>
      <c r="AD1890" t="s">
        <v>612</v>
      </c>
      <c r="AE1890" t="s">
        <v>612</v>
      </c>
      <c r="AF1890" t="s">
        <v>612</v>
      </c>
      <c r="AG1890" t="s">
        <v>612</v>
      </c>
      <c r="AH1890" t="s">
        <v>612</v>
      </c>
      <c r="AI1890" t="s">
        <v>612</v>
      </c>
      <c r="AJ1890" t="s">
        <v>612</v>
      </c>
      <c r="AK1890" t="s">
        <v>612</v>
      </c>
      <c r="AL1890" t="s">
        <v>612</v>
      </c>
      <c r="AM1890" t="s">
        <v>612</v>
      </c>
      <c r="AN1890" t="s">
        <v>612</v>
      </c>
      <c r="AO1890" t="s">
        <v>612</v>
      </c>
      <c r="AP1890" t="s">
        <v>612</v>
      </c>
      <c r="AQ1890" t="s">
        <v>612</v>
      </c>
      <c r="AR1890" t="s">
        <v>612</v>
      </c>
      <c r="AS1890" t="s">
        <v>612</v>
      </c>
      <c r="AT1890" t="s">
        <v>613</v>
      </c>
      <c r="AU1890" t="s">
        <v>612</v>
      </c>
      <c r="AV1890" t="s">
        <v>635</v>
      </c>
      <c r="AW1890">
        <v>39691</v>
      </c>
      <c r="AX1890">
        <v>1548738</v>
      </c>
      <c r="AY1890" t="s">
        <v>621</v>
      </c>
      <c r="AZ1890" t="s">
        <v>143</v>
      </c>
      <c r="BA1890" t="s">
        <v>470</v>
      </c>
      <c r="BB1890" t="s">
        <v>2212</v>
      </c>
      <c r="BC1890">
        <v>36404</v>
      </c>
      <c r="BD1890">
        <v>0</v>
      </c>
      <c r="BE1890">
        <v>0</v>
      </c>
      <c r="BF1890">
        <v>0</v>
      </c>
      <c r="BG1890">
        <v>0</v>
      </c>
      <c r="BH1890">
        <v>0</v>
      </c>
      <c r="BI1890">
        <v>0</v>
      </c>
      <c r="BJ1890">
        <v>0</v>
      </c>
      <c r="BK1890">
        <v>0</v>
      </c>
      <c r="BL1890">
        <v>0</v>
      </c>
      <c r="BM1890">
        <v>0</v>
      </c>
      <c r="BN1890">
        <v>0</v>
      </c>
      <c r="BO1890">
        <v>0</v>
      </c>
      <c r="BP1890">
        <v>0</v>
      </c>
      <c r="BQ1890">
        <v>0</v>
      </c>
      <c r="BR1890">
        <v>1548738</v>
      </c>
      <c r="BS1890">
        <v>1548738</v>
      </c>
      <c r="BT1890">
        <v>0</v>
      </c>
      <c r="BU1890">
        <v>0</v>
      </c>
      <c r="BV1890">
        <v>0</v>
      </c>
      <c r="BW1890">
        <v>0</v>
      </c>
      <c r="BX1890">
        <v>0</v>
      </c>
      <c r="BY1890">
        <v>0</v>
      </c>
      <c r="BZ1890">
        <v>0</v>
      </c>
      <c r="CA1890">
        <v>0</v>
      </c>
      <c r="CB1890">
        <v>0</v>
      </c>
      <c r="CC1890">
        <v>0</v>
      </c>
      <c r="CD1890">
        <v>0</v>
      </c>
      <c r="CE1890">
        <v>1548738</v>
      </c>
      <c r="CF1890">
        <v>1548738</v>
      </c>
      <c r="CG1890">
        <v>0</v>
      </c>
      <c r="CH1890" t="s">
        <v>612</v>
      </c>
      <c r="CI1890" t="s">
        <v>616</v>
      </c>
      <c r="CJ1890" t="s">
        <v>617</v>
      </c>
      <c r="CK1890" t="s">
        <v>617</v>
      </c>
      <c r="CL1890" t="s">
        <v>617</v>
      </c>
      <c r="CM1890" t="s">
        <v>617</v>
      </c>
      <c r="CN1890">
        <v>0</v>
      </c>
    </row>
    <row r="1891" spans="1:92" x14ac:dyDescent="0.25">
      <c r="A1891" t="s">
        <v>10755</v>
      </c>
      <c r="B1891" t="s">
        <v>10755</v>
      </c>
      <c r="C1891">
        <v>30.2</v>
      </c>
      <c r="D1891" t="s">
        <v>597</v>
      </c>
      <c r="E1891">
        <v>29017</v>
      </c>
      <c r="F1891" t="s">
        <v>10733</v>
      </c>
      <c r="G1891" t="s">
        <v>10751</v>
      </c>
      <c r="H1891" t="s">
        <v>10752</v>
      </c>
      <c r="I1891" t="s">
        <v>667</v>
      </c>
      <c r="J1891">
        <v>3674</v>
      </c>
      <c r="K1891">
        <v>7435</v>
      </c>
      <c r="L1891" t="s">
        <v>10734</v>
      </c>
      <c r="M1891" t="s">
        <v>10753</v>
      </c>
      <c r="N1891" t="s">
        <v>1113</v>
      </c>
      <c r="O1891" t="s">
        <v>10754</v>
      </c>
      <c r="P1891" t="s">
        <v>1115</v>
      </c>
      <c r="Q1891" t="s">
        <v>1116</v>
      </c>
      <c r="R1891" t="s">
        <v>1117</v>
      </c>
      <c r="S1891" t="s">
        <v>1118</v>
      </c>
      <c r="T1891" t="s">
        <v>1119</v>
      </c>
      <c r="U1891" t="s">
        <v>610</v>
      </c>
      <c r="V1891" t="s">
        <v>611</v>
      </c>
      <c r="W1891">
        <v>46.322400000000002</v>
      </c>
      <c r="X1891">
        <v>-79.457700000000003</v>
      </c>
      <c r="Y1891" t="s">
        <v>612</v>
      </c>
      <c r="Z1891" t="s">
        <v>612</v>
      </c>
      <c r="AA1891" t="s">
        <v>612</v>
      </c>
      <c r="AB1891" t="s">
        <v>612</v>
      </c>
      <c r="AC1891" t="s">
        <v>612</v>
      </c>
      <c r="AD1891" t="s">
        <v>612</v>
      </c>
      <c r="AE1891" t="s">
        <v>612</v>
      </c>
      <c r="AF1891" t="s">
        <v>612</v>
      </c>
      <c r="AG1891" t="s">
        <v>612</v>
      </c>
      <c r="AH1891" t="s">
        <v>612</v>
      </c>
      <c r="AI1891" t="s">
        <v>612</v>
      </c>
      <c r="AJ1891" t="s">
        <v>612</v>
      </c>
      <c r="AK1891" t="s">
        <v>612</v>
      </c>
      <c r="AL1891" t="s">
        <v>612</v>
      </c>
      <c r="AM1891" t="s">
        <v>612</v>
      </c>
      <c r="AN1891" t="s">
        <v>612</v>
      </c>
      <c r="AO1891" t="s">
        <v>612</v>
      </c>
      <c r="AP1891" t="s">
        <v>612</v>
      </c>
      <c r="AQ1891" t="s">
        <v>612</v>
      </c>
      <c r="AR1891" t="s">
        <v>612</v>
      </c>
      <c r="AS1891" t="s">
        <v>612</v>
      </c>
      <c r="AT1891" t="s">
        <v>613</v>
      </c>
      <c r="AU1891" t="s">
        <v>612</v>
      </c>
      <c r="AV1891" t="s">
        <v>614</v>
      </c>
      <c r="AW1891" t="s">
        <v>612</v>
      </c>
      <c r="AX1891">
        <v>2579784</v>
      </c>
      <c r="AY1891" t="s">
        <v>621</v>
      </c>
      <c r="AZ1891" t="s">
        <v>143</v>
      </c>
      <c r="BA1891" t="s">
        <v>470</v>
      </c>
      <c r="BB1891" t="s">
        <v>803</v>
      </c>
      <c r="BC1891">
        <v>40787</v>
      </c>
      <c r="BD1891">
        <v>0</v>
      </c>
      <c r="BE1891">
        <v>0</v>
      </c>
      <c r="BF1891">
        <v>0</v>
      </c>
      <c r="BG1891">
        <v>0</v>
      </c>
      <c r="BH1891">
        <v>0</v>
      </c>
      <c r="BI1891">
        <v>0</v>
      </c>
      <c r="BJ1891">
        <v>0</v>
      </c>
      <c r="BK1891">
        <v>0</v>
      </c>
      <c r="BL1891">
        <v>0</v>
      </c>
      <c r="BM1891">
        <v>0</v>
      </c>
      <c r="BN1891">
        <v>0</v>
      </c>
      <c r="BO1891">
        <v>0</v>
      </c>
      <c r="BP1891">
        <v>0</v>
      </c>
      <c r="BQ1891">
        <v>0</v>
      </c>
      <c r="BR1891">
        <v>0</v>
      </c>
      <c r="BS1891">
        <v>0</v>
      </c>
      <c r="BT1891">
        <v>2579784</v>
      </c>
      <c r="BU1891">
        <v>0</v>
      </c>
      <c r="BV1891">
        <v>0</v>
      </c>
      <c r="BW1891">
        <v>0</v>
      </c>
      <c r="BX1891">
        <v>0</v>
      </c>
      <c r="BY1891">
        <v>0</v>
      </c>
      <c r="BZ1891">
        <v>0</v>
      </c>
      <c r="CA1891">
        <v>0</v>
      </c>
      <c r="CB1891">
        <v>0</v>
      </c>
      <c r="CC1891">
        <v>0</v>
      </c>
      <c r="CD1891">
        <v>2579784</v>
      </c>
      <c r="CE1891">
        <v>2579784</v>
      </c>
      <c r="CF1891">
        <v>2579784</v>
      </c>
      <c r="CG1891">
        <v>0</v>
      </c>
      <c r="CH1891" t="s">
        <v>612</v>
      </c>
      <c r="CI1891" t="s">
        <v>616</v>
      </c>
      <c r="CJ1891" t="s">
        <v>617</v>
      </c>
      <c r="CK1891" t="s">
        <v>617</v>
      </c>
      <c r="CL1891" t="s">
        <v>617</v>
      </c>
      <c r="CM1891" t="s">
        <v>617</v>
      </c>
      <c r="CN1891">
        <v>0</v>
      </c>
    </row>
    <row r="1892" spans="1:92" x14ac:dyDescent="0.25">
      <c r="A1892" t="s">
        <v>10756</v>
      </c>
      <c r="B1892" t="s">
        <v>10756</v>
      </c>
      <c r="C1892">
        <v>30.2</v>
      </c>
      <c r="D1892" t="s">
        <v>597</v>
      </c>
      <c r="E1892">
        <v>29017</v>
      </c>
      <c r="F1892" t="s">
        <v>10733</v>
      </c>
      <c r="G1892" t="s">
        <v>10751</v>
      </c>
      <c r="H1892" t="s">
        <v>10752</v>
      </c>
      <c r="I1892" t="s">
        <v>667</v>
      </c>
      <c r="J1892">
        <v>3674</v>
      </c>
      <c r="K1892">
        <v>7435</v>
      </c>
      <c r="L1892" t="s">
        <v>10734</v>
      </c>
      <c r="M1892" t="s">
        <v>10753</v>
      </c>
      <c r="N1892" t="s">
        <v>1113</v>
      </c>
      <c r="O1892" t="s">
        <v>10754</v>
      </c>
      <c r="P1892" t="s">
        <v>1115</v>
      </c>
      <c r="Q1892" t="s">
        <v>1116</v>
      </c>
      <c r="R1892" t="s">
        <v>1117</v>
      </c>
      <c r="S1892" t="s">
        <v>1118</v>
      </c>
      <c r="T1892" t="s">
        <v>1119</v>
      </c>
      <c r="U1892" t="s">
        <v>610</v>
      </c>
      <c r="V1892" t="s">
        <v>611</v>
      </c>
      <c r="W1892">
        <v>46.322400000000002</v>
      </c>
      <c r="X1892">
        <v>-79.457700000000003</v>
      </c>
      <c r="Y1892" t="s">
        <v>612</v>
      </c>
      <c r="Z1892" t="s">
        <v>612</v>
      </c>
      <c r="AA1892" t="s">
        <v>612</v>
      </c>
      <c r="AB1892" t="s">
        <v>612</v>
      </c>
      <c r="AC1892" t="s">
        <v>612</v>
      </c>
      <c r="AD1892" t="s">
        <v>612</v>
      </c>
      <c r="AE1892" t="s">
        <v>612</v>
      </c>
      <c r="AF1892" t="s">
        <v>612</v>
      </c>
      <c r="AG1892" t="s">
        <v>612</v>
      </c>
      <c r="AH1892" t="s">
        <v>612</v>
      </c>
      <c r="AI1892" t="s">
        <v>612</v>
      </c>
      <c r="AJ1892" t="s">
        <v>612</v>
      </c>
      <c r="AK1892" t="s">
        <v>612</v>
      </c>
      <c r="AL1892" t="s">
        <v>612</v>
      </c>
      <c r="AM1892" t="s">
        <v>612</v>
      </c>
      <c r="AN1892" t="s">
        <v>612</v>
      </c>
      <c r="AO1892" t="s">
        <v>612</v>
      </c>
      <c r="AP1892" t="s">
        <v>612</v>
      </c>
      <c r="AQ1892" t="s">
        <v>612</v>
      </c>
      <c r="AR1892" t="s">
        <v>612</v>
      </c>
      <c r="AS1892" t="s">
        <v>612</v>
      </c>
      <c r="AT1892" t="s">
        <v>613</v>
      </c>
      <c r="AU1892" t="s">
        <v>612</v>
      </c>
      <c r="AV1892" t="s">
        <v>614</v>
      </c>
      <c r="AW1892" t="s">
        <v>612</v>
      </c>
      <c r="AX1892">
        <v>1987472</v>
      </c>
      <c r="AY1892" t="s">
        <v>621</v>
      </c>
      <c r="AZ1892" t="s">
        <v>143</v>
      </c>
      <c r="BA1892" t="s">
        <v>470</v>
      </c>
      <c r="BB1892" t="s">
        <v>626</v>
      </c>
      <c r="BC1892">
        <v>40057</v>
      </c>
      <c r="BD1892">
        <v>0</v>
      </c>
      <c r="BE1892">
        <v>0</v>
      </c>
      <c r="BF1892">
        <v>492250</v>
      </c>
      <c r="BG1892">
        <v>0</v>
      </c>
      <c r="BH1892">
        <v>0</v>
      </c>
      <c r="BI1892">
        <v>0</v>
      </c>
      <c r="BJ1892">
        <v>0</v>
      </c>
      <c r="BK1892">
        <v>0</v>
      </c>
      <c r="BL1892">
        <v>0</v>
      </c>
      <c r="BM1892">
        <v>0</v>
      </c>
      <c r="BN1892">
        <v>0</v>
      </c>
      <c r="BO1892">
        <v>0</v>
      </c>
      <c r="BP1892">
        <v>0</v>
      </c>
      <c r="BQ1892">
        <v>0</v>
      </c>
      <c r="BR1892">
        <v>1495222</v>
      </c>
      <c r="BS1892">
        <v>1987472</v>
      </c>
      <c r="BT1892">
        <v>0</v>
      </c>
      <c r="BU1892">
        <v>0</v>
      </c>
      <c r="BV1892">
        <v>0</v>
      </c>
      <c r="BW1892">
        <v>0</v>
      </c>
      <c r="BX1892">
        <v>0</v>
      </c>
      <c r="BY1892">
        <v>0</v>
      </c>
      <c r="BZ1892">
        <v>0</v>
      </c>
      <c r="CA1892">
        <v>0</v>
      </c>
      <c r="CB1892">
        <v>0</v>
      </c>
      <c r="CC1892">
        <v>0</v>
      </c>
      <c r="CD1892">
        <v>0</v>
      </c>
      <c r="CE1892">
        <v>1987472</v>
      </c>
      <c r="CF1892">
        <v>1987472</v>
      </c>
      <c r="CG1892">
        <v>0</v>
      </c>
      <c r="CH1892" t="s">
        <v>612</v>
      </c>
      <c r="CI1892" t="s">
        <v>616</v>
      </c>
      <c r="CJ1892" t="s">
        <v>617</v>
      </c>
      <c r="CK1892" t="s">
        <v>617</v>
      </c>
      <c r="CL1892" t="s">
        <v>617</v>
      </c>
      <c r="CM1892" t="s">
        <v>617</v>
      </c>
      <c r="CN1892">
        <v>0</v>
      </c>
    </row>
    <row r="1893" spans="1:92" x14ac:dyDescent="0.25">
      <c r="A1893" t="s">
        <v>10757</v>
      </c>
      <c r="B1893" t="s">
        <v>10757</v>
      </c>
      <c r="C1893">
        <v>30.2</v>
      </c>
      <c r="D1893" t="s">
        <v>597</v>
      </c>
      <c r="E1893">
        <v>29017</v>
      </c>
      <c r="F1893" t="s">
        <v>10733</v>
      </c>
      <c r="G1893" t="s">
        <v>10758</v>
      </c>
      <c r="H1893" t="s">
        <v>10759</v>
      </c>
      <c r="I1893" t="s">
        <v>630</v>
      </c>
      <c r="J1893">
        <v>15460</v>
      </c>
      <c r="K1893">
        <v>7420</v>
      </c>
      <c r="L1893" t="s">
        <v>10760</v>
      </c>
      <c r="M1893" t="s">
        <v>10761</v>
      </c>
      <c r="N1893" t="s">
        <v>1113</v>
      </c>
      <c r="O1893" t="s">
        <v>10762</v>
      </c>
      <c r="P1893" t="s">
        <v>1115</v>
      </c>
      <c r="Q1893" t="s">
        <v>1116</v>
      </c>
      <c r="R1893" t="s">
        <v>1117</v>
      </c>
      <c r="S1893" t="s">
        <v>1118</v>
      </c>
      <c r="T1893" t="s">
        <v>1119</v>
      </c>
      <c r="U1893" t="s">
        <v>610</v>
      </c>
      <c r="V1893" t="s">
        <v>611</v>
      </c>
      <c r="W1893">
        <v>46.332549999999998</v>
      </c>
      <c r="X1893">
        <v>-79.460409999999996</v>
      </c>
      <c r="Y1893" t="s">
        <v>612</v>
      </c>
      <c r="Z1893" t="s">
        <v>612</v>
      </c>
      <c r="AA1893" t="s">
        <v>612</v>
      </c>
      <c r="AB1893" t="s">
        <v>612</v>
      </c>
      <c r="AC1893" t="s">
        <v>612</v>
      </c>
      <c r="AD1893" t="s">
        <v>612</v>
      </c>
      <c r="AE1893" t="s">
        <v>612</v>
      </c>
      <c r="AF1893" t="s">
        <v>612</v>
      </c>
      <c r="AG1893" t="s">
        <v>612</v>
      </c>
      <c r="AH1893" t="s">
        <v>612</v>
      </c>
      <c r="AI1893" t="s">
        <v>612</v>
      </c>
      <c r="AJ1893" t="s">
        <v>612</v>
      </c>
      <c r="AK1893" t="s">
        <v>612</v>
      </c>
      <c r="AL1893" t="s">
        <v>612</v>
      </c>
      <c r="AM1893" t="s">
        <v>612</v>
      </c>
      <c r="AN1893" t="s">
        <v>612</v>
      </c>
      <c r="AO1893" t="s">
        <v>612</v>
      </c>
      <c r="AP1893" t="s">
        <v>612</v>
      </c>
      <c r="AQ1893" t="s">
        <v>612</v>
      </c>
      <c r="AR1893" t="s">
        <v>612</v>
      </c>
      <c r="AS1893" t="s">
        <v>612</v>
      </c>
      <c r="AT1893" t="s">
        <v>613</v>
      </c>
      <c r="AU1893" t="s">
        <v>612</v>
      </c>
      <c r="AV1893" t="s">
        <v>614</v>
      </c>
      <c r="AW1893" t="s">
        <v>612</v>
      </c>
      <c r="AX1893">
        <v>7367208</v>
      </c>
      <c r="AY1893" t="s">
        <v>621</v>
      </c>
      <c r="AZ1893" t="s">
        <v>145</v>
      </c>
      <c r="BA1893" t="s">
        <v>470</v>
      </c>
      <c r="BB1893" t="s">
        <v>803</v>
      </c>
      <c r="BC1893">
        <v>40787</v>
      </c>
      <c r="BD1893">
        <v>0</v>
      </c>
      <c r="BE1893">
        <v>0</v>
      </c>
      <c r="BF1893">
        <v>0</v>
      </c>
      <c r="BG1893">
        <v>0</v>
      </c>
      <c r="BH1893">
        <v>0</v>
      </c>
      <c r="BI1893">
        <v>0</v>
      </c>
      <c r="BJ1893">
        <v>0</v>
      </c>
      <c r="BK1893">
        <v>0</v>
      </c>
      <c r="BL1893">
        <v>0</v>
      </c>
      <c r="BM1893">
        <v>0</v>
      </c>
      <c r="BN1893">
        <v>0</v>
      </c>
      <c r="BO1893">
        <v>0</v>
      </c>
      <c r="BP1893">
        <v>0</v>
      </c>
      <c r="BQ1893">
        <v>0</v>
      </c>
      <c r="BR1893">
        <v>0</v>
      </c>
      <c r="BS1893">
        <v>0</v>
      </c>
      <c r="BT1893">
        <v>7367208</v>
      </c>
      <c r="BU1893">
        <v>0</v>
      </c>
      <c r="BV1893">
        <v>0</v>
      </c>
      <c r="BW1893">
        <v>0</v>
      </c>
      <c r="BX1893">
        <v>0</v>
      </c>
      <c r="BY1893">
        <v>0</v>
      </c>
      <c r="BZ1893">
        <v>0</v>
      </c>
      <c r="CA1893">
        <v>0</v>
      </c>
      <c r="CB1893">
        <v>0</v>
      </c>
      <c r="CC1893">
        <v>0</v>
      </c>
      <c r="CD1893">
        <v>7367208</v>
      </c>
      <c r="CE1893">
        <v>7367208</v>
      </c>
      <c r="CF1893">
        <v>7367208</v>
      </c>
      <c r="CG1893">
        <v>0</v>
      </c>
      <c r="CH1893" t="s">
        <v>612</v>
      </c>
      <c r="CI1893" t="s">
        <v>616</v>
      </c>
      <c r="CJ1893" t="s">
        <v>617</v>
      </c>
      <c r="CK1893" t="s">
        <v>617</v>
      </c>
      <c r="CL1893" t="s">
        <v>617</v>
      </c>
      <c r="CM1893" t="s">
        <v>617</v>
      </c>
      <c r="CN1893">
        <v>0</v>
      </c>
    </row>
    <row r="1894" spans="1:92" x14ac:dyDescent="0.25">
      <c r="A1894" t="s">
        <v>10763</v>
      </c>
      <c r="B1894" t="s">
        <v>10763</v>
      </c>
      <c r="C1894">
        <v>30.2</v>
      </c>
      <c r="D1894" t="s">
        <v>597</v>
      </c>
      <c r="E1894">
        <v>29017</v>
      </c>
      <c r="F1894" t="s">
        <v>10733</v>
      </c>
      <c r="G1894" t="s">
        <v>10764</v>
      </c>
      <c r="H1894" t="s">
        <v>10765</v>
      </c>
      <c r="I1894" t="s">
        <v>630</v>
      </c>
      <c r="J1894">
        <v>10830</v>
      </c>
      <c r="K1894">
        <v>12009</v>
      </c>
      <c r="L1894" t="s">
        <v>10766</v>
      </c>
      <c r="M1894" t="s">
        <v>10767</v>
      </c>
      <c r="N1894" t="s">
        <v>10768</v>
      </c>
      <c r="O1894" t="s">
        <v>10769</v>
      </c>
      <c r="P1894" t="s">
        <v>10770</v>
      </c>
      <c r="Q1894" t="s">
        <v>10771</v>
      </c>
      <c r="R1894" t="s">
        <v>10772</v>
      </c>
      <c r="S1894" t="s">
        <v>1131</v>
      </c>
      <c r="T1894" t="s">
        <v>1132</v>
      </c>
      <c r="U1894" t="s">
        <v>610</v>
      </c>
      <c r="V1894" t="s">
        <v>611</v>
      </c>
      <c r="W1894">
        <v>46.234789999999997</v>
      </c>
      <c r="X1894">
        <v>-79.37276</v>
      </c>
      <c r="Y1894" t="s">
        <v>612</v>
      </c>
      <c r="Z1894" t="s">
        <v>612</v>
      </c>
      <c r="AA1894" t="s">
        <v>612</v>
      </c>
      <c r="AB1894" t="s">
        <v>612</v>
      </c>
      <c r="AC1894" t="s">
        <v>612</v>
      </c>
      <c r="AD1894" t="s">
        <v>612</v>
      </c>
      <c r="AE1894" t="s">
        <v>612</v>
      </c>
      <c r="AF1894" t="s">
        <v>612</v>
      </c>
      <c r="AG1894" t="s">
        <v>612</v>
      </c>
      <c r="AH1894" t="s">
        <v>612</v>
      </c>
      <c r="AI1894" t="s">
        <v>612</v>
      </c>
      <c r="AJ1894" t="s">
        <v>612</v>
      </c>
      <c r="AK1894" t="s">
        <v>612</v>
      </c>
      <c r="AL1894" t="s">
        <v>612</v>
      </c>
      <c r="AM1894" t="s">
        <v>612</v>
      </c>
      <c r="AN1894" t="s">
        <v>612</v>
      </c>
      <c r="AO1894" t="s">
        <v>612</v>
      </c>
      <c r="AP1894" t="s">
        <v>612</v>
      </c>
      <c r="AQ1894" t="s">
        <v>612</v>
      </c>
      <c r="AR1894" t="s">
        <v>612</v>
      </c>
      <c r="AS1894" t="s">
        <v>612</v>
      </c>
      <c r="AT1894" t="s">
        <v>613</v>
      </c>
      <c r="AU1894" t="s">
        <v>612</v>
      </c>
      <c r="AV1894" t="s">
        <v>635</v>
      </c>
      <c r="AW1894">
        <v>39691</v>
      </c>
      <c r="AX1894">
        <v>8061719</v>
      </c>
      <c r="AY1894" t="s">
        <v>621</v>
      </c>
      <c r="AZ1894" t="s">
        <v>145</v>
      </c>
      <c r="BA1894" t="s">
        <v>470</v>
      </c>
      <c r="BB1894" t="s">
        <v>636</v>
      </c>
      <c r="BC1894">
        <v>38961</v>
      </c>
      <c r="BD1894">
        <v>605651</v>
      </c>
      <c r="BE1894">
        <v>0</v>
      </c>
      <c r="BF1894">
        <v>290966</v>
      </c>
      <c r="BG1894">
        <v>0</v>
      </c>
      <c r="BH1894">
        <v>0</v>
      </c>
      <c r="BI1894">
        <v>0</v>
      </c>
      <c r="BJ1894">
        <v>0</v>
      </c>
      <c r="BK1894">
        <v>0</v>
      </c>
      <c r="BL1894">
        <v>0</v>
      </c>
      <c r="BM1894">
        <v>0</v>
      </c>
      <c r="BN1894">
        <v>0</v>
      </c>
      <c r="BO1894">
        <v>0</v>
      </c>
      <c r="BP1894">
        <v>0</v>
      </c>
      <c r="BQ1894">
        <v>0</v>
      </c>
      <c r="BR1894">
        <v>4020753</v>
      </c>
      <c r="BS1894">
        <v>4917370</v>
      </c>
      <c r="BT1894">
        <v>3144349</v>
      </c>
      <c r="BU1894">
        <v>0</v>
      </c>
      <c r="BV1894">
        <v>0</v>
      </c>
      <c r="BW1894">
        <v>0</v>
      </c>
      <c r="BX1894">
        <v>0</v>
      </c>
      <c r="BY1894">
        <v>0</v>
      </c>
      <c r="BZ1894">
        <v>0</v>
      </c>
      <c r="CA1894">
        <v>0</v>
      </c>
      <c r="CB1894">
        <v>0</v>
      </c>
      <c r="CC1894">
        <v>0</v>
      </c>
      <c r="CD1894">
        <v>3144349</v>
      </c>
      <c r="CE1894">
        <v>8061719</v>
      </c>
      <c r="CF1894">
        <v>8061719</v>
      </c>
      <c r="CG1894">
        <v>0</v>
      </c>
      <c r="CH1894" t="s">
        <v>612</v>
      </c>
      <c r="CI1894" t="s">
        <v>616</v>
      </c>
      <c r="CJ1894" t="s">
        <v>617</v>
      </c>
      <c r="CK1894" t="s">
        <v>617</v>
      </c>
      <c r="CL1894" t="s">
        <v>617</v>
      </c>
      <c r="CM1894" t="s">
        <v>617</v>
      </c>
      <c r="CN1894">
        <v>0</v>
      </c>
    </row>
    <row r="1895" spans="1:92" x14ac:dyDescent="0.25">
      <c r="A1895" t="s">
        <v>10773</v>
      </c>
      <c r="B1895" t="s">
        <v>10773</v>
      </c>
      <c r="C1895">
        <v>30.2</v>
      </c>
      <c r="D1895" t="s">
        <v>597</v>
      </c>
      <c r="E1895">
        <v>29017</v>
      </c>
      <c r="F1895" t="s">
        <v>10733</v>
      </c>
      <c r="G1895" t="s">
        <v>10774</v>
      </c>
      <c r="H1895" t="s">
        <v>10775</v>
      </c>
      <c r="I1895" t="s">
        <v>630</v>
      </c>
      <c r="J1895">
        <v>24326</v>
      </c>
      <c r="K1895">
        <v>8047</v>
      </c>
      <c r="L1895" t="s">
        <v>10776</v>
      </c>
      <c r="M1895" t="s">
        <v>10777</v>
      </c>
      <c r="N1895" t="s">
        <v>10778</v>
      </c>
      <c r="O1895" t="s">
        <v>10779</v>
      </c>
      <c r="P1895" t="s">
        <v>10780</v>
      </c>
      <c r="Q1895" t="s">
        <v>10781</v>
      </c>
      <c r="R1895" t="s">
        <v>10782</v>
      </c>
      <c r="S1895" t="s">
        <v>1118</v>
      </c>
      <c r="T1895" t="s">
        <v>1119</v>
      </c>
      <c r="U1895" t="s">
        <v>610</v>
      </c>
      <c r="V1895" t="s">
        <v>611</v>
      </c>
      <c r="W1895">
        <v>46.309387800000003</v>
      </c>
      <c r="X1895">
        <v>-78.712457099999995</v>
      </c>
      <c r="Y1895" t="s">
        <v>612</v>
      </c>
      <c r="Z1895" t="s">
        <v>612</v>
      </c>
      <c r="AA1895" t="s">
        <v>612</v>
      </c>
      <c r="AB1895" t="s">
        <v>612</v>
      </c>
      <c r="AC1895" t="s">
        <v>612</v>
      </c>
      <c r="AD1895" t="s">
        <v>612</v>
      </c>
      <c r="AE1895" t="s">
        <v>612</v>
      </c>
      <c r="AF1895" t="s">
        <v>612</v>
      </c>
      <c r="AG1895" t="s">
        <v>612</v>
      </c>
      <c r="AH1895" t="s">
        <v>612</v>
      </c>
      <c r="AI1895" t="s">
        <v>612</v>
      </c>
      <c r="AJ1895" t="s">
        <v>612</v>
      </c>
      <c r="AK1895" t="s">
        <v>612</v>
      </c>
      <c r="AL1895" t="s">
        <v>612</v>
      </c>
      <c r="AM1895" t="s">
        <v>612</v>
      </c>
      <c r="AN1895" t="s">
        <v>612</v>
      </c>
      <c r="AO1895" t="s">
        <v>612</v>
      </c>
      <c r="AP1895" t="s">
        <v>612</v>
      </c>
      <c r="AQ1895" t="s">
        <v>612</v>
      </c>
      <c r="AR1895" t="s">
        <v>612</v>
      </c>
      <c r="AS1895" t="s">
        <v>612</v>
      </c>
      <c r="AT1895" t="s">
        <v>613</v>
      </c>
      <c r="AU1895" t="s">
        <v>612</v>
      </c>
      <c r="AV1895" t="s">
        <v>614</v>
      </c>
      <c r="AW1895" t="s">
        <v>612</v>
      </c>
      <c r="AX1895">
        <v>8353541</v>
      </c>
      <c r="AY1895" t="s">
        <v>621</v>
      </c>
      <c r="AZ1895" t="s">
        <v>145</v>
      </c>
      <c r="BA1895" t="s">
        <v>701</v>
      </c>
      <c r="BB1895" t="s">
        <v>700</v>
      </c>
      <c r="BC1895">
        <v>41883</v>
      </c>
      <c r="BD1895">
        <v>232580</v>
      </c>
      <c r="BE1895">
        <v>0</v>
      </c>
      <c r="BF1895">
        <v>0</v>
      </c>
      <c r="BG1895">
        <v>0</v>
      </c>
      <c r="BH1895">
        <v>0</v>
      </c>
      <c r="BI1895">
        <v>0</v>
      </c>
      <c r="BJ1895">
        <v>0</v>
      </c>
      <c r="BK1895">
        <v>0</v>
      </c>
      <c r="BL1895">
        <v>0</v>
      </c>
      <c r="BM1895">
        <v>0</v>
      </c>
      <c r="BN1895">
        <v>0</v>
      </c>
      <c r="BO1895">
        <v>0</v>
      </c>
      <c r="BP1895">
        <v>0</v>
      </c>
      <c r="BQ1895">
        <v>0</v>
      </c>
      <c r="BR1895">
        <v>0</v>
      </c>
      <c r="BS1895">
        <v>232580</v>
      </c>
      <c r="BT1895">
        <v>8120961</v>
      </c>
      <c r="BU1895">
        <v>0</v>
      </c>
      <c r="BV1895">
        <v>0</v>
      </c>
      <c r="BW1895">
        <v>0</v>
      </c>
      <c r="BX1895">
        <v>0</v>
      </c>
      <c r="BY1895">
        <v>0</v>
      </c>
      <c r="BZ1895">
        <v>0</v>
      </c>
      <c r="CA1895">
        <v>0</v>
      </c>
      <c r="CB1895">
        <v>0</v>
      </c>
      <c r="CC1895">
        <v>0</v>
      </c>
      <c r="CD1895">
        <v>8120961</v>
      </c>
      <c r="CE1895">
        <v>8353541</v>
      </c>
      <c r="CF1895">
        <v>8353541</v>
      </c>
      <c r="CG1895">
        <v>0</v>
      </c>
      <c r="CH1895" t="s">
        <v>612</v>
      </c>
      <c r="CI1895" t="s">
        <v>616</v>
      </c>
      <c r="CJ1895" t="s">
        <v>617</v>
      </c>
      <c r="CK1895" t="s">
        <v>617</v>
      </c>
      <c r="CL1895" t="s">
        <v>617</v>
      </c>
      <c r="CM1895" t="s">
        <v>617</v>
      </c>
      <c r="CN1895">
        <v>0</v>
      </c>
    </row>
    <row r="1896" spans="1:92" x14ac:dyDescent="0.25">
      <c r="A1896" t="s">
        <v>10783</v>
      </c>
      <c r="B1896" t="s">
        <v>10783</v>
      </c>
      <c r="C1896">
        <v>30.2</v>
      </c>
      <c r="D1896" t="s">
        <v>1203</v>
      </c>
      <c r="E1896">
        <v>29017</v>
      </c>
      <c r="F1896" t="s">
        <v>10733</v>
      </c>
      <c r="G1896" t="s">
        <v>10784</v>
      </c>
      <c r="H1896" t="s">
        <v>10785</v>
      </c>
      <c r="I1896" t="s">
        <v>630</v>
      </c>
      <c r="J1896">
        <v>3560</v>
      </c>
      <c r="K1896">
        <v>7344</v>
      </c>
      <c r="L1896" t="s">
        <v>10786</v>
      </c>
      <c r="M1896" t="s">
        <v>10787</v>
      </c>
      <c r="N1896" t="s">
        <v>1185</v>
      </c>
      <c r="O1896" t="s">
        <v>10788</v>
      </c>
      <c r="P1896" t="s">
        <v>1187</v>
      </c>
      <c r="Q1896" t="s">
        <v>1188</v>
      </c>
      <c r="R1896" t="s">
        <v>1189</v>
      </c>
      <c r="S1896" t="s">
        <v>1118</v>
      </c>
      <c r="T1896" t="s">
        <v>1119</v>
      </c>
      <c r="U1896" t="s">
        <v>610</v>
      </c>
      <c r="V1896" t="s">
        <v>611</v>
      </c>
      <c r="W1896">
        <v>46.36983</v>
      </c>
      <c r="X1896">
        <v>-79.914320000000004</v>
      </c>
      <c r="Y1896">
        <v>42695</v>
      </c>
      <c r="Z1896" t="s">
        <v>787</v>
      </c>
      <c r="AA1896" t="s">
        <v>787</v>
      </c>
      <c r="AB1896" t="s">
        <v>612</v>
      </c>
      <c r="AC1896" t="s">
        <v>612</v>
      </c>
      <c r="AD1896" t="s">
        <v>612</v>
      </c>
      <c r="AE1896" t="s">
        <v>612</v>
      </c>
      <c r="AF1896" t="s">
        <v>612</v>
      </c>
      <c r="AG1896" t="s">
        <v>612</v>
      </c>
      <c r="AH1896">
        <v>42695</v>
      </c>
      <c r="AI1896" t="s">
        <v>787</v>
      </c>
      <c r="AJ1896" t="s">
        <v>787</v>
      </c>
      <c r="AK1896" t="s">
        <v>612</v>
      </c>
      <c r="AL1896" t="s">
        <v>612</v>
      </c>
      <c r="AM1896" t="s">
        <v>612</v>
      </c>
      <c r="AN1896" t="s">
        <v>612</v>
      </c>
      <c r="AO1896" t="s">
        <v>612</v>
      </c>
      <c r="AP1896" t="s">
        <v>612</v>
      </c>
      <c r="AQ1896" t="s">
        <v>612</v>
      </c>
      <c r="AR1896">
        <v>1</v>
      </c>
      <c r="AS1896">
        <v>24</v>
      </c>
      <c r="AT1896" t="s">
        <v>737</v>
      </c>
      <c r="AU1896" t="s">
        <v>612</v>
      </c>
      <c r="AV1896" t="s">
        <v>614</v>
      </c>
      <c r="AW1896" t="s">
        <v>612</v>
      </c>
      <c r="AX1896">
        <v>0</v>
      </c>
      <c r="AY1896" t="s">
        <v>621</v>
      </c>
      <c r="AZ1896" t="s">
        <v>140</v>
      </c>
      <c r="BA1896" t="s">
        <v>146</v>
      </c>
      <c r="BB1896" t="s">
        <v>763</v>
      </c>
      <c r="BC1896">
        <v>43556</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299982</v>
      </c>
      <c r="CA1896">
        <v>0</v>
      </c>
      <c r="CB1896">
        <v>0</v>
      </c>
      <c r="CC1896">
        <v>0</v>
      </c>
      <c r="CD1896">
        <v>299982</v>
      </c>
      <c r="CE1896">
        <v>299982</v>
      </c>
      <c r="CF1896">
        <v>299982</v>
      </c>
      <c r="CG1896">
        <v>0</v>
      </c>
      <c r="CH1896" t="s">
        <v>612</v>
      </c>
      <c r="CI1896" t="s">
        <v>616</v>
      </c>
      <c r="CJ1896" t="s">
        <v>617</v>
      </c>
      <c r="CK1896" t="s">
        <v>617</v>
      </c>
      <c r="CL1896" t="s">
        <v>739</v>
      </c>
      <c r="CM1896" t="s">
        <v>740</v>
      </c>
      <c r="CN1896">
        <v>299982</v>
      </c>
    </row>
    <row r="1897" spans="1:92" x14ac:dyDescent="0.25">
      <c r="A1897" t="s">
        <v>10789</v>
      </c>
      <c r="B1897" t="s">
        <v>10789</v>
      </c>
      <c r="C1897">
        <v>30.2</v>
      </c>
      <c r="D1897" t="s">
        <v>1203</v>
      </c>
      <c r="E1897">
        <v>29017</v>
      </c>
      <c r="F1897" t="s">
        <v>10733</v>
      </c>
      <c r="G1897" t="s">
        <v>10790</v>
      </c>
      <c r="H1897" t="s">
        <v>10791</v>
      </c>
      <c r="I1897" t="s">
        <v>630</v>
      </c>
      <c r="J1897">
        <v>3933</v>
      </c>
      <c r="K1897">
        <v>7630</v>
      </c>
      <c r="L1897" t="s">
        <v>10792</v>
      </c>
      <c r="M1897" t="s">
        <v>10793</v>
      </c>
      <c r="N1897" t="s">
        <v>1113</v>
      </c>
      <c r="O1897" t="s">
        <v>10794</v>
      </c>
      <c r="P1897" t="s">
        <v>1115</v>
      </c>
      <c r="Q1897" t="s">
        <v>1116</v>
      </c>
      <c r="R1897" t="s">
        <v>1117</v>
      </c>
      <c r="S1897" t="s">
        <v>1118</v>
      </c>
      <c r="T1897" t="s">
        <v>1119</v>
      </c>
      <c r="U1897" t="s">
        <v>610</v>
      </c>
      <c r="V1897" t="s">
        <v>611</v>
      </c>
      <c r="W1897">
        <v>46.289340000000003</v>
      </c>
      <c r="X1897">
        <v>-79.447140000000005</v>
      </c>
      <c r="Y1897">
        <v>43090</v>
      </c>
      <c r="Z1897" t="s">
        <v>736</v>
      </c>
      <c r="AA1897" t="s">
        <v>736</v>
      </c>
      <c r="AB1897" t="s">
        <v>612</v>
      </c>
      <c r="AC1897" t="s">
        <v>612</v>
      </c>
      <c r="AD1897" t="s">
        <v>612</v>
      </c>
      <c r="AE1897" t="s">
        <v>612</v>
      </c>
      <c r="AF1897" t="s">
        <v>612</v>
      </c>
      <c r="AG1897" t="s">
        <v>612</v>
      </c>
      <c r="AH1897">
        <v>43090</v>
      </c>
      <c r="AI1897" t="s">
        <v>736</v>
      </c>
      <c r="AJ1897" t="s">
        <v>736</v>
      </c>
      <c r="AK1897" t="s">
        <v>612</v>
      </c>
      <c r="AL1897" t="s">
        <v>612</v>
      </c>
      <c r="AM1897" t="s">
        <v>612</v>
      </c>
      <c r="AN1897" t="s">
        <v>612</v>
      </c>
      <c r="AO1897" t="s">
        <v>612</v>
      </c>
      <c r="AP1897" t="s">
        <v>612</v>
      </c>
      <c r="AQ1897" t="s">
        <v>612</v>
      </c>
      <c r="AR1897">
        <v>4</v>
      </c>
      <c r="AS1897">
        <v>73</v>
      </c>
      <c r="AT1897" t="s">
        <v>737</v>
      </c>
      <c r="AU1897" t="s">
        <v>612</v>
      </c>
      <c r="AV1897" t="s">
        <v>635</v>
      </c>
      <c r="AW1897">
        <v>43342</v>
      </c>
      <c r="AX1897">
        <v>2399852</v>
      </c>
      <c r="AY1897" t="s">
        <v>621</v>
      </c>
      <c r="AZ1897" t="s">
        <v>140</v>
      </c>
      <c r="BA1897" t="s">
        <v>146</v>
      </c>
      <c r="BB1897" t="s">
        <v>738</v>
      </c>
      <c r="BC1897">
        <v>43836</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2399852</v>
      </c>
      <c r="CA1897">
        <v>0</v>
      </c>
      <c r="CB1897">
        <v>0</v>
      </c>
      <c r="CC1897">
        <v>0</v>
      </c>
      <c r="CD1897">
        <v>2399852</v>
      </c>
      <c r="CE1897">
        <v>2399852</v>
      </c>
      <c r="CF1897">
        <v>3278894</v>
      </c>
      <c r="CG1897">
        <v>879042</v>
      </c>
      <c r="CH1897" t="s">
        <v>612</v>
      </c>
      <c r="CI1897" t="s">
        <v>616</v>
      </c>
      <c r="CJ1897" t="s">
        <v>617</v>
      </c>
      <c r="CK1897" t="s">
        <v>617</v>
      </c>
      <c r="CL1897" t="s">
        <v>739</v>
      </c>
      <c r="CM1897" t="s">
        <v>740</v>
      </c>
      <c r="CN1897">
        <v>2399852</v>
      </c>
    </row>
    <row r="1898" spans="1:92" x14ac:dyDescent="0.25">
      <c r="A1898" t="s">
        <v>10795</v>
      </c>
      <c r="B1898" t="s">
        <v>10795</v>
      </c>
      <c r="C1898">
        <v>30.2</v>
      </c>
      <c r="D1898" t="s">
        <v>1203</v>
      </c>
      <c r="E1898">
        <v>29017</v>
      </c>
      <c r="F1898" t="s">
        <v>10733</v>
      </c>
      <c r="G1898" t="s">
        <v>10739</v>
      </c>
      <c r="H1898" t="s">
        <v>10740</v>
      </c>
      <c r="I1898" t="s">
        <v>630</v>
      </c>
      <c r="J1898">
        <v>3439</v>
      </c>
      <c r="K1898">
        <v>7262</v>
      </c>
      <c r="L1898" t="s">
        <v>10796</v>
      </c>
      <c r="M1898" t="s">
        <v>10742</v>
      </c>
      <c r="N1898" t="s">
        <v>1113</v>
      </c>
      <c r="O1898" t="s">
        <v>10743</v>
      </c>
      <c r="P1898" t="s">
        <v>1115</v>
      </c>
      <c r="Q1898" t="s">
        <v>1116</v>
      </c>
      <c r="R1898" t="s">
        <v>1117</v>
      </c>
      <c r="S1898" t="s">
        <v>1118</v>
      </c>
      <c r="T1898" t="s">
        <v>1119</v>
      </c>
      <c r="U1898" t="s">
        <v>610</v>
      </c>
      <c r="V1898" t="s">
        <v>611</v>
      </c>
      <c r="W1898">
        <v>46.316490000000002</v>
      </c>
      <c r="X1898">
        <v>-79.462969999999999</v>
      </c>
      <c r="Y1898">
        <v>43090</v>
      </c>
      <c r="Z1898" t="s">
        <v>736</v>
      </c>
      <c r="AA1898" t="s">
        <v>736</v>
      </c>
      <c r="AB1898" t="s">
        <v>612</v>
      </c>
      <c r="AC1898" t="s">
        <v>612</v>
      </c>
      <c r="AD1898" t="s">
        <v>612</v>
      </c>
      <c r="AE1898" t="s">
        <v>612</v>
      </c>
      <c r="AF1898" t="s">
        <v>612</v>
      </c>
      <c r="AG1898" t="s">
        <v>612</v>
      </c>
      <c r="AH1898">
        <v>43090</v>
      </c>
      <c r="AI1898" t="s">
        <v>736</v>
      </c>
      <c r="AJ1898" t="s">
        <v>736</v>
      </c>
      <c r="AK1898" t="s">
        <v>612</v>
      </c>
      <c r="AL1898" t="s">
        <v>612</v>
      </c>
      <c r="AM1898" t="s">
        <v>612</v>
      </c>
      <c r="AN1898" t="s">
        <v>612</v>
      </c>
      <c r="AO1898" t="s">
        <v>612</v>
      </c>
      <c r="AP1898" t="s">
        <v>612</v>
      </c>
      <c r="AQ1898" t="s">
        <v>612</v>
      </c>
      <c r="AR1898">
        <v>3</v>
      </c>
      <c r="AS1898">
        <v>49</v>
      </c>
      <c r="AT1898" t="s">
        <v>737</v>
      </c>
      <c r="AU1898" t="s">
        <v>612</v>
      </c>
      <c r="AV1898" t="s">
        <v>635</v>
      </c>
      <c r="AW1898">
        <v>43342</v>
      </c>
      <c r="AX1898">
        <v>899944</v>
      </c>
      <c r="AY1898" t="s">
        <v>621</v>
      </c>
      <c r="AZ1898" t="s">
        <v>143</v>
      </c>
      <c r="BA1898" t="s">
        <v>146</v>
      </c>
      <c r="BB1898" t="s">
        <v>763</v>
      </c>
      <c r="BC1898">
        <v>43591</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899945</v>
      </c>
      <c r="CA1898">
        <v>0</v>
      </c>
      <c r="CB1898">
        <v>0</v>
      </c>
      <c r="CC1898">
        <v>0</v>
      </c>
      <c r="CD1898">
        <v>899945</v>
      </c>
      <c r="CE1898">
        <v>899945</v>
      </c>
      <c r="CF1898">
        <v>956403</v>
      </c>
      <c r="CG1898">
        <v>56458</v>
      </c>
      <c r="CH1898" t="s">
        <v>612</v>
      </c>
      <c r="CI1898" t="s">
        <v>616</v>
      </c>
      <c r="CJ1898" t="s">
        <v>617</v>
      </c>
      <c r="CK1898" t="s">
        <v>617</v>
      </c>
      <c r="CL1898" t="s">
        <v>739</v>
      </c>
      <c r="CM1898" t="s">
        <v>740</v>
      </c>
      <c r="CN1898">
        <v>899945</v>
      </c>
    </row>
    <row r="1899" spans="1:92" x14ac:dyDescent="0.25">
      <c r="A1899" t="s">
        <v>10797</v>
      </c>
      <c r="B1899" t="s">
        <v>10797</v>
      </c>
      <c r="C1899">
        <v>31</v>
      </c>
      <c r="D1899" t="s">
        <v>597</v>
      </c>
      <c r="E1899">
        <v>29025</v>
      </c>
      <c r="F1899" t="s">
        <v>10798</v>
      </c>
      <c r="G1899" t="s">
        <v>599</v>
      </c>
      <c r="H1899" t="s">
        <v>599</v>
      </c>
      <c r="I1899" t="s">
        <v>600</v>
      </c>
      <c r="J1899">
        <v>6326</v>
      </c>
      <c r="K1899">
        <v>8676</v>
      </c>
      <c r="L1899" t="s">
        <v>10799</v>
      </c>
      <c r="M1899" t="s">
        <v>10800</v>
      </c>
      <c r="N1899" t="s">
        <v>745</v>
      </c>
      <c r="O1899" t="s">
        <v>10801</v>
      </c>
      <c r="P1899" t="s">
        <v>747</v>
      </c>
      <c r="Q1899" t="s">
        <v>748</v>
      </c>
      <c r="R1899" t="s">
        <v>749</v>
      </c>
      <c r="S1899" t="s">
        <v>750</v>
      </c>
      <c r="T1899" t="s">
        <v>751</v>
      </c>
      <c r="U1899" t="s">
        <v>610</v>
      </c>
      <c r="V1899" t="s">
        <v>611</v>
      </c>
      <c r="W1899">
        <v>46.512700000000002</v>
      </c>
      <c r="X1899">
        <v>-84.313500000000005</v>
      </c>
      <c r="Y1899" t="s">
        <v>612</v>
      </c>
      <c r="Z1899" t="s">
        <v>612</v>
      </c>
      <c r="AA1899" t="s">
        <v>612</v>
      </c>
      <c r="AB1899" t="s">
        <v>612</v>
      </c>
      <c r="AC1899" t="s">
        <v>612</v>
      </c>
      <c r="AD1899" t="s">
        <v>612</v>
      </c>
      <c r="AE1899" t="s">
        <v>612</v>
      </c>
      <c r="AF1899" t="s">
        <v>612</v>
      </c>
      <c r="AG1899" t="s">
        <v>612</v>
      </c>
      <c r="AH1899" t="s">
        <v>612</v>
      </c>
      <c r="AI1899" t="s">
        <v>612</v>
      </c>
      <c r="AJ1899" t="s">
        <v>612</v>
      </c>
      <c r="AK1899" t="s">
        <v>612</v>
      </c>
      <c r="AL1899" t="s">
        <v>612</v>
      </c>
      <c r="AM1899" t="s">
        <v>612</v>
      </c>
      <c r="AN1899" t="s">
        <v>612</v>
      </c>
      <c r="AO1899" t="s">
        <v>612</v>
      </c>
      <c r="AP1899" t="s">
        <v>612</v>
      </c>
      <c r="AQ1899" t="s">
        <v>612</v>
      </c>
      <c r="AR1899" t="s">
        <v>612</v>
      </c>
      <c r="AS1899" t="s">
        <v>612</v>
      </c>
      <c r="AT1899" t="s">
        <v>613</v>
      </c>
      <c r="AU1899" t="s">
        <v>612</v>
      </c>
      <c r="AV1899" t="s">
        <v>614</v>
      </c>
      <c r="AW1899" t="s">
        <v>612</v>
      </c>
      <c r="AX1899" t="s">
        <v>612</v>
      </c>
      <c r="AY1899" t="s">
        <v>615</v>
      </c>
      <c r="AZ1899" t="s">
        <v>612</v>
      </c>
      <c r="BA1899" t="s">
        <v>612</v>
      </c>
      <c r="BB1899" t="s">
        <v>612</v>
      </c>
      <c r="BC1899" t="s">
        <v>612</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t="s">
        <v>612</v>
      </c>
      <c r="CI1899" t="s">
        <v>616</v>
      </c>
      <c r="CJ1899" t="s">
        <v>617</v>
      </c>
      <c r="CK1899" t="s">
        <v>617</v>
      </c>
      <c r="CL1899" t="s">
        <v>617</v>
      </c>
      <c r="CM1899" t="s">
        <v>617</v>
      </c>
      <c r="CN1899">
        <v>0</v>
      </c>
    </row>
    <row r="1900" spans="1:92" x14ac:dyDescent="0.25">
      <c r="A1900" t="s">
        <v>10802</v>
      </c>
      <c r="B1900" t="s">
        <v>10802</v>
      </c>
      <c r="C1900">
        <v>31</v>
      </c>
      <c r="D1900" t="s">
        <v>597</v>
      </c>
      <c r="E1900">
        <v>29025</v>
      </c>
      <c r="F1900" t="s">
        <v>10798</v>
      </c>
      <c r="G1900" t="s">
        <v>619</v>
      </c>
      <c r="H1900" t="s">
        <v>620</v>
      </c>
      <c r="I1900" t="s">
        <v>600</v>
      </c>
      <c r="J1900">
        <v>6326</v>
      </c>
      <c r="K1900">
        <v>8676</v>
      </c>
      <c r="L1900" t="s">
        <v>10799</v>
      </c>
      <c r="M1900" t="s">
        <v>10800</v>
      </c>
      <c r="N1900" t="s">
        <v>745</v>
      </c>
      <c r="O1900" t="s">
        <v>10801</v>
      </c>
      <c r="P1900" t="s">
        <v>747</v>
      </c>
      <c r="Q1900" t="s">
        <v>748</v>
      </c>
      <c r="R1900" t="s">
        <v>749</v>
      </c>
      <c r="S1900" t="s">
        <v>750</v>
      </c>
      <c r="T1900" t="s">
        <v>751</v>
      </c>
      <c r="U1900" t="s">
        <v>610</v>
      </c>
      <c r="V1900" t="s">
        <v>611</v>
      </c>
      <c r="W1900">
        <v>46.512700000000002</v>
      </c>
      <c r="X1900">
        <v>-84.313500000000005</v>
      </c>
      <c r="Y1900" t="s">
        <v>612</v>
      </c>
      <c r="Z1900" t="s">
        <v>612</v>
      </c>
      <c r="AA1900" t="s">
        <v>612</v>
      </c>
      <c r="AB1900" t="s">
        <v>612</v>
      </c>
      <c r="AC1900" t="s">
        <v>612</v>
      </c>
      <c r="AD1900" t="s">
        <v>612</v>
      </c>
      <c r="AE1900" t="s">
        <v>612</v>
      </c>
      <c r="AF1900" t="s">
        <v>612</v>
      </c>
      <c r="AG1900" t="s">
        <v>612</v>
      </c>
      <c r="AH1900" t="s">
        <v>612</v>
      </c>
      <c r="AI1900" t="s">
        <v>612</v>
      </c>
      <c r="AJ1900" t="s">
        <v>612</v>
      </c>
      <c r="AK1900" t="s">
        <v>612</v>
      </c>
      <c r="AL1900" t="s">
        <v>612</v>
      </c>
      <c r="AM1900" t="s">
        <v>612</v>
      </c>
      <c r="AN1900" t="s">
        <v>612</v>
      </c>
      <c r="AO1900" t="s">
        <v>612</v>
      </c>
      <c r="AP1900" t="s">
        <v>612</v>
      </c>
      <c r="AQ1900" t="s">
        <v>612</v>
      </c>
      <c r="AR1900" t="s">
        <v>612</v>
      </c>
      <c r="AS1900" t="s">
        <v>612</v>
      </c>
      <c r="AT1900" t="s">
        <v>613</v>
      </c>
      <c r="AU1900" t="s">
        <v>612</v>
      </c>
      <c r="AV1900" t="s">
        <v>614</v>
      </c>
      <c r="AW1900" t="s">
        <v>612</v>
      </c>
      <c r="AX1900">
        <v>2297099</v>
      </c>
      <c r="AY1900" t="s">
        <v>621</v>
      </c>
      <c r="AZ1900" t="s">
        <v>579</v>
      </c>
      <c r="BA1900" t="s">
        <v>579</v>
      </c>
      <c r="BB1900" t="s">
        <v>622</v>
      </c>
      <c r="BC1900">
        <v>42248</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2443547</v>
      </c>
      <c r="BW1900">
        <v>0</v>
      </c>
      <c r="BX1900">
        <v>0</v>
      </c>
      <c r="BY1900">
        <v>0</v>
      </c>
      <c r="BZ1900">
        <v>0</v>
      </c>
      <c r="CA1900">
        <v>0</v>
      </c>
      <c r="CB1900">
        <v>0</v>
      </c>
      <c r="CC1900">
        <v>0</v>
      </c>
      <c r="CD1900">
        <v>2443547</v>
      </c>
      <c r="CE1900">
        <v>2443547</v>
      </c>
      <c r="CF1900">
        <v>2297099</v>
      </c>
      <c r="CG1900">
        <v>-146448</v>
      </c>
      <c r="CH1900" t="s">
        <v>612</v>
      </c>
      <c r="CI1900" t="s">
        <v>616</v>
      </c>
      <c r="CJ1900" t="s">
        <v>617</v>
      </c>
      <c r="CK1900" t="s">
        <v>617</v>
      </c>
      <c r="CL1900" t="s">
        <v>617</v>
      </c>
      <c r="CM1900" t="s">
        <v>617</v>
      </c>
      <c r="CN1900">
        <v>0</v>
      </c>
    </row>
    <row r="1901" spans="1:92" x14ac:dyDescent="0.25">
      <c r="A1901" t="s">
        <v>10803</v>
      </c>
      <c r="B1901" t="s">
        <v>10803</v>
      </c>
      <c r="C1901">
        <v>31</v>
      </c>
      <c r="D1901" t="s">
        <v>597</v>
      </c>
      <c r="E1901">
        <v>29025</v>
      </c>
      <c r="F1901" t="s">
        <v>10798</v>
      </c>
      <c r="G1901" t="s">
        <v>10804</v>
      </c>
      <c r="H1901" t="s">
        <v>10805</v>
      </c>
      <c r="I1901" t="s">
        <v>630</v>
      </c>
      <c r="J1901">
        <v>4350</v>
      </c>
      <c r="K1901">
        <v>7926</v>
      </c>
      <c r="L1901" t="s">
        <v>10806</v>
      </c>
      <c r="M1901" t="s">
        <v>10807</v>
      </c>
      <c r="N1901" t="s">
        <v>745</v>
      </c>
      <c r="O1901" t="s">
        <v>10808</v>
      </c>
      <c r="P1901" t="s">
        <v>747</v>
      </c>
      <c r="Q1901" t="s">
        <v>748</v>
      </c>
      <c r="R1901" t="s">
        <v>749</v>
      </c>
      <c r="S1901" t="s">
        <v>750</v>
      </c>
      <c r="T1901" t="s">
        <v>751</v>
      </c>
      <c r="U1901" t="s">
        <v>610</v>
      </c>
      <c r="V1901" t="s">
        <v>611</v>
      </c>
      <c r="W1901">
        <v>46.510570000000001</v>
      </c>
      <c r="X1901">
        <v>-84.279020000000003</v>
      </c>
      <c r="Y1901" t="s">
        <v>612</v>
      </c>
      <c r="Z1901" t="s">
        <v>612</v>
      </c>
      <c r="AA1901" t="s">
        <v>612</v>
      </c>
      <c r="AB1901" t="s">
        <v>612</v>
      </c>
      <c r="AC1901" t="s">
        <v>612</v>
      </c>
      <c r="AD1901" t="s">
        <v>612</v>
      </c>
      <c r="AE1901" t="s">
        <v>612</v>
      </c>
      <c r="AF1901" t="s">
        <v>612</v>
      </c>
      <c r="AG1901" t="s">
        <v>612</v>
      </c>
      <c r="AH1901" t="s">
        <v>612</v>
      </c>
      <c r="AI1901" t="s">
        <v>612</v>
      </c>
      <c r="AJ1901" t="s">
        <v>612</v>
      </c>
      <c r="AK1901" t="s">
        <v>612</v>
      </c>
      <c r="AL1901" t="s">
        <v>612</v>
      </c>
      <c r="AM1901" t="s">
        <v>612</v>
      </c>
      <c r="AN1901" t="s">
        <v>612</v>
      </c>
      <c r="AO1901" t="s">
        <v>612</v>
      </c>
      <c r="AP1901" t="s">
        <v>612</v>
      </c>
      <c r="AQ1901">
        <v>500</v>
      </c>
      <c r="AR1901" t="s">
        <v>612</v>
      </c>
      <c r="AS1901" t="s">
        <v>612</v>
      </c>
      <c r="AT1901" t="s">
        <v>613</v>
      </c>
      <c r="AU1901" t="s">
        <v>612</v>
      </c>
      <c r="AV1901" t="s">
        <v>614</v>
      </c>
      <c r="AW1901" t="s">
        <v>612</v>
      </c>
      <c r="AX1901">
        <v>15989672</v>
      </c>
      <c r="AY1901" t="s">
        <v>621</v>
      </c>
      <c r="AZ1901" t="s">
        <v>140</v>
      </c>
      <c r="BA1901" t="s">
        <v>141</v>
      </c>
      <c r="BB1901" t="s">
        <v>662</v>
      </c>
      <c r="BC1901">
        <v>41153</v>
      </c>
      <c r="BD1901">
        <v>0</v>
      </c>
      <c r="BE1901">
        <v>0</v>
      </c>
      <c r="BF1901">
        <v>111000</v>
      </c>
      <c r="BG1901">
        <v>0</v>
      </c>
      <c r="BH1901">
        <v>0</v>
      </c>
      <c r="BI1901">
        <v>0</v>
      </c>
      <c r="BJ1901">
        <v>0</v>
      </c>
      <c r="BK1901">
        <v>0</v>
      </c>
      <c r="BL1901">
        <v>0</v>
      </c>
      <c r="BM1901">
        <v>0</v>
      </c>
      <c r="BN1901">
        <v>0</v>
      </c>
      <c r="BO1901">
        <v>0</v>
      </c>
      <c r="BP1901">
        <v>0</v>
      </c>
      <c r="BQ1901">
        <v>0</v>
      </c>
      <c r="BR1901">
        <v>1393500</v>
      </c>
      <c r="BS1901">
        <v>1504500</v>
      </c>
      <c r="BT1901">
        <v>2236690</v>
      </c>
      <c r="BU1901">
        <v>0</v>
      </c>
      <c r="BV1901">
        <v>1012538</v>
      </c>
      <c r="BW1901">
        <v>0</v>
      </c>
      <c r="BX1901">
        <v>0</v>
      </c>
      <c r="BY1901">
        <v>11235944</v>
      </c>
      <c r="BZ1901">
        <v>0</v>
      </c>
      <c r="CA1901">
        <v>0</v>
      </c>
      <c r="CB1901">
        <v>0</v>
      </c>
      <c r="CC1901">
        <v>0</v>
      </c>
      <c r="CD1901">
        <v>14485172</v>
      </c>
      <c r="CE1901">
        <v>15989672</v>
      </c>
      <c r="CF1901">
        <v>15989672</v>
      </c>
      <c r="CG1901">
        <v>0</v>
      </c>
      <c r="CH1901" t="s">
        <v>612</v>
      </c>
      <c r="CI1901" t="s">
        <v>616</v>
      </c>
      <c r="CJ1901" t="s">
        <v>617</v>
      </c>
      <c r="CK1901" t="s">
        <v>617</v>
      </c>
      <c r="CL1901" t="s">
        <v>617</v>
      </c>
      <c r="CM1901" t="s">
        <v>617</v>
      </c>
      <c r="CN1901">
        <v>0</v>
      </c>
    </row>
    <row r="1902" spans="1:92" x14ac:dyDescent="0.25">
      <c r="A1902" t="s">
        <v>10809</v>
      </c>
      <c r="B1902" t="s">
        <v>10810</v>
      </c>
      <c r="C1902">
        <v>31</v>
      </c>
      <c r="D1902" t="s">
        <v>1063</v>
      </c>
      <c r="E1902">
        <v>29025</v>
      </c>
      <c r="F1902" t="s">
        <v>10798</v>
      </c>
      <c r="G1902" t="s">
        <v>10694</v>
      </c>
      <c r="H1902" t="s">
        <v>10695</v>
      </c>
      <c r="I1902" t="s">
        <v>630</v>
      </c>
      <c r="J1902">
        <v>24470</v>
      </c>
      <c r="K1902">
        <v>7405</v>
      </c>
      <c r="L1902" t="s">
        <v>10811</v>
      </c>
      <c r="M1902" t="s">
        <v>10812</v>
      </c>
      <c r="N1902" t="s">
        <v>953</v>
      </c>
      <c r="O1902" t="s">
        <v>10813</v>
      </c>
      <c r="P1902" t="s">
        <v>955</v>
      </c>
      <c r="Q1902" t="s">
        <v>956</v>
      </c>
      <c r="R1902" t="s">
        <v>957</v>
      </c>
      <c r="S1902" t="s">
        <v>801</v>
      </c>
      <c r="T1902" t="s">
        <v>802</v>
      </c>
      <c r="U1902" t="s">
        <v>610</v>
      </c>
      <c r="V1902" t="s">
        <v>611</v>
      </c>
      <c r="W1902">
        <v>46.260606199999998</v>
      </c>
      <c r="X1902">
        <v>-81.773804100000007</v>
      </c>
      <c r="Y1902">
        <v>41758</v>
      </c>
      <c r="Z1902" t="s">
        <v>649</v>
      </c>
      <c r="AA1902" t="s">
        <v>700</v>
      </c>
      <c r="AB1902" t="s">
        <v>612</v>
      </c>
      <c r="AC1902" t="s">
        <v>612</v>
      </c>
      <c r="AD1902" t="s">
        <v>612</v>
      </c>
      <c r="AE1902">
        <v>41758</v>
      </c>
      <c r="AF1902" t="s">
        <v>649</v>
      </c>
      <c r="AG1902" t="s">
        <v>700</v>
      </c>
      <c r="AH1902">
        <v>42695</v>
      </c>
      <c r="AI1902" t="s">
        <v>787</v>
      </c>
      <c r="AJ1902" t="s">
        <v>787</v>
      </c>
      <c r="AK1902">
        <v>42695</v>
      </c>
      <c r="AL1902" t="s">
        <v>787</v>
      </c>
      <c r="AM1902" t="s">
        <v>787</v>
      </c>
      <c r="AN1902" t="s">
        <v>612</v>
      </c>
      <c r="AO1902" t="s">
        <v>612</v>
      </c>
      <c r="AP1902" t="s">
        <v>612</v>
      </c>
      <c r="AQ1902">
        <v>245</v>
      </c>
      <c r="AR1902">
        <v>3</v>
      </c>
      <c r="AS1902">
        <v>49</v>
      </c>
      <c r="AT1902" t="s">
        <v>613</v>
      </c>
      <c r="AU1902">
        <v>1</v>
      </c>
      <c r="AV1902" t="s">
        <v>635</v>
      </c>
      <c r="AW1902">
        <v>43161</v>
      </c>
      <c r="AX1902">
        <v>11307581</v>
      </c>
      <c r="AY1902" t="s">
        <v>621</v>
      </c>
      <c r="AZ1902" t="s">
        <v>145</v>
      </c>
      <c r="BA1902" t="s">
        <v>701</v>
      </c>
      <c r="BB1902" t="s">
        <v>909</v>
      </c>
      <c r="BC1902">
        <v>44446</v>
      </c>
      <c r="BD1902">
        <v>0</v>
      </c>
      <c r="BE1902">
        <v>0</v>
      </c>
      <c r="BF1902">
        <v>0</v>
      </c>
      <c r="BG1902">
        <v>0</v>
      </c>
      <c r="BH1902">
        <v>0</v>
      </c>
      <c r="BI1902">
        <v>0</v>
      </c>
      <c r="BJ1902">
        <v>0</v>
      </c>
      <c r="BK1902">
        <v>0</v>
      </c>
      <c r="BL1902">
        <v>0</v>
      </c>
      <c r="BM1902">
        <v>0</v>
      </c>
      <c r="BN1902">
        <v>0</v>
      </c>
      <c r="BO1902">
        <v>0</v>
      </c>
      <c r="BP1902">
        <v>0</v>
      </c>
      <c r="BQ1902">
        <v>0</v>
      </c>
      <c r="BR1902">
        <v>211987</v>
      </c>
      <c r="BS1902">
        <v>211987</v>
      </c>
      <c r="BT1902">
        <v>0</v>
      </c>
      <c r="BU1902">
        <v>0</v>
      </c>
      <c r="BV1902">
        <v>605731</v>
      </c>
      <c r="BW1902">
        <v>0</v>
      </c>
      <c r="BX1902">
        <v>8686757</v>
      </c>
      <c r="BY1902">
        <v>0</v>
      </c>
      <c r="BZ1902">
        <v>1145644</v>
      </c>
      <c r="CA1902">
        <v>657462</v>
      </c>
      <c r="CB1902">
        <v>0</v>
      </c>
      <c r="CC1902">
        <v>0</v>
      </c>
      <c r="CD1902">
        <v>11095594</v>
      </c>
      <c r="CE1902">
        <v>11307581</v>
      </c>
      <c r="CF1902">
        <v>11307581</v>
      </c>
      <c r="CG1902">
        <v>0</v>
      </c>
      <c r="CH1902" t="s">
        <v>612</v>
      </c>
      <c r="CI1902" t="s">
        <v>860</v>
      </c>
      <c r="CJ1902" t="s">
        <v>702</v>
      </c>
      <c r="CK1902" t="s">
        <v>703</v>
      </c>
      <c r="CL1902" t="s">
        <v>764</v>
      </c>
      <c r="CM1902" t="s">
        <v>740</v>
      </c>
      <c r="CN1902">
        <v>10489863</v>
      </c>
    </row>
    <row r="1903" spans="1:92" x14ac:dyDescent="0.25">
      <c r="A1903" t="s">
        <v>10814</v>
      </c>
      <c r="B1903" t="s">
        <v>10810</v>
      </c>
      <c r="C1903">
        <v>31</v>
      </c>
      <c r="D1903" t="s">
        <v>597</v>
      </c>
      <c r="E1903">
        <v>29025</v>
      </c>
      <c r="F1903" t="s">
        <v>10798</v>
      </c>
      <c r="G1903" t="s">
        <v>10694</v>
      </c>
      <c r="H1903" t="s">
        <v>10695</v>
      </c>
      <c r="I1903" t="s">
        <v>630</v>
      </c>
      <c r="J1903">
        <v>24470</v>
      </c>
      <c r="K1903">
        <v>7405</v>
      </c>
      <c r="L1903" t="s">
        <v>10815</v>
      </c>
      <c r="M1903" t="s">
        <v>10812</v>
      </c>
      <c r="N1903" t="s">
        <v>953</v>
      </c>
      <c r="O1903" t="s">
        <v>10813</v>
      </c>
      <c r="P1903" t="s">
        <v>955</v>
      </c>
      <c r="Q1903" t="s">
        <v>956</v>
      </c>
      <c r="R1903" t="s">
        <v>957</v>
      </c>
      <c r="S1903" t="s">
        <v>801</v>
      </c>
      <c r="T1903" t="s">
        <v>802</v>
      </c>
      <c r="U1903" t="s">
        <v>610</v>
      </c>
      <c r="V1903" t="s">
        <v>611</v>
      </c>
      <c r="W1903">
        <v>46.260606199999998</v>
      </c>
      <c r="X1903">
        <v>-81.773804100000007</v>
      </c>
      <c r="Y1903">
        <v>42178</v>
      </c>
      <c r="Z1903" t="s">
        <v>700</v>
      </c>
      <c r="AA1903" t="s">
        <v>622</v>
      </c>
      <c r="AB1903">
        <v>42178</v>
      </c>
      <c r="AC1903" t="s">
        <v>700</v>
      </c>
      <c r="AD1903" t="s">
        <v>622</v>
      </c>
      <c r="AE1903" t="s">
        <v>612</v>
      </c>
      <c r="AF1903" t="s">
        <v>612</v>
      </c>
      <c r="AG1903" t="s">
        <v>612</v>
      </c>
      <c r="AH1903" t="s">
        <v>612</v>
      </c>
      <c r="AI1903" t="s">
        <v>612</v>
      </c>
      <c r="AJ1903" t="s">
        <v>612</v>
      </c>
      <c r="AK1903" t="s">
        <v>612</v>
      </c>
      <c r="AL1903" t="s">
        <v>612</v>
      </c>
      <c r="AM1903" t="s">
        <v>612</v>
      </c>
      <c r="AN1903" t="s">
        <v>612</v>
      </c>
      <c r="AO1903" t="s">
        <v>612</v>
      </c>
      <c r="AP1903" t="s">
        <v>612</v>
      </c>
      <c r="AQ1903" t="s">
        <v>612</v>
      </c>
      <c r="AR1903" t="s">
        <v>612</v>
      </c>
      <c r="AS1903" t="s">
        <v>612</v>
      </c>
      <c r="AT1903" t="s">
        <v>612</v>
      </c>
      <c r="AU1903" t="s">
        <v>612</v>
      </c>
      <c r="AV1903" t="s">
        <v>635</v>
      </c>
      <c r="AW1903">
        <v>42178</v>
      </c>
      <c r="AX1903">
        <v>274262</v>
      </c>
      <c r="AY1903" t="s">
        <v>621</v>
      </c>
      <c r="AZ1903" t="s">
        <v>663</v>
      </c>
      <c r="BA1903" t="s">
        <v>701</v>
      </c>
      <c r="BB1903" t="s">
        <v>700</v>
      </c>
      <c r="BC1903">
        <v>41883</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274262</v>
      </c>
      <c r="BX1903">
        <v>0</v>
      </c>
      <c r="BY1903">
        <v>0</v>
      </c>
      <c r="BZ1903">
        <v>0</v>
      </c>
      <c r="CA1903">
        <v>0</v>
      </c>
      <c r="CB1903">
        <v>0</v>
      </c>
      <c r="CC1903">
        <v>0</v>
      </c>
      <c r="CD1903">
        <v>274262</v>
      </c>
      <c r="CE1903">
        <v>274262</v>
      </c>
      <c r="CF1903">
        <v>274262</v>
      </c>
      <c r="CG1903">
        <v>0</v>
      </c>
      <c r="CH1903" t="s">
        <v>612</v>
      </c>
      <c r="CI1903" t="s">
        <v>616</v>
      </c>
      <c r="CJ1903" t="s">
        <v>617</v>
      </c>
      <c r="CK1903" t="s">
        <v>617</v>
      </c>
      <c r="CL1903" t="s">
        <v>617</v>
      </c>
      <c r="CM1903" t="s">
        <v>617</v>
      </c>
      <c r="CN1903">
        <v>274262</v>
      </c>
    </row>
    <row r="1904" spans="1:92" x14ac:dyDescent="0.25">
      <c r="A1904" t="s">
        <v>10816</v>
      </c>
      <c r="B1904" t="s">
        <v>10816</v>
      </c>
      <c r="C1904">
        <v>31</v>
      </c>
      <c r="D1904" t="s">
        <v>597</v>
      </c>
      <c r="E1904">
        <v>29025</v>
      </c>
      <c r="F1904" t="s">
        <v>10798</v>
      </c>
      <c r="G1904" t="s">
        <v>10817</v>
      </c>
      <c r="H1904" t="s">
        <v>10818</v>
      </c>
      <c r="I1904" t="s">
        <v>630</v>
      </c>
      <c r="J1904">
        <v>4492</v>
      </c>
      <c r="K1904">
        <v>8022</v>
      </c>
      <c r="L1904" t="s">
        <v>10819</v>
      </c>
      <c r="M1904" t="s">
        <v>10820</v>
      </c>
      <c r="N1904" t="s">
        <v>745</v>
      </c>
      <c r="O1904" t="s">
        <v>10821</v>
      </c>
      <c r="P1904" t="s">
        <v>747</v>
      </c>
      <c r="Q1904" t="s">
        <v>748</v>
      </c>
      <c r="R1904" t="s">
        <v>749</v>
      </c>
      <c r="S1904" t="s">
        <v>750</v>
      </c>
      <c r="T1904" t="s">
        <v>751</v>
      </c>
      <c r="U1904" t="s">
        <v>610</v>
      </c>
      <c r="V1904" t="s">
        <v>611</v>
      </c>
      <c r="W1904">
        <v>46.522449999999999</v>
      </c>
      <c r="X1904">
        <v>-84.266919999999999</v>
      </c>
      <c r="Y1904" t="s">
        <v>612</v>
      </c>
      <c r="Z1904" t="s">
        <v>612</v>
      </c>
      <c r="AA1904" t="s">
        <v>612</v>
      </c>
      <c r="AB1904" t="s">
        <v>612</v>
      </c>
      <c r="AC1904" t="s">
        <v>612</v>
      </c>
      <c r="AD1904" t="s">
        <v>612</v>
      </c>
      <c r="AE1904" t="s">
        <v>612</v>
      </c>
      <c r="AF1904" t="s">
        <v>612</v>
      </c>
      <c r="AG1904" t="s">
        <v>612</v>
      </c>
      <c r="AH1904" t="s">
        <v>612</v>
      </c>
      <c r="AI1904" t="s">
        <v>612</v>
      </c>
      <c r="AJ1904" t="s">
        <v>612</v>
      </c>
      <c r="AK1904" t="s">
        <v>612</v>
      </c>
      <c r="AL1904" t="s">
        <v>612</v>
      </c>
      <c r="AM1904" t="s">
        <v>612</v>
      </c>
      <c r="AN1904" t="s">
        <v>612</v>
      </c>
      <c r="AO1904" t="s">
        <v>612</v>
      </c>
      <c r="AP1904" t="s">
        <v>612</v>
      </c>
      <c r="AQ1904" t="s">
        <v>612</v>
      </c>
      <c r="AR1904" t="s">
        <v>612</v>
      </c>
      <c r="AS1904" t="s">
        <v>612</v>
      </c>
      <c r="AT1904" t="s">
        <v>613</v>
      </c>
      <c r="AU1904" t="s">
        <v>612</v>
      </c>
      <c r="AV1904" t="s">
        <v>614</v>
      </c>
      <c r="AW1904" t="s">
        <v>612</v>
      </c>
      <c r="AX1904">
        <v>2527936</v>
      </c>
      <c r="AY1904" t="s">
        <v>621</v>
      </c>
      <c r="AZ1904" t="s">
        <v>140</v>
      </c>
      <c r="BA1904" t="s">
        <v>470</v>
      </c>
      <c r="BB1904" t="s">
        <v>626</v>
      </c>
      <c r="BC1904">
        <v>40057</v>
      </c>
      <c r="BD1904">
        <v>0</v>
      </c>
      <c r="BE1904">
        <v>0</v>
      </c>
      <c r="BF1904">
        <v>344505</v>
      </c>
      <c r="BG1904">
        <v>0</v>
      </c>
      <c r="BH1904">
        <v>0</v>
      </c>
      <c r="BI1904">
        <v>0</v>
      </c>
      <c r="BJ1904">
        <v>0</v>
      </c>
      <c r="BK1904">
        <v>0</v>
      </c>
      <c r="BL1904">
        <v>0</v>
      </c>
      <c r="BM1904">
        <v>0</v>
      </c>
      <c r="BN1904">
        <v>0</v>
      </c>
      <c r="BO1904">
        <v>0</v>
      </c>
      <c r="BP1904">
        <v>0</v>
      </c>
      <c r="BQ1904">
        <v>0</v>
      </c>
      <c r="BR1904">
        <v>927769</v>
      </c>
      <c r="BS1904">
        <v>1272274</v>
      </c>
      <c r="BT1904">
        <v>1255662</v>
      </c>
      <c r="BU1904">
        <v>0</v>
      </c>
      <c r="BV1904">
        <v>0</v>
      </c>
      <c r="BW1904">
        <v>0</v>
      </c>
      <c r="BX1904">
        <v>0</v>
      </c>
      <c r="BY1904">
        <v>0</v>
      </c>
      <c r="BZ1904">
        <v>0</v>
      </c>
      <c r="CA1904">
        <v>0</v>
      </c>
      <c r="CB1904">
        <v>0</v>
      </c>
      <c r="CC1904">
        <v>0</v>
      </c>
      <c r="CD1904">
        <v>1255662</v>
      </c>
      <c r="CE1904">
        <v>2527936</v>
      </c>
      <c r="CF1904">
        <v>2527936</v>
      </c>
      <c r="CG1904">
        <v>0</v>
      </c>
      <c r="CH1904" t="s">
        <v>612</v>
      </c>
      <c r="CI1904" t="s">
        <v>616</v>
      </c>
      <c r="CJ1904" t="s">
        <v>617</v>
      </c>
      <c r="CK1904" t="s">
        <v>617</v>
      </c>
      <c r="CL1904" t="s">
        <v>617</v>
      </c>
      <c r="CM1904" t="s">
        <v>617</v>
      </c>
      <c r="CN1904">
        <v>0</v>
      </c>
    </row>
    <row r="1905" spans="1:92" x14ac:dyDescent="0.25">
      <c r="A1905" t="s">
        <v>10822</v>
      </c>
      <c r="B1905" t="s">
        <v>10822</v>
      </c>
      <c r="C1905">
        <v>31</v>
      </c>
      <c r="D1905" t="s">
        <v>597</v>
      </c>
      <c r="E1905">
        <v>29025</v>
      </c>
      <c r="F1905" t="s">
        <v>10798</v>
      </c>
      <c r="G1905" t="s">
        <v>10817</v>
      </c>
      <c r="H1905" t="s">
        <v>10818</v>
      </c>
      <c r="I1905" t="s">
        <v>630</v>
      </c>
      <c r="J1905">
        <v>4492</v>
      </c>
      <c r="K1905">
        <v>8022</v>
      </c>
      <c r="L1905" t="s">
        <v>10819</v>
      </c>
      <c r="M1905" t="s">
        <v>10820</v>
      </c>
      <c r="N1905" t="s">
        <v>745</v>
      </c>
      <c r="O1905" t="s">
        <v>10821</v>
      </c>
      <c r="P1905" t="s">
        <v>747</v>
      </c>
      <c r="Q1905" t="s">
        <v>748</v>
      </c>
      <c r="R1905" t="s">
        <v>749</v>
      </c>
      <c r="S1905" t="s">
        <v>750</v>
      </c>
      <c r="T1905" t="s">
        <v>751</v>
      </c>
      <c r="U1905" t="s">
        <v>610</v>
      </c>
      <c r="V1905" t="s">
        <v>611</v>
      </c>
      <c r="W1905">
        <v>46.522449999999999</v>
      </c>
      <c r="X1905">
        <v>-84.266919999999999</v>
      </c>
      <c r="Y1905" t="s">
        <v>612</v>
      </c>
      <c r="Z1905" t="s">
        <v>612</v>
      </c>
      <c r="AA1905" t="s">
        <v>612</v>
      </c>
      <c r="AB1905" t="s">
        <v>612</v>
      </c>
      <c r="AC1905" t="s">
        <v>612</v>
      </c>
      <c r="AD1905" t="s">
        <v>612</v>
      </c>
      <c r="AE1905" t="s">
        <v>612</v>
      </c>
      <c r="AF1905" t="s">
        <v>612</v>
      </c>
      <c r="AG1905" t="s">
        <v>612</v>
      </c>
      <c r="AH1905" t="s">
        <v>612</v>
      </c>
      <c r="AI1905" t="s">
        <v>612</v>
      </c>
      <c r="AJ1905" t="s">
        <v>612</v>
      </c>
      <c r="AK1905" t="s">
        <v>612</v>
      </c>
      <c r="AL1905" t="s">
        <v>612</v>
      </c>
      <c r="AM1905" t="s">
        <v>612</v>
      </c>
      <c r="AN1905" t="s">
        <v>612</v>
      </c>
      <c r="AO1905" t="s">
        <v>612</v>
      </c>
      <c r="AP1905" t="s">
        <v>612</v>
      </c>
      <c r="AQ1905" t="s">
        <v>612</v>
      </c>
      <c r="AR1905" t="s">
        <v>612</v>
      </c>
      <c r="AS1905" t="s">
        <v>612</v>
      </c>
      <c r="AT1905" t="s">
        <v>613</v>
      </c>
      <c r="AU1905" t="s">
        <v>612</v>
      </c>
      <c r="AV1905" t="s">
        <v>614</v>
      </c>
      <c r="AW1905" t="s">
        <v>612</v>
      </c>
      <c r="AX1905">
        <v>685268</v>
      </c>
      <c r="AY1905" t="s">
        <v>621</v>
      </c>
      <c r="AZ1905" t="s">
        <v>143</v>
      </c>
      <c r="BA1905" t="s">
        <v>470</v>
      </c>
      <c r="BB1905" t="s">
        <v>662</v>
      </c>
      <c r="BC1905">
        <v>41153</v>
      </c>
      <c r="BD1905">
        <v>178999</v>
      </c>
      <c r="BE1905">
        <v>0</v>
      </c>
      <c r="BF1905">
        <v>0</v>
      </c>
      <c r="BG1905">
        <v>0</v>
      </c>
      <c r="BH1905">
        <v>0</v>
      </c>
      <c r="BI1905">
        <v>0</v>
      </c>
      <c r="BJ1905">
        <v>0</v>
      </c>
      <c r="BK1905">
        <v>0</v>
      </c>
      <c r="BL1905">
        <v>0</v>
      </c>
      <c r="BM1905">
        <v>0</v>
      </c>
      <c r="BN1905">
        <v>0</v>
      </c>
      <c r="BO1905">
        <v>0</v>
      </c>
      <c r="BP1905">
        <v>0</v>
      </c>
      <c r="BQ1905">
        <v>0</v>
      </c>
      <c r="BR1905">
        <v>0</v>
      </c>
      <c r="BS1905">
        <v>178999</v>
      </c>
      <c r="BT1905">
        <v>0</v>
      </c>
      <c r="BU1905">
        <v>0</v>
      </c>
      <c r="BV1905">
        <v>506269</v>
      </c>
      <c r="BW1905">
        <v>0</v>
      </c>
      <c r="BX1905">
        <v>0</v>
      </c>
      <c r="BY1905">
        <v>0</v>
      </c>
      <c r="BZ1905">
        <v>0</v>
      </c>
      <c r="CA1905">
        <v>0</v>
      </c>
      <c r="CB1905">
        <v>0</v>
      </c>
      <c r="CC1905">
        <v>0</v>
      </c>
      <c r="CD1905">
        <v>506269</v>
      </c>
      <c r="CE1905">
        <v>685268</v>
      </c>
      <c r="CF1905">
        <v>685268</v>
      </c>
      <c r="CG1905">
        <v>0</v>
      </c>
      <c r="CH1905" t="s">
        <v>612</v>
      </c>
      <c r="CI1905" t="s">
        <v>616</v>
      </c>
      <c r="CJ1905" t="s">
        <v>617</v>
      </c>
      <c r="CK1905" t="s">
        <v>617</v>
      </c>
      <c r="CL1905" t="s">
        <v>617</v>
      </c>
      <c r="CM1905" t="s">
        <v>617</v>
      </c>
      <c r="CN1905">
        <v>0</v>
      </c>
    </row>
    <row r="1906" spans="1:92" x14ac:dyDescent="0.25">
      <c r="A1906" t="s">
        <v>10823</v>
      </c>
      <c r="B1906" t="s">
        <v>10823</v>
      </c>
      <c r="C1906">
        <v>31</v>
      </c>
      <c r="D1906" t="s">
        <v>597</v>
      </c>
      <c r="E1906">
        <v>29025</v>
      </c>
      <c r="F1906" t="s">
        <v>10798</v>
      </c>
      <c r="G1906" t="s">
        <v>10824</v>
      </c>
      <c r="H1906" t="s">
        <v>10825</v>
      </c>
      <c r="I1906" t="s">
        <v>630</v>
      </c>
      <c r="J1906">
        <v>3781</v>
      </c>
      <c r="K1906">
        <v>5040</v>
      </c>
      <c r="L1906" t="s">
        <v>10826</v>
      </c>
      <c r="M1906" t="s">
        <v>10827</v>
      </c>
      <c r="N1906" t="s">
        <v>745</v>
      </c>
      <c r="O1906" t="s">
        <v>10828</v>
      </c>
      <c r="P1906" t="s">
        <v>747</v>
      </c>
      <c r="Q1906" t="s">
        <v>748</v>
      </c>
      <c r="R1906" t="s">
        <v>749</v>
      </c>
      <c r="S1906" t="s">
        <v>750</v>
      </c>
      <c r="T1906" t="s">
        <v>751</v>
      </c>
      <c r="U1906" t="s">
        <v>610</v>
      </c>
      <c r="V1906" t="s">
        <v>611</v>
      </c>
      <c r="W1906">
        <v>46.52319</v>
      </c>
      <c r="X1906">
        <v>-84.330100000000002</v>
      </c>
      <c r="Y1906" t="s">
        <v>612</v>
      </c>
      <c r="Z1906" t="s">
        <v>612</v>
      </c>
      <c r="AA1906" t="s">
        <v>612</v>
      </c>
      <c r="AB1906" t="s">
        <v>612</v>
      </c>
      <c r="AC1906" t="s">
        <v>612</v>
      </c>
      <c r="AD1906" t="s">
        <v>612</v>
      </c>
      <c r="AE1906" t="s">
        <v>612</v>
      </c>
      <c r="AF1906" t="s">
        <v>612</v>
      </c>
      <c r="AG1906" t="s">
        <v>612</v>
      </c>
      <c r="AH1906" t="s">
        <v>612</v>
      </c>
      <c r="AI1906" t="s">
        <v>612</v>
      </c>
      <c r="AJ1906" t="s">
        <v>612</v>
      </c>
      <c r="AK1906" t="s">
        <v>612</v>
      </c>
      <c r="AL1906" t="s">
        <v>612</v>
      </c>
      <c r="AM1906" t="s">
        <v>612</v>
      </c>
      <c r="AN1906" t="s">
        <v>612</v>
      </c>
      <c r="AO1906" t="s">
        <v>612</v>
      </c>
      <c r="AP1906" t="s">
        <v>612</v>
      </c>
      <c r="AQ1906" t="s">
        <v>612</v>
      </c>
      <c r="AR1906" t="s">
        <v>612</v>
      </c>
      <c r="AS1906" t="s">
        <v>612</v>
      </c>
      <c r="AT1906" t="s">
        <v>613</v>
      </c>
      <c r="AU1906" t="s">
        <v>612</v>
      </c>
      <c r="AV1906" t="s">
        <v>635</v>
      </c>
      <c r="AW1906">
        <v>42405</v>
      </c>
      <c r="AX1906">
        <v>1626562</v>
      </c>
      <c r="AY1906" t="s">
        <v>621</v>
      </c>
      <c r="AZ1906" t="s">
        <v>143</v>
      </c>
      <c r="BA1906" t="s">
        <v>141</v>
      </c>
      <c r="BB1906" t="s">
        <v>626</v>
      </c>
      <c r="BC1906">
        <v>40057</v>
      </c>
      <c r="BD1906">
        <v>0</v>
      </c>
      <c r="BE1906">
        <v>0</v>
      </c>
      <c r="BF1906">
        <v>0</v>
      </c>
      <c r="BG1906">
        <v>0</v>
      </c>
      <c r="BH1906">
        <v>0</v>
      </c>
      <c r="BI1906">
        <v>0</v>
      </c>
      <c r="BJ1906">
        <v>0</v>
      </c>
      <c r="BK1906">
        <v>0</v>
      </c>
      <c r="BL1906">
        <v>0</v>
      </c>
      <c r="BM1906">
        <v>0</v>
      </c>
      <c r="BN1906">
        <v>0</v>
      </c>
      <c r="BO1906">
        <v>0</v>
      </c>
      <c r="BP1906">
        <v>0</v>
      </c>
      <c r="BQ1906">
        <v>0</v>
      </c>
      <c r="BR1906">
        <v>0</v>
      </c>
      <c r="BS1906">
        <v>0</v>
      </c>
      <c r="BT1906">
        <v>1626562</v>
      </c>
      <c r="BU1906">
        <v>0</v>
      </c>
      <c r="BV1906">
        <v>0</v>
      </c>
      <c r="BW1906">
        <v>0</v>
      </c>
      <c r="BX1906">
        <v>0</v>
      </c>
      <c r="BY1906">
        <v>0</v>
      </c>
      <c r="BZ1906">
        <v>0</v>
      </c>
      <c r="CA1906">
        <v>0</v>
      </c>
      <c r="CB1906">
        <v>0</v>
      </c>
      <c r="CC1906">
        <v>0</v>
      </c>
      <c r="CD1906">
        <v>1626562</v>
      </c>
      <c r="CE1906">
        <v>1626562</v>
      </c>
      <c r="CF1906">
        <v>1626562</v>
      </c>
      <c r="CG1906">
        <v>0</v>
      </c>
      <c r="CH1906" t="s">
        <v>612</v>
      </c>
      <c r="CI1906" t="s">
        <v>616</v>
      </c>
      <c r="CJ1906" t="s">
        <v>617</v>
      </c>
      <c r="CK1906" t="s">
        <v>617</v>
      </c>
      <c r="CL1906" t="s">
        <v>617</v>
      </c>
      <c r="CM1906" t="s">
        <v>617</v>
      </c>
      <c r="CN1906">
        <v>0</v>
      </c>
    </row>
    <row r="1907" spans="1:92" x14ac:dyDescent="0.25">
      <c r="A1907" t="s">
        <v>10829</v>
      </c>
      <c r="B1907" t="s">
        <v>10829</v>
      </c>
      <c r="C1907">
        <v>31</v>
      </c>
      <c r="D1907" t="s">
        <v>757</v>
      </c>
      <c r="E1907">
        <v>29025</v>
      </c>
      <c r="F1907" t="s">
        <v>10798</v>
      </c>
      <c r="G1907" t="s">
        <v>10824</v>
      </c>
      <c r="H1907" t="s">
        <v>10825</v>
      </c>
      <c r="I1907" t="s">
        <v>630</v>
      </c>
      <c r="J1907">
        <v>24455</v>
      </c>
      <c r="K1907">
        <v>5040</v>
      </c>
      <c r="L1907" t="s">
        <v>10826</v>
      </c>
      <c r="M1907" t="s">
        <v>10827</v>
      </c>
      <c r="N1907" t="s">
        <v>745</v>
      </c>
      <c r="O1907" t="s">
        <v>10828</v>
      </c>
      <c r="P1907" t="s">
        <v>747</v>
      </c>
      <c r="Q1907" t="s">
        <v>748</v>
      </c>
      <c r="R1907" t="s">
        <v>749</v>
      </c>
      <c r="S1907" t="s">
        <v>750</v>
      </c>
      <c r="T1907" t="s">
        <v>751</v>
      </c>
      <c r="U1907" t="s">
        <v>610</v>
      </c>
      <c r="V1907" t="s">
        <v>611</v>
      </c>
      <c r="W1907">
        <v>46.522729400000003</v>
      </c>
      <c r="X1907">
        <v>-84.329217299999996</v>
      </c>
      <c r="Y1907">
        <v>42086</v>
      </c>
      <c r="Z1907" t="s">
        <v>700</v>
      </c>
      <c r="AA1907" t="s">
        <v>700</v>
      </c>
      <c r="AB1907" t="s">
        <v>612</v>
      </c>
      <c r="AC1907" t="s">
        <v>612</v>
      </c>
      <c r="AD1907" t="s">
        <v>612</v>
      </c>
      <c r="AE1907">
        <v>42086</v>
      </c>
      <c r="AF1907" t="s">
        <v>700</v>
      </c>
      <c r="AG1907" t="s">
        <v>700</v>
      </c>
      <c r="AH1907">
        <v>42317</v>
      </c>
      <c r="AI1907" t="s">
        <v>622</v>
      </c>
      <c r="AJ1907" t="s">
        <v>622</v>
      </c>
      <c r="AK1907">
        <v>42317</v>
      </c>
      <c r="AL1907" t="s">
        <v>622</v>
      </c>
      <c r="AM1907" t="s">
        <v>622</v>
      </c>
      <c r="AN1907" t="s">
        <v>612</v>
      </c>
      <c r="AO1907" t="s">
        <v>612</v>
      </c>
      <c r="AP1907" t="s">
        <v>612</v>
      </c>
      <c r="AQ1907" t="s">
        <v>612</v>
      </c>
      <c r="AR1907">
        <v>3</v>
      </c>
      <c r="AS1907">
        <v>49</v>
      </c>
      <c r="AT1907" t="s">
        <v>613</v>
      </c>
      <c r="AU1907">
        <v>1</v>
      </c>
      <c r="AV1907" t="s">
        <v>635</v>
      </c>
      <c r="AW1907">
        <v>42803</v>
      </c>
      <c r="AX1907">
        <v>10979157</v>
      </c>
      <c r="AY1907" t="s">
        <v>621</v>
      </c>
      <c r="AZ1907" t="s">
        <v>143</v>
      </c>
      <c r="BA1907" t="s">
        <v>141</v>
      </c>
      <c r="BB1907" t="s">
        <v>736</v>
      </c>
      <c r="BC1907">
        <v>42979</v>
      </c>
      <c r="BD1907">
        <v>294000</v>
      </c>
      <c r="BE1907">
        <v>2900000</v>
      </c>
      <c r="BF1907">
        <v>0</v>
      </c>
      <c r="BG1907">
        <v>0</v>
      </c>
      <c r="BH1907">
        <v>0</v>
      </c>
      <c r="BI1907">
        <v>0</v>
      </c>
      <c r="BJ1907">
        <v>0</v>
      </c>
      <c r="BK1907">
        <v>0</v>
      </c>
      <c r="BL1907">
        <v>0</v>
      </c>
      <c r="BM1907">
        <v>0</v>
      </c>
      <c r="BN1907">
        <v>0</v>
      </c>
      <c r="BO1907">
        <v>0</v>
      </c>
      <c r="BP1907">
        <v>0</v>
      </c>
      <c r="BQ1907">
        <v>0</v>
      </c>
      <c r="BR1907">
        <v>0</v>
      </c>
      <c r="BS1907">
        <v>3194000</v>
      </c>
      <c r="BT1907">
        <v>0</v>
      </c>
      <c r="BU1907">
        <v>0</v>
      </c>
      <c r="BV1907">
        <v>629970</v>
      </c>
      <c r="BW1907">
        <v>0</v>
      </c>
      <c r="BX1907">
        <v>4691279</v>
      </c>
      <c r="BY1907">
        <v>0</v>
      </c>
      <c r="BZ1907">
        <v>1838737</v>
      </c>
      <c r="CA1907">
        <v>625171</v>
      </c>
      <c r="CB1907">
        <v>0</v>
      </c>
      <c r="CC1907">
        <v>0</v>
      </c>
      <c r="CD1907">
        <v>7785157</v>
      </c>
      <c r="CE1907">
        <v>10979157</v>
      </c>
      <c r="CF1907">
        <v>10979157</v>
      </c>
      <c r="CG1907">
        <v>0</v>
      </c>
      <c r="CH1907" t="s">
        <v>612</v>
      </c>
      <c r="CI1907" t="s">
        <v>616</v>
      </c>
      <c r="CJ1907" t="s">
        <v>702</v>
      </c>
      <c r="CK1907" t="s">
        <v>703</v>
      </c>
      <c r="CL1907" t="s">
        <v>764</v>
      </c>
      <c r="CM1907" t="s">
        <v>740</v>
      </c>
      <c r="CN1907">
        <v>7155187</v>
      </c>
    </row>
    <row r="1908" spans="1:92" x14ac:dyDescent="0.25">
      <c r="A1908" t="s">
        <v>10830</v>
      </c>
      <c r="B1908" t="s">
        <v>10830</v>
      </c>
      <c r="C1908">
        <v>31</v>
      </c>
      <c r="D1908" t="s">
        <v>597</v>
      </c>
      <c r="E1908">
        <v>29025</v>
      </c>
      <c r="F1908" t="s">
        <v>10798</v>
      </c>
      <c r="G1908" t="s">
        <v>10790</v>
      </c>
      <c r="H1908" t="s">
        <v>10791</v>
      </c>
      <c r="I1908" t="s">
        <v>630</v>
      </c>
      <c r="J1908">
        <v>3940</v>
      </c>
      <c r="K1908">
        <v>7635</v>
      </c>
      <c r="L1908" t="s">
        <v>10831</v>
      </c>
      <c r="M1908" t="s">
        <v>10832</v>
      </c>
      <c r="N1908" t="s">
        <v>745</v>
      </c>
      <c r="O1908" t="s">
        <v>10833</v>
      </c>
      <c r="P1908" t="s">
        <v>747</v>
      </c>
      <c r="Q1908" t="s">
        <v>748</v>
      </c>
      <c r="R1908" t="s">
        <v>749</v>
      </c>
      <c r="S1908" t="s">
        <v>750</v>
      </c>
      <c r="T1908" t="s">
        <v>751</v>
      </c>
      <c r="U1908" t="s">
        <v>610</v>
      </c>
      <c r="V1908" t="s">
        <v>611</v>
      </c>
      <c r="W1908">
        <v>46.532550000000001</v>
      </c>
      <c r="X1908">
        <v>-84.397630000000007</v>
      </c>
      <c r="Y1908" t="s">
        <v>612</v>
      </c>
      <c r="Z1908" t="s">
        <v>612</v>
      </c>
      <c r="AA1908" t="s">
        <v>612</v>
      </c>
      <c r="AB1908" t="s">
        <v>612</v>
      </c>
      <c r="AC1908" t="s">
        <v>612</v>
      </c>
      <c r="AD1908" t="s">
        <v>612</v>
      </c>
      <c r="AE1908" t="s">
        <v>612</v>
      </c>
      <c r="AF1908" t="s">
        <v>612</v>
      </c>
      <c r="AG1908" t="s">
        <v>612</v>
      </c>
      <c r="AH1908" t="s">
        <v>612</v>
      </c>
      <c r="AI1908" t="s">
        <v>612</v>
      </c>
      <c r="AJ1908" t="s">
        <v>612</v>
      </c>
      <c r="AK1908" t="s">
        <v>612</v>
      </c>
      <c r="AL1908" t="s">
        <v>612</v>
      </c>
      <c r="AM1908" t="s">
        <v>612</v>
      </c>
      <c r="AN1908" t="s">
        <v>612</v>
      </c>
      <c r="AO1908" t="s">
        <v>612</v>
      </c>
      <c r="AP1908" t="s">
        <v>612</v>
      </c>
      <c r="AQ1908" t="s">
        <v>612</v>
      </c>
      <c r="AR1908" t="s">
        <v>612</v>
      </c>
      <c r="AS1908" t="s">
        <v>612</v>
      </c>
      <c r="AT1908" t="s">
        <v>613</v>
      </c>
      <c r="AU1908" t="s">
        <v>612</v>
      </c>
      <c r="AV1908" t="s">
        <v>614</v>
      </c>
      <c r="AW1908" t="s">
        <v>612</v>
      </c>
      <c r="AX1908">
        <v>1736325</v>
      </c>
      <c r="AY1908" t="s">
        <v>621</v>
      </c>
      <c r="AZ1908" t="s">
        <v>140</v>
      </c>
      <c r="BA1908" t="s">
        <v>470</v>
      </c>
      <c r="BB1908" t="s">
        <v>803</v>
      </c>
      <c r="BC1908">
        <v>40787</v>
      </c>
      <c r="BD1908">
        <v>0</v>
      </c>
      <c r="BE1908">
        <v>0</v>
      </c>
      <c r="BF1908">
        <v>0</v>
      </c>
      <c r="BG1908">
        <v>0</v>
      </c>
      <c r="BH1908">
        <v>0</v>
      </c>
      <c r="BI1908">
        <v>0</v>
      </c>
      <c r="BJ1908">
        <v>0</v>
      </c>
      <c r="BK1908">
        <v>0</v>
      </c>
      <c r="BL1908">
        <v>0</v>
      </c>
      <c r="BM1908">
        <v>0</v>
      </c>
      <c r="BN1908">
        <v>0</v>
      </c>
      <c r="BO1908">
        <v>0</v>
      </c>
      <c r="BP1908">
        <v>0</v>
      </c>
      <c r="BQ1908">
        <v>0</v>
      </c>
      <c r="BR1908">
        <v>339200</v>
      </c>
      <c r="BS1908">
        <v>339200</v>
      </c>
      <c r="BT1908">
        <v>0</v>
      </c>
      <c r="BU1908">
        <v>0</v>
      </c>
      <c r="BV1908">
        <v>1397125</v>
      </c>
      <c r="BW1908">
        <v>0</v>
      </c>
      <c r="BX1908">
        <v>0</v>
      </c>
      <c r="BY1908">
        <v>0</v>
      </c>
      <c r="BZ1908">
        <v>0</v>
      </c>
      <c r="CA1908">
        <v>0</v>
      </c>
      <c r="CB1908">
        <v>0</v>
      </c>
      <c r="CC1908">
        <v>0</v>
      </c>
      <c r="CD1908">
        <v>1397125</v>
      </c>
      <c r="CE1908">
        <v>1736325</v>
      </c>
      <c r="CF1908">
        <v>1736325</v>
      </c>
      <c r="CG1908">
        <v>0</v>
      </c>
      <c r="CH1908" t="s">
        <v>612</v>
      </c>
      <c r="CI1908" t="s">
        <v>616</v>
      </c>
      <c r="CJ1908" t="s">
        <v>617</v>
      </c>
      <c r="CK1908" t="s">
        <v>617</v>
      </c>
      <c r="CL1908" t="s">
        <v>617</v>
      </c>
      <c r="CM1908" t="s">
        <v>617</v>
      </c>
      <c r="CN1908">
        <v>0</v>
      </c>
    </row>
    <row r="1909" spans="1:92" x14ac:dyDescent="0.25">
      <c r="A1909" t="s">
        <v>10834</v>
      </c>
      <c r="B1909" t="s">
        <v>10835</v>
      </c>
      <c r="C1909">
        <v>31</v>
      </c>
      <c r="D1909" t="s">
        <v>597</v>
      </c>
      <c r="E1909">
        <v>29025</v>
      </c>
      <c r="F1909" t="s">
        <v>10798</v>
      </c>
      <c r="G1909" t="s">
        <v>10836</v>
      </c>
      <c r="H1909" t="s">
        <v>10837</v>
      </c>
      <c r="I1909" t="s">
        <v>667</v>
      </c>
      <c r="J1909">
        <v>24398</v>
      </c>
      <c r="K1909">
        <v>19399</v>
      </c>
      <c r="L1909" t="s">
        <v>10838</v>
      </c>
      <c r="M1909" t="s">
        <v>10839</v>
      </c>
      <c r="N1909" t="s">
        <v>745</v>
      </c>
      <c r="O1909" t="s">
        <v>10840</v>
      </c>
      <c r="P1909" t="s">
        <v>747</v>
      </c>
      <c r="Q1909" t="s">
        <v>748</v>
      </c>
      <c r="R1909" t="s">
        <v>749</v>
      </c>
      <c r="S1909" t="s">
        <v>750</v>
      </c>
      <c r="T1909" t="s">
        <v>751</v>
      </c>
      <c r="U1909" t="s">
        <v>610</v>
      </c>
      <c r="V1909" t="s">
        <v>611</v>
      </c>
      <c r="W1909">
        <v>46.540267530000001</v>
      </c>
      <c r="X1909">
        <v>-84.30681955</v>
      </c>
      <c r="Y1909">
        <v>40731</v>
      </c>
      <c r="Z1909" t="s">
        <v>977</v>
      </c>
      <c r="AA1909" t="s">
        <v>803</v>
      </c>
      <c r="AB1909" t="s">
        <v>612</v>
      </c>
      <c r="AC1909" t="s">
        <v>612</v>
      </c>
      <c r="AD1909" t="s">
        <v>612</v>
      </c>
      <c r="AE1909">
        <v>40731</v>
      </c>
      <c r="AF1909" t="s">
        <v>977</v>
      </c>
      <c r="AG1909" t="s">
        <v>803</v>
      </c>
      <c r="AH1909" t="s">
        <v>612</v>
      </c>
      <c r="AI1909" t="s">
        <v>612</v>
      </c>
      <c r="AJ1909" t="s">
        <v>612</v>
      </c>
      <c r="AK1909" t="s">
        <v>612</v>
      </c>
      <c r="AL1909" t="s">
        <v>612</v>
      </c>
      <c r="AM1909" t="s">
        <v>612</v>
      </c>
      <c r="AN1909" t="s">
        <v>612</v>
      </c>
      <c r="AO1909" t="s">
        <v>612</v>
      </c>
      <c r="AP1909" t="s">
        <v>612</v>
      </c>
      <c r="AQ1909">
        <v>1413</v>
      </c>
      <c r="AR1909" t="s">
        <v>612</v>
      </c>
      <c r="AS1909" t="s">
        <v>612</v>
      </c>
      <c r="AT1909" t="s">
        <v>613</v>
      </c>
      <c r="AU1909" t="s">
        <v>612</v>
      </c>
      <c r="AV1909" t="s">
        <v>614</v>
      </c>
      <c r="AW1909" t="s">
        <v>612</v>
      </c>
      <c r="AX1909">
        <v>46295617</v>
      </c>
      <c r="AY1909" t="s">
        <v>621</v>
      </c>
      <c r="AZ1909" t="s">
        <v>145</v>
      </c>
      <c r="BA1909" t="s">
        <v>141</v>
      </c>
      <c r="BB1909" t="s">
        <v>622</v>
      </c>
      <c r="BC1909">
        <v>42248</v>
      </c>
      <c r="BD1909">
        <v>0</v>
      </c>
      <c r="BE1909">
        <v>0</v>
      </c>
      <c r="BF1909">
        <v>900000</v>
      </c>
      <c r="BG1909">
        <v>0</v>
      </c>
      <c r="BH1909">
        <v>0</v>
      </c>
      <c r="BI1909">
        <v>0</v>
      </c>
      <c r="BJ1909">
        <v>0</v>
      </c>
      <c r="BK1909">
        <v>0</v>
      </c>
      <c r="BL1909">
        <v>0</v>
      </c>
      <c r="BM1909">
        <v>0</v>
      </c>
      <c r="BN1909">
        <v>0</v>
      </c>
      <c r="BO1909">
        <v>0</v>
      </c>
      <c r="BP1909">
        <v>0</v>
      </c>
      <c r="BQ1909">
        <v>0</v>
      </c>
      <c r="BR1909">
        <v>0</v>
      </c>
      <c r="BS1909">
        <v>900000</v>
      </c>
      <c r="BT1909">
        <v>0</v>
      </c>
      <c r="BU1909">
        <v>0</v>
      </c>
      <c r="BV1909">
        <v>0</v>
      </c>
      <c r="BW1909">
        <v>0</v>
      </c>
      <c r="BX1909">
        <v>45395617</v>
      </c>
      <c r="BY1909">
        <v>0</v>
      </c>
      <c r="BZ1909">
        <v>0</v>
      </c>
      <c r="CA1909">
        <v>0</v>
      </c>
      <c r="CB1909">
        <v>0</v>
      </c>
      <c r="CC1909">
        <v>0</v>
      </c>
      <c r="CD1909">
        <v>45395617</v>
      </c>
      <c r="CE1909">
        <v>46295617</v>
      </c>
      <c r="CF1909">
        <v>46295617</v>
      </c>
      <c r="CG1909">
        <v>0</v>
      </c>
      <c r="CH1909" t="s">
        <v>612</v>
      </c>
      <c r="CI1909" t="s">
        <v>616</v>
      </c>
      <c r="CJ1909" t="s">
        <v>702</v>
      </c>
      <c r="CK1909" t="s">
        <v>703</v>
      </c>
      <c r="CL1909" t="s">
        <v>617</v>
      </c>
      <c r="CM1909" t="s">
        <v>617</v>
      </c>
      <c r="CN1909">
        <v>45395617</v>
      </c>
    </row>
    <row r="1910" spans="1:92" x14ac:dyDescent="0.25">
      <c r="A1910" t="s">
        <v>10841</v>
      </c>
      <c r="B1910" t="s">
        <v>10835</v>
      </c>
      <c r="C1910">
        <v>31</v>
      </c>
      <c r="D1910" t="s">
        <v>597</v>
      </c>
      <c r="E1910">
        <v>29025</v>
      </c>
      <c r="F1910" t="s">
        <v>10798</v>
      </c>
      <c r="G1910" t="s">
        <v>10836</v>
      </c>
      <c r="H1910" t="s">
        <v>10837</v>
      </c>
      <c r="I1910" t="s">
        <v>667</v>
      </c>
      <c r="J1910">
        <v>24398</v>
      </c>
      <c r="K1910">
        <v>19399</v>
      </c>
      <c r="L1910" t="s">
        <v>10842</v>
      </c>
      <c r="M1910" t="s">
        <v>10839</v>
      </c>
      <c r="N1910" t="s">
        <v>745</v>
      </c>
      <c r="O1910" t="s">
        <v>10840</v>
      </c>
      <c r="P1910" t="s">
        <v>747</v>
      </c>
      <c r="Q1910" t="s">
        <v>748</v>
      </c>
      <c r="R1910" t="s">
        <v>749</v>
      </c>
      <c r="S1910" t="s">
        <v>750</v>
      </c>
      <c r="T1910" t="s">
        <v>751</v>
      </c>
      <c r="U1910" t="s">
        <v>610</v>
      </c>
      <c r="V1910" t="s">
        <v>611</v>
      </c>
      <c r="W1910">
        <v>46.540267530000001</v>
      </c>
      <c r="X1910">
        <v>-84.30681955</v>
      </c>
      <c r="Y1910">
        <v>40793</v>
      </c>
      <c r="Z1910" t="s">
        <v>803</v>
      </c>
      <c r="AA1910" t="s">
        <v>803</v>
      </c>
      <c r="AB1910">
        <v>40793</v>
      </c>
      <c r="AC1910" t="s">
        <v>803</v>
      </c>
      <c r="AD1910" t="s">
        <v>803</v>
      </c>
      <c r="AE1910" t="s">
        <v>612</v>
      </c>
      <c r="AF1910" t="s">
        <v>612</v>
      </c>
      <c r="AG1910" t="s">
        <v>612</v>
      </c>
      <c r="AH1910" t="s">
        <v>612</v>
      </c>
      <c r="AI1910" t="s">
        <v>612</v>
      </c>
      <c r="AJ1910" t="s">
        <v>612</v>
      </c>
      <c r="AK1910" t="s">
        <v>612</v>
      </c>
      <c r="AL1910" t="s">
        <v>612</v>
      </c>
      <c r="AM1910" t="s">
        <v>612</v>
      </c>
      <c r="AN1910" t="s">
        <v>612</v>
      </c>
      <c r="AO1910" t="s">
        <v>612</v>
      </c>
      <c r="AP1910" t="s">
        <v>612</v>
      </c>
      <c r="AQ1910" t="s">
        <v>612</v>
      </c>
      <c r="AR1910" t="s">
        <v>612</v>
      </c>
      <c r="AS1910" t="s">
        <v>612</v>
      </c>
      <c r="AT1910" t="s">
        <v>612</v>
      </c>
      <c r="AU1910" t="s">
        <v>612</v>
      </c>
      <c r="AV1910" t="s">
        <v>635</v>
      </c>
      <c r="AW1910">
        <v>40793</v>
      </c>
      <c r="AX1910">
        <v>6085371</v>
      </c>
      <c r="AY1910" t="s">
        <v>621</v>
      </c>
      <c r="AZ1910" t="s">
        <v>663</v>
      </c>
      <c r="BA1910" t="s">
        <v>141</v>
      </c>
      <c r="BB1910" t="s">
        <v>803</v>
      </c>
      <c r="BC1910">
        <v>40787</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6085371</v>
      </c>
      <c r="BX1910">
        <v>0</v>
      </c>
      <c r="BY1910">
        <v>0</v>
      </c>
      <c r="BZ1910">
        <v>0</v>
      </c>
      <c r="CA1910">
        <v>0</v>
      </c>
      <c r="CB1910">
        <v>0</v>
      </c>
      <c r="CC1910">
        <v>0</v>
      </c>
      <c r="CD1910">
        <v>6085371</v>
      </c>
      <c r="CE1910">
        <v>6085371</v>
      </c>
      <c r="CF1910">
        <v>6085371</v>
      </c>
      <c r="CG1910">
        <v>0</v>
      </c>
      <c r="CH1910" t="s">
        <v>612</v>
      </c>
      <c r="CI1910" t="s">
        <v>616</v>
      </c>
      <c r="CJ1910" t="s">
        <v>617</v>
      </c>
      <c r="CK1910" t="s">
        <v>617</v>
      </c>
      <c r="CL1910" t="s">
        <v>617</v>
      </c>
      <c r="CM1910" t="s">
        <v>617</v>
      </c>
      <c r="CN1910">
        <v>6085371</v>
      </c>
    </row>
    <row r="1911" spans="1:92" x14ac:dyDescent="0.25">
      <c r="A1911" t="s">
        <v>10843</v>
      </c>
      <c r="B1911" t="s">
        <v>10843</v>
      </c>
      <c r="C1911">
        <v>31</v>
      </c>
      <c r="D1911" t="s">
        <v>597</v>
      </c>
      <c r="E1911">
        <v>29025</v>
      </c>
      <c r="F1911" t="s">
        <v>10798</v>
      </c>
      <c r="G1911" t="s">
        <v>10844</v>
      </c>
      <c r="H1911" t="s">
        <v>10845</v>
      </c>
      <c r="I1911" t="s">
        <v>630</v>
      </c>
      <c r="J1911">
        <v>4385</v>
      </c>
      <c r="K1911">
        <v>7946</v>
      </c>
      <c r="L1911" t="s">
        <v>10846</v>
      </c>
      <c r="M1911" t="s">
        <v>10847</v>
      </c>
      <c r="N1911" t="s">
        <v>745</v>
      </c>
      <c r="O1911" t="s">
        <v>10848</v>
      </c>
      <c r="P1911" t="s">
        <v>747</v>
      </c>
      <c r="Q1911" t="s">
        <v>748</v>
      </c>
      <c r="R1911" t="s">
        <v>749</v>
      </c>
      <c r="S1911" t="s">
        <v>750</v>
      </c>
      <c r="T1911" t="s">
        <v>751</v>
      </c>
      <c r="U1911" t="s">
        <v>610</v>
      </c>
      <c r="V1911" t="s">
        <v>611</v>
      </c>
      <c r="W1911">
        <v>46.53058</v>
      </c>
      <c r="X1911">
        <v>-84.309569999999994</v>
      </c>
      <c r="Y1911" t="s">
        <v>612</v>
      </c>
      <c r="Z1911" t="s">
        <v>612</v>
      </c>
      <c r="AA1911" t="s">
        <v>612</v>
      </c>
      <c r="AB1911" t="s">
        <v>612</v>
      </c>
      <c r="AC1911" t="s">
        <v>612</v>
      </c>
      <c r="AD1911" t="s">
        <v>612</v>
      </c>
      <c r="AE1911" t="s">
        <v>612</v>
      </c>
      <c r="AF1911" t="s">
        <v>612</v>
      </c>
      <c r="AG1911" t="s">
        <v>612</v>
      </c>
      <c r="AH1911" t="s">
        <v>612</v>
      </c>
      <c r="AI1911" t="s">
        <v>612</v>
      </c>
      <c r="AJ1911" t="s">
        <v>612</v>
      </c>
      <c r="AK1911" t="s">
        <v>612</v>
      </c>
      <c r="AL1911" t="s">
        <v>612</v>
      </c>
      <c r="AM1911" t="s">
        <v>612</v>
      </c>
      <c r="AN1911" t="s">
        <v>612</v>
      </c>
      <c r="AO1911" t="s">
        <v>612</v>
      </c>
      <c r="AP1911" t="s">
        <v>612</v>
      </c>
      <c r="AQ1911" t="s">
        <v>612</v>
      </c>
      <c r="AR1911" t="s">
        <v>612</v>
      </c>
      <c r="AS1911" t="s">
        <v>612</v>
      </c>
      <c r="AT1911" t="s">
        <v>613</v>
      </c>
      <c r="AU1911" t="s">
        <v>612</v>
      </c>
      <c r="AV1911" t="s">
        <v>614</v>
      </c>
      <c r="AW1911" t="s">
        <v>612</v>
      </c>
      <c r="AX1911">
        <v>734151</v>
      </c>
      <c r="AY1911" t="s">
        <v>621</v>
      </c>
      <c r="AZ1911" t="s">
        <v>140</v>
      </c>
      <c r="BA1911" t="s">
        <v>470</v>
      </c>
      <c r="BB1911" t="s">
        <v>803</v>
      </c>
      <c r="BC1911">
        <v>40787</v>
      </c>
      <c r="BD1911">
        <v>147000</v>
      </c>
      <c r="BE1911">
        <v>0</v>
      </c>
      <c r="BF1911">
        <v>0</v>
      </c>
      <c r="BG1911">
        <v>0</v>
      </c>
      <c r="BH1911">
        <v>0</v>
      </c>
      <c r="BI1911">
        <v>0</v>
      </c>
      <c r="BJ1911">
        <v>0</v>
      </c>
      <c r="BK1911">
        <v>0</v>
      </c>
      <c r="BL1911">
        <v>0</v>
      </c>
      <c r="BM1911">
        <v>0</v>
      </c>
      <c r="BN1911">
        <v>0</v>
      </c>
      <c r="BO1911">
        <v>0</v>
      </c>
      <c r="BP1911">
        <v>0</v>
      </c>
      <c r="BQ1911">
        <v>0</v>
      </c>
      <c r="BR1911">
        <v>0</v>
      </c>
      <c r="BS1911">
        <v>147000</v>
      </c>
      <c r="BT1911">
        <v>0</v>
      </c>
      <c r="BU1911">
        <v>0</v>
      </c>
      <c r="BV1911">
        <v>587151</v>
      </c>
      <c r="BW1911">
        <v>0</v>
      </c>
      <c r="BX1911">
        <v>0</v>
      </c>
      <c r="BY1911">
        <v>0</v>
      </c>
      <c r="BZ1911">
        <v>0</v>
      </c>
      <c r="CA1911">
        <v>0</v>
      </c>
      <c r="CB1911">
        <v>0</v>
      </c>
      <c r="CC1911">
        <v>0</v>
      </c>
      <c r="CD1911">
        <v>587151</v>
      </c>
      <c r="CE1911">
        <v>734151</v>
      </c>
      <c r="CF1911">
        <v>734151</v>
      </c>
      <c r="CG1911">
        <v>0</v>
      </c>
      <c r="CH1911" t="s">
        <v>612</v>
      </c>
      <c r="CI1911" t="s">
        <v>616</v>
      </c>
      <c r="CJ1911" t="s">
        <v>617</v>
      </c>
      <c r="CK1911" t="s">
        <v>617</v>
      </c>
      <c r="CL1911" t="s">
        <v>617</v>
      </c>
      <c r="CM1911" t="s">
        <v>617</v>
      </c>
      <c r="CN1911">
        <v>0</v>
      </c>
    </row>
    <row r="1912" spans="1:92" x14ac:dyDescent="0.25">
      <c r="A1912" t="s">
        <v>10849</v>
      </c>
      <c r="B1912" t="s">
        <v>10849</v>
      </c>
      <c r="C1912">
        <v>32</v>
      </c>
      <c r="D1912" t="s">
        <v>597</v>
      </c>
      <c r="E1912">
        <v>29033</v>
      </c>
      <c r="F1912" t="s">
        <v>10850</v>
      </c>
      <c r="G1912" t="s">
        <v>599</v>
      </c>
      <c r="H1912" t="s">
        <v>599</v>
      </c>
      <c r="I1912" t="s">
        <v>600</v>
      </c>
      <c r="J1912">
        <v>10819</v>
      </c>
      <c r="K1912">
        <v>5115</v>
      </c>
      <c r="L1912" t="s">
        <v>10851</v>
      </c>
      <c r="M1912" t="s">
        <v>10852</v>
      </c>
      <c r="N1912" t="s">
        <v>802</v>
      </c>
      <c r="O1912" t="s">
        <v>10853</v>
      </c>
      <c r="P1912" t="s">
        <v>842</v>
      </c>
      <c r="Q1912" t="s">
        <v>843</v>
      </c>
      <c r="R1912" t="s">
        <v>844</v>
      </c>
      <c r="S1912" t="s">
        <v>844</v>
      </c>
      <c r="T1912" t="s">
        <v>802</v>
      </c>
      <c r="U1912" t="s">
        <v>610</v>
      </c>
      <c r="V1912" t="s">
        <v>611</v>
      </c>
      <c r="W1912">
        <v>46.496519999999997</v>
      </c>
      <c r="X1912">
        <v>-80.994799999999998</v>
      </c>
      <c r="Y1912" t="s">
        <v>612</v>
      </c>
      <c r="Z1912" t="s">
        <v>612</v>
      </c>
      <c r="AA1912" t="s">
        <v>612</v>
      </c>
      <c r="AB1912" t="s">
        <v>612</v>
      </c>
      <c r="AC1912" t="s">
        <v>612</v>
      </c>
      <c r="AD1912" t="s">
        <v>612</v>
      </c>
      <c r="AE1912" t="s">
        <v>612</v>
      </c>
      <c r="AF1912" t="s">
        <v>612</v>
      </c>
      <c r="AG1912" t="s">
        <v>612</v>
      </c>
      <c r="AH1912" t="s">
        <v>612</v>
      </c>
      <c r="AI1912" t="s">
        <v>612</v>
      </c>
      <c r="AJ1912" t="s">
        <v>612</v>
      </c>
      <c r="AK1912" t="s">
        <v>612</v>
      </c>
      <c r="AL1912" t="s">
        <v>612</v>
      </c>
      <c r="AM1912" t="s">
        <v>612</v>
      </c>
      <c r="AN1912" t="s">
        <v>612</v>
      </c>
      <c r="AO1912" t="s">
        <v>612</v>
      </c>
      <c r="AP1912" t="s">
        <v>612</v>
      </c>
      <c r="AQ1912" t="s">
        <v>612</v>
      </c>
      <c r="AR1912" t="s">
        <v>612</v>
      </c>
      <c r="AS1912" t="s">
        <v>612</v>
      </c>
      <c r="AT1912" t="s">
        <v>613</v>
      </c>
      <c r="AU1912" t="s">
        <v>612</v>
      </c>
      <c r="AV1912" t="s">
        <v>614</v>
      </c>
      <c r="AW1912" t="s">
        <v>612</v>
      </c>
      <c r="AX1912" t="s">
        <v>612</v>
      </c>
      <c r="AY1912" t="s">
        <v>615</v>
      </c>
      <c r="AZ1912" t="s">
        <v>612</v>
      </c>
      <c r="BA1912" t="s">
        <v>612</v>
      </c>
      <c r="BB1912" t="s">
        <v>612</v>
      </c>
      <c r="BC1912" t="s">
        <v>612</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t="s">
        <v>612</v>
      </c>
      <c r="CI1912" t="s">
        <v>616</v>
      </c>
      <c r="CJ1912" t="s">
        <v>617</v>
      </c>
      <c r="CK1912" t="s">
        <v>617</v>
      </c>
      <c r="CL1912" t="s">
        <v>617</v>
      </c>
      <c r="CM1912" t="s">
        <v>617</v>
      </c>
      <c r="CN1912">
        <v>0</v>
      </c>
    </row>
    <row r="1913" spans="1:92" x14ac:dyDescent="0.25">
      <c r="A1913" t="s">
        <v>10854</v>
      </c>
      <c r="B1913" t="s">
        <v>10854</v>
      </c>
      <c r="C1913">
        <v>32</v>
      </c>
      <c r="D1913" t="s">
        <v>597</v>
      </c>
      <c r="E1913">
        <v>29033</v>
      </c>
      <c r="F1913" t="s">
        <v>10850</v>
      </c>
      <c r="G1913" t="s">
        <v>619</v>
      </c>
      <c r="H1913" t="s">
        <v>620</v>
      </c>
      <c r="I1913" t="s">
        <v>600</v>
      </c>
      <c r="J1913">
        <v>10819</v>
      </c>
      <c r="K1913">
        <v>5115</v>
      </c>
      <c r="L1913" t="s">
        <v>10851</v>
      </c>
      <c r="M1913" t="s">
        <v>10852</v>
      </c>
      <c r="N1913" t="s">
        <v>802</v>
      </c>
      <c r="O1913" t="s">
        <v>10853</v>
      </c>
      <c r="P1913" t="s">
        <v>842</v>
      </c>
      <c r="Q1913" t="s">
        <v>843</v>
      </c>
      <c r="R1913" t="s">
        <v>844</v>
      </c>
      <c r="S1913" t="s">
        <v>844</v>
      </c>
      <c r="T1913" t="s">
        <v>802</v>
      </c>
      <c r="U1913" t="s">
        <v>610</v>
      </c>
      <c r="V1913" t="s">
        <v>611</v>
      </c>
      <c r="W1913">
        <v>46.496519999999997</v>
      </c>
      <c r="X1913">
        <v>-80.994799999999998</v>
      </c>
      <c r="Y1913" t="s">
        <v>612</v>
      </c>
      <c r="Z1913" t="s">
        <v>612</v>
      </c>
      <c r="AA1913" t="s">
        <v>612</v>
      </c>
      <c r="AB1913" t="s">
        <v>612</v>
      </c>
      <c r="AC1913" t="s">
        <v>612</v>
      </c>
      <c r="AD1913" t="s">
        <v>612</v>
      </c>
      <c r="AE1913" t="s">
        <v>612</v>
      </c>
      <c r="AF1913" t="s">
        <v>612</v>
      </c>
      <c r="AG1913" t="s">
        <v>612</v>
      </c>
      <c r="AH1913" t="s">
        <v>612</v>
      </c>
      <c r="AI1913" t="s">
        <v>612</v>
      </c>
      <c r="AJ1913" t="s">
        <v>612</v>
      </c>
      <c r="AK1913" t="s">
        <v>612</v>
      </c>
      <c r="AL1913" t="s">
        <v>612</v>
      </c>
      <c r="AM1913" t="s">
        <v>612</v>
      </c>
      <c r="AN1913" t="s">
        <v>612</v>
      </c>
      <c r="AO1913" t="s">
        <v>612</v>
      </c>
      <c r="AP1913" t="s">
        <v>612</v>
      </c>
      <c r="AQ1913" t="s">
        <v>612</v>
      </c>
      <c r="AR1913" t="s">
        <v>612</v>
      </c>
      <c r="AS1913" t="s">
        <v>612</v>
      </c>
      <c r="AT1913" t="s">
        <v>613</v>
      </c>
      <c r="AU1913" t="s">
        <v>612</v>
      </c>
      <c r="AV1913" t="s">
        <v>614</v>
      </c>
      <c r="AW1913" t="s">
        <v>612</v>
      </c>
      <c r="AX1913">
        <v>1316584</v>
      </c>
      <c r="AY1913" t="s">
        <v>621</v>
      </c>
      <c r="AZ1913" t="s">
        <v>579</v>
      </c>
      <c r="BA1913" t="s">
        <v>579</v>
      </c>
      <c r="BB1913" t="s">
        <v>622</v>
      </c>
      <c r="BC1913">
        <v>42248</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1704211</v>
      </c>
      <c r="BW1913">
        <v>0</v>
      </c>
      <c r="BX1913">
        <v>0</v>
      </c>
      <c r="BY1913">
        <v>0</v>
      </c>
      <c r="BZ1913">
        <v>0</v>
      </c>
      <c r="CA1913">
        <v>0</v>
      </c>
      <c r="CB1913">
        <v>0</v>
      </c>
      <c r="CC1913">
        <v>0</v>
      </c>
      <c r="CD1913">
        <v>1704211</v>
      </c>
      <c r="CE1913">
        <v>1704211</v>
      </c>
      <c r="CF1913">
        <v>1704211</v>
      </c>
      <c r="CG1913">
        <v>0</v>
      </c>
      <c r="CH1913" t="s">
        <v>612</v>
      </c>
      <c r="CI1913" t="s">
        <v>616</v>
      </c>
      <c r="CJ1913" t="s">
        <v>617</v>
      </c>
      <c r="CK1913" t="s">
        <v>617</v>
      </c>
      <c r="CL1913" t="s">
        <v>617</v>
      </c>
      <c r="CM1913" t="s">
        <v>617</v>
      </c>
      <c r="CN1913">
        <v>0</v>
      </c>
    </row>
    <row r="1914" spans="1:92" x14ac:dyDescent="0.25">
      <c r="A1914" t="s">
        <v>10855</v>
      </c>
      <c r="B1914" t="s">
        <v>10855</v>
      </c>
      <c r="C1914">
        <v>32</v>
      </c>
      <c r="D1914" t="s">
        <v>597</v>
      </c>
      <c r="E1914">
        <v>29033</v>
      </c>
      <c r="F1914" t="s">
        <v>10850</v>
      </c>
      <c r="G1914" t="s">
        <v>10856</v>
      </c>
      <c r="H1914" t="s">
        <v>10857</v>
      </c>
      <c r="I1914" t="s">
        <v>630</v>
      </c>
      <c r="J1914">
        <v>24408</v>
      </c>
      <c r="K1914">
        <v>19409</v>
      </c>
      <c r="L1914" t="s">
        <v>10858</v>
      </c>
      <c r="M1914" t="s">
        <v>10859</v>
      </c>
      <c r="N1914" t="s">
        <v>802</v>
      </c>
      <c r="O1914" t="s">
        <v>10860</v>
      </c>
      <c r="P1914" t="s">
        <v>842</v>
      </c>
      <c r="Q1914" t="s">
        <v>843</v>
      </c>
      <c r="R1914" t="s">
        <v>844</v>
      </c>
      <c r="S1914" t="s">
        <v>844</v>
      </c>
      <c r="T1914" t="s">
        <v>802</v>
      </c>
      <c r="U1914" t="s">
        <v>610</v>
      </c>
      <c r="V1914" t="s">
        <v>611</v>
      </c>
      <c r="W1914">
        <v>46.515999999999998</v>
      </c>
      <c r="X1914">
        <v>-80.927000000000007</v>
      </c>
      <c r="Y1914" t="s">
        <v>612</v>
      </c>
      <c r="Z1914" t="s">
        <v>612</v>
      </c>
      <c r="AA1914" t="s">
        <v>612</v>
      </c>
      <c r="AB1914" t="s">
        <v>612</v>
      </c>
      <c r="AC1914" t="s">
        <v>612</v>
      </c>
      <c r="AD1914" t="s">
        <v>612</v>
      </c>
      <c r="AE1914" t="s">
        <v>612</v>
      </c>
      <c r="AF1914" t="s">
        <v>612</v>
      </c>
      <c r="AG1914" t="s">
        <v>612</v>
      </c>
      <c r="AH1914" t="s">
        <v>612</v>
      </c>
      <c r="AI1914" t="s">
        <v>612</v>
      </c>
      <c r="AJ1914" t="s">
        <v>612</v>
      </c>
      <c r="AK1914" t="s">
        <v>612</v>
      </c>
      <c r="AL1914" t="s">
        <v>612</v>
      </c>
      <c r="AM1914" t="s">
        <v>612</v>
      </c>
      <c r="AN1914" t="s">
        <v>612</v>
      </c>
      <c r="AO1914" t="s">
        <v>612</v>
      </c>
      <c r="AP1914" t="s">
        <v>612</v>
      </c>
      <c r="AQ1914" t="s">
        <v>612</v>
      </c>
      <c r="AR1914" t="s">
        <v>612</v>
      </c>
      <c r="AS1914" t="s">
        <v>612</v>
      </c>
      <c r="AT1914" t="s">
        <v>613</v>
      </c>
      <c r="AU1914" t="s">
        <v>612</v>
      </c>
      <c r="AV1914" t="s">
        <v>614</v>
      </c>
      <c r="AW1914" t="s">
        <v>612</v>
      </c>
      <c r="AX1914">
        <v>18983930</v>
      </c>
      <c r="AY1914" t="s">
        <v>621</v>
      </c>
      <c r="AZ1914" t="s">
        <v>145</v>
      </c>
      <c r="BA1914" t="s">
        <v>141</v>
      </c>
      <c r="BB1914" t="s">
        <v>662</v>
      </c>
      <c r="BC1914">
        <v>41153</v>
      </c>
      <c r="BD1914">
        <v>500000</v>
      </c>
      <c r="BE1914">
        <v>0</v>
      </c>
      <c r="BF1914">
        <v>1820000</v>
      </c>
      <c r="BG1914">
        <v>305668</v>
      </c>
      <c r="BH1914">
        <v>0</v>
      </c>
      <c r="BI1914">
        <v>0</v>
      </c>
      <c r="BJ1914">
        <v>0</v>
      </c>
      <c r="BK1914">
        <v>0</v>
      </c>
      <c r="BL1914">
        <v>0</v>
      </c>
      <c r="BM1914">
        <v>0</v>
      </c>
      <c r="BN1914">
        <v>0</v>
      </c>
      <c r="BO1914">
        <v>0</v>
      </c>
      <c r="BP1914">
        <v>0</v>
      </c>
      <c r="BQ1914">
        <v>0</v>
      </c>
      <c r="BR1914">
        <v>500000</v>
      </c>
      <c r="BS1914">
        <v>3125668</v>
      </c>
      <c r="BT1914">
        <v>14827803</v>
      </c>
      <c r="BU1914">
        <v>0</v>
      </c>
      <c r="BV1914">
        <v>1030459</v>
      </c>
      <c r="BW1914">
        <v>0</v>
      </c>
      <c r="BX1914">
        <v>0</v>
      </c>
      <c r="BY1914">
        <v>0</v>
      </c>
      <c r="BZ1914">
        <v>0</v>
      </c>
      <c r="CA1914">
        <v>0</v>
      </c>
      <c r="CB1914">
        <v>0</v>
      </c>
      <c r="CC1914">
        <v>0</v>
      </c>
      <c r="CD1914">
        <v>15858262</v>
      </c>
      <c r="CE1914">
        <v>18983930</v>
      </c>
      <c r="CF1914">
        <v>18983930</v>
      </c>
      <c r="CG1914">
        <v>0</v>
      </c>
      <c r="CH1914" t="s">
        <v>612</v>
      </c>
      <c r="CI1914" t="s">
        <v>616</v>
      </c>
      <c r="CJ1914" t="s">
        <v>617</v>
      </c>
      <c r="CK1914" t="s">
        <v>617</v>
      </c>
      <c r="CL1914" t="s">
        <v>617</v>
      </c>
      <c r="CM1914" t="s">
        <v>617</v>
      </c>
      <c r="CN1914">
        <v>0</v>
      </c>
    </row>
    <row r="1915" spans="1:92" x14ac:dyDescent="0.25">
      <c r="A1915" t="s">
        <v>10861</v>
      </c>
      <c r="B1915" t="s">
        <v>10862</v>
      </c>
      <c r="C1915">
        <v>32</v>
      </c>
      <c r="D1915" t="s">
        <v>597</v>
      </c>
      <c r="E1915">
        <v>29033</v>
      </c>
      <c r="F1915" t="s">
        <v>10850</v>
      </c>
      <c r="G1915" t="s">
        <v>10856</v>
      </c>
      <c r="H1915" t="s">
        <v>10857</v>
      </c>
      <c r="I1915" t="s">
        <v>630</v>
      </c>
      <c r="J1915">
        <v>24408</v>
      </c>
      <c r="K1915">
        <v>19409</v>
      </c>
      <c r="L1915" t="s">
        <v>10858</v>
      </c>
      <c r="M1915" t="s">
        <v>10859</v>
      </c>
      <c r="N1915" t="s">
        <v>802</v>
      </c>
      <c r="O1915" t="s">
        <v>10860</v>
      </c>
      <c r="P1915" t="s">
        <v>842</v>
      </c>
      <c r="Q1915" t="s">
        <v>843</v>
      </c>
      <c r="R1915" t="s">
        <v>844</v>
      </c>
      <c r="S1915" t="s">
        <v>844</v>
      </c>
      <c r="T1915" t="s">
        <v>802</v>
      </c>
      <c r="U1915" t="s">
        <v>610</v>
      </c>
      <c r="V1915" t="s">
        <v>611</v>
      </c>
      <c r="W1915">
        <v>46.515999999999998</v>
      </c>
      <c r="X1915">
        <v>-80.927000000000007</v>
      </c>
      <c r="Y1915">
        <v>40731</v>
      </c>
      <c r="Z1915" t="s">
        <v>977</v>
      </c>
      <c r="AA1915" t="s">
        <v>803</v>
      </c>
      <c r="AB1915" t="s">
        <v>612</v>
      </c>
      <c r="AC1915" t="s">
        <v>612</v>
      </c>
      <c r="AD1915" t="s">
        <v>612</v>
      </c>
      <c r="AE1915">
        <v>40731</v>
      </c>
      <c r="AF1915" t="s">
        <v>977</v>
      </c>
      <c r="AG1915" t="s">
        <v>803</v>
      </c>
      <c r="AH1915" t="s">
        <v>612</v>
      </c>
      <c r="AI1915" t="s">
        <v>612</v>
      </c>
      <c r="AJ1915" t="s">
        <v>612</v>
      </c>
      <c r="AK1915" t="s">
        <v>612</v>
      </c>
      <c r="AL1915" t="s">
        <v>612</v>
      </c>
      <c r="AM1915" t="s">
        <v>612</v>
      </c>
      <c r="AN1915" t="s">
        <v>612</v>
      </c>
      <c r="AO1915" t="s">
        <v>612</v>
      </c>
      <c r="AP1915" t="s">
        <v>612</v>
      </c>
      <c r="AQ1915">
        <v>578</v>
      </c>
      <c r="AR1915" t="s">
        <v>612</v>
      </c>
      <c r="AS1915" t="s">
        <v>612</v>
      </c>
      <c r="AT1915" t="s">
        <v>613</v>
      </c>
      <c r="AU1915" t="s">
        <v>612</v>
      </c>
      <c r="AV1915" t="s">
        <v>635</v>
      </c>
      <c r="AW1915">
        <v>41487</v>
      </c>
      <c r="AX1915">
        <v>11148062</v>
      </c>
      <c r="AY1915" t="s">
        <v>621</v>
      </c>
      <c r="AZ1915" t="s">
        <v>145</v>
      </c>
      <c r="BA1915" t="s">
        <v>141</v>
      </c>
      <c r="BB1915" t="s">
        <v>622</v>
      </c>
      <c r="BC1915">
        <v>42248</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1090316</v>
      </c>
      <c r="BW1915">
        <v>0</v>
      </c>
      <c r="BX1915">
        <v>10685704</v>
      </c>
      <c r="BY1915">
        <v>0</v>
      </c>
      <c r="BZ1915">
        <v>0</v>
      </c>
      <c r="CA1915">
        <v>0</v>
      </c>
      <c r="CB1915">
        <v>0</v>
      </c>
      <c r="CC1915">
        <v>0</v>
      </c>
      <c r="CD1915">
        <v>11776020</v>
      </c>
      <c r="CE1915">
        <v>11776020</v>
      </c>
      <c r="CF1915">
        <v>11151164</v>
      </c>
      <c r="CG1915">
        <v>-624856</v>
      </c>
      <c r="CH1915" t="s">
        <v>612</v>
      </c>
      <c r="CI1915" t="s">
        <v>616</v>
      </c>
      <c r="CJ1915" t="s">
        <v>702</v>
      </c>
      <c r="CK1915" t="s">
        <v>703</v>
      </c>
      <c r="CL1915" t="s">
        <v>617</v>
      </c>
      <c r="CM1915" t="s">
        <v>617</v>
      </c>
      <c r="CN1915">
        <v>10685704</v>
      </c>
    </row>
    <row r="1916" spans="1:92" x14ac:dyDescent="0.25">
      <c r="A1916" t="s">
        <v>10863</v>
      </c>
      <c r="B1916" t="s">
        <v>10862</v>
      </c>
      <c r="C1916">
        <v>32</v>
      </c>
      <c r="D1916" t="s">
        <v>597</v>
      </c>
      <c r="E1916">
        <v>29033</v>
      </c>
      <c r="F1916" t="s">
        <v>10850</v>
      </c>
      <c r="G1916" t="s">
        <v>10856</v>
      </c>
      <c r="H1916" t="s">
        <v>10857</v>
      </c>
      <c r="I1916" t="s">
        <v>630</v>
      </c>
      <c r="J1916">
        <v>24408</v>
      </c>
      <c r="K1916">
        <v>19409</v>
      </c>
      <c r="L1916" t="s">
        <v>10864</v>
      </c>
      <c r="M1916" t="s">
        <v>10859</v>
      </c>
      <c r="N1916" t="s">
        <v>802</v>
      </c>
      <c r="O1916" t="s">
        <v>10860</v>
      </c>
      <c r="P1916" t="s">
        <v>842</v>
      </c>
      <c r="Q1916" t="s">
        <v>843</v>
      </c>
      <c r="R1916" t="s">
        <v>844</v>
      </c>
      <c r="S1916" t="s">
        <v>844</v>
      </c>
      <c r="T1916" t="s">
        <v>802</v>
      </c>
      <c r="U1916" t="s">
        <v>610</v>
      </c>
      <c r="V1916" t="s">
        <v>611</v>
      </c>
      <c r="W1916">
        <v>46.515999999999998</v>
      </c>
      <c r="X1916">
        <v>-80.927000000000007</v>
      </c>
      <c r="Y1916">
        <v>41487</v>
      </c>
      <c r="Z1916" t="s">
        <v>662</v>
      </c>
      <c r="AA1916" t="s">
        <v>649</v>
      </c>
      <c r="AB1916">
        <v>41487</v>
      </c>
      <c r="AC1916" t="s">
        <v>662</v>
      </c>
      <c r="AD1916" t="s">
        <v>649</v>
      </c>
      <c r="AE1916" t="s">
        <v>612</v>
      </c>
      <c r="AF1916" t="s">
        <v>612</v>
      </c>
      <c r="AG1916" t="s">
        <v>612</v>
      </c>
      <c r="AH1916" t="s">
        <v>612</v>
      </c>
      <c r="AI1916" t="s">
        <v>612</v>
      </c>
      <c r="AJ1916" t="s">
        <v>612</v>
      </c>
      <c r="AK1916" t="s">
        <v>612</v>
      </c>
      <c r="AL1916" t="s">
        <v>612</v>
      </c>
      <c r="AM1916" t="s">
        <v>612</v>
      </c>
      <c r="AN1916" t="s">
        <v>612</v>
      </c>
      <c r="AO1916" t="s">
        <v>612</v>
      </c>
      <c r="AP1916" t="s">
        <v>612</v>
      </c>
      <c r="AQ1916" t="s">
        <v>612</v>
      </c>
      <c r="AR1916" t="s">
        <v>612</v>
      </c>
      <c r="AS1916" t="s">
        <v>612</v>
      </c>
      <c r="AT1916" t="s">
        <v>612</v>
      </c>
      <c r="AU1916" t="s">
        <v>612</v>
      </c>
      <c r="AV1916" t="s">
        <v>635</v>
      </c>
      <c r="AW1916">
        <v>41487</v>
      </c>
      <c r="AX1916">
        <v>830000</v>
      </c>
      <c r="AY1916" t="s">
        <v>621</v>
      </c>
      <c r="AZ1916" t="s">
        <v>663</v>
      </c>
      <c r="BA1916" t="s">
        <v>141</v>
      </c>
      <c r="BB1916" t="s">
        <v>662</v>
      </c>
      <c r="BC1916">
        <v>41153</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830000</v>
      </c>
      <c r="BX1916">
        <v>0</v>
      </c>
      <c r="BY1916">
        <v>0</v>
      </c>
      <c r="BZ1916">
        <v>0</v>
      </c>
      <c r="CA1916">
        <v>0</v>
      </c>
      <c r="CB1916">
        <v>0</v>
      </c>
      <c r="CC1916">
        <v>0</v>
      </c>
      <c r="CD1916">
        <v>830000</v>
      </c>
      <c r="CE1916">
        <v>830000</v>
      </c>
      <c r="CF1916">
        <v>830000</v>
      </c>
      <c r="CG1916">
        <v>0</v>
      </c>
      <c r="CH1916" t="s">
        <v>612</v>
      </c>
      <c r="CI1916" t="s">
        <v>616</v>
      </c>
      <c r="CJ1916" t="s">
        <v>617</v>
      </c>
      <c r="CK1916" t="s">
        <v>617</v>
      </c>
      <c r="CL1916" t="s">
        <v>617</v>
      </c>
      <c r="CM1916" t="s">
        <v>617</v>
      </c>
      <c r="CN1916">
        <v>830000</v>
      </c>
    </row>
    <row r="1917" spans="1:92" x14ac:dyDescent="0.25">
      <c r="A1917" t="s">
        <v>10865</v>
      </c>
      <c r="B1917" t="s">
        <v>10865</v>
      </c>
      <c r="C1917">
        <v>32</v>
      </c>
      <c r="D1917" t="s">
        <v>597</v>
      </c>
      <c r="E1917">
        <v>29033</v>
      </c>
      <c r="F1917" t="s">
        <v>10850</v>
      </c>
      <c r="G1917" t="s">
        <v>10866</v>
      </c>
      <c r="H1917" t="s">
        <v>648</v>
      </c>
      <c r="I1917" t="s">
        <v>600</v>
      </c>
      <c r="J1917">
        <v>10819</v>
      </c>
      <c r="K1917">
        <v>5115</v>
      </c>
      <c r="L1917" t="s">
        <v>10851</v>
      </c>
      <c r="M1917" t="s">
        <v>10852</v>
      </c>
      <c r="N1917" t="s">
        <v>802</v>
      </c>
      <c r="O1917" t="s">
        <v>10853</v>
      </c>
      <c r="P1917" t="s">
        <v>842</v>
      </c>
      <c r="Q1917" t="s">
        <v>843</v>
      </c>
      <c r="R1917" t="s">
        <v>844</v>
      </c>
      <c r="S1917" t="s">
        <v>844</v>
      </c>
      <c r="T1917" t="s">
        <v>802</v>
      </c>
      <c r="U1917" t="s">
        <v>610</v>
      </c>
      <c r="V1917" t="s">
        <v>611</v>
      </c>
      <c r="W1917">
        <v>46.496519999999997</v>
      </c>
      <c r="X1917">
        <v>-80.994799999999998</v>
      </c>
      <c r="Y1917" t="s">
        <v>612</v>
      </c>
      <c r="Z1917" t="s">
        <v>612</v>
      </c>
      <c r="AA1917" t="s">
        <v>612</v>
      </c>
      <c r="AB1917" t="s">
        <v>612</v>
      </c>
      <c r="AC1917" t="s">
        <v>612</v>
      </c>
      <c r="AD1917" t="s">
        <v>612</v>
      </c>
      <c r="AE1917" t="s">
        <v>612</v>
      </c>
      <c r="AF1917" t="s">
        <v>612</v>
      </c>
      <c r="AG1917" t="s">
        <v>612</v>
      </c>
      <c r="AH1917" t="s">
        <v>612</v>
      </c>
      <c r="AI1917" t="s">
        <v>612</v>
      </c>
      <c r="AJ1917" t="s">
        <v>612</v>
      </c>
      <c r="AK1917" t="s">
        <v>612</v>
      </c>
      <c r="AL1917" t="s">
        <v>612</v>
      </c>
      <c r="AM1917" t="s">
        <v>612</v>
      </c>
      <c r="AN1917" t="s">
        <v>612</v>
      </c>
      <c r="AO1917" t="s">
        <v>612</v>
      </c>
      <c r="AP1917" t="s">
        <v>612</v>
      </c>
      <c r="AQ1917" t="s">
        <v>612</v>
      </c>
      <c r="AR1917" t="s">
        <v>612</v>
      </c>
      <c r="AS1917" t="s">
        <v>612</v>
      </c>
      <c r="AT1917" t="s">
        <v>613</v>
      </c>
      <c r="AU1917" t="s">
        <v>612</v>
      </c>
      <c r="AV1917" t="s">
        <v>614</v>
      </c>
      <c r="AW1917" t="s">
        <v>612</v>
      </c>
      <c r="AX1917">
        <v>184348</v>
      </c>
      <c r="AY1917" t="s">
        <v>621</v>
      </c>
      <c r="AZ1917" t="s">
        <v>143</v>
      </c>
      <c r="BA1917" t="s">
        <v>470</v>
      </c>
      <c r="BB1917" t="s">
        <v>622</v>
      </c>
      <c r="BC1917">
        <v>42248</v>
      </c>
      <c r="BD1917">
        <v>0</v>
      </c>
      <c r="BE1917">
        <v>0</v>
      </c>
      <c r="BF1917">
        <v>184348</v>
      </c>
      <c r="BG1917">
        <v>0</v>
      </c>
      <c r="BH1917">
        <v>0</v>
      </c>
      <c r="BI1917">
        <v>0</v>
      </c>
      <c r="BJ1917">
        <v>0</v>
      </c>
      <c r="BK1917">
        <v>0</v>
      </c>
      <c r="BL1917">
        <v>0</v>
      </c>
      <c r="BM1917">
        <v>0</v>
      </c>
      <c r="BN1917">
        <v>0</v>
      </c>
      <c r="BO1917">
        <v>0</v>
      </c>
      <c r="BP1917">
        <v>0</v>
      </c>
      <c r="BQ1917">
        <v>0</v>
      </c>
      <c r="BR1917">
        <v>0</v>
      </c>
      <c r="BS1917">
        <v>184348</v>
      </c>
      <c r="BT1917">
        <v>0</v>
      </c>
      <c r="BU1917">
        <v>0</v>
      </c>
      <c r="BV1917">
        <v>0</v>
      </c>
      <c r="BW1917">
        <v>0</v>
      </c>
      <c r="BX1917">
        <v>0</v>
      </c>
      <c r="BY1917">
        <v>0</v>
      </c>
      <c r="BZ1917">
        <v>0</v>
      </c>
      <c r="CA1917">
        <v>0</v>
      </c>
      <c r="CB1917">
        <v>0</v>
      </c>
      <c r="CC1917">
        <v>0</v>
      </c>
      <c r="CD1917">
        <v>0</v>
      </c>
      <c r="CE1917">
        <v>184348</v>
      </c>
      <c r="CF1917">
        <v>184348</v>
      </c>
      <c r="CG1917">
        <v>0</v>
      </c>
      <c r="CH1917" t="s">
        <v>612</v>
      </c>
      <c r="CI1917" t="s">
        <v>616</v>
      </c>
      <c r="CJ1917" t="s">
        <v>617</v>
      </c>
      <c r="CK1917" t="s">
        <v>617</v>
      </c>
      <c r="CL1917" t="s">
        <v>617</v>
      </c>
      <c r="CM1917" t="s">
        <v>617</v>
      </c>
      <c r="CN1917">
        <v>0</v>
      </c>
    </row>
    <row r="1918" spans="1:92" x14ac:dyDescent="0.25">
      <c r="A1918" t="s">
        <v>10867</v>
      </c>
      <c r="B1918" t="s">
        <v>10867</v>
      </c>
      <c r="C1918">
        <v>32</v>
      </c>
      <c r="D1918" t="s">
        <v>597</v>
      </c>
      <c r="E1918">
        <v>29033</v>
      </c>
      <c r="F1918" t="s">
        <v>10850</v>
      </c>
      <c r="G1918" t="s">
        <v>10868</v>
      </c>
      <c r="H1918" t="s">
        <v>10869</v>
      </c>
      <c r="I1918" t="s">
        <v>630</v>
      </c>
      <c r="J1918">
        <v>10485</v>
      </c>
      <c r="K1918">
        <v>7430</v>
      </c>
      <c r="L1918" t="s">
        <v>10870</v>
      </c>
      <c r="M1918" t="s">
        <v>10871</v>
      </c>
      <c r="N1918" t="s">
        <v>1005</v>
      </c>
      <c r="O1918" t="s">
        <v>10872</v>
      </c>
      <c r="P1918" t="s">
        <v>842</v>
      </c>
      <c r="Q1918" t="s">
        <v>843</v>
      </c>
      <c r="R1918" t="s">
        <v>844</v>
      </c>
      <c r="S1918" t="s">
        <v>844</v>
      </c>
      <c r="T1918" t="s">
        <v>802</v>
      </c>
      <c r="U1918" t="s">
        <v>610</v>
      </c>
      <c r="V1918" t="s">
        <v>611</v>
      </c>
      <c r="W1918">
        <v>46.652180000000001</v>
      </c>
      <c r="X1918">
        <v>-80.934020000000004</v>
      </c>
      <c r="Y1918" t="s">
        <v>612</v>
      </c>
      <c r="Z1918" t="s">
        <v>612</v>
      </c>
      <c r="AA1918" t="s">
        <v>612</v>
      </c>
      <c r="AB1918" t="s">
        <v>612</v>
      </c>
      <c r="AC1918" t="s">
        <v>612</v>
      </c>
      <c r="AD1918" t="s">
        <v>612</v>
      </c>
      <c r="AE1918" t="s">
        <v>612</v>
      </c>
      <c r="AF1918" t="s">
        <v>612</v>
      </c>
      <c r="AG1918" t="s">
        <v>612</v>
      </c>
      <c r="AH1918" t="s">
        <v>612</v>
      </c>
      <c r="AI1918" t="s">
        <v>612</v>
      </c>
      <c r="AJ1918" t="s">
        <v>612</v>
      </c>
      <c r="AK1918" t="s">
        <v>612</v>
      </c>
      <c r="AL1918" t="s">
        <v>612</v>
      </c>
      <c r="AM1918" t="s">
        <v>612</v>
      </c>
      <c r="AN1918" t="s">
        <v>612</v>
      </c>
      <c r="AO1918" t="s">
        <v>612</v>
      </c>
      <c r="AP1918" t="s">
        <v>612</v>
      </c>
      <c r="AQ1918" t="s">
        <v>612</v>
      </c>
      <c r="AR1918" t="s">
        <v>612</v>
      </c>
      <c r="AS1918" t="s">
        <v>612</v>
      </c>
      <c r="AT1918" t="s">
        <v>613</v>
      </c>
      <c r="AU1918" t="s">
        <v>612</v>
      </c>
      <c r="AV1918" t="s">
        <v>635</v>
      </c>
      <c r="AW1918">
        <v>39691</v>
      </c>
      <c r="AX1918">
        <v>500000</v>
      </c>
      <c r="AY1918" t="s">
        <v>621</v>
      </c>
      <c r="AZ1918" t="s">
        <v>140</v>
      </c>
      <c r="BA1918" t="s">
        <v>470</v>
      </c>
      <c r="BB1918" t="s">
        <v>645</v>
      </c>
      <c r="BC1918">
        <v>38231</v>
      </c>
      <c r="BD1918">
        <v>0</v>
      </c>
      <c r="BE1918">
        <v>0</v>
      </c>
      <c r="BF1918">
        <v>32629</v>
      </c>
      <c r="BG1918">
        <v>0</v>
      </c>
      <c r="BH1918">
        <v>0</v>
      </c>
      <c r="BI1918">
        <v>0</v>
      </c>
      <c r="BJ1918">
        <v>0</v>
      </c>
      <c r="BK1918">
        <v>0</v>
      </c>
      <c r="BL1918">
        <v>0</v>
      </c>
      <c r="BM1918">
        <v>0</v>
      </c>
      <c r="BN1918">
        <v>0</v>
      </c>
      <c r="BO1918">
        <v>0</v>
      </c>
      <c r="BP1918">
        <v>0</v>
      </c>
      <c r="BQ1918">
        <v>0</v>
      </c>
      <c r="BR1918">
        <v>0</v>
      </c>
      <c r="BS1918">
        <v>32629</v>
      </c>
      <c r="BT1918">
        <v>467371</v>
      </c>
      <c r="BU1918">
        <v>0</v>
      </c>
      <c r="BV1918">
        <v>0</v>
      </c>
      <c r="BW1918">
        <v>0</v>
      </c>
      <c r="BX1918">
        <v>0</v>
      </c>
      <c r="BY1918">
        <v>0</v>
      </c>
      <c r="BZ1918">
        <v>0</v>
      </c>
      <c r="CA1918">
        <v>0</v>
      </c>
      <c r="CB1918">
        <v>0</v>
      </c>
      <c r="CC1918">
        <v>0</v>
      </c>
      <c r="CD1918">
        <v>467371</v>
      </c>
      <c r="CE1918">
        <v>500000</v>
      </c>
      <c r="CF1918">
        <v>500000</v>
      </c>
      <c r="CG1918">
        <v>0</v>
      </c>
      <c r="CH1918" t="s">
        <v>612</v>
      </c>
      <c r="CI1918" t="s">
        <v>616</v>
      </c>
      <c r="CJ1918" t="s">
        <v>617</v>
      </c>
      <c r="CK1918" t="s">
        <v>617</v>
      </c>
      <c r="CL1918" t="s">
        <v>617</v>
      </c>
      <c r="CM1918" t="s">
        <v>617</v>
      </c>
      <c r="CN1918">
        <v>0</v>
      </c>
    </row>
    <row r="1919" spans="1:92" x14ac:dyDescent="0.25">
      <c r="A1919" t="s">
        <v>10873</v>
      </c>
      <c r="B1919" t="s">
        <v>10873</v>
      </c>
      <c r="C1919">
        <v>32</v>
      </c>
      <c r="D1919" t="s">
        <v>597</v>
      </c>
      <c r="E1919">
        <v>29033</v>
      </c>
      <c r="F1919" t="s">
        <v>10850</v>
      </c>
      <c r="G1919" t="s">
        <v>10868</v>
      </c>
      <c r="H1919" t="s">
        <v>10869</v>
      </c>
      <c r="I1919" t="s">
        <v>630</v>
      </c>
      <c r="J1919">
        <v>10485</v>
      </c>
      <c r="K1919">
        <v>7430</v>
      </c>
      <c r="L1919" t="s">
        <v>10870</v>
      </c>
      <c r="M1919" t="s">
        <v>10871</v>
      </c>
      <c r="N1919" t="s">
        <v>1005</v>
      </c>
      <c r="O1919" t="s">
        <v>10872</v>
      </c>
      <c r="P1919" t="s">
        <v>842</v>
      </c>
      <c r="Q1919" t="s">
        <v>843</v>
      </c>
      <c r="R1919" t="s">
        <v>844</v>
      </c>
      <c r="S1919" t="s">
        <v>844</v>
      </c>
      <c r="T1919" t="s">
        <v>802</v>
      </c>
      <c r="U1919" t="s">
        <v>610</v>
      </c>
      <c r="V1919" t="s">
        <v>611</v>
      </c>
      <c r="W1919">
        <v>46.652180000000001</v>
      </c>
      <c r="X1919">
        <v>-80.934020000000004</v>
      </c>
      <c r="Y1919" t="s">
        <v>612</v>
      </c>
      <c r="Z1919" t="s">
        <v>612</v>
      </c>
      <c r="AA1919" t="s">
        <v>612</v>
      </c>
      <c r="AB1919" t="s">
        <v>612</v>
      </c>
      <c r="AC1919" t="s">
        <v>612</v>
      </c>
      <c r="AD1919" t="s">
        <v>612</v>
      </c>
      <c r="AE1919" t="s">
        <v>612</v>
      </c>
      <c r="AF1919" t="s">
        <v>612</v>
      </c>
      <c r="AG1919" t="s">
        <v>612</v>
      </c>
      <c r="AH1919" t="s">
        <v>612</v>
      </c>
      <c r="AI1919" t="s">
        <v>612</v>
      </c>
      <c r="AJ1919" t="s">
        <v>612</v>
      </c>
      <c r="AK1919" t="s">
        <v>612</v>
      </c>
      <c r="AL1919" t="s">
        <v>612</v>
      </c>
      <c r="AM1919" t="s">
        <v>612</v>
      </c>
      <c r="AN1919" t="s">
        <v>612</v>
      </c>
      <c r="AO1919" t="s">
        <v>612</v>
      </c>
      <c r="AP1919" t="s">
        <v>612</v>
      </c>
      <c r="AQ1919" t="s">
        <v>612</v>
      </c>
      <c r="AR1919" t="s">
        <v>612</v>
      </c>
      <c r="AS1919" t="s">
        <v>612</v>
      </c>
      <c r="AT1919" t="s">
        <v>613</v>
      </c>
      <c r="AU1919" t="s">
        <v>612</v>
      </c>
      <c r="AV1919" t="s">
        <v>635</v>
      </c>
      <c r="AW1919">
        <v>39691</v>
      </c>
      <c r="AX1919">
        <v>2823648</v>
      </c>
      <c r="AY1919" t="s">
        <v>621</v>
      </c>
      <c r="AZ1919" t="s">
        <v>140</v>
      </c>
      <c r="BA1919" t="s">
        <v>470</v>
      </c>
      <c r="BB1919" t="s">
        <v>975</v>
      </c>
      <c r="BC1919">
        <v>38596</v>
      </c>
      <c r="BD1919">
        <v>0</v>
      </c>
      <c r="BE1919">
        <v>0</v>
      </c>
      <c r="BF1919">
        <v>0</v>
      </c>
      <c r="BG1919">
        <v>0</v>
      </c>
      <c r="BH1919">
        <v>0</v>
      </c>
      <c r="BI1919">
        <v>0</v>
      </c>
      <c r="BJ1919">
        <v>0</v>
      </c>
      <c r="BK1919">
        <v>0</v>
      </c>
      <c r="BL1919">
        <v>0</v>
      </c>
      <c r="BM1919">
        <v>0</v>
      </c>
      <c r="BN1919">
        <v>0</v>
      </c>
      <c r="BO1919">
        <v>0</v>
      </c>
      <c r="BP1919">
        <v>0</v>
      </c>
      <c r="BQ1919">
        <v>0</v>
      </c>
      <c r="BR1919">
        <v>0</v>
      </c>
      <c r="BS1919">
        <v>0</v>
      </c>
      <c r="BT1919">
        <v>2823648</v>
      </c>
      <c r="BU1919">
        <v>0</v>
      </c>
      <c r="BV1919">
        <v>0</v>
      </c>
      <c r="BW1919">
        <v>0</v>
      </c>
      <c r="BX1919">
        <v>0</v>
      </c>
      <c r="BY1919">
        <v>0</v>
      </c>
      <c r="BZ1919">
        <v>0</v>
      </c>
      <c r="CA1919">
        <v>0</v>
      </c>
      <c r="CB1919">
        <v>0</v>
      </c>
      <c r="CC1919">
        <v>0</v>
      </c>
      <c r="CD1919">
        <v>2823648</v>
      </c>
      <c r="CE1919">
        <v>2823648</v>
      </c>
      <c r="CF1919">
        <v>2823648</v>
      </c>
      <c r="CG1919">
        <v>0</v>
      </c>
      <c r="CH1919" t="s">
        <v>612</v>
      </c>
      <c r="CI1919" t="s">
        <v>616</v>
      </c>
      <c r="CJ1919" t="s">
        <v>617</v>
      </c>
      <c r="CK1919" t="s">
        <v>617</v>
      </c>
      <c r="CL1919" t="s">
        <v>617</v>
      </c>
      <c r="CM1919" t="s">
        <v>617</v>
      </c>
      <c r="CN1919">
        <v>0</v>
      </c>
    </row>
    <row r="1920" spans="1:92" x14ac:dyDescent="0.25">
      <c r="A1920" t="s">
        <v>10874</v>
      </c>
      <c r="B1920" t="s">
        <v>10874</v>
      </c>
      <c r="C1920">
        <v>32</v>
      </c>
      <c r="D1920" t="s">
        <v>597</v>
      </c>
      <c r="E1920">
        <v>29033</v>
      </c>
      <c r="F1920" t="s">
        <v>10850</v>
      </c>
      <c r="G1920" t="s">
        <v>10875</v>
      </c>
      <c r="H1920" t="s">
        <v>10876</v>
      </c>
      <c r="I1920" t="s">
        <v>667</v>
      </c>
      <c r="J1920">
        <v>3727</v>
      </c>
      <c r="K1920">
        <v>7472</v>
      </c>
      <c r="L1920" t="s">
        <v>10877</v>
      </c>
      <c r="M1920" t="s">
        <v>10878</v>
      </c>
      <c r="N1920" t="s">
        <v>1005</v>
      </c>
      <c r="O1920" t="s">
        <v>10879</v>
      </c>
      <c r="P1920" t="s">
        <v>842</v>
      </c>
      <c r="Q1920" t="s">
        <v>843</v>
      </c>
      <c r="R1920" t="s">
        <v>844</v>
      </c>
      <c r="S1920" t="s">
        <v>844</v>
      </c>
      <c r="T1920" t="s">
        <v>802</v>
      </c>
      <c r="U1920" t="s">
        <v>610</v>
      </c>
      <c r="V1920" t="s">
        <v>611</v>
      </c>
      <c r="W1920">
        <v>46.65692</v>
      </c>
      <c r="X1920">
        <v>-80.967399999999998</v>
      </c>
      <c r="Y1920" t="s">
        <v>612</v>
      </c>
      <c r="Z1920" t="s">
        <v>612</v>
      </c>
      <c r="AA1920" t="s">
        <v>612</v>
      </c>
      <c r="AB1920" t="s">
        <v>612</v>
      </c>
      <c r="AC1920" t="s">
        <v>612</v>
      </c>
      <c r="AD1920" t="s">
        <v>612</v>
      </c>
      <c r="AE1920" t="s">
        <v>612</v>
      </c>
      <c r="AF1920" t="s">
        <v>612</v>
      </c>
      <c r="AG1920" t="s">
        <v>612</v>
      </c>
      <c r="AH1920" t="s">
        <v>612</v>
      </c>
      <c r="AI1920" t="s">
        <v>612</v>
      </c>
      <c r="AJ1920" t="s">
        <v>612</v>
      </c>
      <c r="AK1920" t="s">
        <v>612</v>
      </c>
      <c r="AL1920" t="s">
        <v>612</v>
      </c>
      <c r="AM1920" t="s">
        <v>612</v>
      </c>
      <c r="AN1920" t="s">
        <v>612</v>
      </c>
      <c r="AO1920" t="s">
        <v>612</v>
      </c>
      <c r="AP1920" t="s">
        <v>612</v>
      </c>
      <c r="AQ1920" t="s">
        <v>612</v>
      </c>
      <c r="AR1920" t="s">
        <v>612</v>
      </c>
      <c r="AS1920" t="s">
        <v>612</v>
      </c>
      <c r="AT1920" t="s">
        <v>613</v>
      </c>
      <c r="AU1920" t="s">
        <v>612</v>
      </c>
      <c r="AV1920" t="s">
        <v>635</v>
      </c>
      <c r="AW1920">
        <v>39691</v>
      </c>
      <c r="AX1920">
        <v>9074047</v>
      </c>
      <c r="AY1920" t="s">
        <v>621</v>
      </c>
      <c r="AZ1920" t="s">
        <v>145</v>
      </c>
      <c r="BA1920" t="s">
        <v>470</v>
      </c>
      <c r="BB1920" t="s">
        <v>975</v>
      </c>
      <c r="BC1920">
        <v>38596</v>
      </c>
      <c r="BD1920">
        <v>0</v>
      </c>
      <c r="BE1920">
        <v>0</v>
      </c>
      <c r="BF1920">
        <v>0</v>
      </c>
      <c r="BG1920">
        <v>0</v>
      </c>
      <c r="BH1920">
        <v>0</v>
      </c>
      <c r="BI1920">
        <v>0</v>
      </c>
      <c r="BJ1920">
        <v>0</v>
      </c>
      <c r="BK1920">
        <v>0</v>
      </c>
      <c r="BL1920">
        <v>0</v>
      </c>
      <c r="BM1920">
        <v>0</v>
      </c>
      <c r="BN1920">
        <v>0</v>
      </c>
      <c r="BO1920">
        <v>0</v>
      </c>
      <c r="BP1920">
        <v>0</v>
      </c>
      <c r="BQ1920">
        <v>0</v>
      </c>
      <c r="BR1920">
        <v>0</v>
      </c>
      <c r="BS1920">
        <v>0</v>
      </c>
      <c r="BT1920">
        <v>9074047</v>
      </c>
      <c r="BU1920">
        <v>0</v>
      </c>
      <c r="BV1920">
        <v>0</v>
      </c>
      <c r="BW1920">
        <v>0</v>
      </c>
      <c r="BX1920">
        <v>0</v>
      </c>
      <c r="BY1920">
        <v>0</v>
      </c>
      <c r="BZ1920">
        <v>0</v>
      </c>
      <c r="CA1920">
        <v>0</v>
      </c>
      <c r="CB1920">
        <v>0</v>
      </c>
      <c r="CC1920">
        <v>0</v>
      </c>
      <c r="CD1920">
        <v>9074047</v>
      </c>
      <c r="CE1920">
        <v>9074047</v>
      </c>
      <c r="CF1920">
        <v>9074047</v>
      </c>
      <c r="CG1920">
        <v>0</v>
      </c>
      <c r="CH1920" t="s">
        <v>612</v>
      </c>
      <c r="CI1920" t="s">
        <v>616</v>
      </c>
      <c r="CJ1920" t="s">
        <v>617</v>
      </c>
      <c r="CK1920" t="s">
        <v>617</v>
      </c>
      <c r="CL1920" t="s">
        <v>617</v>
      </c>
      <c r="CM1920" t="s">
        <v>617</v>
      </c>
      <c r="CN1920">
        <v>0</v>
      </c>
    </row>
    <row r="1921" spans="1:92" x14ac:dyDescent="0.25">
      <c r="A1921" t="s">
        <v>10880</v>
      </c>
      <c r="B1921" t="s">
        <v>10880</v>
      </c>
      <c r="C1921">
        <v>32</v>
      </c>
      <c r="D1921" t="s">
        <v>597</v>
      </c>
      <c r="E1921">
        <v>29033</v>
      </c>
      <c r="F1921" t="s">
        <v>10850</v>
      </c>
      <c r="G1921" t="s">
        <v>10881</v>
      </c>
      <c r="H1921" t="s">
        <v>10882</v>
      </c>
      <c r="I1921" t="s">
        <v>667</v>
      </c>
      <c r="J1921">
        <v>3851</v>
      </c>
      <c r="K1921">
        <v>7567</v>
      </c>
      <c r="L1921" t="s">
        <v>10883</v>
      </c>
      <c r="M1921" t="s">
        <v>10884</v>
      </c>
      <c r="N1921" t="s">
        <v>802</v>
      </c>
      <c r="O1921" t="s">
        <v>10885</v>
      </c>
      <c r="P1921" t="s">
        <v>842</v>
      </c>
      <c r="Q1921" t="s">
        <v>843</v>
      </c>
      <c r="R1921" t="s">
        <v>844</v>
      </c>
      <c r="S1921" t="s">
        <v>844</v>
      </c>
      <c r="T1921" t="s">
        <v>802</v>
      </c>
      <c r="U1921" t="s">
        <v>610</v>
      </c>
      <c r="V1921" t="s">
        <v>611</v>
      </c>
      <c r="W1921">
        <v>46.51773</v>
      </c>
      <c r="X1921">
        <v>-80.926789999999997</v>
      </c>
      <c r="Y1921">
        <v>41298</v>
      </c>
      <c r="Z1921" t="s">
        <v>662</v>
      </c>
      <c r="AA1921" t="s">
        <v>662</v>
      </c>
      <c r="AB1921" t="s">
        <v>612</v>
      </c>
      <c r="AC1921" t="s">
        <v>612</v>
      </c>
      <c r="AD1921" t="s">
        <v>612</v>
      </c>
      <c r="AE1921">
        <v>41298</v>
      </c>
      <c r="AF1921" t="s">
        <v>662</v>
      </c>
      <c r="AG1921" t="s">
        <v>662</v>
      </c>
      <c r="AH1921" t="s">
        <v>612</v>
      </c>
      <c r="AI1921" t="s">
        <v>612</v>
      </c>
      <c r="AJ1921" t="s">
        <v>612</v>
      </c>
      <c r="AK1921" t="s">
        <v>612</v>
      </c>
      <c r="AL1921" t="s">
        <v>612</v>
      </c>
      <c r="AM1921" t="s">
        <v>612</v>
      </c>
      <c r="AN1921" t="s">
        <v>612</v>
      </c>
      <c r="AO1921" t="s">
        <v>612</v>
      </c>
      <c r="AP1921" t="s">
        <v>612</v>
      </c>
      <c r="AQ1921">
        <v>96</v>
      </c>
      <c r="AR1921" t="s">
        <v>612</v>
      </c>
      <c r="AS1921" t="s">
        <v>612</v>
      </c>
      <c r="AT1921" t="s">
        <v>613</v>
      </c>
      <c r="AU1921" t="s">
        <v>612</v>
      </c>
      <c r="AV1921" t="s">
        <v>614</v>
      </c>
      <c r="AW1921" t="s">
        <v>612</v>
      </c>
      <c r="AX1921">
        <v>6307929</v>
      </c>
      <c r="AY1921" t="s">
        <v>621</v>
      </c>
      <c r="AZ1921" t="s">
        <v>143</v>
      </c>
      <c r="BA1921" t="s">
        <v>701</v>
      </c>
      <c r="BB1921" t="s">
        <v>622</v>
      </c>
      <c r="BC1921">
        <v>42248</v>
      </c>
      <c r="BD1921">
        <v>1994548</v>
      </c>
      <c r="BE1921">
        <v>0</v>
      </c>
      <c r="BF1921">
        <v>746142</v>
      </c>
      <c r="BG1921">
        <v>0</v>
      </c>
      <c r="BH1921">
        <v>0</v>
      </c>
      <c r="BI1921">
        <v>0</v>
      </c>
      <c r="BJ1921">
        <v>0</v>
      </c>
      <c r="BK1921">
        <v>0</v>
      </c>
      <c r="BL1921">
        <v>0</v>
      </c>
      <c r="BM1921">
        <v>0</v>
      </c>
      <c r="BN1921">
        <v>0</v>
      </c>
      <c r="BO1921">
        <v>0</v>
      </c>
      <c r="BP1921">
        <v>0</v>
      </c>
      <c r="BQ1921">
        <v>0</v>
      </c>
      <c r="BR1921">
        <v>246627</v>
      </c>
      <c r="BS1921">
        <v>2987317</v>
      </c>
      <c r="BT1921">
        <v>0</v>
      </c>
      <c r="BU1921">
        <v>0</v>
      </c>
      <c r="BV1921">
        <v>0</v>
      </c>
      <c r="BW1921">
        <v>0</v>
      </c>
      <c r="BX1921">
        <v>3320612</v>
      </c>
      <c r="BY1921">
        <v>0</v>
      </c>
      <c r="BZ1921">
        <v>0</v>
      </c>
      <c r="CA1921">
        <v>0</v>
      </c>
      <c r="CB1921">
        <v>0</v>
      </c>
      <c r="CC1921">
        <v>0</v>
      </c>
      <c r="CD1921">
        <v>3320612</v>
      </c>
      <c r="CE1921">
        <v>6307929</v>
      </c>
      <c r="CF1921">
        <v>6307929</v>
      </c>
      <c r="CG1921">
        <v>0</v>
      </c>
      <c r="CH1921" t="s">
        <v>612</v>
      </c>
      <c r="CI1921" t="s">
        <v>616</v>
      </c>
      <c r="CJ1921" t="s">
        <v>702</v>
      </c>
      <c r="CK1921" t="s">
        <v>703</v>
      </c>
      <c r="CL1921" t="s">
        <v>617</v>
      </c>
      <c r="CM1921" t="s">
        <v>617</v>
      </c>
      <c r="CN1921">
        <v>3320612</v>
      </c>
    </row>
    <row r="1922" spans="1:92" x14ac:dyDescent="0.25">
      <c r="A1922" t="s">
        <v>10886</v>
      </c>
      <c r="B1922" t="s">
        <v>10887</v>
      </c>
      <c r="C1922">
        <v>32</v>
      </c>
      <c r="D1922" t="s">
        <v>597</v>
      </c>
      <c r="E1922">
        <v>29033</v>
      </c>
      <c r="F1922" t="s">
        <v>10850</v>
      </c>
      <c r="G1922" t="s">
        <v>10888</v>
      </c>
      <c r="H1922" t="s">
        <v>10889</v>
      </c>
      <c r="I1922" t="s">
        <v>630</v>
      </c>
      <c r="J1922">
        <v>24404</v>
      </c>
      <c r="K1922">
        <v>19405</v>
      </c>
      <c r="L1922" t="s">
        <v>10890</v>
      </c>
      <c r="M1922" t="s">
        <v>10891</v>
      </c>
      <c r="N1922" t="s">
        <v>802</v>
      </c>
      <c r="O1922" t="s">
        <v>10892</v>
      </c>
      <c r="P1922" t="s">
        <v>842</v>
      </c>
      <c r="Q1922" t="s">
        <v>843</v>
      </c>
      <c r="R1922" t="s">
        <v>844</v>
      </c>
      <c r="S1922" t="s">
        <v>844</v>
      </c>
      <c r="T1922" t="s">
        <v>802</v>
      </c>
      <c r="U1922" t="s">
        <v>610</v>
      </c>
      <c r="V1922" t="s">
        <v>611</v>
      </c>
      <c r="W1922">
        <v>46.506839999999997</v>
      </c>
      <c r="X1922">
        <v>-81.006730000000005</v>
      </c>
      <c r="Y1922">
        <v>40731</v>
      </c>
      <c r="Z1922" t="s">
        <v>977</v>
      </c>
      <c r="AA1922" t="s">
        <v>803</v>
      </c>
      <c r="AB1922" t="s">
        <v>612</v>
      </c>
      <c r="AC1922" t="s">
        <v>612</v>
      </c>
      <c r="AD1922" t="s">
        <v>612</v>
      </c>
      <c r="AE1922">
        <v>40731</v>
      </c>
      <c r="AF1922" t="s">
        <v>977</v>
      </c>
      <c r="AG1922" t="s">
        <v>803</v>
      </c>
      <c r="AH1922" t="s">
        <v>612</v>
      </c>
      <c r="AI1922" t="s">
        <v>612</v>
      </c>
      <c r="AJ1922" t="s">
        <v>612</v>
      </c>
      <c r="AK1922" t="s">
        <v>612</v>
      </c>
      <c r="AL1922" t="s">
        <v>612</v>
      </c>
      <c r="AM1922" t="s">
        <v>612</v>
      </c>
      <c r="AN1922" t="s">
        <v>612</v>
      </c>
      <c r="AO1922" t="s">
        <v>612</v>
      </c>
      <c r="AP1922" t="s">
        <v>612</v>
      </c>
      <c r="AQ1922">
        <v>200</v>
      </c>
      <c r="AR1922" t="s">
        <v>612</v>
      </c>
      <c r="AS1922" t="s">
        <v>612</v>
      </c>
      <c r="AT1922" t="s">
        <v>613</v>
      </c>
      <c r="AU1922" t="s">
        <v>612</v>
      </c>
      <c r="AV1922" t="s">
        <v>635</v>
      </c>
      <c r="AW1922">
        <v>41487</v>
      </c>
      <c r="AX1922">
        <v>9374264</v>
      </c>
      <c r="AY1922" t="s">
        <v>621</v>
      </c>
      <c r="AZ1922" t="s">
        <v>145</v>
      </c>
      <c r="BA1922" t="s">
        <v>701</v>
      </c>
      <c r="BB1922" t="s">
        <v>787</v>
      </c>
      <c r="BC1922">
        <v>42614</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8746306</v>
      </c>
      <c r="BY1922">
        <v>0</v>
      </c>
      <c r="BZ1922">
        <v>0</v>
      </c>
      <c r="CA1922">
        <v>0</v>
      </c>
      <c r="CB1922">
        <v>0</v>
      </c>
      <c r="CC1922">
        <v>0</v>
      </c>
      <c r="CD1922">
        <v>8746306</v>
      </c>
      <c r="CE1922">
        <v>8746306</v>
      </c>
      <c r="CF1922">
        <v>9371162</v>
      </c>
      <c r="CG1922">
        <v>624856</v>
      </c>
      <c r="CH1922" t="s">
        <v>612</v>
      </c>
      <c r="CI1922" t="s">
        <v>616</v>
      </c>
      <c r="CJ1922" t="s">
        <v>702</v>
      </c>
      <c r="CK1922" t="s">
        <v>703</v>
      </c>
      <c r="CL1922" t="s">
        <v>617</v>
      </c>
      <c r="CM1922" t="s">
        <v>617</v>
      </c>
      <c r="CN1922">
        <v>8746306</v>
      </c>
    </row>
    <row r="1923" spans="1:92" x14ac:dyDescent="0.25">
      <c r="A1923" t="s">
        <v>10893</v>
      </c>
      <c r="B1923" t="s">
        <v>10887</v>
      </c>
      <c r="C1923">
        <v>32</v>
      </c>
      <c r="D1923" t="s">
        <v>597</v>
      </c>
      <c r="E1923">
        <v>29033</v>
      </c>
      <c r="F1923" t="s">
        <v>10850</v>
      </c>
      <c r="G1923" t="s">
        <v>10888</v>
      </c>
      <c r="H1923" t="s">
        <v>10889</v>
      </c>
      <c r="I1923" t="s">
        <v>630</v>
      </c>
      <c r="J1923">
        <v>24404</v>
      </c>
      <c r="K1923">
        <v>19405</v>
      </c>
      <c r="L1923" t="s">
        <v>10894</v>
      </c>
      <c r="M1923" t="s">
        <v>10891</v>
      </c>
      <c r="N1923" t="s">
        <v>802</v>
      </c>
      <c r="O1923" t="s">
        <v>10892</v>
      </c>
      <c r="P1923" t="s">
        <v>842</v>
      </c>
      <c r="Q1923" t="s">
        <v>843</v>
      </c>
      <c r="R1923" t="s">
        <v>844</v>
      </c>
      <c r="S1923" t="s">
        <v>844</v>
      </c>
      <c r="T1923" t="s">
        <v>802</v>
      </c>
      <c r="U1923" t="s">
        <v>610</v>
      </c>
      <c r="V1923" t="s">
        <v>611</v>
      </c>
      <c r="W1923">
        <v>46.506839999999997</v>
      </c>
      <c r="X1923">
        <v>-81.006730000000005</v>
      </c>
      <c r="Y1923">
        <v>41487</v>
      </c>
      <c r="Z1923" t="s">
        <v>662</v>
      </c>
      <c r="AA1923" t="s">
        <v>649</v>
      </c>
      <c r="AB1923">
        <v>41487</v>
      </c>
      <c r="AC1923" t="s">
        <v>662</v>
      </c>
      <c r="AD1923" t="s">
        <v>649</v>
      </c>
      <c r="AE1923" t="s">
        <v>612</v>
      </c>
      <c r="AF1923" t="s">
        <v>612</v>
      </c>
      <c r="AG1923" t="s">
        <v>612</v>
      </c>
      <c r="AH1923" t="s">
        <v>612</v>
      </c>
      <c r="AI1923" t="s">
        <v>612</v>
      </c>
      <c r="AJ1923" t="s">
        <v>612</v>
      </c>
      <c r="AK1923" t="s">
        <v>612</v>
      </c>
      <c r="AL1923" t="s">
        <v>612</v>
      </c>
      <c r="AM1923" t="s">
        <v>612</v>
      </c>
      <c r="AN1923" t="s">
        <v>612</v>
      </c>
      <c r="AO1923" t="s">
        <v>612</v>
      </c>
      <c r="AP1923" t="s">
        <v>612</v>
      </c>
      <c r="AQ1923" t="s">
        <v>612</v>
      </c>
      <c r="AR1923" t="s">
        <v>612</v>
      </c>
      <c r="AS1923" t="s">
        <v>612</v>
      </c>
      <c r="AT1923" t="s">
        <v>612</v>
      </c>
      <c r="AU1923" t="s">
        <v>612</v>
      </c>
      <c r="AV1923" t="s">
        <v>635</v>
      </c>
      <c r="AW1923">
        <v>41487</v>
      </c>
      <c r="AX1923">
        <v>1270000</v>
      </c>
      <c r="AY1923" t="s">
        <v>621</v>
      </c>
      <c r="AZ1923" t="s">
        <v>663</v>
      </c>
      <c r="BA1923" t="s">
        <v>701</v>
      </c>
      <c r="BB1923" t="s">
        <v>662</v>
      </c>
      <c r="BC1923">
        <v>41153</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1270000</v>
      </c>
      <c r="BX1923">
        <v>0</v>
      </c>
      <c r="BY1923">
        <v>0</v>
      </c>
      <c r="BZ1923">
        <v>0</v>
      </c>
      <c r="CA1923">
        <v>0</v>
      </c>
      <c r="CB1923">
        <v>0</v>
      </c>
      <c r="CC1923">
        <v>0</v>
      </c>
      <c r="CD1923">
        <v>1270000</v>
      </c>
      <c r="CE1923">
        <v>1270000</v>
      </c>
      <c r="CF1923">
        <v>1270000</v>
      </c>
      <c r="CG1923">
        <v>0</v>
      </c>
      <c r="CH1923" t="s">
        <v>612</v>
      </c>
      <c r="CI1923" t="s">
        <v>616</v>
      </c>
      <c r="CJ1923" t="s">
        <v>617</v>
      </c>
      <c r="CK1923" t="s">
        <v>617</v>
      </c>
      <c r="CL1923" t="s">
        <v>617</v>
      </c>
      <c r="CM1923" t="s">
        <v>617</v>
      </c>
      <c r="CN1923">
        <v>1270000</v>
      </c>
    </row>
    <row r="1924" spans="1:92" x14ac:dyDescent="0.25">
      <c r="A1924" t="s">
        <v>10895</v>
      </c>
      <c r="B1924" t="s">
        <v>10895</v>
      </c>
      <c r="C1924">
        <v>32</v>
      </c>
      <c r="D1924" t="s">
        <v>597</v>
      </c>
      <c r="E1924">
        <v>29033</v>
      </c>
      <c r="F1924" t="s">
        <v>10850</v>
      </c>
      <c r="G1924" t="s">
        <v>10790</v>
      </c>
      <c r="H1924" t="s">
        <v>10791</v>
      </c>
      <c r="I1924" t="s">
        <v>630</v>
      </c>
      <c r="J1924">
        <v>3941</v>
      </c>
      <c r="K1924">
        <v>7636</v>
      </c>
      <c r="L1924" t="s">
        <v>10896</v>
      </c>
      <c r="M1924" t="s">
        <v>10897</v>
      </c>
      <c r="N1924" t="s">
        <v>802</v>
      </c>
      <c r="O1924" t="s">
        <v>10898</v>
      </c>
      <c r="P1924" t="s">
        <v>842</v>
      </c>
      <c r="Q1924" t="s">
        <v>843</v>
      </c>
      <c r="R1924" t="s">
        <v>844</v>
      </c>
      <c r="S1924" t="s">
        <v>844</v>
      </c>
      <c r="T1924" t="s">
        <v>802</v>
      </c>
      <c r="U1924" t="s">
        <v>610</v>
      </c>
      <c r="V1924" t="s">
        <v>611</v>
      </c>
      <c r="W1924">
        <v>46.477620000000002</v>
      </c>
      <c r="X1924">
        <v>-81.013390000000001</v>
      </c>
      <c r="Y1924" t="s">
        <v>612</v>
      </c>
      <c r="Z1924" t="s">
        <v>612</v>
      </c>
      <c r="AA1924" t="s">
        <v>612</v>
      </c>
      <c r="AB1924" t="s">
        <v>612</v>
      </c>
      <c r="AC1924" t="s">
        <v>612</v>
      </c>
      <c r="AD1924" t="s">
        <v>612</v>
      </c>
      <c r="AE1924" t="s">
        <v>612</v>
      </c>
      <c r="AF1924" t="s">
        <v>612</v>
      </c>
      <c r="AG1924" t="s">
        <v>612</v>
      </c>
      <c r="AH1924" t="s">
        <v>612</v>
      </c>
      <c r="AI1924" t="s">
        <v>612</v>
      </c>
      <c r="AJ1924" t="s">
        <v>612</v>
      </c>
      <c r="AK1924" t="s">
        <v>612</v>
      </c>
      <c r="AL1924" t="s">
        <v>612</v>
      </c>
      <c r="AM1924" t="s">
        <v>612</v>
      </c>
      <c r="AN1924" t="s">
        <v>612</v>
      </c>
      <c r="AO1924" t="s">
        <v>612</v>
      </c>
      <c r="AP1924" t="s">
        <v>612</v>
      </c>
      <c r="AQ1924" t="s">
        <v>612</v>
      </c>
      <c r="AR1924" t="s">
        <v>612</v>
      </c>
      <c r="AS1924" t="s">
        <v>612</v>
      </c>
      <c r="AT1924" t="s">
        <v>613</v>
      </c>
      <c r="AU1924" t="s">
        <v>612</v>
      </c>
      <c r="AV1924" t="s">
        <v>614</v>
      </c>
      <c r="AW1924" t="s">
        <v>612</v>
      </c>
      <c r="AX1924">
        <v>3031151</v>
      </c>
      <c r="AY1924" t="s">
        <v>621</v>
      </c>
      <c r="AZ1924" t="s">
        <v>143</v>
      </c>
      <c r="BA1924" t="s">
        <v>470</v>
      </c>
      <c r="BB1924" t="s">
        <v>803</v>
      </c>
      <c r="BC1924">
        <v>40787</v>
      </c>
      <c r="BD1924">
        <v>358333</v>
      </c>
      <c r="BE1924">
        <v>0</v>
      </c>
      <c r="BF1924">
        <v>0</v>
      </c>
      <c r="BG1924">
        <v>0</v>
      </c>
      <c r="BH1924">
        <v>0</v>
      </c>
      <c r="BI1924">
        <v>0</v>
      </c>
      <c r="BJ1924">
        <v>0</v>
      </c>
      <c r="BK1924">
        <v>0</v>
      </c>
      <c r="BL1924">
        <v>0</v>
      </c>
      <c r="BM1924">
        <v>0</v>
      </c>
      <c r="BN1924">
        <v>0</v>
      </c>
      <c r="BO1924">
        <v>0</v>
      </c>
      <c r="BP1924">
        <v>0</v>
      </c>
      <c r="BQ1924">
        <v>0</v>
      </c>
      <c r="BR1924">
        <v>0</v>
      </c>
      <c r="BS1924">
        <v>358333</v>
      </c>
      <c r="BT1924">
        <v>0</v>
      </c>
      <c r="BU1924">
        <v>2209638</v>
      </c>
      <c r="BV1924">
        <v>463180</v>
      </c>
      <c r="BW1924">
        <v>0</v>
      </c>
      <c r="BX1924">
        <v>0</v>
      </c>
      <c r="BY1924">
        <v>0</v>
      </c>
      <c r="BZ1924">
        <v>0</v>
      </c>
      <c r="CA1924">
        <v>0</v>
      </c>
      <c r="CB1924">
        <v>0</v>
      </c>
      <c r="CC1924">
        <v>0</v>
      </c>
      <c r="CD1924">
        <v>2672818</v>
      </c>
      <c r="CE1924">
        <v>3031151</v>
      </c>
      <c r="CF1924">
        <v>3031151</v>
      </c>
      <c r="CG1924">
        <v>0</v>
      </c>
      <c r="CH1924" t="s">
        <v>612</v>
      </c>
      <c r="CI1924" t="s">
        <v>616</v>
      </c>
      <c r="CJ1924" t="s">
        <v>617</v>
      </c>
      <c r="CK1924" t="s">
        <v>617</v>
      </c>
      <c r="CL1924" t="s">
        <v>617</v>
      </c>
      <c r="CM1924" t="s">
        <v>617</v>
      </c>
      <c r="CN1924">
        <v>0</v>
      </c>
    </row>
    <row r="1925" spans="1:92" x14ac:dyDescent="0.25">
      <c r="A1925" t="s">
        <v>10899</v>
      </c>
      <c r="B1925" t="s">
        <v>10899</v>
      </c>
      <c r="C1925">
        <v>32</v>
      </c>
      <c r="D1925" t="s">
        <v>597</v>
      </c>
      <c r="E1925">
        <v>29033</v>
      </c>
      <c r="F1925" t="s">
        <v>10850</v>
      </c>
      <c r="G1925" t="s">
        <v>10900</v>
      </c>
      <c r="H1925" t="s">
        <v>10901</v>
      </c>
      <c r="I1925" t="s">
        <v>630</v>
      </c>
      <c r="J1925">
        <v>3550</v>
      </c>
      <c r="K1925">
        <v>7337</v>
      </c>
      <c r="L1925" t="s">
        <v>10902</v>
      </c>
      <c r="M1925" t="s">
        <v>10903</v>
      </c>
      <c r="N1925" t="s">
        <v>10904</v>
      </c>
      <c r="O1925" t="s">
        <v>10905</v>
      </c>
      <c r="P1925" t="s">
        <v>842</v>
      </c>
      <c r="Q1925" t="s">
        <v>843</v>
      </c>
      <c r="R1925" t="s">
        <v>844</v>
      </c>
      <c r="S1925" t="s">
        <v>844</v>
      </c>
      <c r="T1925" t="s">
        <v>802</v>
      </c>
      <c r="U1925" t="s">
        <v>610</v>
      </c>
      <c r="V1925" t="s">
        <v>611</v>
      </c>
      <c r="W1925">
        <v>46.494289999999999</v>
      </c>
      <c r="X1925">
        <v>-80.850589999999997</v>
      </c>
      <c r="Y1925">
        <v>42499</v>
      </c>
      <c r="Z1925" t="s">
        <v>622</v>
      </c>
      <c r="AA1925" t="s">
        <v>787</v>
      </c>
      <c r="AB1925" t="s">
        <v>612</v>
      </c>
      <c r="AC1925" t="s">
        <v>612</v>
      </c>
      <c r="AD1925" t="s">
        <v>612</v>
      </c>
      <c r="AE1925">
        <v>42499</v>
      </c>
      <c r="AF1925" t="s">
        <v>622</v>
      </c>
      <c r="AG1925" t="s">
        <v>787</v>
      </c>
      <c r="AH1925" t="s">
        <v>612</v>
      </c>
      <c r="AI1925" t="s">
        <v>612</v>
      </c>
      <c r="AJ1925" t="s">
        <v>612</v>
      </c>
      <c r="AK1925" t="s">
        <v>612</v>
      </c>
      <c r="AL1925" t="s">
        <v>612</v>
      </c>
      <c r="AM1925" t="s">
        <v>612</v>
      </c>
      <c r="AN1925" t="s">
        <v>612</v>
      </c>
      <c r="AO1925" t="s">
        <v>612</v>
      </c>
      <c r="AP1925" t="s">
        <v>612</v>
      </c>
      <c r="AQ1925" t="s">
        <v>612</v>
      </c>
      <c r="AR1925" t="s">
        <v>612</v>
      </c>
      <c r="AS1925" t="s">
        <v>612</v>
      </c>
      <c r="AT1925" t="s">
        <v>613</v>
      </c>
      <c r="AU1925" t="s">
        <v>612</v>
      </c>
      <c r="AV1925" t="s">
        <v>635</v>
      </c>
      <c r="AW1925">
        <v>42984</v>
      </c>
      <c r="AX1925">
        <v>1520280</v>
      </c>
      <c r="AY1925" t="s">
        <v>621</v>
      </c>
      <c r="AZ1925" t="s">
        <v>143</v>
      </c>
      <c r="BA1925" t="s">
        <v>141</v>
      </c>
      <c r="BB1925" t="s">
        <v>763</v>
      </c>
      <c r="BC1925">
        <v>43344</v>
      </c>
      <c r="BD1925">
        <v>193489</v>
      </c>
      <c r="BE1925">
        <v>0</v>
      </c>
      <c r="BF1925">
        <v>0</v>
      </c>
      <c r="BG1925">
        <v>0</v>
      </c>
      <c r="BH1925">
        <v>0</v>
      </c>
      <c r="BI1925">
        <v>0</v>
      </c>
      <c r="BJ1925">
        <v>0</v>
      </c>
      <c r="BK1925">
        <v>0</v>
      </c>
      <c r="BL1925">
        <v>0</v>
      </c>
      <c r="BM1925">
        <v>0</v>
      </c>
      <c r="BN1925">
        <v>0</v>
      </c>
      <c r="BO1925">
        <v>0</v>
      </c>
      <c r="BP1925">
        <v>0</v>
      </c>
      <c r="BQ1925">
        <v>0</v>
      </c>
      <c r="BR1925">
        <v>0</v>
      </c>
      <c r="BS1925">
        <v>193489</v>
      </c>
      <c r="BT1925">
        <v>0</v>
      </c>
      <c r="BU1925">
        <v>0</v>
      </c>
      <c r="BV1925">
        <v>0</v>
      </c>
      <c r="BW1925">
        <v>0</v>
      </c>
      <c r="BX1925">
        <v>1269122</v>
      </c>
      <c r="BY1925">
        <v>0</v>
      </c>
      <c r="BZ1925">
        <v>0</v>
      </c>
      <c r="CA1925">
        <v>0</v>
      </c>
      <c r="CB1925">
        <v>0</v>
      </c>
      <c r="CC1925">
        <v>0</v>
      </c>
      <c r="CD1925">
        <v>1269122</v>
      </c>
      <c r="CE1925">
        <v>1462611</v>
      </c>
      <c r="CF1925">
        <v>1462611</v>
      </c>
      <c r="CG1925">
        <v>0</v>
      </c>
      <c r="CH1925" t="s">
        <v>612</v>
      </c>
      <c r="CI1925" t="s">
        <v>616</v>
      </c>
      <c r="CJ1925" t="s">
        <v>702</v>
      </c>
      <c r="CK1925" t="s">
        <v>703</v>
      </c>
      <c r="CL1925" t="s">
        <v>617</v>
      </c>
      <c r="CM1925" t="s">
        <v>617</v>
      </c>
      <c r="CN1925">
        <v>1269122</v>
      </c>
    </row>
    <row r="1926" spans="1:92" x14ac:dyDescent="0.25">
      <c r="A1926" t="s">
        <v>10906</v>
      </c>
      <c r="B1926" t="s">
        <v>10906</v>
      </c>
      <c r="C1926">
        <v>33.1</v>
      </c>
      <c r="D1926" t="s">
        <v>597</v>
      </c>
      <c r="E1926">
        <v>29041</v>
      </c>
      <c r="F1926" t="s">
        <v>10907</v>
      </c>
      <c r="G1926" t="s">
        <v>599</v>
      </c>
      <c r="H1926" t="s">
        <v>599</v>
      </c>
      <c r="I1926" t="s">
        <v>600</v>
      </c>
      <c r="J1926">
        <v>24177</v>
      </c>
      <c r="K1926">
        <v>7631</v>
      </c>
      <c r="L1926" t="s">
        <v>10908</v>
      </c>
      <c r="M1926" t="s">
        <v>10909</v>
      </c>
      <c r="N1926" t="s">
        <v>1382</v>
      </c>
      <c r="O1926" t="s">
        <v>10910</v>
      </c>
      <c r="P1926" t="s">
        <v>1384</v>
      </c>
      <c r="Q1926" t="s">
        <v>1385</v>
      </c>
      <c r="R1926" t="s">
        <v>1386</v>
      </c>
      <c r="S1926" t="s">
        <v>1387</v>
      </c>
      <c r="T1926" t="s">
        <v>1388</v>
      </c>
      <c r="U1926" t="s">
        <v>1225</v>
      </c>
      <c r="V1926" t="s">
        <v>611</v>
      </c>
      <c r="W1926">
        <v>48.611060000000002</v>
      </c>
      <c r="X1926">
        <v>-93.421809999999994</v>
      </c>
      <c r="Y1926" t="s">
        <v>612</v>
      </c>
      <c r="Z1926" t="s">
        <v>612</v>
      </c>
      <c r="AA1926" t="s">
        <v>612</v>
      </c>
      <c r="AB1926" t="s">
        <v>612</v>
      </c>
      <c r="AC1926" t="s">
        <v>612</v>
      </c>
      <c r="AD1926" t="s">
        <v>612</v>
      </c>
      <c r="AE1926" t="s">
        <v>612</v>
      </c>
      <c r="AF1926" t="s">
        <v>612</v>
      </c>
      <c r="AG1926" t="s">
        <v>612</v>
      </c>
      <c r="AH1926" t="s">
        <v>612</v>
      </c>
      <c r="AI1926" t="s">
        <v>612</v>
      </c>
      <c r="AJ1926" t="s">
        <v>612</v>
      </c>
      <c r="AK1926" t="s">
        <v>612</v>
      </c>
      <c r="AL1926" t="s">
        <v>612</v>
      </c>
      <c r="AM1926" t="s">
        <v>612</v>
      </c>
      <c r="AN1926" t="s">
        <v>612</v>
      </c>
      <c r="AO1926" t="s">
        <v>612</v>
      </c>
      <c r="AP1926" t="s">
        <v>612</v>
      </c>
      <c r="AQ1926" t="s">
        <v>612</v>
      </c>
      <c r="AR1926" t="s">
        <v>612</v>
      </c>
      <c r="AS1926" t="s">
        <v>612</v>
      </c>
      <c r="AT1926" t="s">
        <v>613</v>
      </c>
      <c r="AU1926" t="s">
        <v>612</v>
      </c>
      <c r="AV1926" t="s">
        <v>614</v>
      </c>
      <c r="AW1926" t="s">
        <v>612</v>
      </c>
      <c r="AX1926" t="s">
        <v>612</v>
      </c>
      <c r="AY1926" t="s">
        <v>615</v>
      </c>
      <c r="AZ1926" t="s">
        <v>612</v>
      </c>
      <c r="BA1926" t="s">
        <v>612</v>
      </c>
      <c r="BB1926" t="s">
        <v>612</v>
      </c>
      <c r="BC1926" t="s">
        <v>612</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t="s">
        <v>612</v>
      </c>
      <c r="CI1926" t="s">
        <v>616</v>
      </c>
      <c r="CJ1926" t="s">
        <v>617</v>
      </c>
      <c r="CK1926" t="s">
        <v>617</v>
      </c>
      <c r="CL1926" t="s">
        <v>617</v>
      </c>
      <c r="CM1926" t="s">
        <v>617</v>
      </c>
      <c r="CN1926">
        <v>0</v>
      </c>
    </row>
    <row r="1927" spans="1:92" x14ac:dyDescent="0.25">
      <c r="A1927" t="s">
        <v>10911</v>
      </c>
      <c r="B1927" t="s">
        <v>10911</v>
      </c>
      <c r="C1927">
        <v>33.1</v>
      </c>
      <c r="D1927" t="s">
        <v>597</v>
      </c>
      <c r="E1927">
        <v>29041</v>
      </c>
      <c r="F1927" t="s">
        <v>10907</v>
      </c>
      <c r="G1927" t="s">
        <v>619</v>
      </c>
      <c r="H1927" t="s">
        <v>620</v>
      </c>
      <c r="I1927" t="s">
        <v>600</v>
      </c>
      <c r="J1927">
        <v>24177</v>
      </c>
      <c r="K1927">
        <v>7631</v>
      </c>
      <c r="L1927" t="s">
        <v>10908</v>
      </c>
      <c r="M1927" t="s">
        <v>10909</v>
      </c>
      <c r="N1927" t="s">
        <v>1382</v>
      </c>
      <c r="O1927" t="s">
        <v>10910</v>
      </c>
      <c r="P1927" t="s">
        <v>1384</v>
      </c>
      <c r="Q1927" t="s">
        <v>1385</v>
      </c>
      <c r="R1927" t="s">
        <v>1386</v>
      </c>
      <c r="S1927" t="s">
        <v>1387</v>
      </c>
      <c r="T1927" t="s">
        <v>1388</v>
      </c>
      <c r="U1927" t="s">
        <v>1225</v>
      </c>
      <c r="V1927" t="s">
        <v>611</v>
      </c>
      <c r="W1927">
        <v>48.611060000000002</v>
      </c>
      <c r="X1927">
        <v>-93.421809999999994</v>
      </c>
      <c r="Y1927" t="s">
        <v>612</v>
      </c>
      <c r="Z1927" t="s">
        <v>612</v>
      </c>
      <c r="AA1927" t="s">
        <v>612</v>
      </c>
      <c r="AB1927" t="s">
        <v>612</v>
      </c>
      <c r="AC1927" t="s">
        <v>612</v>
      </c>
      <c r="AD1927" t="s">
        <v>612</v>
      </c>
      <c r="AE1927" t="s">
        <v>612</v>
      </c>
      <c r="AF1927" t="s">
        <v>612</v>
      </c>
      <c r="AG1927" t="s">
        <v>612</v>
      </c>
      <c r="AH1927" t="s">
        <v>612</v>
      </c>
      <c r="AI1927" t="s">
        <v>612</v>
      </c>
      <c r="AJ1927" t="s">
        <v>612</v>
      </c>
      <c r="AK1927" t="s">
        <v>612</v>
      </c>
      <c r="AL1927" t="s">
        <v>612</v>
      </c>
      <c r="AM1927" t="s">
        <v>612</v>
      </c>
      <c r="AN1927" t="s">
        <v>612</v>
      </c>
      <c r="AO1927" t="s">
        <v>612</v>
      </c>
      <c r="AP1927" t="s">
        <v>612</v>
      </c>
      <c r="AQ1927" t="s">
        <v>612</v>
      </c>
      <c r="AR1927" t="s">
        <v>612</v>
      </c>
      <c r="AS1927" t="s">
        <v>612</v>
      </c>
      <c r="AT1927" t="s">
        <v>613</v>
      </c>
      <c r="AU1927" t="s">
        <v>612</v>
      </c>
      <c r="AV1927" t="s">
        <v>614</v>
      </c>
      <c r="AW1927" t="s">
        <v>612</v>
      </c>
      <c r="AX1927">
        <v>626154</v>
      </c>
      <c r="AY1927" t="s">
        <v>621</v>
      </c>
      <c r="AZ1927" t="s">
        <v>579</v>
      </c>
      <c r="BA1927" t="s">
        <v>579</v>
      </c>
      <c r="BB1927" t="s">
        <v>622</v>
      </c>
      <c r="BC1927">
        <v>42248</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294992</v>
      </c>
      <c r="BW1927">
        <v>0</v>
      </c>
      <c r="BX1927">
        <v>0</v>
      </c>
      <c r="BY1927">
        <v>0</v>
      </c>
      <c r="BZ1927">
        <v>0</v>
      </c>
      <c r="CA1927">
        <v>0</v>
      </c>
      <c r="CB1927">
        <v>0</v>
      </c>
      <c r="CC1927">
        <v>0</v>
      </c>
      <c r="CD1927">
        <v>294992</v>
      </c>
      <c r="CE1927">
        <v>294992</v>
      </c>
      <c r="CF1927">
        <v>765769</v>
      </c>
      <c r="CG1927">
        <v>470777</v>
      </c>
      <c r="CH1927" t="s">
        <v>612</v>
      </c>
      <c r="CI1927" t="s">
        <v>616</v>
      </c>
      <c r="CJ1927" t="s">
        <v>617</v>
      </c>
      <c r="CK1927" t="s">
        <v>617</v>
      </c>
      <c r="CL1927" t="s">
        <v>617</v>
      </c>
      <c r="CM1927" t="s">
        <v>617</v>
      </c>
      <c r="CN1927">
        <v>0</v>
      </c>
    </row>
    <row r="1928" spans="1:92" x14ac:dyDescent="0.25">
      <c r="A1928" t="s">
        <v>10912</v>
      </c>
      <c r="B1928" t="s">
        <v>10912</v>
      </c>
      <c r="C1928">
        <v>33.1</v>
      </c>
      <c r="D1928" t="s">
        <v>597</v>
      </c>
      <c r="E1928">
        <v>29041</v>
      </c>
      <c r="F1928" t="s">
        <v>10907</v>
      </c>
      <c r="G1928" t="s">
        <v>10694</v>
      </c>
      <c r="H1928" t="s">
        <v>10695</v>
      </c>
      <c r="I1928" t="s">
        <v>630</v>
      </c>
      <c r="J1928">
        <v>3648</v>
      </c>
      <c r="K1928">
        <v>7416</v>
      </c>
      <c r="L1928" t="s">
        <v>10913</v>
      </c>
      <c r="M1928" t="s">
        <v>10914</v>
      </c>
      <c r="N1928" t="s">
        <v>1287</v>
      </c>
      <c r="O1928" t="s">
        <v>10915</v>
      </c>
      <c r="P1928" t="s">
        <v>1289</v>
      </c>
      <c r="Q1928" t="s">
        <v>1290</v>
      </c>
      <c r="R1928" t="s">
        <v>1291</v>
      </c>
      <c r="S1928" t="s">
        <v>1224</v>
      </c>
      <c r="T1928" t="s">
        <v>1219</v>
      </c>
      <c r="U1928" t="s">
        <v>1225</v>
      </c>
      <c r="V1928" t="s">
        <v>611</v>
      </c>
      <c r="W1928">
        <v>50.102409999999999</v>
      </c>
      <c r="X1928">
        <v>-91.927430000000001</v>
      </c>
      <c r="Y1928" t="s">
        <v>612</v>
      </c>
      <c r="Z1928" t="s">
        <v>612</v>
      </c>
      <c r="AA1928" t="s">
        <v>612</v>
      </c>
      <c r="AB1928" t="s">
        <v>612</v>
      </c>
      <c r="AC1928" t="s">
        <v>612</v>
      </c>
      <c r="AD1928" t="s">
        <v>612</v>
      </c>
      <c r="AE1928" t="s">
        <v>612</v>
      </c>
      <c r="AF1928" t="s">
        <v>612</v>
      </c>
      <c r="AG1928" t="s">
        <v>612</v>
      </c>
      <c r="AH1928" t="s">
        <v>612</v>
      </c>
      <c r="AI1928" t="s">
        <v>612</v>
      </c>
      <c r="AJ1928" t="s">
        <v>612</v>
      </c>
      <c r="AK1928" t="s">
        <v>612</v>
      </c>
      <c r="AL1928" t="s">
        <v>612</v>
      </c>
      <c r="AM1928" t="s">
        <v>612</v>
      </c>
      <c r="AN1928" t="s">
        <v>612</v>
      </c>
      <c r="AO1928" t="s">
        <v>612</v>
      </c>
      <c r="AP1928" t="s">
        <v>612</v>
      </c>
      <c r="AQ1928" t="s">
        <v>612</v>
      </c>
      <c r="AR1928" t="s">
        <v>612</v>
      </c>
      <c r="AS1928" t="s">
        <v>612</v>
      </c>
      <c r="AT1928" t="s">
        <v>613</v>
      </c>
      <c r="AU1928" t="s">
        <v>612</v>
      </c>
      <c r="AV1928" t="s">
        <v>635</v>
      </c>
      <c r="AW1928">
        <v>39691</v>
      </c>
      <c r="AX1928">
        <v>111964</v>
      </c>
      <c r="AY1928" t="s">
        <v>621</v>
      </c>
      <c r="AZ1928" t="s">
        <v>143</v>
      </c>
      <c r="BA1928" t="s">
        <v>470</v>
      </c>
      <c r="BB1928" t="s">
        <v>2212</v>
      </c>
      <c r="BC1928">
        <v>36404</v>
      </c>
      <c r="BD1928">
        <v>0</v>
      </c>
      <c r="BE1928">
        <v>0</v>
      </c>
      <c r="BF1928">
        <v>0</v>
      </c>
      <c r="BG1928">
        <v>0</v>
      </c>
      <c r="BH1928">
        <v>0</v>
      </c>
      <c r="BI1928">
        <v>0</v>
      </c>
      <c r="BJ1928">
        <v>0</v>
      </c>
      <c r="BK1928">
        <v>0</v>
      </c>
      <c r="BL1928">
        <v>0</v>
      </c>
      <c r="BM1928">
        <v>0</v>
      </c>
      <c r="BN1928">
        <v>0</v>
      </c>
      <c r="BO1928">
        <v>0</v>
      </c>
      <c r="BP1928">
        <v>0</v>
      </c>
      <c r="BQ1928">
        <v>0</v>
      </c>
      <c r="BR1928">
        <v>0</v>
      </c>
      <c r="BS1928">
        <v>0</v>
      </c>
      <c r="BT1928">
        <v>111964</v>
      </c>
      <c r="BU1928">
        <v>0</v>
      </c>
      <c r="BV1928">
        <v>0</v>
      </c>
      <c r="BW1928">
        <v>0</v>
      </c>
      <c r="BX1928">
        <v>0</v>
      </c>
      <c r="BY1928">
        <v>0</v>
      </c>
      <c r="BZ1928">
        <v>0</v>
      </c>
      <c r="CA1928">
        <v>0</v>
      </c>
      <c r="CB1928">
        <v>0</v>
      </c>
      <c r="CC1928">
        <v>0</v>
      </c>
      <c r="CD1928">
        <v>111964</v>
      </c>
      <c r="CE1928">
        <v>111964</v>
      </c>
      <c r="CF1928">
        <v>111964</v>
      </c>
      <c r="CG1928">
        <v>0</v>
      </c>
      <c r="CH1928" t="s">
        <v>612</v>
      </c>
      <c r="CI1928" t="s">
        <v>616</v>
      </c>
      <c r="CJ1928" t="s">
        <v>617</v>
      </c>
      <c r="CK1928" t="s">
        <v>617</v>
      </c>
      <c r="CL1928" t="s">
        <v>617</v>
      </c>
      <c r="CM1928" t="s">
        <v>617</v>
      </c>
      <c r="CN1928">
        <v>0</v>
      </c>
    </row>
    <row r="1929" spans="1:92" x14ac:dyDescent="0.25">
      <c r="A1929" t="s">
        <v>10916</v>
      </c>
      <c r="B1929" t="s">
        <v>10916</v>
      </c>
      <c r="C1929">
        <v>33.1</v>
      </c>
      <c r="D1929" t="s">
        <v>597</v>
      </c>
      <c r="E1929">
        <v>29041</v>
      </c>
      <c r="F1929" t="s">
        <v>10907</v>
      </c>
      <c r="G1929" t="s">
        <v>10694</v>
      </c>
      <c r="H1929" t="s">
        <v>10695</v>
      </c>
      <c r="I1929" t="s">
        <v>630</v>
      </c>
      <c r="J1929">
        <v>3648</v>
      </c>
      <c r="K1929">
        <v>7416</v>
      </c>
      <c r="L1929" t="s">
        <v>10913</v>
      </c>
      <c r="M1929" t="s">
        <v>10914</v>
      </c>
      <c r="N1929" t="s">
        <v>1287</v>
      </c>
      <c r="O1929" t="s">
        <v>10915</v>
      </c>
      <c r="P1929" t="s">
        <v>1289</v>
      </c>
      <c r="Q1929" t="s">
        <v>1290</v>
      </c>
      <c r="R1929" t="s">
        <v>1291</v>
      </c>
      <c r="S1929" t="s">
        <v>1224</v>
      </c>
      <c r="T1929" t="s">
        <v>1219</v>
      </c>
      <c r="U1929" t="s">
        <v>1225</v>
      </c>
      <c r="V1929" t="s">
        <v>611</v>
      </c>
      <c r="W1929">
        <v>50.102409999999999</v>
      </c>
      <c r="X1929">
        <v>-91.927430000000001</v>
      </c>
      <c r="Y1929">
        <v>41046</v>
      </c>
      <c r="Z1929" t="s">
        <v>803</v>
      </c>
      <c r="AA1929" t="s">
        <v>662</v>
      </c>
      <c r="AB1929" t="s">
        <v>612</v>
      </c>
      <c r="AC1929" t="s">
        <v>612</v>
      </c>
      <c r="AD1929" t="s">
        <v>612</v>
      </c>
      <c r="AE1929">
        <v>41046</v>
      </c>
      <c r="AF1929" t="s">
        <v>803</v>
      </c>
      <c r="AG1929" t="s">
        <v>662</v>
      </c>
      <c r="AH1929" t="s">
        <v>612</v>
      </c>
      <c r="AI1929" t="s">
        <v>612</v>
      </c>
      <c r="AJ1929" t="s">
        <v>612</v>
      </c>
      <c r="AK1929" t="s">
        <v>612</v>
      </c>
      <c r="AL1929" t="s">
        <v>612</v>
      </c>
      <c r="AM1929" t="s">
        <v>612</v>
      </c>
      <c r="AN1929" t="s">
        <v>612</v>
      </c>
      <c r="AO1929" t="s">
        <v>612</v>
      </c>
      <c r="AP1929" t="s">
        <v>612</v>
      </c>
      <c r="AQ1929">
        <v>155</v>
      </c>
      <c r="AR1929" t="s">
        <v>612</v>
      </c>
      <c r="AS1929" t="s">
        <v>612</v>
      </c>
      <c r="AT1929" t="s">
        <v>613</v>
      </c>
      <c r="AU1929" t="s">
        <v>612</v>
      </c>
      <c r="AV1929" t="s">
        <v>614</v>
      </c>
      <c r="AW1929" t="s">
        <v>612</v>
      </c>
      <c r="AX1929">
        <v>1675217</v>
      </c>
      <c r="AY1929" t="s">
        <v>621</v>
      </c>
      <c r="AZ1929" t="s">
        <v>140</v>
      </c>
      <c r="BA1929" t="s">
        <v>141</v>
      </c>
      <c r="BB1929" t="s">
        <v>662</v>
      </c>
      <c r="BC1929">
        <v>41153</v>
      </c>
      <c r="BD1929">
        <v>0</v>
      </c>
      <c r="BE1929">
        <v>0</v>
      </c>
      <c r="BF1929">
        <v>0</v>
      </c>
      <c r="BG1929">
        <v>0</v>
      </c>
      <c r="BH1929">
        <v>0</v>
      </c>
      <c r="BI1929">
        <v>0</v>
      </c>
      <c r="BJ1929">
        <v>0</v>
      </c>
      <c r="BK1929">
        <v>0</v>
      </c>
      <c r="BL1929">
        <v>0</v>
      </c>
      <c r="BM1929">
        <v>0</v>
      </c>
      <c r="BN1929">
        <v>0</v>
      </c>
      <c r="BO1929">
        <v>0</v>
      </c>
      <c r="BP1929">
        <v>0</v>
      </c>
      <c r="BQ1929">
        <v>0</v>
      </c>
      <c r="BR1929">
        <v>205838</v>
      </c>
      <c r="BS1929">
        <v>205838</v>
      </c>
      <c r="BT1929">
        <v>0</v>
      </c>
      <c r="BU1929">
        <v>0</v>
      </c>
      <c r="BV1929">
        <v>622755</v>
      </c>
      <c r="BW1929">
        <v>0</v>
      </c>
      <c r="BX1929">
        <v>846624</v>
      </c>
      <c r="BY1929">
        <v>0</v>
      </c>
      <c r="BZ1929">
        <v>0</v>
      </c>
      <c r="CA1929">
        <v>0</v>
      </c>
      <c r="CB1929">
        <v>0</v>
      </c>
      <c r="CC1929">
        <v>0</v>
      </c>
      <c r="CD1929">
        <v>1469379</v>
      </c>
      <c r="CE1929">
        <v>1675217</v>
      </c>
      <c r="CF1929">
        <v>1675217</v>
      </c>
      <c r="CG1929">
        <v>0</v>
      </c>
      <c r="CH1929" t="s">
        <v>612</v>
      </c>
      <c r="CI1929" t="s">
        <v>616</v>
      </c>
      <c r="CJ1929" t="s">
        <v>702</v>
      </c>
      <c r="CK1929" t="s">
        <v>703</v>
      </c>
      <c r="CL1929" t="s">
        <v>617</v>
      </c>
      <c r="CM1929" t="s">
        <v>617</v>
      </c>
      <c r="CN1929">
        <v>846624</v>
      </c>
    </row>
    <row r="1930" spans="1:92" x14ac:dyDescent="0.25">
      <c r="A1930" t="s">
        <v>10917</v>
      </c>
      <c r="B1930" t="s">
        <v>10917</v>
      </c>
      <c r="C1930">
        <v>33.1</v>
      </c>
      <c r="D1930" t="s">
        <v>597</v>
      </c>
      <c r="E1930">
        <v>29041</v>
      </c>
      <c r="F1930" t="s">
        <v>10907</v>
      </c>
      <c r="G1930" t="s">
        <v>10717</v>
      </c>
      <c r="H1930" t="s">
        <v>10718</v>
      </c>
      <c r="I1930" t="s">
        <v>630</v>
      </c>
      <c r="J1930">
        <v>4133</v>
      </c>
      <c r="K1930">
        <v>7776</v>
      </c>
      <c r="L1930" t="s">
        <v>10918</v>
      </c>
      <c r="M1930" t="s">
        <v>10919</v>
      </c>
      <c r="N1930" t="s">
        <v>1239</v>
      </c>
      <c r="O1930" t="s">
        <v>10920</v>
      </c>
      <c r="P1930" t="s">
        <v>1241</v>
      </c>
      <c r="Q1930" t="s">
        <v>1235</v>
      </c>
      <c r="R1930" t="s">
        <v>1242</v>
      </c>
      <c r="S1930" t="s">
        <v>1224</v>
      </c>
      <c r="T1930" t="s">
        <v>1219</v>
      </c>
      <c r="U1930" t="s">
        <v>1225</v>
      </c>
      <c r="V1930" t="s">
        <v>611</v>
      </c>
      <c r="W1930">
        <v>49.77393</v>
      </c>
      <c r="X1930">
        <v>-92.827539999999999</v>
      </c>
      <c r="Y1930" t="s">
        <v>612</v>
      </c>
      <c r="Z1930" t="s">
        <v>612</v>
      </c>
      <c r="AA1930" t="s">
        <v>612</v>
      </c>
      <c r="AB1930" t="s">
        <v>612</v>
      </c>
      <c r="AC1930" t="s">
        <v>612</v>
      </c>
      <c r="AD1930" t="s">
        <v>612</v>
      </c>
      <c r="AE1930" t="s">
        <v>612</v>
      </c>
      <c r="AF1930" t="s">
        <v>612</v>
      </c>
      <c r="AG1930" t="s">
        <v>612</v>
      </c>
      <c r="AH1930" t="s">
        <v>612</v>
      </c>
      <c r="AI1930" t="s">
        <v>612</v>
      </c>
      <c r="AJ1930" t="s">
        <v>612</v>
      </c>
      <c r="AK1930" t="s">
        <v>612</v>
      </c>
      <c r="AL1930" t="s">
        <v>612</v>
      </c>
      <c r="AM1930" t="s">
        <v>612</v>
      </c>
      <c r="AN1930" t="s">
        <v>612</v>
      </c>
      <c r="AO1930" t="s">
        <v>612</v>
      </c>
      <c r="AP1930" t="s">
        <v>612</v>
      </c>
      <c r="AQ1930" t="s">
        <v>612</v>
      </c>
      <c r="AR1930" t="s">
        <v>612</v>
      </c>
      <c r="AS1930" t="s">
        <v>612</v>
      </c>
      <c r="AT1930" t="s">
        <v>613</v>
      </c>
      <c r="AU1930" t="s">
        <v>612</v>
      </c>
      <c r="AV1930" t="s">
        <v>635</v>
      </c>
      <c r="AW1930">
        <v>39691</v>
      </c>
      <c r="AX1930">
        <v>770205</v>
      </c>
      <c r="AY1930" t="s">
        <v>621</v>
      </c>
      <c r="AZ1930" t="s">
        <v>143</v>
      </c>
      <c r="BA1930" t="s">
        <v>470</v>
      </c>
      <c r="BB1930" t="s">
        <v>636</v>
      </c>
      <c r="BC1930">
        <v>38961</v>
      </c>
      <c r="BD1930">
        <v>0</v>
      </c>
      <c r="BE1930">
        <v>0</v>
      </c>
      <c r="BF1930">
        <v>0</v>
      </c>
      <c r="BG1930">
        <v>0</v>
      </c>
      <c r="BH1930">
        <v>0</v>
      </c>
      <c r="BI1930">
        <v>0</v>
      </c>
      <c r="BJ1930">
        <v>0</v>
      </c>
      <c r="BK1930">
        <v>0</v>
      </c>
      <c r="BL1930">
        <v>0</v>
      </c>
      <c r="BM1930">
        <v>0</v>
      </c>
      <c r="BN1930">
        <v>0</v>
      </c>
      <c r="BO1930">
        <v>0</v>
      </c>
      <c r="BP1930">
        <v>0</v>
      </c>
      <c r="BQ1930">
        <v>0</v>
      </c>
      <c r="BR1930">
        <v>0</v>
      </c>
      <c r="BS1930">
        <v>0</v>
      </c>
      <c r="BT1930">
        <v>708754</v>
      </c>
      <c r="BU1930">
        <v>61451</v>
      </c>
      <c r="BV1930">
        <v>0</v>
      </c>
      <c r="BW1930">
        <v>0</v>
      </c>
      <c r="BX1930">
        <v>0</v>
      </c>
      <c r="BY1930">
        <v>0</v>
      </c>
      <c r="BZ1930">
        <v>0</v>
      </c>
      <c r="CA1930">
        <v>0</v>
      </c>
      <c r="CB1930">
        <v>0</v>
      </c>
      <c r="CC1930">
        <v>0</v>
      </c>
      <c r="CD1930">
        <v>770205</v>
      </c>
      <c r="CE1930">
        <v>770205</v>
      </c>
      <c r="CF1930">
        <v>770205</v>
      </c>
      <c r="CG1930">
        <v>0</v>
      </c>
      <c r="CH1930" t="s">
        <v>612</v>
      </c>
      <c r="CI1930" t="s">
        <v>616</v>
      </c>
      <c r="CJ1930" t="s">
        <v>617</v>
      </c>
      <c r="CK1930" t="s">
        <v>617</v>
      </c>
      <c r="CL1930" t="s">
        <v>617</v>
      </c>
      <c r="CM1930" t="s">
        <v>617</v>
      </c>
      <c r="CN1930">
        <v>0</v>
      </c>
    </row>
    <row r="1931" spans="1:92" x14ac:dyDescent="0.25">
      <c r="A1931" t="s">
        <v>10921</v>
      </c>
      <c r="B1931" t="s">
        <v>10922</v>
      </c>
      <c r="C1931">
        <v>33.1</v>
      </c>
      <c r="D1931" t="s">
        <v>1424</v>
      </c>
      <c r="E1931">
        <v>29041</v>
      </c>
      <c r="F1931" t="s">
        <v>10907</v>
      </c>
      <c r="G1931" t="s">
        <v>10923</v>
      </c>
      <c r="H1931" t="s">
        <v>10924</v>
      </c>
      <c r="I1931" t="s">
        <v>630</v>
      </c>
      <c r="J1931">
        <v>24586</v>
      </c>
      <c r="K1931">
        <v>7631</v>
      </c>
      <c r="L1931" t="s">
        <v>10925</v>
      </c>
      <c r="M1931" t="s">
        <v>10926</v>
      </c>
      <c r="N1931" t="s">
        <v>1382</v>
      </c>
      <c r="O1931" t="s">
        <v>10910</v>
      </c>
      <c r="P1931" t="s">
        <v>1384</v>
      </c>
      <c r="Q1931" t="s">
        <v>1385</v>
      </c>
      <c r="R1931" t="s">
        <v>1386</v>
      </c>
      <c r="S1931" t="s">
        <v>1387</v>
      </c>
      <c r="T1931" t="s">
        <v>1388</v>
      </c>
      <c r="U1931" t="s">
        <v>1225</v>
      </c>
      <c r="V1931" t="s">
        <v>611</v>
      </c>
      <c r="W1931">
        <v>48.610794900000002</v>
      </c>
      <c r="X1931">
        <v>-93.421757099999994</v>
      </c>
      <c r="Y1931">
        <v>42317</v>
      </c>
      <c r="Z1931" t="s">
        <v>622</v>
      </c>
      <c r="AA1931" t="s">
        <v>622</v>
      </c>
      <c r="AB1931" t="s">
        <v>612</v>
      </c>
      <c r="AC1931" t="s">
        <v>612</v>
      </c>
      <c r="AD1931" t="s">
        <v>612</v>
      </c>
      <c r="AE1931">
        <v>42317</v>
      </c>
      <c r="AF1931" t="s">
        <v>622</v>
      </c>
      <c r="AG1931" t="s">
        <v>622</v>
      </c>
      <c r="AH1931">
        <v>43090</v>
      </c>
      <c r="AI1931" t="s">
        <v>736</v>
      </c>
      <c r="AJ1931" t="s">
        <v>736</v>
      </c>
      <c r="AK1931" t="s">
        <v>612</v>
      </c>
      <c r="AL1931" t="s">
        <v>612</v>
      </c>
      <c r="AM1931" t="s">
        <v>612</v>
      </c>
      <c r="AN1931" t="s">
        <v>612</v>
      </c>
      <c r="AO1931" t="s">
        <v>612</v>
      </c>
      <c r="AP1931" t="s">
        <v>612</v>
      </c>
      <c r="AQ1931">
        <v>345</v>
      </c>
      <c r="AR1931">
        <v>2</v>
      </c>
      <c r="AS1931">
        <v>39</v>
      </c>
      <c r="AT1931" t="s">
        <v>737</v>
      </c>
      <c r="AU1931" t="s">
        <v>612</v>
      </c>
      <c r="AV1931" t="s">
        <v>635</v>
      </c>
      <c r="AW1931">
        <v>43266</v>
      </c>
      <c r="AX1931">
        <v>16539912</v>
      </c>
      <c r="AY1931" t="s">
        <v>621</v>
      </c>
      <c r="AZ1931" t="s">
        <v>145</v>
      </c>
      <c r="BA1931" t="s">
        <v>141</v>
      </c>
      <c r="BB1931" t="s">
        <v>738</v>
      </c>
      <c r="BC1931">
        <v>43836</v>
      </c>
      <c r="BD1931">
        <v>100000</v>
      </c>
      <c r="BE1931">
        <v>0</v>
      </c>
      <c r="BF1931">
        <v>0</v>
      </c>
      <c r="BG1931">
        <v>2763835</v>
      </c>
      <c r="BH1931">
        <v>0</v>
      </c>
      <c r="BI1931">
        <v>0</v>
      </c>
      <c r="BJ1931">
        <v>0</v>
      </c>
      <c r="BK1931">
        <v>0</v>
      </c>
      <c r="BL1931">
        <v>0</v>
      </c>
      <c r="BM1931">
        <v>0</v>
      </c>
      <c r="BN1931">
        <v>0</v>
      </c>
      <c r="BO1931">
        <v>0</v>
      </c>
      <c r="BP1931">
        <v>0</v>
      </c>
      <c r="BQ1931">
        <v>0</v>
      </c>
      <c r="BR1931">
        <v>0</v>
      </c>
      <c r="BS1931">
        <v>2863835</v>
      </c>
      <c r="BT1931">
        <v>0</v>
      </c>
      <c r="BU1931">
        <v>0</v>
      </c>
      <c r="BV1931">
        <v>1201110</v>
      </c>
      <c r="BW1931">
        <v>0</v>
      </c>
      <c r="BX1931">
        <v>10861621</v>
      </c>
      <c r="BY1931">
        <v>0</v>
      </c>
      <c r="BZ1931">
        <v>1613346</v>
      </c>
      <c r="CA1931">
        <v>0</v>
      </c>
      <c r="CB1931">
        <v>0</v>
      </c>
      <c r="CC1931">
        <v>0</v>
      </c>
      <c r="CD1931">
        <v>13676077</v>
      </c>
      <c r="CE1931">
        <v>16539912</v>
      </c>
      <c r="CF1931">
        <v>16539912</v>
      </c>
      <c r="CG1931">
        <v>0</v>
      </c>
      <c r="CH1931" t="s">
        <v>612</v>
      </c>
      <c r="CI1931" t="s">
        <v>616</v>
      </c>
      <c r="CJ1931" t="s">
        <v>702</v>
      </c>
      <c r="CK1931" t="s">
        <v>703</v>
      </c>
      <c r="CL1931" t="s">
        <v>764</v>
      </c>
      <c r="CM1931" t="s">
        <v>740</v>
      </c>
      <c r="CN1931">
        <v>12474967</v>
      </c>
    </row>
    <row r="1932" spans="1:92" x14ac:dyDescent="0.25">
      <c r="A1932" t="s">
        <v>10927</v>
      </c>
      <c r="B1932" t="s">
        <v>10922</v>
      </c>
      <c r="C1932">
        <v>33.1</v>
      </c>
      <c r="D1932" t="s">
        <v>597</v>
      </c>
      <c r="E1932">
        <v>29041</v>
      </c>
      <c r="F1932" t="s">
        <v>10907</v>
      </c>
      <c r="G1932" t="s">
        <v>10923</v>
      </c>
      <c r="H1932" t="s">
        <v>10924</v>
      </c>
      <c r="I1932" t="s">
        <v>630</v>
      </c>
      <c r="J1932">
        <v>24586</v>
      </c>
      <c r="K1932">
        <v>7631</v>
      </c>
      <c r="L1932" t="s">
        <v>10928</v>
      </c>
      <c r="M1932" t="s">
        <v>10926</v>
      </c>
      <c r="N1932" t="s">
        <v>1382</v>
      </c>
      <c r="O1932" t="s">
        <v>10910</v>
      </c>
      <c r="P1932" t="s">
        <v>1384</v>
      </c>
      <c r="Q1932" t="s">
        <v>1385</v>
      </c>
      <c r="R1932" t="s">
        <v>1386</v>
      </c>
      <c r="S1932" t="s">
        <v>1387</v>
      </c>
      <c r="T1932" t="s">
        <v>1388</v>
      </c>
      <c r="U1932" t="s">
        <v>1225</v>
      </c>
      <c r="V1932" t="s">
        <v>611</v>
      </c>
      <c r="W1932">
        <v>48.610794900000002</v>
      </c>
      <c r="X1932">
        <v>-93.421757099999994</v>
      </c>
      <c r="Y1932">
        <v>43012</v>
      </c>
      <c r="Z1932" t="s">
        <v>736</v>
      </c>
      <c r="AA1932" t="s">
        <v>736</v>
      </c>
      <c r="AB1932">
        <v>43012</v>
      </c>
      <c r="AC1932" t="s">
        <v>736</v>
      </c>
      <c r="AD1932" t="s">
        <v>736</v>
      </c>
      <c r="AE1932" t="s">
        <v>612</v>
      </c>
      <c r="AF1932" t="s">
        <v>612</v>
      </c>
      <c r="AG1932" t="s">
        <v>612</v>
      </c>
      <c r="AH1932" t="s">
        <v>612</v>
      </c>
      <c r="AI1932" t="s">
        <v>612</v>
      </c>
      <c r="AJ1932" t="s">
        <v>612</v>
      </c>
      <c r="AK1932" t="s">
        <v>612</v>
      </c>
      <c r="AL1932" t="s">
        <v>612</v>
      </c>
      <c r="AM1932" t="s">
        <v>612</v>
      </c>
      <c r="AN1932" t="s">
        <v>612</v>
      </c>
      <c r="AO1932" t="s">
        <v>612</v>
      </c>
      <c r="AP1932" t="s">
        <v>612</v>
      </c>
      <c r="AQ1932" t="s">
        <v>612</v>
      </c>
      <c r="AR1932" t="s">
        <v>612</v>
      </c>
      <c r="AS1932" t="s">
        <v>612</v>
      </c>
      <c r="AT1932" t="s">
        <v>612</v>
      </c>
      <c r="AU1932" t="s">
        <v>612</v>
      </c>
      <c r="AV1932" t="s">
        <v>635</v>
      </c>
      <c r="AW1932">
        <v>43012</v>
      </c>
      <c r="AX1932">
        <v>1145413</v>
      </c>
      <c r="AY1932" t="s">
        <v>621</v>
      </c>
      <c r="AZ1932" t="s">
        <v>663</v>
      </c>
      <c r="BA1932" t="s">
        <v>141</v>
      </c>
      <c r="BB1932" t="s">
        <v>736</v>
      </c>
      <c r="BC1932">
        <v>42979</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1145413</v>
      </c>
      <c r="BX1932">
        <v>0</v>
      </c>
      <c r="BY1932">
        <v>0</v>
      </c>
      <c r="BZ1932">
        <v>0</v>
      </c>
      <c r="CA1932">
        <v>0</v>
      </c>
      <c r="CB1932">
        <v>0</v>
      </c>
      <c r="CC1932">
        <v>0</v>
      </c>
      <c r="CD1932">
        <v>1145413</v>
      </c>
      <c r="CE1932">
        <v>1145413</v>
      </c>
      <c r="CF1932">
        <v>1145413</v>
      </c>
      <c r="CG1932">
        <v>0</v>
      </c>
      <c r="CH1932" t="s">
        <v>612</v>
      </c>
      <c r="CI1932" t="s">
        <v>616</v>
      </c>
      <c r="CJ1932" t="s">
        <v>617</v>
      </c>
      <c r="CK1932" t="s">
        <v>617</v>
      </c>
      <c r="CL1932" t="s">
        <v>617</v>
      </c>
      <c r="CM1932" t="s">
        <v>617</v>
      </c>
      <c r="CN1932">
        <v>1145413</v>
      </c>
    </row>
    <row r="1933" spans="1:92" x14ac:dyDescent="0.25">
      <c r="A1933" t="s">
        <v>10929</v>
      </c>
      <c r="B1933" t="s">
        <v>10929</v>
      </c>
      <c r="C1933">
        <v>33.1</v>
      </c>
      <c r="D1933" t="s">
        <v>597</v>
      </c>
      <c r="E1933">
        <v>29041</v>
      </c>
      <c r="F1933" t="s">
        <v>10907</v>
      </c>
      <c r="G1933" t="s">
        <v>10930</v>
      </c>
      <c r="H1933" t="s">
        <v>10931</v>
      </c>
      <c r="I1933" t="s">
        <v>630</v>
      </c>
      <c r="J1933">
        <v>4309</v>
      </c>
      <c r="K1933">
        <v>7899</v>
      </c>
      <c r="L1933" t="s">
        <v>10932</v>
      </c>
      <c r="M1933" t="s">
        <v>10933</v>
      </c>
      <c r="N1933" t="s">
        <v>1382</v>
      </c>
      <c r="O1933" t="s">
        <v>10934</v>
      </c>
      <c r="P1933" t="s">
        <v>1384</v>
      </c>
      <c r="Q1933" t="s">
        <v>1385</v>
      </c>
      <c r="R1933" t="s">
        <v>1386</v>
      </c>
      <c r="S1933" t="s">
        <v>1387</v>
      </c>
      <c r="T1933" t="s">
        <v>1388</v>
      </c>
      <c r="U1933" t="s">
        <v>1225</v>
      </c>
      <c r="V1933" t="s">
        <v>611</v>
      </c>
      <c r="W1933">
        <v>48.61495</v>
      </c>
      <c r="X1933">
        <v>-93.381900000000002</v>
      </c>
      <c r="Y1933" t="s">
        <v>612</v>
      </c>
      <c r="Z1933" t="s">
        <v>612</v>
      </c>
      <c r="AA1933" t="s">
        <v>612</v>
      </c>
      <c r="AB1933" t="s">
        <v>612</v>
      </c>
      <c r="AC1933" t="s">
        <v>612</v>
      </c>
      <c r="AD1933" t="s">
        <v>612</v>
      </c>
      <c r="AE1933" t="s">
        <v>612</v>
      </c>
      <c r="AF1933" t="s">
        <v>612</v>
      </c>
      <c r="AG1933" t="s">
        <v>612</v>
      </c>
      <c r="AH1933" t="s">
        <v>612</v>
      </c>
      <c r="AI1933" t="s">
        <v>612</v>
      </c>
      <c r="AJ1933" t="s">
        <v>612</v>
      </c>
      <c r="AK1933" t="s">
        <v>612</v>
      </c>
      <c r="AL1933" t="s">
        <v>612</v>
      </c>
      <c r="AM1933" t="s">
        <v>612</v>
      </c>
      <c r="AN1933" t="s">
        <v>612</v>
      </c>
      <c r="AO1933" t="s">
        <v>612</v>
      </c>
      <c r="AP1933" t="s">
        <v>612</v>
      </c>
      <c r="AQ1933" t="s">
        <v>612</v>
      </c>
      <c r="AR1933" t="s">
        <v>612</v>
      </c>
      <c r="AS1933" t="s">
        <v>612</v>
      </c>
      <c r="AT1933" t="s">
        <v>613</v>
      </c>
      <c r="AU1933" t="s">
        <v>612</v>
      </c>
      <c r="AV1933" t="s">
        <v>614</v>
      </c>
      <c r="AW1933" t="s">
        <v>612</v>
      </c>
      <c r="AX1933">
        <v>1558329</v>
      </c>
      <c r="AY1933" t="s">
        <v>621</v>
      </c>
      <c r="AZ1933" t="s">
        <v>140</v>
      </c>
      <c r="BA1933" t="s">
        <v>470</v>
      </c>
      <c r="BB1933" t="s">
        <v>803</v>
      </c>
      <c r="BC1933">
        <v>40787</v>
      </c>
      <c r="BD1933">
        <v>0</v>
      </c>
      <c r="BE1933">
        <v>0</v>
      </c>
      <c r="BF1933">
        <v>0</v>
      </c>
      <c r="BG1933">
        <v>0</v>
      </c>
      <c r="BH1933">
        <v>0</v>
      </c>
      <c r="BI1933">
        <v>0</v>
      </c>
      <c r="BJ1933">
        <v>0</v>
      </c>
      <c r="BK1933">
        <v>0</v>
      </c>
      <c r="BL1933">
        <v>0</v>
      </c>
      <c r="BM1933">
        <v>0</v>
      </c>
      <c r="BN1933">
        <v>0</v>
      </c>
      <c r="BO1933">
        <v>0</v>
      </c>
      <c r="BP1933">
        <v>0</v>
      </c>
      <c r="BQ1933">
        <v>0</v>
      </c>
      <c r="BR1933">
        <v>336116</v>
      </c>
      <c r="BS1933">
        <v>336116</v>
      </c>
      <c r="BT1933">
        <v>0</v>
      </c>
      <c r="BU1933">
        <v>0</v>
      </c>
      <c r="BV1933">
        <v>1222213</v>
      </c>
      <c r="BW1933">
        <v>0</v>
      </c>
      <c r="BX1933">
        <v>0</v>
      </c>
      <c r="BY1933">
        <v>0</v>
      </c>
      <c r="BZ1933">
        <v>0</v>
      </c>
      <c r="CA1933">
        <v>0</v>
      </c>
      <c r="CB1933">
        <v>0</v>
      </c>
      <c r="CC1933">
        <v>0</v>
      </c>
      <c r="CD1933">
        <v>1222213</v>
      </c>
      <c r="CE1933">
        <v>1558329</v>
      </c>
      <c r="CF1933">
        <v>1558329</v>
      </c>
      <c r="CG1933">
        <v>0</v>
      </c>
      <c r="CH1933" t="s">
        <v>612</v>
      </c>
      <c r="CI1933" t="s">
        <v>616</v>
      </c>
      <c r="CJ1933" t="s">
        <v>617</v>
      </c>
      <c r="CK1933" t="s">
        <v>617</v>
      </c>
      <c r="CL1933" t="s">
        <v>617</v>
      </c>
      <c r="CM1933" t="s">
        <v>617</v>
      </c>
      <c r="CN1933">
        <v>0</v>
      </c>
    </row>
    <row r="1934" spans="1:92" x14ac:dyDescent="0.25">
      <c r="A1934" t="s">
        <v>10935</v>
      </c>
      <c r="B1934" t="s">
        <v>10935</v>
      </c>
      <c r="C1934">
        <v>33.1</v>
      </c>
      <c r="D1934" t="s">
        <v>597</v>
      </c>
      <c r="E1934">
        <v>29041</v>
      </c>
      <c r="F1934" t="s">
        <v>10907</v>
      </c>
      <c r="G1934" t="s">
        <v>10923</v>
      </c>
      <c r="H1934" t="s">
        <v>10924</v>
      </c>
      <c r="I1934" t="s">
        <v>630</v>
      </c>
      <c r="J1934">
        <v>24586</v>
      </c>
      <c r="K1934">
        <v>7631</v>
      </c>
      <c r="L1934" t="s">
        <v>10925</v>
      </c>
      <c r="M1934" t="s">
        <v>10926</v>
      </c>
      <c r="N1934" t="s">
        <v>1382</v>
      </c>
      <c r="O1934" t="s">
        <v>10910</v>
      </c>
      <c r="P1934" t="s">
        <v>1384</v>
      </c>
      <c r="Q1934" t="s">
        <v>1385</v>
      </c>
      <c r="R1934" t="s">
        <v>1386</v>
      </c>
      <c r="S1934" t="s">
        <v>1387</v>
      </c>
      <c r="T1934" t="s">
        <v>1388</v>
      </c>
      <c r="U1934" t="s">
        <v>1225</v>
      </c>
      <c r="V1934" t="s">
        <v>611</v>
      </c>
      <c r="W1934">
        <v>48.612518925660098</v>
      </c>
      <c r="X1934">
        <v>-93.421825114321607</v>
      </c>
      <c r="Y1934">
        <v>44523</v>
      </c>
      <c r="Z1934" t="s">
        <v>909</v>
      </c>
      <c r="AA1934" t="s">
        <v>909</v>
      </c>
      <c r="AB1934" t="s">
        <v>612</v>
      </c>
      <c r="AC1934" t="s">
        <v>612</v>
      </c>
      <c r="AD1934" t="s">
        <v>612</v>
      </c>
      <c r="AE1934">
        <v>44523</v>
      </c>
      <c r="AF1934" t="s">
        <v>909</v>
      </c>
      <c r="AG1934" t="s">
        <v>909</v>
      </c>
      <c r="AH1934">
        <v>44523</v>
      </c>
      <c r="AI1934" t="s">
        <v>909</v>
      </c>
      <c r="AJ1934" t="s">
        <v>909</v>
      </c>
      <c r="AK1934" t="s">
        <v>612</v>
      </c>
      <c r="AL1934" t="s">
        <v>612</v>
      </c>
      <c r="AM1934" t="s">
        <v>612</v>
      </c>
      <c r="AN1934" t="s">
        <v>612</v>
      </c>
      <c r="AO1934" t="s">
        <v>612</v>
      </c>
      <c r="AP1934" t="s">
        <v>612</v>
      </c>
      <c r="AQ1934">
        <v>69</v>
      </c>
      <c r="AR1934" t="s">
        <v>612</v>
      </c>
      <c r="AS1934" t="s">
        <v>612</v>
      </c>
      <c r="AT1934" t="s">
        <v>613</v>
      </c>
      <c r="AU1934" t="s">
        <v>612</v>
      </c>
      <c r="AV1934" t="s">
        <v>887</v>
      </c>
      <c r="AW1934" t="s">
        <v>612</v>
      </c>
      <c r="AX1934" t="s">
        <v>612</v>
      </c>
      <c r="AY1934" t="s">
        <v>887</v>
      </c>
      <c r="AZ1934" t="s">
        <v>140</v>
      </c>
      <c r="BA1934" t="s">
        <v>460</v>
      </c>
      <c r="BB1934" t="s">
        <v>322</v>
      </c>
      <c r="BC1934">
        <v>45170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5851846</v>
      </c>
      <c r="BY1934">
        <v>0</v>
      </c>
      <c r="BZ1934">
        <v>0</v>
      </c>
      <c r="CA1934">
        <v>0</v>
      </c>
      <c r="CB1934">
        <v>0</v>
      </c>
      <c r="CC1934">
        <v>0</v>
      </c>
      <c r="CD1934">
        <v>5851846</v>
      </c>
      <c r="CE1934">
        <v>5851846</v>
      </c>
      <c r="CF1934">
        <v>5851846</v>
      </c>
      <c r="CG1934">
        <v>0</v>
      </c>
      <c r="CH1934" t="s">
        <v>612</v>
      </c>
      <c r="CI1934" t="s">
        <v>1368</v>
      </c>
      <c r="CJ1934" t="s">
        <v>702</v>
      </c>
      <c r="CK1934" t="s">
        <v>703</v>
      </c>
      <c r="CL1934" t="s">
        <v>617</v>
      </c>
      <c r="CM1934" t="s">
        <v>617</v>
      </c>
      <c r="CN1934">
        <v>5851846</v>
      </c>
    </row>
    <row r="1935" spans="1:92" x14ac:dyDescent="0.25">
      <c r="A1935" t="s">
        <v>10936</v>
      </c>
      <c r="B1935" t="s">
        <v>10936</v>
      </c>
      <c r="C1935">
        <v>33.200000000000003</v>
      </c>
      <c r="D1935" t="s">
        <v>597</v>
      </c>
      <c r="E1935">
        <v>29050</v>
      </c>
      <c r="F1935" t="s">
        <v>10937</v>
      </c>
      <c r="G1935" t="s">
        <v>599</v>
      </c>
      <c r="H1935" t="s">
        <v>599</v>
      </c>
      <c r="I1935" t="s">
        <v>600</v>
      </c>
      <c r="J1935">
        <v>15767</v>
      </c>
      <c r="K1935">
        <v>8778</v>
      </c>
      <c r="L1935" t="s">
        <v>10938</v>
      </c>
      <c r="M1935" t="s">
        <v>10939</v>
      </c>
      <c r="N1935" t="s">
        <v>1219</v>
      </c>
      <c r="O1935" t="s">
        <v>10940</v>
      </c>
      <c r="P1935" t="s">
        <v>1221</v>
      </c>
      <c r="Q1935" t="s">
        <v>1222</v>
      </c>
      <c r="R1935" t="s">
        <v>1223</v>
      </c>
      <c r="S1935" t="s">
        <v>1224</v>
      </c>
      <c r="T1935" t="s">
        <v>1219</v>
      </c>
      <c r="U1935" t="s">
        <v>1225</v>
      </c>
      <c r="V1935" t="s">
        <v>611</v>
      </c>
      <c r="W1935">
        <v>49.781459079999998</v>
      </c>
      <c r="X1935">
        <v>-94.460016409999994</v>
      </c>
      <c r="Y1935" t="s">
        <v>612</v>
      </c>
      <c r="Z1935" t="s">
        <v>612</v>
      </c>
      <c r="AA1935" t="s">
        <v>612</v>
      </c>
      <c r="AB1935" t="s">
        <v>612</v>
      </c>
      <c r="AC1935" t="s">
        <v>612</v>
      </c>
      <c r="AD1935" t="s">
        <v>612</v>
      </c>
      <c r="AE1935" t="s">
        <v>612</v>
      </c>
      <c r="AF1935" t="s">
        <v>612</v>
      </c>
      <c r="AG1935" t="s">
        <v>612</v>
      </c>
      <c r="AH1935" t="s">
        <v>612</v>
      </c>
      <c r="AI1935" t="s">
        <v>612</v>
      </c>
      <c r="AJ1935" t="s">
        <v>612</v>
      </c>
      <c r="AK1935" t="s">
        <v>612</v>
      </c>
      <c r="AL1935" t="s">
        <v>612</v>
      </c>
      <c r="AM1935" t="s">
        <v>612</v>
      </c>
      <c r="AN1935" t="s">
        <v>612</v>
      </c>
      <c r="AO1935" t="s">
        <v>612</v>
      </c>
      <c r="AP1935" t="s">
        <v>612</v>
      </c>
      <c r="AQ1935" t="s">
        <v>612</v>
      </c>
      <c r="AR1935" t="s">
        <v>612</v>
      </c>
      <c r="AS1935" t="s">
        <v>612</v>
      </c>
      <c r="AT1935" t="s">
        <v>613</v>
      </c>
      <c r="AU1935" t="s">
        <v>612</v>
      </c>
      <c r="AV1935" t="s">
        <v>614</v>
      </c>
      <c r="AW1935" t="s">
        <v>612</v>
      </c>
      <c r="AX1935" t="s">
        <v>612</v>
      </c>
      <c r="AY1935" t="s">
        <v>615</v>
      </c>
      <c r="AZ1935" t="s">
        <v>612</v>
      </c>
      <c r="BA1935" t="s">
        <v>612</v>
      </c>
      <c r="BB1935" t="s">
        <v>612</v>
      </c>
      <c r="BC1935" t="s">
        <v>612</v>
      </c>
      <c r="BD1935">
        <v>0</v>
      </c>
      <c r="BE1935">
        <v>0</v>
      </c>
      <c r="BF1935">
        <v>0</v>
      </c>
      <c r="BG1935">
        <v>0</v>
      </c>
      <c r="BH1935">
        <v>0</v>
      </c>
      <c r="BI1935">
        <v>0</v>
      </c>
      <c r="BJ1935">
        <v>0</v>
      </c>
      <c r="BK1935">
        <v>0</v>
      </c>
      <c r="BL1935">
        <v>0</v>
      </c>
      <c r="BM1935">
        <v>0</v>
      </c>
      <c r="BN1935">
        <v>0</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t="s">
        <v>612</v>
      </c>
      <c r="CI1935" t="s">
        <v>616</v>
      </c>
      <c r="CJ1935" t="s">
        <v>617</v>
      </c>
      <c r="CK1935" t="s">
        <v>617</v>
      </c>
      <c r="CL1935" t="s">
        <v>617</v>
      </c>
      <c r="CM1935" t="s">
        <v>617</v>
      </c>
      <c r="CN1935">
        <v>0</v>
      </c>
    </row>
    <row r="1936" spans="1:92" x14ac:dyDescent="0.25">
      <c r="A1936" t="s">
        <v>10941</v>
      </c>
      <c r="B1936" t="s">
        <v>10941</v>
      </c>
      <c r="C1936">
        <v>33.200000000000003</v>
      </c>
      <c r="D1936" t="s">
        <v>597</v>
      </c>
      <c r="E1936">
        <v>29050</v>
      </c>
      <c r="F1936" t="s">
        <v>10937</v>
      </c>
      <c r="G1936" t="s">
        <v>619</v>
      </c>
      <c r="H1936" t="s">
        <v>620</v>
      </c>
      <c r="I1936" t="s">
        <v>600</v>
      </c>
      <c r="J1936">
        <v>15767</v>
      </c>
      <c r="K1936">
        <v>8778</v>
      </c>
      <c r="L1936" t="s">
        <v>10938</v>
      </c>
      <c r="M1936" t="s">
        <v>10939</v>
      </c>
      <c r="N1936" t="s">
        <v>1219</v>
      </c>
      <c r="O1936" t="s">
        <v>10940</v>
      </c>
      <c r="P1936" t="s">
        <v>1221</v>
      </c>
      <c r="Q1936" t="s">
        <v>1222</v>
      </c>
      <c r="R1936" t="s">
        <v>1223</v>
      </c>
      <c r="S1936" t="s">
        <v>1224</v>
      </c>
      <c r="T1936" t="s">
        <v>1219</v>
      </c>
      <c r="U1936" t="s">
        <v>1225</v>
      </c>
      <c r="V1936" t="s">
        <v>611</v>
      </c>
      <c r="W1936">
        <v>49.781459079999998</v>
      </c>
      <c r="X1936">
        <v>-94.460016409999994</v>
      </c>
      <c r="Y1936" t="s">
        <v>612</v>
      </c>
      <c r="Z1936" t="s">
        <v>612</v>
      </c>
      <c r="AA1936" t="s">
        <v>612</v>
      </c>
      <c r="AB1936" t="s">
        <v>612</v>
      </c>
      <c r="AC1936" t="s">
        <v>612</v>
      </c>
      <c r="AD1936" t="s">
        <v>612</v>
      </c>
      <c r="AE1936" t="s">
        <v>612</v>
      </c>
      <c r="AF1936" t="s">
        <v>612</v>
      </c>
      <c r="AG1936" t="s">
        <v>612</v>
      </c>
      <c r="AH1936" t="s">
        <v>612</v>
      </c>
      <c r="AI1936" t="s">
        <v>612</v>
      </c>
      <c r="AJ1936" t="s">
        <v>612</v>
      </c>
      <c r="AK1936" t="s">
        <v>612</v>
      </c>
      <c r="AL1936" t="s">
        <v>612</v>
      </c>
      <c r="AM1936" t="s">
        <v>612</v>
      </c>
      <c r="AN1936" t="s">
        <v>612</v>
      </c>
      <c r="AO1936" t="s">
        <v>612</v>
      </c>
      <c r="AP1936" t="s">
        <v>612</v>
      </c>
      <c r="AQ1936" t="s">
        <v>612</v>
      </c>
      <c r="AR1936" t="s">
        <v>612</v>
      </c>
      <c r="AS1936" t="s">
        <v>612</v>
      </c>
      <c r="AT1936" t="s">
        <v>613</v>
      </c>
      <c r="AU1936" t="s">
        <v>612</v>
      </c>
      <c r="AV1936" t="s">
        <v>614</v>
      </c>
      <c r="AW1936" t="s">
        <v>612</v>
      </c>
      <c r="AX1936">
        <v>0</v>
      </c>
      <c r="AY1936" t="s">
        <v>621</v>
      </c>
      <c r="AZ1936" t="s">
        <v>579</v>
      </c>
      <c r="BA1936" t="s">
        <v>579</v>
      </c>
      <c r="BB1936" t="s">
        <v>622</v>
      </c>
      <c r="BC1936">
        <v>42248</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84231</v>
      </c>
      <c r="BW1936">
        <v>0</v>
      </c>
      <c r="BX1936">
        <v>0</v>
      </c>
      <c r="BY1936">
        <v>0</v>
      </c>
      <c r="BZ1936">
        <v>0</v>
      </c>
      <c r="CA1936">
        <v>0</v>
      </c>
      <c r="CB1936">
        <v>0</v>
      </c>
      <c r="CC1936">
        <v>0</v>
      </c>
      <c r="CD1936">
        <v>84231</v>
      </c>
      <c r="CE1936">
        <v>84231</v>
      </c>
      <c r="CF1936">
        <v>84231</v>
      </c>
      <c r="CG1936">
        <v>0</v>
      </c>
      <c r="CH1936" t="s">
        <v>612</v>
      </c>
      <c r="CI1936" t="s">
        <v>616</v>
      </c>
      <c r="CJ1936" t="s">
        <v>617</v>
      </c>
      <c r="CK1936" t="s">
        <v>617</v>
      </c>
      <c r="CL1936" t="s">
        <v>617</v>
      </c>
      <c r="CM1936" t="s">
        <v>617</v>
      </c>
      <c r="CN1936">
        <v>0</v>
      </c>
    </row>
    <row r="1937" spans="1:92" x14ac:dyDescent="0.25">
      <c r="A1937" t="s">
        <v>10942</v>
      </c>
      <c r="B1937" t="s">
        <v>10942</v>
      </c>
      <c r="C1937">
        <v>33.200000000000003</v>
      </c>
      <c r="D1937" t="s">
        <v>597</v>
      </c>
      <c r="E1937">
        <v>29050</v>
      </c>
      <c r="F1937" t="s">
        <v>10937</v>
      </c>
      <c r="G1937" t="s">
        <v>10943</v>
      </c>
      <c r="H1937" t="s">
        <v>10944</v>
      </c>
      <c r="I1937" t="s">
        <v>630</v>
      </c>
      <c r="J1937">
        <v>3568</v>
      </c>
      <c r="K1937">
        <v>7351</v>
      </c>
      <c r="L1937" t="s">
        <v>10945</v>
      </c>
      <c r="M1937" t="s">
        <v>10946</v>
      </c>
      <c r="N1937" t="s">
        <v>1219</v>
      </c>
      <c r="O1937" t="s">
        <v>1254</v>
      </c>
      <c r="P1937" t="s">
        <v>1221</v>
      </c>
      <c r="Q1937" t="s">
        <v>1222</v>
      </c>
      <c r="R1937" t="s">
        <v>1223</v>
      </c>
      <c r="S1937" t="s">
        <v>1224</v>
      </c>
      <c r="T1937" t="s">
        <v>1219</v>
      </c>
      <c r="U1937" t="s">
        <v>1225</v>
      </c>
      <c r="V1937" t="s">
        <v>611</v>
      </c>
      <c r="W1937">
        <v>49.773125776498802</v>
      </c>
      <c r="X1937">
        <v>-94.472012028732607</v>
      </c>
      <c r="Y1937" t="s">
        <v>612</v>
      </c>
      <c r="Z1937" t="s">
        <v>612</v>
      </c>
      <c r="AA1937" t="s">
        <v>612</v>
      </c>
      <c r="AB1937" t="s">
        <v>612</v>
      </c>
      <c r="AC1937" t="s">
        <v>612</v>
      </c>
      <c r="AD1937" t="s">
        <v>612</v>
      </c>
      <c r="AE1937" t="s">
        <v>612</v>
      </c>
      <c r="AF1937" t="s">
        <v>612</v>
      </c>
      <c r="AG1937" t="s">
        <v>612</v>
      </c>
      <c r="AH1937" t="s">
        <v>612</v>
      </c>
      <c r="AI1937" t="s">
        <v>612</v>
      </c>
      <c r="AJ1937" t="s">
        <v>612</v>
      </c>
      <c r="AK1937" t="s">
        <v>612</v>
      </c>
      <c r="AL1937" t="s">
        <v>612</v>
      </c>
      <c r="AM1937" t="s">
        <v>612</v>
      </c>
      <c r="AN1937" t="s">
        <v>612</v>
      </c>
      <c r="AO1937" t="s">
        <v>612</v>
      </c>
      <c r="AP1937" t="s">
        <v>612</v>
      </c>
      <c r="AQ1937" t="s">
        <v>612</v>
      </c>
      <c r="AR1937" t="s">
        <v>612</v>
      </c>
      <c r="AS1937" t="s">
        <v>612</v>
      </c>
      <c r="AT1937" t="s">
        <v>613</v>
      </c>
      <c r="AU1937" t="s">
        <v>612</v>
      </c>
      <c r="AV1937" t="s">
        <v>635</v>
      </c>
      <c r="AW1937">
        <v>39691</v>
      </c>
      <c r="AX1937">
        <v>30922</v>
      </c>
      <c r="AY1937" t="s">
        <v>621</v>
      </c>
      <c r="AZ1937" t="s">
        <v>143</v>
      </c>
      <c r="BA1937" t="s">
        <v>470</v>
      </c>
      <c r="BB1937" t="s">
        <v>694</v>
      </c>
      <c r="BC1937">
        <v>37135</v>
      </c>
      <c r="BD1937">
        <v>0</v>
      </c>
      <c r="BE1937">
        <v>0</v>
      </c>
      <c r="BF1937">
        <v>0</v>
      </c>
      <c r="BG1937">
        <v>0</v>
      </c>
      <c r="BH1937">
        <v>0</v>
      </c>
      <c r="BI1937">
        <v>0</v>
      </c>
      <c r="BJ1937">
        <v>0</v>
      </c>
      <c r="BK1937">
        <v>0</v>
      </c>
      <c r="BL1937">
        <v>0</v>
      </c>
      <c r="BM1937">
        <v>0</v>
      </c>
      <c r="BN1937">
        <v>0</v>
      </c>
      <c r="BO1937">
        <v>0</v>
      </c>
      <c r="BP1937">
        <v>0</v>
      </c>
      <c r="BQ1937">
        <v>0</v>
      </c>
      <c r="BR1937">
        <v>30922</v>
      </c>
      <c r="BS1937">
        <v>30922</v>
      </c>
      <c r="BT1937">
        <v>0</v>
      </c>
      <c r="BU1937">
        <v>0</v>
      </c>
      <c r="BV1937">
        <v>0</v>
      </c>
      <c r="BW1937">
        <v>0</v>
      </c>
      <c r="BX1937">
        <v>0</v>
      </c>
      <c r="BY1937">
        <v>0</v>
      </c>
      <c r="BZ1937">
        <v>0</v>
      </c>
      <c r="CA1937">
        <v>0</v>
      </c>
      <c r="CB1937">
        <v>0</v>
      </c>
      <c r="CC1937">
        <v>0</v>
      </c>
      <c r="CD1937">
        <v>0</v>
      </c>
      <c r="CE1937">
        <v>30922</v>
      </c>
      <c r="CF1937">
        <v>30922</v>
      </c>
      <c r="CG1937">
        <v>0</v>
      </c>
      <c r="CH1937" t="s">
        <v>612</v>
      </c>
      <c r="CI1937" t="s">
        <v>616</v>
      </c>
      <c r="CJ1937" t="s">
        <v>617</v>
      </c>
      <c r="CK1937" t="s">
        <v>617</v>
      </c>
      <c r="CL1937" t="s">
        <v>617</v>
      </c>
      <c r="CM1937" t="s">
        <v>617</v>
      </c>
      <c r="CN1937">
        <v>0</v>
      </c>
    </row>
    <row r="1938" spans="1:92" x14ac:dyDescent="0.25">
      <c r="A1938" t="s">
        <v>10947</v>
      </c>
      <c r="B1938" t="s">
        <v>10947</v>
      </c>
      <c r="C1938">
        <v>33.200000000000003</v>
      </c>
      <c r="D1938" t="s">
        <v>597</v>
      </c>
      <c r="E1938">
        <v>29050</v>
      </c>
      <c r="F1938" t="s">
        <v>10937</v>
      </c>
      <c r="G1938" t="s">
        <v>10943</v>
      </c>
      <c r="H1938" t="s">
        <v>10944</v>
      </c>
      <c r="I1938" t="s">
        <v>630</v>
      </c>
      <c r="J1938">
        <v>3568</v>
      </c>
      <c r="K1938">
        <v>7351</v>
      </c>
      <c r="L1938" t="s">
        <v>10945</v>
      </c>
      <c r="M1938" t="s">
        <v>10946</v>
      </c>
      <c r="N1938" t="s">
        <v>1219</v>
      </c>
      <c r="O1938" t="s">
        <v>1254</v>
      </c>
      <c r="P1938" t="s">
        <v>1221</v>
      </c>
      <c r="Q1938" t="s">
        <v>1222</v>
      </c>
      <c r="R1938" t="s">
        <v>1223</v>
      </c>
      <c r="S1938" t="s">
        <v>1224</v>
      </c>
      <c r="T1938" t="s">
        <v>1219</v>
      </c>
      <c r="U1938" t="s">
        <v>1225</v>
      </c>
      <c r="V1938" t="s">
        <v>611</v>
      </c>
      <c r="W1938">
        <v>49.773125776498802</v>
      </c>
      <c r="X1938">
        <v>-94.472012028732607</v>
      </c>
      <c r="Y1938" t="s">
        <v>612</v>
      </c>
      <c r="Z1938" t="s">
        <v>612</v>
      </c>
      <c r="AA1938" t="s">
        <v>612</v>
      </c>
      <c r="AB1938" t="s">
        <v>612</v>
      </c>
      <c r="AC1938" t="s">
        <v>612</v>
      </c>
      <c r="AD1938" t="s">
        <v>612</v>
      </c>
      <c r="AE1938" t="s">
        <v>612</v>
      </c>
      <c r="AF1938" t="s">
        <v>612</v>
      </c>
      <c r="AG1938" t="s">
        <v>612</v>
      </c>
      <c r="AH1938" t="s">
        <v>612</v>
      </c>
      <c r="AI1938" t="s">
        <v>612</v>
      </c>
      <c r="AJ1938" t="s">
        <v>612</v>
      </c>
      <c r="AK1938" t="s">
        <v>612</v>
      </c>
      <c r="AL1938" t="s">
        <v>612</v>
      </c>
      <c r="AM1938" t="s">
        <v>612</v>
      </c>
      <c r="AN1938" t="s">
        <v>612</v>
      </c>
      <c r="AO1938" t="s">
        <v>612</v>
      </c>
      <c r="AP1938" t="s">
        <v>612</v>
      </c>
      <c r="AQ1938" t="s">
        <v>612</v>
      </c>
      <c r="AR1938" t="s">
        <v>612</v>
      </c>
      <c r="AS1938" t="s">
        <v>612</v>
      </c>
      <c r="AT1938" t="s">
        <v>613</v>
      </c>
      <c r="AU1938" t="s">
        <v>612</v>
      </c>
      <c r="AV1938" t="s">
        <v>635</v>
      </c>
      <c r="AW1938">
        <v>39691</v>
      </c>
      <c r="AX1938">
        <v>145515</v>
      </c>
      <c r="AY1938" t="s">
        <v>621</v>
      </c>
      <c r="AZ1938" t="s">
        <v>143</v>
      </c>
      <c r="BA1938" t="s">
        <v>470</v>
      </c>
      <c r="BB1938" t="s">
        <v>975</v>
      </c>
      <c r="BC1938">
        <v>38596</v>
      </c>
      <c r="BD1938">
        <v>0</v>
      </c>
      <c r="BE1938">
        <v>0</v>
      </c>
      <c r="BF1938">
        <v>0</v>
      </c>
      <c r="BG1938">
        <v>0</v>
      </c>
      <c r="BH1938">
        <v>0</v>
      </c>
      <c r="BI1938">
        <v>0</v>
      </c>
      <c r="BJ1938">
        <v>0</v>
      </c>
      <c r="BK1938">
        <v>0</v>
      </c>
      <c r="BL1938">
        <v>0</v>
      </c>
      <c r="BM1938">
        <v>0</v>
      </c>
      <c r="BN1938">
        <v>0</v>
      </c>
      <c r="BO1938">
        <v>0</v>
      </c>
      <c r="BP1938">
        <v>0</v>
      </c>
      <c r="BQ1938">
        <v>0</v>
      </c>
      <c r="BR1938">
        <v>145515</v>
      </c>
      <c r="BS1938">
        <v>145515</v>
      </c>
      <c r="BT1938">
        <v>0</v>
      </c>
      <c r="BU1938">
        <v>0</v>
      </c>
      <c r="BV1938">
        <v>0</v>
      </c>
      <c r="BW1938">
        <v>0</v>
      </c>
      <c r="BX1938">
        <v>0</v>
      </c>
      <c r="BY1938">
        <v>0</v>
      </c>
      <c r="BZ1938">
        <v>0</v>
      </c>
      <c r="CA1938">
        <v>0</v>
      </c>
      <c r="CB1938">
        <v>0</v>
      </c>
      <c r="CC1938">
        <v>0</v>
      </c>
      <c r="CD1938">
        <v>0</v>
      </c>
      <c r="CE1938">
        <v>145515</v>
      </c>
      <c r="CF1938">
        <v>145515</v>
      </c>
      <c r="CG1938">
        <v>0</v>
      </c>
      <c r="CH1938" t="s">
        <v>612</v>
      </c>
      <c r="CI1938" t="s">
        <v>616</v>
      </c>
      <c r="CJ1938" t="s">
        <v>617</v>
      </c>
      <c r="CK1938" t="s">
        <v>617</v>
      </c>
      <c r="CL1938" t="s">
        <v>617</v>
      </c>
      <c r="CM1938" t="s">
        <v>617</v>
      </c>
      <c r="CN1938">
        <v>0</v>
      </c>
    </row>
    <row r="1939" spans="1:92" x14ac:dyDescent="0.25">
      <c r="A1939" t="s">
        <v>10948</v>
      </c>
      <c r="B1939" t="s">
        <v>10948</v>
      </c>
      <c r="C1939">
        <v>33.200000000000003</v>
      </c>
      <c r="D1939" t="s">
        <v>597</v>
      </c>
      <c r="E1939">
        <v>29050</v>
      </c>
      <c r="F1939" t="s">
        <v>10937</v>
      </c>
      <c r="G1939" t="s">
        <v>10949</v>
      </c>
      <c r="H1939" t="s">
        <v>10950</v>
      </c>
      <c r="I1939" t="s">
        <v>630</v>
      </c>
      <c r="J1939">
        <v>10826</v>
      </c>
      <c r="K1939">
        <v>5084</v>
      </c>
      <c r="L1939" t="s">
        <v>10951</v>
      </c>
      <c r="M1939" t="s">
        <v>10952</v>
      </c>
      <c r="N1939" t="s">
        <v>1219</v>
      </c>
      <c r="O1939" t="s">
        <v>10940</v>
      </c>
      <c r="P1939" t="s">
        <v>1221</v>
      </c>
      <c r="Q1939" t="s">
        <v>1222</v>
      </c>
      <c r="R1939" t="s">
        <v>1223</v>
      </c>
      <c r="S1939" t="s">
        <v>1224</v>
      </c>
      <c r="T1939" t="s">
        <v>1219</v>
      </c>
      <c r="U1939" t="s">
        <v>1225</v>
      </c>
      <c r="V1939" t="s">
        <v>611</v>
      </c>
      <c r="W1939">
        <v>49.781390000000002</v>
      </c>
      <c r="X1939">
        <v>-94.460250000000002</v>
      </c>
      <c r="Y1939" t="s">
        <v>612</v>
      </c>
      <c r="Z1939" t="s">
        <v>612</v>
      </c>
      <c r="AA1939" t="s">
        <v>612</v>
      </c>
      <c r="AB1939" t="s">
        <v>612</v>
      </c>
      <c r="AC1939" t="s">
        <v>612</v>
      </c>
      <c r="AD1939" t="s">
        <v>612</v>
      </c>
      <c r="AE1939" t="s">
        <v>612</v>
      </c>
      <c r="AF1939" t="s">
        <v>612</v>
      </c>
      <c r="AG1939" t="s">
        <v>612</v>
      </c>
      <c r="AH1939" t="s">
        <v>612</v>
      </c>
      <c r="AI1939" t="s">
        <v>612</v>
      </c>
      <c r="AJ1939" t="s">
        <v>612</v>
      </c>
      <c r="AK1939" t="s">
        <v>612</v>
      </c>
      <c r="AL1939" t="s">
        <v>612</v>
      </c>
      <c r="AM1939" t="s">
        <v>612</v>
      </c>
      <c r="AN1939" t="s">
        <v>612</v>
      </c>
      <c r="AO1939" t="s">
        <v>612</v>
      </c>
      <c r="AP1939" t="s">
        <v>612</v>
      </c>
      <c r="AQ1939" t="s">
        <v>612</v>
      </c>
      <c r="AR1939" t="s">
        <v>612</v>
      </c>
      <c r="AS1939" t="s">
        <v>612</v>
      </c>
      <c r="AT1939" t="s">
        <v>613</v>
      </c>
      <c r="AU1939" t="s">
        <v>612</v>
      </c>
      <c r="AV1939" t="s">
        <v>635</v>
      </c>
      <c r="AW1939">
        <v>39691</v>
      </c>
      <c r="AX1939">
        <v>9507097</v>
      </c>
      <c r="AY1939" t="s">
        <v>621</v>
      </c>
      <c r="AZ1939" t="s">
        <v>145</v>
      </c>
      <c r="BA1939" t="s">
        <v>470</v>
      </c>
      <c r="BB1939" t="s">
        <v>824</v>
      </c>
      <c r="BC1939">
        <v>39326</v>
      </c>
      <c r="BD1939">
        <v>0</v>
      </c>
      <c r="BE1939">
        <v>0</v>
      </c>
      <c r="BF1939">
        <v>0</v>
      </c>
      <c r="BG1939">
        <v>0</v>
      </c>
      <c r="BH1939">
        <v>0</v>
      </c>
      <c r="BI1939">
        <v>0</v>
      </c>
      <c r="BJ1939">
        <v>0</v>
      </c>
      <c r="BK1939">
        <v>0</v>
      </c>
      <c r="BL1939">
        <v>0</v>
      </c>
      <c r="BM1939">
        <v>0</v>
      </c>
      <c r="BN1939">
        <v>0</v>
      </c>
      <c r="BO1939">
        <v>0</v>
      </c>
      <c r="BP1939">
        <v>0</v>
      </c>
      <c r="BQ1939">
        <v>0</v>
      </c>
      <c r="BR1939">
        <v>7107</v>
      </c>
      <c r="BS1939">
        <v>7107</v>
      </c>
      <c r="BT1939">
        <v>9499990</v>
      </c>
      <c r="BU1939">
        <v>0</v>
      </c>
      <c r="BV1939">
        <v>0</v>
      </c>
      <c r="BW1939">
        <v>0</v>
      </c>
      <c r="BX1939">
        <v>0</v>
      </c>
      <c r="BY1939">
        <v>0</v>
      </c>
      <c r="BZ1939">
        <v>0</v>
      </c>
      <c r="CA1939">
        <v>0</v>
      </c>
      <c r="CB1939">
        <v>0</v>
      </c>
      <c r="CC1939">
        <v>0</v>
      </c>
      <c r="CD1939">
        <v>9499990</v>
      </c>
      <c r="CE1939">
        <v>9507097</v>
      </c>
      <c r="CF1939">
        <v>9507097</v>
      </c>
      <c r="CG1939">
        <v>0</v>
      </c>
      <c r="CH1939" t="s">
        <v>612</v>
      </c>
      <c r="CI1939" t="s">
        <v>616</v>
      </c>
      <c r="CJ1939" t="s">
        <v>617</v>
      </c>
      <c r="CK1939" t="s">
        <v>617</v>
      </c>
      <c r="CL1939" t="s">
        <v>617</v>
      </c>
      <c r="CM1939" t="s">
        <v>617</v>
      </c>
      <c r="CN1939">
        <v>0</v>
      </c>
    </row>
    <row r="1940" spans="1:92" x14ac:dyDescent="0.25">
      <c r="A1940" t="s">
        <v>10953</v>
      </c>
      <c r="B1940" t="s">
        <v>10953</v>
      </c>
      <c r="C1940">
        <v>33.200000000000003</v>
      </c>
      <c r="D1940" t="s">
        <v>597</v>
      </c>
      <c r="E1940">
        <v>29050</v>
      </c>
      <c r="F1940" t="s">
        <v>10937</v>
      </c>
      <c r="G1940" t="s">
        <v>10954</v>
      </c>
      <c r="H1940" t="s">
        <v>10955</v>
      </c>
      <c r="I1940" t="s">
        <v>667</v>
      </c>
      <c r="J1940">
        <v>4576</v>
      </c>
      <c r="K1940">
        <v>5084</v>
      </c>
      <c r="L1940" t="s">
        <v>10956</v>
      </c>
      <c r="M1940" t="s">
        <v>10957</v>
      </c>
      <c r="N1940" t="s">
        <v>1219</v>
      </c>
      <c r="O1940" t="s">
        <v>10958</v>
      </c>
      <c r="P1940" t="s">
        <v>1221</v>
      </c>
      <c r="Q1940" t="s">
        <v>1222</v>
      </c>
      <c r="R1940" t="s">
        <v>1223</v>
      </c>
      <c r="S1940" t="s">
        <v>1224</v>
      </c>
      <c r="T1940" t="s">
        <v>1219</v>
      </c>
      <c r="U1940" t="s">
        <v>1225</v>
      </c>
      <c r="V1940" t="s">
        <v>611</v>
      </c>
      <c r="W1940">
        <v>49.783850000000001</v>
      </c>
      <c r="X1940">
        <v>-94.459230000000005</v>
      </c>
      <c r="Y1940" t="s">
        <v>612</v>
      </c>
      <c r="Z1940" t="s">
        <v>612</v>
      </c>
      <c r="AA1940" t="s">
        <v>612</v>
      </c>
      <c r="AB1940" t="s">
        <v>612</v>
      </c>
      <c r="AC1940" t="s">
        <v>612</v>
      </c>
      <c r="AD1940" t="s">
        <v>612</v>
      </c>
      <c r="AE1940" t="s">
        <v>612</v>
      </c>
      <c r="AF1940" t="s">
        <v>612</v>
      </c>
      <c r="AG1940" t="s">
        <v>612</v>
      </c>
      <c r="AH1940" t="s">
        <v>612</v>
      </c>
      <c r="AI1940" t="s">
        <v>612</v>
      </c>
      <c r="AJ1940" t="s">
        <v>612</v>
      </c>
      <c r="AK1940" t="s">
        <v>612</v>
      </c>
      <c r="AL1940" t="s">
        <v>612</v>
      </c>
      <c r="AM1940" t="s">
        <v>612</v>
      </c>
      <c r="AN1940" t="s">
        <v>612</v>
      </c>
      <c r="AO1940" t="s">
        <v>612</v>
      </c>
      <c r="AP1940" t="s">
        <v>612</v>
      </c>
      <c r="AQ1940" t="s">
        <v>612</v>
      </c>
      <c r="AR1940" t="s">
        <v>612</v>
      </c>
      <c r="AS1940" t="s">
        <v>612</v>
      </c>
      <c r="AT1940" t="s">
        <v>613</v>
      </c>
      <c r="AU1940" t="s">
        <v>612</v>
      </c>
      <c r="AV1940" t="s">
        <v>635</v>
      </c>
      <c r="AW1940">
        <v>39691</v>
      </c>
      <c r="AX1940">
        <v>1089994</v>
      </c>
      <c r="AY1940" t="s">
        <v>621</v>
      </c>
      <c r="AZ1940" t="s">
        <v>140</v>
      </c>
      <c r="BA1940" t="s">
        <v>470</v>
      </c>
      <c r="BB1940" t="s">
        <v>694</v>
      </c>
      <c r="BC1940">
        <v>37135</v>
      </c>
      <c r="BD1940">
        <v>0</v>
      </c>
      <c r="BE1940">
        <v>0</v>
      </c>
      <c r="BF1940">
        <v>0</v>
      </c>
      <c r="BG1940">
        <v>0</v>
      </c>
      <c r="BH1940">
        <v>0</v>
      </c>
      <c r="BI1940">
        <v>0</v>
      </c>
      <c r="BJ1940">
        <v>0</v>
      </c>
      <c r="BK1940">
        <v>0</v>
      </c>
      <c r="BL1940">
        <v>0</v>
      </c>
      <c r="BM1940">
        <v>0</v>
      </c>
      <c r="BN1940">
        <v>0</v>
      </c>
      <c r="BO1940">
        <v>0</v>
      </c>
      <c r="BP1940">
        <v>0</v>
      </c>
      <c r="BQ1940">
        <v>0</v>
      </c>
      <c r="BR1940">
        <v>273328</v>
      </c>
      <c r="BS1940">
        <v>273328</v>
      </c>
      <c r="BT1940">
        <v>816666</v>
      </c>
      <c r="BU1940">
        <v>0</v>
      </c>
      <c r="BV1940">
        <v>0</v>
      </c>
      <c r="BW1940">
        <v>0</v>
      </c>
      <c r="BX1940">
        <v>0</v>
      </c>
      <c r="BY1940">
        <v>0</v>
      </c>
      <c r="BZ1940">
        <v>0</v>
      </c>
      <c r="CA1940">
        <v>0</v>
      </c>
      <c r="CB1940">
        <v>0</v>
      </c>
      <c r="CC1940">
        <v>0</v>
      </c>
      <c r="CD1940">
        <v>816666</v>
      </c>
      <c r="CE1940">
        <v>1089994</v>
      </c>
      <c r="CF1940">
        <v>1089994</v>
      </c>
      <c r="CG1940">
        <v>0</v>
      </c>
      <c r="CH1940" t="s">
        <v>612</v>
      </c>
      <c r="CI1940" t="s">
        <v>616</v>
      </c>
      <c r="CJ1940" t="s">
        <v>617</v>
      </c>
      <c r="CK1940" t="s">
        <v>617</v>
      </c>
      <c r="CL1940" t="s">
        <v>617</v>
      </c>
      <c r="CM1940" t="s">
        <v>617</v>
      </c>
      <c r="CN1940">
        <v>0</v>
      </c>
    </row>
    <row r="1941" spans="1:92" x14ac:dyDescent="0.25">
      <c r="A1941" t="s">
        <v>10959</v>
      </c>
      <c r="B1941" t="s">
        <v>10959</v>
      </c>
      <c r="C1941">
        <v>33.200000000000003</v>
      </c>
      <c r="D1941" t="s">
        <v>597</v>
      </c>
      <c r="E1941">
        <v>29050</v>
      </c>
      <c r="F1941" t="s">
        <v>10937</v>
      </c>
      <c r="G1941" t="s">
        <v>10960</v>
      </c>
      <c r="H1941" t="s">
        <v>10961</v>
      </c>
      <c r="I1941" t="s">
        <v>630</v>
      </c>
      <c r="J1941">
        <v>10543</v>
      </c>
      <c r="K1941">
        <v>8778</v>
      </c>
      <c r="L1941" t="s">
        <v>10938</v>
      </c>
      <c r="M1941" t="s">
        <v>10939</v>
      </c>
      <c r="N1941" t="s">
        <v>1219</v>
      </c>
      <c r="O1941" t="s">
        <v>10940</v>
      </c>
      <c r="P1941" t="s">
        <v>1221</v>
      </c>
      <c r="Q1941" t="s">
        <v>1222</v>
      </c>
      <c r="R1941" t="s">
        <v>1223</v>
      </c>
      <c r="S1941" t="s">
        <v>1224</v>
      </c>
      <c r="T1941" t="s">
        <v>1219</v>
      </c>
      <c r="U1941" t="s">
        <v>1225</v>
      </c>
      <c r="V1941" t="s">
        <v>611</v>
      </c>
      <c r="W1941">
        <v>49.781650398200803</v>
      </c>
      <c r="X1941">
        <v>-94.460122988249097</v>
      </c>
      <c r="Y1941" t="s">
        <v>612</v>
      </c>
      <c r="Z1941" t="s">
        <v>612</v>
      </c>
      <c r="AA1941" t="s">
        <v>612</v>
      </c>
      <c r="AB1941" t="s">
        <v>612</v>
      </c>
      <c r="AC1941" t="s">
        <v>612</v>
      </c>
      <c r="AD1941" t="s">
        <v>612</v>
      </c>
      <c r="AE1941" t="s">
        <v>612</v>
      </c>
      <c r="AF1941" t="s">
        <v>612</v>
      </c>
      <c r="AG1941" t="s">
        <v>612</v>
      </c>
      <c r="AH1941" t="s">
        <v>612</v>
      </c>
      <c r="AI1941" t="s">
        <v>612</v>
      </c>
      <c r="AJ1941" t="s">
        <v>612</v>
      </c>
      <c r="AK1941" t="s">
        <v>612</v>
      </c>
      <c r="AL1941" t="s">
        <v>612</v>
      </c>
      <c r="AM1941" t="s">
        <v>612</v>
      </c>
      <c r="AN1941" t="s">
        <v>612</v>
      </c>
      <c r="AO1941" t="s">
        <v>612</v>
      </c>
      <c r="AP1941" t="s">
        <v>612</v>
      </c>
      <c r="AQ1941" t="s">
        <v>612</v>
      </c>
      <c r="AR1941" t="s">
        <v>612</v>
      </c>
      <c r="AS1941" t="s">
        <v>612</v>
      </c>
      <c r="AT1941" t="s">
        <v>613</v>
      </c>
      <c r="AU1941" t="s">
        <v>612</v>
      </c>
      <c r="AV1941" t="s">
        <v>614</v>
      </c>
      <c r="AW1941" t="s">
        <v>612</v>
      </c>
      <c r="AX1941">
        <v>3305392</v>
      </c>
      <c r="AY1941" t="s">
        <v>621</v>
      </c>
      <c r="AZ1941" t="s">
        <v>140</v>
      </c>
      <c r="BA1941" t="s">
        <v>470</v>
      </c>
      <c r="BB1941" t="s">
        <v>626</v>
      </c>
      <c r="BC1941">
        <v>40057</v>
      </c>
      <c r="BD1941">
        <v>0</v>
      </c>
      <c r="BE1941">
        <v>0</v>
      </c>
      <c r="BF1941">
        <v>0</v>
      </c>
      <c r="BG1941">
        <v>0</v>
      </c>
      <c r="BH1941">
        <v>0</v>
      </c>
      <c r="BI1941">
        <v>0</v>
      </c>
      <c r="BJ1941">
        <v>0</v>
      </c>
      <c r="BK1941">
        <v>0</v>
      </c>
      <c r="BL1941">
        <v>0</v>
      </c>
      <c r="BM1941">
        <v>0</v>
      </c>
      <c r="BN1941">
        <v>0</v>
      </c>
      <c r="BO1941">
        <v>0</v>
      </c>
      <c r="BP1941">
        <v>0</v>
      </c>
      <c r="BQ1941">
        <v>0</v>
      </c>
      <c r="BR1941">
        <v>0</v>
      </c>
      <c r="BS1941">
        <v>0</v>
      </c>
      <c r="BT1941">
        <v>3305392</v>
      </c>
      <c r="BU1941">
        <v>0</v>
      </c>
      <c r="BV1941">
        <v>0</v>
      </c>
      <c r="BW1941">
        <v>0</v>
      </c>
      <c r="BX1941">
        <v>0</v>
      </c>
      <c r="BY1941">
        <v>0</v>
      </c>
      <c r="BZ1941">
        <v>0</v>
      </c>
      <c r="CA1941">
        <v>0</v>
      </c>
      <c r="CB1941">
        <v>0</v>
      </c>
      <c r="CC1941">
        <v>0</v>
      </c>
      <c r="CD1941">
        <v>3305392</v>
      </c>
      <c r="CE1941">
        <v>3305392</v>
      </c>
      <c r="CF1941">
        <v>3305392</v>
      </c>
      <c r="CG1941">
        <v>0</v>
      </c>
      <c r="CH1941" t="s">
        <v>612</v>
      </c>
      <c r="CI1941" t="s">
        <v>616</v>
      </c>
      <c r="CJ1941" t="s">
        <v>617</v>
      </c>
      <c r="CK1941" t="s">
        <v>617</v>
      </c>
      <c r="CL1941" t="s">
        <v>617</v>
      </c>
      <c r="CM1941" t="s">
        <v>617</v>
      </c>
      <c r="CN1941">
        <v>0</v>
      </c>
    </row>
    <row r="1942" spans="1:92" x14ac:dyDescent="0.25">
      <c r="A1942" t="s">
        <v>10962</v>
      </c>
      <c r="B1942" t="s">
        <v>10962</v>
      </c>
      <c r="C1942">
        <v>33.200000000000003</v>
      </c>
      <c r="D1942" t="s">
        <v>597</v>
      </c>
      <c r="E1942">
        <v>29050</v>
      </c>
      <c r="F1942" t="s">
        <v>10937</v>
      </c>
      <c r="G1942" t="s">
        <v>10960</v>
      </c>
      <c r="H1942" t="s">
        <v>10961</v>
      </c>
      <c r="I1942" t="s">
        <v>630</v>
      </c>
      <c r="J1942">
        <v>10543</v>
      </c>
      <c r="K1942">
        <v>8778</v>
      </c>
      <c r="L1942" t="s">
        <v>10938</v>
      </c>
      <c r="M1942" t="s">
        <v>10939</v>
      </c>
      <c r="N1942" t="s">
        <v>1219</v>
      </c>
      <c r="O1942" t="s">
        <v>10940</v>
      </c>
      <c r="P1942" t="s">
        <v>1221</v>
      </c>
      <c r="Q1942" t="s">
        <v>1222</v>
      </c>
      <c r="R1942" t="s">
        <v>1223</v>
      </c>
      <c r="S1942" t="s">
        <v>1224</v>
      </c>
      <c r="T1942" t="s">
        <v>1219</v>
      </c>
      <c r="U1942" t="s">
        <v>1225</v>
      </c>
      <c r="V1942" t="s">
        <v>611</v>
      </c>
      <c r="W1942">
        <v>49.781650398200803</v>
      </c>
      <c r="X1942">
        <v>-94.460122988249097</v>
      </c>
      <c r="Y1942" t="s">
        <v>612</v>
      </c>
      <c r="Z1942" t="s">
        <v>612</v>
      </c>
      <c r="AA1942" t="s">
        <v>612</v>
      </c>
      <c r="AB1942" t="s">
        <v>612</v>
      </c>
      <c r="AC1942" t="s">
        <v>612</v>
      </c>
      <c r="AD1942" t="s">
        <v>612</v>
      </c>
      <c r="AE1942" t="s">
        <v>612</v>
      </c>
      <c r="AF1942" t="s">
        <v>612</v>
      </c>
      <c r="AG1942" t="s">
        <v>612</v>
      </c>
      <c r="AH1942" t="s">
        <v>612</v>
      </c>
      <c r="AI1942" t="s">
        <v>612</v>
      </c>
      <c r="AJ1942" t="s">
        <v>612</v>
      </c>
      <c r="AK1942" t="s">
        <v>612</v>
      </c>
      <c r="AL1942" t="s">
        <v>612</v>
      </c>
      <c r="AM1942" t="s">
        <v>612</v>
      </c>
      <c r="AN1942" t="s">
        <v>612</v>
      </c>
      <c r="AO1942" t="s">
        <v>612</v>
      </c>
      <c r="AP1942" t="s">
        <v>612</v>
      </c>
      <c r="AQ1942" t="s">
        <v>612</v>
      </c>
      <c r="AR1942" t="s">
        <v>612</v>
      </c>
      <c r="AS1942" t="s">
        <v>612</v>
      </c>
      <c r="AT1942" t="s">
        <v>613</v>
      </c>
      <c r="AU1942" t="s">
        <v>612</v>
      </c>
      <c r="AV1942" t="s">
        <v>614</v>
      </c>
      <c r="AW1942" t="s">
        <v>612</v>
      </c>
      <c r="AX1942">
        <v>827736</v>
      </c>
      <c r="AY1942" t="s">
        <v>621</v>
      </c>
      <c r="AZ1942" t="s">
        <v>143</v>
      </c>
      <c r="BA1942" t="s">
        <v>470</v>
      </c>
      <c r="BB1942" t="s">
        <v>977</v>
      </c>
      <c r="BC1942">
        <v>40422</v>
      </c>
      <c r="BD1942">
        <v>111406</v>
      </c>
      <c r="BE1942">
        <v>0</v>
      </c>
      <c r="BF1942">
        <v>0</v>
      </c>
      <c r="BG1942">
        <v>0</v>
      </c>
      <c r="BH1942">
        <v>0</v>
      </c>
      <c r="BI1942">
        <v>0</v>
      </c>
      <c r="BJ1942">
        <v>0</v>
      </c>
      <c r="BK1942">
        <v>0</v>
      </c>
      <c r="BL1942">
        <v>0</v>
      </c>
      <c r="BM1942">
        <v>0</v>
      </c>
      <c r="BN1942">
        <v>0</v>
      </c>
      <c r="BO1942">
        <v>0</v>
      </c>
      <c r="BP1942">
        <v>0</v>
      </c>
      <c r="BQ1942">
        <v>0</v>
      </c>
      <c r="BR1942">
        <v>0</v>
      </c>
      <c r="BS1942">
        <v>111406</v>
      </c>
      <c r="BT1942">
        <v>716330</v>
      </c>
      <c r="BU1942">
        <v>0</v>
      </c>
      <c r="BV1942">
        <v>0</v>
      </c>
      <c r="BW1942">
        <v>0</v>
      </c>
      <c r="BX1942">
        <v>0</v>
      </c>
      <c r="BY1942">
        <v>0</v>
      </c>
      <c r="BZ1942">
        <v>0</v>
      </c>
      <c r="CA1942">
        <v>0</v>
      </c>
      <c r="CB1942">
        <v>0</v>
      </c>
      <c r="CC1942">
        <v>0</v>
      </c>
      <c r="CD1942">
        <v>716330</v>
      </c>
      <c r="CE1942">
        <v>827736</v>
      </c>
      <c r="CF1942">
        <v>827736</v>
      </c>
      <c r="CG1942">
        <v>0</v>
      </c>
      <c r="CH1942" t="s">
        <v>612</v>
      </c>
      <c r="CI1942" t="s">
        <v>616</v>
      </c>
      <c r="CJ1942" t="s">
        <v>617</v>
      </c>
      <c r="CK1942" t="s">
        <v>617</v>
      </c>
      <c r="CL1942" t="s">
        <v>617</v>
      </c>
      <c r="CM1942" t="s">
        <v>617</v>
      </c>
      <c r="CN1942">
        <v>0</v>
      </c>
    </row>
    <row r="1943" spans="1:92" x14ac:dyDescent="0.25">
      <c r="A1943" t="s">
        <v>10963</v>
      </c>
      <c r="B1943" t="s">
        <v>10963</v>
      </c>
      <c r="C1943">
        <v>33.200000000000003</v>
      </c>
      <c r="D1943" t="s">
        <v>597</v>
      </c>
      <c r="E1943">
        <v>29050</v>
      </c>
      <c r="F1943" t="s">
        <v>10937</v>
      </c>
      <c r="G1943" t="s">
        <v>10964</v>
      </c>
      <c r="H1943" t="s">
        <v>10965</v>
      </c>
      <c r="I1943" t="s">
        <v>630</v>
      </c>
      <c r="J1943">
        <v>4190</v>
      </c>
      <c r="K1943">
        <v>5084</v>
      </c>
      <c r="L1943" t="s">
        <v>10966</v>
      </c>
      <c r="M1943" t="s">
        <v>10967</v>
      </c>
      <c r="N1943" t="s">
        <v>1219</v>
      </c>
      <c r="O1943" t="s">
        <v>10968</v>
      </c>
      <c r="P1943" t="s">
        <v>1221</v>
      </c>
      <c r="Q1943" t="s">
        <v>1222</v>
      </c>
      <c r="R1943" t="s">
        <v>1223</v>
      </c>
      <c r="S1943" t="s">
        <v>1224</v>
      </c>
      <c r="T1943" t="s">
        <v>1219</v>
      </c>
      <c r="U1943" t="s">
        <v>1225</v>
      </c>
      <c r="V1943" t="s">
        <v>611</v>
      </c>
      <c r="W1943">
        <v>49.781889999999997</v>
      </c>
      <c r="X1943">
        <v>-94.45872</v>
      </c>
      <c r="Y1943">
        <v>41298</v>
      </c>
      <c r="Z1943" t="s">
        <v>662</v>
      </c>
      <c r="AA1943" t="s">
        <v>662</v>
      </c>
      <c r="AB1943" t="s">
        <v>612</v>
      </c>
      <c r="AC1943" t="s">
        <v>612</v>
      </c>
      <c r="AD1943" t="s">
        <v>612</v>
      </c>
      <c r="AE1943">
        <v>41298</v>
      </c>
      <c r="AF1943" t="s">
        <v>662</v>
      </c>
      <c r="AG1943" t="s">
        <v>662</v>
      </c>
      <c r="AH1943" t="s">
        <v>612</v>
      </c>
      <c r="AI1943" t="s">
        <v>612</v>
      </c>
      <c r="AJ1943" t="s">
        <v>612</v>
      </c>
      <c r="AK1943" t="s">
        <v>612</v>
      </c>
      <c r="AL1943" t="s">
        <v>612</v>
      </c>
      <c r="AM1943" t="s">
        <v>612</v>
      </c>
      <c r="AN1943" t="s">
        <v>612</v>
      </c>
      <c r="AO1943" t="s">
        <v>612</v>
      </c>
      <c r="AP1943" t="s">
        <v>612</v>
      </c>
      <c r="AQ1943">
        <v>150</v>
      </c>
      <c r="AR1943" t="s">
        <v>612</v>
      </c>
      <c r="AS1943" t="s">
        <v>612</v>
      </c>
      <c r="AT1943" t="s">
        <v>613</v>
      </c>
      <c r="AU1943" t="s">
        <v>612</v>
      </c>
      <c r="AV1943" t="s">
        <v>614</v>
      </c>
      <c r="AW1943" t="s">
        <v>612</v>
      </c>
      <c r="AX1943">
        <v>4593236</v>
      </c>
      <c r="AY1943" t="s">
        <v>621</v>
      </c>
      <c r="AZ1943" t="s">
        <v>140</v>
      </c>
      <c r="BA1943" t="s">
        <v>460</v>
      </c>
      <c r="BB1943" t="s">
        <v>700</v>
      </c>
      <c r="BC1943">
        <v>41883</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3019336</v>
      </c>
      <c r="BW1943">
        <v>0</v>
      </c>
      <c r="BX1943">
        <v>1702951</v>
      </c>
      <c r="BY1943">
        <v>0</v>
      </c>
      <c r="BZ1943">
        <v>0</v>
      </c>
      <c r="CA1943">
        <v>0</v>
      </c>
      <c r="CB1943">
        <v>0</v>
      </c>
      <c r="CC1943">
        <v>0</v>
      </c>
      <c r="CD1943">
        <v>4722287</v>
      </c>
      <c r="CE1943">
        <v>4722287</v>
      </c>
      <c r="CF1943">
        <v>4593236</v>
      </c>
      <c r="CG1943">
        <v>-129051</v>
      </c>
      <c r="CH1943" t="s">
        <v>612</v>
      </c>
      <c r="CI1943" t="s">
        <v>616</v>
      </c>
      <c r="CJ1943" t="s">
        <v>702</v>
      </c>
      <c r="CK1943" t="s">
        <v>703</v>
      </c>
      <c r="CL1943" t="s">
        <v>617</v>
      </c>
      <c r="CM1943" t="s">
        <v>617</v>
      </c>
      <c r="CN1943">
        <v>1702951</v>
      </c>
    </row>
    <row r="1944" spans="1:92" x14ac:dyDescent="0.25">
      <c r="A1944" t="s">
        <v>10969</v>
      </c>
      <c r="B1944" t="s">
        <v>10969</v>
      </c>
      <c r="C1944">
        <v>33.200000000000003</v>
      </c>
      <c r="D1944" t="s">
        <v>1337</v>
      </c>
      <c r="E1944">
        <v>29050</v>
      </c>
      <c r="F1944" t="s">
        <v>10937</v>
      </c>
      <c r="G1944" t="s">
        <v>10949</v>
      </c>
      <c r="H1944" t="s">
        <v>10950</v>
      </c>
      <c r="I1944" t="s">
        <v>630</v>
      </c>
      <c r="J1944">
        <v>10826</v>
      </c>
      <c r="K1944">
        <v>5084</v>
      </c>
      <c r="L1944" t="s">
        <v>10951</v>
      </c>
      <c r="M1944" t="s">
        <v>10952</v>
      </c>
      <c r="N1944" t="s">
        <v>1219</v>
      </c>
      <c r="O1944" t="s">
        <v>10940</v>
      </c>
      <c r="P1944" t="s">
        <v>1221</v>
      </c>
      <c r="Q1944" t="s">
        <v>1222</v>
      </c>
      <c r="R1944" t="s">
        <v>1223</v>
      </c>
      <c r="S1944" t="s">
        <v>1224</v>
      </c>
      <c r="T1944" t="s">
        <v>1219</v>
      </c>
      <c r="U1944" t="s">
        <v>1225</v>
      </c>
      <c r="V1944" t="s">
        <v>611</v>
      </c>
      <c r="W1944">
        <v>49.781390000000002</v>
      </c>
      <c r="X1944">
        <v>-94.460250000000002</v>
      </c>
      <c r="Y1944">
        <v>43090</v>
      </c>
      <c r="Z1944" t="s">
        <v>736</v>
      </c>
      <c r="AA1944" t="s">
        <v>736</v>
      </c>
      <c r="AB1944" t="s">
        <v>612</v>
      </c>
      <c r="AC1944" t="s">
        <v>612</v>
      </c>
      <c r="AD1944" t="s">
        <v>612</v>
      </c>
      <c r="AE1944" t="s">
        <v>612</v>
      </c>
      <c r="AF1944" t="s">
        <v>612</v>
      </c>
      <c r="AG1944" t="s">
        <v>612</v>
      </c>
      <c r="AH1944">
        <v>43090</v>
      </c>
      <c r="AI1944" t="s">
        <v>736</v>
      </c>
      <c r="AJ1944" t="s">
        <v>736</v>
      </c>
      <c r="AK1944" t="s">
        <v>612</v>
      </c>
      <c r="AL1944" t="s">
        <v>612</v>
      </c>
      <c r="AM1944" t="s">
        <v>612</v>
      </c>
      <c r="AN1944" t="s">
        <v>612</v>
      </c>
      <c r="AO1944" t="s">
        <v>612</v>
      </c>
      <c r="AP1944" t="s">
        <v>612</v>
      </c>
      <c r="AQ1944" t="s">
        <v>612</v>
      </c>
      <c r="AR1944">
        <v>1</v>
      </c>
      <c r="AS1944">
        <v>15</v>
      </c>
      <c r="AT1944" t="s">
        <v>737</v>
      </c>
      <c r="AU1944" t="s">
        <v>612</v>
      </c>
      <c r="AV1944" t="s">
        <v>614</v>
      </c>
      <c r="AW1944" t="s">
        <v>612</v>
      </c>
      <c r="AX1944">
        <v>0</v>
      </c>
      <c r="AY1944" t="s">
        <v>621</v>
      </c>
      <c r="AZ1944" t="s">
        <v>143</v>
      </c>
      <c r="BA1944" t="s">
        <v>146</v>
      </c>
      <c r="BB1944" t="s">
        <v>859</v>
      </c>
      <c r="BC1944">
        <v>44075</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403337</v>
      </c>
      <c r="CA1944">
        <v>0</v>
      </c>
      <c r="CB1944">
        <v>0</v>
      </c>
      <c r="CC1944">
        <v>0</v>
      </c>
      <c r="CD1944">
        <v>403337</v>
      </c>
      <c r="CE1944">
        <v>403337</v>
      </c>
      <c r="CF1944">
        <v>403337</v>
      </c>
      <c r="CG1944">
        <v>0</v>
      </c>
      <c r="CH1944" t="s">
        <v>612</v>
      </c>
      <c r="CI1944" t="s">
        <v>616</v>
      </c>
      <c r="CJ1944" t="s">
        <v>617</v>
      </c>
      <c r="CK1944" t="s">
        <v>617</v>
      </c>
      <c r="CL1944" t="s">
        <v>739</v>
      </c>
      <c r="CM1944" t="s">
        <v>740</v>
      </c>
      <c r="CN1944">
        <v>403337</v>
      </c>
    </row>
    <row r="1945" spans="1:92" x14ac:dyDescent="0.25">
      <c r="A1945" t="s">
        <v>10970</v>
      </c>
      <c r="B1945" t="s">
        <v>10970</v>
      </c>
      <c r="C1945">
        <v>33.200000000000003</v>
      </c>
      <c r="D1945" t="s">
        <v>597</v>
      </c>
      <c r="E1945">
        <v>29050</v>
      </c>
      <c r="F1945" t="s">
        <v>10937</v>
      </c>
      <c r="G1945" t="s">
        <v>10971</v>
      </c>
      <c r="H1945" t="s">
        <v>648</v>
      </c>
      <c r="I1945" t="s">
        <v>600</v>
      </c>
      <c r="J1945">
        <v>15767</v>
      </c>
      <c r="K1945">
        <v>8778</v>
      </c>
      <c r="L1945" t="s">
        <v>10938</v>
      </c>
      <c r="M1945" t="s">
        <v>10939</v>
      </c>
      <c r="N1945" t="s">
        <v>1219</v>
      </c>
      <c r="O1945" t="s">
        <v>10940</v>
      </c>
      <c r="P1945" t="s">
        <v>1221</v>
      </c>
      <c r="Q1945" t="s">
        <v>1222</v>
      </c>
      <c r="R1945" t="s">
        <v>1223</v>
      </c>
      <c r="S1945" t="s">
        <v>1224</v>
      </c>
      <c r="T1945" t="s">
        <v>1219</v>
      </c>
      <c r="U1945" t="s">
        <v>1225</v>
      </c>
      <c r="V1945" t="s">
        <v>611</v>
      </c>
      <c r="W1945">
        <v>49.781459079999998</v>
      </c>
      <c r="X1945">
        <v>-94.460016409999994</v>
      </c>
      <c r="Y1945" t="s">
        <v>612</v>
      </c>
      <c r="Z1945" t="s">
        <v>612</v>
      </c>
      <c r="AA1945" t="s">
        <v>612</v>
      </c>
      <c r="AB1945" t="s">
        <v>612</v>
      </c>
      <c r="AC1945" t="s">
        <v>612</v>
      </c>
      <c r="AD1945" t="s">
        <v>612</v>
      </c>
      <c r="AE1945" t="s">
        <v>612</v>
      </c>
      <c r="AF1945" t="s">
        <v>612</v>
      </c>
      <c r="AG1945" t="s">
        <v>612</v>
      </c>
      <c r="AH1945" t="s">
        <v>612</v>
      </c>
      <c r="AI1945" t="s">
        <v>612</v>
      </c>
      <c r="AJ1945" t="s">
        <v>612</v>
      </c>
      <c r="AK1945" t="s">
        <v>612</v>
      </c>
      <c r="AL1945" t="s">
        <v>612</v>
      </c>
      <c r="AM1945" t="s">
        <v>612</v>
      </c>
      <c r="AN1945" t="s">
        <v>612</v>
      </c>
      <c r="AO1945" t="s">
        <v>612</v>
      </c>
      <c r="AP1945" t="s">
        <v>612</v>
      </c>
      <c r="AQ1945" t="s">
        <v>612</v>
      </c>
      <c r="AR1945" t="s">
        <v>612</v>
      </c>
      <c r="AS1945" t="s">
        <v>612</v>
      </c>
      <c r="AT1945" t="s">
        <v>613</v>
      </c>
      <c r="AU1945" t="s">
        <v>612</v>
      </c>
      <c r="AV1945" t="s">
        <v>635</v>
      </c>
      <c r="AW1945">
        <v>39691</v>
      </c>
      <c r="AX1945">
        <v>300000</v>
      </c>
      <c r="AY1945" t="s">
        <v>621</v>
      </c>
      <c r="AZ1945" t="s">
        <v>143</v>
      </c>
      <c r="BA1945" t="s">
        <v>470</v>
      </c>
      <c r="BB1945" t="s">
        <v>941</v>
      </c>
      <c r="BC1945">
        <v>39692</v>
      </c>
      <c r="BD1945">
        <v>0</v>
      </c>
      <c r="BE1945">
        <v>0</v>
      </c>
      <c r="BF1945">
        <v>300000</v>
      </c>
      <c r="BG1945">
        <v>0</v>
      </c>
      <c r="BH1945">
        <v>0</v>
      </c>
      <c r="BI1945">
        <v>0</v>
      </c>
      <c r="BJ1945">
        <v>0</v>
      </c>
      <c r="BK1945">
        <v>0</v>
      </c>
      <c r="BL1945">
        <v>0</v>
      </c>
      <c r="BM1945">
        <v>0</v>
      </c>
      <c r="BN1945">
        <v>0</v>
      </c>
      <c r="BO1945">
        <v>0</v>
      </c>
      <c r="BP1945">
        <v>0</v>
      </c>
      <c r="BQ1945">
        <v>0</v>
      </c>
      <c r="BR1945">
        <v>0</v>
      </c>
      <c r="BS1945">
        <v>300000</v>
      </c>
      <c r="BT1945">
        <v>0</v>
      </c>
      <c r="BU1945">
        <v>0</v>
      </c>
      <c r="BV1945">
        <v>0</v>
      </c>
      <c r="BW1945">
        <v>0</v>
      </c>
      <c r="BX1945">
        <v>0</v>
      </c>
      <c r="BY1945">
        <v>0</v>
      </c>
      <c r="BZ1945">
        <v>0</v>
      </c>
      <c r="CA1945">
        <v>0</v>
      </c>
      <c r="CB1945">
        <v>0</v>
      </c>
      <c r="CC1945">
        <v>0</v>
      </c>
      <c r="CD1945">
        <v>0</v>
      </c>
      <c r="CE1945">
        <v>300000</v>
      </c>
      <c r="CF1945">
        <v>300000</v>
      </c>
      <c r="CG1945">
        <v>0</v>
      </c>
      <c r="CH1945" t="s">
        <v>612</v>
      </c>
      <c r="CI1945" t="s">
        <v>616</v>
      </c>
      <c r="CJ1945" t="s">
        <v>617</v>
      </c>
      <c r="CK1945" t="s">
        <v>617</v>
      </c>
      <c r="CL1945" t="s">
        <v>617</v>
      </c>
      <c r="CM1945" t="s">
        <v>617</v>
      </c>
      <c r="CN1945">
        <v>0</v>
      </c>
    </row>
    <row r="1946" spans="1:92" x14ac:dyDescent="0.25">
      <c r="A1946" t="s">
        <v>10972</v>
      </c>
      <c r="B1946" t="s">
        <v>10972</v>
      </c>
      <c r="C1946">
        <v>33.200000000000003</v>
      </c>
      <c r="D1946" t="s">
        <v>1337</v>
      </c>
      <c r="E1946">
        <v>29050</v>
      </c>
      <c r="F1946" t="s">
        <v>10937</v>
      </c>
      <c r="G1946" t="s">
        <v>10973</v>
      </c>
      <c r="H1946" t="s">
        <v>10974</v>
      </c>
      <c r="I1946" t="s">
        <v>630</v>
      </c>
      <c r="J1946">
        <v>4171</v>
      </c>
      <c r="K1946">
        <v>7804</v>
      </c>
      <c r="L1946" t="s">
        <v>10975</v>
      </c>
      <c r="M1946" t="s">
        <v>10976</v>
      </c>
      <c r="N1946" t="s">
        <v>1343</v>
      </c>
      <c r="O1946" t="s">
        <v>1344</v>
      </c>
      <c r="P1946" t="s">
        <v>1221</v>
      </c>
      <c r="Q1946" t="s">
        <v>1222</v>
      </c>
      <c r="R1946" t="s">
        <v>1223</v>
      </c>
      <c r="S1946" t="s">
        <v>1224</v>
      </c>
      <c r="T1946" t="s">
        <v>1219</v>
      </c>
      <c r="U1946" t="s">
        <v>1225</v>
      </c>
      <c r="V1946" t="s">
        <v>611</v>
      </c>
      <c r="W1946">
        <v>49.75911</v>
      </c>
      <c r="X1946">
        <v>-94.5565</v>
      </c>
      <c r="Y1946">
        <v>44280</v>
      </c>
      <c r="Z1946" t="s">
        <v>859</v>
      </c>
      <c r="AA1946" t="s">
        <v>859</v>
      </c>
      <c r="AB1946" t="s">
        <v>612</v>
      </c>
      <c r="AC1946" t="s">
        <v>612</v>
      </c>
      <c r="AD1946" t="s">
        <v>612</v>
      </c>
      <c r="AE1946" t="s">
        <v>612</v>
      </c>
      <c r="AF1946" t="s">
        <v>612</v>
      </c>
      <c r="AG1946" t="s">
        <v>612</v>
      </c>
      <c r="AH1946">
        <v>44280</v>
      </c>
      <c r="AI1946" t="s">
        <v>859</v>
      </c>
      <c r="AJ1946" t="s">
        <v>859</v>
      </c>
      <c r="AK1946" t="s">
        <v>612</v>
      </c>
      <c r="AL1946" t="s">
        <v>612</v>
      </c>
      <c r="AM1946" t="s">
        <v>612</v>
      </c>
      <c r="AN1946" t="s">
        <v>612</v>
      </c>
      <c r="AO1946" t="s">
        <v>612</v>
      </c>
      <c r="AP1946" t="s">
        <v>612</v>
      </c>
      <c r="AQ1946" t="s">
        <v>612</v>
      </c>
      <c r="AR1946">
        <v>1</v>
      </c>
      <c r="AS1946">
        <v>15</v>
      </c>
      <c r="AT1946" t="s">
        <v>613</v>
      </c>
      <c r="AU1946" t="s">
        <v>612</v>
      </c>
      <c r="AV1946" t="s">
        <v>614</v>
      </c>
      <c r="AW1946" t="s">
        <v>612</v>
      </c>
      <c r="AX1946" t="s">
        <v>612</v>
      </c>
      <c r="AY1946" t="s">
        <v>621</v>
      </c>
      <c r="AZ1946" t="s">
        <v>143</v>
      </c>
      <c r="BA1946" t="s">
        <v>146</v>
      </c>
      <c r="BB1946" t="s">
        <v>909</v>
      </c>
      <c r="BC1946">
        <v>44562</v>
      </c>
      <c r="BD1946">
        <v>0</v>
      </c>
      <c r="BE1946">
        <v>0</v>
      </c>
      <c r="BF1946">
        <v>0</v>
      </c>
      <c r="BG1946">
        <v>0</v>
      </c>
      <c r="BH1946">
        <v>0</v>
      </c>
      <c r="BI1946">
        <v>0</v>
      </c>
      <c r="BJ1946">
        <v>0</v>
      </c>
      <c r="BK1946">
        <v>0</v>
      </c>
      <c r="BL1946">
        <v>0</v>
      </c>
      <c r="BM1946">
        <v>0</v>
      </c>
      <c r="BN1946">
        <v>0</v>
      </c>
      <c r="BO1946">
        <v>0</v>
      </c>
      <c r="BP1946">
        <v>0</v>
      </c>
      <c r="BQ1946">
        <v>0</v>
      </c>
      <c r="BR1946">
        <v>0</v>
      </c>
      <c r="BS1946">
        <v>0</v>
      </c>
      <c r="BT1946">
        <v>0</v>
      </c>
      <c r="BU1946">
        <v>0</v>
      </c>
      <c r="BV1946">
        <v>0</v>
      </c>
      <c r="BW1946">
        <v>0</v>
      </c>
      <c r="BX1946">
        <v>0</v>
      </c>
      <c r="BY1946">
        <v>0</v>
      </c>
      <c r="BZ1946">
        <v>427859</v>
      </c>
      <c r="CA1946">
        <v>0</v>
      </c>
      <c r="CB1946">
        <v>0</v>
      </c>
      <c r="CC1946">
        <v>0</v>
      </c>
      <c r="CD1946">
        <v>427859</v>
      </c>
      <c r="CE1946">
        <v>427859</v>
      </c>
      <c r="CF1946">
        <v>427859</v>
      </c>
      <c r="CG1946">
        <v>0</v>
      </c>
      <c r="CH1946" t="s">
        <v>612</v>
      </c>
      <c r="CI1946" t="s">
        <v>1368</v>
      </c>
      <c r="CJ1946" t="s">
        <v>617</v>
      </c>
      <c r="CK1946" t="s">
        <v>617</v>
      </c>
      <c r="CL1946" t="s">
        <v>739</v>
      </c>
      <c r="CM1946" t="s">
        <v>740</v>
      </c>
      <c r="CN1946">
        <v>427859</v>
      </c>
    </row>
    <row r="1947" spans="1:92" x14ac:dyDescent="0.25">
      <c r="A1947" t="s">
        <v>10977</v>
      </c>
      <c r="B1947" t="s">
        <v>10977</v>
      </c>
      <c r="C1947">
        <v>34.1</v>
      </c>
      <c r="D1947" t="s">
        <v>597</v>
      </c>
      <c r="E1947">
        <v>29068</v>
      </c>
      <c r="F1947" t="s">
        <v>10978</v>
      </c>
      <c r="G1947" t="s">
        <v>599</v>
      </c>
      <c r="H1947" t="s">
        <v>599</v>
      </c>
      <c r="I1947" t="s">
        <v>600</v>
      </c>
      <c r="J1947">
        <v>4500</v>
      </c>
      <c r="K1947">
        <v>8027</v>
      </c>
      <c r="L1947" t="s">
        <v>10979</v>
      </c>
      <c r="M1947" t="s">
        <v>10980</v>
      </c>
      <c r="N1947" t="s">
        <v>1329</v>
      </c>
      <c r="O1947" t="s">
        <v>10981</v>
      </c>
      <c r="P1947" t="s">
        <v>1455</v>
      </c>
      <c r="Q1947" t="s">
        <v>1456</v>
      </c>
      <c r="R1947" t="s">
        <v>1457</v>
      </c>
      <c r="S1947" t="s">
        <v>1328</v>
      </c>
      <c r="T1947" t="s">
        <v>1329</v>
      </c>
      <c r="U1947" t="s">
        <v>1225</v>
      </c>
      <c r="V1947" t="s">
        <v>611</v>
      </c>
      <c r="W1947">
        <v>48.384178759999998</v>
      </c>
      <c r="X1947">
        <v>-89.288003919999994</v>
      </c>
      <c r="Y1947" t="s">
        <v>612</v>
      </c>
      <c r="Z1947" t="s">
        <v>612</v>
      </c>
      <c r="AA1947" t="s">
        <v>612</v>
      </c>
      <c r="AB1947" t="s">
        <v>612</v>
      </c>
      <c r="AC1947" t="s">
        <v>612</v>
      </c>
      <c r="AD1947" t="s">
        <v>612</v>
      </c>
      <c r="AE1947" t="s">
        <v>612</v>
      </c>
      <c r="AF1947" t="s">
        <v>612</v>
      </c>
      <c r="AG1947" t="s">
        <v>612</v>
      </c>
      <c r="AH1947" t="s">
        <v>612</v>
      </c>
      <c r="AI1947" t="s">
        <v>612</v>
      </c>
      <c r="AJ1947" t="s">
        <v>612</v>
      </c>
      <c r="AK1947" t="s">
        <v>612</v>
      </c>
      <c r="AL1947" t="s">
        <v>612</v>
      </c>
      <c r="AM1947" t="s">
        <v>612</v>
      </c>
      <c r="AN1947" t="s">
        <v>612</v>
      </c>
      <c r="AO1947" t="s">
        <v>612</v>
      </c>
      <c r="AP1947" t="s">
        <v>612</v>
      </c>
      <c r="AQ1947" t="s">
        <v>612</v>
      </c>
      <c r="AR1947" t="s">
        <v>612</v>
      </c>
      <c r="AS1947" t="s">
        <v>612</v>
      </c>
      <c r="AT1947" t="s">
        <v>613</v>
      </c>
      <c r="AU1947" t="s">
        <v>612</v>
      </c>
      <c r="AV1947" t="s">
        <v>614</v>
      </c>
      <c r="AW1947" t="s">
        <v>612</v>
      </c>
      <c r="AX1947" t="s">
        <v>612</v>
      </c>
      <c r="AY1947" t="s">
        <v>615</v>
      </c>
      <c r="AZ1947" t="s">
        <v>612</v>
      </c>
      <c r="BA1947" t="s">
        <v>612</v>
      </c>
      <c r="BB1947" t="s">
        <v>612</v>
      </c>
      <c r="BC1947" t="s">
        <v>612</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t="s">
        <v>612</v>
      </c>
      <c r="CI1947" t="s">
        <v>616</v>
      </c>
      <c r="CJ1947" t="s">
        <v>617</v>
      </c>
      <c r="CK1947" t="s">
        <v>617</v>
      </c>
      <c r="CL1947" t="s">
        <v>617</v>
      </c>
      <c r="CM1947" t="s">
        <v>617</v>
      </c>
      <c r="CN1947">
        <v>0</v>
      </c>
    </row>
    <row r="1948" spans="1:92" x14ac:dyDescent="0.25">
      <c r="A1948" t="s">
        <v>10982</v>
      </c>
      <c r="B1948" t="s">
        <v>10982</v>
      </c>
      <c r="C1948">
        <v>34.1</v>
      </c>
      <c r="D1948" t="s">
        <v>597</v>
      </c>
      <c r="E1948">
        <v>29068</v>
      </c>
      <c r="F1948" t="s">
        <v>10978</v>
      </c>
      <c r="G1948" t="s">
        <v>619</v>
      </c>
      <c r="H1948" t="s">
        <v>620</v>
      </c>
      <c r="I1948" t="s">
        <v>600</v>
      </c>
      <c r="J1948">
        <v>4500</v>
      </c>
      <c r="K1948">
        <v>8027</v>
      </c>
      <c r="L1948" t="s">
        <v>10979</v>
      </c>
      <c r="M1948" t="s">
        <v>10980</v>
      </c>
      <c r="N1948" t="s">
        <v>1329</v>
      </c>
      <c r="O1948" t="s">
        <v>10981</v>
      </c>
      <c r="P1948" t="s">
        <v>1455</v>
      </c>
      <c r="Q1948" t="s">
        <v>1456</v>
      </c>
      <c r="R1948" t="s">
        <v>1457</v>
      </c>
      <c r="S1948" t="s">
        <v>1328</v>
      </c>
      <c r="T1948" t="s">
        <v>1329</v>
      </c>
      <c r="U1948" t="s">
        <v>1225</v>
      </c>
      <c r="V1948" t="s">
        <v>611</v>
      </c>
      <c r="W1948">
        <v>48.384178759999998</v>
      </c>
      <c r="X1948">
        <v>-89.288003919999994</v>
      </c>
      <c r="Y1948" t="s">
        <v>612</v>
      </c>
      <c r="Z1948" t="s">
        <v>612</v>
      </c>
      <c r="AA1948" t="s">
        <v>612</v>
      </c>
      <c r="AB1948" t="s">
        <v>612</v>
      </c>
      <c r="AC1948" t="s">
        <v>612</v>
      </c>
      <c r="AD1948" t="s">
        <v>612</v>
      </c>
      <c r="AE1948" t="s">
        <v>612</v>
      </c>
      <c r="AF1948" t="s">
        <v>612</v>
      </c>
      <c r="AG1948" t="s">
        <v>612</v>
      </c>
      <c r="AH1948" t="s">
        <v>612</v>
      </c>
      <c r="AI1948" t="s">
        <v>612</v>
      </c>
      <c r="AJ1948" t="s">
        <v>612</v>
      </c>
      <c r="AK1948" t="s">
        <v>612</v>
      </c>
      <c r="AL1948" t="s">
        <v>612</v>
      </c>
      <c r="AM1948" t="s">
        <v>612</v>
      </c>
      <c r="AN1948" t="s">
        <v>612</v>
      </c>
      <c r="AO1948" t="s">
        <v>612</v>
      </c>
      <c r="AP1948" t="s">
        <v>612</v>
      </c>
      <c r="AQ1948" t="s">
        <v>612</v>
      </c>
      <c r="AR1948" t="s">
        <v>612</v>
      </c>
      <c r="AS1948" t="s">
        <v>612</v>
      </c>
      <c r="AT1948" t="s">
        <v>613</v>
      </c>
      <c r="AU1948" t="s">
        <v>612</v>
      </c>
      <c r="AV1948" t="s">
        <v>614</v>
      </c>
      <c r="AW1948" t="s">
        <v>612</v>
      </c>
      <c r="AX1948">
        <v>5395770</v>
      </c>
      <c r="AY1948" t="s">
        <v>621</v>
      </c>
      <c r="AZ1948" t="s">
        <v>579</v>
      </c>
      <c r="BA1948" t="s">
        <v>579</v>
      </c>
      <c r="BB1948" t="s">
        <v>622</v>
      </c>
      <c r="BC1948">
        <v>42248</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5395770</v>
      </c>
      <c r="BW1948">
        <v>0</v>
      </c>
      <c r="BX1948">
        <v>0</v>
      </c>
      <c r="BY1948">
        <v>0</v>
      </c>
      <c r="BZ1948">
        <v>0</v>
      </c>
      <c r="CA1948">
        <v>0</v>
      </c>
      <c r="CB1948">
        <v>0</v>
      </c>
      <c r="CC1948">
        <v>0</v>
      </c>
      <c r="CD1948">
        <v>5395770</v>
      </c>
      <c r="CE1948">
        <v>5395770</v>
      </c>
      <c r="CF1948">
        <v>5395770</v>
      </c>
      <c r="CG1948">
        <v>0</v>
      </c>
      <c r="CH1948" t="s">
        <v>612</v>
      </c>
      <c r="CI1948" t="s">
        <v>616</v>
      </c>
      <c r="CJ1948" t="s">
        <v>617</v>
      </c>
      <c r="CK1948" t="s">
        <v>617</v>
      </c>
      <c r="CL1948" t="s">
        <v>617</v>
      </c>
      <c r="CM1948" t="s">
        <v>617</v>
      </c>
      <c r="CN1948">
        <v>0</v>
      </c>
    </row>
    <row r="1949" spans="1:92" x14ac:dyDescent="0.25">
      <c r="A1949" t="s">
        <v>10983</v>
      </c>
      <c r="B1949" t="s">
        <v>10983</v>
      </c>
      <c r="C1949">
        <v>34.1</v>
      </c>
      <c r="D1949" t="s">
        <v>597</v>
      </c>
      <c r="E1949">
        <v>29068</v>
      </c>
      <c r="F1949" t="s">
        <v>10978</v>
      </c>
      <c r="G1949" t="s">
        <v>624</v>
      </c>
      <c r="H1949" t="s">
        <v>625</v>
      </c>
      <c r="I1949" t="s">
        <v>600</v>
      </c>
      <c r="J1949">
        <v>4500</v>
      </c>
      <c r="K1949">
        <v>8027</v>
      </c>
      <c r="L1949" t="s">
        <v>10979</v>
      </c>
      <c r="M1949" t="s">
        <v>10980</v>
      </c>
      <c r="N1949" t="s">
        <v>1329</v>
      </c>
      <c r="O1949" t="s">
        <v>10981</v>
      </c>
      <c r="P1949" t="s">
        <v>1455</v>
      </c>
      <c r="Q1949" t="s">
        <v>1456</v>
      </c>
      <c r="R1949" t="s">
        <v>1457</v>
      </c>
      <c r="S1949" t="s">
        <v>1328</v>
      </c>
      <c r="T1949" t="s">
        <v>1329</v>
      </c>
      <c r="U1949" t="s">
        <v>1225</v>
      </c>
      <c r="V1949" t="s">
        <v>611</v>
      </c>
      <c r="W1949">
        <v>48.384178759999998</v>
      </c>
      <c r="X1949">
        <v>-89.288003919999994</v>
      </c>
      <c r="Y1949" t="s">
        <v>612</v>
      </c>
      <c r="Z1949" t="s">
        <v>612</v>
      </c>
      <c r="AA1949" t="s">
        <v>612</v>
      </c>
      <c r="AB1949" t="s">
        <v>612</v>
      </c>
      <c r="AC1949" t="s">
        <v>612</v>
      </c>
      <c r="AD1949" t="s">
        <v>612</v>
      </c>
      <c r="AE1949" t="s">
        <v>612</v>
      </c>
      <c r="AF1949" t="s">
        <v>612</v>
      </c>
      <c r="AG1949" t="s">
        <v>612</v>
      </c>
      <c r="AH1949" t="s">
        <v>612</v>
      </c>
      <c r="AI1949" t="s">
        <v>612</v>
      </c>
      <c r="AJ1949" t="s">
        <v>612</v>
      </c>
      <c r="AK1949" t="s">
        <v>612</v>
      </c>
      <c r="AL1949" t="s">
        <v>612</v>
      </c>
      <c r="AM1949" t="s">
        <v>612</v>
      </c>
      <c r="AN1949" t="s">
        <v>612</v>
      </c>
      <c r="AO1949" t="s">
        <v>612</v>
      </c>
      <c r="AP1949" t="s">
        <v>612</v>
      </c>
      <c r="AQ1949" t="s">
        <v>612</v>
      </c>
      <c r="AR1949" t="s">
        <v>612</v>
      </c>
      <c r="AS1949" t="s">
        <v>612</v>
      </c>
      <c r="AT1949" t="s">
        <v>613</v>
      </c>
      <c r="AU1949" t="s">
        <v>612</v>
      </c>
      <c r="AV1949" t="s">
        <v>635</v>
      </c>
      <c r="AW1949">
        <v>39691</v>
      </c>
      <c r="AX1949">
        <v>274230</v>
      </c>
      <c r="AY1949" t="s">
        <v>621</v>
      </c>
      <c r="AZ1949" t="s">
        <v>470</v>
      </c>
      <c r="BA1949" t="s">
        <v>470</v>
      </c>
      <c r="BB1949" t="s">
        <v>941</v>
      </c>
      <c r="BC1949">
        <v>39692</v>
      </c>
      <c r="BD1949">
        <v>0</v>
      </c>
      <c r="BE1949">
        <v>0</v>
      </c>
      <c r="BF1949">
        <v>0</v>
      </c>
      <c r="BG1949">
        <v>0</v>
      </c>
      <c r="BH1949">
        <v>0</v>
      </c>
      <c r="BI1949">
        <v>0</v>
      </c>
      <c r="BJ1949">
        <v>0</v>
      </c>
      <c r="BK1949">
        <v>0</v>
      </c>
      <c r="BL1949">
        <v>0</v>
      </c>
      <c r="BM1949">
        <v>0</v>
      </c>
      <c r="BN1949">
        <v>0</v>
      </c>
      <c r="BO1949">
        <v>0</v>
      </c>
      <c r="BP1949">
        <v>0</v>
      </c>
      <c r="BQ1949">
        <v>0</v>
      </c>
      <c r="BR1949">
        <v>0</v>
      </c>
      <c r="BS1949">
        <v>0</v>
      </c>
      <c r="BT1949">
        <v>274230</v>
      </c>
      <c r="BU1949">
        <v>0</v>
      </c>
      <c r="BV1949">
        <v>0</v>
      </c>
      <c r="BW1949">
        <v>0</v>
      </c>
      <c r="BX1949">
        <v>0</v>
      </c>
      <c r="BY1949">
        <v>0</v>
      </c>
      <c r="BZ1949">
        <v>0</v>
      </c>
      <c r="CA1949">
        <v>0</v>
      </c>
      <c r="CB1949">
        <v>0</v>
      </c>
      <c r="CC1949">
        <v>0</v>
      </c>
      <c r="CD1949">
        <v>274230</v>
      </c>
      <c r="CE1949">
        <v>274230</v>
      </c>
      <c r="CF1949">
        <v>274230</v>
      </c>
      <c r="CG1949">
        <v>0</v>
      </c>
      <c r="CH1949" t="s">
        <v>612</v>
      </c>
      <c r="CI1949" t="s">
        <v>616</v>
      </c>
      <c r="CJ1949" t="s">
        <v>617</v>
      </c>
      <c r="CK1949" t="s">
        <v>617</v>
      </c>
      <c r="CL1949" t="s">
        <v>617</v>
      </c>
      <c r="CM1949" t="s">
        <v>617</v>
      </c>
      <c r="CN1949">
        <v>0</v>
      </c>
    </row>
    <row r="1950" spans="1:92" x14ac:dyDescent="0.25">
      <c r="A1950" t="s">
        <v>10984</v>
      </c>
      <c r="B1950" t="s">
        <v>10984</v>
      </c>
      <c r="C1950">
        <v>34.1</v>
      </c>
      <c r="D1950" t="s">
        <v>597</v>
      </c>
      <c r="E1950">
        <v>29068</v>
      </c>
      <c r="F1950" t="s">
        <v>10978</v>
      </c>
      <c r="G1950" t="s">
        <v>10985</v>
      </c>
      <c r="H1950" t="s">
        <v>10986</v>
      </c>
      <c r="I1950" t="s">
        <v>630</v>
      </c>
      <c r="J1950">
        <v>3156</v>
      </c>
      <c r="K1950">
        <v>7076</v>
      </c>
      <c r="L1950" t="s">
        <v>10987</v>
      </c>
      <c r="M1950" t="s">
        <v>10988</v>
      </c>
      <c r="N1950" t="s">
        <v>1329</v>
      </c>
      <c r="O1950" t="s">
        <v>10989</v>
      </c>
      <c r="P1950" t="s">
        <v>1455</v>
      </c>
      <c r="Q1950" t="s">
        <v>1456</v>
      </c>
      <c r="R1950" t="s">
        <v>1457</v>
      </c>
      <c r="S1950" t="s">
        <v>1328</v>
      </c>
      <c r="T1950" t="s">
        <v>1329</v>
      </c>
      <c r="U1950" t="s">
        <v>1225</v>
      </c>
      <c r="V1950" t="s">
        <v>611</v>
      </c>
      <c r="W1950">
        <v>48.436190000000003</v>
      </c>
      <c r="X1950">
        <v>-89.244140000000002</v>
      </c>
      <c r="Y1950" t="s">
        <v>612</v>
      </c>
      <c r="Z1950" t="s">
        <v>612</v>
      </c>
      <c r="AA1950" t="s">
        <v>612</v>
      </c>
      <c r="AB1950" t="s">
        <v>612</v>
      </c>
      <c r="AC1950" t="s">
        <v>612</v>
      </c>
      <c r="AD1950" t="s">
        <v>612</v>
      </c>
      <c r="AE1950" t="s">
        <v>612</v>
      </c>
      <c r="AF1950" t="s">
        <v>612</v>
      </c>
      <c r="AG1950" t="s">
        <v>612</v>
      </c>
      <c r="AH1950" t="s">
        <v>612</v>
      </c>
      <c r="AI1950" t="s">
        <v>612</v>
      </c>
      <c r="AJ1950" t="s">
        <v>612</v>
      </c>
      <c r="AK1950" t="s">
        <v>612</v>
      </c>
      <c r="AL1950" t="s">
        <v>612</v>
      </c>
      <c r="AM1950" t="s">
        <v>612</v>
      </c>
      <c r="AN1950" t="s">
        <v>612</v>
      </c>
      <c r="AO1950" t="s">
        <v>612</v>
      </c>
      <c r="AP1950" t="s">
        <v>612</v>
      </c>
      <c r="AQ1950" t="s">
        <v>612</v>
      </c>
      <c r="AR1950" t="s">
        <v>612</v>
      </c>
      <c r="AS1950" t="s">
        <v>612</v>
      </c>
      <c r="AT1950" t="s">
        <v>613</v>
      </c>
      <c r="AU1950" t="s">
        <v>612</v>
      </c>
      <c r="AV1950" t="s">
        <v>614</v>
      </c>
      <c r="AW1950" t="s">
        <v>612</v>
      </c>
      <c r="AX1950">
        <v>2535200</v>
      </c>
      <c r="AY1950" t="s">
        <v>621</v>
      </c>
      <c r="AZ1950" t="s">
        <v>140</v>
      </c>
      <c r="BA1950" t="s">
        <v>470</v>
      </c>
      <c r="BB1950" t="s">
        <v>626</v>
      </c>
      <c r="BC1950">
        <v>40057</v>
      </c>
      <c r="BD1950">
        <v>0</v>
      </c>
      <c r="BE1950">
        <v>0</v>
      </c>
      <c r="BF1950">
        <v>0</v>
      </c>
      <c r="BG1950">
        <v>0</v>
      </c>
      <c r="BH1950">
        <v>0</v>
      </c>
      <c r="BI1950">
        <v>0</v>
      </c>
      <c r="BJ1950">
        <v>0</v>
      </c>
      <c r="BK1950">
        <v>0</v>
      </c>
      <c r="BL1950">
        <v>0</v>
      </c>
      <c r="BM1950">
        <v>0</v>
      </c>
      <c r="BN1950">
        <v>0</v>
      </c>
      <c r="BO1950">
        <v>0</v>
      </c>
      <c r="BP1950">
        <v>0</v>
      </c>
      <c r="BQ1950">
        <v>0</v>
      </c>
      <c r="BR1950">
        <v>2535200</v>
      </c>
      <c r="BS1950">
        <v>2535200</v>
      </c>
      <c r="BT1950">
        <v>0</v>
      </c>
      <c r="BU1950">
        <v>0</v>
      </c>
      <c r="BV1950">
        <v>0</v>
      </c>
      <c r="BW1950">
        <v>0</v>
      </c>
      <c r="BX1950">
        <v>0</v>
      </c>
      <c r="BY1950">
        <v>0</v>
      </c>
      <c r="BZ1950">
        <v>0</v>
      </c>
      <c r="CA1950">
        <v>0</v>
      </c>
      <c r="CB1950">
        <v>0</v>
      </c>
      <c r="CC1950">
        <v>0</v>
      </c>
      <c r="CD1950">
        <v>0</v>
      </c>
      <c r="CE1950">
        <v>2535200</v>
      </c>
      <c r="CF1950">
        <v>2535200</v>
      </c>
      <c r="CG1950">
        <v>0</v>
      </c>
      <c r="CH1950" t="s">
        <v>612</v>
      </c>
      <c r="CI1950" t="s">
        <v>616</v>
      </c>
      <c r="CJ1950" t="s">
        <v>617</v>
      </c>
      <c r="CK1950" t="s">
        <v>617</v>
      </c>
      <c r="CL1950" t="s">
        <v>617</v>
      </c>
      <c r="CM1950" t="s">
        <v>617</v>
      </c>
      <c r="CN1950">
        <v>0</v>
      </c>
    </row>
    <row r="1951" spans="1:92" x14ac:dyDescent="0.25">
      <c r="A1951" t="s">
        <v>10990</v>
      </c>
      <c r="B1951" t="s">
        <v>10990</v>
      </c>
      <c r="C1951">
        <v>34.1</v>
      </c>
      <c r="D1951" t="s">
        <v>597</v>
      </c>
      <c r="E1951">
        <v>29068</v>
      </c>
      <c r="F1951" t="s">
        <v>10978</v>
      </c>
      <c r="G1951" t="s">
        <v>10804</v>
      </c>
      <c r="H1951" t="s">
        <v>10805</v>
      </c>
      <c r="I1951" t="s">
        <v>630</v>
      </c>
      <c r="J1951">
        <v>3273</v>
      </c>
      <c r="K1951">
        <v>7150</v>
      </c>
      <c r="L1951" t="s">
        <v>10991</v>
      </c>
      <c r="M1951" t="s">
        <v>10992</v>
      </c>
      <c r="N1951" t="s">
        <v>1329</v>
      </c>
      <c r="O1951" t="s">
        <v>10993</v>
      </c>
      <c r="P1951" t="s">
        <v>1455</v>
      </c>
      <c r="Q1951" t="s">
        <v>1456</v>
      </c>
      <c r="R1951" t="s">
        <v>1457</v>
      </c>
      <c r="S1951" t="s">
        <v>1328</v>
      </c>
      <c r="T1951" t="s">
        <v>1329</v>
      </c>
      <c r="U1951" t="s">
        <v>1225</v>
      </c>
      <c r="V1951" t="s">
        <v>611</v>
      </c>
      <c r="W1951">
        <v>48.450710000000001</v>
      </c>
      <c r="X1951">
        <v>-89.261489999999995</v>
      </c>
      <c r="Y1951" t="s">
        <v>612</v>
      </c>
      <c r="Z1951" t="s">
        <v>612</v>
      </c>
      <c r="AA1951" t="s">
        <v>612</v>
      </c>
      <c r="AB1951" t="s">
        <v>612</v>
      </c>
      <c r="AC1951" t="s">
        <v>612</v>
      </c>
      <c r="AD1951" t="s">
        <v>612</v>
      </c>
      <c r="AE1951" t="s">
        <v>612</v>
      </c>
      <c r="AF1951" t="s">
        <v>612</v>
      </c>
      <c r="AG1951" t="s">
        <v>612</v>
      </c>
      <c r="AH1951" t="s">
        <v>612</v>
      </c>
      <c r="AI1951" t="s">
        <v>612</v>
      </c>
      <c r="AJ1951" t="s">
        <v>612</v>
      </c>
      <c r="AK1951" t="s">
        <v>612</v>
      </c>
      <c r="AL1951" t="s">
        <v>612</v>
      </c>
      <c r="AM1951" t="s">
        <v>612</v>
      </c>
      <c r="AN1951" t="s">
        <v>612</v>
      </c>
      <c r="AO1951" t="s">
        <v>612</v>
      </c>
      <c r="AP1951" t="s">
        <v>612</v>
      </c>
      <c r="AQ1951" t="s">
        <v>612</v>
      </c>
      <c r="AR1951" t="s">
        <v>612</v>
      </c>
      <c r="AS1951" t="s">
        <v>612</v>
      </c>
      <c r="AT1951" t="s">
        <v>613</v>
      </c>
      <c r="AU1951" t="s">
        <v>612</v>
      </c>
      <c r="AV1951" t="s">
        <v>635</v>
      </c>
      <c r="AW1951">
        <v>39691</v>
      </c>
      <c r="AX1951">
        <v>2429874</v>
      </c>
      <c r="AY1951" t="s">
        <v>621</v>
      </c>
      <c r="AZ1951" t="s">
        <v>140</v>
      </c>
      <c r="BA1951" t="s">
        <v>470</v>
      </c>
      <c r="BB1951" t="s">
        <v>824</v>
      </c>
      <c r="BC1951">
        <v>39326</v>
      </c>
      <c r="BD1951">
        <v>0</v>
      </c>
      <c r="BE1951">
        <v>0</v>
      </c>
      <c r="BF1951">
        <v>0</v>
      </c>
      <c r="BG1951">
        <v>0</v>
      </c>
      <c r="BH1951">
        <v>0</v>
      </c>
      <c r="BI1951">
        <v>0</v>
      </c>
      <c r="BJ1951">
        <v>0</v>
      </c>
      <c r="BK1951">
        <v>0</v>
      </c>
      <c r="BL1951">
        <v>0</v>
      </c>
      <c r="BM1951">
        <v>0</v>
      </c>
      <c r="BN1951">
        <v>0</v>
      </c>
      <c r="BO1951">
        <v>0</v>
      </c>
      <c r="BP1951">
        <v>0</v>
      </c>
      <c r="BQ1951">
        <v>0</v>
      </c>
      <c r="BR1951">
        <v>389768</v>
      </c>
      <c r="BS1951">
        <v>389768</v>
      </c>
      <c r="BT1951">
        <v>2040106</v>
      </c>
      <c r="BU1951">
        <v>0</v>
      </c>
      <c r="BV1951">
        <v>0</v>
      </c>
      <c r="BW1951">
        <v>0</v>
      </c>
      <c r="BX1951">
        <v>0</v>
      </c>
      <c r="BY1951">
        <v>0</v>
      </c>
      <c r="BZ1951">
        <v>0</v>
      </c>
      <c r="CA1951">
        <v>0</v>
      </c>
      <c r="CB1951">
        <v>0</v>
      </c>
      <c r="CC1951">
        <v>0</v>
      </c>
      <c r="CD1951">
        <v>2040106</v>
      </c>
      <c r="CE1951">
        <v>2429874</v>
      </c>
      <c r="CF1951">
        <v>2429874</v>
      </c>
      <c r="CG1951">
        <v>0</v>
      </c>
      <c r="CH1951" t="s">
        <v>612</v>
      </c>
      <c r="CI1951" t="s">
        <v>616</v>
      </c>
      <c r="CJ1951" t="s">
        <v>617</v>
      </c>
      <c r="CK1951" t="s">
        <v>617</v>
      </c>
      <c r="CL1951" t="s">
        <v>617</v>
      </c>
      <c r="CM1951" t="s">
        <v>617</v>
      </c>
      <c r="CN1951">
        <v>0</v>
      </c>
    </row>
    <row r="1952" spans="1:92" x14ac:dyDescent="0.25">
      <c r="A1952" t="s">
        <v>10994</v>
      </c>
      <c r="B1952" t="s">
        <v>10994</v>
      </c>
      <c r="C1952">
        <v>34.1</v>
      </c>
      <c r="D1952" t="s">
        <v>597</v>
      </c>
      <c r="E1952">
        <v>29068</v>
      </c>
      <c r="F1952" t="s">
        <v>10978</v>
      </c>
      <c r="G1952" t="s">
        <v>10949</v>
      </c>
      <c r="H1952" t="s">
        <v>10950</v>
      </c>
      <c r="I1952" t="s">
        <v>630</v>
      </c>
      <c r="J1952">
        <v>3653</v>
      </c>
      <c r="K1952">
        <v>7421</v>
      </c>
      <c r="L1952" t="s">
        <v>10995</v>
      </c>
      <c r="M1952" t="s">
        <v>10996</v>
      </c>
      <c r="N1952" t="s">
        <v>1329</v>
      </c>
      <c r="O1952" t="s">
        <v>10997</v>
      </c>
      <c r="P1952" t="s">
        <v>1455</v>
      </c>
      <c r="Q1952" t="s">
        <v>1456</v>
      </c>
      <c r="R1952" t="s">
        <v>1457</v>
      </c>
      <c r="S1952" t="s">
        <v>1328</v>
      </c>
      <c r="T1952" t="s">
        <v>1329</v>
      </c>
      <c r="U1952" t="s">
        <v>1225</v>
      </c>
      <c r="V1952" t="s">
        <v>611</v>
      </c>
      <c r="W1952">
        <v>48.382010000000001</v>
      </c>
      <c r="X1952">
        <v>-89.257090000000005</v>
      </c>
      <c r="Y1952" t="s">
        <v>612</v>
      </c>
      <c r="Z1952" t="s">
        <v>612</v>
      </c>
      <c r="AA1952" t="s">
        <v>612</v>
      </c>
      <c r="AB1952" t="s">
        <v>612</v>
      </c>
      <c r="AC1952" t="s">
        <v>612</v>
      </c>
      <c r="AD1952" t="s">
        <v>612</v>
      </c>
      <c r="AE1952" t="s">
        <v>612</v>
      </c>
      <c r="AF1952" t="s">
        <v>612</v>
      </c>
      <c r="AG1952" t="s">
        <v>612</v>
      </c>
      <c r="AH1952" t="s">
        <v>612</v>
      </c>
      <c r="AI1952" t="s">
        <v>612</v>
      </c>
      <c r="AJ1952" t="s">
        <v>612</v>
      </c>
      <c r="AK1952" t="s">
        <v>612</v>
      </c>
      <c r="AL1952" t="s">
        <v>612</v>
      </c>
      <c r="AM1952" t="s">
        <v>612</v>
      </c>
      <c r="AN1952" t="s">
        <v>612</v>
      </c>
      <c r="AO1952" t="s">
        <v>612</v>
      </c>
      <c r="AP1952" t="s">
        <v>612</v>
      </c>
      <c r="AQ1952" t="s">
        <v>612</v>
      </c>
      <c r="AR1952" t="s">
        <v>612</v>
      </c>
      <c r="AS1952" t="s">
        <v>612</v>
      </c>
      <c r="AT1952" t="s">
        <v>613</v>
      </c>
      <c r="AU1952" t="s">
        <v>612</v>
      </c>
      <c r="AV1952" t="s">
        <v>635</v>
      </c>
      <c r="AW1952">
        <v>39691</v>
      </c>
      <c r="AX1952">
        <v>8703026</v>
      </c>
      <c r="AY1952" t="s">
        <v>621</v>
      </c>
      <c r="AZ1952" t="s">
        <v>140</v>
      </c>
      <c r="BA1952" t="s">
        <v>470</v>
      </c>
      <c r="BB1952" t="s">
        <v>824</v>
      </c>
      <c r="BC1952">
        <v>39326</v>
      </c>
      <c r="BD1952">
        <v>0</v>
      </c>
      <c r="BE1952">
        <v>0</v>
      </c>
      <c r="BF1952">
        <v>0</v>
      </c>
      <c r="BG1952">
        <v>0</v>
      </c>
      <c r="BH1952">
        <v>0</v>
      </c>
      <c r="BI1952">
        <v>0</v>
      </c>
      <c r="BJ1952">
        <v>0</v>
      </c>
      <c r="BK1952">
        <v>0</v>
      </c>
      <c r="BL1952">
        <v>0</v>
      </c>
      <c r="BM1952">
        <v>0</v>
      </c>
      <c r="BN1952">
        <v>0</v>
      </c>
      <c r="BO1952">
        <v>0</v>
      </c>
      <c r="BP1952">
        <v>0</v>
      </c>
      <c r="BQ1952">
        <v>0</v>
      </c>
      <c r="BR1952">
        <v>393143</v>
      </c>
      <c r="BS1952">
        <v>393143</v>
      </c>
      <c r="BT1952">
        <v>8309883</v>
      </c>
      <c r="BU1952">
        <v>0</v>
      </c>
      <c r="BV1952">
        <v>0</v>
      </c>
      <c r="BW1952">
        <v>0</v>
      </c>
      <c r="BX1952">
        <v>0</v>
      </c>
      <c r="BY1952">
        <v>0</v>
      </c>
      <c r="BZ1952">
        <v>0</v>
      </c>
      <c r="CA1952">
        <v>0</v>
      </c>
      <c r="CB1952">
        <v>0</v>
      </c>
      <c r="CC1952">
        <v>0</v>
      </c>
      <c r="CD1952">
        <v>8309883</v>
      </c>
      <c r="CE1952">
        <v>8703026</v>
      </c>
      <c r="CF1952">
        <v>8703026</v>
      </c>
      <c r="CG1952">
        <v>0</v>
      </c>
      <c r="CH1952" t="s">
        <v>612</v>
      </c>
      <c r="CI1952" t="s">
        <v>616</v>
      </c>
      <c r="CJ1952" t="s">
        <v>617</v>
      </c>
      <c r="CK1952" t="s">
        <v>617</v>
      </c>
      <c r="CL1952" t="s">
        <v>617</v>
      </c>
      <c r="CM1952" t="s">
        <v>617</v>
      </c>
      <c r="CN1952">
        <v>0</v>
      </c>
    </row>
    <row r="1953" spans="1:92" x14ac:dyDescent="0.25">
      <c r="A1953" t="s">
        <v>10998</v>
      </c>
      <c r="B1953" t="s">
        <v>10998</v>
      </c>
      <c r="C1953">
        <v>34.1</v>
      </c>
      <c r="D1953" t="s">
        <v>597</v>
      </c>
      <c r="E1953">
        <v>29068</v>
      </c>
      <c r="F1953" t="s">
        <v>10978</v>
      </c>
      <c r="G1953" t="s">
        <v>10999</v>
      </c>
      <c r="H1953" t="s">
        <v>11000</v>
      </c>
      <c r="I1953" t="s">
        <v>630</v>
      </c>
      <c r="J1953">
        <v>4149</v>
      </c>
      <c r="K1953">
        <v>7788</v>
      </c>
      <c r="L1953" t="s">
        <v>11001</v>
      </c>
      <c r="M1953" t="s">
        <v>11002</v>
      </c>
      <c r="N1953" t="s">
        <v>1329</v>
      </c>
      <c r="O1953" t="s">
        <v>11003</v>
      </c>
      <c r="P1953" t="s">
        <v>1455</v>
      </c>
      <c r="Q1953" t="s">
        <v>1456</v>
      </c>
      <c r="R1953" t="s">
        <v>1457</v>
      </c>
      <c r="S1953" t="s">
        <v>1328</v>
      </c>
      <c r="T1953" t="s">
        <v>1329</v>
      </c>
      <c r="U1953" t="s">
        <v>1225</v>
      </c>
      <c r="V1953" t="s">
        <v>611</v>
      </c>
      <c r="W1953">
        <v>48.394190000000002</v>
      </c>
      <c r="X1953">
        <v>-89.242559999999997</v>
      </c>
      <c r="Y1953" t="s">
        <v>612</v>
      </c>
      <c r="Z1953" t="s">
        <v>612</v>
      </c>
      <c r="AA1953" t="s">
        <v>612</v>
      </c>
      <c r="AB1953" t="s">
        <v>612</v>
      </c>
      <c r="AC1953" t="s">
        <v>612</v>
      </c>
      <c r="AD1953" t="s">
        <v>612</v>
      </c>
      <c r="AE1953" t="s">
        <v>612</v>
      </c>
      <c r="AF1953" t="s">
        <v>612</v>
      </c>
      <c r="AG1953" t="s">
        <v>612</v>
      </c>
      <c r="AH1953" t="s">
        <v>612</v>
      </c>
      <c r="AI1953" t="s">
        <v>612</v>
      </c>
      <c r="AJ1953" t="s">
        <v>612</v>
      </c>
      <c r="AK1953" t="s">
        <v>612</v>
      </c>
      <c r="AL1953" t="s">
        <v>612</v>
      </c>
      <c r="AM1953" t="s">
        <v>612</v>
      </c>
      <c r="AN1953" t="s">
        <v>612</v>
      </c>
      <c r="AO1953" t="s">
        <v>612</v>
      </c>
      <c r="AP1953" t="s">
        <v>612</v>
      </c>
      <c r="AQ1953" t="s">
        <v>612</v>
      </c>
      <c r="AR1953" t="s">
        <v>612</v>
      </c>
      <c r="AS1953" t="s">
        <v>612</v>
      </c>
      <c r="AT1953" t="s">
        <v>613</v>
      </c>
      <c r="AU1953" t="s">
        <v>612</v>
      </c>
      <c r="AV1953" t="s">
        <v>635</v>
      </c>
      <c r="AW1953">
        <v>39691</v>
      </c>
      <c r="AX1953">
        <v>1211669</v>
      </c>
      <c r="AY1953" t="s">
        <v>621</v>
      </c>
      <c r="AZ1953" t="s">
        <v>140</v>
      </c>
      <c r="BA1953" t="s">
        <v>470</v>
      </c>
      <c r="BB1953" t="s">
        <v>824</v>
      </c>
      <c r="BC1953">
        <v>39326</v>
      </c>
      <c r="BD1953">
        <v>0</v>
      </c>
      <c r="BE1953">
        <v>0</v>
      </c>
      <c r="BF1953">
        <v>0</v>
      </c>
      <c r="BG1953">
        <v>0</v>
      </c>
      <c r="BH1953">
        <v>0</v>
      </c>
      <c r="BI1953">
        <v>0</v>
      </c>
      <c r="BJ1953">
        <v>0</v>
      </c>
      <c r="BK1953">
        <v>0</v>
      </c>
      <c r="BL1953">
        <v>0</v>
      </c>
      <c r="BM1953">
        <v>0</v>
      </c>
      <c r="BN1953">
        <v>0</v>
      </c>
      <c r="BO1953">
        <v>0</v>
      </c>
      <c r="BP1953">
        <v>0</v>
      </c>
      <c r="BQ1953">
        <v>0</v>
      </c>
      <c r="BR1953">
        <v>487789</v>
      </c>
      <c r="BS1953">
        <v>487789</v>
      </c>
      <c r="BT1953">
        <v>723880</v>
      </c>
      <c r="BU1953">
        <v>0</v>
      </c>
      <c r="BV1953">
        <v>0</v>
      </c>
      <c r="BW1953">
        <v>0</v>
      </c>
      <c r="BX1953">
        <v>0</v>
      </c>
      <c r="BY1953">
        <v>0</v>
      </c>
      <c r="BZ1953">
        <v>0</v>
      </c>
      <c r="CA1953">
        <v>0</v>
      </c>
      <c r="CB1953">
        <v>0</v>
      </c>
      <c r="CC1953">
        <v>0</v>
      </c>
      <c r="CD1953">
        <v>723880</v>
      </c>
      <c r="CE1953">
        <v>1211669</v>
      </c>
      <c r="CF1953">
        <v>1211669</v>
      </c>
      <c r="CG1953">
        <v>0</v>
      </c>
      <c r="CH1953" t="s">
        <v>612</v>
      </c>
      <c r="CI1953" t="s">
        <v>616</v>
      </c>
      <c r="CJ1953" t="s">
        <v>617</v>
      </c>
      <c r="CK1953" t="s">
        <v>617</v>
      </c>
      <c r="CL1953" t="s">
        <v>617</v>
      </c>
      <c r="CM1953" t="s">
        <v>617</v>
      </c>
      <c r="CN1953">
        <v>0</v>
      </c>
    </row>
    <row r="1954" spans="1:92" x14ac:dyDescent="0.25">
      <c r="A1954" t="s">
        <v>11004</v>
      </c>
      <c r="B1954" t="s">
        <v>11004</v>
      </c>
      <c r="C1954">
        <v>34.1</v>
      </c>
      <c r="D1954" t="s">
        <v>597</v>
      </c>
      <c r="E1954">
        <v>29068</v>
      </c>
      <c r="F1954" t="s">
        <v>10978</v>
      </c>
      <c r="G1954" t="s">
        <v>11005</v>
      </c>
      <c r="H1954" t="s">
        <v>11006</v>
      </c>
      <c r="I1954" t="s">
        <v>630</v>
      </c>
      <c r="J1954">
        <v>3807</v>
      </c>
      <c r="K1954">
        <v>7536</v>
      </c>
      <c r="L1954" t="s">
        <v>11007</v>
      </c>
      <c r="M1954" t="s">
        <v>11008</v>
      </c>
      <c r="N1954" t="s">
        <v>1329</v>
      </c>
      <c r="O1954" t="s">
        <v>11009</v>
      </c>
      <c r="P1954" t="s">
        <v>1455</v>
      </c>
      <c r="Q1954" t="s">
        <v>1456</v>
      </c>
      <c r="R1954" t="s">
        <v>1457</v>
      </c>
      <c r="S1954" t="s">
        <v>1328</v>
      </c>
      <c r="T1954" t="s">
        <v>1329</v>
      </c>
      <c r="U1954" t="s">
        <v>1225</v>
      </c>
      <c r="V1954" t="s">
        <v>611</v>
      </c>
      <c r="W1954">
        <v>48.448230000000002</v>
      </c>
      <c r="X1954">
        <v>-89.236869999999996</v>
      </c>
      <c r="Y1954" t="s">
        <v>612</v>
      </c>
      <c r="Z1954" t="s">
        <v>612</v>
      </c>
      <c r="AA1954" t="s">
        <v>612</v>
      </c>
      <c r="AB1954" t="s">
        <v>612</v>
      </c>
      <c r="AC1954" t="s">
        <v>612</v>
      </c>
      <c r="AD1954" t="s">
        <v>612</v>
      </c>
      <c r="AE1954" t="s">
        <v>612</v>
      </c>
      <c r="AF1954" t="s">
        <v>612</v>
      </c>
      <c r="AG1954" t="s">
        <v>612</v>
      </c>
      <c r="AH1954" t="s">
        <v>612</v>
      </c>
      <c r="AI1954" t="s">
        <v>612</v>
      </c>
      <c r="AJ1954" t="s">
        <v>612</v>
      </c>
      <c r="AK1954" t="s">
        <v>612</v>
      </c>
      <c r="AL1954" t="s">
        <v>612</v>
      </c>
      <c r="AM1954" t="s">
        <v>612</v>
      </c>
      <c r="AN1954" t="s">
        <v>612</v>
      </c>
      <c r="AO1954" t="s">
        <v>612</v>
      </c>
      <c r="AP1954" t="s">
        <v>612</v>
      </c>
      <c r="AQ1954" t="s">
        <v>612</v>
      </c>
      <c r="AR1954" t="s">
        <v>612</v>
      </c>
      <c r="AS1954" t="s">
        <v>612</v>
      </c>
      <c r="AT1954" t="s">
        <v>613</v>
      </c>
      <c r="AU1954" t="s">
        <v>612</v>
      </c>
      <c r="AV1954" t="s">
        <v>635</v>
      </c>
      <c r="AW1954">
        <v>39691</v>
      </c>
      <c r="AX1954">
        <v>4339702</v>
      </c>
      <c r="AY1954" t="s">
        <v>621</v>
      </c>
      <c r="AZ1954" t="s">
        <v>140</v>
      </c>
      <c r="BA1954" t="s">
        <v>470</v>
      </c>
      <c r="BB1954" t="s">
        <v>824</v>
      </c>
      <c r="BC1954">
        <v>39326</v>
      </c>
      <c r="BD1954">
        <v>0</v>
      </c>
      <c r="BE1954">
        <v>0</v>
      </c>
      <c r="BF1954">
        <v>0</v>
      </c>
      <c r="BG1954">
        <v>0</v>
      </c>
      <c r="BH1954">
        <v>0</v>
      </c>
      <c r="BI1954">
        <v>0</v>
      </c>
      <c r="BJ1954">
        <v>0</v>
      </c>
      <c r="BK1954">
        <v>0</v>
      </c>
      <c r="BL1954">
        <v>0</v>
      </c>
      <c r="BM1954">
        <v>0</v>
      </c>
      <c r="BN1954">
        <v>0</v>
      </c>
      <c r="BO1954">
        <v>0</v>
      </c>
      <c r="BP1954">
        <v>0</v>
      </c>
      <c r="BQ1954">
        <v>0</v>
      </c>
      <c r="BR1954">
        <v>2479829</v>
      </c>
      <c r="BS1954">
        <v>2479829</v>
      </c>
      <c r="BT1954">
        <v>1859873</v>
      </c>
      <c r="BU1954">
        <v>0</v>
      </c>
      <c r="BV1954">
        <v>0</v>
      </c>
      <c r="BW1954">
        <v>0</v>
      </c>
      <c r="BX1954">
        <v>0</v>
      </c>
      <c r="BY1954">
        <v>0</v>
      </c>
      <c r="BZ1954">
        <v>0</v>
      </c>
      <c r="CA1954">
        <v>0</v>
      </c>
      <c r="CB1954">
        <v>0</v>
      </c>
      <c r="CC1954">
        <v>0</v>
      </c>
      <c r="CD1954">
        <v>1859873</v>
      </c>
      <c r="CE1954">
        <v>4339702</v>
      </c>
      <c r="CF1954">
        <v>4339702</v>
      </c>
      <c r="CG1954">
        <v>0</v>
      </c>
      <c r="CH1954" t="s">
        <v>612</v>
      </c>
      <c r="CI1954" t="s">
        <v>616</v>
      </c>
      <c r="CJ1954" t="s">
        <v>617</v>
      </c>
      <c r="CK1954" t="s">
        <v>617</v>
      </c>
      <c r="CL1954" t="s">
        <v>617</v>
      </c>
      <c r="CM1954" t="s">
        <v>617</v>
      </c>
      <c r="CN1954">
        <v>0</v>
      </c>
    </row>
    <row r="1955" spans="1:92" x14ac:dyDescent="0.25">
      <c r="A1955" t="s">
        <v>11010</v>
      </c>
      <c r="B1955" t="s">
        <v>11010</v>
      </c>
      <c r="C1955">
        <v>34.1</v>
      </c>
      <c r="D1955" t="s">
        <v>597</v>
      </c>
      <c r="E1955">
        <v>29068</v>
      </c>
      <c r="F1955" t="s">
        <v>10978</v>
      </c>
      <c r="G1955" t="s">
        <v>11011</v>
      </c>
      <c r="H1955" t="s">
        <v>11012</v>
      </c>
      <c r="I1955" t="s">
        <v>667</v>
      </c>
      <c r="J1955">
        <v>4004</v>
      </c>
      <c r="K1955">
        <v>5023</v>
      </c>
      <c r="L1955" t="s">
        <v>11013</v>
      </c>
      <c r="M1955" t="s">
        <v>11014</v>
      </c>
      <c r="N1955" t="s">
        <v>1329</v>
      </c>
      <c r="O1955" t="s">
        <v>11015</v>
      </c>
      <c r="P1955" t="s">
        <v>1455</v>
      </c>
      <c r="Q1955" t="s">
        <v>1456</v>
      </c>
      <c r="R1955" t="s">
        <v>1457</v>
      </c>
      <c r="S1955" t="s">
        <v>1328</v>
      </c>
      <c r="T1955" t="s">
        <v>1329</v>
      </c>
      <c r="U1955" t="s">
        <v>1225</v>
      </c>
      <c r="V1955" t="s">
        <v>611</v>
      </c>
      <c r="W1955">
        <v>48.453209999999999</v>
      </c>
      <c r="X1955">
        <v>-89.196370000000002</v>
      </c>
      <c r="Y1955" t="s">
        <v>612</v>
      </c>
      <c r="Z1955" t="s">
        <v>612</v>
      </c>
      <c r="AA1955" t="s">
        <v>612</v>
      </c>
      <c r="AB1955" t="s">
        <v>612</v>
      </c>
      <c r="AC1955" t="s">
        <v>612</v>
      </c>
      <c r="AD1955" t="s">
        <v>612</v>
      </c>
      <c r="AE1955" t="s">
        <v>612</v>
      </c>
      <c r="AF1955" t="s">
        <v>612</v>
      </c>
      <c r="AG1955" t="s">
        <v>612</v>
      </c>
      <c r="AH1955" t="s">
        <v>612</v>
      </c>
      <c r="AI1955" t="s">
        <v>612</v>
      </c>
      <c r="AJ1955" t="s">
        <v>612</v>
      </c>
      <c r="AK1955" t="s">
        <v>612</v>
      </c>
      <c r="AL1955" t="s">
        <v>612</v>
      </c>
      <c r="AM1955" t="s">
        <v>612</v>
      </c>
      <c r="AN1955" t="s">
        <v>612</v>
      </c>
      <c r="AO1955" t="s">
        <v>612</v>
      </c>
      <c r="AP1955" t="s">
        <v>612</v>
      </c>
      <c r="AQ1955" t="s">
        <v>612</v>
      </c>
      <c r="AR1955" t="s">
        <v>612</v>
      </c>
      <c r="AS1955" t="s">
        <v>612</v>
      </c>
      <c r="AT1955" t="s">
        <v>613</v>
      </c>
      <c r="AU1955" t="s">
        <v>612</v>
      </c>
      <c r="AV1955" t="s">
        <v>635</v>
      </c>
      <c r="AW1955">
        <v>39691</v>
      </c>
      <c r="AX1955">
        <v>5000200</v>
      </c>
      <c r="AY1955" t="s">
        <v>621</v>
      </c>
      <c r="AZ1955" t="s">
        <v>140</v>
      </c>
      <c r="BA1955" t="s">
        <v>470</v>
      </c>
      <c r="BB1955" t="s">
        <v>941</v>
      </c>
      <c r="BC1955">
        <v>39692</v>
      </c>
      <c r="BD1955">
        <v>0</v>
      </c>
      <c r="BE1955">
        <v>0</v>
      </c>
      <c r="BF1955">
        <v>0</v>
      </c>
      <c r="BG1955">
        <v>0</v>
      </c>
      <c r="BH1955">
        <v>0</v>
      </c>
      <c r="BI1955">
        <v>0</v>
      </c>
      <c r="BJ1955">
        <v>0</v>
      </c>
      <c r="BK1955">
        <v>0</v>
      </c>
      <c r="BL1955">
        <v>0</v>
      </c>
      <c r="BM1955">
        <v>0</v>
      </c>
      <c r="BN1955">
        <v>0</v>
      </c>
      <c r="BO1955">
        <v>0</v>
      </c>
      <c r="BP1955">
        <v>0</v>
      </c>
      <c r="BQ1955">
        <v>0</v>
      </c>
      <c r="BR1955">
        <v>1199681</v>
      </c>
      <c r="BS1955">
        <v>1199681</v>
      </c>
      <c r="BT1955">
        <v>3800519</v>
      </c>
      <c r="BU1955">
        <v>0</v>
      </c>
      <c r="BV1955">
        <v>0</v>
      </c>
      <c r="BW1955">
        <v>0</v>
      </c>
      <c r="BX1955">
        <v>0</v>
      </c>
      <c r="BY1955">
        <v>0</v>
      </c>
      <c r="BZ1955">
        <v>0</v>
      </c>
      <c r="CA1955">
        <v>0</v>
      </c>
      <c r="CB1955">
        <v>0</v>
      </c>
      <c r="CC1955">
        <v>0</v>
      </c>
      <c r="CD1955">
        <v>3800519</v>
      </c>
      <c r="CE1955">
        <v>5000200</v>
      </c>
      <c r="CF1955">
        <v>5000200</v>
      </c>
      <c r="CG1955">
        <v>0</v>
      </c>
      <c r="CH1955" t="s">
        <v>612</v>
      </c>
      <c r="CI1955" t="s">
        <v>616</v>
      </c>
      <c r="CJ1955" t="s">
        <v>617</v>
      </c>
      <c r="CK1955" t="s">
        <v>617</v>
      </c>
      <c r="CL1955" t="s">
        <v>617</v>
      </c>
      <c r="CM1955" t="s">
        <v>617</v>
      </c>
      <c r="CN1955">
        <v>0</v>
      </c>
    </row>
    <row r="1956" spans="1:92" x14ac:dyDescent="0.25">
      <c r="A1956" t="s">
        <v>11016</v>
      </c>
      <c r="B1956" t="s">
        <v>11016</v>
      </c>
      <c r="C1956">
        <v>34.1</v>
      </c>
      <c r="D1956" t="s">
        <v>597</v>
      </c>
      <c r="E1956">
        <v>29068</v>
      </c>
      <c r="F1956" t="s">
        <v>10978</v>
      </c>
      <c r="G1956" t="s">
        <v>11017</v>
      </c>
      <c r="H1956" t="s">
        <v>11018</v>
      </c>
      <c r="I1956" t="s">
        <v>630</v>
      </c>
      <c r="J1956">
        <v>6311</v>
      </c>
      <c r="K1956">
        <v>8668</v>
      </c>
      <c r="L1956" t="s">
        <v>11019</v>
      </c>
      <c r="M1956" t="s">
        <v>11020</v>
      </c>
      <c r="N1956" t="s">
        <v>1329</v>
      </c>
      <c r="O1956" t="s">
        <v>11021</v>
      </c>
      <c r="P1956" t="s">
        <v>1455</v>
      </c>
      <c r="Q1956" t="s">
        <v>1456</v>
      </c>
      <c r="R1956" t="s">
        <v>1457</v>
      </c>
      <c r="S1956" t="s">
        <v>1328</v>
      </c>
      <c r="T1956" t="s">
        <v>1329</v>
      </c>
      <c r="U1956" t="s">
        <v>1225</v>
      </c>
      <c r="V1956" t="s">
        <v>611</v>
      </c>
      <c r="W1956">
        <v>48.369689999999999</v>
      </c>
      <c r="X1956">
        <v>-89.277829999999994</v>
      </c>
      <c r="Y1956" t="s">
        <v>612</v>
      </c>
      <c r="Z1956" t="s">
        <v>612</v>
      </c>
      <c r="AA1956" t="s">
        <v>612</v>
      </c>
      <c r="AB1956" t="s">
        <v>612</v>
      </c>
      <c r="AC1956" t="s">
        <v>612</v>
      </c>
      <c r="AD1956" t="s">
        <v>612</v>
      </c>
      <c r="AE1956" t="s">
        <v>612</v>
      </c>
      <c r="AF1956" t="s">
        <v>612</v>
      </c>
      <c r="AG1956" t="s">
        <v>612</v>
      </c>
      <c r="AH1956" t="s">
        <v>612</v>
      </c>
      <c r="AI1956" t="s">
        <v>612</v>
      </c>
      <c r="AJ1956" t="s">
        <v>612</v>
      </c>
      <c r="AK1956" t="s">
        <v>612</v>
      </c>
      <c r="AL1956" t="s">
        <v>612</v>
      </c>
      <c r="AM1956" t="s">
        <v>612</v>
      </c>
      <c r="AN1956" t="s">
        <v>612</v>
      </c>
      <c r="AO1956" t="s">
        <v>612</v>
      </c>
      <c r="AP1956" t="s">
        <v>612</v>
      </c>
      <c r="AQ1956" t="s">
        <v>612</v>
      </c>
      <c r="AR1956" t="s">
        <v>612</v>
      </c>
      <c r="AS1956" t="s">
        <v>612</v>
      </c>
      <c r="AT1956" t="s">
        <v>613</v>
      </c>
      <c r="AU1956" t="s">
        <v>612</v>
      </c>
      <c r="AV1956" t="s">
        <v>614</v>
      </c>
      <c r="AW1956" t="s">
        <v>612</v>
      </c>
      <c r="AX1956">
        <v>367801</v>
      </c>
      <c r="AY1956" t="s">
        <v>621</v>
      </c>
      <c r="AZ1956" t="s">
        <v>140</v>
      </c>
      <c r="BA1956" t="s">
        <v>470</v>
      </c>
      <c r="BB1956" t="s">
        <v>626</v>
      </c>
      <c r="BC1956">
        <v>40057</v>
      </c>
      <c r="BD1956">
        <v>0</v>
      </c>
      <c r="BE1956">
        <v>0</v>
      </c>
      <c r="BF1956">
        <v>0</v>
      </c>
      <c r="BG1956">
        <v>0</v>
      </c>
      <c r="BH1956">
        <v>0</v>
      </c>
      <c r="BI1956">
        <v>0</v>
      </c>
      <c r="BJ1956">
        <v>0</v>
      </c>
      <c r="BK1956">
        <v>0</v>
      </c>
      <c r="BL1956">
        <v>0</v>
      </c>
      <c r="BM1956">
        <v>0</v>
      </c>
      <c r="BN1956">
        <v>0</v>
      </c>
      <c r="BO1956">
        <v>0</v>
      </c>
      <c r="BP1956">
        <v>0</v>
      </c>
      <c r="BQ1956">
        <v>0</v>
      </c>
      <c r="BR1956">
        <v>0</v>
      </c>
      <c r="BS1956">
        <v>0</v>
      </c>
      <c r="BT1956">
        <v>367801</v>
      </c>
      <c r="BU1956">
        <v>0</v>
      </c>
      <c r="BV1956">
        <v>0</v>
      </c>
      <c r="BW1956">
        <v>0</v>
      </c>
      <c r="BX1956">
        <v>0</v>
      </c>
      <c r="BY1956">
        <v>0</v>
      </c>
      <c r="BZ1956">
        <v>0</v>
      </c>
      <c r="CA1956">
        <v>0</v>
      </c>
      <c r="CB1956">
        <v>0</v>
      </c>
      <c r="CC1956">
        <v>0</v>
      </c>
      <c r="CD1956">
        <v>367801</v>
      </c>
      <c r="CE1956">
        <v>367801</v>
      </c>
      <c r="CF1956">
        <v>367801</v>
      </c>
      <c r="CG1956">
        <v>0</v>
      </c>
      <c r="CH1956" t="s">
        <v>612</v>
      </c>
      <c r="CI1956" t="s">
        <v>616</v>
      </c>
      <c r="CJ1956" t="s">
        <v>617</v>
      </c>
      <c r="CK1956" t="s">
        <v>617</v>
      </c>
      <c r="CL1956" t="s">
        <v>617</v>
      </c>
      <c r="CM1956" t="s">
        <v>617</v>
      </c>
      <c r="CN1956">
        <v>0</v>
      </c>
    </row>
    <row r="1957" spans="1:92" x14ac:dyDescent="0.25">
      <c r="A1957" t="s">
        <v>11022</v>
      </c>
      <c r="B1957" t="s">
        <v>11022</v>
      </c>
      <c r="C1957">
        <v>34.1</v>
      </c>
      <c r="D1957" t="s">
        <v>597</v>
      </c>
      <c r="E1957">
        <v>29068</v>
      </c>
      <c r="F1957" t="s">
        <v>10978</v>
      </c>
      <c r="G1957" t="s">
        <v>11017</v>
      </c>
      <c r="H1957" t="s">
        <v>11018</v>
      </c>
      <c r="I1957" t="s">
        <v>630</v>
      </c>
      <c r="J1957">
        <v>6311</v>
      </c>
      <c r="K1957">
        <v>8668</v>
      </c>
      <c r="L1957" t="s">
        <v>11019</v>
      </c>
      <c r="M1957" t="s">
        <v>11020</v>
      </c>
      <c r="N1957" t="s">
        <v>1329</v>
      </c>
      <c r="O1957" t="s">
        <v>11021</v>
      </c>
      <c r="P1957" t="s">
        <v>1455</v>
      </c>
      <c r="Q1957" t="s">
        <v>1456</v>
      </c>
      <c r="R1957" t="s">
        <v>1457</v>
      </c>
      <c r="S1957" t="s">
        <v>1328</v>
      </c>
      <c r="T1957" t="s">
        <v>1329</v>
      </c>
      <c r="U1957" t="s">
        <v>1225</v>
      </c>
      <c r="V1957" t="s">
        <v>611</v>
      </c>
      <c r="W1957">
        <v>48.369689999999999</v>
      </c>
      <c r="X1957">
        <v>-89.277829999999994</v>
      </c>
      <c r="Y1957">
        <v>41298</v>
      </c>
      <c r="Z1957" t="s">
        <v>662</v>
      </c>
      <c r="AA1957" t="s">
        <v>662</v>
      </c>
      <c r="AB1957" t="s">
        <v>612</v>
      </c>
      <c r="AC1957" t="s">
        <v>612</v>
      </c>
      <c r="AD1957" t="s">
        <v>612</v>
      </c>
      <c r="AE1957">
        <v>41298</v>
      </c>
      <c r="AF1957" t="s">
        <v>662</v>
      </c>
      <c r="AG1957" t="s">
        <v>662</v>
      </c>
      <c r="AH1957" t="s">
        <v>612</v>
      </c>
      <c r="AI1957" t="s">
        <v>612</v>
      </c>
      <c r="AJ1957" t="s">
        <v>612</v>
      </c>
      <c r="AK1957" t="s">
        <v>612</v>
      </c>
      <c r="AL1957" t="s">
        <v>612</v>
      </c>
      <c r="AM1957" t="s">
        <v>612</v>
      </c>
      <c r="AN1957" t="s">
        <v>612</v>
      </c>
      <c r="AO1957" t="s">
        <v>612</v>
      </c>
      <c r="AP1957" t="s">
        <v>612</v>
      </c>
      <c r="AQ1957">
        <v>104</v>
      </c>
      <c r="AR1957" t="s">
        <v>612</v>
      </c>
      <c r="AS1957" t="s">
        <v>612</v>
      </c>
      <c r="AT1957" t="s">
        <v>613</v>
      </c>
      <c r="AU1957" t="s">
        <v>612</v>
      </c>
      <c r="AV1957" t="s">
        <v>614</v>
      </c>
      <c r="AW1957" t="s">
        <v>612</v>
      </c>
      <c r="AX1957">
        <v>3622924</v>
      </c>
      <c r="AY1957" t="s">
        <v>621</v>
      </c>
      <c r="AZ1957" t="s">
        <v>140</v>
      </c>
      <c r="BA1957" t="s">
        <v>460</v>
      </c>
      <c r="BB1957" t="s">
        <v>700</v>
      </c>
      <c r="BC1957">
        <v>41883</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2422924</v>
      </c>
      <c r="BW1957">
        <v>0</v>
      </c>
      <c r="BX1957">
        <v>1200000</v>
      </c>
      <c r="BY1957">
        <v>0</v>
      </c>
      <c r="BZ1957">
        <v>0</v>
      </c>
      <c r="CA1957">
        <v>0</v>
      </c>
      <c r="CB1957">
        <v>0</v>
      </c>
      <c r="CC1957">
        <v>0</v>
      </c>
      <c r="CD1957">
        <v>3622924</v>
      </c>
      <c r="CE1957">
        <v>3622924</v>
      </c>
      <c r="CF1957">
        <v>3622924</v>
      </c>
      <c r="CG1957">
        <v>0</v>
      </c>
      <c r="CH1957" t="s">
        <v>612</v>
      </c>
      <c r="CI1957" t="s">
        <v>616</v>
      </c>
      <c r="CJ1957" t="s">
        <v>702</v>
      </c>
      <c r="CK1957" t="s">
        <v>703</v>
      </c>
      <c r="CL1957" t="s">
        <v>617</v>
      </c>
      <c r="CM1957" t="s">
        <v>617</v>
      </c>
      <c r="CN1957">
        <v>1200000</v>
      </c>
    </row>
    <row r="1958" spans="1:92" x14ac:dyDescent="0.25">
      <c r="A1958" t="s">
        <v>11023</v>
      </c>
      <c r="B1958" t="s">
        <v>11023</v>
      </c>
      <c r="C1958">
        <v>34.1</v>
      </c>
      <c r="D1958" t="s">
        <v>597</v>
      </c>
      <c r="E1958">
        <v>29068</v>
      </c>
      <c r="F1958" t="s">
        <v>10978</v>
      </c>
      <c r="G1958" t="s">
        <v>11024</v>
      </c>
      <c r="H1958" t="s">
        <v>11025</v>
      </c>
      <c r="I1958" t="s">
        <v>630</v>
      </c>
      <c r="J1958">
        <v>4434</v>
      </c>
      <c r="K1958">
        <v>7977</v>
      </c>
      <c r="L1958" t="s">
        <v>11026</v>
      </c>
      <c r="M1958" t="s">
        <v>11027</v>
      </c>
      <c r="N1958" t="s">
        <v>1329</v>
      </c>
      <c r="O1958" t="s">
        <v>11028</v>
      </c>
      <c r="P1958" t="s">
        <v>1455</v>
      </c>
      <c r="Q1958" t="s">
        <v>1456</v>
      </c>
      <c r="R1958" t="s">
        <v>1457</v>
      </c>
      <c r="S1958" t="s">
        <v>1328</v>
      </c>
      <c r="T1958" t="s">
        <v>1329</v>
      </c>
      <c r="U1958" t="s">
        <v>1225</v>
      </c>
      <c r="V1958" t="s">
        <v>611</v>
      </c>
      <c r="W1958">
        <v>48.441499999999998</v>
      </c>
      <c r="X1958">
        <v>-89.253799999999998</v>
      </c>
      <c r="Y1958" t="s">
        <v>612</v>
      </c>
      <c r="Z1958" t="s">
        <v>612</v>
      </c>
      <c r="AA1958" t="s">
        <v>612</v>
      </c>
      <c r="AB1958" t="s">
        <v>612</v>
      </c>
      <c r="AC1958" t="s">
        <v>612</v>
      </c>
      <c r="AD1958" t="s">
        <v>612</v>
      </c>
      <c r="AE1958" t="s">
        <v>612</v>
      </c>
      <c r="AF1958" t="s">
        <v>612</v>
      </c>
      <c r="AG1958" t="s">
        <v>612</v>
      </c>
      <c r="AH1958" t="s">
        <v>612</v>
      </c>
      <c r="AI1958" t="s">
        <v>612</v>
      </c>
      <c r="AJ1958" t="s">
        <v>612</v>
      </c>
      <c r="AK1958" t="s">
        <v>612</v>
      </c>
      <c r="AL1958" t="s">
        <v>612</v>
      </c>
      <c r="AM1958" t="s">
        <v>612</v>
      </c>
      <c r="AN1958" t="s">
        <v>612</v>
      </c>
      <c r="AO1958" t="s">
        <v>612</v>
      </c>
      <c r="AP1958" t="s">
        <v>612</v>
      </c>
      <c r="AQ1958" t="s">
        <v>612</v>
      </c>
      <c r="AR1958" t="s">
        <v>612</v>
      </c>
      <c r="AS1958" t="s">
        <v>612</v>
      </c>
      <c r="AT1958" t="s">
        <v>613</v>
      </c>
      <c r="AU1958" t="s">
        <v>612</v>
      </c>
      <c r="AV1958" t="s">
        <v>614</v>
      </c>
      <c r="AW1958" t="s">
        <v>612</v>
      </c>
      <c r="AX1958">
        <v>1636800</v>
      </c>
      <c r="AY1958" t="s">
        <v>621</v>
      </c>
      <c r="AZ1958" t="s">
        <v>140</v>
      </c>
      <c r="BA1958" t="s">
        <v>470</v>
      </c>
      <c r="BB1958" t="s">
        <v>626</v>
      </c>
      <c r="BC1958">
        <v>40057</v>
      </c>
      <c r="BD1958">
        <v>0</v>
      </c>
      <c r="BE1958">
        <v>0</v>
      </c>
      <c r="BF1958">
        <v>0</v>
      </c>
      <c r="BG1958">
        <v>0</v>
      </c>
      <c r="BH1958">
        <v>0</v>
      </c>
      <c r="BI1958">
        <v>0</v>
      </c>
      <c r="BJ1958">
        <v>0</v>
      </c>
      <c r="BK1958">
        <v>0</v>
      </c>
      <c r="BL1958">
        <v>0</v>
      </c>
      <c r="BM1958">
        <v>0</v>
      </c>
      <c r="BN1958">
        <v>0</v>
      </c>
      <c r="BO1958">
        <v>0</v>
      </c>
      <c r="BP1958">
        <v>0</v>
      </c>
      <c r="BQ1958">
        <v>0</v>
      </c>
      <c r="BR1958">
        <v>1408119</v>
      </c>
      <c r="BS1958">
        <v>1408119</v>
      </c>
      <c r="BT1958">
        <v>228681</v>
      </c>
      <c r="BU1958">
        <v>0</v>
      </c>
      <c r="BV1958">
        <v>0</v>
      </c>
      <c r="BW1958">
        <v>0</v>
      </c>
      <c r="BX1958">
        <v>0</v>
      </c>
      <c r="BY1958">
        <v>0</v>
      </c>
      <c r="BZ1958">
        <v>0</v>
      </c>
      <c r="CA1958">
        <v>0</v>
      </c>
      <c r="CB1958">
        <v>0</v>
      </c>
      <c r="CC1958">
        <v>0</v>
      </c>
      <c r="CD1958">
        <v>228681</v>
      </c>
      <c r="CE1958">
        <v>1636800</v>
      </c>
      <c r="CF1958">
        <v>1636800</v>
      </c>
      <c r="CG1958">
        <v>0</v>
      </c>
      <c r="CH1958" t="s">
        <v>612</v>
      </c>
      <c r="CI1958" t="s">
        <v>616</v>
      </c>
      <c r="CJ1958" t="s">
        <v>617</v>
      </c>
      <c r="CK1958" t="s">
        <v>617</v>
      </c>
      <c r="CL1958" t="s">
        <v>617</v>
      </c>
      <c r="CM1958" t="s">
        <v>617</v>
      </c>
      <c r="CN1958">
        <v>0</v>
      </c>
    </row>
    <row r="1959" spans="1:92" x14ac:dyDescent="0.25">
      <c r="A1959" t="s">
        <v>11029</v>
      </c>
      <c r="B1959" t="s">
        <v>11029</v>
      </c>
      <c r="C1959">
        <v>34.1</v>
      </c>
      <c r="D1959" t="s">
        <v>597</v>
      </c>
      <c r="E1959">
        <v>29068</v>
      </c>
      <c r="F1959" t="s">
        <v>10978</v>
      </c>
      <c r="G1959" t="s">
        <v>10954</v>
      </c>
      <c r="H1959" t="s">
        <v>11030</v>
      </c>
      <c r="I1959" t="s">
        <v>630</v>
      </c>
      <c r="J1959">
        <v>3906</v>
      </c>
      <c r="K1959">
        <v>5192</v>
      </c>
      <c r="L1959" t="s">
        <v>11031</v>
      </c>
      <c r="M1959" t="s">
        <v>11032</v>
      </c>
      <c r="N1959" t="s">
        <v>1329</v>
      </c>
      <c r="O1959" t="s">
        <v>11033</v>
      </c>
      <c r="P1959" t="s">
        <v>1455</v>
      </c>
      <c r="Q1959" t="s">
        <v>1456</v>
      </c>
      <c r="R1959" t="s">
        <v>1457</v>
      </c>
      <c r="S1959" t="s">
        <v>1328</v>
      </c>
      <c r="T1959" t="s">
        <v>1329</v>
      </c>
      <c r="U1959" t="s">
        <v>1225</v>
      </c>
      <c r="V1959" t="s">
        <v>611</v>
      </c>
      <c r="W1959">
        <v>48.383069999999996</v>
      </c>
      <c r="X1959">
        <v>-89.276060000000001</v>
      </c>
      <c r="Y1959" t="s">
        <v>612</v>
      </c>
      <c r="Z1959" t="s">
        <v>612</v>
      </c>
      <c r="AA1959" t="s">
        <v>612</v>
      </c>
      <c r="AB1959" t="s">
        <v>612</v>
      </c>
      <c r="AC1959" t="s">
        <v>612</v>
      </c>
      <c r="AD1959" t="s">
        <v>612</v>
      </c>
      <c r="AE1959" t="s">
        <v>612</v>
      </c>
      <c r="AF1959" t="s">
        <v>612</v>
      </c>
      <c r="AG1959" t="s">
        <v>612</v>
      </c>
      <c r="AH1959" t="s">
        <v>612</v>
      </c>
      <c r="AI1959" t="s">
        <v>612</v>
      </c>
      <c r="AJ1959" t="s">
        <v>612</v>
      </c>
      <c r="AK1959" t="s">
        <v>612</v>
      </c>
      <c r="AL1959" t="s">
        <v>612</v>
      </c>
      <c r="AM1959" t="s">
        <v>612</v>
      </c>
      <c r="AN1959" t="s">
        <v>612</v>
      </c>
      <c r="AO1959" t="s">
        <v>612</v>
      </c>
      <c r="AP1959" t="s">
        <v>612</v>
      </c>
      <c r="AQ1959" t="s">
        <v>612</v>
      </c>
      <c r="AR1959" t="s">
        <v>612</v>
      </c>
      <c r="AS1959" t="s">
        <v>612</v>
      </c>
      <c r="AT1959" t="s">
        <v>613</v>
      </c>
      <c r="AU1959" t="s">
        <v>612</v>
      </c>
      <c r="AV1959" t="s">
        <v>635</v>
      </c>
      <c r="AW1959">
        <v>39691</v>
      </c>
      <c r="AX1959">
        <v>156183</v>
      </c>
      <c r="AY1959" t="s">
        <v>621</v>
      </c>
      <c r="AZ1959" t="s">
        <v>143</v>
      </c>
      <c r="BA1959" t="s">
        <v>470</v>
      </c>
      <c r="BB1959" t="s">
        <v>824</v>
      </c>
      <c r="BC1959">
        <v>39326</v>
      </c>
      <c r="BD1959">
        <v>0</v>
      </c>
      <c r="BE1959">
        <v>0</v>
      </c>
      <c r="BF1959">
        <v>0</v>
      </c>
      <c r="BG1959">
        <v>0</v>
      </c>
      <c r="BH1959">
        <v>0</v>
      </c>
      <c r="BI1959">
        <v>0</v>
      </c>
      <c r="BJ1959">
        <v>0</v>
      </c>
      <c r="BK1959">
        <v>0</v>
      </c>
      <c r="BL1959">
        <v>0</v>
      </c>
      <c r="BM1959">
        <v>0</v>
      </c>
      <c r="BN1959">
        <v>0</v>
      </c>
      <c r="BO1959">
        <v>0</v>
      </c>
      <c r="BP1959">
        <v>0</v>
      </c>
      <c r="BQ1959">
        <v>0</v>
      </c>
      <c r="BR1959">
        <v>0</v>
      </c>
      <c r="BS1959">
        <v>0</v>
      </c>
      <c r="BT1959">
        <v>156183</v>
      </c>
      <c r="BU1959">
        <v>0</v>
      </c>
      <c r="BV1959">
        <v>0</v>
      </c>
      <c r="BW1959">
        <v>0</v>
      </c>
      <c r="BX1959">
        <v>0</v>
      </c>
      <c r="BY1959">
        <v>0</v>
      </c>
      <c r="BZ1959">
        <v>0</v>
      </c>
      <c r="CA1959">
        <v>0</v>
      </c>
      <c r="CB1959">
        <v>0</v>
      </c>
      <c r="CC1959">
        <v>0</v>
      </c>
      <c r="CD1959">
        <v>156183</v>
      </c>
      <c r="CE1959">
        <v>156183</v>
      </c>
      <c r="CF1959">
        <v>156183</v>
      </c>
      <c r="CG1959">
        <v>0</v>
      </c>
      <c r="CH1959" t="s">
        <v>612</v>
      </c>
      <c r="CI1959" t="s">
        <v>616</v>
      </c>
      <c r="CJ1959" t="s">
        <v>617</v>
      </c>
      <c r="CK1959" t="s">
        <v>617</v>
      </c>
      <c r="CL1959" t="s">
        <v>617</v>
      </c>
      <c r="CM1959" t="s">
        <v>617</v>
      </c>
      <c r="CN1959">
        <v>0</v>
      </c>
    </row>
    <row r="1960" spans="1:92" x14ac:dyDescent="0.25">
      <c r="A1960" t="s">
        <v>11034</v>
      </c>
      <c r="B1960" t="s">
        <v>11034</v>
      </c>
      <c r="C1960">
        <v>34.1</v>
      </c>
      <c r="D1960" t="s">
        <v>597</v>
      </c>
      <c r="E1960">
        <v>29068</v>
      </c>
      <c r="F1960" t="s">
        <v>10978</v>
      </c>
      <c r="G1960" t="s">
        <v>11035</v>
      </c>
      <c r="H1960" t="s">
        <v>11036</v>
      </c>
      <c r="I1960" t="s">
        <v>630</v>
      </c>
      <c r="J1960">
        <v>4528</v>
      </c>
      <c r="K1960">
        <v>8052</v>
      </c>
      <c r="L1960" t="s">
        <v>11037</v>
      </c>
      <c r="M1960" t="s">
        <v>11038</v>
      </c>
      <c r="N1960" t="s">
        <v>1329</v>
      </c>
      <c r="O1960" t="s">
        <v>11039</v>
      </c>
      <c r="P1960" t="s">
        <v>1455</v>
      </c>
      <c r="Q1960" t="s">
        <v>1456</v>
      </c>
      <c r="R1960" t="s">
        <v>1457</v>
      </c>
      <c r="S1960" t="s">
        <v>1328</v>
      </c>
      <c r="T1960" t="s">
        <v>1329</v>
      </c>
      <c r="U1960" t="s">
        <v>1225</v>
      </c>
      <c r="V1960" t="s">
        <v>611</v>
      </c>
      <c r="W1960">
        <v>48.393439999999998</v>
      </c>
      <c r="X1960">
        <v>-89.284559999999999</v>
      </c>
      <c r="Y1960" t="s">
        <v>612</v>
      </c>
      <c r="Z1960" t="s">
        <v>612</v>
      </c>
      <c r="AA1960" t="s">
        <v>612</v>
      </c>
      <c r="AB1960" t="s">
        <v>612</v>
      </c>
      <c r="AC1960" t="s">
        <v>612</v>
      </c>
      <c r="AD1960" t="s">
        <v>612</v>
      </c>
      <c r="AE1960" t="s">
        <v>612</v>
      </c>
      <c r="AF1960" t="s">
        <v>612</v>
      </c>
      <c r="AG1960" t="s">
        <v>612</v>
      </c>
      <c r="AH1960" t="s">
        <v>612</v>
      </c>
      <c r="AI1960" t="s">
        <v>612</v>
      </c>
      <c r="AJ1960" t="s">
        <v>612</v>
      </c>
      <c r="AK1960" t="s">
        <v>612</v>
      </c>
      <c r="AL1960" t="s">
        <v>612</v>
      </c>
      <c r="AM1960" t="s">
        <v>612</v>
      </c>
      <c r="AN1960" t="s">
        <v>612</v>
      </c>
      <c r="AO1960" t="s">
        <v>612</v>
      </c>
      <c r="AP1960" t="s">
        <v>612</v>
      </c>
      <c r="AQ1960" t="s">
        <v>612</v>
      </c>
      <c r="AR1960" t="s">
        <v>612</v>
      </c>
      <c r="AS1960" t="s">
        <v>612</v>
      </c>
      <c r="AT1960" t="s">
        <v>613</v>
      </c>
      <c r="AU1960" t="s">
        <v>612</v>
      </c>
      <c r="AV1960" t="s">
        <v>635</v>
      </c>
      <c r="AW1960">
        <v>39691</v>
      </c>
      <c r="AX1960">
        <v>152516</v>
      </c>
      <c r="AY1960" t="s">
        <v>621</v>
      </c>
      <c r="AZ1960" t="s">
        <v>143</v>
      </c>
      <c r="BA1960" t="s">
        <v>470</v>
      </c>
      <c r="BB1960" t="s">
        <v>941</v>
      </c>
      <c r="BC1960">
        <v>39692</v>
      </c>
      <c r="BD1960">
        <v>0</v>
      </c>
      <c r="BE1960">
        <v>0</v>
      </c>
      <c r="BF1960">
        <v>0</v>
      </c>
      <c r="BG1960">
        <v>0</v>
      </c>
      <c r="BH1960">
        <v>0</v>
      </c>
      <c r="BI1960">
        <v>0</v>
      </c>
      <c r="BJ1960">
        <v>0</v>
      </c>
      <c r="BK1960">
        <v>0</v>
      </c>
      <c r="BL1960">
        <v>0</v>
      </c>
      <c r="BM1960">
        <v>0</v>
      </c>
      <c r="BN1960">
        <v>0</v>
      </c>
      <c r="BO1960">
        <v>0</v>
      </c>
      <c r="BP1960">
        <v>0</v>
      </c>
      <c r="BQ1960">
        <v>0</v>
      </c>
      <c r="BR1960">
        <v>0</v>
      </c>
      <c r="BS1960">
        <v>0</v>
      </c>
      <c r="BT1960">
        <v>152516</v>
      </c>
      <c r="BU1960">
        <v>0</v>
      </c>
      <c r="BV1960">
        <v>0</v>
      </c>
      <c r="BW1960">
        <v>0</v>
      </c>
      <c r="BX1960">
        <v>0</v>
      </c>
      <c r="BY1960">
        <v>0</v>
      </c>
      <c r="BZ1960">
        <v>0</v>
      </c>
      <c r="CA1960">
        <v>0</v>
      </c>
      <c r="CB1960">
        <v>0</v>
      </c>
      <c r="CC1960">
        <v>0</v>
      </c>
      <c r="CD1960">
        <v>152516</v>
      </c>
      <c r="CE1960">
        <v>152516</v>
      </c>
      <c r="CF1960">
        <v>152516</v>
      </c>
      <c r="CG1960">
        <v>0</v>
      </c>
      <c r="CH1960" t="s">
        <v>612</v>
      </c>
      <c r="CI1960" t="s">
        <v>616</v>
      </c>
      <c r="CJ1960" t="s">
        <v>617</v>
      </c>
      <c r="CK1960" t="s">
        <v>617</v>
      </c>
      <c r="CL1960" t="s">
        <v>617</v>
      </c>
      <c r="CM1960" t="s">
        <v>617</v>
      </c>
      <c r="CN1960">
        <v>0</v>
      </c>
    </row>
    <row r="1961" spans="1:92" x14ac:dyDescent="0.25">
      <c r="A1961" t="s">
        <v>11040</v>
      </c>
      <c r="B1961" t="s">
        <v>11040</v>
      </c>
      <c r="C1961">
        <v>34.1</v>
      </c>
      <c r="D1961" t="s">
        <v>597</v>
      </c>
      <c r="E1961">
        <v>29068</v>
      </c>
      <c r="F1961" t="s">
        <v>10978</v>
      </c>
      <c r="G1961" t="s">
        <v>11041</v>
      </c>
      <c r="H1961" t="s">
        <v>648</v>
      </c>
      <c r="I1961" t="s">
        <v>600</v>
      </c>
      <c r="J1961">
        <v>6310</v>
      </c>
      <c r="K1961">
        <v>8668</v>
      </c>
      <c r="L1961" t="s">
        <v>11019</v>
      </c>
      <c r="M1961" t="s">
        <v>11020</v>
      </c>
      <c r="N1961" t="s">
        <v>1329</v>
      </c>
      <c r="O1961" t="s">
        <v>11021</v>
      </c>
      <c r="P1961" t="s">
        <v>1455</v>
      </c>
      <c r="Q1961" t="s">
        <v>1456</v>
      </c>
      <c r="R1961" t="s">
        <v>1457</v>
      </c>
      <c r="S1961" t="s">
        <v>1328</v>
      </c>
      <c r="T1961" t="s">
        <v>1329</v>
      </c>
      <c r="U1961" t="s">
        <v>1225</v>
      </c>
      <c r="V1961" t="s">
        <v>611</v>
      </c>
      <c r="W1961">
        <v>48.369689999999999</v>
      </c>
      <c r="X1961">
        <v>-89.277829999999994</v>
      </c>
      <c r="Y1961" t="s">
        <v>612</v>
      </c>
      <c r="Z1961" t="s">
        <v>612</v>
      </c>
      <c r="AA1961" t="s">
        <v>612</v>
      </c>
      <c r="AB1961" t="s">
        <v>612</v>
      </c>
      <c r="AC1961" t="s">
        <v>612</v>
      </c>
      <c r="AD1961" t="s">
        <v>612</v>
      </c>
      <c r="AE1961" t="s">
        <v>612</v>
      </c>
      <c r="AF1961" t="s">
        <v>612</v>
      </c>
      <c r="AG1961" t="s">
        <v>612</v>
      </c>
      <c r="AH1961" t="s">
        <v>612</v>
      </c>
      <c r="AI1961" t="s">
        <v>612</v>
      </c>
      <c r="AJ1961" t="s">
        <v>612</v>
      </c>
      <c r="AK1961" t="s">
        <v>612</v>
      </c>
      <c r="AL1961" t="s">
        <v>612</v>
      </c>
      <c r="AM1961" t="s">
        <v>612</v>
      </c>
      <c r="AN1961" t="s">
        <v>612</v>
      </c>
      <c r="AO1961" t="s">
        <v>612</v>
      </c>
      <c r="AP1961" t="s">
        <v>612</v>
      </c>
      <c r="AQ1961" t="s">
        <v>612</v>
      </c>
      <c r="AR1961" t="s">
        <v>612</v>
      </c>
      <c r="AS1961" t="s">
        <v>612</v>
      </c>
      <c r="AT1961" t="s">
        <v>613</v>
      </c>
      <c r="AU1961" t="s">
        <v>612</v>
      </c>
      <c r="AV1961" t="s">
        <v>635</v>
      </c>
      <c r="AW1961">
        <v>39691</v>
      </c>
      <c r="AX1961">
        <v>1401329</v>
      </c>
      <c r="AY1961" t="s">
        <v>621</v>
      </c>
      <c r="AZ1961" t="s">
        <v>140</v>
      </c>
      <c r="BA1961" t="s">
        <v>470</v>
      </c>
      <c r="BB1961" t="s">
        <v>941</v>
      </c>
      <c r="BC1961">
        <v>39692</v>
      </c>
      <c r="BD1961">
        <v>0</v>
      </c>
      <c r="BE1961">
        <v>0</v>
      </c>
      <c r="BF1961">
        <v>0</v>
      </c>
      <c r="BG1961">
        <v>0</v>
      </c>
      <c r="BH1961">
        <v>0</v>
      </c>
      <c r="BI1961">
        <v>0</v>
      </c>
      <c r="BJ1961">
        <v>0</v>
      </c>
      <c r="BK1961">
        <v>0</v>
      </c>
      <c r="BL1961">
        <v>0</v>
      </c>
      <c r="BM1961">
        <v>0</v>
      </c>
      <c r="BN1961">
        <v>0</v>
      </c>
      <c r="BO1961">
        <v>0</v>
      </c>
      <c r="BP1961">
        <v>0</v>
      </c>
      <c r="BQ1961">
        <v>0</v>
      </c>
      <c r="BR1961">
        <v>28872</v>
      </c>
      <c r="BS1961">
        <v>28872</v>
      </c>
      <c r="BT1961">
        <v>1372457</v>
      </c>
      <c r="BU1961">
        <v>0</v>
      </c>
      <c r="BV1961">
        <v>0</v>
      </c>
      <c r="BW1961">
        <v>0</v>
      </c>
      <c r="BX1961">
        <v>0</v>
      </c>
      <c r="BY1961">
        <v>0</v>
      </c>
      <c r="BZ1961">
        <v>0</v>
      </c>
      <c r="CA1961">
        <v>0</v>
      </c>
      <c r="CB1961">
        <v>0</v>
      </c>
      <c r="CC1961">
        <v>0</v>
      </c>
      <c r="CD1961">
        <v>1372457</v>
      </c>
      <c r="CE1961">
        <v>1401329</v>
      </c>
      <c r="CF1961">
        <v>1401329</v>
      </c>
      <c r="CG1961">
        <v>0</v>
      </c>
      <c r="CH1961" t="s">
        <v>612</v>
      </c>
      <c r="CI1961" t="s">
        <v>616</v>
      </c>
      <c r="CJ1961" t="s">
        <v>617</v>
      </c>
      <c r="CK1961" t="s">
        <v>617</v>
      </c>
      <c r="CL1961" t="s">
        <v>617</v>
      </c>
      <c r="CM1961" t="s">
        <v>617</v>
      </c>
      <c r="CN1961">
        <v>0</v>
      </c>
    </row>
    <row r="1962" spans="1:92" x14ac:dyDescent="0.25">
      <c r="A1962" t="s">
        <v>11042</v>
      </c>
      <c r="B1962" t="s">
        <v>11042</v>
      </c>
      <c r="C1962">
        <v>34.1</v>
      </c>
      <c r="D1962" t="s">
        <v>597</v>
      </c>
      <c r="E1962">
        <v>29068</v>
      </c>
      <c r="F1962" t="s">
        <v>10978</v>
      </c>
      <c r="G1962" t="s">
        <v>10954</v>
      </c>
      <c r="H1962" t="s">
        <v>11030</v>
      </c>
      <c r="I1962" t="s">
        <v>630</v>
      </c>
      <c r="J1962">
        <v>3906</v>
      </c>
      <c r="K1962">
        <v>5192</v>
      </c>
      <c r="L1962" t="s">
        <v>11031</v>
      </c>
      <c r="M1962" t="s">
        <v>11032</v>
      </c>
      <c r="N1962" t="s">
        <v>1329</v>
      </c>
      <c r="O1962" t="s">
        <v>11033</v>
      </c>
      <c r="P1962" t="s">
        <v>1455</v>
      </c>
      <c r="Q1962" t="s">
        <v>1456</v>
      </c>
      <c r="R1962" t="s">
        <v>1457</v>
      </c>
      <c r="S1962" t="s">
        <v>1328</v>
      </c>
      <c r="T1962" t="s">
        <v>1329</v>
      </c>
      <c r="U1962" t="s">
        <v>1225</v>
      </c>
      <c r="V1962" t="s">
        <v>611</v>
      </c>
      <c r="W1962">
        <v>48.383069999999996</v>
      </c>
      <c r="X1962">
        <v>-89.276060000000001</v>
      </c>
      <c r="Y1962">
        <v>43190</v>
      </c>
      <c r="Z1962" t="s">
        <v>736</v>
      </c>
      <c r="AA1962" t="s">
        <v>736</v>
      </c>
      <c r="AB1962" t="s">
        <v>612</v>
      </c>
      <c r="AC1962" t="s">
        <v>612</v>
      </c>
      <c r="AD1962" t="s">
        <v>612</v>
      </c>
      <c r="AE1962">
        <v>43190</v>
      </c>
      <c r="AF1962" t="s">
        <v>736</v>
      </c>
      <c r="AG1962" t="s">
        <v>736</v>
      </c>
      <c r="AH1962" t="s">
        <v>612</v>
      </c>
      <c r="AI1962" t="s">
        <v>612</v>
      </c>
      <c r="AJ1962" t="s">
        <v>612</v>
      </c>
      <c r="AK1962" t="s">
        <v>612</v>
      </c>
      <c r="AL1962" t="s">
        <v>612</v>
      </c>
      <c r="AM1962" t="s">
        <v>612</v>
      </c>
      <c r="AN1962" t="s">
        <v>612</v>
      </c>
      <c r="AO1962" t="s">
        <v>612</v>
      </c>
      <c r="AP1962" t="s">
        <v>612</v>
      </c>
      <c r="AQ1962" t="s">
        <v>612</v>
      </c>
      <c r="AR1962" t="s">
        <v>612</v>
      </c>
      <c r="AS1962" t="s">
        <v>612</v>
      </c>
      <c r="AT1962" t="s">
        <v>612</v>
      </c>
      <c r="AU1962" t="s">
        <v>612</v>
      </c>
      <c r="AV1962" t="s">
        <v>614</v>
      </c>
      <c r="AW1962" t="s">
        <v>612</v>
      </c>
      <c r="AX1962">
        <v>40000</v>
      </c>
      <c r="AY1962" t="s">
        <v>621</v>
      </c>
      <c r="AZ1962" t="s">
        <v>894</v>
      </c>
      <c r="BA1962" t="s">
        <v>894</v>
      </c>
      <c r="BB1962" t="s">
        <v>612</v>
      </c>
      <c r="BC1962" t="s">
        <v>612</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40000</v>
      </c>
      <c r="BY1962">
        <v>0</v>
      </c>
      <c r="BZ1962">
        <v>0</v>
      </c>
      <c r="CA1962">
        <v>0</v>
      </c>
      <c r="CB1962">
        <v>0</v>
      </c>
      <c r="CC1962">
        <v>0</v>
      </c>
      <c r="CD1962">
        <v>40000</v>
      </c>
      <c r="CE1962">
        <v>40000</v>
      </c>
      <c r="CF1962">
        <v>40000</v>
      </c>
      <c r="CG1962">
        <v>0</v>
      </c>
      <c r="CH1962" t="s">
        <v>612</v>
      </c>
      <c r="CI1962" t="s">
        <v>616</v>
      </c>
      <c r="CJ1962" t="s">
        <v>753</v>
      </c>
      <c r="CK1962" t="s">
        <v>703</v>
      </c>
      <c r="CL1962" t="s">
        <v>617</v>
      </c>
      <c r="CM1962" t="s">
        <v>617</v>
      </c>
      <c r="CN1962">
        <v>40000</v>
      </c>
    </row>
    <row r="1963" spans="1:92" x14ac:dyDescent="0.25">
      <c r="A1963" t="s">
        <v>11043</v>
      </c>
      <c r="B1963" t="s">
        <v>11043</v>
      </c>
      <c r="C1963">
        <v>34.200000000000003</v>
      </c>
      <c r="D1963" t="s">
        <v>597</v>
      </c>
      <c r="E1963">
        <v>29076</v>
      </c>
      <c r="F1963" t="s">
        <v>11044</v>
      </c>
      <c r="G1963" t="s">
        <v>599</v>
      </c>
      <c r="H1963" t="s">
        <v>599</v>
      </c>
      <c r="I1963" t="s">
        <v>600</v>
      </c>
      <c r="J1963">
        <v>18306</v>
      </c>
      <c r="K1963">
        <v>19062</v>
      </c>
      <c r="L1963" t="s">
        <v>11045</v>
      </c>
      <c r="M1963" t="s">
        <v>11046</v>
      </c>
      <c r="N1963" t="s">
        <v>11047</v>
      </c>
      <c r="O1963" t="s">
        <v>11048</v>
      </c>
      <c r="P1963" t="s">
        <v>11049</v>
      </c>
      <c r="Q1963" t="s">
        <v>11050</v>
      </c>
      <c r="R1963" t="s">
        <v>11051</v>
      </c>
      <c r="S1963" t="s">
        <v>1328</v>
      </c>
      <c r="T1963" t="s">
        <v>1329</v>
      </c>
      <c r="U1963" t="s">
        <v>1225</v>
      </c>
      <c r="V1963" t="s">
        <v>611</v>
      </c>
      <c r="W1963">
        <v>48.783241029999999</v>
      </c>
      <c r="X1963">
        <v>-87.101682580000002</v>
      </c>
      <c r="Y1963" t="s">
        <v>612</v>
      </c>
      <c r="Z1963" t="s">
        <v>612</v>
      </c>
      <c r="AA1963" t="s">
        <v>612</v>
      </c>
      <c r="AB1963" t="s">
        <v>612</v>
      </c>
      <c r="AC1963" t="s">
        <v>612</v>
      </c>
      <c r="AD1963" t="s">
        <v>612</v>
      </c>
      <c r="AE1963" t="s">
        <v>612</v>
      </c>
      <c r="AF1963" t="s">
        <v>612</v>
      </c>
      <c r="AG1963" t="s">
        <v>612</v>
      </c>
      <c r="AH1963" t="s">
        <v>612</v>
      </c>
      <c r="AI1963" t="s">
        <v>612</v>
      </c>
      <c r="AJ1963" t="s">
        <v>612</v>
      </c>
      <c r="AK1963" t="s">
        <v>612</v>
      </c>
      <c r="AL1963" t="s">
        <v>612</v>
      </c>
      <c r="AM1963" t="s">
        <v>612</v>
      </c>
      <c r="AN1963" t="s">
        <v>612</v>
      </c>
      <c r="AO1963" t="s">
        <v>612</v>
      </c>
      <c r="AP1963" t="s">
        <v>612</v>
      </c>
      <c r="AQ1963" t="s">
        <v>612</v>
      </c>
      <c r="AR1963" t="s">
        <v>612</v>
      </c>
      <c r="AS1963" t="s">
        <v>612</v>
      </c>
      <c r="AT1963" t="s">
        <v>613</v>
      </c>
      <c r="AU1963" t="s">
        <v>612</v>
      </c>
      <c r="AV1963" t="s">
        <v>614</v>
      </c>
      <c r="AW1963" t="s">
        <v>612</v>
      </c>
      <c r="AX1963" t="s">
        <v>612</v>
      </c>
      <c r="AY1963" t="s">
        <v>615</v>
      </c>
      <c r="AZ1963" t="s">
        <v>612</v>
      </c>
      <c r="BA1963" t="s">
        <v>612</v>
      </c>
      <c r="BB1963" t="s">
        <v>612</v>
      </c>
      <c r="BC1963" t="s">
        <v>612</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t="s">
        <v>612</v>
      </c>
      <c r="CI1963" t="s">
        <v>616</v>
      </c>
      <c r="CJ1963" t="s">
        <v>617</v>
      </c>
      <c r="CK1963" t="s">
        <v>617</v>
      </c>
      <c r="CL1963" t="s">
        <v>617</v>
      </c>
      <c r="CM1963" t="s">
        <v>617</v>
      </c>
      <c r="CN1963">
        <v>0</v>
      </c>
    </row>
    <row r="1964" spans="1:92" x14ac:dyDescent="0.25">
      <c r="A1964" t="s">
        <v>11052</v>
      </c>
      <c r="B1964" t="s">
        <v>11052</v>
      </c>
      <c r="C1964">
        <v>34.200000000000003</v>
      </c>
      <c r="D1964" t="s">
        <v>597</v>
      </c>
      <c r="E1964">
        <v>29076</v>
      </c>
      <c r="F1964" t="s">
        <v>11044</v>
      </c>
      <c r="G1964" t="s">
        <v>619</v>
      </c>
      <c r="H1964" t="s">
        <v>620</v>
      </c>
      <c r="I1964" t="s">
        <v>600</v>
      </c>
      <c r="J1964">
        <v>18306</v>
      </c>
      <c r="K1964">
        <v>19062</v>
      </c>
      <c r="L1964" t="s">
        <v>11045</v>
      </c>
      <c r="M1964" t="s">
        <v>11046</v>
      </c>
      <c r="N1964" t="s">
        <v>11047</v>
      </c>
      <c r="O1964" t="s">
        <v>11048</v>
      </c>
      <c r="P1964" t="s">
        <v>11049</v>
      </c>
      <c r="Q1964" t="s">
        <v>11050</v>
      </c>
      <c r="R1964" t="s">
        <v>11051</v>
      </c>
      <c r="S1964" t="s">
        <v>1328</v>
      </c>
      <c r="T1964" t="s">
        <v>1329</v>
      </c>
      <c r="U1964" t="s">
        <v>1225</v>
      </c>
      <c r="V1964" t="s">
        <v>611</v>
      </c>
      <c r="W1964">
        <v>48.783241029999999</v>
      </c>
      <c r="X1964">
        <v>-87.101682580000002</v>
      </c>
      <c r="Y1964" t="s">
        <v>612</v>
      </c>
      <c r="Z1964" t="s">
        <v>612</v>
      </c>
      <c r="AA1964" t="s">
        <v>612</v>
      </c>
      <c r="AB1964" t="s">
        <v>612</v>
      </c>
      <c r="AC1964" t="s">
        <v>612</v>
      </c>
      <c r="AD1964" t="s">
        <v>612</v>
      </c>
      <c r="AE1964" t="s">
        <v>612</v>
      </c>
      <c r="AF1964" t="s">
        <v>612</v>
      </c>
      <c r="AG1964" t="s">
        <v>612</v>
      </c>
      <c r="AH1964" t="s">
        <v>612</v>
      </c>
      <c r="AI1964" t="s">
        <v>612</v>
      </c>
      <c r="AJ1964" t="s">
        <v>612</v>
      </c>
      <c r="AK1964" t="s">
        <v>612</v>
      </c>
      <c r="AL1964" t="s">
        <v>612</v>
      </c>
      <c r="AM1964" t="s">
        <v>612</v>
      </c>
      <c r="AN1964" t="s">
        <v>612</v>
      </c>
      <c r="AO1964" t="s">
        <v>612</v>
      </c>
      <c r="AP1964" t="s">
        <v>612</v>
      </c>
      <c r="AQ1964" t="s">
        <v>612</v>
      </c>
      <c r="AR1964" t="s">
        <v>612</v>
      </c>
      <c r="AS1964" t="s">
        <v>612</v>
      </c>
      <c r="AT1964" t="s">
        <v>613</v>
      </c>
      <c r="AU1964" t="s">
        <v>612</v>
      </c>
      <c r="AV1964" t="s">
        <v>614</v>
      </c>
      <c r="AW1964" t="s">
        <v>612</v>
      </c>
      <c r="AX1964">
        <v>52692</v>
      </c>
      <c r="AY1964" t="s">
        <v>621</v>
      </c>
      <c r="AZ1964" t="s">
        <v>579</v>
      </c>
      <c r="BA1964" t="s">
        <v>579</v>
      </c>
      <c r="BB1964" t="s">
        <v>622</v>
      </c>
      <c r="BC1964">
        <v>42248</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52692</v>
      </c>
      <c r="BW1964">
        <v>0</v>
      </c>
      <c r="BX1964">
        <v>0</v>
      </c>
      <c r="BY1964">
        <v>0</v>
      </c>
      <c r="BZ1964">
        <v>0</v>
      </c>
      <c r="CA1964">
        <v>0</v>
      </c>
      <c r="CB1964">
        <v>0</v>
      </c>
      <c r="CC1964">
        <v>0</v>
      </c>
      <c r="CD1964">
        <v>52692</v>
      </c>
      <c r="CE1964">
        <v>52692</v>
      </c>
      <c r="CF1964">
        <v>52692</v>
      </c>
      <c r="CG1964">
        <v>0</v>
      </c>
      <c r="CH1964" t="s">
        <v>612</v>
      </c>
      <c r="CI1964" t="s">
        <v>616</v>
      </c>
      <c r="CJ1964" t="s">
        <v>617</v>
      </c>
      <c r="CK1964" t="s">
        <v>617</v>
      </c>
      <c r="CL1964" t="s">
        <v>617</v>
      </c>
      <c r="CM1964" t="s">
        <v>617</v>
      </c>
      <c r="CN1964">
        <v>0</v>
      </c>
    </row>
    <row r="1965" spans="1:92" x14ac:dyDescent="0.25">
      <c r="A1965" t="s">
        <v>11053</v>
      </c>
      <c r="B1965" t="s">
        <v>11053</v>
      </c>
      <c r="C1965">
        <v>34.200000000000003</v>
      </c>
      <c r="D1965" t="s">
        <v>597</v>
      </c>
      <c r="E1965">
        <v>29076</v>
      </c>
      <c r="F1965" t="s">
        <v>11044</v>
      </c>
      <c r="G1965" t="s">
        <v>11054</v>
      </c>
      <c r="H1965" t="s">
        <v>11055</v>
      </c>
      <c r="I1965" t="s">
        <v>630</v>
      </c>
      <c r="J1965">
        <v>10661</v>
      </c>
      <c r="K1965">
        <v>8703</v>
      </c>
      <c r="L1965" t="s">
        <v>11056</v>
      </c>
      <c r="M1965" t="s">
        <v>11057</v>
      </c>
      <c r="N1965" t="s">
        <v>11058</v>
      </c>
      <c r="O1965" t="s">
        <v>11059</v>
      </c>
      <c r="P1965" t="s">
        <v>11060</v>
      </c>
      <c r="Q1965" t="s">
        <v>11061</v>
      </c>
      <c r="R1965" t="s">
        <v>11062</v>
      </c>
      <c r="S1965" t="s">
        <v>1328</v>
      </c>
      <c r="T1965" t="s">
        <v>1329</v>
      </c>
      <c r="U1965" t="s">
        <v>1225</v>
      </c>
      <c r="V1965" t="s">
        <v>611</v>
      </c>
      <c r="W1965">
        <v>49.00714</v>
      </c>
      <c r="X1965">
        <v>-88.270480000000006</v>
      </c>
      <c r="Y1965" t="s">
        <v>612</v>
      </c>
      <c r="Z1965" t="s">
        <v>612</v>
      </c>
      <c r="AA1965" t="s">
        <v>612</v>
      </c>
      <c r="AB1965" t="s">
        <v>612</v>
      </c>
      <c r="AC1965" t="s">
        <v>612</v>
      </c>
      <c r="AD1965" t="s">
        <v>612</v>
      </c>
      <c r="AE1965" t="s">
        <v>612</v>
      </c>
      <c r="AF1965" t="s">
        <v>612</v>
      </c>
      <c r="AG1965" t="s">
        <v>612</v>
      </c>
      <c r="AH1965" t="s">
        <v>612</v>
      </c>
      <c r="AI1965" t="s">
        <v>612</v>
      </c>
      <c r="AJ1965" t="s">
        <v>612</v>
      </c>
      <c r="AK1965" t="s">
        <v>612</v>
      </c>
      <c r="AL1965" t="s">
        <v>612</v>
      </c>
      <c r="AM1965" t="s">
        <v>612</v>
      </c>
      <c r="AN1965" t="s">
        <v>612</v>
      </c>
      <c r="AO1965" t="s">
        <v>612</v>
      </c>
      <c r="AP1965" t="s">
        <v>612</v>
      </c>
      <c r="AQ1965" t="s">
        <v>612</v>
      </c>
      <c r="AR1965" t="s">
        <v>612</v>
      </c>
      <c r="AS1965" t="s">
        <v>612</v>
      </c>
      <c r="AT1965" t="s">
        <v>613</v>
      </c>
      <c r="AU1965" t="s">
        <v>612</v>
      </c>
      <c r="AV1965" t="s">
        <v>635</v>
      </c>
      <c r="AW1965">
        <v>39691</v>
      </c>
      <c r="AX1965">
        <v>4061491</v>
      </c>
      <c r="AY1965" t="s">
        <v>621</v>
      </c>
      <c r="AZ1965" t="s">
        <v>145</v>
      </c>
      <c r="BA1965" t="s">
        <v>470</v>
      </c>
      <c r="BB1965" t="s">
        <v>645</v>
      </c>
      <c r="BC1965">
        <v>38231</v>
      </c>
      <c r="BD1965">
        <v>0</v>
      </c>
      <c r="BE1965">
        <v>0</v>
      </c>
      <c r="BF1965">
        <v>0</v>
      </c>
      <c r="BG1965">
        <v>0</v>
      </c>
      <c r="BH1965">
        <v>0</v>
      </c>
      <c r="BI1965">
        <v>0</v>
      </c>
      <c r="BJ1965">
        <v>0</v>
      </c>
      <c r="BK1965">
        <v>0</v>
      </c>
      <c r="BL1965">
        <v>0</v>
      </c>
      <c r="BM1965">
        <v>0</v>
      </c>
      <c r="BN1965">
        <v>0</v>
      </c>
      <c r="BO1965">
        <v>0</v>
      </c>
      <c r="BP1965">
        <v>0</v>
      </c>
      <c r="BQ1965">
        <v>0</v>
      </c>
      <c r="BR1965">
        <v>961491</v>
      </c>
      <c r="BS1965">
        <v>961491</v>
      </c>
      <c r="BT1965">
        <v>3100000</v>
      </c>
      <c r="BU1965">
        <v>0</v>
      </c>
      <c r="BV1965">
        <v>0</v>
      </c>
      <c r="BW1965">
        <v>0</v>
      </c>
      <c r="BX1965">
        <v>0</v>
      </c>
      <c r="BY1965">
        <v>0</v>
      </c>
      <c r="BZ1965">
        <v>0</v>
      </c>
      <c r="CA1965">
        <v>0</v>
      </c>
      <c r="CB1965">
        <v>0</v>
      </c>
      <c r="CC1965">
        <v>0</v>
      </c>
      <c r="CD1965">
        <v>3100000</v>
      </c>
      <c r="CE1965">
        <v>4061491</v>
      </c>
      <c r="CF1965">
        <v>4061491</v>
      </c>
      <c r="CG1965">
        <v>0</v>
      </c>
      <c r="CH1965" t="s">
        <v>612</v>
      </c>
      <c r="CI1965" t="s">
        <v>616</v>
      </c>
      <c r="CJ1965" t="s">
        <v>617</v>
      </c>
      <c r="CK1965" t="s">
        <v>617</v>
      </c>
      <c r="CL1965" t="s">
        <v>617</v>
      </c>
      <c r="CM1965" t="s">
        <v>617</v>
      </c>
      <c r="CN1965">
        <v>0</v>
      </c>
    </row>
    <row r="1966" spans="1:92" x14ac:dyDescent="0.25">
      <c r="A1966" t="s">
        <v>11063</v>
      </c>
      <c r="B1966" t="s">
        <v>11063</v>
      </c>
      <c r="C1966">
        <v>34.200000000000003</v>
      </c>
      <c r="D1966" t="s">
        <v>597</v>
      </c>
      <c r="E1966">
        <v>29076</v>
      </c>
      <c r="F1966" t="s">
        <v>11044</v>
      </c>
      <c r="G1966" t="s">
        <v>11054</v>
      </c>
      <c r="H1966" t="s">
        <v>11055</v>
      </c>
      <c r="I1966" t="s">
        <v>630</v>
      </c>
      <c r="J1966">
        <v>10661</v>
      </c>
      <c r="K1966">
        <v>8703</v>
      </c>
      <c r="L1966" t="s">
        <v>11056</v>
      </c>
      <c r="M1966" t="s">
        <v>11057</v>
      </c>
      <c r="N1966" t="s">
        <v>11058</v>
      </c>
      <c r="O1966" t="s">
        <v>11059</v>
      </c>
      <c r="P1966" t="s">
        <v>11060</v>
      </c>
      <c r="Q1966" t="s">
        <v>11061</v>
      </c>
      <c r="R1966" t="s">
        <v>11062</v>
      </c>
      <c r="S1966" t="s">
        <v>1328</v>
      </c>
      <c r="T1966" t="s">
        <v>1329</v>
      </c>
      <c r="U1966" t="s">
        <v>1225</v>
      </c>
      <c r="V1966" t="s">
        <v>611</v>
      </c>
      <c r="W1966">
        <v>49.00714</v>
      </c>
      <c r="X1966">
        <v>-88.270480000000006</v>
      </c>
      <c r="Y1966" t="s">
        <v>612</v>
      </c>
      <c r="Z1966" t="s">
        <v>612</v>
      </c>
      <c r="AA1966" t="s">
        <v>612</v>
      </c>
      <c r="AB1966" t="s">
        <v>612</v>
      </c>
      <c r="AC1966" t="s">
        <v>612</v>
      </c>
      <c r="AD1966" t="s">
        <v>612</v>
      </c>
      <c r="AE1966" t="s">
        <v>612</v>
      </c>
      <c r="AF1966" t="s">
        <v>612</v>
      </c>
      <c r="AG1966" t="s">
        <v>612</v>
      </c>
      <c r="AH1966" t="s">
        <v>612</v>
      </c>
      <c r="AI1966" t="s">
        <v>612</v>
      </c>
      <c r="AJ1966" t="s">
        <v>612</v>
      </c>
      <c r="AK1966" t="s">
        <v>612</v>
      </c>
      <c r="AL1966" t="s">
        <v>612</v>
      </c>
      <c r="AM1966" t="s">
        <v>612</v>
      </c>
      <c r="AN1966" t="s">
        <v>612</v>
      </c>
      <c r="AO1966" t="s">
        <v>612</v>
      </c>
      <c r="AP1966" t="s">
        <v>612</v>
      </c>
      <c r="AQ1966" t="s">
        <v>612</v>
      </c>
      <c r="AR1966" t="s">
        <v>612</v>
      </c>
      <c r="AS1966" t="s">
        <v>612</v>
      </c>
      <c r="AT1966" t="s">
        <v>613</v>
      </c>
      <c r="AU1966" t="s">
        <v>612</v>
      </c>
      <c r="AV1966" t="s">
        <v>635</v>
      </c>
      <c r="AW1966">
        <v>39691</v>
      </c>
      <c r="AX1966">
        <v>550681</v>
      </c>
      <c r="AY1966" t="s">
        <v>621</v>
      </c>
      <c r="AZ1966" t="s">
        <v>140</v>
      </c>
      <c r="BA1966" t="s">
        <v>470</v>
      </c>
      <c r="BB1966" t="s">
        <v>975</v>
      </c>
      <c r="BC1966">
        <v>38596</v>
      </c>
      <c r="BD1966">
        <v>0</v>
      </c>
      <c r="BE1966">
        <v>0</v>
      </c>
      <c r="BF1966">
        <v>0</v>
      </c>
      <c r="BG1966">
        <v>0</v>
      </c>
      <c r="BH1966">
        <v>0</v>
      </c>
      <c r="BI1966">
        <v>0</v>
      </c>
      <c r="BJ1966">
        <v>0</v>
      </c>
      <c r="BK1966">
        <v>0</v>
      </c>
      <c r="BL1966">
        <v>0</v>
      </c>
      <c r="BM1966">
        <v>0</v>
      </c>
      <c r="BN1966">
        <v>0</v>
      </c>
      <c r="BO1966">
        <v>0</v>
      </c>
      <c r="BP1966">
        <v>0</v>
      </c>
      <c r="BQ1966">
        <v>0</v>
      </c>
      <c r="BR1966">
        <v>550681</v>
      </c>
      <c r="BS1966">
        <v>550681</v>
      </c>
      <c r="BT1966">
        <v>0</v>
      </c>
      <c r="BU1966">
        <v>0</v>
      </c>
      <c r="BV1966">
        <v>0</v>
      </c>
      <c r="BW1966">
        <v>0</v>
      </c>
      <c r="BX1966">
        <v>0</v>
      </c>
      <c r="BY1966">
        <v>0</v>
      </c>
      <c r="BZ1966">
        <v>0</v>
      </c>
      <c r="CA1966">
        <v>0</v>
      </c>
      <c r="CB1966">
        <v>0</v>
      </c>
      <c r="CC1966">
        <v>0</v>
      </c>
      <c r="CD1966">
        <v>0</v>
      </c>
      <c r="CE1966">
        <v>550681</v>
      </c>
      <c r="CF1966">
        <v>550681</v>
      </c>
      <c r="CG1966">
        <v>0</v>
      </c>
      <c r="CH1966" t="s">
        <v>612</v>
      </c>
      <c r="CI1966" t="s">
        <v>616</v>
      </c>
      <c r="CJ1966" t="s">
        <v>617</v>
      </c>
      <c r="CK1966" t="s">
        <v>617</v>
      </c>
      <c r="CL1966" t="s">
        <v>617</v>
      </c>
      <c r="CM1966" t="s">
        <v>617</v>
      </c>
      <c r="CN1966">
        <v>0</v>
      </c>
    </row>
    <row r="1967" spans="1:92" x14ac:dyDescent="0.25">
      <c r="A1967" t="s">
        <v>11064</v>
      </c>
      <c r="B1967" t="s">
        <v>11065</v>
      </c>
      <c r="C1967">
        <v>34.200000000000003</v>
      </c>
      <c r="D1967" t="s">
        <v>597</v>
      </c>
      <c r="E1967">
        <v>29076</v>
      </c>
      <c r="F1967" t="s">
        <v>11044</v>
      </c>
      <c r="G1967" t="s">
        <v>11017</v>
      </c>
      <c r="H1967" t="s">
        <v>11018</v>
      </c>
      <c r="I1967" t="s">
        <v>630</v>
      </c>
      <c r="J1967">
        <v>10901</v>
      </c>
      <c r="K1967">
        <v>12063</v>
      </c>
      <c r="L1967" t="s">
        <v>11066</v>
      </c>
      <c r="M1967" t="s">
        <v>11067</v>
      </c>
      <c r="N1967" t="s">
        <v>11047</v>
      </c>
      <c r="O1967" t="s">
        <v>11048</v>
      </c>
      <c r="P1967" t="s">
        <v>11049</v>
      </c>
      <c r="Q1967" t="s">
        <v>11050</v>
      </c>
      <c r="R1967" t="s">
        <v>11051</v>
      </c>
      <c r="S1967" t="s">
        <v>1328</v>
      </c>
      <c r="T1967" t="s">
        <v>1329</v>
      </c>
      <c r="U1967" t="s">
        <v>1225</v>
      </c>
      <c r="V1967" t="s">
        <v>611</v>
      </c>
      <c r="W1967">
        <v>48.781320000000001</v>
      </c>
      <c r="X1967">
        <v>-87.104429999999994</v>
      </c>
      <c r="Y1967" t="s">
        <v>612</v>
      </c>
      <c r="Z1967" t="s">
        <v>612</v>
      </c>
      <c r="AA1967" t="s">
        <v>612</v>
      </c>
      <c r="AB1967" t="s">
        <v>612</v>
      </c>
      <c r="AC1967" t="s">
        <v>612</v>
      </c>
      <c r="AD1967" t="s">
        <v>612</v>
      </c>
      <c r="AE1967" t="s">
        <v>612</v>
      </c>
      <c r="AF1967" t="s">
        <v>612</v>
      </c>
      <c r="AG1967" t="s">
        <v>612</v>
      </c>
      <c r="AH1967" t="s">
        <v>612</v>
      </c>
      <c r="AI1967" t="s">
        <v>612</v>
      </c>
      <c r="AJ1967" t="s">
        <v>612</v>
      </c>
      <c r="AK1967" t="s">
        <v>612</v>
      </c>
      <c r="AL1967" t="s">
        <v>612</v>
      </c>
      <c r="AM1967" t="s">
        <v>612</v>
      </c>
      <c r="AN1967" t="s">
        <v>612</v>
      </c>
      <c r="AO1967" t="s">
        <v>612</v>
      </c>
      <c r="AP1967" t="s">
        <v>612</v>
      </c>
      <c r="AQ1967" t="s">
        <v>612</v>
      </c>
      <c r="AR1967" t="s">
        <v>612</v>
      </c>
      <c r="AS1967" t="s">
        <v>612</v>
      </c>
      <c r="AT1967" t="s">
        <v>613</v>
      </c>
      <c r="AU1967" t="s">
        <v>612</v>
      </c>
      <c r="AV1967" t="s">
        <v>635</v>
      </c>
      <c r="AW1967">
        <v>39691</v>
      </c>
      <c r="AX1967">
        <v>4009887</v>
      </c>
      <c r="AY1967" t="s">
        <v>621</v>
      </c>
      <c r="AZ1967" t="s">
        <v>145</v>
      </c>
      <c r="BA1967" t="s">
        <v>470</v>
      </c>
      <c r="BB1967" t="s">
        <v>824</v>
      </c>
      <c r="BC1967">
        <v>39326</v>
      </c>
      <c r="BD1967">
        <v>0</v>
      </c>
      <c r="BE1967">
        <v>0</v>
      </c>
      <c r="BF1967">
        <v>0</v>
      </c>
      <c r="BG1967">
        <v>0</v>
      </c>
      <c r="BH1967">
        <v>0</v>
      </c>
      <c r="BI1967">
        <v>0</v>
      </c>
      <c r="BJ1967">
        <v>0</v>
      </c>
      <c r="BK1967">
        <v>0</v>
      </c>
      <c r="BL1967">
        <v>0</v>
      </c>
      <c r="BM1967">
        <v>0</v>
      </c>
      <c r="BN1967">
        <v>0</v>
      </c>
      <c r="BO1967">
        <v>0</v>
      </c>
      <c r="BP1967">
        <v>0</v>
      </c>
      <c r="BQ1967">
        <v>0</v>
      </c>
      <c r="BR1967">
        <v>771848</v>
      </c>
      <c r="BS1967">
        <v>771848</v>
      </c>
      <c r="BT1967">
        <v>3238039</v>
      </c>
      <c r="BU1967">
        <v>0</v>
      </c>
      <c r="BV1967">
        <v>0</v>
      </c>
      <c r="BW1967">
        <v>0</v>
      </c>
      <c r="BX1967">
        <v>0</v>
      </c>
      <c r="BY1967">
        <v>0</v>
      </c>
      <c r="BZ1967">
        <v>0</v>
      </c>
      <c r="CA1967">
        <v>0</v>
      </c>
      <c r="CB1967">
        <v>0</v>
      </c>
      <c r="CC1967">
        <v>0</v>
      </c>
      <c r="CD1967">
        <v>3238039</v>
      </c>
      <c r="CE1967">
        <v>4009887</v>
      </c>
      <c r="CF1967">
        <v>4009887</v>
      </c>
      <c r="CG1967">
        <v>0</v>
      </c>
      <c r="CH1967" t="s">
        <v>612</v>
      </c>
      <c r="CI1967" t="s">
        <v>616</v>
      </c>
      <c r="CJ1967" t="s">
        <v>617</v>
      </c>
      <c r="CK1967" t="s">
        <v>617</v>
      </c>
      <c r="CL1967" t="s">
        <v>617</v>
      </c>
      <c r="CM1967" t="s">
        <v>617</v>
      </c>
      <c r="CN1967">
        <v>0</v>
      </c>
    </row>
    <row r="1968" spans="1:92" x14ac:dyDescent="0.25">
      <c r="A1968" t="s">
        <v>11068</v>
      </c>
      <c r="B1968" t="s">
        <v>11068</v>
      </c>
      <c r="C1968">
        <v>34.200000000000003</v>
      </c>
      <c r="D1968" t="s">
        <v>597</v>
      </c>
      <c r="E1968">
        <v>29076</v>
      </c>
      <c r="F1968" t="s">
        <v>11044</v>
      </c>
      <c r="G1968" t="s">
        <v>11017</v>
      </c>
      <c r="H1968" t="s">
        <v>11018</v>
      </c>
      <c r="I1968" t="s">
        <v>630</v>
      </c>
      <c r="J1968">
        <v>10901</v>
      </c>
      <c r="K1968">
        <v>12063</v>
      </c>
      <c r="L1968" t="s">
        <v>11066</v>
      </c>
      <c r="M1968" t="s">
        <v>11067</v>
      </c>
      <c r="N1968" t="s">
        <v>11047</v>
      </c>
      <c r="O1968" t="s">
        <v>11048</v>
      </c>
      <c r="P1968" t="s">
        <v>11049</v>
      </c>
      <c r="Q1968" t="s">
        <v>11050</v>
      </c>
      <c r="R1968" t="s">
        <v>11051</v>
      </c>
      <c r="S1968" t="s">
        <v>1328</v>
      </c>
      <c r="T1968" t="s">
        <v>1329</v>
      </c>
      <c r="U1968" t="s">
        <v>1225</v>
      </c>
      <c r="V1968" t="s">
        <v>611</v>
      </c>
      <c r="W1968">
        <v>48.781320000000001</v>
      </c>
      <c r="X1968">
        <v>-87.104429999999994</v>
      </c>
      <c r="Y1968" t="s">
        <v>612</v>
      </c>
      <c r="Z1968" t="s">
        <v>612</v>
      </c>
      <c r="AA1968" t="s">
        <v>612</v>
      </c>
      <c r="AB1968" t="s">
        <v>612</v>
      </c>
      <c r="AC1968" t="s">
        <v>612</v>
      </c>
      <c r="AD1968" t="s">
        <v>612</v>
      </c>
      <c r="AE1968" t="s">
        <v>612</v>
      </c>
      <c r="AF1968" t="s">
        <v>612</v>
      </c>
      <c r="AG1968" t="s">
        <v>612</v>
      </c>
      <c r="AH1968" t="s">
        <v>612</v>
      </c>
      <c r="AI1968" t="s">
        <v>612</v>
      </c>
      <c r="AJ1968" t="s">
        <v>612</v>
      </c>
      <c r="AK1968" t="s">
        <v>612</v>
      </c>
      <c r="AL1968" t="s">
        <v>612</v>
      </c>
      <c r="AM1968" t="s">
        <v>612</v>
      </c>
      <c r="AN1968" t="s">
        <v>612</v>
      </c>
      <c r="AO1968" t="s">
        <v>612</v>
      </c>
      <c r="AP1968" t="s">
        <v>612</v>
      </c>
      <c r="AQ1968" t="s">
        <v>612</v>
      </c>
      <c r="AR1968" t="s">
        <v>612</v>
      </c>
      <c r="AS1968" t="s">
        <v>612</v>
      </c>
      <c r="AT1968" t="s">
        <v>613</v>
      </c>
      <c r="AU1968" t="s">
        <v>612</v>
      </c>
      <c r="AV1968" t="s">
        <v>635</v>
      </c>
      <c r="AW1968">
        <v>39691</v>
      </c>
      <c r="AX1968">
        <v>1022305</v>
      </c>
      <c r="AY1968" t="s">
        <v>621</v>
      </c>
      <c r="AZ1968" t="s">
        <v>140</v>
      </c>
      <c r="BA1968" t="s">
        <v>470</v>
      </c>
      <c r="BB1968" t="s">
        <v>941</v>
      </c>
      <c r="BC1968">
        <v>39692</v>
      </c>
      <c r="BD1968">
        <v>0</v>
      </c>
      <c r="BE1968">
        <v>0</v>
      </c>
      <c r="BF1968">
        <v>0</v>
      </c>
      <c r="BG1968">
        <v>0</v>
      </c>
      <c r="BH1968">
        <v>0</v>
      </c>
      <c r="BI1968">
        <v>0</v>
      </c>
      <c r="BJ1968">
        <v>0</v>
      </c>
      <c r="BK1968">
        <v>0</v>
      </c>
      <c r="BL1968">
        <v>0</v>
      </c>
      <c r="BM1968">
        <v>0</v>
      </c>
      <c r="BN1968">
        <v>0</v>
      </c>
      <c r="BO1968">
        <v>0</v>
      </c>
      <c r="BP1968">
        <v>0</v>
      </c>
      <c r="BQ1968">
        <v>0</v>
      </c>
      <c r="BR1968">
        <v>303067</v>
      </c>
      <c r="BS1968">
        <v>303067</v>
      </c>
      <c r="BT1968">
        <v>719238</v>
      </c>
      <c r="BU1968">
        <v>0</v>
      </c>
      <c r="BV1968">
        <v>0</v>
      </c>
      <c r="BW1968">
        <v>0</v>
      </c>
      <c r="BX1968">
        <v>0</v>
      </c>
      <c r="BY1968">
        <v>0</v>
      </c>
      <c r="BZ1968">
        <v>0</v>
      </c>
      <c r="CA1968">
        <v>0</v>
      </c>
      <c r="CB1968">
        <v>0</v>
      </c>
      <c r="CC1968">
        <v>0</v>
      </c>
      <c r="CD1968">
        <v>719238</v>
      </c>
      <c r="CE1968">
        <v>1022305</v>
      </c>
      <c r="CF1968">
        <v>1022305</v>
      </c>
      <c r="CG1968">
        <v>0</v>
      </c>
      <c r="CH1968" t="s">
        <v>612</v>
      </c>
      <c r="CI1968" t="s">
        <v>616</v>
      </c>
      <c r="CJ1968" t="s">
        <v>617</v>
      </c>
      <c r="CK1968" t="s">
        <v>617</v>
      </c>
      <c r="CL1968" t="s">
        <v>617</v>
      </c>
      <c r="CM1968" t="s">
        <v>617</v>
      </c>
      <c r="CN1968">
        <v>0</v>
      </c>
    </row>
    <row r="1969" spans="1:92" x14ac:dyDescent="0.25">
      <c r="A1969" t="s">
        <v>11069</v>
      </c>
      <c r="B1969" t="s">
        <v>11069</v>
      </c>
      <c r="C1969">
        <v>34.200000000000003</v>
      </c>
      <c r="D1969" t="s">
        <v>597</v>
      </c>
      <c r="E1969">
        <v>29076</v>
      </c>
      <c r="F1969" t="s">
        <v>11044</v>
      </c>
      <c r="G1969" t="s">
        <v>11070</v>
      </c>
      <c r="H1969" t="s">
        <v>11070</v>
      </c>
      <c r="I1969" t="s">
        <v>600</v>
      </c>
      <c r="J1969">
        <v>24687</v>
      </c>
      <c r="K1969">
        <v>12063</v>
      </c>
      <c r="L1969" t="s">
        <v>11066</v>
      </c>
      <c r="M1969" t="s">
        <v>11067</v>
      </c>
      <c r="N1969" t="s">
        <v>11047</v>
      </c>
      <c r="O1969" t="s">
        <v>11048</v>
      </c>
      <c r="P1969" t="s">
        <v>11049</v>
      </c>
      <c r="Q1969" t="s">
        <v>11050</v>
      </c>
      <c r="R1969" t="s">
        <v>11051</v>
      </c>
      <c r="S1969" t="s">
        <v>1328</v>
      </c>
      <c r="T1969" t="s">
        <v>1329</v>
      </c>
      <c r="U1969" t="s">
        <v>1225</v>
      </c>
      <c r="V1969" t="s">
        <v>611</v>
      </c>
      <c r="W1969">
        <v>48.781320000000001</v>
      </c>
      <c r="X1969">
        <v>-87.104429999999994</v>
      </c>
      <c r="Y1969" t="s">
        <v>612</v>
      </c>
      <c r="Z1969" t="s">
        <v>612</v>
      </c>
      <c r="AA1969" t="s">
        <v>612</v>
      </c>
      <c r="AB1969" t="s">
        <v>612</v>
      </c>
      <c r="AC1969" t="s">
        <v>612</v>
      </c>
      <c r="AD1969" t="s">
        <v>612</v>
      </c>
      <c r="AE1969" t="s">
        <v>612</v>
      </c>
      <c r="AF1969" t="s">
        <v>612</v>
      </c>
      <c r="AG1969" t="s">
        <v>612</v>
      </c>
      <c r="AH1969" t="s">
        <v>612</v>
      </c>
      <c r="AI1969" t="s">
        <v>612</v>
      </c>
      <c r="AJ1969" t="s">
        <v>612</v>
      </c>
      <c r="AK1969" t="s">
        <v>612</v>
      </c>
      <c r="AL1969" t="s">
        <v>612</v>
      </c>
      <c r="AM1969" t="s">
        <v>612</v>
      </c>
      <c r="AN1969" t="s">
        <v>612</v>
      </c>
      <c r="AO1969" t="s">
        <v>612</v>
      </c>
      <c r="AP1969" t="s">
        <v>612</v>
      </c>
      <c r="AQ1969" t="s">
        <v>612</v>
      </c>
      <c r="AR1969" t="s">
        <v>612</v>
      </c>
      <c r="AS1969" t="s">
        <v>612</v>
      </c>
      <c r="AT1969" t="s">
        <v>613</v>
      </c>
      <c r="AU1969" t="s">
        <v>612</v>
      </c>
      <c r="AV1969" t="s">
        <v>635</v>
      </c>
      <c r="AW1969">
        <v>43010</v>
      </c>
      <c r="AX1969">
        <v>2020000</v>
      </c>
      <c r="AY1969" t="s">
        <v>621</v>
      </c>
      <c r="AZ1969" t="s">
        <v>140</v>
      </c>
      <c r="BA1969" t="s">
        <v>470</v>
      </c>
      <c r="BB1969" t="s">
        <v>738</v>
      </c>
      <c r="BC1969">
        <v>43791</v>
      </c>
      <c r="BD1969">
        <v>0</v>
      </c>
      <c r="BE1969">
        <v>0</v>
      </c>
      <c r="BF1969">
        <v>0</v>
      </c>
      <c r="BG1969">
        <v>2020000</v>
      </c>
      <c r="BH1969">
        <v>0</v>
      </c>
      <c r="BI1969">
        <v>0</v>
      </c>
      <c r="BJ1969">
        <v>0</v>
      </c>
      <c r="BK1969">
        <v>0</v>
      </c>
      <c r="BL1969">
        <v>0</v>
      </c>
      <c r="BM1969">
        <v>0</v>
      </c>
      <c r="BN1969">
        <v>0</v>
      </c>
      <c r="BO1969">
        <v>0</v>
      </c>
      <c r="BP1969">
        <v>0</v>
      </c>
      <c r="BQ1969">
        <v>0</v>
      </c>
      <c r="BR1969">
        <v>0</v>
      </c>
      <c r="BS1969">
        <v>2020000</v>
      </c>
      <c r="BT1969">
        <v>0</v>
      </c>
      <c r="BU1969">
        <v>0</v>
      </c>
      <c r="BV1969">
        <v>0</v>
      </c>
      <c r="BW1969">
        <v>0</v>
      </c>
      <c r="BX1969">
        <v>0</v>
      </c>
      <c r="BY1969">
        <v>0</v>
      </c>
      <c r="BZ1969">
        <v>0</v>
      </c>
      <c r="CA1969">
        <v>0</v>
      </c>
      <c r="CB1969">
        <v>0</v>
      </c>
      <c r="CC1969">
        <v>0</v>
      </c>
      <c r="CD1969">
        <v>0</v>
      </c>
      <c r="CE1969">
        <v>2020000</v>
      </c>
      <c r="CF1969">
        <v>2020000</v>
      </c>
      <c r="CG1969">
        <v>0</v>
      </c>
      <c r="CH1969" t="s">
        <v>612</v>
      </c>
      <c r="CI1969" t="s">
        <v>616</v>
      </c>
      <c r="CJ1969" t="s">
        <v>617</v>
      </c>
      <c r="CK1969" t="s">
        <v>617</v>
      </c>
      <c r="CL1969" t="s">
        <v>617</v>
      </c>
      <c r="CM1969" t="s">
        <v>617</v>
      </c>
      <c r="CN1969">
        <v>0</v>
      </c>
    </row>
    <row r="1970" spans="1:92" x14ac:dyDescent="0.25">
      <c r="A1970" t="s">
        <v>11071</v>
      </c>
      <c r="B1970" t="s">
        <v>11071</v>
      </c>
      <c r="C1970">
        <v>34.200000000000003</v>
      </c>
      <c r="D1970" t="s">
        <v>597</v>
      </c>
      <c r="E1970">
        <v>29076</v>
      </c>
      <c r="F1970" t="s">
        <v>11044</v>
      </c>
      <c r="G1970" t="s">
        <v>11072</v>
      </c>
      <c r="H1970" t="s">
        <v>11073</v>
      </c>
      <c r="I1970" t="s">
        <v>630</v>
      </c>
      <c r="J1970">
        <v>3996</v>
      </c>
      <c r="K1970">
        <v>7677</v>
      </c>
      <c r="L1970" t="s">
        <v>11074</v>
      </c>
      <c r="M1970" t="s">
        <v>11075</v>
      </c>
      <c r="N1970" t="s">
        <v>1558</v>
      </c>
      <c r="O1970" t="s">
        <v>1559</v>
      </c>
      <c r="P1970" t="s">
        <v>1560</v>
      </c>
      <c r="Q1970" t="s">
        <v>1561</v>
      </c>
      <c r="R1970" t="s">
        <v>1562</v>
      </c>
      <c r="S1970" t="s">
        <v>1328</v>
      </c>
      <c r="T1970" t="s">
        <v>1329</v>
      </c>
      <c r="U1970" t="s">
        <v>1225</v>
      </c>
      <c r="V1970" t="s">
        <v>611</v>
      </c>
      <c r="W1970">
        <v>48.940353398664698</v>
      </c>
      <c r="X1970">
        <v>-88.261846020195307</v>
      </c>
      <c r="Y1970">
        <v>44523</v>
      </c>
      <c r="Z1970" t="s">
        <v>909</v>
      </c>
      <c r="AA1970" t="s">
        <v>909</v>
      </c>
      <c r="AB1970" t="s">
        <v>612</v>
      </c>
      <c r="AC1970" t="s">
        <v>612</v>
      </c>
      <c r="AD1970" t="s">
        <v>612</v>
      </c>
      <c r="AE1970">
        <v>44523</v>
      </c>
      <c r="AF1970" t="s">
        <v>909</v>
      </c>
      <c r="AG1970" t="s">
        <v>909</v>
      </c>
      <c r="AH1970">
        <v>44523</v>
      </c>
      <c r="AI1970" t="s">
        <v>909</v>
      </c>
      <c r="AJ1970" t="s">
        <v>909</v>
      </c>
      <c r="AK1970" t="s">
        <v>612</v>
      </c>
      <c r="AL1970" t="s">
        <v>612</v>
      </c>
      <c r="AM1970" t="s">
        <v>612</v>
      </c>
      <c r="AN1970" t="s">
        <v>612</v>
      </c>
      <c r="AO1970" t="s">
        <v>612</v>
      </c>
      <c r="AP1970" t="s">
        <v>612</v>
      </c>
      <c r="AQ1970">
        <v>23</v>
      </c>
      <c r="AR1970" t="s">
        <v>612</v>
      </c>
      <c r="AS1970" t="s">
        <v>612</v>
      </c>
      <c r="AT1970" t="s">
        <v>613</v>
      </c>
      <c r="AU1970" t="s">
        <v>612</v>
      </c>
      <c r="AV1970" t="s">
        <v>635</v>
      </c>
      <c r="AW1970">
        <v>45133</v>
      </c>
      <c r="AX1970">
        <v>2742996</v>
      </c>
      <c r="AY1970" t="s">
        <v>887</v>
      </c>
      <c r="AZ1970" t="s">
        <v>140</v>
      </c>
      <c r="BA1970" t="s">
        <v>470</v>
      </c>
      <c r="BB1970" t="s">
        <v>322</v>
      </c>
      <c r="BC1970">
        <v>45174</v>
      </c>
      <c r="BD1970">
        <v>274643</v>
      </c>
      <c r="BE1970">
        <v>0</v>
      </c>
      <c r="BF1970">
        <v>88210</v>
      </c>
      <c r="BG1970">
        <v>741350</v>
      </c>
      <c r="BH1970">
        <v>0</v>
      </c>
      <c r="BI1970">
        <v>0</v>
      </c>
      <c r="BJ1970">
        <v>0</v>
      </c>
      <c r="BK1970">
        <v>0</v>
      </c>
      <c r="BL1970">
        <v>0</v>
      </c>
      <c r="BM1970">
        <v>0</v>
      </c>
      <c r="BN1970">
        <v>0</v>
      </c>
      <c r="BO1970">
        <v>0</v>
      </c>
      <c r="BP1970">
        <v>0</v>
      </c>
      <c r="BQ1970">
        <v>0</v>
      </c>
      <c r="BR1970">
        <v>0</v>
      </c>
      <c r="BS1970">
        <v>1104203</v>
      </c>
      <c r="BT1970">
        <v>0</v>
      </c>
      <c r="BU1970">
        <v>0</v>
      </c>
      <c r="BV1970">
        <v>0</v>
      </c>
      <c r="BW1970">
        <v>0</v>
      </c>
      <c r="BX1970">
        <v>1638793</v>
      </c>
      <c r="BY1970">
        <v>0</v>
      </c>
      <c r="BZ1970">
        <v>0</v>
      </c>
      <c r="CA1970">
        <v>0</v>
      </c>
      <c r="CB1970">
        <v>0</v>
      </c>
      <c r="CC1970">
        <v>0</v>
      </c>
      <c r="CD1970">
        <v>1638793</v>
      </c>
      <c r="CE1970">
        <v>2742996</v>
      </c>
      <c r="CF1970">
        <v>2742996</v>
      </c>
      <c r="CG1970">
        <v>0</v>
      </c>
      <c r="CH1970" t="s">
        <v>612</v>
      </c>
      <c r="CI1970" t="s">
        <v>1368</v>
      </c>
      <c r="CJ1970" t="s">
        <v>702</v>
      </c>
      <c r="CK1970" t="s">
        <v>703</v>
      </c>
      <c r="CL1970" t="s">
        <v>617</v>
      </c>
      <c r="CM1970" t="s">
        <v>617</v>
      </c>
      <c r="CN1970">
        <v>1638793</v>
      </c>
    </row>
    <row r="1971" spans="1:92" x14ac:dyDescent="0.25">
      <c r="A1971" t="s">
        <v>11076</v>
      </c>
      <c r="B1971" t="s">
        <v>11076</v>
      </c>
      <c r="C1971">
        <v>34.200000000000003</v>
      </c>
      <c r="D1971" t="s">
        <v>597</v>
      </c>
      <c r="E1971">
        <v>29076</v>
      </c>
      <c r="F1971" t="s">
        <v>11044</v>
      </c>
      <c r="G1971" t="s">
        <v>11072</v>
      </c>
      <c r="H1971" t="s">
        <v>11073</v>
      </c>
      <c r="I1971" t="s">
        <v>630</v>
      </c>
      <c r="AU1971" t="s">
        <v>612</v>
      </c>
      <c r="AW1971" t="s">
        <v>612</v>
      </c>
      <c r="AX1971" t="s">
        <v>612</v>
      </c>
      <c r="AY1971" t="s">
        <v>887</v>
      </c>
      <c r="AZ1971" t="s">
        <v>140</v>
      </c>
      <c r="BA1971" t="s">
        <v>470</v>
      </c>
      <c r="BD1971">
        <v>0</v>
      </c>
      <c r="BE1971">
        <v>0</v>
      </c>
      <c r="BF1971">
        <v>0</v>
      </c>
      <c r="BG1971">
        <v>11827</v>
      </c>
      <c r="BH1971">
        <v>0</v>
      </c>
      <c r="BI1971">
        <v>0</v>
      </c>
      <c r="BJ1971">
        <v>0</v>
      </c>
      <c r="BK1971">
        <v>0</v>
      </c>
      <c r="BL1971">
        <v>0</v>
      </c>
      <c r="BM1971">
        <v>0</v>
      </c>
      <c r="BN1971">
        <v>0</v>
      </c>
      <c r="BO1971">
        <v>0</v>
      </c>
      <c r="BP1971">
        <v>0</v>
      </c>
      <c r="BQ1971">
        <v>0</v>
      </c>
      <c r="BR1971">
        <v>0</v>
      </c>
      <c r="BS1971">
        <v>11827</v>
      </c>
      <c r="BT1971">
        <v>0</v>
      </c>
      <c r="BU1971">
        <v>0</v>
      </c>
      <c r="BV1971">
        <v>0</v>
      </c>
      <c r="BW1971">
        <v>0</v>
      </c>
      <c r="BX1971">
        <v>0</v>
      </c>
      <c r="BY1971">
        <v>0</v>
      </c>
      <c r="BZ1971">
        <v>0</v>
      </c>
      <c r="CA1971">
        <v>0</v>
      </c>
      <c r="CB1971">
        <v>0</v>
      </c>
      <c r="CC1971">
        <v>0</v>
      </c>
      <c r="CD1971">
        <v>0</v>
      </c>
      <c r="CE1971">
        <v>11827</v>
      </c>
      <c r="CF1971">
        <v>11827</v>
      </c>
      <c r="CG1971">
        <v>0</v>
      </c>
      <c r="CH1971" t="s">
        <v>612</v>
      </c>
      <c r="CI1971" t="s">
        <v>1368</v>
      </c>
      <c r="CJ1971" t="s">
        <v>702</v>
      </c>
      <c r="CK1971" t="s">
        <v>703</v>
      </c>
      <c r="CL1971" t="s">
        <v>617</v>
      </c>
      <c r="CM1971" t="s">
        <v>617</v>
      </c>
      <c r="CN1971">
        <v>0</v>
      </c>
    </row>
    <row r="1972" spans="1:92" x14ac:dyDescent="0.25">
      <c r="A1972" t="s">
        <v>11077</v>
      </c>
      <c r="B1972" t="s">
        <v>11077</v>
      </c>
      <c r="C1972">
        <v>35</v>
      </c>
      <c r="D1972" t="s">
        <v>597</v>
      </c>
      <c r="E1972">
        <v>67008</v>
      </c>
      <c r="F1972" t="s">
        <v>11078</v>
      </c>
      <c r="G1972" t="s">
        <v>599</v>
      </c>
      <c r="H1972" t="s">
        <v>599</v>
      </c>
      <c r="I1972" t="s">
        <v>600</v>
      </c>
      <c r="J1972">
        <v>16463</v>
      </c>
      <c r="K1972">
        <v>17110</v>
      </c>
      <c r="L1972" t="s">
        <v>11079</v>
      </c>
      <c r="M1972" t="s">
        <v>11080</v>
      </c>
      <c r="N1972" t="s">
        <v>1604</v>
      </c>
      <c r="O1972" t="s">
        <v>11081</v>
      </c>
      <c r="P1972" t="s">
        <v>1606</v>
      </c>
      <c r="Q1972" t="s">
        <v>1607</v>
      </c>
      <c r="R1972" t="s">
        <v>1608</v>
      </c>
      <c r="S1972" t="s">
        <v>1590</v>
      </c>
      <c r="T1972" t="s">
        <v>1591</v>
      </c>
      <c r="U1972" t="s">
        <v>1576</v>
      </c>
      <c r="V1972" t="s">
        <v>1577</v>
      </c>
      <c r="W1972">
        <v>44.16039258</v>
      </c>
      <c r="X1972">
        <v>-81.019092180000001</v>
      </c>
      <c r="Y1972" t="s">
        <v>612</v>
      </c>
      <c r="Z1972" t="s">
        <v>612</v>
      </c>
      <c r="AA1972" t="s">
        <v>612</v>
      </c>
      <c r="AB1972" t="s">
        <v>612</v>
      </c>
      <c r="AC1972" t="s">
        <v>612</v>
      </c>
      <c r="AD1972" t="s">
        <v>612</v>
      </c>
      <c r="AE1972" t="s">
        <v>612</v>
      </c>
      <c r="AF1972" t="s">
        <v>612</v>
      </c>
      <c r="AG1972" t="s">
        <v>612</v>
      </c>
      <c r="AH1972" t="s">
        <v>612</v>
      </c>
      <c r="AI1972" t="s">
        <v>612</v>
      </c>
      <c r="AJ1972" t="s">
        <v>612</v>
      </c>
      <c r="AK1972" t="s">
        <v>612</v>
      </c>
      <c r="AL1972" t="s">
        <v>612</v>
      </c>
      <c r="AM1972" t="s">
        <v>612</v>
      </c>
      <c r="AN1972" t="s">
        <v>612</v>
      </c>
      <c r="AO1972" t="s">
        <v>612</v>
      </c>
      <c r="AP1972" t="s">
        <v>612</v>
      </c>
      <c r="AQ1972" t="s">
        <v>612</v>
      </c>
      <c r="AR1972" t="s">
        <v>612</v>
      </c>
      <c r="AS1972" t="s">
        <v>612</v>
      </c>
      <c r="AT1972" t="s">
        <v>613</v>
      </c>
      <c r="AU1972" t="s">
        <v>612</v>
      </c>
      <c r="AV1972" t="s">
        <v>614</v>
      </c>
      <c r="AW1972" t="s">
        <v>612</v>
      </c>
      <c r="AX1972" t="s">
        <v>612</v>
      </c>
      <c r="AY1972" t="s">
        <v>615</v>
      </c>
      <c r="AZ1972" t="s">
        <v>612</v>
      </c>
      <c r="BA1972" t="s">
        <v>612</v>
      </c>
      <c r="BB1972" t="s">
        <v>612</v>
      </c>
      <c r="BC1972" t="s">
        <v>612</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t="s">
        <v>612</v>
      </c>
      <c r="CI1972" t="s">
        <v>616</v>
      </c>
      <c r="CJ1972" t="s">
        <v>617</v>
      </c>
      <c r="CK1972" t="s">
        <v>617</v>
      </c>
      <c r="CL1972" t="s">
        <v>617</v>
      </c>
      <c r="CM1972" t="s">
        <v>617</v>
      </c>
      <c r="CN1972">
        <v>0</v>
      </c>
    </row>
    <row r="1973" spans="1:92" x14ac:dyDescent="0.25">
      <c r="A1973" t="s">
        <v>11082</v>
      </c>
      <c r="B1973" t="s">
        <v>11082</v>
      </c>
      <c r="C1973">
        <v>35</v>
      </c>
      <c r="D1973" t="s">
        <v>597</v>
      </c>
      <c r="E1973">
        <v>67008</v>
      </c>
      <c r="F1973" t="s">
        <v>11078</v>
      </c>
      <c r="G1973" t="s">
        <v>619</v>
      </c>
      <c r="H1973" t="s">
        <v>620</v>
      </c>
      <c r="I1973" t="s">
        <v>600</v>
      </c>
      <c r="J1973">
        <v>16463</v>
      </c>
      <c r="K1973">
        <v>17110</v>
      </c>
      <c r="L1973" t="s">
        <v>11079</v>
      </c>
      <c r="M1973" t="s">
        <v>11080</v>
      </c>
      <c r="N1973" t="s">
        <v>1604</v>
      </c>
      <c r="O1973" t="s">
        <v>11081</v>
      </c>
      <c r="P1973" t="s">
        <v>1606</v>
      </c>
      <c r="Q1973" t="s">
        <v>1607</v>
      </c>
      <c r="R1973" t="s">
        <v>1608</v>
      </c>
      <c r="S1973" t="s">
        <v>1590</v>
      </c>
      <c r="T1973" t="s">
        <v>1591</v>
      </c>
      <c r="U1973" t="s">
        <v>1576</v>
      </c>
      <c r="V1973" t="s">
        <v>1577</v>
      </c>
      <c r="W1973">
        <v>44.16039258</v>
      </c>
      <c r="X1973">
        <v>-81.019092180000001</v>
      </c>
      <c r="Y1973" t="s">
        <v>612</v>
      </c>
      <c r="Z1973" t="s">
        <v>612</v>
      </c>
      <c r="AA1973" t="s">
        <v>612</v>
      </c>
      <c r="AB1973" t="s">
        <v>612</v>
      </c>
      <c r="AC1973" t="s">
        <v>612</v>
      </c>
      <c r="AD1973" t="s">
        <v>612</v>
      </c>
      <c r="AE1973" t="s">
        <v>612</v>
      </c>
      <c r="AF1973" t="s">
        <v>612</v>
      </c>
      <c r="AG1973" t="s">
        <v>612</v>
      </c>
      <c r="AH1973" t="s">
        <v>612</v>
      </c>
      <c r="AI1973" t="s">
        <v>612</v>
      </c>
      <c r="AJ1973" t="s">
        <v>612</v>
      </c>
      <c r="AK1973" t="s">
        <v>612</v>
      </c>
      <c r="AL1973" t="s">
        <v>612</v>
      </c>
      <c r="AM1973" t="s">
        <v>612</v>
      </c>
      <c r="AN1973" t="s">
        <v>612</v>
      </c>
      <c r="AO1973" t="s">
        <v>612</v>
      </c>
      <c r="AP1973" t="s">
        <v>612</v>
      </c>
      <c r="AQ1973" t="s">
        <v>612</v>
      </c>
      <c r="AR1973" t="s">
        <v>612</v>
      </c>
      <c r="AS1973" t="s">
        <v>612</v>
      </c>
      <c r="AT1973" t="s">
        <v>613</v>
      </c>
      <c r="AU1973" t="s">
        <v>612</v>
      </c>
      <c r="AV1973" t="s">
        <v>614</v>
      </c>
      <c r="AW1973" t="s">
        <v>612</v>
      </c>
      <c r="AX1973">
        <v>447699</v>
      </c>
      <c r="AY1973" t="s">
        <v>621</v>
      </c>
      <c r="AZ1973" t="s">
        <v>579</v>
      </c>
      <c r="BA1973" t="s">
        <v>579</v>
      </c>
      <c r="BB1973" t="s">
        <v>622</v>
      </c>
      <c r="BC1973">
        <v>42248</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740913</v>
      </c>
      <c r="BW1973">
        <v>0</v>
      </c>
      <c r="BX1973">
        <v>0</v>
      </c>
      <c r="BY1973">
        <v>0</v>
      </c>
      <c r="BZ1973">
        <v>0</v>
      </c>
      <c r="CA1973">
        <v>0</v>
      </c>
      <c r="CB1973">
        <v>0</v>
      </c>
      <c r="CC1973">
        <v>0</v>
      </c>
      <c r="CD1973">
        <v>740913</v>
      </c>
      <c r="CE1973">
        <v>740913</v>
      </c>
      <c r="CF1973">
        <v>447699</v>
      </c>
      <c r="CG1973">
        <v>-293214</v>
      </c>
      <c r="CH1973" t="s">
        <v>612</v>
      </c>
      <c r="CI1973" t="s">
        <v>616</v>
      </c>
      <c r="CJ1973" t="s">
        <v>617</v>
      </c>
      <c r="CK1973" t="s">
        <v>617</v>
      </c>
      <c r="CL1973" t="s">
        <v>617</v>
      </c>
      <c r="CM1973" t="s">
        <v>617</v>
      </c>
      <c r="CN1973">
        <v>0</v>
      </c>
    </row>
    <row r="1974" spans="1:92" x14ac:dyDescent="0.25">
      <c r="A1974" t="s">
        <v>11083</v>
      </c>
      <c r="B1974" t="s">
        <v>11083</v>
      </c>
      <c r="C1974">
        <v>35</v>
      </c>
      <c r="D1974" t="s">
        <v>597</v>
      </c>
      <c r="E1974">
        <v>67008</v>
      </c>
      <c r="F1974" t="s">
        <v>11078</v>
      </c>
      <c r="G1974" t="s">
        <v>11084</v>
      </c>
      <c r="H1974" t="s">
        <v>11085</v>
      </c>
      <c r="I1974" t="s">
        <v>630</v>
      </c>
      <c r="J1974">
        <v>3327</v>
      </c>
      <c r="K1974">
        <v>7185</v>
      </c>
      <c r="L1974" t="s">
        <v>11086</v>
      </c>
      <c r="M1974" t="s">
        <v>11087</v>
      </c>
      <c r="N1974" t="s">
        <v>11088</v>
      </c>
      <c r="O1974" t="s">
        <v>11089</v>
      </c>
      <c r="P1974" t="s">
        <v>11090</v>
      </c>
      <c r="Q1974" t="s">
        <v>11091</v>
      </c>
      <c r="R1974" t="s">
        <v>11092</v>
      </c>
      <c r="S1974" t="s">
        <v>1574</v>
      </c>
      <c r="T1974" t="s">
        <v>1575</v>
      </c>
      <c r="U1974" t="s">
        <v>1576</v>
      </c>
      <c r="V1974" t="s">
        <v>1577</v>
      </c>
      <c r="W1974">
        <v>44.067929999999997</v>
      </c>
      <c r="X1974">
        <v>-81.210440000000006</v>
      </c>
      <c r="Y1974">
        <v>41298</v>
      </c>
      <c r="Z1974" t="s">
        <v>662</v>
      </c>
      <c r="AA1974" t="s">
        <v>662</v>
      </c>
      <c r="AB1974" t="s">
        <v>612</v>
      </c>
      <c r="AC1974" t="s">
        <v>612</v>
      </c>
      <c r="AD1974" t="s">
        <v>612</v>
      </c>
      <c r="AE1974">
        <v>41298</v>
      </c>
      <c r="AF1974" t="s">
        <v>662</v>
      </c>
      <c r="AG1974" t="s">
        <v>662</v>
      </c>
      <c r="AH1974" t="s">
        <v>612</v>
      </c>
      <c r="AI1974" t="s">
        <v>612</v>
      </c>
      <c r="AJ1974" t="s">
        <v>612</v>
      </c>
      <c r="AK1974" t="s">
        <v>612</v>
      </c>
      <c r="AL1974" t="s">
        <v>612</v>
      </c>
      <c r="AM1974" t="s">
        <v>612</v>
      </c>
      <c r="AN1974" t="s">
        <v>612</v>
      </c>
      <c r="AO1974" t="s">
        <v>612</v>
      </c>
      <c r="AP1974" t="s">
        <v>612</v>
      </c>
      <c r="AQ1974">
        <v>118</v>
      </c>
      <c r="AR1974" t="s">
        <v>612</v>
      </c>
      <c r="AS1974" t="s">
        <v>612</v>
      </c>
      <c r="AT1974" t="s">
        <v>613</v>
      </c>
      <c r="AU1974" t="s">
        <v>612</v>
      </c>
      <c r="AV1974" t="s">
        <v>614</v>
      </c>
      <c r="AW1974" t="s">
        <v>612</v>
      </c>
      <c r="AX1974">
        <v>2533113</v>
      </c>
      <c r="AY1974" t="s">
        <v>621</v>
      </c>
      <c r="AZ1974" t="s">
        <v>140</v>
      </c>
      <c r="BA1974" t="s">
        <v>460</v>
      </c>
      <c r="BB1974" t="s">
        <v>700</v>
      </c>
      <c r="BC1974">
        <v>41883</v>
      </c>
      <c r="BD1974">
        <v>219553</v>
      </c>
      <c r="BE1974">
        <v>0</v>
      </c>
      <c r="BF1974">
        <v>0</v>
      </c>
      <c r="BG1974">
        <v>0</v>
      </c>
      <c r="BH1974">
        <v>0</v>
      </c>
      <c r="BI1974">
        <v>0</v>
      </c>
      <c r="BJ1974">
        <v>0</v>
      </c>
      <c r="BK1974">
        <v>0</v>
      </c>
      <c r="BL1974">
        <v>0</v>
      </c>
      <c r="BM1974">
        <v>0</v>
      </c>
      <c r="BN1974">
        <v>0</v>
      </c>
      <c r="BO1974">
        <v>0</v>
      </c>
      <c r="BP1974">
        <v>0</v>
      </c>
      <c r="BQ1974">
        <v>0</v>
      </c>
      <c r="BR1974">
        <v>0</v>
      </c>
      <c r="BS1974">
        <v>219553</v>
      </c>
      <c r="BT1974">
        <v>0</v>
      </c>
      <c r="BU1974">
        <v>0</v>
      </c>
      <c r="BV1974">
        <v>229867</v>
      </c>
      <c r="BW1974">
        <v>0</v>
      </c>
      <c r="BX1974">
        <v>2083693</v>
      </c>
      <c r="BY1974">
        <v>0</v>
      </c>
      <c r="BZ1974">
        <v>0</v>
      </c>
      <c r="CA1974">
        <v>0</v>
      </c>
      <c r="CB1974">
        <v>0</v>
      </c>
      <c r="CC1974">
        <v>0</v>
      </c>
      <c r="CD1974">
        <v>2313560</v>
      </c>
      <c r="CE1974">
        <v>2533113</v>
      </c>
      <c r="CF1974">
        <v>2533113</v>
      </c>
      <c r="CG1974">
        <v>0</v>
      </c>
      <c r="CH1974" t="s">
        <v>612</v>
      </c>
      <c r="CI1974" t="s">
        <v>616</v>
      </c>
      <c r="CJ1974" t="s">
        <v>702</v>
      </c>
      <c r="CK1974" t="s">
        <v>703</v>
      </c>
      <c r="CL1974" t="s">
        <v>617</v>
      </c>
      <c r="CM1974" t="s">
        <v>617</v>
      </c>
      <c r="CN1974">
        <v>2083693</v>
      </c>
    </row>
    <row r="1975" spans="1:92" x14ac:dyDescent="0.25">
      <c r="A1975" t="s">
        <v>11093</v>
      </c>
      <c r="B1975" t="s">
        <v>11093</v>
      </c>
      <c r="C1975">
        <v>35</v>
      </c>
      <c r="D1975" t="s">
        <v>597</v>
      </c>
      <c r="E1975">
        <v>67008</v>
      </c>
      <c r="F1975" t="s">
        <v>11078</v>
      </c>
      <c r="G1975" t="s">
        <v>11094</v>
      </c>
      <c r="H1975" t="s">
        <v>11095</v>
      </c>
      <c r="I1975" t="s">
        <v>630</v>
      </c>
      <c r="J1975">
        <v>3434</v>
      </c>
      <c r="K1975">
        <v>7257</v>
      </c>
      <c r="L1975" t="s">
        <v>11096</v>
      </c>
      <c r="M1975" t="s">
        <v>11097</v>
      </c>
      <c r="N1975" t="s">
        <v>1750</v>
      </c>
      <c r="O1975" t="s">
        <v>1751</v>
      </c>
      <c r="P1975" t="s">
        <v>1752</v>
      </c>
      <c r="Q1975" t="s">
        <v>1753</v>
      </c>
      <c r="R1975" t="s">
        <v>1754</v>
      </c>
      <c r="S1975" t="s">
        <v>1574</v>
      </c>
      <c r="T1975" t="s">
        <v>1575</v>
      </c>
      <c r="U1975" t="s">
        <v>1576</v>
      </c>
      <c r="V1975" t="s">
        <v>1577</v>
      </c>
      <c r="W1975">
        <v>44.115519999999997</v>
      </c>
      <c r="X1975">
        <v>-81.147829999999999</v>
      </c>
      <c r="Y1975" t="s">
        <v>612</v>
      </c>
      <c r="Z1975" t="s">
        <v>612</v>
      </c>
      <c r="AA1975" t="s">
        <v>612</v>
      </c>
      <c r="AB1975" t="s">
        <v>612</v>
      </c>
      <c r="AC1975" t="s">
        <v>612</v>
      </c>
      <c r="AD1975" t="s">
        <v>612</v>
      </c>
      <c r="AE1975" t="s">
        <v>612</v>
      </c>
      <c r="AF1975" t="s">
        <v>612</v>
      </c>
      <c r="AG1975" t="s">
        <v>612</v>
      </c>
      <c r="AH1975" t="s">
        <v>612</v>
      </c>
      <c r="AI1975" t="s">
        <v>612</v>
      </c>
      <c r="AJ1975" t="s">
        <v>612</v>
      </c>
      <c r="AK1975" t="s">
        <v>612</v>
      </c>
      <c r="AL1975" t="s">
        <v>612</v>
      </c>
      <c r="AM1975" t="s">
        <v>612</v>
      </c>
      <c r="AN1975" t="s">
        <v>612</v>
      </c>
      <c r="AO1975" t="s">
        <v>612</v>
      </c>
      <c r="AP1975" t="s">
        <v>612</v>
      </c>
      <c r="AQ1975" t="s">
        <v>612</v>
      </c>
      <c r="AR1975" t="s">
        <v>612</v>
      </c>
      <c r="AS1975" t="s">
        <v>612</v>
      </c>
      <c r="AT1975" t="s">
        <v>613</v>
      </c>
      <c r="AU1975" t="s">
        <v>612</v>
      </c>
      <c r="AV1975" t="s">
        <v>614</v>
      </c>
      <c r="AW1975" t="s">
        <v>612</v>
      </c>
      <c r="AX1975">
        <v>1259260</v>
      </c>
      <c r="AY1975" t="s">
        <v>621</v>
      </c>
      <c r="AZ1975" t="s">
        <v>143</v>
      </c>
      <c r="BA1975" t="s">
        <v>470</v>
      </c>
      <c r="BB1975" t="s">
        <v>700</v>
      </c>
      <c r="BC1975">
        <v>41883</v>
      </c>
      <c r="BD1975">
        <v>0</v>
      </c>
      <c r="BE1975">
        <v>0</v>
      </c>
      <c r="BF1975">
        <v>0</v>
      </c>
      <c r="BG1975">
        <v>0</v>
      </c>
      <c r="BH1975">
        <v>0</v>
      </c>
      <c r="BI1975">
        <v>0</v>
      </c>
      <c r="BJ1975">
        <v>0</v>
      </c>
      <c r="BK1975">
        <v>0</v>
      </c>
      <c r="BL1975">
        <v>0</v>
      </c>
      <c r="BM1975">
        <v>0</v>
      </c>
      <c r="BN1975">
        <v>0</v>
      </c>
      <c r="BO1975">
        <v>0</v>
      </c>
      <c r="BP1975">
        <v>0</v>
      </c>
      <c r="BQ1975">
        <v>0</v>
      </c>
      <c r="BR1975">
        <v>1259260</v>
      </c>
      <c r="BS1975">
        <v>1259260</v>
      </c>
      <c r="BT1975">
        <v>0</v>
      </c>
      <c r="BU1975">
        <v>0</v>
      </c>
      <c r="BV1975">
        <v>0</v>
      </c>
      <c r="BW1975">
        <v>0</v>
      </c>
      <c r="BX1975">
        <v>0</v>
      </c>
      <c r="BY1975">
        <v>0</v>
      </c>
      <c r="BZ1975">
        <v>0</v>
      </c>
      <c r="CA1975">
        <v>0</v>
      </c>
      <c r="CB1975">
        <v>0</v>
      </c>
      <c r="CC1975">
        <v>0</v>
      </c>
      <c r="CD1975">
        <v>0</v>
      </c>
      <c r="CE1975">
        <v>1259260</v>
      </c>
      <c r="CF1975">
        <v>1259260</v>
      </c>
      <c r="CG1975">
        <v>0</v>
      </c>
      <c r="CH1975" t="s">
        <v>612</v>
      </c>
      <c r="CI1975" t="s">
        <v>616</v>
      </c>
      <c r="CJ1975" t="s">
        <v>617</v>
      </c>
      <c r="CK1975" t="s">
        <v>617</v>
      </c>
      <c r="CL1975" t="s">
        <v>617</v>
      </c>
      <c r="CM1975" t="s">
        <v>617</v>
      </c>
      <c r="CN1975">
        <v>0</v>
      </c>
    </row>
    <row r="1976" spans="1:92" x14ac:dyDescent="0.25">
      <c r="A1976" t="s">
        <v>11098</v>
      </c>
      <c r="B1976" t="s">
        <v>11098</v>
      </c>
      <c r="C1976">
        <v>35</v>
      </c>
      <c r="D1976" t="s">
        <v>597</v>
      </c>
      <c r="E1976">
        <v>67008</v>
      </c>
      <c r="F1976" t="s">
        <v>11078</v>
      </c>
      <c r="G1976" t="s">
        <v>10694</v>
      </c>
      <c r="H1976" t="s">
        <v>10695</v>
      </c>
      <c r="I1976" t="s">
        <v>630</v>
      </c>
      <c r="J1976">
        <v>3421</v>
      </c>
      <c r="K1976">
        <v>7248</v>
      </c>
      <c r="L1976" t="s">
        <v>11099</v>
      </c>
      <c r="M1976" t="s">
        <v>11100</v>
      </c>
      <c r="N1976" t="s">
        <v>11101</v>
      </c>
      <c r="O1976" t="s">
        <v>11102</v>
      </c>
      <c r="P1976" t="s">
        <v>11090</v>
      </c>
      <c r="Q1976" t="s">
        <v>11091</v>
      </c>
      <c r="R1976" t="s">
        <v>11092</v>
      </c>
      <c r="S1976" t="s">
        <v>1574</v>
      </c>
      <c r="T1976" t="s">
        <v>1575</v>
      </c>
      <c r="U1976" t="s">
        <v>1576</v>
      </c>
      <c r="V1976" t="s">
        <v>1577</v>
      </c>
      <c r="W1976">
        <v>44.040370000000003</v>
      </c>
      <c r="X1976">
        <v>-81.117019999999997</v>
      </c>
      <c r="Y1976">
        <v>42317</v>
      </c>
      <c r="Z1976" t="s">
        <v>622</v>
      </c>
      <c r="AA1976" t="s">
        <v>622</v>
      </c>
      <c r="AB1976" t="s">
        <v>612</v>
      </c>
      <c r="AC1976" t="s">
        <v>612</v>
      </c>
      <c r="AD1976" t="s">
        <v>612</v>
      </c>
      <c r="AE1976">
        <v>42317</v>
      </c>
      <c r="AF1976" t="s">
        <v>622</v>
      </c>
      <c r="AG1976" t="s">
        <v>622</v>
      </c>
      <c r="AH1976" t="s">
        <v>612</v>
      </c>
      <c r="AI1976" t="s">
        <v>612</v>
      </c>
      <c r="AJ1976" t="s">
        <v>612</v>
      </c>
      <c r="AK1976" t="s">
        <v>612</v>
      </c>
      <c r="AL1976" t="s">
        <v>612</v>
      </c>
      <c r="AM1976" t="s">
        <v>612</v>
      </c>
      <c r="AN1976" t="s">
        <v>612</v>
      </c>
      <c r="AO1976" t="s">
        <v>612</v>
      </c>
      <c r="AP1976" t="s">
        <v>612</v>
      </c>
      <c r="AQ1976">
        <v>52</v>
      </c>
      <c r="AR1976" t="s">
        <v>612</v>
      </c>
      <c r="AS1976" t="s">
        <v>612</v>
      </c>
      <c r="AT1976" t="s">
        <v>613</v>
      </c>
      <c r="AU1976" t="s">
        <v>612</v>
      </c>
      <c r="AV1976" t="s">
        <v>614</v>
      </c>
      <c r="AW1976" t="s">
        <v>612</v>
      </c>
      <c r="AX1976">
        <v>1901428</v>
      </c>
      <c r="AY1976" t="s">
        <v>621</v>
      </c>
      <c r="AZ1976" t="s">
        <v>140</v>
      </c>
      <c r="BA1976" t="s">
        <v>460</v>
      </c>
      <c r="BB1976" t="s">
        <v>787</v>
      </c>
      <c r="BC1976">
        <v>42614</v>
      </c>
      <c r="BD1976">
        <v>244957</v>
      </c>
      <c r="BE1976">
        <v>0</v>
      </c>
      <c r="BF1976">
        <v>0</v>
      </c>
      <c r="BG1976">
        <v>0</v>
      </c>
      <c r="BH1976">
        <v>0</v>
      </c>
      <c r="BI1976">
        <v>0</v>
      </c>
      <c r="BJ1976">
        <v>0</v>
      </c>
      <c r="BK1976">
        <v>0</v>
      </c>
      <c r="BL1976">
        <v>0</v>
      </c>
      <c r="BM1976">
        <v>0</v>
      </c>
      <c r="BN1976">
        <v>0</v>
      </c>
      <c r="BO1976">
        <v>0</v>
      </c>
      <c r="BP1976">
        <v>0</v>
      </c>
      <c r="BQ1976">
        <v>0</v>
      </c>
      <c r="BR1976">
        <v>0</v>
      </c>
      <c r="BS1976">
        <v>244957</v>
      </c>
      <c r="BT1976">
        <v>0</v>
      </c>
      <c r="BU1976">
        <v>0</v>
      </c>
      <c r="BV1976">
        <v>518998</v>
      </c>
      <c r="BW1976">
        <v>0</v>
      </c>
      <c r="BX1976">
        <v>1137473</v>
      </c>
      <c r="BY1976">
        <v>0</v>
      </c>
      <c r="BZ1976">
        <v>0</v>
      </c>
      <c r="CA1976">
        <v>0</v>
      </c>
      <c r="CB1976">
        <v>0</v>
      </c>
      <c r="CC1976">
        <v>0</v>
      </c>
      <c r="CD1976">
        <v>1656471</v>
      </c>
      <c r="CE1976">
        <v>1901428</v>
      </c>
      <c r="CF1976">
        <v>1901428</v>
      </c>
      <c r="CG1976">
        <v>0</v>
      </c>
      <c r="CH1976" t="s">
        <v>612</v>
      </c>
      <c r="CI1976" t="s">
        <v>616</v>
      </c>
      <c r="CJ1976" t="s">
        <v>702</v>
      </c>
      <c r="CK1976" t="s">
        <v>703</v>
      </c>
      <c r="CL1976" t="s">
        <v>617</v>
      </c>
      <c r="CM1976" t="s">
        <v>617</v>
      </c>
      <c r="CN1976">
        <v>1137473</v>
      </c>
    </row>
    <row r="1977" spans="1:92" x14ac:dyDescent="0.25">
      <c r="A1977" t="s">
        <v>11103</v>
      </c>
      <c r="B1977" t="s">
        <v>11103</v>
      </c>
      <c r="C1977">
        <v>35</v>
      </c>
      <c r="D1977" t="s">
        <v>597</v>
      </c>
      <c r="E1977">
        <v>67008</v>
      </c>
      <c r="F1977" t="s">
        <v>11078</v>
      </c>
      <c r="G1977" t="s">
        <v>10694</v>
      </c>
      <c r="H1977" t="s">
        <v>11104</v>
      </c>
      <c r="I1977" t="s">
        <v>667</v>
      </c>
      <c r="J1977">
        <v>3661</v>
      </c>
      <c r="K1977">
        <v>7425</v>
      </c>
      <c r="L1977" t="s">
        <v>11105</v>
      </c>
      <c r="M1977" t="s">
        <v>11106</v>
      </c>
      <c r="N1977" t="s">
        <v>1750</v>
      </c>
      <c r="O1977" t="s">
        <v>1751</v>
      </c>
      <c r="P1977" t="s">
        <v>1752</v>
      </c>
      <c r="Q1977" t="s">
        <v>1753</v>
      </c>
      <c r="R1977" t="s">
        <v>1754</v>
      </c>
      <c r="S1977" t="s">
        <v>1574</v>
      </c>
      <c r="T1977" t="s">
        <v>1575</v>
      </c>
      <c r="U1977" t="s">
        <v>1576</v>
      </c>
      <c r="V1977" t="s">
        <v>1577</v>
      </c>
      <c r="W1977">
        <v>44.12717</v>
      </c>
      <c r="X1977">
        <v>-81.143609999999995</v>
      </c>
      <c r="Y1977" t="s">
        <v>612</v>
      </c>
      <c r="Z1977" t="s">
        <v>612</v>
      </c>
      <c r="AA1977" t="s">
        <v>612</v>
      </c>
      <c r="AB1977" t="s">
        <v>612</v>
      </c>
      <c r="AC1977" t="s">
        <v>612</v>
      </c>
      <c r="AD1977" t="s">
        <v>612</v>
      </c>
      <c r="AE1977" t="s">
        <v>612</v>
      </c>
      <c r="AF1977" t="s">
        <v>612</v>
      </c>
      <c r="AG1977" t="s">
        <v>612</v>
      </c>
      <c r="AH1977" t="s">
        <v>612</v>
      </c>
      <c r="AI1977" t="s">
        <v>612</v>
      </c>
      <c r="AJ1977" t="s">
        <v>612</v>
      </c>
      <c r="AK1977" t="s">
        <v>612</v>
      </c>
      <c r="AL1977" t="s">
        <v>612</v>
      </c>
      <c r="AM1977" t="s">
        <v>612</v>
      </c>
      <c r="AN1977" t="s">
        <v>612</v>
      </c>
      <c r="AO1977" t="s">
        <v>612</v>
      </c>
      <c r="AP1977" t="s">
        <v>612</v>
      </c>
      <c r="AQ1977" t="s">
        <v>612</v>
      </c>
      <c r="AR1977" t="s">
        <v>612</v>
      </c>
      <c r="AS1977" t="s">
        <v>612</v>
      </c>
      <c r="AT1977" t="s">
        <v>613</v>
      </c>
      <c r="AU1977" t="s">
        <v>612</v>
      </c>
      <c r="AV1977" t="s">
        <v>635</v>
      </c>
      <c r="AW1977">
        <v>39691</v>
      </c>
      <c r="AX1977">
        <v>540006</v>
      </c>
      <c r="AY1977" t="s">
        <v>621</v>
      </c>
      <c r="AZ1977" t="s">
        <v>140</v>
      </c>
      <c r="BA1977" t="s">
        <v>470</v>
      </c>
      <c r="BB1977" t="s">
        <v>636</v>
      </c>
      <c r="BC1977">
        <v>38961</v>
      </c>
      <c r="BD1977">
        <v>0</v>
      </c>
      <c r="BE1977">
        <v>0</v>
      </c>
      <c r="BF1977">
        <v>0</v>
      </c>
      <c r="BG1977">
        <v>0</v>
      </c>
      <c r="BH1977">
        <v>0</v>
      </c>
      <c r="BI1977">
        <v>0</v>
      </c>
      <c r="BJ1977">
        <v>0</v>
      </c>
      <c r="BK1977">
        <v>0</v>
      </c>
      <c r="BL1977">
        <v>0</v>
      </c>
      <c r="BM1977">
        <v>0</v>
      </c>
      <c r="BN1977">
        <v>0</v>
      </c>
      <c r="BO1977">
        <v>0</v>
      </c>
      <c r="BP1977">
        <v>0</v>
      </c>
      <c r="BQ1977">
        <v>0</v>
      </c>
      <c r="BR1977">
        <v>79718</v>
      </c>
      <c r="BS1977">
        <v>79718</v>
      </c>
      <c r="BT1977">
        <v>460288</v>
      </c>
      <c r="BU1977">
        <v>0</v>
      </c>
      <c r="BV1977">
        <v>0</v>
      </c>
      <c r="BW1977">
        <v>0</v>
      </c>
      <c r="BX1977">
        <v>0</v>
      </c>
      <c r="BY1977">
        <v>0</v>
      </c>
      <c r="BZ1977">
        <v>0</v>
      </c>
      <c r="CA1977">
        <v>0</v>
      </c>
      <c r="CB1977">
        <v>0</v>
      </c>
      <c r="CC1977">
        <v>0</v>
      </c>
      <c r="CD1977">
        <v>460288</v>
      </c>
      <c r="CE1977">
        <v>540006</v>
      </c>
      <c r="CF1977">
        <v>540006</v>
      </c>
      <c r="CG1977">
        <v>0</v>
      </c>
      <c r="CH1977" t="s">
        <v>612</v>
      </c>
      <c r="CI1977" t="s">
        <v>616</v>
      </c>
      <c r="CJ1977" t="s">
        <v>617</v>
      </c>
      <c r="CK1977" t="s">
        <v>617</v>
      </c>
      <c r="CL1977" t="s">
        <v>617</v>
      </c>
      <c r="CM1977" t="s">
        <v>617</v>
      </c>
      <c r="CN1977">
        <v>0</v>
      </c>
    </row>
    <row r="1978" spans="1:92" x14ac:dyDescent="0.25">
      <c r="A1978" t="s">
        <v>11107</v>
      </c>
      <c r="B1978" t="s">
        <v>11107</v>
      </c>
      <c r="C1978">
        <v>35</v>
      </c>
      <c r="D1978" t="s">
        <v>597</v>
      </c>
      <c r="E1978">
        <v>67008</v>
      </c>
      <c r="F1978" t="s">
        <v>11078</v>
      </c>
      <c r="G1978" t="s">
        <v>10694</v>
      </c>
      <c r="H1978" t="s">
        <v>11104</v>
      </c>
      <c r="I1978" t="s">
        <v>667</v>
      </c>
      <c r="J1978">
        <v>3661</v>
      </c>
      <c r="K1978">
        <v>7425</v>
      </c>
      <c r="L1978" t="s">
        <v>11105</v>
      </c>
      <c r="M1978" t="s">
        <v>11106</v>
      </c>
      <c r="N1978" t="s">
        <v>1750</v>
      </c>
      <c r="O1978" t="s">
        <v>1751</v>
      </c>
      <c r="P1978" t="s">
        <v>1752</v>
      </c>
      <c r="Q1978" t="s">
        <v>1753</v>
      </c>
      <c r="R1978" t="s">
        <v>1754</v>
      </c>
      <c r="S1978" t="s">
        <v>1574</v>
      </c>
      <c r="T1978" t="s">
        <v>1575</v>
      </c>
      <c r="U1978" t="s">
        <v>1576</v>
      </c>
      <c r="V1978" t="s">
        <v>1577</v>
      </c>
      <c r="W1978">
        <v>44.12717</v>
      </c>
      <c r="X1978">
        <v>-81.143609999999995</v>
      </c>
      <c r="Y1978" t="s">
        <v>612</v>
      </c>
      <c r="Z1978" t="s">
        <v>612</v>
      </c>
      <c r="AA1978" t="s">
        <v>612</v>
      </c>
      <c r="AB1978" t="s">
        <v>612</v>
      </c>
      <c r="AC1978" t="s">
        <v>612</v>
      </c>
      <c r="AD1978" t="s">
        <v>612</v>
      </c>
      <c r="AE1978" t="s">
        <v>612</v>
      </c>
      <c r="AF1978" t="s">
        <v>612</v>
      </c>
      <c r="AG1978" t="s">
        <v>612</v>
      </c>
      <c r="AH1978" t="s">
        <v>612</v>
      </c>
      <c r="AI1978" t="s">
        <v>612</v>
      </c>
      <c r="AJ1978" t="s">
        <v>612</v>
      </c>
      <c r="AK1978" t="s">
        <v>612</v>
      </c>
      <c r="AL1978" t="s">
        <v>612</v>
      </c>
      <c r="AM1978" t="s">
        <v>612</v>
      </c>
      <c r="AN1978" t="s">
        <v>612</v>
      </c>
      <c r="AO1978" t="s">
        <v>612</v>
      </c>
      <c r="AP1978" t="s">
        <v>612</v>
      </c>
      <c r="AQ1978">
        <v>42</v>
      </c>
      <c r="AR1978" t="s">
        <v>612</v>
      </c>
      <c r="AS1978" t="s">
        <v>612</v>
      </c>
      <c r="AT1978" t="s">
        <v>613</v>
      </c>
      <c r="AU1978" t="s">
        <v>612</v>
      </c>
      <c r="AV1978" t="s">
        <v>614</v>
      </c>
      <c r="AW1978" t="s">
        <v>612</v>
      </c>
      <c r="AX1978">
        <v>2159773</v>
      </c>
      <c r="AY1978" t="s">
        <v>621</v>
      </c>
      <c r="AZ1978" t="s">
        <v>140</v>
      </c>
      <c r="BA1978" t="s">
        <v>141</v>
      </c>
      <c r="BB1978" t="s">
        <v>787</v>
      </c>
      <c r="BC1978">
        <v>42614</v>
      </c>
      <c r="BD1978">
        <v>1441674</v>
      </c>
      <c r="BE1978">
        <v>0</v>
      </c>
      <c r="BF1978">
        <v>0</v>
      </c>
      <c r="BG1978">
        <v>90765</v>
      </c>
      <c r="BH1978">
        <v>0</v>
      </c>
      <c r="BI1978">
        <v>0</v>
      </c>
      <c r="BJ1978">
        <v>0</v>
      </c>
      <c r="BK1978">
        <v>0</v>
      </c>
      <c r="BL1978">
        <v>0</v>
      </c>
      <c r="BM1978">
        <v>0</v>
      </c>
      <c r="BN1978">
        <v>0</v>
      </c>
      <c r="BO1978">
        <v>0</v>
      </c>
      <c r="BP1978">
        <v>0</v>
      </c>
      <c r="BQ1978">
        <v>0</v>
      </c>
      <c r="BR1978">
        <v>627334</v>
      </c>
      <c r="BS1978">
        <v>2159773</v>
      </c>
      <c r="BT1978">
        <v>0</v>
      </c>
      <c r="BU1978">
        <v>0</v>
      </c>
      <c r="BV1978">
        <v>0</v>
      </c>
      <c r="BW1978">
        <v>0</v>
      </c>
      <c r="BX1978">
        <v>0</v>
      </c>
      <c r="BY1978">
        <v>0</v>
      </c>
      <c r="BZ1978">
        <v>0</v>
      </c>
      <c r="CA1978">
        <v>0</v>
      </c>
      <c r="CB1978">
        <v>0</v>
      </c>
      <c r="CC1978">
        <v>0</v>
      </c>
      <c r="CD1978">
        <v>0</v>
      </c>
      <c r="CE1978">
        <v>2159773</v>
      </c>
      <c r="CF1978">
        <v>2159773</v>
      </c>
      <c r="CG1978">
        <v>0</v>
      </c>
      <c r="CH1978" t="s">
        <v>612</v>
      </c>
      <c r="CI1978" t="s">
        <v>616</v>
      </c>
      <c r="CJ1978" t="s">
        <v>617</v>
      </c>
      <c r="CK1978" t="s">
        <v>617</v>
      </c>
      <c r="CL1978" t="s">
        <v>617</v>
      </c>
      <c r="CM1978" t="s">
        <v>617</v>
      </c>
      <c r="CN1978">
        <v>0</v>
      </c>
    </row>
    <row r="1979" spans="1:92" x14ac:dyDescent="0.25">
      <c r="A1979" t="s">
        <v>11108</v>
      </c>
      <c r="B1979" t="s">
        <v>11108</v>
      </c>
      <c r="C1979">
        <v>35</v>
      </c>
      <c r="D1979" t="s">
        <v>597</v>
      </c>
      <c r="E1979">
        <v>67008</v>
      </c>
      <c r="F1979" t="s">
        <v>11078</v>
      </c>
      <c r="G1979" t="s">
        <v>11109</v>
      </c>
      <c r="H1979" t="s">
        <v>11110</v>
      </c>
      <c r="I1979" t="s">
        <v>630</v>
      </c>
      <c r="J1979">
        <v>3787</v>
      </c>
      <c r="K1979">
        <v>5017</v>
      </c>
      <c r="L1979" t="s">
        <v>11111</v>
      </c>
      <c r="M1979" t="s">
        <v>11112</v>
      </c>
      <c r="N1979" t="s">
        <v>1585</v>
      </c>
      <c r="O1979" t="s">
        <v>11113</v>
      </c>
      <c r="P1979" t="s">
        <v>1587</v>
      </c>
      <c r="Q1979" t="s">
        <v>1588</v>
      </c>
      <c r="R1979" t="s">
        <v>1589</v>
      </c>
      <c r="S1979" t="s">
        <v>1590</v>
      </c>
      <c r="T1979" t="s">
        <v>1591</v>
      </c>
      <c r="U1979" t="s">
        <v>1576</v>
      </c>
      <c r="V1979" t="s">
        <v>1577</v>
      </c>
      <c r="W1979">
        <v>44.563720000000004</v>
      </c>
      <c r="X1979">
        <v>-80.960819999999998</v>
      </c>
      <c r="Y1979" t="s">
        <v>612</v>
      </c>
      <c r="Z1979" t="s">
        <v>612</v>
      </c>
      <c r="AA1979" t="s">
        <v>612</v>
      </c>
      <c r="AB1979" t="s">
        <v>612</v>
      </c>
      <c r="AC1979" t="s">
        <v>612</v>
      </c>
      <c r="AD1979" t="s">
        <v>612</v>
      </c>
      <c r="AE1979" t="s">
        <v>612</v>
      </c>
      <c r="AF1979" t="s">
        <v>612</v>
      </c>
      <c r="AG1979" t="s">
        <v>612</v>
      </c>
      <c r="AH1979" t="s">
        <v>612</v>
      </c>
      <c r="AI1979" t="s">
        <v>612</v>
      </c>
      <c r="AJ1979" t="s">
        <v>612</v>
      </c>
      <c r="AK1979" t="s">
        <v>612</v>
      </c>
      <c r="AL1979" t="s">
        <v>612</v>
      </c>
      <c r="AM1979" t="s">
        <v>612</v>
      </c>
      <c r="AN1979" t="s">
        <v>612</v>
      </c>
      <c r="AO1979" t="s">
        <v>612</v>
      </c>
      <c r="AP1979" t="s">
        <v>612</v>
      </c>
      <c r="AQ1979" t="s">
        <v>612</v>
      </c>
      <c r="AR1979" t="s">
        <v>612</v>
      </c>
      <c r="AS1979" t="s">
        <v>612</v>
      </c>
      <c r="AT1979" t="s">
        <v>613</v>
      </c>
      <c r="AU1979" t="s">
        <v>612</v>
      </c>
      <c r="AV1979" t="s">
        <v>635</v>
      </c>
      <c r="AW1979">
        <v>39691</v>
      </c>
      <c r="AX1979">
        <v>2111700</v>
      </c>
      <c r="AY1979" t="s">
        <v>621</v>
      </c>
      <c r="AZ1979" t="s">
        <v>140</v>
      </c>
      <c r="BA1979" t="s">
        <v>470</v>
      </c>
      <c r="BB1979" t="s">
        <v>1318</v>
      </c>
      <c r="BC1979">
        <v>37500</v>
      </c>
      <c r="BD1979">
        <v>0</v>
      </c>
      <c r="BE1979">
        <v>0</v>
      </c>
      <c r="BF1979">
        <v>93663</v>
      </c>
      <c r="BG1979">
        <v>0</v>
      </c>
      <c r="BH1979">
        <v>0</v>
      </c>
      <c r="BI1979">
        <v>0</v>
      </c>
      <c r="BJ1979">
        <v>0</v>
      </c>
      <c r="BK1979">
        <v>0</v>
      </c>
      <c r="BL1979">
        <v>0</v>
      </c>
      <c r="BM1979">
        <v>0</v>
      </c>
      <c r="BN1979">
        <v>0</v>
      </c>
      <c r="BO1979">
        <v>0</v>
      </c>
      <c r="BP1979">
        <v>0</v>
      </c>
      <c r="BQ1979">
        <v>0</v>
      </c>
      <c r="BR1979">
        <v>398174</v>
      </c>
      <c r="BS1979">
        <v>491837</v>
      </c>
      <c r="BT1979">
        <v>1619863</v>
      </c>
      <c r="BU1979">
        <v>0</v>
      </c>
      <c r="BV1979">
        <v>0</v>
      </c>
      <c r="BW1979">
        <v>0</v>
      </c>
      <c r="BX1979">
        <v>0</v>
      </c>
      <c r="BY1979">
        <v>0</v>
      </c>
      <c r="BZ1979">
        <v>0</v>
      </c>
      <c r="CA1979">
        <v>0</v>
      </c>
      <c r="CB1979">
        <v>0</v>
      </c>
      <c r="CC1979">
        <v>0</v>
      </c>
      <c r="CD1979">
        <v>1619863</v>
      </c>
      <c r="CE1979">
        <v>2111700</v>
      </c>
      <c r="CF1979">
        <v>2111700</v>
      </c>
      <c r="CG1979">
        <v>0</v>
      </c>
      <c r="CH1979" t="s">
        <v>612</v>
      </c>
      <c r="CI1979" t="s">
        <v>616</v>
      </c>
      <c r="CJ1979" t="s">
        <v>617</v>
      </c>
      <c r="CK1979" t="s">
        <v>617</v>
      </c>
      <c r="CL1979" t="s">
        <v>617</v>
      </c>
      <c r="CM1979" t="s">
        <v>617</v>
      </c>
      <c r="CN1979">
        <v>0</v>
      </c>
    </row>
    <row r="1980" spans="1:92" x14ac:dyDescent="0.25">
      <c r="A1980" t="s">
        <v>11114</v>
      </c>
      <c r="B1980" t="s">
        <v>11114</v>
      </c>
      <c r="C1980">
        <v>35</v>
      </c>
      <c r="D1980" t="s">
        <v>597</v>
      </c>
      <c r="E1980">
        <v>67008</v>
      </c>
      <c r="F1980" t="s">
        <v>11078</v>
      </c>
      <c r="G1980" t="s">
        <v>11109</v>
      </c>
      <c r="H1980" t="s">
        <v>11110</v>
      </c>
      <c r="I1980" t="s">
        <v>630</v>
      </c>
      <c r="J1980">
        <v>3787</v>
      </c>
      <c r="K1980">
        <v>5017</v>
      </c>
      <c r="L1980" t="s">
        <v>11111</v>
      </c>
      <c r="M1980" t="s">
        <v>11112</v>
      </c>
      <c r="N1980" t="s">
        <v>1585</v>
      </c>
      <c r="O1980" t="s">
        <v>11113</v>
      </c>
      <c r="P1980" t="s">
        <v>1587</v>
      </c>
      <c r="Q1980" t="s">
        <v>1588</v>
      </c>
      <c r="R1980" t="s">
        <v>1589</v>
      </c>
      <c r="S1980" t="s">
        <v>1590</v>
      </c>
      <c r="T1980" t="s">
        <v>1591</v>
      </c>
      <c r="U1980" t="s">
        <v>1576</v>
      </c>
      <c r="V1980" t="s">
        <v>1577</v>
      </c>
      <c r="W1980">
        <v>44.563720000000004</v>
      </c>
      <c r="X1980">
        <v>-80.960819999999998</v>
      </c>
      <c r="Y1980" t="s">
        <v>612</v>
      </c>
      <c r="Z1980" t="s">
        <v>612</v>
      </c>
      <c r="AA1980" t="s">
        <v>612</v>
      </c>
      <c r="AB1980" t="s">
        <v>612</v>
      </c>
      <c r="AC1980" t="s">
        <v>612</v>
      </c>
      <c r="AD1980" t="s">
        <v>612</v>
      </c>
      <c r="AE1980" t="s">
        <v>612</v>
      </c>
      <c r="AF1980" t="s">
        <v>612</v>
      </c>
      <c r="AG1980" t="s">
        <v>612</v>
      </c>
      <c r="AH1980" t="s">
        <v>612</v>
      </c>
      <c r="AI1980" t="s">
        <v>612</v>
      </c>
      <c r="AJ1980" t="s">
        <v>612</v>
      </c>
      <c r="AK1980" t="s">
        <v>612</v>
      </c>
      <c r="AL1980" t="s">
        <v>612</v>
      </c>
      <c r="AM1980" t="s">
        <v>612</v>
      </c>
      <c r="AN1980" t="s">
        <v>612</v>
      </c>
      <c r="AO1980" t="s">
        <v>612</v>
      </c>
      <c r="AP1980" t="s">
        <v>612</v>
      </c>
      <c r="AQ1980" t="s">
        <v>612</v>
      </c>
      <c r="AR1980" t="s">
        <v>612</v>
      </c>
      <c r="AS1980" t="s">
        <v>612</v>
      </c>
      <c r="AT1980" t="s">
        <v>613</v>
      </c>
      <c r="AU1980" t="s">
        <v>612</v>
      </c>
      <c r="AV1980" t="s">
        <v>614</v>
      </c>
      <c r="AW1980" t="s">
        <v>612</v>
      </c>
      <c r="AX1980">
        <v>1486403</v>
      </c>
      <c r="AY1980" t="s">
        <v>621</v>
      </c>
      <c r="AZ1980" t="s">
        <v>140</v>
      </c>
      <c r="BA1980" t="s">
        <v>470</v>
      </c>
      <c r="BB1980" t="s">
        <v>803</v>
      </c>
      <c r="BC1980">
        <v>40787</v>
      </c>
      <c r="BD1980">
        <v>170357</v>
      </c>
      <c r="BE1980">
        <v>0</v>
      </c>
      <c r="BF1980">
        <v>0</v>
      </c>
      <c r="BG1980">
        <v>411034</v>
      </c>
      <c r="BH1980">
        <v>0</v>
      </c>
      <c r="BI1980">
        <v>0</v>
      </c>
      <c r="BJ1980">
        <v>0</v>
      </c>
      <c r="BK1980">
        <v>0</v>
      </c>
      <c r="BL1980">
        <v>0</v>
      </c>
      <c r="BM1980">
        <v>0</v>
      </c>
      <c r="BN1980">
        <v>0</v>
      </c>
      <c r="BO1980">
        <v>0</v>
      </c>
      <c r="BP1980">
        <v>0</v>
      </c>
      <c r="BQ1980">
        <v>0</v>
      </c>
      <c r="BR1980">
        <v>0</v>
      </c>
      <c r="BS1980">
        <v>581391</v>
      </c>
      <c r="BT1980">
        <v>0</v>
      </c>
      <c r="BU1980">
        <v>0</v>
      </c>
      <c r="BV1980">
        <v>905012</v>
      </c>
      <c r="BW1980">
        <v>0</v>
      </c>
      <c r="BX1980">
        <v>0</v>
      </c>
      <c r="BY1980">
        <v>0</v>
      </c>
      <c r="BZ1980">
        <v>0</v>
      </c>
      <c r="CA1980">
        <v>0</v>
      </c>
      <c r="CB1980">
        <v>0</v>
      </c>
      <c r="CC1980">
        <v>0</v>
      </c>
      <c r="CD1980">
        <v>905012</v>
      </c>
      <c r="CE1980">
        <v>1486403</v>
      </c>
      <c r="CF1980">
        <v>1486403</v>
      </c>
      <c r="CG1980">
        <v>0</v>
      </c>
      <c r="CH1980" t="s">
        <v>612</v>
      </c>
      <c r="CI1980" t="s">
        <v>616</v>
      </c>
      <c r="CJ1980" t="s">
        <v>617</v>
      </c>
      <c r="CK1980" t="s">
        <v>617</v>
      </c>
      <c r="CL1980" t="s">
        <v>617</v>
      </c>
      <c r="CM1980" t="s">
        <v>617</v>
      </c>
      <c r="CN1980">
        <v>0</v>
      </c>
    </row>
    <row r="1981" spans="1:92" x14ac:dyDescent="0.25">
      <c r="A1981" t="s">
        <v>11115</v>
      </c>
      <c r="B1981" t="s">
        <v>11115</v>
      </c>
      <c r="C1981">
        <v>35</v>
      </c>
      <c r="D1981" t="s">
        <v>597</v>
      </c>
      <c r="E1981">
        <v>67008</v>
      </c>
      <c r="F1981" t="s">
        <v>11078</v>
      </c>
      <c r="G1981" t="s">
        <v>11116</v>
      </c>
      <c r="H1981" t="s">
        <v>11117</v>
      </c>
      <c r="I1981" t="s">
        <v>630</v>
      </c>
      <c r="J1981">
        <v>3595</v>
      </c>
      <c r="K1981">
        <v>7372</v>
      </c>
      <c r="L1981" t="s">
        <v>11118</v>
      </c>
      <c r="M1981" t="s">
        <v>11119</v>
      </c>
      <c r="N1981" t="s">
        <v>1723</v>
      </c>
      <c r="O1981" t="s">
        <v>11120</v>
      </c>
      <c r="P1981" t="s">
        <v>1725</v>
      </c>
      <c r="Q1981" t="s">
        <v>1726</v>
      </c>
      <c r="R1981" t="s">
        <v>1727</v>
      </c>
      <c r="S1981" t="s">
        <v>1574</v>
      </c>
      <c r="T1981" t="s">
        <v>1575</v>
      </c>
      <c r="U1981" t="s">
        <v>1576</v>
      </c>
      <c r="V1981" t="s">
        <v>1577</v>
      </c>
      <c r="W1981">
        <v>44.436929999999997</v>
      </c>
      <c r="X1981">
        <v>-81.392579999999995</v>
      </c>
      <c r="Y1981">
        <v>41298</v>
      </c>
      <c r="Z1981" t="s">
        <v>662</v>
      </c>
      <c r="AA1981" t="s">
        <v>662</v>
      </c>
      <c r="AB1981" t="s">
        <v>612</v>
      </c>
      <c r="AC1981" t="s">
        <v>612</v>
      </c>
      <c r="AD1981" t="s">
        <v>612</v>
      </c>
      <c r="AE1981">
        <v>41298</v>
      </c>
      <c r="AF1981" t="s">
        <v>662</v>
      </c>
      <c r="AG1981" t="s">
        <v>662</v>
      </c>
      <c r="AH1981" t="s">
        <v>612</v>
      </c>
      <c r="AI1981" t="s">
        <v>612</v>
      </c>
      <c r="AJ1981" t="s">
        <v>612</v>
      </c>
      <c r="AK1981" t="s">
        <v>612</v>
      </c>
      <c r="AL1981" t="s">
        <v>612</v>
      </c>
      <c r="AM1981" t="s">
        <v>612</v>
      </c>
      <c r="AN1981" t="s">
        <v>612</v>
      </c>
      <c r="AO1981" t="s">
        <v>612</v>
      </c>
      <c r="AP1981" t="s">
        <v>612</v>
      </c>
      <c r="AQ1981">
        <v>46</v>
      </c>
      <c r="AR1981" t="s">
        <v>612</v>
      </c>
      <c r="AS1981" t="s">
        <v>612</v>
      </c>
      <c r="AT1981" t="s">
        <v>613</v>
      </c>
      <c r="AU1981" t="s">
        <v>612</v>
      </c>
      <c r="AV1981" t="s">
        <v>614</v>
      </c>
      <c r="AW1981" t="s">
        <v>612</v>
      </c>
      <c r="AX1981">
        <v>1317862</v>
      </c>
      <c r="AY1981" t="s">
        <v>621</v>
      </c>
      <c r="AZ1981" t="s">
        <v>140</v>
      </c>
      <c r="BA1981" t="s">
        <v>460</v>
      </c>
      <c r="BB1981" t="s">
        <v>700</v>
      </c>
      <c r="BC1981">
        <v>41883</v>
      </c>
      <c r="BD1981">
        <v>335428</v>
      </c>
      <c r="BE1981">
        <v>0</v>
      </c>
      <c r="BF1981">
        <v>0</v>
      </c>
      <c r="BG1981">
        <v>0</v>
      </c>
      <c r="BH1981">
        <v>0</v>
      </c>
      <c r="BI1981">
        <v>0</v>
      </c>
      <c r="BJ1981">
        <v>0</v>
      </c>
      <c r="BK1981">
        <v>0</v>
      </c>
      <c r="BL1981">
        <v>0</v>
      </c>
      <c r="BM1981">
        <v>0</v>
      </c>
      <c r="BN1981">
        <v>0</v>
      </c>
      <c r="BO1981">
        <v>0</v>
      </c>
      <c r="BP1981">
        <v>0</v>
      </c>
      <c r="BQ1981">
        <v>0</v>
      </c>
      <c r="BR1981">
        <v>0</v>
      </c>
      <c r="BS1981">
        <v>335428</v>
      </c>
      <c r="BT1981">
        <v>0</v>
      </c>
      <c r="BU1981">
        <v>0</v>
      </c>
      <c r="BV1981">
        <v>193184</v>
      </c>
      <c r="BW1981">
        <v>0</v>
      </c>
      <c r="BX1981">
        <v>789250</v>
      </c>
      <c r="BY1981">
        <v>0</v>
      </c>
      <c r="BZ1981">
        <v>0</v>
      </c>
      <c r="CA1981">
        <v>0</v>
      </c>
      <c r="CB1981">
        <v>0</v>
      </c>
      <c r="CC1981">
        <v>0</v>
      </c>
      <c r="CD1981">
        <v>982434</v>
      </c>
      <c r="CE1981">
        <v>1317862</v>
      </c>
      <c r="CF1981">
        <v>1317862</v>
      </c>
      <c r="CG1981">
        <v>0</v>
      </c>
      <c r="CH1981" t="s">
        <v>612</v>
      </c>
      <c r="CI1981" t="s">
        <v>616</v>
      </c>
      <c r="CJ1981" t="s">
        <v>702</v>
      </c>
      <c r="CK1981" t="s">
        <v>703</v>
      </c>
      <c r="CL1981" t="s">
        <v>617</v>
      </c>
      <c r="CM1981" t="s">
        <v>617</v>
      </c>
      <c r="CN1981">
        <v>789250</v>
      </c>
    </row>
    <row r="1982" spans="1:92" x14ac:dyDescent="0.25">
      <c r="A1982" t="s">
        <v>11121</v>
      </c>
      <c r="B1982" t="s">
        <v>11121</v>
      </c>
      <c r="C1982">
        <v>35</v>
      </c>
      <c r="D1982" t="s">
        <v>597</v>
      </c>
      <c r="E1982">
        <v>67008</v>
      </c>
      <c r="F1982" t="s">
        <v>11078</v>
      </c>
      <c r="G1982" t="s">
        <v>10817</v>
      </c>
      <c r="H1982" t="s">
        <v>11122</v>
      </c>
      <c r="I1982" t="s">
        <v>667</v>
      </c>
      <c r="J1982">
        <v>3786</v>
      </c>
      <c r="K1982">
        <v>7519</v>
      </c>
      <c r="L1982" t="s">
        <v>11123</v>
      </c>
      <c r="M1982" t="s">
        <v>11124</v>
      </c>
      <c r="N1982" t="s">
        <v>1585</v>
      </c>
      <c r="O1982" t="s">
        <v>11125</v>
      </c>
      <c r="P1982" t="s">
        <v>1587</v>
      </c>
      <c r="Q1982" t="s">
        <v>1588</v>
      </c>
      <c r="R1982" t="s">
        <v>1589</v>
      </c>
      <c r="S1982" t="s">
        <v>1590</v>
      </c>
      <c r="T1982" t="s">
        <v>1591</v>
      </c>
      <c r="U1982" t="s">
        <v>1576</v>
      </c>
      <c r="V1982" t="s">
        <v>1577</v>
      </c>
      <c r="W1982">
        <v>44.573860000000003</v>
      </c>
      <c r="X1982">
        <v>-80.934089999999998</v>
      </c>
      <c r="Y1982" t="s">
        <v>612</v>
      </c>
      <c r="Z1982" t="s">
        <v>612</v>
      </c>
      <c r="AA1982" t="s">
        <v>612</v>
      </c>
      <c r="AB1982" t="s">
        <v>612</v>
      </c>
      <c r="AC1982" t="s">
        <v>612</v>
      </c>
      <c r="AD1982" t="s">
        <v>612</v>
      </c>
      <c r="AE1982" t="s">
        <v>612</v>
      </c>
      <c r="AF1982" t="s">
        <v>612</v>
      </c>
      <c r="AG1982" t="s">
        <v>612</v>
      </c>
      <c r="AH1982" t="s">
        <v>612</v>
      </c>
      <c r="AI1982" t="s">
        <v>612</v>
      </c>
      <c r="AJ1982" t="s">
        <v>612</v>
      </c>
      <c r="AK1982" t="s">
        <v>612</v>
      </c>
      <c r="AL1982" t="s">
        <v>612</v>
      </c>
      <c r="AM1982" t="s">
        <v>612</v>
      </c>
      <c r="AN1982" t="s">
        <v>612</v>
      </c>
      <c r="AO1982" t="s">
        <v>612</v>
      </c>
      <c r="AP1982" t="s">
        <v>612</v>
      </c>
      <c r="AQ1982" t="s">
        <v>612</v>
      </c>
      <c r="AR1982" t="s">
        <v>612</v>
      </c>
      <c r="AS1982" t="s">
        <v>612</v>
      </c>
      <c r="AT1982" t="s">
        <v>613</v>
      </c>
      <c r="AU1982" t="s">
        <v>612</v>
      </c>
      <c r="AV1982" t="s">
        <v>635</v>
      </c>
      <c r="AW1982">
        <v>39691</v>
      </c>
      <c r="AX1982">
        <v>3946263</v>
      </c>
      <c r="AY1982" t="s">
        <v>621</v>
      </c>
      <c r="AZ1982" t="s">
        <v>140</v>
      </c>
      <c r="BA1982" t="s">
        <v>470</v>
      </c>
      <c r="BB1982" t="s">
        <v>975</v>
      </c>
      <c r="BC1982">
        <v>38596</v>
      </c>
      <c r="BD1982">
        <v>0</v>
      </c>
      <c r="BE1982">
        <v>0</v>
      </c>
      <c r="BF1982">
        <v>0</v>
      </c>
      <c r="BG1982">
        <v>0</v>
      </c>
      <c r="BH1982">
        <v>0</v>
      </c>
      <c r="BI1982">
        <v>0</v>
      </c>
      <c r="BJ1982">
        <v>0</v>
      </c>
      <c r="BK1982">
        <v>0</v>
      </c>
      <c r="BL1982">
        <v>0</v>
      </c>
      <c r="BM1982">
        <v>0</v>
      </c>
      <c r="BN1982">
        <v>0</v>
      </c>
      <c r="BO1982">
        <v>0</v>
      </c>
      <c r="BP1982">
        <v>0</v>
      </c>
      <c r="BQ1982">
        <v>0</v>
      </c>
      <c r="BR1982">
        <v>99071</v>
      </c>
      <c r="BS1982">
        <v>99071</v>
      </c>
      <c r="BT1982">
        <v>3847192</v>
      </c>
      <c r="BU1982">
        <v>0</v>
      </c>
      <c r="BV1982">
        <v>0</v>
      </c>
      <c r="BW1982">
        <v>0</v>
      </c>
      <c r="BX1982">
        <v>0</v>
      </c>
      <c r="BY1982">
        <v>0</v>
      </c>
      <c r="BZ1982">
        <v>0</v>
      </c>
      <c r="CA1982">
        <v>0</v>
      </c>
      <c r="CB1982">
        <v>0</v>
      </c>
      <c r="CC1982">
        <v>0</v>
      </c>
      <c r="CD1982">
        <v>3847192</v>
      </c>
      <c r="CE1982">
        <v>3946263</v>
      </c>
      <c r="CF1982">
        <v>3946263</v>
      </c>
      <c r="CG1982">
        <v>0</v>
      </c>
      <c r="CH1982" t="s">
        <v>612</v>
      </c>
      <c r="CI1982" t="s">
        <v>616</v>
      </c>
      <c r="CJ1982" t="s">
        <v>617</v>
      </c>
      <c r="CK1982" t="s">
        <v>617</v>
      </c>
      <c r="CL1982" t="s">
        <v>617</v>
      </c>
      <c r="CM1982" t="s">
        <v>617</v>
      </c>
      <c r="CN1982">
        <v>0</v>
      </c>
    </row>
    <row r="1983" spans="1:92" x14ac:dyDescent="0.25">
      <c r="A1983" t="s">
        <v>11126</v>
      </c>
      <c r="B1983" t="s">
        <v>11126</v>
      </c>
      <c r="C1983">
        <v>35</v>
      </c>
      <c r="D1983" t="s">
        <v>597</v>
      </c>
      <c r="E1983">
        <v>67008</v>
      </c>
      <c r="F1983" t="s">
        <v>11078</v>
      </c>
      <c r="G1983" t="s">
        <v>10817</v>
      </c>
      <c r="H1983" t="s">
        <v>11122</v>
      </c>
      <c r="I1983" t="s">
        <v>667</v>
      </c>
      <c r="J1983">
        <v>3786</v>
      </c>
      <c r="K1983">
        <v>7519</v>
      </c>
      <c r="L1983" t="s">
        <v>11123</v>
      </c>
      <c r="M1983" t="s">
        <v>11124</v>
      </c>
      <c r="N1983" t="s">
        <v>1585</v>
      </c>
      <c r="O1983" t="s">
        <v>11125</v>
      </c>
      <c r="P1983" t="s">
        <v>1587</v>
      </c>
      <c r="Q1983" t="s">
        <v>1588</v>
      </c>
      <c r="R1983" t="s">
        <v>1589</v>
      </c>
      <c r="S1983" t="s">
        <v>1590</v>
      </c>
      <c r="T1983" t="s">
        <v>1591</v>
      </c>
      <c r="U1983" t="s">
        <v>1576</v>
      </c>
      <c r="V1983" t="s">
        <v>1577</v>
      </c>
      <c r="W1983">
        <v>44.573860000000003</v>
      </c>
      <c r="X1983">
        <v>-80.934089999999998</v>
      </c>
      <c r="Y1983" t="s">
        <v>612</v>
      </c>
      <c r="Z1983" t="s">
        <v>612</v>
      </c>
      <c r="AA1983" t="s">
        <v>612</v>
      </c>
      <c r="AB1983" t="s">
        <v>612</v>
      </c>
      <c r="AC1983" t="s">
        <v>612</v>
      </c>
      <c r="AD1983" t="s">
        <v>612</v>
      </c>
      <c r="AE1983" t="s">
        <v>612</v>
      </c>
      <c r="AF1983" t="s">
        <v>612</v>
      </c>
      <c r="AG1983" t="s">
        <v>612</v>
      </c>
      <c r="AH1983" t="s">
        <v>612</v>
      </c>
      <c r="AI1983" t="s">
        <v>612</v>
      </c>
      <c r="AJ1983" t="s">
        <v>612</v>
      </c>
      <c r="AK1983" t="s">
        <v>612</v>
      </c>
      <c r="AL1983" t="s">
        <v>612</v>
      </c>
      <c r="AM1983" t="s">
        <v>612</v>
      </c>
      <c r="AN1983" t="s">
        <v>612</v>
      </c>
      <c r="AO1983" t="s">
        <v>612</v>
      </c>
      <c r="AP1983" t="s">
        <v>612</v>
      </c>
      <c r="AQ1983" t="s">
        <v>612</v>
      </c>
      <c r="AR1983" t="s">
        <v>612</v>
      </c>
      <c r="AS1983" t="s">
        <v>612</v>
      </c>
      <c r="AT1983" t="s">
        <v>613</v>
      </c>
      <c r="AU1983" t="s">
        <v>612</v>
      </c>
      <c r="AV1983" t="s">
        <v>614</v>
      </c>
      <c r="AW1983" t="s">
        <v>612</v>
      </c>
      <c r="AX1983">
        <v>3953664</v>
      </c>
      <c r="AY1983" t="s">
        <v>621</v>
      </c>
      <c r="AZ1983" t="s">
        <v>140</v>
      </c>
      <c r="BA1983" t="s">
        <v>470</v>
      </c>
      <c r="BB1983" t="s">
        <v>626</v>
      </c>
      <c r="BC1983">
        <v>40057</v>
      </c>
      <c r="BD1983">
        <v>0</v>
      </c>
      <c r="BE1983">
        <v>0</v>
      </c>
      <c r="BF1983">
        <v>0</v>
      </c>
      <c r="BG1983">
        <v>0</v>
      </c>
      <c r="BH1983">
        <v>0</v>
      </c>
      <c r="BI1983">
        <v>0</v>
      </c>
      <c r="BJ1983">
        <v>0</v>
      </c>
      <c r="BK1983">
        <v>0</v>
      </c>
      <c r="BL1983">
        <v>0</v>
      </c>
      <c r="BM1983">
        <v>0</v>
      </c>
      <c r="BN1983">
        <v>0</v>
      </c>
      <c r="BO1983">
        <v>0</v>
      </c>
      <c r="BP1983">
        <v>0</v>
      </c>
      <c r="BQ1983">
        <v>0</v>
      </c>
      <c r="BR1983">
        <v>0</v>
      </c>
      <c r="BS1983">
        <v>0</v>
      </c>
      <c r="BT1983">
        <v>3953664</v>
      </c>
      <c r="BU1983">
        <v>0</v>
      </c>
      <c r="BV1983">
        <v>0</v>
      </c>
      <c r="BW1983">
        <v>0</v>
      </c>
      <c r="BX1983">
        <v>0</v>
      </c>
      <c r="BY1983">
        <v>0</v>
      </c>
      <c r="BZ1983">
        <v>0</v>
      </c>
      <c r="CA1983">
        <v>0</v>
      </c>
      <c r="CB1983">
        <v>0</v>
      </c>
      <c r="CC1983">
        <v>0</v>
      </c>
      <c r="CD1983">
        <v>3953664</v>
      </c>
      <c r="CE1983">
        <v>3953664</v>
      </c>
      <c r="CF1983">
        <v>3953664</v>
      </c>
      <c r="CG1983">
        <v>0</v>
      </c>
      <c r="CH1983" t="s">
        <v>612</v>
      </c>
      <c r="CI1983" t="s">
        <v>616</v>
      </c>
      <c r="CJ1983" t="s">
        <v>617</v>
      </c>
      <c r="CK1983" t="s">
        <v>617</v>
      </c>
      <c r="CL1983" t="s">
        <v>617</v>
      </c>
      <c r="CM1983" t="s">
        <v>617</v>
      </c>
      <c r="CN1983">
        <v>0</v>
      </c>
    </row>
    <row r="1984" spans="1:92" x14ac:dyDescent="0.25">
      <c r="A1984" t="s">
        <v>11127</v>
      </c>
      <c r="B1984" t="s">
        <v>11127</v>
      </c>
      <c r="C1984">
        <v>35</v>
      </c>
      <c r="D1984" t="s">
        <v>597</v>
      </c>
      <c r="E1984">
        <v>67008</v>
      </c>
      <c r="F1984" t="s">
        <v>11078</v>
      </c>
      <c r="G1984" t="s">
        <v>10817</v>
      </c>
      <c r="H1984" t="s">
        <v>11122</v>
      </c>
      <c r="I1984" t="s">
        <v>667</v>
      </c>
      <c r="J1984">
        <v>3786</v>
      </c>
      <c r="K1984">
        <v>7519</v>
      </c>
      <c r="L1984" t="s">
        <v>11123</v>
      </c>
      <c r="M1984" t="s">
        <v>11124</v>
      </c>
      <c r="N1984" t="s">
        <v>1585</v>
      </c>
      <c r="O1984" t="s">
        <v>11125</v>
      </c>
      <c r="P1984" t="s">
        <v>1587</v>
      </c>
      <c r="Q1984" t="s">
        <v>1588</v>
      </c>
      <c r="R1984" t="s">
        <v>1589</v>
      </c>
      <c r="S1984" t="s">
        <v>1590</v>
      </c>
      <c r="T1984" t="s">
        <v>1591</v>
      </c>
      <c r="U1984" t="s">
        <v>1576</v>
      </c>
      <c r="V1984" t="s">
        <v>1577</v>
      </c>
      <c r="W1984">
        <v>44.573860000000003</v>
      </c>
      <c r="X1984">
        <v>-80.934089999999998</v>
      </c>
      <c r="Y1984" t="s">
        <v>612</v>
      </c>
      <c r="Z1984" t="s">
        <v>612</v>
      </c>
      <c r="AA1984" t="s">
        <v>612</v>
      </c>
      <c r="AB1984" t="s">
        <v>612</v>
      </c>
      <c r="AC1984" t="s">
        <v>612</v>
      </c>
      <c r="AD1984" t="s">
        <v>612</v>
      </c>
      <c r="AE1984" t="s">
        <v>612</v>
      </c>
      <c r="AF1984" t="s">
        <v>612</v>
      </c>
      <c r="AG1984" t="s">
        <v>612</v>
      </c>
      <c r="AH1984" t="s">
        <v>612</v>
      </c>
      <c r="AI1984" t="s">
        <v>612</v>
      </c>
      <c r="AJ1984" t="s">
        <v>612</v>
      </c>
      <c r="AK1984" t="s">
        <v>612</v>
      </c>
      <c r="AL1984" t="s">
        <v>612</v>
      </c>
      <c r="AM1984" t="s">
        <v>612</v>
      </c>
      <c r="AN1984" t="s">
        <v>612</v>
      </c>
      <c r="AO1984" t="s">
        <v>612</v>
      </c>
      <c r="AP1984" t="s">
        <v>612</v>
      </c>
      <c r="AQ1984" t="s">
        <v>612</v>
      </c>
      <c r="AR1984" t="s">
        <v>612</v>
      </c>
      <c r="AS1984" t="s">
        <v>612</v>
      </c>
      <c r="AT1984" t="s">
        <v>613</v>
      </c>
      <c r="AU1984" t="s">
        <v>612</v>
      </c>
      <c r="AV1984" t="s">
        <v>614</v>
      </c>
      <c r="AW1984" t="s">
        <v>612</v>
      </c>
      <c r="AX1984">
        <v>697770</v>
      </c>
      <c r="AY1984" t="s">
        <v>621</v>
      </c>
      <c r="AZ1984" t="s">
        <v>140</v>
      </c>
      <c r="BA1984" t="s">
        <v>470</v>
      </c>
      <c r="BB1984" t="s">
        <v>662</v>
      </c>
      <c r="BC1984">
        <v>41153</v>
      </c>
      <c r="BD1984">
        <v>0</v>
      </c>
      <c r="BE1984">
        <v>0</v>
      </c>
      <c r="BF1984">
        <v>0</v>
      </c>
      <c r="BG1984">
        <v>0</v>
      </c>
      <c r="BH1984">
        <v>0</v>
      </c>
      <c r="BI1984">
        <v>0</v>
      </c>
      <c r="BJ1984">
        <v>0</v>
      </c>
      <c r="BK1984">
        <v>0</v>
      </c>
      <c r="BL1984">
        <v>0</v>
      </c>
      <c r="BM1984">
        <v>0</v>
      </c>
      <c r="BN1984">
        <v>0</v>
      </c>
      <c r="BO1984">
        <v>0</v>
      </c>
      <c r="BP1984">
        <v>0</v>
      </c>
      <c r="BQ1984">
        <v>0</v>
      </c>
      <c r="BR1984">
        <v>0</v>
      </c>
      <c r="BS1984">
        <v>0</v>
      </c>
      <c r="BT1984">
        <v>697770</v>
      </c>
      <c r="BU1984">
        <v>0</v>
      </c>
      <c r="BV1984">
        <v>0</v>
      </c>
      <c r="BW1984">
        <v>0</v>
      </c>
      <c r="BX1984">
        <v>0</v>
      </c>
      <c r="BY1984">
        <v>0</v>
      </c>
      <c r="BZ1984">
        <v>0</v>
      </c>
      <c r="CA1984">
        <v>0</v>
      </c>
      <c r="CB1984">
        <v>0</v>
      </c>
      <c r="CC1984">
        <v>0</v>
      </c>
      <c r="CD1984">
        <v>697770</v>
      </c>
      <c r="CE1984">
        <v>697770</v>
      </c>
      <c r="CF1984">
        <v>697770</v>
      </c>
      <c r="CG1984">
        <v>0</v>
      </c>
      <c r="CH1984" t="s">
        <v>612</v>
      </c>
      <c r="CI1984" t="s">
        <v>616</v>
      </c>
      <c r="CJ1984" t="s">
        <v>617</v>
      </c>
      <c r="CK1984" t="s">
        <v>617</v>
      </c>
      <c r="CL1984" t="s">
        <v>617</v>
      </c>
      <c r="CM1984" t="s">
        <v>617</v>
      </c>
      <c r="CN1984">
        <v>0</v>
      </c>
    </row>
    <row r="1985" spans="1:92" x14ac:dyDescent="0.25">
      <c r="A1985" t="s">
        <v>11128</v>
      </c>
      <c r="B1985" t="s">
        <v>11128</v>
      </c>
      <c r="C1985">
        <v>35</v>
      </c>
      <c r="D1985" t="s">
        <v>597</v>
      </c>
      <c r="E1985">
        <v>67008</v>
      </c>
      <c r="F1985" t="s">
        <v>11078</v>
      </c>
      <c r="G1985" t="s">
        <v>11129</v>
      </c>
      <c r="H1985" t="s">
        <v>11130</v>
      </c>
      <c r="I1985" t="s">
        <v>630</v>
      </c>
      <c r="J1985">
        <v>3184</v>
      </c>
      <c r="K1985">
        <v>7095</v>
      </c>
      <c r="L1985" t="s">
        <v>11131</v>
      </c>
      <c r="M1985" t="s">
        <v>11132</v>
      </c>
      <c r="N1985" t="s">
        <v>1733</v>
      </c>
      <c r="O1985" t="s">
        <v>1734</v>
      </c>
      <c r="P1985" t="s">
        <v>1735</v>
      </c>
      <c r="Q1985" t="s">
        <v>1736</v>
      </c>
      <c r="R1985" t="s">
        <v>1737</v>
      </c>
      <c r="S1985" t="s">
        <v>1590</v>
      </c>
      <c r="T1985" t="s">
        <v>1591</v>
      </c>
      <c r="U1985" t="s">
        <v>1576</v>
      </c>
      <c r="V1985" t="s">
        <v>1577</v>
      </c>
      <c r="W1985">
        <v>44.185139999999997</v>
      </c>
      <c r="X1985">
        <v>-80.822109999999995</v>
      </c>
      <c r="Y1985" t="s">
        <v>612</v>
      </c>
      <c r="Z1985" t="s">
        <v>612</v>
      </c>
      <c r="AA1985" t="s">
        <v>612</v>
      </c>
      <c r="AB1985" t="s">
        <v>612</v>
      </c>
      <c r="AC1985" t="s">
        <v>612</v>
      </c>
      <c r="AD1985" t="s">
        <v>612</v>
      </c>
      <c r="AE1985" t="s">
        <v>612</v>
      </c>
      <c r="AF1985" t="s">
        <v>612</v>
      </c>
      <c r="AG1985" t="s">
        <v>612</v>
      </c>
      <c r="AH1985" t="s">
        <v>612</v>
      </c>
      <c r="AI1985" t="s">
        <v>612</v>
      </c>
      <c r="AJ1985" t="s">
        <v>612</v>
      </c>
      <c r="AK1985" t="s">
        <v>612</v>
      </c>
      <c r="AL1985" t="s">
        <v>612</v>
      </c>
      <c r="AM1985" t="s">
        <v>612</v>
      </c>
      <c r="AN1985" t="s">
        <v>612</v>
      </c>
      <c r="AO1985" t="s">
        <v>612</v>
      </c>
      <c r="AP1985" t="s">
        <v>612</v>
      </c>
      <c r="AQ1985" t="s">
        <v>612</v>
      </c>
      <c r="AR1985" t="s">
        <v>612</v>
      </c>
      <c r="AS1985" t="s">
        <v>612</v>
      </c>
      <c r="AT1985" t="s">
        <v>613</v>
      </c>
      <c r="AU1985" t="s">
        <v>612</v>
      </c>
      <c r="AV1985" t="s">
        <v>614</v>
      </c>
      <c r="AW1985" t="s">
        <v>612</v>
      </c>
      <c r="AX1985">
        <v>2308459</v>
      </c>
      <c r="AY1985" t="s">
        <v>621</v>
      </c>
      <c r="AZ1985" t="s">
        <v>140</v>
      </c>
      <c r="BA1985" t="s">
        <v>470</v>
      </c>
      <c r="BB1985" t="s">
        <v>626</v>
      </c>
      <c r="BC1985">
        <v>40057</v>
      </c>
      <c r="BD1985">
        <v>0</v>
      </c>
      <c r="BE1985">
        <v>0</v>
      </c>
      <c r="BF1985">
        <v>0</v>
      </c>
      <c r="BG1985">
        <v>0</v>
      </c>
      <c r="BH1985">
        <v>0</v>
      </c>
      <c r="BI1985">
        <v>0</v>
      </c>
      <c r="BJ1985">
        <v>0</v>
      </c>
      <c r="BK1985">
        <v>0</v>
      </c>
      <c r="BL1985">
        <v>0</v>
      </c>
      <c r="BM1985">
        <v>0</v>
      </c>
      <c r="BN1985">
        <v>0</v>
      </c>
      <c r="BO1985">
        <v>0</v>
      </c>
      <c r="BP1985">
        <v>0</v>
      </c>
      <c r="BQ1985">
        <v>0</v>
      </c>
      <c r="BR1985">
        <v>84637</v>
      </c>
      <c r="BS1985">
        <v>84637</v>
      </c>
      <c r="BT1985">
        <v>727071</v>
      </c>
      <c r="BU1985">
        <v>0</v>
      </c>
      <c r="BV1985">
        <v>0</v>
      </c>
      <c r="BW1985">
        <v>0</v>
      </c>
      <c r="BX1985">
        <v>0</v>
      </c>
      <c r="BY1985">
        <v>1496751</v>
      </c>
      <c r="BZ1985">
        <v>0</v>
      </c>
      <c r="CA1985">
        <v>0</v>
      </c>
      <c r="CB1985">
        <v>0</v>
      </c>
      <c r="CC1985">
        <v>0</v>
      </c>
      <c r="CD1985">
        <v>2223822</v>
      </c>
      <c r="CE1985">
        <v>2308459</v>
      </c>
      <c r="CF1985">
        <v>2308459</v>
      </c>
      <c r="CG1985">
        <v>0</v>
      </c>
      <c r="CH1985" t="s">
        <v>612</v>
      </c>
      <c r="CI1985" t="s">
        <v>616</v>
      </c>
      <c r="CJ1985" t="s">
        <v>617</v>
      </c>
      <c r="CK1985" t="s">
        <v>617</v>
      </c>
      <c r="CL1985" t="s">
        <v>617</v>
      </c>
      <c r="CM1985" t="s">
        <v>617</v>
      </c>
      <c r="CN1985">
        <v>0</v>
      </c>
    </row>
    <row r="1986" spans="1:92" x14ac:dyDescent="0.25">
      <c r="A1986" t="s">
        <v>11133</v>
      </c>
      <c r="B1986" t="s">
        <v>11133</v>
      </c>
      <c r="C1986">
        <v>35</v>
      </c>
      <c r="D1986" t="s">
        <v>1781</v>
      </c>
      <c r="E1986">
        <v>67008</v>
      </c>
      <c r="F1986" t="s">
        <v>11078</v>
      </c>
      <c r="G1986" t="s">
        <v>11094</v>
      </c>
      <c r="H1986" t="s">
        <v>11095</v>
      </c>
      <c r="I1986" t="s">
        <v>630</v>
      </c>
      <c r="J1986">
        <v>3434</v>
      </c>
      <c r="K1986">
        <v>7257</v>
      </c>
      <c r="L1986" t="s">
        <v>11096</v>
      </c>
      <c r="M1986" t="s">
        <v>11097</v>
      </c>
      <c r="N1986" t="s">
        <v>1750</v>
      </c>
      <c r="O1986" t="s">
        <v>1751</v>
      </c>
      <c r="P1986" t="s">
        <v>1752</v>
      </c>
      <c r="Q1986" t="s">
        <v>1753</v>
      </c>
      <c r="R1986" t="s">
        <v>1754</v>
      </c>
      <c r="S1986" t="s">
        <v>1574</v>
      </c>
      <c r="T1986" t="s">
        <v>1575</v>
      </c>
      <c r="U1986" t="s">
        <v>1576</v>
      </c>
      <c r="V1986" t="s">
        <v>1577</v>
      </c>
      <c r="W1986">
        <v>44.115519999999997</v>
      </c>
      <c r="X1986">
        <v>-81.147829999999999</v>
      </c>
      <c r="Y1986">
        <v>43090</v>
      </c>
      <c r="Z1986" t="s">
        <v>736</v>
      </c>
      <c r="AA1986" t="s">
        <v>736</v>
      </c>
      <c r="AB1986" t="s">
        <v>612</v>
      </c>
      <c r="AC1986" t="s">
        <v>612</v>
      </c>
      <c r="AD1986" t="s">
        <v>612</v>
      </c>
      <c r="AE1986" t="s">
        <v>612</v>
      </c>
      <c r="AF1986" t="s">
        <v>612</v>
      </c>
      <c r="AG1986" t="s">
        <v>612</v>
      </c>
      <c r="AH1986">
        <v>43090</v>
      </c>
      <c r="AI1986" t="s">
        <v>736</v>
      </c>
      <c r="AJ1986" t="s">
        <v>736</v>
      </c>
      <c r="AK1986" t="s">
        <v>612</v>
      </c>
      <c r="AL1986" t="s">
        <v>612</v>
      </c>
      <c r="AM1986" t="s">
        <v>612</v>
      </c>
      <c r="AN1986" t="s">
        <v>612</v>
      </c>
      <c r="AO1986" t="s">
        <v>612</v>
      </c>
      <c r="AP1986" t="s">
        <v>612</v>
      </c>
      <c r="AQ1986" t="s">
        <v>612</v>
      </c>
      <c r="AR1986">
        <v>2</v>
      </c>
      <c r="AS1986">
        <v>39</v>
      </c>
      <c r="AT1986" t="s">
        <v>737</v>
      </c>
      <c r="AU1986" t="s">
        <v>612</v>
      </c>
      <c r="AV1986" t="s">
        <v>635</v>
      </c>
      <c r="AW1986">
        <v>43879</v>
      </c>
      <c r="AX1986">
        <v>1628489</v>
      </c>
      <c r="AY1986" t="s">
        <v>621</v>
      </c>
      <c r="AZ1986" t="s">
        <v>140</v>
      </c>
      <c r="BA1986" t="s">
        <v>146</v>
      </c>
      <c r="BB1986" t="s">
        <v>859</v>
      </c>
      <c r="BC1986">
        <v>44136</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v>0</v>
      </c>
      <c r="BV1986">
        <v>0</v>
      </c>
      <c r="BW1986">
        <v>0</v>
      </c>
      <c r="BX1986">
        <v>0</v>
      </c>
      <c r="BY1986">
        <v>0</v>
      </c>
      <c r="BZ1986">
        <v>1628489</v>
      </c>
      <c r="CA1986">
        <v>0</v>
      </c>
      <c r="CB1986">
        <v>0</v>
      </c>
      <c r="CC1986">
        <v>0</v>
      </c>
      <c r="CD1986">
        <v>1628489</v>
      </c>
      <c r="CE1986">
        <v>1628489</v>
      </c>
      <c r="CF1986">
        <v>1628489</v>
      </c>
      <c r="CG1986">
        <v>0</v>
      </c>
      <c r="CH1986" t="s">
        <v>612</v>
      </c>
      <c r="CI1986" t="s">
        <v>616</v>
      </c>
      <c r="CJ1986" t="s">
        <v>617</v>
      </c>
      <c r="CK1986" t="s">
        <v>617</v>
      </c>
      <c r="CL1986" t="s">
        <v>739</v>
      </c>
      <c r="CM1986" t="s">
        <v>740</v>
      </c>
      <c r="CN1986">
        <v>1628489</v>
      </c>
    </row>
    <row r="1987" spans="1:92" x14ac:dyDescent="0.25">
      <c r="A1987" t="s">
        <v>11134</v>
      </c>
      <c r="B1987" t="s">
        <v>11134</v>
      </c>
      <c r="C1987">
        <v>35</v>
      </c>
      <c r="D1987" t="s">
        <v>1781</v>
      </c>
      <c r="E1987">
        <v>67008</v>
      </c>
      <c r="F1987" t="s">
        <v>11078</v>
      </c>
      <c r="G1987" t="s">
        <v>11135</v>
      </c>
      <c r="H1987" t="s">
        <v>11136</v>
      </c>
      <c r="I1987" t="s">
        <v>630</v>
      </c>
      <c r="J1987">
        <v>3768</v>
      </c>
      <c r="K1987">
        <v>7504</v>
      </c>
      <c r="L1987" t="s">
        <v>11137</v>
      </c>
      <c r="M1987" t="s">
        <v>11138</v>
      </c>
      <c r="N1987" t="s">
        <v>1808</v>
      </c>
      <c r="O1987" t="s">
        <v>11139</v>
      </c>
      <c r="P1987" t="s">
        <v>1809</v>
      </c>
      <c r="Q1987" t="s">
        <v>1804</v>
      </c>
      <c r="R1987" t="s">
        <v>1810</v>
      </c>
      <c r="S1987" t="s">
        <v>1574</v>
      </c>
      <c r="T1987" t="s">
        <v>1575</v>
      </c>
      <c r="U1987" t="s">
        <v>1576</v>
      </c>
      <c r="V1987" t="s">
        <v>1577</v>
      </c>
      <c r="W1987">
        <v>44.170229999999997</v>
      </c>
      <c r="X1987">
        <v>-81.622839999999997</v>
      </c>
      <c r="Y1987">
        <v>43131</v>
      </c>
      <c r="Z1987" t="s">
        <v>736</v>
      </c>
      <c r="AA1987" t="s">
        <v>736</v>
      </c>
      <c r="AB1987" t="s">
        <v>612</v>
      </c>
      <c r="AC1987" t="s">
        <v>612</v>
      </c>
      <c r="AD1987" t="s">
        <v>612</v>
      </c>
      <c r="AE1987">
        <v>43131</v>
      </c>
      <c r="AF1987" t="s">
        <v>736</v>
      </c>
      <c r="AG1987" t="s">
        <v>736</v>
      </c>
      <c r="AH1987">
        <v>43172</v>
      </c>
      <c r="AI1987" t="s">
        <v>736</v>
      </c>
      <c r="AJ1987" t="s">
        <v>736</v>
      </c>
      <c r="AK1987" t="s">
        <v>612</v>
      </c>
      <c r="AL1987" t="s">
        <v>612</v>
      </c>
      <c r="AM1987" t="s">
        <v>612</v>
      </c>
      <c r="AN1987" t="s">
        <v>612</v>
      </c>
      <c r="AO1987" t="s">
        <v>612</v>
      </c>
      <c r="AP1987" t="s">
        <v>612</v>
      </c>
      <c r="AQ1987">
        <v>190</v>
      </c>
      <c r="AR1987">
        <v>4</v>
      </c>
      <c r="AS1987">
        <v>78</v>
      </c>
      <c r="AT1987" t="s">
        <v>737</v>
      </c>
      <c r="AU1987" t="s">
        <v>612</v>
      </c>
      <c r="AV1987" t="s">
        <v>635</v>
      </c>
      <c r="AW1987">
        <v>44629</v>
      </c>
      <c r="AX1987">
        <v>13799950</v>
      </c>
      <c r="AY1987" t="s">
        <v>1046</v>
      </c>
      <c r="AZ1987" t="s">
        <v>140</v>
      </c>
      <c r="BA1987" t="s">
        <v>460</v>
      </c>
      <c r="BB1987" t="s">
        <v>380</v>
      </c>
      <c r="BC1987">
        <v>44927</v>
      </c>
      <c r="BD1987">
        <v>353253</v>
      </c>
      <c r="BE1987">
        <v>289024</v>
      </c>
      <c r="BF1987">
        <v>0</v>
      </c>
      <c r="BG1987">
        <v>3451238</v>
      </c>
      <c r="BH1987">
        <v>0</v>
      </c>
      <c r="BI1987">
        <v>0</v>
      </c>
      <c r="BJ1987">
        <v>0</v>
      </c>
      <c r="BK1987">
        <v>0</v>
      </c>
      <c r="BL1987">
        <v>0</v>
      </c>
      <c r="BM1987">
        <v>0</v>
      </c>
      <c r="BN1987">
        <v>0</v>
      </c>
      <c r="BO1987">
        <v>0</v>
      </c>
      <c r="BP1987">
        <v>0</v>
      </c>
      <c r="BQ1987">
        <v>0</v>
      </c>
      <c r="BR1987">
        <v>0</v>
      </c>
      <c r="BS1987">
        <v>4093515</v>
      </c>
      <c r="BT1987">
        <v>0</v>
      </c>
      <c r="BU1987">
        <v>0</v>
      </c>
      <c r="BV1987">
        <v>0</v>
      </c>
      <c r="BW1987">
        <v>0</v>
      </c>
      <c r="BX1987">
        <v>6376505</v>
      </c>
      <c r="BY1987">
        <v>0</v>
      </c>
      <c r="BZ1987">
        <v>3329930</v>
      </c>
      <c r="CA1987">
        <v>0</v>
      </c>
      <c r="CB1987">
        <v>0</v>
      </c>
      <c r="CC1987">
        <v>0</v>
      </c>
      <c r="CD1987">
        <v>9706435</v>
      </c>
      <c r="CE1987">
        <v>13799950</v>
      </c>
      <c r="CF1987">
        <v>13799950</v>
      </c>
      <c r="CG1987">
        <v>0</v>
      </c>
      <c r="CH1987" t="s">
        <v>612</v>
      </c>
      <c r="CI1987" t="s">
        <v>860</v>
      </c>
      <c r="CJ1987" t="s">
        <v>702</v>
      </c>
      <c r="CK1987" t="s">
        <v>703</v>
      </c>
      <c r="CL1987" t="s">
        <v>764</v>
      </c>
      <c r="CM1987" t="s">
        <v>740</v>
      </c>
      <c r="CN1987">
        <v>9706435</v>
      </c>
    </row>
    <row r="1988" spans="1:92" x14ac:dyDescent="0.25">
      <c r="A1988" t="s">
        <v>11140</v>
      </c>
      <c r="B1988" t="s">
        <v>11140</v>
      </c>
      <c r="C1988">
        <v>35</v>
      </c>
      <c r="D1988" t="s">
        <v>1678</v>
      </c>
      <c r="E1988">
        <v>67008</v>
      </c>
      <c r="F1988" t="s">
        <v>11078</v>
      </c>
      <c r="G1988" t="s">
        <v>11109</v>
      </c>
      <c r="H1988" t="s">
        <v>11110</v>
      </c>
      <c r="I1988" t="s">
        <v>630</v>
      </c>
      <c r="J1988">
        <v>3787</v>
      </c>
      <c r="K1988">
        <v>5017</v>
      </c>
      <c r="L1988" t="s">
        <v>11111</v>
      </c>
      <c r="M1988" t="s">
        <v>11112</v>
      </c>
      <c r="N1988" t="s">
        <v>1585</v>
      </c>
      <c r="O1988" t="s">
        <v>11113</v>
      </c>
      <c r="P1988" t="s">
        <v>1587</v>
      </c>
      <c r="Q1988" t="s">
        <v>1588</v>
      </c>
      <c r="R1988" t="s">
        <v>1589</v>
      </c>
      <c r="S1988" t="s">
        <v>1590</v>
      </c>
      <c r="T1988" t="s">
        <v>1591</v>
      </c>
      <c r="U1988" t="s">
        <v>1576</v>
      </c>
      <c r="V1988" t="s">
        <v>1577</v>
      </c>
      <c r="W1988">
        <v>44.563720000000004</v>
      </c>
      <c r="X1988">
        <v>-80.960819999999998</v>
      </c>
      <c r="Y1988">
        <v>43223</v>
      </c>
      <c r="Z1988" t="s">
        <v>736</v>
      </c>
      <c r="AA1988" t="s">
        <v>763</v>
      </c>
      <c r="AB1988" t="s">
        <v>612</v>
      </c>
      <c r="AC1988" t="s">
        <v>612</v>
      </c>
      <c r="AD1988" t="s">
        <v>612</v>
      </c>
      <c r="AE1988" t="s">
        <v>612</v>
      </c>
      <c r="AF1988" t="s">
        <v>612</v>
      </c>
      <c r="AG1988" t="s">
        <v>612</v>
      </c>
      <c r="AH1988">
        <v>43223</v>
      </c>
      <c r="AI1988" t="s">
        <v>736</v>
      </c>
      <c r="AJ1988" t="s">
        <v>763</v>
      </c>
      <c r="AK1988" t="s">
        <v>612</v>
      </c>
      <c r="AL1988" t="s">
        <v>612</v>
      </c>
      <c r="AM1988" t="s">
        <v>612</v>
      </c>
      <c r="AN1988" t="s">
        <v>612</v>
      </c>
      <c r="AO1988" t="s">
        <v>612</v>
      </c>
      <c r="AP1988" t="s">
        <v>612</v>
      </c>
      <c r="AQ1988" t="s">
        <v>612</v>
      </c>
      <c r="AR1988">
        <v>4</v>
      </c>
      <c r="AS1988">
        <v>78</v>
      </c>
      <c r="AT1988" t="s">
        <v>737</v>
      </c>
      <c r="AU1988" t="s">
        <v>612</v>
      </c>
      <c r="AV1988" t="s">
        <v>887</v>
      </c>
      <c r="AW1988" t="s">
        <v>612</v>
      </c>
      <c r="AX1988">
        <v>0</v>
      </c>
      <c r="AY1988" t="s">
        <v>887</v>
      </c>
      <c r="AZ1988" t="s">
        <v>140</v>
      </c>
      <c r="BA1988" t="s">
        <v>146</v>
      </c>
      <c r="BB1988" t="s">
        <v>322</v>
      </c>
      <c r="BC1988">
        <v>45292</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2077180</v>
      </c>
      <c r="CA1988">
        <v>0</v>
      </c>
      <c r="CB1988">
        <v>0</v>
      </c>
      <c r="CC1988">
        <v>0</v>
      </c>
      <c r="CD1988">
        <v>2077180</v>
      </c>
      <c r="CE1988">
        <v>2077180</v>
      </c>
      <c r="CF1988">
        <v>2077180</v>
      </c>
      <c r="CG1988">
        <v>0</v>
      </c>
      <c r="CH1988" t="s">
        <v>612</v>
      </c>
      <c r="CI1988" t="s">
        <v>860</v>
      </c>
      <c r="CJ1988" t="s">
        <v>617</v>
      </c>
      <c r="CK1988" t="s">
        <v>617</v>
      </c>
      <c r="CL1988" t="s">
        <v>739</v>
      </c>
      <c r="CM1988" t="s">
        <v>740</v>
      </c>
      <c r="CN1988">
        <v>2077180</v>
      </c>
    </row>
    <row r="1989" spans="1:92" x14ac:dyDescent="0.25">
      <c r="A1989" t="s">
        <v>11141</v>
      </c>
      <c r="B1989" t="s">
        <v>11141</v>
      </c>
      <c r="C1989">
        <v>35</v>
      </c>
      <c r="D1989" t="s">
        <v>1678</v>
      </c>
      <c r="E1989">
        <v>67008</v>
      </c>
      <c r="F1989" t="s">
        <v>11078</v>
      </c>
      <c r="G1989" t="s">
        <v>11142</v>
      </c>
      <c r="H1989" t="s">
        <v>11143</v>
      </c>
      <c r="I1989" t="s">
        <v>630</v>
      </c>
      <c r="J1989">
        <v>3464</v>
      </c>
      <c r="K1989">
        <v>7276</v>
      </c>
      <c r="L1989" t="s">
        <v>11144</v>
      </c>
      <c r="M1989" t="s">
        <v>11145</v>
      </c>
      <c r="N1989" t="s">
        <v>1585</v>
      </c>
      <c r="O1989" t="s">
        <v>11146</v>
      </c>
      <c r="P1989" t="s">
        <v>1587</v>
      </c>
      <c r="Q1989" t="s">
        <v>1588</v>
      </c>
      <c r="R1989" t="s">
        <v>1589</v>
      </c>
      <c r="S1989" t="s">
        <v>1590</v>
      </c>
      <c r="T1989" t="s">
        <v>1591</v>
      </c>
      <c r="U1989" t="s">
        <v>1576</v>
      </c>
      <c r="V1989" t="s">
        <v>1577</v>
      </c>
      <c r="W1989">
        <v>44.58869</v>
      </c>
      <c r="X1989">
        <v>-80.922430000000006</v>
      </c>
      <c r="Y1989">
        <v>43223</v>
      </c>
      <c r="Z1989" t="s">
        <v>736</v>
      </c>
      <c r="AA1989" t="s">
        <v>763</v>
      </c>
      <c r="AB1989" t="s">
        <v>612</v>
      </c>
      <c r="AC1989" t="s">
        <v>612</v>
      </c>
      <c r="AD1989" t="s">
        <v>612</v>
      </c>
      <c r="AE1989" t="s">
        <v>612</v>
      </c>
      <c r="AF1989" t="s">
        <v>612</v>
      </c>
      <c r="AG1989" t="s">
        <v>612</v>
      </c>
      <c r="AH1989">
        <v>43223</v>
      </c>
      <c r="AI1989" t="s">
        <v>736</v>
      </c>
      <c r="AJ1989" t="s">
        <v>763</v>
      </c>
      <c r="AK1989" t="s">
        <v>612</v>
      </c>
      <c r="AL1989" t="s">
        <v>612</v>
      </c>
      <c r="AM1989" t="s">
        <v>612</v>
      </c>
      <c r="AN1989" t="s">
        <v>612</v>
      </c>
      <c r="AO1989" t="s">
        <v>612</v>
      </c>
      <c r="AP1989" t="s">
        <v>612</v>
      </c>
      <c r="AQ1989" t="s">
        <v>612</v>
      </c>
      <c r="AR1989">
        <v>4</v>
      </c>
      <c r="AS1989">
        <v>78</v>
      </c>
      <c r="AT1989" t="s">
        <v>737</v>
      </c>
      <c r="AU1989" t="s">
        <v>612</v>
      </c>
      <c r="AV1989" t="s">
        <v>887</v>
      </c>
      <c r="AW1989" t="s">
        <v>612</v>
      </c>
      <c r="AX1989">
        <v>0</v>
      </c>
      <c r="AY1989" t="s">
        <v>887</v>
      </c>
      <c r="AZ1989" t="s">
        <v>140</v>
      </c>
      <c r="BA1989" t="s">
        <v>146</v>
      </c>
      <c r="BB1989" t="s">
        <v>322</v>
      </c>
      <c r="BC1989">
        <v>45292</v>
      </c>
      <c r="BD1989">
        <v>0</v>
      </c>
      <c r="BE1989">
        <v>0</v>
      </c>
      <c r="BF1989">
        <v>0</v>
      </c>
      <c r="BG1989">
        <v>0</v>
      </c>
      <c r="BH1989">
        <v>0</v>
      </c>
      <c r="BI1989">
        <v>0</v>
      </c>
      <c r="BJ1989">
        <v>0</v>
      </c>
      <c r="BK1989">
        <v>0</v>
      </c>
      <c r="BL1989">
        <v>0</v>
      </c>
      <c r="BM1989">
        <v>0</v>
      </c>
      <c r="BN1989">
        <v>0</v>
      </c>
      <c r="BO1989">
        <v>0</v>
      </c>
      <c r="BP1989">
        <v>0</v>
      </c>
      <c r="BQ1989">
        <v>0</v>
      </c>
      <c r="BR1989">
        <v>0</v>
      </c>
      <c r="BS1989">
        <v>0</v>
      </c>
      <c r="BT1989">
        <v>0</v>
      </c>
      <c r="BU1989">
        <v>0</v>
      </c>
      <c r="BV1989">
        <v>0</v>
      </c>
      <c r="BW1989">
        <v>0</v>
      </c>
      <c r="BX1989">
        <v>0</v>
      </c>
      <c r="BY1989">
        <v>0</v>
      </c>
      <c r="BZ1989">
        <v>2077180</v>
      </c>
      <c r="CA1989">
        <v>0</v>
      </c>
      <c r="CB1989">
        <v>0</v>
      </c>
      <c r="CC1989">
        <v>0</v>
      </c>
      <c r="CD1989">
        <v>2077180</v>
      </c>
      <c r="CE1989">
        <v>2077180</v>
      </c>
      <c r="CF1989">
        <v>2077180</v>
      </c>
      <c r="CG1989">
        <v>0</v>
      </c>
      <c r="CH1989" t="s">
        <v>612</v>
      </c>
      <c r="CI1989" t="s">
        <v>860</v>
      </c>
      <c r="CJ1989" t="s">
        <v>617</v>
      </c>
      <c r="CK1989" t="s">
        <v>617</v>
      </c>
      <c r="CL1989" t="s">
        <v>739</v>
      </c>
      <c r="CM1989" t="s">
        <v>740</v>
      </c>
      <c r="CN1989">
        <v>2077180</v>
      </c>
    </row>
    <row r="1990" spans="1:92" x14ac:dyDescent="0.25">
      <c r="A1990" t="s">
        <v>11147</v>
      </c>
      <c r="B1990" t="s">
        <v>11147</v>
      </c>
      <c r="C1990">
        <v>35</v>
      </c>
      <c r="D1990" t="s">
        <v>597</v>
      </c>
      <c r="E1990">
        <v>67008</v>
      </c>
      <c r="F1990" t="s">
        <v>11078</v>
      </c>
      <c r="G1990" t="s">
        <v>10817</v>
      </c>
      <c r="H1990" t="s">
        <v>11122</v>
      </c>
      <c r="I1990" t="s">
        <v>667</v>
      </c>
      <c r="J1990">
        <v>7519</v>
      </c>
      <c r="K1990">
        <v>7519</v>
      </c>
      <c r="L1990" t="s">
        <v>11148</v>
      </c>
      <c r="M1990" t="s">
        <v>11124</v>
      </c>
      <c r="N1990" t="s">
        <v>1585</v>
      </c>
      <c r="O1990" t="s">
        <v>11125</v>
      </c>
      <c r="P1990" t="s">
        <v>1587</v>
      </c>
      <c r="Q1990" t="s">
        <v>1588</v>
      </c>
      <c r="R1990" t="s">
        <v>1589</v>
      </c>
      <c r="S1990" t="s">
        <v>1590</v>
      </c>
      <c r="T1990" t="s">
        <v>1591</v>
      </c>
      <c r="U1990" t="s">
        <v>1576</v>
      </c>
      <c r="V1990" t="s">
        <v>1577</v>
      </c>
      <c r="W1990">
        <v>44.573860000000003</v>
      </c>
      <c r="X1990">
        <v>-80.934089999999998</v>
      </c>
      <c r="Y1990">
        <v>44124</v>
      </c>
      <c r="Z1990" t="s">
        <v>859</v>
      </c>
      <c r="AA1990" t="s">
        <v>859</v>
      </c>
      <c r="AB1990" t="s">
        <v>612</v>
      </c>
      <c r="AC1990" t="s">
        <v>612</v>
      </c>
      <c r="AD1990" t="s">
        <v>612</v>
      </c>
      <c r="AE1990">
        <v>44124</v>
      </c>
      <c r="AF1990" t="s">
        <v>859</v>
      </c>
      <c r="AG1990" t="s">
        <v>859</v>
      </c>
      <c r="AH1990" t="s">
        <v>612</v>
      </c>
      <c r="AI1990" t="s">
        <v>612</v>
      </c>
      <c r="AJ1990" t="s">
        <v>612</v>
      </c>
      <c r="AK1990" t="s">
        <v>612</v>
      </c>
      <c r="AL1990" t="s">
        <v>612</v>
      </c>
      <c r="AM1990" t="s">
        <v>612</v>
      </c>
      <c r="AN1990" t="s">
        <v>612</v>
      </c>
      <c r="AO1990" t="s">
        <v>612</v>
      </c>
      <c r="AP1990" t="s">
        <v>612</v>
      </c>
      <c r="AQ1990">
        <v>1012</v>
      </c>
      <c r="AR1990" t="s">
        <v>612</v>
      </c>
      <c r="AS1990" t="s">
        <v>612</v>
      </c>
      <c r="AT1990" t="s">
        <v>613</v>
      </c>
      <c r="AU1990" t="s">
        <v>612</v>
      </c>
      <c r="AV1990" t="s">
        <v>887</v>
      </c>
      <c r="AW1990" t="s">
        <v>612</v>
      </c>
      <c r="AX1990" t="s">
        <v>612</v>
      </c>
      <c r="AY1990" t="s">
        <v>887</v>
      </c>
      <c r="AZ1990" t="s">
        <v>145</v>
      </c>
      <c r="BA1990" t="s">
        <v>460</v>
      </c>
      <c r="BB1990" t="s">
        <v>1449</v>
      </c>
      <c r="BC1990">
        <v>46631</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v>0</v>
      </c>
      <c r="BV1990">
        <v>0</v>
      </c>
      <c r="BW1990">
        <v>0</v>
      </c>
      <c r="BX1990">
        <v>36097630</v>
      </c>
      <c r="BY1990">
        <v>0</v>
      </c>
      <c r="BZ1990">
        <v>0</v>
      </c>
      <c r="CA1990">
        <v>0</v>
      </c>
      <c r="CB1990">
        <v>0</v>
      </c>
      <c r="CC1990">
        <v>0</v>
      </c>
      <c r="CD1990">
        <v>36097630</v>
      </c>
      <c r="CE1990">
        <v>36097630</v>
      </c>
      <c r="CF1990">
        <v>36097630</v>
      </c>
      <c r="CG1990">
        <v>0</v>
      </c>
      <c r="CH1990" t="s">
        <v>612</v>
      </c>
      <c r="CI1990" t="s">
        <v>131</v>
      </c>
      <c r="CJ1990" t="s">
        <v>702</v>
      </c>
      <c r="CK1990" t="s">
        <v>703</v>
      </c>
      <c r="CL1990" t="s">
        <v>617</v>
      </c>
      <c r="CM1990" t="s">
        <v>617</v>
      </c>
      <c r="CN1990">
        <v>36097630</v>
      </c>
    </row>
    <row r="1991" spans="1:92" x14ac:dyDescent="0.25">
      <c r="A1991" t="s">
        <v>11149</v>
      </c>
      <c r="B1991" t="s">
        <v>11149</v>
      </c>
      <c r="C1991">
        <v>36</v>
      </c>
      <c r="D1991" t="s">
        <v>597</v>
      </c>
      <c r="E1991">
        <v>67016</v>
      </c>
      <c r="F1991" t="s">
        <v>11150</v>
      </c>
      <c r="G1991" t="s">
        <v>599</v>
      </c>
      <c r="H1991" t="s">
        <v>599</v>
      </c>
      <c r="I1991" t="s">
        <v>600</v>
      </c>
      <c r="J1991">
        <v>15770</v>
      </c>
      <c r="K1991">
        <v>18086</v>
      </c>
      <c r="L1991" t="s">
        <v>11151</v>
      </c>
      <c r="M1991" t="s">
        <v>11152</v>
      </c>
      <c r="N1991" t="s">
        <v>11153</v>
      </c>
      <c r="O1991" t="s">
        <v>11154</v>
      </c>
      <c r="P1991" t="s">
        <v>1918</v>
      </c>
      <c r="Q1991" t="s">
        <v>1919</v>
      </c>
      <c r="R1991" t="s">
        <v>1920</v>
      </c>
      <c r="S1991" t="s">
        <v>1829</v>
      </c>
      <c r="T1991" t="s">
        <v>1830</v>
      </c>
      <c r="U1991" t="s">
        <v>1576</v>
      </c>
      <c r="V1991" t="s">
        <v>1577</v>
      </c>
      <c r="W1991">
        <v>43.500379760000001</v>
      </c>
      <c r="X1991">
        <v>-81.288954660000002</v>
      </c>
      <c r="Y1991" t="s">
        <v>612</v>
      </c>
      <c r="Z1991" t="s">
        <v>612</v>
      </c>
      <c r="AA1991" t="s">
        <v>612</v>
      </c>
      <c r="AB1991" t="s">
        <v>612</v>
      </c>
      <c r="AC1991" t="s">
        <v>612</v>
      </c>
      <c r="AD1991" t="s">
        <v>612</v>
      </c>
      <c r="AE1991" t="s">
        <v>612</v>
      </c>
      <c r="AF1991" t="s">
        <v>612</v>
      </c>
      <c r="AG1991" t="s">
        <v>612</v>
      </c>
      <c r="AH1991" t="s">
        <v>612</v>
      </c>
      <c r="AI1991" t="s">
        <v>612</v>
      </c>
      <c r="AJ1991" t="s">
        <v>612</v>
      </c>
      <c r="AK1991" t="s">
        <v>612</v>
      </c>
      <c r="AL1991" t="s">
        <v>612</v>
      </c>
      <c r="AM1991" t="s">
        <v>612</v>
      </c>
      <c r="AN1991" t="s">
        <v>612</v>
      </c>
      <c r="AO1991" t="s">
        <v>612</v>
      </c>
      <c r="AP1991" t="s">
        <v>612</v>
      </c>
      <c r="AQ1991" t="s">
        <v>612</v>
      </c>
      <c r="AR1991" t="s">
        <v>612</v>
      </c>
      <c r="AS1991" t="s">
        <v>612</v>
      </c>
      <c r="AT1991" t="s">
        <v>613</v>
      </c>
      <c r="AU1991" t="s">
        <v>612</v>
      </c>
      <c r="AV1991" t="s">
        <v>614</v>
      </c>
      <c r="AW1991" t="s">
        <v>612</v>
      </c>
      <c r="AX1991" t="s">
        <v>612</v>
      </c>
      <c r="AY1991" t="s">
        <v>615</v>
      </c>
      <c r="AZ1991" t="s">
        <v>612</v>
      </c>
      <c r="BA1991" t="s">
        <v>612</v>
      </c>
      <c r="BB1991" t="s">
        <v>612</v>
      </c>
      <c r="BC1991" t="s">
        <v>612</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t="s">
        <v>612</v>
      </c>
      <c r="CI1991" t="s">
        <v>616</v>
      </c>
      <c r="CJ1991" t="s">
        <v>617</v>
      </c>
      <c r="CK1991" t="s">
        <v>617</v>
      </c>
      <c r="CL1991" t="s">
        <v>617</v>
      </c>
      <c r="CM1991" t="s">
        <v>617</v>
      </c>
      <c r="CN1991">
        <v>0</v>
      </c>
    </row>
    <row r="1992" spans="1:92" x14ac:dyDescent="0.25">
      <c r="A1992" t="s">
        <v>11155</v>
      </c>
      <c r="B1992" t="s">
        <v>11155</v>
      </c>
      <c r="C1992">
        <v>36</v>
      </c>
      <c r="D1992" t="s">
        <v>597</v>
      </c>
      <c r="E1992">
        <v>67016</v>
      </c>
      <c r="F1992" t="s">
        <v>11150</v>
      </c>
      <c r="G1992" t="s">
        <v>619</v>
      </c>
      <c r="H1992" t="s">
        <v>620</v>
      </c>
      <c r="I1992" t="s">
        <v>600</v>
      </c>
      <c r="J1992">
        <v>15770</v>
      </c>
      <c r="K1992">
        <v>18086</v>
      </c>
      <c r="L1992" t="s">
        <v>11151</v>
      </c>
      <c r="M1992" t="s">
        <v>11152</v>
      </c>
      <c r="N1992" t="s">
        <v>11153</v>
      </c>
      <c r="O1992" t="s">
        <v>11154</v>
      </c>
      <c r="P1992" t="s">
        <v>1918</v>
      </c>
      <c r="Q1992" t="s">
        <v>1919</v>
      </c>
      <c r="R1992" t="s">
        <v>1920</v>
      </c>
      <c r="S1992" t="s">
        <v>1829</v>
      </c>
      <c r="T1992" t="s">
        <v>1830</v>
      </c>
      <c r="U1992" t="s">
        <v>1576</v>
      </c>
      <c r="V1992" t="s">
        <v>1577</v>
      </c>
      <c r="W1992">
        <v>43.500379760000001</v>
      </c>
      <c r="X1992">
        <v>-81.288954660000002</v>
      </c>
      <c r="Y1992" t="s">
        <v>612</v>
      </c>
      <c r="Z1992" t="s">
        <v>612</v>
      </c>
      <c r="AA1992" t="s">
        <v>612</v>
      </c>
      <c r="AB1992" t="s">
        <v>612</v>
      </c>
      <c r="AC1992" t="s">
        <v>612</v>
      </c>
      <c r="AD1992" t="s">
        <v>612</v>
      </c>
      <c r="AE1992" t="s">
        <v>612</v>
      </c>
      <c r="AF1992" t="s">
        <v>612</v>
      </c>
      <c r="AG1992" t="s">
        <v>612</v>
      </c>
      <c r="AH1992" t="s">
        <v>612</v>
      </c>
      <c r="AI1992" t="s">
        <v>612</v>
      </c>
      <c r="AJ1992" t="s">
        <v>612</v>
      </c>
      <c r="AK1992" t="s">
        <v>612</v>
      </c>
      <c r="AL1992" t="s">
        <v>612</v>
      </c>
      <c r="AM1992" t="s">
        <v>612</v>
      </c>
      <c r="AN1992" t="s">
        <v>612</v>
      </c>
      <c r="AO1992" t="s">
        <v>612</v>
      </c>
      <c r="AP1992" t="s">
        <v>612</v>
      </c>
      <c r="AQ1992" t="s">
        <v>612</v>
      </c>
      <c r="AR1992" t="s">
        <v>612</v>
      </c>
      <c r="AS1992" t="s">
        <v>612</v>
      </c>
      <c r="AT1992" t="s">
        <v>613</v>
      </c>
      <c r="AU1992" t="s">
        <v>612</v>
      </c>
      <c r="AV1992" t="s">
        <v>614</v>
      </c>
      <c r="AW1992" t="s">
        <v>612</v>
      </c>
      <c r="AX1992">
        <v>1229554</v>
      </c>
      <c r="AY1992" t="s">
        <v>621</v>
      </c>
      <c r="AZ1992" t="s">
        <v>579</v>
      </c>
      <c r="BA1992" t="s">
        <v>579</v>
      </c>
      <c r="BB1992" t="s">
        <v>622</v>
      </c>
      <c r="BC1992">
        <v>42248</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1243277</v>
      </c>
      <c r="BW1992">
        <v>0</v>
      </c>
      <c r="BX1992">
        <v>0</v>
      </c>
      <c r="BY1992">
        <v>0</v>
      </c>
      <c r="BZ1992">
        <v>0</v>
      </c>
      <c r="CA1992">
        <v>0</v>
      </c>
      <c r="CB1992">
        <v>0</v>
      </c>
      <c r="CC1992">
        <v>0</v>
      </c>
      <c r="CD1992">
        <v>1243277</v>
      </c>
      <c r="CE1992">
        <v>1243277</v>
      </c>
      <c r="CF1992">
        <v>1229554</v>
      </c>
      <c r="CG1992">
        <v>-13723</v>
      </c>
      <c r="CH1992" t="s">
        <v>612</v>
      </c>
      <c r="CI1992" t="s">
        <v>616</v>
      </c>
      <c r="CJ1992" t="s">
        <v>617</v>
      </c>
      <c r="CK1992" t="s">
        <v>617</v>
      </c>
      <c r="CL1992" t="s">
        <v>617</v>
      </c>
      <c r="CM1992" t="s">
        <v>617</v>
      </c>
      <c r="CN1992">
        <v>0</v>
      </c>
    </row>
    <row r="1993" spans="1:92" x14ac:dyDescent="0.25">
      <c r="A1993" t="s">
        <v>11156</v>
      </c>
      <c r="B1993" t="s">
        <v>11156</v>
      </c>
      <c r="C1993">
        <v>36</v>
      </c>
      <c r="D1993" t="s">
        <v>597</v>
      </c>
      <c r="E1993">
        <v>67016</v>
      </c>
      <c r="F1993" t="s">
        <v>11150</v>
      </c>
      <c r="G1993" t="s">
        <v>11157</v>
      </c>
      <c r="H1993" t="s">
        <v>11158</v>
      </c>
      <c r="I1993" t="s">
        <v>630</v>
      </c>
      <c r="J1993">
        <v>3299</v>
      </c>
      <c r="K1993">
        <v>7167</v>
      </c>
      <c r="L1993" t="s">
        <v>11159</v>
      </c>
      <c r="M1993" t="s">
        <v>11160</v>
      </c>
      <c r="N1993" t="s">
        <v>1906</v>
      </c>
      <c r="O1993" t="s">
        <v>11161</v>
      </c>
      <c r="P1993" t="s">
        <v>1908</v>
      </c>
      <c r="Q1993" t="s">
        <v>1909</v>
      </c>
      <c r="R1993" t="s">
        <v>1910</v>
      </c>
      <c r="S1993" t="s">
        <v>1842</v>
      </c>
      <c r="T1993" t="s">
        <v>1843</v>
      </c>
      <c r="U1993" t="s">
        <v>1576</v>
      </c>
      <c r="V1993" t="s">
        <v>1577</v>
      </c>
      <c r="W1993">
        <v>43.264310000000002</v>
      </c>
      <c r="X1993">
        <v>-81.139849999999996</v>
      </c>
      <c r="Y1993" t="s">
        <v>612</v>
      </c>
      <c r="Z1993" t="s">
        <v>612</v>
      </c>
      <c r="AA1993" t="s">
        <v>612</v>
      </c>
      <c r="AB1993" t="s">
        <v>612</v>
      </c>
      <c r="AC1993" t="s">
        <v>612</v>
      </c>
      <c r="AD1993" t="s">
        <v>612</v>
      </c>
      <c r="AE1993" t="s">
        <v>612</v>
      </c>
      <c r="AF1993" t="s">
        <v>612</v>
      </c>
      <c r="AG1993" t="s">
        <v>612</v>
      </c>
      <c r="AH1993" t="s">
        <v>612</v>
      </c>
      <c r="AI1993" t="s">
        <v>612</v>
      </c>
      <c r="AJ1993" t="s">
        <v>612</v>
      </c>
      <c r="AK1993" t="s">
        <v>612</v>
      </c>
      <c r="AL1993" t="s">
        <v>612</v>
      </c>
      <c r="AM1993" t="s">
        <v>612</v>
      </c>
      <c r="AN1993" t="s">
        <v>612</v>
      </c>
      <c r="AO1993" t="s">
        <v>612</v>
      </c>
      <c r="AP1993" t="s">
        <v>612</v>
      </c>
      <c r="AQ1993" t="s">
        <v>612</v>
      </c>
      <c r="AR1993" t="s">
        <v>612</v>
      </c>
      <c r="AS1993" t="s">
        <v>612</v>
      </c>
      <c r="AT1993" t="s">
        <v>613</v>
      </c>
      <c r="AU1993" t="s">
        <v>612</v>
      </c>
      <c r="AV1993" t="s">
        <v>635</v>
      </c>
      <c r="AW1993">
        <v>39691</v>
      </c>
      <c r="AX1993">
        <v>1356609</v>
      </c>
      <c r="AY1993" t="s">
        <v>621</v>
      </c>
      <c r="AZ1993" t="s">
        <v>140</v>
      </c>
      <c r="BA1993" t="s">
        <v>470</v>
      </c>
      <c r="BB1993" t="s">
        <v>659</v>
      </c>
      <c r="BC1993">
        <v>36770</v>
      </c>
      <c r="BD1993">
        <v>0</v>
      </c>
      <c r="BE1993">
        <v>0</v>
      </c>
      <c r="BF1993">
        <v>0</v>
      </c>
      <c r="BG1993">
        <v>0</v>
      </c>
      <c r="BH1993">
        <v>0</v>
      </c>
      <c r="BI1993">
        <v>0</v>
      </c>
      <c r="BJ1993">
        <v>0</v>
      </c>
      <c r="BK1993">
        <v>0</v>
      </c>
      <c r="BL1993">
        <v>0</v>
      </c>
      <c r="BM1993">
        <v>0</v>
      </c>
      <c r="BN1993">
        <v>0</v>
      </c>
      <c r="BO1993">
        <v>0</v>
      </c>
      <c r="BP1993">
        <v>0</v>
      </c>
      <c r="BQ1993">
        <v>0</v>
      </c>
      <c r="BR1993">
        <v>64625</v>
      </c>
      <c r="BS1993">
        <v>64625</v>
      </c>
      <c r="BT1993">
        <v>1291984</v>
      </c>
      <c r="BU1993">
        <v>0</v>
      </c>
      <c r="BV1993">
        <v>0</v>
      </c>
      <c r="BW1993">
        <v>0</v>
      </c>
      <c r="BX1993">
        <v>0</v>
      </c>
      <c r="BY1993">
        <v>0</v>
      </c>
      <c r="BZ1993">
        <v>0</v>
      </c>
      <c r="CA1993">
        <v>0</v>
      </c>
      <c r="CB1993">
        <v>0</v>
      </c>
      <c r="CC1993">
        <v>0</v>
      </c>
      <c r="CD1993">
        <v>1291984</v>
      </c>
      <c r="CE1993">
        <v>1356609</v>
      </c>
      <c r="CF1993">
        <v>1356609</v>
      </c>
      <c r="CG1993">
        <v>0</v>
      </c>
      <c r="CH1993" t="s">
        <v>612</v>
      </c>
      <c r="CI1993" t="s">
        <v>616</v>
      </c>
      <c r="CJ1993" t="s">
        <v>617</v>
      </c>
      <c r="CK1993" t="s">
        <v>617</v>
      </c>
      <c r="CL1993" t="s">
        <v>617</v>
      </c>
      <c r="CM1993" t="s">
        <v>617</v>
      </c>
      <c r="CN1993">
        <v>0</v>
      </c>
    </row>
    <row r="1994" spans="1:92" x14ac:dyDescent="0.25">
      <c r="A1994" t="s">
        <v>11162</v>
      </c>
      <c r="B1994" t="s">
        <v>11162</v>
      </c>
      <c r="C1994">
        <v>36</v>
      </c>
      <c r="D1994" t="s">
        <v>597</v>
      </c>
      <c r="E1994">
        <v>67016</v>
      </c>
      <c r="F1994" t="s">
        <v>11150</v>
      </c>
      <c r="G1994" t="s">
        <v>2686</v>
      </c>
      <c r="H1994" t="s">
        <v>11163</v>
      </c>
      <c r="I1994" t="s">
        <v>630</v>
      </c>
      <c r="J1994">
        <v>4300</v>
      </c>
      <c r="K1994">
        <v>7891</v>
      </c>
      <c r="L1994" t="s">
        <v>11164</v>
      </c>
      <c r="M1994" t="s">
        <v>11165</v>
      </c>
      <c r="N1994" t="s">
        <v>1837</v>
      </c>
      <c r="O1994" t="s">
        <v>11166</v>
      </c>
      <c r="P1994" t="s">
        <v>1839</v>
      </c>
      <c r="Q1994" t="s">
        <v>1840</v>
      </c>
      <c r="R1994" t="s">
        <v>1841</v>
      </c>
      <c r="S1994" t="s">
        <v>1842</v>
      </c>
      <c r="T1994" t="s">
        <v>1843</v>
      </c>
      <c r="U1994" t="s">
        <v>1576</v>
      </c>
      <c r="V1994" t="s">
        <v>1577</v>
      </c>
      <c r="W1994">
        <v>43.368569999999998</v>
      </c>
      <c r="X1994">
        <v>-80.979320000000001</v>
      </c>
      <c r="Y1994" t="s">
        <v>612</v>
      </c>
      <c r="Z1994" t="s">
        <v>612</v>
      </c>
      <c r="AA1994" t="s">
        <v>612</v>
      </c>
      <c r="AB1994" t="s">
        <v>612</v>
      </c>
      <c r="AC1994" t="s">
        <v>612</v>
      </c>
      <c r="AD1994" t="s">
        <v>612</v>
      </c>
      <c r="AE1994" t="s">
        <v>612</v>
      </c>
      <c r="AF1994" t="s">
        <v>612</v>
      </c>
      <c r="AG1994" t="s">
        <v>612</v>
      </c>
      <c r="AH1994" t="s">
        <v>612</v>
      </c>
      <c r="AI1994" t="s">
        <v>612</v>
      </c>
      <c r="AJ1994" t="s">
        <v>612</v>
      </c>
      <c r="AK1994" t="s">
        <v>612</v>
      </c>
      <c r="AL1994" t="s">
        <v>612</v>
      </c>
      <c r="AM1994" t="s">
        <v>612</v>
      </c>
      <c r="AN1994" t="s">
        <v>612</v>
      </c>
      <c r="AO1994" t="s">
        <v>612</v>
      </c>
      <c r="AP1994" t="s">
        <v>612</v>
      </c>
      <c r="AQ1994" t="s">
        <v>612</v>
      </c>
      <c r="AR1994" t="s">
        <v>612</v>
      </c>
      <c r="AS1994" t="s">
        <v>612</v>
      </c>
      <c r="AT1994" t="s">
        <v>613</v>
      </c>
      <c r="AU1994" t="s">
        <v>612</v>
      </c>
      <c r="AV1994" t="s">
        <v>614</v>
      </c>
      <c r="AW1994" t="s">
        <v>612</v>
      </c>
      <c r="AX1994">
        <v>1286037</v>
      </c>
      <c r="AY1994" t="s">
        <v>621</v>
      </c>
      <c r="AZ1994" t="s">
        <v>140</v>
      </c>
      <c r="BA1994" t="s">
        <v>470</v>
      </c>
      <c r="BB1994" t="s">
        <v>803</v>
      </c>
      <c r="BC1994">
        <v>40787</v>
      </c>
      <c r="BD1994">
        <v>0</v>
      </c>
      <c r="BE1994">
        <v>0</v>
      </c>
      <c r="BF1994">
        <v>0</v>
      </c>
      <c r="BG1994">
        <v>0</v>
      </c>
      <c r="BH1994">
        <v>0</v>
      </c>
      <c r="BI1994">
        <v>0</v>
      </c>
      <c r="BJ1994">
        <v>0</v>
      </c>
      <c r="BK1994">
        <v>0</v>
      </c>
      <c r="BL1994">
        <v>0</v>
      </c>
      <c r="BM1994">
        <v>0</v>
      </c>
      <c r="BN1994">
        <v>0</v>
      </c>
      <c r="BO1994">
        <v>0</v>
      </c>
      <c r="BP1994">
        <v>0</v>
      </c>
      <c r="BQ1994">
        <v>0</v>
      </c>
      <c r="BR1994">
        <v>140637</v>
      </c>
      <c r="BS1994">
        <v>140637</v>
      </c>
      <c r="BT1994">
        <v>1145400</v>
      </c>
      <c r="BU1994">
        <v>0</v>
      </c>
      <c r="BV1994">
        <v>0</v>
      </c>
      <c r="BW1994">
        <v>0</v>
      </c>
      <c r="BX1994">
        <v>0</v>
      </c>
      <c r="BY1994">
        <v>0</v>
      </c>
      <c r="BZ1994">
        <v>0</v>
      </c>
      <c r="CA1994">
        <v>0</v>
      </c>
      <c r="CB1994">
        <v>0</v>
      </c>
      <c r="CC1994">
        <v>0</v>
      </c>
      <c r="CD1994">
        <v>1145400</v>
      </c>
      <c r="CE1994">
        <v>1286037</v>
      </c>
      <c r="CF1994">
        <v>1286037</v>
      </c>
      <c r="CG1994">
        <v>0</v>
      </c>
      <c r="CH1994" t="s">
        <v>612</v>
      </c>
      <c r="CI1994" t="s">
        <v>616</v>
      </c>
      <c r="CJ1994" t="s">
        <v>617</v>
      </c>
      <c r="CK1994" t="s">
        <v>617</v>
      </c>
      <c r="CL1994" t="s">
        <v>617</v>
      </c>
      <c r="CM1994" t="s">
        <v>617</v>
      </c>
      <c r="CN1994">
        <v>0</v>
      </c>
    </row>
    <row r="1995" spans="1:92" x14ac:dyDescent="0.25">
      <c r="A1995" t="s">
        <v>11167</v>
      </c>
      <c r="B1995" t="s">
        <v>11167</v>
      </c>
      <c r="C1995">
        <v>36</v>
      </c>
      <c r="D1995" t="s">
        <v>597</v>
      </c>
      <c r="E1995">
        <v>67016</v>
      </c>
      <c r="F1995" t="s">
        <v>11150</v>
      </c>
      <c r="G1995" t="s">
        <v>11168</v>
      </c>
      <c r="H1995" t="s">
        <v>11169</v>
      </c>
      <c r="I1995" t="s">
        <v>630</v>
      </c>
      <c r="J1995">
        <v>3207</v>
      </c>
      <c r="K1995">
        <v>7109</v>
      </c>
      <c r="L1995" t="s">
        <v>11170</v>
      </c>
      <c r="M1995" t="s">
        <v>11171</v>
      </c>
      <c r="N1995" t="s">
        <v>1958</v>
      </c>
      <c r="O1995" t="s">
        <v>11172</v>
      </c>
      <c r="P1995" t="s">
        <v>1960</v>
      </c>
      <c r="Q1995" t="s">
        <v>1961</v>
      </c>
      <c r="R1995" t="s">
        <v>1962</v>
      </c>
      <c r="S1995" t="s">
        <v>1829</v>
      </c>
      <c r="T1995" t="s">
        <v>1830</v>
      </c>
      <c r="U1995" t="s">
        <v>1576</v>
      </c>
      <c r="V1995" t="s">
        <v>1577</v>
      </c>
      <c r="W1995">
        <v>43.346550000000001</v>
      </c>
      <c r="X1995">
        <v>-81.485460000000003</v>
      </c>
      <c r="Y1995" t="s">
        <v>612</v>
      </c>
      <c r="Z1995" t="s">
        <v>612</v>
      </c>
      <c r="AA1995" t="s">
        <v>612</v>
      </c>
      <c r="AB1995" t="s">
        <v>612</v>
      </c>
      <c r="AC1995" t="s">
        <v>612</v>
      </c>
      <c r="AD1995" t="s">
        <v>612</v>
      </c>
      <c r="AE1995" t="s">
        <v>612</v>
      </c>
      <c r="AF1995" t="s">
        <v>612</v>
      </c>
      <c r="AG1995" t="s">
        <v>612</v>
      </c>
      <c r="AH1995" t="s">
        <v>612</v>
      </c>
      <c r="AI1995" t="s">
        <v>612</v>
      </c>
      <c r="AJ1995" t="s">
        <v>612</v>
      </c>
      <c r="AK1995" t="s">
        <v>612</v>
      </c>
      <c r="AL1995" t="s">
        <v>612</v>
      </c>
      <c r="AM1995" t="s">
        <v>612</v>
      </c>
      <c r="AN1995" t="s">
        <v>612</v>
      </c>
      <c r="AO1995" t="s">
        <v>612</v>
      </c>
      <c r="AP1995" t="s">
        <v>612</v>
      </c>
      <c r="AQ1995" t="s">
        <v>612</v>
      </c>
      <c r="AR1995" t="s">
        <v>612</v>
      </c>
      <c r="AS1995" t="s">
        <v>612</v>
      </c>
      <c r="AT1995" t="s">
        <v>613</v>
      </c>
      <c r="AU1995" t="s">
        <v>612</v>
      </c>
      <c r="AV1995" t="s">
        <v>635</v>
      </c>
      <c r="AW1995">
        <v>39691</v>
      </c>
      <c r="AX1995">
        <v>1303662</v>
      </c>
      <c r="AY1995" t="s">
        <v>621</v>
      </c>
      <c r="AZ1995" t="s">
        <v>140</v>
      </c>
      <c r="BA1995" t="s">
        <v>470</v>
      </c>
      <c r="BB1995" t="s">
        <v>659</v>
      </c>
      <c r="BC1995">
        <v>36770</v>
      </c>
      <c r="BD1995">
        <v>0</v>
      </c>
      <c r="BE1995">
        <v>0</v>
      </c>
      <c r="BF1995">
        <v>0</v>
      </c>
      <c r="BG1995">
        <v>0</v>
      </c>
      <c r="BH1995">
        <v>0</v>
      </c>
      <c r="BI1995">
        <v>0</v>
      </c>
      <c r="BJ1995">
        <v>0</v>
      </c>
      <c r="BK1995">
        <v>0</v>
      </c>
      <c r="BL1995">
        <v>0</v>
      </c>
      <c r="BM1995">
        <v>0</v>
      </c>
      <c r="BN1995">
        <v>0</v>
      </c>
      <c r="BO1995">
        <v>0</v>
      </c>
      <c r="BP1995">
        <v>0</v>
      </c>
      <c r="BQ1995">
        <v>0</v>
      </c>
      <c r="BR1995">
        <v>84569</v>
      </c>
      <c r="BS1995">
        <v>84569</v>
      </c>
      <c r="BT1995">
        <v>1219093</v>
      </c>
      <c r="BU1995">
        <v>0</v>
      </c>
      <c r="BV1995">
        <v>0</v>
      </c>
      <c r="BW1995">
        <v>0</v>
      </c>
      <c r="BX1995">
        <v>0</v>
      </c>
      <c r="BY1995">
        <v>0</v>
      </c>
      <c r="BZ1995">
        <v>0</v>
      </c>
      <c r="CA1995">
        <v>0</v>
      </c>
      <c r="CB1995">
        <v>0</v>
      </c>
      <c r="CC1995">
        <v>0</v>
      </c>
      <c r="CD1995">
        <v>1219093</v>
      </c>
      <c r="CE1995">
        <v>1303662</v>
      </c>
      <c r="CF1995">
        <v>1303662</v>
      </c>
      <c r="CG1995">
        <v>0</v>
      </c>
      <c r="CH1995" t="s">
        <v>612</v>
      </c>
      <c r="CI1995" t="s">
        <v>616</v>
      </c>
      <c r="CJ1995" t="s">
        <v>617</v>
      </c>
      <c r="CK1995" t="s">
        <v>617</v>
      </c>
      <c r="CL1995" t="s">
        <v>617</v>
      </c>
      <c r="CM1995" t="s">
        <v>617</v>
      </c>
      <c r="CN1995">
        <v>0</v>
      </c>
    </row>
    <row r="1996" spans="1:92" x14ac:dyDescent="0.25">
      <c r="A1996" t="s">
        <v>11173</v>
      </c>
      <c r="B1996" t="s">
        <v>11173</v>
      </c>
      <c r="C1996">
        <v>36</v>
      </c>
      <c r="D1996" t="s">
        <v>597</v>
      </c>
      <c r="E1996">
        <v>67016</v>
      </c>
      <c r="F1996" t="s">
        <v>11150</v>
      </c>
      <c r="G1996" t="s">
        <v>11168</v>
      </c>
      <c r="H1996" t="s">
        <v>11169</v>
      </c>
      <c r="I1996" t="s">
        <v>630</v>
      </c>
      <c r="J1996">
        <v>3207</v>
      </c>
      <c r="K1996">
        <v>7109</v>
      </c>
      <c r="L1996" t="s">
        <v>11170</v>
      </c>
      <c r="M1996" t="s">
        <v>11171</v>
      </c>
      <c r="N1996" t="s">
        <v>1958</v>
      </c>
      <c r="O1996" t="s">
        <v>11172</v>
      </c>
      <c r="P1996" t="s">
        <v>1960</v>
      </c>
      <c r="Q1996" t="s">
        <v>1961</v>
      </c>
      <c r="R1996" t="s">
        <v>1962</v>
      </c>
      <c r="S1996" t="s">
        <v>1829</v>
      </c>
      <c r="T1996" t="s">
        <v>1830</v>
      </c>
      <c r="U1996" t="s">
        <v>1576</v>
      </c>
      <c r="V1996" t="s">
        <v>1577</v>
      </c>
      <c r="W1996">
        <v>43.346550000000001</v>
      </c>
      <c r="X1996">
        <v>-81.485460000000003</v>
      </c>
      <c r="Y1996">
        <v>41298</v>
      </c>
      <c r="Z1996" t="s">
        <v>662</v>
      </c>
      <c r="AA1996" t="s">
        <v>662</v>
      </c>
      <c r="AB1996" t="s">
        <v>612</v>
      </c>
      <c r="AC1996" t="s">
        <v>612</v>
      </c>
      <c r="AD1996" t="s">
        <v>612</v>
      </c>
      <c r="AE1996">
        <v>41298</v>
      </c>
      <c r="AF1996" t="s">
        <v>662</v>
      </c>
      <c r="AG1996" t="s">
        <v>662</v>
      </c>
      <c r="AH1996" t="s">
        <v>612</v>
      </c>
      <c r="AI1996" t="s">
        <v>612</v>
      </c>
      <c r="AJ1996" t="s">
        <v>612</v>
      </c>
      <c r="AK1996" t="s">
        <v>612</v>
      </c>
      <c r="AL1996" t="s">
        <v>612</v>
      </c>
      <c r="AM1996" t="s">
        <v>612</v>
      </c>
      <c r="AN1996" t="s">
        <v>612</v>
      </c>
      <c r="AO1996" t="s">
        <v>612</v>
      </c>
      <c r="AP1996" t="s">
        <v>612</v>
      </c>
      <c r="AQ1996">
        <v>95</v>
      </c>
      <c r="AR1996" t="s">
        <v>612</v>
      </c>
      <c r="AS1996" t="s">
        <v>612</v>
      </c>
      <c r="AT1996" t="s">
        <v>613</v>
      </c>
      <c r="AU1996" t="s">
        <v>612</v>
      </c>
      <c r="AV1996" t="s">
        <v>614</v>
      </c>
      <c r="AW1996" t="s">
        <v>612</v>
      </c>
      <c r="AX1996">
        <v>1067393</v>
      </c>
      <c r="AY1996" t="s">
        <v>621</v>
      </c>
      <c r="AZ1996" t="s">
        <v>140</v>
      </c>
      <c r="BA1996" t="s">
        <v>460</v>
      </c>
      <c r="BB1996" t="s">
        <v>649</v>
      </c>
      <c r="BC1996">
        <v>41518</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481998</v>
      </c>
      <c r="BW1996">
        <v>0</v>
      </c>
      <c r="BX1996">
        <v>262720</v>
      </c>
      <c r="BY1996">
        <v>0</v>
      </c>
      <c r="BZ1996">
        <v>0</v>
      </c>
      <c r="CA1996">
        <v>0</v>
      </c>
      <c r="CB1996">
        <v>0</v>
      </c>
      <c r="CC1996">
        <v>0</v>
      </c>
      <c r="CD1996">
        <v>744718</v>
      </c>
      <c r="CE1996">
        <v>744718</v>
      </c>
      <c r="CF1996">
        <v>1067393</v>
      </c>
      <c r="CG1996">
        <v>322675</v>
      </c>
      <c r="CH1996" t="s">
        <v>612</v>
      </c>
      <c r="CI1996" t="s">
        <v>616</v>
      </c>
      <c r="CJ1996" t="s">
        <v>702</v>
      </c>
      <c r="CK1996" t="s">
        <v>703</v>
      </c>
      <c r="CL1996" t="s">
        <v>617</v>
      </c>
      <c r="CM1996" t="s">
        <v>617</v>
      </c>
      <c r="CN1996">
        <v>262720</v>
      </c>
    </row>
    <row r="1997" spans="1:92" x14ac:dyDescent="0.25">
      <c r="A1997" t="s">
        <v>11174</v>
      </c>
      <c r="B1997" t="s">
        <v>11174</v>
      </c>
      <c r="C1997">
        <v>36</v>
      </c>
      <c r="D1997" t="s">
        <v>597</v>
      </c>
      <c r="E1997">
        <v>67016</v>
      </c>
      <c r="F1997" t="s">
        <v>11150</v>
      </c>
      <c r="G1997" t="s">
        <v>10694</v>
      </c>
      <c r="H1997" t="s">
        <v>10695</v>
      </c>
      <c r="I1997" t="s">
        <v>630</v>
      </c>
      <c r="J1997">
        <v>4598</v>
      </c>
      <c r="K1997">
        <v>8099</v>
      </c>
      <c r="L1997" t="s">
        <v>11175</v>
      </c>
      <c r="M1997" t="s">
        <v>11176</v>
      </c>
      <c r="N1997" t="s">
        <v>1916</v>
      </c>
      <c r="O1997" t="s">
        <v>1917</v>
      </c>
      <c r="P1997" t="s">
        <v>11177</v>
      </c>
      <c r="Q1997" t="s">
        <v>11178</v>
      </c>
      <c r="R1997" t="s">
        <v>11179</v>
      </c>
      <c r="S1997" t="s">
        <v>1829</v>
      </c>
      <c r="T1997" t="s">
        <v>1830</v>
      </c>
      <c r="U1997" t="s">
        <v>1576</v>
      </c>
      <c r="V1997" t="s">
        <v>1577</v>
      </c>
      <c r="W1997">
        <v>43.879910000000002</v>
      </c>
      <c r="X1997">
        <v>-81.308040000000005</v>
      </c>
      <c r="Y1997" t="s">
        <v>612</v>
      </c>
      <c r="Z1997" t="s">
        <v>612</v>
      </c>
      <c r="AA1997" t="s">
        <v>612</v>
      </c>
      <c r="AB1997" t="s">
        <v>612</v>
      </c>
      <c r="AC1997" t="s">
        <v>612</v>
      </c>
      <c r="AD1997" t="s">
        <v>612</v>
      </c>
      <c r="AE1997" t="s">
        <v>612</v>
      </c>
      <c r="AF1997" t="s">
        <v>612</v>
      </c>
      <c r="AG1997" t="s">
        <v>612</v>
      </c>
      <c r="AH1997" t="s">
        <v>612</v>
      </c>
      <c r="AI1997" t="s">
        <v>612</v>
      </c>
      <c r="AJ1997" t="s">
        <v>612</v>
      </c>
      <c r="AK1997" t="s">
        <v>612</v>
      </c>
      <c r="AL1997" t="s">
        <v>612</v>
      </c>
      <c r="AM1997" t="s">
        <v>612</v>
      </c>
      <c r="AN1997" t="s">
        <v>612</v>
      </c>
      <c r="AO1997" t="s">
        <v>612</v>
      </c>
      <c r="AP1997" t="s">
        <v>612</v>
      </c>
      <c r="AQ1997" t="s">
        <v>612</v>
      </c>
      <c r="AR1997" t="s">
        <v>612</v>
      </c>
      <c r="AS1997" t="s">
        <v>612</v>
      </c>
      <c r="AT1997" t="s">
        <v>613</v>
      </c>
      <c r="AU1997" t="s">
        <v>612</v>
      </c>
      <c r="AV1997" t="s">
        <v>614</v>
      </c>
      <c r="AW1997" t="s">
        <v>612</v>
      </c>
      <c r="AX1997">
        <v>1395239</v>
      </c>
      <c r="AY1997" t="s">
        <v>621</v>
      </c>
      <c r="AZ1997" t="s">
        <v>140</v>
      </c>
      <c r="BA1997" t="s">
        <v>470</v>
      </c>
      <c r="BB1997" t="s">
        <v>700</v>
      </c>
      <c r="BC1997">
        <v>41883</v>
      </c>
      <c r="BD1997">
        <v>0</v>
      </c>
      <c r="BE1997">
        <v>0</v>
      </c>
      <c r="BF1997">
        <v>0</v>
      </c>
      <c r="BG1997">
        <v>0</v>
      </c>
      <c r="BH1997">
        <v>0</v>
      </c>
      <c r="BI1997">
        <v>0</v>
      </c>
      <c r="BJ1997">
        <v>0</v>
      </c>
      <c r="BK1997">
        <v>0</v>
      </c>
      <c r="BL1997">
        <v>0</v>
      </c>
      <c r="BM1997">
        <v>0</v>
      </c>
      <c r="BN1997">
        <v>0</v>
      </c>
      <c r="BO1997">
        <v>0</v>
      </c>
      <c r="BP1997">
        <v>0</v>
      </c>
      <c r="BQ1997">
        <v>0</v>
      </c>
      <c r="BR1997">
        <v>102508</v>
      </c>
      <c r="BS1997">
        <v>102508</v>
      </c>
      <c r="BT1997">
        <v>0</v>
      </c>
      <c r="BU1997">
        <v>0</v>
      </c>
      <c r="BV1997">
        <v>479844</v>
      </c>
      <c r="BW1997">
        <v>0</v>
      </c>
      <c r="BX1997">
        <v>0</v>
      </c>
      <c r="BY1997">
        <v>0</v>
      </c>
      <c r="BZ1997">
        <v>0</v>
      </c>
      <c r="CA1997">
        <v>0</v>
      </c>
      <c r="CB1997">
        <v>0</v>
      </c>
      <c r="CC1997">
        <v>0</v>
      </c>
      <c r="CD1997">
        <v>479844</v>
      </c>
      <c r="CE1997">
        <v>582352</v>
      </c>
      <c r="CF1997">
        <v>1395239</v>
      </c>
      <c r="CG1997">
        <v>812887</v>
      </c>
      <c r="CH1997" t="s">
        <v>612</v>
      </c>
      <c r="CI1997" t="s">
        <v>616</v>
      </c>
      <c r="CJ1997" t="s">
        <v>617</v>
      </c>
      <c r="CK1997" t="s">
        <v>617</v>
      </c>
      <c r="CL1997" t="s">
        <v>617</v>
      </c>
      <c r="CM1997" t="s">
        <v>617</v>
      </c>
      <c r="CN1997">
        <v>0</v>
      </c>
    </row>
    <row r="1998" spans="1:92" x14ac:dyDescent="0.25">
      <c r="A1998" t="s">
        <v>11180</v>
      </c>
      <c r="B1998" t="s">
        <v>11180</v>
      </c>
      <c r="C1998">
        <v>36</v>
      </c>
      <c r="D1998" t="s">
        <v>597</v>
      </c>
      <c r="E1998">
        <v>67016</v>
      </c>
      <c r="F1998" t="s">
        <v>11150</v>
      </c>
      <c r="G1998" t="s">
        <v>11181</v>
      </c>
      <c r="H1998" t="s">
        <v>11182</v>
      </c>
      <c r="I1998" t="s">
        <v>667</v>
      </c>
      <c r="J1998">
        <v>3737</v>
      </c>
      <c r="K1998">
        <v>7481</v>
      </c>
      <c r="L1998" t="s">
        <v>11183</v>
      </c>
      <c r="M1998" t="s">
        <v>11184</v>
      </c>
      <c r="N1998" t="s">
        <v>1824</v>
      </c>
      <c r="O1998" t="s">
        <v>1825</v>
      </c>
      <c r="P1998" t="s">
        <v>1826</v>
      </c>
      <c r="Q1998" t="s">
        <v>1827</v>
      </c>
      <c r="R1998" t="s">
        <v>1828</v>
      </c>
      <c r="S1998" t="s">
        <v>1829</v>
      </c>
      <c r="T1998" t="s">
        <v>1830</v>
      </c>
      <c r="U1998" t="s">
        <v>1576</v>
      </c>
      <c r="V1998" t="s">
        <v>1577</v>
      </c>
      <c r="W1998">
        <v>43.613779999999998</v>
      </c>
      <c r="X1998">
        <v>-81.528800000000004</v>
      </c>
      <c r="Y1998" t="s">
        <v>612</v>
      </c>
      <c r="Z1998" t="s">
        <v>612</v>
      </c>
      <c r="AA1998" t="s">
        <v>612</v>
      </c>
      <c r="AB1998" t="s">
        <v>612</v>
      </c>
      <c r="AC1998" t="s">
        <v>612</v>
      </c>
      <c r="AD1998" t="s">
        <v>612</v>
      </c>
      <c r="AE1998" t="s">
        <v>612</v>
      </c>
      <c r="AF1998" t="s">
        <v>612</v>
      </c>
      <c r="AG1998" t="s">
        <v>612</v>
      </c>
      <c r="AH1998" t="s">
        <v>612</v>
      </c>
      <c r="AI1998" t="s">
        <v>612</v>
      </c>
      <c r="AJ1998" t="s">
        <v>612</v>
      </c>
      <c r="AK1998" t="s">
        <v>612</v>
      </c>
      <c r="AL1998" t="s">
        <v>612</v>
      </c>
      <c r="AM1998" t="s">
        <v>612</v>
      </c>
      <c r="AN1998" t="s">
        <v>612</v>
      </c>
      <c r="AO1998" t="s">
        <v>612</v>
      </c>
      <c r="AP1998" t="s">
        <v>612</v>
      </c>
      <c r="AQ1998" t="s">
        <v>612</v>
      </c>
      <c r="AR1998" t="s">
        <v>612</v>
      </c>
      <c r="AS1998" t="s">
        <v>612</v>
      </c>
      <c r="AT1998" t="s">
        <v>613</v>
      </c>
      <c r="AU1998" t="s">
        <v>612</v>
      </c>
      <c r="AV1998" t="s">
        <v>635</v>
      </c>
      <c r="AW1998">
        <v>39691</v>
      </c>
      <c r="AX1998">
        <v>2328851</v>
      </c>
      <c r="AY1998" t="s">
        <v>621</v>
      </c>
      <c r="AZ1998" t="s">
        <v>140</v>
      </c>
      <c r="BA1998" t="s">
        <v>470</v>
      </c>
      <c r="BB1998" t="s">
        <v>694</v>
      </c>
      <c r="BC1998">
        <v>37135</v>
      </c>
      <c r="BD1998">
        <v>0</v>
      </c>
      <c r="BE1998">
        <v>0</v>
      </c>
      <c r="BF1998">
        <v>0</v>
      </c>
      <c r="BG1998">
        <v>0</v>
      </c>
      <c r="BH1998">
        <v>0</v>
      </c>
      <c r="BI1998">
        <v>0</v>
      </c>
      <c r="BJ1998">
        <v>0</v>
      </c>
      <c r="BK1998">
        <v>0</v>
      </c>
      <c r="BL1998">
        <v>0</v>
      </c>
      <c r="BM1998">
        <v>0</v>
      </c>
      <c r="BN1998">
        <v>0</v>
      </c>
      <c r="BO1998">
        <v>0</v>
      </c>
      <c r="BP1998">
        <v>0</v>
      </c>
      <c r="BQ1998">
        <v>0</v>
      </c>
      <c r="BR1998">
        <v>59675</v>
      </c>
      <c r="BS1998">
        <v>59675</v>
      </c>
      <c r="BT1998">
        <v>2269176</v>
      </c>
      <c r="BU1998">
        <v>0</v>
      </c>
      <c r="BV1998">
        <v>0</v>
      </c>
      <c r="BW1998">
        <v>0</v>
      </c>
      <c r="BX1998">
        <v>0</v>
      </c>
      <c r="BY1998">
        <v>0</v>
      </c>
      <c r="BZ1998">
        <v>0</v>
      </c>
      <c r="CA1998">
        <v>0</v>
      </c>
      <c r="CB1998">
        <v>0</v>
      </c>
      <c r="CC1998">
        <v>0</v>
      </c>
      <c r="CD1998">
        <v>2269176</v>
      </c>
      <c r="CE1998">
        <v>2328851</v>
      </c>
      <c r="CF1998">
        <v>2328851</v>
      </c>
      <c r="CG1998">
        <v>0</v>
      </c>
      <c r="CH1998" t="s">
        <v>612</v>
      </c>
      <c r="CI1998" t="s">
        <v>616</v>
      </c>
      <c r="CJ1998" t="s">
        <v>617</v>
      </c>
      <c r="CK1998" t="s">
        <v>617</v>
      </c>
      <c r="CL1998" t="s">
        <v>617</v>
      </c>
      <c r="CM1998" t="s">
        <v>617</v>
      </c>
      <c r="CN1998">
        <v>0</v>
      </c>
    </row>
    <row r="1999" spans="1:92" x14ac:dyDescent="0.25">
      <c r="A1999" t="s">
        <v>11185</v>
      </c>
      <c r="B1999" t="s">
        <v>11185</v>
      </c>
      <c r="C1999">
        <v>36</v>
      </c>
      <c r="D1999" t="s">
        <v>597</v>
      </c>
      <c r="E1999">
        <v>67016</v>
      </c>
      <c r="F1999" t="s">
        <v>11150</v>
      </c>
      <c r="G1999" t="s">
        <v>10717</v>
      </c>
      <c r="H1999" t="s">
        <v>10718</v>
      </c>
      <c r="I1999" t="s">
        <v>630</v>
      </c>
      <c r="J1999">
        <v>4130</v>
      </c>
      <c r="K1999">
        <v>7774</v>
      </c>
      <c r="L1999" t="s">
        <v>11186</v>
      </c>
      <c r="M1999" t="s">
        <v>11187</v>
      </c>
      <c r="N1999" t="s">
        <v>1837</v>
      </c>
      <c r="O1999" t="s">
        <v>11188</v>
      </c>
      <c r="P1999" t="s">
        <v>1839</v>
      </c>
      <c r="Q1999" t="s">
        <v>1840</v>
      </c>
      <c r="R1999" t="s">
        <v>1841</v>
      </c>
      <c r="S1999" t="s">
        <v>1842</v>
      </c>
      <c r="T1999" t="s">
        <v>1843</v>
      </c>
      <c r="U1999" t="s">
        <v>1576</v>
      </c>
      <c r="V1999" t="s">
        <v>1577</v>
      </c>
      <c r="W1999">
        <v>43.3626</v>
      </c>
      <c r="X1999">
        <v>-80.997470000000007</v>
      </c>
      <c r="Y1999" t="s">
        <v>612</v>
      </c>
      <c r="Z1999" t="s">
        <v>612</v>
      </c>
      <c r="AA1999" t="s">
        <v>612</v>
      </c>
      <c r="AB1999" t="s">
        <v>612</v>
      </c>
      <c r="AC1999" t="s">
        <v>612</v>
      </c>
      <c r="AD1999" t="s">
        <v>612</v>
      </c>
      <c r="AE1999" t="s">
        <v>612</v>
      </c>
      <c r="AF1999" t="s">
        <v>612</v>
      </c>
      <c r="AG1999" t="s">
        <v>612</v>
      </c>
      <c r="AH1999" t="s">
        <v>612</v>
      </c>
      <c r="AI1999" t="s">
        <v>612</v>
      </c>
      <c r="AJ1999" t="s">
        <v>612</v>
      </c>
      <c r="AK1999" t="s">
        <v>612</v>
      </c>
      <c r="AL1999" t="s">
        <v>612</v>
      </c>
      <c r="AM1999" t="s">
        <v>612</v>
      </c>
      <c r="AN1999" t="s">
        <v>612</v>
      </c>
      <c r="AO1999" t="s">
        <v>612</v>
      </c>
      <c r="AP1999" t="s">
        <v>612</v>
      </c>
      <c r="AQ1999" t="s">
        <v>612</v>
      </c>
      <c r="AR1999" t="s">
        <v>612</v>
      </c>
      <c r="AS1999" t="s">
        <v>612</v>
      </c>
      <c r="AT1999" t="s">
        <v>613</v>
      </c>
      <c r="AU1999" t="s">
        <v>612</v>
      </c>
      <c r="AV1999" t="s">
        <v>635</v>
      </c>
      <c r="AW1999">
        <v>39691</v>
      </c>
      <c r="AX1999">
        <v>2389538</v>
      </c>
      <c r="AY1999" t="s">
        <v>621</v>
      </c>
      <c r="AZ1999" t="s">
        <v>140</v>
      </c>
      <c r="BA1999" t="s">
        <v>470</v>
      </c>
      <c r="BB1999" t="s">
        <v>975</v>
      </c>
      <c r="BC1999">
        <v>38596</v>
      </c>
      <c r="BD1999">
        <v>0</v>
      </c>
      <c r="BE1999">
        <v>0</v>
      </c>
      <c r="BF1999">
        <v>0</v>
      </c>
      <c r="BG1999">
        <v>0</v>
      </c>
      <c r="BH1999">
        <v>0</v>
      </c>
      <c r="BI1999">
        <v>0</v>
      </c>
      <c r="BJ1999">
        <v>0</v>
      </c>
      <c r="BK1999">
        <v>0</v>
      </c>
      <c r="BL1999">
        <v>0</v>
      </c>
      <c r="BM1999">
        <v>0</v>
      </c>
      <c r="BN1999">
        <v>0</v>
      </c>
      <c r="BO1999">
        <v>0</v>
      </c>
      <c r="BP1999">
        <v>0</v>
      </c>
      <c r="BQ1999">
        <v>0</v>
      </c>
      <c r="BR1999">
        <v>103210</v>
      </c>
      <c r="BS1999">
        <v>103210</v>
      </c>
      <c r="BT1999">
        <v>2286328</v>
      </c>
      <c r="BU1999">
        <v>0</v>
      </c>
      <c r="BV1999">
        <v>0</v>
      </c>
      <c r="BW1999">
        <v>0</v>
      </c>
      <c r="BX1999">
        <v>0</v>
      </c>
      <c r="BY1999">
        <v>0</v>
      </c>
      <c r="BZ1999">
        <v>0</v>
      </c>
      <c r="CA1999">
        <v>0</v>
      </c>
      <c r="CB1999">
        <v>0</v>
      </c>
      <c r="CC1999">
        <v>0</v>
      </c>
      <c r="CD1999">
        <v>2286328</v>
      </c>
      <c r="CE1999">
        <v>2389538</v>
      </c>
      <c r="CF1999">
        <v>2389538</v>
      </c>
      <c r="CG1999">
        <v>0</v>
      </c>
      <c r="CH1999" t="s">
        <v>612</v>
      </c>
      <c r="CI1999" t="s">
        <v>616</v>
      </c>
      <c r="CJ1999" t="s">
        <v>617</v>
      </c>
      <c r="CK1999" t="s">
        <v>617</v>
      </c>
      <c r="CL1999" t="s">
        <v>617</v>
      </c>
      <c r="CM1999" t="s">
        <v>617</v>
      </c>
      <c r="CN1999">
        <v>0</v>
      </c>
    </row>
    <row r="2000" spans="1:92" x14ac:dyDescent="0.25">
      <c r="A2000" t="s">
        <v>11189</v>
      </c>
      <c r="B2000" t="s">
        <v>11189</v>
      </c>
      <c r="C2000">
        <v>36</v>
      </c>
      <c r="D2000" t="s">
        <v>597</v>
      </c>
      <c r="E2000">
        <v>67016</v>
      </c>
      <c r="F2000" t="s">
        <v>11150</v>
      </c>
      <c r="G2000" t="s">
        <v>11116</v>
      </c>
      <c r="H2000" t="s">
        <v>11117</v>
      </c>
      <c r="I2000" t="s">
        <v>630</v>
      </c>
      <c r="J2000">
        <v>10764</v>
      </c>
      <c r="K2000">
        <v>11978</v>
      </c>
      <c r="L2000" t="s">
        <v>11190</v>
      </c>
      <c r="M2000" t="s">
        <v>11191</v>
      </c>
      <c r="N2000" t="s">
        <v>1824</v>
      </c>
      <c r="O2000" t="s">
        <v>1825</v>
      </c>
      <c r="P2000" t="s">
        <v>1826</v>
      </c>
      <c r="Q2000" t="s">
        <v>1827</v>
      </c>
      <c r="R2000" t="s">
        <v>1828</v>
      </c>
      <c r="S2000" t="s">
        <v>1829</v>
      </c>
      <c r="T2000" t="s">
        <v>1830</v>
      </c>
      <c r="U2000" t="s">
        <v>1576</v>
      </c>
      <c r="V2000" t="s">
        <v>1577</v>
      </c>
      <c r="W2000">
        <v>43.615560000000002</v>
      </c>
      <c r="X2000">
        <v>-81.528379999999999</v>
      </c>
      <c r="Y2000" t="s">
        <v>612</v>
      </c>
      <c r="Z2000" t="s">
        <v>612</v>
      </c>
      <c r="AA2000" t="s">
        <v>612</v>
      </c>
      <c r="AB2000" t="s">
        <v>612</v>
      </c>
      <c r="AC2000" t="s">
        <v>612</v>
      </c>
      <c r="AD2000" t="s">
        <v>612</v>
      </c>
      <c r="AE2000" t="s">
        <v>612</v>
      </c>
      <c r="AF2000" t="s">
        <v>612</v>
      </c>
      <c r="AG2000" t="s">
        <v>612</v>
      </c>
      <c r="AH2000" t="s">
        <v>612</v>
      </c>
      <c r="AI2000" t="s">
        <v>612</v>
      </c>
      <c r="AJ2000" t="s">
        <v>612</v>
      </c>
      <c r="AK2000" t="s">
        <v>612</v>
      </c>
      <c r="AL2000" t="s">
        <v>612</v>
      </c>
      <c r="AM2000" t="s">
        <v>612</v>
      </c>
      <c r="AN2000" t="s">
        <v>612</v>
      </c>
      <c r="AO2000" t="s">
        <v>612</v>
      </c>
      <c r="AP2000" t="s">
        <v>612</v>
      </c>
      <c r="AQ2000" t="s">
        <v>612</v>
      </c>
      <c r="AR2000" t="s">
        <v>612</v>
      </c>
      <c r="AS2000" t="s">
        <v>612</v>
      </c>
      <c r="AT2000" t="s">
        <v>613</v>
      </c>
      <c r="AU2000" t="s">
        <v>612</v>
      </c>
      <c r="AV2000" t="s">
        <v>635</v>
      </c>
      <c r="AW2000">
        <v>39691</v>
      </c>
      <c r="AX2000">
        <v>4100926</v>
      </c>
      <c r="AY2000" t="s">
        <v>621</v>
      </c>
      <c r="AZ2000" t="s">
        <v>145</v>
      </c>
      <c r="BA2000" t="s">
        <v>470</v>
      </c>
      <c r="BB2000" t="s">
        <v>645</v>
      </c>
      <c r="BC2000">
        <v>38231</v>
      </c>
      <c r="BD2000">
        <v>0</v>
      </c>
      <c r="BE2000">
        <v>0</v>
      </c>
      <c r="BF2000">
        <v>0</v>
      </c>
      <c r="BG2000">
        <v>0</v>
      </c>
      <c r="BH2000">
        <v>0</v>
      </c>
      <c r="BI2000">
        <v>0</v>
      </c>
      <c r="BJ2000">
        <v>0</v>
      </c>
      <c r="BK2000">
        <v>0</v>
      </c>
      <c r="BL2000">
        <v>0</v>
      </c>
      <c r="BM2000">
        <v>0</v>
      </c>
      <c r="BN2000">
        <v>0</v>
      </c>
      <c r="BO2000">
        <v>0</v>
      </c>
      <c r="BP2000">
        <v>0</v>
      </c>
      <c r="BQ2000">
        <v>0</v>
      </c>
      <c r="BR2000">
        <v>0</v>
      </c>
      <c r="BS2000">
        <v>0</v>
      </c>
      <c r="BT2000">
        <v>4100926</v>
      </c>
      <c r="BU2000">
        <v>0</v>
      </c>
      <c r="BV2000">
        <v>0</v>
      </c>
      <c r="BW2000">
        <v>0</v>
      </c>
      <c r="BX2000">
        <v>0</v>
      </c>
      <c r="BY2000">
        <v>0</v>
      </c>
      <c r="BZ2000">
        <v>0</v>
      </c>
      <c r="CA2000">
        <v>0</v>
      </c>
      <c r="CB2000">
        <v>0</v>
      </c>
      <c r="CC2000">
        <v>0</v>
      </c>
      <c r="CD2000">
        <v>4100926</v>
      </c>
      <c r="CE2000">
        <v>4100926</v>
      </c>
      <c r="CF2000">
        <v>4100926</v>
      </c>
      <c r="CG2000">
        <v>0</v>
      </c>
      <c r="CH2000" t="s">
        <v>612</v>
      </c>
      <c r="CI2000" t="s">
        <v>616</v>
      </c>
      <c r="CJ2000" t="s">
        <v>617</v>
      </c>
      <c r="CK2000" t="s">
        <v>617</v>
      </c>
      <c r="CL2000" t="s">
        <v>617</v>
      </c>
      <c r="CM2000" t="s">
        <v>617</v>
      </c>
      <c r="CN2000">
        <v>0</v>
      </c>
    </row>
    <row r="2001" spans="1:92" x14ac:dyDescent="0.25">
      <c r="A2001" t="s">
        <v>11192</v>
      </c>
      <c r="B2001" t="s">
        <v>11192</v>
      </c>
      <c r="C2001">
        <v>36</v>
      </c>
      <c r="D2001" t="s">
        <v>597</v>
      </c>
      <c r="E2001">
        <v>67016</v>
      </c>
      <c r="F2001" t="s">
        <v>11150</v>
      </c>
      <c r="G2001" t="s">
        <v>11116</v>
      </c>
      <c r="H2001" t="s">
        <v>11117</v>
      </c>
      <c r="I2001" t="s">
        <v>630</v>
      </c>
      <c r="J2001">
        <v>10764</v>
      </c>
      <c r="K2001">
        <v>11978</v>
      </c>
      <c r="L2001" t="s">
        <v>11190</v>
      </c>
      <c r="M2001" t="s">
        <v>11191</v>
      </c>
      <c r="N2001" t="s">
        <v>1824</v>
      </c>
      <c r="O2001" t="s">
        <v>1825</v>
      </c>
      <c r="P2001" t="s">
        <v>1826</v>
      </c>
      <c r="Q2001" t="s">
        <v>1827</v>
      </c>
      <c r="R2001" t="s">
        <v>1828</v>
      </c>
      <c r="S2001" t="s">
        <v>1829</v>
      </c>
      <c r="T2001" t="s">
        <v>1830</v>
      </c>
      <c r="U2001" t="s">
        <v>1576</v>
      </c>
      <c r="V2001" t="s">
        <v>1577</v>
      </c>
      <c r="W2001">
        <v>43.615560000000002</v>
      </c>
      <c r="X2001">
        <v>-81.528379999999999</v>
      </c>
      <c r="Y2001">
        <v>41298</v>
      </c>
      <c r="Z2001" t="s">
        <v>662</v>
      </c>
      <c r="AA2001" t="s">
        <v>662</v>
      </c>
      <c r="AB2001" t="s">
        <v>612</v>
      </c>
      <c r="AC2001" t="s">
        <v>612</v>
      </c>
      <c r="AD2001" t="s">
        <v>612</v>
      </c>
      <c r="AE2001">
        <v>41298</v>
      </c>
      <c r="AF2001" t="s">
        <v>662</v>
      </c>
      <c r="AG2001" t="s">
        <v>662</v>
      </c>
      <c r="AH2001" t="s">
        <v>612</v>
      </c>
      <c r="AI2001" t="s">
        <v>612</v>
      </c>
      <c r="AJ2001" t="s">
        <v>612</v>
      </c>
      <c r="AK2001" t="s">
        <v>612</v>
      </c>
      <c r="AL2001" t="s">
        <v>612</v>
      </c>
      <c r="AM2001" t="s">
        <v>612</v>
      </c>
      <c r="AN2001" t="s">
        <v>612</v>
      </c>
      <c r="AO2001" t="s">
        <v>612</v>
      </c>
      <c r="AP2001" t="s">
        <v>612</v>
      </c>
      <c r="AQ2001">
        <v>78</v>
      </c>
      <c r="AR2001" t="s">
        <v>612</v>
      </c>
      <c r="AS2001" t="s">
        <v>612</v>
      </c>
      <c r="AT2001" t="s">
        <v>613</v>
      </c>
      <c r="AU2001" t="s">
        <v>612</v>
      </c>
      <c r="AV2001" t="s">
        <v>614</v>
      </c>
      <c r="AW2001" t="s">
        <v>612</v>
      </c>
      <c r="AX2001">
        <v>926428</v>
      </c>
      <c r="AY2001" t="s">
        <v>621</v>
      </c>
      <c r="AZ2001" t="s">
        <v>140</v>
      </c>
      <c r="BA2001" t="s">
        <v>470</v>
      </c>
      <c r="BB2001" t="s">
        <v>649</v>
      </c>
      <c r="BC2001">
        <v>41518</v>
      </c>
      <c r="BD2001">
        <v>0</v>
      </c>
      <c r="BE2001">
        <v>0</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1768705</v>
      </c>
      <c r="BY2001">
        <v>0</v>
      </c>
      <c r="BZ2001">
        <v>0</v>
      </c>
      <c r="CA2001">
        <v>0</v>
      </c>
      <c r="CB2001">
        <v>0</v>
      </c>
      <c r="CC2001">
        <v>0</v>
      </c>
      <c r="CD2001">
        <v>1768705</v>
      </c>
      <c r="CE2001">
        <v>1768705</v>
      </c>
      <c r="CF2001">
        <v>926428</v>
      </c>
      <c r="CG2001">
        <v>-842277</v>
      </c>
      <c r="CH2001" t="s">
        <v>612</v>
      </c>
      <c r="CI2001" t="s">
        <v>616</v>
      </c>
      <c r="CJ2001" t="s">
        <v>702</v>
      </c>
      <c r="CK2001" t="s">
        <v>703</v>
      </c>
      <c r="CL2001" t="s">
        <v>617</v>
      </c>
      <c r="CM2001" t="s">
        <v>617</v>
      </c>
      <c r="CN2001">
        <v>1768705</v>
      </c>
    </row>
    <row r="2002" spans="1:92" x14ac:dyDescent="0.25">
      <c r="A2002" t="s">
        <v>11193</v>
      </c>
      <c r="B2002" t="s">
        <v>11193</v>
      </c>
      <c r="C2002">
        <v>36</v>
      </c>
      <c r="D2002" t="s">
        <v>597</v>
      </c>
      <c r="E2002">
        <v>67016</v>
      </c>
      <c r="F2002" t="s">
        <v>11150</v>
      </c>
      <c r="G2002" t="s">
        <v>1909</v>
      </c>
      <c r="H2002" t="s">
        <v>11194</v>
      </c>
      <c r="I2002" t="s">
        <v>630</v>
      </c>
      <c r="J2002">
        <v>4259</v>
      </c>
      <c r="K2002">
        <v>7866</v>
      </c>
      <c r="L2002" t="s">
        <v>11195</v>
      </c>
      <c r="M2002" t="s">
        <v>11196</v>
      </c>
      <c r="N2002" t="s">
        <v>1866</v>
      </c>
      <c r="O2002" t="s">
        <v>11197</v>
      </c>
      <c r="P2002" t="s">
        <v>1868</v>
      </c>
      <c r="Q2002" t="s">
        <v>1862</v>
      </c>
      <c r="R2002" t="s">
        <v>1869</v>
      </c>
      <c r="S2002" t="s">
        <v>1829</v>
      </c>
      <c r="T2002" t="s">
        <v>1830</v>
      </c>
      <c r="U2002" t="s">
        <v>1576</v>
      </c>
      <c r="V2002" t="s">
        <v>1577</v>
      </c>
      <c r="W2002">
        <v>43.733220000000003</v>
      </c>
      <c r="X2002">
        <v>-81.707589999999996</v>
      </c>
      <c r="Y2002" t="s">
        <v>612</v>
      </c>
      <c r="Z2002" t="s">
        <v>612</v>
      </c>
      <c r="AA2002" t="s">
        <v>612</v>
      </c>
      <c r="AB2002" t="s">
        <v>612</v>
      </c>
      <c r="AC2002" t="s">
        <v>612</v>
      </c>
      <c r="AD2002" t="s">
        <v>612</v>
      </c>
      <c r="AE2002" t="s">
        <v>612</v>
      </c>
      <c r="AF2002" t="s">
        <v>612</v>
      </c>
      <c r="AG2002" t="s">
        <v>612</v>
      </c>
      <c r="AH2002" t="s">
        <v>612</v>
      </c>
      <c r="AI2002" t="s">
        <v>612</v>
      </c>
      <c r="AJ2002" t="s">
        <v>612</v>
      </c>
      <c r="AK2002" t="s">
        <v>612</v>
      </c>
      <c r="AL2002" t="s">
        <v>612</v>
      </c>
      <c r="AM2002" t="s">
        <v>612</v>
      </c>
      <c r="AN2002" t="s">
        <v>612</v>
      </c>
      <c r="AO2002" t="s">
        <v>612</v>
      </c>
      <c r="AP2002" t="s">
        <v>612</v>
      </c>
      <c r="AQ2002" t="s">
        <v>612</v>
      </c>
      <c r="AR2002" t="s">
        <v>612</v>
      </c>
      <c r="AS2002" t="s">
        <v>612</v>
      </c>
      <c r="AT2002" t="s">
        <v>613</v>
      </c>
      <c r="AU2002" t="s">
        <v>612</v>
      </c>
      <c r="AV2002" t="s">
        <v>635</v>
      </c>
      <c r="AW2002">
        <v>39691</v>
      </c>
      <c r="AX2002">
        <v>2429532</v>
      </c>
      <c r="AY2002" t="s">
        <v>621</v>
      </c>
      <c r="AZ2002" t="s">
        <v>140</v>
      </c>
      <c r="BA2002" t="s">
        <v>470</v>
      </c>
      <c r="BB2002" t="s">
        <v>975</v>
      </c>
      <c r="BC2002">
        <v>38596</v>
      </c>
      <c r="BD2002">
        <v>0</v>
      </c>
      <c r="BE2002">
        <v>0</v>
      </c>
      <c r="BF2002">
        <v>0</v>
      </c>
      <c r="BG2002">
        <v>0</v>
      </c>
      <c r="BH2002">
        <v>0</v>
      </c>
      <c r="BI2002">
        <v>0</v>
      </c>
      <c r="BJ2002">
        <v>0</v>
      </c>
      <c r="BK2002">
        <v>0</v>
      </c>
      <c r="BL2002">
        <v>0</v>
      </c>
      <c r="BM2002">
        <v>0</v>
      </c>
      <c r="BN2002">
        <v>0</v>
      </c>
      <c r="BO2002">
        <v>0</v>
      </c>
      <c r="BP2002">
        <v>0</v>
      </c>
      <c r="BQ2002">
        <v>0</v>
      </c>
      <c r="BR2002">
        <v>819342</v>
      </c>
      <c r="BS2002">
        <v>819342</v>
      </c>
      <c r="BT2002">
        <v>1610190</v>
      </c>
      <c r="BU2002">
        <v>0</v>
      </c>
      <c r="BV2002">
        <v>0</v>
      </c>
      <c r="BW2002">
        <v>0</v>
      </c>
      <c r="BX2002">
        <v>0</v>
      </c>
      <c r="BY2002">
        <v>0</v>
      </c>
      <c r="BZ2002">
        <v>0</v>
      </c>
      <c r="CA2002">
        <v>0</v>
      </c>
      <c r="CB2002">
        <v>0</v>
      </c>
      <c r="CC2002">
        <v>0</v>
      </c>
      <c r="CD2002">
        <v>1610190</v>
      </c>
      <c r="CE2002">
        <v>2429532</v>
      </c>
      <c r="CF2002">
        <v>2429532</v>
      </c>
      <c r="CG2002">
        <v>0</v>
      </c>
      <c r="CH2002" t="s">
        <v>612</v>
      </c>
      <c r="CI2002" t="s">
        <v>616</v>
      </c>
      <c r="CJ2002" t="s">
        <v>617</v>
      </c>
      <c r="CK2002" t="s">
        <v>617</v>
      </c>
      <c r="CL2002" t="s">
        <v>617</v>
      </c>
      <c r="CM2002" t="s">
        <v>617</v>
      </c>
      <c r="CN2002">
        <v>0</v>
      </c>
    </row>
    <row r="2003" spans="1:92" x14ac:dyDescent="0.25">
      <c r="A2003" t="s">
        <v>11198</v>
      </c>
      <c r="B2003" t="s">
        <v>11198</v>
      </c>
      <c r="C2003">
        <v>36</v>
      </c>
      <c r="D2003" t="s">
        <v>597</v>
      </c>
      <c r="E2003">
        <v>67016</v>
      </c>
      <c r="F2003" t="s">
        <v>11150</v>
      </c>
      <c r="G2003" t="s">
        <v>1909</v>
      </c>
      <c r="H2003" t="s">
        <v>11194</v>
      </c>
      <c r="I2003" t="s">
        <v>630</v>
      </c>
      <c r="J2003">
        <v>4259</v>
      </c>
      <c r="K2003">
        <v>7866</v>
      </c>
      <c r="L2003" t="s">
        <v>11195</v>
      </c>
      <c r="M2003" t="s">
        <v>11196</v>
      </c>
      <c r="N2003" t="s">
        <v>1866</v>
      </c>
      <c r="O2003" t="s">
        <v>11197</v>
      </c>
      <c r="P2003" t="s">
        <v>1868</v>
      </c>
      <c r="Q2003" t="s">
        <v>1862</v>
      </c>
      <c r="R2003" t="s">
        <v>1869</v>
      </c>
      <c r="S2003" t="s">
        <v>1829</v>
      </c>
      <c r="T2003" t="s">
        <v>1830</v>
      </c>
      <c r="U2003" t="s">
        <v>1576</v>
      </c>
      <c r="V2003" t="s">
        <v>1577</v>
      </c>
      <c r="W2003">
        <v>43.733220000000003</v>
      </c>
      <c r="X2003">
        <v>-81.707589999999996</v>
      </c>
      <c r="Y2003" t="s">
        <v>612</v>
      </c>
      <c r="Z2003" t="s">
        <v>612</v>
      </c>
      <c r="AA2003" t="s">
        <v>612</v>
      </c>
      <c r="AB2003" t="s">
        <v>612</v>
      </c>
      <c r="AC2003" t="s">
        <v>612</v>
      </c>
      <c r="AD2003" t="s">
        <v>612</v>
      </c>
      <c r="AE2003" t="s">
        <v>612</v>
      </c>
      <c r="AF2003" t="s">
        <v>612</v>
      </c>
      <c r="AG2003" t="s">
        <v>612</v>
      </c>
      <c r="AH2003" t="s">
        <v>612</v>
      </c>
      <c r="AI2003" t="s">
        <v>612</v>
      </c>
      <c r="AJ2003" t="s">
        <v>612</v>
      </c>
      <c r="AK2003" t="s">
        <v>612</v>
      </c>
      <c r="AL2003" t="s">
        <v>612</v>
      </c>
      <c r="AM2003" t="s">
        <v>612</v>
      </c>
      <c r="AN2003" t="s">
        <v>612</v>
      </c>
      <c r="AO2003" t="s">
        <v>612</v>
      </c>
      <c r="AP2003" t="s">
        <v>612</v>
      </c>
      <c r="AQ2003" t="s">
        <v>612</v>
      </c>
      <c r="AR2003" t="s">
        <v>612</v>
      </c>
      <c r="AS2003" t="s">
        <v>612</v>
      </c>
      <c r="AT2003" t="s">
        <v>613</v>
      </c>
      <c r="AU2003" t="s">
        <v>612</v>
      </c>
      <c r="AV2003" t="s">
        <v>614</v>
      </c>
      <c r="AW2003" t="s">
        <v>612</v>
      </c>
      <c r="AX2003">
        <v>549633</v>
      </c>
      <c r="AY2003" t="s">
        <v>621</v>
      </c>
      <c r="AZ2003" t="s">
        <v>140</v>
      </c>
      <c r="BA2003" t="s">
        <v>470</v>
      </c>
      <c r="BB2003" t="s">
        <v>803</v>
      </c>
      <c r="BC2003">
        <v>40787</v>
      </c>
      <c r="BD2003">
        <v>0</v>
      </c>
      <c r="BE2003">
        <v>0</v>
      </c>
      <c r="BF2003">
        <v>0</v>
      </c>
      <c r="BG2003">
        <v>0</v>
      </c>
      <c r="BH2003">
        <v>0</v>
      </c>
      <c r="BI2003">
        <v>0</v>
      </c>
      <c r="BJ2003">
        <v>0</v>
      </c>
      <c r="BK2003">
        <v>0</v>
      </c>
      <c r="BL2003">
        <v>0</v>
      </c>
      <c r="BM2003">
        <v>0</v>
      </c>
      <c r="BN2003">
        <v>0</v>
      </c>
      <c r="BO2003">
        <v>0</v>
      </c>
      <c r="BP2003">
        <v>0</v>
      </c>
      <c r="BQ2003">
        <v>0</v>
      </c>
      <c r="BR2003">
        <v>101607</v>
      </c>
      <c r="BS2003">
        <v>101607</v>
      </c>
      <c r="BT2003">
        <v>0</v>
      </c>
      <c r="BU2003">
        <v>0</v>
      </c>
      <c r="BV2003">
        <v>448026</v>
      </c>
      <c r="BW2003">
        <v>0</v>
      </c>
      <c r="BX2003">
        <v>0</v>
      </c>
      <c r="BY2003">
        <v>0</v>
      </c>
      <c r="BZ2003">
        <v>0</v>
      </c>
      <c r="CA2003">
        <v>0</v>
      </c>
      <c r="CB2003">
        <v>0</v>
      </c>
      <c r="CC2003">
        <v>0</v>
      </c>
      <c r="CD2003">
        <v>448026</v>
      </c>
      <c r="CE2003">
        <v>549633</v>
      </c>
      <c r="CF2003">
        <v>549633</v>
      </c>
      <c r="CG2003">
        <v>0</v>
      </c>
      <c r="CH2003" t="s">
        <v>612</v>
      </c>
      <c r="CI2003" t="s">
        <v>616</v>
      </c>
      <c r="CJ2003" t="s">
        <v>617</v>
      </c>
      <c r="CK2003" t="s">
        <v>617</v>
      </c>
      <c r="CL2003" t="s">
        <v>617</v>
      </c>
      <c r="CM2003" t="s">
        <v>617</v>
      </c>
      <c r="CN2003">
        <v>0</v>
      </c>
    </row>
    <row r="2004" spans="1:92" x14ac:dyDescent="0.25">
      <c r="A2004" t="s">
        <v>11199</v>
      </c>
      <c r="B2004" t="s">
        <v>11199</v>
      </c>
      <c r="C2004">
        <v>36</v>
      </c>
      <c r="D2004" t="s">
        <v>597</v>
      </c>
      <c r="E2004">
        <v>67016</v>
      </c>
      <c r="F2004" t="s">
        <v>11150</v>
      </c>
      <c r="G2004" t="s">
        <v>10817</v>
      </c>
      <c r="H2004" t="s">
        <v>10818</v>
      </c>
      <c r="I2004" t="s">
        <v>630</v>
      </c>
      <c r="J2004">
        <v>10765</v>
      </c>
      <c r="K2004">
        <v>11979</v>
      </c>
      <c r="L2004" t="s">
        <v>11200</v>
      </c>
      <c r="M2004" t="s">
        <v>11201</v>
      </c>
      <c r="N2004" t="s">
        <v>1888</v>
      </c>
      <c r="O2004" t="s">
        <v>11202</v>
      </c>
      <c r="P2004" t="s">
        <v>1890</v>
      </c>
      <c r="Q2004" t="s">
        <v>1891</v>
      </c>
      <c r="R2004" t="s">
        <v>1892</v>
      </c>
      <c r="S2004" t="s">
        <v>1842</v>
      </c>
      <c r="T2004" t="s">
        <v>1843</v>
      </c>
      <c r="U2004" t="s">
        <v>1576</v>
      </c>
      <c r="V2004" t="s">
        <v>1577</v>
      </c>
      <c r="W2004">
        <v>43.718000000000004</v>
      </c>
      <c r="X2004">
        <v>-80.950879999999998</v>
      </c>
      <c r="Y2004" t="s">
        <v>612</v>
      </c>
      <c r="Z2004" t="s">
        <v>612</v>
      </c>
      <c r="AA2004" t="s">
        <v>612</v>
      </c>
      <c r="AB2004" t="s">
        <v>612</v>
      </c>
      <c r="AC2004" t="s">
        <v>612</v>
      </c>
      <c r="AD2004" t="s">
        <v>612</v>
      </c>
      <c r="AE2004" t="s">
        <v>612</v>
      </c>
      <c r="AF2004" t="s">
        <v>612</v>
      </c>
      <c r="AG2004" t="s">
        <v>612</v>
      </c>
      <c r="AH2004" t="s">
        <v>612</v>
      </c>
      <c r="AI2004" t="s">
        <v>612</v>
      </c>
      <c r="AJ2004" t="s">
        <v>612</v>
      </c>
      <c r="AK2004" t="s">
        <v>612</v>
      </c>
      <c r="AL2004" t="s">
        <v>612</v>
      </c>
      <c r="AM2004" t="s">
        <v>612</v>
      </c>
      <c r="AN2004" t="s">
        <v>612</v>
      </c>
      <c r="AO2004" t="s">
        <v>612</v>
      </c>
      <c r="AP2004" t="s">
        <v>612</v>
      </c>
      <c r="AQ2004" t="s">
        <v>612</v>
      </c>
      <c r="AR2004" t="s">
        <v>612</v>
      </c>
      <c r="AS2004" t="s">
        <v>612</v>
      </c>
      <c r="AT2004" t="s">
        <v>613</v>
      </c>
      <c r="AU2004" t="s">
        <v>612</v>
      </c>
      <c r="AV2004" t="s">
        <v>635</v>
      </c>
      <c r="AW2004">
        <v>39691</v>
      </c>
      <c r="AX2004">
        <v>4011691</v>
      </c>
      <c r="AY2004" t="s">
        <v>621</v>
      </c>
      <c r="AZ2004" t="s">
        <v>145</v>
      </c>
      <c r="BA2004" t="s">
        <v>470</v>
      </c>
      <c r="BB2004" t="s">
        <v>645</v>
      </c>
      <c r="BC2004">
        <v>38231</v>
      </c>
      <c r="BD2004">
        <v>0</v>
      </c>
      <c r="BE2004">
        <v>0</v>
      </c>
      <c r="BF2004">
        <v>0</v>
      </c>
      <c r="BG2004">
        <v>0</v>
      </c>
      <c r="BH2004">
        <v>0</v>
      </c>
      <c r="BI2004">
        <v>0</v>
      </c>
      <c r="BJ2004">
        <v>0</v>
      </c>
      <c r="BK2004">
        <v>0</v>
      </c>
      <c r="BL2004">
        <v>0</v>
      </c>
      <c r="BM2004">
        <v>0</v>
      </c>
      <c r="BN2004">
        <v>0</v>
      </c>
      <c r="BO2004">
        <v>0</v>
      </c>
      <c r="BP2004">
        <v>0</v>
      </c>
      <c r="BQ2004">
        <v>0</v>
      </c>
      <c r="BR2004">
        <v>815098</v>
      </c>
      <c r="BS2004">
        <v>815098</v>
      </c>
      <c r="BT2004">
        <v>3196593</v>
      </c>
      <c r="BU2004">
        <v>0</v>
      </c>
      <c r="BV2004">
        <v>0</v>
      </c>
      <c r="BW2004">
        <v>0</v>
      </c>
      <c r="BX2004">
        <v>0</v>
      </c>
      <c r="BY2004">
        <v>0</v>
      </c>
      <c r="BZ2004">
        <v>0</v>
      </c>
      <c r="CA2004">
        <v>0</v>
      </c>
      <c r="CB2004">
        <v>0</v>
      </c>
      <c r="CC2004">
        <v>0</v>
      </c>
      <c r="CD2004">
        <v>3196593</v>
      </c>
      <c r="CE2004">
        <v>4011691</v>
      </c>
      <c r="CF2004">
        <v>4011691</v>
      </c>
      <c r="CG2004">
        <v>0</v>
      </c>
      <c r="CH2004" t="s">
        <v>612</v>
      </c>
      <c r="CI2004" t="s">
        <v>616</v>
      </c>
      <c r="CJ2004" t="s">
        <v>617</v>
      </c>
      <c r="CK2004" t="s">
        <v>617</v>
      </c>
      <c r="CL2004" t="s">
        <v>617</v>
      </c>
      <c r="CM2004" t="s">
        <v>617</v>
      </c>
      <c r="CN2004">
        <v>0</v>
      </c>
    </row>
    <row r="2005" spans="1:92" x14ac:dyDescent="0.25">
      <c r="A2005" t="s">
        <v>11203</v>
      </c>
      <c r="B2005" t="s">
        <v>11203</v>
      </c>
      <c r="C2005">
        <v>36</v>
      </c>
      <c r="D2005" t="s">
        <v>597</v>
      </c>
      <c r="E2005">
        <v>67016</v>
      </c>
      <c r="F2005" t="s">
        <v>11150</v>
      </c>
      <c r="G2005" t="s">
        <v>10817</v>
      </c>
      <c r="H2005" t="s">
        <v>10818</v>
      </c>
      <c r="I2005" t="s">
        <v>630</v>
      </c>
      <c r="J2005">
        <v>10765</v>
      </c>
      <c r="K2005">
        <v>11979</v>
      </c>
      <c r="L2005" t="s">
        <v>11200</v>
      </c>
      <c r="M2005" t="s">
        <v>11201</v>
      </c>
      <c r="N2005" t="s">
        <v>1888</v>
      </c>
      <c r="O2005" t="s">
        <v>11202</v>
      </c>
      <c r="P2005" t="s">
        <v>1890</v>
      </c>
      <c r="Q2005" t="s">
        <v>1891</v>
      </c>
      <c r="R2005" t="s">
        <v>1892</v>
      </c>
      <c r="S2005" t="s">
        <v>1842</v>
      </c>
      <c r="T2005" t="s">
        <v>1843</v>
      </c>
      <c r="U2005" t="s">
        <v>1576</v>
      </c>
      <c r="V2005" t="s">
        <v>1577</v>
      </c>
      <c r="W2005">
        <v>43.718000000000004</v>
      </c>
      <c r="X2005">
        <v>-80.950879999999998</v>
      </c>
      <c r="Y2005">
        <v>41298</v>
      </c>
      <c r="Z2005" t="s">
        <v>662</v>
      </c>
      <c r="AA2005" t="s">
        <v>662</v>
      </c>
      <c r="AB2005" t="s">
        <v>612</v>
      </c>
      <c r="AC2005" t="s">
        <v>612</v>
      </c>
      <c r="AD2005" t="s">
        <v>612</v>
      </c>
      <c r="AE2005">
        <v>41298</v>
      </c>
      <c r="AF2005" t="s">
        <v>662</v>
      </c>
      <c r="AG2005" t="s">
        <v>662</v>
      </c>
      <c r="AH2005" t="s">
        <v>612</v>
      </c>
      <c r="AI2005" t="s">
        <v>612</v>
      </c>
      <c r="AJ2005" t="s">
        <v>612</v>
      </c>
      <c r="AK2005" t="s">
        <v>612</v>
      </c>
      <c r="AL2005" t="s">
        <v>612</v>
      </c>
      <c r="AM2005" t="s">
        <v>612</v>
      </c>
      <c r="AN2005" t="s">
        <v>612</v>
      </c>
      <c r="AO2005" t="s">
        <v>612</v>
      </c>
      <c r="AP2005" t="s">
        <v>612</v>
      </c>
      <c r="AQ2005">
        <v>46</v>
      </c>
      <c r="AR2005" t="s">
        <v>612</v>
      </c>
      <c r="AS2005" t="s">
        <v>612</v>
      </c>
      <c r="AT2005" t="s">
        <v>613</v>
      </c>
      <c r="AU2005" t="s">
        <v>612</v>
      </c>
      <c r="AV2005" t="s">
        <v>614</v>
      </c>
      <c r="AW2005" t="s">
        <v>612</v>
      </c>
      <c r="AX2005">
        <v>742881</v>
      </c>
      <c r="AY2005" t="s">
        <v>621</v>
      </c>
      <c r="AZ2005" t="s">
        <v>140</v>
      </c>
      <c r="BA2005" t="s">
        <v>460</v>
      </c>
      <c r="BB2005" t="s">
        <v>649</v>
      </c>
      <c r="BC2005">
        <v>41518</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478024</v>
      </c>
      <c r="BW2005">
        <v>0</v>
      </c>
      <c r="BX2005">
        <v>570910</v>
      </c>
      <c r="BY2005">
        <v>0</v>
      </c>
      <c r="BZ2005">
        <v>0</v>
      </c>
      <c r="CA2005">
        <v>0</v>
      </c>
      <c r="CB2005">
        <v>0</v>
      </c>
      <c r="CC2005">
        <v>0</v>
      </c>
      <c r="CD2005">
        <v>1048934</v>
      </c>
      <c r="CE2005">
        <v>1048934</v>
      </c>
      <c r="CF2005">
        <v>742881</v>
      </c>
      <c r="CG2005">
        <v>-306053</v>
      </c>
      <c r="CH2005" t="s">
        <v>612</v>
      </c>
      <c r="CI2005" t="s">
        <v>616</v>
      </c>
      <c r="CJ2005" t="s">
        <v>702</v>
      </c>
      <c r="CK2005" t="s">
        <v>703</v>
      </c>
      <c r="CL2005" t="s">
        <v>617</v>
      </c>
      <c r="CM2005" t="s">
        <v>617</v>
      </c>
      <c r="CN2005">
        <v>570910</v>
      </c>
    </row>
    <row r="2006" spans="1:92" x14ac:dyDescent="0.25">
      <c r="A2006" t="s">
        <v>11204</v>
      </c>
      <c r="B2006" t="s">
        <v>11204</v>
      </c>
      <c r="C2006">
        <v>36</v>
      </c>
      <c r="D2006" t="s">
        <v>597</v>
      </c>
      <c r="E2006">
        <v>67016</v>
      </c>
      <c r="F2006" t="s">
        <v>11150</v>
      </c>
      <c r="G2006" t="s">
        <v>10930</v>
      </c>
      <c r="H2006" t="s">
        <v>11205</v>
      </c>
      <c r="I2006" t="s">
        <v>667</v>
      </c>
      <c r="J2006">
        <v>4298</v>
      </c>
      <c r="K2006">
        <v>8389</v>
      </c>
      <c r="L2006" t="s">
        <v>11206</v>
      </c>
      <c r="M2006" t="s">
        <v>11207</v>
      </c>
      <c r="N2006" t="s">
        <v>1837</v>
      </c>
      <c r="O2006" t="s">
        <v>11208</v>
      </c>
      <c r="P2006" t="s">
        <v>1839</v>
      </c>
      <c r="Q2006" t="s">
        <v>1840</v>
      </c>
      <c r="R2006" t="s">
        <v>1841</v>
      </c>
      <c r="S2006" t="s">
        <v>1842</v>
      </c>
      <c r="T2006" t="s">
        <v>1843</v>
      </c>
      <c r="U2006" t="s">
        <v>1576</v>
      </c>
      <c r="V2006" t="s">
        <v>1577</v>
      </c>
      <c r="W2006">
        <v>43.38599</v>
      </c>
      <c r="X2006">
        <v>-80.995310000000003</v>
      </c>
      <c r="Y2006" t="s">
        <v>612</v>
      </c>
      <c r="Z2006" t="s">
        <v>612</v>
      </c>
      <c r="AA2006" t="s">
        <v>612</v>
      </c>
      <c r="AB2006" t="s">
        <v>612</v>
      </c>
      <c r="AC2006" t="s">
        <v>612</v>
      </c>
      <c r="AD2006" t="s">
        <v>612</v>
      </c>
      <c r="AE2006" t="s">
        <v>612</v>
      </c>
      <c r="AF2006" t="s">
        <v>612</v>
      </c>
      <c r="AG2006" t="s">
        <v>612</v>
      </c>
      <c r="AH2006" t="s">
        <v>612</v>
      </c>
      <c r="AI2006" t="s">
        <v>612</v>
      </c>
      <c r="AJ2006" t="s">
        <v>612</v>
      </c>
      <c r="AK2006" t="s">
        <v>612</v>
      </c>
      <c r="AL2006" t="s">
        <v>612</v>
      </c>
      <c r="AM2006" t="s">
        <v>612</v>
      </c>
      <c r="AN2006" t="s">
        <v>612</v>
      </c>
      <c r="AO2006" t="s">
        <v>612</v>
      </c>
      <c r="AP2006" t="s">
        <v>612</v>
      </c>
      <c r="AQ2006" t="s">
        <v>612</v>
      </c>
      <c r="AR2006" t="s">
        <v>612</v>
      </c>
      <c r="AS2006" t="s">
        <v>612</v>
      </c>
      <c r="AT2006" t="s">
        <v>613</v>
      </c>
      <c r="AU2006" t="s">
        <v>612</v>
      </c>
      <c r="AV2006" t="s">
        <v>635</v>
      </c>
      <c r="AW2006">
        <v>39691</v>
      </c>
      <c r="AX2006">
        <v>3408641</v>
      </c>
      <c r="AY2006" t="s">
        <v>621</v>
      </c>
      <c r="AZ2006" t="s">
        <v>140</v>
      </c>
      <c r="BA2006" t="s">
        <v>470</v>
      </c>
      <c r="BB2006" t="s">
        <v>694</v>
      </c>
      <c r="BC2006">
        <v>37135</v>
      </c>
      <c r="BD2006">
        <v>0</v>
      </c>
      <c r="BE2006">
        <v>0</v>
      </c>
      <c r="BF2006">
        <v>0</v>
      </c>
      <c r="BG2006">
        <v>0</v>
      </c>
      <c r="BH2006">
        <v>0</v>
      </c>
      <c r="BI2006">
        <v>0</v>
      </c>
      <c r="BJ2006">
        <v>0</v>
      </c>
      <c r="BK2006">
        <v>0</v>
      </c>
      <c r="BL2006">
        <v>0</v>
      </c>
      <c r="BM2006">
        <v>0</v>
      </c>
      <c r="BN2006">
        <v>0</v>
      </c>
      <c r="BO2006">
        <v>0</v>
      </c>
      <c r="BP2006">
        <v>0</v>
      </c>
      <c r="BQ2006">
        <v>0</v>
      </c>
      <c r="BR2006">
        <v>0</v>
      </c>
      <c r="BS2006">
        <v>0</v>
      </c>
      <c r="BT2006">
        <v>3408641</v>
      </c>
      <c r="BU2006">
        <v>0</v>
      </c>
      <c r="BV2006">
        <v>0</v>
      </c>
      <c r="BW2006">
        <v>0</v>
      </c>
      <c r="BX2006">
        <v>0</v>
      </c>
      <c r="BY2006">
        <v>0</v>
      </c>
      <c r="BZ2006">
        <v>0</v>
      </c>
      <c r="CA2006">
        <v>0</v>
      </c>
      <c r="CB2006">
        <v>0</v>
      </c>
      <c r="CC2006">
        <v>0</v>
      </c>
      <c r="CD2006">
        <v>3408641</v>
      </c>
      <c r="CE2006">
        <v>3408641</v>
      </c>
      <c r="CF2006">
        <v>3408641</v>
      </c>
      <c r="CG2006">
        <v>0</v>
      </c>
      <c r="CH2006" t="s">
        <v>612</v>
      </c>
      <c r="CI2006" t="s">
        <v>616</v>
      </c>
      <c r="CJ2006" t="s">
        <v>617</v>
      </c>
      <c r="CK2006" t="s">
        <v>617</v>
      </c>
      <c r="CL2006" t="s">
        <v>617</v>
      </c>
      <c r="CM2006" t="s">
        <v>617</v>
      </c>
      <c r="CN2006">
        <v>0</v>
      </c>
    </row>
    <row r="2007" spans="1:92" x14ac:dyDescent="0.25">
      <c r="A2007" t="s">
        <v>11209</v>
      </c>
      <c r="B2007" t="s">
        <v>11209</v>
      </c>
      <c r="C2007">
        <v>36</v>
      </c>
      <c r="D2007" t="s">
        <v>597</v>
      </c>
      <c r="E2007">
        <v>67016</v>
      </c>
      <c r="F2007" t="s">
        <v>11150</v>
      </c>
      <c r="G2007" t="s">
        <v>10930</v>
      </c>
      <c r="H2007" t="s">
        <v>11205</v>
      </c>
      <c r="I2007" t="s">
        <v>667</v>
      </c>
      <c r="J2007">
        <v>4298</v>
      </c>
      <c r="K2007">
        <v>8389</v>
      </c>
      <c r="L2007" t="s">
        <v>11206</v>
      </c>
      <c r="M2007" t="s">
        <v>11207</v>
      </c>
      <c r="N2007" t="s">
        <v>1837</v>
      </c>
      <c r="O2007" t="s">
        <v>11208</v>
      </c>
      <c r="P2007" t="s">
        <v>1839</v>
      </c>
      <c r="Q2007" t="s">
        <v>1840</v>
      </c>
      <c r="R2007" t="s">
        <v>1841</v>
      </c>
      <c r="S2007" t="s">
        <v>1842</v>
      </c>
      <c r="T2007" t="s">
        <v>1843</v>
      </c>
      <c r="U2007" t="s">
        <v>1576</v>
      </c>
      <c r="V2007" t="s">
        <v>1577</v>
      </c>
      <c r="W2007">
        <v>43.38599</v>
      </c>
      <c r="X2007">
        <v>-80.995310000000003</v>
      </c>
      <c r="Y2007" t="s">
        <v>612</v>
      </c>
      <c r="Z2007" t="s">
        <v>612</v>
      </c>
      <c r="AA2007" t="s">
        <v>612</v>
      </c>
      <c r="AB2007" t="s">
        <v>612</v>
      </c>
      <c r="AC2007" t="s">
        <v>612</v>
      </c>
      <c r="AD2007" t="s">
        <v>612</v>
      </c>
      <c r="AE2007" t="s">
        <v>612</v>
      </c>
      <c r="AF2007" t="s">
        <v>612</v>
      </c>
      <c r="AG2007" t="s">
        <v>612</v>
      </c>
      <c r="AH2007" t="s">
        <v>612</v>
      </c>
      <c r="AI2007" t="s">
        <v>612</v>
      </c>
      <c r="AJ2007" t="s">
        <v>612</v>
      </c>
      <c r="AK2007" t="s">
        <v>612</v>
      </c>
      <c r="AL2007" t="s">
        <v>612</v>
      </c>
      <c r="AM2007" t="s">
        <v>612</v>
      </c>
      <c r="AN2007" t="s">
        <v>612</v>
      </c>
      <c r="AO2007" t="s">
        <v>612</v>
      </c>
      <c r="AP2007" t="s">
        <v>612</v>
      </c>
      <c r="AQ2007" t="s">
        <v>612</v>
      </c>
      <c r="AR2007" t="s">
        <v>612</v>
      </c>
      <c r="AS2007" t="s">
        <v>612</v>
      </c>
      <c r="AT2007" t="s">
        <v>613</v>
      </c>
      <c r="AU2007" t="s">
        <v>612</v>
      </c>
      <c r="AV2007" t="s">
        <v>635</v>
      </c>
      <c r="AW2007">
        <v>39691</v>
      </c>
      <c r="AX2007">
        <v>3273276</v>
      </c>
      <c r="AY2007" t="s">
        <v>621</v>
      </c>
      <c r="AZ2007" t="s">
        <v>140</v>
      </c>
      <c r="BA2007" t="s">
        <v>470</v>
      </c>
      <c r="BB2007" t="s">
        <v>824</v>
      </c>
      <c r="BC2007">
        <v>39326</v>
      </c>
      <c r="BD2007">
        <v>0</v>
      </c>
      <c r="BE2007">
        <v>0</v>
      </c>
      <c r="BF2007">
        <v>0</v>
      </c>
      <c r="BG2007">
        <v>0</v>
      </c>
      <c r="BH2007">
        <v>0</v>
      </c>
      <c r="BI2007">
        <v>0</v>
      </c>
      <c r="BJ2007">
        <v>0</v>
      </c>
      <c r="BK2007">
        <v>0</v>
      </c>
      <c r="BL2007">
        <v>0</v>
      </c>
      <c r="BM2007">
        <v>0</v>
      </c>
      <c r="BN2007">
        <v>0</v>
      </c>
      <c r="BO2007">
        <v>0</v>
      </c>
      <c r="BP2007">
        <v>0</v>
      </c>
      <c r="BQ2007">
        <v>0</v>
      </c>
      <c r="BR2007">
        <v>0</v>
      </c>
      <c r="BS2007">
        <v>0</v>
      </c>
      <c r="BT2007">
        <v>3273276</v>
      </c>
      <c r="BU2007">
        <v>0</v>
      </c>
      <c r="BV2007">
        <v>0</v>
      </c>
      <c r="BW2007">
        <v>0</v>
      </c>
      <c r="BX2007">
        <v>0</v>
      </c>
      <c r="BY2007">
        <v>0</v>
      </c>
      <c r="BZ2007">
        <v>0</v>
      </c>
      <c r="CA2007">
        <v>0</v>
      </c>
      <c r="CB2007">
        <v>0</v>
      </c>
      <c r="CC2007">
        <v>0</v>
      </c>
      <c r="CD2007">
        <v>3273276</v>
      </c>
      <c r="CE2007">
        <v>3273276</v>
      </c>
      <c r="CF2007">
        <v>3273276</v>
      </c>
      <c r="CG2007">
        <v>0</v>
      </c>
      <c r="CH2007" t="s">
        <v>612</v>
      </c>
      <c r="CI2007" t="s">
        <v>616</v>
      </c>
      <c r="CJ2007" t="s">
        <v>617</v>
      </c>
      <c r="CK2007" t="s">
        <v>617</v>
      </c>
      <c r="CL2007" t="s">
        <v>617</v>
      </c>
      <c r="CM2007" t="s">
        <v>617</v>
      </c>
      <c r="CN2007">
        <v>0</v>
      </c>
    </row>
    <row r="2008" spans="1:92" x14ac:dyDescent="0.25">
      <c r="A2008" t="s">
        <v>11210</v>
      </c>
      <c r="B2008" t="s">
        <v>11210</v>
      </c>
      <c r="C2008">
        <v>36</v>
      </c>
      <c r="D2008" t="s">
        <v>597</v>
      </c>
      <c r="E2008">
        <v>67016</v>
      </c>
      <c r="F2008" t="s">
        <v>11150</v>
      </c>
      <c r="G2008" t="s">
        <v>11157</v>
      </c>
      <c r="H2008" t="s">
        <v>11158</v>
      </c>
      <c r="I2008" t="s">
        <v>630</v>
      </c>
      <c r="J2008">
        <v>3299</v>
      </c>
      <c r="K2008">
        <v>7167</v>
      </c>
      <c r="L2008" t="s">
        <v>11159</v>
      </c>
      <c r="M2008" t="s">
        <v>11160</v>
      </c>
      <c r="N2008" t="s">
        <v>1906</v>
      </c>
      <c r="O2008" t="s">
        <v>11161</v>
      </c>
      <c r="P2008" t="s">
        <v>1908</v>
      </c>
      <c r="Q2008" t="s">
        <v>1909</v>
      </c>
      <c r="R2008" t="s">
        <v>1910</v>
      </c>
      <c r="S2008" t="s">
        <v>1842</v>
      </c>
      <c r="T2008" t="s">
        <v>1843</v>
      </c>
      <c r="U2008" t="s">
        <v>1576</v>
      </c>
      <c r="V2008" t="s">
        <v>1577</v>
      </c>
      <c r="W2008">
        <v>43.264310000000002</v>
      </c>
      <c r="X2008">
        <v>-81.139849999999996</v>
      </c>
      <c r="Y2008" t="s">
        <v>612</v>
      </c>
      <c r="Z2008" t="s">
        <v>612</v>
      </c>
      <c r="AA2008" t="s">
        <v>612</v>
      </c>
      <c r="AB2008" t="s">
        <v>612</v>
      </c>
      <c r="AC2008" t="s">
        <v>612</v>
      </c>
      <c r="AD2008" t="s">
        <v>612</v>
      </c>
      <c r="AE2008" t="s">
        <v>612</v>
      </c>
      <c r="AF2008" t="s">
        <v>612</v>
      </c>
      <c r="AG2008" t="s">
        <v>612</v>
      </c>
      <c r="AH2008" t="s">
        <v>612</v>
      </c>
      <c r="AI2008" t="s">
        <v>612</v>
      </c>
      <c r="AJ2008" t="s">
        <v>612</v>
      </c>
      <c r="AK2008" t="s">
        <v>612</v>
      </c>
      <c r="AL2008" t="s">
        <v>612</v>
      </c>
      <c r="AM2008" t="s">
        <v>612</v>
      </c>
      <c r="AN2008" t="s">
        <v>612</v>
      </c>
      <c r="AO2008" t="s">
        <v>612</v>
      </c>
      <c r="AP2008" t="s">
        <v>612</v>
      </c>
      <c r="AQ2008" t="s">
        <v>612</v>
      </c>
      <c r="AR2008" t="s">
        <v>612</v>
      </c>
      <c r="AS2008" t="s">
        <v>612</v>
      </c>
      <c r="AT2008" t="s">
        <v>613</v>
      </c>
      <c r="AU2008" t="s">
        <v>612</v>
      </c>
      <c r="AV2008" t="s">
        <v>614</v>
      </c>
      <c r="AW2008" t="s">
        <v>612</v>
      </c>
      <c r="AX2008">
        <v>0</v>
      </c>
      <c r="AY2008" t="s">
        <v>621</v>
      </c>
      <c r="AZ2008" t="s">
        <v>143</v>
      </c>
      <c r="BA2008" t="s">
        <v>470</v>
      </c>
      <c r="BB2008" t="s">
        <v>736</v>
      </c>
      <c r="BC2008">
        <v>42979</v>
      </c>
      <c r="BD2008">
        <v>0</v>
      </c>
      <c r="BE2008">
        <v>0</v>
      </c>
      <c r="BF2008">
        <v>0</v>
      </c>
      <c r="BG2008">
        <v>0</v>
      </c>
      <c r="BH2008">
        <v>0</v>
      </c>
      <c r="BI2008">
        <v>0</v>
      </c>
      <c r="BJ2008">
        <v>0</v>
      </c>
      <c r="BK2008">
        <v>0</v>
      </c>
      <c r="BL2008">
        <v>0</v>
      </c>
      <c r="BM2008">
        <v>0</v>
      </c>
      <c r="BN2008">
        <v>0</v>
      </c>
      <c r="BO2008">
        <v>0</v>
      </c>
      <c r="BP2008">
        <v>0</v>
      </c>
      <c r="BQ2008">
        <v>0</v>
      </c>
      <c r="BR2008">
        <v>1168000</v>
      </c>
      <c r="BS2008">
        <v>1168000</v>
      </c>
      <c r="BT2008">
        <v>0</v>
      </c>
      <c r="BU2008">
        <v>0</v>
      </c>
      <c r="BV2008">
        <v>0</v>
      </c>
      <c r="BW2008">
        <v>0</v>
      </c>
      <c r="BX2008">
        <v>0</v>
      </c>
      <c r="BY2008">
        <v>0</v>
      </c>
      <c r="BZ2008">
        <v>0</v>
      </c>
      <c r="CA2008">
        <v>0</v>
      </c>
      <c r="CB2008">
        <v>0</v>
      </c>
      <c r="CC2008">
        <v>0</v>
      </c>
      <c r="CD2008">
        <v>0</v>
      </c>
      <c r="CE2008">
        <v>1168000</v>
      </c>
      <c r="CF2008">
        <v>1168000</v>
      </c>
      <c r="CG2008">
        <v>0</v>
      </c>
      <c r="CH2008" t="s">
        <v>612</v>
      </c>
      <c r="CI2008" t="s">
        <v>616</v>
      </c>
      <c r="CJ2008" t="s">
        <v>617</v>
      </c>
      <c r="CK2008" t="s">
        <v>617</v>
      </c>
      <c r="CL2008" t="s">
        <v>617</v>
      </c>
      <c r="CM2008" t="s">
        <v>617</v>
      </c>
      <c r="CN2008">
        <v>0</v>
      </c>
    </row>
    <row r="2009" spans="1:92" x14ac:dyDescent="0.25">
      <c r="A2009" t="s">
        <v>11211</v>
      </c>
      <c r="B2009" t="s">
        <v>11211</v>
      </c>
      <c r="C2009">
        <v>36</v>
      </c>
      <c r="D2009" t="s">
        <v>1979</v>
      </c>
      <c r="E2009">
        <v>67016</v>
      </c>
      <c r="F2009" t="s">
        <v>11150</v>
      </c>
      <c r="G2009" t="s">
        <v>10817</v>
      </c>
      <c r="H2009" t="s">
        <v>11122</v>
      </c>
      <c r="I2009" t="s">
        <v>667</v>
      </c>
      <c r="J2009">
        <v>10765</v>
      </c>
      <c r="K2009">
        <v>11979</v>
      </c>
      <c r="L2009" t="s">
        <v>11200</v>
      </c>
      <c r="M2009" t="s">
        <v>11201</v>
      </c>
      <c r="N2009" t="s">
        <v>1888</v>
      </c>
      <c r="O2009" t="s">
        <v>11202</v>
      </c>
      <c r="P2009" t="s">
        <v>1890</v>
      </c>
      <c r="Q2009" t="s">
        <v>1891</v>
      </c>
      <c r="R2009" t="s">
        <v>1892</v>
      </c>
      <c r="S2009" t="s">
        <v>1842</v>
      </c>
      <c r="T2009" t="s">
        <v>1843</v>
      </c>
      <c r="U2009" t="s">
        <v>1576</v>
      </c>
      <c r="V2009" t="s">
        <v>1577</v>
      </c>
      <c r="W2009">
        <v>43.718000000000004</v>
      </c>
      <c r="X2009">
        <v>-80.950879999999998</v>
      </c>
      <c r="Y2009">
        <v>43131</v>
      </c>
      <c r="Z2009" t="s">
        <v>736</v>
      </c>
      <c r="AA2009" t="s">
        <v>736</v>
      </c>
      <c r="AB2009" t="s">
        <v>612</v>
      </c>
      <c r="AC2009" t="s">
        <v>612</v>
      </c>
      <c r="AD2009" t="s">
        <v>612</v>
      </c>
      <c r="AE2009">
        <v>43131</v>
      </c>
      <c r="AF2009" t="s">
        <v>736</v>
      </c>
      <c r="AG2009" t="s">
        <v>736</v>
      </c>
      <c r="AH2009">
        <v>43172</v>
      </c>
      <c r="AI2009" t="s">
        <v>736</v>
      </c>
      <c r="AJ2009" t="s">
        <v>736</v>
      </c>
      <c r="AK2009">
        <v>43172</v>
      </c>
      <c r="AL2009" t="s">
        <v>736</v>
      </c>
      <c r="AM2009" t="s">
        <v>736</v>
      </c>
      <c r="AN2009" t="s">
        <v>612</v>
      </c>
      <c r="AO2009" t="s">
        <v>612</v>
      </c>
      <c r="AP2009" t="s">
        <v>612</v>
      </c>
      <c r="AQ2009">
        <v>49</v>
      </c>
      <c r="AR2009">
        <v>4</v>
      </c>
      <c r="AS2009">
        <v>64</v>
      </c>
      <c r="AT2009" t="s">
        <v>737</v>
      </c>
      <c r="AU2009">
        <v>1</v>
      </c>
      <c r="AV2009" t="s">
        <v>635</v>
      </c>
      <c r="AW2009">
        <v>43621</v>
      </c>
      <c r="AX2009">
        <v>3937720</v>
      </c>
      <c r="AY2009" t="s">
        <v>621</v>
      </c>
      <c r="AZ2009" t="s">
        <v>140</v>
      </c>
      <c r="BA2009" t="s">
        <v>460</v>
      </c>
      <c r="BB2009" t="s">
        <v>859</v>
      </c>
      <c r="BC2009">
        <v>44082</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1265616</v>
      </c>
      <c r="BY2009">
        <v>0</v>
      </c>
      <c r="BZ2009">
        <v>2137683</v>
      </c>
      <c r="CA2009">
        <v>534421</v>
      </c>
      <c r="CB2009">
        <v>0</v>
      </c>
      <c r="CC2009">
        <v>0</v>
      </c>
      <c r="CD2009">
        <v>3937720</v>
      </c>
      <c r="CE2009">
        <v>3937720</v>
      </c>
      <c r="CF2009">
        <v>3937720</v>
      </c>
      <c r="CG2009">
        <v>0</v>
      </c>
      <c r="CH2009" t="s">
        <v>612</v>
      </c>
      <c r="CI2009" t="s">
        <v>616</v>
      </c>
      <c r="CJ2009" t="s">
        <v>702</v>
      </c>
      <c r="CK2009" t="s">
        <v>703</v>
      </c>
      <c r="CL2009" t="s">
        <v>764</v>
      </c>
      <c r="CM2009" t="s">
        <v>740</v>
      </c>
      <c r="CN2009">
        <v>3937720</v>
      </c>
    </row>
    <row r="2010" spans="1:92" x14ac:dyDescent="0.25">
      <c r="A2010" t="s">
        <v>11212</v>
      </c>
      <c r="B2010" t="s">
        <v>11212</v>
      </c>
      <c r="C2010">
        <v>37</v>
      </c>
      <c r="D2010" t="s">
        <v>597</v>
      </c>
      <c r="E2010">
        <v>67024</v>
      </c>
      <c r="F2010" t="s">
        <v>11213</v>
      </c>
      <c r="G2010" t="s">
        <v>599</v>
      </c>
      <c r="H2010" t="s">
        <v>599</v>
      </c>
      <c r="I2010" t="s">
        <v>600</v>
      </c>
      <c r="J2010">
        <v>10666</v>
      </c>
      <c r="K2010">
        <v>8929</v>
      </c>
      <c r="L2010" t="s">
        <v>11214</v>
      </c>
      <c r="M2010" t="s">
        <v>11215</v>
      </c>
      <c r="N2010" t="s">
        <v>2018</v>
      </c>
      <c r="O2010" t="s">
        <v>11216</v>
      </c>
      <c r="P2010" t="s">
        <v>2020</v>
      </c>
      <c r="Q2010" t="s">
        <v>2021</v>
      </c>
      <c r="R2010" t="s">
        <v>2022</v>
      </c>
      <c r="S2010" t="s">
        <v>2023</v>
      </c>
      <c r="T2010" t="s">
        <v>2024</v>
      </c>
      <c r="U2010" t="s">
        <v>1576</v>
      </c>
      <c r="V2010" t="s">
        <v>1577</v>
      </c>
      <c r="W2010">
        <v>42.295639999999999</v>
      </c>
      <c r="X2010">
        <v>-83.061769999999996</v>
      </c>
      <c r="Y2010" t="s">
        <v>752</v>
      </c>
      <c r="Z2010" t="s">
        <v>752</v>
      </c>
      <c r="AA2010" t="s">
        <v>752</v>
      </c>
      <c r="AB2010" t="s">
        <v>612</v>
      </c>
      <c r="AC2010" t="s">
        <v>612</v>
      </c>
      <c r="AD2010" t="s">
        <v>612</v>
      </c>
      <c r="AE2010" t="s">
        <v>752</v>
      </c>
      <c r="AF2010" t="s">
        <v>752</v>
      </c>
      <c r="AG2010" t="s">
        <v>752</v>
      </c>
      <c r="AH2010" t="s">
        <v>612</v>
      </c>
      <c r="AI2010" t="s">
        <v>612</v>
      </c>
      <c r="AJ2010" t="s">
        <v>612</v>
      </c>
      <c r="AK2010" t="s">
        <v>612</v>
      </c>
      <c r="AL2010" t="s">
        <v>612</v>
      </c>
      <c r="AM2010" t="s">
        <v>612</v>
      </c>
      <c r="AN2010" t="s">
        <v>612</v>
      </c>
      <c r="AO2010" t="s">
        <v>612</v>
      </c>
      <c r="AP2010" t="s">
        <v>612</v>
      </c>
      <c r="AQ2010" t="s">
        <v>612</v>
      </c>
      <c r="AR2010" t="s">
        <v>612</v>
      </c>
      <c r="AS2010" t="s">
        <v>612</v>
      </c>
      <c r="AT2010" t="s">
        <v>613</v>
      </c>
      <c r="AU2010" t="s">
        <v>612</v>
      </c>
      <c r="AV2010" t="s">
        <v>614</v>
      </c>
      <c r="AW2010" t="s">
        <v>612</v>
      </c>
      <c r="AX2010" t="s">
        <v>612</v>
      </c>
      <c r="AY2010" t="s">
        <v>615</v>
      </c>
      <c r="AZ2010" t="s">
        <v>612</v>
      </c>
      <c r="BA2010" t="s">
        <v>612</v>
      </c>
      <c r="BB2010" t="s">
        <v>612</v>
      </c>
      <c r="BC2010" t="s">
        <v>612</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524</v>
      </c>
      <c r="BY2010">
        <v>0</v>
      </c>
      <c r="BZ2010">
        <v>0</v>
      </c>
      <c r="CA2010">
        <v>0</v>
      </c>
      <c r="CB2010">
        <v>0</v>
      </c>
      <c r="CC2010">
        <v>0</v>
      </c>
      <c r="CD2010">
        <v>524</v>
      </c>
      <c r="CE2010">
        <v>524</v>
      </c>
      <c r="CF2010">
        <v>0</v>
      </c>
      <c r="CG2010">
        <v>-524</v>
      </c>
      <c r="CH2010" t="s">
        <v>612</v>
      </c>
      <c r="CI2010" t="s">
        <v>616</v>
      </c>
      <c r="CJ2010" t="s">
        <v>753</v>
      </c>
      <c r="CK2010" t="s">
        <v>754</v>
      </c>
      <c r="CL2010" t="s">
        <v>617</v>
      </c>
      <c r="CM2010" t="s">
        <v>617</v>
      </c>
      <c r="CN2010">
        <v>524</v>
      </c>
    </row>
    <row r="2011" spans="1:92" x14ac:dyDescent="0.25">
      <c r="A2011" t="s">
        <v>11217</v>
      </c>
      <c r="B2011" t="s">
        <v>11217</v>
      </c>
      <c r="C2011">
        <v>37</v>
      </c>
      <c r="D2011" t="s">
        <v>597</v>
      </c>
      <c r="E2011">
        <v>67024</v>
      </c>
      <c r="F2011" t="s">
        <v>11213</v>
      </c>
      <c r="G2011" t="s">
        <v>619</v>
      </c>
      <c r="H2011" t="s">
        <v>620</v>
      </c>
      <c r="I2011" t="s">
        <v>600</v>
      </c>
      <c r="J2011">
        <v>10666</v>
      </c>
      <c r="K2011">
        <v>8929</v>
      </c>
      <c r="L2011" t="s">
        <v>11214</v>
      </c>
      <c r="M2011" t="s">
        <v>11215</v>
      </c>
      <c r="N2011" t="s">
        <v>2018</v>
      </c>
      <c r="O2011" t="s">
        <v>11216</v>
      </c>
      <c r="P2011" t="s">
        <v>2020</v>
      </c>
      <c r="Q2011" t="s">
        <v>2021</v>
      </c>
      <c r="R2011" t="s">
        <v>2022</v>
      </c>
      <c r="S2011" t="s">
        <v>2023</v>
      </c>
      <c r="T2011" t="s">
        <v>2024</v>
      </c>
      <c r="U2011" t="s">
        <v>1576</v>
      </c>
      <c r="V2011" t="s">
        <v>1577</v>
      </c>
      <c r="W2011">
        <v>42.295639999999999</v>
      </c>
      <c r="X2011">
        <v>-83.061769999999996</v>
      </c>
      <c r="Y2011" t="s">
        <v>612</v>
      </c>
      <c r="Z2011" t="s">
        <v>612</v>
      </c>
      <c r="AA2011" t="s">
        <v>612</v>
      </c>
      <c r="AB2011" t="s">
        <v>612</v>
      </c>
      <c r="AC2011" t="s">
        <v>612</v>
      </c>
      <c r="AD2011" t="s">
        <v>612</v>
      </c>
      <c r="AE2011" t="s">
        <v>612</v>
      </c>
      <c r="AF2011" t="s">
        <v>612</v>
      </c>
      <c r="AG2011" t="s">
        <v>612</v>
      </c>
      <c r="AH2011" t="s">
        <v>612</v>
      </c>
      <c r="AI2011" t="s">
        <v>612</v>
      </c>
      <c r="AJ2011" t="s">
        <v>612</v>
      </c>
      <c r="AK2011" t="s">
        <v>612</v>
      </c>
      <c r="AL2011" t="s">
        <v>612</v>
      </c>
      <c r="AM2011" t="s">
        <v>612</v>
      </c>
      <c r="AN2011" t="s">
        <v>612</v>
      </c>
      <c r="AO2011" t="s">
        <v>612</v>
      </c>
      <c r="AP2011" t="s">
        <v>612</v>
      </c>
      <c r="AQ2011" t="s">
        <v>612</v>
      </c>
      <c r="AR2011" t="s">
        <v>612</v>
      </c>
      <c r="AS2011" t="s">
        <v>612</v>
      </c>
      <c r="AT2011" t="s">
        <v>613</v>
      </c>
      <c r="AU2011" t="s">
        <v>612</v>
      </c>
      <c r="AV2011" t="s">
        <v>614</v>
      </c>
      <c r="AW2011" t="s">
        <v>612</v>
      </c>
      <c r="AX2011">
        <v>14694686</v>
      </c>
      <c r="AY2011" t="s">
        <v>621</v>
      </c>
      <c r="AZ2011" t="s">
        <v>579</v>
      </c>
      <c r="BA2011" t="s">
        <v>579</v>
      </c>
      <c r="BB2011" t="s">
        <v>622</v>
      </c>
      <c r="BC2011">
        <v>42248</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15017440</v>
      </c>
      <c r="BW2011">
        <v>0</v>
      </c>
      <c r="BX2011">
        <v>0</v>
      </c>
      <c r="BY2011">
        <v>0</v>
      </c>
      <c r="BZ2011">
        <v>0</v>
      </c>
      <c r="CA2011">
        <v>0</v>
      </c>
      <c r="CB2011">
        <v>0</v>
      </c>
      <c r="CC2011">
        <v>0</v>
      </c>
      <c r="CD2011">
        <v>15017440</v>
      </c>
      <c r="CE2011">
        <v>15017440</v>
      </c>
      <c r="CF2011">
        <v>14694686</v>
      </c>
      <c r="CG2011">
        <v>-322754</v>
      </c>
      <c r="CH2011" t="s">
        <v>612</v>
      </c>
      <c r="CI2011" t="s">
        <v>616</v>
      </c>
      <c r="CJ2011" t="s">
        <v>617</v>
      </c>
      <c r="CK2011" t="s">
        <v>617</v>
      </c>
      <c r="CL2011" t="s">
        <v>617</v>
      </c>
      <c r="CM2011" t="s">
        <v>617</v>
      </c>
      <c r="CN2011">
        <v>0</v>
      </c>
    </row>
    <row r="2012" spans="1:92" x14ac:dyDescent="0.25">
      <c r="A2012" t="s">
        <v>11218</v>
      </c>
      <c r="B2012" t="s">
        <v>11218</v>
      </c>
      <c r="C2012">
        <v>37</v>
      </c>
      <c r="D2012" t="s">
        <v>597</v>
      </c>
      <c r="E2012">
        <v>67024</v>
      </c>
      <c r="F2012" t="s">
        <v>11213</v>
      </c>
      <c r="G2012" t="s">
        <v>11219</v>
      </c>
      <c r="H2012" t="s">
        <v>11220</v>
      </c>
      <c r="I2012" t="s">
        <v>667</v>
      </c>
      <c r="J2012">
        <v>7844</v>
      </c>
      <c r="K2012">
        <v>8929</v>
      </c>
      <c r="L2012" t="s">
        <v>11214</v>
      </c>
      <c r="M2012" t="s">
        <v>11221</v>
      </c>
      <c r="N2012" t="s">
        <v>2018</v>
      </c>
      <c r="O2012" t="s">
        <v>11222</v>
      </c>
      <c r="P2012" t="s">
        <v>2020</v>
      </c>
      <c r="Q2012" t="s">
        <v>2021</v>
      </c>
      <c r="R2012" t="s">
        <v>2022</v>
      </c>
      <c r="S2012" t="s">
        <v>2023</v>
      </c>
      <c r="T2012" t="s">
        <v>2024</v>
      </c>
      <c r="U2012" t="s">
        <v>1576</v>
      </c>
      <c r="V2012" t="s">
        <v>1577</v>
      </c>
      <c r="W2012">
        <v>42.294890000000002</v>
      </c>
      <c r="X2012">
        <v>-83.061629999999994</v>
      </c>
      <c r="Y2012" t="s">
        <v>612</v>
      </c>
      <c r="Z2012" t="s">
        <v>612</v>
      </c>
      <c r="AA2012" t="s">
        <v>612</v>
      </c>
      <c r="AB2012" t="s">
        <v>612</v>
      </c>
      <c r="AC2012" t="s">
        <v>612</v>
      </c>
      <c r="AD2012" t="s">
        <v>612</v>
      </c>
      <c r="AE2012" t="s">
        <v>612</v>
      </c>
      <c r="AF2012" t="s">
        <v>612</v>
      </c>
      <c r="AG2012" t="s">
        <v>612</v>
      </c>
      <c r="AH2012" t="s">
        <v>612</v>
      </c>
      <c r="AI2012" t="s">
        <v>612</v>
      </c>
      <c r="AJ2012" t="s">
        <v>612</v>
      </c>
      <c r="AK2012" t="s">
        <v>612</v>
      </c>
      <c r="AL2012" t="s">
        <v>612</v>
      </c>
      <c r="AM2012" t="s">
        <v>612</v>
      </c>
      <c r="AN2012" t="s">
        <v>612</v>
      </c>
      <c r="AO2012" t="s">
        <v>612</v>
      </c>
      <c r="AP2012" t="s">
        <v>612</v>
      </c>
      <c r="AQ2012" t="s">
        <v>612</v>
      </c>
      <c r="AR2012" t="s">
        <v>612</v>
      </c>
      <c r="AS2012" t="s">
        <v>612</v>
      </c>
      <c r="AT2012" t="s">
        <v>613</v>
      </c>
      <c r="AU2012" t="s">
        <v>612</v>
      </c>
      <c r="AV2012" t="s">
        <v>635</v>
      </c>
      <c r="AW2012">
        <v>39691</v>
      </c>
      <c r="AX2012">
        <v>17482303</v>
      </c>
      <c r="AY2012" t="s">
        <v>621</v>
      </c>
      <c r="AZ2012" t="s">
        <v>140</v>
      </c>
      <c r="BA2012" t="s">
        <v>470</v>
      </c>
      <c r="BB2012" t="s">
        <v>645</v>
      </c>
      <c r="BC2012">
        <v>38231</v>
      </c>
      <c r="BD2012">
        <v>0</v>
      </c>
      <c r="BE2012">
        <v>0</v>
      </c>
      <c r="BF2012">
        <v>1800000</v>
      </c>
      <c r="BG2012">
        <v>1300000</v>
      </c>
      <c r="BH2012">
        <v>0</v>
      </c>
      <c r="BI2012">
        <v>0</v>
      </c>
      <c r="BJ2012">
        <v>0</v>
      </c>
      <c r="BK2012">
        <v>0</v>
      </c>
      <c r="BL2012">
        <v>0</v>
      </c>
      <c r="BM2012">
        <v>0</v>
      </c>
      <c r="BN2012">
        <v>0</v>
      </c>
      <c r="BO2012">
        <v>0</v>
      </c>
      <c r="BP2012">
        <v>0</v>
      </c>
      <c r="BQ2012">
        <v>0</v>
      </c>
      <c r="BR2012">
        <v>0</v>
      </c>
      <c r="BS2012">
        <v>3100000</v>
      </c>
      <c r="BT2012">
        <v>14382303</v>
      </c>
      <c r="BU2012">
        <v>0</v>
      </c>
      <c r="BV2012">
        <v>0</v>
      </c>
      <c r="BW2012">
        <v>0</v>
      </c>
      <c r="BX2012">
        <v>0</v>
      </c>
      <c r="BY2012">
        <v>0</v>
      </c>
      <c r="BZ2012">
        <v>0</v>
      </c>
      <c r="CA2012">
        <v>0</v>
      </c>
      <c r="CB2012">
        <v>0</v>
      </c>
      <c r="CC2012">
        <v>0</v>
      </c>
      <c r="CD2012">
        <v>14382303</v>
      </c>
      <c r="CE2012">
        <v>17482303</v>
      </c>
      <c r="CF2012">
        <v>17482303</v>
      </c>
      <c r="CG2012">
        <v>0</v>
      </c>
      <c r="CH2012" t="s">
        <v>612</v>
      </c>
      <c r="CI2012" t="s">
        <v>616</v>
      </c>
      <c r="CJ2012" t="s">
        <v>617</v>
      </c>
      <c r="CK2012" t="s">
        <v>617</v>
      </c>
      <c r="CL2012" t="s">
        <v>617</v>
      </c>
      <c r="CM2012" t="s">
        <v>617</v>
      </c>
      <c r="CN2012">
        <v>0</v>
      </c>
    </row>
    <row r="2013" spans="1:92" x14ac:dyDescent="0.25">
      <c r="A2013" t="s">
        <v>11223</v>
      </c>
      <c r="B2013" t="s">
        <v>11223</v>
      </c>
      <c r="C2013">
        <v>37</v>
      </c>
      <c r="D2013" t="s">
        <v>597</v>
      </c>
      <c r="E2013">
        <v>67024</v>
      </c>
      <c r="F2013" t="s">
        <v>11213</v>
      </c>
      <c r="G2013" t="s">
        <v>11224</v>
      </c>
      <c r="H2013" t="s">
        <v>11225</v>
      </c>
      <c r="I2013" t="s">
        <v>667</v>
      </c>
      <c r="J2013">
        <v>7846</v>
      </c>
      <c r="K2013">
        <v>8931</v>
      </c>
      <c r="L2013" t="s">
        <v>11226</v>
      </c>
      <c r="M2013" t="s">
        <v>11227</v>
      </c>
      <c r="N2013" t="s">
        <v>2018</v>
      </c>
      <c r="O2013" t="s">
        <v>11228</v>
      </c>
      <c r="P2013" t="s">
        <v>2020</v>
      </c>
      <c r="Q2013" t="s">
        <v>2021</v>
      </c>
      <c r="R2013" t="s">
        <v>2022</v>
      </c>
      <c r="S2013" t="s">
        <v>2023</v>
      </c>
      <c r="T2013" t="s">
        <v>2024</v>
      </c>
      <c r="U2013" t="s">
        <v>1576</v>
      </c>
      <c r="V2013" t="s">
        <v>1577</v>
      </c>
      <c r="W2013">
        <v>42.325339999999997</v>
      </c>
      <c r="X2013">
        <v>-82.976029999999994</v>
      </c>
      <c r="Y2013" t="s">
        <v>612</v>
      </c>
      <c r="Z2013" t="s">
        <v>612</v>
      </c>
      <c r="AA2013" t="s">
        <v>612</v>
      </c>
      <c r="AB2013" t="s">
        <v>612</v>
      </c>
      <c r="AC2013" t="s">
        <v>612</v>
      </c>
      <c r="AD2013" t="s">
        <v>612</v>
      </c>
      <c r="AE2013" t="s">
        <v>612</v>
      </c>
      <c r="AF2013" t="s">
        <v>612</v>
      </c>
      <c r="AG2013" t="s">
        <v>612</v>
      </c>
      <c r="AH2013" t="s">
        <v>612</v>
      </c>
      <c r="AI2013" t="s">
        <v>612</v>
      </c>
      <c r="AJ2013" t="s">
        <v>612</v>
      </c>
      <c r="AK2013" t="s">
        <v>612</v>
      </c>
      <c r="AL2013" t="s">
        <v>612</v>
      </c>
      <c r="AM2013" t="s">
        <v>612</v>
      </c>
      <c r="AN2013" t="s">
        <v>612</v>
      </c>
      <c r="AO2013" t="s">
        <v>612</v>
      </c>
      <c r="AP2013" t="s">
        <v>612</v>
      </c>
      <c r="AQ2013" t="s">
        <v>612</v>
      </c>
      <c r="AR2013" t="s">
        <v>612</v>
      </c>
      <c r="AS2013" t="s">
        <v>612</v>
      </c>
      <c r="AT2013" t="s">
        <v>613</v>
      </c>
      <c r="AU2013" t="s">
        <v>612</v>
      </c>
      <c r="AV2013" t="s">
        <v>635</v>
      </c>
      <c r="AW2013">
        <v>39691</v>
      </c>
      <c r="AX2013">
        <v>13489405</v>
      </c>
      <c r="AY2013" t="s">
        <v>621</v>
      </c>
      <c r="AZ2013" t="s">
        <v>140</v>
      </c>
      <c r="BA2013" t="s">
        <v>470</v>
      </c>
      <c r="BB2013" t="s">
        <v>1255</v>
      </c>
      <c r="BC2013">
        <v>37865</v>
      </c>
      <c r="BD2013">
        <v>0</v>
      </c>
      <c r="BE2013">
        <v>0</v>
      </c>
      <c r="BF2013">
        <v>0</v>
      </c>
      <c r="BG2013">
        <v>0</v>
      </c>
      <c r="BH2013">
        <v>0</v>
      </c>
      <c r="BI2013">
        <v>0</v>
      </c>
      <c r="BJ2013">
        <v>0</v>
      </c>
      <c r="BK2013">
        <v>0</v>
      </c>
      <c r="BL2013">
        <v>0</v>
      </c>
      <c r="BM2013">
        <v>0</v>
      </c>
      <c r="BN2013">
        <v>0</v>
      </c>
      <c r="BO2013">
        <v>0</v>
      </c>
      <c r="BP2013">
        <v>0</v>
      </c>
      <c r="BQ2013">
        <v>0</v>
      </c>
      <c r="BR2013">
        <v>0</v>
      </c>
      <c r="BS2013">
        <v>0</v>
      </c>
      <c r="BT2013">
        <v>13489405</v>
      </c>
      <c r="BU2013">
        <v>0</v>
      </c>
      <c r="BV2013">
        <v>0</v>
      </c>
      <c r="BW2013">
        <v>0</v>
      </c>
      <c r="BX2013">
        <v>0</v>
      </c>
      <c r="BY2013">
        <v>0</v>
      </c>
      <c r="BZ2013">
        <v>0</v>
      </c>
      <c r="CA2013">
        <v>0</v>
      </c>
      <c r="CB2013">
        <v>0</v>
      </c>
      <c r="CC2013">
        <v>0</v>
      </c>
      <c r="CD2013">
        <v>13489405</v>
      </c>
      <c r="CE2013">
        <v>13489405</v>
      </c>
      <c r="CF2013">
        <v>13489405</v>
      </c>
      <c r="CG2013">
        <v>0</v>
      </c>
      <c r="CH2013" t="s">
        <v>612</v>
      </c>
      <c r="CI2013" t="s">
        <v>616</v>
      </c>
      <c r="CJ2013" t="s">
        <v>617</v>
      </c>
      <c r="CK2013" t="s">
        <v>617</v>
      </c>
      <c r="CL2013" t="s">
        <v>617</v>
      </c>
      <c r="CM2013" t="s">
        <v>617</v>
      </c>
      <c r="CN2013">
        <v>0</v>
      </c>
    </row>
    <row r="2014" spans="1:92" x14ac:dyDescent="0.25">
      <c r="A2014" t="s">
        <v>11229</v>
      </c>
      <c r="B2014" t="s">
        <v>11229</v>
      </c>
      <c r="C2014">
        <v>37</v>
      </c>
      <c r="D2014" t="s">
        <v>597</v>
      </c>
      <c r="E2014">
        <v>67024</v>
      </c>
      <c r="F2014" t="s">
        <v>11213</v>
      </c>
      <c r="G2014" t="s">
        <v>11230</v>
      </c>
      <c r="H2014" t="s">
        <v>11231</v>
      </c>
      <c r="I2014" t="s">
        <v>630</v>
      </c>
      <c r="J2014">
        <v>7813</v>
      </c>
      <c r="K2014">
        <v>8899</v>
      </c>
      <c r="L2014" t="s">
        <v>11232</v>
      </c>
      <c r="M2014" t="s">
        <v>11233</v>
      </c>
      <c r="N2014" t="s">
        <v>2018</v>
      </c>
      <c r="O2014" t="s">
        <v>11234</v>
      </c>
      <c r="P2014" t="s">
        <v>2020</v>
      </c>
      <c r="Q2014" t="s">
        <v>2021</v>
      </c>
      <c r="R2014" t="s">
        <v>2022</v>
      </c>
      <c r="S2014" t="s">
        <v>2023</v>
      </c>
      <c r="T2014" t="s">
        <v>2024</v>
      </c>
      <c r="U2014" t="s">
        <v>1576</v>
      </c>
      <c r="V2014" t="s">
        <v>1577</v>
      </c>
      <c r="W2014">
        <v>42.302030000000002</v>
      </c>
      <c r="X2014">
        <v>-82.920289999999994</v>
      </c>
      <c r="Y2014" t="s">
        <v>612</v>
      </c>
      <c r="Z2014" t="s">
        <v>612</v>
      </c>
      <c r="AA2014" t="s">
        <v>612</v>
      </c>
      <c r="AB2014" t="s">
        <v>612</v>
      </c>
      <c r="AC2014" t="s">
        <v>612</v>
      </c>
      <c r="AD2014" t="s">
        <v>612</v>
      </c>
      <c r="AE2014" t="s">
        <v>612</v>
      </c>
      <c r="AF2014" t="s">
        <v>612</v>
      </c>
      <c r="AG2014" t="s">
        <v>612</v>
      </c>
      <c r="AH2014" t="s">
        <v>612</v>
      </c>
      <c r="AI2014" t="s">
        <v>612</v>
      </c>
      <c r="AJ2014" t="s">
        <v>612</v>
      </c>
      <c r="AK2014" t="s">
        <v>612</v>
      </c>
      <c r="AL2014" t="s">
        <v>612</v>
      </c>
      <c r="AM2014" t="s">
        <v>612</v>
      </c>
      <c r="AN2014" t="s">
        <v>612</v>
      </c>
      <c r="AO2014" t="s">
        <v>612</v>
      </c>
      <c r="AP2014" t="s">
        <v>612</v>
      </c>
      <c r="AQ2014" t="s">
        <v>612</v>
      </c>
      <c r="AR2014" t="s">
        <v>612</v>
      </c>
      <c r="AS2014" t="s">
        <v>612</v>
      </c>
      <c r="AT2014" t="s">
        <v>613</v>
      </c>
      <c r="AU2014" t="s">
        <v>612</v>
      </c>
      <c r="AV2014" t="s">
        <v>635</v>
      </c>
      <c r="AW2014">
        <v>39691</v>
      </c>
      <c r="AX2014">
        <v>1996188</v>
      </c>
      <c r="AY2014" t="s">
        <v>621</v>
      </c>
      <c r="AZ2014" t="s">
        <v>140</v>
      </c>
      <c r="BA2014" t="s">
        <v>470</v>
      </c>
      <c r="BB2014" t="s">
        <v>645</v>
      </c>
      <c r="BC2014">
        <v>38231</v>
      </c>
      <c r="BD2014">
        <v>0</v>
      </c>
      <c r="BE2014">
        <v>0</v>
      </c>
      <c r="BF2014">
        <v>0</v>
      </c>
      <c r="BG2014">
        <v>0</v>
      </c>
      <c r="BH2014">
        <v>0</v>
      </c>
      <c r="BI2014">
        <v>0</v>
      </c>
      <c r="BJ2014">
        <v>0</v>
      </c>
      <c r="BK2014">
        <v>0</v>
      </c>
      <c r="BL2014">
        <v>0</v>
      </c>
      <c r="BM2014">
        <v>0</v>
      </c>
      <c r="BN2014">
        <v>0</v>
      </c>
      <c r="BO2014">
        <v>0</v>
      </c>
      <c r="BP2014">
        <v>0</v>
      </c>
      <c r="BQ2014">
        <v>0</v>
      </c>
      <c r="BR2014">
        <v>0</v>
      </c>
      <c r="BS2014">
        <v>0</v>
      </c>
      <c r="BT2014">
        <v>1996188</v>
      </c>
      <c r="BU2014">
        <v>0</v>
      </c>
      <c r="BV2014">
        <v>0</v>
      </c>
      <c r="BW2014">
        <v>0</v>
      </c>
      <c r="BX2014">
        <v>0</v>
      </c>
      <c r="BY2014">
        <v>0</v>
      </c>
      <c r="BZ2014">
        <v>0</v>
      </c>
      <c r="CA2014">
        <v>0</v>
      </c>
      <c r="CB2014">
        <v>0</v>
      </c>
      <c r="CC2014">
        <v>0</v>
      </c>
      <c r="CD2014">
        <v>1996188</v>
      </c>
      <c r="CE2014">
        <v>1996188</v>
      </c>
      <c r="CF2014">
        <v>1996188</v>
      </c>
      <c r="CG2014">
        <v>0</v>
      </c>
      <c r="CH2014" t="s">
        <v>612</v>
      </c>
      <c r="CI2014" t="s">
        <v>616</v>
      </c>
      <c r="CJ2014" t="s">
        <v>617</v>
      </c>
      <c r="CK2014" t="s">
        <v>617</v>
      </c>
      <c r="CL2014" t="s">
        <v>617</v>
      </c>
      <c r="CM2014" t="s">
        <v>617</v>
      </c>
      <c r="CN2014">
        <v>0</v>
      </c>
    </row>
    <row r="2015" spans="1:92" x14ac:dyDescent="0.25">
      <c r="A2015" t="s">
        <v>11235</v>
      </c>
      <c r="B2015" t="s">
        <v>11235</v>
      </c>
      <c r="C2015">
        <v>37</v>
      </c>
      <c r="D2015" t="s">
        <v>597</v>
      </c>
      <c r="E2015">
        <v>67024</v>
      </c>
      <c r="F2015" t="s">
        <v>11213</v>
      </c>
      <c r="G2015" t="s">
        <v>10804</v>
      </c>
      <c r="H2015" t="s">
        <v>10805</v>
      </c>
      <c r="I2015" t="s">
        <v>630</v>
      </c>
      <c r="J2015">
        <v>10165</v>
      </c>
      <c r="K2015">
        <v>10439</v>
      </c>
      <c r="L2015" t="s">
        <v>11236</v>
      </c>
      <c r="M2015" t="s">
        <v>11237</v>
      </c>
      <c r="N2015" t="s">
        <v>2239</v>
      </c>
      <c r="O2015" t="s">
        <v>11238</v>
      </c>
      <c r="P2015" t="s">
        <v>2138</v>
      </c>
      <c r="Q2015" t="s">
        <v>2133</v>
      </c>
      <c r="R2015" t="s">
        <v>2139</v>
      </c>
      <c r="S2015" t="s">
        <v>2023</v>
      </c>
      <c r="T2015" t="s">
        <v>2024</v>
      </c>
      <c r="U2015" t="s">
        <v>1576</v>
      </c>
      <c r="V2015" t="s">
        <v>1577</v>
      </c>
      <c r="W2015">
        <v>42.235930000000003</v>
      </c>
      <c r="X2015">
        <v>-83.022530000000003</v>
      </c>
      <c r="Y2015" t="s">
        <v>612</v>
      </c>
      <c r="Z2015" t="s">
        <v>612</v>
      </c>
      <c r="AA2015" t="s">
        <v>612</v>
      </c>
      <c r="AB2015" t="s">
        <v>612</v>
      </c>
      <c r="AC2015" t="s">
        <v>612</v>
      </c>
      <c r="AD2015" t="s">
        <v>612</v>
      </c>
      <c r="AE2015" t="s">
        <v>612</v>
      </c>
      <c r="AF2015" t="s">
        <v>612</v>
      </c>
      <c r="AG2015" t="s">
        <v>612</v>
      </c>
      <c r="AH2015" t="s">
        <v>612</v>
      </c>
      <c r="AI2015" t="s">
        <v>612</v>
      </c>
      <c r="AJ2015" t="s">
        <v>612</v>
      </c>
      <c r="AK2015" t="s">
        <v>612</v>
      </c>
      <c r="AL2015" t="s">
        <v>612</v>
      </c>
      <c r="AM2015" t="s">
        <v>612</v>
      </c>
      <c r="AN2015" t="s">
        <v>612</v>
      </c>
      <c r="AO2015" t="s">
        <v>612</v>
      </c>
      <c r="AP2015" t="s">
        <v>612</v>
      </c>
      <c r="AQ2015" t="s">
        <v>612</v>
      </c>
      <c r="AR2015" t="s">
        <v>612</v>
      </c>
      <c r="AS2015" t="s">
        <v>612</v>
      </c>
      <c r="AT2015" t="s">
        <v>613</v>
      </c>
      <c r="AU2015" t="s">
        <v>612</v>
      </c>
      <c r="AV2015" t="s">
        <v>635</v>
      </c>
      <c r="AW2015">
        <v>39691</v>
      </c>
      <c r="AX2015">
        <v>9180250</v>
      </c>
      <c r="AY2015" t="s">
        <v>621</v>
      </c>
      <c r="AZ2015" t="s">
        <v>140</v>
      </c>
      <c r="BA2015" t="s">
        <v>470</v>
      </c>
      <c r="BB2015" t="s">
        <v>2212</v>
      </c>
      <c r="BC2015">
        <v>36404</v>
      </c>
      <c r="BD2015">
        <v>0</v>
      </c>
      <c r="BE2015">
        <v>0</v>
      </c>
      <c r="BF2015">
        <v>0</v>
      </c>
      <c r="BG2015">
        <v>0</v>
      </c>
      <c r="BH2015">
        <v>0</v>
      </c>
      <c r="BI2015">
        <v>0</v>
      </c>
      <c r="BJ2015">
        <v>0</v>
      </c>
      <c r="BK2015">
        <v>0</v>
      </c>
      <c r="BL2015">
        <v>0</v>
      </c>
      <c r="BM2015">
        <v>0</v>
      </c>
      <c r="BN2015">
        <v>0</v>
      </c>
      <c r="BO2015">
        <v>0</v>
      </c>
      <c r="BP2015">
        <v>0</v>
      </c>
      <c r="BQ2015">
        <v>0</v>
      </c>
      <c r="BR2015">
        <v>0</v>
      </c>
      <c r="BS2015">
        <v>0</v>
      </c>
      <c r="BT2015">
        <v>9180250</v>
      </c>
      <c r="BU2015">
        <v>0</v>
      </c>
      <c r="BV2015">
        <v>0</v>
      </c>
      <c r="BW2015">
        <v>0</v>
      </c>
      <c r="BX2015">
        <v>0</v>
      </c>
      <c r="BY2015">
        <v>0</v>
      </c>
      <c r="BZ2015">
        <v>0</v>
      </c>
      <c r="CA2015">
        <v>0</v>
      </c>
      <c r="CB2015">
        <v>0</v>
      </c>
      <c r="CC2015">
        <v>0</v>
      </c>
      <c r="CD2015">
        <v>9180250</v>
      </c>
      <c r="CE2015">
        <v>9180250</v>
      </c>
      <c r="CF2015">
        <v>9180250</v>
      </c>
      <c r="CG2015">
        <v>0</v>
      </c>
      <c r="CH2015" t="s">
        <v>612</v>
      </c>
      <c r="CI2015" t="s">
        <v>616</v>
      </c>
      <c r="CJ2015" t="s">
        <v>617</v>
      </c>
      <c r="CK2015" t="s">
        <v>617</v>
      </c>
      <c r="CL2015" t="s">
        <v>617</v>
      </c>
      <c r="CM2015" t="s">
        <v>617</v>
      </c>
      <c r="CN2015">
        <v>0</v>
      </c>
    </row>
    <row r="2016" spans="1:92" x14ac:dyDescent="0.25">
      <c r="A2016" t="s">
        <v>11239</v>
      </c>
      <c r="B2016" t="s">
        <v>11239</v>
      </c>
      <c r="C2016">
        <v>37</v>
      </c>
      <c r="D2016" t="s">
        <v>597</v>
      </c>
      <c r="E2016">
        <v>67024</v>
      </c>
      <c r="F2016" t="s">
        <v>11213</v>
      </c>
      <c r="G2016" t="s">
        <v>10804</v>
      </c>
      <c r="H2016" t="s">
        <v>10805</v>
      </c>
      <c r="I2016" t="s">
        <v>630</v>
      </c>
      <c r="J2016">
        <v>10165</v>
      </c>
      <c r="K2016">
        <v>10439</v>
      </c>
      <c r="L2016" t="s">
        <v>11236</v>
      </c>
      <c r="M2016" t="s">
        <v>11237</v>
      </c>
      <c r="N2016" t="s">
        <v>2239</v>
      </c>
      <c r="O2016" t="s">
        <v>11238</v>
      </c>
      <c r="P2016" t="s">
        <v>2138</v>
      </c>
      <c r="Q2016" t="s">
        <v>2133</v>
      </c>
      <c r="R2016" t="s">
        <v>2139</v>
      </c>
      <c r="S2016" t="s">
        <v>2023</v>
      </c>
      <c r="T2016" t="s">
        <v>2024</v>
      </c>
      <c r="U2016" t="s">
        <v>1576</v>
      </c>
      <c r="V2016" t="s">
        <v>1577</v>
      </c>
      <c r="W2016">
        <v>42.235930000000003</v>
      </c>
      <c r="X2016">
        <v>-83.022530000000003</v>
      </c>
      <c r="Y2016" t="s">
        <v>612</v>
      </c>
      <c r="Z2016" t="s">
        <v>612</v>
      </c>
      <c r="AA2016" t="s">
        <v>612</v>
      </c>
      <c r="AB2016" t="s">
        <v>612</v>
      </c>
      <c r="AC2016" t="s">
        <v>612</v>
      </c>
      <c r="AD2016" t="s">
        <v>612</v>
      </c>
      <c r="AE2016" t="s">
        <v>612</v>
      </c>
      <c r="AF2016" t="s">
        <v>612</v>
      </c>
      <c r="AG2016" t="s">
        <v>612</v>
      </c>
      <c r="AH2016" t="s">
        <v>612</v>
      </c>
      <c r="AI2016" t="s">
        <v>612</v>
      </c>
      <c r="AJ2016" t="s">
        <v>612</v>
      </c>
      <c r="AK2016" t="s">
        <v>612</v>
      </c>
      <c r="AL2016" t="s">
        <v>612</v>
      </c>
      <c r="AM2016" t="s">
        <v>612</v>
      </c>
      <c r="AN2016" t="s">
        <v>612</v>
      </c>
      <c r="AO2016" t="s">
        <v>612</v>
      </c>
      <c r="AP2016" t="s">
        <v>612</v>
      </c>
      <c r="AQ2016" t="s">
        <v>612</v>
      </c>
      <c r="AR2016" t="s">
        <v>612</v>
      </c>
      <c r="AS2016" t="s">
        <v>612</v>
      </c>
      <c r="AT2016" t="s">
        <v>613</v>
      </c>
      <c r="AU2016" t="s">
        <v>612</v>
      </c>
      <c r="AV2016" t="s">
        <v>635</v>
      </c>
      <c r="AW2016">
        <v>39691</v>
      </c>
      <c r="AX2016">
        <v>827015</v>
      </c>
      <c r="AY2016" t="s">
        <v>621</v>
      </c>
      <c r="AZ2016" t="s">
        <v>140</v>
      </c>
      <c r="BA2016" t="s">
        <v>470</v>
      </c>
      <c r="BB2016" t="s">
        <v>645</v>
      </c>
      <c r="BC2016">
        <v>38231</v>
      </c>
      <c r="BD2016">
        <v>0</v>
      </c>
      <c r="BE2016">
        <v>0</v>
      </c>
      <c r="BF2016">
        <v>0</v>
      </c>
      <c r="BG2016">
        <v>0</v>
      </c>
      <c r="BH2016">
        <v>0</v>
      </c>
      <c r="BI2016">
        <v>0</v>
      </c>
      <c r="BJ2016">
        <v>0</v>
      </c>
      <c r="BK2016">
        <v>0</v>
      </c>
      <c r="BL2016">
        <v>0</v>
      </c>
      <c r="BM2016">
        <v>0</v>
      </c>
      <c r="BN2016">
        <v>0</v>
      </c>
      <c r="BO2016">
        <v>0</v>
      </c>
      <c r="BP2016">
        <v>0</v>
      </c>
      <c r="BQ2016">
        <v>0</v>
      </c>
      <c r="BR2016">
        <v>0</v>
      </c>
      <c r="BS2016">
        <v>0</v>
      </c>
      <c r="BT2016">
        <v>827015</v>
      </c>
      <c r="BU2016">
        <v>0</v>
      </c>
      <c r="BV2016">
        <v>0</v>
      </c>
      <c r="BW2016">
        <v>0</v>
      </c>
      <c r="BX2016">
        <v>0</v>
      </c>
      <c r="BY2016">
        <v>0</v>
      </c>
      <c r="BZ2016">
        <v>0</v>
      </c>
      <c r="CA2016">
        <v>0</v>
      </c>
      <c r="CB2016">
        <v>0</v>
      </c>
      <c r="CC2016">
        <v>0</v>
      </c>
      <c r="CD2016">
        <v>827015</v>
      </c>
      <c r="CE2016">
        <v>827015</v>
      </c>
      <c r="CF2016">
        <v>827015</v>
      </c>
      <c r="CG2016">
        <v>0</v>
      </c>
      <c r="CH2016" t="s">
        <v>612</v>
      </c>
      <c r="CI2016" t="s">
        <v>616</v>
      </c>
      <c r="CJ2016" t="s">
        <v>617</v>
      </c>
      <c r="CK2016" t="s">
        <v>617</v>
      </c>
      <c r="CL2016" t="s">
        <v>617</v>
      </c>
      <c r="CM2016" t="s">
        <v>617</v>
      </c>
      <c r="CN2016">
        <v>0</v>
      </c>
    </row>
    <row r="2017" spans="1:92" x14ac:dyDescent="0.25">
      <c r="A2017" t="s">
        <v>11240</v>
      </c>
      <c r="B2017" t="s">
        <v>11240</v>
      </c>
      <c r="C2017">
        <v>37</v>
      </c>
      <c r="D2017" t="s">
        <v>597</v>
      </c>
      <c r="E2017">
        <v>67024</v>
      </c>
      <c r="F2017" t="s">
        <v>11213</v>
      </c>
      <c r="G2017" t="s">
        <v>11241</v>
      </c>
      <c r="H2017" t="s">
        <v>11242</v>
      </c>
      <c r="I2017" t="s">
        <v>630</v>
      </c>
      <c r="J2017">
        <v>10563</v>
      </c>
      <c r="K2017">
        <v>8469</v>
      </c>
      <c r="L2017" t="s">
        <v>11243</v>
      </c>
      <c r="M2017" t="s">
        <v>11244</v>
      </c>
      <c r="N2017" t="s">
        <v>2024</v>
      </c>
      <c r="O2017" t="s">
        <v>11245</v>
      </c>
      <c r="P2017" t="s">
        <v>2072</v>
      </c>
      <c r="Q2017" t="s">
        <v>2067</v>
      </c>
      <c r="R2017" t="s">
        <v>2073</v>
      </c>
      <c r="S2017" t="s">
        <v>2023</v>
      </c>
      <c r="T2017" t="s">
        <v>2024</v>
      </c>
      <c r="U2017" t="s">
        <v>1576</v>
      </c>
      <c r="V2017" t="s">
        <v>1577</v>
      </c>
      <c r="W2017">
        <v>42.164729999999999</v>
      </c>
      <c r="X2017">
        <v>-82.820830000000001</v>
      </c>
      <c r="Y2017" t="s">
        <v>612</v>
      </c>
      <c r="Z2017" t="s">
        <v>612</v>
      </c>
      <c r="AA2017" t="s">
        <v>612</v>
      </c>
      <c r="AB2017" t="s">
        <v>612</v>
      </c>
      <c r="AC2017" t="s">
        <v>612</v>
      </c>
      <c r="AD2017" t="s">
        <v>612</v>
      </c>
      <c r="AE2017" t="s">
        <v>612</v>
      </c>
      <c r="AF2017" t="s">
        <v>612</v>
      </c>
      <c r="AG2017" t="s">
        <v>612</v>
      </c>
      <c r="AH2017" t="s">
        <v>612</v>
      </c>
      <c r="AI2017" t="s">
        <v>612</v>
      </c>
      <c r="AJ2017" t="s">
        <v>612</v>
      </c>
      <c r="AK2017" t="s">
        <v>612</v>
      </c>
      <c r="AL2017" t="s">
        <v>612</v>
      </c>
      <c r="AM2017" t="s">
        <v>612</v>
      </c>
      <c r="AN2017" t="s">
        <v>612</v>
      </c>
      <c r="AO2017" t="s">
        <v>612</v>
      </c>
      <c r="AP2017" t="s">
        <v>612</v>
      </c>
      <c r="AQ2017" t="s">
        <v>612</v>
      </c>
      <c r="AR2017" t="s">
        <v>612</v>
      </c>
      <c r="AS2017" t="s">
        <v>612</v>
      </c>
      <c r="AT2017" t="s">
        <v>613</v>
      </c>
      <c r="AU2017" t="s">
        <v>612</v>
      </c>
      <c r="AV2017" t="s">
        <v>614</v>
      </c>
      <c r="AW2017" t="s">
        <v>612</v>
      </c>
      <c r="AX2017">
        <v>8797759</v>
      </c>
      <c r="AY2017" t="s">
        <v>621</v>
      </c>
      <c r="AZ2017" t="s">
        <v>140</v>
      </c>
      <c r="BA2017" t="s">
        <v>470</v>
      </c>
      <c r="BB2017" t="s">
        <v>803</v>
      </c>
      <c r="BC2017">
        <v>40787</v>
      </c>
      <c r="BD2017">
        <v>0</v>
      </c>
      <c r="BE2017">
        <v>0</v>
      </c>
      <c r="BF2017">
        <v>0</v>
      </c>
      <c r="BG2017">
        <v>0</v>
      </c>
      <c r="BH2017">
        <v>0</v>
      </c>
      <c r="BI2017">
        <v>0</v>
      </c>
      <c r="BJ2017">
        <v>0</v>
      </c>
      <c r="BK2017">
        <v>0</v>
      </c>
      <c r="BL2017">
        <v>0</v>
      </c>
      <c r="BM2017">
        <v>0</v>
      </c>
      <c r="BN2017">
        <v>0</v>
      </c>
      <c r="BO2017">
        <v>0</v>
      </c>
      <c r="BP2017">
        <v>0</v>
      </c>
      <c r="BQ2017">
        <v>0</v>
      </c>
      <c r="BR2017">
        <v>0</v>
      </c>
      <c r="BS2017">
        <v>0</v>
      </c>
      <c r="BT2017">
        <v>8797759</v>
      </c>
      <c r="BU2017">
        <v>0</v>
      </c>
      <c r="BV2017">
        <v>0</v>
      </c>
      <c r="BW2017">
        <v>0</v>
      </c>
      <c r="BX2017">
        <v>0</v>
      </c>
      <c r="BY2017">
        <v>0</v>
      </c>
      <c r="BZ2017">
        <v>0</v>
      </c>
      <c r="CA2017">
        <v>0</v>
      </c>
      <c r="CB2017">
        <v>0</v>
      </c>
      <c r="CC2017">
        <v>0</v>
      </c>
      <c r="CD2017">
        <v>8797759</v>
      </c>
      <c r="CE2017">
        <v>8797759</v>
      </c>
      <c r="CF2017">
        <v>8797759</v>
      </c>
      <c r="CG2017">
        <v>0</v>
      </c>
      <c r="CH2017" t="s">
        <v>612</v>
      </c>
      <c r="CI2017" t="s">
        <v>616</v>
      </c>
      <c r="CJ2017" t="s">
        <v>617</v>
      </c>
      <c r="CK2017" t="s">
        <v>617</v>
      </c>
      <c r="CL2017" t="s">
        <v>617</v>
      </c>
      <c r="CM2017" t="s">
        <v>617</v>
      </c>
      <c r="CN2017">
        <v>0</v>
      </c>
    </row>
    <row r="2018" spans="1:92" x14ac:dyDescent="0.25">
      <c r="A2018" t="s">
        <v>11246</v>
      </c>
      <c r="B2018" t="s">
        <v>11246</v>
      </c>
      <c r="C2018">
        <v>37</v>
      </c>
      <c r="D2018" t="s">
        <v>597</v>
      </c>
      <c r="E2018">
        <v>67024</v>
      </c>
      <c r="F2018" t="s">
        <v>11213</v>
      </c>
      <c r="G2018" t="s">
        <v>11247</v>
      </c>
      <c r="H2018" t="s">
        <v>11248</v>
      </c>
      <c r="I2018" t="s">
        <v>667</v>
      </c>
      <c r="J2018">
        <v>7847</v>
      </c>
      <c r="K2018">
        <v>8932</v>
      </c>
      <c r="L2018" t="s">
        <v>11249</v>
      </c>
      <c r="M2018" t="s">
        <v>11250</v>
      </c>
      <c r="N2018" t="s">
        <v>2018</v>
      </c>
      <c r="O2018" t="s">
        <v>11251</v>
      </c>
      <c r="P2018" t="s">
        <v>2020</v>
      </c>
      <c r="Q2018" t="s">
        <v>2021</v>
      </c>
      <c r="R2018" t="s">
        <v>2022</v>
      </c>
      <c r="S2018" t="s">
        <v>2023</v>
      </c>
      <c r="T2018" t="s">
        <v>2024</v>
      </c>
      <c r="U2018" t="s">
        <v>1576</v>
      </c>
      <c r="V2018" t="s">
        <v>1577</v>
      </c>
      <c r="W2018">
        <v>42.277070000000002</v>
      </c>
      <c r="X2018">
        <v>-83.033230000000003</v>
      </c>
      <c r="Y2018" t="s">
        <v>612</v>
      </c>
      <c r="Z2018" t="s">
        <v>612</v>
      </c>
      <c r="AA2018" t="s">
        <v>612</v>
      </c>
      <c r="AB2018" t="s">
        <v>612</v>
      </c>
      <c r="AC2018" t="s">
        <v>612</v>
      </c>
      <c r="AD2018" t="s">
        <v>612</v>
      </c>
      <c r="AE2018" t="s">
        <v>612</v>
      </c>
      <c r="AF2018" t="s">
        <v>612</v>
      </c>
      <c r="AG2018" t="s">
        <v>612</v>
      </c>
      <c r="AH2018" t="s">
        <v>612</v>
      </c>
      <c r="AI2018" t="s">
        <v>612</v>
      </c>
      <c r="AJ2018" t="s">
        <v>612</v>
      </c>
      <c r="AK2018" t="s">
        <v>612</v>
      </c>
      <c r="AL2018" t="s">
        <v>612</v>
      </c>
      <c r="AM2018" t="s">
        <v>612</v>
      </c>
      <c r="AN2018" t="s">
        <v>612</v>
      </c>
      <c r="AO2018" t="s">
        <v>612</v>
      </c>
      <c r="AP2018" t="s">
        <v>612</v>
      </c>
      <c r="AQ2018" t="s">
        <v>612</v>
      </c>
      <c r="AR2018" t="s">
        <v>612</v>
      </c>
      <c r="AS2018" t="s">
        <v>612</v>
      </c>
      <c r="AT2018" t="s">
        <v>613</v>
      </c>
      <c r="AU2018" t="s">
        <v>612</v>
      </c>
      <c r="AV2018" t="s">
        <v>635</v>
      </c>
      <c r="AW2018">
        <v>39691</v>
      </c>
      <c r="AX2018">
        <v>62598</v>
      </c>
      <c r="AY2018" t="s">
        <v>621</v>
      </c>
      <c r="AZ2018" t="s">
        <v>143</v>
      </c>
      <c r="BA2018" t="s">
        <v>470</v>
      </c>
      <c r="BB2018" t="s">
        <v>645</v>
      </c>
      <c r="BC2018">
        <v>38231</v>
      </c>
      <c r="BD2018">
        <v>0</v>
      </c>
      <c r="BE2018">
        <v>0</v>
      </c>
      <c r="BF2018">
        <v>0</v>
      </c>
      <c r="BG2018">
        <v>0</v>
      </c>
      <c r="BH2018">
        <v>0</v>
      </c>
      <c r="BI2018">
        <v>0</v>
      </c>
      <c r="BJ2018">
        <v>0</v>
      </c>
      <c r="BK2018">
        <v>0</v>
      </c>
      <c r="BL2018">
        <v>0</v>
      </c>
      <c r="BM2018">
        <v>0</v>
      </c>
      <c r="BN2018">
        <v>0</v>
      </c>
      <c r="BO2018">
        <v>0</v>
      </c>
      <c r="BP2018">
        <v>0</v>
      </c>
      <c r="BQ2018">
        <v>0</v>
      </c>
      <c r="BR2018">
        <v>0</v>
      </c>
      <c r="BS2018">
        <v>0</v>
      </c>
      <c r="BT2018">
        <v>62598</v>
      </c>
      <c r="BU2018">
        <v>0</v>
      </c>
      <c r="BV2018">
        <v>0</v>
      </c>
      <c r="BW2018">
        <v>0</v>
      </c>
      <c r="BX2018">
        <v>0</v>
      </c>
      <c r="BY2018">
        <v>0</v>
      </c>
      <c r="BZ2018">
        <v>0</v>
      </c>
      <c r="CA2018">
        <v>0</v>
      </c>
      <c r="CB2018">
        <v>0</v>
      </c>
      <c r="CC2018">
        <v>0</v>
      </c>
      <c r="CD2018">
        <v>62598</v>
      </c>
      <c r="CE2018">
        <v>62598</v>
      </c>
      <c r="CF2018">
        <v>62598</v>
      </c>
      <c r="CG2018">
        <v>0</v>
      </c>
      <c r="CH2018" t="s">
        <v>612</v>
      </c>
      <c r="CI2018" t="s">
        <v>616</v>
      </c>
      <c r="CJ2018" t="s">
        <v>617</v>
      </c>
      <c r="CK2018" t="s">
        <v>617</v>
      </c>
      <c r="CL2018" t="s">
        <v>617</v>
      </c>
      <c r="CM2018" t="s">
        <v>617</v>
      </c>
      <c r="CN2018">
        <v>0</v>
      </c>
    </row>
    <row r="2019" spans="1:92" x14ac:dyDescent="0.25">
      <c r="A2019" t="s">
        <v>11252</v>
      </c>
      <c r="B2019" t="s">
        <v>11252</v>
      </c>
      <c r="C2019">
        <v>37</v>
      </c>
      <c r="D2019" t="s">
        <v>597</v>
      </c>
      <c r="E2019">
        <v>67024</v>
      </c>
      <c r="F2019" t="s">
        <v>11213</v>
      </c>
      <c r="G2019" t="s">
        <v>11253</v>
      </c>
      <c r="H2019" t="s">
        <v>11254</v>
      </c>
      <c r="I2019" t="s">
        <v>630</v>
      </c>
      <c r="J2019">
        <v>7857</v>
      </c>
      <c r="K2019">
        <v>8940</v>
      </c>
      <c r="L2019" t="s">
        <v>11255</v>
      </c>
      <c r="M2019" t="s">
        <v>11256</v>
      </c>
      <c r="N2019" t="s">
        <v>2018</v>
      </c>
      <c r="O2019" t="s">
        <v>11257</v>
      </c>
      <c r="P2019" t="s">
        <v>2020</v>
      </c>
      <c r="Q2019" t="s">
        <v>2021</v>
      </c>
      <c r="R2019" t="s">
        <v>2022</v>
      </c>
      <c r="S2019" t="s">
        <v>2023</v>
      </c>
      <c r="T2019" t="s">
        <v>2024</v>
      </c>
      <c r="U2019" t="s">
        <v>1576</v>
      </c>
      <c r="V2019" t="s">
        <v>1577</v>
      </c>
      <c r="W2019">
        <v>42.314819999999997</v>
      </c>
      <c r="X2019">
        <v>-83.040279999999996</v>
      </c>
      <c r="Y2019" t="s">
        <v>612</v>
      </c>
      <c r="Z2019" t="s">
        <v>612</v>
      </c>
      <c r="AA2019" t="s">
        <v>612</v>
      </c>
      <c r="AB2019" t="s">
        <v>612</v>
      </c>
      <c r="AC2019" t="s">
        <v>612</v>
      </c>
      <c r="AD2019" t="s">
        <v>612</v>
      </c>
      <c r="AE2019" t="s">
        <v>612</v>
      </c>
      <c r="AF2019" t="s">
        <v>612</v>
      </c>
      <c r="AG2019" t="s">
        <v>612</v>
      </c>
      <c r="AH2019" t="s">
        <v>612</v>
      </c>
      <c r="AI2019" t="s">
        <v>612</v>
      </c>
      <c r="AJ2019" t="s">
        <v>612</v>
      </c>
      <c r="AK2019" t="s">
        <v>612</v>
      </c>
      <c r="AL2019" t="s">
        <v>612</v>
      </c>
      <c r="AM2019" t="s">
        <v>612</v>
      </c>
      <c r="AN2019" t="s">
        <v>612</v>
      </c>
      <c r="AO2019" t="s">
        <v>612</v>
      </c>
      <c r="AP2019" t="s">
        <v>612</v>
      </c>
      <c r="AQ2019" t="s">
        <v>612</v>
      </c>
      <c r="AR2019" t="s">
        <v>612</v>
      </c>
      <c r="AS2019" t="s">
        <v>612</v>
      </c>
      <c r="AT2019" t="s">
        <v>613</v>
      </c>
      <c r="AU2019" t="s">
        <v>612</v>
      </c>
      <c r="AV2019" t="s">
        <v>614</v>
      </c>
      <c r="AW2019" t="s">
        <v>612</v>
      </c>
      <c r="AX2019">
        <v>829273</v>
      </c>
      <c r="AY2019" t="s">
        <v>621</v>
      </c>
      <c r="AZ2019" t="s">
        <v>140</v>
      </c>
      <c r="BA2019" t="s">
        <v>470</v>
      </c>
      <c r="BB2019" t="s">
        <v>700</v>
      </c>
      <c r="BC2019">
        <v>41883</v>
      </c>
      <c r="BD2019">
        <v>0</v>
      </c>
      <c r="BE2019">
        <v>0</v>
      </c>
      <c r="BF2019">
        <v>0</v>
      </c>
      <c r="BG2019">
        <v>0</v>
      </c>
      <c r="BH2019">
        <v>0</v>
      </c>
      <c r="BI2019">
        <v>0</v>
      </c>
      <c r="BJ2019">
        <v>0</v>
      </c>
      <c r="BK2019">
        <v>0</v>
      </c>
      <c r="BL2019">
        <v>0</v>
      </c>
      <c r="BM2019">
        <v>0</v>
      </c>
      <c r="BN2019">
        <v>0</v>
      </c>
      <c r="BO2019">
        <v>0</v>
      </c>
      <c r="BP2019">
        <v>0</v>
      </c>
      <c r="BQ2019">
        <v>0</v>
      </c>
      <c r="BR2019">
        <v>0</v>
      </c>
      <c r="BS2019">
        <v>0</v>
      </c>
      <c r="BT2019">
        <v>75148</v>
      </c>
      <c r="BU2019">
        <v>0</v>
      </c>
      <c r="BV2019">
        <v>754125</v>
      </c>
      <c r="BW2019">
        <v>0</v>
      </c>
      <c r="BX2019">
        <v>0</v>
      </c>
      <c r="BY2019">
        <v>0</v>
      </c>
      <c r="BZ2019">
        <v>0</v>
      </c>
      <c r="CA2019">
        <v>0</v>
      </c>
      <c r="CB2019">
        <v>0</v>
      </c>
      <c r="CC2019">
        <v>0</v>
      </c>
      <c r="CD2019">
        <v>829273</v>
      </c>
      <c r="CE2019">
        <v>829273</v>
      </c>
      <c r="CF2019">
        <v>829273</v>
      </c>
      <c r="CG2019">
        <v>0</v>
      </c>
      <c r="CH2019" t="s">
        <v>612</v>
      </c>
      <c r="CI2019" t="s">
        <v>616</v>
      </c>
      <c r="CJ2019" t="s">
        <v>617</v>
      </c>
      <c r="CK2019" t="s">
        <v>617</v>
      </c>
      <c r="CL2019" t="s">
        <v>617</v>
      </c>
      <c r="CM2019" t="s">
        <v>617</v>
      </c>
      <c r="CN2019">
        <v>0</v>
      </c>
    </row>
    <row r="2020" spans="1:92" x14ac:dyDescent="0.25">
      <c r="A2020" t="s">
        <v>11258</v>
      </c>
      <c r="B2020" t="s">
        <v>11258</v>
      </c>
      <c r="C2020">
        <v>37</v>
      </c>
      <c r="D2020" t="s">
        <v>597</v>
      </c>
      <c r="E2020">
        <v>67024</v>
      </c>
      <c r="F2020" t="s">
        <v>11213</v>
      </c>
      <c r="G2020" t="s">
        <v>11142</v>
      </c>
      <c r="H2020" t="s">
        <v>11143</v>
      </c>
      <c r="I2020" t="s">
        <v>630</v>
      </c>
      <c r="J2020">
        <v>7819</v>
      </c>
      <c r="K2020">
        <v>8904</v>
      </c>
      <c r="L2020" t="s">
        <v>11259</v>
      </c>
      <c r="M2020" t="s">
        <v>11260</v>
      </c>
      <c r="N2020" t="s">
        <v>2018</v>
      </c>
      <c r="O2020" t="s">
        <v>11261</v>
      </c>
      <c r="P2020" t="s">
        <v>2020</v>
      </c>
      <c r="Q2020" t="s">
        <v>2021</v>
      </c>
      <c r="R2020" t="s">
        <v>2022</v>
      </c>
      <c r="S2020" t="s">
        <v>2023</v>
      </c>
      <c r="T2020" t="s">
        <v>2024</v>
      </c>
      <c r="U2020" t="s">
        <v>1576</v>
      </c>
      <c r="V2020" t="s">
        <v>1577</v>
      </c>
      <c r="W2020">
        <v>42.269109999999998</v>
      </c>
      <c r="X2020">
        <v>-83.035340000000005</v>
      </c>
      <c r="Y2020" t="s">
        <v>612</v>
      </c>
      <c r="Z2020" t="s">
        <v>612</v>
      </c>
      <c r="AA2020" t="s">
        <v>612</v>
      </c>
      <c r="AB2020" t="s">
        <v>612</v>
      </c>
      <c r="AC2020" t="s">
        <v>612</v>
      </c>
      <c r="AD2020" t="s">
        <v>612</v>
      </c>
      <c r="AE2020" t="s">
        <v>612</v>
      </c>
      <c r="AF2020" t="s">
        <v>612</v>
      </c>
      <c r="AG2020" t="s">
        <v>612</v>
      </c>
      <c r="AH2020" t="s">
        <v>612</v>
      </c>
      <c r="AI2020" t="s">
        <v>612</v>
      </c>
      <c r="AJ2020" t="s">
        <v>612</v>
      </c>
      <c r="AK2020" t="s">
        <v>612</v>
      </c>
      <c r="AL2020" t="s">
        <v>612</v>
      </c>
      <c r="AM2020" t="s">
        <v>612</v>
      </c>
      <c r="AN2020" t="s">
        <v>612</v>
      </c>
      <c r="AO2020" t="s">
        <v>612</v>
      </c>
      <c r="AP2020" t="s">
        <v>612</v>
      </c>
      <c r="AQ2020" t="s">
        <v>612</v>
      </c>
      <c r="AR2020" t="s">
        <v>612</v>
      </c>
      <c r="AS2020" t="s">
        <v>612</v>
      </c>
      <c r="AT2020" t="s">
        <v>613</v>
      </c>
      <c r="AU2020" t="s">
        <v>612</v>
      </c>
      <c r="AV2020" t="s">
        <v>635</v>
      </c>
      <c r="AW2020">
        <v>39691</v>
      </c>
      <c r="AX2020">
        <v>3454827</v>
      </c>
      <c r="AY2020" t="s">
        <v>621</v>
      </c>
      <c r="AZ2020" t="s">
        <v>140</v>
      </c>
      <c r="BA2020" t="s">
        <v>470</v>
      </c>
      <c r="BB2020" t="s">
        <v>1318</v>
      </c>
      <c r="BC2020">
        <v>37500</v>
      </c>
      <c r="BD2020">
        <v>0</v>
      </c>
      <c r="BE2020">
        <v>0</v>
      </c>
      <c r="BF2020">
        <v>0</v>
      </c>
      <c r="BG2020">
        <v>0</v>
      </c>
      <c r="BH2020">
        <v>0</v>
      </c>
      <c r="BI2020">
        <v>0</v>
      </c>
      <c r="BJ2020">
        <v>0</v>
      </c>
      <c r="BK2020">
        <v>0</v>
      </c>
      <c r="BL2020">
        <v>0</v>
      </c>
      <c r="BM2020">
        <v>0</v>
      </c>
      <c r="BN2020">
        <v>0</v>
      </c>
      <c r="BO2020">
        <v>0</v>
      </c>
      <c r="BP2020">
        <v>0</v>
      </c>
      <c r="BQ2020">
        <v>0</v>
      </c>
      <c r="BR2020">
        <v>0</v>
      </c>
      <c r="BS2020">
        <v>0</v>
      </c>
      <c r="BT2020">
        <v>3454827</v>
      </c>
      <c r="BU2020">
        <v>0</v>
      </c>
      <c r="BV2020">
        <v>0</v>
      </c>
      <c r="BW2020">
        <v>0</v>
      </c>
      <c r="BX2020">
        <v>0</v>
      </c>
      <c r="BY2020">
        <v>0</v>
      </c>
      <c r="BZ2020">
        <v>0</v>
      </c>
      <c r="CA2020">
        <v>0</v>
      </c>
      <c r="CB2020">
        <v>0</v>
      </c>
      <c r="CC2020">
        <v>0</v>
      </c>
      <c r="CD2020">
        <v>3454827</v>
      </c>
      <c r="CE2020">
        <v>3454827</v>
      </c>
      <c r="CF2020">
        <v>3454827</v>
      </c>
      <c r="CG2020">
        <v>0</v>
      </c>
      <c r="CH2020" t="s">
        <v>612</v>
      </c>
      <c r="CI2020" t="s">
        <v>616</v>
      </c>
      <c r="CJ2020" t="s">
        <v>617</v>
      </c>
      <c r="CK2020" t="s">
        <v>617</v>
      </c>
      <c r="CL2020" t="s">
        <v>617</v>
      </c>
      <c r="CM2020" t="s">
        <v>617</v>
      </c>
      <c r="CN2020">
        <v>0</v>
      </c>
    </row>
    <row r="2021" spans="1:92" x14ac:dyDescent="0.25">
      <c r="A2021" t="s">
        <v>11262</v>
      </c>
      <c r="B2021" t="s">
        <v>11262</v>
      </c>
      <c r="C2021">
        <v>37</v>
      </c>
      <c r="D2021" t="s">
        <v>597</v>
      </c>
      <c r="E2021">
        <v>67024</v>
      </c>
      <c r="F2021" t="s">
        <v>11213</v>
      </c>
      <c r="G2021" t="s">
        <v>11263</v>
      </c>
      <c r="H2021" t="s">
        <v>11264</v>
      </c>
      <c r="I2021" t="s">
        <v>630</v>
      </c>
      <c r="J2021">
        <v>7821</v>
      </c>
      <c r="K2021">
        <v>8906</v>
      </c>
      <c r="L2021" t="s">
        <v>11265</v>
      </c>
      <c r="M2021" t="s">
        <v>11266</v>
      </c>
      <c r="N2021" t="s">
        <v>2018</v>
      </c>
      <c r="O2021" t="s">
        <v>11267</v>
      </c>
      <c r="P2021" t="s">
        <v>2020</v>
      </c>
      <c r="Q2021" t="s">
        <v>2021</v>
      </c>
      <c r="R2021" t="s">
        <v>2022</v>
      </c>
      <c r="S2021" t="s">
        <v>2023</v>
      </c>
      <c r="T2021" t="s">
        <v>2024</v>
      </c>
      <c r="U2021" t="s">
        <v>1576</v>
      </c>
      <c r="V2021" t="s">
        <v>1577</v>
      </c>
      <c r="W2021">
        <v>42.243380000000002</v>
      </c>
      <c r="X2021">
        <v>-83.012100000000004</v>
      </c>
      <c r="Y2021" t="s">
        <v>612</v>
      </c>
      <c r="Z2021" t="s">
        <v>612</v>
      </c>
      <c r="AA2021" t="s">
        <v>612</v>
      </c>
      <c r="AB2021" t="s">
        <v>612</v>
      </c>
      <c r="AC2021" t="s">
        <v>612</v>
      </c>
      <c r="AD2021" t="s">
        <v>612</v>
      </c>
      <c r="AE2021" t="s">
        <v>612</v>
      </c>
      <c r="AF2021" t="s">
        <v>612</v>
      </c>
      <c r="AG2021" t="s">
        <v>612</v>
      </c>
      <c r="AH2021" t="s">
        <v>612</v>
      </c>
      <c r="AI2021" t="s">
        <v>612</v>
      </c>
      <c r="AJ2021" t="s">
        <v>612</v>
      </c>
      <c r="AK2021" t="s">
        <v>612</v>
      </c>
      <c r="AL2021" t="s">
        <v>612</v>
      </c>
      <c r="AM2021" t="s">
        <v>612</v>
      </c>
      <c r="AN2021" t="s">
        <v>612</v>
      </c>
      <c r="AO2021" t="s">
        <v>612</v>
      </c>
      <c r="AP2021" t="s">
        <v>612</v>
      </c>
      <c r="AQ2021" t="s">
        <v>612</v>
      </c>
      <c r="AR2021" t="s">
        <v>612</v>
      </c>
      <c r="AS2021" t="s">
        <v>612</v>
      </c>
      <c r="AT2021" t="s">
        <v>613</v>
      </c>
      <c r="AU2021" t="s">
        <v>612</v>
      </c>
      <c r="AV2021" t="s">
        <v>635</v>
      </c>
      <c r="AW2021">
        <v>39691</v>
      </c>
      <c r="AX2021">
        <v>40641</v>
      </c>
      <c r="AY2021" t="s">
        <v>621</v>
      </c>
      <c r="AZ2021" t="s">
        <v>140</v>
      </c>
      <c r="BA2021" t="s">
        <v>470</v>
      </c>
      <c r="BB2021" t="s">
        <v>2212</v>
      </c>
      <c r="BC2021">
        <v>36404</v>
      </c>
      <c r="BD2021">
        <v>0</v>
      </c>
      <c r="BE2021">
        <v>0</v>
      </c>
      <c r="BF2021">
        <v>0</v>
      </c>
      <c r="BG2021">
        <v>0</v>
      </c>
      <c r="BH2021">
        <v>0</v>
      </c>
      <c r="BI2021">
        <v>0</v>
      </c>
      <c r="BJ2021">
        <v>0</v>
      </c>
      <c r="BK2021">
        <v>0</v>
      </c>
      <c r="BL2021">
        <v>0</v>
      </c>
      <c r="BM2021">
        <v>0</v>
      </c>
      <c r="BN2021">
        <v>0</v>
      </c>
      <c r="BO2021">
        <v>0</v>
      </c>
      <c r="BP2021">
        <v>0</v>
      </c>
      <c r="BQ2021">
        <v>0</v>
      </c>
      <c r="BR2021">
        <v>0</v>
      </c>
      <c r="BS2021">
        <v>0</v>
      </c>
      <c r="BT2021">
        <v>40641</v>
      </c>
      <c r="BU2021">
        <v>0</v>
      </c>
      <c r="BV2021">
        <v>0</v>
      </c>
      <c r="BW2021">
        <v>0</v>
      </c>
      <c r="BX2021">
        <v>0</v>
      </c>
      <c r="BY2021">
        <v>0</v>
      </c>
      <c r="BZ2021">
        <v>0</v>
      </c>
      <c r="CA2021">
        <v>0</v>
      </c>
      <c r="CB2021">
        <v>0</v>
      </c>
      <c r="CC2021">
        <v>0</v>
      </c>
      <c r="CD2021">
        <v>40641</v>
      </c>
      <c r="CE2021">
        <v>40641</v>
      </c>
      <c r="CF2021">
        <v>40641</v>
      </c>
      <c r="CG2021">
        <v>0</v>
      </c>
      <c r="CH2021" t="s">
        <v>612</v>
      </c>
      <c r="CI2021" t="s">
        <v>616</v>
      </c>
      <c r="CJ2021" t="s">
        <v>617</v>
      </c>
      <c r="CK2021" t="s">
        <v>617</v>
      </c>
      <c r="CL2021" t="s">
        <v>617</v>
      </c>
      <c r="CM2021" t="s">
        <v>617</v>
      </c>
      <c r="CN2021">
        <v>0</v>
      </c>
    </row>
    <row r="2022" spans="1:92" x14ac:dyDescent="0.25">
      <c r="A2022" t="s">
        <v>11268</v>
      </c>
      <c r="B2022" t="s">
        <v>11268</v>
      </c>
      <c r="C2022">
        <v>37</v>
      </c>
      <c r="D2022" t="s">
        <v>597</v>
      </c>
      <c r="E2022">
        <v>67024</v>
      </c>
      <c r="F2022" t="s">
        <v>11213</v>
      </c>
      <c r="G2022" t="s">
        <v>11263</v>
      </c>
      <c r="H2022" t="s">
        <v>11264</v>
      </c>
      <c r="I2022" t="s">
        <v>630</v>
      </c>
      <c r="J2022">
        <v>7821</v>
      </c>
      <c r="K2022">
        <v>8906</v>
      </c>
      <c r="L2022" t="s">
        <v>11265</v>
      </c>
      <c r="M2022" t="s">
        <v>11266</v>
      </c>
      <c r="N2022" t="s">
        <v>2018</v>
      </c>
      <c r="O2022" t="s">
        <v>11267</v>
      </c>
      <c r="P2022" t="s">
        <v>2020</v>
      </c>
      <c r="Q2022" t="s">
        <v>2021</v>
      </c>
      <c r="R2022" t="s">
        <v>2022</v>
      </c>
      <c r="S2022" t="s">
        <v>2023</v>
      </c>
      <c r="T2022" t="s">
        <v>2024</v>
      </c>
      <c r="U2022" t="s">
        <v>1576</v>
      </c>
      <c r="V2022" t="s">
        <v>1577</v>
      </c>
      <c r="W2022">
        <v>42.243380000000002</v>
      </c>
      <c r="X2022">
        <v>-83.012100000000004</v>
      </c>
      <c r="Y2022" t="s">
        <v>612</v>
      </c>
      <c r="Z2022" t="s">
        <v>612</v>
      </c>
      <c r="AA2022" t="s">
        <v>612</v>
      </c>
      <c r="AB2022" t="s">
        <v>612</v>
      </c>
      <c r="AC2022" t="s">
        <v>612</v>
      </c>
      <c r="AD2022" t="s">
        <v>612</v>
      </c>
      <c r="AE2022" t="s">
        <v>612</v>
      </c>
      <c r="AF2022" t="s">
        <v>612</v>
      </c>
      <c r="AG2022" t="s">
        <v>612</v>
      </c>
      <c r="AH2022" t="s">
        <v>612</v>
      </c>
      <c r="AI2022" t="s">
        <v>612</v>
      </c>
      <c r="AJ2022" t="s">
        <v>612</v>
      </c>
      <c r="AK2022" t="s">
        <v>612</v>
      </c>
      <c r="AL2022" t="s">
        <v>612</v>
      </c>
      <c r="AM2022" t="s">
        <v>612</v>
      </c>
      <c r="AN2022" t="s">
        <v>612</v>
      </c>
      <c r="AO2022" t="s">
        <v>612</v>
      </c>
      <c r="AP2022" t="s">
        <v>612</v>
      </c>
      <c r="AQ2022" t="s">
        <v>612</v>
      </c>
      <c r="AR2022" t="s">
        <v>612</v>
      </c>
      <c r="AS2022" t="s">
        <v>612</v>
      </c>
      <c r="AT2022" t="s">
        <v>613</v>
      </c>
      <c r="AU2022" t="s">
        <v>612</v>
      </c>
      <c r="AV2022" t="s">
        <v>635</v>
      </c>
      <c r="AW2022">
        <v>39691</v>
      </c>
      <c r="AX2022">
        <v>4835274</v>
      </c>
      <c r="AY2022" t="s">
        <v>621</v>
      </c>
      <c r="AZ2022" t="s">
        <v>140</v>
      </c>
      <c r="BA2022" t="s">
        <v>470</v>
      </c>
      <c r="BB2022" t="s">
        <v>1255</v>
      </c>
      <c r="BC2022">
        <v>37865</v>
      </c>
      <c r="BD2022">
        <v>0</v>
      </c>
      <c r="BE2022">
        <v>0</v>
      </c>
      <c r="BF2022">
        <v>0</v>
      </c>
      <c r="BG2022">
        <v>0</v>
      </c>
      <c r="BH2022">
        <v>0</v>
      </c>
      <c r="BI2022">
        <v>0</v>
      </c>
      <c r="BJ2022">
        <v>0</v>
      </c>
      <c r="BK2022">
        <v>0</v>
      </c>
      <c r="BL2022">
        <v>0</v>
      </c>
      <c r="BM2022">
        <v>0</v>
      </c>
      <c r="BN2022">
        <v>0</v>
      </c>
      <c r="BO2022">
        <v>0</v>
      </c>
      <c r="BP2022">
        <v>0</v>
      </c>
      <c r="BQ2022">
        <v>0</v>
      </c>
      <c r="BR2022">
        <v>0</v>
      </c>
      <c r="BS2022">
        <v>0</v>
      </c>
      <c r="BT2022">
        <v>4835274</v>
      </c>
      <c r="BU2022">
        <v>0</v>
      </c>
      <c r="BV2022">
        <v>0</v>
      </c>
      <c r="BW2022">
        <v>0</v>
      </c>
      <c r="BX2022">
        <v>0</v>
      </c>
      <c r="BY2022">
        <v>0</v>
      </c>
      <c r="BZ2022">
        <v>0</v>
      </c>
      <c r="CA2022">
        <v>0</v>
      </c>
      <c r="CB2022">
        <v>0</v>
      </c>
      <c r="CC2022">
        <v>0</v>
      </c>
      <c r="CD2022">
        <v>4835274</v>
      </c>
      <c r="CE2022">
        <v>4835274</v>
      </c>
      <c r="CF2022">
        <v>4835274</v>
      </c>
      <c r="CG2022">
        <v>0</v>
      </c>
      <c r="CH2022" t="s">
        <v>612</v>
      </c>
      <c r="CI2022" t="s">
        <v>616</v>
      </c>
      <c r="CJ2022" t="s">
        <v>617</v>
      </c>
      <c r="CK2022" t="s">
        <v>617</v>
      </c>
      <c r="CL2022" t="s">
        <v>617</v>
      </c>
      <c r="CM2022" t="s">
        <v>617</v>
      </c>
      <c r="CN2022">
        <v>0</v>
      </c>
    </row>
    <row r="2023" spans="1:92" x14ac:dyDescent="0.25">
      <c r="A2023" t="s">
        <v>11269</v>
      </c>
      <c r="B2023" t="s">
        <v>11269</v>
      </c>
      <c r="C2023">
        <v>37</v>
      </c>
      <c r="D2023" t="s">
        <v>597</v>
      </c>
      <c r="E2023">
        <v>67024</v>
      </c>
      <c r="F2023" t="s">
        <v>11213</v>
      </c>
      <c r="G2023" t="s">
        <v>11263</v>
      </c>
      <c r="H2023" t="s">
        <v>11264</v>
      </c>
      <c r="I2023" t="s">
        <v>630</v>
      </c>
      <c r="J2023">
        <v>7821</v>
      </c>
      <c r="K2023">
        <v>8906</v>
      </c>
      <c r="L2023" t="s">
        <v>11265</v>
      </c>
      <c r="M2023" t="s">
        <v>11266</v>
      </c>
      <c r="N2023" t="s">
        <v>2018</v>
      </c>
      <c r="O2023" t="s">
        <v>11267</v>
      </c>
      <c r="P2023" t="s">
        <v>2020</v>
      </c>
      <c r="Q2023" t="s">
        <v>2021</v>
      </c>
      <c r="R2023" t="s">
        <v>2022</v>
      </c>
      <c r="S2023" t="s">
        <v>2023</v>
      </c>
      <c r="T2023" t="s">
        <v>2024</v>
      </c>
      <c r="U2023" t="s">
        <v>1576</v>
      </c>
      <c r="V2023" t="s">
        <v>1577</v>
      </c>
      <c r="W2023">
        <v>42.243380000000002</v>
      </c>
      <c r="X2023">
        <v>-83.012100000000004</v>
      </c>
      <c r="Y2023" t="s">
        <v>612</v>
      </c>
      <c r="Z2023" t="s">
        <v>612</v>
      </c>
      <c r="AA2023" t="s">
        <v>612</v>
      </c>
      <c r="AB2023" t="s">
        <v>612</v>
      </c>
      <c r="AC2023" t="s">
        <v>612</v>
      </c>
      <c r="AD2023" t="s">
        <v>612</v>
      </c>
      <c r="AE2023" t="s">
        <v>612</v>
      </c>
      <c r="AF2023" t="s">
        <v>612</v>
      </c>
      <c r="AG2023" t="s">
        <v>612</v>
      </c>
      <c r="AH2023" t="s">
        <v>612</v>
      </c>
      <c r="AI2023" t="s">
        <v>612</v>
      </c>
      <c r="AJ2023" t="s">
        <v>612</v>
      </c>
      <c r="AK2023" t="s">
        <v>612</v>
      </c>
      <c r="AL2023" t="s">
        <v>612</v>
      </c>
      <c r="AM2023" t="s">
        <v>612</v>
      </c>
      <c r="AN2023" t="s">
        <v>612</v>
      </c>
      <c r="AO2023" t="s">
        <v>612</v>
      </c>
      <c r="AP2023" t="s">
        <v>612</v>
      </c>
      <c r="AQ2023" t="s">
        <v>612</v>
      </c>
      <c r="AR2023" t="s">
        <v>612</v>
      </c>
      <c r="AS2023" t="s">
        <v>612</v>
      </c>
      <c r="AT2023" t="s">
        <v>613</v>
      </c>
      <c r="AU2023" t="s">
        <v>612</v>
      </c>
      <c r="AV2023" t="s">
        <v>635</v>
      </c>
      <c r="AW2023">
        <v>39691</v>
      </c>
      <c r="AX2023">
        <v>1190013</v>
      </c>
      <c r="AY2023" t="s">
        <v>621</v>
      </c>
      <c r="AZ2023" t="s">
        <v>140</v>
      </c>
      <c r="BA2023" t="s">
        <v>470</v>
      </c>
      <c r="BB2023" t="s">
        <v>636</v>
      </c>
      <c r="BC2023">
        <v>38961</v>
      </c>
      <c r="BD2023">
        <v>0</v>
      </c>
      <c r="BE2023">
        <v>0</v>
      </c>
      <c r="BF2023">
        <v>0</v>
      </c>
      <c r="BG2023">
        <v>0</v>
      </c>
      <c r="BH2023">
        <v>0</v>
      </c>
      <c r="BI2023">
        <v>0</v>
      </c>
      <c r="BJ2023">
        <v>0</v>
      </c>
      <c r="BK2023">
        <v>0</v>
      </c>
      <c r="BL2023">
        <v>0</v>
      </c>
      <c r="BM2023">
        <v>0</v>
      </c>
      <c r="BN2023">
        <v>0</v>
      </c>
      <c r="BO2023">
        <v>0</v>
      </c>
      <c r="BP2023">
        <v>0</v>
      </c>
      <c r="BQ2023">
        <v>0</v>
      </c>
      <c r="BR2023">
        <v>0</v>
      </c>
      <c r="BS2023">
        <v>0</v>
      </c>
      <c r="BT2023">
        <v>1190013</v>
      </c>
      <c r="BU2023">
        <v>0</v>
      </c>
      <c r="BV2023">
        <v>0</v>
      </c>
      <c r="BW2023">
        <v>0</v>
      </c>
      <c r="BX2023">
        <v>0</v>
      </c>
      <c r="BY2023">
        <v>0</v>
      </c>
      <c r="BZ2023">
        <v>0</v>
      </c>
      <c r="CA2023">
        <v>0</v>
      </c>
      <c r="CB2023">
        <v>0</v>
      </c>
      <c r="CC2023">
        <v>0</v>
      </c>
      <c r="CD2023">
        <v>1190013</v>
      </c>
      <c r="CE2023">
        <v>1190013</v>
      </c>
      <c r="CF2023">
        <v>1190013</v>
      </c>
      <c r="CG2023">
        <v>0</v>
      </c>
      <c r="CH2023" t="s">
        <v>612</v>
      </c>
      <c r="CI2023" t="s">
        <v>616</v>
      </c>
      <c r="CJ2023" t="s">
        <v>617</v>
      </c>
      <c r="CK2023" t="s">
        <v>617</v>
      </c>
      <c r="CL2023" t="s">
        <v>617</v>
      </c>
      <c r="CM2023" t="s">
        <v>617</v>
      </c>
      <c r="CN2023">
        <v>0</v>
      </c>
    </row>
    <row r="2024" spans="1:92" x14ac:dyDescent="0.25">
      <c r="A2024" t="s">
        <v>11270</v>
      </c>
      <c r="B2024" t="s">
        <v>11271</v>
      </c>
      <c r="C2024">
        <v>37</v>
      </c>
      <c r="D2024" t="s">
        <v>597</v>
      </c>
      <c r="E2024">
        <v>67024</v>
      </c>
      <c r="F2024" t="s">
        <v>11213</v>
      </c>
      <c r="G2024" t="s">
        <v>11272</v>
      </c>
      <c r="H2024" t="s">
        <v>11273</v>
      </c>
      <c r="I2024" t="s">
        <v>667</v>
      </c>
      <c r="J2024">
        <v>3108</v>
      </c>
      <c r="K2024">
        <v>7043</v>
      </c>
      <c r="L2024" t="s">
        <v>11274</v>
      </c>
      <c r="M2024" t="s">
        <v>11275</v>
      </c>
      <c r="N2024" t="s">
        <v>2146</v>
      </c>
      <c r="O2024" t="s">
        <v>11276</v>
      </c>
      <c r="P2024" t="s">
        <v>2148</v>
      </c>
      <c r="Q2024" t="s">
        <v>2149</v>
      </c>
      <c r="R2024" t="s">
        <v>2150</v>
      </c>
      <c r="S2024" t="s">
        <v>2023</v>
      </c>
      <c r="T2024" t="s">
        <v>2024</v>
      </c>
      <c r="U2024" t="s">
        <v>1576</v>
      </c>
      <c r="V2024" t="s">
        <v>1577</v>
      </c>
      <c r="W2024">
        <v>42.039250000000003</v>
      </c>
      <c r="X2024">
        <v>-82.613479999999996</v>
      </c>
      <c r="Y2024">
        <v>42509</v>
      </c>
      <c r="Z2024" t="s">
        <v>622</v>
      </c>
      <c r="AA2024" t="s">
        <v>787</v>
      </c>
      <c r="AB2024" t="s">
        <v>612</v>
      </c>
      <c r="AC2024" t="s">
        <v>612</v>
      </c>
      <c r="AD2024" t="s">
        <v>612</v>
      </c>
      <c r="AE2024">
        <v>42509</v>
      </c>
      <c r="AF2024" t="s">
        <v>622</v>
      </c>
      <c r="AG2024" t="s">
        <v>787</v>
      </c>
      <c r="AH2024" t="s">
        <v>612</v>
      </c>
      <c r="AI2024" t="s">
        <v>612</v>
      </c>
      <c r="AJ2024" t="s">
        <v>612</v>
      </c>
      <c r="AK2024" t="s">
        <v>612</v>
      </c>
      <c r="AL2024" t="s">
        <v>612</v>
      </c>
      <c r="AM2024" t="s">
        <v>612</v>
      </c>
      <c r="AN2024" t="s">
        <v>612</v>
      </c>
      <c r="AO2024" t="s">
        <v>612</v>
      </c>
      <c r="AP2024" t="s">
        <v>612</v>
      </c>
      <c r="AQ2024" t="s">
        <v>612</v>
      </c>
      <c r="AR2024" t="s">
        <v>612</v>
      </c>
      <c r="AS2024" t="s">
        <v>612</v>
      </c>
      <c r="AT2024" t="s">
        <v>613</v>
      </c>
      <c r="AU2024" t="s">
        <v>612</v>
      </c>
      <c r="AV2024" t="s">
        <v>635</v>
      </c>
      <c r="AW2024">
        <v>42828</v>
      </c>
      <c r="AX2024">
        <v>3928642</v>
      </c>
      <c r="AY2024" t="s">
        <v>621</v>
      </c>
      <c r="AZ2024" t="s">
        <v>143</v>
      </c>
      <c r="BA2024" t="s">
        <v>141</v>
      </c>
      <c r="BB2024" t="s">
        <v>736</v>
      </c>
      <c r="BC2024">
        <v>42979</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3796013</v>
      </c>
      <c r="BY2024">
        <v>0</v>
      </c>
      <c r="BZ2024">
        <v>0</v>
      </c>
      <c r="CA2024">
        <v>0</v>
      </c>
      <c r="CB2024">
        <v>0</v>
      </c>
      <c r="CC2024">
        <v>0</v>
      </c>
      <c r="CD2024">
        <v>3796013</v>
      </c>
      <c r="CE2024">
        <v>3796013</v>
      </c>
      <c r="CF2024">
        <v>3796013</v>
      </c>
      <c r="CG2024">
        <v>0</v>
      </c>
      <c r="CH2024" t="s">
        <v>612</v>
      </c>
      <c r="CI2024" t="s">
        <v>616</v>
      </c>
      <c r="CJ2024" t="s">
        <v>702</v>
      </c>
      <c r="CK2024" t="s">
        <v>703</v>
      </c>
      <c r="CL2024" t="s">
        <v>617</v>
      </c>
      <c r="CM2024" t="s">
        <v>617</v>
      </c>
      <c r="CN2024">
        <v>3796013</v>
      </c>
    </row>
    <row r="2025" spans="1:92" x14ac:dyDescent="0.25">
      <c r="A2025" t="s">
        <v>11277</v>
      </c>
      <c r="B2025" t="s">
        <v>11271</v>
      </c>
      <c r="C2025">
        <v>37</v>
      </c>
      <c r="D2025" t="s">
        <v>597</v>
      </c>
      <c r="E2025">
        <v>67024</v>
      </c>
      <c r="F2025" t="s">
        <v>11213</v>
      </c>
      <c r="G2025" t="s">
        <v>10973</v>
      </c>
      <c r="H2025" t="s">
        <v>10974</v>
      </c>
      <c r="I2025" t="s">
        <v>630</v>
      </c>
      <c r="J2025">
        <v>4172</v>
      </c>
      <c r="K2025">
        <v>7805</v>
      </c>
      <c r="L2025" t="s">
        <v>11278</v>
      </c>
      <c r="M2025" t="s">
        <v>11279</v>
      </c>
      <c r="N2025" t="s">
        <v>2146</v>
      </c>
      <c r="O2025" t="s">
        <v>11280</v>
      </c>
      <c r="P2025" t="s">
        <v>2148</v>
      </c>
      <c r="Q2025" t="s">
        <v>2149</v>
      </c>
      <c r="R2025" t="s">
        <v>2150</v>
      </c>
      <c r="S2025" t="s">
        <v>2023</v>
      </c>
      <c r="T2025" t="s">
        <v>2024</v>
      </c>
      <c r="U2025" t="s">
        <v>1576</v>
      </c>
      <c r="V2025" t="s">
        <v>1577</v>
      </c>
      <c r="W2025">
        <v>42.05453</v>
      </c>
      <c r="X2025">
        <v>-82.589129999999997</v>
      </c>
      <c r="Y2025">
        <v>42509</v>
      </c>
      <c r="Z2025" t="s">
        <v>622</v>
      </c>
      <c r="AA2025" t="s">
        <v>787</v>
      </c>
      <c r="AB2025" t="s">
        <v>612</v>
      </c>
      <c r="AC2025" t="s">
        <v>612</v>
      </c>
      <c r="AD2025" t="s">
        <v>612</v>
      </c>
      <c r="AE2025">
        <v>42509</v>
      </c>
      <c r="AF2025" t="s">
        <v>622</v>
      </c>
      <c r="AG2025" t="s">
        <v>787</v>
      </c>
      <c r="AH2025" t="s">
        <v>612</v>
      </c>
      <c r="AI2025" t="s">
        <v>612</v>
      </c>
      <c r="AJ2025" t="s">
        <v>612</v>
      </c>
      <c r="AK2025" t="s">
        <v>612</v>
      </c>
      <c r="AL2025" t="s">
        <v>612</v>
      </c>
      <c r="AM2025" t="s">
        <v>612</v>
      </c>
      <c r="AN2025" t="s">
        <v>612</v>
      </c>
      <c r="AO2025" t="s">
        <v>612</v>
      </c>
      <c r="AP2025" t="s">
        <v>612</v>
      </c>
      <c r="AQ2025" t="s">
        <v>612</v>
      </c>
      <c r="AR2025" t="s">
        <v>612</v>
      </c>
      <c r="AS2025" t="s">
        <v>612</v>
      </c>
      <c r="AT2025" t="s">
        <v>613</v>
      </c>
      <c r="AU2025" t="s">
        <v>612</v>
      </c>
      <c r="AV2025" t="s">
        <v>635</v>
      </c>
      <c r="AW2025">
        <v>44595</v>
      </c>
      <c r="AX2025">
        <v>390520</v>
      </c>
      <c r="AY2025" t="s">
        <v>621</v>
      </c>
      <c r="AZ2025" t="s">
        <v>143</v>
      </c>
      <c r="BA2025" t="s">
        <v>141</v>
      </c>
      <c r="BB2025" t="s">
        <v>736</v>
      </c>
      <c r="BC2025">
        <v>42979</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390520</v>
      </c>
      <c r="BY2025">
        <v>0</v>
      </c>
      <c r="BZ2025">
        <v>0</v>
      </c>
      <c r="CA2025">
        <v>0</v>
      </c>
      <c r="CB2025">
        <v>0</v>
      </c>
      <c r="CC2025">
        <v>0</v>
      </c>
      <c r="CD2025">
        <v>390520</v>
      </c>
      <c r="CE2025">
        <v>390520</v>
      </c>
      <c r="CF2025">
        <v>390520</v>
      </c>
      <c r="CG2025">
        <v>0</v>
      </c>
      <c r="CH2025" t="s">
        <v>612</v>
      </c>
      <c r="CI2025" t="s">
        <v>616</v>
      </c>
      <c r="CJ2025" t="s">
        <v>702</v>
      </c>
      <c r="CK2025" t="s">
        <v>703</v>
      </c>
      <c r="CL2025" t="s">
        <v>617</v>
      </c>
      <c r="CM2025" t="s">
        <v>617</v>
      </c>
      <c r="CN2025">
        <v>390520</v>
      </c>
    </row>
    <row r="2026" spans="1:92" x14ac:dyDescent="0.25">
      <c r="A2026" t="s">
        <v>11281</v>
      </c>
      <c r="B2026" t="s">
        <v>11281</v>
      </c>
      <c r="C2026">
        <v>37</v>
      </c>
      <c r="D2026" t="s">
        <v>597</v>
      </c>
      <c r="E2026">
        <v>67024</v>
      </c>
      <c r="F2026" t="s">
        <v>11213</v>
      </c>
      <c r="G2026" t="s">
        <v>10868</v>
      </c>
      <c r="H2026" t="s">
        <v>10869</v>
      </c>
      <c r="I2026" t="s">
        <v>630</v>
      </c>
      <c r="J2026">
        <v>7823</v>
      </c>
      <c r="K2026">
        <v>8908</v>
      </c>
      <c r="L2026" t="s">
        <v>11282</v>
      </c>
      <c r="M2026" t="s">
        <v>11283</v>
      </c>
      <c r="N2026" t="s">
        <v>2018</v>
      </c>
      <c r="O2026" t="s">
        <v>11284</v>
      </c>
      <c r="P2026" t="s">
        <v>2020</v>
      </c>
      <c r="Q2026" t="s">
        <v>2021</v>
      </c>
      <c r="R2026" t="s">
        <v>2022</v>
      </c>
      <c r="S2026" t="s">
        <v>2023</v>
      </c>
      <c r="T2026" t="s">
        <v>2024</v>
      </c>
      <c r="U2026" t="s">
        <v>1576</v>
      </c>
      <c r="V2026" t="s">
        <v>1577</v>
      </c>
      <c r="W2026">
        <v>42.316589999999998</v>
      </c>
      <c r="X2026">
        <v>-83.004999999999995</v>
      </c>
      <c r="Y2026" t="s">
        <v>612</v>
      </c>
      <c r="Z2026" t="s">
        <v>612</v>
      </c>
      <c r="AA2026" t="s">
        <v>612</v>
      </c>
      <c r="AB2026" t="s">
        <v>612</v>
      </c>
      <c r="AC2026" t="s">
        <v>612</v>
      </c>
      <c r="AD2026" t="s">
        <v>612</v>
      </c>
      <c r="AE2026" t="s">
        <v>612</v>
      </c>
      <c r="AF2026" t="s">
        <v>612</v>
      </c>
      <c r="AG2026" t="s">
        <v>612</v>
      </c>
      <c r="AH2026" t="s">
        <v>612</v>
      </c>
      <c r="AI2026" t="s">
        <v>612</v>
      </c>
      <c r="AJ2026" t="s">
        <v>612</v>
      </c>
      <c r="AK2026" t="s">
        <v>612</v>
      </c>
      <c r="AL2026" t="s">
        <v>612</v>
      </c>
      <c r="AM2026" t="s">
        <v>612</v>
      </c>
      <c r="AN2026" t="s">
        <v>612</v>
      </c>
      <c r="AO2026" t="s">
        <v>612</v>
      </c>
      <c r="AP2026" t="s">
        <v>612</v>
      </c>
      <c r="AQ2026" t="s">
        <v>612</v>
      </c>
      <c r="AR2026" t="s">
        <v>612</v>
      </c>
      <c r="AS2026" t="s">
        <v>612</v>
      </c>
      <c r="AT2026" t="s">
        <v>613</v>
      </c>
      <c r="AU2026" t="s">
        <v>612</v>
      </c>
      <c r="AV2026" t="s">
        <v>614</v>
      </c>
      <c r="AW2026" t="s">
        <v>612</v>
      </c>
      <c r="AX2026">
        <v>900000</v>
      </c>
      <c r="AY2026" t="s">
        <v>621</v>
      </c>
      <c r="AZ2026" t="s">
        <v>143</v>
      </c>
      <c r="BA2026" t="s">
        <v>470</v>
      </c>
      <c r="BB2026" t="s">
        <v>977</v>
      </c>
      <c r="BC2026">
        <v>40422</v>
      </c>
      <c r="BD2026">
        <v>0</v>
      </c>
      <c r="BE2026">
        <v>0</v>
      </c>
      <c r="BF2026">
        <v>0</v>
      </c>
      <c r="BG2026">
        <v>0</v>
      </c>
      <c r="BH2026">
        <v>0</v>
      </c>
      <c r="BI2026">
        <v>0</v>
      </c>
      <c r="BJ2026">
        <v>0</v>
      </c>
      <c r="BK2026">
        <v>0</v>
      </c>
      <c r="BL2026">
        <v>0</v>
      </c>
      <c r="BM2026">
        <v>0</v>
      </c>
      <c r="BN2026">
        <v>0</v>
      </c>
      <c r="BO2026">
        <v>0</v>
      </c>
      <c r="BP2026">
        <v>0</v>
      </c>
      <c r="BQ2026">
        <v>0</v>
      </c>
      <c r="BR2026">
        <v>0</v>
      </c>
      <c r="BS2026">
        <v>0</v>
      </c>
      <c r="BT2026">
        <v>900000</v>
      </c>
      <c r="BU2026">
        <v>0</v>
      </c>
      <c r="BV2026">
        <v>0</v>
      </c>
      <c r="BW2026">
        <v>0</v>
      </c>
      <c r="BX2026">
        <v>0</v>
      </c>
      <c r="BY2026">
        <v>0</v>
      </c>
      <c r="BZ2026">
        <v>0</v>
      </c>
      <c r="CA2026">
        <v>0</v>
      </c>
      <c r="CB2026">
        <v>0</v>
      </c>
      <c r="CC2026">
        <v>0</v>
      </c>
      <c r="CD2026">
        <v>900000</v>
      </c>
      <c r="CE2026">
        <v>900000</v>
      </c>
      <c r="CF2026">
        <v>900000</v>
      </c>
      <c r="CG2026">
        <v>0</v>
      </c>
      <c r="CH2026" t="s">
        <v>612</v>
      </c>
      <c r="CI2026" t="s">
        <v>616</v>
      </c>
      <c r="CJ2026" t="s">
        <v>617</v>
      </c>
      <c r="CK2026" t="s">
        <v>617</v>
      </c>
      <c r="CL2026" t="s">
        <v>617</v>
      </c>
      <c r="CM2026" t="s">
        <v>617</v>
      </c>
      <c r="CN2026">
        <v>0</v>
      </c>
    </row>
    <row r="2027" spans="1:92" x14ac:dyDescent="0.25">
      <c r="A2027" t="s">
        <v>11285</v>
      </c>
      <c r="B2027" t="s">
        <v>11285</v>
      </c>
      <c r="C2027">
        <v>37</v>
      </c>
      <c r="D2027" t="s">
        <v>597</v>
      </c>
      <c r="E2027">
        <v>67024</v>
      </c>
      <c r="F2027" t="s">
        <v>11213</v>
      </c>
      <c r="G2027" t="s">
        <v>10868</v>
      </c>
      <c r="H2027" t="s">
        <v>10869</v>
      </c>
      <c r="I2027" t="s">
        <v>630</v>
      </c>
      <c r="J2027">
        <v>7823</v>
      </c>
      <c r="K2027">
        <v>8908</v>
      </c>
      <c r="L2027" t="s">
        <v>11282</v>
      </c>
      <c r="M2027" t="s">
        <v>11283</v>
      </c>
      <c r="N2027" t="s">
        <v>2018</v>
      </c>
      <c r="O2027" t="s">
        <v>11284</v>
      </c>
      <c r="P2027" t="s">
        <v>2020</v>
      </c>
      <c r="Q2027" t="s">
        <v>2021</v>
      </c>
      <c r="R2027" t="s">
        <v>2022</v>
      </c>
      <c r="S2027" t="s">
        <v>2023</v>
      </c>
      <c r="T2027" t="s">
        <v>2024</v>
      </c>
      <c r="U2027" t="s">
        <v>1576</v>
      </c>
      <c r="V2027" t="s">
        <v>1577</v>
      </c>
      <c r="W2027">
        <v>42.316589999999998</v>
      </c>
      <c r="X2027">
        <v>-83.004999999999995</v>
      </c>
      <c r="Y2027">
        <v>41353</v>
      </c>
      <c r="Z2027" t="s">
        <v>662</v>
      </c>
      <c r="AA2027" t="s">
        <v>662</v>
      </c>
      <c r="AB2027">
        <v>41353</v>
      </c>
      <c r="AC2027" t="s">
        <v>662</v>
      </c>
      <c r="AD2027" t="s">
        <v>662</v>
      </c>
      <c r="AE2027" t="s">
        <v>612</v>
      </c>
      <c r="AF2027" t="s">
        <v>612</v>
      </c>
      <c r="AG2027" t="s">
        <v>612</v>
      </c>
      <c r="AH2027" t="s">
        <v>612</v>
      </c>
      <c r="AI2027" t="s">
        <v>612</v>
      </c>
      <c r="AJ2027" t="s">
        <v>612</v>
      </c>
      <c r="AK2027" t="s">
        <v>612</v>
      </c>
      <c r="AL2027" t="s">
        <v>612</v>
      </c>
      <c r="AM2027" t="s">
        <v>612</v>
      </c>
      <c r="AN2027" t="s">
        <v>612</v>
      </c>
      <c r="AO2027" t="s">
        <v>612</v>
      </c>
      <c r="AP2027" t="s">
        <v>612</v>
      </c>
      <c r="AQ2027" t="s">
        <v>612</v>
      </c>
      <c r="AR2027" t="s">
        <v>612</v>
      </c>
      <c r="AS2027" t="s">
        <v>612</v>
      </c>
      <c r="AT2027" t="s">
        <v>613</v>
      </c>
      <c r="AU2027" t="s">
        <v>612</v>
      </c>
      <c r="AV2027" t="s">
        <v>1076</v>
      </c>
      <c r="AW2027" t="s">
        <v>612</v>
      </c>
      <c r="AX2027">
        <v>45000</v>
      </c>
      <c r="AY2027" t="s">
        <v>1076</v>
      </c>
      <c r="AZ2027" t="s">
        <v>1076</v>
      </c>
      <c r="BA2027" t="s">
        <v>470</v>
      </c>
      <c r="BB2027" t="s">
        <v>1077</v>
      </c>
      <c r="BC2027" t="s">
        <v>1077</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t="s">
        <v>612</v>
      </c>
      <c r="CI2027" t="s">
        <v>616</v>
      </c>
      <c r="CJ2027" t="s">
        <v>617</v>
      </c>
      <c r="CK2027" t="s">
        <v>617</v>
      </c>
      <c r="CL2027" t="s">
        <v>617</v>
      </c>
      <c r="CM2027" t="s">
        <v>617</v>
      </c>
      <c r="CN2027">
        <v>0</v>
      </c>
    </row>
    <row r="2028" spans="1:92" x14ac:dyDescent="0.25">
      <c r="A2028" t="s">
        <v>11286</v>
      </c>
      <c r="B2028" t="s">
        <v>11286</v>
      </c>
      <c r="C2028">
        <v>37</v>
      </c>
      <c r="D2028" t="s">
        <v>597</v>
      </c>
      <c r="E2028">
        <v>67024</v>
      </c>
      <c r="F2028" t="s">
        <v>11213</v>
      </c>
      <c r="G2028" t="s">
        <v>11181</v>
      </c>
      <c r="H2028" t="s">
        <v>11182</v>
      </c>
      <c r="I2028" t="s">
        <v>667</v>
      </c>
      <c r="J2028">
        <v>10564</v>
      </c>
      <c r="K2028">
        <v>11170</v>
      </c>
      <c r="L2028" t="s">
        <v>11287</v>
      </c>
      <c r="M2028" t="s">
        <v>11288</v>
      </c>
      <c r="N2028" t="s">
        <v>2032</v>
      </c>
      <c r="O2028" t="s">
        <v>2033</v>
      </c>
      <c r="P2028" t="s">
        <v>2034</v>
      </c>
      <c r="Q2028" t="s">
        <v>2035</v>
      </c>
      <c r="R2028" t="s">
        <v>2036</v>
      </c>
      <c r="S2028" t="s">
        <v>2023</v>
      </c>
      <c r="T2028" t="s">
        <v>2024</v>
      </c>
      <c r="U2028" t="s">
        <v>1576</v>
      </c>
      <c r="V2028" t="s">
        <v>1577</v>
      </c>
      <c r="W2028">
        <v>42.289020000000001</v>
      </c>
      <c r="X2028">
        <v>-82.765500000000003</v>
      </c>
      <c r="Y2028" t="s">
        <v>612</v>
      </c>
      <c r="Z2028" t="s">
        <v>612</v>
      </c>
      <c r="AA2028" t="s">
        <v>612</v>
      </c>
      <c r="AB2028" t="s">
        <v>612</v>
      </c>
      <c r="AC2028" t="s">
        <v>612</v>
      </c>
      <c r="AD2028" t="s">
        <v>612</v>
      </c>
      <c r="AE2028" t="s">
        <v>612</v>
      </c>
      <c r="AF2028" t="s">
        <v>612</v>
      </c>
      <c r="AG2028" t="s">
        <v>612</v>
      </c>
      <c r="AH2028" t="s">
        <v>612</v>
      </c>
      <c r="AI2028" t="s">
        <v>612</v>
      </c>
      <c r="AJ2028" t="s">
        <v>612</v>
      </c>
      <c r="AK2028" t="s">
        <v>612</v>
      </c>
      <c r="AL2028" t="s">
        <v>612</v>
      </c>
      <c r="AM2028" t="s">
        <v>612</v>
      </c>
      <c r="AN2028" t="s">
        <v>612</v>
      </c>
      <c r="AO2028" t="s">
        <v>612</v>
      </c>
      <c r="AP2028" t="s">
        <v>612</v>
      </c>
      <c r="AQ2028" t="s">
        <v>612</v>
      </c>
      <c r="AR2028" t="s">
        <v>612</v>
      </c>
      <c r="AS2028" t="s">
        <v>612</v>
      </c>
      <c r="AT2028" t="s">
        <v>613</v>
      </c>
      <c r="AU2028" t="s">
        <v>612</v>
      </c>
      <c r="AV2028" t="s">
        <v>635</v>
      </c>
      <c r="AW2028">
        <v>39691</v>
      </c>
      <c r="AX2028">
        <v>37958595</v>
      </c>
      <c r="AY2028" t="s">
        <v>621</v>
      </c>
      <c r="AZ2028" t="s">
        <v>145</v>
      </c>
      <c r="BA2028" t="s">
        <v>470</v>
      </c>
      <c r="BB2028" t="s">
        <v>824</v>
      </c>
      <c r="BC2028">
        <v>39326</v>
      </c>
      <c r="BD2028">
        <v>8500000</v>
      </c>
      <c r="BE2028">
        <v>0</v>
      </c>
      <c r="BF2028">
        <v>0</v>
      </c>
      <c r="BG2028">
        <v>0</v>
      </c>
      <c r="BH2028">
        <v>0</v>
      </c>
      <c r="BI2028">
        <v>0</v>
      </c>
      <c r="BJ2028">
        <v>0</v>
      </c>
      <c r="BK2028">
        <v>0</v>
      </c>
      <c r="BL2028">
        <v>0</v>
      </c>
      <c r="BM2028">
        <v>0</v>
      </c>
      <c r="BN2028">
        <v>0</v>
      </c>
      <c r="BO2028">
        <v>0</v>
      </c>
      <c r="BP2028">
        <v>0</v>
      </c>
      <c r="BQ2028">
        <v>0</v>
      </c>
      <c r="BR2028">
        <v>0</v>
      </c>
      <c r="BS2028">
        <v>8500000</v>
      </c>
      <c r="BT2028">
        <v>29458595</v>
      </c>
      <c r="BU2028">
        <v>0</v>
      </c>
      <c r="BV2028">
        <v>0</v>
      </c>
      <c r="BW2028">
        <v>0</v>
      </c>
      <c r="BX2028">
        <v>0</v>
      </c>
      <c r="BY2028">
        <v>0</v>
      </c>
      <c r="BZ2028">
        <v>0</v>
      </c>
      <c r="CA2028">
        <v>0</v>
      </c>
      <c r="CB2028">
        <v>0</v>
      </c>
      <c r="CC2028">
        <v>0</v>
      </c>
      <c r="CD2028">
        <v>29458595</v>
      </c>
      <c r="CE2028">
        <v>37958595</v>
      </c>
      <c r="CF2028">
        <v>37958595</v>
      </c>
      <c r="CG2028">
        <v>0</v>
      </c>
      <c r="CH2028" t="s">
        <v>612</v>
      </c>
      <c r="CI2028" t="s">
        <v>616</v>
      </c>
      <c r="CJ2028" t="s">
        <v>617</v>
      </c>
      <c r="CK2028" t="s">
        <v>617</v>
      </c>
      <c r="CL2028" t="s">
        <v>617</v>
      </c>
      <c r="CM2028" t="s">
        <v>617</v>
      </c>
      <c r="CN2028">
        <v>0</v>
      </c>
    </row>
    <row r="2029" spans="1:92" x14ac:dyDescent="0.25">
      <c r="A2029" t="s">
        <v>11289</v>
      </c>
      <c r="B2029" t="s">
        <v>11289</v>
      </c>
      <c r="C2029">
        <v>37</v>
      </c>
      <c r="D2029" t="s">
        <v>597</v>
      </c>
      <c r="E2029">
        <v>67024</v>
      </c>
      <c r="F2029" t="s">
        <v>11213</v>
      </c>
      <c r="G2029" t="s">
        <v>11135</v>
      </c>
      <c r="H2029" t="s">
        <v>11136</v>
      </c>
      <c r="I2029" t="s">
        <v>630</v>
      </c>
      <c r="J2029">
        <v>10565</v>
      </c>
      <c r="K2029">
        <v>3020</v>
      </c>
      <c r="L2029" t="s">
        <v>11290</v>
      </c>
      <c r="M2029" t="s">
        <v>11291</v>
      </c>
      <c r="N2029" t="s">
        <v>2106</v>
      </c>
      <c r="O2029" t="s">
        <v>2107</v>
      </c>
      <c r="P2029" t="s">
        <v>2072</v>
      </c>
      <c r="Q2029" t="s">
        <v>2067</v>
      </c>
      <c r="R2029" t="s">
        <v>2073</v>
      </c>
      <c r="S2029" t="s">
        <v>2023</v>
      </c>
      <c r="T2029" t="s">
        <v>2024</v>
      </c>
      <c r="U2029" t="s">
        <v>1576</v>
      </c>
      <c r="V2029" t="s">
        <v>1577</v>
      </c>
      <c r="W2029">
        <v>42.037109999999998</v>
      </c>
      <c r="X2029">
        <v>-82.921260000000004</v>
      </c>
      <c r="Y2029" t="s">
        <v>612</v>
      </c>
      <c r="Z2029" t="s">
        <v>612</v>
      </c>
      <c r="AA2029" t="s">
        <v>612</v>
      </c>
      <c r="AB2029" t="s">
        <v>612</v>
      </c>
      <c r="AC2029" t="s">
        <v>612</v>
      </c>
      <c r="AD2029" t="s">
        <v>612</v>
      </c>
      <c r="AE2029" t="s">
        <v>612</v>
      </c>
      <c r="AF2029" t="s">
        <v>612</v>
      </c>
      <c r="AG2029" t="s">
        <v>612</v>
      </c>
      <c r="AH2029" t="s">
        <v>612</v>
      </c>
      <c r="AI2029" t="s">
        <v>612</v>
      </c>
      <c r="AJ2029" t="s">
        <v>612</v>
      </c>
      <c r="AK2029" t="s">
        <v>612</v>
      </c>
      <c r="AL2029" t="s">
        <v>612</v>
      </c>
      <c r="AM2029" t="s">
        <v>612</v>
      </c>
      <c r="AN2029" t="s">
        <v>612</v>
      </c>
      <c r="AO2029" t="s">
        <v>612</v>
      </c>
      <c r="AP2029" t="s">
        <v>612</v>
      </c>
      <c r="AQ2029" t="s">
        <v>612</v>
      </c>
      <c r="AR2029" t="s">
        <v>612</v>
      </c>
      <c r="AS2029" t="s">
        <v>612</v>
      </c>
      <c r="AT2029" t="s">
        <v>613</v>
      </c>
      <c r="AU2029" t="s">
        <v>612</v>
      </c>
      <c r="AV2029" t="s">
        <v>635</v>
      </c>
      <c r="AW2029">
        <v>39691</v>
      </c>
      <c r="AX2029">
        <v>6295446</v>
      </c>
      <c r="AY2029" t="s">
        <v>621</v>
      </c>
      <c r="AZ2029" t="s">
        <v>145</v>
      </c>
      <c r="BA2029" t="s">
        <v>470</v>
      </c>
      <c r="BB2029" t="s">
        <v>975</v>
      </c>
      <c r="BC2029">
        <v>38596</v>
      </c>
      <c r="BD2029">
        <v>0</v>
      </c>
      <c r="BE2029">
        <v>0</v>
      </c>
      <c r="BF2029">
        <v>0</v>
      </c>
      <c r="BG2029">
        <v>0</v>
      </c>
      <c r="BH2029">
        <v>0</v>
      </c>
      <c r="BI2029">
        <v>0</v>
      </c>
      <c r="BJ2029">
        <v>0</v>
      </c>
      <c r="BK2029">
        <v>0</v>
      </c>
      <c r="BL2029">
        <v>0</v>
      </c>
      <c r="BM2029">
        <v>0</v>
      </c>
      <c r="BN2029">
        <v>0</v>
      </c>
      <c r="BO2029">
        <v>0</v>
      </c>
      <c r="BP2029">
        <v>0</v>
      </c>
      <c r="BQ2029">
        <v>0</v>
      </c>
      <c r="BR2029">
        <v>0</v>
      </c>
      <c r="BS2029">
        <v>0</v>
      </c>
      <c r="BT2029">
        <v>6295446</v>
      </c>
      <c r="BU2029">
        <v>0</v>
      </c>
      <c r="BV2029">
        <v>0</v>
      </c>
      <c r="BW2029">
        <v>0</v>
      </c>
      <c r="BX2029">
        <v>0</v>
      </c>
      <c r="BY2029">
        <v>0</v>
      </c>
      <c r="BZ2029">
        <v>0</v>
      </c>
      <c r="CA2029">
        <v>0</v>
      </c>
      <c r="CB2029">
        <v>0</v>
      </c>
      <c r="CC2029">
        <v>0</v>
      </c>
      <c r="CD2029">
        <v>6295446</v>
      </c>
      <c r="CE2029">
        <v>6295446</v>
      </c>
      <c r="CF2029">
        <v>6295446</v>
      </c>
      <c r="CG2029">
        <v>0</v>
      </c>
      <c r="CH2029" t="s">
        <v>612</v>
      </c>
      <c r="CI2029" t="s">
        <v>616</v>
      </c>
      <c r="CJ2029" t="s">
        <v>617</v>
      </c>
      <c r="CK2029" t="s">
        <v>617</v>
      </c>
      <c r="CL2029" t="s">
        <v>617</v>
      </c>
      <c r="CM2029" t="s">
        <v>617</v>
      </c>
      <c r="CN2029">
        <v>0</v>
      </c>
    </row>
    <row r="2030" spans="1:92" x14ac:dyDescent="0.25">
      <c r="A2030" t="s">
        <v>11292</v>
      </c>
      <c r="B2030" t="s">
        <v>11293</v>
      </c>
      <c r="C2030">
        <v>37</v>
      </c>
      <c r="D2030" t="s">
        <v>597</v>
      </c>
      <c r="E2030">
        <v>67024</v>
      </c>
      <c r="F2030" t="s">
        <v>11213</v>
      </c>
      <c r="G2030" t="s">
        <v>11094</v>
      </c>
      <c r="H2030" t="s">
        <v>11095</v>
      </c>
      <c r="I2030" t="s">
        <v>630</v>
      </c>
      <c r="J2030">
        <v>21881</v>
      </c>
      <c r="K2030">
        <v>8912</v>
      </c>
      <c r="L2030" t="s">
        <v>11294</v>
      </c>
      <c r="M2030" t="s">
        <v>11295</v>
      </c>
      <c r="N2030" t="s">
        <v>2018</v>
      </c>
      <c r="O2030" t="s">
        <v>11296</v>
      </c>
      <c r="P2030" t="s">
        <v>2020</v>
      </c>
      <c r="Q2030" t="s">
        <v>2021</v>
      </c>
      <c r="R2030" t="s">
        <v>2022</v>
      </c>
      <c r="S2030" t="s">
        <v>2023</v>
      </c>
      <c r="T2030" t="s">
        <v>2024</v>
      </c>
      <c r="U2030" t="s">
        <v>1576</v>
      </c>
      <c r="V2030" t="s">
        <v>1577</v>
      </c>
      <c r="W2030">
        <v>42.3076176</v>
      </c>
      <c r="X2030">
        <v>-82.985479900000001</v>
      </c>
      <c r="Y2030">
        <v>40731</v>
      </c>
      <c r="Z2030" t="s">
        <v>977</v>
      </c>
      <c r="AA2030" t="s">
        <v>803</v>
      </c>
      <c r="AB2030" t="s">
        <v>612</v>
      </c>
      <c r="AC2030" t="s">
        <v>612</v>
      </c>
      <c r="AD2030" t="s">
        <v>612</v>
      </c>
      <c r="AE2030">
        <v>40731</v>
      </c>
      <c r="AF2030" t="s">
        <v>977</v>
      </c>
      <c r="AG2030" t="s">
        <v>803</v>
      </c>
      <c r="AH2030" t="s">
        <v>612</v>
      </c>
      <c r="AI2030" t="s">
        <v>612</v>
      </c>
      <c r="AJ2030" t="s">
        <v>612</v>
      </c>
      <c r="AK2030" t="s">
        <v>612</v>
      </c>
      <c r="AL2030" t="s">
        <v>612</v>
      </c>
      <c r="AM2030" t="s">
        <v>612</v>
      </c>
      <c r="AN2030" t="s">
        <v>612</v>
      </c>
      <c r="AO2030" t="s">
        <v>612</v>
      </c>
      <c r="AP2030" t="s">
        <v>612</v>
      </c>
      <c r="AQ2030">
        <v>400</v>
      </c>
      <c r="AR2030" t="s">
        <v>612</v>
      </c>
      <c r="AS2030" t="s">
        <v>612</v>
      </c>
      <c r="AT2030" t="s">
        <v>613</v>
      </c>
      <c r="AU2030" t="s">
        <v>612</v>
      </c>
      <c r="AV2030" t="s">
        <v>635</v>
      </c>
      <c r="AW2030">
        <v>42612</v>
      </c>
      <c r="AX2030">
        <v>8900040</v>
      </c>
      <c r="AY2030" t="s">
        <v>621</v>
      </c>
      <c r="AZ2030" t="s">
        <v>145</v>
      </c>
      <c r="BA2030" t="s">
        <v>141</v>
      </c>
      <c r="BB2030" t="s">
        <v>736</v>
      </c>
      <c r="BC2030">
        <v>42979</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489244</v>
      </c>
      <c r="BW2030">
        <v>0</v>
      </c>
      <c r="BX2030">
        <v>8410796</v>
      </c>
      <c r="BY2030">
        <v>0</v>
      </c>
      <c r="BZ2030">
        <v>0</v>
      </c>
      <c r="CA2030">
        <v>0</v>
      </c>
      <c r="CB2030">
        <v>0</v>
      </c>
      <c r="CC2030">
        <v>0</v>
      </c>
      <c r="CD2030">
        <v>8900040</v>
      </c>
      <c r="CE2030">
        <v>8900040</v>
      </c>
      <c r="CF2030">
        <v>8900040</v>
      </c>
      <c r="CG2030">
        <v>0</v>
      </c>
      <c r="CH2030" t="s">
        <v>612</v>
      </c>
      <c r="CI2030" t="s">
        <v>616</v>
      </c>
      <c r="CJ2030" t="s">
        <v>702</v>
      </c>
      <c r="CK2030" t="s">
        <v>703</v>
      </c>
      <c r="CL2030" t="s">
        <v>617</v>
      </c>
      <c r="CM2030" t="s">
        <v>617</v>
      </c>
      <c r="CN2030">
        <v>8410796</v>
      </c>
    </row>
    <row r="2031" spans="1:92" x14ac:dyDescent="0.25">
      <c r="A2031" t="s">
        <v>11297</v>
      </c>
      <c r="B2031" t="s">
        <v>11293</v>
      </c>
      <c r="C2031">
        <v>37</v>
      </c>
      <c r="D2031" t="s">
        <v>597</v>
      </c>
      <c r="E2031">
        <v>67024</v>
      </c>
      <c r="F2031" t="s">
        <v>11213</v>
      </c>
      <c r="G2031" t="s">
        <v>11094</v>
      </c>
      <c r="H2031" t="s">
        <v>11095</v>
      </c>
      <c r="I2031" t="s">
        <v>630</v>
      </c>
      <c r="J2031">
        <v>21881</v>
      </c>
      <c r="K2031">
        <v>8912</v>
      </c>
      <c r="L2031" t="s">
        <v>11298</v>
      </c>
      <c r="M2031" t="s">
        <v>11295</v>
      </c>
      <c r="N2031" t="s">
        <v>2018</v>
      </c>
      <c r="O2031" t="s">
        <v>11296</v>
      </c>
      <c r="P2031" t="s">
        <v>2020</v>
      </c>
      <c r="Q2031" t="s">
        <v>2021</v>
      </c>
      <c r="R2031" t="s">
        <v>2022</v>
      </c>
      <c r="S2031" t="s">
        <v>2023</v>
      </c>
      <c r="T2031" t="s">
        <v>2024</v>
      </c>
      <c r="U2031" t="s">
        <v>1576</v>
      </c>
      <c r="V2031" t="s">
        <v>1577</v>
      </c>
      <c r="W2031">
        <v>42.3076176</v>
      </c>
      <c r="X2031">
        <v>-82.985479900000001</v>
      </c>
      <c r="Y2031">
        <v>41921</v>
      </c>
      <c r="Z2031" t="s">
        <v>700</v>
      </c>
      <c r="AA2031" t="s">
        <v>700</v>
      </c>
      <c r="AB2031">
        <v>41921</v>
      </c>
      <c r="AC2031" t="s">
        <v>700</v>
      </c>
      <c r="AD2031" t="s">
        <v>700</v>
      </c>
      <c r="AE2031" t="s">
        <v>612</v>
      </c>
      <c r="AF2031" t="s">
        <v>612</v>
      </c>
      <c r="AG2031" t="s">
        <v>612</v>
      </c>
      <c r="AH2031" t="s">
        <v>612</v>
      </c>
      <c r="AI2031" t="s">
        <v>612</v>
      </c>
      <c r="AJ2031" t="s">
        <v>612</v>
      </c>
      <c r="AK2031" t="s">
        <v>612</v>
      </c>
      <c r="AL2031" t="s">
        <v>612</v>
      </c>
      <c r="AM2031" t="s">
        <v>612</v>
      </c>
      <c r="AN2031" t="s">
        <v>612</v>
      </c>
      <c r="AO2031" t="s">
        <v>612</v>
      </c>
      <c r="AP2031" t="s">
        <v>612</v>
      </c>
      <c r="AQ2031" t="s">
        <v>612</v>
      </c>
      <c r="AR2031" t="s">
        <v>612</v>
      </c>
      <c r="AS2031" t="s">
        <v>612</v>
      </c>
      <c r="AT2031" t="s">
        <v>612</v>
      </c>
      <c r="AU2031" t="s">
        <v>612</v>
      </c>
      <c r="AV2031" t="s">
        <v>635</v>
      </c>
      <c r="AW2031">
        <v>41921</v>
      </c>
      <c r="AX2031">
        <v>300000</v>
      </c>
      <c r="AY2031" t="s">
        <v>621</v>
      </c>
      <c r="AZ2031" t="s">
        <v>663</v>
      </c>
      <c r="BA2031" t="s">
        <v>141</v>
      </c>
      <c r="BB2031" t="s">
        <v>700</v>
      </c>
      <c r="BC2031">
        <v>41883</v>
      </c>
      <c r="BD2031">
        <v>0</v>
      </c>
      <c r="BE2031">
        <v>0</v>
      </c>
      <c r="BF2031">
        <v>0</v>
      </c>
      <c r="BG2031">
        <v>0</v>
      </c>
      <c r="BH2031">
        <v>0</v>
      </c>
      <c r="BI2031">
        <v>0</v>
      </c>
      <c r="BJ2031">
        <v>0</v>
      </c>
      <c r="BK2031">
        <v>0</v>
      </c>
      <c r="BL2031">
        <v>0</v>
      </c>
      <c r="BM2031">
        <v>0</v>
      </c>
      <c r="BN2031">
        <v>0</v>
      </c>
      <c r="BO2031">
        <v>0</v>
      </c>
      <c r="BP2031">
        <v>0</v>
      </c>
      <c r="BQ2031">
        <v>0</v>
      </c>
      <c r="BR2031">
        <v>0</v>
      </c>
      <c r="BS2031">
        <v>0</v>
      </c>
      <c r="BT2031">
        <v>0</v>
      </c>
      <c r="BU2031">
        <v>0</v>
      </c>
      <c r="BV2031">
        <v>0</v>
      </c>
      <c r="BW2031">
        <v>300000</v>
      </c>
      <c r="BX2031">
        <v>0</v>
      </c>
      <c r="BY2031">
        <v>0</v>
      </c>
      <c r="BZ2031">
        <v>0</v>
      </c>
      <c r="CA2031">
        <v>0</v>
      </c>
      <c r="CB2031">
        <v>0</v>
      </c>
      <c r="CC2031">
        <v>0</v>
      </c>
      <c r="CD2031">
        <v>300000</v>
      </c>
      <c r="CE2031">
        <v>300000</v>
      </c>
      <c r="CF2031">
        <v>572218</v>
      </c>
      <c r="CG2031">
        <v>272218</v>
      </c>
      <c r="CH2031" t="s">
        <v>612</v>
      </c>
      <c r="CI2031" t="s">
        <v>616</v>
      </c>
      <c r="CJ2031" t="s">
        <v>617</v>
      </c>
      <c r="CK2031" t="s">
        <v>617</v>
      </c>
      <c r="CL2031" t="s">
        <v>617</v>
      </c>
      <c r="CM2031" t="s">
        <v>617</v>
      </c>
      <c r="CN2031">
        <v>300000</v>
      </c>
    </row>
    <row r="2032" spans="1:92" x14ac:dyDescent="0.25">
      <c r="A2032" t="s">
        <v>11299</v>
      </c>
      <c r="B2032" t="s">
        <v>11299</v>
      </c>
      <c r="C2032">
        <v>37</v>
      </c>
      <c r="D2032" t="s">
        <v>597</v>
      </c>
      <c r="E2032">
        <v>67024</v>
      </c>
      <c r="F2032" t="s">
        <v>11213</v>
      </c>
      <c r="G2032" t="s">
        <v>11300</v>
      </c>
      <c r="H2032" t="s">
        <v>11301</v>
      </c>
      <c r="I2032" t="s">
        <v>630</v>
      </c>
      <c r="J2032">
        <v>7849</v>
      </c>
      <c r="K2032">
        <v>8934</v>
      </c>
      <c r="L2032" t="s">
        <v>11302</v>
      </c>
      <c r="M2032" t="s">
        <v>11303</v>
      </c>
      <c r="N2032" t="s">
        <v>2018</v>
      </c>
      <c r="O2032" t="s">
        <v>11304</v>
      </c>
      <c r="P2032" t="s">
        <v>2020</v>
      </c>
      <c r="Q2032" t="s">
        <v>2021</v>
      </c>
      <c r="R2032" t="s">
        <v>2022</v>
      </c>
      <c r="S2032" t="s">
        <v>2023</v>
      </c>
      <c r="T2032" t="s">
        <v>2024</v>
      </c>
      <c r="U2032" t="s">
        <v>1576</v>
      </c>
      <c r="V2032" t="s">
        <v>1577</v>
      </c>
      <c r="W2032">
        <v>42.280450000000002</v>
      </c>
      <c r="X2032">
        <v>-82.993070000000003</v>
      </c>
      <c r="Y2032" t="s">
        <v>612</v>
      </c>
      <c r="Z2032" t="s">
        <v>612</v>
      </c>
      <c r="AA2032" t="s">
        <v>612</v>
      </c>
      <c r="AB2032" t="s">
        <v>612</v>
      </c>
      <c r="AC2032" t="s">
        <v>612</v>
      </c>
      <c r="AD2032" t="s">
        <v>612</v>
      </c>
      <c r="AE2032" t="s">
        <v>612</v>
      </c>
      <c r="AF2032" t="s">
        <v>612</v>
      </c>
      <c r="AG2032" t="s">
        <v>612</v>
      </c>
      <c r="AH2032" t="s">
        <v>612</v>
      </c>
      <c r="AI2032" t="s">
        <v>612</v>
      </c>
      <c r="AJ2032" t="s">
        <v>612</v>
      </c>
      <c r="AK2032" t="s">
        <v>612</v>
      </c>
      <c r="AL2032" t="s">
        <v>612</v>
      </c>
      <c r="AM2032" t="s">
        <v>612</v>
      </c>
      <c r="AN2032" t="s">
        <v>612</v>
      </c>
      <c r="AO2032" t="s">
        <v>612</v>
      </c>
      <c r="AP2032" t="s">
        <v>612</v>
      </c>
      <c r="AQ2032" t="s">
        <v>612</v>
      </c>
      <c r="AR2032" t="s">
        <v>612</v>
      </c>
      <c r="AS2032" t="s">
        <v>612</v>
      </c>
      <c r="AT2032" t="s">
        <v>613</v>
      </c>
      <c r="AU2032" t="s">
        <v>612</v>
      </c>
      <c r="AV2032" t="s">
        <v>635</v>
      </c>
      <c r="AW2032">
        <v>39691</v>
      </c>
      <c r="AX2032">
        <v>5069986</v>
      </c>
      <c r="AY2032" t="s">
        <v>621</v>
      </c>
      <c r="AZ2032" t="s">
        <v>140</v>
      </c>
      <c r="BA2032" t="s">
        <v>470</v>
      </c>
      <c r="BB2032" t="s">
        <v>975</v>
      </c>
      <c r="BC2032">
        <v>38596</v>
      </c>
      <c r="BD2032">
        <v>0</v>
      </c>
      <c r="BE2032">
        <v>0</v>
      </c>
      <c r="BF2032">
        <v>0</v>
      </c>
      <c r="BG2032">
        <v>0</v>
      </c>
      <c r="BH2032">
        <v>0</v>
      </c>
      <c r="BI2032">
        <v>0</v>
      </c>
      <c r="BJ2032">
        <v>0</v>
      </c>
      <c r="BK2032">
        <v>0</v>
      </c>
      <c r="BL2032">
        <v>0</v>
      </c>
      <c r="BM2032">
        <v>0</v>
      </c>
      <c r="BN2032">
        <v>0</v>
      </c>
      <c r="BO2032">
        <v>0</v>
      </c>
      <c r="BP2032">
        <v>0</v>
      </c>
      <c r="BQ2032">
        <v>0</v>
      </c>
      <c r="BR2032">
        <v>0</v>
      </c>
      <c r="BS2032">
        <v>0</v>
      </c>
      <c r="BT2032">
        <v>5069986</v>
      </c>
      <c r="BU2032">
        <v>0</v>
      </c>
      <c r="BV2032">
        <v>0</v>
      </c>
      <c r="BW2032">
        <v>0</v>
      </c>
      <c r="BX2032">
        <v>0</v>
      </c>
      <c r="BY2032">
        <v>0</v>
      </c>
      <c r="BZ2032">
        <v>0</v>
      </c>
      <c r="CA2032">
        <v>0</v>
      </c>
      <c r="CB2032">
        <v>0</v>
      </c>
      <c r="CC2032">
        <v>0</v>
      </c>
      <c r="CD2032">
        <v>5069986</v>
      </c>
      <c r="CE2032">
        <v>5069986</v>
      </c>
      <c r="CF2032">
        <v>5069986</v>
      </c>
      <c r="CG2032">
        <v>0</v>
      </c>
      <c r="CH2032" t="s">
        <v>612</v>
      </c>
      <c r="CI2032" t="s">
        <v>616</v>
      </c>
      <c r="CJ2032" t="s">
        <v>617</v>
      </c>
      <c r="CK2032" t="s">
        <v>617</v>
      </c>
      <c r="CL2032" t="s">
        <v>617</v>
      </c>
      <c r="CM2032" t="s">
        <v>617</v>
      </c>
      <c r="CN2032">
        <v>0</v>
      </c>
    </row>
    <row r="2033" spans="1:92" x14ac:dyDescent="0.25">
      <c r="A2033" t="s">
        <v>11305</v>
      </c>
      <c r="B2033" t="s">
        <v>11305</v>
      </c>
      <c r="C2033">
        <v>37</v>
      </c>
      <c r="D2033" t="s">
        <v>597</v>
      </c>
      <c r="E2033">
        <v>67024</v>
      </c>
      <c r="F2033" t="s">
        <v>11213</v>
      </c>
      <c r="G2033" t="s">
        <v>11306</v>
      </c>
      <c r="H2033" t="s">
        <v>11307</v>
      </c>
      <c r="I2033" t="s">
        <v>630</v>
      </c>
      <c r="J2033">
        <v>7833</v>
      </c>
      <c r="K2033">
        <v>8918</v>
      </c>
      <c r="L2033" t="s">
        <v>11308</v>
      </c>
      <c r="M2033" t="s">
        <v>11309</v>
      </c>
      <c r="N2033" t="s">
        <v>2018</v>
      </c>
      <c r="O2033" t="s">
        <v>11310</v>
      </c>
      <c r="P2033" t="s">
        <v>2020</v>
      </c>
      <c r="Q2033" t="s">
        <v>2021</v>
      </c>
      <c r="R2033" t="s">
        <v>2022</v>
      </c>
      <c r="S2033" t="s">
        <v>2023</v>
      </c>
      <c r="T2033" t="s">
        <v>2024</v>
      </c>
      <c r="U2033" t="s">
        <v>1576</v>
      </c>
      <c r="V2033" t="s">
        <v>1577</v>
      </c>
      <c r="W2033">
        <v>42.28389</v>
      </c>
      <c r="X2033">
        <v>-83.061279999999996</v>
      </c>
      <c r="Y2033" t="s">
        <v>612</v>
      </c>
      <c r="Z2033" t="s">
        <v>612</v>
      </c>
      <c r="AA2033" t="s">
        <v>612</v>
      </c>
      <c r="AB2033" t="s">
        <v>612</v>
      </c>
      <c r="AC2033" t="s">
        <v>612</v>
      </c>
      <c r="AD2033" t="s">
        <v>612</v>
      </c>
      <c r="AE2033" t="s">
        <v>612</v>
      </c>
      <c r="AF2033" t="s">
        <v>612</v>
      </c>
      <c r="AG2033" t="s">
        <v>612</v>
      </c>
      <c r="AH2033" t="s">
        <v>612</v>
      </c>
      <c r="AI2033" t="s">
        <v>612</v>
      </c>
      <c r="AJ2033" t="s">
        <v>612</v>
      </c>
      <c r="AK2033" t="s">
        <v>612</v>
      </c>
      <c r="AL2033" t="s">
        <v>612</v>
      </c>
      <c r="AM2033" t="s">
        <v>612</v>
      </c>
      <c r="AN2033" t="s">
        <v>612</v>
      </c>
      <c r="AO2033" t="s">
        <v>612</v>
      </c>
      <c r="AP2033" t="s">
        <v>612</v>
      </c>
      <c r="AQ2033" t="s">
        <v>612</v>
      </c>
      <c r="AR2033" t="s">
        <v>612</v>
      </c>
      <c r="AS2033" t="s">
        <v>612</v>
      </c>
      <c r="AT2033" t="s">
        <v>613</v>
      </c>
      <c r="AU2033" t="s">
        <v>612</v>
      </c>
      <c r="AV2033" t="s">
        <v>614</v>
      </c>
      <c r="AW2033" t="s">
        <v>612</v>
      </c>
      <c r="AX2033">
        <v>1418604</v>
      </c>
      <c r="AY2033" t="s">
        <v>621</v>
      </c>
      <c r="AZ2033" t="s">
        <v>140</v>
      </c>
      <c r="BA2033" t="s">
        <v>470</v>
      </c>
      <c r="BB2033" t="s">
        <v>977</v>
      </c>
      <c r="BC2033">
        <v>40422</v>
      </c>
      <c r="BD2033">
        <v>0</v>
      </c>
      <c r="BE2033">
        <v>0</v>
      </c>
      <c r="BF2033">
        <v>0</v>
      </c>
      <c r="BG2033">
        <v>0</v>
      </c>
      <c r="BH2033">
        <v>0</v>
      </c>
      <c r="BI2033">
        <v>0</v>
      </c>
      <c r="BJ2033">
        <v>0</v>
      </c>
      <c r="BK2033">
        <v>0</v>
      </c>
      <c r="BL2033">
        <v>0</v>
      </c>
      <c r="BM2033">
        <v>0</v>
      </c>
      <c r="BN2033">
        <v>0</v>
      </c>
      <c r="BO2033">
        <v>0</v>
      </c>
      <c r="BP2033">
        <v>0</v>
      </c>
      <c r="BQ2033">
        <v>0</v>
      </c>
      <c r="BR2033">
        <v>0</v>
      </c>
      <c r="BS2033">
        <v>0</v>
      </c>
      <c r="BT2033">
        <v>1418604</v>
      </c>
      <c r="BU2033">
        <v>0</v>
      </c>
      <c r="BV2033">
        <v>0</v>
      </c>
      <c r="BW2033">
        <v>0</v>
      </c>
      <c r="BX2033">
        <v>0</v>
      </c>
      <c r="BY2033">
        <v>0</v>
      </c>
      <c r="BZ2033">
        <v>0</v>
      </c>
      <c r="CA2033">
        <v>0</v>
      </c>
      <c r="CB2033">
        <v>0</v>
      </c>
      <c r="CC2033">
        <v>0</v>
      </c>
      <c r="CD2033">
        <v>1418604</v>
      </c>
      <c r="CE2033">
        <v>1418604</v>
      </c>
      <c r="CF2033">
        <v>1418604</v>
      </c>
      <c r="CG2033">
        <v>0</v>
      </c>
      <c r="CH2033" t="s">
        <v>612</v>
      </c>
      <c r="CI2033" t="s">
        <v>616</v>
      </c>
      <c r="CJ2033" t="s">
        <v>617</v>
      </c>
      <c r="CK2033" t="s">
        <v>617</v>
      </c>
      <c r="CL2033" t="s">
        <v>617</v>
      </c>
      <c r="CM2033" t="s">
        <v>617</v>
      </c>
      <c r="CN2033">
        <v>0</v>
      </c>
    </row>
    <row r="2034" spans="1:92" x14ac:dyDescent="0.25">
      <c r="A2034" t="s">
        <v>11311</v>
      </c>
      <c r="B2034" t="s">
        <v>11312</v>
      </c>
      <c r="C2034">
        <v>37</v>
      </c>
      <c r="D2034" t="s">
        <v>597</v>
      </c>
      <c r="E2034">
        <v>67024</v>
      </c>
      <c r="F2034" t="s">
        <v>11213</v>
      </c>
      <c r="G2034" t="s">
        <v>11306</v>
      </c>
      <c r="H2034" t="s">
        <v>11307</v>
      </c>
      <c r="I2034" t="s">
        <v>630</v>
      </c>
      <c r="J2034">
        <v>7833</v>
      </c>
      <c r="K2034">
        <v>8918</v>
      </c>
      <c r="L2034" t="s">
        <v>11308</v>
      </c>
      <c r="M2034" t="s">
        <v>11309</v>
      </c>
      <c r="N2034" t="s">
        <v>2018</v>
      </c>
      <c r="O2034" t="s">
        <v>11310</v>
      </c>
      <c r="P2034" t="s">
        <v>2020</v>
      </c>
      <c r="Q2034" t="s">
        <v>2021</v>
      </c>
      <c r="R2034" t="s">
        <v>2022</v>
      </c>
      <c r="S2034" t="s">
        <v>2023</v>
      </c>
      <c r="T2034" t="s">
        <v>2024</v>
      </c>
      <c r="U2034" t="s">
        <v>1576</v>
      </c>
      <c r="V2034" t="s">
        <v>1577</v>
      </c>
      <c r="W2034">
        <v>42.28389</v>
      </c>
      <c r="X2034">
        <v>-83.061279999999996</v>
      </c>
      <c r="Y2034">
        <v>42509</v>
      </c>
      <c r="Z2034" t="s">
        <v>622</v>
      </c>
      <c r="AA2034" t="s">
        <v>787</v>
      </c>
      <c r="AB2034" t="s">
        <v>612</v>
      </c>
      <c r="AC2034" t="s">
        <v>612</v>
      </c>
      <c r="AD2034" t="s">
        <v>612</v>
      </c>
      <c r="AE2034">
        <v>42509</v>
      </c>
      <c r="AF2034" t="s">
        <v>622</v>
      </c>
      <c r="AG2034" t="s">
        <v>787</v>
      </c>
      <c r="AH2034" t="s">
        <v>612</v>
      </c>
      <c r="AI2034" t="s">
        <v>612</v>
      </c>
      <c r="AJ2034" t="s">
        <v>612</v>
      </c>
      <c r="AK2034" t="s">
        <v>612</v>
      </c>
      <c r="AL2034" t="s">
        <v>612</v>
      </c>
      <c r="AM2034" t="s">
        <v>612</v>
      </c>
      <c r="AN2034" t="s">
        <v>612</v>
      </c>
      <c r="AO2034" t="s">
        <v>612</v>
      </c>
      <c r="AP2034" t="s">
        <v>612</v>
      </c>
      <c r="AQ2034">
        <v>46</v>
      </c>
      <c r="AR2034" t="s">
        <v>612</v>
      </c>
      <c r="AS2034" t="s">
        <v>612</v>
      </c>
      <c r="AT2034" t="s">
        <v>613</v>
      </c>
      <c r="AU2034" t="s">
        <v>612</v>
      </c>
      <c r="AV2034" t="s">
        <v>635</v>
      </c>
      <c r="AW2034">
        <v>43266</v>
      </c>
      <c r="AX2034">
        <v>1289198</v>
      </c>
      <c r="AY2034" t="s">
        <v>621</v>
      </c>
      <c r="AZ2034" t="s">
        <v>140</v>
      </c>
      <c r="BA2034" t="s">
        <v>141</v>
      </c>
      <c r="BB2034" t="s">
        <v>736</v>
      </c>
      <c r="BC2034">
        <v>42979</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518998</v>
      </c>
      <c r="BW2034">
        <v>0</v>
      </c>
      <c r="BX2034">
        <v>770200</v>
      </c>
      <c r="BY2034">
        <v>0</v>
      </c>
      <c r="BZ2034">
        <v>0</v>
      </c>
      <c r="CA2034">
        <v>0</v>
      </c>
      <c r="CB2034">
        <v>0</v>
      </c>
      <c r="CC2034">
        <v>0</v>
      </c>
      <c r="CD2034">
        <v>1289198</v>
      </c>
      <c r="CE2034">
        <v>1289198</v>
      </c>
      <c r="CF2034">
        <v>1289198</v>
      </c>
      <c r="CG2034">
        <v>0</v>
      </c>
      <c r="CH2034" t="s">
        <v>612</v>
      </c>
      <c r="CI2034" t="s">
        <v>616</v>
      </c>
      <c r="CJ2034" t="s">
        <v>702</v>
      </c>
      <c r="CK2034" t="s">
        <v>703</v>
      </c>
      <c r="CL2034" t="s">
        <v>617</v>
      </c>
      <c r="CM2034" t="s">
        <v>617</v>
      </c>
      <c r="CN2034">
        <v>770200</v>
      </c>
    </row>
    <row r="2035" spans="1:92" x14ac:dyDescent="0.25">
      <c r="A2035" t="s">
        <v>11313</v>
      </c>
      <c r="B2035" t="s">
        <v>11312</v>
      </c>
      <c r="C2035">
        <v>37</v>
      </c>
      <c r="D2035" t="s">
        <v>597</v>
      </c>
      <c r="E2035">
        <v>67024</v>
      </c>
      <c r="F2035" t="s">
        <v>11213</v>
      </c>
      <c r="G2035" t="s">
        <v>11219</v>
      </c>
      <c r="H2035" t="s">
        <v>11314</v>
      </c>
      <c r="I2035" t="s">
        <v>667</v>
      </c>
      <c r="J2035">
        <v>7844</v>
      </c>
      <c r="K2035">
        <v>8929</v>
      </c>
      <c r="L2035" t="s">
        <v>11214</v>
      </c>
      <c r="M2035" t="s">
        <v>11221</v>
      </c>
      <c r="N2035" t="s">
        <v>2018</v>
      </c>
      <c r="O2035" t="s">
        <v>11222</v>
      </c>
      <c r="P2035" t="s">
        <v>2020</v>
      </c>
      <c r="Q2035" t="s">
        <v>2021</v>
      </c>
      <c r="R2035" t="s">
        <v>2022</v>
      </c>
      <c r="S2035" t="s">
        <v>2023</v>
      </c>
      <c r="T2035" t="s">
        <v>2024</v>
      </c>
      <c r="U2035" t="s">
        <v>1576</v>
      </c>
      <c r="V2035" t="s">
        <v>1577</v>
      </c>
      <c r="W2035">
        <v>42.294890000000002</v>
      </c>
      <c r="X2035">
        <v>-83.061629999999994</v>
      </c>
      <c r="Y2035">
        <v>42509</v>
      </c>
      <c r="Z2035" t="s">
        <v>622</v>
      </c>
      <c r="AA2035" t="s">
        <v>787</v>
      </c>
      <c r="AB2035" t="s">
        <v>612</v>
      </c>
      <c r="AC2035" t="s">
        <v>612</v>
      </c>
      <c r="AD2035" t="s">
        <v>612</v>
      </c>
      <c r="AE2035">
        <v>42509</v>
      </c>
      <c r="AF2035" t="s">
        <v>622</v>
      </c>
      <c r="AG2035" t="s">
        <v>787</v>
      </c>
      <c r="AH2035" t="s">
        <v>612</v>
      </c>
      <c r="AI2035" t="s">
        <v>612</v>
      </c>
      <c r="AJ2035" t="s">
        <v>612</v>
      </c>
      <c r="AK2035" t="s">
        <v>612</v>
      </c>
      <c r="AL2035" t="s">
        <v>612</v>
      </c>
      <c r="AM2035" t="s">
        <v>612</v>
      </c>
      <c r="AN2035" t="s">
        <v>612</v>
      </c>
      <c r="AO2035" t="s">
        <v>612</v>
      </c>
      <c r="AP2035" t="s">
        <v>612</v>
      </c>
      <c r="AQ2035" t="s">
        <v>612</v>
      </c>
      <c r="AR2035" t="s">
        <v>612</v>
      </c>
      <c r="AS2035" t="s">
        <v>612</v>
      </c>
      <c r="AT2035" t="s">
        <v>613</v>
      </c>
      <c r="AU2035" t="s">
        <v>612</v>
      </c>
      <c r="AV2035" t="s">
        <v>614</v>
      </c>
      <c r="AW2035" t="s">
        <v>612</v>
      </c>
      <c r="AX2035">
        <v>0</v>
      </c>
      <c r="AY2035" t="s">
        <v>621</v>
      </c>
      <c r="AZ2035" t="s">
        <v>143</v>
      </c>
      <c r="BA2035" t="s">
        <v>141</v>
      </c>
      <c r="BB2035" t="s">
        <v>736</v>
      </c>
      <c r="BC2035">
        <v>42979</v>
      </c>
      <c r="BD2035">
        <v>247283</v>
      </c>
      <c r="BE2035">
        <v>0</v>
      </c>
      <c r="BF2035">
        <v>0</v>
      </c>
      <c r="BG2035">
        <v>0</v>
      </c>
      <c r="BH2035">
        <v>0</v>
      </c>
      <c r="BI2035">
        <v>0</v>
      </c>
      <c r="BJ2035">
        <v>0</v>
      </c>
      <c r="BK2035">
        <v>0</v>
      </c>
      <c r="BL2035">
        <v>0</v>
      </c>
      <c r="BM2035">
        <v>0</v>
      </c>
      <c r="BN2035">
        <v>0</v>
      </c>
      <c r="BO2035">
        <v>0</v>
      </c>
      <c r="BP2035">
        <v>0</v>
      </c>
      <c r="BQ2035">
        <v>0</v>
      </c>
      <c r="BR2035">
        <v>0</v>
      </c>
      <c r="BS2035">
        <v>247283</v>
      </c>
      <c r="BT2035">
        <v>0</v>
      </c>
      <c r="BU2035">
        <v>0</v>
      </c>
      <c r="BV2035">
        <v>0</v>
      </c>
      <c r="BW2035">
        <v>0</v>
      </c>
      <c r="BX2035">
        <v>1832186</v>
      </c>
      <c r="BY2035">
        <v>0</v>
      </c>
      <c r="BZ2035">
        <v>0</v>
      </c>
      <c r="CA2035">
        <v>0</v>
      </c>
      <c r="CB2035">
        <v>0</v>
      </c>
      <c r="CC2035">
        <v>0</v>
      </c>
      <c r="CD2035">
        <v>1832186</v>
      </c>
      <c r="CE2035">
        <v>2079469</v>
      </c>
      <c r="CF2035">
        <v>2079469</v>
      </c>
      <c r="CG2035">
        <v>0</v>
      </c>
      <c r="CH2035" t="s">
        <v>612</v>
      </c>
      <c r="CI2035" t="s">
        <v>616</v>
      </c>
      <c r="CJ2035" t="s">
        <v>702</v>
      </c>
      <c r="CK2035" t="s">
        <v>703</v>
      </c>
      <c r="CL2035" t="s">
        <v>617</v>
      </c>
      <c r="CM2035" t="s">
        <v>617</v>
      </c>
      <c r="CN2035">
        <v>1832186</v>
      </c>
    </row>
    <row r="2036" spans="1:92" x14ac:dyDescent="0.25">
      <c r="A2036" t="s">
        <v>11315</v>
      </c>
      <c r="B2036" t="s">
        <v>11315</v>
      </c>
      <c r="C2036">
        <v>37</v>
      </c>
      <c r="D2036" t="s">
        <v>597</v>
      </c>
      <c r="E2036">
        <v>67024</v>
      </c>
      <c r="F2036" t="s">
        <v>11213</v>
      </c>
      <c r="G2036" t="s">
        <v>11316</v>
      </c>
      <c r="H2036" t="s">
        <v>11317</v>
      </c>
      <c r="I2036" t="s">
        <v>1462</v>
      </c>
      <c r="J2036">
        <v>7834</v>
      </c>
      <c r="K2036">
        <v>8919</v>
      </c>
      <c r="L2036" t="s">
        <v>11318</v>
      </c>
      <c r="M2036" t="s">
        <v>11319</v>
      </c>
      <c r="N2036" t="s">
        <v>2018</v>
      </c>
      <c r="O2036" t="s">
        <v>11320</v>
      </c>
      <c r="P2036" t="s">
        <v>2020</v>
      </c>
      <c r="Q2036" t="s">
        <v>2021</v>
      </c>
      <c r="R2036" t="s">
        <v>2022</v>
      </c>
      <c r="S2036" t="s">
        <v>2023</v>
      </c>
      <c r="T2036" t="s">
        <v>2024</v>
      </c>
      <c r="U2036" t="s">
        <v>1576</v>
      </c>
      <c r="V2036" t="s">
        <v>1577</v>
      </c>
      <c r="W2036">
        <v>42.300192574280899</v>
      </c>
      <c r="X2036">
        <v>-83.053936301930307</v>
      </c>
      <c r="Y2036" t="s">
        <v>612</v>
      </c>
      <c r="Z2036" t="s">
        <v>612</v>
      </c>
      <c r="AA2036" t="s">
        <v>612</v>
      </c>
      <c r="AB2036" t="s">
        <v>612</v>
      </c>
      <c r="AC2036" t="s">
        <v>612</v>
      </c>
      <c r="AD2036" t="s">
        <v>612</v>
      </c>
      <c r="AE2036" t="s">
        <v>612</v>
      </c>
      <c r="AF2036" t="s">
        <v>612</v>
      </c>
      <c r="AG2036" t="s">
        <v>612</v>
      </c>
      <c r="AH2036" t="s">
        <v>612</v>
      </c>
      <c r="AI2036" t="s">
        <v>612</v>
      </c>
      <c r="AJ2036" t="s">
        <v>612</v>
      </c>
      <c r="AK2036" t="s">
        <v>612</v>
      </c>
      <c r="AL2036" t="s">
        <v>612</v>
      </c>
      <c r="AM2036" t="s">
        <v>612</v>
      </c>
      <c r="AN2036" t="s">
        <v>612</v>
      </c>
      <c r="AO2036" t="s">
        <v>612</v>
      </c>
      <c r="AP2036" t="s">
        <v>612</v>
      </c>
      <c r="AQ2036" t="s">
        <v>612</v>
      </c>
      <c r="AR2036" t="s">
        <v>612</v>
      </c>
      <c r="AS2036" t="s">
        <v>612</v>
      </c>
      <c r="AT2036" t="s">
        <v>613</v>
      </c>
      <c r="AU2036" t="s">
        <v>612</v>
      </c>
      <c r="AV2036" t="s">
        <v>614</v>
      </c>
      <c r="AW2036" t="s">
        <v>612</v>
      </c>
      <c r="AX2036">
        <v>749436</v>
      </c>
      <c r="AY2036" t="s">
        <v>621</v>
      </c>
      <c r="AZ2036" t="s">
        <v>143</v>
      </c>
      <c r="BA2036" t="s">
        <v>470</v>
      </c>
      <c r="BB2036" t="s">
        <v>977</v>
      </c>
      <c r="BC2036">
        <v>40422</v>
      </c>
      <c r="BD2036">
        <v>0</v>
      </c>
      <c r="BE2036">
        <v>0</v>
      </c>
      <c r="BF2036">
        <v>0</v>
      </c>
      <c r="BG2036">
        <v>0</v>
      </c>
      <c r="BH2036">
        <v>0</v>
      </c>
      <c r="BI2036">
        <v>0</v>
      </c>
      <c r="BJ2036">
        <v>0</v>
      </c>
      <c r="BK2036">
        <v>0</v>
      </c>
      <c r="BL2036">
        <v>0</v>
      </c>
      <c r="BM2036">
        <v>0</v>
      </c>
      <c r="BN2036">
        <v>0</v>
      </c>
      <c r="BO2036">
        <v>0</v>
      </c>
      <c r="BP2036">
        <v>0</v>
      </c>
      <c r="BQ2036">
        <v>0</v>
      </c>
      <c r="BR2036">
        <v>0</v>
      </c>
      <c r="BS2036">
        <v>0</v>
      </c>
      <c r="BT2036">
        <v>749436</v>
      </c>
      <c r="BU2036">
        <v>0</v>
      </c>
      <c r="BV2036">
        <v>0</v>
      </c>
      <c r="BW2036">
        <v>0</v>
      </c>
      <c r="BX2036">
        <v>0</v>
      </c>
      <c r="BY2036">
        <v>0</v>
      </c>
      <c r="BZ2036">
        <v>0</v>
      </c>
      <c r="CA2036">
        <v>0</v>
      </c>
      <c r="CB2036">
        <v>0</v>
      </c>
      <c r="CC2036">
        <v>0</v>
      </c>
      <c r="CD2036">
        <v>749436</v>
      </c>
      <c r="CE2036">
        <v>749436</v>
      </c>
      <c r="CF2036">
        <v>749436</v>
      </c>
      <c r="CG2036">
        <v>0</v>
      </c>
      <c r="CH2036" t="s">
        <v>612</v>
      </c>
      <c r="CI2036" t="s">
        <v>616</v>
      </c>
      <c r="CJ2036" t="s">
        <v>617</v>
      </c>
      <c r="CK2036" t="s">
        <v>617</v>
      </c>
      <c r="CL2036" t="s">
        <v>617</v>
      </c>
      <c r="CM2036" t="s">
        <v>617</v>
      </c>
      <c r="CN2036">
        <v>0</v>
      </c>
    </row>
    <row r="2037" spans="1:92" x14ac:dyDescent="0.25">
      <c r="A2037" t="s">
        <v>11321</v>
      </c>
      <c r="B2037" t="s">
        <v>11321</v>
      </c>
      <c r="C2037">
        <v>37</v>
      </c>
      <c r="D2037" t="s">
        <v>597</v>
      </c>
      <c r="E2037">
        <v>67024</v>
      </c>
      <c r="F2037" t="s">
        <v>11213</v>
      </c>
      <c r="G2037" t="s">
        <v>11322</v>
      </c>
      <c r="H2037" t="s">
        <v>11323</v>
      </c>
      <c r="I2037" t="s">
        <v>630</v>
      </c>
      <c r="J2037">
        <v>10522</v>
      </c>
      <c r="K2037">
        <v>7729</v>
      </c>
      <c r="L2037" t="s">
        <v>11324</v>
      </c>
      <c r="M2037" t="s">
        <v>11325</v>
      </c>
      <c r="N2037" t="s">
        <v>2121</v>
      </c>
      <c r="O2037" t="s">
        <v>11326</v>
      </c>
      <c r="P2037" t="s">
        <v>2123</v>
      </c>
      <c r="Q2037" t="s">
        <v>2116</v>
      </c>
      <c r="R2037" t="s">
        <v>2124</v>
      </c>
      <c r="S2037" t="s">
        <v>2023</v>
      </c>
      <c r="T2037" t="s">
        <v>2024</v>
      </c>
      <c r="U2037" t="s">
        <v>1576</v>
      </c>
      <c r="V2037" t="s">
        <v>1577</v>
      </c>
      <c r="W2037">
        <v>42.036650000000002</v>
      </c>
      <c r="X2037">
        <v>-82.734530000000007</v>
      </c>
      <c r="Y2037" t="s">
        <v>612</v>
      </c>
      <c r="Z2037" t="s">
        <v>612</v>
      </c>
      <c r="AA2037" t="s">
        <v>612</v>
      </c>
      <c r="AB2037" t="s">
        <v>612</v>
      </c>
      <c r="AC2037" t="s">
        <v>612</v>
      </c>
      <c r="AD2037" t="s">
        <v>612</v>
      </c>
      <c r="AE2037" t="s">
        <v>612</v>
      </c>
      <c r="AF2037" t="s">
        <v>612</v>
      </c>
      <c r="AG2037" t="s">
        <v>612</v>
      </c>
      <c r="AH2037" t="s">
        <v>612</v>
      </c>
      <c r="AI2037" t="s">
        <v>612</v>
      </c>
      <c r="AJ2037" t="s">
        <v>612</v>
      </c>
      <c r="AK2037" t="s">
        <v>612</v>
      </c>
      <c r="AL2037" t="s">
        <v>612</v>
      </c>
      <c r="AM2037" t="s">
        <v>612</v>
      </c>
      <c r="AN2037" t="s">
        <v>612</v>
      </c>
      <c r="AO2037" t="s">
        <v>612</v>
      </c>
      <c r="AP2037" t="s">
        <v>612</v>
      </c>
      <c r="AQ2037" t="s">
        <v>612</v>
      </c>
      <c r="AR2037" t="s">
        <v>612</v>
      </c>
      <c r="AS2037" t="s">
        <v>612</v>
      </c>
      <c r="AT2037" t="s">
        <v>613</v>
      </c>
      <c r="AU2037" t="s">
        <v>612</v>
      </c>
      <c r="AV2037" t="s">
        <v>614</v>
      </c>
      <c r="AW2037" t="s">
        <v>612</v>
      </c>
      <c r="AX2037">
        <v>7970375</v>
      </c>
      <c r="AY2037" t="s">
        <v>621</v>
      </c>
      <c r="AZ2037" t="s">
        <v>140</v>
      </c>
      <c r="BA2037" t="s">
        <v>470</v>
      </c>
      <c r="BB2037" t="s">
        <v>803</v>
      </c>
      <c r="BC2037">
        <v>40787</v>
      </c>
      <c r="BD2037">
        <v>0</v>
      </c>
      <c r="BE2037">
        <v>0</v>
      </c>
      <c r="BF2037">
        <v>0</v>
      </c>
      <c r="BG2037">
        <v>0</v>
      </c>
      <c r="BH2037">
        <v>0</v>
      </c>
      <c r="BI2037">
        <v>0</v>
      </c>
      <c r="BJ2037">
        <v>0</v>
      </c>
      <c r="BK2037">
        <v>0</v>
      </c>
      <c r="BL2037">
        <v>0</v>
      </c>
      <c r="BM2037">
        <v>0</v>
      </c>
      <c r="BN2037">
        <v>0</v>
      </c>
      <c r="BO2037">
        <v>0</v>
      </c>
      <c r="BP2037">
        <v>0</v>
      </c>
      <c r="BQ2037">
        <v>0</v>
      </c>
      <c r="BR2037">
        <v>0</v>
      </c>
      <c r="BS2037">
        <v>0</v>
      </c>
      <c r="BT2037">
        <v>7970375</v>
      </c>
      <c r="BU2037">
        <v>0</v>
      </c>
      <c r="BV2037">
        <v>0</v>
      </c>
      <c r="BW2037">
        <v>0</v>
      </c>
      <c r="BX2037">
        <v>0</v>
      </c>
      <c r="BY2037">
        <v>0</v>
      </c>
      <c r="BZ2037">
        <v>0</v>
      </c>
      <c r="CA2037">
        <v>0</v>
      </c>
      <c r="CB2037">
        <v>0</v>
      </c>
      <c r="CC2037">
        <v>0</v>
      </c>
      <c r="CD2037">
        <v>7970375</v>
      </c>
      <c r="CE2037">
        <v>7970375</v>
      </c>
      <c r="CF2037">
        <v>7970375</v>
      </c>
      <c r="CG2037">
        <v>0</v>
      </c>
      <c r="CH2037" t="s">
        <v>612</v>
      </c>
      <c r="CI2037" t="s">
        <v>616</v>
      </c>
      <c r="CJ2037" t="s">
        <v>617</v>
      </c>
      <c r="CK2037" t="s">
        <v>617</v>
      </c>
      <c r="CL2037" t="s">
        <v>617</v>
      </c>
      <c r="CM2037" t="s">
        <v>617</v>
      </c>
      <c r="CN2037">
        <v>0</v>
      </c>
    </row>
    <row r="2038" spans="1:92" x14ac:dyDescent="0.25">
      <c r="A2038" t="s">
        <v>11327</v>
      </c>
      <c r="B2038" t="s">
        <v>11327</v>
      </c>
      <c r="C2038">
        <v>37</v>
      </c>
      <c r="D2038" t="s">
        <v>597</v>
      </c>
      <c r="E2038">
        <v>67024</v>
      </c>
      <c r="F2038" t="s">
        <v>11213</v>
      </c>
      <c r="G2038" t="s">
        <v>11328</v>
      </c>
      <c r="H2038" t="s">
        <v>11329</v>
      </c>
      <c r="I2038" t="s">
        <v>630</v>
      </c>
      <c r="J2038">
        <v>7835</v>
      </c>
      <c r="K2038">
        <v>8920</v>
      </c>
      <c r="L2038" t="s">
        <v>11330</v>
      </c>
      <c r="M2038" t="s">
        <v>11331</v>
      </c>
      <c r="N2038" t="s">
        <v>2018</v>
      </c>
      <c r="O2038" t="s">
        <v>11332</v>
      </c>
      <c r="P2038" t="s">
        <v>2020</v>
      </c>
      <c r="Q2038" t="s">
        <v>2021</v>
      </c>
      <c r="R2038" t="s">
        <v>2022</v>
      </c>
      <c r="S2038" t="s">
        <v>2023</v>
      </c>
      <c r="T2038" t="s">
        <v>2024</v>
      </c>
      <c r="U2038" t="s">
        <v>1576</v>
      </c>
      <c r="V2038" t="s">
        <v>1577</v>
      </c>
      <c r="W2038">
        <v>42.337020000000003</v>
      </c>
      <c r="X2038">
        <v>-82.93965</v>
      </c>
      <c r="Y2038" t="s">
        <v>612</v>
      </c>
      <c r="Z2038" t="s">
        <v>612</v>
      </c>
      <c r="AA2038" t="s">
        <v>612</v>
      </c>
      <c r="AB2038" t="s">
        <v>612</v>
      </c>
      <c r="AC2038" t="s">
        <v>612</v>
      </c>
      <c r="AD2038" t="s">
        <v>612</v>
      </c>
      <c r="AE2038" t="s">
        <v>612</v>
      </c>
      <c r="AF2038" t="s">
        <v>612</v>
      </c>
      <c r="AG2038" t="s">
        <v>612</v>
      </c>
      <c r="AH2038" t="s">
        <v>612</v>
      </c>
      <c r="AI2038" t="s">
        <v>612</v>
      </c>
      <c r="AJ2038" t="s">
        <v>612</v>
      </c>
      <c r="AK2038" t="s">
        <v>612</v>
      </c>
      <c r="AL2038" t="s">
        <v>612</v>
      </c>
      <c r="AM2038" t="s">
        <v>612</v>
      </c>
      <c r="AN2038" t="s">
        <v>612</v>
      </c>
      <c r="AO2038" t="s">
        <v>612</v>
      </c>
      <c r="AP2038" t="s">
        <v>612</v>
      </c>
      <c r="AQ2038" t="s">
        <v>612</v>
      </c>
      <c r="AR2038" t="s">
        <v>612</v>
      </c>
      <c r="AS2038" t="s">
        <v>612</v>
      </c>
      <c r="AT2038" t="s">
        <v>613</v>
      </c>
      <c r="AU2038" t="s">
        <v>612</v>
      </c>
      <c r="AV2038" t="s">
        <v>614</v>
      </c>
      <c r="AW2038" t="s">
        <v>612</v>
      </c>
      <c r="AX2038">
        <v>4732728</v>
      </c>
      <c r="AY2038" t="s">
        <v>621</v>
      </c>
      <c r="AZ2038" t="s">
        <v>140</v>
      </c>
      <c r="BA2038" t="s">
        <v>470</v>
      </c>
      <c r="BB2038" t="s">
        <v>662</v>
      </c>
      <c r="BC2038">
        <v>41153</v>
      </c>
      <c r="BD2038">
        <v>0</v>
      </c>
      <c r="BE2038">
        <v>0</v>
      </c>
      <c r="BF2038">
        <v>0</v>
      </c>
      <c r="BG2038">
        <v>0</v>
      </c>
      <c r="BH2038">
        <v>0</v>
      </c>
      <c r="BI2038">
        <v>0</v>
      </c>
      <c r="BJ2038">
        <v>0</v>
      </c>
      <c r="BK2038">
        <v>0</v>
      </c>
      <c r="BL2038">
        <v>0</v>
      </c>
      <c r="BM2038">
        <v>0</v>
      </c>
      <c r="BN2038">
        <v>0</v>
      </c>
      <c r="BO2038">
        <v>0</v>
      </c>
      <c r="BP2038">
        <v>0</v>
      </c>
      <c r="BQ2038">
        <v>0</v>
      </c>
      <c r="BR2038">
        <v>0</v>
      </c>
      <c r="BS2038">
        <v>0</v>
      </c>
      <c r="BT2038">
        <v>4732728</v>
      </c>
      <c r="BU2038">
        <v>0</v>
      </c>
      <c r="BV2038">
        <v>0</v>
      </c>
      <c r="BW2038">
        <v>0</v>
      </c>
      <c r="BX2038">
        <v>0</v>
      </c>
      <c r="BY2038">
        <v>0</v>
      </c>
      <c r="BZ2038">
        <v>0</v>
      </c>
      <c r="CA2038">
        <v>0</v>
      </c>
      <c r="CB2038">
        <v>0</v>
      </c>
      <c r="CC2038">
        <v>0</v>
      </c>
      <c r="CD2038">
        <v>4732728</v>
      </c>
      <c r="CE2038">
        <v>4732728</v>
      </c>
      <c r="CF2038">
        <v>4732728</v>
      </c>
      <c r="CG2038">
        <v>0</v>
      </c>
      <c r="CH2038" t="s">
        <v>612</v>
      </c>
      <c r="CI2038" t="s">
        <v>616</v>
      </c>
      <c r="CJ2038" t="s">
        <v>617</v>
      </c>
      <c r="CK2038" t="s">
        <v>617</v>
      </c>
      <c r="CL2038" t="s">
        <v>617</v>
      </c>
      <c r="CM2038" t="s">
        <v>617</v>
      </c>
      <c r="CN2038">
        <v>0</v>
      </c>
    </row>
    <row r="2039" spans="1:92" x14ac:dyDescent="0.25">
      <c r="A2039" t="s">
        <v>11333</v>
      </c>
      <c r="B2039" t="s">
        <v>11333</v>
      </c>
      <c r="C2039">
        <v>37</v>
      </c>
      <c r="D2039" t="s">
        <v>597</v>
      </c>
      <c r="E2039">
        <v>67024</v>
      </c>
      <c r="F2039" t="s">
        <v>11213</v>
      </c>
      <c r="G2039" t="s">
        <v>11116</v>
      </c>
      <c r="H2039" t="s">
        <v>11334</v>
      </c>
      <c r="I2039" t="s">
        <v>667</v>
      </c>
      <c r="J2039">
        <v>10749</v>
      </c>
      <c r="K2039">
        <v>11964</v>
      </c>
      <c r="L2039" t="s">
        <v>11335</v>
      </c>
      <c r="M2039" t="s">
        <v>11336</v>
      </c>
      <c r="N2039" t="s">
        <v>2018</v>
      </c>
      <c r="O2039" t="s">
        <v>11337</v>
      </c>
      <c r="P2039" t="s">
        <v>2020</v>
      </c>
      <c r="Q2039" t="s">
        <v>2021</v>
      </c>
      <c r="R2039" t="s">
        <v>2022</v>
      </c>
      <c r="S2039" t="s">
        <v>2023</v>
      </c>
      <c r="T2039" t="s">
        <v>2024</v>
      </c>
      <c r="U2039" t="s">
        <v>1576</v>
      </c>
      <c r="V2039" t="s">
        <v>1577</v>
      </c>
      <c r="W2039">
        <v>42.317030000000003</v>
      </c>
      <c r="X2039">
        <v>-82.911820000000006</v>
      </c>
      <c r="Y2039" t="s">
        <v>612</v>
      </c>
      <c r="Z2039" t="s">
        <v>612</v>
      </c>
      <c r="AA2039" t="s">
        <v>612</v>
      </c>
      <c r="AB2039" t="s">
        <v>612</v>
      </c>
      <c r="AC2039" t="s">
        <v>612</v>
      </c>
      <c r="AD2039" t="s">
        <v>612</v>
      </c>
      <c r="AE2039" t="s">
        <v>612</v>
      </c>
      <c r="AF2039" t="s">
        <v>612</v>
      </c>
      <c r="AG2039" t="s">
        <v>612</v>
      </c>
      <c r="AH2039" t="s">
        <v>612</v>
      </c>
      <c r="AI2039" t="s">
        <v>612</v>
      </c>
      <c r="AJ2039" t="s">
        <v>612</v>
      </c>
      <c r="AK2039" t="s">
        <v>612</v>
      </c>
      <c r="AL2039" t="s">
        <v>612</v>
      </c>
      <c r="AM2039" t="s">
        <v>612</v>
      </c>
      <c r="AN2039" t="s">
        <v>612</v>
      </c>
      <c r="AO2039" t="s">
        <v>612</v>
      </c>
      <c r="AP2039" t="s">
        <v>612</v>
      </c>
      <c r="AQ2039" t="s">
        <v>612</v>
      </c>
      <c r="AR2039" t="s">
        <v>612</v>
      </c>
      <c r="AS2039" t="s">
        <v>612</v>
      </c>
      <c r="AT2039" t="s">
        <v>613</v>
      </c>
      <c r="AU2039" t="s">
        <v>612</v>
      </c>
      <c r="AV2039" t="s">
        <v>635</v>
      </c>
      <c r="AW2039">
        <v>39691</v>
      </c>
      <c r="AX2039">
        <v>44567795</v>
      </c>
      <c r="AY2039" t="s">
        <v>621</v>
      </c>
      <c r="AZ2039" t="s">
        <v>145</v>
      </c>
      <c r="BA2039" t="s">
        <v>470</v>
      </c>
      <c r="BB2039" t="s">
        <v>636</v>
      </c>
      <c r="BC2039">
        <v>38961</v>
      </c>
      <c r="BD2039">
        <v>0</v>
      </c>
      <c r="BE2039">
        <v>0</v>
      </c>
      <c r="BF2039">
        <v>0</v>
      </c>
      <c r="BG2039">
        <v>0</v>
      </c>
      <c r="BH2039">
        <v>0</v>
      </c>
      <c r="BI2039">
        <v>0</v>
      </c>
      <c r="BJ2039">
        <v>0</v>
      </c>
      <c r="BK2039">
        <v>0</v>
      </c>
      <c r="BL2039">
        <v>0</v>
      </c>
      <c r="BM2039">
        <v>0</v>
      </c>
      <c r="BN2039">
        <v>0</v>
      </c>
      <c r="BO2039">
        <v>0</v>
      </c>
      <c r="BP2039">
        <v>0</v>
      </c>
      <c r="BQ2039">
        <v>0</v>
      </c>
      <c r="BR2039">
        <v>0</v>
      </c>
      <c r="BS2039">
        <v>0</v>
      </c>
      <c r="BT2039">
        <v>44567795</v>
      </c>
      <c r="BU2039">
        <v>0</v>
      </c>
      <c r="BV2039">
        <v>0</v>
      </c>
      <c r="BW2039">
        <v>0</v>
      </c>
      <c r="BX2039">
        <v>0</v>
      </c>
      <c r="BY2039">
        <v>0</v>
      </c>
      <c r="BZ2039">
        <v>0</v>
      </c>
      <c r="CA2039">
        <v>0</v>
      </c>
      <c r="CB2039">
        <v>0</v>
      </c>
      <c r="CC2039">
        <v>0</v>
      </c>
      <c r="CD2039">
        <v>44567795</v>
      </c>
      <c r="CE2039">
        <v>44567795</v>
      </c>
      <c r="CF2039">
        <v>44567795</v>
      </c>
      <c r="CG2039">
        <v>0</v>
      </c>
      <c r="CH2039" t="s">
        <v>612</v>
      </c>
      <c r="CI2039" t="s">
        <v>616</v>
      </c>
      <c r="CJ2039" t="s">
        <v>617</v>
      </c>
      <c r="CK2039" t="s">
        <v>617</v>
      </c>
      <c r="CL2039" t="s">
        <v>617</v>
      </c>
      <c r="CM2039" t="s">
        <v>617</v>
      </c>
      <c r="CN2039">
        <v>0</v>
      </c>
    </row>
    <row r="2040" spans="1:92" x14ac:dyDescent="0.25">
      <c r="A2040" t="s">
        <v>11338</v>
      </c>
      <c r="B2040" t="s">
        <v>11338</v>
      </c>
      <c r="C2040">
        <v>37</v>
      </c>
      <c r="D2040" t="s">
        <v>597</v>
      </c>
      <c r="E2040">
        <v>67024</v>
      </c>
      <c r="F2040" t="s">
        <v>11213</v>
      </c>
      <c r="G2040" t="s">
        <v>11339</v>
      </c>
      <c r="H2040" t="s">
        <v>11340</v>
      </c>
      <c r="I2040" t="s">
        <v>667</v>
      </c>
      <c r="J2040">
        <v>11545</v>
      </c>
      <c r="K2040">
        <v>12219</v>
      </c>
      <c r="L2040" t="s">
        <v>11341</v>
      </c>
      <c r="M2040" t="s">
        <v>11342</v>
      </c>
      <c r="N2040" t="s">
        <v>2018</v>
      </c>
      <c r="O2040" t="s">
        <v>11343</v>
      </c>
      <c r="P2040" t="s">
        <v>2020</v>
      </c>
      <c r="Q2040" t="s">
        <v>2021</v>
      </c>
      <c r="R2040" t="s">
        <v>2022</v>
      </c>
      <c r="S2040" t="s">
        <v>2023</v>
      </c>
      <c r="T2040" t="s">
        <v>2024</v>
      </c>
      <c r="U2040" t="s">
        <v>1576</v>
      </c>
      <c r="V2040" t="s">
        <v>1577</v>
      </c>
      <c r="W2040">
        <v>42.282569630932997</v>
      </c>
      <c r="X2040">
        <v>-82.966754346106597</v>
      </c>
      <c r="Y2040" t="s">
        <v>612</v>
      </c>
      <c r="Z2040" t="s">
        <v>612</v>
      </c>
      <c r="AA2040" t="s">
        <v>612</v>
      </c>
      <c r="AB2040" t="s">
        <v>612</v>
      </c>
      <c r="AC2040" t="s">
        <v>612</v>
      </c>
      <c r="AD2040" t="s">
        <v>612</v>
      </c>
      <c r="AE2040" t="s">
        <v>612</v>
      </c>
      <c r="AF2040" t="s">
        <v>612</v>
      </c>
      <c r="AG2040" t="s">
        <v>612</v>
      </c>
      <c r="AH2040" t="s">
        <v>612</v>
      </c>
      <c r="AI2040" t="s">
        <v>612</v>
      </c>
      <c r="AJ2040" t="s">
        <v>612</v>
      </c>
      <c r="AK2040" t="s">
        <v>612</v>
      </c>
      <c r="AL2040" t="s">
        <v>612</v>
      </c>
      <c r="AM2040" t="s">
        <v>612</v>
      </c>
      <c r="AN2040" t="s">
        <v>612</v>
      </c>
      <c r="AO2040" t="s">
        <v>612</v>
      </c>
      <c r="AP2040" t="s">
        <v>612</v>
      </c>
      <c r="AQ2040" t="s">
        <v>612</v>
      </c>
      <c r="AR2040" t="s">
        <v>612</v>
      </c>
      <c r="AS2040" t="s">
        <v>612</v>
      </c>
      <c r="AT2040" t="s">
        <v>613</v>
      </c>
      <c r="AU2040" t="s">
        <v>612</v>
      </c>
      <c r="AV2040" t="s">
        <v>635</v>
      </c>
      <c r="AW2040">
        <v>39691</v>
      </c>
      <c r="AX2040">
        <v>733095</v>
      </c>
      <c r="AY2040" t="s">
        <v>621</v>
      </c>
      <c r="AZ2040" t="s">
        <v>143</v>
      </c>
      <c r="BA2040" t="s">
        <v>470</v>
      </c>
      <c r="BB2040" t="s">
        <v>636</v>
      </c>
      <c r="BC2040">
        <v>38961</v>
      </c>
      <c r="BD2040">
        <v>0</v>
      </c>
      <c r="BE2040">
        <v>0</v>
      </c>
      <c r="BF2040">
        <v>0</v>
      </c>
      <c r="BG2040">
        <v>0</v>
      </c>
      <c r="BH2040">
        <v>0</v>
      </c>
      <c r="BI2040">
        <v>0</v>
      </c>
      <c r="BJ2040">
        <v>0</v>
      </c>
      <c r="BK2040">
        <v>0</v>
      </c>
      <c r="BL2040">
        <v>0</v>
      </c>
      <c r="BM2040">
        <v>0</v>
      </c>
      <c r="BN2040">
        <v>0</v>
      </c>
      <c r="BO2040">
        <v>0</v>
      </c>
      <c r="BP2040">
        <v>0</v>
      </c>
      <c r="BQ2040">
        <v>0</v>
      </c>
      <c r="BR2040">
        <v>0</v>
      </c>
      <c r="BS2040">
        <v>0</v>
      </c>
      <c r="BT2040">
        <v>733095</v>
      </c>
      <c r="BU2040">
        <v>0</v>
      </c>
      <c r="BV2040">
        <v>0</v>
      </c>
      <c r="BW2040">
        <v>0</v>
      </c>
      <c r="BX2040">
        <v>0</v>
      </c>
      <c r="BY2040">
        <v>0</v>
      </c>
      <c r="BZ2040">
        <v>0</v>
      </c>
      <c r="CA2040">
        <v>0</v>
      </c>
      <c r="CB2040">
        <v>0</v>
      </c>
      <c r="CC2040">
        <v>0</v>
      </c>
      <c r="CD2040">
        <v>733095</v>
      </c>
      <c r="CE2040">
        <v>733095</v>
      </c>
      <c r="CF2040">
        <v>733095</v>
      </c>
      <c r="CG2040">
        <v>0</v>
      </c>
      <c r="CH2040" t="s">
        <v>612</v>
      </c>
      <c r="CI2040" t="s">
        <v>616</v>
      </c>
      <c r="CJ2040" t="s">
        <v>617</v>
      </c>
      <c r="CK2040" t="s">
        <v>617</v>
      </c>
      <c r="CL2040" t="s">
        <v>617</v>
      </c>
      <c r="CM2040" t="s">
        <v>617</v>
      </c>
      <c r="CN2040">
        <v>0</v>
      </c>
    </row>
    <row r="2041" spans="1:92" x14ac:dyDescent="0.25">
      <c r="A2041" t="s">
        <v>11344</v>
      </c>
      <c r="B2041" t="s">
        <v>11344</v>
      </c>
      <c r="C2041">
        <v>37</v>
      </c>
      <c r="D2041" t="s">
        <v>597</v>
      </c>
      <c r="E2041">
        <v>67024</v>
      </c>
      <c r="F2041" t="s">
        <v>11213</v>
      </c>
      <c r="G2041" t="s">
        <v>11345</v>
      </c>
      <c r="H2041" t="s">
        <v>11346</v>
      </c>
      <c r="I2041" t="s">
        <v>630</v>
      </c>
      <c r="J2041">
        <v>7840</v>
      </c>
      <c r="K2041">
        <v>8925</v>
      </c>
      <c r="L2041" t="s">
        <v>11347</v>
      </c>
      <c r="M2041" t="s">
        <v>11348</v>
      </c>
      <c r="N2041" t="s">
        <v>2018</v>
      </c>
      <c r="O2041" t="s">
        <v>11349</v>
      </c>
      <c r="P2041" t="s">
        <v>2020</v>
      </c>
      <c r="Q2041" t="s">
        <v>2021</v>
      </c>
      <c r="R2041" t="s">
        <v>2022</v>
      </c>
      <c r="S2041" t="s">
        <v>2023</v>
      </c>
      <c r="T2041" t="s">
        <v>2024</v>
      </c>
      <c r="U2041" t="s">
        <v>1576</v>
      </c>
      <c r="V2041" t="s">
        <v>1577</v>
      </c>
      <c r="W2041">
        <v>42.329970000000003</v>
      </c>
      <c r="X2041">
        <v>-82.9542</v>
      </c>
      <c r="Y2041" t="s">
        <v>612</v>
      </c>
      <c r="Z2041" t="s">
        <v>612</v>
      </c>
      <c r="AA2041" t="s">
        <v>612</v>
      </c>
      <c r="AB2041" t="s">
        <v>612</v>
      </c>
      <c r="AC2041" t="s">
        <v>612</v>
      </c>
      <c r="AD2041" t="s">
        <v>612</v>
      </c>
      <c r="AE2041" t="s">
        <v>612</v>
      </c>
      <c r="AF2041" t="s">
        <v>612</v>
      </c>
      <c r="AG2041" t="s">
        <v>612</v>
      </c>
      <c r="AH2041" t="s">
        <v>612</v>
      </c>
      <c r="AI2041" t="s">
        <v>612</v>
      </c>
      <c r="AJ2041" t="s">
        <v>612</v>
      </c>
      <c r="AK2041" t="s">
        <v>612</v>
      </c>
      <c r="AL2041" t="s">
        <v>612</v>
      </c>
      <c r="AM2041" t="s">
        <v>612</v>
      </c>
      <c r="AN2041" t="s">
        <v>612</v>
      </c>
      <c r="AO2041" t="s">
        <v>612</v>
      </c>
      <c r="AP2041" t="s">
        <v>612</v>
      </c>
      <c r="AQ2041" t="s">
        <v>612</v>
      </c>
      <c r="AR2041" t="s">
        <v>612</v>
      </c>
      <c r="AS2041" t="s">
        <v>612</v>
      </c>
      <c r="AT2041" t="s">
        <v>613</v>
      </c>
      <c r="AU2041" t="s">
        <v>612</v>
      </c>
      <c r="AV2041" t="s">
        <v>614</v>
      </c>
      <c r="AW2041" t="s">
        <v>612</v>
      </c>
      <c r="AX2041">
        <v>1282824</v>
      </c>
      <c r="AY2041" t="s">
        <v>621</v>
      </c>
      <c r="AZ2041" t="s">
        <v>140</v>
      </c>
      <c r="BA2041" t="s">
        <v>470</v>
      </c>
      <c r="BB2041" t="s">
        <v>803</v>
      </c>
      <c r="BC2041">
        <v>40787</v>
      </c>
      <c r="BD2041">
        <v>0</v>
      </c>
      <c r="BE2041">
        <v>0</v>
      </c>
      <c r="BF2041">
        <v>0</v>
      </c>
      <c r="BG2041">
        <v>0</v>
      </c>
      <c r="BH2041">
        <v>0</v>
      </c>
      <c r="BI2041">
        <v>0</v>
      </c>
      <c r="BJ2041">
        <v>0</v>
      </c>
      <c r="BK2041">
        <v>0</v>
      </c>
      <c r="BL2041">
        <v>0</v>
      </c>
      <c r="BM2041">
        <v>0</v>
      </c>
      <c r="BN2041">
        <v>0</v>
      </c>
      <c r="BO2041">
        <v>0</v>
      </c>
      <c r="BP2041">
        <v>0</v>
      </c>
      <c r="BQ2041">
        <v>0</v>
      </c>
      <c r="BR2041">
        <v>0</v>
      </c>
      <c r="BS2041">
        <v>0</v>
      </c>
      <c r="BT2041">
        <v>1282824</v>
      </c>
      <c r="BU2041">
        <v>0</v>
      </c>
      <c r="BV2041">
        <v>0</v>
      </c>
      <c r="BW2041">
        <v>0</v>
      </c>
      <c r="BX2041">
        <v>0</v>
      </c>
      <c r="BY2041">
        <v>0</v>
      </c>
      <c r="BZ2041">
        <v>0</v>
      </c>
      <c r="CA2041">
        <v>0</v>
      </c>
      <c r="CB2041">
        <v>0</v>
      </c>
      <c r="CC2041">
        <v>0</v>
      </c>
      <c r="CD2041">
        <v>1282824</v>
      </c>
      <c r="CE2041">
        <v>1282824</v>
      </c>
      <c r="CF2041">
        <v>1282824</v>
      </c>
      <c r="CG2041">
        <v>0</v>
      </c>
      <c r="CH2041" t="s">
        <v>612</v>
      </c>
      <c r="CI2041" t="s">
        <v>616</v>
      </c>
      <c r="CJ2041" t="s">
        <v>617</v>
      </c>
      <c r="CK2041" t="s">
        <v>617</v>
      </c>
      <c r="CL2041" t="s">
        <v>617</v>
      </c>
      <c r="CM2041" t="s">
        <v>617</v>
      </c>
      <c r="CN2041">
        <v>0</v>
      </c>
    </row>
    <row r="2042" spans="1:92" x14ac:dyDescent="0.25">
      <c r="A2042" t="s">
        <v>11350</v>
      </c>
      <c r="B2042" t="s">
        <v>11350</v>
      </c>
      <c r="C2042">
        <v>37</v>
      </c>
      <c r="D2042" t="s">
        <v>597</v>
      </c>
      <c r="E2042">
        <v>67024</v>
      </c>
      <c r="F2042" t="s">
        <v>11213</v>
      </c>
      <c r="G2042" t="s">
        <v>11351</v>
      </c>
      <c r="H2042" t="s">
        <v>11352</v>
      </c>
      <c r="I2042" t="s">
        <v>667</v>
      </c>
      <c r="J2042">
        <v>4571</v>
      </c>
      <c r="K2042">
        <v>8084</v>
      </c>
      <c r="L2042" t="s">
        <v>11353</v>
      </c>
      <c r="M2042" t="s">
        <v>11354</v>
      </c>
      <c r="N2042" t="s">
        <v>2239</v>
      </c>
      <c r="O2042" t="s">
        <v>11355</v>
      </c>
      <c r="P2042" t="s">
        <v>2138</v>
      </c>
      <c r="Q2042" t="s">
        <v>2133</v>
      </c>
      <c r="R2042" t="s">
        <v>2139</v>
      </c>
      <c r="S2042" t="s">
        <v>2023</v>
      </c>
      <c r="T2042" t="s">
        <v>2024</v>
      </c>
      <c r="U2042" t="s">
        <v>1576</v>
      </c>
      <c r="V2042" t="s">
        <v>1577</v>
      </c>
      <c r="W2042">
        <v>42.185969999999998</v>
      </c>
      <c r="X2042">
        <v>-83.039659999999998</v>
      </c>
      <c r="Y2042" t="s">
        <v>612</v>
      </c>
      <c r="Z2042" t="s">
        <v>612</v>
      </c>
      <c r="AA2042" t="s">
        <v>612</v>
      </c>
      <c r="AB2042" t="s">
        <v>612</v>
      </c>
      <c r="AC2042" t="s">
        <v>612</v>
      </c>
      <c r="AD2042" t="s">
        <v>612</v>
      </c>
      <c r="AE2042" t="s">
        <v>612</v>
      </c>
      <c r="AF2042" t="s">
        <v>612</v>
      </c>
      <c r="AG2042" t="s">
        <v>612</v>
      </c>
      <c r="AH2042" t="s">
        <v>612</v>
      </c>
      <c r="AI2042" t="s">
        <v>612</v>
      </c>
      <c r="AJ2042" t="s">
        <v>612</v>
      </c>
      <c r="AK2042" t="s">
        <v>612</v>
      </c>
      <c r="AL2042" t="s">
        <v>612</v>
      </c>
      <c r="AM2042" t="s">
        <v>612</v>
      </c>
      <c r="AN2042" t="s">
        <v>612</v>
      </c>
      <c r="AO2042" t="s">
        <v>612</v>
      </c>
      <c r="AP2042" t="s">
        <v>612</v>
      </c>
      <c r="AQ2042" t="s">
        <v>612</v>
      </c>
      <c r="AR2042" t="s">
        <v>612</v>
      </c>
      <c r="AS2042" t="s">
        <v>612</v>
      </c>
      <c r="AT2042" t="s">
        <v>613</v>
      </c>
      <c r="AU2042" t="s">
        <v>612</v>
      </c>
      <c r="AV2042" t="s">
        <v>635</v>
      </c>
      <c r="AW2042">
        <v>39691</v>
      </c>
      <c r="AX2042">
        <v>234864</v>
      </c>
      <c r="AY2042" t="s">
        <v>621</v>
      </c>
      <c r="AZ2042" t="s">
        <v>140</v>
      </c>
      <c r="BA2042" t="s">
        <v>470</v>
      </c>
      <c r="BB2042" t="s">
        <v>2212</v>
      </c>
      <c r="BC2042">
        <v>36404</v>
      </c>
      <c r="BD2042">
        <v>0</v>
      </c>
      <c r="BE2042">
        <v>0</v>
      </c>
      <c r="BF2042">
        <v>0</v>
      </c>
      <c r="BG2042">
        <v>0</v>
      </c>
      <c r="BH2042">
        <v>0</v>
      </c>
      <c r="BI2042">
        <v>0</v>
      </c>
      <c r="BJ2042">
        <v>0</v>
      </c>
      <c r="BK2042">
        <v>0</v>
      </c>
      <c r="BL2042">
        <v>0</v>
      </c>
      <c r="BM2042">
        <v>0</v>
      </c>
      <c r="BN2042">
        <v>0</v>
      </c>
      <c r="BO2042">
        <v>0</v>
      </c>
      <c r="BP2042">
        <v>0</v>
      </c>
      <c r="BQ2042">
        <v>0</v>
      </c>
      <c r="BR2042">
        <v>0</v>
      </c>
      <c r="BS2042">
        <v>0</v>
      </c>
      <c r="BT2042">
        <v>234864</v>
      </c>
      <c r="BU2042">
        <v>0</v>
      </c>
      <c r="BV2042">
        <v>0</v>
      </c>
      <c r="BW2042">
        <v>0</v>
      </c>
      <c r="BX2042">
        <v>0</v>
      </c>
      <c r="BY2042">
        <v>0</v>
      </c>
      <c r="BZ2042">
        <v>0</v>
      </c>
      <c r="CA2042">
        <v>0</v>
      </c>
      <c r="CB2042">
        <v>0</v>
      </c>
      <c r="CC2042">
        <v>0</v>
      </c>
      <c r="CD2042">
        <v>234864</v>
      </c>
      <c r="CE2042">
        <v>234864</v>
      </c>
      <c r="CF2042">
        <v>234864</v>
      </c>
      <c r="CG2042">
        <v>0</v>
      </c>
      <c r="CH2042" t="s">
        <v>612</v>
      </c>
      <c r="CI2042" t="s">
        <v>616</v>
      </c>
      <c r="CJ2042" t="s">
        <v>617</v>
      </c>
      <c r="CK2042" t="s">
        <v>617</v>
      </c>
      <c r="CL2042" t="s">
        <v>617</v>
      </c>
      <c r="CM2042" t="s">
        <v>617</v>
      </c>
      <c r="CN2042">
        <v>0</v>
      </c>
    </row>
    <row r="2043" spans="1:92" x14ac:dyDescent="0.25">
      <c r="A2043" t="s">
        <v>11356</v>
      </c>
      <c r="B2043" t="s">
        <v>11356</v>
      </c>
      <c r="C2043">
        <v>37</v>
      </c>
      <c r="D2043" t="s">
        <v>597</v>
      </c>
      <c r="E2043">
        <v>67024</v>
      </c>
      <c r="F2043" t="s">
        <v>11213</v>
      </c>
      <c r="G2043" t="s">
        <v>11351</v>
      </c>
      <c r="H2043" t="s">
        <v>11352</v>
      </c>
      <c r="I2043" t="s">
        <v>667</v>
      </c>
      <c r="J2043">
        <v>4571</v>
      </c>
      <c r="K2043">
        <v>8084</v>
      </c>
      <c r="L2043" t="s">
        <v>11353</v>
      </c>
      <c r="M2043" t="s">
        <v>11354</v>
      </c>
      <c r="N2043" t="s">
        <v>2239</v>
      </c>
      <c r="O2043" t="s">
        <v>11355</v>
      </c>
      <c r="P2043" t="s">
        <v>2138</v>
      </c>
      <c r="Q2043" t="s">
        <v>2133</v>
      </c>
      <c r="R2043" t="s">
        <v>2139</v>
      </c>
      <c r="S2043" t="s">
        <v>2023</v>
      </c>
      <c r="T2043" t="s">
        <v>2024</v>
      </c>
      <c r="U2043" t="s">
        <v>1576</v>
      </c>
      <c r="V2043" t="s">
        <v>1577</v>
      </c>
      <c r="W2043">
        <v>42.185969999999998</v>
      </c>
      <c r="X2043">
        <v>-83.039659999999998</v>
      </c>
      <c r="Y2043" t="s">
        <v>612</v>
      </c>
      <c r="Z2043" t="s">
        <v>612</v>
      </c>
      <c r="AA2043" t="s">
        <v>612</v>
      </c>
      <c r="AB2043" t="s">
        <v>612</v>
      </c>
      <c r="AC2043" t="s">
        <v>612</v>
      </c>
      <c r="AD2043" t="s">
        <v>612</v>
      </c>
      <c r="AE2043" t="s">
        <v>612</v>
      </c>
      <c r="AF2043" t="s">
        <v>612</v>
      </c>
      <c r="AG2043" t="s">
        <v>612</v>
      </c>
      <c r="AH2043" t="s">
        <v>612</v>
      </c>
      <c r="AI2043" t="s">
        <v>612</v>
      </c>
      <c r="AJ2043" t="s">
        <v>612</v>
      </c>
      <c r="AK2043" t="s">
        <v>612</v>
      </c>
      <c r="AL2043" t="s">
        <v>612</v>
      </c>
      <c r="AM2043" t="s">
        <v>612</v>
      </c>
      <c r="AN2043" t="s">
        <v>612</v>
      </c>
      <c r="AO2043" t="s">
        <v>612</v>
      </c>
      <c r="AP2043" t="s">
        <v>612</v>
      </c>
      <c r="AQ2043" t="s">
        <v>612</v>
      </c>
      <c r="AR2043" t="s">
        <v>612</v>
      </c>
      <c r="AS2043" t="s">
        <v>612</v>
      </c>
      <c r="AT2043" t="s">
        <v>613</v>
      </c>
      <c r="AU2043" t="s">
        <v>612</v>
      </c>
      <c r="AV2043" t="s">
        <v>635</v>
      </c>
      <c r="AW2043">
        <v>39691</v>
      </c>
      <c r="AX2043">
        <v>4101457</v>
      </c>
      <c r="AY2043" t="s">
        <v>621</v>
      </c>
      <c r="AZ2043" t="s">
        <v>140</v>
      </c>
      <c r="BA2043" t="s">
        <v>470</v>
      </c>
      <c r="BB2043" t="s">
        <v>1255</v>
      </c>
      <c r="BC2043">
        <v>37865</v>
      </c>
      <c r="BD2043">
        <v>0</v>
      </c>
      <c r="BE2043">
        <v>0</v>
      </c>
      <c r="BF2043">
        <v>0</v>
      </c>
      <c r="BG2043">
        <v>0</v>
      </c>
      <c r="BH2043">
        <v>0</v>
      </c>
      <c r="BI2043">
        <v>0</v>
      </c>
      <c r="BJ2043">
        <v>0</v>
      </c>
      <c r="BK2043">
        <v>0</v>
      </c>
      <c r="BL2043">
        <v>0</v>
      </c>
      <c r="BM2043">
        <v>0</v>
      </c>
      <c r="BN2043">
        <v>0</v>
      </c>
      <c r="BO2043">
        <v>0</v>
      </c>
      <c r="BP2043">
        <v>0</v>
      </c>
      <c r="BQ2043">
        <v>0</v>
      </c>
      <c r="BR2043">
        <v>0</v>
      </c>
      <c r="BS2043">
        <v>0</v>
      </c>
      <c r="BT2043">
        <v>4101457</v>
      </c>
      <c r="BU2043">
        <v>0</v>
      </c>
      <c r="BV2043">
        <v>0</v>
      </c>
      <c r="BW2043">
        <v>0</v>
      </c>
      <c r="BX2043">
        <v>0</v>
      </c>
      <c r="BY2043">
        <v>0</v>
      </c>
      <c r="BZ2043">
        <v>0</v>
      </c>
      <c r="CA2043">
        <v>0</v>
      </c>
      <c r="CB2043">
        <v>0</v>
      </c>
      <c r="CC2043">
        <v>0</v>
      </c>
      <c r="CD2043">
        <v>4101457</v>
      </c>
      <c r="CE2043">
        <v>4101457</v>
      </c>
      <c r="CF2043">
        <v>4101457</v>
      </c>
      <c r="CG2043">
        <v>0</v>
      </c>
      <c r="CH2043" t="s">
        <v>612</v>
      </c>
      <c r="CI2043" t="s">
        <v>616</v>
      </c>
      <c r="CJ2043" t="s">
        <v>617</v>
      </c>
      <c r="CK2043" t="s">
        <v>617</v>
      </c>
      <c r="CL2043" t="s">
        <v>617</v>
      </c>
      <c r="CM2043" t="s">
        <v>617</v>
      </c>
      <c r="CN2043">
        <v>0</v>
      </c>
    </row>
    <row r="2044" spans="1:92" x14ac:dyDescent="0.25">
      <c r="A2044" t="s">
        <v>11357</v>
      </c>
      <c r="B2044" t="s">
        <v>11357</v>
      </c>
      <c r="C2044">
        <v>37</v>
      </c>
      <c r="D2044" t="s">
        <v>597</v>
      </c>
      <c r="E2044">
        <v>67024</v>
      </c>
      <c r="F2044" t="s">
        <v>11213</v>
      </c>
      <c r="G2044" t="s">
        <v>11358</v>
      </c>
      <c r="H2044" t="s">
        <v>11359</v>
      </c>
      <c r="I2044" t="s">
        <v>630</v>
      </c>
      <c r="J2044">
        <v>4538</v>
      </c>
      <c r="K2044">
        <v>8058</v>
      </c>
      <c r="L2044" t="s">
        <v>11360</v>
      </c>
      <c r="M2044" t="s">
        <v>11361</v>
      </c>
      <c r="N2044" t="s">
        <v>11362</v>
      </c>
      <c r="O2044" t="s">
        <v>11363</v>
      </c>
      <c r="P2044" t="s">
        <v>2034</v>
      </c>
      <c r="Q2044" t="s">
        <v>2035</v>
      </c>
      <c r="R2044" t="s">
        <v>2036</v>
      </c>
      <c r="S2044" t="s">
        <v>2023</v>
      </c>
      <c r="T2044" t="s">
        <v>2024</v>
      </c>
      <c r="U2044" t="s">
        <v>1576</v>
      </c>
      <c r="V2044" t="s">
        <v>1577</v>
      </c>
      <c r="W2044">
        <v>42.294280000000001</v>
      </c>
      <c r="X2044">
        <v>-82.760720000000006</v>
      </c>
      <c r="Y2044" t="s">
        <v>612</v>
      </c>
      <c r="Z2044" t="s">
        <v>612</v>
      </c>
      <c r="AA2044" t="s">
        <v>612</v>
      </c>
      <c r="AB2044" t="s">
        <v>612</v>
      </c>
      <c r="AC2044" t="s">
        <v>612</v>
      </c>
      <c r="AD2044" t="s">
        <v>612</v>
      </c>
      <c r="AE2044" t="s">
        <v>612</v>
      </c>
      <c r="AF2044" t="s">
        <v>612</v>
      </c>
      <c r="AG2044" t="s">
        <v>612</v>
      </c>
      <c r="AH2044" t="s">
        <v>612</v>
      </c>
      <c r="AI2044" t="s">
        <v>612</v>
      </c>
      <c r="AJ2044" t="s">
        <v>612</v>
      </c>
      <c r="AK2044" t="s">
        <v>612</v>
      </c>
      <c r="AL2044" t="s">
        <v>612</v>
      </c>
      <c r="AM2044" t="s">
        <v>612</v>
      </c>
      <c r="AN2044" t="s">
        <v>612</v>
      </c>
      <c r="AO2044" t="s">
        <v>612</v>
      </c>
      <c r="AP2044" t="s">
        <v>612</v>
      </c>
      <c r="AQ2044" t="s">
        <v>612</v>
      </c>
      <c r="AR2044" t="s">
        <v>612</v>
      </c>
      <c r="AS2044" t="s">
        <v>612</v>
      </c>
      <c r="AT2044" t="s">
        <v>613</v>
      </c>
      <c r="AU2044" t="s">
        <v>612</v>
      </c>
      <c r="AV2044" t="s">
        <v>635</v>
      </c>
      <c r="AW2044">
        <v>39691</v>
      </c>
      <c r="AX2044">
        <v>2417948</v>
      </c>
      <c r="AY2044" t="s">
        <v>621</v>
      </c>
      <c r="AZ2044" t="s">
        <v>140</v>
      </c>
      <c r="BA2044" t="s">
        <v>470</v>
      </c>
      <c r="BB2044" t="s">
        <v>1318</v>
      </c>
      <c r="BC2044">
        <v>37500</v>
      </c>
      <c r="BD2044">
        <v>0</v>
      </c>
      <c r="BE2044">
        <v>0</v>
      </c>
      <c r="BF2044">
        <v>0</v>
      </c>
      <c r="BG2044">
        <v>0</v>
      </c>
      <c r="BH2044">
        <v>0</v>
      </c>
      <c r="BI2044">
        <v>0</v>
      </c>
      <c r="BJ2044">
        <v>0</v>
      </c>
      <c r="BK2044">
        <v>0</v>
      </c>
      <c r="BL2044">
        <v>0</v>
      </c>
      <c r="BM2044">
        <v>0</v>
      </c>
      <c r="BN2044">
        <v>0</v>
      </c>
      <c r="BO2044">
        <v>0</v>
      </c>
      <c r="BP2044">
        <v>0</v>
      </c>
      <c r="BQ2044">
        <v>0</v>
      </c>
      <c r="BR2044">
        <v>0</v>
      </c>
      <c r="BS2044">
        <v>0</v>
      </c>
      <c r="BT2044">
        <v>2417948</v>
      </c>
      <c r="BU2044">
        <v>0</v>
      </c>
      <c r="BV2044">
        <v>0</v>
      </c>
      <c r="BW2044">
        <v>0</v>
      </c>
      <c r="BX2044">
        <v>0</v>
      </c>
      <c r="BY2044">
        <v>0</v>
      </c>
      <c r="BZ2044">
        <v>0</v>
      </c>
      <c r="CA2044">
        <v>0</v>
      </c>
      <c r="CB2044">
        <v>0</v>
      </c>
      <c r="CC2044">
        <v>0</v>
      </c>
      <c r="CD2044">
        <v>2417948</v>
      </c>
      <c r="CE2044">
        <v>2417948</v>
      </c>
      <c r="CF2044">
        <v>2417948</v>
      </c>
      <c r="CG2044">
        <v>0</v>
      </c>
      <c r="CH2044" t="s">
        <v>612</v>
      </c>
      <c r="CI2044" t="s">
        <v>616</v>
      </c>
      <c r="CJ2044" t="s">
        <v>617</v>
      </c>
      <c r="CK2044" t="s">
        <v>617</v>
      </c>
      <c r="CL2044" t="s">
        <v>617</v>
      </c>
      <c r="CM2044" t="s">
        <v>617</v>
      </c>
      <c r="CN2044">
        <v>0</v>
      </c>
    </row>
    <row r="2045" spans="1:92" x14ac:dyDescent="0.25">
      <c r="A2045" t="s">
        <v>11364</v>
      </c>
      <c r="B2045" t="s">
        <v>11364</v>
      </c>
      <c r="C2045">
        <v>37</v>
      </c>
      <c r="D2045" t="s">
        <v>597</v>
      </c>
      <c r="E2045">
        <v>67024</v>
      </c>
      <c r="F2045" t="s">
        <v>11213</v>
      </c>
      <c r="G2045" t="s">
        <v>11365</v>
      </c>
      <c r="H2045" t="s">
        <v>11366</v>
      </c>
      <c r="I2045" t="s">
        <v>630</v>
      </c>
      <c r="J2045">
        <v>4540</v>
      </c>
      <c r="K2045">
        <v>8060</v>
      </c>
      <c r="L2045" t="s">
        <v>11367</v>
      </c>
      <c r="M2045" t="s">
        <v>11368</v>
      </c>
      <c r="N2045" t="s">
        <v>2207</v>
      </c>
      <c r="O2045" t="s">
        <v>11369</v>
      </c>
      <c r="P2045" t="s">
        <v>2209</v>
      </c>
      <c r="Q2045" t="s">
        <v>2210</v>
      </c>
      <c r="R2045" t="s">
        <v>2211</v>
      </c>
      <c r="S2045" t="s">
        <v>2023</v>
      </c>
      <c r="T2045" t="s">
        <v>2024</v>
      </c>
      <c r="U2045" t="s">
        <v>1576</v>
      </c>
      <c r="V2045" t="s">
        <v>1577</v>
      </c>
      <c r="W2045">
        <v>42.115630000000003</v>
      </c>
      <c r="X2045">
        <v>-83.106710000000007</v>
      </c>
      <c r="Y2045">
        <v>42509</v>
      </c>
      <c r="Z2045" t="s">
        <v>622</v>
      </c>
      <c r="AA2045" t="s">
        <v>787</v>
      </c>
      <c r="AB2045" t="s">
        <v>612</v>
      </c>
      <c r="AC2045" t="s">
        <v>612</v>
      </c>
      <c r="AD2045" t="s">
        <v>612</v>
      </c>
      <c r="AE2045">
        <v>42509</v>
      </c>
      <c r="AF2045" t="s">
        <v>622</v>
      </c>
      <c r="AG2045" t="s">
        <v>787</v>
      </c>
      <c r="AH2045" t="s">
        <v>612</v>
      </c>
      <c r="AI2045" t="s">
        <v>612</v>
      </c>
      <c r="AJ2045" t="s">
        <v>612</v>
      </c>
      <c r="AK2045" t="s">
        <v>612</v>
      </c>
      <c r="AL2045" t="s">
        <v>612</v>
      </c>
      <c r="AM2045" t="s">
        <v>612</v>
      </c>
      <c r="AN2045" t="s">
        <v>612</v>
      </c>
      <c r="AO2045" t="s">
        <v>612</v>
      </c>
      <c r="AP2045" t="s">
        <v>612</v>
      </c>
      <c r="AQ2045">
        <v>95</v>
      </c>
      <c r="AR2045" t="s">
        <v>612</v>
      </c>
      <c r="AS2045" t="s">
        <v>612</v>
      </c>
      <c r="AT2045" t="s">
        <v>613</v>
      </c>
      <c r="AU2045" t="s">
        <v>612</v>
      </c>
      <c r="AV2045" t="s">
        <v>635</v>
      </c>
      <c r="AW2045">
        <v>42509</v>
      </c>
      <c r="AX2045">
        <v>1755427</v>
      </c>
      <c r="AY2045" t="s">
        <v>621</v>
      </c>
      <c r="AZ2045" t="s">
        <v>140</v>
      </c>
      <c r="BA2045" t="s">
        <v>141</v>
      </c>
      <c r="BB2045" t="s">
        <v>736</v>
      </c>
      <c r="BC2045">
        <v>42979</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1349743</v>
      </c>
      <c r="BY2045">
        <v>0</v>
      </c>
      <c r="BZ2045">
        <v>0</v>
      </c>
      <c r="CA2045">
        <v>0</v>
      </c>
      <c r="CB2045">
        <v>0</v>
      </c>
      <c r="CC2045">
        <v>0</v>
      </c>
      <c r="CD2045">
        <v>1349743</v>
      </c>
      <c r="CE2045">
        <v>1349743</v>
      </c>
      <c r="CF2045">
        <v>1349743</v>
      </c>
      <c r="CG2045">
        <v>0</v>
      </c>
      <c r="CH2045" t="s">
        <v>612</v>
      </c>
      <c r="CI2045" t="s">
        <v>616</v>
      </c>
      <c r="CJ2045" t="s">
        <v>702</v>
      </c>
      <c r="CK2045" t="s">
        <v>703</v>
      </c>
      <c r="CL2045" t="s">
        <v>617</v>
      </c>
      <c r="CM2045" t="s">
        <v>617</v>
      </c>
      <c r="CN2045">
        <v>1349743</v>
      </c>
    </row>
    <row r="2046" spans="1:92" x14ac:dyDescent="0.25">
      <c r="A2046" t="s">
        <v>11370</v>
      </c>
      <c r="B2046" t="s">
        <v>11371</v>
      </c>
      <c r="C2046">
        <v>37</v>
      </c>
      <c r="D2046" t="s">
        <v>597</v>
      </c>
      <c r="E2046">
        <v>67024</v>
      </c>
      <c r="F2046" t="s">
        <v>11213</v>
      </c>
      <c r="G2046" t="s">
        <v>11372</v>
      </c>
      <c r="H2046" t="s">
        <v>11373</v>
      </c>
      <c r="I2046" t="s">
        <v>667</v>
      </c>
      <c r="J2046">
        <v>24591</v>
      </c>
      <c r="K2046">
        <v>19597</v>
      </c>
      <c r="L2046" t="s">
        <v>11374</v>
      </c>
      <c r="M2046" t="s">
        <v>11375</v>
      </c>
      <c r="N2046" t="s">
        <v>2018</v>
      </c>
      <c r="O2046" t="s">
        <v>11376</v>
      </c>
      <c r="P2046" t="s">
        <v>2020</v>
      </c>
      <c r="Q2046" t="s">
        <v>2021</v>
      </c>
      <c r="R2046" t="s">
        <v>2022</v>
      </c>
      <c r="S2046" t="s">
        <v>2023</v>
      </c>
      <c r="T2046" t="s">
        <v>2024</v>
      </c>
      <c r="U2046" t="s">
        <v>1576</v>
      </c>
      <c r="V2046" t="s">
        <v>1577</v>
      </c>
      <c r="W2046">
        <v>42.289966</v>
      </c>
      <c r="X2046">
        <v>-83.018546999999998</v>
      </c>
      <c r="Y2046">
        <v>42695</v>
      </c>
      <c r="Z2046" t="s">
        <v>787</v>
      </c>
      <c r="AA2046" t="s">
        <v>787</v>
      </c>
      <c r="AB2046" t="s">
        <v>612</v>
      </c>
      <c r="AC2046" t="s">
        <v>612</v>
      </c>
      <c r="AD2046" t="s">
        <v>612</v>
      </c>
      <c r="AE2046">
        <v>42695</v>
      </c>
      <c r="AF2046" t="s">
        <v>787</v>
      </c>
      <c r="AG2046" t="s">
        <v>787</v>
      </c>
      <c r="AH2046" t="s">
        <v>612</v>
      </c>
      <c r="AI2046" t="s">
        <v>612</v>
      </c>
      <c r="AJ2046" t="s">
        <v>612</v>
      </c>
      <c r="AK2046" t="s">
        <v>612</v>
      </c>
      <c r="AL2046" t="s">
        <v>612</v>
      </c>
      <c r="AM2046" t="s">
        <v>612</v>
      </c>
      <c r="AN2046" t="s">
        <v>612</v>
      </c>
      <c r="AO2046" t="s">
        <v>612</v>
      </c>
      <c r="AP2046" t="s">
        <v>612</v>
      </c>
      <c r="AQ2046">
        <v>850</v>
      </c>
      <c r="AR2046" t="s">
        <v>612</v>
      </c>
      <c r="AS2046" t="s">
        <v>612</v>
      </c>
      <c r="AT2046" t="s">
        <v>613</v>
      </c>
      <c r="AU2046" t="s">
        <v>612</v>
      </c>
      <c r="AV2046" t="s">
        <v>635</v>
      </c>
      <c r="AW2046">
        <v>45075</v>
      </c>
      <c r="AX2046">
        <v>31265793</v>
      </c>
      <c r="AY2046" t="s">
        <v>1046</v>
      </c>
      <c r="AZ2046" t="s">
        <v>145</v>
      </c>
      <c r="BA2046" t="s">
        <v>701</v>
      </c>
      <c r="BB2046" t="s">
        <v>380</v>
      </c>
      <c r="BC2046">
        <v>44810</v>
      </c>
      <c r="BD2046">
        <v>0</v>
      </c>
      <c r="BE2046">
        <v>0</v>
      </c>
      <c r="BF2046">
        <v>2015687</v>
      </c>
      <c r="BG2046">
        <v>0</v>
      </c>
      <c r="BH2046">
        <v>0</v>
      </c>
      <c r="BI2046">
        <v>0</v>
      </c>
      <c r="BJ2046">
        <v>0</v>
      </c>
      <c r="BK2046">
        <v>0</v>
      </c>
      <c r="BL2046">
        <v>0</v>
      </c>
      <c r="BM2046">
        <v>0</v>
      </c>
      <c r="BN2046">
        <v>0</v>
      </c>
      <c r="BO2046">
        <v>0</v>
      </c>
      <c r="BP2046">
        <v>0</v>
      </c>
      <c r="BQ2046">
        <v>0</v>
      </c>
      <c r="BR2046">
        <v>0</v>
      </c>
      <c r="BS2046">
        <v>2015687</v>
      </c>
      <c r="BT2046">
        <v>0</v>
      </c>
      <c r="BU2046">
        <v>0</v>
      </c>
      <c r="BV2046">
        <v>0</v>
      </c>
      <c r="BX2046">
        <v>28557410</v>
      </c>
      <c r="BY2046">
        <v>0</v>
      </c>
      <c r="BZ2046">
        <v>0</v>
      </c>
      <c r="CA2046">
        <v>0</v>
      </c>
      <c r="CB2046">
        <v>0</v>
      </c>
      <c r="CC2046">
        <v>0</v>
      </c>
      <c r="CD2046">
        <v>28557410</v>
      </c>
      <c r="CE2046">
        <v>30573097</v>
      </c>
      <c r="CF2046">
        <v>31265793</v>
      </c>
      <c r="CG2046">
        <v>692696</v>
      </c>
      <c r="CH2046" t="s">
        <v>612</v>
      </c>
      <c r="CI2046" t="s">
        <v>860</v>
      </c>
      <c r="CJ2046" t="s">
        <v>702</v>
      </c>
      <c r="CK2046" t="s">
        <v>703</v>
      </c>
      <c r="CL2046" t="s">
        <v>617</v>
      </c>
      <c r="CM2046" t="s">
        <v>617</v>
      </c>
      <c r="CN2046">
        <v>28557410</v>
      </c>
    </row>
    <row r="2047" spans="1:92" x14ac:dyDescent="0.25">
      <c r="A2047" t="s">
        <v>11377</v>
      </c>
      <c r="B2047" t="s">
        <v>11371</v>
      </c>
      <c r="C2047">
        <v>37</v>
      </c>
      <c r="D2047" t="s">
        <v>597</v>
      </c>
      <c r="E2047">
        <v>67024</v>
      </c>
      <c r="F2047" t="s">
        <v>11213</v>
      </c>
      <c r="G2047" t="s">
        <v>11372</v>
      </c>
      <c r="H2047" t="s">
        <v>11373</v>
      </c>
      <c r="I2047" t="s">
        <v>667</v>
      </c>
      <c r="J2047">
        <v>24591</v>
      </c>
      <c r="K2047">
        <v>19597</v>
      </c>
      <c r="L2047" t="s">
        <v>11378</v>
      </c>
      <c r="M2047" t="s">
        <v>11375</v>
      </c>
      <c r="N2047" t="s">
        <v>2018</v>
      </c>
      <c r="O2047" t="s">
        <v>11376</v>
      </c>
      <c r="P2047" t="s">
        <v>2020</v>
      </c>
      <c r="Q2047" t="s">
        <v>2021</v>
      </c>
      <c r="R2047" t="s">
        <v>2022</v>
      </c>
      <c r="S2047" t="s">
        <v>2023</v>
      </c>
      <c r="T2047" t="s">
        <v>2024</v>
      </c>
      <c r="U2047" t="s">
        <v>1576</v>
      </c>
      <c r="V2047" t="s">
        <v>1577</v>
      </c>
      <c r="W2047">
        <v>42.289966</v>
      </c>
      <c r="X2047">
        <v>-83.018546999999998</v>
      </c>
      <c r="Y2047">
        <v>43630</v>
      </c>
      <c r="Z2047" t="s">
        <v>763</v>
      </c>
      <c r="AA2047" t="s">
        <v>738</v>
      </c>
      <c r="AB2047">
        <v>43630</v>
      </c>
      <c r="AC2047" t="s">
        <v>763</v>
      </c>
      <c r="AD2047" t="s">
        <v>738</v>
      </c>
      <c r="AE2047" t="s">
        <v>612</v>
      </c>
      <c r="AF2047" t="s">
        <v>612</v>
      </c>
      <c r="AG2047" t="s">
        <v>612</v>
      </c>
      <c r="AH2047" t="s">
        <v>612</v>
      </c>
      <c r="AI2047" t="s">
        <v>612</v>
      </c>
      <c r="AJ2047" t="s">
        <v>612</v>
      </c>
      <c r="AK2047" t="s">
        <v>612</v>
      </c>
      <c r="AL2047" t="s">
        <v>612</v>
      </c>
      <c r="AM2047" t="s">
        <v>612</v>
      </c>
      <c r="AN2047" t="s">
        <v>612</v>
      </c>
      <c r="AO2047" t="s">
        <v>612</v>
      </c>
      <c r="AP2047" t="s">
        <v>612</v>
      </c>
      <c r="AQ2047" t="s">
        <v>612</v>
      </c>
      <c r="AR2047" t="s">
        <v>612</v>
      </c>
      <c r="AS2047" t="s">
        <v>612</v>
      </c>
      <c r="AT2047" t="s">
        <v>613</v>
      </c>
      <c r="AU2047" t="s">
        <v>612</v>
      </c>
      <c r="AV2047" t="s">
        <v>635</v>
      </c>
      <c r="AW2047">
        <v>43630</v>
      </c>
      <c r="AX2047">
        <v>8084079</v>
      </c>
      <c r="AY2047" t="s">
        <v>621</v>
      </c>
      <c r="AZ2047" t="s">
        <v>663</v>
      </c>
      <c r="BA2047" t="s">
        <v>701</v>
      </c>
      <c r="BB2047" t="s">
        <v>763</v>
      </c>
      <c r="BC2047">
        <v>43344</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W2047">
        <v>8084079</v>
      </c>
      <c r="BX2047">
        <v>0</v>
      </c>
      <c r="BY2047">
        <v>0</v>
      </c>
      <c r="BZ2047">
        <v>0</v>
      </c>
      <c r="CA2047">
        <v>0</v>
      </c>
      <c r="CB2047">
        <v>0</v>
      </c>
      <c r="CC2047">
        <v>0</v>
      </c>
      <c r="CD2047">
        <v>8084079</v>
      </c>
      <c r="CE2047">
        <v>8084079</v>
      </c>
      <c r="CF2047">
        <v>8084079</v>
      </c>
      <c r="CG2047">
        <v>0</v>
      </c>
      <c r="CH2047" t="s">
        <v>612</v>
      </c>
      <c r="CI2047" t="s">
        <v>616</v>
      </c>
      <c r="CJ2047" t="s">
        <v>617</v>
      </c>
      <c r="CK2047" t="s">
        <v>617</v>
      </c>
      <c r="CL2047" t="s">
        <v>617</v>
      </c>
      <c r="CM2047" t="s">
        <v>617</v>
      </c>
      <c r="CN2047">
        <v>8084079</v>
      </c>
    </row>
    <row r="2048" spans="1:92" x14ac:dyDescent="0.25">
      <c r="A2048" t="s">
        <v>11379</v>
      </c>
      <c r="B2048" t="s">
        <v>11379</v>
      </c>
      <c r="C2048">
        <v>37</v>
      </c>
      <c r="D2048" t="s">
        <v>2045</v>
      </c>
      <c r="E2048">
        <v>67024</v>
      </c>
      <c r="F2048" t="s">
        <v>11213</v>
      </c>
      <c r="G2048" t="s">
        <v>10973</v>
      </c>
      <c r="H2048" t="s">
        <v>10974</v>
      </c>
      <c r="I2048" t="s">
        <v>630</v>
      </c>
      <c r="J2048">
        <v>4172</v>
      </c>
      <c r="K2048">
        <v>7805</v>
      </c>
      <c r="L2048" t="s">
        <v>11278</v>
      </c>
      <c r="M2048" t="s">
        <v>11279</v>
      </c>
      <c r="N2048" t="s">
        <v>2146</v>
      </c>
      <c r="O2048" t="s">
        <v>11280</v>
      </c>
      <c r="P2048" t="s">
        <v>2148</v>
      </c>
      <c r="Q2048" t="s">
        <v>2149</v>
      </c>
      <c r="R2048" t="s">
        <v>2150</v>
      </c>
      <c r="S2048" t="s">
        <v>2023</v>
      </c>
      <c r="T2048" t="s">
        <v>2024</v>
      </c>
      <c r="U2048" t="s">
        <v>1576</v>
      </c>
      <c r="V2048" t="s">
        <v>1577</v>
      </c>
      <c r="W2048">
        <v>42.05453</v>
      </c>
      <c r="X2048">
        <v>-82.589129999999997</v>
      </c>
      <c r="Y2048">
        <v>43050</v>
      </c>
      <c r="Z2048" t="s">
        <v>736</v>
      </c>
      <c r="AA2048" t="s">
        <v>736</v>
      </c>
      <c r="AB2048" t="s">
        <v>612</v>
      </c>
      <c r="AC2048" t="s">
        <v>612</v>
      </c>
      <c r="AD2048" t="s">
        <v>612</v>
      </c>
      <c r="AE2048">
        <v>43921</v>
      </c>
      <c r="AF2048" t="s">
        <v>738</v>
      </c>
      <c r="AG2048" t="s">
        <v>738</v>
      </c>
      <c r="AH2048">
        <v>43090</v>
      </c>
      <c r="AI2048" t="s">
        <v>736</v>
      </c>
      <c r="AJ2048" t="s">
        <v>736</v>
      </c>
      <c r="AK2048" t="s">
        <v>612</v>
      </c>
      <c r="AL2048" t="s">
        <v>612</v>
      </c>
      <c r="AM2048" t="s">
        <v>612</v>
      </c>
      <c r="AN2048" t="s">
        <v>612</v>
      </c>
      <c r="AO2048" t="s">
        <v>612</v>
      </c>
      <c r="AP2048" t="s">
        <v>612</v>
      </c>
      <c r="AQ2048">
        <v>147</v>
      </c>
      <c r="AR2048">
        <v>3</v>
      </c>
      <c r="AS2048">
        <v>63</v>
      </c>
      <c r="AT2048" t="s">
        <v>737</v>
      </c>
      <c r="AU2048" t="s">
        <v>612</v>
      </c>
      <c r="AV2048" t="s">
        <v>635</v>
      </c>
      <c r="AW2048">
        <v>44890</v>
      </c>
      <c r="AX2048">
        <v>7589289</v>
      </c>
      <c r="AY2048" t="s">
        <v>1046</v>
      </c>
      <c r="AZ2048" t="s">
        <v>140</v>
      </c>
      <c r="BA2048" t="s">
        <v>460</v>
      </c>
      <c r="BB2048" t="s">
        <v>322</v>
      </c>
      <c r="BC2048">
        <v>45170</v>
      </c>
      <c r="BD2048">
        <v>124765</v>
      </c>
      <c r="BE2048">
        <v>0</v>
      </c>
      <c r="BF2048">
        <v>957060</v>
      </c>
      <c r="BG2048">
        <v>0</v>
      </c>
      <c r="BH2048">
        <v>0</v>
      </c>
      <c r="BI2048">
        <v>0</v>
      </c>
      <c r="BJ2048">
        <v>0</v>
      </c>
      <c r="BK2048">
        <v>0</v>
      </c>
      <c r="BL2048">
        <v>0</v>
      </c>
      <c r="BM2048">
        <v>0</v>
      </c>
      <c r="BN2048">
        <v>0</v>
      </c>
      <c r="BO2048">
        <v>0</v>
      </c>
      <c r="BP2048">
        <v>0</v>
      </c>
      <c r="BQ2048">
        <v>0</v>
      </c>
      <c r="BR2048">
        <v>0</v>
      </c>
      <c r="BS2048">
        <v>1081825</v>
      </c>
      <c r="BT2048">
        <v>0</v>
      </c>
      <c r="BU2048">
        <v>0</v>
      </c>
      <c r="BV2048">
        <v>0</v>
      </c>
      <c r="BW2048">
        <v>0</v>
      </c>
      <c r="BX2048">
        <v>4418614</v>
      </c>
      <c r="BY2048">
        <v>0</v>
      </c>
      <c r="BZ2048">
        <v>2088850</v>
      </c>
      <c r="CA2048">
        <v>0</v>
      </c>
      <c r="CB2048">
        <v>0</v>
      </c>
      <c r="CC2048">
        <v>0</v>
      </c>
      <c r="CD2048">
        <v>6507464</v>
      </c>
      <c r="CE2048">
        <v>7589289</v>
      </c>
      <c r="CF2048">
        <v>7589289</v>
      </c>
      <c r="CG2048">
        <v>0</v>
      </c>
      <c r="CH2048" t="s">
        <v>612</v>
      </c>
      <c r="CI2048" t="s">
        <v>131</v>
      </c>
      <c r="CJ2048" t="s">
        <v>702</v>
      </c>
      <c r="CK2048" t="s">
        <v>703</v>
      </c>
      <c r="CL2048" t="s">
        <v>764</v>
      </c>
      <c r="CM2048" t="s">
        <v>740</v>
      </c>
      <c r="CN2048">
        <v>6507464</v>
      </c>
    </row>
    <row r="2049" spans="1:92" x14ac:dyDescent="0.25">
      <c r="A2049" t="s">
        <v>11380</v>
      </c>
      <c r="B2049" t="s">
        <v>11380</v>
      </c>
      <c r="C2049">
        <v>37</v>
      </c>
      <c r="D2049" t="s">
        <v>2045</v>
      </c>
      <c r="E2049">
        <v>67024</v>
      </c>
      <c r="F2049" t="s">
        <v>11213</v>
      </c>
      <c r="G2049" t="s">
        <v>11365</v>
      </c>
      <c r="H2049" t="s">
        <v>11366</v>
      </c>
      <c r="I2049" t="s">
        <v>630</v>
      </c>
      <c r="J2049">
        <v>4540</v>
      </c>
      <c r="K2049">
        <v>8060</v>
      </c>
      <c r="L2049" t="s">
        <v>11367</v>
      </c>
      <c r="M2049" t="s">
        <v>11368</v>
      </c>
      <c r="N2049" t="s">
        <v>2207</v>
      </c>
      <c r="O2049" t="s">
        <v>11369</v>
      </c>
      <c r="P2049" t="s">
        <v>2209</v>
      </c>
      <c r="Q2049" t="s">
        <v>2210</v>
      </c>
      <c r="R2049" t="s">
        <v>2211</v>
      </c>
      <c r="S2049" t="s">
        <v>2023</v>
      </c>
      <c r="T2049" t="s">
        <v>2024</v>
      </c>
      <c r="U2049" t="s">
        <v>1576</v>
      </c>
      <c r="V2049" t="s">
        <v>1577</v>
      </c>
      <c r="W2049">
        <v>42.115630000000003</v>
      </c>
      <c r="X2049">
        <v>-83.106710000000007</v>
      </c>
      <c r="Y2049">
        <v>43090</v>
      </c>
      <c r="Z2049" t="s">
        <v>736</v>
      </c>
      <c r="AA2049" t="s">
        <v>736</v>
      </c>
      <c r="AB2049" t="s">
        <v>612</v>
      </c>
      <c r="AC2049" t="s">
        <v>612</v>
      </c>
      <c r="AD2049" t="s">
        <v>612</v>
      </c>
      <c r="AE2049" t="s">
        <v>612</v>
      </c>
      <c r="AF2049" t="s">
        <v>612</v>
      </c>
      <c r="AG2049" t="s">
        <v>612</v>
      </c>
      <c r="AH2049">
        <v>43090</v>
      </c>
      <c r="AI2049" t="s">
        <v>736</v>
      </c>
      <c r="AJ2049" t="s">
        <v>736</v>
      </c>
      <c r="AK2049" t="s">
        <v>612</v>
      </c>
      <c r="AL2049" t="s">
        <v>612</v>
      </c>
      <c r="AM2049" t="s">
        <v>612</v>
      </c>
      <c r="AN2049" t="s">
        <v>612</v>
      </c>
      <c r="AO2049" t="s">
        <v>612</v>
      </c>
      <c r="AP2049" t="s">
        <v>612</v>
      </c>
      <c r="AQ2049" t="s">
        <v>612</v>
      </c>
      <c r="AR2049">
        <v>4</v>
      </c>
      <c r="AS2049">
        <v>73</v>
      </c>
      <c r="AT2049" t="s">
        <v>737</v>
      </c>
      <c r="AU2049" t="s">
        <v>612</v>
      </c>
      <c r="AV2049" t="s">
        <v>635</v>
      </c>
      <c r="AW2049">
        <v>43836</v>
      </c>
      <c r="AX2049">
        <v>2117516</v>
      </c>
      <c r="AY2049" t="s">
        <v>621</v>
      </c>
      <c r="AZ2049" t="s">
        <v>140</v>
      </c>
      <c r="BA2049" t="s">
        <v>146</v>
      </c>
      <c r="BB2049" t="s">
        <v>909</v>
      </c>
      <c r="BC2049">
        <v>44564</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2117517</v>
      </c>
      <c r="CA2049">
        <v>0</v>
      </c>
      <c r="CB2049">
        <v>0</v>
      </c>
      <c r="CC2049">
        <v>0</v>
      </c>
      <c r="CD2049">
        <v>2117517</v>
      </c>
      <c r="CE2049">
        <v>2117517</v>
      </c>
      <c r="CF2049">
        <v>2117517</v>
      </c>
      <c r="CG2049">
        <v>0</v>
      </c>
      <c r="CH2049" t="s">
        <v>612</v>
      </c>
      <c r="CI2049" t="s">
        <v>860</v>
      </c>
      <c r="CJ2049" t="s">
        <v>617</v>
      </c>
      <c r="CK2049" t="s">
        <v>617</v>
      </c>
      <c r="CL2049" t="s">
        <v>739</v>
      </c>
      <c r="CM2049" t="s">
        <v>740</v>
      </c>
      <c r="CN2049">
        <v>2117517</v>
      </c>
    </row>
    <row r="2050" spans="1:92" x14ac:dyDescent="0.25">
      <c r="A2050" t="s">
        <v>11381</v>
      </c>
      <c r="B2050" t="s">
        <v>11381</v>
      </c>
      <c r="C2050">
        <v>37</v>
      </c>
      <c r="D2050" t="s">
        <v>2045</v>
      </c>
      <c r="E2050">
        <v>67024</v>
      </c>
      <c r="F2050" t="s">
        <v>11213</v>
      </c>
      <c r="G2050" t="s">
        <v>11094</v>
      </c>
      <c r="H2050" t="s">
        <v>11095</v>
      </c>
      <c r="I2050" t="s">
        <v>630</v>
      </c>
      <c r="J2050">
        <v>21881</v>
      </c>
      <c r="K2050">
        <v>8912</v>
      </c>
      <c r="L2050" t="s">
        <v>11294</v>
      </c>
      <c r="M2050" t="s">
        <v>11295</v>
      </c>
      <c r="N2050" t="s">
        <v>2018</v>
      </c>
      <c r="O2050" t="s">
        <v>11296</v>
      </c>
      <c r="P2050" t="s">
        <v>2020</v>
      </c>
      <c r="Q2050" t="s">
        <v>2021</v>
      </c>
      <c r="R2050" t="s">
        <v>2022</v>
      </c>
      <c r="S2050" t="s">
        <v>2023</v>
      </c>
      <c r="T2050" t="s">
        <v>2024</v>
      </c>
      <c r="U2050" t="s">
        <v>1576</v>
      </c>
      <c r="V2050" t="s">
        <v>1577</v>
      </c>
      <c r="W2050">
        <v>42.3076176</v>
      </c>
      <c r="X2050">
        <v>-82.985479900000001</v>
      </c>
      <c r="Y2050">
        <v>43090</v>
      </c>
      <c r="Z2050" t="s">
        <v>736</v>
      </c>
      <c r="AA2050" t="s">
        <v>736</v>
      </c>
      <c r="AB2050" t="s">
        <v>612</v>
      </c>
      <c r="AC2050" t="s">
        <v>612</v>
      </c>
      <c r="AD2050" t="s">
        <v>612</v>
      </c>
      <c r="AE2050" t="s">
        <v>612</v>
      </c>
      <c r="AF2050" t="s">
        <v>612</v>
      </c>
      <c r="AG2050" t="s">
        <v>612</v>
      </c>
      <c r="AH2050">
        <v>43090</v>
      </c>
      <c r="AI2050" t="s">
        <v>736</v>
      </c>
      <c r="AJ2050" t="s">
        <v>736</v>
      </c>
      <c r="AK2050" t="s">
        <v>612</v>
      </c>
      <c r="AL2050" t="s">
        <v>612</v>
      </c>
      <c r="AM2050" t="s">
        <v>612</v>
      </c>
      <c r="AN2050" t="s">
        <v>612</v>
      </c>
      <c r="AO2050" t="s">
        <v>612</v>
      </c>
      <c r="AP2050" t="s">
        <v>612</v>
      </c>
      <c r="AQ2050" t="s">
        <v>612</v>
      </c>
      <c r="AR2050">
        <v>4</v>
      </c>
      <c r="AS2050">
        <v>73</v>
      </c>
      <c r="AT2050" t="s">
        <v>737</v>
      </c>
      <c r="AU2050" t="s">
        <v>612</v>
      </c>
      <c r="AV2050" t="s">
        <v>635</v>
      </c>
      <c r="AW2050">
        <v>44574</v>
      </c>
      <c r="AX2050">
        <v>2281554</v>
      </c>
      <c r="AY2050" t="s">
        <v>1046</v>
      </c>
      <c r="AZ2050" t="s">
        <v>140</v>
      </c>
      <c r="BA2050" t="s">
        <v>146</v>
      </c>
      <c r="BB2050" t="s">
        <v>380</v>
      </c>
      <c r="BC2050">
        <v>44927</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2281554</v>
      </c>
      <c r="CA2050">
        <v>0</v>
      </c>
      <c r="CB2050">
        <v>0</v>
      </c>
      <c r="CC2050">
        <v>0</v>
      </c>
      <c r="CD2050">
        <v>2281554</v>
      </c>
      <c r="CE2050">
        <v>2281554</v>
      </c>
      <c r="CF2050">
        <v>2281554</v>
      </c>
      <c r="CG2050">
        <v>0</v>
      </c>
      <c r="CH2050" t="s">
        <v>612</v>
      </c>
      <c r="CI2050" t="s">
        <v>860</v>
      </c>
      <c r="CJ2050" t="s">
        <v>617</v>
      </c>
      <c r="CK2050" t="s">
        <v>617</v>
      </c>
      <c r="CL2050" t="s">
        <v>739</v>
      </c>
      <c r="CM2050" t="s">
        <v>740</v>
      </c>
      <c r="CN2050">
        <v>2281554</v>
      </c>
    </row>
    <row r="2051" spans="1:92" x14ac:dyDescent="0.25">
      <c r="A2051" t="s">
        <v>11382</v>
      </c>
      <c r="B2051" t="s">
        <v>11382</v>
      </c>
      <c r="C2051">
        <v>38</v>
      </c>
      <c r="D2051" t="s">
        <v>597</v>
      </c>
      <c r="E2051">
        <v>67032</v>
      </c>
      <c r="F2051" t="s">
        <v>11383</v>
      </c>
      <c r="G2051" t="s">
        <v>599</v>
      </c>
      <c r="H2051" t="s">
        <v>599</v>
      </c>
      <c r="I2051" t="s">
        <v>600</v>
      </c>
      <c r="J2051">
        <v>16130</v>
      </c>
      <c r="K2051">
        <v>7385</v>
      </c>
      <c r="L2051" t="s">
        <v>11384</v>
      </c>
      <c r="M2051" t="s">
        <v>11385</v>
      </c>
      <c r="N2051" t="s">
        <v>2507</v>
      </c>
      <c r="O2051" t="s">
        <v>11386</v>
      </c>
      <c r="P2051" t="s">
        <v>2509</v>
      </c>
      <c r="Q2051" t="s">
        <v>2510</v>
      </c>
      <c r="R2051" t="s">
        <v>2511</v>
      </c>
      <c r="S2051" t="s">
        <v>2511</v>
      </c>
      <c r="T2051" t="s">
        <v>2512</v>
      </c>
      <c r="U2051" t="s">
        <v>1576</v>
      </c>
      <c r="V2051" t="s">
        <v>1577</v>
      </c>
      <c r="W2051">
        <v>42.894440000000003</v>
      </c>
      <c r="X2051">
        <v>-81.201319999999996</v>
      </c>
      <c r="Y2051" t="s">
        <v>612</v>
      </c>
      <c r="Z2051" t="s">
        <v>612</v>
      </c>
      <c r="AA2051" t="s">
        <v>612</v>
      </c>
      <c r="AB2051" t="s">
        <v>612</v>
      </c>
      <c r="AC2051" t="s">
        <v>612</v>
      </c>
      <c r="AD2051" t="s">
        <v>612</v>
      </c>
      <c r="AE2051" t="s">
        <v>612</v>
      </c>
      <c r="AF2051" t="s">
        <v>612</v>
      </c>
      <c r="AG2051" t="s">
        <v>612</v>
      </c>
      <c r="AH2051" t="s">
        <v>612</v>
      </c>
      <c r="AI2051" t="s">
        <v>612</v>
      </c>
      <c r="AJ2051" t="s">
        <v>612</v>
      </c>
      <c r="AK2051" t="s">
        <v>612</v>
      </c>
      <c r="AL2051" t="s">
        <v>612</v>
      </c>
      <c r="AM2051" t="s">
        <v>612</v>
      </c>
      <c r="AN2051" t="s">
        <v>612</v>
      </c>
      <c r="AO2051" t="s">
        <v>612</v>
      </c>
      <c r="AP2051" t="s">
        <v>612</v>
      </c>
      <c r="AQ2051" t="s">
        <v>612</v>
      </c>
      <c r="AR2051" t="s">
        <v>612</v>
      </c>
      <c r="AS2051" t="s">
        <v>612</v>
      </c>
      <c r="AT2051" t="s">
        <v>613</v>
      </c>
      <c r="AU2051" t="s">
        <v>612</v>
      </c>
      <c r="AV2051" t="s">
        <v>614</v>
      </c>
      <c r="AW2051" t="s">
        <v>612</v>
      </c>
      <c r="AX2051" t="s">
        <v>612</v>
      </c>
      <c r="AY2051" t="s">
        <v>615</v>
      </c>
      <c r="AZ2051" t="s">
        <v>612</v>
      </c>
      <c r="BA2051" t="s">
        <v>612</v>
      </c>
      <c r="BB2051" t="s">
        <v>612</v>
      </c>
      <c r="BC2051" t="s">
        <v>612</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t="s">
        <v>612</v>
      </c>
      <c r="CI2051" t="s">
        <v>616</v>
      </c>
      <c r="CJ2051" t="s">
        <v>617</v>
      </c>
      <c r="CK2051" t="s">
        <v>617</v>
      </c>
      <c r="CL2051" t="s">
        <v>617</v>
      </c>
      <c r="CM2051" t="s">
        <v>617</v>
      </c>
      <c r="CN2051">
        <v>0</v>
      </c>
    </row>
    <row r="2052" spans="1:92" x14ac:dyDescent="0.25">
      <c r="A2052" t="s">
        <v>11387</v>
      </c>
      <c r="B2052" t="s">
        <v>11387</v>
      </c>
      <c r="C2052">
        <v>38</v>
      </c>
      <c r="D2052" t="s">
        <v>597</v>
      </c>
      <c r="E2052">
        <v>67032</v>
      </c>
      <c r="F2052" t="s">
        <v>11383</v>
      </c>
      <c r="G2052" t="s">
        <v>619</v>
      </c>
      <c r="H2052" t="s">
        <v>620</v>
      </c>
      <c r="I2052" t="s">
        <v>600</v>
      </c>
      <c r="J2052">
        <v>16130</v>
      </c>
      <c r="K2052">
        <v>7385</v>
      </c>
      <c r="L2052" t="s">
        <v>11384</v>
      </c>
      <c r="M2052" t="s">
        <v>11385</v>
      </c>
      <c r="N2052" t="s">
        <v>2507</v>
      </c>
      <c r="O2052" t="s">
        <v>11386</v>
      </c>
      <c r="P2052" t="s">
        <v>2509</v>
      </c>
      <c r="Q2052" t="s">
        <v>2510</v>
      </c>
      <c r="R2052" t="s">
        <v>2511</v>
      </c>
      <c r="S2052" t="s">
        <v>2511</v>
      </c>
      <c r="T2052" t="s">
        <v>2512</v>
      </c>
      <c r="U2052" t="s">
        <v>1576</v>
      </c>
      <c r="V2052" t="s">
        <v>1577</v>
      </c>
      <c r="W2052">
        <v>42.894440000000003</v>
      </c>
      <c r="X2052">
        <v>-81.201319999999996</v>
      </c>
      <c r="Y2052" t="s">
        <v>612</v>
      </c>
      <c r="Z2052" t="s">
        <v>612</v>
      </c>
      <c r="AA2052" t="s">
        <v>612</v>
      </c>
      <c r="AB2052" t="s">
        <v>612</v>
      </c>
      <c r="AC2052" t="s">
        <v>612</v>
      </c>
      <c r="AD2052" t="s">
        <v>612</v>
      </c>
      <c r="AE2052" t="s">
        <v>612</v>
      </c>
      <c r="AF2052" t="s">
        <v>612</v>
      </c>
      <c r="AG2052" t="s">
        <v>612</v>
      </c>
      <c r="AH2052" t="s">
        <v>612</v>
      </c>
      <c r="AI2052" t="s">
        <v>612</v>
      </c>
      <c r="AJ2052" t="s">
        <v>612</v>
      </c>
      <c r="AK2052" t="s">
        <v>612</v>
      </c>
      <c r="AL2052" t="s">
        <v>612</v>
      </c>
      <c r="AM2052" t="s">
        <v>612</v>
      </c>
      <c r="AN2052" t="s">
        <v>612</v>
      </c>
      <c r="AO2052" t="s">
        <v>612</v>
      </c>
      <c r="AP2052" t="s">
        <v>612</v>
      </c>
      <c r="AQ2052" t="s">
        <v>612</v>
      </c>
      <c r="AR2052" t="s">
        <v>612</v>
      </c>
      <c r="AS2052" t="s">
        <v>612</v>
      </c>
      <c r="AT2052" t="s">
        <v>613</v>
      </c>
      <c r="AU2052" t="s">
        <v>612</v>
      </c>
      <c r="AV2052" t="s">
        <v>614</v>
      </c>
      <c r="AW2052" t="s">
        <v>612</v>
      </c>
      <c r="AX2052">
        <v>7112354</v>
      </c>
      <c r="AY2052" t="s">
        <v>621</v>
      </c>
      <c r="AZ2052" t="s">
        <v>579</v>
      </c>
      <c r="BA2052" t="s">
        <v>579</v>
      </c>
      <c r="BB2052" t="s">
        <v>622</v>
      </c>
      <c r="BC2052">
        <v>42248</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7848647</v>
      </c>
      <c r="BW2052">
        <v>0</v>
      </c>
      <c r="BX2052">
        <v>0</v>
      </c>
      <c r="BY2052">
        <v>0</v>
      </c>
      <c r="BZ2052">
        <v>0</v>
      </c>
      <c r="CA2052">
        <v>0</v>
      </c>
      <c r="CB2052">
        <v>0</v>
      </c>
      <c r="CC2052">
        <v>0</v>
      </c>
      <c r="CD2052">
        <v>7848647</v>
      </c>
      <c r="CE2052">
        <v>7848647</v>
      </c>
      <c r="CF2052">
        <v>7112354</v>
      </c>
      <c r="CG2052">
        <v>-736293</v>
      </c>
      <c r="CH2052" t="s">
        <v>612</v>
      </c>
      <c r="CI2052" t="s">
        <v>616</v>
      </c>
      <c r="CJ2052" t="s">
        <v>617</v>
      </c>
      <c r="CK2052" t="s">
        <v>617</v>
      </c>
      <c r="CL2052" t="s">
        <v>617</v>
      </c>
      <c r="CM2052" t="s">
        <v>617</v>
      </c>
      <c r="CN2052">
        <v>0</v>
      </c>
    </row>
    <row r="2053" spans="1:92" x14ac:dyDescent="0.25">
      <c r="A2053" t="s">
        <v>11388</v>
      </c>
      <c r="B2053" t="s">
        <v>11388</v>
      </c>
      <c r="C2053">
        <v>38</v>
      </c>
      <c r="D2053" t="s">
        <v>597</v>
      </c>
      <c r="E2053">
        <v>67032</v>
      </c>
      <c r="F2053" t="s">
        <v>11383</v>
      </c>
      <c r="G2053" t="s">
        <v>11219</v>
      </c>
      <c r="H2053" t="s">
        <v>11389</v>
      </c>
      <c r="I2053" t="s">
        <v>630</v>
      </c>
      <c r="J2053">
        <v>3038</v>
      </c>
      <c r="K2053">
        <v>6995</v>
      </c>
      <c r="L2053" t="s">
        <v>11390</v>
      </c>
      <c r="M2053" t="s">
        <v>11391</v>
      </c>
      <c r="N2053" t="s">
        <v>11392</v>
      </c>
      <c r="O2053" t="s">
        <v>11393</v>
      </c>
      <c r="P2053" t="s">
        <v>11394</v>
      </c>
      <c r="Q2053" t="s">
        <v>11395</v>
      </c>
      <c r="R2053" t="s">
        <v>11396</v>
      </c>
      <c r="S2053" t="s">
        <v>2622</v>
      </c>
      <c r="T2053" t="s">
        <v>2623</v>
      </c>
      <c r="U2053" t="s">
        <v>1576</v>
      </c>
      <c r="V2053" t="s">
        <v>1577</v>
      </c>
      <c r="W2053">
        <v>42.770069999999997</v>
      </c>
      <c r="X2053">
        <v>-80.983509999999995</v>
      </c>
      <c r="Y2053" t="s">
        <v>612</v>
      </c>
      <c r="Z2053" t="s">
        <v>612</v>
      </c>
      <c r="AA2053" t="s">
        <v>612</v>
      </c>
      <c r="AB2053" t="s">
        <v>612</v>
      </c>
      <c r="AC2053" t="s">
        <v>612</v>
      </c>
      <c r="AD2053" t="s">
        <v>612</v>
      </c>
      <c r="AE2053" t="s">
        <v>612</v>
      </c>
      <c r="AF2053" t="s">
        <v>612</v>
      </c>
      <c r="AG2053" t="s">
        <v>612</v>
      </c>
      <c r="AH2053" t="s">
        <v>612</v>
      </c>
      <c r="AI2053" t="s">
        <v>612</v>
      </c>
      <c r="AJ2053" t="s">
        <v>612</v>
      </c>
      <c r="AK2053" t="s">
        <v>612</v>
      </c>
      <c r="AL2053" t="s">
        <v>612</v>
      </c>
      <c r="AM2053" t="s">
        <v>612</v>
      </c>
      <c r="AN2053" t="s">
        <v>612</v>
      </c>
      <c r="AO2053" t="s">
        <v>612</v>
      </c>
      <c r="AP2053" t="s">
        <v>612</v>
      </c>
      <c r="AQ2053" t="s">
        <v>612</v>
      </c>
      <c r="AR2053" t="s">
        <v>612</v>
      </c>
      <c r="AS2053" t="s">
        <v>612</v>
      </c>
      <c r="AT2053" t="s">
        <v>613</v>
      </c>
      <c r="AU2053" t="s">
        <v>612</v>
      </c>
      <c r="AV2053" t="s">
        <v>635</v>
      </c>
      <c r="AW2053">
        <v>39691</v>
      </c>
      <c r="AX2053">
        <v>2151871</v>
      </c>
      <c r="AY2053" t="s">
        <v>621</v>
      </c>
      <c r="AZ2053" t="s">
        <v>140</v>
      </c>
      <c r="BA2053" t="s">
        <v>470</v>
      </c>
      <c r="BB2053" t="s">
        <v>1255</v>
      </c>
      <c r="BC2053">
        <v>37865</v>
      </c>
      <c r="BD2053">
        <v>0</v>
      </c>
      <c r="BE2053">
        <v>0</v>
      </c>
      <c r="BF2053">
        <v>0</v>
      </c>
      <c r="BG2053">
        <v>0</v>
      </c>
      <c r="BH2053">
        <v>0</v>
      </c>
      <c r="BI2053">
        <v>0</v>
      </c>
      <c r="BJ2053">
        <v>0</v>
      </c>
      <c r="BK2053">
        <v>0</v>
      </c>
      <c r="BL2053">
        <v>0</v>
      </c>
      <c r="BM2053">
        <v>0</v>
      </c>
      <c r="BN2053">
        <v>0</v>
      </c>
      <c r="BO2053">
        <v>0</v>
      </c>
      <c r="BP2053">
        <v>0</v>
      </c>
      <c r="BQ2053">
        <v>0</v>
      </c>
      <c r="BR2053">
        <v>0</v>
      </c>
      <c r="BS2053">
        <v>0</v>
      </c>
      <c r="BT2053">
        <v>2151871</v>
      </c>
      <c r="BU2053">
        <v>0</v>
      </c>
      <c r="BV2053">
        <v>0</v>
      </c>
      <c r="BW2053">
        <v>0</v>
      </c>
      <c r="BX2053">
        <v>0</v>
      </c>
      <c r="BY2053">
        <v>0</v>
      </c>
      <c r="BZ2053">
        <v>0</v>
      </c>
      <c r="CA2053">
        <v>0</v>
      </c>
      <c r="CB2053">
        <v>0</v>
      </c>
      <c r="CC2053">
        <v>0</v>
      </c>
      <c r="CD2053">
        <v>2151871</v>
      </c>
      <c r="CE2053">
        <v>2151871</v>
      </c>
      <c r="CF2053">
        <v>2151871</v>
      </c>
      <c r="CG2053">
        <v>0</v>
      </c>
      <c r="CH2053" t="s">
        <v>612</v>
      </c>
      <c r="CI2053" t="s">
        <v>616</v>
      </c>
      <c r="CJ2053" t="s">
        <v>617</v>
      </c>
      <c r="CK2053" t="s">
        <v>617</v>
      </c>
      <c r="CL2053" t="s">
        <v>617</v>
      </c>
      <c r="CM2053" t="s">
        <v>617</v>
      </c>
      <c r="CN2053">
        <v>0</v>
      </c>
    </row>
    <row r="2054" spans="1:92" x14ac:dyDescent="0.25">
      <c r="A2054" t="s">
        <v>11397</v>
      </c>
      <c r="B2054" t="s">
        <v>11397</v>
      </c>
      <c r="C2054">
        <v>38</v>
      </c>
      <c r="D2054" t="s">
        <v>597</v>
      </c>
      <c r="E2054">
        <v>67032</v>
      </c>
      <c r="F2054" t="s">
        <v>11383</v>
      </c>
      <c r="G2054" t="s">
        <v>11372</v>
      </c>
      <c r="H2054" t="s">
        <v>11373</v>
      </c>
      <c r="I2054" t="s">
        <v>667</v>
      </c>
      <c r="J2054">
        <v>3119</v>
      </c>
      <c r="K2054">
        <v>7048</v>
      </c>
      <c r="L2054" t="s">
        <v>11398</v>
      </c>
      <c r="M2054" t="s">
        <v>11399</v>
      </c>
      <c r="N2054" t="s">
        <v>2507</v>
      </c>
      <c r="O2054" t="s">
        <v>11400</v>
      </c>
      <c r="P2054" t="s">
        <v>2509</v>
      </c>
      <c r="Q2054" t="s">
        <v>2510</v>
      </c>
      <c r="R2054" t="s">
        <v>2511</v>
      </c>
      <c r="S2054" t="s">
        <v>2511</v>
      </c>
      <c r="T2054" t="s">
        <v>2512</v>
      </c>
      <c r="U2054" t="s">
        <v>1576</v>
      </c>
      <c r="V2054" t="s">
        <v>1577</v>
      </c>
      <c r="W2054">
        <v>42.98733</v>
      </c>
      <c r="X2054">
        <v>-81.239540000000005</v>
      </c>
      <c r="Y2054" t="s">
        <v>612</v>
      </c>
      <c r="Z2054" t="s">
        <v>612</v>
      </c>
      <c r="AA2054" t="s">
        <v>612</v>
      </c>
      <c r="AB2054" t="s">
        <v>612</v>
      </c>
      <c r="AC2054" t="s">
        <v>612</v>
      </c>
      <c r="AD2054" t="s">
        <v>612</v>
      </c>
      <c r="AE2054" t="s">
        <v>612</v>
      </c>
      <c r="AF2054" t="s">
        <v>612</v>
      </c>
      <c r="AG2054" t="s">
        <v>612</v>
      </c>
      <c r="AH2054" t="s">
        <v>612</v>
      </c>
      <c r="AI2054" t="s">
        <v>612</v>
      </c>
      <c r="AJ2054" t="s">
        <v>612</v>
      </c>
      <c r="AK2054" t="s">
        <v>612</v>
      </c>
      <c r="AL2054" t="s">
        <v>612</v>
      </c>
      <c r="AM2054" t="s">
        <v>612</v>
      </c>
      <c r="AN2054" t="s">
        <v>612</v>
      </c>
      <c r="AO2054" t="s">
        <v>612</v>
      </c>
      <c r="AP2054" t="s">
        <v>612</v>
      </c>
      <c r="AQ2054" t="s">
        <v>612</v>
      </c>
      <c r="AR2054" t="s">
        <v>612</v>
      </c>
      <c r="AS2054" t="s">
        <v>612</v>
      </c>
      <c r="AT2054" t="s">
        <v>613</v>
      </c>
      <c r="AU2054" t="s">
        <v>612</v>
      </c>
      <c r="AV2054" t="s">
        <v>635</v>
      </c>
      <c r="AW2054">
        <v>39691</v>
      </c>
      <c r="AX2054">
        <v>9657452</v>
      </c>
      <c r="AY2054" t="s">
        <v>621</v>
      </c>
      <c r="AZ2054" t="s">
        <v>140</v>
      </c>
      <c r="BA2054" t="s">
        <v>470</v>
      </c>
      <c r="BB2054" t="s">
        <v>659</v>
      </c>
      <c r="BC2054">
        <v>36770</v>
      </c>
      <c r="BD2054">
        <v>0</v>
      </c>
      <c r="BE2054">
        <v>0</v>
      </c>
      <c r="BF2054">
        <v>0</v>
      </c>
      <c r="BG2054">
        <v>0</v>
      </c>
      <c r="BH2054">
        <v>0</v>
      </c>
      <c r="BI2054">
        <v>0</v>
      </c>
      <c r="BJ2054">
        <v>0</v>
      </c>
      <c r="BK2054">
        <v>0</v>
      </c>
      <c r="BL2054">
        <v>0</v>
      </c>
      <c r="BM2054">
        <v>0</v>
      </c>
      <c r="BN2054">
        <v>0</v>
      </c>
      <c r="BO2054">
        <v>0</v>
      </c>
      <c r="BP2054">
        <v>0</v>
      </c>
      <c r="BQ2054">
        <v>0</v>
      </c>
      <c r="BR2054">
        <v>0</v>
      </c>
      <c r="BS2054">
        <v>0</v>
      </c>
      <c r="BT2054">
        <v>9657452</v>
      </c>
      <c r="BU2054">
        <v>0</v>
      </c>
      <c r="BV2054">
        <v>0</v>
      </c>
      <c r="BW2054">
        <v>0</v>
      </c>
      <c r="BX2054">
        <v>0</v>
      </c>
      <c r="BY2054">
        <v>0</v>
      </c>
      <c r="BZ2054">
        <v>0</v>
      </c>
      <c r="CA2054">
        <v>0</v>
      </c>
      <c r="CB2054">
        <v>0</v>
      </c>
      <c r="CC2054">
        <v>0</v>
      </c>
      <c r="CD2054">
        <v>9657452</v>
      </c>
      <c r="CE2054">
        <v>9657452</v>
      </c>
      <c r="CF2054">
        <v>9657452</v>
      </c>
      <c r="CG2054">
        <v>0</v>
      </c>
      <c r="CH2054" t="s">
        <v>612</v>
      </c>
      <c r="CI2054" t="s">
        <v>616</v>
      </c>
      <c r="CJ2054" t="s">
        <v>617</v>
      </c>
      <c r="CK2054" t="s">
        <v>617</v>
      </c>
      <c r="CL2054" t="s">
        <v>617</v>
      </c>
      <c r="CM2054" t="s">
        <v>617</v>
      </c>
      <c r="CN2054">
        <v>0</v>
      </c>
    </row>
    <row r="2055" spans="1:92" x14ac:dyDescent="0.25">
      <c r="A2055" t="s">
        <v>11401</v>
      </c>
      <c r="B2055" t="s">
        <v>2916</v>
      </c>
      <c r="C2055">
        <v>38</v>
      </c>
      <c r="D2055" t="s">
        <v>597</v>
      </c>
      <c r="E2055">
        <v>67032</v>
      </c>
      <c r="F2055" t="s">
        <v>11383</v>
      </c>
      <c r="G2055" t="s">
        <v>10804</v>
      </c>
      <c r="H2055" t="s">
        <v>11402</v>
      </c>
      <c r="I2055" t="s">
        <v>667</v>
      </c>
      <c r="J2055">
        <v>10175</v>
      </c>
      <c r="K2055">
        <v>10446</v>
      </c>
      <c r="L2055" t="s">
        <v>2919</v>
      </c>
      <c r="M2055" t="s">
        <v>11403</v>
      </c>
      <c r="N2055" t="s">
        <v>2754</v>
      </c>
      <c r="O2055" t="s">
        <v>11404</v>
      </c>
      <c r="P2055" t="s">
        <v>2559</v>
      </c>
      <c r="Q2055" t="s">
        <v>2560</v>
      </c>
      <c r="R2055" t="s">
        <v>2561</v>
      </c>
      <c r="S2055" t="s">
        <v>2562</v>
      </c>
      <c r="T2055" t="s">
        <v>2512</v>
      </c>
      <c r="U2055" t="s">
        <v>1576</v>
      </c>
      <c r="V2055" t="s">
        <v>1577</v>
      </c>
      <c r="W2055">
        <v>42.980649999999997</v>
      </c>
      <c r="X2055">
        <v>-81.606830000000002</v>
      </c>
      <c r="Y2055" t="s">
        <v>612</v>
      </c>
      <c r="Z2055" t="s">
        <v>612</v>
      </c>
      <c r="AA2055" t="s">
        <v>612</v>
      </c>
      <c r="AB2055" t="s">
        <v>612</v>
      </c>
      <c r="AC2055" t="s">
        <v>612</v>
      </c>
      <c r="AD2055" t="s">
        <v>612</v>
      </c>
      <c r="AE2055" t="s">
        <v>612</v>
      </c>
      <c r="AF2055" t="s">
        <v>612</v>
      </c>
      <c r="AG2055" t="s">
        <v>612</v>
      </c>
      <c r="AH2055" t="s">
        <v>612</v>
      </c>
      <c r="AI2055" t="s">
        <v>612</v>
      </c>
      <c r="AJ2055" t="s">
        <v>612</v>
      </c>
      <c r="AK2055" t="s">
        <v>612</v>
      </c>
      <c r="AL2055" t="s">
        <v>612</v>
      </c>
      <c r="AM2055" t="s">
        <v>612</v>
      </c>
      <c r="AN2055" t="s">
        <v>612</v>
      </c>
      <c r="AO2055" t="s">
        <v>612</v>
      </c>
      <c r="AP2055" t="s">
        <v>612</v>
      </c>
      <c r="AQ2055" t="s">
        <v>612</v>
      </c>
      <c r="AR2055" t="s">
        <v>612</v>
      </c>
      <c r="AS2055" t="s">
        <v>612</v>
      </c>
      <c r="AT2055" t="s">
        <v>613</v>
      </c>
      <c r="AU2055" t="s">
        <v>612</v>
      </c>
      <c r="AV2055" t="s">
        <v>635</v>
      </c>
      <c r="AW2055">
        <v>39691</v>
      </c>
      <c r="AX2055">
        <v>12813709</v>
      </c>
      <c r="AY2055" t="s">
        <v>621</v>
      </c>
      <c r="AZ2055" t="s">
        <v>145</v>
      </c>
      <c r="BA2055" t="s">
        <v>470</v>
      </c>
      <c r="BB2055" t="s">
        <v>1318</v>
      </c>
      <c r="BC2055">
        <v>37500</v>
      </c>
      <c r="BD2055">
        <v>0</v>
      </c>
      <c r="BE2055">
        <v>0</v>
      </c>
      <c r="BF2055">
        <v>0</v>
      </c>
      <c r="BG2055">
        <v>0</v>
      </c>
      <c r="BH2055">
        <v>0</v>
      </c>
      <c r="BI2055">
        <v>0</v>
      </c>
      <c r="BJ2055">
        <v>0</v>
      </c>
      <c r="BK2055">
        <v>0</v>
      </c>
      <c r="BL2055">
        <v>0</v>
      </c>
      <c r="BM2055">
        <v>0</v>
      </c>
      <c r="BN2055">
        <v>0</v>
      </c>
      <c r="BO2055">
        <v>0</v>
      </c>
      <c r="BP2055">
        <v>0</v>
      </c>
      <c r="BQ2055">
        <v>0</v>
      </c>
      <c r="BR2055">
        <v>0</v>
      </c>
      <c r="BS2055">
        <v>0</v>
      </c>
      <c r="BT2055">
        <v>12813709</v>
      </c>
      <c r="BU2055">
        <v>0</v>
      </c>
      <c r="BV2055">
        <v>0</v>
      </c>
      <c r="BW2055">
        <v>0</v>
      </c>
      <c r="BX2055">
        <v>0</v>
      </c>
      <c r="BY2055">
        <v>0</v>
      </c>
      <c r="BZ2055">
        <v>0</v>
      </c>
      <c r="CA2055">
        <v>0</v>
      </c>
      <c r="CB2055">
        <v>0</v>
      </c>
      <c r="CC2055">
        <v>0</v>
      </c>
      <c r="CD2055">
        <v>12813709</v>
      </c>
      <c r="CE2055">
        <v>12813709</v>
      </c>
      <c r="CF2055">
        <v>12813709</v>
      </c>
      <c r="CG2055">
        <v>0</v>
      </c>
      <c r="CH2055" t="s">
        <v>612</v>
      </c>
      <c r="CI2055" t="s">
        <v>616</v>
      </c>
      <c r="CJ2055" t="s">
        <v>617</v>
      </c>
      <c r="CK2055" t="s">
        <v>617</v>
      </c>
      <c r="CL2055" t="s">
        <v>617</v>
      </c>
      <c r="CM2055" t="s">
        <v>617</v>
      </c>
      <c r="CN2055">
        <v>0</v>
      </c>
    </row>
    <row r="2056" spans="1:92" x14ac:dyDescent="0.25">
      <c r="A2056" t="s">
        <v>11405</v>
      </c>
      <c r="B2056" t="s">
        <v>11405</v>
      </c>
      <c r="C2056">
        <v>38</v>
      </c>
      <c r="D2056" t="s">
        <v>597</v>
      </c>
      <c r="E2056">
        <v>67032</v>
      </c>
      <c r="F2056" t="s">
        <v>11383</v>
      </c>
      <c r="G2056" t="s">
        <v>11406</v>
      </c>
      <c r="H2056" t="s">
        <v>11407</v>
      </c>
      <c r="I2056" t="s">
        <v>630</v>
      </c>
      <c r="J2056">
        <v>3288</v>
      </c>
      <c r="K2056">
        <v>7160</v>
      </c>
      <c r="L2056" t="s">
        <v>11408</v>
      </c>
      <c r="M2056" t="s">
        <v>11409</v>
      </c>
      <c r="N2056" t="s">
        <v>2507</v>
      </c>
      <c r="O2056" t="s">
        <v>11410</v>
      </c>
      <c r="P2056" t="s">
        <v>2509</v>
      </c>
      <c r="Q2056" t="s">
        <v>2510</v>
      </c>
      <c r="R2056" t="s">
        <v>2511</v>
      </c>
      <c r="S2056" t="s">
        <v>2511</v>
      </c>
      <c r="T2056" t="s">
        <v>2512</v>
      </c>
      <c r="U2056" t="s">
        <v>1576</v>
      </c>
      <c r="V2056" t="s">
        <v>1577</v>
      </c>
      <c r="W2056">
        <v>42.991599999999998</v>
      </c>
      <c r="X2056">
        <v>-81.156599999999997</v>
      </c>
      <c r="Y2056" t="s">
        <v>612</v>
      </c>
      <c r="Z2056" t="s">
        <v>612</v>
      </c>
      <c r="AA2056" t="s">
        <v>612</v>
      </c>
      <c r="AB2056" t="s">
        <v>612</v>
      </c>
      <c r="AC2056" t="s">
        <v>612</v>
      </c>
      <c r="AD2056" t="s">
        <v>612</v>
      </c>
      <c r="AE2056" t="s">
        <v>612</v>
      </c>
      <c r="AF2056" t="s">
        <v>612</v>
      </c>
      <c r="AG2056" t="s">
        <v>612</v>
      </c>
      <c r="AH2056" t="s">
        <v>612</v>
      </c>
      <c r="AI2056" t="s">
        <v>612</v>
      </c>
      <c r="AJ2056" t="s">
        <v>612</v>
      </c>
      <c r="AK2056" t="s">
        <v>612</v>
      </c>
      <c r="AL2056" t="s">
        <v>612</v>
      </c>
      <c r="AM2056" t="s">
        <v>612</v>
      </c>
      <c r="AN2056" t="s">
        <v>612</v>
      </c>
      <c r="AO2056" t="s">
        <v>612</v>
      </c>
      <c r="AP2056" t="s">
        <v>612</v>
      </c>
      <c r="AQ2056" t="s">
        <v>612</v>
      </c>
      <c r="AR2056" t="s">
        <v>612</v>
      </c>
      <c r="AS2056" t="s">
        <v>612</v>
      </c>
      <c r="AT2056" t="s">
        <v>613</v>
      </c>
      <c r="AU2056" t="s">
        <v>612</v>
      </c>
      <c r="AV2056" t="s">
        <v>635</v>
      </c>
      <c r="AW2056">
        <v>39691</v>
      </c>
      <c r="AX2056">
        <v>1291463</v>
      </c>
      <c r="AY2056" t="s">
        <v>621</v>
      </c>
      <c r="AZ2056" t="s">
        <v>140</v>
      </c>
      <c r="BA2056" t="s">
        <v>470</v>
      </c>
      <c r="BB2056" t="s">
        <v>636</v>
      </c>
      <c r="BC2056">
        <v>38961</v>
      </c>
      <c r="BD2056">
        <v>0</v>
      </c>
      <c r="BE2056">
        <v>0</v>
      </c>
      <c r="BF2056">
        <v>0</v>
      </c>
      <c r="BG2056">
        <v>0</v>
      </c>
      <c r="BH2056">
        <v>0</v>
      </c>
      <c r="BI2056">
        <v>0</v>
      </c>
      <c r="BJ2056">
        <v>0</v>
      </c>
      <c r="BK2056">
        <v>0</v>
      </c>
      <c r="BL2056">
        <v>0</v>
      </c>
      <c r="BM2056">
        <v>0</v>
      </c>
      <c r="BN2056">
        <v>0</v>
      </c>
      <c r="BO2056">
        <v>0</v>
      </c>
      <c r="BP2056">
        <v>0</v>
      </c>
      <c r="BQ2056">
        <v>0</v>
      </c>
      <c r="BR2056">
        <v>0</v>
      </c>
      <c r="BS2056">
        <v>0</v>
      </c>
      <c r="BT2056">
        <v>1250596</v>
      </c>
      <c r="BU2056">
        <v>40867</v>
      </c>
      <c r="BV2056">
        <v>0</v>
      </c>
      <c r="BW2056">
        <v>0</v>
      </c>
      <c r="BX2056">
        <v>0</v>
      </c>
      <c r="BY2056">
        <v>0</v>
      </c>
      <c r="BZ2056">
        <v>0</v>
      </c>
      <c r="CA2056">
        <v>0</v>
      </c>
      <c r="CB2056">
        <v>0</v>
      </c>
      <c r="CC2056">
        <v>0</v>
      </c>
      <c r="CD2056">
        <v>1291463</v>
      </c>
      <c r="CE2056">
        <v>1291463</v>
      </c>
      <c r="CF2056">
        <v>1291463</v>
      </c>
      <c r="CG2056">
        <v>0</v>
      </c>
      <c r="CH2056" t="s">
        <v>612</v>
      </c>
      <c r="CI2056" t="s">
        <v>616</v>
      </c>
      <c r="CJ2056" t="s">
        <v>617</v>
      </c>
      <c r="CK2056" t="s">
        <v>617</v>
      </c>
      <c r="CL2056" t="s">
        <v>617</v>
      </c>
      <c r="CM2056" t="s">
        <v>617</v>
      </c>
      <c r="CN2056">
        <v>0</v>
      </c>
    </row>
    <row r="2057" spans="1:92" x14ac:dyDescent="0.25">
      <c r="A2057" t="s">
        <v>11411</v>
      </c>
      <c r="B2057" t="s">
        <v>11411</v>
      </c>
      <c r="C2057">
        <v>38</v>
      </c>
      <c r="D2057" t="s">
        <v>597</v>
      </c>
      <c r="E2057">
        <v>67032</v>
      </c>
      <c r="F2057" t="s">
        <v>11383</v>
      </c>
      <c r="G2057" t="s">
        <v>11412</v>
      </c>
      <c r="H2057" t="s">
        <v>11413</v>
      </c>
      <c r="I2057" t="s">
        <v>630</v>
      </c>
      <c r="J2057">
        <v>3351</v>
      </c>
      <c r="K2057">
        <v>7197</v>
      </c>
      <c r="L2057" t="s">
        <v>11414</v>
      </c>
      <c r="M2057" t="s">
        <v>11415</v>
      </c>
      <c r="N2057" t="s">
        <v>2507</v>
      </c>
      <c r="O2057" t="s">
        <v>11416</v>
      </c>
      <c r="P2057" t="s">
        <v>2509</v>
      </c>
      <c r="Q2057" t="s">
        <v>2510</v>
      </c>
      <c r="R2057" t="s">
        <v>2511</v>
      </c>
      <c r="S2057" t="s">
        <v>2511</v>
      </c>
      <c r="T2057" t="s">
        <v>2512</v>
      </c>
      <c r="U2057" t="s">
        <v>1576</v>
      </c>
      <c r="V2057" t="s">
        <v>1577</v>
      </c>
      <c r="W2057">
        <v>42.945489999999999</v>
      </c>
      <c r="X2057">
        <v>-81.293769999999995</v>
      </c>
      <c r="Y2057" t="s">
        <v>612</v>
      </c>
      <c r="Z2057" t="s">
        <v>612</v>
      </c>
      <c r="AA2057" t="s">
        <v>612</v>
      </c>
      <c r="AB2057" t="s">
        <v>612</v>
      </c>
      <c r="AC2057" t="s">
        <v>612</v>
      </c>
      <c r="AD2057" t="s">
        <v>612</v>
      </c>
      <c r="AE2057" t="s">
        <v>612</v>
      </c>
      <c r="AF2057" t="s">
        <v>612</v>
      </c>
      <c r="AG2057" t="s">
        <v>612</v>
      </c>
      <c r="AH2057" t="s">
        <v>612</v>
      </c>
      <c r="AI2057" t="s">
        <v>612</v>
      </c>
      <c r="AJ2057" t="s">
        <v>612</v>
      </c>
      <c r="AK2057" t="s">
        <v>612</v>
      </c>
      <c r="AL2057" t="s">
        <v>612</v>
      </c>
      <c r="AM2057" t="s">
        <v>612</v>
      </c>
      <c r="AN2057" t="s">
        <v>612</v>
      </c>
      <c r="AO2057" t="s">
        <v>612</v>
      </c>
      <c r="AP2057" t="s">
        <v>612</v>
      </c>
      <c r="AQ2057" t="s">
        <v>612</v>
      </c>
      <c r="AR2057" t="s">
        <v>612</v>
      </c>
      <c r="AS2057" t="s">
        <v>612</v>
      </c>
      <c r="AT2057" t="s">
        <v>613</v>
      </c>
      <c r="AU2057" t="s">
        <v>612</v>
      </c>
      <c r="AV2057" t="s">
        <v>635</v>
      </c>
      <c r="AW2057">
        <v>39691</v>
      </c>
      <c r="AX2057">
        <v>4214490</v>
      </c>
      <c r="AY2057" t="s">
        <v>621</v>
      </c>
      <c r="AZ2057" t="s">
        <v>140</v>
      </c>
      <c r="BA2057" t="s">
        <v>470</v>
      </c>
      <c r="BB2057" t="s">
        <v>824</v>
      </c>
      <c r="BC2057">
        <v>39326</v>
      </c>
      <c r="BD2057">
        <v>426465</v>
      </c>
      <c r="BE2057">
        <v>0</v>
      </c>
      <c r="BF2057">
        <v>0</v>
      </c>
      <c r="BG2057">
        <v>0</v>
      </c>
      <c r="BH2057">
        <v>0</v>
      </c>
      <c r="BI2057">
        <v>0</v>
      </c>
      <c r="BJ2057">
        <v>0</v>
      </c>
      <c r="BK2057">
        <v>0</v>
      </c>
      <c r="BL2057">
        <v>0</v>
      </c>
      <c r="BM2057">
        <v>0</v>
      </c>
      <c r="BN2057">
        <v>0</v>
      </c>
      <c r="BO2057">
        <v>0</v>
      </c>
      <c r="BP2057">
        <v>0</v>
      </c>
      <c r="BQ2057">
        <v>0</v>
      </c>
      <c r="BR2057">
        <v>2281668</v>
      </c>
      <c r="BS2057">
        <v>2708133</v>
      </c>
      <c r="BT2057">
        <v>1457957</v>
      </c>
      <c r="BU2057">
        <v>48400</v>
      </c>
      <c r="BV2057">
        <v>0</v>
      </c>
      <c r="BW2057">
        <v>0</v>
      </c>
      <c r="BX2057">
        <v>0</v>
      </c>
      <c r="BY2057">
        <v>0</v>
      </c>
      <c r="BZ2057">
        <v>0</v>
      </c>
      <c r="CA2057">
        <v>0</v>
      </c>
      <c r="CB2057">
        <v>0</v>
      </c>
      <c r="CC2057">
        <v>0</v>
      </c>
      <c r="CD2057">
        <v>1506357</v>
      </c>
      <c r="CE2057">
        <v>4214490</v>
      </c>
      <c r="CF2057">
        <v>4214490</v>
      </c>
      <c r="CG2057">
        <v>0</v>
      </c>
      <c r="CH2057" t="s">
        <v>612</v>
      </c>
      <c r="CI2057" t="s">
        <v>616</v>
      </c>
      <c r="CJ2057" t="s">
        <v>617</v>
      </c>
      <c r="CK2057" t="s">
        <v>617</v>
      </c>
      <c r="CL2057" t="s">
        <v>617</v>
      </c>
      <c r="CM2057" t="s">
        <v>617</v>
      </c>
      <c r="CN2057">
        <v>0</v>
      </c>
    </row>
    <row r="2058" spans="1:92" x14ac:dyDescent="0.25">
      <c r="A2058" t="s">
        <v>11417</v>
      </c>
      <c r="B2058" t="s">
        <v>11417</v>
      </c>
      <c r="C2058">
        <v>38</v>
      </c>
      <c r="D2058" t="s">
        <v>597</v>
      </c>
      <c r="E2058">
        <v>67032</v>
      </c>
      <c r="F2058" t="s">
        <v>11383</v>
      </c>
      <c r="G2058" t="s">
        <v>11418</v>
      </c>
      <c r="H2058" t="s">
        <v>648</v>
      </c>
      <c r="I2058" t="s">
        <v>600</v>
      </c>
      <c r="J2058">
        <v>16130</v>
      </c>
      <c r="K2058">
        <v>7385</v>
      </c>
      <c r="L2058" t="s">
        <v>11384</v>
      </c>
      <c r="M2058" t="s">
        <v>11385</v>
      </c>
      <c r="N2058" t="s">
        <v>2507</v>
      </c>
      <c r="O2058" t="s">
        <v>11386</v>
      </c>
      <c r="P2058" t="s">
        <v>2509</v>
      </c>
      <c r="Q2058" t="s">
        <v>2510</v>
      </c>
      <c r="R2058" t="s">
        <v>2511</v>
      </c>
      <c r="S2058" t="s">
        <v>2511</v>
      </c>
      <c r="T2058" t="s">
        <v>2512</v>
      </c>
      <c r="U2058" t="s">
        <v>1576</v>
      </c>
      <c r="V2058" t="s">
        <v>1577</v>
      </c>
      <c r="W2058">
        <v>42.894440000000003</v>
      </c>
      <c r="X2058">
        <v>-81.201319999999996</v>
      </c>
      <c r="Y2058" t="s">
        <v>612</v>
      </c>
      <c r="Z2058" t="s">
        <v>612</v>
      </c>
      <c r="AA2058" t="s">
        <v>612</v>
      </c>
      <c r="AB2058" t="s">
        <v>612</v>
      </c>
      <c r="AC2058" t="s">
        <v>612</v>
      </c>
      <c r="AD2058" t="s">
        <v>612</v>
      </c>
      <c r="AE2058" t="s">
        <v>612</v>
      </c>
      <c r="AF2058" t="s">
        <v>612</v>
      </c>
      <c r="AG2058" t="s">
        <v>612</v>
      </c>
      <c r="AH2058" t="s">
        <v>612</v>
      </c>
      <c r="AI2058" t="s">
        <v>612</v>
      </c>
      <c r="AJ2058" t="s">
        <v>612</v>
      </c>
      <c r="AK2058" t="s">
        <v>612</v>
      </c>
      <c r="AL2058" t="s">
        <v>612</v>
      </c>
      <c r="AM2058" t="s">
        <v>612</v>
      </c>
      <c r="AN2058" t="s">
        <v>612</v>
      </c>
      <c r="AO2058" t="s">
        <v>612</v>
      </c>
      <c r="AP2058" t="s">
        <v>612</v>
      </c>
      <c r="AQ2058" t="s">
        <v>612</v>
      </c>
      <c r="AR2058" t="s">
        <v>612</v>
      </c>
      <c r="AS2058" t="s">
        <v>612</v>
      </c>
      <c r="AT2058" t="s">
        <v>613</v>
      </c>
      <c r="AU2058" t="s">
        <v>612</v>
      </c>
      <c r="AV2058" t="s">
        <v>635</v>
      </c>
      <c r="AW2058">
        <v>39691</v>
      </c>
      <c r="AX2058">
        <v>9479883</v>
      </c>
      <c r="AY2058" t="s">
        <v>621</v>
      </c>
      <c r="AZ2058" t="s">
        <v>143</v>
      </c>
      <c r="BA2058" t="s">
        <v>470</v>
      </c>
      <c r="BB2058" t="s">
        <v>975</v>
      </c>
      <c r="BC2058">
        <v>38596</v>
      </c>
      <c r="BD2058">
        <v>0</v>
      </c>
      <c r="BE2058">
        <v>0</v>
      </c>
      <c r="BF2058">
        <v>0</v>
      </c>
      <c r="BG2058">
        <v>0</v>
      </c>
      <c r="BH2058">
        <v>0</v>
      </c>
      <c r="BI2058">
        <v>0</v>
      </c>
      <c r="BJ2058">
        <v>0</v>
      </c>
      <c r="BK2058">
        <v>0</v>
      </c>
      <c r="BL2058">
        <v>0</v>
      </c>
      <c r="BM2058">
        <v>0</v>
      </c>
      <c r="BN2058">
        <v>0</v>
      </c>
      <c r="BO2058">
        <v>0</v>
      </c>
      <c r="BP2058">
        <v>0</v>
      </c>
      <c r="BQ2058">
        <v>0</v>
      </c>
      <c r="BR2058">
        <v>9479883</v>
      </c>
      <c r="BS2058">
        <v>9479883</v>
      </c>
      <c r="BT2058">
        <v>0</v>
      </c>
      <c r="BU2058">
        <v>0</v>
      </c>
      <c r="BV2058">
        <v>0</v>
      </c>
      <c r="BW2058">
        <v>0</v>
      </c>
      <c r="BX2058">
        <v>0</v>
      </c>
      <c r="BY2058">
        <v>0</v>
      </c>
      <c r="BZ2058">
        <v>0</v>
      </c>
      <c r="CA2058">
        <v>0</v>
      </c>
      <c r="CB2058">
        <v>0</v>
      </c>
      <c r="CC2058">
        <v>0</v>
      </c>
      <c r="CD2058">
        <v>0</v>
      </c>
      <c r="CE2058">
        <v>9479883</v>
      </c>
      <c r="CF2058">
        <v>9479883</v>
      </c>
      <c r="CG2058">
        <v>0</v>
      </c>
      <c r="CH2058" t="s">
        <v>612</v>
      </c>
      <c r="CI2058" t="s">
        <v>616</v>
      </c>
      <c r="CJ2058" t="s">
        <v>617</v>
      </c>
      <c r="CK2058" t="s">
        <v>617</v>
      </c>
      <c r="CL2058" t="s">
        <v>617</v>
      </c>
      <c r="CM2058" t="s">
        <v>617</v>
      </c>
      <c r="CN2058">
        <v>0</v>
      </c>
    </row>
    <row r="2059" spans="1:92" x14ac:dyDescent="0.25">
      <c r="A2059" t="s">
        <v>11419</v>
      </c>
      <c r="B2059" t="s">
        <v>11419</v>
      </c>
      <c r="C2059">
        <v>38</v>
      </c>
      <c r="D2059" t="s">
        <v>597</v>
      </c>
      <c r="E2059">
        <v>67032</v>
      </c>
      <c r="F2059" t="s">
        <v>11383</v>
      </c>
      <c r="G2059" t="s">
        <v>11420</v>
      </c>
      <c r="H2059" t="s">
        <v>11421</v>
      </c>
      <c r="I2059" t="s">
        <v>630</v>
      </c>
      <c r="J2059">
        <v>4601</v>
      </c>
      <c r="K2059">
        <v>8102</v>
      </c>
      <c r="L2059" t="s">
        <v>11422</v>
      </c>
      <c r="M2059" t="s">
        <v>11423</v>
      </c>
      <c r="N2059" t="s">
        <v>2617</v>
      </c>
      <c r="O2059" t="s">
        <v>2733</v>
      </c>
      <c r="P2059" t="s">
        <v>2619</v>
      </c>
      <c r="Q2059" t="s">
        <v>2620</v>
      </c>
      <c r="R2059" t="s">
        <v>2621</v>
      </c>
      <c r="S2059" t="s">
        <v>2622</v>
      </c>
      <c r="T2059" t="s">
        <v>2623</v>
      </c>
      <c r="U2059" t="s">
        <v>1576</v>
      </c>
      <c r="V2059" t="s">
        <v>1577</v>
      </c>
      <c r="W2059">
        <v>42.793700000000001</v>
      </c>
      <c r="X2059">
        <v>-81.183000000000007</v>
      </c>
      <c r="Y2059" t="s">
        <v>612</v>
      </c>
      <c r="Z2059" t="s">
        <v>612</v>
      </c>
      <c r="AA2059" t="s">
        <v>612</v>
      </c>
      <c r="AB2059" t="s">
        <v>612</v>
      </c>
      <c r="AC2059" t="s">
        <v>612</v>
      </c>
      <c r="AD2059" t="s">
        <v>612</v>
      </c>
      <c r="AE2059" t="s">
        <v>612</v>
      </c>
      <c r="AF2059" t="s">
        <v>612</v>
      </c>
      <c r="AG2059" t="s">
        <v>612</v>
      </c>
      <c r="AH2059" t="s">
        <v>612</v>
      </c>
      <c r="AI2059" t="s">
        <v>612</v>
      </c>
      <c r="AJ2059" t="s">
        <v>612</v>
      </c>
      <c r="AK2059" t="s">
        <v>612</v>
      </c>
      <c r="AL2059" t="s">
        <v>612</v>
      </c>
      <c r="AM2059" t="s">
        <v>612</v>
      </c>
      <c r="AN2059" t="s">
        <v>612</v>
      </c>
      <c r="AO2059" t="s">
        <v>612</v>
      </c>
      <c r="AP2059" t="s">
        <v>612</v>
      </c>
      <c r="AQ2059" t="s">
        <v>612</v>
      </c>
      <c r="AR2059" t="s">
        <v>612</v>
      </c>
      <c r="AS2059" t="s">
        <v>612</v>
      </c>
      <c r="AT2059" t="s">
        <v>613</v>
      </c>
      <c r="AU2059" t="s">
        <v>612</v>
      </c>
      <c r="AV2059" t="s">
        <v>635</v>
      </c>
      <c r="AW2059">
        <v>39691</v>
      </c>
      <c r="AX2059">
        <v>630492</v>
      </c>
      <c r="AY2059" t="s">
        <v>621</v>
      </c>
      <c r="AZ2059" t="s">
        <v>140</v>
      </c>
      <c r="BA2059" t="s">
        <v>470</v>
      </c>
      <c r="BB2059" t="s">
        <v>824</v>
      </c>
      <c r="BC2059">
        <v>39326</v>
      </c>
      <c r="BD2059">
        <v>0</v>
      </c>
      <c r="BE2059">
        <v>0</v>
      </c>
      <c r="BF2059">
        <v>0</v>
      </c>
      <c r="BG2059">
        <v>0</v>
      </c>
      <c r="BH2059">
        <v>0</v>
      </c>
      <c r="BI2059">
        <v>0</v>
      </c>
      <c r="BJ2059">
        <v>0</v>
      </c>
      <c r="BK2059">
        <v>0</v>
      </c>
      <c r="BL2059">
        <v>0</v>
      </c>
      <c r="BM2059">
        <v>0</v>
      </c>
      <c r="BN2059">
        <v>0</v>
      </c>
      <c r="BO2059">
        <v>0</v>
      </c>
      <c r="BP2059">
        <v>0</v>
      </c>
      <c r="BQ2059">
        <v>0</v>
      </c>
      <c r="BR2059">
        <v>0</v>
      </c>
      <c r="BS2059">
        <v>0</v>
      </c>
      <c r="BT2059">
        <v>630492</v>
      </c>
      <c r="BU2059">
        <v>0</v>
      </c>
      <c r="BV2059">
        <v>0</v>
      </c>
      <c r="BW2059">
        <v>0</v>
      </c>
      <c r="BX2059">
        <v>0</v>
      </c>
      <c r="BY2059">
        <v>0</v>
      </c>
      <c r="BZ2059">
        <v>0</v>
      </c>
      <c r="CA2059">
        <v>0</v>
      </c>
      <c r="CB2059">
        <v>0</v>
      </c>
      <c r="CC2059">
        <v>0</v>
      </c>
      <c r="CD2059">
        <v>630492</v>
      </c>
      <c r="CE2059">
        <v>630492</v>
      </c>
      <c r="CF2059">
        <v>630492</v>
      </c>
      <c r="CG2059">
        <v>0</v>
      </c>
      <c r="CH2059" t="s">
        <v>612</v>
      </c>
      <c r="CI2059" t="s">
        <v>616</v>
      </c>
      <c r="CJ2059" t="s">
        <v>617</v>
      </c>
      <c r="CK2059" t="s">
        <v>617</v>
      </c>
      <c r="CL2059" t="s">
        <v>617</v>
      </c>
      <c r="CM2059" t="s">
        <v>617</v>
      </c>
      <c r="CN2059">
        <v>0</v>
      </c>
    </row>
    <row r="2060" spans="1:92" x14ac:dyDescent="0.25">
      <c r="A2060" t="s">
        <v>11424</v>
      </c>
      <c r="B2060" t="s">
        <v>11424</v>
      </c>
      <c r="C2060">
        <v>38</v>
      </c>
      <c r="D2060" t="s">
        <v>597</v>
      </c>
      <c r="E2060">
        <v>67032</v>
      </c>
      <c r="F2060" t="s">
        <v>11383</v>
      </c>
      <c r="G2060" t="s">
        <v>11425</v>
      </c>
      <c r="H2060" t="s">
        <v>11426</v>
      </c>
      <c r="I2060" t="s">
        <v>667</v>
      </c>
      <c r="J2060">
        <v>10071</v>
      </c>
      <c r="K2060">
        <v>10382</v>
      </c>
      <c r="L2060" t="s">
        <v>11427</v>
      </c>
      <c r="M2060" t="s">
        <v>11428</v>
      </c>
      <c r="N2060" t="s">
        <v>2507</v>
      </c>
      <c r="O2060" t="s">
        <v>11429</v>
      </c>
      <c r="P2060" t="s">
        <v>2509</v>
      </c>
      <c r="Q2060" t="s">
        <v>2510</v>
      </c>
      <c r="R2060" t="s">
        <v>2511</v>
      </c>
      <c r="S2060" t="s">
        <v>2511</v>
      </c>
      <c r="T2060" t="s">
        <v>2512</v>
      </c>
      <c r="U2060" t="s">
        <v>1576</v>
      </c>
      <c r="V2060" t="s">
        <v>1577</v>
      </c>
      <c r="W2060">
        <v>43.049059999999997</v>
      </c>
      <c r="X2060">
        <v>-81.251869999999997</v>
      </c>
      <c r="Y2060" t="s">
        <v>612</v>
      </c>
      <c r="Z2060" t="s">
        <v>612</v>
      </c>
      <c r="AA2060" t="s">
        <v>612</v>
      </c>
      <c r="AB2060" t="s">
        <v>612</v>
      </c>
      <c r="AC2060" t="s">
        <v>612</v>
      </c>
      <c r="AD2060" t="s">
        <v>612</v>
      </c>
      <c r="AE2060" t="s">
        <v>612</v>
      </c>
      <c r="AF2060" t="s">
        <v>612</v>
      </c>
      <c r="AG2060" t="s">
        <v>612</v>
      </c>
      <c r="AH2060" t="s">
        <v>612</v>
      </c>
      <c r="AI2060" t="s">
        <v>612</v>
      </c>
      <c r="AJ2060" t="s">
        <v>612</v>
      </c>
      <c r="AK2060" t="s">
        <v>612</v>
      </c>
      <c r="AL2060" t="s">
        <v>612</v>
      </c>
      <c r="AM2060" t="s">
        <v>612</v>
      </c>
      <c r="AN2060" t="s">
        <v>612</v>
      </c>
      <c r="AO2060" t="s">
        <v>612</v>
      </c>
      <c r="AP2060" t="s">
        <v>612</v>
      </c>
      <c r="AQ2060" t="s">
        <v>612</v>
      </c>
      <c r="AR2060" t="s">
        <v>612</v>
      </c>
      <c r="AS2060" t="s">
        <v>612</v>
      </c>
      <c r="AT2060" t="s">
        <v>613</v>
      </c>
      <c r="AU2060" t="s">
        <v>612</v>
      </c>
      <c r="AV2060" t="s">
        <v>635</v>
      </c>
      <c r="AW2060">
        <v>39691</v>
      </c>
      <c r="AX2060">
        <v>26397688</v>
      </c>
      <c r="AY2060" t="s">
        <v>621</v>
      </c>
      <c r="AZ2060" t="s">
        <v>145</v>
      </c>
      <c r="BA2060" t="s">
        <v>470</v>
      </c>
      <c r="BB2060" t="s">
        <v>1318</v>
      </c>
      <c r="BC2060">
        <v>37500</v>
      </c>
      <c r="BD2060">
        <v>0</v>
      </c>
      <c r="BE2060">
        <v>0</v>
      </c>
      <c r="BF2060">
        <v>0</v>
      </c>
      <c r="BG2060">
        <v>0</v>
      </c>
      <c r="BH2060">
        <v>0</v>
      </c>
      <c r="BI2060">
        <v>0</v>
      </c>
      <c r="BJ2060">
        <v>0</v>
      </c>
      <c r="BK2060">
        <v>0</v>
      </c>
      <c r="BL2060">
        <v>0</v>
      </c>
      <c r="BM2060">
        <v>0</v>
      </c>
      <c r="BN2060">
        <v>0</v>
      </c>
      <c r="BO2060">
        <v>0</v>
      </c>
      <c r="BP2060">
        <v>0</v>
      </c>
      <c r="BQ2060">
        <v>0</v>
      </c>
      <c r="BR2060">
        <v>0</v>
      </c>
      <c r="BS2060">
        <v>0</v>
      </c>
      <c r="BT2060">
        <v>26397688</v>
      </c>
      <c r="BU2060">
        <v>0</v>
      </c>
      <c r="BV2060">
        <v>0</v>
      </c>
      <c r="BW2060">
        <v>0</v>
      </c>
      <c r="BX2060">
        <v>0</v>
      </c>
      <c r="BY2060">
        <v>0</v>
      </c>
      <c r="BZ2060">
        <v>0</v>
      </c>
      <c r="CA2060">
        <v>0</v>
      </c>
      <c r="CB2060">
        <v>0</v>
      </c>
      <c r="CC2060">
        <v>0</v>
      </c>
      <c r="CD2060">
        <v>26397688</v>
      </c>
      <c r="CE2060">
        <v>26397688</v>
      </c>
      <c r="CF2060">
        <v>26397688</v>
      </c>
      <c r="CG2060">
        <v>0</v>
      </c>
      <c r="CH2060" t="s">
        <v>612</v>
      </c>
      <c r="CI2060" t="s">
        <v>616</v>
      </c>
      <c r="CJ2060" t="s">
        <v>617</v>
      </c>
      <c r="CK2060" t="s">
        <v>617</v>
      </c>
      <c r="CL2060" t="s">
        <v>617</v>
      </c>
      <c r="CM2060" t="s">
        <v>617</v>
      </c>
      <c r="CN2060">
        <v>0</v>
      </c>
    </row>
    <row r="2061" spans="1:92" x14ac:dyDescent="0.25">
      <c r="A2061" t="s">
        <v>11430</v>
      </c>
      <c r="B2061" t="s">
        <v>11430</v>
      </c>
      <c r="C2061">
        <v>38</v>
      </c>
      <c r="D2061" t="s">
        <v>597</v>
      </c>
      <c r="E2061">
        <v>67032</v>
      </c>
      <c r="F2061" t="s">
        <v>11383</v>
      </c>
      <c r="G2061" t="s">
        <v>11142</v>
      </c>
      <c r="H2061" t="s">
        <v>11143</v>
      </c>
      <c r="I2061" t="s">
        <v>630</v>
      </c>
      <c r="J2061">
        <v>5884</v>
      </c>
      <c r="K2061">
        <v>8480</v>
      </c>
      <c r="L2061" t="s">
        <v>11431</v>
      </c>
      <c r="M2061" t="s">
        <v>11432</v>
      </c>
      <c r="N2061" t="s">
        <v>2507</v>
      </c>
      <c r="O2061" t="s">
        <v>11433</v>
      </c>
      <c r="P2061" t="s">
        <v>2509</v>
      </c>
      <c r="Q2061" t="s">
        <v>2510</v>
      </c>
      <c r="R2061" t="s">
        <v>2511</v>
      </c>
      <c r="S2061" t="s">
        <v>2511</v>
      </c>
      <c r="T2061" t="s">
        <v>2512</v>
      </c>
      <c r="U2061" t="s">
        <v>1576</v>
      </c>
      <c r="V2061" t="s">
        <v>1577</v>
      </c>
      <c r="W2061">
        <v>42.975499999999997</v>
      </c>
      <c r="X2061">
        <v>-81.301000000000002</v>
      </c>
      <c r="Y2061">
        <v>41298</v>
      </c>
      <c r="Z2061" t="s">
        <v>662</v>
      </c>
      <c r="AA2061" t="s">
        <v>662</v>
      </c>
      <c r="AB2061" t="s">
        <v>612</v>
      </c>
      <c r="AC2061" t="s">
        <v>612</v>
      </c>
      <c r="AD2061" t="s">
        <v>612</v>
      </c>
      <c r="AE2061">
        <v>41298</v>
      </c>
      <c r="AF2061" t="s">
        <v>662</v>
      </c>
      <c r="AG2061" t="s">
        <v>662</v>
      </c>
      <c r="AH2061" t="s">
        <v>612</v>
      </c>
      <c r="AI2061" t="s">
        <v>612</v>
      </c>
      <c r="AJ2061" t="s">
        <v>612</v>
      </c>
      <c r="AK2061" t="s">
        <v>612</v>
      </c>
      <c r="AL2061" t="s">
        <v>612</v>
      </c>
      <c r="AM2061" t="s">
        <v>612</v>
      </c>
      <c r="AN2061" t="s">
        <v>612</v>
      </c>
      <c r="AO2061" t="s">
        <v>612</v>
      </c>
      <c r="AP2061" t="s">
        <v>612</v>
      </c>
      <c r="AQ2061">
        <v>61</v>
      </c>
      <c r="AR2061" t="s">
        <v>612</v>
      </c>
      <c r="AS2061" t="s">
        <v>612</v>
      </c>
      <c r="AT2061" t="s">
        <v>613</v>
      </c>
      <c r="AU2061" t="s">
        <v>612</v>
      </c>
      <c r="AV2061" t="s">
        <v>614</v>
      </c>
      <c r="AW2061" t="s">
        <v>612</v>
      </c>
      <c r="AX2061">
        <v>1775976</v>
      </c>
      <c r="AY2061" t="s">
        <v>621</v>
      </c>
      <c r="AZ2061" t="s">
        <v>140</v>
      </c>
      <c r="BA2061" t="s">
        <v>460</v>
      </c>
      <c r="BB2061" t="s">
        <v>649</v>
      </c>
      <c r="BC2061">
        <v>41518</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895469</v>
      </c>
      <c r="BW2061">
        <v>0</v>
      </c>
      <c r="BX2061">
        <v>880507</v>
      </c>
      <c r="BY2061">
        <v>0</v>
      </c>
      <c r="BZ2061">
        <v>0</v>
      </c>
      <c r="CA2061">
        <v>0</v>
      </c>
      <c r="CB2061">
        <v>0</v>
      </c>
      <c r="CC2061">
        <v>0</v>
      </c>
      <c r="CD2061">
        <v>1775976</v>
      </c>
      <c r="CE2061">
        <v>1775976</v>
      </c>
      <c r="CF2061">
        <v>1775976</v>
      </c>
      <c r="CG2061">
        <v>0</v>
      </c>
      <c r="CH2061" t="s">
        <v>612</v>
      </c>
      <c r="CI2061" t="s">
        <v>616</v>
      </c>
      <c r="CJ2061" t="s">
        <v>702</v>
      </c>
      <c r="CK2061" t="s">
        <v>703</v>
      </c>
      <c r="CL2061" t="s">
        <v>617</v>
      </c>
      <c r="CM2061" t="s">
        <v>617</v>
      </c>
      <c r="CN2061">
        <v>880507</v>
      </c>
    </row>
    <row r="2062" spans="1:92" x14ac:dyDescent="0.25">
      <c r="A2062" t="s">
        <v>11434</v>
      </c>
      <c r="B2062" t="s">
        <v>11434</v>
      </c>
      <c r="C2062">
        <v>38</v>
      </c>
      <c r="D2062" t="s">
        <v>597</v>
      </c>
      <c r="E2062">
        <v>67032</v>
      </c>
      <c r="F2062" t="s">
        <v>11383</v>
      </c>
      <c r="G2062" t="s">
        <v>11435</v>
      </c>
      <c r="H2062" t="s">
        <v>11436</v>
      </c>
      <c r="I2062" t="s">
        <v>630</v>
      </c>
      <c r="J2062">
        <v>12019</v>
      </c>
      <c r="K2062">
        <v>12310</v>
      </c>
      <c r="L2062" t="s">
        <v>11437</v>
      </c>
      <c r="M2062" t="s">
        <v>11438</v>
      </c>
      <c r="N2062" t="s">
        <v>11439</v>
      </c>
      <c r="O2062" t="s">
        <v>11440</v>
      </c>
      <c r="P2062" t="s">
        <v>2771</v>
      </c>
      <c r="Q2062" t="s">
        <v>2772</v>
      </c>
      <c r="R2062" t="s">
        <v>2773</v>
      </c>
      <c r="S2062" t="s">
        <v>2562</v>
      </c>
      <c r="T2062" t="s">
        <v>2512</v>
      </c>
      <c r="U2062" t="s">
        <v>1576</v>
      </c>
      <c r="V2062" t="s">
        <v>1577</v>
      </c>
      <c r="W2062">
        <v>42.910739999999997</v>
      </c>
      <c r="X2062">
        <v>-81.409509999999997</v>
      </c>
      <c r="Y2062" t="s">
        <v>612</v>
      </c>
      <c r="Z2062" t="s">
        <v>612</v>
      </c>
      <c r="AA2062" t="s">
        <v>612</v>
      </c>
      <c r="AB2062" t="s">
        <v>612</v>
      </c>
      <c r="AC2062" t="s">
        <v>612</v>
      </c>
      <c r="AD2062" t="s">
        <v>612</v>
      </c>
      <c r="AE2062" t="s">
        <v>612</v>
      </c>
      <c r="AF2062" t="s">
        <v>612</v>
      </c>
      <c r="AG2062" t="s">
        <v>612</v>
      </c>
      <c r="AH2062" t="s">
        <v>612</v>
      </c>
      <c r="AI2062" t="s">
        <v>612</v>
      </c>
      <c r="AJ2062" t="s">
        <v>612</v>
      </c>
      <c r="AK2062" t="s">
        <v>612</v>
      </c>
      <c r="AL2062" t="s">
        <v>612</v>
      </c>
      <c r="AM2062" t="s">
        <v>612</v>
      </c>
      <c r="AN2062" t="s">
        <v>612</v>
      </c>
      <c r="AO2062" t="s">
        <v>612</v>
      </c>
      <c r="AP2062" t="s">
        <v>612</v>
      </c>
      <c r="AQ2062" t="s">
        <v>612</v>
      </c>
      <c r="AR2062" t="s">
        <v>612</v>
      </c>
      <c r="AS2062" t="s">
        <v>612</v>
      </c>
      <c r="AT2062" t="s">
        <v>613</v>
      </c>
      <c r="AU2062" t="s">
        <v>612</v>
      </c>
      <c r="AV2062" t="s">
        <v>614</v>
      </c>
      <c r="AW2062" t="s">
        <v>612</v>
      </c>
      <c r="AX2062">
        <v>8421133</v>
      </c>
      <c r="AY2062" t="s">
        <v>621</v>
      </c>
      <c r="AZ2062" t="s">
        <v>145</v>
      </c>
      <c r="BA2062" t="s">
        <v>470</v>
      </c>
      <c r="BB2062" t="s">
        <v>803</v>
      </c>
      <c r="BC2062">
        <v>40787</v>
      </c>
      <c r="BD2062">
        <v>0</v>
      </c>
      <c r="BE2062">
        <v>0</v>
      </c>
      <c r="BF2062">
        <v>0</v>
      </c>
      <c r="BG2062">
        <v>0</v>
      </c>
      <c r="BH2062">
        <v>0</v>
      </c>
      <c r="BI2062">
        <v>487297</v>
      </c>
      <c r="BJ2062">
        <v>0</v>
      </c>
      <c r="BK2062">
        <v>0</v>
      </c>
      <c r="BL2062">
        <v>0</v>
      </c>
      <c r="BM2062">
        <v>0</v>
      </c>
      <c r="BN2062">
        <v>0</v>
      </c>
      <c r="BO2062">
        <v>0</v>
      </c>
      <c r="BP2062">
        <v>0</v>
      </c>
      <c r="BQ2062">
        <v>0</v>
      </c>
      <c r="BR2062">
        <v>0</v>
      </c>
      <c r="BS2062">
        <v>487297</v>
      </c>
      <c r="BT2062">
        <v>7933836</v>
      </c>
      <c r="BU2062">
        <v>0</v>
      </c>
      <c r="BV2062">
        <v>0</v>
      </c>
      <c r="BW2062">
        <v>0</v>
      </c>
      <c r="BX2062">
        <v>0</v>
      </c>
      <c r="BY2062">
        <v>0</v>
      </c>
      <c r="BZ2062">
        <v>0</v>
      </c>
      <c r="CA2062">
        <v>0</v>
      </c>
      <c r="CB2062">
        <v>0</v>
      </c>
      <c r="CC2062">
        <v>0</v>
      </c>
      <c r="CD2062">
        <v>7933836</v>
      </c>
      <c r="CE2062">
        <v>8421133</v>
      </c>
      <c r="CF2062">
        <v>8421133</v>
      </c>
      <c r="CG2062">
        <v>0</v>
      </c>
      <c r="CH2062" t="s">
        <v>612</v>
      </c>
      <c r="CI2062" t="s">
        <v>616</v>
      </c>
      <c r="CJ2062" t="s">
        <v>617</v>
      </c>
      <c r="CK2062" t="s">
        <v>617</v>
      </c>
      <c r="CL2062" t="s">
        <v>617</v>
      </c>
      <c r="CM2062" t="s">
        <v>617</v>
      </c>
      <c r="CN2062">
        <v>0</v>
      </c>
    </row>
    <row r="2063" spans="1:92" x14ac:dyDescent="0.25">
      <c r="A2063" t="s">
        <v>11441</v>
      </c>
      <c r="B2063" t="s">
        <v>11441</v>
      </c>
      <c r="C2063">
        <v>38</v>
      </c>
      <c r="D2063" t="s">
        <v>597</v>
      </c>
      <c r="E2063">
        <v>67032</v>
      </c>
      <c r="F2063" t="s">
        <v>11383</v>
      </c>
      <c r="G2063" t="s">
        <v>11442</v>
      </c>
      <c r="H2063" t="s">
        <v>11443</v>
      </c>
      <c r="I2063" t="s">
        <v>667</v>
      </c>
      <c r="J2063">
        <v>24858</v>
      </c>
      <c r="K2063">
        <v>7385</v>
      </c>
      <c r="L2063" t="s">
        <v>11384</v>
      </c>
      <c r="M2063" t="s">
        <v>11444</v>
      </c>
      <c r="N2063" t="s">
        <v>2507</v>
      </c>
      <c r="O2063" t="s">
        <v>11386</v>
      </c>
      <c r="P2063" t="s">
        <v>2509</v>
      </c>
      <c r="Q2063" t="s">
        <v>2510</v>
      </c>
      <c r="R2063" t="s">
        <v>2511</v>
      </c>
      <c r="S2063" t="s">
        <v>2511</v>
      </c>
      <c r="T2063" t="s">
        <v>2512</v>
      </c>
      <c r="U2063" t="s">
        <v>1576</v>
      </c>
      <c r="V2063" t="s">
        <v>1577</v>
      </c>
      <c r="W2063">
        <v>42.894440000000003</v>
      </c>
      <c r="X2063">
        <v>-81.201319999999996</v>
      </c>
      <c r="Y2063">
        <v>42317</v>
      </c>
      <c r="Z2063" t="s">
        <v>622</v>
      </c>
      <c r="AA2063" t="s">
        <v>622</v>
      </c>
      <c r="AB2063" t="s">
        <v>612</v>
      </c>
      <c r="AC2063" t="s">
        <v>612</v>
      </c>
      <c r="AD2063" t="s">
        <v>612</v>
      </c>
      <c r="AE2063">
        <v>42317</v>
      </c>
      <c r="AF2063" t="s">
        <v>622</v>
      </c>
      <c r="AG2063" t="s">
        <v>622</v>
      </c>
      <c r="AH2063" t="s">
        <v>612</v>
      </c>
      <c r="AI2063" t="s">
        <v>612</v>
      </c>
      <c r="AJ2063" t="s">
        <v>612</v>
      </c>
      <c r="AK2063" t="s">
        <v>612</v>
      </c>
      <c r="AL2063" t="s">
        <v>612</v>
      </c>
      <c r="AM2063" t="s">
        <v>612</v>
      </c>
      <c r="AN2063" t="s">
        <v>612</v>
      </c>
      <c r="AO2063" t="s">
        <v>612</v>
      </c>
      <c r="AP2063" t="s">
        <v>612</v>
      </c>
      <c r="AQ2063">
        <v>700</v>
      </c>
      <c r="AR2063" t="s">
        <v>612</v>
      </c>
      <c r="AS2063" t="s">
        <v>612</v>
      </c>
      <c r="AT2063" t="s">
        <v>613</v>
      </c>
      <c r="AU2063" t="s">
        <v>612</v>
      </c>
      <c r="AV2063" t="s">
        <v>635</v>
      </c>
      <c r="AW2063">
        <v>45112</v>
      </c>
      <c r="AX2063">
        <v>51605781</v>
      </c>
      <c r="AY2063" t="s">
        <v>887</v>
      </c>
      <c r="AZ2063" t="s">
        <v>145</v>
      </c>
      <c r="BA2063" t="s">
        <v>701</v>
      </c>
      <c r="BB2063" t="s">
        <v>336</v>
      </c>
      <c r="BC2063">
        <v>45538</v>
      </c>
      <c r="BD2063">
        <v>0</v>
      </c>
      <c r="BE2063">
        <v>0</v>
      </c>
      <c r="BF2063">
        <v>1300000</v>
      </c>
      <c r="BG2063">
        <v>0</v>
      </c>
      <c r="BH2063">
        <v>0</v>
      </c>
      <c r="BI2063">
        <v>0</v>
      </c>
      <c r="BJ2063">
        <v>0</v>
      </c>
      <c r="BK2063">
        <v>0</v>
      </c>
      <c r="BL2063">
        <v>0</v>
      </c>
      <c r="BM2063">
        <v>0</v>
      </c>
      <c r="BN2063">
        <v>0</v>
      </c>
      <c r="BO2063">
        <v>0</v>
      </c>
      <c r="BP2063">
        <v>0</v>
      </c>
      <c r="BQ2063">
        <v>0</v>
      </c>
      <c r="BR2063">
        <v>0</v>
      </c>
      <c r="BS2063">
        <v>1300000</v>
      </c>
      <c r="BT2063">
        <v>0</v>
      </c>
      <c r="BU2063">
        <v>0</v>
      </c>
      <c r="BV2063">
        <v>0</v>
      </c>
      <c r="BW2063">
        <v>0</v>
      </c>
      <c r="BX2063">
        <v>50305781</v>
      </c>
      <c r="BY2063">
        <v>0</v>
      </c>
      <c r="BZ2063">
        <v>0</v>
      </c>
      <c r="CA2063">
        <v>0</v>
      </c>
      <c r="CB2063">
        <v>0</v>
      </c>
      <c r="CC2063">
        <v>0</v>
      </c>
      <c r="CD2063">
        <v>50305781</v>
      </c>
      <c r="CE2063">
        <v>51605781</v>
      </c>
      <c r="CF2063">
        <v>51605781</v>
      </c>
      <c r="CG2063">
        <v>0</v>
      </c>
      <c r="CH2063" t="s">
        <v>612</v>
      </c>
      <c r="CI2063" t="s">
        <v>860</v>
      </c>
      <c r="CJ2063" t="s">
        <v>702</v>
      </c>
      <c r="CK2063" t="s">
        <v>703</v>
      </c>
      <c r="CL2063" t="s">
        <v>617</v>
      </c>
      <c r="CM2063" t="s">
        <v>617</v>
      </c>
      <c r="CN2063">
        <v>50305781</v>
      </c>
    </row>
    <row r="2064" spans="1:92" x14ac:dyDescent="0.25">
      <c r="A2064" t="s">
        <v>11445</v>
      </c>
      <c r="B2064" t="s">
        <v>11445</v>
      </c>
      <c r="C2064">
        <v>38</v>
      </c>
      <c r="D2064" t="s">
        <v>597</v>
      </c>
      <c r="E2064">
        <v>67032</v>
      </c>
      <c r="F2064" t="s">
        <v>11383</v>
      </c>
      <c r="G2064" t="s">
        <v>11446</v>
      </c>
      <c r="H2064" t="s">
        <v>11447</v>
      </c>
      <c r="I2064" t="s">
        <v>667</v>
      </c>
      <c r="J2064">
        <v>24208</v>
      </c>
      <c r="K2064">
        <v>19200</v>
      </c>
      <c r="L2064" t="s">
        <v>11448</v>
      </c>
      <c r="M2064" t="s">
        <v>11449</v>
      </c>
      <c r="N2064" t="s">
        <v>2507</v>
      </c>
      <c r="O2064" t="s">
        <v>11450</v>
      </c>
      <c r="P2064" t="s">
        <v>2509</v>
      </c>
      <c r="Q2064" t="s">
        <v>2510</v>
      </c>
      <c r="R2064" t="s">
        <v>2511</v>
      </c>
      <c r="S2064" t="s">
        <v>2511</v>
      </c>
      <c r="T2064" t="s">
        <v>2512</v>
      </c>
      <c r="U2064" t="s">
        <v>1576</v>
      </c>
      <c r="V2064" t="s">
        <v>1577</v>
      </c>
      <c r="W2064">
        <v>43.015090000000001</v>
      </c>
      <c r="X2064">
        <v>-81.32835</v>
      </c>
      <c r="Y2064" t="s">
        <v>612</v>
      </c>
      <c r="Z2064" t="s">
        <v>612</v>
      </c>
      <c r="AA2064" t="s">
        <v>612</v>
      </c>
      <c r="AB2064" t="s">
        <v>612</v>
      </c>
      <c r="AC2064" t="s">
        <v>612</v>
      </c>
      <c r="AD2064" t="s">
        <v>612</v>
      </c>
      <c r="AE2064" t="s">
        <v>612</v>
      </c>
      <c r="AF2064" t="s">
        <v>612</v>
      </c>
      <c r="AG2064" t="s">
        <v>612</v>
      </c>
      <c r="AH2064" t="s">
        <v>612</v>
      </c>
      <c r="AI2064" t="s">
        <v>612</v>
      </c>
      <c r="AJ2064" t="s">
        <v>612</v>
      </c>
      <c r="AK2064" t="s">
        <v>612</v>
      </c>
      <c r="AL2064" t="s">
        <v>612</v>
      </c>
      <c r="AM2064" t="s">
        <v>612</v>
      </c>
      <c r="AN2064" t="s">
        <v>612</v>
      </c>
      <c r="AO2064" t="s">
        <v>612</v>
      </c>
      <c r="AP2064" t="s">
        <v>612</v>
      </c>
      <c r="AQ2064" t="s">
        <v>612</v>
      </c>
      <c r="AR2064" t="s">
        <v>612</v>
      </c>
      <c r="AS2064" t="s">
        <v>612</v>
      </c>
      <c r="AT2064" t="s">
        <v>613</v>
      </c>
      <c r="AU2064" t="s">
        <v>612</v>
      </c>
      <c r="AV2064" t="s">
        <v>614</v>
      </c>
      <c r="AW2064" t="s">
        <v>612</v>
      </c>
      <c r="AX2064">
        <v>27952157</v>
      </c>
      <c r="AY2064" t="s">
        <v>621</v>
      </c>
      <c r="AZ2064" t="s">
        <v>145</v>
      </c>
      <c r="BA2064" t="s">
        <v>470</v>
      </c>
      <c r="BB2064" t="s">
        <v>649</v>
      </c>
      <c r="BC2064">
        <v>41518</v>
      </c>
      <c r="BD2064">
        <v>0</v>
      </c>
      <c r="BE2064">
        <v>0</v>
      </c>
      <c r="BF2064">
        <v>0</v>
      </c>
      <c r="BG2064">
        <v>0</v>
      </c>
      <c r="BH2064">
        <v>0</v>
      </c>
      <c r="BI2064">
        <v>0</v>
      </c>
      <c r="BJ2064">
        <v>0</v>
      </c>
      <c r="BK2064">
        <v>0</v>
      </c>
      <c r="BL2064">
        <v>0</v>
      </c>
      <c r="BM2064">
        <v>0</v>
      </c>
      <c r="BN2064">
        <v>0</v>
      </c>
      <c r="BO2064">
        <v>0</v>
      </c>
      <c r="BP2064">
        <v>0</v>
      </c>
      <c r="BQ2064">
        <v>0</v>
      </c>
      <c r="BR2064">
        <v>0</v>
      </c>
      <c r="BS2064">
        <v>0</v>
      </c>
      <c r="BT2064">
        <v>27952157</v>
      </c>
      <c r="BU2064">
        <v>0</v>
      </c>
      <c r="BV2064">
        <v>0</v>
      </c>
      <c r="BW2064">
        <v>0</v>
      </c>
      <c r="BX2064">
        <v>0</v>
      </c>
      <c r="BY2064">
        <v>0</v>
      </c>
      <c r="BZ2064">
        <v>0</v>
      </c>
      <c r="CA2064">
        <v>0</v>
      </c>
      <c r="CB2064">
        <v>0</v>
      </c>
      <c r="CC2064">
        <v>0</v>
      </c>
      <c r="CD2064">
        <v>27952157</v>
      </c>
      <c r="CE2064">
        <v>27952157</v>
      </c>
      <c r="CF2064">
        <v>27952157</v>
      </c>
      <c r="CG2064">
        <v>0</v>
      </c>
      <c r="CH2064" t="s">
        <v>612</v>
      </c>
      <c r="CI2064" t="s">
        <v>616</v>
      </c>
      <c r="CJ2064" t="s">
        <v>617</v>
      </c>
      <c r="CK2064" t="s">
        <v>617</v>
      </c>
      <c r="CL2064" t="s">
        <v>617</v>
      </c>
      <c r="CM2064" t="s">
        <v>617</v>
      </c>
      <c r="CN2064">
        <v>0</v>
      </c>
    </row>
    <row r="2065" spans="1:92" x14ac:dyDescent="0.25">
      <c r="A2065" t="s">
        <v>11451</v>
      </c>
      <c r="B2065" t="s">
        <v>11451</v>
      </c>
      <c r="C2065">
        <v>38</v>
      </c>
      <c r="D2065" t="s">
        <v>597</v>
      </c>
      <c r="E2065">
        <v>67032</v>
      </c>
      <c r="F2065" t="s">
        <v>11383</v>
      </c>
      <c r="G2065" t="s">
        <v>11181</v>
      </c>
      <c r="H2065" t="s">
        <v>11452</v>
      </c>
      <c r="I2065" t="s">
        <v>630</v>
      </c>
      <c r="J2065">
        <v>11078</v>
      </c>
      <c r="K2065">
        <v>7981</v>
      </c>
      <c r="L2065" t="s">
        <v>11453</v>
      </c>
      <c r="M2065" t="s">
        <v>11454</v>
      </c>
      <c r="N2065" t="s">
        <v>2617</v>
      </c>
      <c r="O2065" t="s">
        <v>11455</v>
      </c>
      <c r="P2065" t="s">
        <v>2619</v>
      </c>
      <c r="Q2065" t="s">
        <v>2620</v>
      </c>
      <c r="R2065" t="s">
        <v>2621</v>
      </c>
      <c r="S2065" t="s">
        <v>2622</v>
      </c>
      <c r="T2065" t="s">
        <v>2623</v>
      </c>
      <c r="U2065" t="s">
        <v>1576</v>
      </c>
      <c r="V2065" t="s">
        <v>1577</v>
      </c>
      <c r="W2065">
        <v>42.767710000000001</v>
      </c>
      <c r="X2065">
        <v>-81.170339999999996</v>
      </c>
      <c r="Y2065" t="s">
        <v>612</v>
      </c>
      <c r="Z2065" t="s">
        <v>612</v>
      </c>
      <c r="AA2065" t="s">
        <v>612</v>
      </c>
      <c r="AB2065" t="s">
        <v>612</v>
      </c>
      <c r="AC2065" t="s">
        <v>612</v>
      </c>
      <c r="AD2065" t="s">
        <v>612</v>
      </c>
      <c r="AE2065" t="s">
        <v>612</v>
      </c>
      <c r="AF2065" t="s">
        <v>612</v>
      </c>
      <c r="AG2065" t="s">
        <v>612</v>
      </c>
      <c r="AH2065" t="s">
        <v>612</v>
      </c>
      <c r="AI2065" t="s">
        <v>612</v>
      </c>
      <c r="AJ2065" t="s">
        <v>612</v>
      </c>
      <c r="AK2065" t="s">
        <v>612</v>
      </c>
      <c r="AL2065" t="s">
        <v>612</v>
      </c>
      <c r="AM2065" t="s">
        <v>612</v>
      </c>
      <c r="AN2065" t="s">
        <v>612</v>
      </c>
      <c r="AO2065" t="s">
        <v>612</v>
      </c>
      <c r="AP2065" t="s">
        <v>612</v>
      </c>
      <c r="AQ2065" t="s">
        <v>612</v>
      </c>
      <c r="AR2065" t="s">
        <v>612</v>
      </c>
      <c r="AS2065" t="s">
        <v>612</v>
      </c>
      <c r="AT2065" t="s">
        <v>613</v>
      </c>
      <c r="AU2065" t="s">
        <v>612</v>
      </c>
      <c r="AV2065" t="s">
        <v>614</v>
      </c>
      <c r="AW2065" t="s">
        <v>612</v>
      </c>
      <c r="AX2065">
        <v>8763706</v>
      </c>
      <c r="AY2065" t="s">
        <v>621</v>
      </c>
      <c r="AZ2065" t="s">
        <v>145</v>
      </c>
      <c r="BA2065" t="s">
        <v>470</v>
      </c>
      <c r="BB2065" t="s">
        <v>977</v>
      </c>
      <c r="BC2065">
        <v>40422</v>
      </c>
      <c r="BD2065">
        <v>0</v>
      </c>
      <c r="BE2065">
        <v>0</v>
      </c>
      <c r="BF2065">
        <v>382678</v>
      </c>
      <c r="BG2065">
        <v>0</v>
      </c>
      <c r="BH2065">
        <v>0</v>
      </c>
      <c r="BI2065">
        <v>0</v>
      </c>
      <c r="BJ2065">
        <v>0</v>
      </c>
      <c r="BK2065">
        <v>0</v>
      </c>
      <c r="BL2065">
        <v>0</v>
      </c>
      <c r="BM2065">
        <v>0</v>
      </c>
      <c r="BN2065">
        <v>0</v>
      </c>
      <c r="BO2065">
        <v>0</v>
      </c>
      <c r="BP2065">
        <v>0</v>
      </c>
      <c r="BQ2065">
        <v>0</v>
      </c>
      <c r="BR2065">
        <v>0</v>
      </c>
      <c r="BS2065">
        <v>382678</v>
      </c>
      <c r="BT2065">
        <v>8381028</v>
      </c>
      <c r="BU2065">
        <v>0</v>
      </c>
      <c r="BV2065">
        <v>0</v>
      </c>
      <c r="BW2065">
        <v>0</v>
      </c>
      <c r="BX2065">
        <v>0</v>
      </c>
      <c r="BY2065">
        <v>0</v>
      </c>
      <c r="BZ2065">
        <v>0</v>
      </c>
      <c r="CA2065">
        <v>0</v>
      </c>
      <c r="CB2065">
        <v>0</v>
      </c>
      <c r="CC2065">
        <v>0</v>
      </c>
      <c r="CD2065">
        <v>8381028</v>
      </c>
      <c r="CE2065">
        <v>8763706</v>
      </c>
      <c r="CF2065">
        <v>8763706</v>
      </c>
      <c r="CG2065">
        <v>0</v>
      </c>
      <c r="CH2065" t="s">
        <v>612</v>
      </c>
      <c r="CI2065" t="s">
        <v>616</v>
      </c>
      <c r="CJ2065" t="s">
        <v>617</v>
      </c>
      <c r="CK2065" t="s">
        <v>617</v>
      </c>
      <c r="CL2065" t="s">
        <v>617</v>
      </c>
      <c r="CM2065" t="s">
        <v>617</v>
      </c>
      <c r="CN2065">
        <v>0</v>
      </c>
    </row>
    <row r="2066" spans="1:92" x14ac:dyDescent="0.25">
      <c r="A2066" t="s">
        <v>11456</v>
      </c>
      <c r="B2066" t="s">
        <v>11457</v>
      </c>
      <c r="C2066">
        <v>38</v>
      </c>
      <c r="D2066" t="s">
        <v>597</v>
      </c>
      <c r="E2066">
        <v>67032</v>
      </c>
      <c r="F2066" t="s">
        <v>11383</v>
      </c>
      <c r="G2066" t="s">
        <v>11135</v>
      </c>
      <c r="H2066" t="s">
        <v>11136</v>
      </c>
      <c r="I2066" t="s">
        <v>630</v>
      </c>
      <c r="J2066">
        <v>3745</v>
      </c>
      <c r="K2066">
        <v>7486</v>
      </c>
      <c r="L2066" t="s">
        <v>11458</v>
      </c>
      <c r="M2066" t="s">
        <v>11459</v>
      </c>
      <c r="N2066" t="s">
        <v>2507</v>
      </c>
      <c r="O2066" t="s">
        <v>11460</v>
      </c>
      <c r="P2066" t="s">
        <v>2509</v>
      </c>
      <c r="Q2066" t="s">
        <v>2510</v>
      </c>
      <c r="R2066" t="s">
        <v>2511</v>
      </c>
      <c r="S2066" t="s">
        <v>2511</v>
      </c>
      <c r="T2066" t="s">
        <v>2512</v>
      </c>
      <c r="U2066" t="s">
        <v>1576</v>
      </c>
      <c r="V2066" t="s">
        <v>1577</v>
      </c>
      <c r="W2066">
        <v>42.931109999999997</v>
      </c>
      <c r="X2066">
        <v>-81.235200000000006</v>
      </c>
      <c r="Y2066">
        <v>41759</v>
      </c>
      <c r="Z2066" t="s">
        <v>649</v>
      </c>
      <c r="AA2066" t="s">
        <v>700</v>
      </c>
      <c r="AB2066" t="s">
        <v>612</v>
      </c>
      <c r="AC2066" t="s">
        <v>612</v>
      </c>
      <c r="AD2066" t="s">
        <v>612</v>
      </c>
      <c r="AE2066">
        <v>41759</v>
      </c>
      <c r="AF2066" t="s">
        <v>649</v>
      </c>
      <c r="AG2066" t="s">
        <v>700</v>
      </c>
      <c r="AH2066" t="s">
        <v>612</v>
      </c>
      <c r="AI2066" t="s">
        <v>612</v>
      </c>
      <c r="AJ2066" t="s">
        <v>612</v>
      </c>
      <c r="AK2066" t="s">
        <v>612</v>
      </c>
      <c r="AL2066" t="s">
        <v>612</v>
      </c>
      <c r="AM2066" t="s">
        <v>612</v>
      </c>
      <c r="AN2066" t="s">
        <v>612</v>
      </c>
      <c r="AO2066" t="s">
        <v>612</v>
      </c>
      <c r="AP2066" t="s">
        <v>612</v>
      </c>
      <c r="AQ2066">
        <v>282</v>
      </c>
      <c r="AR2066" t="s">
        <v>612</v>
      </c>
      <c r="AS2066" t="s">
        <v>612</v>
      </c>
      <c r="AT2066" t="s">
        <v>613</v>
      </c>
      <c r="AU2066" t="s">
        <v>612</v>
      </c>
      <c r="AV2066" t="s">
        <v>635</v>
      </c>
      <c r="AW2066">
        <v>42139</v>
      </c>
      <c r="AX2066">
        <v>7357027</v>
      </c>
      <c r="AY2066" t="s">
        <v>621</v>
      </c>
      <c r="AZ2066" t="s">
        <v>140</v>
      </c>
      <c r="BA2066" t="s">
        <v>460</v>
      </c>
      <c r="BB2066" t="s">
        <v>736</v>
      </c>
      <c r="BC2066">
        <v>42979</v>
      </c>
      <c r="BD2066">
        <v>0</v>
      </c>
      <c r="BE2066">
        <v>0</v>
      </c>
      <c r="BF2066">
        <v>0</v>
      </c>
      <c r="BG2066">
        <v>0</v>
      </c>
      <c r="BH2066">
        <v>0</v>
      </c>
      <c r="BI2066">
        <v>0</v>
      </c>
      <c r="BJ2066">
        <v>0</v>
      </c>
      <c r="BK2066">
        <v>0</v>
      </c>
      <c r="BL2066">
        <v>0</v>
      </c>
      <c r="BM2066">
        <v>0</v>
      </c>
      <c r="BN2066">
        <v>0</v>
      </c>
      <c r="BO2066">
        <v>0</v>
      </c>
      <c r="BP2066">
        <v>0</v>
      </c>
      <c r="BQ2066">
        <v>0</v>
      </c>
      <c r="BR2066">
        <v>0</v>
      </c>
      <c r="BS2066">
        <v>0</v>
      </c>
      <c r="BT2066">
        <v>3768431</v>
      </c>
      <c r="BU2066">
        <v>0</v>
      </c>
      <c r="BV2066">
        <v>1235710</v>
      </c>
      <c r="BW2066">
        <v>0</v>
      </c>
      <c r="BX2066">
        <v>2352886</v>
      </c>
      <c r="BY2066">
        <v>0</v>
      </c>
      <c r="BZ2066">
        <v>0</v>
      </c>
      <c r="CA2066">
        <v>0</v>
      </c>
      <c r="CB2066">
        <v>0</v>
      </c>
      <c r="CC2066">
        <v>0</v>
      </c>
      <c r="CD2066">
        <v>7357027</v>
      </c>
      <c r="CE2066">
        <v>7357027</v>
      </c>
      <c r="CF2066">
        <v>7357027</v>
      </c>
      <c r="CG2066">
        <v>0</v>
      </c>
      <c r="CH2066" t="s">
        <v>612</v>
      </c>
      <c r="CI2066" t="s">
        <v>616</v>
      </c>
      <c r="CJ2066" t="s">
        <v>702</v>
      </c>
      <c r="CK2066" t="s">
        <v>703</v>
      </c>
      <c r="CL2066" t="s">
        <v>617</v>
      </c>
      <c r="CM2066" t="s">
        <v>617</v>
      </c>
      <c r="CN2066">
        <v>2352886</v>
      </c>
    </row>
    <row r="2067" spans="1:92" x14ac:dyDescent="0.25">
      <c r="A2067" t="s">
        <v>11461</v>
      </c>
      <c r="B2067" t="s">
        <v>11457</v>
      </c>
      <c r="C2067">
        <v>38</v>
      </c>
      <c r="D2067" t="s">
        <v>597</v>
      </c>
      <c r="E2067">
        <v>67032</v>
      </c>
      <c r="F2067" t="s">
        <v>11383</v>
      </c>
      <c r="G2067" t="s">
        <v>11135</v>
      </c>
      <c r="H2067" t="s">
        <v>11136</v>
      </c>
      <c r="I2067" t="s">
        <v>630</v>
      </c>
      <c r="J2067">
        <v>3745</v>
      </c>
      <c r="K2067">
        <v>7486</v>
      </c>
      <c r="L2067" t="s">
        <v>11462</v>
      </c>
      <c r="M2067" t="s">
        <v>11459</v>
      </c>
      <c r="N2067" t="s">
        <v>2507</v>
      </c>
      <c r="O2067" t="s">
        <v>11460</v>
      </c>
      <c r="P2067" t="s">
        <v>2509</v>
      </c>
      <c r="Q2067" t="s">
        <v>2510</v>
      </c>
      <c r="R2067" t="s">
        <v>2511</v>
      </c>
      <c r="S2067" t="s">
        <v>2511</v>
      </c>
      <c r="T2067" t="s">
        <v>2512</v>
      </c>
      <c r="U2067" t="s">
        <v>1576</v>
      </c>
      <c r="V2067" t="s">
        <v>1577</v>
      </c>
      <c r="W2067">
        <v>42.931109999999997</v>
      </c>
      <c r="X2067">
        <v>-81.235200000000006</v>
      </c>
      <c r="Y2067">
        <v>42139</v>
      </c>
      <c r="Z2067" t="s">
        <v>700</v>
      </c>
      <c r="AA2067" t="s">
        <v>622</v>
      </c>
      <c r="AB2067">
        <v>42139</v>
      </c>
      <c r="AC2067" t="s">
        <v>700</v>
      </c>
      <c r="AD2067" t="s">
        <v>622</v>
      </c>
      <c r="AE2067" t="s">
        <v>612</v>
      </c>
      <c r="AF2067" t="s">
        <v>612</v>
      </c>
      <c r="AG2067" t="s">
        <v>612</v>
      </c>
      <c r="AH2067" t="s">
        <v>612</v>
      </c>
      <c r="AI2067" t="s">
        <v>612</v>
      </c>
      <c r="AJ2067" t="s">
        <v>612</v>
      </c>
      <c r="AK2067" t="s">
        <v>612</v>
      </c>
      <c r="AL2067" t="s">
        <v>612</v>
      </c>
      <c r="AM2067" t="s">
        <v>612</v>
      </c>
      <c r="AN2067" t="s">
        <v>612</v>
      </c>
      <c r="AO2067" t="s">
        <v>612</v>
      </c>
      <c r="AP2067" t="s">
        <v>612</v>
      </c>
      <c r="AQ2067" t="s">
        <v>612</v>
      </c>
      <c r="AR2067" t="s">
        <v>612</v>
      </c>
      <c r="AS2067" t="s">
        <v>612</v>
      </c>
      <c r="AT2067" t="s">
        <v>612</v>
      </c>
      <c r="AU2067" t="s">
        <v>612</v>
      </c>
      <c r="AV2067" t="s">
        <v>635</v>
      </c>
      <c r="AW2067">
        <v>42139</v>
      </c>
      <c r="AX2067">
        <v>129870</v>
      </c>
      <c r="AY2067" t="s">
        <v>621</v>
      </c>
      <c r="AZ2067" t="s">
        <v>663</v>
      </c>
      <c r="BA2067" t="s">
        <v>460</v>
      </c>
      <c r="BB2067" t="s">
        <v>700</v>
      </c>
      <c r="BC2067">
        <v>41883</v>
      </c>
      <c r="BD2067">
        <v>0</v>
      </c>
      <c r="BE2067">
        <v>0</v>
      </c>
      <c r="BF2067">
        <v>0</v>
      </c>
      <c r="BG2067">
        <v>0</v>
      </c>
      <c r="BH2067">
        <v>0</v>
      </c>
      <c r="BI2067">
        <v>0</v>
      </c>
      <c r="BJ2067">
        <v>0</v>
      </c>
      <c r="BK2067">
        <v>0</v>
      </c>
      <c r="BL2067">
        <v>0</v>
      </c>
      <c r="BM2067">
        <v>0</v>
      </c>
      <c r="BN2067">
        <v>0</v>
      </c>
      <c r="BO2067">
        <v>0</v>
      </c>
      <c r="BP2067">
        <v>0</v>
      </c>
      <c r="BQ2067">
        <v>0</v>
      </c>
      <c r="BR2067">
        <v>0</v>
      </c>
      <c r="BS2067">
        <v>0</v>
      </c>
      <c r="BT2067">
        <v>0</v>
      </c>
      <c r="BU2067">
        <v>0</v>
      </c>
      <c r="BV2067">
        <v>0</v>
      </c>
      <c r="BW2067">
        <v>129870</v>
      </c>
      <c r="BX2067">
        <v>0</v>
      </c>
      <c r="BY2067">
        <v>0</v>
      </c>
      <c r="BZ2067">
        <v>0</v>
      </c>
      <c r="CA2067">
        <v>0</v>
      </c>
      <c r="CB2067">
        <v>0</v>
      </c>
      <c r="CC2067">
        <v>0</v>
      </c>
      <c r="CD2067">
        <v>129870</v>
      </c>
      <c r="CE2067">
        <v>129870</v>
      </c>
      <c r="CF2067">
        <v>129870</v>
      </c>
      <c r="CG2067">
        <v>0</v>
      </c>
      <c r="CH2067" t="s">
        <v>612</v>
      </c>
      <c r="CI2067" t="s">
        <v>616</v>
      </c>
      <c r="CJ2067" t="s">
        <v>617</v>
      </c>
      <c r="CK2067" t="s">
        <v>617</v>
      </c>
      <c r="CL2067" t="s">
        <v>617</v>
      </c>
      <c r="CM2067" t="s">
        <v>617</v>
      </c>
      <c r="CN2067">
        <v>129870</v>
      </c>
    </row>
    <row r="2068" spans="1:92" x14ac:dyDescent="0.25">
      <c r="A2068" t="s">
        <v>11463</v>
      </c>
      <c r="B2068" t="s">
        <v>11463</v>
      </c>
      <c r="C2068">
        <v>38</v>
      </c>
      <c r="D2068" t="s">
        <v>597</v>
      </c>
      <c r="E2068">
        <v>67032</v>
      </c>
      <c r="F2068" t="s">
        <v>11383</v>
      </c>
      <c r="G2068" t="s">
        <v>11464</v>
      </c>
      <c r="H2068" t="s">
        <v>11465</v>
      </c>
      <c r="I2068" t="s">
        <v>630</v>
      </c>
      <c r="J2068">
        <v>10621</v>
      </c>
      <c r="K2068">
        <v>11242</v>
      </c>
      <c r="L2068" t="s">
        <v>11466</v>
      </c>
      <c r="M2068" t="s">
        <v>11467</v>
      </c>
      <c r="N2068" t="s">
        <v>2507</v>
      </c>
      <c r="O2068" t="s">
        <v>11468</v>
      </c>
      <c r="P2068" t="s">
        <v>2509</v>
      </c>
      <c r="Q2068" t="s">
        <v>2510</v>
      </c>
      <c r="R2068" t="s">
        <v>2511</v>
      </c>
      <c r="S2068" t="s">
        <v>2511</v>
      </c>
      <c r="T2068" t="s">
        <v>2512</v>
      </c>
      <c r="U2068" t="s">
        <v>1576</v>
      </c>
      <c r="V2068" t="s">
        <v>1577</v>
      </c>
      <c r="W2068">
        <v>43.031500000000001</v>
      </c>
      <c r="X2068">
        <v>-81.290199999999999</v>
      </c>
      <c r="Y2068" t="s">
        <v>612</v>
      </c>
      <c r="Z2068" t="s">
        <v>612</v>
      </c>
      <c r="AA2068" t="s">
        <v>612</v>
      </c>
      <c r="AB2068" t="s">
        <v>612</v>
      </c>
      <c r="AC2068" t="s">
        <v>612</v>
      </c>
      <c r="AD2068" t="s">
        <v>612</v>
      </c>
      <c r="AE2068" t="s">
        <v>612</v>
      </c>
      <c r="AF2068" t="s">
        <v>612</v>
      </c>
      <c r="AG2068" t="s">
        <v>612</v>
      </c>
      <c r="AH2068" t="s">
        <v>612</v>
      </c>
      <c r="AI2068" t="s">
        <v>612</v>
      </c>
      <c r="AJ2068" t="s">
        <v>612</v>
      </c>
      <c r="AK2068" t="s">
        <v>612</v>
      </c>
      <c r="AL2068" t="s">
        <v>612</v>
      </c>
      <c r="AM2068" t="s">
        <v>612</v>
      </c>
      <c r="AN2068" t="s">
        <v>612</v>
      </c>
      <c r="AO2068" t="s">
        <v>612</v>
      </c>
      <c r="AP2068" t="s">
        <v>612</v>
      </c>
      <c r="AQ2068" t="s">
        <v>612</v>
      </c>
      <c r="AR2068" t="s">
        <v>612</v>
      </c>
      <c r="AS2068" t="s">
        <v>612</v>
      </c>
      <c r="AT2068" t="s">
        <v>613</v>
      </c>
      <c r="AU2068" t="s">
        <v>612</v>
      </c>
      <c r="AV2068" t="s">
        <v>635</v>
      </c>
      <c r="AW2068">
        <v>39691</v>
      </c>
      <c r="AX2068">
        <v>7239088</v>
      </c>
      <c r="AY2068" t="s">
        <v>621</v>
      </c>
      <c r="AZ2068" t="s">
        <v>145</v>
      </c>
      <c r="BA2068" t="s">
        <v>470</v>
      </c>
      <c r="BB2068" t="s">
        <v>645</v>
      </c>
      <c r="BC2068">
        <v>38231</v>
      </c>
      <c r="BD2068">
        <v>0</v>
      </c>
      <c r="BE2068">
        <v>0</v>
      </c>
      <c r="BF2068">
        <v>0</v>
      </c>
      <c r="BG2068">
        <v>0</v>
      </c>
      <c r="BH2068">
        <v>0</v>
      </c>
      <c r="BI2068">
        <v>0</v>
      </c>
      <c r="BJ2068">
        <v>0</v>
      </c>
      <c r="BK2068">
        <v>0</v>
      </c>
      <c r="BL2068">
        <v>0</v>
      </c>
      <c r="BM2068">
        <v>0</v>
      </c>
      <c r="BN2068">
        <v>0</v>
      </c>
      <c r="BO2068">
        <v>0</v>
      </c>
      <c r="BP2068">
        <v>0</v>
      </c>
      <c r="BQ2068">
        <v>0</v>
      </c>
      <c r="BR2068">
        <v>0</v>
      </c>
      <c r="BS2068">
        <v>0</v>
      </c>
      <c r="BT2068">
        <v>7239088</v>
      </c>
      <c r="BU2068">
        <v>0</v>
      </c>
      <c r="BV2068">
        <v>0</v>
      </c>
      <c r="BW2068">
        <v>0</v>
      </c>
      <c r="BX2068">
        <v>0</v>
      </c>
      <c r="BY2068">
        <v>0</v>
      </c>
      <c r="BZ2068">
        <v>0</v>
      </c>
      <c r="CA2068">
        <v>0</v>
      </c>
      <c r="CB2068">
        <v>0</v>
      </c>
      <c r="CC2068">
        <v>0</v>
      </c>
      <c r="CD2068">
        <v>7239088</v>
      </c>
      <c r="CE2068">
        <v>7239088</v>
      </c>
      <c r="CF2068">
        <v>7239088</v>
      </c>
      <c r="CG2068">
        <v>0</v>
      </c>
      <c r="CH2068" t="s">
        <v>612</v>
      </c>
      <c r="CI2068" t="s">
        <v>616</v>
      </c>
      <c r="CJ2068" t="s">
        <v>617</v>
      </c>
      <c r="CK2068" t="s">
        <v>617</v>
      </c>
      <c r="CL2068" t="s">
        <v>617</v>
      </c>
      <c r="CM2068" t="s">
        <v>617</v>
      </c>
      <c r="CN2068">
        <v>0</v>
      </c>
    </row>
    <row r="2069" spans="1:92" x14ac:dyDescent="0.25">
      <c r="A2069" t="s">
        <v>11469</v>
      </c>
      <c r="B2069" t="s">
        <v>11469</v>
      </c>
      <c r="C2069">
        <v>38</v>
      </c>
      <c r="D2069" t="s">
        <v>597</v>
      </c>
      <c r="E2069">
        <v>67032</v>
      </c>
      <c r="F2069" t="s">
        <v>11383</v>
      </c>
      <c r="G2069" t="s">
        <v>11470</v>
      </c>
      <c r="H2069" t="s">
        <v>11471</v>
      </c>
      <c r="I2069" t="s">
        <v>630</v>
      </c>
      <c r="J2069">
        <v>3846</v>
      </c>
      <c r="K2069">
        <v>7562</v>
      </c>
      <c r="L2069" t="s">
        <v>11472</v>
      </c>
      <c r="M2069" t="s">
        <v>11473</v>
      </c>
      <c r="N2069" t="s">
        <v>11474</v>
      </c>
      <c r="O2069" t="s">
        <v>11475</v>
      </c>
      <c r="P2069" t="s">
        <v>11476</v>
      </c>
      <c r="Q2069" t="s">
        <v>11477</v>
      </c>
      <c r="R2069" t="s">
        <v>11478</v>
      </c>
      <c r="S2069" t="s">
        <v>2562</v>
      </c>
      <c r="T2069" t="s">
        <v>2512</v>
      </c>
      <c r="U2069" t="s">
        <v>1576</v>
      </c>
      <c r="V2069" t="s">
        <v>1577</v>
      </c>
      <c r="W2069">
        <v>42.753100000000003</v>
      </c>
      <c r="X2069">
        <v>-81.711200000000005</v>
      </c>
      <c r="Y2069" t="s">
        <v>612</v>
      </c>
      <c r="Z2069" t="s">
        <v>612</v>
      </c>
      <c r="AA2069" t="s">
        <v>612</v>
      </c>
      <c r="AB2069" t="s">
        <v>612</v>
      </c>
      <c r="AC2069" t="s">
        <v>612</v>
      </c>
      <c r="AD2069" t="s">
        <v>612</v>
      </c>
      <c r="AE2069" t="s">
        <v>612</v>
      </c>
      <c r="AF2069" t="s">
        <v>612</v>
      </c>
      <c r="AG2069" t="s">
        <v>612</v>
      </c>
      <c r="AH2069" t="s">
        <v>612</v>
      </c>
      <c r="AI2069" t="s">
        <v>612</v>
      </c>
      <c r="AJ2069" t="s">
        <v>612</v>
      </c>
      <c r="AK2069" t="s">
        <v>612</v>
      </c>
      <c r="AL2069" t="s">
        <v>612</v>
      </c>
      <c r="AM2069" t="s">
        <v>612</v>
      </c>
      <c r="AN2069" t="s">
        <v>612</v>
      </c>
      <c r="AO2069" t="s">
        <v>612</v>
      </c>
      <c r="AP2069" t="s">
        <v>612</v>
      </c>
      <c r="AQ2069" t="s">
        <v>612</v>
      </c>
      <c r="AR2069" t="s">
        <v>612</v>
      </c>
      <c r="AS2069" t="s">
        <v>612</v>
      </c>
      <c r="AT2069" t="s">
        <v>613</v>
      </c>
      <c r="AU2069" t="s">
        <v>612</v>
      </c>
      <c r="AV2069" t="s">
        <v>635</v>
      </c>
      <c r="AW2069">
        <v>39691</v>
      </c>
      <c r="AX2069">
        <v>1745695</v>
      </c>
      <c r="AY2069" t="s">
        <v>621</v>
      </c>
      <c r="AZ2069" t="s">
        <v>140</v>
      </c>
      <c r="BA2069" t="s">
        <v>470</v>
      </c>
      <c r="BB2069" t="s">
        <v>636</v>
      </c>
      <c r="BC2069">
        <v>38961</v>
      </c>
      <c r="BD2069">
        <v>0</v>
      </c>
      <c r="BE2069">
        <v>0</v>
      </c>
      <c r="BF2069">
        <v>0</v>
      </c>
      <c r="BG2069">
        <v>0</v>
      </c>
      <c r="BH2069">
        <v>0</v>
      </c>
      <c r="BI2069">
        <v>0</v>
      </c>
      <c r="BJ2069">
        <v>0</v>
      </c>
      <c r="BK2069">
        <v>0</v>
      </c>
      <c r="BL2069">
        <v>0</v>
      </c>
      <c r="BM2069">
        <v>0</v>
      </c>
      <c r="BN2069">
        <v>0</v>
      </c>
      <c r="BO2069">
        <v>0</v>
      </c>
      <c r="BP2069">
        <v>0</v>
      </c>
      <c r="BQ2069">
        <v>0</v>
      </c>
      <c r="BR2069">
        <v>0</v>
      </c>
      <c r="BS2069">
        <v>0</v>
      </c>
      <c r="BT2069">
        <v>1690705</v>
      </c>
      <c r="BU2069">
        <v>54990</v>
      </c>
      <c r="BV2069">
        <v>0</v>
      </c>
      <c r="BW2069">
        <v>0</v>
      </c>
      <c r="BX2069">
        <v>0</v>
      </c>
      <c r="BY2069">
        <v>0</v>
      </c>
      <c r="BZ2069">
        <v>0</v>
      </c>
      <c r="CA2069">
        <v>0</v>
      </c>
      <c r="CB2069">
        <v>0</v>
      </c>
      <c r="CC2069">
        <v>0</v>
      </c>
      <c r="CD2069">
        <v>1745695</v>
      </c>
      <c r="CE2069">
        <v>1745695</v>
      </c>
      <c r="CF2069">
        <v>1745695</v>
      </c>
      <c r="CG2069">
        <v>0</v>
      </c>
      <c r="CH2069" t="s">
        <v>612</v>
      </c>
      <c r="CI2069" t="s">
        <v>616</v>
      </c>
      <c r="CJ2069" t="s">
        <v>617</v>
      </c>
      <c r="CK2069" t="s">
        <v>617</v>
      </c>
      <c r="CL2069" t="s">
        <v>617</v>
      </c>
      <c r="CM2069" t="s">
        <v>617</v>
      </c>
      <c r="CN2069">
        <v>0</v>
      </c>
    </row>
    <row r="2070" spans="1:92" x14ac:dyDescent="0.25">
      <c r="A2070" t="s">
        <v>11479</v>
      </c>
      <c r="B2070" t="s">
        <v>11479</v>
      </c>
      <c r="C2070">
        <v>38</v>
      </c>
      <c r="D2070" t="s">
        <v>597</v>
      </c>
      <c r="E2070">
        <v>67032</v>
      </c>
      <c r="F2070" t="s">
        <v>11383</v>
      </c>
      <c r="G2070" t="s">
        <v>10888</v>
      </c>
      <c r="H2070" t="s">
        <v>10889</v>
      </c>
      <c r="I2070" t="s">
        <v>630</v>
      </c>
      <c r="J2070">
        <v>3883</v>
      </c>
      <c r="K2070">
        <v>7591</v>
      </c>
      <c r="L2070" t="s">
        <v>11480</v>
      </c>
      <c r="M2070" t="s">
        <v>11481</v>
      </c>
      <c r="N2070" t="s">
        <v>2824</v>
      </c>
      <c r="O2070" t="s">
        <v>11482</v>
      </c>
      <c r="P2070" t="s">
        <v>2826</v>
      </c>
      <c r="Q2070" t="s">
        <v>2827</v>
      </c>
      <c r="R2070" t="s">
        <v>2828</v>
      </c>
      <c r="S2070" t="s">
        <v>2562</v>
      </c>
      <c r="T2070" t="s">
        <v>2512</v>
      </c>
      <c r="U2070" t="s">
        <v>1576</v>
      </c>
      <c r="V2070" t="s">
        <v>1577</v>
      </c>
      <c r="W2070">
        <v>42.989089999999997</v>
      </c>
      <c r="X2070">
        <v>-81.070769999999996</v>
      </c>
      <c r="Y2070" t="s">
        <v>612</v>
      </c>
      <c r="Z2070" t="s">
        <v>612</v>
      </c>
      <c r="AA2070" t="s">
        <v>612</v>
      </c>
      <c r="AB2070" t="s">
        <v>612</v>
      </c>
      <c r="AC2070" t="s">
        <v>612</v>
      </c>
      <c r="AD2070" t="s">
        <v>612</v>
      </c>
      <c r="AE2070" t="s">
        <v>612</v>
      </c>
      <c r="AF2070" t="s">
        <v>612</v>
      </c>
      <c r="AG2070" t="s">
        <v>612</v>
      </c>
      <c r="AH2070" t="s">
        <v>612</v>
      </c>
      <c r="AI2070" t="s">
        <v>612</v>
      </c>
      <c r="AJ2070" t="s">
        <v>612</v>
      </c>
      <c r="AK2070" t="s">
        <v>612</v>
      </c>
      <c r="AL2070" t="s">
        <v>612</v>
      </c>
      <c r="AM2070" t="s">
        <v>612</v>
      </c>
      <c r="AN2070" t="s">
        <v>612</v>
      </c>
      <c r="AO2070" t="s">
        <v>612</v>
      </c>
      <c r="AP2070" t="s">
        <v>612</v>
      </c>
      <c r="AQ2070" t="s">
        <v>612</v>
      </c>
      <c r="AR2070" t="s">
        <v>612</v>
      </c>
      <c r="AS2070" t="s">
        <v>612</v>
      </c>
      <c r="AT2070" t="s">
        <v>613</v>
      </c>
      <c r="AU2070" t="s">
        <v>612</v>
      </c>
      <c r="AV2070" t="s">
        <v>635</v>
      </c>
      <c r="AW2070">
        <v>39691</v>
      </c>
      <c r="AX2070">
        <v>1896305</v>
      </c>
      <c r="AY2070" t="s">
        <v>621</v>
      </c>
      <c r="AZ2070" t="s">
        <v>140</v>
      </c>
      <c r="BA2070" t="s">
        <v>470</v>
      </c>
      <c r="BB2070" t="s">
        <v>1255</v>
      </c>
      <c r="BC2070">
        <v>37865</v>
      </c>
      <c r="BD2070">
        <v>0</v>
      </c>
      <c r="BE2070">
        <v>0</v>
      </c>
      <c r="BF2070">
        <v>0</v>
      </c>
      <c r="BG2070">
        <v>0</v>
      </c>
      <c r="BH2070">
        <v>0</v>
      </c>
      <c r="BI2070">
        <v>0</v>
      </c>
      <c r="BJ2070">
        <v>0</v>
      </c>
      <c r="BK2070">
        <v>0</v>
      </c>
      <c r="BL2070">
        <v>0</v>
      </c>
      <c r="BM2070">
        <v>0</v>
      </c>
      <c r="BN2070">
        <v>0</v>
      </c>
      <c r="BO2070">
        <v>0</v>
      </c>
      <c r="BP2070">
        <v>0</v>
      </c>
      <c r="BQ2070">
        <v>0</v>
      </c>
      <c r="BR2070">
        <v>0</v>
      </c>
      <c r="BS2070">
        <v>0</v>
      </c>
      <c r="BT2070">
        <v>1896305</v>
      </c>
      <c r="BU2070">
        <v>0</v>
      </c>
      <c r="BV2070">
        <v>0</v>
      </c>
      <c r="BW2070">
        <v>0</v>
      </c>
      <c r="BX2070">
        <v>0</v>
      </c>
      <c r="BY2070">
        <v>0</v>
      </c>
      <c r="BZ2070">
        <v>0</v>
      </c>
      <c r="CA2070">
        <v>0</v>
      </c>
      <c r="CB2070">
        <v>0</v>
      </c>
      <c r="CC2070">
        <v>0</v>
      </c>
      <c r="CD2070">
        <v>1896305</v>
      </c>
      <c r="CE2070">
        <v>1896305</v>
      </c>
      <c r="CF2070">
        <v>1896305</v>
      </c>
      <c r="CG2070">
        <v>0</v>
      </c>
      <c r="CH2070" t="s">
        <v>612</v>
      </c>
      <c r="CI2070" t="s">
        <v>616</v>
      </c>
      <c r="CJ2070" t="s">
        <v>617</v>
      </c>
      <c r="CK2070" t="s">
        <v>617</v>
      </c>
      <c r="CL2070" t="s">
        <v>617</v>
      </c>
      <c r="CM2070" t="s">
        <v>617</v>
      </c>
      <c r="CN2070">
        <v>0</v>
      </c>
    </row>
    <row r="2071" spans="1:92" x14ac:dyDescent="0.25">
      <c r="A2071" t="s">
        <v>11483</v>
      </c>
      <c r="B2071" t="s">
        <v>11483</v>
      </c>
      <c r="C2071">
        <v>38</v>
      </c>
      <c r="D2071" t="s">
        <v>597</v>
      </c>
      <c r="E2071">
        <v>67032</v>
      </c>
      <c r="F2071" t="s">
        <v>11383</v>
      </c>
      <c r="G2071" t="s">
        <v>10888</v>
      </c>
      <c r="H2071" t="s">
        <v>10889</v>
      </c>
      <c r="I2071" t="s">
        <v>630</v>
      </c>
      <c r="J2071">
        <v>3883</v>
      </c>
      <c r="K2071">
        <v>7591</v>
      </c>
      <c r="L2071" t="s">
        <v>11480</v>
      </c>
      <c r="M2071" t="s">
        <v>11481</v>
      </c>
      <c r="N2071" t="s">
        <v>2824</v>
      </c>
      <c r="O2071" t="s">
        <v>11482</v>
      </c>
      <c r="P2071" t="s">
        <v>2826</v>
      </c>
      <c r="Q2071" t="s">
        <v>2827</v>
      </c>
      <c r="R2071" t="s">
        <v>2828</v>
      </c>
      <c r="S2071" t="s">
        <v>2562</v>
      </c>
      <c r="T2071" t="s">
        <v>2512</v>
      </c>
      <c r="U2071" t="s">
        <v>1576</v>
      </c>
      <c r="V2071" t="s">
        <v>1577</v>
      </c>
      <c r="W2071">
        <v>42.989089999999997</v>
      </c>
      <c r="X2071">
        <v>-81.070769999999996</v>
      </c>
      <c r="Y2071" t="s">
        <v>612</v>
      </c>
      <c r="Z2071" t="s">
        <v>612</v>
      </c>
      <c r="AA2071" t="s">
        <v>612</v>
      </c>
      <c r="AB2071" t="s">
        <v>612</v>
      </c>
      <c r="AC2071" t="s">
        <v>612</v>
      </c>
      <c r="AD2071" t="s">
        <v>612</v>
      </c>
      <c r="AE2071" t="s">
        <v>612</v>
      </c>
      <c r="AF2071" t="s">
        <v>612</v>
      </c>
      <c r="AG2071" t="s">
        <v>612</v>
      </c>
      <c r="AH2071" t="s">
        <v>612</v>
      </c>
      <c r="AI2071" t="s">
        <v>612</v>
      </c>
      <c r="AJ2071" t="s">
        <v>612</v>
      </c>
      <c r="AK2071" t="s">
        <v>612</v>
      </c>
      <c r="AL2071" t="s">
        <v>612</v>
      </c>
      <c r="AM2071" t="s">
        <v>612</v>
      </c>
      <c r="AN2071" t="s">
        <v>612</v>
      </c>
      <c r="AO2071" t="s">
        <v>612</v>
      </c>
      <c r="AP2071" t="s">
        <v>612</v>
      </c>
      <c r="AQ2071" t="s">
        <v>612</v>
      </c>
      <c r="AR2071" t="s">
        <v>612</v>
      </c>
      <c r="AS2071" t="s">
        <v>612</v>
      </c>
      <c r="AT2071" t="s">
        <v>613</v>
      </c>
      <c r="AU2071" t="s">
        <v>612</v>
      </c>
      <c r="AV2071" t="s">
        <v>635</v>
      </c>
      <c r="AW2071">
        <v>39691</v>
      </c>
      <c r="AX2071">
        <v>896920</v>
      </c>
      <c r="AY2071" t="s">
        <v>621</v>
      </c>
      <c r="AZ2071" t="s">
        <v>140</v>
      </c>
      <c r="BA2071" t="s">
        <v>470</v>
      </c>
      <c r="BB2071" t="s">
        <v>824</v>
      </c>
      <c r="BC2071">
        <v>39326</v>
      </c>
      <c r="BD2071">
        <v>0</v>
      </c>
      <c r="BE2071">
        <v>0</v>
      </c>
      <c r="BF2071">
        <v>0</v>
      </c>
      <c r="BG2071">
        <v>0</v>
      </c>
      <c r="BH2071">
        <v>0</v>
      </c>
      <c r="BI2071">
        <v>0</v>
      </c>
      <c r="BJ2071">
        <v>0</v>
      </c>
      <c r="BK2071">
        <v>0</v>
      </c>
      <c r="BL2071">
        <v>0</v>
      </c>
      <c r="BM2071">
        <v>0</v>
      </c>
      <c r="BN2071">
        <v>0</v>
      </c>
      <c r="BO2071">
        <v>0</v>
      </c>
      <c r="BP2071">
        <v>0</v>
      </c>
      <c r="BQ2071">
        <v>0</v>
      </c>
      <c r="BR2071">
        <v>0</v>
      </c>
      <c r="BS2071">
        <v>0</v>
      </c>
      <c r="BT2071">
        <v>896920</v>
      </c>
      <c r="BU2071">
        <v>0</v>
      </c>
      <c r="BV2071">
        <v>0</v>
      </c>
      <c r="BW2071">
        <v>0</v>
      </c>
      <c r="BX2071">
        <v>0</v>
      </c>
      <c r="BY2071">
        <v>0</v>
      </c>
      <c r="BZ2071">
        <v>0</v>
      </c>
      <c r="CA2071">
        <v>0</v>
      </c>
      <c r="CB2071">
        <v>0</v>
      </c>
      <c r="CC2071">
        <v>0</v>
      </c>
      <c r="CD2071">
        <v>896920</v>
      </c>
      <c r="CE2071">
        <v>896920</v>
      </c>
      <c r="CF2071">
        <v>896920</v>
      </c>
      <c r="CG2071">
        <v>0</v>
      </c>
      <c r="CH2071" t="s">
        <v>612</v>
      </c>
      <c r="CI2071" t="s">
        <v>616</v>
      </c>
      <c r="CJ2071" t="s">
        <v>617</v>
      </c>
      <c r="CK2071" t="s">
        <v>617</v>
      </c>
      <c r="CL2071" t="s">
        <v>617</v>
      </c>
      <c r="CM2071" t="s">
        <v>617</v>
      </c>
      <c r="CN2071">
        <v>0</v>
      </c>
    </row>
    <row r="2072" spans="1:92" x14ac:dyDescent="0.25">
      <c r="A2072" t="s">
        <v>11484</v>
      </c>
      <c r="B2072" t="s">
        <v>11484</v>
      </c>
      <c r="C2072">
        <v>38</v>
      </c>
      <c r="D2072" t="s">
        <v>2789</v>
      </c>
      <c r="E2072">
        <v>67032</v>
      </c>
      <c r="F2072" t="s">
        <v>11383</v>
      </c>
      <c r="G2072" t="s">
        <v>10790</v>
      </c>
      <c r="H2072" t="s">
        <v>10791</v>
      </c>
      <c r="I2072" t="s">
        <v>630</v>
      </c>
      <c r="J2072">
        <v>3937</v>
      </c>
      <c r="K2072">
        <v>7634</v>
      </c>
      <c r="L2072" t="s">
        <v>11485</v>
      </c>
      <c r="M2072" t="s">
        <v>11486</v>
      </c>
      <c r="N2072" t="s">
        <v>2507</v>
      </c>
      <c r="O2072" t="s">
        <v>11487</v>
      </c>
      <c r="P2072" t="s">
        <v>2509</v>
      </c>
      <c r="Q2072" t="s">
        <v>2510</v>
      </c>
      <c r="R2072" t="s">
        <v>2511</v>
      </c>
      <c r="S2072" t="s">
        <v>2511</v>
      </c>
      <c r="T2072" t="s">
        <v>2512</v>
      </c>
      <c r="U2072" t="s">
        <v>1576</v>
      </c>
      <c r="V2072" t="s">
        <v>1577</v>
      </c>
      <c r="W2072">
        <v>42.943860000000001</v>
      </c>
      <c r="X2072">
        <v>-81.208410000000001</v>
      </c>
      <c r="Y2072">
        <v>42317</v>
      </c>
      <c r="Z2072" t="s">
        <v>622</v>
      </c>
      <c r="AA2072" t="s">
        <v>622</v>
      </c>
      <c r="AB2072" t="s">
        <v>612</v>
      </c>
      <c r="AC2072" t="s">
        <v>612</v>
      </c>
      <c r="AD2072" t="s">
        <v>612</v>
      </c>
      <c r="AE2072">
        <v>42317</v>
      </c>
      <c r="AF2072" t="s">
        <v>622</v>
      </c>
      <c r="AG2072" t="s">
        <v>622</v>
      </c>
      <c r="AH2072" t="s">
        <v>612</v>
      </c>
      <c r="AI2072" t="s">
        <v>612</v>
      </c>
      <c r="AJ2072" t="s">
        <v>612</v>
      </c>
      <c r="AK2072">
        <v>42695</v>
      </c>
      <c r="AL2072" t="s">
        <v>787</v>
      </c>
      <c r="AM2072" t="s">
        <v>787</v>
      </c>
      <c r="AN2072" t="s">
        <v>612</v>
      </c>
      <c r="AO2072" t="s">
        <v>612</v>
      </c>
      <c r="AP2072" t="s">
        <v>612</v>
      </c>
      <c r="AQ2072" t="s">
        <v>612</v>
      </c>
      <c r="AR2072" t="s">
        <v>612</v>
      </c>
      <c r="AS2072" t="s">
        <v>612</v>
      </c>
      <c r="AT2072" t="s">
        <v>613</v>
      </c>
      <c r="AU2072">
        <v>3</v>
      </c>
      <c r="AV2072" t="s">
        <v>614</v>
      </c>
      <c r="AW2072" t="s">
        <v>612</v>
      </c>
      <c r="AX2072">
        <v>0</v>
      </c>
      <c r="AY2072" t="s">
        <v>621</v>
      </c>
      <c r="AZ2072" t="s">
        <v>143</v>
      </c>
      <c r="BA2072" t="s">
        <v>701</v>
      </c>
      <c r="BB2072" t="s">
        <v>738</v>
      </c>
      <c r="BC2072">
        <v>43709</v>
      </c>
      <c r="BD2072">
        <v>0</v>
      </c>
      <c r="BE2072">
        <v>0</v>
      </c>
      <c r="BF2072">
        <v>0</v>
      </c>
      <c r="BG2072">
        <v>0</v>
      </c>
      <c r="BH2072">
        <v>0</v>
      </c>
      <c r="BI2072">
        <v>0</v>
      </c>
      <c r="BJ2072">
        <v>0</v>
      </c>
      <c r="BK2072">
        <v>0</v>
      </c>
      <c r="BL2072">
        <v>0</v>
      </c>
      <c r="BM2072">
        <v>0</v>
      </c>
      <c r="BN2072">
        <v>0</v>
      </c>
      <c r="BO2072">
        <v>0</v>
      </c>
      <c r="BP2072">
        <v>0</v>
      </c>
      <c r="BQ2072">
        <v>0</v>
      </c>
      <c r="BR2072">
        <v>163665</v>
      </c>
      <c r="BS2072">
        <v>163665</v>
      </c>
      <c r="BT2072">
        <v>0</v>
      </c>
      <c r="BU2072">
        <v>0</v>
      </c>
      <c r="BV2072">
        <v>0</v>
      </c>
      <c r="BW2072">
        <v>0</v>
      </c>
      <c r="BX2072">
        <v>440975</v>
      </c>
      <c r="BY2072">
        <v>0</v>
      </c>
      <c r="BZ2072">
        <v>0</v>
      </c>
      <c r="CA2072">
        <v>741427</v>
      </c>
      <c r="CB2072">
        <v>0</v>
      </c>
      <c r="CC2072">
        <v>0</v>
      </c>
      <c r="CD2072">
        <v>1182402</v>
      </c>
      <c r="CE2072">
        <v>1346067</v>
      </c>
      <c r="CF2072">
        <v>1346067</v>
      </c>
      <c r="CG2072">
        <v>0</v>
      </c>
      <c r="CH2072" t="s">
        <v>612</v>
      </c>
      <c r="CI2072" t="s">
        <v>616</v>
      </c>
      <c r="CJ2072" t="s">
        <v>702</v>
      </c>
      <c r="CK2072" t="s">
        <v>703</v>
      </c>
      <c r="CL2072" t="s">
        <v>617</v>
      </c>
      <c r="CM2072" t="s">
        <v>617</v>
      </c>
      <c r="CN2072">
        <v>1182402</v>
      </c>
    </row>
    <row r="2073" spans="1:92" x14ac:dyDescent="0.25">
      <c r="A2073" t="s">
        <v>11488</v>
      </c>
      <c r="B2073" t="s">
        <v>11489</v>
      </c>
      <c r="C2073">
        <v>38</v>
      </c>
      <c r="D2073" t="s">
        <v>2789</v>
      </c>
      <c r="E2073">
        <v>67032</v>
      </c>
      <c r="F2073" t="s">
        <v>11383</v>
      </c>
      <c r="G2073" t="s">
        <v>11316</v>
      </c>
      <c r="H2073" t="s">
        <v>11490</v>
      </c>
      <c r="I2073" t="s">
        <v>630</v>
      </c>
      <c r="J2073">
        <v>24287</v>
      </c>
      <c r="K2073">
        <v>19279</v>
      </c>
      <c r="L2073" t="s">
        <v>11491</v>
      </c>
      <c r="M2073" t="s">
        <v>11492</v>
      </c>
      <c r="N2073" t="s">
        <v>2507</v>
      </c>
      <c r="O2073" t="s">
        <v>11493</v>
      </c>
      <c r="P2073" t="s">
        <v>2509</v>
      </c>
      <c r="Q2073" t="s">
        <v>2510</v>
      </c>
      <c r="R2073" t="s">
        <v>2511</v>
      </c>
      <c r="S2073" t="s">
        <v>2511</v>
      </c>
      <c r="T2073" t="s">
        <v>2512</v>
      </c>
      <c r="U2073" t="s">
        <v>1576</v>
      </c>
      <c r="V2073" t="s">
        <v>1577</v>
      </c>
      <c r="W2073">
        <v>42.995759999999997</v>
      </c>
      <c r="X2073">
        <v>-81.323239999999998</v>
      </c>
      <c r="Y2073">
        <v>41298</v>
      </c>
      <c r="Z2073" t="s">
        <v>662</v>
      </c>
      <c r="AA2073" t="s">
        <v>662</v>
      </c>
      <c r="AB2073" t="s">
        <v>612</v>
      </c>
      <c r="AC2073" t="s">
        <v>612</v>
      </c>
      <c r="AD2073" t="s">
        <v>612</v>
      </c>
      <c r="AE2073">
        <v>41298</v>
      </c>
      <c r="AF2073" t="s">
        <v>662</v>
      </c>
      <c r="AG2073" t="s">
        <v>662</v>
      </c>
      <c r="AH2073">
        <v>42317</v>
      </c>
      <c r="AI2073" t="s">
        <v>622</v>
      </c>
      <c r="AJ2073" t="s">
        <v>622</v>
      </c>
      <c r="AK2073" t="s">
        <v>612</v>
      </c>
      <c r="AL2073" t="s">
        <v>612</v>
      </c>
      <c r="AM2073" t="s">
        <v>612</v>
      </c>
      <c r="AN2073" t="s">
        <v>612</v>
      </c>
      <c r="AO2073" t="s">
        <v>612</v>
      </c>
      <c r="AP2073" t="s">
        <v>612</v>
      </c>
      <c r="AQ2073">
        <v>504</v>
      </c>
      <c r="AR2073">
        <v>5</v>
      </c>
      <c r="AS2073">
        <v>88</v>
      </c>
      <c r="AT2073" t="s">
        <v>613</v>
      </c>
      <c r="AU2073" t="s">
        <v>612</v>
      </c>
      <c r="AV2073" t="s">
        <v>635</v>
      </c>
      <c r="AW2073">
        <v>42284</v>
      </c>
      <c r="AX2073">
        <v>12062320</v>
      </c>
      <c r="AY2073" t="s">
        <v>621</v>
      </c>
      <c r="AZ2073" t="s">
        <v>145</v>
      </c>
      <c r="BA2073" t="s">
        <v>460</v>
      </c>
      <c r="BB2073" t="s">
        <v>736</v>
      </c>
      <c r="BC2073">
        <v>42979</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1425858</v>
      </c>
      <c r="BW2073">
        <v>0</v>
      </c>
      <c r="BX2073">
        <v>8165100</v>
      </c>
      <c r="BY2073">
        <v>0</v>
      </c>
      <c r="BZ2073">
        <v>2422961</v>
      </c>
      <c r="CA2073">
        <v>0</v>
      </c>
      <c r="CB2073">
        <v>0</v>
      </c>
      <c r="CC2073">
        <v>0</v>
      </c>
      <c r="CD2073">
        <v>12013919</v>
      </c>
      <c r="CE2073">
        <v>12013919</v>
      </c>
      <c r="CF2073">
        <v>12013919</v>
      </c>
      <c r="CG2073">
        <v>0</v>
      </c>
      <c r="CH2073" t="s">
        <v>612</v>
      </c>
      <c r="CI2073" t="s">
        <v>616</v>
      </c>
      <c r="CJ2073" t="s">
        <v>702</v>
      </c>
      <c r="CK2073" t="s">
        <v>703</v>
      </c>
      <c r="CL2073" t="s">
        <v>764</v>
      </c>
      <c r="CM2073" t="s">
        <v>740</v>
      </c>
      <c r="CN2073">
        <v>10588061</v>
      </c>
    </row>
    <row r="2074" spans="1:92" x14ac:dyDescent="0.25">
      <c r="A2074" t="s">
        <v>11494</v>
      </c>
      <c r="B2074" t="s">
        <v>11489</v>
      </c>
      <c r="C2074">
        <v>38</v>
      </c>
      <c r="D2074" t="s">
        <v>597</v>
      </c>
      <c r="E2074">
        <v>67032</v>
      </c>
      <c r="F2074" t="s">
        <v>11383</v>
      </c>
      <c r="G2074" t="s">
        <v>11316</v>
      </c>
      <c r="H2074" t="s">
        <v>11490</v>
      </c>
      <c r="I2074" t="s">
        <v>630</v>
      </c>
      <c r="J2074">
        <v>24287</v>
      </c>
      <c r="K2074">
        <v>19279</v>
      </c>
      <c r="L2074" t="s">
        <v>11495</v>
      </c>
      <c r="M2074" t="s">
        <v>11492</v>
      </c>
      <c r="N2074" t="s">
        <v>2507</v>
      </c>
      <c r="O2074" t="s">
        <v>11493</v>
      </c>
      <c r="P2074" t="s">
        <v>2509</v>
      </c>
      <c r="Q2074" t="s">
        <v>2510</v>
      </c>
      <c r="R2074" t="s">
        <v>2511</v>
      </c>
      <c r="S2074" t="s">
        <v>2511</v>
      </c>
      <c r="T2074" t="s">
        <v>2512</v>
      </c>
      <c r="U2074" t="s">
        <v>1576</v>
      </c>
      <c r="V2074" t="s">
        <v>1577</v>
      </c>
      <c r="W2074">
        <v>42.995759999999997</v>
      </c>
      <c r="X2074">
        <v>-81.323239999999998</v>
      </c>
      <c r="Y2074">
        <v>41850</v>
      </c>
      <c r="Z2074" t="s">
        <v>649</v>
      </c>
      <c r="AA2074" t="s">
        <v>700</v>
      </c>
      <c r="AB2074">
        <v>41850</v>
      </c>
      <c r="AC2074" t="s">
        <v>649</v>
      </c>
      <c r="AD2074" t="s">
        <v>700</v>
      </c>
      <c r="AE2074" t="s">
        <v>612</v>
      </c>
      <c r="AF2074" t="s">
        <v>612</v>
      </c>
      <c r="AG2074" t="s">
        <v>612</v>
      </c>
      <c r="AH2074" t="s">
        <v>612</v>
      </c>
      <c r="AI2074" t="s">
        <v>612</v>
      </c>
      <c r="AJ2074" t="s">
        <v>612</v>
      </c>
      <c r="AK2074" t="s">
        <v>612</v>
      </c>
      <c r="AL2074" t="s">
        <v>612</v>
      </c>
      <c r="AM2074" t="s">
        <v>612</v>
      </c>
      <c r="AN2074" t="s">
        <v>612</v>
      </c>
      <c r="AO2074" t="s">
        <v>612</v>
      </c>
      <c r="AP2074" t="s">
        <v>612</v>
      </c>
      <c r="AQ2074" t="s">
        <v>612</v>
      </c>
      <c r="AR2074" t="s">
        <v>612</v>
      </c>
      <c r="AS2074" t="s">
        <v>612</v>
      </c>
      <c r="AT2074" t="s">
        <v>612</v>
      </c>
      <c r="AU2074" t="s">
        <v>612</v>
      </c>
      <c r="AV2074" t="s">
        <v>635</v>
      </c>
      <c r="AW2074">
        <v>41850</v>
      </c>
      <c r="AX2074">
        <v>1398589</v>
      </c>
      <c r="AY2074" t="s">
        <v>621</v>
      </c>
      <c r="AZ2074" t="s">
        <v>663</v>
      </c>
      <c r="BA2074" t="s">
        <v>460</v>
      </c>
      <c r="BB2074" t="s">
        <v>649</v>
      </c>
      <c r="BC2074">
        <v>41518</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1398589</v>
      </c>
      <c r="BX2074">
        <v>0</v>
      </c>
      <c r="BY2074">
        <v>0</v>
      </c>
      <c r="BZ2074">
        <v>0</v>
      </c>
      <c r="CA2074">
        <v>0</v>
      </c>
      <c r="CB2074">
        <v>0</v>
      </c>
      <c r="CC2074">
        <v>0</v>
      </c>
      <c r="CD2074">
        <v>1398589</v>
      </c>
      <c r="CE2074">
        <v>1398589</v>
      </c>
      <c r="CF2074">
        <v>1398589</v>
      </c>
      <c r="CG2074">
        <v>0</v>
      </c>
      <c r="CH2074" t="s">
        <v>612</v>
      </c>
      <c r="CI2074" t="s">
        <v>616</v>
      </c>
      <c r="CJ2074" t="s">
        <v>617</v>
      </c>
      <c r="CK2074" t="s">
        <v>617</v>
      </c>
      <c r="CL2074" t="s">
        <v>617</v>
      </c>
      <c r="CM2074" t="s">
        <v>617</v>
      </c>
      <c r="CN2074">
        <v>1398589</v>
      </c>
    </row>
    <row r="2075" spans="1:92" x14ac:dyDescent="0.25">
      <c r="A2075" t="s">
        <v>11496</v>
      </c>
      <c r="B2075" t="s">
        <v>11496</v>
      </c>
      <c r="C2075">
        <v>38</v>
      </c>
      <c r="D2075" t="s">
        <v>597</v>
      </c>
      <c r="E2075">
        <v>67032</v>
      </c>
      <c r="F2075" t="s">
        <v>11383</v>
      </c>
      <c r="G2075" t="s">
        <v>11116</v>
      </c>
      <c r="H2075" t="s">
        <v>11334</v>
      </c>
      <c r="I2075" t="s">
        <v>667</v>
      </c>
      <c r="J2075">
        <v>4119</v>
      </c>
      <c r="K2075">
        <v>7767</v>
      </c>
      <c r="L2075" t="s">
        <v>11497</v>
      </c>
      <c r="M2075" t="s">
        <v>11498</v>
      </c>
      <c r="N2075" t="s">
        <v>2617</v>
      </c>
      <c r="O2075" t="s">
        <v>11499</v>
      </c>
      <c r="P2075" t="s">
        <v>2619</v>
      </c>
      <c r="Q2075" t="s">
        <v>2620</v>
      </c>
      <c r="R2075" t="s">
        <v>2621</v>
      </c>
      <c r="S2075" t="s">
        <v>2622</v>
      </c>
      <c r="T2075" t="s">
        <v>2623</v>
      </c>
      <c r="U2075" t="s">
        <v>1576</v>
      </c>
      <c r="V2075" t="s">
        <v>1577</v>
      </c>
      <c r="W2075">
        <v>42.754400220000001</v>
      </c>
      <c r="X2075">
        <v>-81.169256770000004</v>
      </c>
      <c r="Y2075" t="s">
        <v>612</v>
      </c>
      <c r="Z2075" t="s">
        <v>612</v>
      </c>
      <c r="AA2075" t="s">
        <v>612</v>
      </c>
      <c r="AB2075" t="s">
        <v>612</v>
      </c>
      <c r="AC2075" t="s">
        <v>612</v>
      </c>
      <c r="AD2075" t="s">
        <v>612</v>
      </c>
      <c r="AE2075" t="s">
        <v>612</v>
      </c>
      <c r="AF2075" t="s">
        <v>612</v>
      </c>
      <c r="AG2075" t="s">
        <v>612</v>
      </c>
      <c r="AH2075" t="s">
        <v>612</v>
      </c>
      <c r="AI2075" t="s">
        <v>612</v>
      </c>
      <c r="AJ2075" t="s">
        <v>612</v>
      </c>
      <c r="AK2075" t="s">
        <v>612</v>
      </c>
      <c r="AL2075" t="s">
        <v>612</v>
      </c>
      <c r="AM2075" t="s">
        <v>612</v>
      </c>
      <c r="AN2075" t="s">
        <v>612</v>
      </c>
      <c r="AO2075" t="s">
        <v>612</v>
      </c>
      <c r="AP2075" t="s">
        <v>612</v>
      </c>
      <c r="AQ2075" t="s">
        <v>612</v>
      </c>
      <c r="AR2075" t="s">
        <v>612</v>
      </c>
      <c r="AS2075" t="s">
        <v>612</v>
      </c>
      <c r="AT2075" t="s">
        <v>613</v>
      </c>
      <c r="AU2075" t="s">
        <v>612</v>
      </c>
      <c r="AV2075" t="s">
        <v>614</v>
      </c>
      <c r="AW2075" t="s">
        <v>612</v>
      </c>
      <c r="AX2075">
        <v>4826614</v>
      </c>
      <c r="AY2075" t="s">
        <v>621</v>
      </c>
      <c r="AZ2075" t="s">
        <v>140</v>
      </c>
      <c r="BA2075" t="s">
        <v>470</v>
      </c>
      <c r="BB2075" t="s">
        <v>803</v>
      </c>
      <c r="BC2075">
        <v>40787</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4826614</v>
      </c>
      <c r="BZ2075">
        <v>0</v>
      </c>
      <c r="CA2075">
        <v>0</v>
      </c>
      <c r="CB2075">
        <v>0</v>
      </c>
      <c r="CC2075">
        <v>0</v>
      </c>
      <c r="CD2075">
        <v>4826614</v>
      </c>
      <c r="CE2075">
        <v>4826614</v>
      </c>
      <c r="CF2075">
        <v>4826614</v>
      </c>
      <c r="CG2075">
        <v>0</v>
      </c>
      <c r="CH2075" t="s">
        <v>612</v>
      </c>
      <c r="CI2075" t="s">
        <v>616</v>
      </c>
      <c r="CJ2075" t="s">
        <v>617</v>
      </c>
      <c r="CK2075" t="s">
        <v>617</v>
      </c>
      <c r="CL2075" t="s">
        <v>617</v>
      </c>
      <c r="CM2075" t="s">
        <v>617</v>
      </c>
      <c r="CN2075">
        <v>0</v>
      </c>
    </row>
    <row r="2076" spans="1:92" x14ac:dyDescent="0.25">
      <c r="A2076" t="s">
        <v>11500</v>
      </c>
      <c r="B2076" t="s">
        <v>11500</v>
      </c>
      <c r="C2076">
        <v>38</v>
      </c>
      <c r="D2076" t="s">
        <v>597</v>
      </c>
      <c r="E2076">
        <v>67032</v>
      </c>
      <c r="F2076" t="s">
        <v>11383</v>
      </c>
      <c r="G2076" t="s">
        <v>11116</v>
      </c>
      <c r="H2076" t="s">
        <v>11117</v>
      </c>
      <c r="I2076" t="s">
        <v>630</v>
      </c>
      <c r="J2076">
        <v>4146</v>
      </c>
      <c r="K2076">
        <v>7786</v>
      </c>
      <c r="L2076" t="s">
        <v>11501</v>
      </c>
      <c r="M2076" t="s">
        <v>11502</v>
      </c>
      <c r="N2076" t="s">
        <v>2531</v>
      </c>
      <c r="O2076" t="s">
        <v>11503</v>
      </c>
      <c r="P2076" t="s">
        <v>2533</v>
      </c>
      <c r="Q2076" t="s">
        <v>2534</v>
      </c>
      <c r="R2076" t="s">
        <v>2535</v>
      </c>
      <c r="S2076" t="s">
        <v>2524</v>
      </c>
      <c r="T2076" t="s">
        <v>2525</v>
      </c>
      <c r="U2076" t="s">
        <v>1576</v>
      </c>
      <c r="V2076" t="s">
        <v>1577</v>
      </c>
      <c r="W2076">
        <v>42.873899999999999</v>
      </c>
      <c r="X2076">
        <v>-80.721999999999994</v>
      </c>
      <c r="Y2076" t="s">
        <v>612</v>
      </c>
      <c r="Z2076" t="s">
        <v>612</v>
      </c>
      <c r="AA2076" t="s">
        <v>612</v>
      </c>
      <c r="AB2076" t="s">
        <v>612</v>
      </c>
      <c r="AC2076" t="s">
        <v>612</v>
      </c>
      <c r="AD2076" t="s">
        <v>612</v>
      </c>
      <c r="AE2076" t="s">
        <v>612</v>
      </c>
      <c r="AF2076" t="s">
        <v>612</v>
      </c>
      <c r="AG2076" t="s">
        <v>612</v>
      </c>
      <c r="AH2076" t="s">
        <v>612</v>
      </c>
      <c r="AI2076" t="s">
        <v>612</v>
      </c>
      <c r="AJ2076" t="s">
        <v>612</v>
      </c>
      <c r="AK2076" t="s">
        <v>612</v>
      </c>
      <c r="AL2076" t="s">
        <v>612</v>
      </c>
      <c r="AM2076" t="s">
        <v>612</v>
      </c>
      <c r="AN2076" t="s">
        <v>612</v>
      </c>
      <c r="AO2076" t="s">
        <v>612</v>
      </c>
      <c r="AP2076" t="s">
        <v>612</v>
      </c>
      <c r="AQ2076" t="s">
        <v>612</v>
      </c>
      <c r="AR2076" t="s">
        <v>612</v>
      </c>
      <c r="AS2076" t="s">
        <v>612</v>
      </c>
      <c r="AT2076" t="s">
        <v>613</v>
      </c>
      <c r="AU2076" t="s">
        <v>612</v>
      </c>
      <c r="AV2076" t="s">
        <v>635</v>
      </c>
      <c r="AW2076">
        <v>39691</v>
      </c>
      <c r="AX2076">
        <v>1928278</v>
      </c>
      <c r="AY2076" t="s">
        <v>621</v>
      </c>
      <c r="AZ2076" t="s">
        <v>140</v>
      </c>
      <c r="BA2076" t="s">
        <v>470</v>
      </c>
      <c r="BB2076" t="s">
        <v>1255</v>
      </c>
      <c r="BC2076">
        <v>37865</v>
      </c>
      <c r="BD2076">
        <v>0</v>
      </c>
      <c r="BE2076">
        <v>0</v>
      </c>
      <c r="BF2076">
        <v>0</v>
      </c>
      <c r="BG2076">
        <v>0</v>
      </c>
      <c r="BH2076">
        <v>0</v>
      </c>
      <c r="BI2076">
        <v>0</v>
      </c>
      <c r="BJ2076">
        <v>0</v>
      </c>
      <c r="BK2076">
        <v>0</v>
      </c>
      <c r="BL2076">
        <v>0</v>
      </c>
      <c r="BM2076">
        <v>0</v>
      </c>
      <c r="BN2076">
        <v>0</v>
      </c>
      <c r="BO2076">
        <v>0</v>
      </c>
      <c r="BP2076">
        <v>0</v>
      </c>
      <c r="BQ2076">
        <v>0</v>
      </c>
      <c r="BR2076">
        <v>0</v>
      </c>
      <c r="BS2076">
        <v>0</v>
      </c>
      <c r="BT2076">
        <v>1928278</v>
      </c>
      <c r="BU2076">
        <v>0</v>
      </c>
      <c r="BV2076">
        <v>0</v>
      </c>
      <c r="BW2076">
        <v>0</v>
      </c>
      <c r="BX2076">
        <v>0</v>
      </c>
      <c r="BY2076">
        <v>0</v>
      </c>
      <c r="BZ2076">
        <v>0</v>
      </c>
      <c r="CA2076">
        <v>0</v>
      </c>
      <c r="CB2076">
        <v>0</v>
      </c>
      <c r="CC2076">
        <v>0</v>
      </c>
      <c r="CD2076">
        <v>1928278</v>
      </c>
      <c r="CE2076">
        <v>1928278</v>
      </c>
      <c r="CF2076">
        <v>1928278</v>
      </c>
      <c r="CG2076">
        <v>0</v>
      </c>
      <c r="CH2076" t="s">
        <v>612</v>
      </c>
      <c r="CI2076" t="s">
        <v>616</v>
      </c>
      <c r="CJ2076" t="s">
        <v>617</v>
      </c>
      <c r="CK2076" t="s">
        <v>617</v>
      </c>
      <c r="CL2076" t="s">
        <v>617</v>
      </c>
      <c r="CM2076" t="s">
        <v>617</v>
      </c>
      <c r="CN2076">
        <v>0</v>
      </c>
    </row>
    <row r="2077" spans="1:92" x14ac:dyDescent="0.25">
      <c r="A2077" t="s">
        <v>11504</v>
      </c>
      <c r="B2077" t="s">
        <v>11504</v>
      </c>
      <c r="C2077">
        <v>38</v>
      </c>
      <c r="D2077" t="s">
        <v>597</v>
      </c>
      <c r="E2077">
        <v>67032</v>
      </c>
      <c r="F2077" t="s">
        <v>11383</v>
      </c>
      <c r="G2077" t="s">
        <v>10999</v>
      </c>
      <c r="H2077" t="s">
        <v>11000</v>
      </c>
      <c r="I2077" t="s">
        <v>630</v>
      </c>
      <c r="J2077">
        <v>4152</v>
      </c>
      <c r="K2077">
        <v>7790</v>
      </c>
      <c r="L2077" t="s">
        <v>11505</v>
      </c>
      <c r="M2077" t="s">
        <v>11506</v>
      </c>
      <c r="N2077" t="s">
        <v>2507</v>
      </c>
      <c r="O2077" t="s">
        <v>11507</v>
      </c>
      <c r="P2077" t="s">
        <v>2509</v>
      </c>
      <c r="Q2077" t="s">
        <v>2510</v>
      </c>
      <c r="R2077" t="s">
        <v>2511</v>
      </c>
      <c r="S2077" t="s">
        <v>2511</v>
      </c>
      <c r="T2077" t="s">
        <v>2512</v>
      </c>
      <c r="U2077" t="s">
        <v>1576</v>
      </c>
      <c r="V2077" t="s">
        <v>1577</v>
      </c>
      <c r="W2077">
        <v>42.949089999999998</v>
      </c>
      <c r="X2077">
        <v>-81.269059999999996</v>
      </c>
      <c r="Y2077" t="s">
        <v>612</v>
      </c>
      <c r="Z2077" t="s">
        <v>612</v>
      </c>
      <c r="AA2077" t="s">
        <v>612</v>
      </c>
      <c r="AB2077" t="s">
        <v>612</v>
      </c>
      <c r="AC2077" t="s">
        <v>612</v>
      </c>
      <c r="AD2077" t="s">
        <v>612</v>
      </c>
      <c r="AE2077" t="s">
        <v>612</v>
      </c>
      <c r="AF2077" t="s">
        <v>612</v>
      </c>
      <c r="AG2077" t="s">
        <v>612</v>
      </c>
      <c r="AH2077" t="s">
        <v>612</v>
      </c>
      <c r="AI2077" t="s">
        <v>612</v>
      </c>
      <c r="AJ2077" t="s">
        <v>612</v>
      </c>
      <c r="AK2077" t="s">
        <v>612</v>
      </c>
      <c r="AL2077" t="s">
        <v>612</v>
      </c>
      <c r="AM2077" t="s">
        <v>612</v>
      </c>
      <c r="AN2077" t="s">
        <v>612</v>
      </c>
      <c r="AO2077" t="s">
        <v>612</v>
      </c>
      <c r="AP2077" t="s">
        <v>612</v>
      </c>
      <c r="AQ2077" t="s">
        <v>612</v>
      </c>
      <c r="AR2077" t="s">
        <v>612</v>
      </c>
      <c r="AS2077" t="s">
        <v>612</v>
      </c>
      <c r="AT2077" t="s">
        <v>613</v>
      </c>
      <c r="AU2077" t="s">
        <v>612</v>
      </c>
      <c r="AV2077" t="s">
        <v>635</v>
      </c>
      <c r="AW2077">
        <v>39691</v>
      </c>
      <c r="AX2077">
        <v>1208693</v>
      </c>
      <c r="AY2077" t="s">
        <v>621</v>
      </c>
      <c r="AZ2077" t="s">
        <v>140</v>
      </c>
      <c r="BA2077" t="s">
        <v>470</v>
      </c>
      <c r="BB2077" t="s">
        <v>824</v>
      </c>
      <c r="BC2077">
        <v>39326</v>
      </c>
      <c r="BD2077">
        <v>0</v>
      </c>
      <c r="BE2077">
        <v>0</v>
      </c>
      <c r="BF2077">
        <v>0</v>
      </c>
      <c r="BG2077">
        <v>0</v>
      </c>
      <c r="BH2077">
        <v>0</v>
      </c>
      <c r="BI2077">
        <v>0</v>
      </c>
      <c r="BJ2077">
        <v>0</v>
      </c>
      <c r="BK2077">
        <v>0</v>
      </c>
      <c r="BL2077">
        <v>0</v>
      </c>
      <c r="BM2077">
        <v>0</v>
      </c>
      <c r="BN2077">
        <v>0</v>
      </c>
      <c r="BO2077">
        <v>0</v>
      </c>
      <c r="BP2077">
        <v>0</v>
      </c>
      <c r="BQ2077">
        <v>0</v>
      </c>
      <c r="BR2077">
        <v>0</v>
      </c>
      <c r="BS2077">
        <v>0</v>
      </c>
      <c r="BT2077">
        <v>1208693</v>
      </c>
      <c r="BU2077">
        <v>0</v>
      </c>
      <c r="BV2077">
        <v>0</v>
      </c>
      <c r="BW2077">
        <v>0</v>
      </c>
      <c r="BX2077">
        <v>0</v>
      </c>
      <c r="BY2077">
        <v>0</v>
      </c>
      <c r="BZ2077">
        <v>0</v>
      </c>
      <c r="CA2077">
        <v>0</v>
      </c>
      <c r="CB2077">
        <v>0</v>
      </c>
      <c r="CC2077">
        <v>0</v>
      </c>
      <c r="CD2077">
        <v>1208693</v>
      </c>
      <c r="CE2077">
        <v>1208693</v>
      </c>
      <c r="CF2077">
        <v>1208693</v>
      </c>
      <c r="CG2077">
        <v>0</v>
      </c>
      <c r="CH2077" t="s">
        <v>612</v>
      </c>
      <c r="CI2077" t="s">
        <v>616</v>
      </c>
      <c r="CJ2077" t="s">
        <v>617</v>
      </c>
      <c r="CK2077" t="s">
        <v>617</v>
      </c>
      <c r="CL2077" t="s">
        <v>617</v>
      </c>
      <c r="CM2077" t="s">
        <v>617</v>
      </c>
      <c r="CN2077">
        <v>0</v>
      </c>
    </row>
    <row r="2078" spans="1:92" x14ac:dyDescent="0.25">
      <c r="A2078" t="s">
        <v>11508</v>
      </c>
      <c r="B2078" t="s">
        <v>11508</v>
      </c>
      <c r="C2078">
        <v>38</v>
      </c>
      <c r="D2078" t="s">
        <v>597</v>
      </c>
      <c r="E2078">
        <v>67032</v>
      </c>
      <c r="F2078" t="s">
        <v>11383</v>
      </c>
      <c r="G2078" t="s">
        <v>11509</v>
      </c>
      <c r="H2078" t="s">
        <v>11510</v>
      </c>
      <c r="I2078" t="s">
        <v>630</v>
      </c>
      <c r="J2078">
        <v>4151</v>
      </c>
      <c r="K2078">
        <v>7789</v>
      </c>
      <c r="L2078" t="s">
        <v>11511</v>
      </c>
      <c r="M2078" t="s">
        <v>11512</v>
      </c>
      <c r="N2078" t="s">
        <v>2658</v>
      </c>
      <c r="O2078" t="s">
        <v>11513</v>
      </c>
      <c r="P2078" t="s">
        <v>2660</v>
      </c>
      <c r="Q2078" t="s">
        <v>2661</v>
      </c>
      <c r="R2078" t="s">
        <v>2662</v>
      </c>
      <c r="S2078" t="s">
        <v>2524</v>
      </c>
      <c r="T2078" t="s">
        <v>2525</v>
      </c>
      <c r="U2078" t="s">
        <v>1576</v>
      </c>
      <c r="V2078" t="s">
        <v>1577</v>
      </c>
      <c r="W2078">
        <v>43.029600000000002</v>
      </c>
      <c r="X2078">
        <v>-80.865899999999996</v>
      </c>
      <c r="Y2078" t="s">
        <v>612</v>
      </c>
      <c r="Z2078" t="s">
        <v>612</v>
      </c>
      <c r="AA2078" t="s">
        <v>612</v>
      </c>
      <c r="AB2078" t="s">
        <v>612</v>
      </c>
      <c r="AC2078" t="s">
        <v>612</v>
      </c>
      <c r="AD2078" t="s">
        <v>612</v>
      </c>
      <c r="AE2078" t="s">
        <v>612</v>
      </c>
      <c r="AF2078" t="s">
        <v>612</v>
      </c>
      <c r="AG2078" t="s">
        <v>612</v>
      </c>
      <c r="AH2078" t="s">
        <v>612</v>
      </c>
      <c r="AI2078" t="s">
        <v>612</v>
      </c>
      <c r="AJ2078" t="s">
        <v>612</v>
      </c>
      <c r="AK2078" t="s">
        <v>612</v>
      </c>
      <c r="AL2078" t="s">
        <v>612</v>
      </c>
      <c r="AM2078" t="s">
        <v>612</v>
      </c>
      <c r="AN2078" t="s">
        <v>612</v>
      </c>
      <c r="AO2078" t="s">
        <v>612</v>
      </c>
      <c r="AP2078" t="s">
        <v>612</v>
      </c>
      <c r="AQ2078" t="s">
        <v>612</v>
      </c>
      <c r="AR2078" t="s">
        <v>612</v>
      </c>
      <c r="AS2078" t="s">
        <v>612</v>
      </c>
      <c r="AT2078" t="s">
        <v>613</v>
      </c>
      <c r="AU2078" t="s">
        <v>612</v>
      </c>
      <c r="AV2078" t="s">
        <v>635</v>
      </c>
      <c r="AW2078">
        <v>39691</v>
      </c>
      <c r="AX2078">
        <v>4234842</v>
      </c>
      <c r="AY2078" t="s">
        <v>621</v>
      </c>
      <c r="AZ2078" t="s">
        <v>140</v>
      </c>
      <c r="BA2078" t="s">
        <v>470</v>
      </c>
      <c r="BB2078" t="s">
        <v>645</v>
      </c>
      <c r="BC2078">
        <v>38231</v>
      </c>
      <c r="BD2078">
        <v>0</v>
      </c>
      <c r="BE2078">
        <v>0</v>
      </c>
      <c r="BF2078">
        <v>0</v>
      </c>
      <c r="BG2078">
        <v>0</v>
      </c>
      <c r="BH2078">
        <v>0</v>
      </c>
      <c r="BI2078">
        <v>0</v>
      </c>
      <c r="BJ2078">
        <v>0</v>
      </c>
      <c r="BK2078">
        <v>0</v>
      </c>
      <c r="BL2078">
        <v>0</v>
      </c>
      <c r="BM2078">
        <v>0</v>
      </c>
      <c r="BN2078">
        <v>0</v>
      </c>
      <c r="BO2078">
        <v>0</v>
      </c>
      <c r="BP2078">
        <v>0</v>
      </c>
      <c r="BQ2078">
        <v>0</v>
      </c>
      <c r="BR2078">
        <v>0</v>
      </c>
      <c r="BS2078">
        <v>0</v>
      </c>
      <c r="BT2078">
        <v>4234842</v>
      </c>
      <c r="BU2078">
        <v>0</v>
      </c>
      <c r="BV2078">
        <v>0</v>
      </c>
      <c r="BW2078">
        <v>0</v>
      </c>
      <c r="BX2078">
        <v>0</v>
      </c>
      <c r="BY2078">
        <v>0</v>
      </c>
      <c r="BZ2078">
        <v>0</v>
      </c>
      <c r="CA2078">
        <v>0</v>
      </c>
      <c r="CB2078">
        <v>0</v>
      </c>
      <c r="CC2078">
        <v>0</v>
      </c>
      <c r="CD2078">
        <v>4234842</v>
      </c>
      <c r="CE2078">
        <v>4234842</v>
      </c>
      <c r="CF2078">
        <v>4234842</v>
      </c>
      <c r="CG2078">
        <v>0</v>
      </c>
      <c r="CH2078" t="s">
        <v>612</v>
      </c>
      <c r="CI2078" t="s">
        <v>616</v>
      </c>
      <c r="CJ2078" t="s">
        <v>617</v>
      </c>
      <c r="CK2078" t="s">
        <v>617</v>
      </c>
      <c r="CL2078" t="s">
        <v>617</v>
      </c>
      <c r="CM2078" t="s">
        <v>617</v>
      </c>
      <c r="CN2078">
        <v>0</v>
      </c>
    </row>
    <row r="2079" spans="1:92" x14ac:dyDescent="0.25">
      <c r="A2079" t="s">
        <v>11514</v>
      </c>
      <c r="B2079" t="s">
        <v>11514</v>
      </c>
      <c r="C2079">
        <v>38</v>
      </c>
      <c r="D2079" t="s">
        <v>597</v>
      </c>
      <c r="E2079">
        <v>67032</v>
      </c>
      <c r="F2079" t="s">
        <v>11383</v>
      </c>
      <c r="G2079" t="s">
        <v>11515</v>
      </c>
      <c r="H2079" t="s">
        <v>11516</v>
      </c>
      <c r="I2079" t="s">
        <v>630</v>
      </c>
      <c r="J2079">
        <v>4217</v>
      </c>
      <c r="K2079">
        <v>7835</v>
      </c>
      <c r="L2079" t="s">
        <v>11517</v>
      </c>
      <c r="M2079" t="s">
        <v>11518</v>
      </c>
      <c r="N2079" t="s">
        <v>2507</v>
      </c>
      <c r="O2079" t="s">
        <v>11519</v>
      </c>
      <c r="P2079" t="s">
        <v>2509</v>
      </c>
      <c r="Q2079" t="s">
        <v>2510</v>
      </c>
      <c r="R2079" t="s">
        <v>2511</v>
      </c>
      <c r="S2079" t="s">
        <v>2511</v>
      </c>
      <c r="T2079" t="s">
        <v>2512</v>
      </c>
      <c r="U2079" t="s">
        <v>1576</v>
      </c>
      <c r="V2079" t="s">
        <v>1577</v>
      </c>
      <c r="W2079">
        <v>43.0351</v>
      </c>
      <c r="X2079">
        <v>-81.236099999999993</v>
      </c>
      <c r="Y2079" t="s">
        <v>612</v>
      </c>
      <c r="Z2079" t="s">
        <v>612</v>
      </c>
      <c r="AA2079" t="s">
        <v>612</v>
      </c>
      <c r="AB2079" t="s">
        <v>612</v>
      </c>
      <c r="AC2079" t="s">
        <v>612</v>
      </c>
      <c r="AD2079" t="s">
        <v>612</v>
      </c>
      <c r="AE2079" t="s">
        <v>612</v>
      </c>
      <c r="AF2079" t="s">
        <v>612</v>
      </c>
      <c r="AG2079" t="s">
        <v>612</v>
      </c>
      <c r="AH2079" t="s">
        <v>612</v>
      </c>
      <c r="AI2079" t="s">
        <v>612</v>
      </c>
      <c r="AJ2079" t="s">
        <v>612</v>
      </c>
      <c r="AK2079" t="s">
        <v>612</v>
      </c>
      <c r="AL2079" t="s">
        <v>612</v>
      </c>
      <c r="AM2079" t="s">
        <v>612</v>
      </c>
      <c r="AN2079" t="s">
        <v>612</v>
      </c>
      <c r="AO2079" t="s">
        <v>612</v>
      </c>
      <c r="AP2079" t="s">
        <v>612</v>
      </c>
      <c r="AQ2079" t="s">
        <v>612</v>
      </c>
      <c r="AR2079" t="s">
        <v>612</v>
      </c>
      <c r="AS2079" t="s">
        <v>612</v>
      </c>
      <c r="AT2079" t="s">
        <v>613</v>
      </c>
      <c r="AU2079" t="s">
        <v>612</v>
      </c>
      <c r="AV2079" t="s">
        <v>635</v>
      </c>
      <c r="AW2079">
        <v>39691</v>
      </c>
      <c r="AX2079">
        <v>1228584</v>
      </c>
      <c r="AY2079" t="s">
        <v>621</v>
      </c>
      <c r="AZ2079" t="s">
        <v>140</v>
      </c>
      <c r="BA2079" t="s">
        <v>470</v>
      </c>
      <c r="BB2079" t="s">
        <v>824</v>
      </c>
      <c r="BC2079">
        <v>39326</v>
      </c>
      <c r="BD2079">
        <v>0</v>
      </c>
      <c r="BE2079">
        <v>0</v>
      </c>
      <c r="BF2079">
        <v>0</v>
      </c>
      <c r="BG2079">
        <v>0</v>
      </c>
      <c r="BH2079">
        <v>0</v>
      </c>
      <c r="BI2079">
        <v>0</v>
      </c>
      <c r="BJ2079">
        <v>0</v>
      </c>
      <c r="BK2079">
        <v>0</v>
      </c>
      <c r="BL2079">
        <v>0</v>
      </c>
      <c r="BM2079">
        <v>0</v>
      </c>
      <c r="BN2079">
        <v>0</v>
      </c>
      <c r="BO2079">
        <v>0</v>
      </c>
      <c r="BP2079">
        <v>0</v>
      </c>
      <c r="BQ2079">
        <v>0</v>
      </c>
      <c r="BR2079">
        <v>0</v>
      </c>
      <c r="BS2079">
        <v>0</v>
      </c>
      <c r="BT2079">
        <v>1228584</v>
      </c>
      <c r="BU2079">
        <v>0</v>
      </c>
      <c r="BV2079">
        <v>0</v>
      </c>
      <c r="BW2079">
        <v>0</v>
      </c>
      <c r="BX2079">
        <v>0</v>
      </c>
      <c r="BY2079">
        <v>0</v>
      </c>
      <c r="BZ2079">
        <v>0</v>
      </c>
      <c r="CA2079">
        <v>0</v>
      </c>
      <c r="CB2079">
        <v>0</v>
      </c>
      <c r="CC2079">
        <v>0</v>
      </c>
      <c r="CD2079">
        <v>1228584</v>
      </c>
      <c r="CE2079">
        <v>1228584</v>
      </c>
      <c r="CF2079">
        <v>1228584</v>
      </c>
      <c r="CG2079">
        <v>0</v>
      </c>
      <c r="CH2079" t="s">
        <v>612</v>
      </c>
      <c r="CI2079" t="s">
        <v>616</v>
      </c>
      <c r="CJ2079" t="s">
        <v>617</v>
      </c>
      <c r="CK2079" t="s">
        <v>617</v>
      </c>
      <c r="CL2079" t="s">
        <v>617</v>
      </c>
      <c r="CM2079" t="s">
        <v>617</v>
      </c>
      <c r="CN2079">
        <v>0</v>
      </c>
    </row>
    <row r="2080" spans="1:92" x14ac:dyDescent="0.25">
      <c r="A2080" t="s">
        <v>11520</v>
      </c>
      <c r="B2080" t="s">
        <v>11520</v>
      </c>
      <c r="C2080">
        <v>38</v>
      </c>
      <c r="D2080" t="s">
        <v>597</v>
      </c>
      <c r="E2080">
        <v>67032</v>
      </c>
      <c r="F2080" t="s">
        <v>11383</v>
      </c>
      <c r="G2080" t="s">
        <v>10817</v>
      </c>
      <c r="H2080" t="s">
        <v>11122</v>
      </c>
      <c r="I2080" t="s">
        <v>667</v>
      </c>
      <c r="J2080">
        <v>4284</v>
      </c>
      <c r="K2080">
        <v>5032</v>
      </c>
      <c r="L2080" t="s">
        <v>11521</v>
      </c>
      <c r="M2080" t="s">
        <v>11522</v>
      </c>
      <c r="N2080" t="s">
        <v>2519</v>
      </c>
      <c r="O2080" t="s">
        <v>11523</v>
      </c>
      <c r="P2080" t="s">
        <v>2521</v>
      </c>
      <c r="Q2080" t="s">
        <v>2522</v>
      </c>
      <c r="R2080" t="s">
        <v>2523</v>
      </c>
      <c r="S2080" t="s">
        <v>2524</v>
      </c>
      <c r="T2080" t="s">
        <v>2525</v>
      </c>
      <c r="U2080" t="s">
        <v>1576</v>
      </c>
      <c r="V2080" t="s">
        <v>1577</v>
      </c>
      <c r="W2080">
        <v>43.113900000000001</v>
      </c>
      <c r="X2080">
        <v>-80.750699999999995</v>
      </c>
      <c r="Y2080" t="s">
        <v>612</v>
      </c>
      <c r="Z2080" t="s">
        <v>612</v>
      </c>
      <c r="AA2080" t="s">
        <v>612</v>
      </c>
      <c r="AB2080" t="s">
        <v>612</v>
      </c>
      <c r="AC2080" t="s">
        <v>612</v>
      </c>
      <c r="AD2080" t="s">
        <v>612</v>
      </c>
      <c r="AE2080" t="s">
        <v>612</v>
      </c>
      <c r="AF2080" t="s">
        <v>612</v>
      </c>
      <c r="AG2080" t="s">
        <v>612</v>
      </c>
      <c r="AH2080" t="s">
        <v>612</v>
      </c>
      <c r="AI2080" t="s">
        <v>612</v>
      </c>
      <c r="AJ2080" t="s">
        <v>612</v>
      </c>
      <c r="AK2080" t="s">
        <v>612</v>
      </c>
      <c r="AL2080" t="s">
        <v>612</v>
      </c>
      <c r="AM2080" t="s">
        <v>612</v>
      </c>
      <c r="AN2080" t="s">
        <v>612</v>
      </c>
      <c r="AO2080" t="s">
        <v>612</v>
      </c>
      <c r="AP2080" t="s">
        <v>612</v>
      </c>
      <c r="AQ2080" t="s">
        <v>612</v>
      </c>
      <c r="AR2080" t="s">
        <v>612</v>
      </c>
      <c r="AS2080" t="s">
        <v>612</v>
      </c>
      <c r="AT2080" t="s">
        <v>613</v>
      </c>
      <c r="AU2080" t="s">
        <v>612</v>
      </c>
      <c r="AV2080" t="s">
        <v>635</v>
      </c>
      <c r="AW2080">
        <v>39691</v>
      </c>
      <c r="AX2080">
        <v>1795761</v>
      </c>
      <c r="AY2080" t="s">
        <v>621</v>
      </c>
      <c r="AZ2080" t="s">
        <v>140</v>
      </c>
      <c r="BA2080" t="s">
        <v>470</v>
      </c>
      <c r="BB2080" t="s">
        <v>659</v>
      </c>
      <c r="BC2080">
        <v>36770</v>
      </c>
      <c r="BD2080">
        <v>0</v>
      </c>
      <c r="BE2080">
        <v>0</v>
      </c>
      <c r="BF2080">
        <v>0</v>
      </c>
      <c r="BG2080">
        <v>0</v>
      </c>
      <c r="BH2080">
        <v>0</v>
      </c>
      <c r="BI2080">
        <v>0</v>
      </c>
      <c r="BJ2080">
        <v>0</v>
      </c>
      <c r="BK2080">
        <v>0</v>
      </c>
      <c r="BL2080">
        <v>0</v>
      </c>
      <c r="BM2080">
        <v>0</v>
      </c>
      <c r="BN2080">
        <v>0</v>
      </c>
      <c r="BO2080">
        <v>0</v>
      </c>
      <c r="BP2080">
        <v>0</v>
      </c>
      <c r="BQ2080">
        <v>0</v>
      </c>
      <c r="BR2080">
        <v>0</v>
      </c>
      <c r="BS2080">
        <v>0</v>
      </c>
      <c r="BT2080">
        <v>1795761</v>
      </c>
      <c r="BU2080">
        <v>0</v>
      </c>
      <c r="BV2080">
        <v>0</v>
      </c>
      <c r="BW2080">
        <v>0</v>
      </c>
      <c r="BX2080">
        <v>0</v>
      </c>
      <c r="BY2080">
        <v>0</v>
      </c>
      <c r="BZ2080">
        <v>0</v>
      </c>
      <c r="CA2080">
        <v>0</v>
      </c>
      <c r="CB2080">
        <v>0</v>
      </c>
      <c r="CC2080">
        <v>0</v>
      </c>
      <c r="CD2080">
        <v>1795761</v>
      </c>
      <c r="CE2080">
        <v>1795761</v>
      </c>
      <c r="CF2080">
        <v>1795761</v>
      </c>
      <c r="CG2080">
        <v>0</v>
      </c>
      <c r="CH2080" t="s">
        <v>612</v>
      </c>
      <c r="CI2080" t="s">
        <v>616</v>
      </c>
      <c r="CJ2080" t="s">
        <v>617</v>
      </c>
      <c r="CK2080" t="s">
        <v>617</v>
      </c>
      <c r="CL2080" t="s">
        <v>617</v>
      </c>
      <c r="CM2080" t="s">
        <v>617</v>
      </c>
      <c r="CN2080">
        <v>0</v>
      </c>
    </row>
    <row r="2081" spans="1:92" x14ac:dyDescent="0.25">
      <c r="A2081" t="s">
        <v>11524</v>
      </c>
      <c r="B2081" t="s">
        <v>11524</v>
      </c>
      <c r="C2081">
        <v>38</v>
      </c>
      <c r="D2081" t="s">
        <v>597</v>
      </c>
      <c r="E2081">
        <v>67032</v>
      </c>
      <c r="F2081" t="s">
        <v>11383</v>
      </c>
      <c r="G2081" t="s">
        <v>11525</v>
      </c>
      <c r="H2081" t="s">
        <v>11526</v>
      </c>
      <c r="I2081" t="s">
        <v>630</v>
      </c>
      <c r="J2081">
        <v>4286</v>
      </c>
      <c r="K2081">
        <v>7878</v>
      </c>
      <c r="L2081" t="s">
        <v>11527</v>
      </c>
      <c r="M2081" t="s">
        <v>11528</v>
      </c>
      <c r="N2081" t="s">
        <v>2519</v>
      </c>
      <c r="O2081" t="s">
        <v>11529</v>
      </c>
      <c r="P2081" t="s">
        <v>2521</v>
      </c>
      <c r="Q2081" t="s">
        <v>2522</v>
      </c>
      <c r="R2081" t="s">
        <v>2523</v>
      </c>
      <c r="S2081" t="s">
        <v>2524</v>
      </c>
      <c r="T2081" t="s">
        <v>2525</v>
      </c>
      <c r="U2081" t="s">
        <v>1576</v>
      </c>
      <c r="V2081" t="s">
        <v>1577</v>
      </c>
      <c r="W2081">
        <v>43.147100000000002</v>
      </c>
      <c r="X2081">
        <v>-80.732200000000006</v>
      </c>
      <c r="Y2081" t="s">
        <v>612</v>
      </c>
      <c r="Z2081" t="s">
        <v>612</v>
      </c>
      <c r="AA2081" t="s">
        <v>612</v>
      </c>
      <c r="AB2081" t="s">
        <v>612</v>
      </c>
      <c r="AC2081" t="s">
        <v>612</v>
      </c>
      <c r="AD2081" t="s">
        <v>612</v>
      </c>
      <c r="AE2081" t="s">
        <v>612</v>
      </c>
      <c r="AF2081" t="s">
        <v>612</v>
      </c>
      <c r="AG2081" t="s">
        <v>612</v>
      </c>
      <c r="AH2081" t="s">
        <v>612</v>
      </c>
      <c r="AI2081" t="s">
        <v>612</v>
      </c>
      <c r="AJ2081" t="s">
        <v>612</v>
      </c>
      <c r="AK2081" t="s">
        <v>612</v>
      </c>
      <c r="AL2081" t="s">
        <v>612</v>
      </c>
      <c r="AM2081" t="s">
        <v>612</v>
      </c>
      <c r="AN2081" t="s">
        <v>612</v>
      </c>
      <c r="AO2081" t="s">
        <v>612</v>
      </c>
      <c r="AP2081" t="s">
        <v>612</v>
      </c>
      <c r="AQ2081" t="s">
        <v>612</v>
      </c>
      <c r="AR2081" t="s">
        <v>612</v>
      </c>
      <c r="AS2081" t="s">
        <v>612</v>
      </c>
      <c r="AT2081" t="s">
        <v>613</v>
      </c>
      <c r="AU2081" t="s">
        <v>612</v>
      </c>
      <c r="AV2081" t="s">
        <v>635</v>
      </c>
      <c r="AW2081">
        <v>39691</v>
      </c>
      <c r="AX2081">
        <v>2755420</v>
      </c>
      <c r="AY2081" t="s">
        <v>621</v>
      </c>
      <c r="AZ2081" t="s">
        <v>140</v>
      </c>
      <c r="BA2081" t="s">
        <v>470</v>
      </c>
      <c r="BB2081" t="s">
        <v>941</v>
      </c>
      <c r="BC2081">
        <v>39692</v>
      </c>
      <c r="BD2081">
        <v>643326</v>
      </c>
      <c r="BE2081">
        <v>0</v>
      </c>
      <c r="BF2081">
        <v>0</v>
      </c>
      <c r="BG2081">
        <v>0</v>
      </c>
      <c r="BH2081">
        <v>0</v>
      </c>
      <c r="BI2081">
        <v>0</v>
      </c>
      <c r="BJ2081">
        <v>0</v>
      </c>
      <c r="BK2081">
        <v>0</v>
      </c>
      <c r="BL2081">
        <v>0</v>
      </c>
      <c r="BM2081">
        <v>0</v>
      </c>
      <c r="BN2081">
        <v>0</v>
      </c>
      <c r="BO2081">
        <v>0</v>
      </c>
      <c r="BP2081">
        <v>0</v>
      </c>
      <c r="BQ2081">
        <v>0</v>
      </c>
      <c r="BR2081">
        <v>0</v>
      </c>
      <c r="BS2081">
        <v>643326</v>
      </c>
      <c r="BT2081">
        <v>2112094</v>
      </c>
      <c r="BU2081">
        <v>0</v>
      </c>
      <c r="BV2081">
        <v>0</v>
      </c>
      <c r="BW2081">
        <v>0</v>
      </c>
      <c r="BX2081">
        <v>0</v>
      </c>
      <c r="BY2081">
        <v>0</v>
      </c>
      <c r="BZ2081">
        <v>0</v>
      </c>
      <c r="CA2081">
        <v>0</v>
      </c>
      <c r="CB2081">
        <v>0</v>
      </c>
      <c r="CC2081">
        <v>0</v>
      </c>
      <c r="CD2081">
        <v>2112094</v>
      </c>
      <c r="CE2081">
        <v>2755420</v>
      </c>
      <c r="CF2081">
        <v>2755420</v>
      </c>
      <c r="CG2081">
        <v>0</v>
      </c>
      <c r="CH2081" t="s">
        <v>612</v>
      </c>
      <c r="CI2081" t="s">
        <v>616</v>
      </c>
      <c r="CJ2081" t="s">
        <v>617</v>
      </c>
      <c r="CK2081" t="s">
        <v>617</v>
      </c>
      <c r="CL2081" t="s">
        <v>617</v>
      </c>
      <c r="CM2081" t="s">
        <v>617</v>
      </c>
      <c r="CN2081">
        <v>0</v>
      </c>
    </row>
    <row r="2082" spans="1:92" x14ac:dyDescent="0.25">
      <c r="A2082" t="s">
        <v>11530</v>
      </c>
      <c r="B2082" t="s">
        <v>11530</v>
      </c>
      <c r="C2082">
        <v>38</v>
      </c>
      <c r="D2082" t="s">
        <v>597</v>
      </c>
      <c r="E2082">
        <v>67032</v>
      </c>
      <c r="F2082" t="s">
        <v>11383</v>
      </c>
      <c r="G2082" t="s">
        <v>11531</v>
      </c>
      <c r="H2082" t="s">
        <v>11532</v>
      </c>
      <c r="I2082" t="s">
        <v>630</v>
      </c>
      <c r="J2082">
        <v>24194</v>
      </c>
      <c r="K2082">
        <v>19186</v>
      </c>
      <c r="L2082" t="s">
        <v>11533</v>
      </c>
      <c r="M2082" t="s">
        <v>11534</v>
      </c>
      <c r="N2082" t="s">
        <v>2507</v>
      </c>
      <c r="O2082" t="s">
        <v>11535</v>
      </c>
      <c r="P2082" t="s">
        <v>2509</v>
      </c>
      <c r="Q2082" t="s">
        <v>2510</v>
      </c>
      <c r="R2082" t="s">
        <v>2511</v>
      </c>
      <c r="S2082" t="s">
        <v>2511</v>
      </c>
      <c r="T2082" t="s">
        <v>2512</v>
      </c>
      <c r="U2082" t="s">
        <v>1576</v>
      </c>
      <c r="V2082" t="s">
        <v>1577</v>
      </c>
      <c r="W2082">
        <v>42.968890000000002</v>
      </c>
      <c r="X2082">
        <v>-81.362319999999997</v>
      </c>
      <c r="Y2082">
        <v>40731</v>
      </c>
      <c r="Z2082" t="s">
        <v>977</v>
      </c>
      <c r="AA2082" t="s">
        <v>803</v>
      </c>
      <c r="AB2082" t="s">
        <v>612</v>
      </c>
      <c r="AC2082" t="s">
        <v>612</v>
      </c>
      <c r="AD2082" t="s">
        <v>612</v>
      </c>
      <c r="AE2082">
        <v>40731</v>
      </c>
      <c r="AF2082" t="s">
        <v>977</v>
      </c>
      <c r="AG2082" t="s">
        <v>803</v>
      </c>
      <c r="AH2082" t="s">
        <v>612</v>
      </c>
      <c r="AI2082" t="s">
        <v>612</v>
      </c>
      <c r="AJ2082" t="s">
        <v>612</v>
      </c>
      <c r="AK2082" t="s">
        <v>612</v>
      </c>
      <c r="AL2082" t="s">
        <v>612</v>
      </c>
      <c r="AM2082" t="s">
        <v>612</v>
      </c>
      <c r="AN2082" t="s">
        <v>612</v>
      </c>
      <c r="AO2082" t="s">
        <v>612</v>
      </c>
      <c r="AP2082" t="s">
        <v>612</v>
      </c>
      <c r="AQ2082">
        <v>401</v>
      </c>
      <c r="AR2082" t="s">
        <v>612</v>
      </c>
      <c r="AS2082" t="s">
        <v>612</v>
      </c>
      <c r="AT2082" t="s">
        <v>613</v>
      </c>
      <c r="AU2082" t="s">
        <v>612</v>
      </c>
      <c r="AV2082" t="s">
        <v>614</v>
      </c>
      <c r="AW2082" t="s">
        <v>612</v>
      </c>
      <c r="AX2082">
        <v>8299910</v>
      </c>
      <c r="AY2082" t="s">
        <v>621</v>
      </c>
      <c r="AZ2082" t="s">
        <v>145</v>
      </c>
      <c r="BA2082" t="s">
        <v>701</v>
      </c>
      <c r="BB2082" t="s">
        <v>700</v>
      </c>
      <c r="BC2082">
        <v>41885</v>
      </c>
      <c r="BD2082">
        <v>0</v>
      </c>
      <c r="BE2082">
        <v>0</v>
      </c>
      <c r="BF2082">
        <v>157265</v>
      </c>
      <c r="BG2082">
        <v>0</v>
      </c>
      <c r="BH2082">
        <v>712470</v>
      </c>
      <c r="BI2082">
        <v>0</v>
      </c>
      <c r="BJ2082">
        <v>0</v>
      </c>
      <c r="BK2082">
        <v>0</v>
      </c>
      <c r="BL2082">
        <v>0</v>
      </c>
      <c r="BM2082">
        <v>0</v>
      </c>
      <c r="BN2082">
        <v>0</v>
      </c>
      <c r="BO2082">
        <v>0</v>
      </c>
      <c r="BP2082">
        <v>0</v>
      </c>
      <c r="BQ2082">
        <v>0</v>
      </c>
      <c r="BR2082">
        <v>0</v>
      </c>
      <c r="BS2082">
        <v>869735</v>
      </c>
      <c r="BT2082">
        <v>0</v>
      </c>
      <c r="BU2082">
        <v>0</v>
      </c>
      <c r="BV2082">
        <v>470</v>
      </c>
      <c r="BW2082">
        <v>0</v>
      </c>
      <c r="BX2082">
        <v>7429705</v>
      </c>
      <c r="BY2082">
        <v>0</v>
      </c>
      <c r="BZ2082">
        <v>0</v>
      </c>
      <c r="CA2082">
        <v>0</v>
      </c>
      <c r="CB2082">
        <v>0</v>
      </c>
      <c r="CC2082">
        <v>0</v>
      </c>
      <c r="CD2082">
        <v>7430175</v>
      </c>
      <c r="CE2082">
        <v>8299910</v>
      </c>
      <c r="CF2082">
        <v>8299910</v>
      </c>
      <c r="CG2082">
        <v>0</v>
      </c>
      <c r="CH2082" t="s">
        <v>612</v>
      </c>
      <c r="CI2082" t="s">
        <v>616</v>
      </c>
      <c r="CJ2082" t="s">
        <v>702</v>
      </c>
      <c r="CK2082" t="s">
        <v>703</v>
      </c>
      <c r="CL2082" t="s">
        <v>617</v>
      </c>
      <c r="CM2082" t="s">
        <v>617</v>
      </c>
      <c r="CN2082">
        <v>7429705</v>
      </c>
    </row>
    <row r="2083" spans="1:92" x14ac:dyDescent="0.25">
      <c r="A2083" t="s">
        <v>11536</v>
      </c>
      <c r="B2083" t="s">
        <v>11536</v>
      </c>
      <c r="C2083">
        <v>38</v>
      </c>
      <c r="D2083" t="s">
        <v>597</v>
      </c>
      <c r="E2083">
        <v>67032</v>
      </c>
      <c r="F2083" t="s">
        <v>11383</v>
      </c>
      <c r="G2083" t="s">
        <v>11537</v>
      </c>
      <c r="H2083" t="s">
        <v>11538</v>
      </c>
      <c r="I2083" t="s">
        <v>630</v>
      </c>
      <c r="J2083">
        <v>4353</v>
      </c>
      <c r="K2083">
        <v>7928</v>
      </c>
      <c r="L2083" t="s">
        <v>11539</v>
      </c>
      <c r="M2083" t="s">
        <v>11540</v>
      </c>
      <c r="N2083" t="s">
        <v>2519</v>
      </c>
      <c r="O2083" t="s">
        <v>11541</v>
      </c>
      <c r="P2083" t="s">
        <v>2521</v>
      </c>
      <c r="Q2083" t="s">
        <v>2522</v>
      </c>
      <c r="R2083" t="s">
        <v>2523</v>
      </c>
      <c r="S2083" t="s">
        <v>2524</v>
      </c>
      <c r="T2083" t="s">
        <v>2525</v>
      </c>
      <c r="U2083" t="s">
        <v>1576</v>
      </c>
      <c r="V2083" t="s">
        <v>1577</v>
      </c>
      <c r="W2083">
        <v>43.116779999999999</v>
      </c>
      <c r="X2083">
        <v>-80.758120000000005</v>
      </c>
      <c r="Y2083" t="s">
        <v>612</v>
      </c>
      <c r="Z2083" t="s">
        <v>612</v>
      </c>
      <c r="AA2083" t="s">
        <v>612</v>
      </c>
      <c r="AB2083" t="s">
        <v>612</v>
      </c>
      <c r="AC2083" t="s">
        <v>612</v>
      </c>
      <c r="AD2083" t="s">
        <v>612</v>
      </c>
      <c r="AE2083" t="s">
        <v>612</v>
      </c>
      <c r="AF2083" t="s">
        <v>612</v>
      </c>
      <c r="AG2083" t="s">
        <v>612</v>
      </c>
      <c r="AH2083" t="s">
        <v>612</v>
      </c>
      <c r="AI2083" t="s">
        <v>612</v>
      </c>
      <c r="AJ2083" t="s">
        <v>612</v>
      </c>
      <c r="AK2083" t="s">
        <v>612</v>
      </c>
      <c r="AL2083" t="s">
        <v>612</v>
      </c>
      <c r="AM2083" t="s">
        <v>612</v>
      </c>
      <c r="AN2083" t="s">
        <v>612</v>
      </c>
      <c r="AO2083" t="s">
        <v>612</v>
      </c>
      <c r="AP2083" t="s">
        <v>612</v>
      </c>
      <c r="AQ2083" t="s">
        <v>612</v>
      </c>
      <c r="AR2083" t="s">
        <v>612</v>
      </c>
      <c r="AS2083" t="s">
        <v>612</v>
      </c>
      <c r="AT2083" t="s">
        <v>613</v>
      </c>
      <c r="AU2083" t="s">
        <v>612</v>
      </c>
      <c r="AV2083" t="s">
        <v>635</v>
      </c>
      <c r="AW2083">
        <v>39691</v>
      </c>
      <c r="AX2083">
        <v>3765677</v>
      </c>
      <c r="AY2083" t="s">
        <v>621</v>
      </c>
      <c r="AZ2083" t="s">
        <v>140</v>
      </c>
      <c r="BA2083" t="s">
        <v>470</v>
      </c>
      <c r="BB2083" t="s">
        <v>941</v>
      </c>
      <c r="BC2083">
        <v>39692</v>
      </c>
      <c r="BD2083">
        <v>1559556</v>
      </c>
      <c r="BE2083">
        <v>0</v>
      </c>
      <c r="BF2083">
        <v>0</v>
      </c>
      <c r="BG2083">
        <v>0</v>
      </c>
      <c r="BH2083">
        <v>0</v>
      </c>
      <c r="BI2083">
        <v>0</v>
      </c>
      <c r="BJ2083">
        <v>0</v>
      </c>
      <c r="BK2083">
        <v>0</v>
      </c>
      <c r="BL2083">
        <v>0</v>
      </c>
      <c r="BM2083">
        <v>0</v>
      </c>
      <c r="BN2083">
        <v>0</v>
      </c>
      <c r="BO2083">
        <v>0</v>
      </c>
      <c r="BP2083">
        <v>0</v>
      </c>
      <c r="BQ2083">
        <v>0</v>
      </c>
      <c r="BR2083">
        <v>0</v>
      </c>
      <c r="BS2083">
        <v>1559556</v>
      </c>
      <c r="BT2083">
        <v>2206121</v>
      </c>
      <c r="BU2083">
        <v>0</v>
      </c>
      <c r="BV2083">
        <v>0</v>
      </c>
      <c r="BW2083">
        <v>0</v>
      </c>
      <c r="BX2083">
        <v>0</v>
      </c>
      <c r="BY2083">
        <v>0</v>
      </c>
      <c r="BZ2083">
        <v>0</v>
      </c>
      <c r="CA2083">
        <v>0</v>
      </c>
      <c r="CB2083">
        <v>0</v>
      </c>
      <c r="CC2083">
        <v>0</v>
      </c>
      <c r="CD2083">
        <v>2206121</v>
      </c>
      <c r="CE2083">
        <v>3765677</v>
      </c>
      <c r="CF2083">
        <v>3765677</v>
      </c>
      <c r="CG2083">
        <v>0</v>
      </c>
      <c r="CH2083" t="s">
        <v>612</v>
      </c>
      <c r="CI2083" t="s">
        <v>616</v>
      </c>
      <c r="CJ2083" t="s">
        <v>617</v>
      </c>
      <c r="CK2083" t="s">
        <v>617</v>
      </c>
      <c r="CL2083" t="s">
        <v>617</v>
      </c>
      <c r="CM2083" t="s">
        <v>617</v>
      </c>
      <c r="CN2083">
        <v>0</v>
      </c>
    </row>
    <row r="2084" spans="1:92" x14ac:dyDescent="0.25">
      <c r="A2084" t="s">
        <v>11542</v>
      </c>
      <c r="B2084" t="s">
        <v>11542</v>
      </c>
      <c r="C2084">
        <v>38</v>
      </c>
      <c r="D2084" t="s">
        <v>597</v>
      </c>
      <c r="E2084">
        <v>67032</v>
      </c>
      <c r="F2084" t="s">
        <v>11383</v>
      </c>
      <c r="G2084" t="s">
        <v>10844</v>
      </c>
      <c r="H2084" t="s">
        <v>10845</v>
      </c>
      <c r="I2084" t="s">
        <v>630</v>
      </c>
      <c r="J2084">
        <v>4375</v>
      </c>
      <c r="K2084">
        <v>7940</v>
      </c>
      <c r="L2084" t="s">
        <v>11543</v>
      </c>
      <c r="M2084" t="s">
        <v>11544</v>
      </c>
      <c r="N2084" t="s">
        <v>2507</v>
      </c>
      <c r="O2084" t="s">
        <v>11545</v>
      </c>
      <c r="P2084" t="s">
        <v>2509</v>
      </c>
      <c r="Q2084" t="s">
        <v>2510</v>
      </c>
      <c r="R2084" t="s">
        <v>2511</v>
      </c>
      <c r="S2084" t="s">
        <v>2511</v>
      </c>
      <c r="T2084" t="s">
        <v>2512</v>
      </c>
      <c r="U2084" t="s">
        <v>1576</v>
      </c>
      <c r="V2084" t="s">
        <v>1577</v>
      </c>
      <c r="W2084">
        <v>42.977969999999999</v>
      </c>
      <c r="X2084">
        <v>-81.318629999999999</v>
      </c>
      <c r="Y2084" t="s">
        <v>612</v>
      </c>
      <c r="Z2084" t="s">
        <v>612</v>
      </c>
      <c r="AA2084" t="s">
        <v>612</v>
      </c>
      <c r="AB2084" t="s">
        <v>612</v>
      </c>
      <c r="AC2084" t="s">
        <v>612</v>
      </c>
      <c r="AD2084" t="s">
        <v>612</v>
      </c>
      <c r="AE2084" t="s">
        <v>612</v>
      </c>
      <c r="AF2084" t="s">
        <v>612</v>
      </c>
      <c r="AG2084" t="s">
        <v>612</v>
      </c>
      <c r="AH2084" t="s">
        <v>612</v>
      </c>
      <c r="AI2084" t="s">
        <v>612</v>
      </c>
      <c r="AJ2084" t="s">
        <v>612</v>
      </c>
      <c r="AK2084" t="s">
        <v>612</v>
      </c>
      <c r="AL2084" t="s">
        <v>612</v>
      </c>
      <c r="AM2084" t="s">
        <v>612</v>
      </c>
      <c r="AN2084" t="s">
        <v>612</v>
      </c>
      <c r="AO2084" t="s">
        <v>612</v>
      </c>
      <c r="AP2084" t="s">
        <v>612</v>
      </c>
      <c r="AQ2084" t="s">
        <v>612</v>
      </c>
      <c r="AR2084" t="s">
        <v>612</v>
      </c>
      <c r="AS2084" t="s">
        <v>612</v>
      </c>
      <c r="AT2084" t="s">
        <v>613</v>
      </c>
      <c r="AU2084" t="s">
        <v>612</v>
      </c>
      <c r="AV2084" t="s">
        <v>635</v>
      </c>
      <c r="AW2084">
        <v>39691</v>
      </c>
      <c r="AX2084">
        <v>3932603</v>
      </c>
      <c r="AY2084" t="s">
        <v>621</v>
      </c>
      <c r="AZ2084" t="s">
        <v>140</v>
      </c>
      <c r="BA2084" t="s">
        <v>470</v>
      </c>
      <c r="BB2084" t="s">
        <v>941</v>
      </c>
      <c r="BC2084">
        <v>39692</v>
      </c>
      <c r="BD2084">
        <v>0</v>
      </c>
      <c r="BE2084">
        <v>0</v>
      </c>
      <c r="BF2084">
        <v>0</v>
      </c>
      <c r="BG2084">
        <v>0</v>
      </c>
      <c r="BH2084">
        <v>0</v>
      </c>
      <c r="BI2084">
        <v>0</v>
      </c>
      <c r="BJ2084">
        <v>0</v>
      </c>
      <c r="BK2084">
        <v>0</v>
      </c>
      <c r="BL2084">
        <v>0</v>
      </c>
      <c r="BM2084">
        <v>0</v>
      </c>
      <c r="BN2084">
        <v>0</v>
      </c>
      <c r="BO2084">
        <v>0</v>
      </c>
      <c r="BP2084">
        <v>0</v>
      </c>
      <c r="BQ2084">
        <v>0</v>
      </c>
      <c r="BR2084">
        <v>0</v>
      </c>
      <c r="BS2084">
        <v>0</v>
      </c>
      <c r="BT2084">
        <v>3908403</v>
      </c>
      <c r="BU2084">
        <v>24200</v>
      </c>
      <c r="BV2084">
        <v>0</v>
      </c>
      <c r="BW2084">
        <v>0</v>
      </c>
      <c r="BX2084">
        <v>0</v>
      </c>
      <c r="BY2084">
        <v>0</v>
      </c>
      <c r="BZ2084">
        <v>0</v>
      </c>
      <c r="CA2084">
        <v>0</v>
      </c>
      <c r="CB2084">
        <v>0</v>
      </c>
      <c r="CC2084">
        <v>0</v>
      </c>
      <c r="CD2084">
        <v>3932603</v>
      </c>
      <c r="CE2084">
        <v>3932603</v>
      </c>
      <c r="CF2084">
        <v>3932603</v>
      </c>
      <c r="CG2084">
        <v>0</v>
      </c>
      <c r="CH2084" t="s">
        <v>612</v>
      </c>
      <c r="CI2084" t="s">
        <v>616</v>
      </c>
      <c r="CJ2084" t="s">
        <v>617</v>
      </c>
      <c r="CK2084" t="s">
        <v>617</v>
      </c>
      <c r="CL2084" t="s">
        <v>617</v>
      </c>
      <c r="CM2084" t="s">
        <v>617</v>
      </c>
      <c r="CN2084">
        <v>0</v>
      </c>
    </row>
    <row r="2085" spans="1:92" x14ac:dyDescent="0.25">
      <c r="A2085" t="s">
        <v>11546</v>
      </c>
      <c r="B2085" t="s">
        <v>11546</v>
      </c>
      <c r="C2085">
        <v>38</v>
      </c>
      <c r="D2085" t="s">
        <v>597</v>
      </c>
      <c r="E2085">
        <v>67032</v>
      </c>
      <c r="F2085" t="s">
        <v>11383</v>
      </c>
      <c r="G2085" t="s">
        <v>10764</v>
      </c>
      <c r="H2085" t="s">
        <v>10765</v>
      </c>
      <c r="I2085" t="s">
        <v>630</v>
      </c>
      <c r="J2085">
        <v>3397</v>
      </c>
      <c r="K2085">
        <v>7232</v>
      </c>
      <c r="L2085" t="s">
        <v>11547</v>
      </c>
      <c r="M2085" t="s">
        <v>11548</v>
      </c>
      <c r="N2085" t="s">
        <v>2507</v>
      </c>
      <c r="O2085" t="s">
        <v>11549</v>
      </c>
      <c r="P2085" t="s">
        <v>2509</v>
      </c>
      <c r="Q2085" t="s">
        <v>2510</v>
      </c>
      <c r="R2085" t="s">
        <v>2511</v>
      </c>
      <c r="S2085" t="s">
        <v>2511</v>
      </c>
      <c r="T2085" t="s">
        <v>2512</v>
      </c>
      <c r="U2085" t="s">
        <v>1576</v>
      </c>
      <c r="V2085" t="s">
        <v>1577</v>
      </c>
      <c r="W2085">
        <v>42.948300000000003</v>
      </c>
      <c r="X2085">
        <v>-81.339100000000002</v>
      </c>
      <c r="Y2085" t="s">
        <v>612</v>
      </c>
      <c r="Z2085" t="s">
        <v>612</v>
      </c>
      <c r="AA2085" t="s">
        <v>612</v>
      </c>
      <c r="AB2085" t="s">
        <v>612</v>
      </c>
      <c r="AC2085" t="s">
        <v>612</v>
      </c>
      <c r="AD2085" t="s">
        <v>612</v>
      </c>
      <c r="AE2085" t="s">
        <v>612</v>
      </c>
      <c r="AF2085" t="s">
        <v>612</v>
      </c>
      <c r="AG2085" t="s">
        <v>612</v>
      </c>
      <c r="AH2085" t="s">
        <v>612</v>
      </c>
      <c r="AI2085" t="s">
        <v>612</v>
      </c>
      <c r="AJ2085" t="s">
        <v>612</v>
      </c>
      <c r="AK2085" t="s">
        <v>612</v>
      </c>
      <c r="AL2085" t="s">
        <v>612</v>
      </c>
      <c r="AM2085" t="s">
        <v>612</v>
      </c>
      <c r="AN2085" t="s">
        <v>612</v>
      </c>
      <c r="AO2085" t="s">
        <v>612</v>
      </c>
      <c r="AP2085" t="s">
        <v>612</v>
      </c>
      <c r="AQ2085" t="s">
        <v>612</v>
      </c>
      <c r="AR2085" t="s">
        <v>612</v>
      </c>
      <c r="AS2085" t="s">
        <v>612</v>
      </c>
      <c r="AT2085" t="s">
        <v>613</v>
      </c>
      <c r="AU2085" t="s">
        <v>612</v>
      </c>
      <c r="AV2085" t="s">
        <v>635</v>
      </c>
      <c r="AW2085">
        <v>39691</v>
      </c>
      <c r="AX2085">
        <v>1422515</v>
      </c>
      <c r="AY2085" t="s">
        <v>621</v>
      </c>
      <c r="AZ2085" t="s">
        <v>140</v>
      </c>
      <c r="BA2085" t="s">
        <v>470</v>
      </c>
      <c r="BB2085" t="s">
        <v>824</v>
      </c>
      <c r="BC2085">
        <v>39326</v>
      </c>
      <c r="BD2085">
        <v>0</v>
      </c>
      <c r="BE2085">
        <v>0</v>
      </c>
      <c r="BF2085">
        <v>0</v>
      </c>
      <c r="BG2085">
        <v>0</v>
      </c>
      <c r="BH2085">
        <v>0</v>
      </c>
      <c r="BI2085">
        <v>0</v>
      </c>
      <c r="BJ2085">
        <v>0</v>
      </c>
      <c r="BK2085">
        <v>0</v>
      </c>
      <c r="BL2085">
        <v>0</v>
      </c>
      <c r="BM2085">
        <v>0</v>
      </c>
      <c r="BN2085">
        <v>0</v>
      </c>
      <c r="BO2085">
        <v>0</v>
      </c>
      <c r="BP2085">
        <v>0</v>
      </c>
      <c r="BQ2085">
        <v>0</v>
      </c>
      <c r="BR2085">
        <v>0</v>
      </c>
      <c r="BS2085">
        <v>0</v>
      </c>
      <c r="BT2085">
        <v>1422515</v>
      </c>
      <c r="BU2085">
        <v>0</v>
      </c>
      <c r="BV2085">
        <v>0</v>
      </c>
      <c r="BW2085">
        <v>0</v>
      </c>
      <c r="BX2085">
        <v>0</v>
      </c>
      <c r="BY2085">
        <v>0</v>
      </c>
      <c r="BZ2085">
        <v>0</v>
      </c>
      <c r="CA2085">
        <v>0</v>
      </c>
      <c r="CB2085">
        <v>0</v>
      </c>
      <c r="CC2085">
        <v>0</v>
      </c>
      <c r="CD2085">
        <v>1422515</v>
      </c>
      <c r="CE2085">
        <v>1422515</v>
      </c>
      <c r="CF2085">
        <v>1422515</v>
      </c>
      <c r="CG2085">
        <v>0</v>
      </c>
      <c r="CH2085" t="s">
        <v>612</v>
      </c>
      <c r="CI2085" t="s">
        <v>616</v>
      </c>
      <c r="CJ2085" t="s">
        <v>617</v>
      </c>
      <c r="CK2085" t="s">
        <v>617</v>
      </c>
      <c r="CL2085" t="s">
        <v>617</v>
      </c>
      <c r="CM2085" t="s">
        <v>617</v>
      </c>
      <c r="CN2085">
        <v>0</v>
      </c>
    </row>
    <row r="2086" spans="1:92" x14ac:dyDescent="0.25">
      <c r="A2086" t="s">
        <v>11550</v>
      </c>
      <c r="B2086" t="s">
        <v>11550</v>
      </c>
      <c r="C2086">
        <v>38</v>
      </c>
      <c r="D2086" t="s">
        <v>2961</v>
      </c>
      <c r="E2086">
        <v>67032</v>
      </c>
      <c r="F2086" t="s">
        <v>11383</v>
      </c>
      <c r="G2086" t="s">
        <v>11219</v>
      </c>
      <c r="H2086" t="s">
        <v>11389</v>
      </c>
      <c r="I2086" t="s">
        <v>630</v>
      </c>
      <c r="J2086">
        <v>3038</v>
      </c>
      <c r="K2086">
        <v>6995</v>
      </c>
      <c r="L2086" t="s">
        <v>11390</v>
      </c>
      <c r="M2086" t="s">
        <v>11391</v>
      </c>
      <c r="N2086" t="s">
        <v>11392</v>
      </c>
      <c r="O2086" t="s">
        <v>11393</v>
      </c>
      <c r="P2086" t="s">
        <v>11394</v>
      </c>
      <c r="Q2086" t="s">
        <v>11395</v>
      </c>
      <c r="R2086" t="s">
        <v>11396</v>
      </c>
      <c r="S2086" t="s">
        <v>2622</v>
      </c>
      <c r="T2086" t="s">
        <v>2623</v>
      </c>
      <c r="U2086" t="s">
        <v>1576</v>
      </c>
      <c r="V2086" t="s">
        <v>1577</v>
      </c>
      <c r="W2086">
        <v>42.770069999999997</v>
      </c>
      <c r="X2086">
        <v>-80.983509999999995</v>
      </c>
      <c r="Y2086">
        <v>42695</v>
      </c>
      <c r="Z2086" t="s">
        <v>787</v>
      </c>
      <c r="AA2086" t="s">
        <v>787</v>
      </c>
      <c r="AB2086" t="s">
        <v>612</v>
      </c>
      <c r="AC2086" t="s">
        <v>612</v>
      </c>
      <c r="AD2086" t="s">
        <v>612</v>
      </c>
      <c r="AE2086" t="s">
        <v>612</v>
      </c>
      <c r="AF2086" t="s">
        <v>612</v>
      </c>
      <c r="AG2086" t="s">
        <v>612</v>
      </c>
      <c r="AH2086">
        <v>42695</v>
      </c>
      <c r="AI2086" t="s">
        <v>787</v>
      </c>
      <c r="AJ2086" t="s">
        <v>787</v>
      </c>
      <c r="AK2086">
        <v>42695</v>
      </c>
      <c r="AL2086" t="s">
        <v>787</v>
      </c>
      <c r="AM2086" t="s">
        <v>787</v>
      </c>
      <c r="AN2086" t="s">
        <v>612</v>
      </c>
      <c r="AO2086" t="s">
        <v>612</v>
      </c>
      <c r="AP2086" t="s">
        <v>612</v>
      </c>
      <c r="AQ2086" t="s">
        <v>612</v>
      </c>
      <c r="AR2086">
        <v>3</v>
      </c>
      <c r="AS2086">
        <v>49</v>
      </c>
      <c r="AT2086" t="s">
        <v>737</v>
      </c>
      <c r="AU2086" t="s">
        <v>612</v>
      </c>
      <c r="AV2086" t="s">
        <v>635</v>
      </c>
      <c r="AW2086">
        <v>44858</v>
      </c>
      <c r="AX2086">
        <v>3128734</v>
      </c>
      <c r="AY2086" t="s">
        <v>1046</v>
      </c>
      <c r="AZ2086" t="s">
        <v>143</v>
      </c>
      <c r="BA2086" t="s">
        <v>146</v>
      </c>
      <c r="BB2086" t="s">
        <v>380</v>
      </c>
      <c r="BC2086">
        <v>44927</v>
      </c>
      <c r="BD2086">
        <v>100000</v>
      </c>
      <c r="BE2086">
        <v>0</v>
      </c>
      <c r="BF2086">
        <v>29607</v>
      </c>
      <c r="BG2086">
        <v>0</v>
      </c>
      <c r="BH2086">
        <v>0</v>
      </c>
      <c r="BI2086">
        <v>0</v>
      </c>
      <c r="BJ2086">
        <v>0</v>
      </c>
      <c r="BK2086">
        <v>0</v>
      </c>
      <c r="BL2086">
        <v>0</v>
      </c>
      <c r="BM2086">
        <v>0</v>
      </c>
      <c r="BN2086">
        <v>0</v>
      </c>
      <c r="BO2086">
        <v>0</v>
      </c>
      <c r="BP2086">
        <v>0</v>
      </c>
      <c r="BQ2086">
        <v>0</v>
      </c>
      <c r="BR2086">
        <v>0</v>
      </c>
      <c r="BS2086">
        <v>129607</v>
      </c>
      <c r="BT2086">
        <v>0</v>
      </c>
      <c r="BU2086">
        <v>0</v>
      </c>
      <c r="BV2086">
        <v>533321</v>
      </c>
      <c r="BW2086">
        <v>0</v>
      </c>
      <c r="BX2086">
        <v>0</v>
      </c>
      <c r="BY2086">
        <v>0</v>
      </c>
      <c r="BZ2086">
        <v>2465806</v>
      </c>
      <c r="CA2086">
        <v>0</v>
      </c>
      <c r="CB2086">
        <v>0</v>
      </c>
      <c r="CC2086">
        <v>0</v>
      </c>
      <c r="CD2086">
        <v>2999127</v>
      </c>
      <c r="CE2086">
        <v>3128734</v>
      </c>
      <c r="CF2086">
        <v>3128734</v>
      </c>
      <c r="CG2086">
        <v>0</v>
      </c>
      <c r="CH2086" t="s">
        <v>612</v>
      </c>
      <c r="CI2086" t="s">
        <v>860</v>
      </c>
      <c r="CJ2086" t="s">
        <v>617</v>
      </c>
      <c r="CK2086" t="s">
        <v>617</v>
      </c>
      <c r="CL2086" t="s">
        <v>739</v>
      </c>
      <c r="CM2086" t="s">
        <v>740</v>
      </c>
      <c r="CN2086">
        <v>2465806</v>
      </c>
    </row>
    <row r="2087" spans="1:92" x14ac:dyDescent="0.25">
      <c r="A2087" t="s">
        <v>11551</v>
      </c>
      <c r="B2087" t="s">
        <v>11551</v>
      </c>
      <c r="C2087">
        <v>38</v>
      </c>
      <c r="D2087" t="s">
        <v>2789</v>
      </c>
      <c r="E2087">
        <v>67032</v>
      </c>
      <c r="F2087" t="s">
        <v>11383</v>
      </c>
      <c r="G2087" t="s">
        <v>11552</v>
      </c>
      <c r="H2087" t="s">
        <v>11553</v>
      </c>
      <c r="I2087" t="s">
        <v>630</v>
      </c>
      <c r="J2087">
        <v>3076</v>
      </c>
      <c r="K2087">
        <v>7019</v>
      </c>
      <c r="L2087" t="s">
        <v>11554</v>
      </c>
      <c r="M2087" t="s">
        <v>11555</v>
      </c>
      <c r="N2087" t="s">
        <v>2507</v>
      </c>
      <c r="O2087" t="s">
        <v>11556</v>
      </c>
      <c r="P2087" t="s">
        <v>2509</v>
      </c>
      <c r="Q2087" t="s">
        <v>2510</v>
      </c>
      <c r="R2087" t="s">
        <v>2511</v>
      </c>
      <c r="S2087" t="s">
        <v>2511</v>
      </c>
      <c r="T2087" t="s">
        <v>2512</v>
      </c>
      <c r="U2087" t="s">
        <v>1576</v>
      </c>
      <c r="V2087" t="s">
        <v>1577</v>
      </c>
      <c r="W2087">
        <v>43.005299999999998</v>
      </c>
      <c r="X2087">
        <v>-81.218199999999996</v>
      </c>
      <c r="Y2087">
        <v>42695</v>
      </c>
      <c r="Z2087" t="s">
        <v>787</v>
      </c>
      <c r="AA2087" t="s">
        <v>787</v>
      </c>
      <c r="AB2087" t="s">
        <v>612</v>
      </c>
      <c r="AC2087" t="s">
        <v>612</v>
      </c>
      <c r="AD2087" t="s">
        <v>612</v>
      </c>
      <c r="AE2087" t="s">
        <v>612</v>
      </c>
      <c r="AF2087" t="s">
        <v>612</v>
      </c>
      <c r="AG2087" t="s">
        <v>612</v>
      </c>
      <c r="AH2087">
        <v>42695</v>
      </c>
      <c r="AI2087" t="s">
        <v>787</v>
      </c>
      <c r="AJ2087" t="s">
        <v>787</v>
      </c>
      <c r="AK2087">
        <v>42695</v>
      </c>
      <c r="AL2087" t="s">
        <v>787</v>
      </c>
      <c r="AM2087" t="s">
        <v>787</v>
      </c>
      <c r="AN2087" t="s">
        <v>612</v>
      </c>
      <c r="AO2087" t="s">
        <v>612</v>
      </c>
      <c r="AP2087" t="s">
        <v>612</v>
      </c>
      <c r="AQ2087" t="s">
        <v>612</v>
      </c>
      <c r="AR2087" t="s">
        <v>612</v>
      </c>
      <c r="AS2087" t="s">
        <v>612</v>
      </c>
      <c r="AT2087" t="s">
        <v>612</v>
      </c>
      <c r="AU2087" t="s">
        <v>612</v>
      </c>
      <c r="AV2087" t="s">
        <v>1076</v>
      </c>
      <c r="AW2087" t="s">
        <v>612</v>
      </c>
      <c r="AX2087">
        <v>0</v>
      </c>
      <c r="AY2087" t="s">
        <v>1076</v>
      </c>
      <c r="AZ2087" t="s">
        <v>1076</v>
      </c>
      <c r="BA2087" t="s">
        <v>146</v>
      </c>
      <c r="BB2087" t="s">
        <v>1077</v>
      </c>
      <c r="BC2087" t="s">
        <v>1077</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181583</v>
      </c>
      <c r="CA2087">
        <v>0</v>
      </c>
      <c r="CB2087">
        <v>0</v>
      </c>
      <c r="CC2087">
        <v>0</v>
      </c>
      <c r="CD2087">
        <v>181583</v>
      </c>
      <c r="CE2087">
        <v>181583</v>
      </c>
      <c r="CF2087">
        <v>181583</v>
      </c>
      <c r="CG2087">
        <v>0</v>
      </c>
      <c r="CH2087" t="s">
        <v>612</v>
      </c>
      <c r="CI2087" t="s">
        <v>616</v>
      </c>
      <c r="CJ2087" t="s">
        <v>617</v>
      </c>
      <c r="CK2087" t="s">
        <v>617</v>
      </c>
      <c r="CL2087" t="s">
        <v>617</v>
      </c>
      <c r="CM2087" t="s">
        <v>617</v>
      </c>
      <c r="CN2087">
        <v>181583</v>
      </c>
    </row>
    <row r="2088" spans="1:92" x14ac:dyDescent="0.25">
      <c r="A2088" t="s">
        <v>11557</v>
      </c>
      <c r="B2088" t="s">
        <v>11557</v>
      </c>
      <c r="C2088">
        <v>38</v>
      </c>
      <c r="D2088" t="s">
        <v>597</v>
      </c>
      <c r="E2088">
        <v>67032</v>
      </c>
      <c r="F2088" t="s">
        <v>11383</v>
      </c>
      <c r="G2088" t="s">
        <v>11558</v>
      </c>
      <c r="H2088" t="s">
        <v>11559</v>
      </c>
      <c r="I2088" t="s">
        <v>630</v>
      </c>
      <c r="J2088">
        <v>24839</v>
      </c>
      <c r="K2088">
        <v>19845</v>
      </c>
      <c r="L2088" t="s">
        <v>11560</v>
      </c>
      <c r="M2088" t="s">
        <v>11561</v>
      </c>
      <c r="N2088" t="s">
        <v>2507</v>
      </c>
      <c r="O2088" t="s">
        <v>804</v>
      </c>
      <c r="P2088" t="s">
        <v>2509</v>
      </c>
      <c r="Q2088" t="s">
        <v>2510</v>
      </c>
      <c r="R2088" t="s">
        <v>2511</v>
      </c>
      <c r="S2088" t="s">
        <v>2511</v>
      </c>
      <c r="T2088" t="s">
        <v>2512</v>
      </c>
      <c r="U2088" t="s">
        <v>1576</v>
      </c>
      <c r="V2088" t="s">
        <v>1577</v>
      </c>
      <c r="W2088">
        <v>43.032015000000001</v>
      </c>
      <c r="X2088">
        <v>-81.292140000000003</v>
      </c>
      <c r="Y2088">
        <v>43131</v>
      </c>
      <c r="Z2088" t="s">
        <v>736</v>
      </c>
      <c r="AA2088" t="s">
        <v>736</v>
      </c>
      <c r="AB2088" t="s">
        <v>612</v>
      </c>
      <c r="AC2088" t="s">
        <v>612</v>
      </c>
      <c r="AD2088" t="s">
        <v>612</v>
      </c>
      <c r="AE2088">
        <v>43131</v>
      </c>
      <c r="AF2088" t="s">
        <v>736</v>
      </c>
      <c r="AG2088" t="s">
        <v>736</v>
      </c>
      <c r="AH2088" t="s">
        <v>612</v>
      </c>
      <c r="AI2088" t="s">
        <v>612</v>
      </c>
      <c r="AJ2088" t="s">
        <v>612</v>
      </c>
      <c r="AK2088" t="s">
        <v>612</v>
      </c>
      <c r="AL2088" t="s">
        <v>612</v>
      </c>
      <c r="AM2088" t="s">
        <v>612</v>
      </c>
      <c r="AN2088" t="s">
        <v>612</v>
      </c>
      <c r="AO2088" t="s">
        <v>612</v>
      </c>
      <c r="AP2088" t="s">
        <v>612</v>
      </c>
      <c r="AQ2088">
        <v>504</v>
      </c>
      <c r="AR2088" t="s">
        <v>612</v>
      </c>
      <c r="AS2088" t="s">
        <v>612</v>
      </c>
      <c r="AT2088" t="s">
        <v>613</v>
      </c>
      <c r="AU2088" t="s">
        <v>612</v>
      </c>
      <c r="AV2088" t="s">
        <v>635</v>
      </c>
      <c r="AW2088">
        <v>45093</v>
      </c>
      <c r="AX2088">
        <v>22352581</v>
      </c>
      <c r="AY2088" t="s">
        <v>1046</v>
      </c>
      <c r="AZ2088" t="s">
        <v>145</v>
      </c>
      <c r="BA2088" t="s">
        <v>460</v>
      </c>
      <c r="BB2088" t="s">
        <v>336</v>
      </c>
      <c r="BC2088">
        <v>45536</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1028507</v>
      </c>
      <c r="BW2088">
        <v>0</v>
      </c>
      <c r="BX2088">
        <v>21324074</v>
      </c>
      <c r="BY2088">
        <v>0</v>
      </c>
      <c r="BZ2088">
        <v>0</v>
      </c>
      <c r="CA2088">
        <v>0</v>
      </c>
      <c r="CB2088">
        <v>0</v>
      </c>
      <c r="CC2088">
        <v>0</v>
      </c>
      <c r="CD2088">
        <v>22352581</v>
      </c>
      <c r="CE2088">
        <v>22352581</v>
      </c>
      <c r="CF2088">
        <v>22352581</v>
      </c>
      <c r="CG2088">
        <v>0</v>
      </c>
      <c r="CH2088" t="s">
        <v>612</v>
      </c>
      <c r="CI2088" t="s">
        <v>860</v>
      </c>
      <c r="CJ2088" t="s">
        <v>702</v>
      </c>
      <c r="CK2088" t="s">
        <v>703</v>
      </c>
      <c r="CL2088" t="s">
        <v>617</v>
      </c>
      <c r="CM2088" t="s">
        <v>617</v>
      </c>
      <c r="CN2088">
        <v>21324074</v>
      </c>
    </row>
    <row r="2089" spans="1:92" x14ac:dyDescent="0.25">
      <c r="A2089" t="s">
        <v>11562</v>
      </c>
      <c r="B2089" t="s">
        <v>11562</v>
      </c>
      <c r="C2089">
        <v>38</v>
      </c>
      <c r="D2089" t="s">
        <v>597</v>
      </c>
      <c r="E2089">
        <v>67032</v>
      </c>
      <c r="F2089" t="s">
        <v>11383</v>
      </c>
      <c r="G2089" t="s">
        <v>11563</v>
      </c>
      <c r="H2089" t="s">
        <v>11564</v>
      </c>
      <c r="I2089" t="s">
        <v>630</v>
      </c>
      <c r="J2089">
        <v>3799</v>
      </c>
      <c r="K2089">
        <v>7529</v>
      </c>
      <c r="L2089" t="s">
        <v>11565</v>
      </c>
      <c r="M2089" t="s">
        <v>11566</v>
      </c>
      <c r="N2089" t="s">
        <v>2507</v>
      </c>
      <c r="O2089" t="s">
        <v>11567</v>
      </c>
      <c r="P2089" t="s">
        <v>2509</v>
      </c>
      <c r="Q2089" t="s">
        <v>2510</v>
      </c>
      <c r="R2089" t="s">
        <v>2511</v>
      </c>
      <c r="S2089" t="s">
        <v>2511</v>
      </c>
      <c r="T2089" t="s">
        <v>2512</v>
      </c>
      <c r="U2089" t="s">
        <v>1576</v>
      </c>
      <c r="V2089" t="s">
        <v>1577</v>
      </c>
      <c r="W2089">
        <v>42.9818</v>
      </c>
      <c r="X2089">
        <v>-81.183400000000006</v>
      </c>
      <c r="Y2089">
        <v>43131</v>
      </c>
      <c r="Z2089" t="s">
        <v>736</v>
      </c>
      <c r="AA2089" t="s">
        <v>736</v>
      </c>
      <c r="AB2089" t="s">
        <v>612</v>
      </c>
      <c r="AC2089" t="s">
        <v>612</v>
      </c>
      <c r="AD2089" t="s">
        <v>612</v>
      </c>
      <c r="AE2089">
        <v>43131</v>
      </c>
      <c r="AF2089" t="s">
        <v>736</v>
      </c>
      <c r="AG2089" t="s">
        <v>736</v>
      </c>
      <c r="AH2089" t="s">
        <v>612</v>
      </c>
      <c r="AI2089" t="s">
        <v>612</v>
      </c>
      <c r="AJ2089" t="s">
        <v>612</v>
      </c>
      <c r="AK2089" t="s">
        <v>612</v>
      </c>
      <c r="AL2089" t="s">
        <v>612</v>
      </c>
      <c r="AM2089" t="s">
        <v>612</v>
      </c>
      <c r="AN2089" t="s">
        <v>612</v>
      </c>
      <c r="AO2089" t="s">
        <v>612</v>
      </c>
      <c r="AP2089" t="s">
        <v>612</v>
      </c>
      <c r="AQ2089">
        <v>69</v>
      </c>
      <c r="AR2089" t="s">
        <v>612</v>
      </c>
      <c r="AS2089" t="s">
        <v>612</v>
      </c>
      <c r="AT2089" t="s">
        <v>613</v>
      </c>
      <c r="AU2089" t="s">
        <v>612</v>
      </c>
      <c r="AV2089" t="s">
        <v>635</v>
      </c>
      <c r="AW2089">
        <v>43621</v>
      </c>
      <c r="AX2089">
        <v>3427507</v>
      </c>
      <c r="AY2089" t="s">
        <v>621</v>
      </c>
      <c r="AZ2089" t="s">
        <v>140</v>
      </c>
      <c r="BA2089" t="s">
        <v>141</v>
      </c>
      <c r="BB2089" t="s">
        <v>909</v>
      </c>
      <c r="BC2089">
        <v>44446</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3719304</v>
      </c>
      <c r="BY2089">
        <v>0</v>
      </c>
      <c r="BZ2089">
        <v>0</v>
      </c>
      <c r="CA2089">
        <v>0</v>
      </c>
      <c r="CB2089">
        <v>0</v>
      </c>
      <c r="CC2089">
        <v>0</v>
      </c>
      <c r="CD2089">
        <v>3719304</v>
      </c>
      <c r="CE2089">
        <v>3719304</v>
      </c>
      <c r="CF2089">
        <v>3719304</v>
      </c>
      <c r="CG2089">
        <v>0</v>
      </c>
      <c r="CH2089" t="s">
        <v>612</v>
      </c>
      <c r="CI2089" t="s">
        <v>860</v>
      </c>
      <c r="CJ2089" t="s">
        <v>702</v>
      </c>
      <c r="CK2089" t="s">
        <v>703</v>
      </c>
      <c r="CL2089" t="s">
        <v>617</v>
      </c>
      <c r="CM2089" t="s">
        <v>617</v>
      </c>
      <c r="CN2089">
        <v>3719304</v>
      </c>
    </row>
    <row r="2090" spans="1:92" x14ac:dyDescent="0.25">
      <c r="A2090" t="s">
        <v>11568</v>
      </c>
      <c r="B2090" t="s">
        <v>11568</v>
      </c>
      <c r="C2090">
        <v>38</v>
      </c>
      <c r="D2090" t="s">
        <v>597</v>
      </c>
      <c r="E2090">
        <v>67032</v>
      </c>
      <c r="F2090" t="s">
        <v>11383</v>
      </c>
      <c r="G2090" t="s">
        <v>11219</v>
      </c>
      <c r="H2090" t="s">
        <v>11389</v>
      </c>
      <c r="I2090" t="s">
        <v>630</v>
      </c>
      <c r="J2090">
        <v>3038</v>
      </c>
      <c r="K2090">
        <v>6995</v>
      </c>
      <c r="L2090" t="s">
        <v>11390</v>
      </c>
      <c r="M2090" t="s">
        <v>11391</v>
      </c>
      <c r="N2090" t="s">
        <v>11392</v>
      </c>
      <c r="O2090" t="s">
        <v>11393</v>
      </c>
      <c r="P2090" t="s">
        <v>11394</v>
      </c>
      <c r="Q2090" t="s">
        <v>11395</v>
      </c>
      <c r="R2090" t="s">
        <v>11396</v>
      </c>
      <c r="S2090" t="s">
        <v>2622</v>
      </c>
      <c r="T2090" t="s">
        <v>2623</v>
      </c>
      <c r="U2090" t="s">
        <v>1576</v>
      </c>
      <c r="V2090" t="s">
        <v>1577</v>
      </c>
      <c r="W2090">
        <v>42.770069999999997</v>
      </c>
      <c r="X2090">
        <v>-80.983509999999995</v>
      </c>
      <c r="Y2090">
        <v>43433</v>
      </c>
      <c r="Z2090" t="s">
        <v>763</v>
      </c>
      <c r="AA2090" t="s">
        <v>763</v>
      </c>
      <c r="AB2090" t="s">
        <v>612</v>
      </c>
      <c r="AC2090" t="s">
        <v>612</v>
      </c>
      <c r="AD2090" t="s">
        <v>612</v>
      </c>
      <c r="AE2090">
        <v>43433</v>
      </c>
      <c r="AF2090" t="s">
        <v>763</v>
      </c>
      <c r="AG2090" t="s">
        <v>763</v>
      </c>
      <c r="AH2090" t="s">
        <v>612</v>
      </c>
      <c r="AI2090" t="s">
        <v>612</v>
      </c>
      <c r="AJ2090" t="s">
        <v>612</v>
      </c>
      <c r="AK2090" t="s">
        <v>612</v>
      </c>
      <c r="AL2090" t="s">
        <v>612</v>
      </c>
      <c r="AM2090" t="s">
        <v>612</v>
      </c>
      <c r="AN2090" t="s">
        <v>612</v>
      </c>
      <c r="AO2090" t="s">
        <v>612</v>
      </c>
      <c r="AP2090" t="s">
        <v>612</v>
      </c>
      <c r="AQ2090" t="s">
        <v>612</v>
      </c>
      <c r="AR2090" t="s">
        <v>612</v>
      </c>
      <c r="AS2090" t="s">
        <v>612</v>
      </c>
      <c r="AT2090" t="s">
        <v>612</v>
      </c>
      <c r="AU2090" t="s">
        <v>612</v>
      </c>
      <c r="AV2090" t="s">
        <v>635</v>
      </c>
      <c r="AW2090">
        <v>43433</v>
      </c>
      <c r="AX2090">
        <v>60000</v>
      </c>
      <c r="AY2090" t="s">
        <v>621</v>
      </c>
      <c r="AZ2090" t="s">
        <v>143</v>
      </c>
      <c r="BA2090" t="s">
        <v>470</v>
      </c>
      <c r="BB2090" t="s">
        <v>738</v>
      </c>
      <c r="BC2090">
        <v>43709</v>
      </c>
      <c r="BD2090">
        <v>0</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c r="BX2090">
        <v>60000</v>
      </c>
      <c r="BY2090">
        <v>0</v>
      </c>
      <c r="BZ2090">
        <v>0</v>
      </c>
      <c r="CA2090">
        <v>0</v>
      </c>
      <c r="CB2090">
        <v>0</v>
      </c>
      <c r="CC2090">
        <v>0</v>
      </c>
      <c r="CD2090">
        <v>60000</v>
      </c>
      <c r="CE2090">
        <v>60000</v>
      </c>
      <c r="CF2090">
        <v>60000</v>
      </c>
      <c r="CG2090">
        <v>0</v>
      </c>
      <c r="CH2090" t="s">
        <v>612</v>
      </c>
      <c r="CI2090" t="s">
        <v>616</v>
      </c>
      <c r="CJ2090" t="s">
        <v>702</v>
      </c>
      <c r="CK2090" t="s">
        <v>703</v>
      </c>
      <c r="CL2090" t="s">
        <v>617</v>
      </c>
      <c r="CM2090" t="s">
        <v>617</v>
      </c>
      <c r="CN2090">
        <v>60000</v>
      </c>
    </row>
    <row r="2091" spans="1:92" x14ac:dyDescent="0.25">
      <c r="A2091" t="s">
        <v>11569</v>
      </c>
      <c r="B2091" t="s">
        <v>11569</v>
      </c>
      <c r="C2091">
        <v>38</v>
      </c>
      <c r="D2091" t="s">
        <v>597</v>
      </c>
      <c r="E2091">
        <v>67032</v>
      </c>
      <c r="F2091" t="s">
        <v>11383</v>
      </c>
      <c r="G2091" t="s">
        <v>11464</v>
      </c>
      <c r="H2091" t="s">
        <v>11465</v>
      </c>
      <c r="I2091" t="s">
        <v>630</v>
      </c>
      <c r="J2091">
        <v>10621</v>
      </c>
      <c r="K2091">
        <v>11242</v>
      </c>
      <c r="L2091" t="s">
        <v>11466</v>
      </c>
      <c r="M2091" t="s">
        <v>11467</v>
      </c>
      <c r="N2091" t="s">
        <v>2507</v>
      </c>
      <c r="O2091" t="s">
        <v>11468</v>
      </c>
      <c r="P2091" t="s">
        <v>2509</v>
      </c>
      <c r="Q2091" t="s">
        <v>2510</v>
      </c>
      <c r="R2091" t="s">
        <v>2511</v>
      </c>
      <c r="S2091" t="s">
        <v>2511</v>
      </c>
      <c r="T2091" t="s">
        <v>2512</v>
      </c>
      <c r="U2091" t="s">
        <v>1576</v>
      </c>
      <c r="V2091" t="s">
        <v>1577</v>
      </c>
      <c r="W2091">
        <v>43.031500000000001</v>
      </c>
      <c r="X2091">
        <v>-81.290199999999999</v>
      </c>
      <c r="Y2091">
        <v>43433</v>
      </c>
      <c r="Z2091" t="s">
        <v>763</v>
      </c>
      <c r="AA2091" t="s">
        <v>763</v>
      </c>
      <c r="AB2091" t="s">
        <v>612</v>
      </c>
      <c r="AC2091" t="s">
        <v>612</v>
      </c>
      <c r="AD2091" t="s">
        <v>612</v>
      </c>
      <c r="AE2091">
        <v>43433</v>
      </c>
      <c r="AF2091" t="s">
        <v>763</v>
      </c>
      <c r="AG2091" t="s">
        <v>763</v>
      </c>
      <c r="AH2091" t="s">
        <v>612</v>
      </c>
      <c r="AI2091" t="s">
        <v>612</v>
      </c>
      <c r="AJ2091" t="s">
        <v>612</v>
      </c>
      <c r="AK2091" t="s">
        <v>612</v>
      </c>
      <c r="AL2091" t="s">
        <v>612</v>
      </c>
      <c r="AM2091" t="s">
        <v>612</v>
      </c>
      <c r="AN2091" t="s">
        <v>612</v>
      </c>
      <c r="AO2091" t="s">
        <v>612</v>
      </c>
      <c r="AP2091" t="s">
        <v>612</v>
      </c>
      <c r="AQ2091" t="s">
        <v>612</v>
      </c>
      <c r="AR2091" t="s">
        <v>612</v>
      </c>
      <c r="AS2091" t="s">
        <v>612</v>
      </c>
      <c r="AT2091" t="s">
        <v>612</v>
      </c>
      <c r="AU2091" t="s">
        <v>612</v>
      </c>
      <c r="AV2091" t="s">
        <v>635</v>
      </c>
      <c r="AW2091">
        <v>43433</v>
      </c>
      <c r="AX2091">
        <v>29000</v>
      </c>
      <c r="AY2091" t="s">
        <v>621</v>
      </c>
      <c r="AZ2091" t="s">
        <v>143</v>
      </c>
      <c r="BA2091" t="s">
        <v>470</v>
      </c>
      <c r="BB2091" t="s">
        <v>738</v>
      </c>
      <c r="BC2091">
        <v>43709</v>
      </c>
      <c r="BD2091">
        <v>0</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W2091">
        <v>0</v>
      </c>
      <c r="BX2091">
        <v>29000</v>
      </c>
      <c r="BY2091">
        <v>0</v>
      </c>
      <c r="BZ2091">
        <v>0</v>
      </c>
      <c r="CA2091">
        <v>0</v>
      </c>
      <c r="CB2091">
        <v>0</v>
      </c>
      <c r="CC2091">
        <v>0</v>
      </c>
      <c r="CD2091">
        <v>29000</v>
      </c>
      <c r="CE2091">
        <v>29000</v>
      </c>
      <c r="CF2091">
        <v>29000</v>
      </c>
      <c r="CG2091">
        <v>0</v>
      </c>
      <c r="CH2091" t="s">
        <v>612</v>
      </c>
      <c r="CI2091" t="s">
        <v>616</v>
      </c>
      <c r="CJ2091" t="s">
        <v>702</v>
      </c>
      <c r="CK2091" t="s">
        <v>703</v>
      </c>
      <c r="CL2091" t="s">
        <v>617</v>
      </c>
      <c r="CM2091" t="s">
        <v>617</v>
      </c>
      <c r="CN2091">
        <v>29000</v>
      </c>
    </row>
    <row r="2092" spans="1:92" x14ac:dyDescent="0.25">
      <c r="A2092" t="s">
        <v>11570</v>
      </c>
      <c r="B2092" t="s">
        <v>11570</v>
      </c>
      <c r="C2092">
        <v>38</v>
      </c>
      <c r="D2092" t="s">
        <v>597</v>
      </c>
      <c r="E2092">
        <v>67032</v>
      </c>
      <c r="F2092" t="s">
        <v>11383</v>
      </c>
      <c r="G2092" t="s">
        <v>10790</v>
      </c>
      <c r="H2092" t="s">
        <v>10791</v>
      </c>
      <c r="I2092" t="s">
        <v>630</v>
      </c>
      <c r="J2092">
        <v>3937</v>
      </c>
      <c r="K2092">
        <v>7634</v>
      </c>
      <c r="L2092" t="s">
        <v>11485</v>
      </c>
      <c r="M2092" t="s">
        <v>11486</v>
      </c>
      <c r="N2092" t="s">
        <v>2507</v>
      </c>
      <c r="O2092" t="s">
        <v>11487</v>
      </c>
      <c r="P2092" t="s">
        <v>2509</v>
      </c>
      <c r="Q2092" t="s">
        <v>2510</v>
      </c>
      <c r="R2092" t="s">
        <v>2511</v>
      </c>
      <c r="S2092" t="s">
        <v>2511</v>
      </c>
      <c r="T2092" t="s">
        <v>2512</v>
      </c>
      <c r="U2092" t="s">
        <v>1576</v>
      </c>
      <c r="V2092" t="s">
        <v>1577</v>
      </c>
      <c r="W2092">
        <v>42.943860000000001</v>
      </c>
      <c r="X2092">
        <v>-81.208410000000001</v>
      </c>
      <c r="Y2092">
        <v>43433</v>
      </c>
      <c r="Z2092" t="s">
        <v>763</v>
      </c>
      <c r="AA2092" t="s">
        <v>763</v>
      </c>
      <c r="AB2092" t="s">
        <v>612</v>
      </c>
      <c r="AC2092" t="s">
        <v>612</v>
      </c>
      <c r="AD2092" t="s">
        <v>612</v>
      </c>
      <c r="AE2092">
        <v>43433</v>
      </c>
      <c r="AF2092" t="s">
        <v>763</v>
      </c>
      <c r="AG2092" t="s">
        <v>763</v>
      </c>
      <c r="AH2092" t="s">
        <v>612</v>
      </c>
      <c r="AI2092" t="s">
        <v>612</v>
      </c>
      <c r="AJ2092" t="s">
        <v>612</v>
      </c>
      <c r="AK2092" t="s">
        <v>612</v>
      </c>
      <c r="AL2092" t="s">
        <v>612</v>
      </c>
      <c r="AM2092" t="s">
        <v>612</v>
      </c>
      <c r="AN2092" t="s">
        <v>612</v>
      </c>
      <c r="AO2092" t="s">
        <v>612</v>
      </c>
      <c r="AP2092" t="s">
        <v>612</v>
      </c>
      <c r="AQ2092" t="s">
        <v>612</v>
      </c>
      <c r="AR2092" t="s">
        <v>612</v>
      </c>
      <c r="AS2092" t="s">
        <v>612</v>
      </c>
      <c r="AT2092" t="s">
        <v>612</v>
      </c>
      <c r="AU2092" t="s">
        <v>612</v>
      </c>
      <c r="AV2092" t="s">
        <v>635</v>
      </c>
      <c r="AW2092">
        <v>43433</v>
      </c>
      <c r="AX2092">
        <v>270587</v>
      </c>
      <c r="AY2092" t="s">
        <v>621</v>
      </c>
      <c r="AZ2092" t="s">
        <v>143</v>
      </c>
      <c r="BA2092" t="s">
        <v>470</v>
      </c>
      <c r="BB2092" t="s">
        <v>738</v>
      </c>
      <c r="BC2092">
        <v>43709</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270587</v>
      </c>
      <c r="BY2092">
        <v>0</v>
      </c>
      <c r="BZ2092">
        <v>0</v>
      </c>
      <c r="CA2092">
        <v>0</v>
      </c>
      <c r="CB2092">
        <v>0</v>
      </c>
      <c r="CC2092">
        <v>0</v>
      </c>
      <c r="CD2092">
        <v>270587</v>
      </c>
      <c r="CE2092">
        <v>270587</v>
      </c>
      <c r="CF2092">
        <v>270587</v>
      </c>
      <c r="CG2092">
        <v>0</v>
      </c>
      <c r="CH2092" t="s">
        <v>612</v>
      </c>
      <c r="CI2092" t="s">
        <v>616</v>
      </c>
      <c r="CJ2092" t="s">
        <v>702</v>
      </c>
      <c r="CK2092" t="s">
        <v>703</v>
      </c>
      <c r="CL2092" t="s">
        <v>617</v>
      </c>
      <c r="CM2092" t="s">
        <v>617</v>
      </c>
      <c r="CN2092">
        <v>270587</v>
      </c>
    </row>
    <row r="2093" spans="1:92" x14ac:dyDescent="0.25">
      <c r="A2093" t="s">
        <v>11571</v>
      </c>
      <c r="B2093" t="s">
        <v>11571</v>
      </c>
      <c r="C2093">
        <v>38</v>
      </c>
      <c r="D2093" t="s">
        <v>597</v>
      </c>
      <c r="E2093">
        <v>67032</v>
      </c>
      <c r="F2093" t="s">
        <v>11383</v>
      </c>
      <c r="G2093" t="s">
        <v>11316</v>
      </c>
      <c r="H2093" t="s">
        <v>11490</v>
      </c>
      <c r="I2093" t="s">
        <v>630</v>
      </c>
      <c r="J2093">
        <v>24287</v>
      </c>
      <c r="K2093">
        <v>19279</v>
      </c>
      <c r="L2093" t="s">
        <v>11491</v>
      </c>
      <c r="M2093" t="s">
        <v>11492</v>
      </c>
      <c r="N2093" t="s">
        <v>2507</v>
      </c>
      <c r="O2093" t="s">
        <v>11493</v>
      </c>
      <c r="P2093" t="s">
        <v>2509</v>
      </c>
      <c r="Q2093" t="s">
        <v>2510</v>
      </c>
      <c r="R2093" t="s">
        <v>2511</v>
      </c>
      <c r="S2093" t="s">
        <v>2511</v>
      </c>
      <c r="T2093" t="s">
        <v>2512</v>
      </c>
      <c r="U2093" t="s">
        <v>1576</v>
      </c>
      <c r="V2093" t="s">
        <v>1577</v>
      </c>
      <c r="W2093">
        <v>42.995759999999997</v>
      </c>
      <c r="X2093">
        <v>-81.323239999999998</v>
      </c>
      <c r="Y2093">
        <v>43433</v>
      </c>
      <c r="Z2093" t="s">
        <v>763</v>
      </c>
      <c r="AA2093" t="s">
        <v>763</v>
      </c>
      <c r="AB2093" t="s">
        <v>612</v>
      </c>
      <c r="AC2093" t="s">
        <v>612</v>
      </c>
      <c r="AD2093" t="s">
        <v>612</v>
      </c>
      <c r="AE2093">
        <v>43433</v>
      </c>
      <c r="AF2093" t="s">
        <v>763</v>
      </c>
      <c r="AG2093" t="s">
        <v>763</v>
      </c>
      <c r="AH2093" t="s">
        <v>612</v>
      </c>
      <c r="AI2093" t="s">
        <v>612</v>
      </c>
      <c r="AJ2093" t="s">
        <v>612</v>
      </c>
      <c r="AK2093" t="s">
        <v>612</v>
      </c>
      <c r="AL2093" t="s">
        <v>612</v>
      </c>
      <c r="AM2093" t="s">
        <v>612</v>
      </c>
      <c r="AN2093" t="s">
        <v>612</v>
      </c>
      <c r="AO2093" t="s">
        <v>612</v>
      </c>
      <c r="AP2093" t="s">
        <v>612</v>
      </c>
      <c r="AQ2093" t="s">
        <v>612</v>
      </c>
      <c r="AR2093" t="s">
        <v>612</v>
      </c>
      <c r="AS2093" t="s">
        <v>612</v>
      </c>
      <c r="AT2093" t="s">
        <v>612</v>
      </c>
      <c r="AU2093" t="s">
        <v>612</v>
      </c>
      <c r="AV2093" t="s">
        <v>635</v>
      </c>
      <c r="AW2093">
        <v>43433</v>
      </c>
      <c r="AX2093">
        <v>22000</v>
      </c>
      <c r="AY2093" t="s">
        <v>621</v>
      </c>
      <c r="AZ2093" t="s">
        <v>143</v>
      </c>
      <c r="BA2093" t="s">
        <v>470</v>
      </c>
      <c r="BB2093" t="s">
        <v>738</v>
      </c>
      <c r="BC2093">
        <v>43709</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22000</v>
      </c>
      <c r="BY2093">
        <v>0</v>
      </c>
      <c r="BZ2093">
        <v>0</v>
      </c>
      <c r="CA2093">
        <v>0</v>
      </c>
      <c r="CB2093">
        <v>0</v>
      </c>
      <c r="CC2093">
        <v>0</v>
      </c>
      <c r="CD2093">
        <v>22000</v>
      </c>
      <c r="CE2093">
        <v>22000</v>
      </c>
      <c r="CF2093">
        <v>22000</v>
      </c>
      <c r="CG2093">
        <v>0</v>
      </c>
      <c r="CH2093" t="s">
        <v>612</v>
      </c>
      <c r="CI2093" t="s">
        <v>616</v>
      </c>
      <c r="CJ2093" t="s">
        <v>702</v>
      </c>
      <c r="CK2093" t="s">
        <v>703</v>
      </c>
      <c r="CL2093" t="s">
        <v>617</v>
      </c>
      <c r="CM2093" t="s">
        <v>617</v>
      </c>
      <c r="CN2093">
        <v>22000</v>
      </c>
    </row>
    <row r="2094" spans="1:92" x14ac:dyDescent="0.25">
      <c r="A2094" t="s">
        <v>11572</v>
      </c>
      <c r="B2094" t="s">
        <v>11572</v>
      </c>
      <c r="C2094">
        <v>38</v>
      </c>
      <c r="D2094" t="s">
        <v>597</v>
      </c>
      <c r="E2094">
        <v>67032</v>
      </c>
      <c r="F2094" t="s">
        <v>11383</v>
      </c>
      <c r="G2094" t="s">
        <v>11116</v>
      </c>
      <c r="H2094" t="s">
        <v>11117</v>
      </c>
      <c r="I2094" t="s">
        <v>630</v>
      </c>
      <c r="J2094">
        <v>4146</v>
      </c>
      <c r="K2094">
        <v>7786</v>
      </c>
      <c r="L2094" t="s">
        <v>11501</v>
      </c>
      <c r="M2094" t="s">
        <v>11502</v>
      </c>
      <c r="N2094" t="s">
        <v>2531</v>
      </c>
      <c r="O2094" t="s">
        <v>11503</v>
      </c>
      <c r="P2094" t="s">
        <v>2533</v>
      </c>
      <c r="Q2094" t="s">
        <v>2534</v>
      </c>
      <c r="R2094" t="s">
        <v>2535</v>
      </c>
      <c r="S2094" t="s">
        <v>2524</v>
      </c>
      <c r="T2094" t="s">
        <v>2525</v>
      </c>
      <c r="U2094" t="s">
        <v>1576</v>
      </c>
      <c r="V2094" t="s">
        <v>1577</v>
      </c>
      <c r="W2094">
        <v>42.873899999999999</v>
      </c>
      <c r="X2094">
        <v>-80.721999999999994</v>
      </c>
      <c r="Y2094">
        <v>43433</v>
      </c>
      <c r="Z2094" t="s">
        <v>763</v>
      </c>
      <c r="AA2094" t="s">
        <v>763</v>
      </c>
      <c r="AB2094" t="s">
        <v>612</v>
      </c>
      <c r="AC2094" t="s">
        <v>612</v>
      </c>
      <c r="AD2094" t="s">
        <v>612</v>
      </c>
      <c r="AE2094">
        <v>43433</v>
      </c>
      <c r="AF2094" t="s">
        <v>763</v>
      </c>
      <c r="AG2094" t="s">
        <v>763</v>
      </c>
      <c r="AH2094" t="s">
        <v>612</v>
      </c>
      <c r="AI2094" t="s">
        <v>612</v>
      </c>
      <c r="AJ2094" t="s">
        <v>612</v>
      </c>
      <c r="AK2094" t="s">
        <v>612</v>
      </c>
      <c r="AL2094" t="s">
        <v>612</v>
      </c>
      <c r="AM2094" t="s">
        <v>612</v>
      </c>
      <c r="AN2094" t="s">
        <v>612</v>
      </c>
      <c r="AO2094" t="s">
        <v>612</v>
      </c>
      <c r="AP2094" t="s">
        <v>612</v>
      </c>
      <c r="AQ2094" t="s">
        <v>612</v>
      </c>
      <c r="AR2094" t="s">
        <v>612</v>
      </c>
      <c r="AS2094" t="s">
        <v>612</v>
      </c>
      <c r="AT2094" t="s">
        <v>612</v>
      </c>
      <c r="AU2094" t="s">
        <v>612</v>
      </c>
      <c r="AV2094" t="s">
        <v>635</v>
      </c>
      <c r="AW2094">
        <v>43433</v>
      </c>
      <c r="AX2094">
        <v>122793</v>
      </c>
      <c r="AY2094" t="s">
        <v>621</v>
      </c>
      <c r="AZ2094" t="s">
        <v>143</v>
      </c>
      <c r="BA2094" t="s">
        <v>470</v>
      </c>
      <c r="BB2094" t="s">
        <v>738</v>
      </c>
      <c r="BC2094">
        <v>43709</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122793</v>
      </c>
      <c r="BY2094">
        <v>0</v>
      </c>
      <c r="BZ2094">
        <v>0</v>
      </c>
      <c r="CA2094">
        <v>0</v>
      </c>
      <c r="CB2094">
        <v>0</v>
      </c>
      <c r="CC2094">
        <v>0</v>
      </c>
      <c r="CD2094">
        <v>122793</v>
      </c>
      <c r="CE2094">
        <v>122793</v>
      </c>
      <c r="CF2094">
        <v>122793</v>
      </c>
      <c r="CG2094">
        <v>0</v>
      </c>
      <c r="CH2094" t="s">
        <v>612</v>
      </c>
      <c r="CI2094" t="s">
        <v>616</v>
      </c>
      <c r="CJ2094" t="s">
        <v>702</v>
      </c>
      <c r="CK2094" t="s">
        <v>703</v>
      </c>
      <c r="CL2094" t="s">
        <v>617</v>
      </c>
      <c r="CM2094" t="s">
        <v>617</v>
      </c>
      <c r="CN2094">
        <v>122793</v>
      </c>
    </row>
    <row r="2095" spans="1:92" x14ac:dyDescent="0.25">
      <c r="A2095" t="s">
        <v>11573</v>
      </c>
      <c r="B2095" t="s">
        <v>11573</v>
      </c>
      <c r="C2095">
        <v>38</v>
      </c>
      <c r="D2095" t="s">
        <v>597</v>
      </c>
      <c r="E2095">
        <v>67032</v>
      </c>
      <c r="F2095" t="s">
        <v>11383</v>
      </c>
      <c r="G2095" t="s">
        <v>11509</v>
      </c>
      <c r="H2095" t="s">
        <v>11510</v>
      </c>
      <c r="I2095" t="s">
        <v>630</v>
      </c>
      <c r="J2095">
        <v>4151</v>
      </c>
      <c r="K2095">
        <v>7789</v>
      </c>
      <c r="L2095" t="s">
        <v>11511</v>
      </c>
      <c r="M2095" t="s">
        <v>11512</v>
      </c>
      <c r="N2095" t="s">
        <v>2658</v>
      </c>
      <c r="O2095" t="s">
        <v>11513</v>
      </c>
      <c r="P2095" t="s">
        <v>2660</v>
      </c>
      <c r="Q2095" t="s">
        <v>2661</v>
      </c>
      <c r="R2095" t="s">
        <v>2662</v>
      </c>
      <c r="S2095" t="s">
        <v>2524</v>
      </c>
      <c r="T2095" t="s">
        <v>2525</v>
      </c>
      <c r="U2095" t="s">
        <v>1576</v>
      </c>
      <c r="V2095" t="s">
        <v>1577</v>
      </c>
      <c r="W2095">
        <v>43.029600000000002</v>
      </c>
      <c r="X2095">
        <v>-80.865899999999996</v>
      </c>
      <c r="Y2095">
        <v>43433</v>
      </c>
      <c r="Z2095" t="s">
        <v>763</v>
      </c>
      <c r="AA2095" t="s">
        <v>763</v>
      </c>
      <c r="AB2095" t="s">
        <v>612</v>
      </c>
      <c r="AC2095" t="s">
        <v>612</v>
      </c>
      <c r="AD2095" t="s">
        <v>612</v>
      </c>
      <c r="AE2095">
        <v>43433</v>
      </c>
      <c r="AF2095" t="s">
        <v>763</v>
      </c>
      <c r="AG2095" t="s">
        <v>763</v>
      </c>
      <c r="AH2095" t="s">
        <v>612</v>
      </c>
      <c r="AI2095" t="s">
        <v>612</v>
      </c>
      <c r="AJ2095" t="s">
        <v>612</v>
      </c>
      <c r="AK2095" t="s">
        <v>612</v>
      </c>
      <c r="AL2095" t="s">
        <v>612</v>
      </c>
      <c r="AM2095" t="s">
        <v>612</v>
      </c>
      <c r="AN2095" t="s">
        <v>612</v>
      </c>
      <c r="AO2095" t="s">
        <v>612</v>
      </c>
      <c r="AP2095" t="s">
        <v>612</v>
      </c>
      <c r="AQ2095" t="s">
        <v>612</v>
      </c>
      <c r="AR2095" t="s">
        <v>612</v>
      </c>
      <c r="AS2095" t="s">
        <v>612</v>
      </c>
      <c r="AT2095" t="s">
        <v>612</v>
      </c>
      <c r="AU2095" t="s">
        <v>612</v>
      </c>
      <c r="AV2095" t="s">
        <v>635</v>
      </c>
      <c r="AW2095">
        <v>43433</v>
      </c>
      <c r="AX2095">
        <v>58934</v>
      </c>
      <c r="AY2095" t="s">
        <v>621</v>
      </c>
      <c r="AZ2095" t="s">
        <v>143</v>
      </c>
      <c r="BA2095" t="s">
        <v>470</v>
      </c>
      <c r="BB2095" t="s">
        <v>738</v>
      </c>
      <c r="BC2095">
        <v>43709</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58934</v>
      </c>
      <c r="BY2095">
        <v>0</v>
      </c>
      <c r="BZ2095">
        <v>0</v>
      </c>
      <c r="CA2095">
        <v>0</v>
      </c>
      <c r="CB2095">
        <v>0</v>
      </c>
      <c r="CC2095">
        <v>0</v>
      </c>
      <c r="CD2095">
        <v>58934</v>
      </c>
      <c r="CE2095">
        <v>58934</v>
      </c>
      <c r="CF2095">
        <v>58934</v>
      </c>
      <c r="CG2095">
        <v>0</v>
      </c>
      <c r="CH2095" t="s">
        <v>612</v>
      </c>
      <c r="CI2095" t="s">
        <v>616</v>
      </c>
      <c r="CJ2095" t="s">
        <v>702</v>
      </c>
      <c r="CK2095" t="s">
        <v>703</v>
      </c>
      <c r="CL2095" t="s">
        <v>617</v>
      </c>
      <c r="CM2095" t="s">
        <v>617</v>
      </c>
      <c r="CN2095">
        <v>58934</v>
      </c>
    </row>
    <row r="2096" spans="1:92" x14ac:dyDescent="0.25">
      <c r="A2096" t="s">
        <v>11574</v>
      </c>
      <c r="B2096" t="s">
        <v>11574</v>
      </c>
      <c r="C2096">
        <v>38</v>
      </c>
      <c r="D2096" t="s">
        <v>597</v>
      </c>
      <c r="E2096">
        <v>67032</v>
      </c>
      <c r="F2096" t="s">
        <v>11383</v>
      </c>
      <c r="G2096" t="s">
        <v>11575</v>
      </c>
      <c r="H2096" t="s">
        <v>11576</v>
      </c>
      <c r="I2096" t="s">
        <v>630</v>
      </c>
      <c r="J2096">
        <v>3072</v>
      </c>
      <c r="K2096">
        <v>7015</v>
      </c>
      <c r="L2096" t="s">
        <v>11577</v>
      </c>
      <c r="M2096" t="s">
        <v>11578</v>
      </c>
      <c r="N2096" t="s">
        <v>2507</v>
      </c>
      <c r="O2096" t="s">
        <v>11579</v>
      </c>
      <c r="P2096" t="s">
        <v>2509</v>
      </c>
      <c r="Q2096" t="s">
        <v>2510</v>
      </c>
      <c r="R2096" t="s">
        <v>2511</v>
      </c>
      <c r="S2096" t="s">
        <v>2511</v>
      </c>
      <c r="T2096" t="s">
        <v>2512</v>
      </c>
      <c r="U2096" t="s">
        <v>1576</v>
      </c>
      <c r="V2096" t="s">
        <v>1577</v>
      </c>
      <c r="W2096">
        <v>43.023699999999998</v>
      </c>
      <c r="X2096">
        <v>-81.264300000000006</v>
      </c>
      <c r="Y2096">
        <v>43433</v>
      </c>
      <c r="Z2096" t="s">
        <v>763</v>
      </c>
      <c r="AA2096" t="s">
        <v>763</v>
      </c>
      <c r="AB2096" t="s">
        <v>612</v>
      </c>
      <c r="AC2096" t="s">
        <v>612</v>
      </c>
      <c r="AD2096" t="s">
        <v>612</v>
      </c>
      <c r="AE2096">
        <v>43433</v>
      </c>
      <c r="AF2096" t="s">
        <v>763</v>
      </c>
      <c r="AG2096" t="s">
        <v>763</v>
      </c>
      <c r="AH2096" t="s">
        <v>612</v>
      </c>
      <c r="AI2096" t="s">
        <v>612</v>
      </c>
      <c r="AJ2096" t="s">
        <v>612</v>
      </c>
      <c r="AK2096" t="s">
        <v>612</v>
      </c>
      <c r="AL2096" t="s">
        <v>612</v>
      </c>
      <c r="AM2096" t="s">
        <v>612</v>
      </c>
      <c r="AN2096" t="s">
        <v>612</v>
      </c>
      <c r="AO2096" t="s">
        <v>612</v>
      </c>
      <c r="AP2096" t="s">
        <v>612</v>
      </c>
      <c r="AQ2096" t="s">
        <v>612</v>
      </c>
      <c r="AR2096" t="s">
        <v>612</v>
      </c>
      <c r="AS2096" t="s">
        <v>612</v>
      </c>
      <c r="AT2096" t="s">
        <v>612</v>
      </c>
      <c r="AU2096" t="s">
        <v>612</v>
      </c>
      <c r="AV2096" t="s">
        <v>635</v>
      </c>
      <c r="AW2096">
        <v>43433</v>
      </c>
      <c r="AX2096">
        <v>33442</v>
      </c>
      <c r="AY2096" t="s">
        <v>621</v>
      </c>
      <c r="AZ2096" t="s">
        <v>143</v>
      </c>
      <c r="BA2096" t="s">
        <v>470</v>
      </c>
      <c r="BB2096" t="s">
        <v>738</v>
      </c>
      <c r="BC2096">
        <v>43709</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33442</v>
      </c>
      <c r="BY2096">
        <v>0</v>
      </c>
      <c r="BZ2096">
        <v>0</v>
      </c>
      <c r="CA2096">
        <v>0</v>
      </c>
      <c r="CB2096">
        <v>0</v>
      </c>
      <c r="CC2096">
        <v>0</v>
      </c>
      <c r="CD2096">
        <v>33442</v>
      </c>
      <c r="CE2096">
        <v>33442</v>
      </c>
      <c r="CF2096">
        <v>33442</v>
      </c>
      <c r="CG2096">
        <v>0</v>
      </c>
      <c r="CH2096" t="s">
        <v>612</v>
      </c>
      <c r="CI2096" t="s">
        <v>616</v>
      </c>
      <c r="CJ2096" t="s">
        <v>702</v>
      </c>
      <c r="CK2096" t="s">
        <v>703</v>
      </c>
      <c r="CL2096" t="s">
        <v>617</v>
      </c>
      <c r="CM2096" t="s">
        <v>617</v>
      </c>
      <c r="CN2096">
        <v>33442</v>
      </c>
    </row>
    <row r="2097" spans="1:92" x14ac:dyDescent="0.25">
      <c r="A2097" t="s">
        <v>11580</v>
      </c>
      <c r="B2097" t="s">
        <v>11580</v>
      </c>
      <c r="C2097">
        <v>38</v>
      </c>
      <c r="D2097" t="s">
        <v>597</v>
      </c>
      <c r="E2097">
        <v>67032</v>
      </c>
      <c r="F2097" t="s">
        <v>11383</v>
      </c>
      <c r="G2097" t="s">
        <v>11581</v>
      </c>
      <c r="H2097" t="s">
        <v>11582</v>
      </c>
      <c r="I2097" t="s">
        <v>630</v>
      </c>
      <c r="J2097">
        <v>4207</v>
      </c>
      <c r="K2097">
        <v>7828</v>
      </c>
      <c r="L2097" t="s">
        <v>11583</v>
      </c>
      <c r="M2097" t="s">
        <v>11584</v>
      </c>
      <c r="N2097" t="s">
        <v>2507</v>
      </c>
      <c r="O2097" t="s">
        <v>11585</v>
      </c>
      <c r="P2097" t="s">
        <v>2509</v>
      </c>
      <c r="Q2097" t="s">
        <v>2510</v>
      </c>
      <c r="R2097" t="s">
        <v>2511</v>
      </c>
      <c r="S2097" t="s">
        <v>2511</v>
      </c>
      <c r="T2097" t="s">
        <v>2512</v>
      </c>
      <c r="U2097" t="s">
        <v>1576</v>
      </c>
      <c r="V2097" t="s">
        <v>1577</v>
      </c>
      <c r="W2097">
        <v>43.006599999999999</v>
      </c>
      <c r="X2097">
        <v>-81.320999999999998</v>
      </c>
      <c r="Y2097">
        <v>43433</v>
      </c>
      <c r="Z2097" t="s">
        <v>763</v>
      </c>
      <c r="AA2097" t="s">
        <v>763</v>
      </c>
      <c r="AB2097" t="s">
        <v>612</v>
      </c>
      <c r="AC2097" t="s">
        <v>612</v>
      </c>
      <c r="AD2097" t="s">
        <v>612</v>
      </c>
      <c r="AE2097">
        <v>43433</v>
      </c>
      <c r="AF2097" t="s">
        <v>763</v>
      </c>
      <c r="AG2097" t="s">
        <v>763</v>
      </c>
      <c r="AH2097" t="s">
        <v>612</v>
      </c>
      <c r="AI2097" t="s">
        <v>612</v>
      </c>
      <c r="AJ2097" t="s">
        <v>612</v>
      </c>
      <c r="AK2097" t="s">
        <v>612</v>
      </c>
      <c r="AL2097" t="s">
        <v>612</v>
      </c>
      <c r="AM2097" t="s">
        <v>612</v>
      </c>
      <c r="AN2097" t="s">
        <v>612</v>
      </c>
      <c r="AO2097" t="s">
        <v>612</v>
      </c>
      <c r="AP2097" t="s">
        <v>612</v>
      </c>
      <c r="AQ2097" t="s">
        <v>612</v>
      </c>
      <c r="AR2097" t="s">
        <v>612</v>
      </c>
      <c r="AS2097" t="s">
        <v>612</v>
      </c>
      <c r="AT2097" t="s">
        <v>612</v>
      </c>
      <c r="AU2097" t="s">
        <v>612</v>
      </c>
      <c r="AV2097" t="s">
        <v>635</v>
      </c>
      <c r="AW2097">
        <v>43433</v>
      </c>
      <c r="AX2097">
        <v>128381</v>
      </c>
      <c r="AY2097" t="s">
        <v>621</v>
      </c>
      <c r="AZ2097" t="s">
        <v>470</v>
      </c>
      <c r="BA2097" t="s">
        <v>470</v>
      </c>
      <c r="BB2097" t="s">
        <v>738</v>
      </c>
      <c r="BC2097">
        <v>43709</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128381</v>
      </c>
      <c r="BY2097">
        <v>0</v>
      </c>
      <c r="BZ2097">
        <v>0</v>
      </c>
      <c r="CA2097">
        <v>0</v>
      </c>
      <c r="CB2097">
        <v>0</v>
      </c>
      <c r="CC2097">
        <v>0</v>
      </c>
      <c r="CD2097">
        <v>128381</v>
      </c>
      <c r="CE2097">
        <v>128381</v>
      </c>
      <c r="CF2097">
        <v>128381</v>
      </c>
      <c r="CG2097">
        <v>0</v>
      </c>
      <c r="CH2097" t="s">
        <v>612</v>
      </c>
      <c r="CI2097" t="s">
        <v>616</v>
      </c>
      <c r="CJ2097" t="s">
        <v>753</v>
      </c>
      <c r="CK2097" t="s">
        <v>703</v>
      </c>
      <c r="CL2097" t="s">
        <v>617</v>
      </c>
      <c r="CM2097" t="s">
        <v>617</v>
      </c>
      <c r="CN2097">
        <v>128381</v>
      </c>
    </row>
    <row r="2098" spans="1:92" x14ac:dyDescent="0.25">
      <c r="A2098" t="s">
        <v>11586</v>
      </c>
      <c r="B2098" t="s">
        <v>11586</v>
      </c>
      <c r="C2098">
        <v>38</v>
      </c>
      <c r="D2098" t="s">
        <v>597</v>
      </c>
      <c r="E2098">
        <v>67032</v>
      </c>
      <c r="F2098" t="s">
        <v>11383</v>
      </c>
      <c r="G2098" t="s">
        <v>11515</v>
      </c>
      <c r="H2098" t="s">
        <v>11516</v>
      </c>
      <c r="I2098" t="s">
        <v>630</v>
      </c>
      <c r="J2098">
        <v>4217</v>
      </c>
      <c r="K2098">
        <v>7835</v>
      </c>
      <c r="L2098" t="s">
        <v>11517</v>
      </c>
      <c r="M2098" t="s">
        <v>11518</v>
      </c>
      <c r="N2098" t="s">
        <v>2507</v>
      </c>
      <c r="O2098" t="s">
        <v>11519</v>
      </c>
      <c r="P2098" t="s">
        <v>2509</v>
      </c>
      <c r="Q2098" t="s">
        <v>2510</v>
      </c>
      <c r="R2098" t="s">
        <v>2511</v>
      </c>
      <c r="S2098" t="s">
        <v>2511</v>
      </c>
      <c r="T2098" t="s">
        <v>2512</v>
      </c>
      <c r="U2098" t="s">
        <v>1576</v>
      </c>
      <c r="V2098" t="s">
        <v>1577</v>
      </c>
      <c r="W2098">
        <v>43.0351</v>
      </c>
      <c r="X2098">
        <v>-81.236099999999993</v>
      </c>
      <c r="Y2098">
        <v>43433</v>
      </c>
      <c r="Z2098" t="s">
        <v>763</v>
      </c>
      <c r="AA2098" t="s">
        <v>763</v>
      </c>
      <c r="AB2098" t="s">
        <v>612</v>
      </c>
      <c r="AC2098" t="s">
        <v>612</v>
      </c>
      <c r="AD2098" t="s">
        <v>612</v>
      </c>
      <c r="AE2098">
        <v>43433</v>
      </c>
      <c r="AF2098" t="s">
        <v>763</v>
      </c>
      <c r="AG2098" t="s">
        <v>763</v>
      </c>
      <c r="AH2098" t="s">
        <v>612</v>
      </c>
      <c r="AI2098" t="s">
        <v>612</v>
      </c>
      <c r="AJ2098" t="s">
        <v>612</v>
      </c>
      <c r="AK2098" t="s">
        <v>612</v>
      </c>
      <c r="AL2098" t="s">
        <v>612</v>
      </c>
      <c r="AM2098" t="s">
        <v>612</v>
      </c>
      <c r="AN2098" t="s">
        <v>612</v>
      </c>
      <c r="AO2098" t="s">
        <v>612</v>
      </c>
      <c r="AP2098" t="s">
        <v>612</v>
      </c>
      <c r="AQ2098" t="s">
        <v>612</v>
      </c>
      <c r="AR2098" t="s">
        <v>612</v>
      </c>
      <c r="AS2098" t="s">
        <v>612</v>
      </c>
      <c r="AT2098" t="s">
        <v>612</v>
      </c>
      <c r="AU2098" t="s">
        <v>612</v>
      </c>
      <c r="AV2098" t="s">
        <v>635</v>
      </c>
      <c r="AW2098">
        <v>43433</v>
      </c>
      <c r="AX2098">
        <v>213969</v>
      </c>
      <c r="AY2098" t="s">
        <v>621</v>
      </c>
      <c r="AZ2098" t="s">
        <v>470</v>
      </c>
      <c r="BA2098" t="s">
        <v>470</v>
      </c>
      <c r="BB2098" t="s">
        <v>738</v>
      </c>
      <c r="BC2098">
        <v>43709</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213969</v>
      </c>
      <c r="BY2098">
        <v>0</v>
      </c>
      <c r="BZ2098">
        <v>0</v>
      </c>
      <c r="CA2098">
        <v>0</v>
      </c>
      <c r="CB2098">
        <v>0</v>
      </c>
      <c r="CC2098">
        <v>0</v>
      </c>
      <c r="CD2098">
        <v>213969</v>
      </c>
      <c r="CE2098">
        <v>213969</v>
      </c>
      <c r="CF2098">
        <v>213969</v>
      </c>
      <c r="CG2098">
        <v>0</v>
      </c>
      <c r="CH2098" t="s">
        <v>612</v>
      </c>
      <c r="CI2098" t="s">
        <v>616</v>
      </c>
      <c r="CJ2098" t="s">
        <v>753</v>
      </c>
      <c r="CK2098" t="s">
        <v>703</v>
      </c>
      <c r="CL2098" t="s">
        <v>617</v>
      </c>
      <c r="CM2098" t="s">
        <v>617</v>
      </c>
      <c r="CN2098">
        <v>213969</v>
      </c>
    </row>
    <row r="2099" spans="1:92" x14ac:dyDescent="0.25">
      <c r="A2099" t="s">
        <v>11587</v>
      </c>
      <c r="B2099" t="s">
        <v>11587</v>
      </c>
      <c r="C2099">
        <v>38</v>
      </c>
      <c r="D2099" t="s">
        <v>597</v>
      </c>
      <c r="E2099">
        <v>67032</v>
      </c>
      <c r="F2099" t="s">
        <v>11383</v>
      </c>
      <c r="G2099" t="s">
        <v>11525</v>
      </c>
      <c r="H2099" t="s">
        <v>11526</v>
      </c>
      <c r="I2099" t="s">
        <v>630</v>
      </c>
      <c r="J2099">
        <v>4286</v>
      </c>
      <c r="K2099">
        <v>7878</v>
      </c>
      <c r="L2099" t="s">
        <v>11527</v>
      </c>
      <c r="M2099" t="s">
        <v>11528</v>
      </c>
      <c r="N2099" t="s">
        <v>2519</v>
      </c>
      <c r="O2099" t="s">
        <v>11529</v>
      </c>
      <c r="P2099" t="s">
        <v>2521</v>
      </c>
      <c r="Q2099" t="s">
        <v>2522</v>
      </c>
      <c r="R2099" t="s">
        <v>2523</v>
      </c>
      <c r="S2099" t="s">
        <v>2524</v>
      </c>
      <c r="T2099" t="s">
        <v>2525</v>
      </c>
      <c r="U2099" t="s">
        <v>1576</v>
      </c>
      <c r="V2099" t="s">
        <v>1577</v>
      </c>
      <c r="W2099">
        <v>43.147100000000002</v>
      </c>
      <c r="X2099">
        <v>-80.732200000000006</v>
      </c>
      <c r="Y2099">
        <v>43433</v>
      </c>
      <c r="Z2099" t="s">
        <v>763</v>
      </c>
      <c r="AA2099" t="s">
        <v>763</v>
      </c>
      <c r="AB2099" t="s">
        <v>612</v>
      </c>
      <c r="AC2099" t="s">
        <v>612</v>
      </c>
      <c r="AD2099" t="s">
        <v>612</v>
      </c>
      <c r="AE2099">
        <v>43433</v>
      </c>
      <c r="AF2099" t="s">
        <v>763</v>
      </c>
      <c r="AG2099" t="s">
        <v>763</v>
      </c>
      <c r="AH2099" t="s">
        <v>612</v>
      </c>
      <c r="AI2099" t="s">
        <v>612</v>
      </c>
      <c r="AJ2099" t="s">
        <v>612</v>
      </c>
      <c r="AK2099" t="s">
        <v>612</v>
      </c>
      <c r="AL2099" t="s">
        <v>612</v>
      </c>
      <c r="AM2099" t="s">
        <v>612</v>
      </c>
      <c r="AN2099" t="s">
        <v>612</v>
      </c>
      <c r="AO2099" t="s">
        <v>612</v>
      </c>
      <c r="AP2099" t="s">
        <v>612</v>
      </c>
      <c r="AQ2099" t="s">
        <v>612</v>
      </c>
      <c r="AR2099" t="s">
        <v>612</v>
      </c>
      <c r="AS2099" t="s">
        <v>612</v>
      </c>
      <c r="AT2099" t="s">
        <v>612</v>
      </c>
      <c r="AU2099" t="s">
        <v>612</v>
      </c>
      <c r="AV2099" t="s">
        <v>635</v>
      </c>
      <c r="AW2099">
        <v>43433</v>
      </c>
      <c r="AX2099">
        <v>74793</v>
      </c>
      <c r="AY2099" t="s">
        <v>621</v>
      </c>
      <c r="AZ2099" t="s">
        <v>143</v>
      </c>
      <c r="BA2099" t="s">
        <v>470</v>
      </c>
      <c r="BB2099" t="s">
        <v>738</v>
      </c>
      <c r="BC2099">
        <v>43709</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74793</v>
      </c>
      <c r="BY2099">
        <v>0</v>
      </c>
      <c r="BZ2099">
        <v>0</v>
      </c>
      <c r="CA2099">
        <v>0</v>
      </c>
      <c r="CB2099">
        <v>0</v>
      </c>
      <c r="CC2099">
        <v>0</v>
      </c>
      <c r="CD2099">
        <v>74793</v>
      </c>
      <c r="CE2099">
        <v>74793</v>
      </c>
      <c r="CF2099">
        <v>74793</v>
      </c>
      <c r="CG2099">
        <v>0</v>
      </c>
      <c r="CH2099" t="s">
        <v>612</v>
      </c>
      <c r="CI2099" t="s">
        <v>616</v>
      </c>
      <c r="CJ2099" t="s">
        <v>702</v>
      </c>
      <c r="CK2099" t="s">
        <v>703</v>
      </c>
      <c r="CL2099" t="s">
        <v>617</v>
      </c>
      <c r="CM2099" t="s">
        <v>617</v>
      </c>
      <c r="CN2099">
        <v>74793</v>
      </c>
    </row>
    <row r="2100" spans="1:92" x14ac:dyDescent="0.25">
      <c r="A2100" t="s">
        <v>11588</v>
      </c>
      <c r="B2100" t="s">
        <v>11588</v>
      </c>
      <c r="C2100">
        <v>38</v>
      </c>
      <c r="D2100" t="s">
        <v>597</v>
      </c>
      <c r="E2100">
        <v>67032</v>
      </c>
      <c r="F2100" t="s">
        <v>11383</v>
      </c>
      <c r="G2100" t="s">
        <v>10930</v>
      </c>
      <c r="H2100" t="s">
        <v>10931</v>
      </c>
      <c r="I2100" t="s">
        <v>630</v>
      </c>
      <c r="J2100">
        <v>4301</v>
      </c>
      <c r="K2100">
        <v>7892</v>
      </c>
      <c r="L2100" t="s">
        <v>11589</v>
      </c>
      <c r="M2100" t="s">
        <v>11590</v>
      </c>
      <c r="N2100" t="s">
        <v>2507</v>
      </c>
      <c r="O2100" t="s">
        <v>11591</v>
      </c>
      <c r="P2100" t="s">
        <v>2509</v>
      </c>
      <c r="Q2100" t="s">
        <v>2510</v>
      </c>
      <c r="R2100" t="s">
        <v>2511</v>
      </c>
      <c r="S2100" t="s">
        <v>2511</v>
      </c>
      <c r="T2100" t="s">
        <v>2512</v>
      </c>
      <c r="U2100" t="s">
        <v>1576</v>
      </c>
      <c r="V2100" t="s">
        <v>1577</v>
      </c>
      <c r="W2100">
        <v>43.004199999999997</v>
      </c>
      <c r="X2100">
        <v>-81.244600000000005</v>
      </c>
      <c r="Y2100">
        <v>43433</v>
      </c>
      <c r="Z2100" t="s">
        <v>763</v>
      </c>
      <c r="AA2100" t="s">
        <v>763</v>
      </c>
      <c r="AB2100" t="s">
        <v>612</v>
      </c>
      <c r="AC2100" t="s">
        <v>612</v>
      </c>
      <c r="AD2100" t="s">
        <v>612</v>
      </c>
      <c r="AE2100">
        <v>43433</v>
      </c>
      <c r="AF2100" t="s">
        <v>763</v>
      </c>
      <c r="AG2100" t="s">
        <v>763</v>
      </c>
      <c r="AH2100" t="s">
        <v>612</v>
      </c>
      <c r="AI2100" t="s">
        <v>612</v>
      </c>
      <c r="AJ2100" t="s">
        <v>612</v>
      </c>
      <c r="AK2100" t="s">
        <v>612</v>
      </c>
      <c r="AL2100" t="s">
        <v>612</v>
      </c>
      <c r="AM2100" t="s">
        <v>612</v>
      </c>
      <c r="AN2100" t="s">
        <v>612</v>
      </c>
      <c r="AO2100" t="s">
        <v>612</v>
      </c>
      <c r="AP2100" t="s">
        <v>612</v>
      </c>
      <c r="AQ2100" t="s">
        <v>612</v>
      </c>
      <c r="AR2100" t="s">
        <v>612</v>
      </c>
      <c r="AS2100" t="s">
        <v>612</v>
      </c>
      <c r="AT2100" t="s">
        <v>612</v>
      </c>
      <c r="AU2100" t="s">
        <v>612</v>
      </c>
      <c r="AV2100" t="s">
        <v>635</v>
      </c>
      <c r="AW2100">
        <v>43433</v>
      </c>
      <c r="AX2100">
        <v>101626</v>
      </c>
      <c r="AY2100" t="s">
        <v>621</v>
      </c>
      <c r="AZ2100" t="s">
        <v>143</v>
      </c>
      <c r="BA2100" t="s">
        <v>470</v>
      </c>
      <c r="BB2100" t="s">
        <v>738</v>
      </c>
      <c r="BC2100">
        <v>43709</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101626</v>
      </c>
      <c r="BY2100">
        <v>0</v>
      </c>
      <c r="BZ2100">
        <v>0</v>
      </c>
      <c r="CA2100">
        <v>0</v>
      </c>
      <c r="CB2100">
        <v>0</v>
      </c>
      <c r="CC2100">
        <v>0</v>
      </c>
      <c r="CD2100">
        <v>101626</v>
      </c>
      <c r="CE2100">
        <v>101626</v>
      </c>
      <c r="CF2100">
        <v>101626</v>
      </c>
      <c r="CG2100">
        <v>0</v>
      </c>
      <c r="CH2100" t="s">
        <v>612</v>
      </c>
      <c r="CI2100" t="s">
        <v>616</v>
      </c>
      <c r="CJ2100" t="s">
        <v>702</v>
      </c>
      <c r="CK2100" t="s">
        <v>703</v>
      </c>
      <c r="CL2100" t="s">
        <v>617</v>
      </c>
      <c r="CM2100" t="s">
        <v>617</v>
      </c>
      <c r="CN2100">
        <v>101626</v>
      </c>
    </row>
    <row r="2101" spans="1:92" x14ac:dyDescent="0.25">
      <c r="A2101" t="s">
        <v>11592</v>
      </c>
      <c r="B2101" t="s">
        <v>11592</v>
      </c>
      <c r="C2101">
        <v>38</v>
      </c>
      <c r="D2101" t="s">
        <v>597</v>
      </c>
      <c r="E2101">
        <v>67032</v>
      </c>
      <c r="F2101" t="s">
        <v>11383</v>
      </c>
      <c r="G2101" t="s">
        <v>11552</v>
      </c>
      <c r="H2101" t="s">
        <v>11553</v>
      </c>
      <c r="I2101" t="s">
        <v>630</v>
      </c>
      <c r="J2101">
        <v>3076</v>
      </c>
      <c r="K2101">
        <v>7019</v>
      </c>
      <c r="L2101" t="s">
        <v>11554</v>
      </c>
      <c r="M2101" t="s">
        <v>11555</v>
      </c>
      <c r="N2101" t="s">
        <v>2507</v>
      </c>
      <c r="O2101" t="s">
        <v>11556</v>
      </c>
      <c r="P2101" t="s">
        <v>2509</v>
      </c>
      <c r="Q2101" t="s">
        <v>2510</v>
      </c>
      <c r="R2101" t="s">
        <v>2511</v>
      </c>
      <c r="S2101" t="s">
        <v>2511</v>
      </c>
      <c r="T2101" t="s">
        <v>2512</v>
      </c>
      <c r="U2101" t="s">
        <v>1576</v>
      </c>
      <c r="V2101" t="s">
        <v>1577</v>
      </c>
      <c r="W2101">
        <v>43.005299999999998</v>
      </c>
      <c r="X2101">
        <v>-81.218199999999996</v>
      </c>
      <c r="Y2101">
        <v>43433</v>
      </c>
      <c r="Z2101" t="s">
        <v>763</v>
      </c>
      <c r="AA2101" t="s">
        <v>763</v>
      </c>
      <c r="AB2101" t="s">
        <v>612</v>
      </c>
      <c r="AC2101" t="s">
        <v>612</v>
      </c>
      <c r="AD2101" t="s">
        <v>612</v>
      </c>
      <c r="AE2101">
        <v>43433</v>
      </c>
      <c r="AF2101" t="s">
        <v>763</v>
      </c>
      <c r="AG2101" t="s">
        <v>763</v>
      </c>
      <c r="AH2101" t="s">
        <v>612</v>
      </c>
      <c r="AI2101" t="s">
        <v>612</v>
      </c>
      <c r="AJ2101" t="s">
        <v>612</v>
      </c>
      <c r="AK2101" t="s">
        <v>612</v>
      </c>
      <c r="AL2101" t="s">
        <v>612</v>
      </c>
      <c r="AM2101" t="s">
        <v>612</v>
      </c>
      <c r="AN2101" t="s">
        <v>612</v>
      </c>
      <c r="AO2101" t="s">
        <v>612</v>
      </c>
      <c r="AP2101" t="s">
        <v>612</v>
      </c>
      <c r="AQ2101" t="s">
        <v>612</v>
      </c>
      <c r="AR2101" t="s">
        <v>612</v>
      </c>
      <c r="AS2101" t="s">
        <v>612</v>
      </c>
      <c r="AT2101" t="s">
        <v>612</v>
      </c>
      <c r="AU2101" t="s">
        <v>612</v>
      </c>
      <c r="AV2101" t="s">
        <v>635</v>
      </c>
      <c r="AW2101">
        <v>43433</v>
      </c>
      <c r="AX2101">
        <v>42793</v>
      </c>
      <c r="AY2101" t="s">
        <v>621</v>
      </c>
      <c r="AZ2101" t="s">
        <v>470</v>
      </c>
      <c r="BA2101" t="s">
        <v>470</v>
      </c>
      <c r="BB2101" t="s">
        <v>738</v>
      </c>
      <c r="BC2101">
        <v>43709</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42793</v>
      </c>
      <c r="BY2101">
        <v>0</v>
      </c>
      <c r="BZ2101">
        <v>0</v>
      </c>
      <c r="CA2101">
        <v>0</v>
      </c>
      <c r="CB2101">
        <v>0</v>
      </c>
      <c r="CC2101">
        <v>0</v>
      </c>
      <c r="CD2101">
        <v>42793</v>
      </c>
      <c r="CE2101">
        <v>42793</v>
      </c>
      <c r="CF2101">
        <v>42793</v>
      </c>
      <c r="CG2101">
        <v>0</v>
      </c>
      <c r="CH2101" t="s">
        <v>612</v>
      </c>
      <c r="CI2101" t="s">
        <v>616</v>
      </c>
      <c r="CJ2101" t="s">
        <v>753</v>
      </c>
      <c r="CK2101" t="s">
        <v>703</v>
      </c>
      <c r="CL2101" t="s">
        <v>617</v>
      </c>
      <c r="CM2101" t="s">
        <v>617</v>
      </c>
      <c r="CN2101">
        <v>42793</v>
      </c>
    </row>
    <row r="2102" spans="1:92" x14ac:dyDescent="0.25">
      <c r="A2102" t="s">
        <v>11593</v>
      </c>
      <c r="B2102" t="s">
        <v>11593</v>
      </c>
      <c r="C2102">
        <v>38</v>
      </c>
      <c r="D2102" t="s">
        <v>597</v>
      </c>
      <c r="E2102">
        <v>67032</v>
      </c>
      <c r="F2102" t="s">
        <v>11383</v>
      </c>
      <c r="G2102" t="s">
        <v>11531</v>
      </c>
      <c r="H2102" t="s">
        <v>11532</v>
      </c>
      <c r="I2102" t="s">
        <v>630</v>
      </c>
      <c r="J2102">
        <v>24194</v>
      </c>
      <c r="K2102">
        <v>19186</v>
      </c>
      <c r="L2102" t="s">
        <v>11533</v>
      </c>
      <c r="M2102" t="s">
        <v>11534</v>
      </c>
      <c r="N2102" t="s">
        <v>2507</v>
      </c>
      <c r="O2102" t="s">
        <v>11535</v>
      </c>
      <c r="P2102" t="s">
        <v>2509</v>
      </c>
      <c r="Q2102" t="s">
        <v>2510</v>
      </c>
      <c r="R2102" t="s">
        <v>2511</v>
      </c>
      <c r="S2102" t="s">
        <v>2511</v>
      </c>
      <c r="T2102" t="s">
        <v>2512</v>
      </c>
      <c r="U2102" t="s">
        <v>1576</v>
      </c>
      <c r="V2102" t="s">
        <v>1577</v>
      </c>
      <c r="W2102">
        <v>42.968890000000002</v>
      </c>
      <c r="X2102">
        <v>-81.362319999999997</v>
      </c>
      <c r="Y2102">
        <v>43433</v>
      </c>
      <c r="Z2102" t="s">
        <v>763</v>
      </c>
      <c r="AA2102" t="s">
        <v>763</v>
      </c>
      <c r="AB2102" t="s">
        <v>612</v>
      </c>
      <c r="AC2102" t="s">
        <v>612</v>
      </c>
      <c r="AD2102" t="s">
        <v>612</v>
      </c>
      <c r="AE2102">
        <v>43433</v>
      </c>
      <c r="AF2102" t="s">
        <v>763</v>
      </c>
      <c r="AG2102" t="s">
        <v>763</v>
      </c>
      <c r="AH2102" t="s">
        <v>612</v>
      </c>
      <c r="AI2102" t="s">
        <v>612</v>
      </c>
      <c r="AJ2102" t="s">
        <v>612</v>
      </c>
      <c r="AK2102" t="s">
        <v>612</v>
      </c>
      <c r="AL2102" t="s">
        <v>612</v>
      </c>
      <c r="AM2102" t="s">
        <v>612</v>
      </c>
      <c r="AN2102" t="s">
        <v>612</v>
      </c>
      <c r="AO2102" t="s">
        <v>612</v>
      </c>
      <c r="AP2102" t="s">
        <v>612</v>
      </c>
      <c r="AQ2102" t="s">
        <v>612</v>
      </c>
      <c r="AR2102" t="s">
        <v>612</v>
      </c>
      <c r="AS2102" t="s">
        <v>612</v>
      </c>
      <c r="AT2102" t="s">
        <v>612</v>
      </c>
      <c r="AU2102" t="s">
        <v>612</v>
      </c>
      <c r="AV2102" t="s">
        <v>635</v>
      </c>
      <c r="AW2102">
        <v>43433</v>
      </c>
      <c r="AX2102">
        <v>16346</v>
      </c>
      <c r="AY2102" t="s">
        <v>621</v>
      </c>
      <c r="AZ2102" t="s">
        <v>143</v>
      </c>
      <c r="BA2102" t="s">
        <v>470</v>
      </c>
      <c r="BB2102" t="s">
        <v>738</v>
      </c>
      <c r="BC2102">
        <v>43709</v>
      </c>
      <c r="BD2102">
        <v>0</v>
      </c>
      <c r="BE2102">
        <v>0</v>
      </c>
      <c r="BF2102">
        <v>0</v>
      </c>
      <c r="BG2102">
        <v>0</v>
      </c>
      <c r="BH2102">
        <v>0</v>
      </c>
      <c r="BI2102">
        <v>0</v>
      </c>
      <c r="BJ2102">
        <v>0</v>
      </c>
      <c r="BK2102">
        <v>0</v>
      </c>
      <c r="BL2102">
        <v>0</v>
      </c>
      <c r="BM2102">
        <v>0</v>
      </c>
      <c r="BN2102">
        <v>0</v>
      </c>
      <c r="BO2102">
        <v>0</v>
      </c>
      <c r="BP2102">
        <v>0</v>
      </c>
      <c r="BQ2102">
        <v>0</v>
      </c>
      <c r="BR2102">
        <v>0</v>
      </c>
      <c r="BS2102">
        <v>0</v>
      </c>
      <c r="BT2102">
        <v>0</v>
      </c>
      <c r="BU2102">
        <v>0</v>
      </c>
      <c r="BV2102">
        <v>0</v>
      </c>
      <c r="BW2102">
        <v>0</v>
      </c>
      <c r="BX2102">
        <v>16346</v>
      </c>
      <c r="BY2102">
        <v>0</v>
      </c>
      <c r="BZ2102">
        <v>0</v>
      </c>
      <c r="CA2102">
        <v>0</v>
      </c>
      <c r="CB2102">
        <v>0</v>
      </c>
      <c r="CC2102">
        <v>0</v>
      </c>
      <c r="CD2102">
        <v>16346</v>
      </c>
      <c r="CE2102">
        <v>16346</v>
      </c>
      <c r="CF2102">
        <v>16346</v>
      </c>
      <c r="CG2102">
        <v>0</v>
      </c>
      <c r="CH2102" t="s">
        <v>612</v>
      </c>
      <c r="CI2102" t="s">
        <v>616</v>
      </c>
      <c r="CJ2102" t="s">
        <v>702</v>
      </c>
      <c r="CK2102" t="s">
        <v>703</v>
      </c>
      <c r="CL2102" t="s">
        <v>617</v>
      </c>
      <c r="CM2102" t="s">
        <v>617</v>
      </c>
      <c r="CN2102">
        <v>16346</v>
      </c>
    </row>
    <row r="2103" spans="1:92" x14ac:dyDescent="0.25">
      <c r="A2103" t="s">
        <v>11594</v>
      </c>
      <c r="B2103" t="s">
        <v>11594</v>
      </c>
      <c r="C2103">
        <v>38</v>
      </c>
      <c r="D2103" t="s">
        <v>597</v>
      </c>
      <c r="E2103">
        <v>67032</v>
      </c>
      <c r="F2103" t="s">
        <v>11383</v>
      </c>
      <c r="G2103" t="s">
        <v>11537</v>
      </c>
      <c r="H2103" t="s">
        <v>11538</v>
      </c>
      <c r="I2103" t="s">
        <v>630</v>
      </c>
      <c r="J2103">
        <v>4353</v>
      </c>
      <c r="K2103">
        <v>7928</v>
      </c>
      <c r="L2103" t="s">
        <v>11539</v>
      </c>
      <c r="M2103" t="s">
        <v>11540</v>
      </c>
      <c r="N2103" t="s">
        <v>2519</v>
      </c>
      <c r="O2103" t="s">
        <v>11541</v>
      </c>
      <c r="P2103" t="s">
        <v>2521</v>
      </c>
      <c r="Q2103" t="s">
        <v>2522</v>
      </c>
      <c r="R2103" t="s">
        <v>2523</v>
      </c>
      <c r="S2103" t="s">
        <v>2524</v>
      </c>
      <c r="T2103" t="s">
        <v>2525</v>
      </c>
      <c r="U2103" t="s">
        <v>1576</v>
      </c>
      <c r="V2103" t="s">
        <v>1577</v>
      </c>
      <c r="W2103">
        <v>43.116779999999999</v>
      </c>
      <c r="X2103">
        <v>-80.758120000000005</v>
      </c>
      <c r="Y2103">
        <v>43433</v>
      </c>
      <c r="Z2103" t="s">
        <v>763</v>
      </c>
      <c r="AA2103" t="s">
        <v>763</v>
      </c>
      <c r="AB2103" t="s">
        <v>612</v>
      </c>
      <c r="AC2103" t="s">
        <v>612</v>
      </c>
      <c r="AD2103" t="s">
        <v>612</v>
      </c>
      <c r="AE2103">
        <v>43433</v>
      </c>
      <c r="AF2103" t="s">
        <v>763</v>
      </c>
      <c r="AG2103" t="s">
        <v>763</v>
      </c>
      <c r="AH2103" t="s">
        <v>612</v>
      </c>
      <c r="AI2103" t="s">
        <v>612</v>
      </c>
      <c r="AJ2103" t="s">
        <v>612</v>
      </c>
      <c r="AK2103" t="s">
        <v>612</v>
      </c>
      <c r="AL2103" t="s">
        <v>612</v>
      </c>
      <c r="AM2103" t="s">
        <v>612</v>
      </c>
      <c r="AN2103" t="s">
        <v>612</v>
      </c>
      <c r="AO2103" t="s">
        <v>612</v>
      </c>
      <c r="AP2103" t="s">
        <v>612</v>
      </c>
      <c r="AQ2103" t="s">
        <v>612</v>
      </c>
      <c r="AR2103" t="s">
        <v>612</v>
      </c>
      <c r="AS2103" t="s">
        <v>612</v>
      </c>
      <c r="AT2103" t="s">
        <v>612</v>
      </c>
      <c r="AU2103" t="s">
        <v>612</v>
      </c>
      <c r="AV2103" t="s">
        <v>635</v>
      </c>
      <c r="AW2103">
        <v>43433</v>
      </c>
      <c r="AX2103">
        <v>59793</v>
      </c>
      <c r="AY2103" t="s">
        <v>621</v>
      </c>
      <c r="AZ2103" t="s">
        <v>143</v>
      </c>
      <c r="BA2103" t="s">
        <v>470</v>
      </c>
      <c r="BB2103" t="s">
        <v>738</v>
      </c>
      <c r="BC2103">
        <v>43709</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59793</v>
      </c>
      <c r="BY2103">
        <v>0</v>
      </c>
      <c r="BZ2103">
        <v>0</v>
      </c>
      <c r="CA2103">
        <v>0</v>
      </c>
      <c r="CB2103">
        <v>0</v>
      </c>
      <c r="CC2103">
        <v>0</v>
      </c>
      <c r="CD2103">
        <v>59793</v>
      </c>
      <c r="CE2103">
        <v>59793</v>
      </c>
      <c r="CF2103">
        <v>59793</v>
      </c>
      <c r="CG2103">
        <v>0</v>
      </c>
      <c r="CH2103" t="s">
        <v>612</v>
      </c>
      <c r="CI2103" t="s">
        <v>616</v>
      </c>
      <c r="CJ2103" t="s">
        <v>702</v>
      </c>
      <c r="CK2103" t="s">
        <v>703</v>
      </c>
      <c r="CL2103" t="s">
        <v>617</v>
      </c>
      <c r="CM2103" t="s">
        <v>617</v>
      </c>
      <c r="CN2103">
        <v>59793</v>
      </c>
    </row>
    <row r="2104" spans="1:92" x14ac:dyDescent="0.25">
      <c r="A2104" t="s">
        <v>11595</v>
      </c>
      <c r="B2104" t="s">
        <v>11595</v>
      </c>
      <c r="C2104">
        <v>38</v>
      </c>
      <c r="D2104" t="s">
        <v>597</v>
      </c>
      <c r="E2104">
        <v>67032</v>
      </c>
      <c r="F2104" t="s">
        <v>11383</v>
      </c>
      <c r="G2104" t="s">
        <v>11024</v>
      </c>
      <c r="H2104" t="s">
        <v>11025</v>
      </c>
      <c r="I2104" t="s">
        <v>630</v>
      </c>
      <c r="J2104">
        <v>4432</v>
      </c>
      <c r="K2104">
        <v>7976</v>
      </c>
      <c r="L2104" t="s">
        <v>11596</v>
      </c>
      <c r="M2104" t="s">
        <v>11597</v>
      </c>
      <c r="N2104" t="s">
        <v>2507</v>
      </c>
      <c r="O2104" t="s">
        <v>11598</v>
      </c>
      <c r="P2104" t="s">
        <v>2509</v>
      </c>
      <c r="Q2104" t="s">
        <v>2510</v>
      </c>
      <c r="R2104" t="s">
        <v>2511</v>
      </c>
      <c r="S2104" t="s">
        <v>2511</v>
      </c>
      <c r="T2104" t="s">
        <v>2512</v>
      </c>
      <c r="U2104" t="s">
        <v>1576</v>
      </c>
      <c r="V2104" t="s">
        <v>1577</v>
      </c>
      <c r="W2104">
        <v>42.9938</v>
      </c>
      <c r="X2104">
        <v>-81.185400000000001</v>
      </c>
      <c r="Y2104">
        <v>43433</v>
      </c>
      <c r="Z2104" t="s">
        <v>763</v>
      </c>
      <c r="AA2104" t="s">
        <v>763</v>
      </c>
      <c r="AB2104" t="s">
        <v>612</v>
      </c>
      <c r="AC2104" t="s">
        <v>612</v>
      </c>
      <c r="AD2104" t="s">
        <v>612</v>
      </c>
      <c r="AE2104">
        <v>43433</v>
      </c>
      <c r="AF2104" t="s">
        <v>763</v>
      </c>
      <c r="AG2104" t="s">
        <v>763</v>
      </c>
      <c r="AH2104" t="s">
        <v>612</v>
      </c>
      <c r="AI2104" t="s">
        <v>612</v>
      </c>
      <c r="AJ2104" t="s">
        <v>612</v>
      </c>
      <c r="AK2104" t="s">
        <v>612</v>
      </c>
      <c r="AL2104" t="s">
        <v>612</v>
      </c>
      <c r="AM2104" t="s">
        <v>612</v>
      </c>
      <c r="AN2104" t="s">
        <v>612</v>
      </c>
      <c r="AO2104" t="s">
        <v>612</v>
      </c>
      <c r="AP2104" t="s">
        <v>612</v>
      </c>
      <c r="AQ2104" t="s">
        <v>612</v>
      </c>
      <c r="AR2104" t="s">
        <v>612</v>
      </c>
      <c r="AS2104" t="s">
        <v>612</v>
      </c>
      <c r="AT2104" t="s">
        <v>612</v>
      </c>
      <c r="AU2104" t="s">
        <v>612</v>
      </c>
      <c r="AV2104" t="s">
        <v>635</v>
      </c>
      <c r="AW2104">
        <v>43433</v>
      </c>
      <c r="AX2104">
        <v>42793</v>
      </c>
      <c r="AY2104" t="s">
        <v>621</v>
      </c>
      <c r="AZ2104" t="s">
        <v>470</v>
      </c>
      <c r="BA2104" t="s">
        <v>470</v>
      </c>
      <c r="BB2104" t="s">
        <v>738</v>
      </c>
      <c r="BC2104">
        <v>43709</v>
      </c>
      <c r="BD2104">
        <v>0</v>
      </c>
      <c r="BE2104">
        <v>0</v>
      </c>
      <c r="BF2104">
        <v>0</v>
      </c>
      <c r="BG2104">
        <v>0</v>
      </c>
      <c r="BH2104">
        <v>0</v>
      </c>
      <c r="BI2104">
        <v>0</v>
      </c>
      <c r="BJ2104">
        <v>0</v>
      </c>
      <c r="BK2104">
        <v>0</v>
      </c>
      <c r="BL2104">
        <v>0</v>
      </c>
      <c r="BM2104">
        <v>0</v>
      </c>
      <c r="BN2104">
        <v>0</v>
      </c>
      <c r="BO2104">
        <v>0</v>
      </c>
      <c r="BP2104">
        <v>0</v>
      </c>
      <c r="BQ2104">
        <v>0</v>
      </c>
      <c r="BR2104">
        <v>0</v>
      </c>
      <c r="BS2104">
        <v>0</v>
      </c>
      <c r="BT2104">
        <v>0</v>
      </c>
      <c r="BU2104">
        <v>0</v>
      </c>
      <c r="BV2104">
        <v>0</v>
      </c>
      <c r="BW2104">
        <v>0</v>
      </c>
      <c r="BX2104">
        <v>42793</v>
      </c>
      <c r="BY2104">
        <v>0</v>
      </c>
      <c r="BZ2104">
        <v>0</v>
      </c>
      <c r="CA2104">
        <v>0</v>
      </c>
      <c r="CB2104">
        <v>0</v>
      </c>
      <c r="CC2104">
        <v>0</v>
      </c>
      <c r="CD2104">
        <v>42793</v>
      </c>
      <c r="CE2104">
        <v>42793</v>
      </c>
      <c r="CF2104">
        <v>42793</v>
      </c>
      <c r="CG2104">
        <v>0</v>
      </c>
      <c r="CH2104" t="s">
        <v>612</v>
      </c>
      <c r="CI2104" t="s">
        <v>616</v>
      </c>
      <c r="CJ2104" t="s">
        <v>753</v>
      </c>
      <c r="CK2104" t="s">
        <v>703</v>
      </c>
      <c r="CL2104" t="s">
        <v>617</v>
      </c>
      <c r="CM2104" t="s">
        <v>617</v>
      </c>
      <c r="CN2104">
        <v>42793</v>
      </c>
    </row>
    <row r="2105" spans="1:92" x14ac:dyDescent="0.25">
      <c r="A2105" t="s">
        <v>11599</v>
      </c>
      <c r="B2105" t="s">
        <v>11599</v>
      </c>
      <c r="C2105">
        <v>38</v>
      </c>
      <c r="D2105" t="s">
        <v>597</v>
      </c>
      <c r="E2105">
        <v>67032</v>
      </c>
      <c r="F2105" t="s">
        <v>11383</v>
      </c>
      <c r="G2105" t="s">
        <v>10764</v>
      </c>
      <c r="H2105" t="s">
        <v>10765</v>
      </c>
      <c r="I2105" t="s">
        <v>630</v>
      </c>
      <c r="J2105">
        <v>3397</v>
      </c>
      <c r="K2105">
        <v>7232</v>
      </c>
      <c r="L2105" t="s">
        <v>11547</v>
      </c>
      <c r="M2105" t="s">
        <v>11548</v>
      </c>
      <c r="N2105" t="s">
        <v>2507</v>
      </c>
      <c r="O2105" t="s">
        <v>11549</v>
      </c>
      <c r="P2105" t="s">
        <v>2509</v>
      </c>
      <c r="Q2105" t="s">
        <v>2510</v>
      </c>
      <c r="R2105" t="s">
        <v>2511</v>
      </c>
      <c r="S2105" t="s">
        <v>2511</v>
      </c>
      <c r="T2105" t="s">
        <v>2512</v>
      </c>
      <c r="U2105" t="s">
        <v>1576</v>
      </c>
      <c r="V2105" t="s">
        <v>1577</v>
      </c>
      <c r="W2105">
        <v>42.948300000000003</v>
      </c>
      <c r="X2105">
        <v>-81.339100000000002</v>
      </c>
      <c r="Y2105">
        <v>43433</v>
      </c>
      <c r="Z2105" t="s">
        <v>763</v>
      </c>
      <c r="AA2105" t="s">
        <v>763</v>
      </c>
      <c r="AB2105" t="s">
        <v>612</v>
      </c>
      <c r="AC2105" t="s">
        <v>612</v>
      </c>
      <c r="AD2105" t="s">
        <v>612</v>
      </c>
      <c r="AE2105">
        <v>43433</v>
      </c>
      <c r="AF2105" t="s">
        <v>763</v>
      </c>
      <c r="AG2105" t="s">
        <v>763</v>
      </c>
      <c r="AH2105" t="s">
        <v>612</v>
      </c>
      <c r="AI2105" t="s">
        <v>612</v>
      </c>
      <c r="AJ2105" t="s">
        <v>612</v>
      </c>
      <c r="AK2105" t="s">
        <v>612</v>
      </c>
      <c r="AL2105" t="s">
        <v>612</v>
      </c>
      <c r="AM2105" t="s">
        <v>612</v>
      </c>
      <c r="AN2105" t="s">
        <v>612</v>
      </c>
      <c r="AO2105" t="s">
        <v>612</v>
      </c>
      <c r="AP2105" t="s">
        <v>612</v>
      </c>
      <c r="AQ2105" t="s">
        <v>612</v>
      </c>
      <c r="AR2105" t="s">
        <v>612</v>
      </c>
      <c r="AS2105" t="s">
        <v>612</v>
      </c>
      <c r="AT2105" t="s">
        <v>612</v>
      </c>
      <c r="AU2105" t="s">
        <v>612</v>
      </c>
      <c r="AV2105" t="s">
        <v>635</v>
      </c>
      <c r="AW2105">
        <v>43433</v>
      </c>
      <c r="AX2105">
        <v>105587</v>
      </c>
      <c r="AY2105" t="s">
        <v>621</v>
      </c>
      <c r="AZ2105" t="s">
        <v>470</v>
      </c>
      <c r="BA2105" t="s">
        <v>470</v>
      </c>
      <c r="BB2105" t="s">
        <v>738</v>
      </c>
      <c r="BC2105">
        <v>43709</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105587</v>
      </c>
      <c r="BY2105">
        <v>0</v>
      </c>
      <c r="BZ2105">
        <v>0</v>
      </c>
      <c r="CA2105">
        <v>0</v>
      </c>
      <c r="CB2105">
        <v>0</v>
      </c>
      <c r="CC2105">
        <v>0</v>
      </c>
      <c r="CD2105">
        <v>105587</v>
      </c>
      <c r="CE2105">
        <v>105587</v>
      </c>
      <c r="CF2105">
        <v>105587</v>
      </c>
      <c r="CG2105">
        <v>0</v>
      </c>
      <c r="CH2105" t="s">
        <v>612</v>
      </c>
      <c r="CI2105" t="s">
        <v>616</v>
      </c>
      <c r="CJ2105" t="s">
        <v>753</v>
      </c>
      <c r="CK2105" t="s">
        <v>703</v>
      </c>
      <c r="CL2105" t="s">
        <v>617</v>
      </c>
      <c r="CM2105" t="s">
        <v>617</v>
      </c>
      <c r="CN2105">
        <v>105587</v>
      </c>
    </row>
    <row r="2106" spans="1:92" x14ac:dyDescent="0.25">
      <c r="A2106" t="s">
        <v>11600</v>
      </c>
      <c r="B2106" t="s">
        <v>11600</v>
      </c>
      <c r="C2106">
        <v>38</v>
      </c>
      <c r="D2106" t="s">
        <v>597</v>
      </c>
      <c r="E2106">
        <v>67032</v>
      </c>
      <c r="F2106" t="s">
        <v>11383</v>
      </c>
      <c r="G2106" t="s">
        <v>11601</v>
      </c>
      <c r="H2106" t="s">
        <v>11602</v>
      </c>
      <c r="I2106" t="s">
        <v>630</v>
      </c>
      <c r="J2106">
        <v>4507</v>
      </c>
      <c r="K2106">
        <v>8033</v>
      </c>
      <c r="L2106" t="s">
        <v>11603</v>
      </c>
      <c r="M2106" t="s">
        <v>11604</v>
      </c>
      <c r="N2106" t="s">
        <v>2507</v>
      </c>
      <c r="O2106" t="s">
        <v>11605</v>
      </c>
      <c r="P2106" t="s">
        <v>2509</v>
      </c>
      <c r="Q2106" t="s">
        <v>2510</v>
      </c>
      <c r="R2106" t="s">
        <v>2511</v>
      </c>
      <c r="S2106" t="s">
        <v>2511</v>
      </c>
      <c r="T2106" t="s">
        <v>2512</v>
      </c>
      <c r="U2106" t="s">
        <v>1576</v>
      </c>
      <c r="V2106" t="s">
        <v>1577</v>
      </c>
      <c r="W2106">
        <v>42.999000000000002</v>
      </c>
      <c r="X2106">
        <v>-81.289599999999993</v>
      </c>
      <c r="Y2106">
        <v>43433</v>
      </c>
      <c r="Z2106" t="s">
        <v>763</v>
      </c>
      <c r="AA2106" t="s">
        <v>763</v>
      </c>
      <c r="AB2106" t="s">
        <v>612</v>
      </c>
      <c r="AC2106" t="s">
        <v>612</v>
      </c>
      <c r="AD2106" t="s">
        <v>612</v>
      </c>
      <c r="AE2106">
        <v>43433</v>
      </c>
      <c r="AF2106" t="s">
        <v>763</v>
      </c>
      <c r="AG2106" t="s">
        <v>763</v>
      </c>
      <c r="AH2106" t="s">
        <v>612</v>
      </c>
      <c r="AI2106" t="s">
        <v>612</v>
      </c>
      <c r="AJ2106" t="s">
        <v>612</v>
      </c>
      <c r="AK2106" t="s">
        <v>612</v>
      </c>
      <c r="AL2106" t="s">
        <v>612</v>
      </c>
      <c r="AM2106" t="s">
        <v>612</v>
      </c>
      <c r="AN2106" t="s">
        <v>612</v>
      </c>
      <c r="AO2106" t="s">
        <v>612</v>
      </c>
      <c r="AP2106" t="s">
        <v>612</v>
      </c>
      <c r="AQ2106" t="s">
        <v>612</v>
      </c>
      <c r="AR2106" t="s">
        <v>612</v>
      </c>
      <c r="AS2106" t="s">
        <v>612</v>
      </c>
      <c r="AT2106" t="s">
        <v>612</v>
      </c>
      <c r="AU2106" t="s">
        <v>612</v>
      </c>
      <c r="AV2106" t="s">
        <v>635</v>
      </c>
      <c r="AW2106">
        <v>43433</v>
      </c>
      <c r="AX2106">
        <v>42793</v>
      </c>
      <c r="AY2106" t="s">
        <v>621</v>
      </c>
      <c r="AZ2106" t="s">
        <v>470</v>
      </c>
      <c r="BA2106" t="s">
        <v>470</v>
      </c>
      <c r="BB2106" t="s">
        <v>738</v>
      </c>
      <c r="BC2106">
        <v>43709</v>
      </c>
      <c r="BD2106">
        <v>0</v>
      </c>
      <c r="BE2106">
        <v>0</v>
      </c>
      <c r="BF2106">
        <v>0</v>
      </c>
      <c r="BG2106">
        <v>0</v>
      </c>
      <c r="BH2106">
        <v>0</v>
      </c>
      <c r="BI2106">
        <v>0</v>
      </c>
      <c r="BJ2106">
        <v>0</v>
      </c>
      <c r="BK2106">
        <v>0</v>
      </c>
      <c r="BL2106">
        <v>0</v>
      </c>
      <c r="BM2106">
        <v>0</v>
      </c>
      <c r="BN2106">
        <v>0</v>
      </c>
      <c r="BO2106">
        <v>0</v>
      </c>
      <c r="BP2106">
        <v>0</v>
      </c>
      <c r="BQ2106">
        <v>0</v>
      </c>
      <c r="BR2106">
        <v>0</v>
      </c>
      <c r="BS2106">
        <v>0</v>
      </c>
      <c r="BT2106">
        <v>0</v>
      </c>
      <c r="BU2106">
        <v>0</v>
      </c>
      <c r="BV2106">
        <v>0</v>
      </c>
      <c r="BW2106">
        <v>0</v>
      </c>
      <c r="BX2106">
        <v>42793</v>
      </c>
      <c r="BY2106">
        <v>0</v>
      </c>
      <c r="BZ2106">
        <v>0</v>
      </c>
      <c r="CA2106">
        <v>0</v>
      </c>
      <c r="CB2106">
        <v>0</v>
      </c>
      <c r="CC2106">
        <v>0</v>
      </c>
      <c r="CD2106">
        <v>42793</v>
      </c>
      <c r="CE2106">
        <v>42793</v>
      </c>
      <c r="CF2106">
        <v>42793</v>
      </c>
      <c r="CG2106">
        <v>0</v>
      </c>
      <c r="CH2106" t="s">
        <v>612</v>
      </c>
      <c r="CI2106" t="s">
        <v>616</v>
      </c>
      <c r="CJ2106" t="s">
        <v>753</v>
      </c>
      <c r="CK2106" t="s">
        <v>703</v>
      </c>
      <c r="CL2106" t="s">
        <v>617</v>
      </c>
      <c r="CM2106" t="s">
        <v>617</v>
      </c>
      <c r="CN2106">
        <v>42793</v>
      </c>
    </row>
    <row r="2107" spans="1:92" x14ac:dyDescent="0.25">
      <c r="A2107" t="s">
        <v>11606</v>
      </c>
      <c r="B2107" t="s">
        <v>11606</v>
      </c>
      <c r="C2107">
        <v>38</v>
      </c>
      <c r="D2107" t="s">
        <v>597</v>
      </c>
      <c r="E2107">
        <v>67032</v>
      </c>
      <c r="F2107" t="s">
        <v>11383</v>
      </c>
      <c r="G2107" t="s">
        <v>11412</v>
      </c>
      <c r="H2107" t="s">
        <v>11413</v>
      </c>
      <c r="I2107" t="s">
        <v>630</v>
      </c>
      <c r="J2107">
        <v>3351</v>
      </c>
      <c r="K2107">
        <v>7197</v>
      </c>
      <c r="L2107" t="s">
        <v>11414</v>
      </c>
      <c r="M2107" t="s">
        <v>11415</v>
      </c>
      <c r="N2107" t="s">
        <v>2507</v>
      </c>
      <c r="O2107" t="s">
        <v>11416</v>
      </c>
      <c r="P2107" t="s">
        <v>2509</v>
      </c>
      <c r="Q2107" t="s">
        <v>2510</v>
      </c>
      <c r="R2107" t="s">
        <v>2511</v>
      </c>
      <c r="S2107" t="s">
        <v>2511</v>
      </c>
      <c r="T2107" t="s">
        <v>2512</v>
      </c>
      <c r="U2107" t="s">
        <v>1576</v>
      </c>
      <c r="V2107" t="s">
        <v>1577</v>
      </c>
      <c r="W2107">
        <v>42.945489999999999</v>
      </c>
      <c r="X2107">
        <v>-81.293769999999995</v>
      </c>
      <c r="Y2107">
        <v>43433</v>
      </c>
      <c r="Z2107" t="s">
        <v>763</v>
      </c>
      <c r="AA2107" t="s">
        <v>763</v>
      </c>
      <c r="AB2107" t="s">
        <v>612</v>
      </c>
      <c r="AC2107" t="s">
        <v>612</v>
      </c>
      <c r="AD2107" t="s">
        <v>612</v>
      </c>
      <c r="AE2107">
        <v>43433</v>
      </c>
      <c r="AF2107" t="s">
        <v>763</v>
      </c>
      <c r="AG2107" t="s">
        <v>763</v>
      </c>
      <c r="AH2107" t="s">
        <v>612</v>
      </c>
      <c r="AI2107" t="s">
        <v>612</v>
      </c>
      <c r="AJ2107" t="s">
        <v>612</v>
      </c>
      <c r="AK2107" t="s">
        <v>612</v>
      </c>
      <c r="AL2107" t="s">
        <v>612</v>
      </c>
      <c r="AM2107" t="s">
        <v>612</v>
      </c>
      <c r="AN2107" t="s">
        <v>612</v>
      </c>
      <c r="AO2107" t="s">
        <v>612</v>
      </c>
      <c r="AP2107" t="s">
        <v>612</v>
      </c>
      <c r="AQ2107" t="s">
        <v>612</v>
      </c>
      <c r="AR2107" t="s">
        <v>612</v>
      </c>
      <c r="AS2107" t="s">
        <v>612</v>
      </c>
      <c r="AT2107" t="s">
        <v>612</v>
      </c>
      <c r="AU2107" t="s">
        <v>612</v>
      </c>
      <c r="AV2107" t="s">
        <v>635</v>
      </c>
      <c r="AW2107">
        <v>43433</v>
      </c>
      <c r="AX2107">
        <v>97999</v>
      </c>
      <c r="AY2107" t="s">
        <v>621</v>
      </c>
      <c r="AZ2107" t="s">
        <v>470</v>
      </c>
      <c r="BA2107" t="s">
        <v>470</v>
      </c>
      <c r="BB2107" t="s">
        <v>738</v>
      </c>
      <c r="BC2107">
        <v>43709</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97999</v>
      </c>
      <c r="BY2107">
        <v>0</v>
      </c>
      <c r="BZ2107">
        <v>0</v>
      </c>
      <c r="CA2107">
        <v>0</v>
      </c>
      <c r="CB2107">
        <v>0</v>
      </c>
      <c r="CC2107">
        <v>0</v>
      </c>
      <c r="CD2107">
        <v>97999</v>
      </c>
      <c r="CE2107">
        <v>97999</v>
      </c>
      <c r="CF2107">
        <v>97999</v>
      </c>
      <c r="CG2107">
        <v>0</v>
      </c>
      <c r="CH2107" t="s">
        <v>612</v>
      </c>
      <c r="CI2107" t="s">
        <v>616</v>
      </c>
      <c r="CJ2107" t="s">
        <v>753</v>
      </c>
      <c r="CK2107" t="s">
        <v>703</v>
      </c>
      <c r="CL2107" t="s">
        <v>617</v>
      </c>
      <c r="CM2107" t="s">
        <v>617</v>
      </c>
      <c r="CN2107">
        <v>97999</v>
      </c>
    </row>
    <row r="2108" spans="1:92" x14ac:dyDescent="0.25">
      <c r="A2108" t="s">
        <v>11607</v>
      </c>
      <c r="B2108" t="s">
        <v>11607</v>
      </c>
      <c r="C2108">
        <v>38</v>
      </c>
      <c r="D2108" t="s">
        <v>597</v>
      </c>
      <c r="E2108">
        <v>67032</v>
      </c>
      <c r="F2108" t="s">
        <v>11383</v>
      </c>
      <c r="G2108" t="s">
        <v>11608</v>
      </c>
      <c r="H2108" t="s">
        <v>11609</v>
      </c>
      <c r="I2108" t="s">
        <v>630</v>
      </c>
      <c r="J2108">
        <v>3427</v>
      </c>
      <c r="K2108">
        <v>7252</v>
      </c>
      <c r="L2108" t="s">
        <v>11610</v>
      </c>
      <c r="M2108" t="s">
        <v>11611</v>
      </c>
      <c r="N2108" t="s">
        <v>2531</v>
      </c>
      <c r="O2108" t="s">
        <v>11612</v>
      </c>
      <c r="P2108" t="s">
        <v>2533</v>
      </c>
      <c r="Q2108" t="s">
        <v>2534</v>
      </c>
      <c r="R2108" t="s">
        <v>2535</v>
      </c>
      <c r="S2108" t="s">
        <v>2524</v>
      </c>
      <c r="T2108" t="s">
        <v>2525</v>
      </c>
      <c r="U2108" t="s">
        <v>1576</v>
      </c>
      <c r="V2108" t="s">
        <v>1577</v>
      </c>
      <c r="W2108">
        <v>42.870699999999999</v>
      </c>
      <c r="X2108">
        <v>-80.750100000000003</v>
      </c>
      <c r="Y2108">
        <v>43433</v>
      </c>
      <c r="Z2108" t="s">
        <v>763</v>
      </c>
      <c r="AA2108" t="s">
        <v>763</v>
      </c>
      <c r="AB2108" t="s">
        <v>612</v>
      </c>
      <c r="AC2108" t="s">
        <v>612</v>
      </c>
      <c r="AD2108" t="s">
        <v>612</v>
      </c>
      <c r="AE2108">
        <v>43433</v>
      </c>
      <c r="AF2108" t="s">
        <v>763</v>
      </c>
      <c r="AG2108" t="s">
        <v>763</v>
      </c>
      <c r="AH2108" t="s">
        <v>612</v>
      </c>
      <c r="AI2108" t="s">
        <v>612</v>
      </c>
      <c r="AJ2108" t="s">
        <v>612</v>
      </c>
      <c r="AK2108" t="s">
        <v>612</v>
      </c>
      <c r="AL2108" t="s">
        <v>612</v>
      </c>
      <c r="AM2108" t="s">
        <v>612</v>
      </c>
      <c r="AN2108" t="s">
        <v>612</v>
      </c>
      <c r="AO2108" t="s">
        <v>612</v>
      </c>
      <c r="AP2108" t="s">
        <v>612</v>
      </c>
      <c r="AQ2108" t="s">
        <v>612</v>
      </c>
      <c r="AR2108" t="s">
        <v>612</v>
      </c>
      <c r="AS2108" t="s">
        <v>612</v>
      </c>
      <c r="AT2108" t="s">
        <v>612</v>
      </c>
      <c r="AU2108" t="s">
        <v>612</v>
      </c>
      <c r="AV2108" t="s">
        <v>635</v>
      </c>
      <c r="AW2108">
        <v>43433</v>
      </c>
      <c r="AX2108">
        <v>63174</v>
      </c>
      <c r="AY2108" t="s">
        <v>621</v>
      </c>
      <c r="AZ2108" t="s">
        <v>470</v>
      </c>
      <c r="BA2108" t="s">
        <v>470</v>
      </c>
      <c r="BB2108" t="s">
        <v>738</v>
      </c>
      <c r="BC2108">
        <v>43709</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63174</v>
      </c>
      <c r="BY2108">
        <v>0</v>
      </c>
      <c r="BZ2108">
        <v>0</v>
      </c>
      <c r="CA2108">
        <v>0</v>
      </c>
      <c r="CB2108">
        <v>0</v>
      </c>
      <c r="CC2108">
        <v>0</v>
      </c>
      <c r="CD2108">
        <v>63174</v>
      </c>
      <c r="CE2108">
        <v>63174</v>
      </c>
      <c r="CF2108">
        <v>63174</v>
      </c>
      <c r="CG2108">
        <v>0</v>
      </c>
      <c r="CH2108" t="s">
        <v>612</v>
      </c>
      <c r="CI2108" t="s">
        <v>616</v>
      </c>
      <c r="CJ2108" t="s">
        <v>753</v>
      </c>
      <c r="CK2108" t="s">
        <v>703</v>
      </c>
      <c r="CL2108" t="s">
        <v>617</v>
      </c>
      <c r="CM2108" t="s">
        <v>617</v>
      </c>
      <c r="CN2108">
        <v>63174</v>
      </c>
    </row>
    <row r="2109" spans="1:92" x14ac:dyDescent="0.25">
      <c r="A2109" t="s">
        <v>11613</v>
      </c>
      <c r="B2109" t="s">
        <v>11613</v>
      </c>
      <c r="C2109">
        <v>38</v>
      </c>
      <c r="D2109" t="s">
        <v>597</v>
      </c>
      <c r="E2109">
        <v>67032</v>
      </c>
      <c r="F2109" t="s">
        <v>11383</v>
      </c>
      <c r="G2109" t="s">
        <v>11142</v>
      </c>
      <c r="H2109" t="s">
        <v>11143</v>
      </c>
      <c r="I2109" t="s">
        <v>630</v>
      </c>
      <c r="J2109">
        <v>5884</v>
      </c>
      <c r="K2109">
        <v>8480</v>
      </c>
      <c r="L2109" t="s">
        <v>11431</v>
      </c>
      <c r="M2109" t="s">
        <v>11432</v>
      </c>
      <c r="N2109" t="s">
        <v>2507</v>
      </c>
      <c r="O2109" t="s">
        <v>11433</v>
      </c>
      <c r="P2109" t="s">
        <v>2509</v>
      </c>
      <c r="Q2109" t="s">
        <v>2510</v>
      </c>
      <c r="R2109" t="s">
        <v>2511</v>
      </c>
      <c r="S2109" t="s">
        <v>2511</v>
      </c>
      <c r="T2109" t="s">
        <v>2512</v>
      </c>
      <c r="U2109" t="s">
        <v>1576</v>
      </c>
      <c r="V2109" t="s">
        <v>1577</v>
      </c>
      <c r="W2109">
        <v>42.975499999999997</v>
      </c>
      <c r="X2109">
        <v>-81.301000000000002</v>
      </c>
      <c r="Y2109">
        <v>43433</v>
      </c>
      <c r="Z2109" t="s">
        <v>763</v>
      </c>
      <c r="AA2109" t="s">
        <v>763</v>
      </c>
      <c r="AB2109" t="s">
        <v>612</v>
      </c>
      <c r="AC2109" t="s">
        <v>612</v>
      </c>
      <c r="AD2109" t="s">
        <v>612</v>
      </c>
      <c r="AE2109">
        <v>43433</v>
      </c>
      <c r="AF2109" t="s">
        <v>763</v>
      </c>
      <c r="AG2109" t="s">
        <v>763</v>
      </c>
      <c r="AH2109" t="s">
        <v>612</v>
      </c>
      <c r="AI2109" t="s">
        <v>612</v>
      </c>
      <c r="AJ2109" t="s">
        <v>612</v>
      </c>
      <c r="AK2109" t="s">
        <v>612</v>
      </c>
      <c r="AL2109" t="s">
        <v>612</v>
      </c>
      <c r="AM2109" t="s">
        <v>612</v>
      </c>
      <c r="AN2109" t="s">
        <v>612</v>
      </c>
      <c r="AO2109" t="s">
        <v>612</v>
      </c>
      <c r="AP2109" t="s">
        <v>612</v>
      </c>
      <c r="AQ2109" t="s">
        <v>612</v>
      </c>
      <c r="AR2109" t="s">
        <v>612</v>
      </c>
      <c r="AS2109" t="s">
        <v>612</v>
      </c>
      <c r="AT2109" t="s">
        <v>612</v>
      </c>
      <c r="AU2109" t="s">
        <v>612</v>
      </c>
      <c r="AV2109" t="s">
        <v>635</v>
      </c>
      <c r="AW2109">
        <v>43433</v>
      </c>
      <c r="AX2109">
        <v>9000</v>
      </c>
      <c r="AY2109" t="s">
        <v>621</v>
      </c>
      <c r="AZ2109" t="s">
        <v>143</v>
      </c>
      <c r="BA2109" t="s">
        <v>470</v>
      </c>
      <c r="BB2109" t="s">
        <v>738</v>
      </c>
      <c r="BC2109">
        <v>43709</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9000</v>
      </c>
      <c r="BY2109">
        <v>0</v>
      </c>
      <c r="BZ2109">
        <v>0</v>
      </c>
      <c r="CA2109">
        <v>0</v>
      </c>
      <c r="CB2109">
        <v>0</v>
      </c>
      <c r="CC2109">
        <v>0</v>
      </c>
      <c r="CD2109">
        <v>9000</v>
      </c>
      <c r="CE2109">
        <v>9000</v>
      </c>
      <c r="CF2109">
        <v>9000</v>
      </c>
      <c r="CG2109">
        <v>0</v>
      </c>
      <c r="CH2109" t="s">
        <v>612</v>
      </c>
      <c r="CI2109" t="s">
        <v>616</v>
      </c>
      <c r="CJ2109" t="s">
        <v>702</v>
      </c>
      <c r="CK2109" t="s">
        <v>703</v>
      </c>
      <c r="CL2109" t="s">
        <v>617</v>
      </c>
      <c r="CM2109" t="s">
        <v>617</v>
      </c>
      <c r="CN2109">
        <v>9000</v>
      </c>
    </row>
    <row r="2110" spans="1:92" x14ac:dyDescent="0.25">
      <c r="A2110" t="s">
        <v>11614</v>
      </c>
      <c r="B2110" t="s">
        <v>11614</v>
      </c>
      <c r="C2110">
        <v>38</v>
      </c>
      <c r="D2110" t="s">
        <v>597</v>
      </c>
      <c r="E2110">
        <v>67032</v>
      </c>
      <c r="F2110" t="s">
        <v>11383</v>
      </c>
      <c r="G2110" t="s">
        <v>11435</v>
      </c>
      <c r="H2110" t="s">
        <v>11436</v>
      </c>
      <c r="I2110" t="s">
        <v>630</v>
      </c>
      <c r="J2110">
        <v>12019</v>
      </c>
      <c r="K2110">
        <v>12310</v>
      </c>
      <c r="L2110" t="s">
        <v>11437</v>
      </c>
      <c r="M2110" t="s">
        <v>11438</v>
      </c>
      <c r="N2110" t="s">
        <v>11439</v>
      </c>
      <c r="O2110" t="s">
        <v>11440</v>
      </c>
      <c r="P2110" t="s">
        <v>2771</v>
      </c>
      <c r="Q2110" t="s">
        <v>2772</v>
      </c>
      <c r="R2110" t="s">
        <v>2773</v>
      </c>
      <c r="S2110" t="s">
        <v>2562</v>
      </c>
      <c r="T2110" t="s">
        <v>2512</v>
      </c>
      <c r="U2110" t="s">
        <v>1576</v>
      </c>
      <c r="V2110" t="s">
        <v>1577</v>
      </c>
      <c r="W2110">
        <v>42.910739999999997</v>
      </c>
      <c r="X2110">
        <v>-81.409509999999997</v>
      </c>
      <c r="Y2110">
        <v>43433</v>
      </c>
      <c r="Z2110" t="s">
        <v>763</v>
      </c>
      <c r="AA2110" t="s">
        <v>763</v>
      </c>
      <c r="AB2110" t="s">
        <v>612</v>
      </c>
      <c r="AC2110" t="s">
        <v>612</v>
      </c>
      <c r="AD2110" t="s">
        <v>612</v>
      </c>
      <c r="AE2110">
        <v>43433</v>
      </c>
      <c r="AF2110" t="s">
        <v>763</v>
      </c>
      <c r="AG2110" t="s">
        <v>763</v>
      </c>
      <c r="AH2110" t="s">
        <v>612</v>
      </c>
      <c r="AI2110" t="s">
        <v>612</v>
      </c>
      <c r="AJ2110" t="s">
        <v>612</v>
      </c>
      <c r="AK2110" t="s">
        <v>612</v>
      </c>
      <c r="AL2110" t="s">
        <v>612</v>
      </c>
      <c r="AM2110" t="s">
        <v>612</v>
      </c>
      <c r="AN2110" t="s">
        <v>612</v>
      </c>
      <c r="AO2110" t="s">
        <v>612</v>
      </c>
      <c r="AP2110" t="s">
        <v>612</v>
      </c>
      <c r="AQ2110" t="s">
        <v>612</v>
      </c>
      <c r="AR2110" t="s">
        <v>612</v>
      </c>
      <c r="AS2110" t="s">
        <v>612</v>
      </c>
      <c r="AT2110" t="s">
        <v>612</v>
      </c>
      <c r="AU2110" t="s">
        <v>612</v>
      </c>
      <c r="AV2110" t="s">
        <v>635</v>
      </c>
      <c r="AW2110">
        <v>43433</v>
      </c>
      <c r="AX2110">
        <v>42793</v>
      </c>
      <c r="AY2110" t="s">
        <v>621</v>
      </c>
      <c r="AZ2110" t="s">
        <v>470</v>
      </c>
      <c r="BA2110" t="s">
        <v>470</v>
      </c>
      <c r="BB2110" t="s">
        <v>738</v>
      </c>
      <c r="BC2110">
        <v>43709</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42793</v>
      </c>
      <c r="BY2110">
        <v>0</v>
      </c>
      <c r="BZ2110">
        <v>0</v>
      </c>
      <c r="CA2110">
        <v>0</v>
      </c>
      <c r="CB2110">
        <v>0</v>
      </c>
      <c r="CC2110">
        <v>0</v>
      </c>
      <c r="CD2110">
        <v>42793</v>
      </c>
      <c r="CE2110">
        <v>42793</v>
      </c>
      <c r="CF2110">
        <v>42793</v>
      </c>
      <c r="CG2110">
        <v>0</v>
      </c>
      <c r="CH2110" t="s">
        <v>612</v>
      </c>
      <c r="CI2110" t="s">
        <v>616</v>
      </c>
      <c r="CJ2110" t="s">
        <v>753</v>
      </c>
      <c r="CK2110" t="s">
        <v>703</v>
      </c>
      <c r="CL2110" t="s">
        <v>617</v>
      </c>
      <c r="CM2110" t="s">
        <v>617</v>
      </c>
      <c r="CN2110">
        <v>42793</v>
      </c>
    </row>
    <row r="2111" spans="1:92" x14ac:dyDescent="0.25">
      <c r="A2111" t="s">
        <v>11615</v>
      </c>
      <c r="B2111" t="s">
        <v>11615</v>
      </c>
      <c r="C2111">
        <v>38</v>
      </c>
      <c r="D2111" t="s">
        <v>597</v>
      </c>
      <c r="E2111">
        <v>67032</v>
      </c>
      <c r="F2111" t="s">
        <v>11383</v>
      </c>
      <c r="G2111" t="s">
        <v>11616</v>
      </c>
      <c r="H2111" t="s">
        <v>11617</v>
      </c>
      <c r="I2111" t="s">
        <v>630</v>
      </c>
      <c r="J2111">
        <v>3671</v>
      </c>
      <c r="K2111">
        <v>7433</v>
      </c>
      <c r="L2111" t="s">
        <v>11618</v>
      </c>
      <c r="M2111" t="s">
        <v>11619</v>
      </c>
      <c r="N2111" t="s">
        <v>2507</v>
      </c>
      <c r="O2111" t="s">
        <v>11620</v>
      </c>
      <c r="P2111" t="s">
        <v>2509</v>
      </c>
      <c r="Q2111" t="s">
        <v>2510</v>
      </c>
      <c r="R2111" t="s">
        <v>2511</v>
      </c>
      <c r="S2111" t="s">
        <v>2511</v>
      </c>
      <c r="T2111" t="s">
        <v>2512</v>
      </c>
      <c r="U2111" t="s">
        <v>1576</v>
      </c>
      <c r="V2111" t="s">
        <v>1577</v>
      </c>
      <c r="W2111">
        <v>42.937660000000001</v>
      </c>
      <c r="X2111">
        <v>-81.239069999999998</v>
      </c>
      <c r="Y2111">
        <v>43433</v>
      </c>
      <c r="Z2111" t="s">
        <v>763</v>
      </c>
      <c r="AA2111" t="s">
        <v>763</v>
      </c>
      <c r="AB2111" t="s">
        <v>612</v>
      </c>
      <c r="AC2111" t="s">
        <v>612</v>
      </c>
      <c r="AD2111" t="s">
        <v>612</v>
      </c>
      <c r="AE2111">
        <v>43433</v>
      </c>
      <c r="AF2111" t="s">
        <v>763</v>
      </c>
      <c r="AG2111" t="s">
        <v>763</v>
      </c>
      <c r="AH2111" t="s">
        <v>612</v>
      </c>
      <c r="AI2111" t="s">
        <v>612</v>
      </c>
      <c r="AJ2111" t="s">
        <v>612</v>
      </c>
      <c r="AK2111" t="s">
        <v>612</v>
      </c>
      <c r="AL2111" t="s">
        <v>612</v>
      </c>
      <c r="AM2111" t="s">
        <v>612</v>
      </c>
      <c r="AN2111" t="s">
        <v>612</v>
      </c>
      <c r="AO2111" t="s">
        <v>612</v>
      </c>
      <c r="AP2111" t="s">
        <v>612</v>
      </c>
      <c r="AQ2111" t="s">
        <v>612</v>
      </c>
      <c r="AR2111" t="s">
        <v>612</v>
      </c>
      <c r="AS2111" t="s">
        <v>612</v>
      </c>
      <c r="AT2111" t="s">
        <v>612</v>
      </c>
      <c r="AU2111" t="s">
        <v>612</v>
      </c>
      <c r="AV2111" t="s">
        <v>635</v>
      </c>
      <c r="AW2111">
        <v>43433</v>
      </c>
      <c r="AX2111">
        <v>17469</v>
      </c>
      <c r="AY2111" t="s">
        <v>621</v>
      </c>
      <c r="AZ2111" t="s">
        <v>143</v>
      </c>
      <c r="BA2111" t="s">
        <v>470</v>
      </c>
      <c r="BB2111" t="s">
        <v>738</v>
      </c>
      <c r="BC2111">
        <v>43709</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0</v>
      </c>
      <c r="BX2111">
        <v>17469</v>
      </c>
      <c r="BY2111">
        <v>0</v>
      </c>
      <c r="BZ2111">
        <v>0</v>
      </c>
      <c r="CA2111">
        <v>0</v>
      </c>
      <c r="CB2111">
        <v>0</v>
      </c>
      <c r="CC2111">
        <v>0</v>
      </c>
      <c r="CD2111">
        <v>17469</v>
      </c>
      <c r="CE2111">
        <v>17469</v>
      </c>
      <c r="CF2111">
        <v>17469</v>
      </c>
      <c r="CG2111">
        <v>0</v>
      </c>
      <c r="CH2111" t="s">
        <v>612</v>
      </c>
      <c r="CI2111" t="s">
        <v>616</v>
      </c>
      <c r="CJ2111" t="s">
        <v>702</v>
      </c>
      <c r="CK2111" t="s">
        <v>703</v>
      </c>
      <c r="CL2111" t="s">
        <v>617</v>
      </c>
      <c r="CM2111" t="s">
        <v>617</v>
      </c>
      <c r="CN2111">
        <v>17469</v>
      </c>
    </row>
    <row r="2112" spans="1:92" x14ac:dyDescent="0.25">
      <c r="A2112" t="s">
        <v>11621</v>
      </c>
      <c r="B2112" t="s">
        <v>11621</v>
      </c>
      <c r="C2112">
        <v>38</v>
      </c>
      <c r="D2112" t="s">
        <v>597</v>
      </c>
      <c r="E2112">
        <v>67032</v>
      </c>
      <c r="F2112" t="s">
        <v>11383</v>
      </c>
      <c r="G2112" t="s">
        <v>11181</v>
      </c>
      <c r="H2112" t="s">
        <v>11452</v>
      </c>
      <c r="I2112" t="s">
        <v>630</v>
      </c>
      <c r="J2112">
        <v>11078</v>
      </c>
      <c r="K2112">
        <v>7981</v>
      </c>
      <c r="L2112" t="s">
        <v>11453</v>
      </c>
      <c r="M2112" t="s">
        <v>11454</v>
      </c>
      <c r="N2112" t="s">
        <v>2617</v>
      </c>
      <c r="O2112" t="s">
        <v>11455</v>
      </c>
      <c r="P2112" t="s">
        <v>2619</v>
      </c>
      <c r="Q2112" t="s">
        <v>2620</v>
      </c>
      <c r="R2112" t="s">
        <v>2621</v>
      </c>
      <c r="S2112" t="s">
        <v>2622</v>
      </c>
      <c r="T2112" t="s">
        <v>2623</v>
      </c>
      <c r="U2112" t="s">
        <v>1576</v>
      </c>
      <c r="V2112" t="s">
        <v>1577</v>
      </c>
      <c r="W2112">
        <v>42.767710000000001</v>
      </c>
      <c r="X2112">
        <v>-81.170339999999996</v>
      </c>
      <c r="Y2112">
        <v>43433</v>
      </c>
      <c r="Z2112" t="s">
        <v>763</v>
      </c>
      <c r="AA2112" t="s">
        <v>763</v>
      </c>
      <c r="AB2112" t="s">
        <v>612</v>
      </c>
      <c r="AC2112" t="s">
        <v>612</v>
      </c>
      <c r="AD2112" t="s">
        <v>612</v>
      </c>
      <c r="AE2112">
        <v>43433</v>
      </c>
      <c r="AF2112" t="s">
        <v>763</v>
      </c>
      <c r="AG2112" t="s">
        <v>763</v>
      </c>
      <c r="AH2112" t="s">
        <v>612</v>
      </c>
      <c r="AI2112" t="s">
        <v>612</v>
      </c>
      <c r="AJ2112" t="s">
        <v>612</v>
      </c>
      <c r="AK2112" t="s">
        <v>612</v>
      </c>
      <c r="AL2112" t="s">
        <v>612</v>
      </c>
      <c r="AM2112" t="s">
        <v>612</v>
      </c>
      <c r="AN2112" t="s">
        <v>612</v>
      </c>
      <c r="AO2112" t="s">
        <v>612</v>
      </c>
      <c r="AP2112" t="s">
        <v>612</v>
      </c>
      <c r="AQ2112" t="s">
        <v>612</v>
      </c>
      <c r="AR2112" t="s">
        <v>612</v>
      </c>
      <c r="AS2112" t="s">
        <v>612</v>
      </c>
      <c r="AT2112" t="s">
        <v>612</v>
      </c>
      <c r="AU2112" t="s">
        <v>612</v>
      </c>
      <c r="AV2112" t="s">
        <v>635</v>
      </c>
      <c r="AW2112">
        <v>43433</v>
      </c>
      <c r="AX2112">
        <v>10000</v>
      </c>
      <c r="AY2112" t="s">
        <v>621</v>
      </c>
      <c r="AZ2112" t="s">
        <v>143</v>
      </c>
      <c r="BA2112" t="s">
        <v>470</v>
      </c>
      <c r="BB2112" t="s">
        <v>738</v>
      </c>
      <c r="BC2112">
        <v>43709</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10000</v>
      </c>
      <c r="BY2112">
        <v>0</v>
      </c>
      <c r="BZ2112">
        <v>0</v>
      </c>
      <c r="CA2112">
        <v>0</v>
      </c>
      <c r="CB2112">
        <v>0</v>
      </c>
      <c r="CC2112">
        <v>0</v>
      </c>
      <c r="CD2112">
        <v>10000</v>
      </c>
      <c r="CE2112">
        <v>10000</v>
      </c>
      <c r="CF2112">
        <v>10000</v>
      </c>
      <c r="CG2112">
        <v>0</v>
      </c>
      <c r="CH2112" t="s">
        <v>612</v>
      </c>
      <c r="CI2112" t="s">
        <v>616</v>
      </c>
      <c r="CJ2112" t="s">
        <v>702</v>
      </c>
      <c r="CK2112" t="s">
        <v>703</v>
      </c>
      <c r="CL2112" t="s">
        <v>617</v>
      </c>
      <c r="CM2112" t="s">
        <v>617</v>
      </c>
      <c r="CN2112">
        <v>10000</v>
      </c>
    </row>
    <row r="2113" spans="1:92" x14ac:dyDescent="0.25">
      <c r="A2113" t="s">
        <v>11622</v>
      </c>
      <c r="B2113" t="s">
        <v>11622</v>
      </c>
      <c r="C2113">
        <v>38</v>
      </c>
      <c r="D2113" t="s">
        <v>597</v>
      </c>
      <c r="E2113">
        <v>67032</v>
      </c>
      <c r="F2113" t="s">
        <v>11383</v>
      </c>
      <c r="G2113" t="s">
        <v>11563</v>
      </c>
      <c r="H2113" t="s">
        <v>11564</v>
      </c>
      <c r="I2113" t="s">
        <v>630</v>
      </c>
      <c r="J2113">
        <v>3799</v>
      </c>
      <c r="K2113">
        <v>7529</v>
      </c>
      <c r="L2113" t="s">
        <v>11565</v>
      </c>
      <c r="M2113" t="s">
        <v>11566</v>
      </c>
      <c r="N2113" t="s">
        <v>2507</v>
      </c>
      <c r="O2113" t="s">
        <v>11567</v>
      </c>
      <c r="P2113" t="s">
        <v>2509</v>
      </c>
      <c r="Q2113" t="s">
        <v>2510</v>
      </c>
      <c r="R2113" t="s">
        <v>2511</v>
      </c>
      <c r="S2113" t="s">
        <v>2511</v>
      </c>
      <c r="T2113" t="s">
        <v>2512</v>
      </c>
      <c r="U2113" t="s">
        <v>1576</v>
      </c>
      <c r="V2113" t="s">
        <v>1577</v>
      </c>
      <c r="W2113">
        <v>42.9818</v>
      </c>
      <c r="X2113">
        <v>-81.183400000000006</v>
      </c>
      <c r="Y2113">
        <v>43433</v>
      </c>
      <c r="Z2113" t="s">
        <v>763</v>
      </c>
      <c r="AA2113" t="s">
        <v>763</v>
      </c>
      <c r="AB2113" t="s">
        <v>612</v>
      </c>
      <c r="AC2113" t="s">
        <v>612</v>
      </c>
      <c r="AD2113" t="s">
        <v>612</v>
      </c>
      <c r="AE2113">
        <v>43433</v>
      </c>
      <c r="AF2113" t="s">
        <v>763</v>
      </c>
      <c r="AG2113" t="s">
        <v>763</v>
      </c>
      <c r="AH2113" t="s">
        <v>612</v>
      </c>
      <c r="AI2113" t="s">
        <v>612</v>
      </c>
      <c r="AJ2113" t="s">
        <v>612</v>
      </c>
      <c r="AK2113" t="s">
        <v>612</v>
      </c>
      <c r="AL2113" t="s">
        <v>612</v>
      </c>
      <c r="AM2113" t="s">
        <v>612</v>
      </c>
      <c r="AN2113" t="s">
        <v>612</v>
      </c>
      <c r="AO2113" t="s">
        <v>612</v>
      </c>
      <c r="AP2113" t="s">
        <v>612</v>
      </c>
      <c r="AQ2113" t="s">
        <v>612</v>
      </c>
      <c r="AR2113" t="s">
        <v>612</v>
      </c>
      <c r="AS2113" t="s">
        <v>612</v>
      </c>
      <c r="AT2113" t="s">
        <v>612</v>
      </c>
      <c r="AU2113" t="s">
        <v>612</v>
      </c>
      <c r="AV2113" t="s">
        <v>635</v>
      </c>
      <c r="AW2113">
        <v>43433</v>
      </c>
      <c r="AX2113">
        <v>85586</v>
      </c>
      <c r="AY2113" t="s">
        <v>621</v>
      </c>
      <c r="AZ2113" t="s">
        <v>470</v>
      </c>
      <c r="BA2113" t="s">
        <v>470</v>
      </c>
      <c r="BB2113" t="s">
        <v>763</v>
      </c>
      <c r="BC2113">
        <v>43344</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85586</v>
      </c>
      <c r="BY2113">
        <v>0</v>
      </c>
      <c r="BZ2113">
        <v>0</v>
      </c>
      <c r="CA2113">
        <v>0</v>
      </c>
      <c r="CB2113">
        <v>0</v>
      </c>
      <c r="CC2113">
        <v>0</v>
      </c>
      <c r="CD2113">
        <v>85586</v>
      </c>
      <c r="CE2113">
        <v>85586</v>
      </c>
      <c r="CF2113">
        <v>85586</v>
      </c>
      <c r="CG2113">
        <v>0</v>
      </c>
      <c r="CH2113" t="s">
        <v>612</v>
      </c>
      <c r="CI2113" t="s">
        <v>616</v>
      </c>
      <c r="CJ2113" t="s">
        <v>753</v>
      </c>
      <c r="CK2113" t="s">
        <v>703</v>
      </c>
      <c r="CL2113" t="s">
        <v>617</v>
      </c>
      <c r="CM2113" t="s">
        <v>617</v>
      </c>
      <c r="CN2113">
        <v>85586</v>
      </c>
    </row>
    <row r="2114" spans="1:92" x14ac:dyDescent="0.25">
      <c r="A2114" t="s">
        <v>11623</v>
      </c>
      <c r="B2114" t="s">
        <v>11623</v>
      </c>
      <c r="C2114">
        <v>38</v>
      </c>
      <c r="D2114" t="s">
        <v>597</v>
      </c>
      <c r="E2114">
        <v>67032</v>
      </c>
      <c r="F2114" t="s">
        <v>11383</v>
      </c>
      <c r="G2114" t="s">
        <v>11412</v>
      </c>
      <c r="H2114" t="s">
        <v>11413</v>
      </c>
      <c r="I2114" t="s">
        <v>630</v>
      </c>
      <c r="J2114">
        <v>3351</v>
      </c>
      <c r="K2114">
        <v>7197</v>
      </c>
      <c r="L2114" t="s">
        <v>11414</v>
      </c>
      <c r="M2114" t="s">
        <v>11415</v>
      </c>
      <c r="N2114" t="s">
        <v>2507</v>
      </c>
      <c r="O2114" t="s">
        <v>11416</v>
      </c>
      <c r="P2114" t="s">
        <v>2509</v>
      </c>
      <c r="Q2114" t="s">
        <v>2510</v>
      </c>
      <c r="R2114" t="s">
        <v>2511</v>
      </c>
      <c r="S2114" t="s">
        <v>2511</v>
      </c>
      <c r="T2114" t="s">
        <v>2512</v>
      </c>
      <c r="U2114" t="s">
        <v>1576</v>
      </c>
      <c r="V2114" t="s">
        <v>1577</v>
      </c>
      <c r="W2114">
        <v>42.945489999999999</v>
      </c>
      <c r="X2114">
        <v>-81.293769999999995</v>
      </c>
      <c r="Y2114">
        <v>43903</v>
      </c>
      <c r="Z2114" t="s">
        <v>738</v>
      </c>
      <c r="AA2114" t="s">
        <v>738</v>
      </c>
      <c r="AB2114" t="s">
        <v>612</v>
      </c>
      <c r="AC2114" t="s">
        <v>612</v>
      </c>
      <c r="AD2114" t="s">
        <v>612</v>
      </c>
      <c r="AE2114">
        <v>43903</v>
      </c>
      <c r="AF2114" t="s">
        <v>738</v>
      </c>
      <c r="AG2114" t="s">
        <v>738</v>
      </c>
      <c r="AH2114" t="s">
        <v>612</v>
      </c>
      <c r="AI2114" t="s">
        <v>612</v>
      </c>
      <c r="AJ2114" t="s">
        <v>612</v>
      </c>
      <c r="AK2114" t="s">
        <v>612</v>
      </c>
      <c r="AL2114" t="s">
        <v>612</v>
      </c>
      <c r="AM2114" t="s">
        <v>612</v>
      </c>
      <c r="AN2114" t="s">
        <v>612</v>
      </c>
      <c r="AO2114" t="s">
        <v>612</v>
      </c>
      <c r="AP2114" t="s">
        <v>612</v>
      </c>
      <c r="AQ2114" t="s">
        <v>612</v>
      </c>
      <c r="AR2114" t="s">
        <v>612</v>
      </c>
      <c r="AS2114" t="s">
        <v>612</v>
      </c>
      <c r="AT2114" t="s">
        <v>612</v>
      </c>
      <c r="AU2114" t="s">
        <v>612</v>
      </c>
      <c r="AV2114" t="s">
        <v>635</v>
      </c>
      <c r="AW2114">
        <v>44068</v>
      </c>
      <c r="AX2114">
        <v>104000</v>
      </c>
      <c r="AY2114" t="s">
        <v>621</v>
      </c>
      <c r="AZ2114" t="s">
        <v>470</v>
      </c>
      <c r="BA2114" t="s">
        <v>470</v>
      </c>
      <c r="BB2114" t="s">
        <v>859</v>
      </c>
      <c r="BC2114">
        <v>44075</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104000</v>
      </c>
      <c r="BY2114">
        <v>0</v>
      </c>
      <c r="BZ2114">
        <v>0</v>
      </c>
      <c r="CA2114">
        <v>0</v>
      </c>
      <c r="CB2114">
        <v>0</v>
      </c>
      <c r="CC2114">
        <v>0</v>
      </c>
      <c r="CD2114">
        <v>104000</v>
      </c>
      <c r="CE2114">
        <v>104000</v>
      </c>
      <c r="CF2114">
        <v>104000</v>
      </c>
      <c r="CG2114">
        <v>0</v>
      </c>
      <c r="CH2114" t="s">
        <v>612</v>
      </c>
      <c r="CI2114" t="s">
        <v>616</v>
      </c>
      <c r="CJ2114" t="s">
        <v>753</v>
      </c>
      <c r="CK2114" t="s">
        <v>703</v>
      </c>
      <c r="CL2114" t="s">
        <v>617</v>
      </c>
      <c r="CM2114" t="s">
        <v>617</v>
      </c>
      <c r="CN2114">
        <v>104000</v>
      </c>
    </row>
    <row r="2115" spans="1:92" x14ac:dyDescent="0.25">
      <c r="A2115" t="s">
        <v>11624</v>
      </c>
      <c r="B2115" t="s">
        <v>11624</v>
      </c>
      <c r="C2115">
        <v>38</v>
      </c>
      <c r="D2115" t="s">
        <v>597</v>
      </c>
      <c r="E2115">
        <v>67032</v>
      </c>
      <c r="F2115" t="s">
        <v>11383</v>
      </c>
      <c r="G2115" t="s">
        <v>10700</v>
      </c>
      <c r="H2115" t="s">
        <v>10701</v>
      </c>
      <c r="I2115" t="s">
        <v>630</v>
      </c>
      <c r="J2115">
        <v>4342</v>
      </c>
      <c r="K2115">
        <v>7920</v>
      </c>
      <c r="L2115" t="s">
        <v>11625</v>
      </c>
      <c r="M2115" t="s">
        <v>11626</v>
      </c>
      <c r="N2115" t="s">
        <v>2953</v>
      </c>
      <c r="O2115" t="s">
        <v>2745</v>
      </c>
      <c r="P2115" t="s">
        <v>2746</v>
      </c>
      <c r="Q2115" t="s">
        <v>2747</v>
      </c>
      <c r="R2115" t="s">
        <v>2748</v>
      </c>
      <c r="S2115" t="s">
        <v>2562</v>
      </c>
      <c r="T2115" t="s">
        <v>2512</v>
      </c>
      <c r="U2115" t="s">
        <v>1576</v>
      </c>
      <c r="V2115" t="s">
        <v>1577</v>
      </c>
      <c r="W2115">
        <v>43.174630000000001</v>
      </c>
      <c r="X2115">
        <v>-81.369200000000006</v>
      </c>
      <c r="Y2115">
        <v>44068</v>
      </c>
      <c r="Z2115" t="s">
        <v>738</v>
      </c>
      <c r="AA2115" t="s">
        <v>859</v>
      </c>
      <c r="AB2115" t="s">
        <v>612</v>
      </c>
      <c r="AC2115" t="s">
        <v>612</v>
      </c>
      <c r="AD2115" t="s">
        <v>612</v>
      </c>
      <c r="AE2115">
        <v>44068</v>
      </c>
      <c r="AF2115" t="s">
        <v>738</v>
      </c>
      <c r="AG2115" t="s">
        <v>859</v>
      </c>
      <c r="AH2115" t="s">
        <v>612</v>
      </c>
      <c r="AI2115" t="s">
        <v>612</v>
      </c>
      <c r="AJ2115" t="s">
        <v>612</v>
      </c>
      <c r="AK2115" t="s">
        <v>612</v>
      </c>
      <c r="AL2115" t="s">
        <v>612</v>
      </c>
      <c r="AM2115" t="s">
        <v>612</v>
      </c>
      <c r="AN2115" t="s">
        <v>612</v>
      </c>
      <c r="AO2115" t="s">
        <v>612</v>
      </c>
      <c r="AP2115" t="s">
        <v>612</v>
      </c>
      <c r="AQ2115" t="s">
        <v>612</v>
      </c>
      <c r="AR2115" t="s">
        <v>612</v>
      </c>
      <c r="AS2115" t="s">
        <v>612</v>
      </c>
      <c r="AT2115" t="s">
        <v>612</v>
      </c>
      <c r="AU2115" t="s">
        <v>612</v>
      </c>
      <c r="AV2115" t="s">
        <v>635</v>
      </c>
      <c r="AW2115">
        <v>44068</v>
      </c>
      <c r="AX2115">
        <v>52000</v>
      </c>
      <c r="AY2115" t="s">
        <v>621</v>
      </c>
      <c r="AZ2115" t="s">
        <v>470</v>
      </c>
      <c r="BA2115" t="s">
        <v>470</v>
      </c>
      <c r="BB2115" t="s">
        <v>859</v>
      </c>
      <c r="BC2115">
        <v>44075</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52000</v>
      </c>
      <c r="BY2115">
        <v>0</v>
      </c>
      <c r="BZ2115">
        <v>0</v>
      </c>
      <c r="CA2115">
        <v>0</v>
      </c>
      <c r="CB2115">
        <v>0</v>
      </c>
      <c r="CC2115">
        <v>0</v>
      </c>
      <c r="CD2115">
        <v>52000</v>
      </c>
      <c r="CE2115">
        <v>52000</v>
      </c>
      <c r="CF2115">
        <v>52000</v>
      </c>
      <c r="CG2115">
        <v>0</v>
      </c>
      <c r="CH2115" t="s">
        <v>612</v>
      </c>
      <c r="CI2115" t="s">
        <v>616</v>
      </c>
      <c r="CJ2115" t="s">
        <v>753</v>
      </c>
      <c r="CK2115" t="s">
        <v>703</v>
      </c>
      <c r="CL2115" t="s">
        <v>617</v>
      </c>
      <c r="CM2115" t="s">
        <v>617</v>
      </c>
      <c r="CN2115">
        <v>52000</v>
      </c>
    </row>
    <row r="2116" spans="1:92" x14ac:dyDescent="0.25">
      <c r="A2116" t="s">
        <v>11627</v>
      </c>
      <c r="B2116" t="s">
        <v>11627</v>
      </c>
      <c r="C2116">
        <v>38</v>
      </c>
      <c r="D2116" t="s">
        <v>597</v>
      </c>
      <c r="E2116">
        <v>67032</v>
      </c>
      <c r="F2116" t="s">
        <v>11383</v>
      </c>
      <c r="G2116" t="s">
        <v>11537</v>
      </c>
      <c r="H2116" t="s">
        <v>11538</v>
      </c>
      <c r="I2116" t="s">
        <v>630</v>
      </c>
      <c r="J2116">
        <v>4353</v>
      </c>
      <c r="K2116">
        <v>7928</v>
      </c>
      <c r="L2116" t="s">
        <v>11539</v>
      </c>
      <c r="M2116" t="s">
        <v>11540</v>
      </c>
      <c r="N2116" t="s">
        <v>2519</v>
      </c>
      <c r="O2116" t="s">
        <v>11541</v>
      </c>
      <c r="P2116" t="s">
        <v>2521</v>
      </c>
      <c r="Q2116" t="s">
        <v>2522</v>
      </c>
      <c r="R2116" t="s">
        <v>2523</v>
      </c>
      <c r="S2116" t="s">
        <v>2524</v>
      </c>
      <c r="T2116" t="s">
        <v>2525</v>
      </c>
      <c r="U2116" t="s">
        <v>1576</v>
      </c>
      <c r="V2116" t="s">
        <v>1577</v>
      </c>
      <c r="W2116">
        <v>43.116779999999999</v>
      </c>
      <c r="X2116">
        <v>-80.758120000000005</v>
      </c>
      <c r="Y2116">
        <v>44068</v>
      </c>
      <c r="Z2116" t="s">
        <v>738</v>
      </c>
      <c r="AA2116" t="s">
        <v>859</v>
      </c>
      <c r="AB2116" t="s">
        <v>612</v>
      </c>
      <c r="AC2116" t="s">
        <v>612</v>
      </c>
      <c r="AD2116" t="s">
        <v>612</v>
      </c>
      <c r="AE2116">
        <v>44068</v>
      </c>
      <c r="AF2116" t="s">
        <v>738</v>
      </c>
      <c r="AG2116" t="s">
        <v>859</v>
      </c>
      <c r="AH2116" t="s">
        <v>612</v>
      </c>
      <c r="AI2116" t="s">
        <v>612</v>
      </c>
      <c r="AJ2116" t="s">
        <v>612</v>
      </c>
      <c r="AK2116" t="s">
        <v>612</v>
      </c>
      <c r="AL2116" t="s">
        <v>612</v>
      </c>
      <c r="AM2116" t="s">
        <v>612</v>
      </c>
      <c r="AN2116" t="s">
        <v>612</v>
      </c>
      <c r="AO2116" t="s">
        <v>612</v>
      </c>
      <c r="AP2116" t="s">
        <v>612</v>
      </c>
      <c r="AQ2116" t="s">
        <v>612</v>
      </c>
      <c r="AR2116" t="s">
        <v>612</v>
      </c>
      <c r="AS2116" t="s">
        <v>612</v>
      </c>
      <c r="AT2116" t="s">
        <v>612</v>
      </c>
      <c r="AU2116" t="s">
        <v>612</v>
      </c>
      <c r="AV2116" t="s">
        <v>635</v>
      </c>
      <c r="AW2116">
        <v>44068</v>
      </c>
      <c r="AX2116">
        <v>412000</v>
      </c>
      <c r="AY2116" t="s">
        <v>621</v>
      </c>
      <c r="AZ2116" t="s">
        <v>470</v>
      </c>
      <c r="BA2116" t="s">
        <v>470</v>
      </c>
      <c r="BB2116" t="s">
        <v>859</v>
      </c>
      <c r="BC2116">
        <v>44075</v>
      </c>
      <c r="BD2116">
        <v>0</v>
      </c>
      <c r="BE2116">
        <v>0</v>
      </c>
      <c r="BF2116">
        <v>314212</v>
      </c>
      <c r="BG2116">
        <v>0</v>
      </c>
      <c r="BH2116">
        <v>0</v>
      </c>
      <c r="BI2116">
        <v>0</v>
      </c>
      <c r="BJ2116">
        <v>0</v>
      </c>
      <c r="BK2116">
        <v>0</v>
      </c>
      <c r="BL2116">
        <v>0</v>
      </c>
      <c r="BM2116">
        <v>0</v>
      </c>
      <c r="BN2116">
        <v>0</v>
      </c>
      <c r="BO2116">
        <v>0</v>
      </c>
      <c r="BP2116">
        <v>0</v>
      </c>
      <c r="BQ2116">
        <v>0</v>
      </c>
      <c r="BR2116">
        <v>0</v>
      </c>
      <c r="BS2116">
        <v>314212</v>
      </c>
      <c r="BT2116">
        <v>0</v>
      </c>
      <c r="BU2116">
        <v>0</v>
      </c>
      <c r="BV2116">
        <v>0</v>
      </c>
      <c r="BW2116">
        <v>0</v>
      </c>
      <c r="BX2116">
        <v>97788</v>
      </c>
      <c r="BY2116">
        <v>0</v>
      </c>
      <c r="BZ2116">
        <v>0</v>
      </c>
      <c r="CA2116">
        <v>0</v>
      </c>
      <c r="CB2116">
        <v>0</v>
      </c>
      <c r="CC2116">
        <v>0</v>
      </c>
      <c r="CD2116">
        <v>97788</v>
      </c>
      <c r="CE2116">
        <v>412000</v>
      </c>
      <c r="CF2116">
        <v>412000</v>
      </c>
      <c r="CG2116">
        <v>0</v>
      </c>
      <c r="CH2116" t="s">
        <v>612</v>
      </c>
      <c r="CI2116" t="s">
        <v>616</v>
      </c>
      <c r="CJ2116" t="s">
        <v>753</v>
      </c>
      <c r="CK2116" t="s">
        <v>703</v>
      </c>
      <c r="CL2116" t="s">
        <v>617</v>
      </c>
      <c r="CM2116" t="s">
        <v>617</v>
      </c>
      <c r="CN2116">
        <v>97788</v>
      </c>
    </row>
    <row r="2117" spans="1:92" x14ac:dyDescent="0.25">
      <c r="A2117" t="s">
        <v>11628</v>
      </c>
      <c r="B2117" t="s">
        <v>11628</v>
      </c>
      <c r="C2117">
        <v>38</v>
      </c>
      <c r="D2117" t="s">
        <v>597</v>
      </c>
      <c r="E2117">
        <v>67032</v>
      </c>
      <c r="F2117" t="s">
        <v>11383</v>
      </c>
      <c r="G2117" t="s">
        <v>11116</v>
      </c>
      <c r="H2117" t="s">
        <v>11117</v>
      </c>
      <c r="I2117" t="s">
        <v>630</v>
      </c>
      <c r="J2117">
        <v>4146</v>
      </c>
      <c r="K2117">
        <v>7786</v>
      </c>
      <c r="L2117" t="s">
        <v>11501</v>
      </c>
      <c r="M2117" t="s">
        <v>11502</v>
      </c>
      <c r="N2117" t="s">
        <v>2531</v>
      </c>
      <c r="O2117" t="s">
        <v>11503</v>
      </c>
      <c r="P2117" t="s">
        <v>2533</v>
      </c>
      <c r="Q2117" t="s">
        <v>2534</v>
      </c>
      <c r="R2117" t="s">
        <v>2535</v>
      </c>
      <c r="S2117" t="s">
        <v>2524</v>
      </c>
      <c r="T2117" t="s">
        <v>2525</v>
      </c>
      <c r="U2117" t="s">
        <v>1576</v>
      </c>
      <c r="V2117" t="s">
        <v>1577</v>
      </c>
      <c r="W2117">
        <v>42.873899999999999</v>
      </c>
      <c r="X2117">
        <v>-80.721999999999994</v>
      </c>
      <c r="Y2117">
        <v>44068</v>
      </c>
      <c r="Z2117" t="s">
        <v>738</v>
      </c>
      <c r="AA2117" t="s">
        <v>859</v>
      </c>
      <c r="AB2117" t="s">
        <v>612</v>
      </c>
      <c r="AC2117" t="s">
        <v>612</v>
      </c>
      <c r="AD2117" t="s">
        <v>612</v>
      </c>
      <c r="AE2117">
        <v>44068</v>
      </c>
      <c r="AF2117" t="s">
        <v>738</v>
      </c>
      <c r="AG2117" t="s">
        <v>859</v>
      </c>
      <c r="AH2117" t="s">
        <v>612</v>
      </c>
      <c r="AI2117" t="s">
        <v>612</v>
      </c>
      <c r="AJ2117" t="s">
        <v>612</v>
      </c>
      <c r="AK2117" t="s">
        <v>612</v>
      </c>
      <c r="AL2117" t="s">
        <v>612</v>
      </c>
      <c r="AM2117" t="s">
        <v>612</v>
      </c>
      <c r="AN2117" t="s">
        <v>612</v>
      </c>
      <c r="AO2117" t="s">
        <v>612</v>
      </c>
      <c r="AP2117" t="s">
        <v>612</v>
      </c>
      <c r="AQ2117" t="s">
        <v>612</v>
      </c>
      <c r="AR2117" t="s">
        <v>612</v>
      </c>
      <c r="AS2117" t="s">
        <v>612</v>
      </c>
      <c r="AT2117" t="s">
        <v>612</v>
      </c>
      <c r="AU2117" t="s">
        <v>612</v>
      </c>
      <c r="AV2117" t="s">
        <v>635</v>
      </c>
      <c r="AW2117">
        <v>44068</v>
      </c>
      <c r="AX2117">
        <v>104000</v>
      </c>
      <c r="AY2117" t="s">
        <v>621</v>
      </c>
      <c r="AZ2117" t="s">
        <v>470</v>
      </c>
      <c r="BA2117" t="s">
        <v>470</v>
      </c>
      <c r="BB2117" t="s">
        <v>859</v>
      </c>
      <c r="BC2117">
        <v>44075</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104000</v>
      </c>
      <c r="BY2117">
        <v>0</v>
      </c>
      <c r="BZ2117">
        <v>0</v>
      </c>
      <c r="CA2117">
        <v>0</v>
      </c>
      <c r="CB2117">
        <v>0</v>
      </c>
      <c r="CC2117">
        <v>0</v>
      </c>
      <c r="CD2117">
        <v>104000</v>
      </c>
      <c r="CE2117">
        <v>104000</v>
      </c>
      <c r="CF2117">
        <v>104000</v>
      </c>
      <c r="CG2117">
        <v>0</v>
      </c>
      <c r="CH2117" t="s">
        <v>612</v>
      </c>
      <c r="CI2117" t="s">
        <v>616</v>
      </c>
      <c r="CJ2117" t="s">
        <v>753</v>
      </c>
      <c r="CK2117" t="s">
        <v>703</v>
      </c>
      <c r="CL2117" t="s">
        <v>617</v>
      </c>
      <c r="CM2117" t="s">
        <v>617</v>
      </c>
      <c r="CN2117">
        <v>104000</v>
      </c>
    </row>
    <row r="2118" spans="1:92" x14ac:dyDescent="0.25">
      <c r="A2118" t="s">
        <v>11629</v>
      </c>
      <c r="B2118" t="s">
        <v>11629</v>
      </c>
      <c r="C2118">
        <v>38</v>
      </c>
      <c r="D2118" t="s">
        <v>597</v>
      </c>
      <c r="E2118">
        <v>67032</v>
      </c>
      <c r="F2118" t="s">
        <v>11383</v>
      </c>
      <c r="G2118" t="s">
        <v>11181</v>
      </c>
      <c r="H2118" t="s">
        <v>11452</v>
      </c>
      <c r="I2118" t="s">
        <v>630</v>
      </c>
      <c r="J2118">
        <v>11078</v>
      </c>
      <c r="K2118">
        <v>7981</v>
      </c>
      <c r="L2118" t="s">
        <v>11453</v>
      </c>
      <c r="M2118" t="s">
        <v>11454</v>
      </c>
      <c r="N2118" t="s">
        <v>2617</v>
      </c>
      <c r="O2118" t="s">
        <v>11455</v>
      </c>
      <c r="P2118" t="s">
        <v>2619</v>
      </c>
      <c r="Q2118" t="s">
        <v>2620</v>
      </c>
      <c r="R2118" t="s">
        <v>2621</v>
      </c>
      <c r="S2118" t="s">
        <v>2622</v>
      </c>
      <c r="T2118" t="s">
        <v>2623</v>
      </c>
      <c r="U2118" t="s">
        <v>1576</v>
      </c>
      <c r="V2118" t="s">
        <v>1577</v>
      </c>
      <c r="W2118">
        <v>42.767710000000001</v>
      </c>
      <c r="X2118">
        <v>-81.170339999999996</v>
      </c>
      <c r="Y2118">
        <v>43903</v>
      </c>
      <c r="Z2118" t="s">
        <v>738</v>
      </c>
      <c r="AA2118" t="s">
        <v>738</v>
      </c>
      <c r="AB2118" t="s">
        <v>612</v>
      </c>
      <c r="AC2118" t="s">
        <v>612</v>
      </c>
      <c r="AD2118" t="s">
        <v>612</v>
      </c>
      <c r="AE2118">
        <v>43903</v>
      </c>
      <c r="AF2118" t="s">
        <v>738</v>
      </c>
      <c r="AG2118" t="s">
        <v>738</v>
      </c>
      <c r="AH2118" t="s">
        <v>612</v>
      </c>
      <c r="AI2118" t="s">
        <v>612</v>
      </c>
      <c r="AJ2118" t="s">
        <v>612</v>
      </c>
      <c r="AK2118" t="s">
        <v>612</v>
      </c>
      <c r="AL2118" t="s">
        <v>612</v>
      </c>
      <c r="AM2118" t="s">
        <v>612</v>
      </c>
      <c r="AN2118" t="s">
        <v>612</v>
      </c>
      <c r="AO2118" t="s">
        <v>612</v>
      </c>
      <c r="AP2118" t="s">
        <v>612</v>
      </c>
      <c r="AQ2118" t="s">
        <v>612</v>
      </c>
      <c r="AR2118" t="s">
        <v>612</v>
      </c>
      <c r="AS2118" t="s">
        <v>612</v>
      </c>
      <c r="AT2118" t="s">
        <v>612</v>
      </c>
      <c r="AU2118" t="s">
        <v>612</v>
      </c>
      <c r="AV2118" t="s">
        <v>635</v>
      </c>
      <c r="AW2118">
        <v>44068</v>
      </c>
      <c r="AX2118">
        <v>104000</v>
      </c>
      <c r="AY2118" t="s">
        <v>621</v>
      </c>
      <c r="AZ2118" t="s">
        <v>470</v>
      </c>
      <c r="BA2118" t="s">
        <v>470</v>
      </c>
      <c r="BB2118" t="s">
        <v>859</v>
      </c>
      <c r="BC2118">
        <v>44075</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104000</v>
      </c>
      <c r="BY2118">
        <v>0</v>
      </c>
      <c r="BZ2118">
        <v>0</v>
      </c>
      <c r="CA2118">
        <v>0</v>
      </c>
      <c r="CB2118">
        <v>0</v>
      </c>
      <c r="CC2118">
        <v>0</v>
      </c>
      <c r="CD2118">
        <v>104000</v>
      </c>
      <c r="CE2118">
        <v>104000</v>
      </c>
      <c r="CF2118">
        <v>104000</v>
      </c>
      <c r="CG2118">
        <v>0</v>
      </c>
      <c r="CH2118" t="s">
        <v>612</v>
      </c>
      <c r="CI2118" t="s">
        <v>616</v>
      </c>
      <c r="CJ2118" t="s">
        <v>753</v>
      </c>
      <c r="CK2118" t="s">
        <v>703</v>
      </c>
      <c r="CL2118" t="s">
        <v>617</v>
      </c>
      <c r="CM2118" t="s">
        <v>617</v>
      </c>
      <c r="CN2118">
        <v>104000</v>
      </c>
    </row>
    <row r="2119" spans="1:92" x14ac:dyDescent="0.25">
      <c r="A2119" t="s">
        <v>11630</v>
      </c>
      <c r="B2119" t="s">
        <v>11630</v>
      </c>
      <c r="C2119">
        <v>38</v>
      </c>
      <c r="D2119" t="s">
        <v>597</v>
      </c>
      <c r="E2119">
        <v>67032</v>
      </c>
      <c r="F2119" t="s">
        <v>11383</v>
      </c>
      <c r="G2119" t="s">
        <v>11575</v>
      </c>
      <c r="H2119" t="s">
        <v>11576</v>
      </c>
      <c r="I2119" t="s">
        <v>630</v>
      </c>
      <c r="J2119">
        <v>3072</v>
      </c>
      <c r="K2119">
        <v>7015</v>
      </c>
      <c r="L2119" t="s">
        <v>11577</v>
      </c>
      <c r="M2119" t="s">
        <v>11578</v>
      </c>
      <c r="N2119" t="s">
        <v>2507</v>
      </c>
      <c r="O2119" t="s">
        <v>11579</v>
      </c>
      <c r="P2119" t="s">
        <v>2509</v>
      </c>
      <c r="Q2119" t="s">
        <v>2510</v>
      </c>
      <c r="R2119" t="s">
        <v>2511</v>
      </c>
      <c r="S2119" t="s">
        <v>2511</v>
      </c>
      <c r="T2119" t="s">
        <v>2512</v>
      </c>
      <c r="U2119" t="s">
        <v>1576</v>
      </c>
      <c r="V2119" t="s">
        <v>1577</v>
      </c>
      <c r="W2119">
        <v>43.023699999999998</v>
      </c>
      <c r="X2119">
        <v>-81.264300000000006</v>
      </c>
      <c r="Y2119" t="s">
        <v>612</v>
      </c>
      <c r="Z2119" t="s">
        <v>612</v>
      </c>
      <c r="AA2119" t="s">
        <v>612</v>
      </c>
      <c r="AB2119" t="s">
        <v>612</v>
      </c>
      <c r="AC2119" t="s">
        <v>612</v>
      </c>
      <c r="AD2119" t="s">
        <v>612</v>
      </c>
      <c r="AE2119" t="s">
        <v>612</v>
      </c>
      <c r="AF2119" t="s">
        <v>612</v>
      </c>
      <c r="AG2119" t="s">
        <v>612</v>
      </c>
      <c r="AH2119" t="s">
        <v>612</v>
      </c>
      <c r="AI2119" t="s">
        <v>612</v>
      </c>
      <c r="AJ2119" t="s">
        <v>612</v>
      </c>
      <c r="AK2119" t="s">
        <v>612</v>
      </c>
      <c r="AL2119" t="s">
        <v>612</v>
      </c>
      <c r="AM2119" t="s">
        <v>612</v>
      </c>
      <c r="AN2119" t="s">
        <v>612</v>
      </c>
      <c r="AO2119" t="s">
        <v>612</v>
      </c>
      <c r="AP2119" t="s">
        <v>612</v>
      </c>
      <c r="AQ2119" t="s">
        <v>612</v>
      </c>
      <c r="AR2119" t="s">
        <v>612</v>
      </c>
      <c r="AS2119" t="s">
        <v>612</v>
      </c>
      <c r="AT2119" t="s">
        <v>612</v>
      </c>
      <c r="AU2119" t="s">
        <v>612</v>
      </c>
      <c r="AV2119" t="s">
        <v>1076</v>
      </c>
      <c r="AW2119" t="s">
        <v>612</v>
      </c>
      <c r="AX2119">
        <v>0</v>
      </c>
      <c r="AY2119" t="s">
        <v>1076</v>
      </c>
      <c r="AZ2119" t="s">
        <v>1076</v>
      </c>
      <c r="BA2119" t="s">
        <v>470</v>
      </c>
      <c r="BB2119" t="s">
        <v>1077</v>
      </c>
      <c r="BC2119" t="s">
        <v>1077</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t="s">
        <v>612</v>
      </c>
      <c r="CI2119" t="s">
        <v>616</v>
      </c>
      <c r="CJ2119" t="s">
        <v>617</v>
      </c>
      <c r="CK2119" t="s">
        <v>617</v>
      </c>
      <c r="CL2119" t="s">
        <v>617</v>
      </c>
      <c r="CM2119" t="s">
        <v>617</v>
      </c>
      <c r="CN2119">
        <v>0</v>
      </c>
    </row>
    <row r="2120" spans="1:92" x14ac:dyDescent="0.25">
      <c r="A2120" t="s">
        <v>11631</v>
      </c>
      <c r="B2120" t="s">
        <v>11631</v>
      </c>
      <c r="C2120">
        <v>38</v>
      </c>
      <c r="D2120" t="s">
        <v>597</v>
      </c>
      <c r="E2120">
        <v>67032</v>
      </c>
      <c r="F2120" t="s">
        <v>11383</v>
      </c>
      <c r="G2120" t="s">
        <v>11316</v>
      </c>
      <c r="H2120" t="s">
        <v>11490</v>
      </c>
      <c r="I2120" t="s">
        <v>630</v>
      </c>
      <c r="J2120">
        <v>24287</v>
      </c>
      <c r="K2120">
        <v>19279</v>
      </c>
      <c r="L2120" t="s">
        <v>11491</v>
      </c>
      <c r="M2120" t="s">
        <v>11492</v>
      </c>
      <c r="N2120" t="s">
        <v>2507</v>
      </c>
      <c r="O2120" t="s">
        <v>11493</v>
      </c>
      <c r="P2120" t="s">
        <v>2509</v>
      </c>
      <c r="Q2120" t="s">
        <v>2510</v>
      </c>
      <c r="R2120" t="s">
        <v>2511</v>
      </c>
      <c r="S2120" t="s">
        <v>2511</v>
      </c>
      <c r="T2120" t="s">
        <v>2512</v>
      </c>
      <c r="U2120" t="s">
        <v>1576</v>
      </c>
      <c r="V2120" t="s">
        <v>1577</v>
      </c>
      <c r="W2120">
        <v>42.995759999999997</v>
      </c>
      <c r="X2120">
        <v>-81.323239999999998</v>
      </c>
      <c r="Y2120" t="s">
        <v>612</v>
      </c>
      <c r="Z2120" t="s">
        <v>612</v>
      </c>
      <c r="AA2120" t="s">
        <v>612</v>
      </c>
      <c r="AB2120" t="s">
        <v>612</v>
      </c>
      <c r="AC2120" t="s">
        <v>612</v>
      </c>
      <c r="AD2120" t="s">
        <v>612</v>
      </c>
      <c r="AE2120" t="s">
        <v>612</v>
      </c>
      <c r="AF2120" t="s">
        <v>612</v>
      </c>
      <c r="AG2120" t="s">
        <v>612</v>
      </c>
      <c r="AH2120" t="s">
        <v>612</v>
      </c>
      <c r="AI2120" t="s">
        <v>612</v>
      </c>
      <c r="AJ2120" t="s">
        <v>612</v>
      </c>
      <c r="AK2120" t="s">
        <v>612</v>
      </c>
      <c r="AL2120" t="s">
        <v>612</v>
      </c>
      <c r="AM2120" t="s">
        <v>612</v>
      </c>
      <c r="AN2120" t="s">
        <v>612</v>
      </c>
      <c r="AO2120" t="s">
        <v>612</v>
      </c>
      <c r="AP2120" t="s">
        <v>612</v>
      </c>
      <c r="AQ2120" t="s">
        <v>612</v>
      </c>
      <c r="AR2120" t="s">
        <v>612</v>
      </c>
      <c r="AS2120" t="s">
        <v>612</v>
      </c>
      <c r="AT2120" t="s">
        <v>612</v>
      </c>
      <c r="AU2120" t="s">
        <v>612</v>
      </c>
      <c r="AV2120" t="s">
        <v>1076</v>
      </c>
      <c r="AW2120" t="s">
        <v>612</v>
      </c>
      <c r="AX2120">
        <v>0</v>
      </c>
      <c r="AY2120" t="s">
        <v>1076</v>
      </c>
      <c r="AZ2120" t="s">
        <v>1076</v>
      </c>
      <c r="BA2120" t="s">
        <v>470</v>
      </c>
      <c r="BB2120" t="s">
        <v>1077</v>
      </c>
      <c r="BC2120" t="s">
        <v>1077</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t="s">
        <v>612</v>
      </c>
      <c r="CI2120" t="s">
        <v>616</v>
      </c>
      <c r="CJ2120" t="s">
        <v>617</v>
      </c>
      <c r="CK2120" t="s">
        <v>617</v>
      </c>
      <c r="CL2120" t="s">
        <v>617</v>
      </c>
      <c r="CM2120" t="s">
        <v>617</v>
      </c>
      <c r="CN2120">
        <v>0</v>
      </c>
    </row>
    <row r="2121" spans="1:92" x14ac:dyDescent="0.25">
      <c r="A2121" t="s">
        <v>11632</v>
      </c>
      <c r="B2121" t="s">
        <v>11632</v>
      </c>
      <c r="C2121">
        <v>38</v>
      </c>
      <c r="D2121" t="s">
        <v>597</v>
      </c>
      <c r="E2121">
        <v>67032</v>
      </c>
      <c r="F2121" t="s">
        <v>11383</v>
      </c>
      <c r="G2121" t="s">
        <v>11515</v>
      </c>
      <c r="H2121" t="s">
        <v>11516</v>
      </c>
      <c r="I2121" t="s">
        <v>630</v>
      </c>
      <c r="J2121">
        <v>4217</v>
      </c>
      <c r="K2121">
        <v>7835</v>
      </c>
      <c r="L2121" t="s">
        <v>11517</v>
      </c>
      <c r="M2121" t="s">
        <v>11518</v>
      </c>
      <c r="N2121" t="s">
        <v>2507</v>
      </c>
      <c r="O2121" t="s">
        <v>11519</v>
      </c>
      <c r="P2121" t="s">
        <v>2509</v>
      </c>
      <c r="Q2121" t="s">
        <v>2510</v>
      </c>
      <c r="R2121" t="s">
        <v>2511</v>
      </c>
      <c r="S2121" t="s">
        <v>2511</v>
      </c>
      <c r="T2121" t="s">
        <v>2512</v>
      </c>
      <c r="U2121" t="s">
        <v>1576</v>
      </c>
      <c r="V2121" t="s">
        <v>1577</v>
      </c>
      <c r="W2121">
        <v>43.0351</v>
      </c>
      <c r="X2121">
        <v>-81.236099999999993</v>
      </c>
      <c r="Y2121" t="s">
        <v>612</v>
      </c>
      <c r="Z2121" t="s">
        <v>612</v>
      </c>
      <c r="AA2121" t="s">
        <v>612</v>
      </c>
      <c r="AB2121" t="s">
        <v>612</v>
      </c>
      <c r="AC2121" t="s">
        <v>612</v>
      </c>
      <c r="AD2121" t="s">
        <v>612</v>
      </c>
      <c r="AE2121" t="s">
        <v>612</v>
      </c>
      <c r="AF2121" t="s">
        <v>612</v>
      </c>
      <c r="AG2121" t="s">
        <v>612</v>
      </c>
      <c r="AH2121" t="s">
        <v>612</v>
      </c>
      <c r="AI2121" t="s">
        <v>612</v>
      </c>
      <c r="AJ2121" t="s">
        <v>612</v>
      </c>
      <c r="AK2121" t="s">
        <v>612</v>
      </c>
      <c r="AL2121" t="s">
        <v>612</v>
      </c>
      <c r="AM2121" t="s">
        <v>612</v>
      </c>
      <c r="AN2121" t="s">
        <v>612</v>
      </c>
      <c r="AO2121" t="s">
        <v>612</v>
      </c>
      <c r="AP2121" t="s">
        <v>612</v>
      </c>
      <c r="AQ2121" t="s">
        <v>612</v>
      </c>
      <c r="AR2121" t="s">
        <v>612</v>
      </c>
      <c r="AS2121" t="s">
        <v>612</v>
      </c>
      <c r="AT2121" t="s">
        <v>612</v>
      </c>
      <c r="AU2121" t="s">
        <v>612</v>
      </c>
      <c r="AV2121" t="s">
        <v>1076</v>
      </c>
      <c r="AW2121" t="s">
        <v>612</v>
      </c>
      <c r="AX2121">
        <v>0</v>
      </c>
      <c r="AY2121" t="s">
        <v>1076</v>
      </c>
      <c r="AZ2121" t="s">
        <v>1076</v>
      </c>
      <c r="BA2121" t="s">
        <v>470</v>
      </c>
      <c r="BB2121" t="s">
        <v>1077</v>
      </c>
      <c r="BC2121" t="s">
        <v>1077</v>
      </c>
      <c r="BD2121">
        <v>0</v>
      </c>
      <c r="BE2121">
        <v>0</v>
      </c>
      <c r="BF2121">
        <v>0</v>
      </c>
      <c r="BG2121">
        <v>0</v>
      </c>
      <c r="BH2121">
        <v>0</v>
      </c>
      <c r="BI2121">
        <v>0</v>
      </c>
      <c r="BJ2121">
        <v>0</v>
      </c>
      <c r="BK2121">
        <v>0</v>
      </c>
      <c r="BL2121">
        <v>0</v>
      </c>
      <c r="BM2121">
        <v>0</v>
      </c>
      <c r="BN2121">
        <v>0</v>
      </c>
      <c r="BO2121">
        <v>0</v>
      </c>
      <c r="BP2121">
        <v>0</v>
      </c>
      <c r="BQ2121">
        <v>0</v>
      </c>
      <c r="BR2121">
        <v>0</v>
      </c>
      <c r="BS2121">
        <v>0</v>
      </c>
      <c r="BT2121">
        <v>0</v>
      </c>
      <c r="BU2121">
        <v>0</v>
      </c>
      <c r="BV2121">
        <v>0</v>
      </c>
      <c r="BW2121">
        <v>0</v>
      </c>
      <c r="BX2121">
        <v>0</v>
      </c>
      <c r="BY2121">
        <v>0</v>
      </c>
      <c r="BZ2121">
        <v>0</v>
      </c>
      <c r="CA2121">
        <v>0</v>
      </c>
      <c r="CB2121">
        <v>0</v>
      </c>
      <c r="CC2121">
        <v>0</v>
      </c>
      <c r="CD2121">
        <v>0</v>
      </c>
      <c r="CE2121">
        <v>0</v>
      </c>
      <c r="CF2121">
        <v>0</v>
      </c>
      <c r="CG2121">
        <v>0</v>
      </c>
      <c r="CH2121" t="s">
        <v>612</v>
      </c>
      <c r="CI2121" t="s">
        <v>616</v>
      </c>
      <c r="CJ2121" t="s">
        <v>617</v>
      </c>
      <c r="CK2121" t="s">
        <v>617</v>
      </c>
      <c r="CL2121" t="s">
        <v>617</v>
      </c>
      <c r="CM2121" t="s">
        <v>617</v>
      </c>
      <c r="CN2121">
        <v>0</v>
      </c>
    </row>
    <row r="2122" spans="1:92" x14ac:dyDescent="0.25">
      <c r="A2122" t="s">
        <v>11633</v>
      </c>
      <c r="B2122" t="s">
        <v>11633</v>
      </c>
      <c r="C2122">
        <v>38</v>
      </c>
      <c r="D2122" t="s">
        <v>597</v>
      </c>
      <c r="E2122">
        <v>67032</v>
      </c>
      <c r="F2122" t="s">
        <v>11383</v>
      </c>
      <c r="G2122" t="s">
        <v>10930</v>
      </c>
      <c r="H2122" t="s">
        <v>10931</v>
      </c>
      <c r="I2122" t="s">
        <v>630</v>
      </c>
      <c r="J2122">
        <v>4301</v>
      </c>
      <c r="K2122">
        <v>7892</v>
      </c>
      <c r="L2122" t="s">
        <v>11589</v>
      </c>
      <c r="M2122" t="s">
        <v>11590</v>
      </c>
      <c r="N2122" t="s">
        <v>2507</v>
      </c>
      <c r="O2122" t="s">
        <v>11591</v>
      </c>
      <c r="P2122" t="s">
        <v>2509</v>
      </c>
      <c r="Q2122" t="s">
        <v>2510</v>
      </c>
      <c r="R2122" t="s">
        <v>2511</v>
      </c>
      <c r="S2122" t="s">
        <v>2511</v>
      </c>
      <c r="T2122" t="s">
        <v>2512</v>
      </c>
      <c r="U2122" t="s">
        <v>1576</v>
      </c>
      <c r="V2122" t="s">
        <v>1577</v>
      </c>
      <c r="W2122">
        <v>43.004199999999997</v>
      </c>
      <c r="X2122">
        <v>-81.244600000000005</v>
      </c>
      <c r="Y2122">
        <v>43903</v>
      </c>
      <c r="Z2122" t="s">
        <v>738</v>
      </c>
      <c r="AA2122" t="s">
        <v>738</v>
      </c>
      <c r="AB2122" t="s">
        <v>612</v>
      </c>
      <c r="AC2122" t="s">
        <v>612</v>
      </c>
      <c r="AD2122" t="s">
        <v>612</v>
      </c>
      <c r="AE2122">
        <v>43903</v>
      </c>
      <c r="AF2122" t="s">
        <v>738</v>
      </c>
      <c r="AG2122" t="s">
        <v>738</v>
      </c>
      <c r="AH2122" t="s">
        <v>612</v>
      </c>
      <c r="AI2122" t="s">
        <v>612</v>
      </c>
      <c r="AJ2122" t="s">
        <v>612</v>
      </c>
      <c r="AK2122" t="s">
        <v>612</v>
      </c>
      <c r="AL2122" t="s">
        <v>612</v>
      </c>
      <c r="AM2122" t="s">
        <v>612</v>
      </c>
      <c r="AN2122" t="s">
        <v>612</v>
      </c>
      <c r="AO2122" t="s">
        <v>612</v>
      </c>
      <c r="AP2122" t="s">
        <v>612</v>
      </c>
      <c r="AQ2122" t="s">
        <v>612</v>
      </c>
      <c r="AR2122" t="s">
        <v>612</v>
      </c>
      <c r="AS2122" t="s">
        <v>612</v>
      </c>
      <c r="AT2122" t="s">
        <v>612</v>
      </c>
      <c r="AU2122" t="s">
        <v>612</v>
      </c>
      <c r="AV2122" t="s">
        <v>635</v>
      </c>
      <c r="AW2122">
        <v>44068</v>
      </c>
      <c r="AX2122">
        <v>52000</v>
      </c>
      <c r="AY2122" t="s">
        <v>621</v>
      </c>
      <c r="AZ2122" t="s">
        <v>470</v>
      </c>
      <c r="BA2122" t="s">
        <v>470</v>
      </c>
      <c r="BB2122" t="s">
        <v>859</v>
      </c>
      <c r="BC2122">
        <v>44075</v>
      </c>
      <c r="BD2122">
        <v>0</v>
      </c>
      <c r="BE2122">
        <v>0</v>
      </c>
      <c r="BF2122">
        <v>0</v>
      </c>
      <c r="BG2122">
        <v>0</v>
      </c>
      <c r="BH2122">
        <v>0</v>
      </c>
      <c r="BI2122">
        <v>0</v>
      </c>
      <c r="BJ2122">
        <v>0</v>
      </c>
      <c r="BK2122">
        <v>0</v>
      </c>
      <c r="BL2122">
        <v>0</v>
      </c>
      <c r="BM2122">
        <v>0</v>
      </c>
      <c r="BN2122">
        <v>0</v>
      </c>
      <c r="BO2122">
        <v>0</v>
      </c>
      <c r="BP2122">
        <v>0</v>
      </c>
      <c r="BQ2122">
        <v>0</v>
      </c>
      <c r="BR2122">
        <v>0</v>
      </c>
      <c r="BS2122">
        <v>0</v>
      </c>
      <c r="BT2122">
        <v>0</v>
      </c>
      <c r="BU2122">
        <v>0</v>
      </c>
      <c r="BV2122">
        <v>0</v>
      </c>
      <c r="BW2122">
        <v>0</v>
      </c>
      <c r="BX2122">
        <v>52000</v>
      </c>
      <c r="BY2122">
        <v>0</v>
      </c>
      <c r="BZ2122">
        <v>0</v>
      </c>
      <c r="CA2122">
        <v>0</v>
      </c>
      <c r="CB2122">
        <v>0</v>
      </c>
      <c r="CC2122">
        <v>0</v>
      </c>
      <c r="CD2122">
        <v>52000</v>
      </c>
      <c r="CE2122">
        <v>52000</v>
      </c>
      <c r="CF2122">
        <v>52000</v>
      </c>
      <c r="CG2122">
        <v>0</v>
      </c>
      <c r="CH2122" t="s">
        <v>612</v>
      </c>
      <c r="CI2122" t="s">
        <v>616</v>
      </c>
      <c r="CJ2122" t="s">
        <v>753</v>
      </c>
      <c r="CK2122" t="s">
        <v>703</v>
      </c>
      <c r="CL2122" t="s">
        <v>617</v>
      </c>
      <c r="CM2122" t="s">
        <v>617</v>
      </c>
      <c r="CN2122">
        <v>52000</v>
      </c>
    </row>
    <row r="2123" spans="1:92" x14ac:dyDescent="0.25">
      <c r="A2123" t="s">
        <v>11634</v>
      </c>
      <c r="B2123" t="s">
        <v>11634</v>
      </c>
      <c r="C2123">
        <v>38</v>
      </c>
      <c r="D2123" t="s">
        <v>597</v>
      </c>
      <c r="E2123">
        <v>67032</v>
      </c>
      <c r="F2123" t="s">
        <v>11383</v>
      </c>
      <c r="G2123" t="s">
        <v>11525</v>
      </c>
      <c r="H2123" t="s">
        <v>11526</v>
      </c>
      <c r="I2123" t="s">
        <v>630</v>
      </c>
      <c r="J2123">
        <v>4286</v>
      </c>
      <c r="K2123">
        <v>7878</v>
      </c>
      <c r="L2123" t="s">
        <v>11527</v>
      </c>
      <c r="M2123" t="s">
        <v>11528</v>
      </c>
      <c r="N2123" t="s">
        <v>2519</v>
      </c>
      <c r="O2123" t="s">
        <v>11529</v>
      </c>
      <c r="P2123" t="s">
        <v>2521</v>
      </c>
      <c r="Q2123" t="s">
        <v>2522</v>
      </c>
      <c r="R2123" t="s">
        <v>2523</v>
      </c>
      <c r="S2123" t="s">
        <v>2524</v>
      </c>
      <c r="T2123" t="s">
        <v>2525</v>
      </c>
      <c r="U2123" t="s">
        <v>1576</v>
      </c>
      <c r="V2123" t="s">
        <v>1577</v>
      </c>
      <c r="W2123">
        <v>43.147100000000002</v>
      </c>
      <c r="X2123">
        <v>-80.732200000000006</v>
      </c>
      <c r="Y2123">
        <v>43903</v>
      </c>
      <c r="Z2123" t="s">
        <v>738</v>
      </c>
      <c r="AA2123" t="s">
        <v>738</v>
      </c>
      <c r="AB2123" t="s">
        <v>612</v>
      </c>
      <c r="AC2123" t="s">
        <v>612</v>
      </c>
      <c r="AD2123" t="s">
        <v>612</v>
      </c>
      <c r="AE2123">
        <v>43903</v>
      </c>
      <c r="AF2123" t="s">
        <v>738</v>
      </c>
      <c r="AG2123" t="s">
        <v>738</v>
      </c>
      <c r="AH2123" t="s">
        <v>612</v>
      </c>
      <c r="AI2123" t="s">
        <v>612</v>
      </c>
      <c r="AJ2123" t="s">
        <v>612</v>
      </c>
      <c r="AK2123" t="s">
        <v>612</v>
      </c>
      <c r="AL2123" t="s">
        <v>612</v>
      </c>
      <c r="AM2123" t="s">
        <v>612</v>
      </c>
      <c r="AN2123" t="s">
        <v>612</v>
      </c>
      <c r="AO2123" t="s">
        <v>612</v>
      </c>
      <c r="AP2123" t="s">
        <v>612</v>
      </c>
      <c r="AQ2123" t="s">
        <v>612</v>
      </c>
      <c r="AR2123" t="s">
        <v>612</v>
      </c>
      <c r="AS2123" t="s">
        <v>612</v>
      </c>
      <c r="AT2123" t="s">
        <v>612</v>
      </c>
      <c r="AU2123" t="s">
        <v>612</v>
      </c>
      <c r="AV2123" t="s">
        <v>635</v>
      </c>
      <c r="AW2123">
        <v>44068</v>
      </c>
      <c r="AX2123">
        <v>52000</v>
      </c>
      <c r="AY2123" t="s">
        <v>621</v>
      </c>
      <c r="AZ2123" t="s">
        <v>470</v>
      </c>
      <c r="BA2123" t="s">
        <v>470</v>
      </c>
      <c r="BB2123" t="s">
        <v>859</v>
      </c>
      <c r="BC2123">
        <v>44075</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0</v>
      </c>
      <c r="BW2123">
        <v>0</v>
      </c>
      <c r="BX2123">
        <v>52000</v>
      </c>
      <c r="BY2123">
        <v>0</v>
      </c>
      <c r="BZ2123">
        <v>0</v>
      </c>
      <c r="CA2123">
        <v>0</v>
      </c>
      <c r="CB2123">
        <v>0</v>
      </c>
      <c r="CC2123">
        <v>0</v>
      </c>
      <c r="CD2123">
        <v>52000</v>
      </c>
      <c r="CE2123">
        <v>52000</v>
      </c>
      <c r="CF2123">
        <v>52000</v>
      </c>
      <c r="CG2123">
        <v>0</v>
      </c>
      <c r="CH2123" t="s">
        <v>612</v>
      </c>
      <c r="CI2123" t="s">
        <v>616</v>
      </c>
      <c r="CJ2123" t="s">
        <v>753</v>
      </c>
      <c r="CK2123" t="s">
        <v>703</v>
      </c>
      <c r="CL2123" t="s">
        <v>617</v>
      </c>
      <c r="CM2123" t="s">
        <v>617</v>
      </c>
      <c r="CN2123">
        <v>52000</v>
      </c>
    </row>
    <row r="2124" spans="1:92" x14ac:dyDescent="0.25">
      <c r="A2124" t="s">
        <v>11635</v>
      </c>
      <c r="B2124" t="s">
        <v>11635</v>
      </c>
      <c r="C2124">
        <v>38</v>
      </c>
      <c r="D2124" t="s">
        <v>597</v>
      </c>
      <c r="E2124">
        <v>67032</v>
      </c>
      <c r="F2124" t="s">
        <v>11383</v>
      </c>
      <c r="G2124" t="s">
        <v>11552</v>
      </c>
      <c r="H2124" t="s">
        <v>11553</v>
      </c>
      <c r="I2124" t="s">
        <v>630</v>
      </c>
      <c r="J2124">
        <v>3076</v>
      </c>
      <c r="K2124">
        <v>7019</v>
      </c>
      <c r="L2124" t="s">
        <v>11554</v>
      </c>
      <c r="M2124" t="s">
        <v>11555</v>
      </c>
      <c r="N2124" t="s">
        <v>2507</v>
      </c>
      <c r="O2124" t="s">
        <v>11556</v>
      </c>
      <c r="P2124" t="s">
        <v>2509</v>
      </c>
      <c r="Q2124" t="s">
        <v>2510</v>
      </c>
      <c r="R2124" t="s">
        <v>2511</v>
      </c>
      <c r="S2124" t="s">
        <v>2511</v>
      </c>
      <c r="T2124" t="s">
        <v>2512</v>
      </c>
      <c r="U2124" t="s">
        <v>1576</v>
      </c>
      <c r="V2124" t="s">
        <v>1577</v>
      </c>
      <c r="W2124">
        <v>43.005299999999998</v>
      </c>
      <c r="X2124">
        <v>-81.218199999999996</v>
      </c>
      <c r="Y2124">
        <v>44068</v>
      </c>
      <c r="Z2124" t="s">
        <v>738</v>
      </c>
      <c r="AA2124" t="s">
        <v>859</v>
      </c>
      <c r="AB2124" t="s">
        <v>612</v>
      </c>
      <c r="AC2124" t="s">
        <v>612</v>
      </c>
      <c r="AD2124" t="s">
        <v>612</v>
      </c>
      <c r="AE2124">
        <v>44068</v>
      </c>
      <c r="AF2124" t="s">
        <v>738</v>
      </c>
      <c r="AG2124" t="s">
        <v>859</v>
      </c>
      <c r="AH2124" t="s">
        <v>612</v>
      </c>
      <c r="AI2124" t="s">
        <v>612</v>
      </c>
      <c r="AJ2124" t="s">
        <v>612</v>
      </c>
      <c r="AK2124" t="s">
        <v>612</v>
      </c>
      <c r="AL2124" t="s">
        <v>612</v>
      </c>
      <c r="AM2124" t="s">
        <v>612</v>
      </c>
      <c r="AN2124" t="s">
        <v>612</v>
      </c>
      <c r="AO2124" t="s">
        <v>612</v>
      </c>
      <c r="AP2124" t="s">
        <v>612</v>
      </c>
      <c r="AQ2124" t="s">
        <v>612</v>
      </c>
      <c r="AR2124" t="s">
        <v>612</v>
      </c>
      <c r="AS2124" t="s">
        <v>612</v>
      </c>
      <c r="AT2124" t="s">
        <v>612</v>
      </c>
      <c r="AU2124" t="s">
        <v>612</v>
      </c>
      <c r="AV2124" t="s">
        <v>635</v>
      </c>
      <c r="AW2124">
        <v>44068</v>
      </c>
      <c r="AX2124">
        <v>104000</v>
      </c>
      <c r="AY2124" t="s">
        <v>621</v>
      </c>
      <c r="AZ2124" t="s">
        <v>470</v>
      </c>
      <c r="BA2124" t="s">
        <v>470</v>
      </c>
      <c r="BB2124" t="s">
        <v>859</v>
      </c>
      <c r="BC2124">
        <v>44075</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104000</v>
      </c>
      <c r="BY2124">
        <v>0</v>
      </c>
      <c r="BZ2124">
        <v>0</v>
      </c>
      <c r="CA2124">
        <v>0</v>
      </c>
      <c r="CB2124">
        <v>0</v>
      </c>
      <c r="CC2124">
        <v>0</v>
      </c>
      <c r="CD2124">
        <v>104000</v>
      </c>
      <c r="CE2124">
        <v>104000</v>
      </c>
      <c r="CF2124">
        <v>104000</v>
      </c>
      <c r="CG2124">
        <v>0</v>
      </c>
      <c r="CH2124" t="s">
        <v>612</v>
      </c>
      <c r="CI2124" t="s">
        <v>616</v>
      </c>
      <c r="CJ2124" t="s">
        <v>753</v>
      </c>
      <c r="CK2124" t="s">
        <v>703</v>
      </c>
      <c r="CL2124" t="s">
        <v>617</v>
      </c>
      <c r="CM2124" t="s">
        <v>617</v>
      </c>
      <c r="CN2124">
        <v>104000</v>
      </c>
    </row>
    <row r="2125" spans="1:92" x14ac:dyDescent="0.25">
      <c r="A2125" t="s">
        <v>11636</v>
      </c>
      <c r="B2125" t="s">
        <v>11636</v>
      </c>
      <c r="C2125">
        <v>38</v>
      </c>
      <c r="D2125" t="s">
        <v>597</v>
      </c>
      <c r="E2125">
        <v>67032</v>
      </c>
      <c r="F2125" t="s">
        <v>11383</v>
      </c>
      <c r="G2125" t="s">
        <v>10764</v>
      </c>
      <c r="H2125" t="s">
        <v>10765</v>
      </c>
      <c r="I2125" t="s">
        <v>630</v>
      </c>
      <c r="J2125">
        <v>3397</v>
      </c>
      <c r="K2125">
        <v>7232</v>
      </c>
      <c r="L2125" t="s">
        <v>11547</v>
      </c>
      <c r="M2125" t="s">
        <v>11548</v>
      </c>
      <c r="N2125" t="s">
        <v>2507</v>
      </c>
      <c r="O2125" t="s">
        <v>11549</v>
      </c>
      <c r="P2125" t="s">
        <v>2509</v>
      </c>
      <c r="Q2125" t="s">
        <v>2510</v>
      </c>
      <c r="R2125" t="s">
        <v>2511</v>
      </c>
      <c r="S2125" t="s">
        <v>2511</v>
      </c>
      <c r="T2125" t="s">
        <v>2512</v>
      </c>
      <c r="U2125" t="s">
        <v>1576</v>
      </c>
      <c r="V2125" t="s">
        <v>1577</v>
      </c>
      <c r="W2125">
        <v>42.948300000000003</v>
      </c>
      <c r="X2125">
        <v>-81.339100000000002</v>
      </c>
      <c r="Y2125">
        <v>44068</v>
      </c>
      <c r="Z2125" t="s">
        <v>738</v>
      </c>
      <c r="AA2125" t="s">
        <v>859</v>
      </c>
      <c r="AB2125" t="s">
        <v>612</v>
      </c>
      <c r="AC2125" t="s">
        <v>612</v>
      </c>
      <c r="AD2125" t="s">
        <v>612</v>
      </c>
      <c r="AE2125">
        <v>44068</v>
      </c>
      <c r="AF2125" t="s">
        <v>738</v>
      </c>
      <c r="AG2125" t="s">
        <v>859</v>
      </c>
      <c r="AH2125" t="s">
        <v>612</v>
      </c>
      <c r="AI2125" t="s">
        <v>612</v>
      </c>
      <c r="AJ2125" t="s">
        <v>612</v>
      </c>
      <c r="AK2125" t="s">
        <v>612</v>
      </c>
      <c r="AL2125" t="s">
        <v>612</v>
      </c>
      <c r="AM2125" t="s">
        <v>612</v>
      </c>
      <c r="AN2125" t="s">
        <v>612</v>
      </c>
      <c r="AO2125" t="s">
        <v>612</v>
      </c>
      <c r="AP2125" t="s">
        <v>612</v>
      </c>
      <c r="AQ2125" t="s">
        <v>612</v>
      </c>
      <c r="AR2125" t="s">
        <v>612</v>
      </c>
      <c r="AS2125" t="s">
        <v>612</v>
      </c>
      <c r="AT2125" t="s">
        <v>612</v>
      </c>
      <c r="AU2125" t="s">
        <v>612</v>
      </c>
      <c r="AV2125" t="s">
        <v>635</v>
      </c>
      <c r="AW2125">
        <v>44068</v>
      </c>
      <c r="AX2125">
        <v>52000</v>
      </c>
      <c r="AY2125" t="s">
        <v>621</v>
      </c>
      <c r="AZ2125" t="s">
        <v>470</v>
      </c>
      <c r="BA2125" t="s">
        <v>470</v>
      </c>
      <c r="BB2125" t="s">
        <v>859</v>
      </c>
      <c r="BC2125">
        <v>44075</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52000</v>
      </c>
      <c r="BY2125">
        <v>0</v>
      </c>
      <c r="BZ2125">
        <v>0</v>
      </c>
      <c r="CA2125">
        <v>0</v>
      </c>
      <c r="CB2125">
        <v>0</v>
      </c>
      <c r="CC2125">
        <v>0</v>
      </c>
      <c r="CD2125">
        <v>52000</v>
      </c>
      <c r="CE2125">
        <v>52000</v>
      </c>
      <c r="CF2125">
        <v>52000</v>
      </c>
      <c r="CG2125">
        <v>0</v>
      </c>
      <c r="CH2125" t="s">
        <v>612</v>
      </c>
      <c r="CI2125" t="s">
        <v>616</v>
      </c>
      <c r="CJ2125" t="s">
        <v>753</v>
      </c>
      <c r="CK2125" t="s">
        <v>703</v>
      </c>
      <c r="CL2125" t="s">
        <v>617</v>
      </c>
      <c r="CM2125" t="s">
        <v>617</v>
      </c>
      <c r="CN2125">
        <v>52000</v>
      </c>
    </row>
    <row r="2126" spans="1:92" x14ac:dyDescent="0.25">
      <c r="A2126" t="s">
        <v>11637</v>
      </c>
      <c r="B2126" t="s">
        <v>11637</v>
      </c>
      <c r="C2126">
        <v>38</v>
      </c>
      <c r="D2126" t="s">
        <v>2789</v>
      </c>
      <c r="E2126">
        <v>67032</v>
      </c>
      <c r="F2126" t="s">
        <v>11383</v>
      </c>
      <c r="G2126" t="s">
        <v>11638</v>
      </c>
      <c r="H2126" t="s">
        <v>11639</v>
      </c>
      <c r="I2126" t="s">
        <v>630</v>
      </c>
      <c r="J2126">
        <v>25387</v>
      </c>
      <c r="K2126">
        <v>20393</v>
      </c>
      <c r="L2126" t="s">
        <v>11640</v>
      </c>
      <c r="M2126" t="s">
        <v>804</v>
      </c>
      <c r="N2126" t="s">
        <v>2507</v>
      </c>
      <c r="O2126" t="s">
        <v>804</v>
      </c>
      <c r="P2126" t="s">
        <v>2509</v>
      </c>
      <c r="Q2126" t="s">
        <v>2510</v>
      </c>
      <c r="R2126" t="s">
        <v>2511</v>
      </c>
      <c r="S2126" t="s">
        <v>2511</v>
      </c>
      <c r="T2126" t="s">
        <v>2512</v>
      </c>
      <c r="U2126" t="s">
        <v>1576</v>
      </c>
      <c r="V2126" t="s">
        <v>1577</v>
      </c>
      <c r="W2126" t="s">
        <v>804</v>
      </c>
      <c r="X2126" t="s">
        <v>804</v>
      </c>
      <c r="Y2126">
        <v>43922</v>
      </c>
      <c r="Z2126" t="s">
        <v>738</v>
      </c>
      <c r="AA2126" t="s">
        <v>859</v>
      </c>
      <c r="AB2126" t="s">
        <v>612</v>
      </c>
      <c r="AC2126" t="s">
        <v>612</v>
      </c>
      <c r="AD2126" t="s">
        <v>612</v>
      </c>
      <c r="AE2126">
        <v>43921</v>
      </c>
      <c r="AF2126" t="s">
        <v>738</v>
      </c>
      <c r="AG2126" t="s">
        <v>738</v>
      </c>
      <c r="AH2126">
        <v>44280</v>
      </c>
      <c r="AI2126" t="s">
        <v>859</v>
      </c>
      <c r="AJ2126" t="s">
        <v>859</v>
      </c>
      <c r="AK2126" t="s">
        <v>612</v>
      </c>
      <c r="AL2126" t="s">
        <v>612</v>
      </c>
      <c r="AM2126" t="s">
        <v>612</v>
      </c>
      <c r="AN2126" t="s">
        <v>612</v>
      </c>
      <c r="AO2126" t="s">
        <v>612</v>
      </c>
      <c r="AP2126" t="s">
        <v>612</v>
      </c>
      <c r="AQ2126">
        <v>400</v>
      </c>
      <c r="AR2126">
        <v>5</v>
      </c>
      <c r="AS2126">
        <v>88</v>
      </c>
      <c r="AT2126" t="s">
        <v>613</v>
      </c>
      <c r="AU2126" t="s">
        <v>612</v>
      </c>
      <c r="AV2126" t="s">
        <v>887</v>
      </c>
      <c r="AW2126" t="s">
        <v>612</v>
      </c>
      <c r="AX2126">
        <v>0</v>
      </c>
      <c r="AY2126" t="s">
        <v>887</v>
      </c>
      <c r="AZ2126" t="s">
        <v>145</v>
      </c>
      <c r="BA2126" t="s">
        <v>460</v>
      </c>
      <c r="BB2126" t="s">
        <v>1811</v>
      </c>
      <c r="BC2126">
        <v>45902</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9067814</v>
      </c>
      <c r="BY2126">
        <v>0</v>
      </c>
      <c r="BZ2126">
        <v>2674120</v>
      </c>
      <c r="CA2126">
        <v>0</v>
      </c>
      <c r="CB2126">
        <v>0</v>
      </c>
      <c r="CC2126">
        <v>0</v>
      </c>
      <c r="CD2126">
        <v>11741934</v>
      </c>
      <c r="CE2126">
        <v>11741934</v>
      </c>
      <c r="CF2126">
        <v>11741934</v>
      </c>
      <c r="CG2126">
        <v>0</v>
      </c>
      <c r="CH2126" t="s">
        <v>612</v>
      </c>
      <c r="CI2126" t="s">
        <v>1368</v>
      </c>
      <c r="CJ2126" t="s">
        <v>702</v>
      </c>
      <c r="CK2126" t="s">
        <v>703</v>
      </c>
      <c r="CL2126" t="s">
        <v>764</v>
      </c>
      <c r="CM2126" t="s">
        <v>740</v>
      </c>
      <c r="CN2126">
        <v>11741934</v>
      </c>
    </row>
    <row r="2127" spans="1:92" x14ac:dyDescent="0.25">
      <c r="A2127" t="s">
        <v>11641</v>
      </c>
      <c r="B2127" t="s">
        <v>11551</v>
      </c>
      <c r="C2127">
        <v>38</v>
      </c>
      <c r="D2127" t="s">
        <v>2789</v>
      </c>
      <c r="E2127">
        <v>67032</v>
      </c>
      <c r="F2127" t="s">
        <v>11383</v>
      </c>
      <c r="G2127" t="s">
        <v>10868</v>
      </c>
      <c r="H2127" t="s">
        <v>10869</v>
      </c>
      <c r="I2127" t="s">
        <v>630</v>
      </c>
      <c r="J2127">
        <v>3731</v>
      </c>
      <c r="K2127">
        <v>7476</v>
      </c>
      <c r="L2127" t="s">
        <v>11642</v>
      </c>
      <c r="M2127" t="s">
        <v>11643</v>
      </c>
      <c r="N2127" t="s">
        <v>2507</v>
      </c>
      <c r="O2127" t="s">
        <v>11644</v>
      </c>
      <c r="P2127" t="s">
        <v>2509</v>
      </c>
      <c r="Q2127" t="s">
        <v>2510</v>
      </c>
      <c r="R2127" t="s">
        <v>2511</v>
      </c>
      <c r="S2127" t="s">
        <v>2511</v>
      </c>
      <c r="T2127" t="s">
        <v>2512</v>
      </c>
      <c r="U2127" t="s">
        <v>1576</v>
      </c>
      <c r="V2127" t="s">
        <v>1577</v>
      </c>
      <c r="W2127">
        <v>43.021329999999999</v>
      </c>
      <c r="X2127">
        <v>-81.212940000000003</v>
      </c>
      <c r="Y2127">
        <v>44222</v>
      </c>
      <c r="Z2127" t="s">
        <v>859</v>
      </c>
      <c r="AA2127" t="s">
        <v>859</v>
      </c>
      <c r="AB2127" t="s">
        <v>612</v>
      </c>
      <c r="AC2127" t="s">
        <v>612</v>
      </c>
      <c r="AD2127" t="s">
        <v>612</v>
      </c>
      <c r="AE2127" t="s">
        <v>612</v>
      </c>
      <c r="AF2127" t="s">
        <v>612</v>
      </c>
      <c r="AG2127" t="s">
        <v>612</v>
      </c>
      <c r="AH2127">
        <v>44222</v>
      </c>
      <c r="AI2127" t="s">
        <v>859</v>
      </c>
      <c r="AJ2127" t="s">
        <v>859</v>
      </c>
      <c r="AK2127">
        <v>44222</v>
      </c>
      <c r="AL2127" t="s">
        <v>859</v>
      </c>
      <c r="AM2127" t="s">
        <v>859</v>
      </c>
      <c r="AN2127" t="s">
        <v>612</v>
      </c>
      <c r="AO2127" t="s">
        <v>612</v>
      </c>
      <c r="AP2127" t="s">
        <v>612</v>
      </c>
      <c r="AQ2127" t="s">
        <v>612</v>
      </c>
      <c r="AR2127">
        <v>5</v>
      </c>
      <c r="AS2127">
        <v>88</v>
      </c>
      <c r="AT2127" t="s">
        <v>737</v>
      </c>
      <c r="AU2127">
        <v>2</v>
      </c>
      <c r="AV2127" t="s">
        <v>635</v>
      </c>
      <c r="AW2127">
        <v>44685</v>
      </c>
      <c r="AX2127">
        <v>6110158</v>
      </c>
      <c r="AY2127" t="s">
        <v>1046</v>
      </c>
      <c r="AZ2127" t="s">
        <v>140</v>
      </c>
      <c r="BA2127" t="s">
        <v>146</v>
      </c>
      <c r="BB2127" t="s">
        <v>380</v>
      </c>
      <c r="BC2127">
        <v>44931</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v>0</v>
      </c>
      <c r="BV2127">
        <v>0</v>
      </c>
      <c r="BW2127">
        <v>0</v>
      </c>
      <c r="BX2127">
        <v>0</v>
      </c>
      <c r="BY2127">
        <v>0</v>
      </c>
      <c r="BZ2127">
        <v>5041317</v>
      </c>
      <c r="CA2127">
        <v>1068841</v>
      </c>
      <c r="CB2127">
        <v>0</v>
      </c>
      <c r="CC2127">
        <v>0</v>
      </c>
      <c r="CD2127">
        <v>6110158</v>
      </c>
      <c r="CE2127">
        <v>6110158</v>
      </c>
      <c r="CF2127">
        <v>6110158</v>
      </c>
      <c r="CG2127">
        <v>0</v>
      </c>
      <c r="CH2127" t="s">
        <v>612</v>
      </c>
      <c r="CI2127" t="s">
        <v>804</v>
      </c>
      <c r="CJ2127" t="s">
        <v>617</v>
      </c>
      <c r="CK2127" t="s">
        <v>617</v>
      </c>
      <c r="CL2127" t="s">
        <v>739</v>
      </c>
      <c r="CM2127" t="s">
        <v>740</v>
      </c>
      <c r="CN2127">
        <v>6110158</v>
      </c>
    </row>
    <row r="2128" spans="1:92" x14ac:dyDescent="0.25">
      <c r="A2128" t="s">
        <v>11645</v>
      </c>
      <c r="B2128" t="s">
        <v>11645</v>
      </c>
      <c r="C2128">
        <v>38</v>
      </c>
      <c r="D2128" t="s">
        <v>2961</v>
      </c>
      <c r="E2128">
        <v>67032</v>
      </c>
      <c r="F2128" t="s">
        <v>11383</v>
      </c>
      <c r="G2128" t="s">
        <v>11420</v>
      </c>
      <c r="H2128" t="s">
        <v>11646</v>
      </c>
      <c r="I2128" t="s">
        <v>630</v>
      </c>
      <c r="J2128">
        <v>4601</v>
      </c>
      <c r="K2128">
        <v>8102</v>
      </c>
      <c r="L2128" t="s">
        <v>11422</v>
      </c>
      <c r="M2128" t="s">
        <v>11423</v>
      </c>
      <c r="N2128" t="s">
        <v>2617</v>
      </c>
      <c r="O2128" t="s">
        <v>2733</v>
      </c>
      <c r="P2128" t="s">
        <v>2619</v>
      </c>
      <c r="Q2128" t="s">
        <v>2620</v>
      </c>
      <c r="R2128" t="s">
        <v>2621</v>
      </c>
      <c r="S2128" t="s">
        <v>2622</v>
      </c>
      <c r="T2128" t="s">
        <v>2623</v>
      </c>
      <c r="U2128" t="s">
        <v>1576</v>
      </c>
      <c r="V2128" t="s">
        <v>1577</v>
      </c>
      <c r="W2128">
        <v>42.793700000000001</v>
      </c>
      <c r="X2128">
        <v>-81.183000000000007</v>
      </c>
      <c r="Y2128">
        <v>44222</v>
      </c>
      <c r="Z2128" t="s">
        <v>859</v>
      </c>
      <c r="AA2128" t="s">
        <v>859</v>
      </c>
      <c r="AB2128" t="s">
        <v>612</v>
      </c>
      <c r="AC2128" t="s">
        <v>612</v>
      </c>
      <c r="AD2128" t="s">
        <v>612</v>
      </c>
      <c r="AE2128" t="s">
        <v>612</v>
      </c>
      <c r="AF2128" t="s">
        <v>612</v>
      </c>
      <c r="AG2128" t="s">
        <v>612</v>
      </c>
      <c r="AH2128" t="s">
        <v>612</v>
      </c>
      <c r="AI2128" t="s">
        <v>612</v>
      </c>
      <c r="AJ2128" t="s">
        <v>612</v>
      </c>
      <c r="AK2128">
        <v>44222</v>
      </c>
      <c r="AL2128" t="s">
        <v>859</v>
      </c>
      <c r="AM2128" t="s">
        <v>859</v>
      </c>
      <c r="AN2128" t="s">
        <v>612</v>
      </c>
      <c r="AO2128" t="s">
        <v>612</v>
      </c>
      <c r="AP2128" t="s">
        <v>612</v>
      </c>
      <c r="AQ2128" t="s">
        <v>612</v>
      </c>
      <c r="AR2128" t="s">
        <v>612</v>
      </c>
      <c r="AS2128" t="s">
        <v>612</v>
      </c>
      <c r="AT2128" t="s">
        <v>612</v>
      </c>
      <c r="AU2128">
        <v>2</v>
      </c>
      <c r="AV2128" t="s">
        <v>614</v>
      </c>
      <c r="AW2128" t="s">
        <v>612</v>
      </c>
      <c r="AX2128">
        <v>0</v>
      </c>
      <c r="AY2128" t="s">
        <v>621</v>
      </c>
      <c r="AZ2128" t="s">
        <v>143</v>
      </c>
      <c r="BA2128" t="s">
        <v>146</v>
      </c>
      <c r="BB2128" t="s">
        <v>909</v>
      </c>
      <c r="BC2128">
        <v>44470</v>
      </c>
      <c r="BD2128">
        <v>0</v>
      </c>
      <c r="BE2128">
        <v>0</v>
      </c>
      <c r="BF2128">
        <v>0</v>
      </c>
      <c r="BG2128">
        <v>0</v>
      </c>
      <c r="BH2128">
        <v>0</v>
      </c>
      <c r="BI2128">
        <v>0</v>
      </c>
      <c r="BJ2128">
        <v>0</v>
      </c>
      <c r="BK2128">
        <v>0</v>
      </c>
      <c r="BL2128">
        <v>0</v>
      </c>
      <c r="BM2128">
        <v>0</v>
      </c>
      <c r="BN2128">
        <v>0</v>
      </c>
      <c r="BO2128">
        <v>0</v>
      </c>
      <c r="BP2128">
        <v>0</v>
      </c>
      <c r="BQ2128">
        <v>0</v>
      </c>
      <c r="BR2128">
        <v>0</v>
      </c>
      <c r="BS2128">
        <v>0</v>
      </c>
      <c r="BT2128">
        <v>0</v>
      </c>
      <c r="BU2128">
        <v>0</v>
      </c>
      <c r="BV2128">
        <v>0</v>
      </c>
      <c r="BW2128">
        <v>0</v>
      </c>
      <c r="BX2128">
        <v>0</v>
      </c>
      <c r="BY2128">
        <v>0</v>
      </c>
      <c r="BZ2128">
        <v>0</v>
      </c>
      <c r="CA2128">
        <v>524337</v>
      </c>
      <c r="CB2128">
        <v>0</v>
      </c>
      <c r="CC2128">
        <v>0</v>
      </c>
      <c r="CD2128">
        <v>524337</v>
      </c>
      <c r="CE2128">
        <v>524337</v>
      </c>
      <c r="CF2128">
        <v>524337</v>
      </c>
      <c r="CG2128">
        <v>0</v>
      </c>
      <c r="CH2128" t="s">
        <v>612</v>
      </c>
      <c r="CI2128" t="s">
        <v>860</v>
      </c>
      <c r="CJ2128" t="s">
        <v>617</v>
      </c>
      <c r="CK2128" t="s">
        <v>617</v>
      </c>
      <c r="CL2128" t="s">
        <v>617</v>
      </c>
      <c r="CM2128" t="s">
        <v>617</v>
      </c>
      <c r="CN2128">
        <v>524337</v>
      </c>
    </row>
    <row r="2129" spans="1:92" x14ac:dyDescent="0.25">
      <c r="A2129" t="s">
        <v>11647</v>
      </c>
      <c r="B2129" t="s">
        <v>11647</v>
      </c>
      <c r="C2129">
        <v>38</v>
      </c>
      <c r="D2129" t="s">
        <v>2961</v>
      </c>
      <c r="E2129">
        <v>67032</v>
      </c>
      <c r="F2129" t="s">
        <v>11383</v>
      </c>
      <c r="G2129" t="s">
        <v>10817</v>
      </c>
      <c r="H2129" t="s">
        <v>10818</v>
      </c>
      <c r="I2129" t="s">
        <v>630</v>
      </c>
      <c r="J2129">
        <v>4235</v>
      </c>
      <c r="K2129">
        <v>7848</v>
      </c>
      <c r="L2129" t="s">
        <v>11648</v>
      </c>
      <c r="M2129" t="s">
        <v>11649</v>
      </c>
      <c r="N2129" t="s">
        <v>11650</v>
      </c>
      <c r="O2129" t="s">
        <v>11651</v>
      </c>
      <c r="P2129" t="s">
        <v>2968</v>
      </c>
      <c r="Q2129" t="s">
        <v>2969</v>
      </c>
      <c r="R2129" t="s">
        <v>2970</v>
      </c>
      <c r="S2129" t="s">
        <v>2622</v>
      </c>
      <c r="T2129" t="s">
        <v>2623</v>
      </c>
      <c r="U2129" t="s">
        <v>1576</v>
      </c>
      <c r="V2129" t="s">
        <v>1577</v>
      </c>
      <c r="W2129">
        <v>42.6053</v>
      </c>
      <c r="X2129">
        <v>-81.602199999999996</v>
      </c>
      <c r="Y2129">
        <v>44280</v>
      </c>
      <c r="Z2129" t="s">
        <v>859</v>
      </c>
      <c r="AA2129" t="s">
        <v>859</v>
      </c>
      <c r="AB2129" t="s">
        <v>612</v>
      </c>
      <c r="AC2129" t="s">
        <v>612</v>
      </c>
      <c r="AD2129" t="s">
        <v>612</v>
      </c>
      <c r="AE2129" t="s">
        <v>612</v>
      </c>
      <c r="AF2129" t="s">
        <v>612</v>
      </c>
      <c r="AG2129" t="s">
        <v>612</v>
      </c>
      <c r="AH2129">
        <v>44280</v>
      </c>
      <c r="AI2129" t="s">
        <v>859</v>
      </c>
      <c r="AJ2129" t="s">
        <v>859</v>
      </c>
      <c r="AK2129" t="s">
        <v>612</v>
      </c>
      <c r="AL2129" t="s">
        <v>612</v>
      </c>
      <c r="AM2129" t="s">
        <v>612</v>
      </c>
      <c r="AN2129" t="s">
        <v>612</v>
      </c>
      <c r="AO2129" t="s">
        <v>612</v>
      </c>
      <c r="AP2129" t="s">
        <v>612</v>
      </c>
      <c r="AQ2129" t="s">
        <v>612</v>
      </c>
      <c r="AR2129">
        <v>1</v>
      </c>
      <c r="AS2129">
        <v>15</v>
      </c>
      <c r="AT2129" t="s">
        <v>613</v>
      </c>
      <c r="AU2129" t="s">
        <v>612</v>
      </c>
      <c r="AV2129" t="s">
        <v>635</v>
      </c>
      <c r="AW2129">
        <v>44931</v>
      </c>
      <c r="AX2129">
        <v>1440826</v>
      </c>
      <c r="AY2129" t="s">
        <v>887</v>
      </c>
      <c r="AZ2129" t="s">
        <v>143</v>
      </c>
      <c r="BA2129" t="s">
        <v>146</v>
      </c>
      <c r="BB2129" t="s">
        <v>322</v>
      </c>
      <c r="BC2129">
        <v>45175</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1440826</v>
      </c>
      <c r="CA2129">
        <v>0</v>
      </c>
      <c r="CB2129">
        <v>0</v>
      </c>
      <c r="CC2129">
        <v>0</v>
      </c>
      <c r="CD2129">
        <v>1440826</v>
      </c>
      <c r="CE2129">
        <v>1440826</v>
      </c>
      <c r="CF2129">
        <v>1440826</v>
      </c>
      <c r="CG2129">
        <v>0</v>
      </c>
      <c r="CH2129" t="s">
        <v>612</v>
      </c>
      <c r="CI2129" t="s">
        <v>1368</v>
      </c>
      <c r="CJ2129" t="s">
        <v>617</v>
      </c>
      <c r="CK2129" t="s">
        <v>617</v>
      </c>
      <c r="CL2129" t="s">
        <v>739</v>
      </c>
      <c r="CM2129" t="s">
        <v>740</v>
      </c>
      <c r="CN2129">
        <v>1440826</v>
      </c>
    </row>
    <row r="2130" spans="1:92" x14ac:dyDescent="0.25">
      <c r="A2130" t="s">
        <v>11652</v>
      </c>
      <c r="B2130" t="s">
        <v>11652</v>
      </c>
      <c r="C2130">
        <v>38</v>
      </c>
      <c r="D2130" t="s">
        <v>597</v>
      </c>
      <c r="E2130">
        <v>67032</v>
      </c>
      <c r="F2130" t="s">
        <v>11383</v>
      </c>
      <c r="G2130" t="s">
        <v>11181</v>
      </c>
      <c r="H2130" t="s">
        <v>11452</v>
      </c>
      <c r="I2130" t="s">
        <v>630</v>
      </c>
      <c r="J2130">
        <v>11078</v>
      </c>
      <c r="K2130">
        <v>7981</v>
      </c>
      <c r="L2130" t="s">
        <v>11453</v>
      </c>
      <c r="M2130" t="s">
        <v>11454</v>
      </c>
      <c r="N2130" t="s">
        <v>2617</v>
      </c>
      <c r="O2130" t="s">
        <v>11455</v>
      </c>
      <c r="P2130" t="s">
        <v>2619</v>
      </c>
      <c r="Q2130" t="s">
        <v>2620</v>
      </c>
      <c r="R2130" t="s">
        <v>2621</v>
      </c>
      <c r="S2130" t="s">
        <v>2622</v>
      </c>
      <c r="T2130" t="s">
        <v>2623</v>
      </c>
      <c r="U2130" t="s">
        <v>1576</v>
      </c>
      <c r="V2130" t="s">
        <v>1577</v>
      </c>
      <c r="W2130">
        <v>42.767710000000001</v>
      </c>
      <c r="X2130">
        <v>-81.170339999999996</v>
      </c>
      <c r="Y2130">
        <v>44413</v>
      </c>
      <c r="Z2130" t="s">
        <v>859</v>
      </c>
      <c r="AA2130" t="s">
        <v>909</v>
      </c>
      <c r="AB2130" t="s">
        <v>612</v>
      </c>
      <c r="AC2130" t="s">
        <v>612</v>
      </c>
      <c r="AD2130" t="s">
        <v>612</v>
      </c>
      <c r="AE2130" t="s">
        <v>612</v>
      </c>
      <c r="AF2130" t="s">
        <v>612</v>
      </c>
      <c r="AG2130" t="s">
        <v>612</v>
      </c>
      <c r="AH2130" t="s">
        <v>612</v>
      </c>
      <c r="AI2130" t="s">
        <v>612</v>
      </c>
      <c r="AJ2130" t="s">
        <v>612</v>
      </c>
      <c r="AK2130" t="s">
        <v>612</v>
      </c>
      <c r="AL2130" t="s">
        <v>612</v>
      </c>
      <c r="AM2130" t="s">
        <v>612</v>
      </c>
      <c r="AN2130" t="s">
        <v>612</v>
      </c>
      <c r="AO2130" t="s">
        <v>612</v>
      </c>
      <c r="AP2130" t="s">
        <v>612</v>
      </c>
      <c r="AQ2130" t="s">
        <v>612</v>
      </c>
      <c r="AR2130" t="s">
        <v>612</v>
      </c>
      <c r="AS2130" t="s">
        <v>612</v>
      </c>
      <c r="AT2130" t="s">
        <v>613</v>
      </c>
      <c r="AU2130" t="s">
        <v>612</v>
      </c>
      <c r="AV2130" t="s">
        <v>635</v>
      </c>
      <c r="AW2130">
        <v>44413</v>
      </c>
      <c r="AX2130">
        <v>284074</v>
      </c>
      <c r="AY2130" t="s">
        <v>621</v>
      </c>
      <c r="AZ2130" t="s">
        <v>143</v>
      </c>
      <c r="BA2130" t="s">
        <v>579</v>
      </c>
      <c r="BB2130" t="s">
        <v>909</v>
      </c>
      <c r="BC2130">
        <v>44440</v>
      </c>
      <c r="BD2130">
        <v>0</v>
      </c>
      <c r="BE2130">
        <v>0</v>
      </c>
      <c r="BF2130">
        <v>284074</v>
      </c>
      <c r="BG2130">
        <v>0</v>
      </c>
      <c r="BH2130">
        <v>0</v>
      </c>
      <c r="BI2130">
        <v>0</v>
      </c>
      <c r="BJ2130">
        <v>0</v>
      </c>
      <c r="BK2130">
        <v>0</v>
      </c>
      <c r="BL2130">
        <v>0</v>
      </c>
      <c r="BM2130">
        <v>0</v>
      </c>
      <c r="BN2130">
        <v>0</v>
      </c>
      <c r="BO2130">
        <v>0</v>
      </c>
      <c r="BP2130">
        <v>0</v>
      </c>
      <c r="BQ2130">
        <v>0</v>
      </c>
      <c r="BR2130">
        <v>0</v>
      </c>
      <c r="BS2130">
        <v>284074</v>
      </c>
      <c r="BT2130">
        <v>0</v>
      </c>
      <c r="BU2130">
        <v>0</v>
      </c>
      <c r="BV2130">
        <v>0</v>
      </c>
      <c r="BW2130">
        <v>0</v>
      </c>
      <c r="BX2130">
        <v>0</v>
      </c>
      <c r="BY2130">
        <v>0</v>
      </c>
      <c r="BZ2130">
        <v>0</v>
      </c>
      <c r="CA2130">
        <v>0</v>
      </c>
      <c r="CB2130">
        <v>0</v>
      </c>
      <c r="CC2130">
        <v>0</v>
      </c>
      <c r="CD2130">
        <v>0</v>
      </c>
      <c r="CE2130">
        <v>284074</v>
      </c>
      <c r="CF2130">
        <v>284074</v>
      </c>
      <c r="CG2130">
        <v>0</v>
      </c>
      <c r="CH2130" t="s">
        <v>612</v>
      </c>
      <c r="CI2130" t="s">
        <v>804</v>
      </c>
      <c r="CJ2130" t="s">
        <v>617</v>
      </c>
      <c r="CK2130" t="s">
        <v>617</v>
      </c>
      <c r="CL2130" t="s">
        <v>617</v>
      </c>
      <c r="CM2130" t="s">
        <v>617</v>
      </c>
      <c r="CN2130">
        <v>0</v>
      </c>
    </row>
    <row r="2131" spans="1:92" x14ac:dyDescent="0.25">
      <c r="A2131" t="s">
        <v>11653</v>
      </c>
      <c r="B2131" t="s">
        <v>11557</v>
      </c>
      <c r="C2131">
        <v>38</v>
      </c>
      <c r="D2131" t="s">
        <v>597</v>
      </c>
      <c r="E2131">
        <v>67032</v>
      </c>
      <c r="F2131" t="s">
        <v>11383</v>
      </c>
      <c r="G2131" t="s">
        <v>11558</v>
      </c>
      <c r="H2131" t="s">
        <v>11559</v>
      </c>
      <c r="I2131" t="s">
        <v>630</v>
      </c>
      <c r="J2131">
        <v>24839</v>
      </c>
      <c r="K2131">
        <v>19845</v>
      </c>
      <c r="L2131" t="s">
        <v>11654</v>
      </c>
      <c r="M2131" t="s">
        <v>11561</v>
      </c>
      <c r="N2131" t="s">
        <v>2507</v>
      </c>
      <c r="O2131" t="s">
        <v>804</v>
      </c>
      <c r="P2131" t="s">
        <v>2509</v>
      </c>
      <c r="Q2131" t="s">
        <v>2510</v>
      </c>
      <c r="R2131" t="s">
        <v>2511</v>
      </c>
      <c r="S2131" t="s">
        <v>2511</v>
      </c>
      <c r="T2131" t="s">
        <v>2512</v>
      </c>
      <c r="U2131" t="s">
        <v>1576</v>
      </c>
      <c r="V2131" t="s">
        <v>1577</v>
      </c>
      <c r="W2131">
        <v>43.032015000000001</v>
      </c>
      <c r="X2131">
        <v>-81.292140000000003</v>
      </c>
      <c r="Y2131">
        <v>44441</v>
      </c>
      <c r="Z2131" t="s">
        <v>909</v>
      </c>
      <c r="AA2131" t="s">
        <v>909</v>
      </c>
      <c r="AB2131">
        <v>44441</v>
      </c>
      <c r="AC2131" t="s">
        <v>909</v>
      </c>
      <c r="AD2131" t="s">
        <v>909</v>
      </c>
      <c r="AE2131" t="s">
        <v>612</v>
      </c>
      <c r="AF2131" t="s">
        <v>612</v>
      </c>
      <c r="AG2131" t="s">
        <v>612</v>
      </c>
      <c r="AH2131" t="s">
        <v>612</v>
      </c>
      <c r="AI2131" t="s">
        <v>612</v>
      </c>
      <c r="AJ2131" t="s">
        <v>612</v>
      </c>
      <c r="AK2131" t="s">
        <v>612</v>
      </c>
      <c r="AL2131" t="s">
        <v>612</v>
      </c>
      <c r="AM2131" t="s">
        <v>612</v>
      </c>
      <c r="AN2131" t="s">
        <v>612</v>
      </c>
      <c r="AO2131" t="s">
        <v>612</v>
      </c>
      <c r="AP2131" t="s">
        <v>612</v>
      </c>
      <c r="AQ2131">
        <v>504</v>
      </c>
      <c r="AR2131" t="s">
        <v>612</v>
      </c>
      <c r="AS2131" t="s">
        <v>612</v>
      </c>
      <c r="AT2131" t="s">
        <v>613</v>
      </c>
      <c r="AU2131" t="s">
        <v>612</v>
      </c>
      <c r="AV2131" t="s">
        <v>887</v>
      </c>
      <c r="AW2131" t="s">
        <v>612</v>
      </c>
      <c r="AX2131">
        <v>0</v>
      </c>
      <c r="AY2131" t="s">
        <v>887</v>
      </c>
      <c r="AZ2131" t="s">
        <v>663</v>
      </c>
      <c r="BA2131" t="s">
        <v>460</v>
      </c>
      <c r="BB2131" t="s">
        <v>336</v>
      </c>
      <c r="BC2131">
        <v>45538</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7052075</v>
      </c>
      <c r="BX2131">
        <v>0</v>
      </c>
      <c r="BY2131">
        <v>0</v>
      </c>
      <c r="BZ2131">
        <v>0</v>
      </c>
      <c r="CA2131">
        <v>0</v>
      </c>
      <c r="CB2131">
        <v>0</v>
      </c>
      <c r="CC2131">
        <v>0</v>
      </c>
      <c r="CD2131">
        <v>7052075</v>
      </c>
      <c r="CE2131">
        <v>7052075</v>
      </c>
      <c r="CF2131">
        <v>7052075</v>
      </c>
      <c r="CG2131">
        <v>0</v>
      </c>
      <c r="CH2131" t="s">
        <v>612</v>
      </c>
      <c r="CI2131" t="s">
        <v>804</v>
      </c>
      <c r="CJ2131" t="s">
        <v>617</v>
      </c>
      <c r="CK2131" t="s">
        <v>617</v>
      </c>
      <c r="CL2131" t="s">
        <v>617</v>
      </c>
      <c r="CM2131" t="s">
        <v>617</v>
      </c>
      <c r="CN2131">
        <v>7052075</v>
      </c>
    </row>
    <row r="2132" spans="1:92" x14ac:dyDescent="0.25">
      <c r="A2132" t="s">
        <v>11655</v>
      </c>
      <c r="B2132" t="s">
        <v>11655</v>
      </c>
      <c r="C2132">
        <v>38</v>
      </c>
      <c r="D2132" t="s">
        <v>597</v>
      </c>
      <c r="E2132">
        <v>67032</v>
      </c>
      <c r="F2132" t="s">
        <v>11383</v>
      </c>
      <c r="G2132" t="s">
        <v>11181</v>
      </c>
      <c r="H2132" t="s">
        <v>11452</v>
      </c>
      <c r="I2132" t="s">
        <v>630</v>
      </c>
      <c r="J2132">
        <v>11078</v>
      </c>
      <c r="K2132">
        <v>7981</v>
      </c>
      <c r="L2132" t="s">
        <v>11453</v>
      </c>
      <c r="M2132" t="s">
        <v>11454</v>
      </c>
      <c r="N2132" t="s">
        <v>2617</v>
      </c>
      <c r="O2132" t="s">
        <v>11455</v>
      </c>
      <c r="P2132" t="s">
        <v>2619</v>
      </c>
      <c r="Q2132" t="s">
        <v>2620</v>
      </c>
      <c r="R2132" t="s">
        <v>2621</v>
      </c>
      <c r="S2132" t="s">
        <v>2622</v>
      </c>
      <c r="T2132" t="s">
        <v>2623</v>
      </c>
      <c r="U2132" t="s">
        <v>1576</v>
      </c>
      <c r="V2132" t="s">
        <v>1577</v>
      </c>
      <c r="W2132">
        <v>42.768009650000003</v>
      </c>
      <c r="X2132">
        <v>-81.170701600000001</v>
      </c>
      <c r="Y2132">
        <v>44523</v>
      </c>
      <c r="Z2132" t="s">
        <v>909</v>
      </c>
      <c r="AA2132" t="s">
        <v>909</v>
      </c>
      <c r="AB2132" t="s">
        <v>612</v>
      </c>
      <c r="AC2132" t="s">
        <v>612</v>
      </c>
      <c r="AD2132" t="s">
        <v>612</v>
      </c>
      <c r="AE2132">
        <v>44523</v>
      </c>
      <c r="AF2132" t="s">
        <v>909</v>
      </c>
      <c r="AG2132" t="s">
        <v>909</v>
      </c>
      <c r="AH2132">
        <v>44523</v>
      </c>
      <c r="AI2132" t="s">
        <v>909</v>
      </c>
      <c r="AJ2132" t="s">
        <v>909</v>
      </c>
      <c r="AK2132" t="s">
        <v>612</v>
      </c>
      <c r="AL2132" t="s">
        <v>612</v>
      </c>
      <c r="AM2132" t="s">
        <v>612</v>
      </c>
      <c r="AN2132" t="s">
        <v>612</v>
      </c>
      <c r="AO2132" t="s">
        <v>612</v>
      </c>
      <c r="AP2132" t="s">
        <v>612</v>
      </c>
      <c r="AQ2132">
        <v>210</v>
      </c>
      <c r="AR2132" t="s">
        <v>612</v>
      </c>
      <c r="AS2132" t="s">
        <v>612</v>
      </c>
      <c r="AT2132" t="s">
        <v>613</v>
      </c>
      <c r="AU2132" t="s">
        <v>612</v>
      </c>
      <c r="AV2132" t="s">
        <v>2276</v>
      </c>
      <c r="AW2132">
        <v>45029</v>
      </c>
      <c r="AX2132">
        <v>5718667</v>
      </c>
      <c r="AY2132" t="s">
        <v>887</v>
      </c>
      <c r="AZ2132" t="s">
        <v>140</v>
      </c>
      <c r="BA2132" t="s">
        <v>460</v>
      </c>
      <c r="BB2132" t="s">
        <v>336</v>
      </c>
      <c r="BC2132">
        <v>45536</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5718667</v>
      </c>
      <c r="BY2132">
        <v>0</v>
      </c>
      <c r="BZ2132">
        <v>0</v>
      </c>
      <c r="CA2132">
        <v>0</v>
      </c>
      <c r="CB2132">
        <v>0</v>
      </c>
      <c r="CC2132">
        <v>0</v>
      </c>
      <c r="CD2132">
        <v>5718667</v>
      </c>
      <c r="CE2132">
        <v>5718667</v>
      </c>
      <c r="CF2132">
        <v>5718667</v>
      </c>
      <c r="CG2132">
        <v>0</v>
      </c>
      <c r="CH2132" t="s">
        <v>612</v>
      </c>
      <c r="CI2132" t="s">
        <v>1368</v>
      </c>
      <c r="CJ2132" t="s">
        <v>702</v>
      </c>
      <c r="CK2132" t="s">
        <v>703</v>
      </c>
      <c r="CL2132" t="s">
        <v>617</v>
      </c>
      <c r="CM2132" t="s">
        <v>617</v>
      </c>
      <c r="CN2132">
        <v>5718667</v>
      </c>
    </row>
    <row r="2133" spans="1:92" x14ac:dyDescent="0.25">
      <c r="A2133" t="s">
        <v>11656</v>
      </c>
      <c r="B2133" t="s">
        <v>11656</v>
      </c>
      <c r="C2133">
        <v>38</v>
      </c>
      <c r="D2133" t="s">
        <v>2976</v>
      </c>
      <c r="E2133">
        <v>67032</v>
      </c>
      <c r="F2133" t="s">
        <v>11383</v>
      </c>
      <c r="G2133" t="s">
        <v>11525</v>
      </c>
      <c r="H2133" t="s">
        <v>11526</v>
      </c>
      <c r="I2133" t="s">
        <v>630</v>
      </c>
      <c r="J2133">
        <v>4286</v>
      </c>
      <c r="K2133">
        <v>7878</v>
      </c>
      <c r="L2133" t="s">
        <v>11527</v>
      </c>
      <c r="M2133" t="s">
        <v>11528</v>
      </c>
      <c r="N2133" t="s">
        <v>2519</v>
      </c>
      <c r="O2133" t="s">
        <v>11529</v>
      </c>
      <c r="P2133" t="s">
        <v>2521</v>
      </c>
      <c r="Q2133" t="s">
        <v>2522</v>
      </c>
      <c r="R2133" t="s">
        <v>2523</v>
      </c>
      <c r="S2133" t="s">
        <v>2524</v>
      </c>
      <c r="T2133" t="s">
        <v>2525</v>
      </c>
      <c r="U2133" t="s">
        <v>1576</v>
      </c>
      <c r="V2133" t="s">
        <v>1577</v>
      </c>
      <c r="W2133">
        <v>43.147100000000002</v>
      </c>
      <c r="X2133">
        <v>-80.732200000000006</v>
      </c>
      <c r="Y2133">
        <v>44672</v>
      </c>
      <c r="Z2133" t="s">
        <v>909</v>
      </c>
      <c r="AA2133" t="s">
        <v>380</v>
      </c>
      <c r="AB2133" t="s">
        <v>612</v>
      </c>
      <c r="AC2133" t="s">
        <v>612</v>
      </c>
      <c r="AD2133" t="s">
        <v>612</v>
      </c>
      <c r="AE2133">
        <v>44672</v>
      </c>
      <c r="AF2133" t="s">
        <v>909</v>
      </c>
      <c r="AG2133" t="s">
        <v>380</v>
      </c>
      <c r="AH2133">
        <v>44672</v>
      </c>
      <c r="AI2133" t="s">
        <v>909</v>
      </c>
      <c r="AJ2133" t="s">
        <v>380</v>
      </c>
      <c r="AK2133" t="s">
        <v>612</v>
      </c>
      <c r="AL2133" t="s">
        <v>612</v>
      </c>
      <c r="AM2133" t="s">
        <v>612</v>
      </c>
      <c r="AN2133" t="s">
        <v>612</v>
      </c>
      <c r="AO2133" t="s">
        <v>612</v>
      </c>
      <c r="AP2133" t="s">
        <v>612</v>
      </c>
      <c r="AQ2133">
        <v>230</v>
      </c>
      <c r="AR2133">
        <v>5</v>
      </c>
      <c r="AS2133">
        <v>88</v>
      </c>
      <c r="AT2133" t="s">
        <v>613</v>
      </c>
      <c r="AU2133" t="s">
        <v>612</v>
      </c>
      <c r="AV2133" t="s">
        <v>887</v>
      </c>
      <c r="AW2133" t="s">
        <v>612</v>
      </c>
      <c r="AX2133" t="s">
        <v>612</v>
      </c>
      <c r="AY2133" t="s">
        <v>887</v>
      </c>
      <c r="AZ2133" t="s">
        <v>140</v>
      </c>
      <c r="BA2133" t="s">
        <v>460</v>
      </c>
      <c r="BB2133" t="s">
        <v>916</v>
      </c>
      <c r="BC2133">
        <v>46266</v>
      </c>
      <c r="BD2133">
        <v>0</v>
      </c>
      <c r="BE2133">
        <v>0</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v>0</v>
      </c>
      <c r="BX2133">
        <v>7773690</v>
      </c>
      <c r="BY2133">
        <v>0</v>
      </c>
      <c r="BZ2133">
        <v>3324941</v>
      </c>
      <c r="CA2133">
        <v>0</v>
      </c>
      <c r="CB2133">
        <v>0</v>
      </c>
      <c r="CC2133">
        <v>0</v>
      </c>
      <c r="CD2133">
        <v>11098631</v>
      </c>
      <c r="CE2133">
        <v>11098631</v>
      </c>
      <c r="CF2133">
        <v>11098631</v>
      </c>
      <c r="CG2133">
        <v>0</v>
      </c>
      <c r="CH2133" t="s">
        <v>612</v>
      </c>
      <c r="CI2133" t="s">
        <v>917</v>
      </c>
      <c r="CJ2133" t="s">
        <v>702</v>
      </c>
      <c r="CK2133" t="s">
        <v>703</v>
      </c>
      <c r="CL2133" t="s">
        <v>764</v>
      </c>
      <c r="CM2133" t="s">
        <v>740</v>
      </c>
      <c r="CN2133">
        <v>11098631</v>
      </c>
    </row>
    <row r="2134" spans="1:92" x14ac:dyDescent="0.25">
      <c r="A2134" t="s">
        <v>11657</v>
      </c>
      <c r="B2134" t="s">
        <v>11657</v>
      </c>
      <c r="C2134">
        <v>38</v>
      </c>
      <c r="D2134" t="s">
        <v>2976</v>
      </c>
      <c r="E2134">
        <v>67032</v>
      </c>
      <c r="F2134" t="s">
        <v>11383</v>
      </c>
      <c r="AV2134" t="s">
        <v>887</v>
      </c>
      <c r="BF2134">
        <v>1834630</v>
      </c>
      <c r="BS2134">
        <v>1834630</v>
      </c>
      <c r="CD2134">
        <v>0</v>
      </c>
      <c r="CE2134">
        <v>1834630</v>
      </c>
      <c r="CF2134">
        <v>1834630</v>
      </c>
      <c r="CG2134">
        <v>0</v>
      </c>
    </row>
    <row r="2135" spans="1:92" x14ac:dyDescent="0.25">
      <c r="A2135" t="s">
        <v>11658</v>
      </c>
      <c r="B2135" t="s">
        <v>11658</v>
      </c>
      <c r="C2135">
        <v>39</v>
      </c>
      <c r="D2135" t="s">
        <v>597</v>
      </c>
      <c r="E2135">
        <v>67040</v>
      </c>
      <c r="F2135" t="s">
        <v>11659</v>
      </c>
      <c r="G2135" t="s">
        <v>599</v>
      </c>
      <c r="H2135" t="s">
        <v>599</v>
      </c>
      <c r="I2135" t="s">
        <v>600</v>
      </c>
      <c r="J2135">
        <v>3535</v>
      </c>
      <c r="K2135">
        <v>7326</v>
      </c>
      <c r="L2135" t="s">
        <v>11660</v>
      </c>
      <c r="M2135" t="s">
        <v>11661</v>
      </c>
      <c r="N2135" t="s">
        <v>2295</v>
      </c>
      <c r="O2135" t="s">
        <v>11662</v>
      </c>
      <c r="P2135" t="s">
        <v>2297</v>
      </c>
      <c r="Q2135" t="s">
        <v>2298</v>
      </c>
      <c r="R2135" t="s">
        <v>2299</v>
      </c>
      <c r="S2135" t="s">
        <v>2299</v>
      </c>
      <c r="T2135" t="s">
        <v>2300</v>
      </c>
      <c r="U2135" t="s">
        <v>1576</v>
      </c>
      <c r="V2135" t="s">
        <v>1577</v>
      </c>
      <c r="W2135">
        <v>42.597000000000001</v>
      </c>
      <c r="X2135">
        <v>-82.386300000000006</v>
      </c>
      <c r="Y2135" t="s">
        <v>612</v>
      </c>
      <c r="Z2135" t="s">
        <v>612</v>
      </c>
      <c r="AA2135" t="s">
        <v>612</v>
      </c>
      <c r="AB2135" t="s">
        <v>612</v>
      </c>
      <c r="AC2135" t="s">
        <v>612</v>
      </c>
      <c r="AD2135" t="s">
        <v>612</v>
      </c>
      <c r="AE2135" t="s">
        <v>612</v>
      </c>
      <c r="AF2135" t="s">
        <v>612</v>
      </c>
      <c r="AG2135" t="s">
        <v>612</v>
      </c>
      <c r="AH2135" t="s">
        <v>612</v>
      </c>
      <c r="AI2135" t="s">
        <v>612</v>
      </c>
      <c r="AJ2135" t="s">
        <v>612</v>
      </c>
      <c r="AK2135" t="s">
        <v>612</v>
      </c>
      <c r="AL2135" t="s">
        <v>612</v>
      </c>
      <c r="AM2135" t="s">
        <v>612</v>
      </c>
      <c r="AN2135" t="s">
        <v>612</v>
      </c>
      <c r="AO2135" t="s">
        <v>612</v>
      </c>
      <c r="AP2135" t="s">
        <v>612</v>
      </c>
      <c r="AQ2135" t="s">
        <v>612</v>
      </c>
      <c r="AR2135" t="s">
        <v>612</v>
      </c>
      <c r="AS2135" t="s">
        <v>612</v>
      </c>
      <c r="AT2135" t="s">
        <v>613</v>
      </c>
      <c r="AU2135" t="s">
        <v>612</v>
      </c>
      <c r="AV2135" t="s">
        <v>614</v>
      </c>
      <c r="AW2135" t="s">
        <v>612</v>
      </c>
      <c r="AX2135" t="s">
        <v>612</v>
      </c>
      <c r="AY2135" t="s">
        <v>615</v>
      </c>
      <c r="AZ2135" t="s">
        <v>612</v>
      </c>
      <c r="BA2135" t="s">
        <v>612</v>
      </c>
      <c r="BB2135" t="s">
        <v>612</v>
      </c>
      <c r="BC2135" t="s">
        <v>612</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t="s">
        <v>612</v>
      </c>
      <c r="CI2135" t="s">
        <v>616</v>
      </c>
      <c r="CJ2135" t="s">
        <v>617</v>
      </c>
      <c r="CK2135" t="s">
        <v>617</v>
      </c>
      <c r="CL2135" t="s">
        <v>617</v>
      </c>
      <c r="CM2135" t="s">
        <v>617</v>
      </c>
      <c r="CN2135">
        <v>0</v>
      </c>
    </row>
    <row r="2136" spans="1:92" x14ac:dyDescent="0.25">
      <c r="A2136" t="s">
        <v>11663</v>
      </c>
      <c r="B2136" t="s">
        <v>11663</v>
      </c>
      <c r="C2136">
        <v>39</v>
      </c>
      <c r="D2136" t="s">
        <v>597</v>
      </c>
      <c r="E2136">
        <v>67040</v>
      </c>
      <c r="F2136" t="s">
        <v>11659</v>
      </c>
      <c r="G2136" t="s">
        <v>619</v>
      </c>
      <c r="H2136" t="s">
        <v>620</v>
      </c>
      <c r="I2136" t="s">
        <v>600</v>
      </c>
      <c r="J2136">
        <v>3535</v>
      </c>
      <c r="K2136">
        <v>7326</v>
      </c>
      <c r="L2136" t="s">
        <v>11660</v>
      </c>
      <c r="M2136" t="s">
        <v>11661</v>
      </c>
      <c r="N2136" t="s">
        <v>2295</v>
      </c>
      <c r="O2136" t="s">
        <v>11662</v>
      </c>
      <c r="P2136" t="s">
        <v>2297</v>
      </c>
      <c r="Q2136" t="s">
        <v>2298</v>
      </c>
      <c r="R2136" t="s">
        <v>2299</v>
      </c>
      <c r="S2136" t="s">
        <v>2299</v>
      </c>
      <c r="T2136" t="s">
        <v>2300</v>
      </c>
      <c r="U2136" t="s">
        <v>1576</v>
      </c>
      <c r="V2136" t="s">
        <v>1577</v>
      </c>
      <c r="W2136">
        <v>42.597000000000001</v>
      </c>
      <c r="X2136">
        <v>-82.386300000000006</v>
      </c>
      <c r="Y2136" t="s">
        <v>612</v>
      </c>
      <c r="Z2136" t="s">
        <v>612</v>
      </c>
      <c r="AA2136" t="s">
        <v>612</v>
      </c>
      <c r="AB2136" t="s">
        <v>612</v>
      </c>
      <c r="AC2136" t="s">
        <v>612</v>
      </c>
      <c r="AD2136" t="s">
        <v>612</v>
      </c>
      <c r="AE2136" t="s">
        <v>612</v>
      </c>
      <c r="AF2136" t="s">
        <v>612</v>
      </c>
      <c r="AG2136" t="s">
        <v>612</v>
      </c>
      <c r="AH2136" t="s">
        <v>612</v>
      </c>
      <c r="AI2136" t="s">
        <v>612</v>
      </c>
      <c r="AJ2136" t="s">
        <v>612</v>
      </c>
      <c r="AK2136" t="s">
        <v>612</v>
      </c>
      <c r="AL2136" t="s">
        <v>612</v>
      </c>
      <c r="AM2136" t="s">
        <v>612</v>
      </c>
      <c r="AN2136" t="s">
        <v>612</v>
      </c>
      <c r="AO2136" t="s">
        <v>612</v>
      </c>
      <c r="AP2136" t="s">
        <v>612</v>
      </c>
      <c r="AQ2136" t="s">
        <v>612</v>
      </c>
      <c r="AR2136" t="s">
        <v>612</v>
      </c>
      <c r="AS2136" t="s">
        <v>612</v>
      </c>
      <c r="AT2136" t="s">
        <v>613</v>
      </c>
      <c r="AU2136" t="s">
        <v>612</v>
      </c>
      <c r="AV2136" t="s">
        <v>614</v>
      </c>
      <c r="AW2136" t="s">
        <v>612</v>
      </c>
      <c r="AX2136">
        <v>3911730</v>
      </c>
      <c r="AY2136" t="s">
        <v>621</v>
      </c>
      <c r="AZ2136" t="s">
        <v>579</v>
      </c>
      <c r="BA2136" t="s">
        <v>579</v>
      </c>
      <c r="BB2136" t="s">
        <v>622</v>
      </c>
      <c r="BC2136">
        <v>42248</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3625480</v>
      </c>
      <c r="BW2136">
        <v>0</v>
      </c>
      <c r="BX2136">
        <v>0</v>
      </c>
      <c r="BY2136">
        <v>0</v>
      </c>
      <c r="BZ2136">
        <v>0</v>
      </c>
      <c r="CA2136">
        <v>0</v>
      </c>
      <c r="CB2136">
        <v>0</v>
      </c>
      <c r="CC2136">
        <v>0</v>
      </c>
      <c r="CD2136">
        <v>3625480</v>
      </c>
      <c r="CE2136">
        <v>3625480</v>
      </c>
      <c r="CF2136">
        <v>3911730</v>
      </c>
      <c r="CG2136">
        <v>286250</v>
      </c>
      <c r="CH2136" t="s">
        <v>612</v>
      </c>
      <c r="CI2136" t="s">
        <v>616</v>
      </c>
      <c r="CJ2136" t="s">
        <v>617</v>
      </c>
      <c r="CK2136" t="s">
        <v>617</v>
      </c>
      <c r="CL2136" t="s">
        <v>617</v>
      </c>
      <c r="CM2136" t="s">
        <v>617</v>
      </c>
      <c r="CN2136">
        <v>0</v>
      </c>
    </row>
    <row r="2137" spans="1:92" x14ac:dyDescent="0.25">
      <c r="A2137" t="s">
        <v>11664</v>
      </c>
      <c r="B2137" t="s">
        <v>11664</v>
      </c>
      <c r="C2137">
        <v>39</v>
      </c>
      <c r="D2137" t="s">
        <v>597</v>
      </c>
      <c r="E2137">
        <v>67040</v>
      </c>
      <c r="F2137" t="s">
        <v>11659</v>
      </c>
      <c r="G2137" t="s">
        <v>3039</v>
      </c>
      <c r="H2137" t="s">
        <v>3040</v>
      </c>
      <c r="I2137" t="s">
        <v>600</v>
      </c>
      <c r="J2137">
        <v>3535</v>
      </c>
      <c r="K2137">
        <v>7326</v>
      </c>
      <c r="L2137" t="s">
        <v>11660</v>
      </c>
      <c r="M2137" t="s">
        <v>11661</v>
      </c>
      <c r="N2137" t="s">
        <v>2295</v>
      </c>
      <c r="O2137" t="s">
        <v>11662</v>
      </c>
      <c r="P2137" t="s">
        <v>2297</v>
      </c>
      <c r="Q2137" t="s">
        <v>2298</v>
      </c>
      <c r="R2137" t="s">
        <v>2299</v>
      </c>
      <c r="S2137" t="s">
        <v>2299</v>
      </c>
      <c r="T2137" t="s">
        <v>2300</v>
      </c>
      <c r="U2137" t="s">
        <v>1576</v>
      </c>
      <c r="V2137" t="s">
        <v>1577</v>
      </c>
      <c r="W2137">
        <v>42.597000000000001</v>
      </c>
      <c r="X2137">
        <v>-82.386300000000006</v>
      </c>
      <c r="Y2137" t="s">
        <v>612</v>
      </c>
      <c r="Z2137" t="s">
        <v>612</v>
      </c>
      <c r="AA2137" t="s">
        <v>612</v>
      </c>
      <c r="AB2137" t="s">
        <v>612</v>
      </c>
      <c r="AC2137" t="s">
        <v>612</v>
      </c>
      <c r="AD2137" t="s">
        <v>612</v>
      </c>
      <c r="AE2137" t="s">
        <v>612</v>
      </c>
      <c r="AF2137" t="s">
        <v>612</v>
      </c>
      <c r="AG2137" t="s">
        <v>612</v>
      </c>
      <c r="AH2137" t="s">
        <v>612</v>
      </c>
      <c r="AI2137" t="s">
        <v>612</v>
      </c>
      <c r="AJ2137" t="s">
        <v>612</v>
      </c>
      <c r="AK2137" t="s">
        <v>612</v>
      </c>
      <c r="AL2137" t="s">
        <v>612</v>
      </c>
      <c r="AM2137" t="s">
        <v>612</v>
      </c>
      <c r="AN2137" t="s">
        <v>612</v>
      </c>
      <c r="AO2137" t="s">
        <v>612</v>
      </c>
      <c r="AP2137" t="s">
        <v>612</v>
      </c>
      <c r="AQ2137" t="s">
        <v>612</v>
      </c>
      <c r="AR2137" t="s">
        <v>612</v>
      </c>
      <c r="AS2137" t="s">
        <v>612</v>
      </c>
      <c r="AT2137" t="s">
        <v>613</v>
      </c>
      <c r="AU2137" t="s">
        <v>612</v>
      </c>
      <c r="AV2137" t="s">
        <v>635</v>
      </c>
      <c r="AW2137">
        <v>39691</v>
      </c>
      <c r="AX2137">
        <v>363659</v>
      </c>
      <c r="AY2137" t="s">
        <v>621</v>
      </c>
      <c r="AZ2137" t="s">
        <v>470</v>
      </c>
      <c r="BA2137" t="s">
        <v>470</v>
      </c>
      <c r="BB2137" t="s">
        <v>1318</v>
      </c>
      <c r="BC2137">
        <v>37500</v>
      </c>
      <c r="BD2137">
        <v>363659</v>
      </c>
      <c r="BE2137">
        <v>0</v>
      </c>
      <c r="BF2137">
        <v>0</v>
      </c>
      <c r="BG2137">
        <v>0</v>
      </c>
      <c r="BH2137">
        <v>0</v>
      </c>
      <c r="BI2137">
        <v>0</v>
      </c>
      <c r="BJ2137">
        <v>0</v>
      </c>
      <c r="BK2137">
        <v>0</v>
      </c>
      <c r="BL2137">
        <v>0</v>
      </c>
      <c r="BM2137">
        <v>0</v>
      </c>
      <c r="BN2137">
        <v>0</v>
      </c>
      <c r="BO2137">
        <v>0</v>
      </c>
      <c r="BP2137">
        <v>0</v>
      </c>
      <c r="BQ2137">
        <v>0</v>
      </c>
      <c r="BR2137">
        <v>0</v>
      </c>
      <c r="BS2137">
        <v>363659</v>
      </c>
      <c r="BT2137">
        <v>0</v>
      </c>
      <c r="BU2137">
        <v>0</v>
      </c>
      <c r="BV2137">
        <v>0</v>
      </c>
      <c r="BW2137">
        <v>0</v>
      </c>
      <c r="BX2137">
        <v>0</v>
      </c>
      <c r="BY2137">
        <v>0</v>
      </c>
      <c r="BZ2137">
        <v>0</v>
      </c>
      <c r="CA2137">
        <v>0</v>
      </c>
      <c r="CB2137">
        <v>0</v>
      </c>
      <c r="CC2137">
        <v>0</v>
      </c>
      <c r="CD2137">
        <v>0</v>
      </c>
      <c r="CE2137">
        <v>363659</v>
      </c>
      <c r="CF2137">
        <v>363659</v>
      </c>
      <c r="CG2137">
        <v>0</v>
      </c>
      <c r="CH2137" t="s">
        <v>612</v>
      </c>
      <c r="CI2137" t="s">
        <v>616</v>
      </c>
      <c r="CJ2137" t="s">
        <v>617</v>
      </c>
      <c r="CK2137" t="s">
        <v>617</v>
      </c>
      <c r="CL2137" t="s">
        <v>617</v>
      </c>
      <c r="CM2137" t="s">
        <v>617</v>
      </c>
      <c r="CN2137">
        <v>0</v>
      </c>
    </row>
    <row r="2138" spans="1:92" x14ac:dyDescent="0.25">
      <c r="A2138" t="s">
        <v>11665</v>
      </c>
      <c r="B2138" t="s">
        <v>11665</v>
      </c>
      <c r="C2138">
        <v>39</v>
      </c>
      <c r="D2138" t="s">
        <v>597</v>
      </c>
      <c r="E2138">
        <v>67040</v>
      </c>
      <c r="F2138" t="s">
        <v>11659</v>
      </c>
      <c r="G2138" t="s">
        <v>11666</v>
      </c>
      <c r="H2138" t="s">
        <v>11667</v>
      </c>
      <c r="I2138" t="s">
        <v>630</v>
      </c>
      <c r="J2138">
        <v>3138</v>
      </c>
      <c r="K2138">
        <v>7063</v>
      </c>
      <c r="L2138" t="s">
        <v>11668</v>
      </c>
      <c r="M2138" t="s">
        <v>11669</v>
      </c>
      <c r="N2138" t="s">
        <v>2295</v>
      </c>
      <c r="O2138" t="s">
        <v>11670</v>
      </c>
      <c r="P2138" t="s">
        <v>2297</v>
      </c>
      <c r="Q2138" t="s">
        <v>2298</v>
      </c>
      <c r="R2138" t="s">
        <v>2299</v>
      </c>
      <c r="S2138" t="s">
        <v>2299</v>
      </c>
      <c r="T2138" t="s">
        <v>2300</v>
      </c>
      <c r="U2138" t="s">
        <v>1576</v>
      </c>
      <c r="V2138" t="s">
        <v>1577</v>
      </c>
      <c r="W2138">
        <v>42.599119999999999</v>
      </c>
      <c r="X2138">
        <v>-82.370230000000006</v>
      </c>
      <c r="Y2138" t="s">
        <v>612</v>
      </c>
      <c r="Z2138" t="s">
        <v>612</v>
      </c>
      <c r="AA2138" t="s">
        <v>612</v>
      </c>
      <c r="AB2138" t="s">
        <v>612</v>
      </c>
      <c r="AC2138" t="s">
        <v>612</v>
      </c>
      <c r="AD2138" t="s">
        <v>612</v>
      </c>
      <c r="AE2138" t="s">
        <v>612</v>
      </c>
      <c r="AF2138" t="s">
        <v>612</v>
      </c>
      <c r="AG2138" t="s">
        <v>612</v>
      </c>
      <c r="AH2138" t="s">
        <v>612</v>
      </c>
      <c r="AI2138" t="s">
        <v>612</v>
      </c>
      <c r="AJ2138" t="s">
        <v>612</v>
      </c>
      <c r="AK2138" t="s">
        <v>612</v>
      </c>
      <c r="AL2138" t="s">
        <v>612</v>
      </c>
      <c r="AM2138" t="s">
        <v>612</v>
      </c>
      <c r="AN2138" t="s">
        <v>612</v>
      </c>
      <c r="AO2138" t="s">
        <v>612</v>
      </c>
      <c r="AP2138" t="s">
        <v>612</v>
      </c>
      <c r="AQ2138" t="s">
        <v>612</v>
      </c>
      <c r="AR2138" t="s">
        <v>612</v>
      </c>
      <c r="AS2138" t="s">
        <v>612</v>
      </c>
      <c r="AT2138" t="s">
        <v>613</v>
      </c>
      <c r="AU2138" t="s">
        <v>612</v>
      </c>
      <c r="AV2138" t="s">
        <v>635</v>
      </c>
      <c r="AW2138">
        <v>39691</v>
      </c>
      <c r="AX2138">
        <v>496435</v>
      </c>
      <c r="AY2138" t="s">
        <v>621</v>
      </c>
      <c r="AZ2138" t="s">
        <v>140</v>
      </c>
      <c r="BA2138" t="s">
        <v>470</v>
      </c>
      <c r="BB2138" t="s">
        <v>659</v>
      </c>
      <c r="BC2138">
        <v>36770</v>
      </c>
      <c r="BD2138">
        <v>496435</v>
      </c>
      <c r="BE2138">
        <v>0</v>
      </c>
      <c r="BF2138">
        <v>0</v>
      </c>
      <c r="BG2138">
        <v>0</v>
      </c>
      <c r="BH2138">
        <v>0</v>
      </c>
      <c r="BI2138">
        <v>0</v>
      </c>
      <c r="BJ2138">
        <v>0</v>
      </c>
      <c r="BK2138">
        <v>0</v>
      </c>
      <c r="BL2138">
        <v>0</v>
      </c>
      <c r="BM2138">
        <v>0</v>
      </c>
      <c r="BN2138">
        <v>0</v>
      </c>
      <c r="BO2138">
        <v>0</v>
      </c>
      <c r="BP2138">
        <v>0</v>
      </c>
      <c r="BQ2138">
        <v>0</v>
      </c>
      <c r="BR2138">
        <v>0</v>
      </c>
      <c r="BS2138">
        <v>496435</v>
      </c>
      <c r="BT2138">
        <v>0</v>
      </c>
      <c r="BU2138">
        <v>0</v>
      </c>
      <c r="BV2138">
        <v>0</v>
      </c>
      <c r="BW2138">
        <v>0</v>
      </c>
      <c r="BX2138">
        <v>0</v>
      </c>
      <c r="BY2138">
        <v>0</v>
      </c>
      <c r="BZ2138">
        <v>0</v>
      </c>
      <c r="CA2138">
        <v>0</v>
      </c>
      <c r="CB2138">
        <v>0</v>
      </c>
      <c r="CC2138">
        <v>0</v>
      </c>
      <c r="CD2138">
        <v>0</v>
      </c>
      <c r="CE2138">
        <v>496435</v>
      </c>
      <c r="CF2138">
        <v>496435</v>
      </c>
      <c r="CG2138">
        <v>0</v>
      </c>
      <c r="CH2138" t="s">
        <v>612</v>
      </c>
      <c r="CI2138" t="s">
        <v>616</v>
      </c>
      <c r="CJ2138" t="s">
        <v>617</v>
      </c>
      <c r="CK2138" t="s">
        <v>617</v>
      </c>
      <c r="CL2138" t="s">
        <v>617</v>
      </c>
      <c r="CM2138" t="s">
        <v>617</v>
      </c>
      <c r="CN2138">
        <v>0</v>
      </c>
    </row>
    <row r="2139" spans="1:92" x14ac:dyDescent="0.25">
      <c r="A2139" t="s">
        <v>11671</v>
      </c>
      <c r="B2139" t="s">
        <v>11671</v>
      </c>
      <c r="C2139">
        <v>39</v>
      </c>
      <c r="D2139" t="s">
        <v>597</v>
      </c>
      <c r="E2139">
        <v>67040</v>
      </c>
      <c r="F2139" t="s">
        <v>11659</v>
      </c>
      <c r="G2139" t="s">
        <v>11672</v>
      </c>
      <c r="H2139" t="s">
        <v>11673</v>
      </c>
      <c r="I2139" t="s">
        <v>630</v>
      </c>
      <c r="J2139">
        <v>4386</v>
      </c>
      <c r="K2139">
        <v>7947</v>
      </c>
      <c r="L2139" t="s">
        <v>11674</v>
      </c>
      <c r="M2139" t="s">
        <v>11675</v>
      </c>
      <c r="N2139" t="s">
        <v>11676</v>
      </c>
      <c r="O2139" t="s">
        <v>11677</v>
      </c>
      <c r="P2139" t="s">
        <v>2297</v>
      </c>
      <c r="Q2139" t="s">
        <v>2298</v>
      </c>
      <c r="R2139" t="s">
        <v>2299</v>
      </c>
      <c r="S2139" t="s">
        <v>2299</v>
      </c>
      <c r="T2139" t="s">
        <v>2300</v>
      </c>
      <c r="U2139" t="s">
        <v>1576</v>
      </c>
      <c r="V2139" t="s">
        <v>1577</v>
      </c>
      <c r="W2139">
        <v>42.557189999999999</v>
      </c>
      <c r="X2139">
        <v>-81.977069999999998</v>
      </c>
      <c r="Y2139" t="s">
        <v>612</v>
      </c>
      <c r="Z2139" t="s">
        <v>612</v>
      </c>
      <c r="AA2139" t="s">
        <v>612</v>
      </c>
      <c r="AB2139" t="s">
        <v>612</v>
      </c>
      <c r="AC2139" t="s">
        <v>612</v>
      </c>
      <c r="AD2139" t="s">
        <v>612</v>
      </c>
      <c r="AE2139" t="s">
        <v>612</v>
      </c>
      <c r="AF2139" t="s">
        <v>612</v>
      </c>
      <c r="AG2139" t="s">
        <v>612</v>
      </c>
      <c r="AH2139" t="s">
        <v>612</v>
      </c>
      <c r="AI2139" t="s">
        <v>612</v>
      </c>
      <c r="AJ2139" t="s">
        <v>612</v>
      </c>
      <c r="AK2139" t="s">
        <v>612</v>
      </c>
      <c r="AL2139" t="s">
        <v>612</v>
      </c>
      <c r="AM2139" t="s">
        <v>612</v>
      </c>
      <c r="AN2139" t="s">
        <v>612</v>
      </c>
      <c r="AO2139" t="s">
        <v>612</v>
      </c>
      <c r="AP2139" t="s">
        <v>612</v>
      </c>
      <c r="AQ2139" t="s">
        <v>612</v>
      </c>
      <c r="AR2139" t="s">
        <v>612</v>
      </c>
      <c r="AS2139" t="s">
        <v>612</v>
      </c>
      <c r="AT2139" t="s">
        <v>613</v>
      </c>
      <c r="AU2139" t="s">
        <v>612</v>
      </c>
      <c r="AV2139" t="s">
        <v>635</v>
      </c>
      <c r="AW2139">
        <v>39691</v>
      </c>
      <c r="AX2139">
        <v>3294878</v>
      </c>
      <c r="AY2139" t="s">
        <v>621</v>
      </c>
      <c r="AZ2139" t="s">
        <v>140</v>
      </c>
      <c r="BA2139" t="s">
        <v>470</v>
      </c>
      <c r="BB2139" t="s">
        <v>975</v>
      </c>
      <c r="BC2139">
        <v>38596</v>
      </c>
      <c r="BD2139">
        <v>1366911</v>
      </c>
      <c r="BE2139">
        <v>0</v>
      </c>
      <c r="BF2139">
        <v>1900000</v>
      </c>
      <c r="BG2139">
        <v>0</v>
      </c>
      <c r="BH2139">
        <v>0</v>
      </c>
      <c r="BI2139">
        <v>0</v>
      </c>
      <c r="BJ2139">
        <v>0</v>
      </c>
      <c r="BK2139">
        <v>0</v>
      </c>
      <c r="BL2139">
        <v>0</v>
      </c>
      <c r="BM2139">
        <v>0</v>
      </c>
      <c r="BN2139">
        <v>0</v>
      </c>
      <c r="BO2139">
        <v>0</v>
      </c>
      <c r="BP2139">
        <v>0</v>
      </c>
      <c r="BQ2139">
        <v>0</v>
      </c>
      <c r="BR2139">
        <v>27967</v>
      </c>
      <c r="BS2139">
        <v>3294878</v>
      </c>
      <c r="BT2139">
        <v>0</v>
      </c>
      <c r="BU2139">
        <v>0</v>
      </c>
      <c r="BV2139">
        <v>0</v>
      </c>
      <c r="BW2139">
        <v>0</v>
      </c>
      <c r="BX2139">
        <v>0</v>
      </c>
      <c r="BY2139">
        <v>0</v>
      </c>
      <c r="BZ2139">
        <v>0</v>
      </c>
      <c r="CA2139">
        <v>0</v>
      </c>
      <c r="CB2139">
        <v>0</v>
      </c>
      <c r="CC2139">
        <v>0</v>
      </c>
      <c r="CD2139">
        <v>0</v>
      </c>
      <c r="CE2139">
        <v>3294878</v>
      </c>
      <c r="CF2139">
        <v>3294878</v>
      </c>
      <c r="CG2139">
        <v>0</v>
      </c>
      <c r="CH2139" t="s">
        <v>612</v>
      </c>
      <c r="CI2139" t="s">
        <v>616</v>
      </c>
      <c r="CJ2139" t="s">
        <v>617</v>
      </c>
      <c r="CK2139" t="s">
        <v>617</v>
      </c>
      <c r="CL2139" t="s">
        <v>617</v>
      </c>
      <c r="CM2139" t="s">
        <v>617</v>
      </c>
      <c r="CN2139">
        <v>0</v>
      </c>
    </row>
    <row r="2140" spans="1:92" x14ac:dyDescent="0.25">
      <c r="A2140" t="s">
        <v>11678</v>
      </c>
      <c r="B2140" t="s">
        <v>11678</v>
      </c>
      <c r="C2140">
        <v>39</v>
      </c>
      <c r="D2140" t="s">
        <v>597</v>
      </c>
      <c r="E2140">
        <v>67040</v>
      </c>
      <c r="F2140" t="s">
        <v>11659</v>
      </c>
      <c r="G2140" t="s">
        <v>11679</v>
      </c>
      <c r="H2140" t="s">
        <v>11680</v>
      </c>
      <c r="I2140" t="s">
        <v>630</v>
      </c>
      <c r="J2140">
        <v>3254</v>
      </c>
      <c r="K2140">
        <v>7139</v>
      </c>
      <c r="L2140" t="s">
        <v>11681</v>
      </c>
      <c r="M2140" t="s">
        <v>11682</v>
      </c>
      <c r="N2140" t="s">
        <v>2281</v>
      </c>
      <c r="O2140" t="s">
        <v>11683</v>
      </c>
      <c r="P2140" t="s">
        <v>2283</v>
      </c>
      <c r="Q2140" t="s">
        <v>2284</v>
      </c>
      <c r="R2140" t="s">
        <v>2285</v>
      </c>
      <c r="S2140" t="s">
        <v>2286</v>
      </c>
      <c r="T2140" t="s">
        <v>2287</v>
      </c>
      <c r="U2140" t="s">
        <v>1576</v>
      </c>
      <c r="V2140" t="s">
        <v>1577</v>
      </c>
      <c r="W2140">
        <v>43.010899999999999</v>
      </c>
      <c r="X2140">
        <v>-82.359780000000001</v>
      </c>
      <c r="Y2140" t="s">
        <v>612</v>
      </c>
      <c r="Z2140" t="s">
        <v>612</v>
      </c>
      <c r="AA2140" t="s">
        <v>612</v>
      </c>
      <c r="AB2140" t="s">
        <v>612</v>
      </c>
      <c r="AC2140" t="s">
        <v>612</v>
      </c>
      <c r="AD2140" t="s">
        <v>612</v>
      </c>
      <c r="AE2140" t="s">
        <v>612</v>
      </c>
      <c r="AF2140" t="s">
        <v>612</v>
      </c>
      <c r="AG2140" t="s">
        <v>612</v>
      </c>
      <c r="AH2140" t="s">
        <v>612</v>
      </c>
      <c r="AI2140" t="s">
        <v>612</v>
      </c>
      <c r="AJ2140" t="s">
        <v>612</v>
      </c>
      <c r="AK2140" t="s">
        <v>612</v>
      </c>
      <c r="AL2140" t="s">
        <v>612</v>
      </c>
      <c r="AM2140" t="s">
        <v>612</v>
      </c>
      <c r="AN2140" t="s">
        <v>612</v>
      </c>
      <c r="AO2140" t="s">
        <v>612</v>
      </c>
      <c r="AP2140" t="s">
        <v>612</v>
      </c>
      <c r="AQ2140" t="s">
        <v>612</v>
      </c>
      <c r="AR2140" t="s">
        <v>612</v>
      </c>
      <c r="AS2140" t="s">
        <v>612</v>
      </c>
      <c r="AT2140" t="s">
        <v>613</v>
      </c>
      <c r="AU2140" t="s">
        <v>612</v>
      </c>
      <c r="AV2140" t="s">
        <v>635</v>
      </c>
      <c r="AW2140">
        <v>39691</v>
      </c>
      <c r="AX2140">
        <v>1258774</v>
      </c>
      <c r="AY2140" t="s">
        <v>621</v>
      </c>
      <c r="AZ2140" t="s">
        <v>143</v>
      </c>
      <c r="BA2140" t="s">
        <v>470</v>
      </c>
      <c r="BB2140" t="s">
        <v>636</v>
      </c>
      <c r="BC2140">
        <v>38961</v>
      </c>
      <c r="BD2140">
        <v>0</v>
      </c>
      <c r="BE2140">
        <v>0</v>
      </c>
      <c r="BF2140">
        <v>0</v>
      </c>
      <c r="BG2140">
        <v>0</v>
      </c>
      <c r="BH2140">
        <v>0</v>
      </c>
      <c r="BI2140">
        <v>0</v>
      </c>
      <c r="BJ2140">
        <v>0</v>
      </c>
      <c r="BK2140">
        <v>0</v>
      </c>
      <c r="BL2140">
        <v>0</v>
      </c>
      <c r="BM2140">
        <v>0</v>
      </c>
      <c r="BN2140">
        <v>0</v>
      </c>
      <c r="BO2140">
        <v>0</v>
      </c>
      <c r="BP2140">
        <v>0</v>
      </c>
      <c r="BQ2140">
        <v>0</v>
      </c>
      <c r="BR2140">
        <v>593174</v>
      </c>
      <c r="BS2140">
        <v>593174</v>
      </c>
      <c r="BT2140">
        <v>665600</v>
      </c>
      <c r="BU2140">
        <v>0</v>
      </c>
      <c r="BV2140">
        <v>0</v>
      </c>
      <c r="BW2140">
        <v>0</v>
      </c>
      <c r="BX2140">
        <v>0</v>
      </c>
      <c r="BY2140">
        <v>0</v>
      </c>
      <c r="BZ2140">
        <v>0</v>
      </c>
      <c r="CA2140">
        <v>0</v>
      </c>
      <c r="CB2140">
        <v>0</v>
      </c>
      <c r="CC2140">
        <v>0</v>
      </c>
      <c r="CD2140">
        <v>665600</v>
      </c>
      <c r="CE2140">
        <v>1258774</v>
      </c>
      <c r="CF2140">
        <v>1258774</v>
      </c>
      <c r="CG2140">
        <v>0</v>
      </c>
      <c r="CH2140" t="s">
        <v>612</v>
      </c>
      <c r="CI2140" t="s">
        <v>616</v>
      </c>
      <c r="CJ2140" t="s">
        <v>617</v>
      </c>
      <c r="CK2140" t="s">
        <v>617</v>
      </c>
      <c r="CL2140" t="s">
        <v>617</v>
      </c>
      <c r="CM2140" t="s">
        <v>617</v>
      </c>
      <c r="CN2140">
        <v>0</v>
      </c>
    </row>
    <row r="2141" spans="1:92" x14ac:dyDescent="0.25">
      <c r="A2141" t="s">
        <v>11684</v>
      </c>
      <c r="B2141" t="s">
        <v>11684</v>
      </c>
      <c r="C2141">
        <v>39</v>
      </c>
      <c r="D2141" t="s">
        <v>597</v>
      </c>
      <c r="E2141">
        <v>67040</v>
      </c>
      <c r="F2141" t="s">
        <v>11659</v>
      </c>
      <c r="G2141" t="s">
        <v>11679</v>
      </c>
      <c r="H2141" t="s">
        <v>11680</v>
      </c>
      <c r="I2141" t="s">
        <v>630</v>
      </c>
      <c r="J2141">
        <v>3254</v>
      </c>
      <c r="K2141">
        <v>7139</v>
      </c>
      <c r="L2141" t="s">
        <v>11681</v>
      </c>
      <c r="M2141" t="s">
        <v>11682</v>
      </c>
      <c r="N2141" t="s">
        <v>2281</v>
      </c>
      <c r="O2141" t="s">
        <v>11683</v>
      </c>
      <c r="P2141" t="s">
        <v>2283</v>
      </c>
      <c r="Q2141" t="s">
        <v>2284</v>
      </c>
      <c r="R2141" t="s">
        <v>2285</v>
      </c>
      <c r="S2141" t="s">
        <v>2286</v>
      </c>
      <c r="T2141" t="s">
        <v>2287</v>
      </c>
      <c r="U2141" t="s">
        <v>1576</v>
      </c>
      <c r="V2141" t="s">
        <v>1577</v>
      </c>
      <c r="W2141">
        <v>43.010899999999999</v>
      </c>
      <c r="X2141">
        <v>-82.359780000000001</v>
      </c>
      <c r="Y2141">
        <v>41298</v>
      </c>
      <c r="Z2141" t="s">
        <v>662</v>
      </c>
      <c r="AA2141" t="s">
        <v>662</v>
      </c>
      <c r="AB2141" t="s">
        <v>612</v>
      </c>
      <c r="AC2141" t="s">
        <v>612</v>
      </c>
      <c r="AD2141" t="s">
        <v>612</v>
      </c>
      <c r="AE2141">
        <v>41298</v>
      </c>
      <c r="AF2141" t="s">
        <v>662</v>
      </c>
      <c r="AG2141" t="s">
        <v>662</v>
      </c>
      <c r="AH2141" t="s">
        <v>612</v>
      </c>
      <c r="AI2141" t="s">
        <v>612</v>
      </c>
      <c r="AJ2141" t="s">
        <v>612</v>
      </c>
      <c r="AK2141" t="s">
        <v>612</v>
      </c>
      <c r="AL2141" t="s">
        <v>612</v>
      </c>
      <c r="AM2141" t="s">
        <v>612</v>
      </c>
      <c r="AN2141" t="s">
        <v>612</v>
      </c>
      <c r="AO2141" t="s">
        <v>612</v>
      </c>
      <c r="AP2141" t="s">
        <v>612</v>
      </c>
      <c r="AQ2141">
        <v>144</v>
      </c>
      <c r="AR2141" t="s">
        <v>612</v>
      </c>
      <c r="AS2141" t="s">
        <v>612</v>
      </c>
      <c r="AT2141" t="s">
        <v>613</v>
      </c>
      <c r="AU2141" t="s">
        <v>612</v>
      </c>
      <c r="AV2141" t="s">
        <v>614</v>
      </c>
      <c r="AW2141" t="s">
        <v>612</v>
      </c>
      <c r="AX2141">
        <v>2880543</v>
      </c>
      <c r="AY2141" t="s">
        <v>621</v>
      </c>
      <c r="AZ2141" t="s">
        <v>140</v>
      </c>
      <c r="BA2141" t="s">
        <v>141</v>
      </c>
      <c r="BB2141" t="s">
        <v>700</v>
      </c>
      <c r="BC2141">
        <v>41883</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937439</v>
      </c>
      <c r="BW2141">
        <v>0</v>
      </c>
      <c r="BX2141">
        <v>1943104</v>
      </c>
      <c r="BY2141">
        <v>0</v>
      </c>
      <c r="BZ2141">
        <v>0</v>
      </c>
      <c r="CA2141">
        <v>0</v>
      </c>
      <c r="CB2141">
        <v>0</v>
      </c>
      <c r="CC2141">
        <v>0</v>
      </c>
      <c r="CD2141">
        <v>2880543</v>
      </c>
      <c r="CE2141">
        <v>2880543</v>
      </c>
      <c r="CF2141">
        <v>2880543</v>
      </c>
      <c r="CG2141">
        <v>0</v>
      </c>
      <c r="CH2141" t="s">
        <v>612</v>
      </c>
      <c r="CI2141" t="s">
        <v>616</v>
      </c>
      <c r="CJ2141" t="s">
        <v>702</v>
      </c>
      <c r="CK2141" t="s">
        <v>703</v>
      </c>
      <c r="CL2141" t="s">
        <v>617</v>
      </c>
      <c r="CM2141" t="s">
        <v>617</v>
      </c>
      <c r="CN2141">
        <v>1943104</v>
      </c>
    </row>
    <row r="2142" spans="1:92" x14ac:dyDescent="0.25">
      <c r="A2142" t="s">
        <v>11685</v>
      </c>
      <c r="B2142" t="s">
        <v>11685</v>
      </c>
      <c r="C2142">
        <v>39</v>
      </c>
      <c r="D2142" t="s">
        <v>597</v>
      </c>
      <c r="E2142">
        <v>67040</v>
      </c>
      <c r="F2142" t="s">
        <v>11659</v>
      </c>
      <c r="G2142" t="s">
        <v>10856</v>
      </c>
      <c r="H2142" t="s">
        <v>10857</v>
      </c>
      <c r="I2142" t="s">
        <v>630</v>
      </c>
      <c r="J2142">
        <v>13127</v>
      </c>
      <c r="K2142">
        <v>7523</v>
      </c>
      <c r="L2142" t="s">
        <v>11686</v>
      </c>
      <c r="M2142" t="s">
        <v>11687</v>
      </c>
      <c r="N2142" t="s">
        <v>2281</v>
      </c>
      <c r="O2142" t="s">
        <v>11688</v>
      </c>
      <c r="P2142" t="s">
        <v>2283</v>
      </c>
      <c r="Q2142" t="s">
        <v>2284</v>
      </c>
      <c r="R2142" t="s">
        <v>2285</v>
      </c>
      <c r="S2142" t="s">
        <v>2286</v>
      </c>
      <c r="T2142" t="s">
        <v>2287</v>
      </c>
      <c r="U2142" t="s">
        <v>1576</v>
      </c>
      <c r="V2142" t="s">
        <v>1577</v>
      </c>
      <c r="W2142">
        <v>42.969302599999999</v>
      </c>
      <c r="X2142">
        <v>-82.372413699999996</v>
      </c>
      <c r="Y2142" t="s">
        <v>612</v>
      </c>
      <c r="Z2142" t="s">
        <v>612</v>
      </c>
      <c r="AA2142" t="s">
        <v>612</v>
      </c>
      <c r="AB2142" t="s">
        <v>612</v>
      </c>
      <c r="AC2142" t="s">
        <v>612</v>
      </c>
      <c r="AD2142" t="s">
        <v>612</v>
      </c>
      <c r="AE2142" t="s">
        <v>612</v>
      </c>
      <c r="AF2142" t="s">
        <v>612</v>
      </c>
      <c r="AG2142" t="s">
        <v>612</v>
      </c>
      <c r="AH2142" t="s">
        <v>612</v>
      </c>
      <c r="AI2142" t="s">
        <v>612</v>
      </c>
      <c r="AJ2142" t="s">
        <v>612</v>
      </c>
      <c r="AK2142" t="s">
        <v>612</v>
      </c>
      <c r="AL2142" t="s">
        <v>612</v>
      </c>
      <c r="AM2142" t="s">
        <v>612</v>
      </c>
      <c r="AN2142" t="s">
        <v>612</v>
      </c>
      <c r="AO2142" t="s">
        <v>612</v>
      </c>
      <c r="AP2142" t="s">
        <v>612</v>
      </c>
      <c r="AQ2142" t="s">
        <v>612</v>
      </c>
      <c r="AR2142" t="s">
        <v>612</v>
      </c>
      <c r="AS2142" t="s">
        <v>612</v>
      </c>
      <c r="AT2142" t="s">
        <v>613</v>
      </c>
      <c r="AU2142" t="s">
        <v>612</v>
      </c>
      <c r="AV2142" t="s">
        <v>614</v>
      </c>
      <c r="AW2142" t="s">
        <v>612</v>
      </c>
      <c r="AX2142">
        <v>9360836</v>
      </c>
      <c r="AY2142" t="s">
        <v>621</v>
      </c>
      <c r="AZ2142" t="s">
        <v>145</v>
      </c>
      <c r="BA2142" t="s">
        <v>470</v>
      </c>
      <c r="BB2142" t="s">
        <v>977</v>
      </c>
      <c r="BC2142">
        <v>40422</v>
      </c>
      <c r="BD2142">
        <v>0</v>
      </c>
      <c r="BE2142">
        <v>0</v>
      </c>
      <c r="BF2142">
        <v>0</v>
      </c>
      <c r="BG2142">
        <v>2166921</v>
      </c>
      <c r="BH2142">
        <v>0</v>
      </c>
      <c r="BI2142">
        <v>0</v>
      </c>
      <c r="BJ2142">
        <v>0</v>
      </c>
      <c r="BK2142">
        <v>0</v>
      </c>
      <c r="BL2142">
        <v>0</v>
      </c>
      <c r="BM2142">
        <v>0</v>
      </c>
      <c r="BN2142">
        <v>0</v>
      </c>
      <c r="BO2142">
        <v>0</v>
      </c>
      <c r="BP2142">
        <v>0</v>
      </c>
      <c r="BQ2142">
        <v>0</v>
      </c>
      <c r="BR2142">
        <v>0</v>
      </c>
      <c r="BS2142">
        <v>2166921</v>
      </c>
      <c r="BT2142">
        <v>6754850</v>
      </c>
      <c r="BU2142">
        <v>0</v>
      </c>
      <c r="BV2142">
        <v>439065</v>
      </c>
      <c r="BW2142">
        <v>0</v>
      </c>
      <c r="BX2142">
        <v>0</v>
      </c>
      <c r="BY2142">
        <v>0</v>
      </c>
      <c r="BZ2142">
        <v>0</v>
      </c>
      <c r="CA2142">
        <v>0</v>
      </c>
      <c r="CB2142">
        <v>0</v>
      </c>
      <c r="CC2142">
        <v>0</v>
      </c>
      <c r="CD2142">
        <v>7193915</v>
      </c>
      <c r="CE2142">
        <v>9360836</v>
      </c>
      <c r="CF2142">
        <v>9360836</v>
      </c>
      <c r="CG2142">
        <v>0</v>
      </c>
      <c r="CH2142" t="s">
        <v>612</v>
      </c>
      <c r="CI2142" t="s">
        <v>616</v>
      </c>
      <c r="CJ2142" t="s">
        <v>617</v>
      </c>
      <c r="CK2142" t="s">
        <v>617</v>
      </c>
      <c r="CL2142" t="s">
        <v>617</v>
      </c>
      <c r="CM2142" t="s">
        <v>617</v>
      </c>
      <c r="CN2142">
        <v>0</v>
      </c>
    </row>
    <row r="2143" spans="1:92" x14ac:dyDescent="0.25">
      <c r="A2143" t="s">
        <v>11689</v>
      </c>
      <c r="B2143" t="s">
        <v>11689</v>
      </c>
      <c r="C2143">
        <v>39</v>
      </c>
      <c r="D2143" t="s">
        <v>597</v>
      </c>
      <c r="E2143">
        <v>67040</v>
      </c>
      <c r="F2143" t="s">
        <v>11659</v>
      </c>
      <c r="G2143" t="s">
        <v>11690</v>
      </c>
      <c r="H2143" t="s">
        <v>11691</v>
      </c>
      <c r="I2143" t="s">
        <v>630</v>
      </c>
      <c r="J2143">
        <v>3523</v>
      </c>
      <c r="K2143">
        <v>7316</v>
      </c>
      <c r="L2143" t="s">
        <v>11692</v>
      </c>
      <c r="M2143" t="s">
        <v>11693</v>
      </c>
      <c r="N2143" t="s">
        <v>2369</v>
      </c>
      <c r="O2143" t="s">
        <v>11694</v>
      </c>
      <c r="P2143" t="s">
        <v>2297</v>
      </c>
      <c r="Q2143" t="s">
        <v>2298</v>
      </c>
      <c r="R2143" t="s">
        <v>2299</v>
      </c>
      <c r="S2143" t="s">
        <v>2299</v>
      </c>
      <c r="T2143" t="s">
        <v>2300</v>
      </c>
      <c r="U2143" t="s">
        <v>1576</v>
      </c>
      <c r="V2143" t="s">
        <v>1577</v>
      </c>
      <c r="W2143">
        <v>42.410170000000001</v>
      </c>
      <c r="X2143">
        <v>-82.220579999999998</v>
      </c>
      <c r="Y2143" t="s">
        <v>612</v>
      </c>
      <c r="Z2143" t="s">
        <v>612</v>
      </c>
      <c r="AA2143" t="s">
        <v>612</v>
      </c>
      <c r="AB2143" t="s">
        <v>612</v>
      </c>
      <c r="AC2143" t="s">
        <v>612</v>
      </c>
      <c r="AD2143" t="s">
        <v>612</v>
      </c>
      <c r="AE2143" t="s">
        <v>612</v>
      </c>
      <c r="AF2143" t="s">
        <v>612</v>
      </c>
      <c r="AG2143" t="s">
        <v>612</v>
      </c>
      <c r="AH2143" t="s">
        <v>612</v>
      </c>
      <c r="AI2143" t="s">
        <v>612</v>
      </c>
      <c r="AJ2143" t="s">
        <v>612</v>
      </c>
      <c r="AK2143" t="s">
        <v>612</v>
      </c>
      <c r="AL2143" t="s">
        <v>612</v>
      </c>
      <c r="AM2143" t="s">
        <v>612</v>
      </c>
      <c r="AN2143" t="s">
        <v>612</v>
      </c>
      <c r="AO2143" t="s">
        <v>612</v>
      </c>
      <c r="AP2143" t="s">
        <v>612</v>
      </c>
      <c r="AQ2143" t="s">
        <v>612</v>
      </c>
      <c r="AR2143" t="s">
        <v>612</v>
      </c>
      <c r="AS2143" t="s">
        <v>612</v>
      </c>
      <c r="AT2143" t="s">
        <v>613</v>
      </c>
      <c r="AU2143" t="s">
        <v>612</v>
      </c>
      <c r="AV2143" t="s">
        <v>635</v>
      </c>
      <c r="AW2143">
        <v>39691</v>
      </c>
      <c r="AX2143">
        <v>647913</v>
      </c>
      <c r="AY2143" t="s">
        <v>621</v>
      </c>
      <c r="AZ2143" t="s">
        <v>143</v>
      </c>
      <c r="BA2143" t="s">
        <v>470</v>
      </c>
      <c r="BB2143" t="s">
        <v>1318</v>
      </c>
      <c r="BC2143">
        <v>37500</v>
      </c>
      <c r="BD2143">
        <v>647913</v>
      </c>
      <c r="BE2143">
        <v>0</v>
      </c>
      <c r="BF2143">
        <v>0</v>
      </c>
      <c r="BG2143">
        <v>0</v>
      </c>
      <c r="BH2143">
        <v>0</v>
      </c>
      <c r="BI2143">
        <v>0</v>
      </c>
      <c r="BJ2143">
        <v>0</v>
      </c>
      <c r="BK2143">
        <v>0</v>
      </c>
      <c r="BL2143">
        <v>0</v>
      </c>
      <c r="BM2143">
        <v>0</v>
      </c>
      <c r="BN2143">
        <v>0</v>
      </c>
      <c r="BO2143">
        <v>0</v>
      </c>
      <c r="BP2143">
        <v>0</v>
      </c>
      <c r="BQ2143">
        <v>0</v>
      </c>
      <c r="BR2143">
        <v>0</v>
      </c>
      <c r="BS2143">
        <v>647913</v>
      </c>
      <c r="BT2143">
        <v>0</v>
      </c>
      <c r="BU2143">
        <v>0</v>
      </c>
      <c r="BV2143">
        <v>0</v>
      </c>
      <c r="BW2143">
        <v>0</v>
      </c>
      <c r="BX2143">
        <v>0</v>
      </c>
      <c r="BY2143">
        <v>0</v>
      </c>
      <c r="BZ2143">
        <v>0</v>
      </c>
      <c r="CA2143">
        <v>0</v>
      </c>
      <c r="CB2143">
        <v>0</v>
      </c>
      <c r="CC2143">
        <v>0</v>
      </c>
      <c r="CD2143">
        <v>0</v>
      </c>
      <c r="CE2143">
        <v>647913</v>
      </c>
      <c r="CF2143">
        <v>647913</v>
      </c>
      <c r="CG2143">
        <v>0</v>
      </c>
      <c r="CH2143" t="s">
        <v>612</v>
      </c>
      <c r="CI2143" t="s">
        <v>616</v>
      </c>
      <c r="CJ2143" t="s">
        <v>617</v>
      </c>
      <c r="CK2143" t="s">
        <v>617</v>
      </c>
      <c r="CL2143" t="s">
        <v>617</v>
      </c>
      <c r="CM2143" t="s">
        <v>617</v>
      </c>
      <c r="CN2143">
        <v>0</v>
      </c>
    </row>
    <row r="2144" spans="1:92" x14ac:dyDescent="0.25">
      <c r="A2144" t="s">
        <v>11695</v>
      </c>
      <c r="B2144" t="s">
        <v>11695</v>
      </c>
      <c r="C2144">
        <v>39</v>
      </c>
      <c r="D2144" t="s">
        <v>597</v>
      </c>
      <c r="E2144">
        <v>67040</v>
      </c>
      <c r="F2144" t="s">
        <v>11659</v>
      </c>
      <c r="G2144" t="s">
        <v>11696</v>
      </c>
      <c r="H2144" t="s">
        <v>648</v>
      </c>
      <c r="I2144" t="s">
        <v>600</v>
      </c>
      <c r="J2144">
        <v>3535</v>
      </c>
      <c r="K2144">
        <v>7326</v>
      </c>
      <c r="L2144" t="s">
        <v>11660</v>
      </c>
      <c r="M2144" t="s">
        <v>11661</v>
      </c>
      <c r="N2144" t="s">
        <v>2295</v>
      </c>
      <c r="O2144" t="s">
        <v>11662</v>
      </c>
      <c r="P2144" t="s">
        <v>2297</v>
      </c>
      <c r="Q2144" t="s">
        <v>2298</v>
      </c>
      <c r="R2144" t="s">
        <v>2299</v>
      </c>
      <c r="S2144" t="s">
        <v>2299</v>
      </c>
      <c r="T2144" t="s">
        <v>2300</v>
      </c>
      <c r="U2144" t="s">
        <v>1576</v>
      </c>
      <c r="V2144" t="s">
        <v>1577</v>
      </c>
      <c r="W2144">
        <v>42.597000000000001</v>
      </c>
      <c r="X2144">
        <v>-82.386300000000006</v>
      </c>
      <c r="Y2144" t="s">
        <v>612</v>
      </c>
      <c r="Z2144" t="s">
        <v>612</v>
      </c>
      <c r="AA2144" t="s">
        <v>612</v>
      </c>
      <c r="AB2144" t="s">
        <v>612</v>
      </c>
      <c r="AC2144" t="s">
        <v>612</v>
      </c>
      <c r="AD2144" t="s">
        <v>612</v>
      </c>
      <c r="AE2144" t="s">
        <v>612</v>
      </c>
      <c r="AF2144" t="s">
        <v>612</v>
      </c>
      <c r="AG2144" t="s">
        <v>612</v>
      </c>
      <c r="AH2144" t="s">
        <v>612</v>
      </c>
      <c r="AI2144" t="s">
        <v>612</v>
      </c>
      <c r="AJ2144" t="s">
        <v>612</v>
      </c>
      <c r="AK2144" t="s">
        <v>612</v>
      </c>
      <c r="AL2144" t="s">
        <v>612</v>
      </c>
      <c r="AM2144" t="s">
        <v>612</v>
      </c>
      <c r="AN2144" t="s">
        <v>612</v>
      </c>
      <c r="AO2144" t="s">
        <v>612</v>
      </c>
      <c r="AP2144" t="s">
        <v>612</v>
      </c>
      <c r="AQ2144" t="s">
        <v>612</v>
      </c>
      <c r="AR2144" t="s">
        <v>612</v>
      </c>
      <c r="AS2144" t="s">
        <v>612</v>
      </c>
      <c r="AT2144" t="s">
        <v>613</v>
      </c>
      <c r="AU2144" t="s">
        <v>612</v>
      </c>
      <c r="AV2144" t="s">
        <v>614</v>
      </c>
      <c r="AW2144" t="s">
        <v>612</v>
      </c>
      <c r="AX2144">
        <v>1171631</v>
      </c>
      <c r="AY2144" t="s">
        <v>621</v>
      </c>
      <c r="AZ2144" t="s">
        <v>143</v>
      </c>
      <c r="BA2144" t="s">
        <v>470</v>
      </c>
      <c r="BB2144" t="s">
        <v>622</v>
      </c>
      <c r="BC2144">
        <v>42248</v>
      </c>
      <c r="BD2144">
        <v>0</v>
      </c>
      <c r="BE2144">
        <v>0</v>
      </c>
      <c r="BF2144">
        <v>0</v>
      </c>
      <c r="BG2144">
        <v>0</v>
      </c>
      <c r="BH2144">
        <v>0</v>
      </c>
      <c r="BI2144">
        <v>0</v>
      </c>
      <c r="BJ2144">
        <v>0</v>
      </c>
      <c r="BK2144">
        <v>0</v>
      </c>
      <c r="BL2144">
        <v>0</v>
      </c>
      <c r="BM2144">
        <v>0</v>
      </c>
      <c r="BN2144">
        <v>0</v>
      </c>
      <c r="BO2144">
        <v>0</v>
      </c>
      <c r="BP2144">
        <v>0</v>
      </c>
      <c r="BQ2144">
        <v>0</v>
      </c>
      <c r="BR2144">
        <v>1171631</v>
      </c>
      <c r="BS2144">
        <v>1171631</v>
      </c>
      <c r="BT2144">
        <v>0</v>
      </c>
      <c r="BU2144">
        <v>0</v>
      </c>
      <c r="BV2144">
        <v>0</v>
      </c>
      <c r="BW2144">
        <v>0</v>
      </c>
      <c r="BX2144">
        <v>0</v>
      </c>
      <c r="BY2144">
        <v>0</v>
      </c>
      <c r="BZ2144">
        <v>0</v>
      </c>
      <c r="CA2144">
        <v>0</v>
      </c>
      <c r="CB2144">
        <v>0</v>
      </c>
      <c r="CC2144">
        <v>0</v>
      </c>
      <c r="CD2144">
        <v>0</v>
      </c>
      <c r="CE2144">
        <v>1171631</v>
      </c>
      <c r="CF2144">
        <v>1171631</v>
      </c>
      <c r="CG2144">
        <v>0</v>
      </c>
      <c r="CH2144" t="s">
        <v>612</v>
      </c>
      <c r="CI2144" t="s">
        <v>616</v>
      </c>
      <c r="CJ2144" t="s">
        <v>617</v>
      </c>
      <c r="CK2144" t="s">
        <v>617</v>
      </c>
      <c r="CL2144" t="s">
        <v>617</v>
      </c>
      <c r="CM2144" t="s">
        <v>617</v>
      </c>
      <c r="CN2144">
        <v>0</v>
      </c>
    </row>
    <row r="2145" spans="1:92" x14ac:dyDescent="0.25">
      <c r="A2145" t="s">
        <v>11697</v>
      </c>
      <c r="B2145" t="s">
        <v>11697</v>
      </c>
      <c r="C2145">
        <v>39</v>
      </c>
      <c r="D2145" t="s">
        <v>597</v>
      </c>
      <c r="E2145">
        <v>67040</v>
      </c>
      <c r="F2145" t="s">
        <v>11659</v>
      </c>
      <c r="G2145" t="s">
        <v>11698</v>
      </c>
      <c r="H2145" t="s">
        <v>11699</v>
      </c>
      <c r="I2145" t="s">
        <v>630</v>
      </c>
      <c r="J2145">
        <v>3687</v>
      </c>
      <c r="K2145">
        <v>7444</v>
      </c>
      <c r="L2145" t="s">
        <v>11700</v>
      </c>
      <c r="M2145" t="s">
        <v>11701</v>
      </c>
      <c r="N2145" t="s">
        <v>2369</v>
      </c>
      <c r="O2145" t="s">
        <v>11702</v>
      </c>
      <c r="P2145" t="s">
        <v>2297</v>
      </c>
      <c r="Q2145" t="s">
        <v>2298</v>
      </c>
      <c r="R2145" t="s">
        <v>2299</v>
      </c>
      <c r="S2145" t="s">
        <v>2299</v>
      </c>
      <c r="T2145" t="s">
        <v>2300</v>
      </c>
      <c r="U2145" t="s">
        <v>1576</v>
      </c>
      <c r="V2145" t="s">
        <v>1577</v>
      </c>
      <c r="W2145">
        <v>42.404980000000002</v>
      </c>
      <c r="X2145">
        <v>-82.199740000000006</v>
      </c>
      <c r="Y2145" t="s">
        <v>612</v>
      </c>
      <c r="Z2145" t="s">
        <v>612</v>
      </c>
      <c r="AA2145" t="s">
        <v>612</v>
      </c>
      <c r="AB2145" t="s">
        <v>612</v>
      </c>
      <c r="AC2145" t="s">
        <v>612</v>
      </c>
      <c r="AD2145" t="s">
        <v>612</v>
      </c>
      <c r="AE2145" t="s">
        <v>612</v>
      </c>
      <c r="AF2145" t="s">
        <v>612</v>
      </c>
      <c r="AG2145" t="s">
        <v>612</v>
      </c>
      <c r="AH2145" t="s">
        <v>612</v>
      </c>
      <c r="AI2145" t="s">
        <v>612</v>
      </c>
      <c r="AJ2145" t="s">
        <v>612</v>
      </c>
      <c r="AK2145" t="s">
        <v>612</v>
      </c>
      <c r="AL2145" t="s">
        <v>612</v>
      </c>
      <c r="AM2145" t="s">
        <v>612</v>
      </c>
      <c r="AN2145" t="s">
        <v>612</v>
      </c>
      <c r="AO2145" t="s">
        <v>612</v>
      </c>
      <c r="AP2145" t="s">
        <v>612</v>
      </c>
      <c r="AQ2145" t="s">
        <v>612</v>
      </c>
      <c r="AR2145" t="s">
        <v>612</v>
      </c>
      <c r="AS2145" t="s">
        <v>612</v>
      </c>
      <c r="AT2145" t="s">
        <v>613</v>
      </c>
      <c r="AU2145" t="s">
        <v>612</v>
      </c>
      <c r="AV2145" t="s">
        <v>635</v>
      </c>
      <c r="AW2145">
        <v>39691</v>
      </c>
      <c r="AX2145">
        <v>496435</v>
      </c>
      <c r="AY2145" t="s">
        <v>621</v>
      </c>
      <c r="AZ2145" t="s">
        <v>140</v>
      </c>
      <c r="BA2145" t="s">
        <v>470</v>
      </c>
      <c r="BB2145" t="s">
        <v>659</v>
      </c>
      <c r="BC2145">
        <v>36770</v>
      </c>
      <c r="BD2145">
        <v>496435</v>
      </c>
      <c r="BE2145">
        <v>0</v>
      </c>
      <c r="BF2145">
        <v>0</v>
      </c>
      <c r="BG2145">
        <v>0</v>
      </c>
      <c r="BH2145">
        <v>0</v>
      </c>
      <c r="BI2145">
        <v>0</v>
      </c>
      <c r="BJ2145">
        <v>0</v>
      </c>
      <c r="BK2145">
        <v>0</v>
      </c>
      <c r="BL2145">
        <v>0</v>
      </c>
      <c r="BM2145">
        <v>0</v>
      </c>
      <c r="BN2145">
        <v>0</v>
      </c>
      <c r="BO2145">
        <v>0</v>
      </c>
      <c r="BP2145">
        <v>0</v>
      </c>
      <c r="BQ2145">
        <v>0</v>
      </c>
      <c r="BR2145">
        <v>0</v>
      </c>
      <c r="BS2145">
        <v>496435</v>
      </c>
      <c r="BT2145">
        <v>0</v>
      </c>
      <c r="BU2145">
        <v>0</v>
      </c>
      <c r="BV2145">
        <v>0</v>
      </c>
      <c r="BW2145">
        <v>0</v>
      </c>
      <c r="BX2145">
        <v>0</v>
      </c>
      <c r="BY2145">
        <v>0</v>
      </c>
      <c r="BZ2145">
        <v>0</v>
      </c>
      <c r="CA2145">
        <v>0</v>
      </c>
      <c r="CB2145">
        <v>0</v>
      </c>
      <c r="CC2145">
        <v>0</v>
      </c>
      <c r="CD2145">
        <v>0</v>
      </c>
      <c r="CE2145">
        <v>496435</v>
      </c>
      <c r="CF2145">
        <v>496435</v>
      </c>
      <c r="CG2145">
        <v>0</v>
      </c>
      <c r="CH2145" t="s">
        <v>612</v>
      </c>
      <c r="CI2145" t="s">
        <v>616</v>
      </c>
      <c r="CJ2145" t="s">
        <v>617</v>
      </c>
      <c r="CK2145" t="s">
        <v>617</v>
      </c>
      <c r="CL2145" t="s">
        <v>617</v>
      </c>
      <c r="CM2145" t="s">
        <v>617</v>
      </c>
      <c r="CN2145">
        <v>0</v>
      </c>
    </row>
    <row r="2146" spans="1:92" x14ac:dyDescent="0.25">
      <c r="A2146" t="s">
        <v>11703</v>
      </c>
      <c r="B2146" t="s">
        <v>11703</v>
      </c>
      <c r="C2146">
        <v>39</v>
      </c>
      <c r="D2146" t="s">
        <v>597</v>
      </c>
      <c r="E2146">
        <v>67040</v>
      </c>
      <c r="F2146" t="s">
        <v>11659</v>
      </c>
      <c r="G2146" t="s">
        <v>10868</v>
      </c>
      <c r="H2146" t="s">
        <v>10869</v>
      </c>
      <c r="I2146" t="s">
        <v>630</v>
      </c>
      <c r="J2146">
        <v>3732</v>
      </c>
      <c r="K2146">
        <v>7477</v>
      </c>
      <c r="L2146" t="s">
        <v>11704</v>
      </c>
      <c r="M2146" t="s">
        <v>11705</v>
      </c>
      <c r="N2146" t="s">
        <v>11706</v>
      </c>
      <c r="O2146" t="s">
        <v>11707</v>
      </c>
      <c r="P2146" t="s">
        <v>2297</v>
      </c>
      <c r="Q2146" t="s">
        <v>2298</v>
      </c>
      <c r="R2146" t="s">
        <v>2299</v>
      </c>
      <c r="S2146" t="s">
        <v>2299</v>
      </c>
      <c r="T2146" t="s">
        <v>2300</v>
      </c>
      <c r="U2146" t="s">
        <v>1576</v>
      </c>
      <c r="V2146" t="s">
        <v>1577</v>
      </c>
      <c r="W2146">
        <v>42.328220000000002</v>
      </c>
      <c r="X2146">
        <v>-81.993750000000006</v>
      </c>
      <c r="Y2146" t="s">
        <v>612</v>
      </c>
      <c r="Z2146" t="s">
        <v>612</v>
      </c>
      <c r="AA2146" t="s">
        <v>612</v>
      </c>
      <c r="AB2146" t="s">
        <v>612</v>
      </c>
      <c r="AC2146" t="s">
        <v>612</v>
      </c>
      <c r="AD2146" t="s">
        <v>612</v>
      </c>
      <c r="AE2146" t="s">
        <v>612</v>
      </c>
      <c r="AF2146" t="s">
        <v>612</v>
      </c>
      <c r="AG2146" t="s">
        <v>612</v>
      </c>
      <c r="AH2146" t="s">
        <v>612</v>
      </c>
      <c r="AI2146" t="s">
        <v>612</v>
      </c>
      <c r="AJ2146" t="s">
        <v>612</v>
      </c>
      <c r="AK2146" t="s">
        <v>612</v>
      </c>
      <c r="AL2146" t="s">
        <v>612</v>
      </c>
      <c r="AM2146" t="s">
        <v>612</v>
      </c>
      <c r="AN2146" t="s">
        <v>612</v>
      </c>
      <c r="AO2146" t="s">
        <v>612</v>
      </c>
      <c r="AP2146" t="s">
        <v>612</v>
      </c>
      <c r="AQ2146" t="s">
        <v>612</v>
      </c>
      <c r="AR2146" t="s">
        <v>612</v>
      </c>
      <c r="AS2146" t="s">
        <v>612</v>
      </c>
      <c r="AT2146" t="s">
        <v>613</v>
      </c>
      <c r="AU2146" t="s">
        <v>612</v>
      </c>
      <c r="AV2146" t="s">
        <v>614</v>
      </c>
      <c r="AW2146" t="s">
        <v>612</v>
      </c>
      <c r="AX2146">
        <v>1744870</v>
      </c>
      <c r="AY2146" t="s">
        <v>621</v>
      </c>
      <c r="AZ2146" t="s">
        <v>140</v>
      </c>
      <c r="BA2146" t="s">
        <v>470</v>
      </c>
      <c r="BB2146" t="s">
        <v>626</v>
      </c>
      <c r="BC2146">
        <v>40057</v>
      </c>
      <c r="BD2146">
        <v>1100000</v>
      </c>
      <c r="BE2146">
        <v>0</v>
      </c>
      <c r="BF2146">
        <v>0</v>
      </c>
      <c r="BG2146">
        <v>0</v>
      </c>
      <c r="BH2146">
        <v>0</v>
      </c>
      <c r="BI2146">
        <v>0</v>
      </c>
      <c r="BJ2146">
        <v>0</v>
      </c>
      <c r="BK2146">
        <v>0</v>
      </c>
      <c r="BL2146">
        <v>0</v>
      </c>
      <c r="BM2146">
        <v>0</v>
      </c>
      <c r="BN2146">
        <v>0</v>
      </c>
      <c r="BO2146">
        <v>0</v>
      </c>
      <c r="BP2146">
        <v>0</v>
      </c>
      <c r="BQ2146">
        <v>0</v>
      </c>
      <c r="BR2146">
        <v>0</v>
      </c>
      <c r="BS2146">
        <v>1100000</v>
      </c>
      <c r="BT2146">
        <v>644870</v>
      </c>
      <c r="BU2146">
        <v>0</v>
      </c>
      <c r="BV2146">
        <v>0</v>
      </c>
      <c r="BW2146">
        <v>0</v>
      </c>
      <c r="BX2146">
        <v>0</v>
      </c>
      <c r="BY2146">
        <v>0</v>
      </c>
      <c r="BZ2146">
        <v>0</v>
      </c>
      <c r="CA2146">
        <v>0</v>
      </c>
      <c r="CB2146">
        <v>0</v>
      </c>
      <c r="CC2146">
        <v>0</v>
      </c>
      <c r="CD2146">
        <v>644870</v>
      </c>
      <c r="CE2146">
        <v>1744870</v>
      </c>
      <c r="CF2146">
        <v>1744870</v>
      </c>
      <c r="CG2146">
        <v>0</v>
      </c>
      <c r="CH2146" t="s">
        <v>612</v>
      </c>
      <c r="CI2146" t="s">
        <v>616</v>
      </c>
      <c r="CJ2146" t="s">
        <v>617</v>
      </c>
      <c r="CK2146" t="s">
        <v>617</v>
      </c>
      <c r="CL2146" t="s">
        <v>617</v>
      </c>
      <c r="CM2146" t="s">
        <v>617</v>
      </c>
      <c r="CN2146">
        <v>0</v>
      </c>
    </row>
    <row r="2147" spans="1:92" x14ac:dyDescent="0.25">
      <c r="A2147" t="s">
        <v>11708</v>
      </c>
      <c r="B2147" t="s">
        <v>11708</v>
      </c>
      <c r="C2147">
        <v>39</v>
      </c>
      <c r="D2147" t="s">
        <v>597</v>
      </c>
      <c r="E2147">
        <v>67040</v>
      </c>
      <c r="F2147" t="s">
        <v>11659</v>
      </c>
      <c r="G2147" t="s">
        <v>10717</v>
      </c>
      <c r="H2147" t="s">
        <v>10718</v>
      </c>
      <c r="I2147" t="s">
        <v>630</v>
      </c>
      <c r="J2147">
        <v>4430</v>
      </c>
      <c r="K2147">
        <v>7975</v>
      </c>
      <c r="L2147" t="s">
        <v>11709</v>
      </c>
      <c r="M2147" t="s">
        <v>11710</v>
      </c>
      <c r="N2147" t="s">
        <v>2369</v>
      </c>
      <c r="O2147" t="s">
        <v>11711</v>
      </c>
      <c r="P2147" t="s">
        <v>2297</v>
      </c>
      <c r="Q2147" t="s">
        <v>2298</v>
      </c>
      <c r="R2147" t="s">
        <v>2299</v>
      </c>
      <c r="S2147" t="s">
        <v>2299</v>
      </c>
      <c r="T2147" t="s">
        <v>2300</v>
      </c>
      <c r="U2147" t="s">
        <v>1576</v>
      </c>
      <c r="V2147" t="s">
        <v>1577</v>
      </c>
      <c r="W2147">
        <v>42.403190000000002</v>
      </c>
      <c r="X2147">
        <v>-82.187889999999996</v>
      </c>
      <c r="Y2147" t="s">
        <v>612</v>
      </c>
      <c r="Z2147" t="s">
        <v>612</v>
      </c>
      <c r="AA2147" t="s">
        <v>612</v>
      </c>
      <c r="AB2147" t="s">
        <v>612</v>
      </c>
      <c r="AC2147" t="s">
        <v>612</v>
      </c>
      <c r="AD2147" t="s">
        <v>612</v>
      </c>
      <c r="AE2147" t="s">
        <v>612</v>
      </c>
      <c r="AF2147" t="s">
        <v>612</v>
      </c>
      <c r="AG2147" t="s">
        <v>612</v>
      </c>
      <c r="AH2147" t="s">
        <v>612</v>
      </c>
      <c r="AI2147" t="s">
        <v>612</v>
      </c>
      <c r="AJ2147" t="s">
        <v>612</v>
      </c>
      <c r="AK2147" t="s">
        <v>612</v>
      </c>
      <c r="AL2147" t="s">
        <v>612</v>
      </c>
      <c r="AM2147" t="s">
        <v>612</v>
      </c>
      <c r="AN2147" t="s">
        <v>612</v>
      </c>
      <c r="AO2147" t="s">
        <v>612</v>
      </c>
      <c r="AP2147" t="s">
        <v>612</v>
      </c>
      <c r="AQ2147" t="s">
        <v>612</v>
      </c>
      <c r="AR2147" t="s">
        <v>612</v>
      </c>
      <c r="AS2147" t="s">
        <v>612</v>
      </c>
      <c r="AT2147" t="s">
        <v>613</v>
      </c>
      <c r="AU2147" t="s">
        <v>612</v>
      </c>
      <c r="AV2147" t="s">
        <v>635</v>
      </c>
      <c r="AW2147">
        <v>39691</v>
      </c>
      <c r="AX2147">
        <v>479933</v>
      </c>
      <c r="AY2147" t="s">
        <v>621</v>
      </c>
      <c r="AZ2147" t="s">
        <v>143</v>
      </c>
      <c r="BA2147" t="s">
        <v>470</v>
      </c>
      <c r="BB2147" t="s">
        <v>1318</v>
      </c>
      <c r="BC2147">
        <v>37500</v>
      </c>
      <c r="BD2147">
        <v>479933</v>
      </c>
      <c r="BE2147">
        <v>0</v>
      </c>
      <c r="BF2147">
        <v>0</v>
      </c>
      <c r="BG2147">
        <v>0</v>
      </c>
      <c r="BH2147">
        <v>0</v>
      </c>
      <c r="BI2147">
        <v>0</v>
      </c>
      <c r="BJ2147">
        <v>0</v>
      </c>
      <c r="BK2147">
        <v>0</v>
      </c>
      <c r="BL2147">
        <v>0</v>
      </c>
      <c r="BM2147">
        <v>0</v>
      </c>
      <c r="BN2147">
        <v>0</v>
      </c>
      <c r="BO2147">
        <v>0</v>
      </c>
      <c r="BP2147">
        <v>0</v>
      </c>
      <c r="BQ2147">
        <v>0</v>
      </c>
      <c r="BR2147">
        <v>0</v>
      </c>
      <c r="BS2147">
        <v>479933</v>
      </c>
      <c r="BT2147">
        <v>0</v>
      </c>
      <c r="BU2147">
        <v>0</v>
      </c>
      <c r="BV2147">
        <v>0</v>
      </c>
      <c r="BW2147">
        <v>0</v>
      </c>
      <c r="BX2147">
        <v>0</v>
      </c>
      <c r="BY2147">
        <v>0</v>
      </c>
      <c r="BZ2147">
        <v>0</v>
      </c>
      <c r="CA2147">
        <v>0</v>
      </c>
      <c r="CB2147">
        <v>0</v>
      </c>
      <c r="CC2147">
        <v>0</v>
      </c>
      <c r="CD2147">
        <v>0</v>
      </c>
      <c r="CE2147">
        <v>479933</v>
      </c>
      <c r="CF2147">
        <v>479933</v>
      </c>
      <c r="CG2147">
        <v>0</v>
      </c>
      <c r="CH2147" t="s">
        <v>612</v>
      </c>
      <c r="CI2147" t="s">
        <v>616</v>
      </c>
      <c r="CJ2147" t="s">
        <v>617</v>
      </c>
      <c r="CK2147" t="s">
        <v>617</v>
      </c>
      <c r="CL2147" t="s">
        <v>617</v>
      </c>
      <c r="CM2147" t="s">
        <v>617</v>
      </c>
      <c r="CN2147">
        <v>0</v>
      </c>
    </row>
    <row r="2148" spans="1:92" x14ac:dyDescent="0.25">
      <c r="A2148" t="s">
        <v>11712</v>
      </c>
      <c r="B2148" t="s">
        <v>11712</v>
      </c>
      <c r="C2148">
        <v>39</v>
      </c>
      <c r="D2148" t="s">
        <v>597</v>
      </c>
      <c r="E2148">
        <v>67040</v>
      </c>
      <c r="F2148" t="s">
        <v>11659</v>
      </c>
      <c r="G2148" t="s">
        <v>11713</v>
      </c>
      <c r="H2148" t="s">
        <v>11714</v>
      </c>
      <c r="I2148" t="s">
        <v>630</v>
      </c>
      <c r="J2148">
        <v>13106</v>
      </c>
      <c r="K2148">
        <v>8019</v>
      </c>
      <c r="L2148" t="s">
        <v>11715</v>
      </c>
      <c r="M2148" t="s">
        <v>11716</v>
      </c>
      <c r="N2148" t="s">
        <v>2281</v>
      </c>
      <c r="O2148" t="s">
        <v>11717</v>
      </c>
      <c r="P2148" t="s">
        <v>2283</v>
      </c>
      <c r="Q2148" t="s">
        <v>2284</v>
      </c>
      <c r="R2148" t="s">
        <v>2285</v>
      </c>
      <c r="S2148" t="s">
        <v>2286</v>
      </c>
      <c r="T2148" t="s">
        <v>2287</v>
      </c>
      <c r="U2148" t="s">
        <v>1576</v>
      </c>
      <c r="V2148" t="s">
        <v>1577</v>
      </c>
      <c r="W2148">
        <v>42.972290800000003</v>
      </c>
      <c r="X2148">
        <v>-82.381881300000003</v>
      </c>
      <c r="Y2148" t="s">
        <v>612</v>
      </c>
      <c r="Z2148" t="s">
        <v>612</v>
      </c>
      <c r="AA2148" t="s">
        <v>612</v>
      </c>
      <c r="AB2148" t="s">
        <v>612</v>
      </c>
      <c r="AC2148" t="s">
        <v>612</v>
      </c>
      <c r="AD2148" t="s">
        <v>612</v>
      </c>
      <c r="AE2148" t="s">
        <v>612</v>
      </c>
      <c r="AF2148" t="s">
        <v>612</v>
      </c>
      <c r="AG2148" t="s">
        <v>612</v>
      </c>
      <c r="AH2148" t="s">
        <v>612</v>
      </c>
      <c r="AI2148" t="s">
        <v>612</v>
      </c>
      <c r="AJ2148" t="s">
        <v>612</v>
      </c>
      <c r="AK2148" t="s">
        <v>612</v>
      </c>
      <c r="AL2148" t="s">
        <v>612</v>
      </c>
      <c r="AM2148" t="s">
        <v>612</v>
      </c>
      <c r="AN2148" t="s">
        <v>612</v>
      </c>
      <c r="AO2148" t="s">
        <v>612</v>
      </c>
      <c r="AP2148" t="s">
        <v>612</v>
      </c>
      <c r="AQ2148" t="s">
        <v>612</v>
      </c>
      <c r="AR2148" t="s">
        <v>612</v>
      </c>
      <c r="AS2148" t="s">
        <v>612</v>
      </c>
      <c r="AT2148" t="s">
        <v>613</v>
      </c>
      <c r="AU2148" t="s">
        <v>612</v>
      </c>
      <c r="AV2148" t="s">
        <v>614</v>
      </c>
      <c r="AW2148" t="s">
        <v>612</v>
      </c>
      <c r="AX2148">
        <v>9671739</v>
      </c>
      <c r="AY2148" t="s">
        <v>621</v>
      </c>
      <c r="AZ2148" t="s">
        <v>145</v>
      </c>
      <c r="BA2148" t="s">
        <v>470</v>
      </c>
      <c r="BB2148" t="s">
        <v>977</v>
      </c>
      <c r="BC2148">
        <v>40422</v>
      </c>
      <c r="BD2148">
        <v>0</v>
      </c>
      <c r="BE2148">
        <v>0</v>
      </c>
      <c r="BF2148">
        <v>0</v>
      </c>
      <c r="BG2148">
        <v>2477824</v>
      </c>
      <c r="BH2148">
        <v>0</v>
      </c>
      <c r="BI2148">
        <v>0</v>
      </c>
      <c r="BJ2148">
        <v>0</v>
      </c>
      <c r="BK2148">
        <v>0</v>
      </c>
      <c r="BL2148">
        <v>0</v>
      </c>
      <c r="BM2148">
        <v>0</v>
      </c>
      <c r="BN2148">
        <v>0</v>
      </c>
      <c r="BO2148">
        <v>0</v>
      </c>
      <c r="BP2148">
        <v>0</v>
      </c>
      <c r="BQ2148">
        <v>0</v>
      </c>
      <c r="BR2148">
        <v>0</v>
      </c>
      <c r="BS2148">
        <v>2477824</v>
      </c>
      <c r="BT2148">
        <v>6754850</v>
      </c>
      <c r="BU2148">
        <v>0</v>
      </c>
      <c r="BV2148">
        <v>439065</v>
      </c>
      <c r="BW2148">
        <v>0</v>
      </c>
      <c r="BX2148">
        <v>0</v>
      </c>
      <c r="BY2148">
        <v>0</v>
      </c>
      <c r="BZ2148">
        <v>0</v>
      </c>
      <c r="CA2148">
        <v>0</v>
      </c>
      <c r="CB2148">
        <v>0</v>
      </c>
      <c r="CC2148">
        <v>0</v>
      </c>
      <c r="CD2148">
        <v>7193915</v>
      </c>
      <c r="CE2148">
        <v>9671739</v>
      </c>
      <c r="CF2148">
        <v>9671739</v>
      </c>
      <c r="CG2148">
        <v>0</v>
      </c>
      <c r="CH2148" t="s">
        <v>612</v>
      </c>
      <c r="CI2148" t="s">
        <v>616</v>
      </c>
      <c r="CJ2148" t="s">
        <v>617</v>
      </c>
      <c r="CK2148" t="s">
        <v>617</v>
      </c>
      <c r="CL2148" t="s">
        <v>617</v>
      </c>
      <c r="CM2148" t="s">
        <v>617</v>
      </c>
      <c r="CN2148">
        <v>0</v>
      </c>
    </row>
    <row r="2149" spans="1:92" x14ac:dyDescent="0.25">
      <c r="A2149" t="s">
        <v>11718</v>
      </c>
      <c r="B2149" t="s">
        <v>11718</v>
      </c>
      <c r="C2149">
        <v>39</v>
      </c>
      <c r="D2149" t="s">
        <v>597</v>
      </c>
      <c r="E2149">
        <v>67040</v>
      </c>
      <c r="F2149" t="s">
        <v>11659</v>
      </c>
      <c r="G2149" t="s">
        <v>10930</v>
      </c>
      <c r="H2149" t="s">
        <v>10931</v>
      </c>
      <c r="I2149" t="s">
        <v>630</v>
      </c>
      <c r="J2149">
        <v>4304</v>
      </c>
      <c r="K2149">
        <v>7894</v>
      </c>
      <c r="L2149" t="s">
        <v>11719</v>
      </c>
      <c r="M2149" t="s">
        <v>11720</v>
      </c>
      <c r="N2149" t="s">
        <v>2397</v>
      </c>
      <c r="O2149" t="s">
        <v>2398</v>
      </c>
      <c r="P2149" t="s">
        <v>2297</v>
      </c>
      <c r="Q2149" t="s">
        <v>2298</v>
      </c>
      <c r="R2149" t="s">
        <v>2299</v>
      </c>
      <c r="S2149" t="s">
        <v>2299</v>
      </c>
      <c r="T2149" t="s">
        <v>2300</v>
      </c>
      <c r="U2149" t="s">
        <v>1576</v>
      </c>
      <c r="V2149" t="s">
        <v>1577</v>
      </c>
      <c r="W2149">
        <v>42.433100000000003</v>
      </c>
      <c r="X2149">
        <v>-81.889600000000002</v>
      </c>
      <c r="Y2149" t="s">
        <v>612</v>
      </c>
      <c r="Z2149" t="s">
        <v>612</v>
      </c>
      <c r="AA2149" t="s">
        <v>612</v>
      </c>
      <c r="AB2149" t="s">
        <v>612</v>
      </c>
      <c r="AC2149" t="s">
        <v>612</v>
      </c>
      <c r="AD2149" t="s">
        <v>612</v>
      </c>
      <c r="AE2149" t="s">
        <v>612</v>
      </c>
      <c r="AF2149" t="s">
        <v>612</v>
      </c>
      <c r="AG2149" t="s">
        <v>612</v>
      </c>
      <c r="AH2149" t="s">
        <v>612</v>
      </c>
      <c r="AI2149" t="s">
        <v>612</v>
      </c>
      <c r="AJ2149" t="s">
        <v>612</v>
      </c>
      <c r="AK2149" t="s">
        <v>612</v>
      </c>
      <c r="AL2149" t="s">
        <v>612</v>
      </c>
      <c r="AM2149" t="s">
        <v>612</v>
      </c>
      <c r="AN2149" t="s">
        <v>612</v>
      </c>
      <c r="AO2149" t="s">
        <v>612</v>
      </c>
      <c r="AP2149" t="s">
        <v>612</v>
      </c>
      <c r="AQ2149" t="s">
        <v>612</v>
      </c>
      <c r="AR2149" t="s">
        <v>612</v>
      </c>
      <c r="AS2149" t="s">
        <v>612</v>
      </c>
      <c r="AT2149" t="s">
        <v>613</v>
      </c>
      <c r="AU2149" t="s">
        <v>612</v>
      </c>
      <c r="AV2149" t="s">
        <v>635</v>
      </c>
      <c r="AW2149">
        <v>39691</v>
      </c>
      <c r="AX2149">
        <v>298753</v>
      </c>
      <c r="AY2149" t="s">
        <v>621</v>
      </c>
      <c r="AZ2149" t="s">
        <v>143</v>
      </c>
      <c r="BA2149" t="s">
        <v>470</v>
      </c>
      <c r="BB2149" t="s">
        <v>1318</v>
      </c>
      <c r="BC2149">
        <v>37500</v>
      </c>
      <c r="BD2149">
        <v>298753</v>
      </c>
      <c r="BE2149">
        <v>0</v>
      </c>
      <c r="BF2149">
        <v>0</v>
      </c>
      <c r="BG2149">
        <v>0</v>
      </c>
      <c r="BH2149">
        <v>0</v>
      </c>
      <c r="BI2149">
        <v>0</v>
      </c>
      <c r="BJ2149">
        <v>0</v>
      </c>
      <c r="BK2149">
        <v>0</v>
      </c>
      <c r="BL2149">
        <v>0</v>
      </c>
      <c r="BM2149">
        <v>0</v>
      </c>
      <c r="BN2149">
        <v>0</v>
      </c>
      <c r="BO2149">
        <v>0</v>
      </c>
      <c r="BP2149">
        <v>0</v>
      </c>
      <c r="BQ2149">
        <v>0</v>
      </c>
      <c r="BR2149">
        <v>0</v>
      </c>
      <c r="BS2149">
        <v>298753</v>
      </c>
      <c r="BT2149">
        <v>0</v>
      </c>
      <c r="BU2149">
        <v>0</v>
      </c>
      <c r="BV2149">
        <v>0</v>
      </c>
      <c r="BW2149">
        <v>0</v>
      </c>
      <c r="BX2149">
        <v>0</v>
      </c>
      <c r="BY2149">
        <v>0</v>
      </c>
      <c r="BZ2149">
        <v>0</v>
      </c>
      <c r="CA2149">
        <v>0</v>
      </c>
      <c r="CB2149">
        <v>0</v>
      </c>
      <c r="CC2149">
        <v>0</v>
      </c>
      <c r="CD2149">
        <v>0</v>
      </c>
      <c r="CE2149">
        <v>298753</v>
      </c>
      <c r="CF2149">
        <v>298753</v>
      </c>
      <c r="CG2149">
        <v>0</v>
      </c>
      <c r="CH2149" t="s">
        <v>612</v>
      </c>
      <c r="CI2149" t="s">
        <v>616</v>
      </c>
      <c r="CJ2149" t="s">
        <v>617</v>
      </c>
      <c r="CK2149" t="s">
        <v>617</v>
      </c>
      <c r="CL2149" t="s">
        <v>617</v>
      </c>
      <c r="CM2149" t="s">
        <v>617</v>
      </c>
      <c r="CN2149">
        <v>0</v>
      </c>
    </row>
    <row r="2150" spans="1:92" x14ac:dyDescent="0.25">
      <c r="A2150" t="s">
        <v>11721</v>
      </c>
      <c r="B2150" t="s">
        <v>11721</v>
      </c>
      <c r="C2150">
        <v>39</v>
      </c>
      <c r="D2150" t="s">
        <v>597</v>
      </c>
      <c r="E2150">
        <v>67040</v>
      </c>
      <c r="F2150" t="s">
        <v>11659</v>
      </c>
      <c r="G2150" t="s">
        <v>10930</v>
      </c>
      <c r="H2150" t="s">
        <v>10931</v>
      </c>
      <c r="I2150" t="s">
        <v>630</v>
      </c>
      <c r="J2150">
        <v>4315</v>
      </c>
      <c r="K2150">
        <v>7903</v>
      </c>
      <c r="L2150" t="s">
        <v>11722</v>
      </c>
      <c r="M2150" t="s">
        <v>11723</v>
      </c>
      <c r="N2150" t="s">
        <v>2312</v>
      </c>
      <c r="O2150" t="s">
        <v>2313</v>
      </c>
      <c r="P2150" t="s">
        <v>2283</v>
      </c>
      <c r="Q2150" t="s">
        <v>2284</v>
      </c>
      <c r="R2150" t="s">
        <v>2285</v>
      </c>
      <c r="S2150" t="s">
        <v>2286</v>
      </c>
      <c r="T2150" t="s">
        <v>2287</v>
      </c>
      <c r="U2150" t="s">
        <v>1576</v>
      </c>
      <c r="V2150" t="s">
        <v>1577</v>
      </c>
      <c r="W2150">
        <v>43.028660000000002</v>
      </c>
      <c r="X2150">
        <v>-82.262529999999998</v>
      </c>
      <c r="Y2150" t="s">
        <v>612</v>
      </c>
      <c r="Z2150" t="s">
        <v>612</v>
      </c>
      <c r="AA2150" t="s">
        <v>612</v>
      </c>
      <c r="AB2150" t="s">
        <v>612</v>
      </c>
      <c r="AC2150" t="s">
        <v>612</v>
      </c>
      <c r="AD2150" t="s">
        <v>612</v>
      </c>
      <c r="AE2150" t="s">
        <v>612</v>
      </c>
      <c r="AF2150" t="s">
        <v>612</v>
      </c>
      <c r="AG2150" t="s">
        <v>612</v>
      </c>
      <c r="AH2150" t="s">
        <v>612</v>
      </c>
      <c r="AI2150" t="s">
        <v>612</v>
      </c>
      <c r="AJ2150" t="s">
        <v>612</v>
      </c>
      <c r="AK2150" t="s">
        <v>612</v>
      </c>
      <c r="AL2150" t="s">
        <v>612</v>
      </c>
      <c r="AM2150" t="s">
        <v>612</v>
      </c>
      <c r="AN2150" t="s">
        <v>612</v>
      </c>
      <c r="AO2150" t="s">
        <v>612</v>
      </c>
      <c r="AP2150" t="s">
        <v>612</v>
      </c>
      <c r="AQ2150" t="s">
        <v>612</v>
      </c>
      <c r="AR2150" t="s">
        <v>612</v>
      </c>
      <c r="AS2150" t="s">
        <v>612</v>
      </c>
      <c r="AT2150" t="s">
        <v>613</v>
      </c>
      <c r="AU2150" t="s">
        <v>612</v>
      </c>
      <c r="AV2150" t="s">
        <v>635</v>
      </c>
      <c r="AW2150">
        <v>39691</v>
      </c>
      <c r="AX2150">
        <v>559789</v>
      </c>
      <c r="AY2150" t="s">
        <v>621</v>
      </c>
      <c r="AZ2150" t="s">
        <v>140</v>
      </c>
      <c r="BA2150" t="s">
        <v>470</v>
      </c>
      <c r="BB2150" t="s">
        <v>659</v>
      </c>
      <c r="BC2150">
        <v>36770</v>
      </c>
      <c r="BD2150">
        <v>0</v>
      </c>
      <c r="BE2150">
        <v>0</v>
      </c>
      <c r="BF2150">
        <v>0</v>
      </c>
      <c r="BG2150">
        <v>0</v>
      </c>
      <c r="BH2150">
        <v>0</v>
      </c>
      <c r="BI2150">
        <v>0</v>
      </c>
      <c r="BJ2150">
        <v>0</v>
      </c>
      <c r="BK2150">
        <v>0</v>
      </c>
      <c r="BL2150">
        <v>0</v>
      </c>
      <c r="BM2150">
        <v>0</v>
      </c>
      <c r="BN2150">
        <v>0</v>
      </c>
      <c r="BO2150">
        <v>0</v>
      </c>
      <c r="BP2150">
        <v>0</v>
      </c>
      <c r="BQ2150">
        <v>0</v>
      </c>
      <c r="BR2150">
        <v>59789</v>
      </c>
      <c r="BS2150">
        <v>59789</v>
      </c>
      <c r="BT2150">
        <v>500000</v>
      </c>
      <c r="BU2150">
        <v>0</v>
      </c>
      <c r="BV2150">
        <v>0</v>
      </c>
      <c r="BW2150">
        <v>0</v>
      </c>
      <c r="BX2150">
        <v>0</v>
      </c>
      <c r="BY2150">
        <v>0</v>
      </c>
      <c r="BZ2150">
        <v>0</v>
      </c>
      <c r="CA2150">
        <v>0</v>
      </c>
      <c r="CB2150">
        <v>0</v>
      </c>
      <c r="CC2150">
        <v>0</v>
      </c>
      <c r="CD2150">
        <v>500000</v>
      </c>
      <c r="CE2150">
        <v>559789</v>
      </c>
      <c r="CF2150">
        <v>559789</v>
      </c>
      <c r="CG2150">
        <v>0</v>
      </c>
      <c r="CH2150" t="s">
        <v>612</v>
      </c>
      <c r="CI2150" t="s">
        <v>616</v>
      </c>
      <c r="CJ2150" t="s">
        <v>617</v>
      </c>
      <c r="CK2150" t="s">
        <v>617</v>
      </c>
      <c r="CL2150" t="s">
        <v>617</v>
      </c>
      <c r="CM2150" t="s">
        <v>617</v>
      </c>
      <c r="CN2150">
        <v>0</v>
      </c>
    </row>
    <row r="2151" spans="1:92" x14ac:dyDescent="0.25">
      <c r="A2151" t="s">
        <v>11724</v>
      </c>
      <c r="B2151" t="s">
        <v>11724</v>
      </c>
      <c r="C2151">
        <v>39</v>
      </c>
      <c r="D2151" t="s">
        <v>597</v>
      </c>
      <c r="E2151">
        <v>67040</v>
      </c>
      <c r="F2151" t="s">
        <v>11659</v>
      </c>
      <c r="G2151" t="s">
        <v>11537</v>
      </c>
      <c r="H2151" t="s">
        <v>11725</v>
      </c>
      <c r="I2151" t="s">
        <v>667</v>
      </c>
      <c r="J2151">
        <v>3859</v>
      </c>
      <c r="K2151">
        <v>7572</v>
      </c>
      <c r="L2151" t="s">
        <v>11726</v>
      </c>
      <c r="M2151" t="s">
        <v>11727</v>
      </c>
      <c r="N2151" t="s">
        <v>2281</v>
      </c>
      <c r="O2151" t="s">
        <v>11728</v>
      </c>
      <c r="P2151" t="s">
        <v>2283</v>
      </c>
      <c r="Q2151" t="s">
        <v>2284</v>
      </c>
      <c r="R2151" t="s">
        <v>2285</v>
      </c>
      <c r="S2151" t="s">
        <v>2286</v>
      </c>
      <c r="T2151" t="s">
        <v>2287</v>
      </c>
      <c r="U2151" t="s">
        <v>1576</v>
      </c>
      <c r="V2151" t="s">
        <v>1577</v>
      </c>
      <c r="W2151">
        <v>42.994900000000001</v>
      </c>
      <c r="X2151">
        <v>-82.351500000000001</v>
      </c>
      <c r="Y2151">
        <v>40731</v>
      </c>
      <c r="Z2151" t="s">
        <v>977</v>
      </c>
      <c r="AA2151" t="s">
        <v>803</v>
      </c>
      <c r="AB2151" t="s">
        <v>612</v>
      </c>
      <c r="AC2151" t="s">
        <v>612</v>
      </c>
      <c r="AD2151" t="s">
        <v>612</v>
      </c>
      <c r="AE2151">
        <v>40731</v>
      </c>
      <c r="AF2151" t="s">
        <v>977</v>
      </c>
      <c r="AG2151" t="s">
        <v>803</v>
      </c>
      <c r="AH2151" t="s">
        <v>612</v>
      </c>
      <c r="AI2151" t="s">
        <v>612</v>
      </c>
      <c r="AJ2151" t="s">
        <v>612</v>
      </c>
      <c r="AK2151" t="s">
        <v>612</v>
      </c>
      <c r="AL2151" t="s">
        <v>612</v>
      </c>
      <c r="AM2151" t="s">
        <v>612</v>
      </c>
      <c r="AN2151" t="s">
        <v>612</v>
      </c>
      <c r="AO2151" t="s">
        <v>612</v>
      </c>
      <c r="AP2151" t="s">
        <v>612</v>
      </c>
      <c r="AQ2151">
        <v>462</v>
      </c>
      <c r="AR2151" t="s">
        <v>612</v>
      </c>
      <c r="AS2151" t="s">
        <v>612</v>
      </c>
      <c r="AT2151" t="s">
        <v>613</v>
      </c>
      <c r="AU2151" t="s">
        <v>612</v>
      </c>
      <c r="AV2151" t="s">
        <v>614</v>
      </c>
      <c r="AW2151" t="s">
        <v>612</v>
      </c>
      <c r="AX2151">
        <v>14551055</v>
      </c>
      <c r="AY2151" t="s">
        <v>621</v>
      </c>
      <c r="AZ2151" t="s">
        <v>140</v>
      </c>
      <c r="BA2151" t="s">
        <v>460</v>
      </c>
      <c r="BB2151" t="s">
        <v>700</v>
      </c>
      <c r="BC2151">
        <v>41883</v>
      </c>
      <c r="BD2151">
        <v>402024</v>
      </c>
      <c r="BE2151">
        <v>0</v>
      </c>
      <c r="BF2151">
        <v>1232499</v>
      </c>
      <c r="BG2151">
        <v>0</v>
      </c>
      <c r="BH2151">
        <v>0</v>
      </c>
      <c r="BI2151">
        <v>0</v>
      </c>
      <c r="BJ2151">
        <v>0</v>
      </c>
      <c r="BK2151">
        <v>0</v>
      </c>
      <c r="BL2151">
        <v>0</v>
      </c>
      <c r="BM2151">
        <v>0</v>
      </c>
      <c r="BN2151">
        <v>0</v>
      </c>
      <c r="BO2151">
        <v>0</v>
      </c>
      <c r="BP2151">
        <v>0</v>
      </c>
      <c r="BQ2151">
        <v>0</v>
      </c>
      <c r="BR2151">
        <v>904369</v>
      </c>
      <c r="BS2151">
        <v>2538892</v>
      </c>
      <c r="BT2151">
        <v>0</v>
      </c>
      <c r="BU2151">
        <v>0</v>
      </c>
      <c r="BV2151">
        <v>0</v>
      </c>
      <c r="BW2151">
        <v>0</v>
      </c>
      <c r="BX2151">
        <v>12012163</v>
      </c>
      <c r="BY2151">
        <v>0</v>
      </c>
      <c r="BZ2151">
        <v>0</v>
      </c>
      <c r="CA2151">
        <v>0</v>
      </c>
      <c r="CB2151">
        <v>0</v>
      </c>
      <c r="CC2151">
        <v>0</v>
      </c>
      <c r="CD2151">
        <v>12012163</v>
      </c>
      <c r="CE2151">
        <v>14551055</v>
      </c>
      <c r="CF2151">
        <v>14551055</v>
      </c>
      <c r="CG2151">
        <v>0</v>
      </c>
      <c r="CH2151" t="s">
        <v>612</v>
      </c>
      <c r="CI2151" t="s">
        <v>616</v>
      </c>
      <c r="CJ2151" t="s">
        <v>702</v>
      </c>
      <c r="CK2151" t="s">
        <v>703</v>
      </c>
      <c r="CL2151" t="s">
        <v>617</v>
      </c>
      <c r="CM2151" t="s">
        <v>617</v>
      </c>
      <c r="CN2151">
        <v>12012163</v>
      </c>
    </row>
    <row r="2152" spans="1:92" x14ac:dyDescent="0.25">
      <c r="A2152" t="s">
        <v>11729</v>
      </c>
      <c r="B2152" t="s">
        <v>11729</v>
      </c>
      <c r="C2152">
        <v>39</v>
      </c>
      <c r="D2152" t="s">
        <v>597</v>
      </c>
      <c r="E2152">
        <v>67040</v>
      </c>
      <c r="F2152" t="s">
        <v>11659</v>
      </c>
      <c r="G2152" t="s">
        <v>11730</v>
      </c>
      <c r="H2152" t="s">
        <v>11731</v>
      </c>
      <c r="I2152" t="s">
        <v>630</v>
      </c>
      <c r="J2152">
        <v>4400</v>
      </c>
      <c r="K2152">
        <v>7953</v>
      </c>
      <c r="L2152" t="s">
        <v>11732</v>
      </c>
      <c r="M2152" t="s">
        <v>11733</v>
      </c>
      <c r="N2152" t="s">
        <v>11734</v>
      </c>
      <c r="O2152" t="s">
        <v>11735</v>
      </c>
      <c r="P2152" t="s">
        <v>11736</v>
      </c>
      <c r="Q2152" t="s">
        <v>11737</v>
      </c>
      <c r="R2152" t="s">
        <v>11738</v>
      </c>
      <c r="S2152" t="s">
        <v>2286</v>
      </c>
      <c r="T2152" t="s">
        <v>2287</v>
      </c>
      <c r="U2152" t="s">
        <v>1576</v>
      </c>
      <c r="V2152" t="s">
        <v>1577</v>
      </c>
      <c r="W2152">
        <v>42.952599999999997</v>
      </c>
      <c r="X2152">
        <v>-81.883099999999999</v>
      </c>
      <c r="Y2152" t="s">
        <v>612</v>
      </c>
      <c r="Z2152" t="s">
        <v>612</v>
      </c>
      <c r="AA2152" t="s">
        <v>612</v>
      </c>
      <c r="AB2152" t="s">
        <v>612</v>
      </c>
      <c r="AC2152" t="s">
        <v>612</v>
      </c>
      <c r="AD2152" t="s">
        <v>612</v>
      </c>
      <c r="AE2152" t="s">
        <v>612</v>
      </c>
      <c r="AF2152" t="s">
        <v>612</v>
      </c>
      <c r="AG2152" t="s">
        <v>612</v>
      </c>
      <c r="AH2152" t="s">
        <v>612</v>
      </c>
      <c r="AI2152" t="s">
        <v>612</v>
      </c>
      <c r="AJ2152" t="s">
        <v>612</v>
      </c>
      <c r="AK2152" t="s">
        <v>612</v>
      </c>
      <c r="AL2152" t="s">
        <v>612</v>
      </c>
      <c r="AM2152" t="s">
        <v>612</v>
      </c>
      <c r="AN2152" t="s">
        <v>612</v>
      </c>
      <c r="AO2152" t="s">
        <v>612</v>
      </c>
      <c r="AP2152" t="s">
        <v>612</v>
      </c>
      <c r="AQ2152" t="s">
        <v>612</v>
      </c>
      <c r="AR2152" t="s">
        <v>612</v>
      </c>
      <c r="AS2152" t="s">
        <v>612</v>
      </c>
      <c r="AT2152" t="s">
        <v>613</v>
      </c>
      <c r="AU2152" t="s">
        <v>612</v>
      </c>
      <c r="AV2152" t="s">
        <v>635</v>
      </c>
      <c r="AW2152">
        <v>39691</v>
      </c>
      <c r="AX2152">
        <v>677384</v>
      </c>
      <c r="AY2152" t="s">
        <v>621</v>
      </c>
      <c r="AZ2152" t="s">
        <v>140</v>
      </c>
      <c r="BA2152" t="s">
        <v>470</v>
      </c>
      <c r="BB2152" t="s">
        <v>1318</v>
      </c>
      <c r="BC2152">
        <v>37500</v>
      </c>
      <c r="BD2152">
        <v>0</v>
      </c>
      <c r="BE2152">
        <v>0</v>
      </c>
      <c r="BF2152">
        <v>0</v>
      </c>
      <c r="BG2152">
        <v>0</v>
      </c>
      <c r="BH2152">
        <v>0</v>
      </c>
      <c r="BI2152">
        <v>0</v>
      </c>
      <c r="BJ2152">
        <v>0</v>
      </c>
      <c r="BK2152">
        <v>0</v>
      </c>
      <c r="BL2152">
        <v>0</v>
      </c>
      <c r="BM2152">
        <v>0</v>
      </c>
      <c r="BN2152">
        <v>0</v>
      </c>
      <c r="BO2152">
        <v>0</v>
      </c>
      <c r="BP2152">
        <v>0</v>
      </c>
      <c r="BQ2152">
        <v>0</v>
      </c>
      <c r="BR2152">
        <v>163766</v>
      </c>
      <c r="BS2152">
        <v>163766</v>
      </c>
      <c r="BT2152">
        <v>513618</v>
      </c>
      <c r="BU2152">
        <v>0</v>
      </c>
      <c r="BV2152">
        <v>0</v>
      </c>
      <c r="BW2152">
        <v>0</v>
      </c>
      <c r="BX2152">
        <v>0</v>
      </c>
      <c r="BY2152">
        <v>0</v>
      </c>
      <c r="BZ2152">
        <v>0</v>
      </c>
      <c r="CA2152">
        <v>0</v>
      </c>
      <c r="CB2152">
        <v>0</v>
      </c>
      <c r="CC2152">
        <v>0</v>
      </c>
      <c r="CD2152">
        <v>513618</v>
      </c>
      <c r="CE2152">
        <v>677384</v>
      </c>
      <c r="CF2152">
        <v>677384</v>
      </c>
      <c r="CG2152">
        <v>0</v>
      </c>
      <c r="CH2152" t="s">
        <v>612</v>
      </c>
      <c r="CI2152" t="s">
        <v>616</v>
      </c>
      <c r="CJ2152" t="s">
        <v>617</v>
      </c>
      <c r="CK2152" t="s">
        <v>617</v>
      </c>
      <c r="CL2152" t="s">
        <v>617</v>
      </c>
      <c r="CM2152" t="s">
        <v>617</v>
      </c>
      <c r="CN2152">
        <v>0</v>
      </c>
    </row>
    <row r="2153" spans="1:92" x14ac:dyDescent="0.25">
      <c r="A2153" t="s">
        <v>11739</v>
      </c>
      <c r="B2153" t="s">
        <v>11739</v>
      </c>
      <c r="C2153">
        <v>39</v>
      </c>
      <c r="D2153" t="s">
        <v>597</v>
      </c>
      <c r="E2153">
        <v>67040</v>
      </c>
      <c r="F2153" t="s">
        <v>11659</v>
      </c>
      <c r="G2153" t="s">
        <v>11740</v>
      </c>
      <c r="H2153" t="s">
        <v>11741</v>
      </c>
      <c r="I2153" t="s">
        <v>630</v>
      </c>
      <c r="J2153">
        <v>4407</v>
      </c>
      <c r="K2153">
        <v>7958</v>
      </c>
      <c r="L2153" t="s">
        <v>11742</v>
      </c>
      <c r="M2153" t="s">
        <v>11743</v>
      </c>
      <c r="N2153" t="s">
        <v>2281</v>
      </c>
      <c r="O2153" t="s">
        <v>11744</v>
      </c>
      <c r="P2153" t="s">
        <v>2283</v>
      </c>
      <c r="Q2153" t="s">
        <v>2284</v>
      </c>
      <c r="R2153" t="s">
        <v>2285</v>
      </c>
      <c r="S2153" t="s">
        <v>2286</v>
      </c>
      <c r="T2153" t="s">
        <v>2287</v>
      </c>
      <c r="U2153" t="s">
        <v>1576</v>
      </c>
      <c r="V2153" t="s">
        <v>1577</v>
      </c>
      <c r="W2153">
        <v>42.981748951000803</v>
      </c>
      <c r="X2153">
        <v>-82.383835032595897</v>
      </c>
      <c r="Y2153" t="s">
        <v>612</v>
      </c>
      <c r="Z2153" t="s">
        <v>612</v>
      </c>
      <c r="AA2153" t="s">
        <v>612</v>
      </c>
      <c r="AB2153" t="s">
        <v>612</v>
      </c>
      <c r="AC2153" t="s">
        <v>612</v>
      </c>
      <c r="AD2153" t="s">
        <v>612</v>
      </c>
      <c r="AE2153" t="s">
        <v>612</v>
      </c>
      <c r="AF2153" t="s">
        <v>612</v>
      </c>
      <c r="AG2153" t="s">
        <v>612</v>
      </c>
      <c r="AH2153" t="s">
        <v>612</v>
      </c>
      <c r="AI2153" t="s">
        <v>612</v>
      </c>
      <c r="AJ2153" t="s">
        <v>612</v>
      </c>
      <c r="AK2153" t="s">
        <v>612</v>
      </c>
      <c r="AL2153" t="s">
        <v>612</v>
      </c>
      <c r="AM2153" t="s">
        <v>612</v>
      </c>
      <c r="AN2153" t="s">
        <v>612</v>
      </c>
      <c r="AO2153" t="s">
        <v>612</v>
      </c>
      <c r="AP2153" t="s">
        <v>612</v>
      </c>
      <c r="AQ2153" t="s">
        <v>612</v>
      </c>
      <c r="AR2153" t="s">
        <v>612</v>
      </c>
      <c r="AS2153" t="s">
        <v>612</v>
      </c>
      <c r="AT2153" t="s">
        <v>613</v>
      </c>
      <c r="AU2153" t="s">
        <v>612</v>
      </c>
      <c r="AV2153" t="s">
        <v>614</v>
      </c>
      <c r="AW2153" t="s">
        <v>612</v>
      </c>
      <c r="AX2153">
        <v>599742</v>
      </c>
      <c r="AY2153" t="s">
        <v>621</v>
      </c>
      <c r="AZ2153" t="s">
        <v>140</v>
      </c>
      <c r="BA2153" t="s">
        <v>470</v>
      </c>
      <c r="BB2153" t="s">
        <v>649</v>
      </c>
      <c r="BC2153">
        <v>41518</v>
      </c>
      <c r="BD2153">
        <v>599742</v>
      </c>
      <c r="BE2153">
        <v>0</v>
      </c>
      <c r="BF2153">
        <v>0</v>
      </c>
      <c r="BG2153">
        <v>0</v>
      </c>
      <c r="BH2153">
        <v>0</v>
      </c>
      <c r="BI2153">
        <v>0</v>
      </c>
      <c r="BJ2153">
        <v>0</v>
      </c>
      <c r="BK2153">
        <v>0</v>
      </c>
      <c r="BL2153">
        <v>0</v>
      </c>
      <c r="BM2153">
        <v>0</v>
      </c>
      <c r="BN2153">
        <v>0</v>
      </c>
      <c r="BO2153">
        <v>0</v>
      </c>
      <c r="BP2153">
        <v>0</v>
      </c>
      <c r="BQ2153">
        <v>0</v>
      </c>
      <c r="BR2153">
        <v>0</v>
      </c>
      <c r="BS2153">
        <v>599742</v>
      </c>
      <c r="BT2153">
        <v>0</v>
      </c>
      <c r="BU2153">
        <v>0</v>
      </c>
      <c r="BV2153">
        <v>0</v>
      </c>
      <c r="BW2153">
        <v>0</v>
      </c>
      <c r="BX2153">
        <v>0</v>
      </c>
      <c r="BY2153">
        <v>0</v>
      </c>
      <c r="BZ2153">
        <v>0</v>
      </c>
      <c r="CA2153">
        <v>0</v>
      </c>
      <c r="CB2153">
        <v>0</v>
      </c>
      <c r="CC2153">
        <v>0</v>
      </c>
      <c r="CD2153">
        <v>0</v>
      </c>
      <c r="CE2153">
        <v>599742</v>
      </c>
      <c r="CF2153">
        <v>599742</v>
      </c>
      <c r="CG2153">
        <v>0</v>
      </c>
      <c r="CH2153" t="s">
        <v>612</v>
      </c>
      <c r="CI2153" t="s">
        <v>616</v>
      </c>
      <c r="CJ2153" t="s">
        <v>617</v>
      </c>
      <c r="CK2153" t="s">
        <v>617</v>
      </c>
      <c r="CL2153" t="s">
        <v>617</v>
      </c>
      <c r="CM2153" t="s">
        <v>617</v>
      </c>
      <c r="CN2153">
        <v>0</v>
      </c>
    </row>
    <row r="2154" spans="1:92" x14ac:dyDescent="0.25">
      <c r="A2154" t="s">
        <v>11745</v>
      </c>
      <c r="B2154" t="s">
        <v>11745</v>
      </c>
      <c r="C2154">
        <v>39</v>
      </c>
      <c r="D2154" t="s">
        <v>597</v>
      </c>
      <c r="E2154">
        <v>67040</v>
      </c>
      <c r="F2154" t="s">
        <v>11659</v>
      </c>
      <c r="G2154" t="s">
        <v>11746</v>
      </c>
      <c r="H2154" t="s">
        <v>11747</v>
      </c>
      <c r="I2154" t="s">
        <v>630</v>
      </c>
      <c r="J2154">
        <v>4424</v>
      </c>
      <c r="K2154">
        <v>7969</v>
      </c>
      <c r="L2154" t="s">
        <v>11748</v>
      </c>
      <c r="M2154" t="s">
        <v>11749</v>
      </c>
      <c r="N2154" t="s">
        <v>2408</v>
      </c>
      <c r="O2154" t="s">
        <v>2409</v>
      </c>
      <c r="P2154" t="s">
        <v>2410</v>
      </c>
      <c r="Q2154" t="s">
        <v>2411</v>
      </c>
      <c r="R2154" t="s">
        <v>2412</v>
      </c>
      <c r="S2154" t="s">
        <v>2286</v>
      </c>
      <c r="T2154" t="s">
        <v>2287</v>
      </c>
      <c r="U2154" t="s">
        <v>1576</v>
      </c>
      <c r="V2154" t="s">
        <v>1577</v>
      </c>
      <c r="W2154">
        <v>42.880670000000002</v>
      </c>
      <c r="X2154">
        <v>-82.150700000000001</v>
      </c>
      <c r="Y2154" t="s">
        <v>612</v>
      </c>
      <c r="Z2154" t="s">
        <v>612</v>
      </c>
      <c r="AA2154" t="s">
        <v>612</v>
      </c>
      <c r="AB2154" t="s">
        <v>612</v>
      </c>
      <c r="AC2154" t="s">
        <v>612</v>
      </c>
      <c r="AD2154" t="s">
        <v>612</v>
      </c>
      <c r="AE2154" t="s">
        <v>612</v>
      </c>
      <c r="AF2154" t="s">
        <v>612</v>
      </c>
      <c r="AG2154" t="s">
        <v>612</v>
      </c>
      <c r="AH2154" t="s">
        <v>612</v>
      </c>
      <c r="AI2154" t="s">
        <v>612</v>
      </c>
      <c r="AJ2154" t="s">
        <v>612</v>
      </c>
      <c r="AK2154" t="s">
        <v>612</v>
      </c>
      <c r="AL2154" t="s">
        <v>612</v>
      </c>
      <c r="AM2154" t="s">
        <v>612</v>
      </c>
      <c r="AN2154" t="s">
        <v>612</v>
      </c>
      <c r="AO2154" t="s">
        <v>612</v>
      </c>
      <c r="AP2154" t="s">
        <v>612</v>
      </c>
      <c r="AQ2154" t="s">
        <v>612</v>
      </c>
      <c r="AR2154" t="s">
        <v>612</v>
      </c>
      <c r="AS2154" t="s">
        <v>612</v>
      </c>
      <c r="AT2154" t="s">
        <v>613</v>
      </c>
      <c r="AU2154" t="s">
        <v>612</v>
      </c>
      <c r="AV2154" t="s">
        <v>635</v>
      </c>
      <c r="AW2154">
        <v>39691</v>
      </c>
      <c r="AX2154">
        <v>1687083</v>
      </c>
      <c r="AY2154" t="s">
        <v>621</v>
      </c>
      <c r="AZ2154" t="s">
        <v>140</v>
      </c>
      <c r="BA2154" t="s">
        <v>470</v>
      </c>
      <c r="BB2154" t="s">
        <v>636</v>
      </c>
      <c r="BC2154">
        <v>38961</v>
      </c>
      <c r="BD2154">
        <v>0</v>
      </c>
      <c r="BE2154">
        <v>0</v>
      </c>
      <c r="BF2154">
        <v>0</v>
      </c>
      <c r="BG2154">
        <v>0</v>
      </c>
      <c r="BH2154">
        <v>0</v>
      </c>
      <c r="BI2154">
        <v>0</v>
      </c>
      <c r="BJ2154">
        <v>0</v>
      </c>
      <c r="BK2154">
        <v>0</v>
      </c>
      <c r="BL2154">
        <v>0</v>
      </c>
      <c r="BM2154">
        <v>0</v>
      </c>
      <c r="BN2154">
        <v>0</v>
      </c>
      <c r="BO2154">
        <v>0</v>
      </c>
      <c r="BP2154">
        <v>0</v>
      </c>
      <c r="BQ2154">
        <v>0</v>
      </c>
      <c r="BR2154">
        <v>679961</v>
      </c>
      <c r="BS2154">
        <v>679961</v>
      </c>
      <c r="BT2154">
        <v>1007122</v>
      </c>
      <c r="BU2154">
        <v>0</v>
      </c>
      <c r="BV2154">
        <v>0</v>
      </c>
      <c r="BW2154">
        <v>0</v>
      </c>
      <c r="BX2154">
        <v>0</v>
      </c>
      <c r="BY2154">
        <v>0</v>
      </c>
      <c r="BZ2154">
        <v>0</v>
      </c>
      <c r="CA2154">
        <v>0</v>
      </c>
      <c r="CB2154">
        <v>0</v>
      </c>
      <c r="CC2154">
        <v>0</v>
      </c>
      <c r="CD2154">
        <v>1007122</v>
      </c>
      <c r="CE2154">
        <v>1687083</v>
      </c>
      <c r="CF2154">
        <v>1687083</v>
      </c>
      <c r="CG2154">
        <v>0</v>
      </c>
      <c r="CH2154" t="s">
        <v>612</v>
      </c>
      <c r="CI2154" t="s">
        <v>616</v>
      </c>
      <c r="CJ2154" t="s">
        <v>617</v>
      </c>
      <c r="CK2154" t="s">
        <v>617</v>
      </c>
      <c r="CL2154" t="s">
        <v>617</v>
      </c>
      <c r="CM2154" t="s">
        <v>617</v>
      </c>
      <c r="CN2154">
        <v>0</v>
      </c>
    </row>
    <row r="2155" spans="1:92" x14ac:dyDescent="0.25">
      <c r="A2155" t="s">
        <v>11750</v>
      </c>
      <c r="B2155" t="s">
        <v>11750</v>
      </c>
      <c r="C2155">
        <v>39</v>
      </c>
      <c r="D2155" t="s">
        <v>597</v>
      </c>
      <c r="E2155">
        <v>67040</v>
      </c>
      <c r="F2155" t="s">
        <v>11659</v>
      </c>
      <c r="G2155" t="s">
        <v>11751</v>
      </c>
      <c r="H2155" t="s">
        <v>11752</v>
      </c>
      <c r="I2155" t="s">
        <v>667</v>
      </c>
      <c r="J2155">
        <v>4575</v>
      </c>
      <c r="K2155">
        <v>8087</v>
      </c>
      <c r="L2155" t="s">
        <v>11753</v>
      </c>
      <c r="M2155" t="s">
        <v>11754</v>
      </c>
      <c r="N2155" t="s">
        <v>2369</v>
      </c>
      <c r="O2155" t="s">
        <v>11755</v>
      </c>
      <c r="P2155" t="s">
        <v>2297</v>
      </c>
      <c r="Q2155" t="s">
        <v>2298</v>
      </c>
      <c r="R2155" t="s">
        <v>2299</v>
      </c>
      <c r="S2155" t="s">
        <v>2299</v>
      </c>
      <c r="T2155" t="s">
        <v>2300</v>
      </c>
      <c r="U2155" t="s">
        <v>1576</v>
      </c>
      <c r="V2155" t="s">
        <v>1577</v>
      </c>
      <c r="W2155">
        <v>42.406619999999997</v>
      </c>
      <c r="X2155">
        <v>-82.19408</v>
      </c>
      <c r="Y2155" t="s">
        <v>612</v>
      </c>
      <c r="Z2155" t="s">
        <v>612</v>
      </c>
      <c r="AA2155" t="s">
        <v>612</v>
      </c>
      <c r="AB2155" t="s">
        <v>612</v>
      </c>
      <c r="AC2155" t="s">
        <v>612</v>
      </c>
      <c r="AD2155" t="s">
        <v>612</v>
      </c>
      <c r="AE2155" t="s">
        <v>612</v>
      </c>
      <c r="AF2155" t="s">
        <v>612</v>
      </c>
      <c r="AG2155" t="s">
        <v>612</v>
      </c>
      <c r="AH2155" t="s">
        <v>612</v>
      </c>
      <c r="AI2155" t="s">
        <v>612</v>
      </c>
      <c r="AJ2155" t="s">
        <v>612</v>
      </c>
      <c r="AK2155" t="s">
        <v>612</v>
      </c>
      <c r="AL2155" t="s">
        <v>612</v>
      </c>
      <c r="AM2155" t="s">
        <v>612</v>
      </c>
      <c r="AN2155" t="s">
        <v>612</v>
      </c>
      <c r="AO2155" t="s">
        <v>612</v>
      </c>
      <c r="AP2155" t="s">
        <v>612</v>
      </c>
      <c r="AQ2155" t="s">
        <v>612</v>
      </c>
      <c r="AR2155" t="s">
        <v>612</v>
      </c>
      <c r="AS2155" t="s">
        <v>612</v>
      </c>
      <c r="AT2155" t="s">
        <v>613</v>
      </c>
      <c r="AU2155" t="s">
        <v>612</v>
      </c>
      <c r="AV2155" t="s">
        <v>635</v>
      </c>
      <c r="AW2155">
        <v>39691</v>
      </c>
      <c r="AX2155">
        <v>6662263</v>
      </c>
      <c r="AY2155" t="s">
        <v>621</v>
      </c>
      <c r="AZ2155" t="s">
        <v>140</v>
      </c>
      <c r="BA2155" t="s">
        <v>470</v>
      </c>
      <c r="BB2155" t="s">
        <v>1318</v>
      </c>
      <c r="BC2155">
        <v>37500</v>
      </c>
      <c r="BD2155">
        <v>0</v>
      </c>
      <c r="BE2155">
        <v>0</v>
      </c>
      <c r="BF2155">
        <v>0</v>
      </c>
      <c r="BG2155">
        <v>0</v>
      </c>
      <c r="BH2155">
        <v>0</v>
      </c>
      <c r="BI2155">
        <v>0</v>
      </c>
      <c r="BJ2155">
        <v>0</v>
      </c>
      <c r="BK2155">
        <v>0</v>
      </c>
      <c r="BL2155">
        <v>0</v>
      </c>
      <c r="BM2155">
        <v>0</v>
      </c>
      <c r="BN2155">
        <v>0</v>
      </c>
      <c r="BO2155">
        <v>0</v>
      </c>
      <c r="BP2155">
        <v>0</v>
      </c>
      <c r="BQ2155">
        <v>0</v>
      </c>
      <c r="BR2155">
        <v>1858560</v>
      </c>
      <c r="BS2155">
        <v>1858560</v>
      </c>
      <c r="BT2155">
        <v>4803703</v>
      </c>
      <c r="BU2155">
        <v>0</v>
      </c>
      <c r="BV2155">
        <v>0</v>
      </c>
      <c r="BW2155">
        <v>0</v>
      </c>
      <c r="BX2155">
        <v>0</v>
      </c>
      <c r="BY2155">
        <v>0</v>
      </c>
      <c r="BZ2155">
        <v>0</v>
      </c>
      <c r="CA2155">
        <v>0</v>
      </c>
      <c r="CB2155">
        <v>0</v>
      </c>
      <c r="CC2155">
        <v>0</v>
      </c>
      <c r="CD2155">
        <v>4803703</v>
      </c>
      <c r="CE2155">
        <v>6662263</v>
      </c>
      <c r="CF2155">
        <v>6662263</v>
      </c>
      <c r="CG2155">
        <v>0</v>
      </c>
      <c r="CH2155" t="s">
        <v>612</v>
      </c>
      <c r="CI2155" t="s">
        <v>616</v>
      </c>
      <c r="CJ2155" t="s">
        <v>617</v>
      </c>
      <c r="CK2155" t="s">
        <v>617</v>
      </c>
      <c r="CL2155" t="s">
        <v>617</v>
      </c>
      <c r="CM2155" t="s">
        <v>617</v>
      </c>
      <c r="CN2155">
        <v>0</v>
      </c>
    </row>
    <row r="2156" spans="1:92" x14ac:dyDescent="0.25">
      <c r="A2156" t="s">
        <v>11756</v>
      </c>
      <c r="B2156" t="s">
        <v>11756</v>
      </c>
      <c r="C2156">
        <v>39</v>
      </c>
      <c r="D2156" t="s">
        <v>597</v>
      </c>
      <c r="E2156">
        <v>67040</v>
      </c>
      <c r="F2156" t="s">
        <v>11659</v>
      </c>
      <c r="G2156" t="s">
        <v>11751</v>
      </c>
      <c r="H2156" t="s">
        <v>11752</v>
      </c>
      <c r="I2156" t="s">
        <v>667</v>
      </c>
      <c r="J2156">
        <v>4575</v>
      </c>
      <c r="K2156">
        <v>8087</v>
      </c>
      <c r="L2156" t="s">
        <v>11753</v>
      </c>
      <c r="M2156" t="s">
        <v>11754</v>
      </c>
      <c r="N2156" t="s">
        <v>2369</v>
      </c>
      <c r="O2156" t="s">
        <v>11755</v>
      </c>
      <c r="P2156" t="s">
        <v>2297</v>
      </c>
      <c r="Q2156" t="s">
        <v>2298</v>
      </c>
      <c r="R2156" t="s">
        <v>2299</v>
      </c>
      <c r="S2156" t="s">
        <v>2299</v>
      </c>
      <c r="T2156" t="s">
        <v>2300</v>
      </c>
      <c r="U2156" t="s">
        <v>1576</v>
      </c>
      <c r="V2156" t="s">
        <v>1577</v>
      </c>
      <c r="W2156">
        <v>42.406619999999997</v>
      </c>
      <c r="X2156">
        <v>-82.19408</v>
      </c>
      <c r="Y2156" t="s">
        <v>612</v>
      </c>
      <c r="Z2156" t="s">
        <v>612</v>
      </c>
      <c r="AA2156" t="s">
        <v>612</v>
      </c>
      <c r="AB2156" t="s">
        <v>612</v>
      </c>
      <c r="AC2156" t="s">
        <v>612</v>
      </c>
      <c r="AD2156" t="s">
        <v>612</v>
      </c>
      <c r="AE2156" t="s">
        <v>612</v>
      </c>
      <c r="AF2156" t="s">
        <v>612</v>
      </c>
      <c r="AG2156" t="s">
        <v>612</v>
      </c>
      <c r="AH2156" t="s">
        <v>612</v>
      </c>
      <c r="AI2156" t="s">
        <v>612</v>
      </c>
      <c r="AJ2156" t="s">
        <v>612</v>
      </c>
      <c r="AK2156" t="s">
        <v>612</v>
      </c>
      <c r="AL2156" t="s">
        <v>612</v>
      </c>
      <c r="AM2156" t="s">
        <v>612</v>
      </c>
      <c r="AN2156" t="s">
        <v>612</v>
      </c>
      <c r="AO2156" t="s">
        <v>612</v>
      </c>
      <c r="AP2156" t="s">
        <v>612</v>
      </c>
      <c r="AQ2156" t="s">
        <v>612</v>
      </c>
      <c r="AR2156" t="s">
        <v>612</v>
      </c>
      <c r="AS2156" t="s">
        <v>612</v>
      </c>
      <c r="AT2156" t="s">
        <v>613</v>
      </c>
      <c r="AU2156" t="s">
        <v>612</v>
      </c>
      <c r="AV2156" t="s">
        <v>635</v>
      </c>
      <c r="AW2156">
        <v>39691</v>
      </c>
      <c r="AX2156">
        <v>163840</v>
      </c>
      <c r="AY2156" t="s">
        <v>621</v>
      </c>
      <c r="AZ2156" t="s">
        <v>140</v>
      </c>
      <c r="BA2156" t="s">
        <v>470</v>
      </c>
      <c r="BB2156" t="s">
        <v>645</v>
      </c>
      <c r="BC2156">
        <v>38231</v>
      </c>
      <c r="BD2156">
        <v>163840</v>
      </c>
      <c r="BE2156">
        <v>0</v>
      </c>
      <c r="BF2156">
        <v>0</v>
      </c>
      <c r="BG2156">
        <v>0</v>
      </c>
      <c r="BH2156">
        <v>0</v>
      </c>
      <c r="BI2156">
        <v>0</v>
      </c>
      <c r="BJ2156">
        <v>0</v>
      </c>
      <c r="BK2156">
        <v>0</v>
      </c>
      <c r="BL2156">
        <v>0</v>
      </c>
      <c r="BM2156">
        <v>0</v>
      </c>
      <c r="BN2156">
        <v>0</v>
      </c>
      <c r="BO2156">
        <v>0</v>
      </c>
      <c r="BP2156">
        <v>0</v>
      </c>
      <c r="BQ2156">
        <v>0</v>
      </c>
      <c r="BR2156">
        <v>0</v>
      </c>
      <c r="BS2156">
        <v>163840</v>
      </c>
      <c r="BT2156">
        <v>0</v>
      </c>
      <c r="BU2156">
        <v>0</v>
      </c>
      <c r="BV2156">
        <v>0</v>
      </c>
      <c r="BW2156">
        <v>0</v>
      </c>
      <c r="BX2156">
        <v>0</v>
      </c>
      <c r="BY2156">
        <v>0</v>
      </c>
      <c r="BZ2156">
        <v>0</v>
      </c>
      <c r="CA2156">
        <v>0</v>
      </c>
      <c r="CB2156">
        <v>0</v>
      </c>
      <c r="CC2156">
        <v>0</v>
      </c>
      <c r="CD2156">
        <v>0</v>
      </c>
      <c r="CE2156">
        <v>163840</v>
      </c>
      <c r="CF2156">
        <v>163840</v>
      </c>
      <c r="CG2156">
        <v>0</v>
      </c>
      <c r="CH2156" t="s">
        <v>612</v>
      </c>
      <c r="CI2156" t="s">
        <v>616</v>
      </c>
      <c r="CJ2156" t="s">
        <v>617</v>
      </c>
      <c r="CK2156" t="s">
        <v>617</v>
      </c>
      <c r="CL2156" t="s">
        <v>617</v>
      </c>
      <c r="CM2156" t="s">
        <v>617</v>
      </c>
      <c r="CN2156">
        <v>0</v>
      </c>
    </row>
    <row r="2157" spans="1:92" x14ac:dyDescent="0.25">
      <c r="A2157" t="s">
        <v>11757</v>
      </c>
      <c r="B2157" t="s">
        <v>11758</v>
      </c>
      <c r="C2157">
        <v>39</v>
      </c>
      <c r="D2157" t="s">
        <v>2461</v>
      </c>
      <c r="E2157">
        <v>67040</v>
      </c>
      <c r="F2157" t="s">
        <v>11659</v>
      </c>
      <c r="G2157" t="s">
        <v>11759</v>
      </c>
      <c r="H2157" t="s">
        <v>11760</v>
      </c>
      <c r="I2157" t="s">
        <v>630</v>
      </c>
      <c r="J2157">
        <v>24676</v>
      </c>
      <c r="K2157">
        <v>19683</v>
      </c>
      <c r="L2157" t="s">
        <v>11761</v>
      </c>
      <c r="M2157" t="s">
        <v>11762</v>
      </c>
      <c r="N2157" t="s">
        <v>2300</v>
      </c>
      <c r="O2157" t="s">
        <v>11763</v>
      </c>
      <c r="P2157" t="s">
        <v>2297</v>
      </c>
      <c r="Q2157" t="s">
        <v>2298</v>
      </c>
      <c r="R2157" t="s">
        <v>2299</v>
      </c>
      <c r="S2157" t="s">
        <v>2299</v>
      </c>
      <c r="T2157" t="s">
        <v>2300</v>
      </c>
      <c r="U2157" t="s">
        <v>1576</v>
      </c>
      <c r="V2157" t="s">
        <v>1577</v>
      </c>
      <c r="W2157">
        <v>42.398201</v>
      </c>
      <c r="X2157">
        <v>-82.225166999999999</v>
      </c>
      <c r="Y2157">
        <v>42904</v>
      </c>
      <c r="Z2157" t="s">
        <v>787</v>
      </c>
      <c r="AA2157" t="s">
        <v>736</v>
      </c>
      <c r="AB2157" t="s">
        <v>612</v>
      </c>
      <c r="AC2157" t="s">
        <v>612</v>
      </c>
      <c r="AD2157" t="s">
        <v>612</v>
      </c>
      <c r="AE2157">
        <v>42904</v>
      </c>
      <c r="AF2157" t="s">
        <v>787</v>
      </c>
      <c r="AG2157" t="s">
        <v>736</v>
      </c>
      <c r="AH2157">
        <v>42951</v>
      </c>
      <c r="AI2157" t="s">
        <v>787</v>
      </c>
      <c r="AJ2157" t="s">
        <v>736</v>
      </c>
      <c r="AK2157" t="s">
        <v>612</v>
      </c>
      <c r="AL2157" t="s">
        <v>612</v>
      </c>
      <c r="AM2157" t="s">
        <v>612</v>
      </c>
      <c r="AN2157" t="s">
        <v>612</v>
      </c>
      <c r="AO2157" t="s">
        <v>612</v>
      </c>
      <c r="AP2157" t="s">
        <v>612</v>
      </c>
      <c r="AQ2157">
        <v>564</v>
      </c>
      <c r="AR2157">
        <v>3</v>
      </c>
      <c r="AS2157">
        <v>49</v>
      </c>
      <c r="AT2157" t="s">
        <v>737</v>
      </c>
      <c r="AU2157" t="s">
        <v>612</v>
      </c>
      <c r="AV2157" t="s">
        <v>635</v>
      </c>
      <c r="AW2157">
        <v>43375</v>
      </c>
      <c r="AX2157">
        <v>15460410</v>
      </c>
      <c r="AY2157" t="s">
        <v>621</v>
      </c>
      <c r="AZ2157" t="s">
        <v>145</v>
      </c>
      <c r="BA2157" t="s">
        <v>141</v>
      </c>
      <c r="BB2157" t="s">
        <v>859</v>
      </c>
      <c r="BC2157">
        <v>44075</v>
      </c>
      <c r="BD2157">
        <v>0</v>
      </c>
      <c r="BE2157">
        <v>0</v>
      </c>
      <c r="BF2157">
        <v>694384</v>
      </c>
      <c r="BG2157">
        <v>299529</v>
      </c>
      <c r="BH2157">
        <v>0</v>
      </c>
      <c r="BI2157">
        <v>0</v>
      </c>
      <c r="BJ2157">
        <v>0</v>
      </c>
      <c r="BK2157">
        <v>0</v>
      </c>
      <c r="BL2157">
        <v>0</v>
      </c>
      <c r="BM2157">
        <v>259881</v>
      </c>
      <c r="BN2157">
        <v>0</v>
      </c>
      <c r="BO2157">
        <v>0</v>
      </c>
      <c r="BP2157">
        <v>0</v>
      </c>
      <c r="BQ2157">
        <v>0</v>
      </c>
      <c r="BR2157">
        <v>0</v>
      </c>
      <c r="BS2157">
        <v>1253794</v>
      </c>
      <c r="BT2157">
        <v>0</v>
      </c>
      <c r="BU2157">
        <v>0</v>
      </c>
      <c r="BV2157">
        <v>1048675</v>
      </c>
      <c r="BW2157">
        <v>0</v>
      </c>
      <c r="BX2157">
        <v>11584931</v>
      </c>
      <c r="BY2157">
        <v>0</v>
      </c>
      <c r="BZ2157">
        <v>1573010</v>
      </c>
      <c r="CA2157">
        <v>0</v>
      </c>
      <c r="CB2157">
        <v>0</v>
      </c>
      <c r="CC2157">
        <v>0</v>
      </c>
      <c r="CD2157">
        <v>14206616</v>
      </c>
      <c r="CE2157">
        <v>15460410</v>
      </c>
      <c r="CF2157">
        <v>15460410</v>
      </c>
      <c r="CG2157">
        <v>0</v>
      </c>
      <c r="CH2157" t="s">
        <v>612</v>
      </c>
      <c r="CI2157" t="s">
        <v>616</v>
      </c>
      <c r="CJ2157" t="s">
        <v>702</v>
      </c>
      <c r="CK2157" t="s">
        <v>703</v>
      </c>
      <c r="CL2157" t="s">
        <v>764</v>
      </c>
      <c r="CM2157" t="s">
        <v>740</v>
      </c>
      <c r="CN2157">
        <v>13157941</v>
      </c>
    </row>
    <row r="2158" spans="1:92" x14ac:dyDescent="0.25">
      <c r="A2158" t="s">
        <v>11764</v>
      </c>
      <c r="B2158" t="s">
        <v>11758</v>
      </c>
      <c r="C2158">
        <v>39</v>
      </c>
      <c r="D2158" t="s">
        <v>597</v>
      </c>
      <c r="E2158">
        <v>67040</v>
      </c>
      <c r="F2158" t="s">
        <v>11659</v>
      </c>
      <c r="G2158" t="s">
        <v>11759</v>
      </c>
      <c r="H2158" t="s">
        <v>11760</v>
      </c>
      <c r="I2158" t="s">
        <v>630</v>
      </c>
      <c r="J2158">
        <v>24676</v>
      </c>
      <c r="K2158">
        <v>19683</v>
      </c>
      <c r="L2158" t="s">
        <v>11765</v>
      </c>
      <c r="M2158" t="s">
        <v>11762</v>
      </c>
      <c r="N2158" t="s">
        <v>2369</v>
      </c>
      <c r="O2158" t="s">
        <v>11763</v>
      </c>
      <c r="P2158" t="s">
        <v>2297</v>
      </c>
      <c r="Q2158" t="s">
        <v>2298</v>
      </c>
      <c r="R2158" t="s">
        <v>2299</v>
      </c>
      <c r="S2158" t="s">
        <v>2299</v>
      </c>
      <c r="T2158" t="s">
        <v>2300</v>
      </c>
      <c r="U2158" t="s">
        <v>1576</v>
      </c>
      <c r="V2158" t="s">
        <v>1577</v>
      </c>
      <c r="W2158">
        <v>42.398201</v>
      </c>
      <c r="X2158">
        <v>-82.225166999999999</v>
      </c>
      <c r="Y2158">
        <v>43227</v>
      </c>
      <c r="Z2158" t="s">
        <v>736</v>
      </c>
      <c r="AA2158" t="s">
        <v>763</v>
      </c>
      <c r="AB2158">
        <v>43227</v>
      </c>
      <c r="AC2158" t="s">
        <v>736</v>
      </c>
      <c r="AD2158" t="s">
        <v>763</v>
      </c>
      <c r="AE2158" t="s">
        <v>612</v>
      </c>
      <c r="AF2158" t="s">
        <v>612</v>
      </c>
      <c r="AG2158" t="s">
        <v>612</v>
      </c>
      <c r="AH2158" t="s">
        <v>612</v>
      </c>
      <c r="AI2158" t="s">
        <v>612</v>
      </c>
      <c r="AJ2158" t="s">
        <v>612</v>
      </c>
      <c r="AK2158" t="s">
        <v>612</v>
      </c>
      <c r="AL2158" t="s">
        <v>612</v>
      </c>
      <c r="AM2158" t="s">
        <v>612</v>
      </c>
      <c r="AN2158" t="s">
        <v>612</v>
      </c>
      <c r="AO2158" t="s">
        <v>612</v>
      </c>
      <c r="AP2158" t="s">
        <v>612</v>
      </c>
      <c r="AQ2158" t="s">
        <v>612</v>
      </c>
      <c r="AR2158" t="s">
        <v>612</v>
      </c>
      <c r="AS2158" t="s">
        <v>612</v>
      </c>
      <c r="AT2158" t="s">
        <v>612</v>
      </c>
      <c r="AU2158" t="s">
        <v>612</v>
      </c>
      <c r="AV2158" t="s">
        <v>635</v>
      </c>
      <c r="AW2158">
        <v>43227</v>
      </c>
      <c r="AX2158">
        <v>622563</v>
      </c>
      <c r="AY2158" t="s">
        <v>621</v>
      </c>
      <c r="AZ2158" t="s">
        <v>663</v>
      </c>
      <c r="BA2158" t="s">
        <v>141</v>
      </c>
      <c r="BB2158" t="s">
        <v>736</v>
      </c>
      <c r="BC2158">
        <v>42979</v>
      </c>
      <c r="BD2158">
        <v>0</v>
      </c>
      <c r="BE2158">
        <v>0</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622563</v>
      </c>
      <c r="BX2158">
        <v>0</v>
      </c>
      <c r="BY2158">
        <v>0</v>
      </c>
      <c r="BZ2158">
        <v>0</v>
      </c>
      <c r="CA2158">
        <v>0</v>
      </c>
      <c r="CB2158">
        <v>0</v>
      </c>
      <c r="CC2158">
        <v>0</v>
      </c>
      <c r="CD2158">
        <v>622563</v>
      </c>
      <c r="CE2158">
        <v>622563</v>
      </c>
      <c r="CF2158">
        <v>622563</v>
      </c>
      <c r="CG2158">
        <v>0</v>
      </c>
      <c r="CH2158" t="s">
        <v>612</v>
      </c>
      <c r="CI2158" t="s">
        <v>616</v>
      </c>
      <c r="CJ2158" t="s">
        <v>617</v>
      </c>
      <c r="CK2158" t="s">
        <v>617</v>
      </c>
      <c r="CL2158" t="s">
        <v>617</v>
      </c>
      <c r="CM2158" t="s">
        <v>617</v>
      </c>
      <c r="CN2158">
        <v>622563</v>
      </c>
    </row>
    <row r="2159" spans="1:92" x14ac:dyDescent="0.25">
      <c r="A2159" t="s">
        <v>11766</v>
      </c>
      <c r="B2159" t="s">
        <v>11766</v>
      </c>
      <c r="C2159">
        <v>39</v>
      </c>
      <c r="D2159" t="s">
        <v>2461</v>
      </c>
      <c r="E2159">
        <v>67040</v>
      </c>
      <c r="F2159" t="s">
        <v>11659</v>
      </c>
      <c r="G2159" t="s">
        <v>11767</v>
      </c>
      <c r="H2159" t="s">
        <v>11768</v>
      </c>
      <c r="I2159" t="s">
        <v>630</v>
      </c>
      <c r="J2159">
        <v>24677</v>
      </c>
      <c r="K2159">
        <v>19684</v>
      </c>
      <c r="L2159" t="s">
        <v>11769</v>
      </c>
      <c r="M2159" t="s">
        <v>804</v>
      </c>
      <c r="N2159" t="s">
        <v>2300</v>
      </c>
      <c r="O2159" t="s">
        <v>804</v>
      </c>
      <c r="P2159" t="s">
        <v>2297</v>
      </c>
      <c r="Q2159" t="s">
        <v>2298</v>
      </c>
      <c r="R2159" t="s">
        <v>2299</v>
      </c>
      <c r="S2159" t="s">
        <v>2299</v>
      </c>
      <c r="T2159" t="s">
        <v>2300</v>
      </c>
      <c r="U2159" t="s">
        <v>1576</v>
      </c>
      <c r="V2159" t="s">
        <v>1577</v>
      </c>
      <c r="W2159" t="s">
        <v>804</v>
      </c>
      <c r="X2159" t="s">
        <v>804</v>
      </c>
      <c r="Y2159">
        <v>42904</v>
      </c>
      <c r="Z2159" t="s">
        <v>787</v>
      </c>
      <c r="AA2159" t="s">
        <v>736</v>
      </c>
      <c r="AB2159" t="s">
        <v>612</v>
      </c>
      <c r="AC2159" t="s">
        <v>612</v>
      </c>
      <c r="AD2159" t="s">
        <v>612</v>
      </c>
      <c r="AE2159">
        <v>42904</v>
      </c>
      <c r="AF2159" t="s">
        <v>787</v>
      </c>
      <c r="AG2159" t="s">
        <v>736</v>
      </c>
      <c r="AH2159">
        <v>42951</v>
      </c>
      <c r="AI2159" t="s">
        <v>787</v>
      </c>
      <c r="AJ2159" t="s">
        <v>736</v>
      </c>
      <c r="AK2159" t="s">
        <v>612</v>
      </c>
      <c r="AL2159" t="s">
        <v>612</v>
      </c>
      <c r="AM2159" t="s">
        <v>612</v>
      </c>
      <c r="AN2159" t="s">
        <v>612</v>
      </c>
      <c r="AO2159" t="s">
        <v>612</v>
      </c>
      <c r="AP2159" t="s">
        <v>612</v>
      </c>
      <c r="AQ2159">
        <v>564</v>
      </c>
      <c r="AR2159">
        <v>3</v>
      </c>
      <c r="AS2159">
        <v>49</v>
      </c>
      <c r="AT2159" t="s">
        <v>737</v>
      </c>
      <c r="AU2159" t="s">
        <v>612</v>
      </c>
      <c r="AV2159" t="s">
        <v>635</v>
      </c>
      <c r="AW2159">
        <v>44726</v>
      </c>
      <c r="AX2159">
        <v>23634288</v>
      </c>
      <c r="AY2159" t="s">
        <v>1046</v>
      </c>
      <c r="AZ2159" t="s">
        <v>145</v>
      </c>
      <c r="BA2159" t="s">
        <v>141</v>
      </c>
      <c r="BB2159" t="s">
        <v>322</v>
      </c>
      <c r="BC2159">
        <v>45170</v>
      </c>
      <c r="BD2159">
        <v>0</v>
      </c>
      <c r="BE2159">
        <v>0</v>
      </c>
      <c r="BF2159">
        <v>2007440</v>
      </c>
      <c r="BG2159">
        <v>0</v>
      </c>
      <c r="BH2159">
        <v>0</v>
      </c>
      <c r="BI2159">
        <v>0</v>
      </c>
      <c r="BJ2159">
        <v>0</v>
      </c>
      <c r="BK2159">
        <v>0</v>
      </c>
      <c r="BL2159">
        <v>0</v>
      </c>
      <c r="BM2159">
        <v>0</v>
      </c>
      <c r="BN2159">
        <v>0</v>
      </c>
      <c r="BO2159">
        <v>0</v>
      </c>
      <c r="BP2159">
        <v>0</v>
      </c>
      <c r="BQ2159">
        <v>0</v>
      </c>
      <c r="BR2159">
        <v>0</v>
      </c>
      <c r="BS2159">
        <v>2007440</v>
      </c>
      <c r="BT2159">
        <v>0</v>
      </c>
      <c r="BU2159">
        <v>0</v>
      </c>
      <c r="BV2159">
        <v>1048675</v>
      </c>
      <c r="BW2159">
        <v>0</v>
      </c>
      <c r="BX2159">
        <v>18095828</v>
      </c>
      <c r="BY2159">
        <v>0</v>
      </c>
      <c r="BZ2159">
        <v>2482345</v>
      </c>
      <c r="CA2159">
        <v>0</v>
      </c>
      <c r="CB2159">
        <v>0</v>
      </c>
      <c r="CC2159">
        <v>0</v>
      </c>
      <c r="CD2159">
        <v>21626848</v>
      </c>
      <c r="CE2159">
        <v>23634288</v>
      </c>
      <c r="CF2159">
        <v>23634288</v>
      </c>
      <c r="CG2159">
        <v>0</v>
      </c>
      <c r="CH2159" t="s">
        <v>612</v>
      </c>
      <c r="CI2159" t="s">
        <v>860</v>
      </c>
      <c r="CJ2159" t="s">
        <v>702</v>
      </c>
      <c r="CK2159" t="s">
        <v>703</v>
      </c>
      <c r="CL2159" t="s">
        <v>764</v>
      </c>
      <c r="CM2159" t="s">
        <v>740</v>
      </c>
      <c r="CN2159">
        <v>20578173</v>
      </c>
    </row>
    <row r="2160" spans="1:92" x14ac:dyDescent="0.25">
      <c r="A2160" t="s">
        <v>11770</v>
      </c>
      <c r="B2160" t="s">
        <v>11770</v>
      </c>
      <c r="C2160">
        <v>39</v>
      </c>
      <c r="D2160" t="s">
        <v>2454</v>
      </c>
      <c r="E2160">
        <v>67040</v>
      </c>
      <c r="F2160" t="s">
        <v>11659</v>
      </c>
      <c r="G2160" t="s">
        <v>10856</v>
      </c>
      <c r="H2160" t="s">
        <v>10857</v>
      </c>
      <c r="I2160" t="s">
        <v>630</v>
      </c>
      <c r="J2160">
        <v>13127</v>
      </c>
      <c r="K2160">
        <v>7523</v>
      </c>
      <c r="L2160" t="s">
        <v>11686</v>
      </c>
      <c r="M2160" t="s">
        <v>11687</v>
      </c>
      <c r="N2160" t="s">
        <v>2281</v>
      </c>
      <c r="O2160" t="s">
        <v>11688</v>
      </c>
      <c r="P2160" t="s">
        <v>2283</v>
      </c>
      <c r="Q2160" t="s">
        <v>2284</v>
      </c>
      <c r="R2160" t="s">
        <v>2285</v>
      </c>
      <c r="S2160" t="s">
        <v>2286</v>
      </c>
      <c r="T2160" t="s">
        <v>2287</v>
      </c>
      <c r="U2160" t="s">
        <v>1576</v>
      </c>
      <c r="V2160" t="s">
        <v>1577</v>
      </c>
      <c r="W2160">
        <v>42.969302599999999</v>
      </c>
      <c r="X2160">
        <v>-82.372413699999996</v>
      </c>
      <c r="Y2160">
        <v>43090</v>
      </c>
      <c r="Z2160" t="s">
        <v>736</v>
      </c>
      <c r="AA2160" t="s">
        <v>736</v>
      </c>
      <c r="AB2160" t="s">
        <v>612</v>
      </c>
      <c r="AC2160" t="s">
        <v>612</v>
      </c>
      <c r="AD2160" t="s">
        <v>612</v>
      </c>
      <c r="AE2160" t="s">
        <v>612</v>
      </c>
      <c r="AF2160" t="s">
        <v>612</v>
      </c>
      <c r="AG2160" t="s">
        <v>612</v>
      </c>
      <c r="AH2160">
        <v>43090</v>
      </c>
      <c r="AI2160" t="s">
        <v>736</v>
      </c>
      <c r="AJ2160" t="s">
        <v>736</v>
      </c>
      <c r="AK2160" t="s">
        <v>612</v>
      </c>
      <c r="AL2160" t="s">
        <v>612</v>
      </c>
      <c r="AM2160" t="s">
        <v>612</v>
      </c>
      <c r="AN2160" t="s">
        <v>612</v>
      </c>
      <c r="AO2160" t="s">
        <v>612</v>
      </c>
      <c r="AP2160" t="s">
        <v>612</v>
      </c>
      <c r="AQ2160" t="s">
        <v>612</v>
      </c>
      <c r="AR2160">
        <v>2</v>
      </c>
      <c r="AS2160">
        <v>39</v>
      </c>
      <c r="AT2160" t="s">
        <v>737</v>
      </c>
      <c r="AU2160" t="s">
        <v>612</v>
      </c>
      <c r="AV2160" t="s">
        <v>614</v>
      </c>
      <c r="AW2160" t="s">
        <v>612</v>
      </c>
      <c r="AX2160">
        <v>0</v>
      </c>
      <c r="AY2160" t="s">
        <v>621</v>
      </c>
      <c r="AZ2160" t="s">
        <v>143</v>
      </c>
      <c r="BA2160" t="s">
        <v>146</v>
      </c>
      <c r="BB2160" t="s">
        <v>763</v>
      </c>
      <c r="BC2160">
        <v>43344</v>
      </c>
      <c r="BD2160">
        <v>0</v>
      </c>
      <c r="BE2160">
        <v>0</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v>0</v>
      </c>
      <c r="BX2160">
        <v>0</v>
      </c>
      <c r="BY2160">
        <v>0</v>
      </c>
      <c r="BZ2160">
        <v>390077</v>
      </c>
      <c r="CA2160">
        <v>0</v>
      </c>
      <c r="CB2160">
        <v>0</v>
      </c>
      <c r="CC2160">
        <v>0</v>
      </c>
      <c r="CD2160">
        <v>390077</v>
      </c>
      <c r="CE2160">
        <v>390077</v>
      </c>
      <c r="CF2160">
        <v>390077</v>
      </c>
      <c r="CG2160">
        <v>0</v>
      </c>
      <c r="CH2160" t="s">
        <v>612</v>
      </c>
      <c r="CI2160" t="s">
        <v>616</v>
      </c>
      <c r="CJ2160" t="s">
        <v>617</v>
      </c>
      <c r="CK2160" t="s">
        <v>617</v>
      </c>
      <c r="CL2160" t="s">
        <v>739</v>
      </c>
      <c r="CM2160" t="s">
        <v>740</v>
      </c>
      <c r="CN2160">
        <v>390077</v>
      </c>
    </row>
    <row r="2161" spans="1:92" x14ac:dyDescent="0.25">
      <c r="A2161" t="s">
        <v>11771</v>
      </c>
      <c r="B2161" t="s">
        <v>11771</v>
      </c>
      <c r="C2161">
        <v>39</v>
      </c>
      <c r="D2161" t="s">
        <v>2454</v>
      </c>
      <c r="E2161">
        <v>67040</v>
      </c>
      <c r="F2161" t="s">
        <v>11659</v>
      </c>
      <c r="G2161" t="s">
        <v>11679</v>
      </c>
      <c r="H2161" t="s">
        <v>11680</v>
      </c>
      <c r="I2161" t="s">
        <v>630</v>
      </c>
      <c r="J2161">
        <v>24841</v>
      </c>
      <c r="K2161">
        <v>19847</v>
      </c>
      <c r="L2161" t="s">
        <v>11772</v>
      </c>
      <c r="M2161" t="s">
        <v>11773</v>
      </c>
      <c r="N2161" t="s">
        <v>2281</v>
      </c>
      <c r="O2161" t="s">
        <v>11774</v>
      </c>
      <c r="P2161" t="s">
        <v>2283</v>
      </c>
      <c r="Q2161" t="s">
        <v>2284</v>
      </c>
      <c r="R2161" t="s">
        <v>2285</v>
      </c>
      <c r="S2161" t="s">
        <v>2286</v>
      </c>
      <c r="T2161" t="s">
        <v>2287</v>
      </c>
      <c r="U2161" t="s">
        <v>1576</v>
      </c>
      <c r="V2161" t="s">
        <v>1577</v>
      </c>
      <c r="W2161" t="s">
        <v>804</v>
      </c>
      <c r="X2161" t="s">
        <v>804</v>
      </c>
      <c r="Y2161">
        <v>43131</v>
      </c>
      <c r="Z2161" t="s">
        <v>736</v>
      </c>
      <c r="AA2161" t="s">
        <v>736</v>
      </c>
      <c r="AB2161" t="s">
        <v>612</v>
      </c>
      <c r="AC2161" t="s">
        <v>612</v>
      </c>
      <c r="AD2161" t="s">
        <v>612</v>
      </c>
      <c r="AE2161">
        <v>43131</v>
      </c>
      <c r="AF2161" t="s">
        <v>736</v>
      </c>
      <c r="AG2161" t="s">
        <v>736</v>
      </c>
      <c r="AH2161">
        <v>43172</v>
      </c>
      <c r="AI2161" t="s">
        <v>736</v>
      </c>
      <c r="AJ2161" t="s">
        <v>736</v>
      </c>
      <c r="AK2161" t="s">
        <v>612</v>
      </c>
      <c r="AL2161" t="s">
        <v>612</v>
      </c>
      <c r="AM2161" t="s">
        <v>612</v>
      </c>
      <c r="AN2161" t="s">
        <v>612</v>
      </c>
      <c r="AO2161" t="s">
        <v>612</v>
      </c>
      <c r="AP2161" t="s">
        <v>612</v>
      </c>
      <c r="AQ2161">
        <v>659</v>
      </c>
      <c r="AR2161">
        <v>5</v>
      </c>
      <c r="AS2161">
        <v>88</v>
      </c>
      <c r="AT2161" t="s">
        <v>737</v>
      </c>
      <c r="AU2161" t="s">
        <v>612</v>
      </c>
      <c r="AV2161" t="s">
        <v>635</v>
      </c>
      <c r="AW2161">
        <v>44726</v>
      </c>
      <c r="AX2161">
        <v>24243249</v>
      </c>
      <c r="AY2161" t="s">
        <v>1046</v>
      </c>
      <c r="AZ2161" t="s">
        <v>145</v>
      </c>
      <c r="BA2161" t="s">
        <v>460</v>
      </c>
      <c r="BB2161" t="s">
        <v>322</v>
      </c>
      <c r="BC2161">
        <v>45170</v>
      </c>
      <c r="BD2161">
        <v>0</v>
      </c>
      <c r="BE2161">
        <v>0</v>
      </c>
      <c r="BF2161">
        <v>0</v>
      </c>
      <c r="BG2161">
        <v>0</v>
      </c>
      <c r="BH2161">
        <v>0</v>
      </c>
      <c r="BI2161">
        <v>0</v>
      </c>
      <c r="BJ2161">
        <v>0</v>
      </c>
      <c r="BK2161">
        <v>0</v>
      </c>
      <c r="BL2161">
        <v>0</v>
      </c>
      <c r="BM2161">
        <v>0</v>
      </c>
      <c r="BN2161">
        <v>0</v>
      </c>
      <c r="BO2161">
        <v>0</v>
      </c>
      <c r="BP2161">
        <v>0</v>
      </c>
      <c r="BQ2161">
        <v>200000</v>
      </c>
      <c r="BR2161">
        <v>0</v>
      </c>
      <c r="BS2161">
        <v>200000</v>
      </c>
      <c r="BT2161">
        <v>0</v>
      </c>
      <c r="BU2161">
        <v>0</v>
      </c>
      <c r="BV2161">
        <v>1362772</v>
      </c>
      <c r="BW2161">
        <v>0</v>
      </c>
      <c r="BX2161">
        <v>19456656</v>
      </c>
      <c r="BY2161">
        <v>0</v>
      </c>
      <c r="BZ2161">
        <v>3223821</v>
      </c>
      <c r="CA2161">
        <v>0</v>
      </c>
      <c r="CB2161">
        <v>0</v>
      </c>
      <c r="CC2161">
        <v>0</v>
      </c>
      <c r="CD2161">
        <v>24043249</v>
      </c>
      <c r="CE2161">
        <v>24243249</v>
      </c>
      <c r="CF2161">
        <v>24243249</v>
      </c>
      <c r="CG2161">
        <v>0</v>
      </c>
      <c r="CH2161" t="s">
        <v>612</v>
      </c>
      <c r="CI2161" t="s">
        <v>860</v>
      </c>
      <c r="CJ2161" t="s">
        <v>702</v>
      </c>
      <c r="CK2161" t="s">
        <v>703</v>
      </c>
      <c r="CL2161" t="s">
        <v>764</v>
      </c>
      <c r="CM2161" t="s">
        <v>740</v>
      </c>
      <c r="CN2161">
        <v>22680477</v>
      </c>
    </row>
    <row r="2162" spans="1:92" x14ac:dyDescent="0.25">
      <c r="A2162" t="s">
        <v>11775</v>
      </c>
      <c r="B2162" t="s">
        <v>11775</v>
      </c>
      <c r="C2162">
        <v>39</v>
      </c>
      <c r="D2162" t="s">
        <v>597</v>
      </c>
      <c r="E2162">
        <v>67040</v>
      </c>
      <c r="F2162" t="s">
        <v>11659</v>
      </c>
      <c r="G2162" t="s">
        <v>11713</v>
      </c>
      <c r="H2162" t="s">
        <v>11714</v>
      </c>
      <c r="I2162" t="s">
        <v>630</v>
      </c>
      <c r="J2162">
        <v>13106</v>
      </c>
      <c r="K2162">
        <v>8019</v>
      </c>
      <c r="L2162" t="s">
        <v>11715</v>
      </c>
      <c r="M2162" t="s">
        <v>11716</v>
      </c>
      <c r="N2162" t="s">
        <v>2281</v>
      </c>
      <c r="O2162" t="s">
        <v>11717</v>
      </c>
      <c r="P2162" t="s">
        <v>2283</v>
      </c>
      <c r="Q2162" t="s">
        <v>2284</v>
      </c>
      <c r="R2162" t="s">
        <v>2285</v>
      </c>
      <c r="S2162" t="s">
        <v>2286</v>
      </c>
      <c r="T2162" t="s">
        <v>2287</v>
      </c>
      <c r="U2162" t="s">
        <v>1576</v>
      </c>
      <c r="V2162" t="s">
        <v>1577</v>
      </c>
      <c r="W2162">
        <v>42.972290800000003</v>
      </c>
      <c r="X2162">
        <v>-82.381881300000003</v>
      </c>
      <c r="Y2162">
        <v>43190</v>
      </c>
      <c r="Z2162" t="s">
        <v>736</v>
      </c>
      <c r="AA2162" t="s">
        <v>736</v>
      </c>
      <c r="AB2162" t="s">
        <v>612</v>
      </c>
      <c r="AC2162" t="s">
        <v>612</v>
      </c>
      <c r="AD2162" t="s">
        <v>612</v>
      </c>
      <c r="AE2162">
        <v>43190</v>
      </c>
      <c r="AF2162" t="s">
        <v>736</v>
      </c>
      <c r="AG2162" t="s">
        <v>736</v>
      </c>
      <c r="AH2162" t="s">
        <v>612</v>
      </c>
      <c r="AI2162" t="s">
        <v>612</v>
      </c>
      <c r="AJ2162" t="s">
        <v>612</v>
      </c>
      <c r="AK2162" t="s">
        <v>612</v>
      </c>
      <c r="AL2162" t="s">
        <v>612</v>
      </c>
      <c r="AM2162" t="s">
        <v>612</v>
      </c>
      <c r="AN2162" t="s">
        <v>612</v>
      </c>
      <c r="AO2162" t="s">
        <v>612</v>
      </c>
      <c r="AP2162" t="s">
        <v>612</v>
      </c>
      <c r="AQ2162" t="s">
        <v>612</v>
      </c>
      <c r="AR2162" t="s">
        <v>612</v>
      </c>
      <c r="AS2162" t="s">
        <v>612</v>
      </c>
      <c r="AT2162" t="s">
        <v>612</v>
      </c>
      <c r="AU2162" t="s">
        <v>612</v>
      </c>
      <c r="AV2162" t="s">
        <v>614</v>
      </c>
      <c r="AW2162" t="s">
        <v>612</v>
      </c>
      <c r="AX2162">
        <v>40000</v>
      </c>
      <c r="AY2162" t="s">
        <v>621</v>
      </c>
      <c r="AZ2162" t="s">
        <v>894</v>
      </c>
      <c r="BA2162" t="s">
        <v>894</v>
      </c>
      <c r="BB2162" t="s">
        <v>612</v>
      </c>
      <c r="BC2162" t="s">
        <v>612</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40000</v>
      </c>
      <c r="BY2162">
        <v>0</v>
      </c>
      <c r="BZ2162">
        <v>0</v>
      </c>
      <c r="CA2162">
        <v>0</v>
      </c>
      <c r="CB2162">
        <v>0</v>
      </c>
      <c r="CC2162">
        <v>0</v>
      </c>
      <c r="CD2162">
        <v>40000</v>
      </c>
      <c r="CE2162">
        <v>40000</v>
      </c>
      <c r="CF2162">
        <v>40000</v>
      </c>
      <c r="CG2162">
        <v>0</v>
      </c>
      <c r="CH2162" t="s">
        <v>612</v>
      </c>
      <c r="CI2162" t="s">
        <v>616</v>
      </c>
      <c r="CJ2162" t="s">
        <v>753</v>
      </c>
      <c r="CK2162" t="s">
        <v>703</v>
      </c>
      <c r="CL2162" t="s">
        <v>617</v>
      </c>
      <c r="CM2162" t="s">
        <v>617</v>
      </c>
      <c r="CN2162">
        <v>40000</v>
      </c>
    </row>
    <row r="2163" spans="1:92" x14ac:dyDescent="0.25">
      <c r="A2163" t="s">
        <v>11776</v>
      </c>
      <c r="B2163" t="s">
        <v>11776</v>
      </c>
      <c r="C2163">
        <v>39</v>
      </c>
      <c r="D2163" t="s">
        <v>597</v>
      </c>
      <c r="E2163">
        <v>67040</v>
      </c>
      <c r="F2163" t="s">
        <v>11659</v>
      </c>
      <c r="G2163" t="s">
        <v>10717</v>
      </c>
      <c r="H2163" t="s">
        <v>10718</v>
      </c>
      <c r="I2163" t="s">
        <v>630</v>
      </c>
      <c r="J2163">
        <v>4123</v>
      </c>
      <c r="K2163">
        <v>7770</v>
      </c>
      <c r="L2163" t="s">
        <v>11777</v>
      </c>
      <c r="M2163" t="s">
        <v>11778</v>
      </c>
      <c r="N2163" t="s">
        <v>2439</v>
      </c>
      <c r="O2163" t="s">
        <v>2440</v>
      </c>
      <c r="P2163" t="s">
        <v>2297</v>
      </c>
      <c r="Q2163" t="s">
        <v>2298</v>
      </c>
      <c r="R2163" t="s">
        <v>2299</v>
      </c>
      <c r="S2163" t="s">
        <v>2299</v>
      </c>
      <c r="T2163" t="s">
        <v>2300</v>
      </c>
      <c r="U2163" t="s">
        <v>1576</v>
      </c>
      <c r="V2163" t="s">
        <v>1577</v>
      </c>
      <c r="W2163">
        <v>42.259399999999999</v>
      </c>
      <c r="X2163">
        <v>-82.439099999999996</v>
      </c>
      <c r="Y2163" t="s">
        <v>612</v>
      </c>
      <c r="Z2163" t="s">
        <v>612</v>
      </c>
      <c r="AA2163" t="s">
        <v>612</v>
      </c>
      <c r="AB2163" t="s">
        <v>612</v>
      </c>
      <c r="AC2163" t="s">
        <v>612</v>
      </c>
      <c r="AD2163" t="s">
        <v>612</v>
      </c>
      <c r="AE2163" t="s">
        <v>612</v>
      </c>
      <c r="AF2163" t="s">
        <v>612</v>
      </c>
      <c r="AG2163" t="s">
        <v>612</v>
      </c>
      <c r="AH2163" t="s">
        <v>612</v>
      </c>
      <c r="AI2163" t="s">
        <v>612</v>
      </c>
      <c r="AJ2163" t="s">
        <v>612</v>
      </c>
      <c r="AK2163" t="s">
        <v>612</v>
      </c>
      <c r="AL2163" t="s">
        <v>612</v>
      </c>
      <c r="AM2163" t="s">
        <v>612</v>
      </c>
      <c r="AN2163" t="s">
        <v>612</v>
      </c>
      <c r="AO2163" t="s">
        <v>612</v>
      </c>
      <c r="AP2163" t="s">
        <v>612</v>
      </c>
      <c r="AQ2163" t="s">
        <v>612</v>
      </c>
      <c r="AR2163" t="s">
        <v>612</v>
      </c>
      <c r="AS2163" t="s">
        <v>612</v>
      </c>
      <c r="AT2163" t="s">
        <v>612</v>
      </c>
      <c r="AU2163" t="s">
        <v>612</v>
      </c>
      <c r="AV2163" t="s">
        <v>635</v>
      </c>
      <c r="AW2163">
        <v>43717</v>
      </c>
      <c r="AX2163">
        <v>137078</v>
      </c>
      <c r="AY2163" t="s">
        <v>621</v>
      </c>
      <c r="AZ2163" t="s">
        <v>143</v>
      </c>
      <c r="BA2163" t="s">
        <v>146</v>
      </c>
      <c r="BB2163" t="s">
        <v>738</v>
      </c>
      <c r="BC2163">
        <v>43831</v>
      </c>
      <c r="BD2163">
        <v>0</v>
      </c>
      <c r="BE2163">
        <v>0</v>
      </c>
      <c r="BF2163">
        <v>0</v>
      </c>
      <c r="BG2163">
        <v>0</v>
      </c>
      <c r="BH2163">
        <v>0</v>
      </c>
      <c r="BI2163">
        <v>0</v>
      </c>
      <c r="BJ2163">
        <v>0</v>
      </c>
      <c r="BK2163">
        <v>0</v>
      </c>
      <c r="BL2163">
        <v>0</v>
      </c>
      <c r="BM2163">
        <v>137078</v>
      </c>
      <c r="BN2163">
        <v>0</v>
      </c>
      <c r="BO2163">
        <v>0</v>
      </c>
      <c r="BP2163">
        <v>0</v>
      </c>
      <c r="BQ2163">
        <v>0</v>
      </c>
      <c r="BR2163">
        <v>0</v>
      </c>
      <c r="BS2163">
        <v>137078</v>
      </c>
      <c r="BT2163">
        <v>0</v>
      </c>
      <c r="BU2163">
        <v>0</v>
      </c>
      <c r="BV2163">
        <v>0</v>
      </c>
      <c r="BW2163">
        <v>0</v>
      </c>
      <c r="BX2163">
        <v>0</v>
      </c>
      <c r="BY2163">
        <v>0</v>
      </c>
      <c r="BZ2163">
        <v>0</v>
      </c>
      <c r="CA2163">
        <v>0</v>
      </c>
      <c r="CB2163">
        <v>0</v>
      </c>
      <c r="CC2163">
        <v>0</v>
      </c>
      <c r="CD2163">
        <v>0</v>
      </c>
      <c r="CE2163">
        <v>137078</v>
      </c>
      <c r="CF2163">
        <v>137078</v>
      </c>
      <c r="CG2163">
        <v>0</v>
      </c>
      <c r="CH2163" t="s">
        <v>612</v>
      </c>
      <c r="CI2163" t="s">
        <v>616</v>
      </c>
      <c r="CJ2163" t="s">
        <v>617</v>
      </c>
      <c r="CK2163" t="s">
        <v>617</v>
      </c>
      <c r="CL2163" t="s">
        <v>617</v>
      </c>
      <c r="CM2163" t="s">
        <v>617</v>
      </c>
      <c r="CN2163">
        <v>0</v>
      </c>
    </row>
    <row r="2164" spans="1:92" x14ac:dyDescent="0.25">
      <c r="A2164" t="s">
        <v>11779</v>
      </c>
      <c r="B2164" t="s">
        <v>11779</v>
      </c>
      <c r="C2164">
        <v>39</v>
      </c>
      <c r="D2164" t="s">
        <v>2454</v>
      </c>
      <c r="E2164">
        <v>67040</v>
      </c>
      <c r="F2164" t="s">
        <v>11659</v>
      </c>
      <c r="G2164" t="s">
        <v>10694</v>
      </c>
      <c r="H2164" t="s">
        <v>10695</v>
      </c>
      <c r="I2164" t="s">
        <v>630</v>
      </c>
      <c r="J2164">
        <v>3649</v>
      </c>
      <c r="K2164">
        <v>7417</v>
      </c>
      <c r="L2164" t="s">
        <v>11780</v>
      </c>
      <c r="M2164" t="s">
        <v>11781</v>
      </c>
      <c r="N2164" t="s">
        <v>11782</v>
      </c>
      <c r="O2164" t="s">
        <v>11783</v>
      </c>
      <c r="P2164" t="s">
        <v>2431</v>
      </c>
      <c r="Q2164" t="s">
        <v>2432</v>
      </c>
      <c r="R2164" t="s">
        <v>2433</v>
      </c>
      <c r="S2164" t="s">
        <v>2286</v>
      </c>
      <c r="T2164" t="s">
        <v>2287</v>
      </c>
      <c r="U2164" t="s">
        <v>1576</v>
      </c>
      <c r="V2164" t="s">
        <v>1577</v>
      </c>
      <c r="W2164">
        <v>42.657848332700603</v>
      </c>
      <c r="X2164">
        <v>-82.500464759592305</v>
      </c>
      <c r="Y2164">
        <v>43921</v>
      </c>
      <c r="Z2164" t="s">
        <v>738</v>
      </c>
      <c r="AA2164" t="s">
        <v>738</v>
      </c>
      <c r="AB2164" t="s">
        <v>612</v>
      </c>
      <c r="AC2164" t="s">
        <v>612</v>
      </c>
      <c r="AD2164" t="s">
        <v>612</v>
      </c>
      <c r="AE2164">
        <v>43921</v>
      </c>
      <c r="AF2164" t="s">
        <v>738</v>
      </c>
      <c r="AG2164" t="s">
        <v>738</v>
      </c>
      <c r="AH2164">
        <v>43921</v>
      </c>
      <c r="AI2164" t="s">
        <v>738</v>
      </c>
      <c r="AJ2164" t="s">
        <v>738</v>
      </c>
      <c r="AK2164" t="s">
        <v>612</v>
      </c>
      <c r="AL2164" t="s">
        <v>612</v>
      </c>
      <c r="AM2164" t="s">
        <v>612</v>
      </c>
      <c r="AN2164" t="s">
        <v>612</v>
      </c>
      <c r="AO2164" t="s">
        <v>612</v>
      </c>
      <c r="AP2164" t="s">
        <v>612</v>
      </c>
      <c r="AQ2164">
        <v>46</v>
      </c>
      <c r="AR2164">
        <v>3</v>
      </c>
      <c r="AS2164">
        <v>49</v>
      </c>
      <c r="AT2164" t="s">
        <v>612</v>
      </c>
      <c r="AU2164" t="s">
        <v>612</v>
      </c>
      <c r="AV2164" t="s">
        <v>635</v>
      </c>
      <c r="AW2164">
        <v>44726</v>
      </c>
      <c r="AX2164">
        <v>5653650</v>
      </c>
      <c r="AY2164" t="s">
        <v>1046</v>
      </c>
      <c r="AZ2164" t="s">
        <v>140</v>
      </c>
      <c r="BA2164" t="s">
        <v>701</v>
      </c>
      <c r="BB2164" t="s">
        <v>322</v>
      </c>
      <c r="BC2164">
        <v>45170</v>
      </c>
      <c r="BD2164">
        <v>416430</v>
      </c>
      <c r="BE2164">
        <v>0</v>
      </c>
      <c r="BF2164">
        <v>0</v>
      </c>
      <c r="BG2164">
        <v>0</v>
      </c>
      <c r="BH2164">
        <v>0</v>
      </c>
      <c r="BI2164">
        <v>0</v>
      </c>
      <c r="BJ2164">
        <v>0</v>
      </c>
      <c r="BK2164">
        <v>0</v>
      </c>
      <c r="BL2164">
        <v>0</v>
      </c>
      <c r="BM2164">
        <v>0</v>
      </c>
      <c r="BN2164">
        <v>0</v>
      </c>
      <c r="BO2164">
        <v>0</v>
      </c>
      <c r="BP2164">
        <v>0</v>
      </c>
      <c r="BQ2164">
        <v>0</v>
      </c>
      <c r="BR2164">
        <v>0</v>
      </c>
      <c r="BS2164">
        <v>416430</v>
      </c>
      <c r="BT2164">
        <v>0</v>
      </c>
      <c r="BU2164">
        <v>0</v>
      </c>
      <c r="BV2164">
        <v>0</v>
      </c>
      <c r="BW2164">
        <v>0</v>
      </c>
      <c r="BX2164">
        <v>1420655</v>
      </c>
      <c r="BY2164">
        <v>0</v>
      </c>
      <c r="BZ2164">
        <v>3816565</v>
      </c>
      <c r="CA2164">
        <v>0</v>
      </c>
      <c r="CB2164">
        <v>0</v>
      </c>
      <c r="CC2164">
        <v>0</v>
      </c>
      <c r="CD2164">
        <v>5237220</v>
      </c>
      <c r="CE2164">
        <v>5653650</v>
      </c>
      <c r="CF2164">
        <v>5653650</v>
      </c>
      <c r="CG2164">
        <v>0</v>
      </c>
      <c r="CH2164" t="s">
        <v>612</v>
      </c>
      <c r="CI2164" t="s">
        <v>131</v>
      </c>
      <c r="CJ2164" t="s">
        <v>702</v>
      </c>
      <c r="CK2164" t="s">
        <v>703</v>
      </c>
      <c r="CL2164" t="s">
        <v>764</v>
      </c>
      <c r="CM2164" t="s">
        <v>740</v>
      </c>
      <c r="CN2164">
        <v>5237220</v>
      </c>
    </row>
    <row r="2165" spans="1:92" x14ac:dyDescent="0.25">
      <c r="A2165" t="s">
        <v>11784</v>
      </c>
      <c r="B2165" t="s">
        <v>11766</v>
      </c>
      <c r="C2165">
        <v>39</v>
      </c>
      <c r="D2165" t="s">
        <v>597</v>
      </c>
      <c r="E2165">
        <v>67040</v>
      </c>
      <c r="F2165" t="s">
        <v>11659</v>
      </c>
      <c r="G2165" t="s">
        <v>11767</v>
      </c>
      <c r="H2165" t="s">
        <v>11768</v>
      </c>
      <c r="I2165" t="s">
        <v>630</v>
      </c>
      <c r="J2165">
        <v>24677</v>
      </c>
      <c r="K2165">
        <v>19684</v>
      </c>
      <c r="L2165" t="s">
        <v>11785</v>
      </c>
      <c r="M2165" t="s">
        <v>804</v>
      </c>
      <c r="N2165" t="s">
        <v>2300</v>
      </c>
      <c r="O2165" t="s">
        <v>804</v>
      </c>
      <c r="P2165" t="s">
        <v>2297</v>
      </c>
      <c r="Q2165" t="s">
        <v>2298</v>
      </c>
      <c r="R2165" t="s">
        <v>2299</v>
      </c>
      <c r="S2165" t="s">
        <v>2299</v>
      </c>
      <c r="T2165" t="s">
        <v>2300</v>
      </c>
      <c r="U2165" t="s">
        <v>1576</v>
      </c>
      <c r="V2165" t="s">
        <v>1577</v>
      </c>
      <c r="W2165" t="s">
        <v>804</v>
      </c>
      <c r="X2165" t="s">
        <v>804</v>
      </c>
      <c r="Y2165">
        <v>43928</v>
      </c>
      <c r="Z2165" t="s">
        <v>738</v>
      </c>
      <c r="AA2165" t="s">
        <v>859</v>
      </c>
      <c r="AB2165">
        <v>43928</v>
      </c>
      <c r="AC2165" t="s">
        <v>738</v>
      </c>
      <c r="AD2165" t="s">
        <v>859</v>
      </c>
      <c r="AE2165" t="s">
        <v>612</v>
      </c>
      <c r="AF2165" t="s">
        <v>612</v>
      </c>
      <c r="AG2165" t="s">
        <v>612</v>
      </c>
      <c r="AH2165" t="s">
        <v>612</v>
      </c>
      <c r="AI2165" t="s">
        <v>612</v>
      </c>
      <c r="AJ2165" t="s">
        <v>612</v>
      </c>
      <c r="AK2165" t="s">
        <v>612</v>
      </c>
      <c r="AL2165" t="s">
        <v>612</v>
      </c>
      <c r="AM2165" t="s">
        <v>612</v>
      </c>
      <c r="AN2165" t="s">
        <v>612</v>
      </c>
      <c r="AO2165" t="s">
        <v>612</v>
      </c>
      <c r="AP2165" t="s">
        <v>612</v>
      </c>
      <c r="AQ2165" t="s">
        <v>612</v>
      </c>
      <c r="AR2165" t="s">
        <v>612</v>
      </c>
      <c r="AS2165" t="s">
        <v>612</v>
      </c>
      <c r="AT2165" t="s">
        <v>613</v>
      </c>
      <c r="AU2165" t="s">
        <v>612</v>
      </c>
      <c r="AV2165" t="s">
        <v>635</v>
      </c>
      <c r="AW2165">
        <v>44726</v>
      </c>
      <c r="AX2165">
        <v>1886584</v>
      </c>
      <c r="AY2165" t="s">
        <v>621</v>
      </c>
      <c r="AZ2165" t="s">
        <v>663</v>
      </c>
      <c r="BA2165" t="s">
        <v>141</v>
      </c>
      <c r="BB2165" t="s">
        <v>859</v>
      </c>
      <c r="BC2165">
        <v>44075</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1886584</v>
      </c>
      <c r="BX2165">
        <v>0</v>
      </c>
      <c r="BY2165">
        <v>0</v>
      </c>
      <c r="BZ2165">
        <v>0</v>
      </c>
      <c r="CA2165">
        <v>0</v>
      </c>
      <c r="CB2165">
        <v>0</v>
      </c>
      <c r="CC2165">
        <v>0</v>
      </c>
      <c r="CD2165">
        <v>1886584</v>
      </c>
      <c r="CE2165">
        <v>1886584</v>
      </c>
      <c r="CF2165">
        <v>1886584</v>
      </c>
      <c r="CG2165">
        <v>0</v>
      </c>
      <c r="CH2165" t="s">
        <v>612</v>
      </c>
      <c r="CI2165" t="s">
        <v>616</v>
      </c>
      <c r="CJ2165" t="s">
        <v>617</v>
      </c>
      <c r="CK2165" t="s">
        <v>617</v>
      </c>
      <c r="CL2165" t="s">
        <v>617</v>
      </c>
      <c r="CM2165" t="s">
        <v>617</v>
      </c>
      <c r="CN2165">
        <v>1886584</v>
      </c>
    </row>
    <row r="2166" spans="1:92" x14ac:dyDescent="0.25">
      <c r="A2166" t="s">
        <v>11786</v>
      </c>
      <c r="B2166" t="s">
        <v>11771</v>
      </c>
      <c r="C2166">
        <v>39</v>
      </c>
      <c r="D2166" t="s">
        <v>597</v>
      </c>
      <c r="E2166">
        <v>67040</v>
      </c>
      <c r="F2166" t="s">
        <v>11659</v>
      </c>
      <c r="G2166" t="s">
        <v>11679</v>
      </c>
      <c r="H2166" t="s">
        <v>11680</v>
      </c>
      <c r="I2166" t="s">
        <v>630</v>
      </c>
      <c r="J2166">
        <v>24841</v>
      </c>
      <c r="K2166">
        <v>19847</v>
      </c>
      <c r="L2166" t="s">
        <v>11787</v>
      </c>
      <c r="M2166" t="s">
        <v>11773</v>
      </c>
      <c r="N2166" t="s">
        <v>2281</v>
      </c>
      <c r="O2166" t="s">
        <v>11774</v>
      </c>
      <c r="P2166" t="s">
        <v>2283</v>
      </c>
      <c r="Q2166" t="s">
        <v>2284</v>
      </c>
      <c r="R2166" t="s">
        <v>2285</v>
      </c>
      <c r="S2166" t="s">
        <v>2286</v>
      </c>
      <c r="T2166" t="s">
        <v>2287</v>
      </c>
      <c r="U2166" t="s">
        <v>1576</v>
      </c>
      <c r="V2166" t="s">
        <v>1577</v>
      </c>
      <c r="W2166" t="s">
        <v>804</v>
      </c>
      <c r="X2166" t="s">
        <v>804</v>
      </c>
      <c r="Y2166">
        <v>44088</v>
      </c>
      <c r="Z2166" t="s">
        <v>859</v>
      </c>
      <c r="AA2166" t="s">
        <v>859</v>
      </c>
      <c r="AB2166">
        <v>44088</v>
      </c>
      <c r="AC2166" t="s">
        <v>859</v>
      </c>
      <c r="AD2166" t="s">
        <v>859</v>
      </c>
      <c r="AE2166" t="s">
        <v>612</v>
      </c>
      <c r="AF2166" t="s">
        <v>612</v>
      </c>
      <c r="AG2166" t="s">
        <v>612</v>
      </c>
      <c r="AH2166" t="s">
        <v>612</v>
      </c>
      <c r="AI2166" t="s">
        <v>612</v>
      </c>
      <c r="AJ2166" t="s">
        <v>612</v>
      </c>
      <c r="AK2166" t="s">
        <v>612</v>
      </c>
      <c r="AL2166" t="s">
        <v>612</v>
      </c>
      <c r="AM2166" t="s">
        <v>612</v>
      </c>
      <c r="AN2166" t="s">
        <v>612</v>
      </c>
      <c r="AO2166" t="s">
        <v>612</v>
      </c>
      <c r="AP2166" t="s">
        <v>612</v>
      </c>
      <c r="AQ2166" t="s">
        <v>612</v>
      </c>
      <c r="AR2166" t="s">
        <v>612</v>
      </c>
      <c r="AS2166" t="s">
        <v>612</v>
      </c>
      <c r="AT2166" t="s">
        <v>613</v>
      </c>
      <c r="AU2166" t="s">
        <v>612</v>
      </c>
      <c r="AV2166" t="s">
        <v>635</v>
      </c>
      <c r="AW2166">
        <v>44726</v>
      </c>
      <c r="AX2166">
        <v>4422132</v>
      </c>
      <c r="AY2166" t="s">
        <v>621</v>
      </c>
      <c r="AZ2166" t="s">
        <v>663</v>
      </c>
      <c r="BA2166" t="s">
        <v>460</v>
      </c>
      <c r="BB2166" t="s">
        <v>909</v>
      </c>
      <c r="BC2166">
        <v>44440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4422132</v>
      </c>
      <c r="BX2166">
        <v>0</v>
      </c>
      <c r="BY2166">
        <v>0</v>
      </c>
      <c r="BZ2166">
        <v>0</v>
      </c>
      <c r="CA2166">
        <v>0</v>
      </c>
      <c r="CB2166">
        <v>0</v>
      </c>
      <c r="CC2166">
        <v>0</v>
      </c>
      <c r="CD2166">
        <v>4422132</v>
      </c>
      <c r="CE2166">
        <v>4422132</v>
      </c>
      <c r="CF2166">
        <v>4422132</v>
      </c>
      <c r="CG2166">
        <v>0</v>
      </c>
      <c r="CH2166" t="s">
        <v>612</v>
      </c>
      <c r="CI2166" t="s">
        <v>616</v>
      </c>
      <c r="CJ2166" t="s">
        <v>617</v>
      </c>
      <c r="CK2166" t="s">
        <v>617</v>
      </c>
      <c r="CL2166" t="s">
        <v>617</v>
      </c>
      <c r="CM2166" t="s">
        <v>617</v>
      </c>
      <c r="CN2166">
        <v>4422132</v>
      </c>
    </row>
    <row r="2167" spans="1:92" x14ac:dyDescent="0.25">
      <c r="A2167" t="s">
        <v>11788</v>
      </c>
      <c r="B2167" t="s">
        <v>11788</v>
      </c>
      <c r="C2167">
        <v>39</v>
      </c>
      <c r="E2167">
        <v>67040</v>
      </c>
      <c r="F2167" t="s">
        <v>11659</v>
      </c>
      <c r="I2167" t="s">
        <v>630</v>
      </c>
      <c r="V2167" t="s">
        <v>1577</v>
      </c>
      <c r="AZ2167" t="s">
        <v>143</v>
      </c>
    </row>
    <row r="2168" spans="1:92" x14ac:dyDescent="0.25">
      <c r="A2168" t="s">
        <v>11789</v>
      </c>
      <c r="B2168" t="s">
        <v>11789</v>
      </c>
      <c r="C2168">
        <v>40</v>
      </c>
      <c r="D2168" t="s">
        <v>597</v>
      </c>
      <c r="E2168">
        <v>67059</v>
      </c>
      <c r="F2168" t="s">
        <v>11790</v>
      </c>
      <c r="G2168" t="s">
        <v>599</v>
      </c>
      <c r="H2168" t="s">
        <v>599</v>
      </c>
      <c r="I2168" t="s">
        <v>600</v>
      </c>
      <c r="J2168">
        <v>5816</v>
      </c>
      <c r="K2168">
        <v>11492</v>
      </c>
      <c r="L2168" t="s">
        <v>11791</v>
      </c>
      <c r="M2168" t="s">
        <v>11792</v>
      </c>
      <c r="N2168" t="s">
        <v>3080</v>
      </c>
      <c r="O2168" t="s">
        <v>11793</v>
      </c>
      <c r="P2168" t="s">
        <v>3032</v>
      </c>
      <c r="Q2168" t="s">
        <v>3033</v>
      </c>
      <c r="R2168" t="s">
        <v>3034</v>
      </c>
      <c r="S2168" t="s">
        <v>3034</v>
      </c>
      <c r="T2168" t="s">
        <v>3035</v>
      </c>
      <c r="U2168" t="s">
        <v>3036</v>
      </c>
      <c r="V2168" t="s">
        <v>1577</v>
      </c>
      <c r="W2168">
        <v>43.763359999999999</v>
      </c>
      <c r="X2168">
        <v>-79.407780000000002</v>
      </c>
      <c r="Y2168" t="s">
        <v>752</v>
      </c>
      <c r="Z2168" t="s">
        <v>752</v>
      </c>
      <c r="AA2168" t="s">
        <v>752</v>
      </c>
      <c r="AB2168" t="s">
        <v>612</v>
      </c>
      <c r="AC2168" t="s">
        <v>612</v>
      </c>
      <c r="AD2168" t="s">
        <v>612</v>
      </c>
      <c r="AE2168" t="s">
        <v>752</v>
      </c>
      <c r="AF2168" t="s">
        <v>752</v>
      </c>
      <c r="AG2168" t="s">
        <v>752</v>
      </c>
      <c r="AH2168" t="s">
        <v>612</v>
      </c>
      <c r="AI2168" t="s">
        <v>612</v>
      </c>
      <c r="AJ2168" t="s">
        <v>612</v>
      </c>
      <c r="AK2168" t="s">
        <v>612</v>
      </c>
      <c r="AL2168" t="s">
        <v>612</v>
      </c>
      <c r="AM2168" t="s">
        <v>612</v>
      </c>
      <c r="AN2168" t="s">
        <v>612</v>
      </c>
      <c r="AO2168" t="s">
        <v>612</v>
      </c>
      <c r="AP2168" t="s">
        <v>612</v>
      </c>
      <c r="AQ2168" t="s">
        <v>612</v>
      </c>
      <c r="AR2168" t="s">
        <v>612</v>
      </c>
      <c r="AS2168" t="s">
        <v>612</v>
      </c>
      <c r="AT2168" t="s">
        <v>613</v>
      </c>
      <c r="AU2168" t="s">
        <v>612</v>
      </c>
      <c r="AV2168" t="s">
        <v>614</v>
      </c>
      <c r="AW2168" t="s">
        <v>612</v>
      </c>
      <c r="AX2168" t="s">
        <v>612</v>
      </c>
      <c r="AY2168" t="s">
        <v>615</v>
      </c>
      <c r="AZ2168" t="s">
        <v>612</v>
      </c>
      <c r="BA2168" t="s">
        <v>612</v>
      </c>
      <c r="BB2168" t="s">
        <v>612</v>
      </c>
      <c r="BC2168" t="s">
        <v>612</v>
      </c>
      <c r="BD2168">
        <v>0</v>
      </c>
      <c r="BE2168">
        <v>0</v>
      </c>
      <c r="BF2168">
        <v>0</v>
      </c>
      <c r="BG2168">
        <v>0</v>
      </c>
      <c r="BH2168">
        <v>0</v>
      </c>
      <c r="BI2168">
        <v>0</v>
      </c>
      <c r="BJ2168">
        <v>0</v>
      </c>
      <c r="BK2168">
        <v>0</v>
      </c>
      <c r="BL2168">
        <v>0</v>
      </c>
      <c r="BM2168">
        <v>0</v>
      </c>
      <c r="BN2168">
        <v>0</v>
      </c>
      <c r="BO2168">
        <v>0</v>
      </c>
      <c r="BP2168">
        <v>0</v>
      </c>
      <c r="BQ2168">
        <v>0</v>
      </c>
      <c r="BR2168">
        <v>0</v>
      </c>
      <c r="BS2168">
        <v>0</v>
      </c>
      <c r="BT2168">
        <v>0</v>
      </c>
      <c r="BU2168">
        <v>0</v>
      </c>
      <c r="BV2168">
        <v>0</v>
      </c>
      <c r="BW2168">
        <v>0</v>
      </c>
      <c r="BX2168">
        <v>467082</v>
      </c>
      <c r="BY2168">
        <v>0</v>
      </c>
      <c r="BZ2168">
        <v>0</v>
      </c>
      <c r="CA2168">
        <v>0</v>
      </c>
      <c r="CB2168">
        <v>0</v>
      </c>
      <c r="CC2168">
        <v>0</v>
      </c>
      <c r="CD2168">
        <v>467082</v>
      </c>
      <c r="CE2168">
        <v>467082</v>
      </c>
      <c r="CF2168">
        <v>0</v>
      </c>
      <c r="CG2168">
        <v>-467082</v>
      </c>
      <c r="CH2168" t="s">
        <v>612</v>
      </c>
      <c r="CI2168" t="s">
        <v>616</v>
      </c>
      <c r="CJ2168" t="s">
        <v>753</v>
      </c>
      <c r="CK2168" t="s">
        <v>754</v>
      </c>
      <c r="CL2168" t="s">
        <v>617</v>
      </c>
      <c r="CM2168" t="s">
        <v>617</v>
      </c>
      <c r="CN2168">
        <v>467082</v>
      </c>
    </row>
    <row r="2169" spans="1:92" x14ac:dyDescent="0.25">
      <c r="A2169" t="s">
        <v>11794</v>
      </c>
      <c r="B2169" t="s">
        <v>11794</v>
      </c>
      <c r="C2169">
        <v>40</v>
      </c>
      <c r="D2169" t="s">
        <v>597</v>
      </c>
      <c r="E2169">
        <v>67059</v>
      </c>
      <c r="F2169" t="s">
        <v>11790</v>
      </c>
      <c r="G2169" t="s">
        <v>619</v>
      </c>
      <c r="H2169" t="s">
        <v>620</v>
      </c>
      <c r="I2169" t="s">
        <v>600</v>
      </c>
      <c r="J2169">
        <v>5816</v>
      </c>
      <c r="K2169">
        <v>11492</v>
      </c>
      <c r="L2169" t="s">
        <v>11791</v>
      </c>
      <c r="M2169" t="s">
        <v>11792</v>
      </c>
      <c r="N2169" t="s">
        <v>3080</v>
      </c>
      <c r="O2169" t="s">
        <v>11793</v>
      </c>
      <c r="P2169" t="s">
        <v>3032</v>
      </c>
      <c r="Q2169" t="s">
        <v>3033</v>
      </c>
      <c r="R2169" t="s">
        <v>3034</v>
      </c>
      <c r="S2169" t="s">
        <v>3034</v>
      </c>
      <c r="T2169" t="s">
        <v>3035</v>
      </c>
      <c r="U2169" t="s">
        <v>3036</v>
      </c>
      <c r="V2169" t="s">
        <v>1577</v>
      </c>
      <c r="W2169">
        <v>43.763359999999999</v>
      </c>
      <c r="X2169">
        <v>-79.407780000000002</v>
      </c>
      <c r="Y2169" t="s">
        <v>612</v>
      </c>
      <c r="Z2169" t="s">
        <v>612</v>
      </c>
      <c r="AA2169" t="s">
        <v>612</v>
      </c>
      <c r="AB2169" t="s">
        <v>612</v>
      </c>
      <c r="AC2169" t="s">
        <v>612</v>
      </c>
      <c r="AD2169" t="s">
        <v>612</v>
      </c>
      <c r="AE2169" t="s">
        <v>612</v>
      </c>
      <c r="AF2169" t="s">
        <v>612</v>
      </c>
      <c r="AG2169" t="s">
        <v>612</v>
      </c>
      <c r="AH2169" t="s">
        <v>612</v>
      </c>
      <c r="AI2169" t="s">
        <v>612</v>
      </c>
      <c r="AJ2169" t="s">
        <v>612</v>
      </c>
      <c r="AK2169" t="s">
        <v>612</v>
      </c>
      <c r="AL2169" t="s">
        <v>612</v>
      </c>
      <c r="AM2169" t="s">
        <v>612</v>
      </c>
      <c r="AN2169" t="s">
        <v>612</v>
      </c>
      <c r="AO2169" t="s">
        <v>612</v>
      </c>
      <c r="AP2169" t="s">
        <v>612</v>
      </c>
      <c r="AQ2169" t="s">
        <v>612</v>
      </c>
      <c r="AR2169" t="s">
        <v>612</v>
      </c>
      <c r="AS2169" t="s">
        <v>612</v>
      </c>
      <c r="AT2169" t="s">
        <v>613</v>
      </c>
      <c r="AU2169" t="s">
        <v>612</v>
      </c>
      <c r="AV2169" t="s">
        <v>614</v>
      </c>
      <c r="AW2169" t="s">
        <v>612</v>
      </c>
      <c r="AX2169">
        <v>47050443</v>
      </c>
      <c r="AY2169" t="s">
        <v>621</v>
      </c>
      <c r="AZ2169" t="s">
        <v>579</v>
      </c>
      <c r="BA2169" t="s">
        <v>579</v>
      </c>
      <c r="BB2169" t="s">
        <v>622</v>
      </c>
      <c r="BC2169">
        <v>42248</v>
      </c>
      <c r="BD2169">
        <v>2734564</v>
      </c>
      <c r="BE2169">
        <v>0</v>
      </c>
      <c r="BF2169">
        <v>0</v>
      </c>
      <c r="BG2169">
        <v>0</v>
      </c>
      <c r="BH2169">
        <v>0</v>
      </c>
      <c r="BI2169">
        <v>0</v>
      </c>
      <c r="BJ2169">
        <v>0</v>
      </c>
      <c r="BK2169">
        <v>0</v>
      </c>
      <c r="BL2169">
        <v>0</v>
      </c>
      <c r="BM2169">
        <v>0</v>
      </c>
      <c r="BN2169">
        <v>0</v>
      </c>
      <c r="BO2169">
        <v>0</v>
      </c>
      <c r="BP2169">
        <v>0</v>
      </c>
      <c r="BQ2169">
        <v>0</v>
      </c>
      <c r="BR2169">
        <v>0</v>
      </c>
      <c r="BS2169">
        <v>2734564</v>
      </c>
      <c r="BT2169">
        <v>0</v>
      </c>
      <c r="BU2169">
        <v>0</v>
      </c>
      <c r="BV2169">
        <v>44253882</v>
      </c>
      <c r="BW2169">
        <v>0</v>
      </c>
      <c r="BX2169">
        <v>0</v>
      </c>
      <c r="BY2169">
        <v>0</v>
      </c>
      <c r="BZ2169">
        <v>0</v>
      </c>
      <c r="CA2169">
        <v>0</v>
      </c>
      <c r="CB2169">
        <v>0</v>
      </c>
      <c r="CC2169">
        <v>0</v>
      </c>
      <c r="CD2169">
        <v>44253882</v>
      </c>
      <c r="CE2169">
        <v>46988446</v>
      </c>
      <c r="CF2169">
        <v>44576435</v>
      </c>
      <c r="CG2169">
        <v>-2412011</v>
      </c>
      <c r="CH2169" t="s">
        <v>612</v>
      </c>
      <c r="CI2169" t="s">
        <v>616</v>
      </c>
      <c r="CJ2169" t="s">
        <v>617</v>
      </c>
      <c r="CK2169" t="s">
        <v>617</v>
      </c>
      <c r="CL2169" t="s">
        <v>617</v>
      </c>
      <c r="CM2169" t="s">
        <v>617</v>
      </c>
      <c r="CN2169">
        <v>0</v>
      </c>
    </row>
    <row r="2170" spans="1:92" x14ac:dyDescent="0.25">
      <c r="A2170" t="s">
        <v>11795</v>
      </c>
      <c r="B2170" t="s">
        <v>11795</v>
      </c>
      <c r="C2170">
        <v>40</v>
      </c>
      <c r="D2170" t="s">
        <v>597</v>
      </c>
      <c r="E2170">
        <v>67059</v>
      </c>
      <c r="F2170" t="s">
        <v>11790</v>
      </c>
      <c r="G2170" t="s">
        <v>624</v>
      </c>
      <c r="H2170" t="s">
        <v>625</v>
      </c>
      <c r="I2170" t="s">
        <v>600</v>
      </c>
      <c r="J2170">
        <v>5816</v>
      </c>
      <c r="K2170">
        <v>11492</v>
      </c>
      <c r="L2170" t="s">
        <v>11791</v>
      </c>
      <c r="M2170" t="s">
        <v>11792</v>
      </c>
      <c r="N2170" t="s">
        <v>3080</v>
      </c>
      <c r="O2170" t="s">
        <v>11793</v>
      </c>
      <c r="P2170" t="s">
        <v>3032</v>
      </c>
      <c r="Q2170" t="s">
        <v>3033</v>
      </c>
      <c r="R2170" t="s">
        <v>3034</v>
      </c>
      <c r="S2170" t="s">
        <v>3034</v>
      </c>
      <c r="T2170" t="s">
        <v>3035</v>
      </c>
      <c r="U2170" t="s">
        <v>3036</v>
      </c>
      <c r="V2170" t="s">
        <v>1577</v>
      </c>
      <c r="W2170">
        <v>43.763359999999999</v>
      </c>
      <c r="X2170">
        <v>-79.407780000000002</v>
      </c>
      <c r="Y2170" t="s">
        <v>612</v>
      </c>
      <c r="Z2170" t="s">
        <v>612</v>
      </c>
      <c r="AA2170" t="s">
        <v>612</v>
      </c>
      <c r="AB2170" t="s">
        <v>612</v>
      </c>
      <c r="AC2170" t="s">
        <v>612</v>
      </c>
      <c r="AD2170" t="s">
        <v>612</v>
      </c>
      <c r="AE2170" t="s">
        <v>612</v>
      </c>
      <c r="AF2170" t="s">
        <v>612</v>
      </c>
      <c r="AG2170" t="s">
        <v>612</v>
      </c>
      <c r="AH2170" t="s">
        <v>612</v>
      </c>
      <c r="AI2170" t="s">
        <v>612</v>
      </c>
      <c r="AJ2170" t="s">
        <v>612</v>
      </c>
      <c r="AK2170" t="s">
        <v>612</v>
      </c>
      <c r="AL2170" t="s">
        <v>612</v>
      </c>
      <c r="AM2170" t="s">
        <v>612</v>
      </c>
      <c r="AN2170" t="s">
        <v>612</v>
      </c>
      <c r="AO2170" t="s">
        <v>612</v>
      </c>
      <c r="AP2170" t="s">
        <v>612</v>
      </c>
      <c r="AQ2170" t="s">
        <v>612</v>
      </c>
      <c r="AR2170" t="s">
        <v>612</v>
      </c>
      <c r="AS2170" t="s">
        <v>612</v>
      </c>
      <c r="AT2170" t="s">
        <v>613</v>
      </c>
      <c r="AU2170" t="s">
        <v>612</v>
      </c>
      <c r="AV2170" t="s">
        <v>635</v>
      </c>
      <c r="AW2170">
        <v>39691</v>
      </c>
      <c r="AX2170">
        <v>1834300</v>
      </c>
      <c r="AY2170" t="s">
        <v>621</v>
      </c>
      <c r="AZ2170" t="s">
        <v>470</v>
      </c>
      <c r="BA2170" t="s">
        <v>470</v>
      </c>
      <c r="BB2170" t="s">
        <v>824</v>
      </c>
      <c r="BC2170">
        <v>39326</v>
      </c>
      <c r="BD2170">
        <v>0</v>
      </c>
      <c r="BE2170">
        <v>0</v>
      </c>
      <c r="BF2170">
        <v>0</v>
      </c>
      <c r="BG2170">
        <v>0</v>
      </c>
      <c r="BH2170">
        <v>0</v>
      </c>
      <c r="BI2170">
        <v>0</v>
      </c>
      <c r="BJ2170">
        <v>0</v>
      </c>
      <c r="BK2170">
        <v>0</v>
      </c>
      <c r="BL2170">
        <v>0</v>
      </c>
      <c r="BM2170">
        <v>0</v>
      </c>
      <c r="BN2170">
        <v>0</v>
      </c>
      <c r="BO2170">
        <v>0</v>
      </c>
      <c r="BP2170">
        <v>0</v>
      </c>
      <c r="BQ2170">
        <v>0</v>
      </c>
      <c r="BR2170">
        <v>0</v>
      </c>
      <c r="BS2170">
        <v>0</v>
      </c>
      <c r="BT2170">
        <v>1834300</v>
      </c>
      <c r="BU2170">
        <v>0</v>
      </c>
      <c r="BV2170">
        <v>0</v>
      </c>
      <c r="BW2170">
        <v>0</v>
      </c>
      <c r="BX2170">
        <v>0</v>
      </c>
      <c r="BY2170">
        <v>0</v>
      </c>
      <c r="BZ2170">
        <v>0</v>
      </c>
      <c r="CA2170">
        <v>0</v>
      </c>
      <c r="CB2170">
        <v>0</v>
      </c>
      <c r="CC2170">
        <v>0</v>
      </c>
      <c r="CD2170">
        <v>1834300</v>
      </c>
      <c r="CE2170">
        <v>1834300</v>
      </c>
      <c r="CF2170">
        <v>1834300</v>
      </c>
      <c r="CG2170">
        <v>0</v>
      </c>
      <c r="CH2170" t="s">
        <v>612</v>
      </c>
      <c r="CI2170" t="s">
        <v>616</v>
      </c>
      <c r="CJ2170" t="s">
        <v>617</v>
      </c>
      <c r="CK2170" t="s">
        <v>617</v>
      </c>
      <c r="CL2170" t="s">
        <v>617</v>
      </c>
      <c r="CM2170" t="s">
        <v>617</v>
      </c>
      <c r="CN2170">
        <v>0</v>
      </c>
    </row>
    <row r="2171" spans="1:92" x14ac:dyDescent="0.25">
      <c r="A2171" t="s">
        <v>11796</v>
      </c>
      <c r="B2171" t="s">
        <v>11796</v>
      </c>
      <c r="C2171">
        <v>40</v>
      </c>
      <c r="D2171" t="s">
        <v>597</v>
      </c>
      <c r="E2171">
        <v>67059</v>
      </c>
      <c r="F2171" t="s">
        <v>11790</v>
      </c>
      <c r="G2171" t="s">
        <v>11797</v>
      </c>
      <c r="H2171" t="s">
        <v>11798</v>
      </c>
      <c r="I2171" t="s">
        <v>667</v>
      </c>
      <c r="J2171">
        <v>24329</v>
      </c>
      <c r="K2171">
        <v>7021</v>
      </c>
      <c r="L2171" t="s">
        <v>11799</v>
      </c>
      <c r="M2171" t="s">
        <v>11800</v>
      </c>
      <c r="N2171" t="s">
        <v>3080</v>
      </c>
      <c r="O2171" t="s">
        <v>11801</v>
      </c>
      <c r="P2171" t="s">
        <v>3032</v>
      </c>
      <c r="Q2171" t="s">
        <v>3033</v>
      </c>
      <c r="R2171" t="s">
        <v>3034</v>
      </c>
      <c r="S2171" t="s">
        <v>3034</v>
      </c>
      <c r="T2171" t="s">
        <v>3035</v>
      </c>
      <c r="U2171" t="s">
        <v>3036</v>
      </c>
      <c r="V2171" t="s">
        <v>1577</v>
      </c>
      <c r="W2171">
        <v>43.786704200000003</v>
      </c>
      <c r="X2171">
        <v>-79.392478299999993</v>
      </c>
      <c r="Y2171" t="s">
        <v>612</v>
      </c>
      <c r="Z2171" t="s">
        <v>612</v>
      </c>
      <c r="AA2171" t="s">
        <v>612</v>
      </c>
      <c r="AB2171" t="s">
        <v>612</v>
      </c>
      <c r="AC2171" t="s">
        <v>612</v>
      </c>
      <c r="AD2171" t="s">
        <v>612</v>
      </c>
      <c r="AE2171" t="s">
        <v>612</v>
      </c>
      <c r="AF2171" t="s">
        <v>612</v>
      </c>
      <c r="AG2171" t="s">
        <v>612</v>
      </c>
      <c r="AH2171" t="s">
        <v>612</v>
      </c>
      <c r="AI2171" t="s">
        <v>612</v>
      </c>
      <c r="AJ2171" t="s">
        <v>612</v>
      </c>
      <c r="AK2171" t="s">
        <v>612</v>
      </c>
      <c r="AL2171" t="s">
        <v>612</v>
      </c>
      <c r="AM2171" t="s">
        <v>612</v>
      </c>
      <c r="AN2171" t="s">
        <v>612</v>
      </c>
      <c r="AO2171" t="s">
        <v>612</v>
      </c>
      <c r="AP2171" t="s">
        <v>612</v>
      </c>
      <c r="AQ2171" t="s">
        <v>612</v>
      </c>
      <c r="AR2171" t="s">
        <v>612</v>
      </c>
      <c r="AS2171" t="s">
        <v>612</v>
      </c>
      <c r="AT2171" t="s">
        <v>613</v>
      </c>
      <c r="AU2171" t="s">
        <v>612</v>
      </c>
      <c r="AV2171" t="s">
        <v>614</v>
      </c>
      <c r="AW2171" t="s">
        <v>612</v>
      </c>
      <c r="AX2171">
        <v>3274034</v>
      </c>
      <c r="AY2171" t="s">
        <v>621</v>
      </c>
      <c r="AZ2171" t="s">
        <v>663</v>
      </c>
      <c r="BA2171" t="s">
        <v>470</v>
      </c>
      <c r="BB2171" t="s">
        <v>700</v>
      </c>
      <c r="BC2171">
        <v>41883</v>
      </c>
      <c r="BD2171">
        <v>0</v>
      </c>
      <c r="BE2171">
        <v>0</v>
      </c>
      <c r="BF2171">
        <v>3274034</v>
      </c>
      <c r="BG2171">
        <v>0</v>
      </c>
      <c r="BH2171">
        <v>0</v>
      </c>
      <c r="BI2171">
        <v>0</v>
      </c>
      <c r="BJ2171">
        <v>0</v>
      </c>
      <c r="BK2171">
        <v>0</v>
      </c>
      <c r="BL2171">
        <v>0</v>
      </c>
      <c r="BM2171">
        <v>0</v>
      </c>
      <c r="BN2171">
        <v>0</v>
      </c>
      <c r="BO2171">
        <v>0</v>
      </c>
      <c r="BP2171">
        <v>0</v>
      </c>
      <c r="BQ2171">
        <v>0</v>
      </c>
      <c r="BR2171">
        <v>0</v>
      </c>
      <c r="BS2171">
        <v>3274034</v>
      </c>
      <c r="BT2171">
        <v>0</v>
      </c>
      <c r="BU2171">
        <v>0</v>
      </c>
      <c r="BV2171">
        <v>0</v>
      </c>
      <c r="BW2171">
        <v>0</v>
      </c>
      <c r="BX2171">
        <v>0</v>
      </c>
      <c r="BY2171">
        <v>0</v>
      </c>
      <c r="BZ2171">
        <v>0</v>
      </c>
      <c r="CA2171">
        <v>0</v>
      </c>
      <c r="CB2171">
        <v>0</v>
      </c>
      <c r="CC2171">
        <v>0</v>
      </c>
      <c r="CD2171">
        <v>0</v>
      </c>
      <c r="CE2171">
        <v>3274034</v>
      </c>
      <c r="CF2171">
        <v>3274034</v>
      </c>
      <c r="CG2171">
        <v>0</v>
      </c>
      <c r="CH2171" t="s">
        <v>612</v>
      </c>
      <c r="CI2171" t="s">
        <v>616</v>
      </c>
      <c r="CJ2171" t="s">
        <v>617</v>
      </c>
      <c r="CK2171" t="s">
        <v>617</v>
      </c>
      <c r="CL2171" t="s">
        <v>617</v>
      </c>
      <c r="CM2171" t="s">
        <v>617</v>
      </c>
      <c r="CN2171">
        <v>0</v>
      </c>
    </row>
    <row r="2172" spans="1:92" x14ac:dyDescent="0.25">
      <c r="A2172" t="s">
        <v>11802</v>
      </c>
      <c r="B2172" t="s">
        <v>11802</v>
      </c>
      <c r="C2172">
        <v>40</v>
      </c>
      <c r="D2172" t="s">
        <v>597</v>
      </c>
      <c r="E2172">
        <v>67059</v>
      </c>
      <c r="F2172" t="s">
        <v>11790</v>
      </c>
      <c r="G2172" t="s">
        <v>11803</v>
      </c>
      <c r="H2172" t="s">
        <v>11804</v>
      </c>
      <c r="I2172" t="s">
        <v>630</v>
      </c>
      <c r="J2172">
        <v>10318</v>
      </c>
      <c r="K2172">
        <v>11066</v>
      </c>
      <c r="L2172" t="s">
        <v>11805</v>
      </c>
      <c r="M2172" t="s">
        <v>11806</v>
      </c>
      <c r="N2172" t="s">
        <v>3030</v>
      </c>
      <c r="O2172" t="s">
        <v>11807</v>
      </c>
      <c r="P2172" t="s">
        <v>3032</v>
      </c>
      <c r="Q2172" t="s">
        <v>3033</v>
      </c>
      <c r="R2172" t="s">
        <v>3034</v>
      </c>
      <c r="S2172" t="s">
        <v>3034</v>
      </c>
      <c r="T2172" t="s">
        <v>3035</v>
      </c>
      <c r="U2172" t="s">
        <v>3036</v>
      </c>
      <c r="V2172" t="s">
        <v>1577</v>
      </c>
      <c r="W2172">
        <v>43.68526</v>
      </c>
      <c r="X2172">
        <v>-79.527850000000001</v>
      </c>
      <c r="Y2172" t="s">
        <v>612</v>
      </c>
      <c r="Z2172" t="s">
        <v>612</v>
      </c>
      <c r="AA2172" t="s">
        <v>612</v>
      </c>
      <c r="AB2172" t="s">
        <v>612</v>
      </c>
      <c r="AC2172" t="s">
        <v>612</v>
      </c>
      <c r="AD2172" t="s">
        <v>612</v>
      </c>
      <c r="AE2172" t="s">
        <v>612</v>
      </c>
      <c r="AF2172" t="s">
        <v>612</v>
      </c>
      <c r="AG2172" t="s">
        <v>612</v>
      </c>
      <c r="AH2172" t="s">
        <v>612</v>
      </c>
      <c r="AI2172" t="s">
        <v>612</v>
      </c>
      <c r="AJ2172" t="s">
        <v>612</v>
      </c>
      <c r="AK2172" t="s">
        <v>612</v>
      </c>
      <c r="AL2172" t="s">
        <v>612</v>
      </c>
      <c r="AM2172" t="s">
        <v>612</v>
      </c>
      <c r="AN2172" t="s">
        <v>612</v>
      </c>
      <c r="AO2172" t="s">
        <v>612</v>
      </c>
      <c r="AP2172" t="s">
        <v>612</v>
      </c>
      <c r="AQ2172" t="s">
        <v>612</v>
      </c>
      <c r="AR2172" t="s">
        <v>612</v>
      </c>
      <c r="AS2172" t="s">
        <v>612</v>
      </c>
      <c r="AT2172" t="s">
        <v>613</v>
      </c>
      <c r="AU2172" t="s">
        <v>612</v>
      </c>
      <c r="AV2172" t="s">
        <v>635</v>
      </c>
      <c r="AW2172">
        <v>39691</v>
      </c>
      <c r="AX2172">
        <v>8618697</v>
      </c>
      <c r="AY2172" t="s">
        <v>621</v>
      </c>
      <c r="AZ2172" t="s">
        <v>145</v>
      </c>
      <c r="BA2172" t="s">
        <v>141</v>
      </c>
      <c r="BB2172" t="s">
        <v>1255</v>
      </c>
      <c r="BC2172">
        <v>37865</v>
      </c>
      <c r="BD2172">
        <v>0</v>
      </c>
      <c r="BE2172">
        <v>0</v>
      </c>
      <c r="BF2172">
        <v>0</v>
      </c>
      <c r="BG2172">
        <v>0</v>
      </c>
      <c r="BH2172">
        <v>0</v>
      </c>
      <c r="BI2172">
        <v>0</v>
      </c>
      <c r="BJ2172">
        <v>0</v>
      </c>
      <c r="BK2172">
        <v>0</v>
      </c>
      <c r="BL2172">
        <v>0</v>
      </c>
      <c r="BM2172">
        <v>0</v>
      </c>
      <c r="BN2172">
        <v>0</v>
      </c>
      <c r="BO2172">
        <v>0</v>
      </c>
      <c r="BP2172">
        <v>0</v>
      </c>
      <c r="BQ2172">
        <v>0</v>
      </c>
      <c r="BR2172">
        <v>0</v>
      </c>
      <c r="BS2172">
        <v>0</v>
      </c>
      <c r="BT2172">
        <v>8618697</v>
      </c>
      <c r="BU2172">
        <v>0</v>
      </c>
      <c r="BV2172">
        <v>0</v>
      </c>
      <c r="BW2172">
        <v>0</v>
      </c>
      <c r="BX2172">
        <v>0</v>
      </c>
      <c r="BY2172">
        <v>0</v>
      </c>
      <c r="BZ2172">
        <v>0</v>
      </c>
      <c r="CA2172">
        <v>0</v>
      </c>
      <c r="CB2172">
        <v>0</v>
      </c>
      <c r="CC2172">
        <v>0</v>
      </c>
      <c r="CD2172">
        <v>8618697</v>
      </c>
      <c r="CE2172">
        <v>8618697</v>
      </c>
      <c r="CF2172">
        <v>8618697</v>
      </c>
      <c r="CG2172">
        <v>0</v>
      </c>
      <c r="CH2172" t="s">
        <v>612</v>
      </c>
      <c r="CI2172" t="s">
        <v>616</v>
      </c>
      <c r="CJ2172" t="s">
        <v>617</v>
      </c>
      <c r="CK2172" t="s">
        <v>617</v>
      </c>
      <c r="CL2172" t="s">
        <v>617</v>
      </c>
      <c r="CM2172" t="s">
        <v>617</v>
      </c>
      <c r="CN2172">
        <v>0</v>
      </c>
    </row>
    <row r="2173" spans="1:92" x14ac:dyDescent="0.25">
      <c r="A2173" t="s">
        <v>11808</v>
      </c>
      <c r="B2173" t="s">
        <v>11808</v>
      </c>
      <c r="C2173">
        <v>40</v>
      </c>
      <c r="D2173" t="s">
        <v>597</v>
      </c>
      <c r="E2173">
        <v>67059</v>
      </c>
      <c r="F2173" t="s">
        <v>11790</v>
      </c>
      <c r="G2173" t="s">
        <v>3076</v>
      </c>
      <c r="H2173" t="s">
        <v>648</v>
      </c>
      <c r="I2173" t="s">
        <v>600</v>
      </c>
      <c r="J2173">
        <v>5816</v>
      </c>
      <c r="K2173">
        <v>11492</v>
      </c>
      <c r="L2173" t="s">
        <v>11791</v>
      </c>
      <c r="M2173" t="s">
        <v>11792</v>
      </c>
      <c r="N2173" t="s">
        <v>3080</v>
      </c>
      <c r="O2173" t="s">
        <v>11793</v>
      </c>
      <c r="P2173" t="s">
        <v>3032</v>
      </c>
      <c r="Q2173" t="s">
        <v>3033</v>
      </c>
      <c r="R2173" t="s">
        <v>3034</v>
      </c>
      <c r="S2173" t="s">
        <v>3034</v>
      </c>
      <c r="T2173" t="s">
        <v>3035</v>
      </c>
      <c r="U2173" t="s">
        <v>3036</v>
      </c>
      <c r="V2173" t="s">
        <v>1577</v>
      </c>
      <c r="W2173">
        <v>43.763359999999999</v>
      </c>
      <c r="X2173">
        <v>-79.407780000000002</v>
      </c>
      <c r="Y2173" t="s">
        <v>612</v>
      </c>
      <c r="Z2173" t="s">
        <v>612</v>
      </c>
      <c r="AA2173" t="s">
        <v>612</v>
      </c>
      <c r="AB2173" t="s">
        <v>612</v>
      </c>
      <c r="AC2173" t="s">
        <v>612</v>
      </c>
      <c r="AD2173" t="s">
        <v>612</v>
      </c>
      <c r="AE2173" t="s">
        <v>612</v>
      </c>
      <c r="AF2173" t="s">
        <v>612</v>
      </c>
      <c r="AG2173" t="s">
        <v>612</v>
      </c>
      <c r="AH2173" t="s">
        <v>612</v>
      </c>
      <c r="AI2173" t="s">
        <v>612</v>
      </c>
      <c r="AJ2173" t="s">
        <v>612</v>
      </c>
      <c r="AK2173" t="s">
        <v>612</v>
      </c>
      <c r="AL2173" t="s">
        <v>612</v>
      </c>
      <c r="AM2173" t="s">
        <v>612</v>
      </c>
      <c r="AN2173" t="s">
        <v>612</v>
      </c>
      <c r="AO2173" t="s">
        <v>612</v>
      </c>
      <c r="AP2173" t="s">
        <v>612</v>
      </c>
      <c r="AQ2173" t="s">
        <v>612</v>
      </c>
      <c r="AR2173" t="s">
        <v>612</v>
      </c>
      <c r="AS2173" t="s">
        <v>612</v>
      </c>
      <c r="AT2173" t="s">
        <v>613</v>
      </c>
      <c r="AU2173" t="s">
        <v>612</v>
      </c>
      <c r="AV2173" t="s">
        <v>614</v>
      </c>
      <c r="AW2173" t="s">
        <v>612</v>
      </c>
      <c r="AX2173">
        <v>2726111</v>
      </c>
      <c r="AY2173" t="s">
        <v>621</v>
      </c>
      <c r="AZ2173" t="s">
        <v>143</v>
      </c>
      <c r="BA2173" t="s">
        <v>470</v>
      </c>
      <c r="BB2173" t="s">
        <v>803</v>
      </c>
      <c r="BC2173">
        <v>40787</v>
      </c>
      <c r="BD2173">
        <v>0</v>
      </c>
      <c r="BE2173">
        <v>0</v>
      </c>
      <c r="BF2173">
        <v>2726111</v>
      </c>
      <c r="BG2173">
        <v>0</v>
      </c>
      <c r="BH2173">
        <v>0</v>
      </c>
      <c r="BI2173">
        <v>0</v>
      </c>
      <c r="BJ2173">
        <v>0</v>
      </c>
      <c r="BK2173">
        <v>0</v>
      </c>
      <c r="BL2173">
        <v>0</v>
      </c>
      <c r="BM2173">
        <v>0</v>
      </c>
      <c r="BN2173">
        <v>0</v>
      </c>
      <c r="BO2173">
        <v>0</v>
      </c>
      <c r="BP2173">
        <v>0</v>
      </c>
      <c r="BQ2173">
        <v>0</v>
      </c>
      <c r="BR2173">
        <v>0</v>
      </c>
      <c r="BS2173">
        <v>2726111</v>
      </c>
      <c r="BT2173">
        <v>0</v>
      </c>
      <c r="BU2173">
        <v>0</v>
      </c>
      <c r="BV2173">
        <v>0</v>
      </c>
      <c r="BW2173">
        <v>0</v>
      </c>
      <c r="BX2173">
        <v>0</v>
      </c>
      <c r="BY2173">
        <v>0</v>
      </c>
      <c r="BZ2173">
        <v>0</v>
      </c>
      <c r="CA2173">
        <v>0</v>
      </c>
      <c r="CB2173">
        <v>0</v>
      </c>
      <c r="CC2173">
        <v>0</v>
      </c>
      <c r="CD2173">
        <v>0</v>
      </c>
      <c r="CE2173">
        <v>2726111</v>
      </c>
      <c r="CF2173">
        <v>2726111</v>
      </c>
      <c r="CG2173">
        <v>0</v>
      </c>
      <c r="CH2173" t="s">
        <v>612</v>
      </c>
      <c r="CI2173" t="s">
        <v>616</v>
      </c>
      <c r="CJ2173" t="s">
        <v>617</v>
      </c>
      <c r="CK2173" t="s">
        <v>617</v>
      </c>
      <c r="CL2173" t="s">
        <v>617</v>
      </c>
      <c r="CM2173" t="s">
        <v>617</v>
      </c>
      <c r="CN2173">
        <v>0</v>
      </c>
    </row>
    <row r="2174" spans="1:92" x14ac:dyDescent="0.25">
      <c r="A2174" t="s">
        <v>11809</v>
      </c>
      <c r="B2174" t="s">
        <v>11809</v>
      </c>
      <c r="C2174">
        <v>40</v>
      </c>
      <c r="D2174" t="s">
        <v>597</v>
      </c>
      <c r="E2174">
        <v>67059</v>
      </c>
      <c r="F2174" t="s">
        <v>11790</v>
      </c>
      <c r="G2174" t="s">
        <v>11810</v>
      </c>
      <c r="H2174" t="s">
        <v>11811</v>
      </c>
      <c r="I2174" t="s">
        <v>667</v>
      </c>
      <c r="J2174">
        <v>3054</v>
      </c>
      <c r="K2174">
        <v>5216</v>
      </c>
      <c r="L2174" t="s">
        <v>11812</v>
      </c>
      <c r="M2174" t="s">
        <v>11813</v>
      </c>
      <c r="N2174" t="s">
        <v>3030</v>
      </c>
      <c r="O2174" t="s">
        <v>11814</v>
      </c>
      <c r="P2174" t="s">
        <v>3032</v>
      </c>
      <c r="Q2174" t="s">
        <v>3033</v>
      </c>
      <c r="R2174" t="s">
        <v>3034</v>
      </c>
      <c r="S2174" t="s">
        <v>3034</v>
      </c>
      <c r="T2174" t="s">
        <v>3035</v>
      </c>
      <c r="U2174" t="s">
        <v>3036</v>
      </c>
      <c r="V2174" t="s">
        <v>1577</v>
      </c>
      <c r="W2174">
        <v>43.634</v>
      </c>
      <c r="X2174">
        <v>-79.505430000000004</v>
      </c>
      <c r="Y2174" t="s">
        <v>612</v>
      </c>
      <c r="Z2174" t="s">
        <v>612</v>
      </c>
      <c r="AA2174" t="s">
        <v>612</v>
      </c>
      <c r="AB2174" t="s">
        <v>612</v>
      </c>
      <c r="AC2174" t="s">
        <v>612</v>
      </c>
      <c r="AD2174" t="s">
        <v>612</v>
      </c>
      <c r="AE2174" t="s">
        <v>612</v>
      </c>
      <c r="AF2174" t="s">
        <v>612</v>
      </c>
      <c r="AG2174" t="s">
        <v>612</v>
      </c>
      <c r="AH2174" t="s">
        <v>612</v>
      </c>
      <c r="AI2174" t="s">
        <v>612</v>
      </c>
      <c r="AJ2174" t="s">
        <v>612</v>
      </c>
      <c r="AK2174" t="s">
        <v>612</v>
      </c>
      <c r="AL2174" t="s">
        <v>612</v>
      </c>
      <c r="AM2174" t="s">
        <v>612</v>
      </c>
      <c r="AN2174" t="s">
        <v>612</v>
      </c>
      <c r="AO2174" t="s">
        <v>612</v>
      </c>
      <c r="AP2174" t="s">
        <v>612</v>
      </c>
      <c r="AQ2174" t="s">
        <v>612</v>
      </c>
      <c r="AR2174" t="s">
        <v>612</v>
      </c>
      <c r="AS2174" t="s">
        <v>612</v>
      </c>
      <c r="AT2174" t="s">
        <v>613</v>
      </c>
      <c r="AU2174" t="s">
        <v>612</v>
      </c>
      <c r="AV2174" t="s">
        <v>635</v>
      </c>
      <c r="AW2174">
        <v>39691</v>
      </c>
      <c r="AX2174">
        <v>2651537</v>
      </c>
      <c r="AY2174" t="s">
        <v>621</v>
      </c>
      <c r="AZ2174" t="s">
        <v>140</v>
      </c>
      <c r="BA2174" t="s">
        <v>470</v>
      </c>
      <c r="BB2174" t="s">
        <v>975</v>
      </c>
      <c r="BC2174">
        <v>38596</v>
      </c>
      <c r="BD2174">
        <v>0</v>
      </c>
      <c r="BE2174">
        <v>0</v>
      </c>
      <c r="BF2174">
        <v>0</v>
      </c>
      <c r="BG2174">
        <v>0</v>
      </c>
      <c r="BH2174">
        <v>0</v>
      </c>
      <c r="BI2174">
        <v>0</v>
      </c>
      <c r="BJ2174">
        <v>0</v>
      </c>
      <c r="BK2174">
        <v>0</v>
      </c>
      <c r="BL2174">
        <v>0</v>
      </c>
      <c r="BM2174">
        <v>0</v>
      </c>
      <c r="BN2174">
        <v>0</v>
      </c>
      <c r="BO2174">
        <v>0</v>
      </c>
      <c r="BP2174">
        <v>0</v>
      </c>
      <c r="BQ2174">
        <v>0</v>
      </c>
      <c r="BR2174">
        <v>0</v>
      </c>
      <c r="BS2174">
        <v>0</v>
      </c>
      <c r="BT2174">
        <v>2651537</v>
      </c>
      <c r="BU2174">
        <v>0</v>
      </c>
      <c r="BV2174">
        <v>0</v>
      </c>
      <c r="BW2174">
        <v>0</v>
      </c>
      <c r="BX2174">
        <v>0</v>
      </c>
      <c r="BY2174">
        <v>0</v>
      </c>
      <c r="BZ2174">
        <v>0</v>
      </c>
      <c r="CA2174">
        <v>0</v>
      </c>
      <c r="CB2174">
        <v>0</v>
      </c>
      <c r="CC2174">
        <v>0</v>
      </c>
      <c r="CD2174">
        <v>2651537</v>
      </c>
      <c r="CE2174">
        <v>2651537</v>
      </c>
      <c r="CF2174">
        <v>2651537</v>
      </c>
      <c r="CG2174">
        <v>0</v>
      </c>
      <c r="CH2174" t="s">
        <v>612</v>
      </c>
      <c r="CI2174" t="s">
        <v>616</v>
      </c>
      <c r="CJ2174" t="s">
        <v>617</v>
      </c>
      <c r="CK2174" t="s">
        <v>617</v>
      </c>
      <c r="CL2174" t="s">
        <v>617</v>
      </c>
      <c r="CM2174" t="s">
        <v>617</v>
      </c>
      <c r="CN2174">
        <v>0</v>
      </c>
    </row>
    <row r="2175" spans="1:92" x14ac:dyDescent="0.25">
      <c r="A2175" t="s">
        <v>11815</v>
      </c>
      <c r="B2175" t="s">
        <v>11816</v>
      </c>
      <c r="C2175">
        <v>40</v>
      </c>
      <c r="D2175" t="s">
        <v>597</v>
      </c>
      <c r="E2175">
        <v>67059</v>
      </c>
      <c r="F2175" t="s">
        <v>11790</v>
      </c>
      <c r="G2175" t="s">
        <v>11817</v>
      </c>
      <c r="H2175" t="s">
        <v>11818</v>
      </c>
      <c r="I2175" t="s">
        <v>667</v>
      </c>
      <c r="J2175">
        <v>24526</v>
      </c>
      <c r="K2175">
        <v>19531</v>
      </c>
      <c r="L2175" t="s">
        <v>11819</v>
      </c>
      <c r="M2175" t="s">
        <v>11820</v>
      </c>
      <c r="N2175" t="s">
        <v>3055</v>
      </c>
      <c r="O2175" t="s">
        <v>11821</v>
      </c>
      <c r="P2175" t="s">
        <v>3032</v>
      </c>
      <c r="Q2175" t="s">
        <v>3033</v>
      </c>
      <c r="R2175" t="s">
        <v>3034</v>
      </c>
      <c r="S2175" t="s">
        <v>3034</v>
      </c>
      <c r="T2175" t="s">
        <v>3035</v>
      </c>
      <c r="U2175" t="s">
        <v>3036</v>
      </c>
      <c r="V2175" t="s">
        <v>1577</v>
      </c>
      <c r="W2175">
        <v>43.712910030000003</v>
      </c>
      <c r="X2175">
        <v>-79.242689900000002</v>
      </c>
      <c r="Y2175">
        <v>42317</v>
      </c>
      <c r="Z2175" t="s">
        <v>622</v>
      </c>
      <c r="AA2175" t="s">
        <v>622</v>
      </c>
      <c r="AB2175" t="s">
        <v>612</v>
      </c>
      <c r="AC2175" t="s">
        <v>612</v>
      </c>
      <c r="AD2175" t="s">
        <v>612</v>
      </c>
      <c r="AE2175">
        <v>42317</v>
      </c>
      <c r="AF2175" t="s">
        <v>622</v>
      </c>
      <c r="AG2175" t="s">
        <v>622</v>
      </c>
      <c r="AH2175" t="s">
        <v>612</v>
      </c>
      <c r="AI2175" t="s">
        <v>612</v>
      </c>
      <c r="AJ2175" t="s">
        <v>612</v>
      </c>
      <c r="AK2175" t="s">
        <v>612</v>
      </c>
      <c r="AL2175" t="s">
        <v>612</v>
      </c>
      <c r="AM2175" t="s">
        <v>612</v>
      </c>
      <c r="AN2175" t="s">
        <v>612</v>
      </c>
      <c r="AO2175" t="s">
        <v>612</v>
      </c>
      <c r="AP2175" t="s">
        <v>612</v>
      </c>
      <c r="AQ2175">
        <v>1110</v>
      </c>
      <c r="AR2175" t="s">
        <v>612</v>
      </c>
      <c r="AS2175" t="s">
        <v>612</v>
      </c>
      <c r="AT2175" t="s">
        <v>613</v>
      </c>
      <c r="AU2175" t="s">
        <v>612</v>
      </c>
      <c r="AV2175" t="s">
        <v>887</v>
      </c>
      <c r="AW2175" t="s">
        <v>612</v>
      </c>
      <c r="AX2175">
        <v>0</v>
      </c>
      <c r="AY2175" t="s">
        <v>887</v>
      </c>
      <c r="AZ2175" t="s">
        <v>145</v>
      </c>
      <c r="BA2175" t="s">
        <v>460</v>
      </c>
      <c r="BB2175" t="s">
        <v>336</v>
      </c>
      <c r="BC2175">
        <v>45540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30576050</v>
      </c>
      <c r="BY2175">
        <v>0</v>
      </c>
      <c r="BZ2175">
        <v>0</v>
      </c>
      <c r="CA2175">
        <v>0</v>
      </c>
      <c r="CB2175">
        <v>0</v>
      </c>
      <c r="CC2175">
        <v>0</v>
      </c>
      <c r="CD2175">
        <v>30576050</v>
      </c>
      <c r="CE2175">
        <v>30576050</v>
      </c>
      <c r="CF2175">
        <v>30576050</v>
      </c>
      <c r="CG2175">
        <v>0</v>
      </c>
      <c r="CH2175" t="s">
        <v>612</v>
      </c>
      <c r="CI2175" t="s">
        <v>860</v>
      </c>
      <c r="CJ2175" t="s">
        <v>702</v>
      </c>
      <c r="CK2175" t="s">
        <v>703</v>
      </c>
      <c r="CL2175" t="s">
        <v>617</v>
      </c>
      <c r="CM2175" t="s">
        <v>617</v>
      </c>
      <c r="CN2175">
        <v>30576050</v>
      </c>
    </row>
    <row r="2176" spans="1:92" x14ac:dyDescent="0.25">
      <c r="A2176" t="s">
        <v>11822</v>
      </c>
      <c r="B2176" t="s">
        <v>11816</v>
      </c>
      <c r="C2176">
        <v>40</v>
      </c>
      <c r="D2176" t="s">
        <v>597</v>
      </c>
      <c r="E2176">
        <v>67059</v>
      </c>
      <c r="F2176" t="s">
        <v>11790</v>
      </c>
      <c r="G2176" t="s">
        <v>11817</v>
      </c>
      <c r="H2176" t="s">
        <v>11818</v>
      </c>
      <c r="I2176" t="s">
        <v>667</v>
      </c>
      <c r="J2176">
        <v>24526</v>
      </c>
      <c r="K2176">
        <v>19531</v>
      </c>
      <c r="L2176" t="s">
        <v>11823</v>
      </c>
      <c r="M2176" t="s">
        <v>11820</v>
      </c>
      <c r="N2176" t="s">
        <v>3055</v>
      </c>
      <c r="O2176" t="s">
        <v>11821</v>
      </c>
      <c r="P2176" t="s">
        <v>3032</v>
      </c>
      <c r="Q2176" t="s">
        <v>3033</v>
      </c>
      <c r="R2176" t="s">
        <v>3034</v>
      </c>
      <c r="S2176" t="s">
        <v>3034</v>
      </c>
      <c r="T2176" t="s">
        <v>3035</v>
      </c>
      <c r="U2176" t="s">
        <v>3036</v>
      </c>
      <c r="V2176" t="s">
        <v>1577</v>
      </c>
      <c r="W2176">
        <v>43.712910030000003</v>
      </c>
      <c r="X2176">
        <v>-79.242689900000002</v>
      </c>
      <c r="Y2176">
        <v>42391</v>
      </c>
      <c r="Z2176" t="s">
        <v>622</v>
      </c>
      <c r="AA2176" t="s">
        <v>622</v>
      </c>
      <c r="AB2176">
        <v>42391</v>
      </c>
      <c r="AC2176" t="s">
        <v>622</v>
      </c>
      <c r="AD2176" t="s">
        <v>622</v>
      </c>
      <c r="AE2176" t="s">
        <v>612</v>
      </c>
      <c r="AF2176" t="s">
        <v>612</v>
      </c>
      <c r="AG2176" t="s">
        <v>612</v>
      </c>
      <c r="AH2176" t="s">
        <v>612</v>
      </c>
      <c r="AI2176" t="s">
        <v>612</v>
      </c>
      <c r="AJ2176" t="s">
        <v>612</v>
      </c>
      <c r="AK2176" t="s">
        <v>612</v>
      </c>
      <c r="AL2176" t="s">
        <v>612</v>
      </c>
      <c r="AM2176" t="s">
        <v>612</v>
      </c>
      <c r="AN2176" t="s">
        <v>612</v>
      </c>
      <c r="AO2176" t="s">
        <v>612</v>
      </c>
      <c r="AP2176" t="s">
        <v>612</v>
      </c>
      <c r="AQ2176" t="s">
        <v>612</v>
      </c>
      <c r="AR2176" t="s">
        <v>612</v>
      </c>
      <c r="AS2176" t="s">
        <v>612</v>
      </c>
      <c r="AT2176" t="s">
        <v>612</v>
      </c>
      <c r="AU2176" t="s">
        <v>612</v>
      </c>
      <c r="AV2176" t="s">
        <v>635</v>
      </c>
      <c r="AW2176">
        <v>42391</v>
      </c>
      <c r="AX2176">
        <v>17452257</v>
      </c>
      <c r="AY2176" t="s">
        <v>621</v>
      </c>
      <c r="AZ2176" t="s">
        <v>663</v>
      </c>
      <c r="BA2176" t="s">
        <v>460</v>
      </c>
      <c r="BB2176" t="s">
        <v>622</v>
      </c>
      <c r="BC2176">
        <v>42248</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17452257</v>
      </c>
      <c r="BX2176">
        <v>0</v>
      </c>
      <c r="BY2176">
        <v>0</v>
      </c>
      <c r="BZ2176">
        <v>0</v>
      </c>
      <c r="CA2176">
        <v>0</v>
      </c>
      <c r="CB2176">
        <v>0</v>
      </c>
      <c r="CC2176">
        <v>0</v>
      </c>
      <c r="CD2176">
        <v>17452257</v>
      </c>
      <c r="CE2176">
        <v>17452257</v>
      </c>
      <c r="CF2176">
        <v>17452257</v>
      </c>
      <c r="CG2176">
        <v>0</v>
      </c>
      <c r="CH2176" t="s">
        <v>612</v>
      </c>
      <c r="CI2176" t="s">
        <v>616</v>
      </c>
      <c r="CJ2176" t="s">
        <v>617</v>
      </c>
      <c r="CK2176" t="s">
        <v>617</v>
      </c>
      <c r="CL2176" t="s">
        <v>617</v>
      </c>
      <c r="CM2176" t="s">
        <v>617</v>
      </c>
      <c r="CN2176">
        <v>17452257</v>
      </c>
    </row>
    <row r="2177" spans="1:92" x14ac:dyDescent="0.25">
      <c r="A2177" t="s">
        <v>11824</v>
      </c>
      <c r="B2177" t="s">
        <v>11824</v>
      </c>
      <c r="C2177">
        <v>40</v>
      </c>
      <c r="D2177" t="s">
        <v>597</v>
      </c>
      <c r="E2177">
        <v>67059</v>
      </c>
      <c r="F2177" t="s">
        <v>11790</v>
      </c>
      <c r="G2177" t="s">
        <v>11825</v>
      </c>
      <c r="H2177" t="s">
        <v>11826</v>
      </c>
      <c r="I2177" t="s">
        <v>630</v>
      </c>
      <c r="J2177">
        <v>15036</v>
      </c>
      <c r="K2177">
        <v>12065</v>
      </c>
      <c r="L2177" t="s">
        <v>11827</v>
      </c>
      <c r="M2177" t="s">
        <v>11828</v>
      </c>
      <c r="N2177" t="s">
        <v>3055</v>
      </c>
      <c r="O2177" t="s">
        <v>11829</v>
      </c>
      <c r="P2177" t="s">
        <v>3032</v>
      </c>
      <c r="Q2177" t="s">
        <v>3033</v>
      </c>
      <c r="R2177" t="s">
        <v>3034</v>
      </c>
      <c r="S2177" t="s">
        <v>3034</v>
      </c>
      <c r="T2177" t="s">
        <v>3035</v>
      </c>
      <c r="U2177" t="s">
        <v>3036</v>
      </c>
      <c r="V2177" t="s">
        <v>1577</v>
      </c>
      <c r="W2177">
        <v>43.829529999999998</v>
      </c>
      <c r="X2177">
        <v>-79.233320000000006</v>
      </c>
      <c r="Y2177" t="s">
        <v>612</v>
      </c>
      <c r="Z2177" t="s">
        <v>612</v>
      </c>
      <c r="AA2177" t="s">
        <v>612</v>
      </c>
      <c r="AB2177" t="s">
        <v>612</v>
      </c>
      <c r="AC2177" t="s">
        <v>612</v>
      </c>
      <c r="AD2177" t="s">
        <v>612</v>
      </c>
      <c r="AE2177" t="s">
        <v>612</v>
      </c>
      <c r="AF2177" t="s">
        <v>612</v>
      </c>
      <c r="AG2177" t="s">
        <v>612</v>
      </c>
      <c r="AH2177" t="s">
        <v>612</v>
      </c>
      <c r="AI2177" t="s">
        <v>612</v>
      </c>
      <c r="AJ2177" t="s">
        <v>612</v>
      </c>
      <c r="AK2177" t="s">
        <v>612</v>
      </c>
      <c r="AL2177" t="s">
        <v>612</v>
      </c>
      <c r="AM2177" t="s">
        <v>612</v>
      </c>
      <c r="AN2177" t="s">
        <v>612</v>
      </c>
      <c r="AO2177" t="s">
        <v>612</v>
      </c>
      <c r="AP2177" t="s">
        <v>612</v>
      </c>
      <c r="AQ2177" t="s">
        <v>612</v>
      </c>
      <c r="AR2177" t="s">
        <v>612</v>
      </c>
      <c r="AS2177" t="s">
        <v>612</v>
      </c>
      <c r="AT2177" t="s">
        <v>613</v>
      </c>
      <c r="AU2177" t="s">
        <v>612</v>
      </c>
      <c r="AV2177" t="s">
        <v>614</v>
      </c>
      <c r="AW2177" t="s">
        <v>612</v>
      </c>
      <c r="AX2177">
        <v>10166492</v>
      </c>
      <c r="AY2177" t="s">
        <v>621</v>
      </c>
      <c r="AZ2177" t="s">
        <v>145</v>
      </c>
      <c r="BA2177" t="s">
        <v>470</v>
      </c>
      <c r="BB2177" t="s">
        <v>649</v>
      </c>
      <c r="BC2177">
        <v>41518</v>
      </c>
      <c r="BD2177">
        <v>0</v>
      </c>
      <c r="BE2177">
        <v>0</v>
      </c>
      <c r="BF2177">
        <v>0</v>
      </c>
      <c r="BG2177">
        <v>0</v>
      </c>
      <c r="BH2177">
        <v>0</v>
      </c>
      <c r="BI2177">
        <v>0</v>
      </c>
      <c r="BJ2177">
        <v>0</v>
      </c>
      <c r="BK2177">
        <v>0</v>
      </c>
      <c r="BL2177">
        <v>0</v>
      </c>
      <c r="BM2177">
        <v>0</v>
      </c>
      <c r="BN2177">
        <v>0</v>
      </c>
      <c r="BO2177">
        <v>0</v>
      </c>
      <c r="BP2177">
        <v>0</v>
      </c>
      <c r="BQ2177">
        <v>0</v>
      </c>
      <c r="BR2177">
        <v>89416</v>
      </c>
      <c r="BS2177">
        <v>89416</v>
      </c>
      <c r="BT2177">
        <v>10112912</v>
      </c>
      <c r="BU2177">
        <v>0</v>
      </c>
      <c r="BV2177">
        <v>0</v>
      </c>
      <c r="BW2177">
        <v>0</v>
      </c>
      <c r="BX2177">
        <v>0</v>
      </c>
      <c r="BY2177">
        <v>0</v>
      </c>
      <c r="BZ2177">
        <v>0</v>
      </c>
      <c r="CA2177">
        <v>0</v>
      </c>
      <c r="CB2177">
        <v>0</v>
      </c>
      <c r="CC2177">
        <v>0</v>
      </c>
      <c r="CD2177">
        <v>10112912</v>
      </c>
      <c r="CE2177">
        <v>10202328</v>
      </c>
      <c r="CF2177">
        <v>10202328</v>
      </c>
      <c r="CG2177">
        <v>0</v>
      </c>
      <c r="CH2177" t="s">
        <v>612</v>
      </c>
      <c r="CI2177" t="s">
        <v>616</v>
      </c>
      <c r="CJ2177" t="s">
        <v>617</v>
      </c>
      <c r="CK2177" t="s">
        <v>617</v>
      </c>
      <c r="CL2177" t="s">
        <v>617</v>
      </c>
      <c r="CM2177" t="s">
        <v>617</v>
      </c>
      <c r="CN2177">
        <v>0</v>
      </c>
    </row>
    <row r="2178" spans="1:92" x14ac:dyDescent="0.25">
      <c r="A2178" t="s">
        <v>11830</v>
      </c>
      <c r="B2178" t="s">
        <v>11830</v>
      </c>
      <c r="C2178">
        <v>40</v>
      </c>
      <c r="D2178" t="s">
        <v>597</v>
      </c>
      <c r="E2178">
        <v>67059</v>
      </c>
      <c r="F2178" t="s">
        <v>11790</v>
      </c>
      <c r="G2178" t="s">
        <v>11831</v>
      </c>
      <c r="H2178" t="s">
        <v>11832</v>
      </c>
      <c r="I2178" t="s">
        <v>667</v>
      </c>
      <c r="J2178">
        <v>10323</v>
      </c>
      <c r="K2178">
        <v>7027</v>
      </c>
      <c r="L2178" t="s">
        <v>11833</v>
      </c>
      <c r="M2178" t="s">
        <v>11834</v>
      </c>
      <c r="N2178" t="s">
        <v>3080</v>
      </c>
      <c r="O2178" t="s">
        <v>11835</v>
      </c>
      <c r="P2178" t="s">
        <v>3032</v>
      </c>
      <c r="Q2178" t="s">
        <v>3033</v>
      </c>
      <c r="R2178" t="s">
        <v>3034</v>
      </c>
      <c r="S2178" t="s">
        <v>3034</v>
      </c>
      <c r="T2178" t="s">
        <v>3035</v>
      </c>
      <c r="U2178" t="s">
        <v>3036</v>
      </c>
      <c r="V2178" t="s">
        <v>1577</v>
      </c>
      <c r="W2178">
        <v>43.8006125</v>
      </c>
      <c r="X2178">
        <v>-79.402376099999998</v>
      </c>
      <c r="Y2178" t="s">
        <v>612</v>
      </c>
      <c r="Z2178" t="s">
        <v>612</v>
      </c>
      <c r="AA2178" t="s">
        <v>612</v>
      </c>
      <c r="AB2178" t="s">
        <v>612</v>
      </c>
      <c r="AC2178" t="s">
        <v>612</v>
      </c>
      <c r="AD2178" t="s">
        <v>612</v>
      </c>
      <c r="AE2178" t="s">
        <v>612</v>
      </c>
      <c r="AF2178" t="s">
        <v>612</v>
      </c>
      <c r="AG2178" t="s">
        <v>612</v>
      </c>
      <c r="AH2178" t="s">
        <v>612</v>
      </c>
      <c r="AI2178" t="s">
        <v>612</v>
      </c>
      <c r="AJ2178" t="s">
        <v>612</v>
      </c>
      <c r="AK2178" t="s">
        <v>612</v>
      </c>
      <c r="AL2178" t="s">
        <v>612</v>
      </c>
      <c r="AM2178" t="s">
        <v>612</v>
      </c>
      <c r="AN2178" t="s">
        <v>612</v>
      </c>
      <c r="AO2178" t="s">
        <v>612</v>
      </c>
      <c r="AP2178" t="s">
        <v>612</v>
      </c>
      <c r="AQ2178" t="s">
        <v>612</v>
      </c>
      <c r="AR2178" t="s">
        <v>612</v>
      </c>
      <c r="AS2178" t="s">
        <v>612</v>
      </c>
      <c r="AT2178" t="s">
        <v>613</v>
      </c>
      <c r="AU2178" t="s">
        <v>612</v>
      </c>
      <c r="AV2178" t="s">
        <v>635</v>
      </c>
      <c r="AW2178">
        <v>39691</v>
      </c>
      <c r="AX2178">
        <v>28004304</v>
      </c>
      <c r="AY2178" t="s">
        <v>621</v>
      </c>
      <c r="AZ2178" t="s">
        <v>145</v>
      </c>
      <c r="BA2178" t="s">
        <v>470</v>
      </c>
      <c r="BB2178" t="s">
        <v>1255</v>
      </c>
      <c r="BC2178">
        <v>37865</v>
      </c>
      <c r="BD2178">
        <v>0</v>
      </c>
      <c r="BE2178">
        <v>0</v>
      </c>
      <c r="BF2178">
        <v>0</v>
      </c>
      <c r="BG2178">
        <v>0</v>
      </c>
      <c r="BH2178">
        <v>0</v>
      </c>
      <c r="BI2178">
        <v>0</v>
      </c>
      <c r="BJ2178">
        <v>0</v>
      </c>
      <c r="BK2178">
        <v>0</v>
      </c>
      <c r="BL2178">
        <v>0</v>
      </c>
      <c r="BM2178">
        <v>0</v>
      </c>
      <c r="BN2178">
        <v>0</v>
      </c>
      <c r="BO2178">
        <v>0</v>
      </c>
      <c r="BP2178">
        <v>0</v>
      </c>
      <c r="BQ2178">
        <v>0</v>
      </c>
      <c r="BR2178">
        <v>0</v>
      </c>
      <c r="BS2178">
        <v>0</v>
      </c>
      <c r="BT2178">
        <v>28004304</v>
      </c>
      <c r="BU2178">
        <v>0</v>
      </c>
      <c r="BV2178">
        <v>0</v>
      </c>
      <c r="BW2178">
        <v>0</v>
      </c>
      <c r="BX2178">
        <v>0</v>
      </c>
      <c r="BY2178">
        <v>0</v>
      </c>
      <c r="BZ2178">
        <v>0</v>
      </c>
      <c r="CA2178">
        <v>0</v>
      </c>
      <c r="CB2178">
        <v>0</v>
      </c>
      <c r="CC2178">
        <v>0</v>
      </c>
      <c r="CD2178">
        <v>28004304</v>
      </c>
      <c r="CE2178">
        <v>28004304</v>
      </c>
      <c r="CF2178">
        <v>28004304</v>
      </c>
      <c r="CG2178">
        <v>0</v>
      </c>
      <c r="CH2178" t="s">
        <v>612</v>
      </c>
      <c r="CI2178" t="s">
        <v>616</v>
      </c>
      <c r="CJ2178" t="s">
        <v>617</v>
      </c>
      <c r="CK2178" t="s">
        <v>617</v>
      </c>
      <c r="CL2178" t="s">
        <v>617</v>
      </c>
      <c r="CM2178" t="s">
        <v>617</v>
      </c>
      <c r="CN2178">
        <v>0</v>
      </c>
    </row>
    <row r="2179" spans="1:92" x14ac:dyDescent="0.25">
      <c r="A2179" t="s">
        <v>11836</v>
      </c>
      <c r="B2179" t="s">
        <v>11836</v>
      </c>
      <c r="C2179">
        <v>40</v>
      </c>
      <c r="D2179" t="s">
        <v>597</v>
      </c>
      <c r="E2179">
        <v>67059</v>
      </c>
      <c r="F2179" t="s">
        <v>11790</v>
      </c>
      <c r="G2179" t="s">
        <v>11837</v>
      </c>
      <c r="H2179" t="s">
        <v>11838</v>
      </c>
      <c r="I2179" t="s">
        <v>630</v>
      </c>
      <c r="J2179">
        <v>3101</v>
      </c>
      <c r="K2179">
        <v>7038</v>
      </c>
      <c r="L2179" t="s">
        <v>11839</v>
      </c>
      <c r="M2179" t="s">
        <v>11840</v>
      </c>
      <c r="N2179" t="s">
        <v>3187</v>
      </c>
      <c r="O2179" t="s">
        <v>11841</v>
      </c>
      <c r="P2179" t="s">
        <v>3032</v>
      </c>
      <c r="Q2179" t="s">
        <v>3033</v>
      </c>
      <c r="R2179" t="s">
        <v>3034</v>
      </c>
      <c r="S2179" t="s">
        <v>3034</v>
      </c>
      <c r="T2179" t="s">
        <v>3035</v>
      </c>
      <c r="U2179" t="s">
        <v>3036</v>
      </c>
      <c r="V2179" t="s">
        <v>1577</v>
      </c>
      <c r="W2179">
        <v>43.698009999999996</v>
      </c>
      <c r="X2179">
        <v>-79.31935</v>
      </c>
      <c r="Y2179" t="s">
        <v>612</v>
      </c>
      <c r="Z2179" t="s">
        <v>612</v>
      </c>
      <c r="AA2179" t="s">
        <v>612</v>
      </c>
      <c r="AB2179" t="s">
        <v>612</v>
      </c>
      <c r="AC2179" t="s">
        <v>612</v>
      </c>
      <c r="AD2179" t="s">
        <v>612</v>
      </c>
      <c r="AE2179" t="s">
        <v>612</v>
      </c>
      <c r="AF2179" t="s">
        <v>612</v>
      </c>
      <c r="AG2179" t="s">
        <v>612</v>
      </c>
      <c r="AH2179" t="s">
        <v>612</v>
      </c>
      <c r="AI2179" t="s">
        <v>612</v>
      </c>
      <c r="AJ2179" t="s">
        <v>612</v>
      </c>
      <c r="AK2179" t="s">
        <v>612</v>
      </c>
      <c r="AL2179" t="s">
        <v>612</v>
      </c>
      <c r="AM2179" t="s">
        <v>612</v>
      </c>
      <c r="AN2179" t="s">
        <v>612</v>
      </c>
      <c r="AO2179" t="s">
        <v>612</v>
      </c>
      <c r="AP2179" t="s">
        <v>612</v>
      </c>
      <c r="AQ2179" t="s">
        <v>612</v>
      </c>
      <c r="AR2179" t="s">
        <v>612</v>
      </c>
      <c r="AS2179" t="s">
        <v>612</v>
      </c>
      <c r="AT2179" t="s">
        <v>613</v>
      </c>
      <c r="AU2179" t="s">
        <v>612</v>
      </c>
      <c r="AV2179" t="s">
        <v>635</v>
      </c>
      <c r="AW2179">
        <v>39691</v>
      </c>
      <c r="AX2179">
        <v>3458942</v>
      </c>
      <c r="AY2179" t="s">
        <v>621</v>
      </c>
      <c r="AZ2179" t="s">
        <v>140</v>
      </c>
      <c r="BA2179" t="s">
        <v>470</v>
      </c>
      <c r="BB2179" t="s">
        <v>975</v>
      </c>
      <c r="BC2179">
        <v>38596</v>
      </c>
      <c r="BD2179">
        <v>0</v>
      </c>
      <c r="BE2179">
        <v>0</v>
      </c>
      <c r="BF2179">
        <v>0</v>
      </c>
      <c r="BG2179">
        <v>0</v>
      </c>
      <c r="BH2179">
        <v>0</v>
      </c>
      <c r="BI2179">
        <v>0</v>
      </c>
      <c r="BJ2179">
        <v>0</v>
      </c>
      <c r="BK2179">
        <v>0</v>
      </c>
      <c r="BL2179">
        <v>0</v>
      </c>
      <c r="BM2179">
        <v>0</v>
      </c>
      <c r="BN2179">
        <v>0</v>
      </c>
      <c r="BO2179">
        <v>0</v>
      </c>
      <c r="BP2179">
        <v>0</v>
      </c>
      <c r="BQ2179">
        <v>0</v>
      </c>
      <c r="BR2179">
        <v>0</v>
      </c>
      <c r="BS2179">
        <v>0</v>
      </c>
      <c r="BT2179">
        <v>3458942</v>
      </c>
      <c r="BU2179">
        <v>0</v>
      </c>
      <c r="BV2179">
        <v>0</v>
      </c>
      <c r="BW2179">
        <v>0</v>
      </c>
      <c r="BX2179">
        <v>0</v>
      </c>
      <c r="BY2179">
        <v>0</v>
      </c>
      <c r="BZ2179">
        <v>0</v>
      </c>
      <c r="CA2179">
        <v>0</v>
      </c>
      <c r="CB2179">
        <v>0</v>
      </c>
      <c r="CC2179">
        <v>0</v>
      </c>
      <c r="CD2179">
        <v>3458942</v>
      </c>
      <c r="CE2179">
        <v>3458942</v>
      </c>
      <c r="CF2179">
        <v>3458942</v>
      </c>
      <c r="CG2179">
        <v>0</v>
      </c>
      <c r="CH2179" t="s">
        <v>612</v>
      </c>
      <c r="CI2179" t="s">
        <v>616</v>
      </c>
      <c r="CJ2179" t="s">
        <v>617</v>
      </c>
      <c r="CK2179" t="s">
        <v>617</v>
      </c>
      <c r="CL2179" t="s">
        <v>617</v>
      </c>
      <c r="CM2179" t="s">
        <v>617</v>
      </c>
      <c r="CN2179">
        <v>0</v>
      </c>
    </row>
    <row r="2180" spans="1:92" x14ac:dyDescent="0.25">
      <c r="A2180" t="s">
        <v>11842</v>
      </c>
      <c r="B2180" t="s">
        <v>11842</v>
      </c>
      <c r="C2180">
        <v>40</v>
      </c>
      <c r="D2180" t="s">
        <v>597</v>
      </c>
      <c r="E2180">
        <v>67059</v>
      </c>
      <c r="F2180" t="s">
        <v>11790</v>
      </c>
      <c r="G2180" t="s">
        <v>11843</v>
      </c>
      <c r="H2180" t="s">
        <v>11844</v>
      </c>
      <c r="I2180" t="s">
        <v>667</v>
      </c>
      <c r="J2180">
        <v>19949</v>
      </c>
      <c r="K2180">
        <v>11492</v>
      </c>
      <c r="L2180" t="s">
        <v>11791</v>
      </c>
      <c r="M2180" t="s">
        <v>11792</v>
      </c>
      <c r="N2180" t="s">
        <v>3080</v>
      </c>
      <c r="O2180" t="s">
        <v>11793</v>
      </c>
      <c r="P2180" t="s">
        <v>3032</v>
      </c>
      <c r="Q2180" t="s">
        <v>3033</v>
      </c>
      <c r="R2180" t="s">
        <v>3034</v>
      </c>
      <c r="S2180" t="s">
        <v>3034</v>
      </c>
      <c r="T2180" t="s">
        <v>3035</v>
      </c>
      <c r="U2180" t="s">
        <v>3036</v>
      </c>
      <c r="V2180" t="s">
        <v>1577</v>
      </c>
      <c r="W2180">
        <v>43.763359999999999</v>
      </c>
      <c r="X2180">
        <v>-79.407780000000002</v>
      </c>
      <c r="Y2180" t="s">
        <v>612</v>
      </c>
      <c r="Z2180" t="s">
        <v>612</v>
      </c>
      <c r="AA2180" t="s">
        <v>612</v>
      </c>
      <c r="AB2180" t="s">
        <v>612</v>
      </c>
      <c r="AC2180" t="s">
        <v>612</v>
      </c>
      <c r="AD2180" t="s">
        <v>612</v>
      </c>
      <c r="AE2180" t="s">
        <v>612</v>
      </c>
      <c r="AF2180" t="s">
        <v>612</v>
      </c>
      <c r="AG2180" t="s">
        <v>612</v>
      </c>
      <c r="AH2180" t="s">
        <v>612</v>
      </c>
      <c r="AI2180" t="s">
        <v>612</v>
      </c>
      <c r="AJ2180" t="s">
        <v>612</v>
      </c>
      <c r="AK2180" t="s">
        <v>612</v>
      </c>
      <c r="AL2180" t="s">
        <v>612</v>
      </c>
      <c r="AM2180" t="s">
        <v>612</v>
      </c>
      <c r="AN2180" t="s">
        <v>612</v>
      </c>
      <c r="AO2180" t="s">
        <v>612</v>
      </c>
      <c r="AP2180" t="s">
        <v>612</v>
      </c>
      <c r="AQ2180" t="s">
        <v>612</v>
      </c>
      <c r="AR2180" t="s">
        <v>612</v>
      </c>
      <c r="AS2180" t="s">
        <v>612</v>
      </c>
      <c r="AT2180" t="s">
        <v>613</v>
      </c>
      <c r="AU2180" t="s">
        <v>612</v>
      </c>
      <c r="AV2180" t="s">
        <v>635</v>
      </c>
      <c r="AW2180">
        <v>39691</v>
      </c>
      <c r="AX2180">
        <v>1900633</v>
      </c>
      <c r="AY2180" t="s">
        <v>621</v>
      </c>
      <c r="AZ2180" t="s">
        <v>140</v>
      </c>
      <c r="BA2180" t="s">
        <v>470</v>
      </c>
      <c r="BB2180" t="s">
        <v>1318</v>
      </c>
      <c r="BC2180">
        <v>37500</v>
      </c>
      <c r="BD2180">
        <v>0</v>
      </c>
      <c r="BE2180">
        <v>0</v>
      </c>
      <c r="BF2180">
        <v>0</v>
      </c>
      <c r="BG2180">
        <v>0</v>
      </c>
      <c r="BH2180">
        <v>0</v>
      </c>
      <c r="BI2180">
        <v>0</v>
      </c>
      <c r="BJ2180">
        <v>0</v>
      </c>
      <c r="BK2180">
        <v>0</v>
      </c>
      <c r="BL2180">
        <v>0</v>
      </c>
      <c r="BM2180">
        <v>0</v>
      </c>
      <c r="BN2180">
        <v>0</v>
      </c>
      <c r="BO2180">
        <v>0</v>
      </c>
      <c r="BP2180">
        <v>0</v>
      </c>
      <c r="BQ2180">
        <v>0</v>
      </c>
      <c r="BR2180">
        <v>0</v>
      </c>
      <c r="BS2180">
        <v>0</v>
      </c>
      <c r="BT2180">
        <v>1900633</v>
      </c>
      <c r="BU2180">
        <v>0</v>
      </c>
      <c r="BV2180">
        <v>0</v>
      </c>
      <c r="BW2180">
        <v>0</v>
      </c>
      <c r="BX2180">
        <v>0</v>
      </c>
      <c r="BY2180">
        <v>0</v>
      </c>
      <c r="BZ2180">
        <v>0</v>
      </c>
      <c r="CA2180">
        <v>0</v>
      </c>
      <c r="CB2180">
        <v>0</v>
      </c>
      <c r="CC2180">
        <v>0</v>
      </c>
      <c r="CD2180">
        <v>1900633</v>
      </c>
      <c r="CE2180">
        <v>1900633</v>
      </c>
      <c r="CF2180">
        <v>1900633</v>
      </c>
      <c r="CG2180">
        <v>0</v>
      </c>
      <c r="CH2180" t="s">
        <v>612</v>
      </c>
      <c r="CI2180" t="s">
        <v>616</v>
      </c>
      <c r="CJ2180" t="s">
        <v>617</v>
      </c>
      <c r="CK2180" t="s">
        <v>617</v>
      </c>
      <c r="CL2180" t="s">
        <v>617</v>
      </c>
      <c r="CM2180" t="s">
        <v>617</v>
      </c>
      <c r="CN2180">
        <v>0</v>
      </c>
    </row>
    <row r="2181" spans="1:92" x14ac:dyDescent="0.25">
      <c r="A2181" t="s">
        <v>11845</v>
      </c>
      <c r="B2181" t="s">
        <v>11845</v>
      </c>
      <c r="C2181">
        <v>40</v>
      </c>
      <c r="D2181" t="s">
        <v>597</v>
      </c>
      <c r="E2181">
        <v>67059</v>
      </c>
      <c r="F2181" t="s">
        <v>11790</v>
      </c>
      <c r="G2181" t="s">
        <v>11846</v>
      </c>
      <c r="H2181" t="s">
        <v>11847</v>
      </c>
      <c r="I2181" t="s">
        <v>630</v>
      </c>
      <c r="J2181">
        <v>3118</v>
      </c>
      <c r="K2181">
        <v>7047</v>
      </c>
      <c r="L2181" t="s">
        <v>11848</v>
      </c>
      <c r="M2181" t="s">
        <v>11849</v>
      </c>
      <c r="N2181" t="s">
        <v>3055</v>
      </c>
      <c r="O2181" t="s">
        <v>11850</v>
      </c>
      <c r="P2181" t="s">
        <v>3032</v>
      </c>
      <c r="Q2181" t="s">
        <v>3033</v>
      </c>
      <c r="R2181" t="s">
        <v>3034</v>
      </c>
      <c r="S2181" t="s">
        <v>3034</v>
      </c>
      <c r="T2181" t="s">
        <v>3035</v>
      </c>
      <c r="U2181" t="s">
        <v>3036</v>
      </c>
      <c r="V2181" t="s">
        <v>1577</v>
      </c>
      <c r="W2181">
        <v>43.793489999999998</v>
      </c>
      <c r="X2181">
        <v>-79.17474</v>
      </c>
      <c r="Y2181" t="s">
        <v>612</v>
      </c>
      <c r="Z2181" t="s">
        <v>612</v>
      </c>
      <c r="AA2181" t="s">
        <v>612</v>
      </c>
      <c r="AB2181" t="s">
        <v>612</v>
      </c>
      <c r="AC2181" t="s">
        <v>612</v>
      </c>
      <c r="AD2181" t="s">
        <v>612</v>
      </c>
      <c r="AE2181" t="s">
        <v>612</v>
      </c>
      <c r="AF2181" t="s">
        <v>612</v>
      </c>
      <c r="AG2181" t="s">
        <v>612</v>
      </c>
      <c r="AH2181" t="s">
        <v>612</v>
      </c>
      <c r="AI2181" t="s">
        <v>612</v>
      </c>
      <c r="AJ2181" t="s">
        <v>612</v>
      </c>
      <c r="AK2181" t="s">
        <v>612</v>
      </c>
      <c r="AL2181" t="s">
        <v>612</v>
      </c>
      <c r="AM2181" t="s">
        <v>612</v>
      </c>
      <c r="AN2181" t="s">
        <v>612</v>
      </c>
      <c r="AO2181" t="s">
        <v>612</v>
      </c>
      <c r="AP2181" t="s">
        <v>612</v>
      </c>
      <c r="AQ2181" t="s">
        <v>612</v>
      </c>
      <c r="AR2181" t="s">
        <v>612</v>
      </c>
      <c r="AS2181" t="s">
        <v>612</v>
      </c>
      <c r="AT2181" t="s">
        <v>613</v>
      </c>
      <c r="AU2181" t="s">
        <v>612</v>
      </c>
      <c r="AV2181" t="s">
        <v>614</v>
      </c>
      <c r="AW2181" t="s">
        <v>612</v>
      </c>
      <c r="AX2181">
        <v>1935172</v>
      </c>
      <c r="AY2181" t="s">
        <v>621</v>
      </c>
      <c r="AZ2181" t="s">
        <v>140</v>
      </c>
      <c r="BA2181" t="s">
        <v>470</v>
      </c>
      <c r="BB2181" t="s">
        <v>662</v>
      </c>
      <c r="BC2181">
        <v>41153</v>
      </c>
      <c r="BD2181">
        <v>0</v>
      </c>
      <c r="BE2181">
        <v>0</v>
      </c>
      <c r="BF2181">
        <v>0</v>
      </c>
      <c r="BG2181">
        <v>0</v>
      </c>
      <c r="BH2181">
        <v>0</v>
      </c>
      <c r="BI2181">
        <v>0</v>
      </c>
      <c r="BJ2181">
        <v>0</v>
      </c>
      <c r="BK2181">
        <v>0</v>
      </c>
      <c r="BL2181">
        <v>0</v>
      </c>
      <c r="BM2181">
        <v>0</v>
      </c>
      <c r="BN2181">
        <v>0</v>
      </c>
      <c r="BO2181">
        <v>0</v>
      </c>
      <c r="BP2181">
        <v>0</v>
      </c>
      <c r="BQ2181">
        <v>0</v>
      </c>
      <c r="BR2181">
        <v>0</v>
      </c>
      <c r="BS2181">
        <v>0</v>
      </c>
      <c r="BT2181">
        <v>1329281</v>
      </c>
      <c r="BU2181">
        <v>157865</v>
      </c>
      <c r="BV2181">
        <v>448026</v>
      </c>
      <c r="BW2181">
        <v>0</v>
      </c>
      <c r="BX2181">
        <v>0</v>
      </c>
      <c r="BY2181">
        <v>0</v>
      </c>
      <c r="BZ2181">
        <v>0</v>
      </c>
      <c r="CA2181">
        <v>0</v>
      </c>
      <c r="CB2181">
        <v>0</v>
      </c>
      <c r="CC2181">
        <v>0</v>
      </c>
      <c r="CD2181">
        <v>1935172</v>
      </c>
      <c r="CE2181">
        <v>1935172</v>
      </c>
      <c r="CF2181">
        <v>1935172</v>
      </c>
      <c r="CG2181">
        <v>0</v>
      </c>
      <c r="CH2181" t="s">
        <v>612</v>
      </c>
      <c r="CI2181" t="s">
        <v>616</v>
      </c>
      <c r="CJ2181" t="s">
        <v>617</v>
      </c>
      <c r="CK2181" t="s">
        <v>617</v>
      </c>
      <c r="CL2181" t="s">
        <v>617</v>
      </c>
      <c r="CM2181" t="s">
        <v>617</v>
      </c>
      <c r="CN2181">
        <v>0</v>
      </c>
    </row>
    <row r="2182" spans="1:92" x14ac:dyDescent="0.25">
      <c r="A2182" t="s">
        <v>11851</v>
      </c>
      <c r="B2182" t="s">
        <v>11851</v>
      </c>
      <c r="C2182">
        <v>40</v>
      </c>
      <c r="D2182" t="s">
        <v>597</v>
      </c>
      <c r="E2182">
        <v>67059</v>
      </c>
      <c r="F2182" t="s">
        <v>11790</v>
      </c>
      <c r="G2182" t="s">
        <v>11852</v>
      </c>
      <c r="H2182" t="s">
        <v>11853</v>
      </c>
      <c r="I2182" t="s">
        <v>667</v>
      </c>
      <c r="J2182">
        <v>25103</v>
      </c>
      <c r="K2182">
        <v>7087</v>
      </c>
      <c r="L2182" t="s">
        <v>11854</v>
      </c>
      <c r="M2182" t="s">
        <v>11855</v>
      </c>
      <c r="N2182" t="s">
        <v>3080</v>
      </c>
      <c r="O2182" t="s">
        <v>11856</v>
      </c>
      <c r="P2182" t="s">
        <v>3032</v>
      </c>
      <c r="Q2182" t="s">
        <v>3033</v>
      </c>
      <c r="R2182" t="s">
        <v>3034</v>
      </c>
      <c r="S2182" t="s">
        <v>3034</v>
      </c>
      <c r="T2182" t="s">
        <v>3035</v>
      </c>
      <c r="U2182" t="s">
        <v>3036</v>
      </c>
      <c r="V2182" t="s">
        <v>1577</v>
      </c>
      <c r="W2182">
        <v>43.710169999999998</v>
      </c>
      <c r="X2182">
        <v>-79.458020000000005</v>
      </c>
      <c r="Y2182">
        <v>40731</v>
      </c>
      <c r="Z2182" t="s">
        <v>977</v>
      </c>
      <c r="AA2182" t="s">
        <v>803</v>
      </c>
      <c r="AB2182" t="s">
        <v>612</v>
      </c>
      <c r="AC2182" t="s">
        <v>612</v>
      </c>
      <c r="AD2182" t="s">
        <v>612</v>
      </c>
      <c r="AE2182">
        <v>40731</v>
      </c>
      <c r="AF2182" t="s">
        <v>977</v>
      </c>
      <c r="AG2182" t="s">
        <v>803</v>
      </c>
      <c r="AH2182" t="s">
        <v>612</v>
      </c>
      <c r="AI2182" t="s">
        <v>612</v>
      </c>
      <c r="AJ2182" t="s">
        <v>612</v>
      </c>
      <c r="AK2182" t="s">
        <v>612</v>
      </c>
      <c r="AL2182" t="s">
        <v>612</v>
      </c>
      <c r="AM2182" t="s">
        <v>612</v>
      </c>
      <c r="AN2182" t="s">
        <v>612</v>
      </c>
      <c r="AO2182" t="s">
        <v>612</v>
      </c>
      <c r="AP2182" t="s">
        <v>612</v>
      </c>
      <c r="AQ2182">
        <v>650</v>
      </c>
      <c r="AR2182" t="s">
        <v>612</v>
      </c>
      <c r="AS2182" t="s">
        <v>612</v>
      </c>
      <c r="AT2182" t="s">
        <v>613</v>
      </c>
      <c r="AU2182" t="s">
        <v>612</v>
      </c>
      <c r="AV2182" t="s">
        <v>635</v>
      </c>
      <c r="AW2182">
        <v>45198</v>
      </c>
      <c r="AX2182">
        <v>60656214</v>
      </c>
      <c r="AY2182" t="s">
        <v>887</v>
      </c>
      <c r="AZ2182" t="s">
        <v>145</v>
      </c>
      <c r="BA2182" t="s">
        <v>460</v>
      </c>
      <c r="BB2182" t="s">
        <v>336</v>
      </c>
      <c r="BC2182">
        <v>45538</v>
      </c>
      <c r="BD2182">
        <v>0</v>
      </c>
      <c r="BE2182">
        <v>0</v>
      </c>
      <c r="BF2182">
        <v>0</v>
      </c>
      <c r="BG2182">
        <v>0</v>
      </c>
      <c r="BH2182">
        <v>1437196</v>
      </c>
      <c r="BI2182">
        <v>0</v>
      </c>
      <c r="BJ2182">
        <v>0</v>
      </c>
      <c r="BK2182">
        <v>0</v>
      </c>
      <c r="BL2182">
        <v>0</v>
      </c>
      <c r="BM2182">
        <v>0</v>
      </c>
      <c r="BN2182">
        <v>0</v>
      </c>
      <c r="BO2182">
        <v>0</v>
      </c>
      <c r="BP2182">
        <v>0</v>
      </c>
      <c r="BQ2182">
        <v>0</v>
      </c>
      <c r="BR2182">
        <v>0</v>
      </c>
      <c r="BS2182">
        <v>1437196</v>
      </c>
      <c r="BT2182">
        <v>0</v>
      </c>
      <c r="BU2182">
        <v>0</v>
      </c>
      <c r="BV2182">
        <v>0</v>
      </c>
      <c r="BW2182">
        <v>0</v>
      </c>
      <c r="BX2182">
        <v>59219018</v>
      </c>
      <c r="BY2182">
        <v>0</v>
      </c>
      <c r="BZ2182">
        <v>0</v>
      </c>
      <c r="CA2182">
        <v>0</v>
      </c>
      <c r="CB2182">
        <v>0</v>
      </c>
      <c r="CC2182">
        <v>0</v>
      </c>
      <c r="CD2182">
        <v>59219018</v>
      </c>
      <c r="CE2182">
        <v>60656214</v>
      </c>
      <c r="CF2182">
        <v>60656214</v>
      </c>
      <c r="CG2182">
        <v>0</v>
      </c>
      <c r="CH2182" t="s">
        <v>612</v>
      </c>
      <c r="CI2182" t="s">
        <v>860</v>
      </c>
      <c r="CJ2182" t="s">
        <v>702</v>
      </c>
      <c r="CK2182" t="s">
        <v>703</v>
      </c>
      <c r="CL2182" t="s">
        <v>617</v>
      </c>
      <c r="CM2182" t="s">
        <v>617</v>
      </c>
      <c r="CN2182">
        <v>59219018</v>
      </c>
    </row>
    <row r="2183" spans="1:92" x14ac:dyDescent="0.25">
      <c r="A2183" t="s">
        <v>11857</v>
      </c>
      <c r="B2183" t="s">
        <v>11857</v>
      </c>
      <c r="C2183">
        <v>40</v>
      </c>
      <c r="D2183" t="s">
        <v>597</v>
      </c>
      <c r="E2183">
        <v>67059</v>
      </c>
      <c r="F2183" t="s">
        <v>11790</v>
      </c>
      <c r="G2183" t="s">
        <v>11852</v>
      </c>
      <c r="H2183" t="s">
        <v>11853</v>
      </c>
      <c r="I2183" t="s">
        <v>667</v>
      </c>
      <c r="J2183">
        <v>3167</v>
      </c>
      <c r="K2183">
        <v>7087</v>
      </c>
      <c r="L2183" t="s">
        <v>11858</v>
      </c>
      <c r="M2183" t="s">
        <v>11855</v>
      </c>
      <c r="N2183" t="s">
        <v>3080</v>
      </c>
      <c r="O2183" t="s">
        <v>11856</v>
      </c>
      <c r="P2183" t="s">
        <v>3032</v>
      </c>
      <c r="Q2183" t="s">
        <v>3033</v>
      </c>
      <c r="R2183" t="s">
        <v>3034</v>
      </c>
      <c r="S2183" t="s">
        <v>3034</v>
      </c>
      <c r="T2183" t="s">
        <v>3035</v>
      </c>
      <c r="U2183" t="s">
        <v>3036</v>
      </c>
      <c r="V2183" t="s">
        <v>1577</v>
      </c>
      <c r="W2183">
        <v>43.710169999999998</v>
      </c>
      <c r="X2183">
        <v>-79.458020000000005</v>
      </c>
      <c r="Y2183" t="s">
        <v>612</v>
      </c>
      <c r="Z2183" t="s">
        <v>612</v>
      </c>
      <c r="AA2183" t="s">
        <v>612</v>
      </c>
      <c r="AB2183" t="s">
        <v>612</v>
      </c>
      <c r="AC2183" t="s">
        <v>612</v>
      </c>
      <c r="AD2183" t="s">
        <v>612</v>
      </c>
      <c r="AE2183" t="s">
        <v>612</v>
      </c>
      <c r="AF2183" t="s">
        <v>612</v>
      </c>
      <c r="AG2183" t="s">
        <v>612</v>
      </c>
      <c r="AH2183" t="s">
        <v>612</v>
      </c>
      <c r="AI2183" t="s">
        <v>612</v>
      </c>
      <c r="AJ2183" t="s">
        <v>612</v>
      </c>
      <c r="AK2183" t="s">
        <v>612</v>
      </c>
      <c r="AL2183" t="s">
        <v>612</v>
      </c>
      <c r="AM2183" t="s">
        <v>612</v>
      </c>
      <c r="AN2183" t="s">
        <v>612</v>
      </c>
      <c r="AO2183" t="s">
        <v>612</v>
      </c>
      <c r="AP2183" t="s">
        <v>612</v>
      </c>
      <c r="AQ2183" t="s">
        <v>612</v>
      </c>
      <c r="AR2183" t="s">
        <v>612</v>
      </c>
      <c r="AS2183" t="s">
        <v>612</v>
      </c>
      <c r="AT2183" t="s">
        <v>613</v>
      </c>
      <c r="AU2183" t="s">
        <v>612</v>
      </c>
      <c r="AV2183" t="s">
        <v>635</v>
      </c>
      <c r="AW2183">
        <v>39691</v>
      </c>
      <c r="AX2183">
        <v>1964239</v>
      </c>
      <c r="AY2183" t="s">
        <v>621</v>
      </c>
      <c r="AZ2183" t="s">
        <v>140</v>
      </c>
      <c r="BA2183" t="s">
        <v>470</v>
      </c>
      <c r="BB2183" t="s">
        <v>645</v>
      </c>
      <c r="BC2183">
        <v>38231</v>
      </c>
      <c r="BD2183">
        <v>0</v>
      </c>
      <c r="BE2183">
        <v>0</v>
      </c>
      <c r="BF2183">
        <v>0</v>
      </c>
      <c r="BG2183">
        <v>0</v>
      </c>
      <c r="BH2183">
        <v>0</v>
      </c>
      <c r="BI2183">
        <v>0</v>
      </c>
      <c r="BJ2183">
        <v>0</v>
      </c>
      <c r="BK2183">
        <v>0</v>
      </c>
      <c r="BL2183">
        <v>0</v>
      </c>
      <c r="BM2183">
        <v>0</v>
      </c>
      <c r="BN2183">
        <v>0</v>
      </c>
      <c r="BO2183">
        <v>0</v>
      </c>
      <c r="BP2183">
        <v>0</v>
      </c>
      <c r="BQ2183">
        <v>0</v>
      </c>
      <c r="BR2183">
        <v>0</v>
      </c>
      <c r="BS2183">
        <v>0</v>
      </c>
      <c r="BT2183">
        <v>1964239</v>
      </c>
      <c r="BU2183">
        <v>0</v>
      </c>
      <c r="BV2183">
        <v>0</v>
      </c>
      <c r="BW2183">
        <v>0</v>
      </c>
      <c r="BX2183">
        <v>0</v>
      </c>
      <c r="BY2183">
        <v>0</v>
      </c>
      <c r="BZ2183">
        <v>0</v>
      </c>
      <c r="CA2183">
        <v>0</v>
      </c>
      <c r="CB2183">
        <v>0</v>
      </c>
      <c r="CC2183">
        <v>0</v>
      </c>
      <c r="CD2183">
        <v>1964239</v>
      </c>
      <c r="CE2183">
        <v>1964239</v>
      </c>
      <c r="CF2183">
        <v>1964239</v>
      </c>
      <c r="CG2183">
        <v>0</v>
      </c>
      <c r="CH2183" t="s">
        <v>612</v>
      </c>
      <c r="CI2183" t="s">
        <v>616</v>
      </c>
      <c r="CJ2183" t="s">
        <v>617</v>
      </c>
      <c r="CK2183" t="s">
        <v>617</v>
      </c>
      <c r="CL2183" t="s">
        <v>617</v>
      </c>
      <c r="CM2183" t="s">
        <v>617</v>
      </c>
      <c r="CN2183">
        <v>0</v>
      </c>
    </row>
    <row r="2184" spans="1:92" x14ac:dyDescent="0.25">
      <c r="A2184" t="s">
        <v>11859</v>
      </c>
      <c r="B2184" t="s">
        <v>11859</v>
      </c>
      <c r="C2184">
        <v>40</v>
      </c>
      <c r="D2184" t="s">
        <v>597</v>
      </c>
      <c r="E2184">
        <v>67059</v>
      </c>
      <c r="F2184" t="s">
        <v>11790</v>
      </c>
      <c r="G2184" t="s">
        <v>11860</v>
      </c>
      <c r="H2184" t="s">
        <v>11861</v>
      </c>
      <c r="I2184" t="s">
        <v>667</v>
      </c>
      <c r="J2184">
        <v>9507</v>
      </c>
      <c r="K2184">
        <v>5051</v>
      </c>
      <c r="L2184" t="s">
        <v>11862</v>
      </c>
      <c r="M2184" t="s">
        <v>11863</v>
      </c>
      <c r="N2184" t="s">
        <v>3030</v>
      </c>
      <c r="O2184" t="s">
        <v>11864</v>
      </c>
      <c r="P2184" t="s">
        <v>3032</v>
      </c>
      <c r="Q2184" t="s">
        <v>3033</v>
      </c>
      <c r="R2184" t="s">
        <v>3034</v>
      </c>
      <c r="S2184" t="s">
        <v>3034</v>
      </c>
      <c r="T2184" t="s">
        <v>3035</v>
      </c>
      <c r="U2184" t="s">
        <v>3036</v>
      </c>
      <c r="V2184" t="s">
        <v>1577</v>
      </c>
      <c r="W2184">
        <v>43.736159999999998</v>
      </c>
      <c r="X2184">
        <v>-79.5916</v>
      </c>
      <c r="Y2184" t="s">
        <v>612</v>
      </c>
      <c r="Z2184" t="s">
        <v>612</v>
      </c>
      <c r="AA2184" t="s">
        <v>612</v>
      </c>
      <c r="AB2184" t="s">
        <v>612</v>
      </c>
      <c r="AC2184" t="s">
        <v>612</v>
      </c>
      <c r="AD2184" t="s">
        <v>612</v>
      </c>
      <c r="AE2184" t="s">
        <v>612</v>
      </c>
      <c r="AF2184" t="s">
        <v>612</v>
      </c>
      <c r="AG2184" t="s">
        <v>612</v>
      </c>
      <c r="AH2184" t="s">
        <v>612</v>
      </c>
      <c r="AI2184" t="s">
        <v>612</v>
      </c>
      <c r="AJ2184" t="s">
        <v>612</v>
      </c>
      <c r="AK2184" t="s">
        <v>612</v>
      </c>
      <c r="AL2184" t="s">
        <v>612</v>
      </c>
      <c r="AM2184" t="s">
        <v>612</v>
      </c>
      <c r="AN2184" t="s">
        <v>612</v>
      </c>
      <c r="AO2184" t="s">
        <v>612</v>
      </c>
      <c r="AP2184" t="s">
        <v>612</v>
      </c>
      <c r="AQ2184" t="s">
        <v>612</v>
      </c>
      <c r="AR2184" t="s">
        <v>612</v>
      </c>
      <c r="AS2184" t="s">
        <v>612</v>
      </c>
      <c r="AT2184" t="s">
        <v>613</v>
      </c>
      <c r="AU2184" t="s">
        <v>612</v>
      </c>
      <c r="AV2184" t="s">
        <v>635</v>
      </c>
      <c r="AW2184">
        <v>39691</v>
      </c>
      <c r="AX2184">
        <v>13863505</v>
      </c>
      <c r="AY2184" t="s">
        <v>621</v>
      </c>
      <c r="AZ2184" t="s">
        <v>145</v>
      </c>
      <c r="BA2184" t="s">
        <v>470</v>
      </c>
      <c r="BB2184" t="s">
        <v>824</v>
      </c>
      <c r="BC2184">
        <v>39326</v>
      </c>
      <c r="BD2184">
        <v>0</v>
      </c>
      <c r="BE2184">
        <v>0</v>
      </c>
      <c r="BF2184">
        <v>0</v>
      </c>
      <c r="BG2184">
        <v>0</v>
      </c>
      <c r="BH2184">
        <v>0</v>
      </c>
      <c r="BI2184">
        <v>0</v>
      </c>
      <c r="BJ2184">
        <v>0</v>
      </c>
      <c r="BK2184">
        <v>0</v>
      </c>
      <c r="BL2184">
        <v>0</v>
      </c>
      <c r="BM2184">
        <v>0</v>
      </c>
      <c r="BN2184">
        <v>0</v>
      </c>
      <c r="BO2184">
        <v>0</v>
      </c>
      <c r="BP2184">
        <v>0</v>
      </c>
      <c r="BQ2184">
        <v>0</v>
      </c>
      <c r="BR2184">
        <v>0</v>
      </c>
      <c r="BS2184">
        <v>0</v>
      </c>
      <c r="BT2184">
        <v>13863505</v>
      </c>
      <c r="BU2184">
        <v>0</v>
      </c>
      <c r="BV2184">
        <v>0</v>
      </c>
      <c r="BW2184">
        <v>0</v>
      </c>
      <c r="BX2184">
        <v>0</v>
      </c>
      <c r="BY2184">
        <v>0</v>
      </c>
      <c r="BZ2184">
        <v>0</v>
      </c>
      <c r="CA2184">
        <v>0</v>
      </c>
      <c r="CB2184">
        <v>0</v>
      </c>
      <c r="CC2184">
        <v>0</v>
      </c>
      <c r="CD2184">
        <v>13863505</v>
      </c>
      <c r="CE2184">
        <v>13863505</v>
      </c>
      <c r="CF2184">
        <v>13863505</v>
      </c>
      <c r="CG2184">
        <v>0</v>
      </c>
      <c r="CH2184" t="s">
        <v>612</v>
      </c>
      <c r="CI2184" t="s">
        <v>616</v>
      </c>
      <c r="CJ2184" t="s">
        <v>617</v>
      </c>
      <c r="CK2184" t="s">
        <v>617</v>
      </c>
      <c r="CL2184" t="s">
        <v>617</v>
      </c>
      <c r="CM2184" t="s">
        <v>617</v>
      </c>
      <c r="CN2184">
        <v>0</v>
      </c>
    </row>
    <row r="2185" spans="1:92" x14ac:dyDescent="0.25">
      <c r="A2185" t="s">
        <v>11865</v>
      </c>
      <c r="B2185" t="s">
        <v>11865</v>
      </c>
      <c r="C2185">
        <v>40</v>
      </c>
      <c r="D2185" t="s">
        <v>597</v>
      </c>
      <c r="E2185">
        <v>67059</v>
      </c>
      <c r="F2185" t="s">
        <v>11790</v>
      </c>
      <c r="G2185" t="s">
        <v>11866</v>
      </c>
      <c r="H2185" t="s">
        <v>11867</v>
      </c>
      <c r="I2185" t="s">
        <v>667</v>
      </c>
      <c r="J2185">
        <v>10310</v>
      </c>
      <c r="K2185">
        <v>11059</v>
      </c>
      <c r="L2185" t="s">
        <v>11868</v>
      </c>
      <c r="M2185" t="s">
        <v>11869</v>
      </c>
      <c r="N2185" t="s">
        <v>3030</v>
      </c>
      <c r="O2185" t="s">
        <v>11870</v>
      </c>
      <c r="P2185" t="s">
        <v>3032</v>
      </c>
      <c r="Q2185" t="s">
        <v>3033</v>
      </c>
      <c r="R2185" t="s">
        <v>3034</v>
      </c>
      <c r="S2185" t="s">
        <v>3034</v>
      </c>
      <c r="T2185" t="s">
        <v>3035</v>
      </c>
      <c r="U2185" t="s">
        <v>3036</v>
      </c>
      <c r="V2185" t="s">
        <v>1577</v>
      </c>
      <c r="W2185">
        <v>43.594589999999997</v>
      </c>
      <c r="X2185">
        <v>-79.516249999999999</v>
      </c>
      <c r="Y2185" t="s">
        <v>612</v>
      </c>
      <c r="Z2185" t="s">
        <v>612</v>
      </c>
      <c r="AA2185" t="s">
        <v>612</v>
      </c>
      <c r="AB2185" t="s">
        <v>612</v>
      </c>
      <c r="AC2185" t="s">
        <v>612</v>
      </c>
      <c r="AD2185" t="s">
        <v>612</v>
      </c>
      <c r="AE2185" t="s">
        <v>612</v>
      </c>
      <c r="AF2185" t="s">
        <v>612</v>
      </c>
      <c r="AG2185" t="s">
        <v>612</v>
      </c>
      <c r="AH2185" t="s">
        <v>612</v>
      </c>
      <c r="AI2185" t="s">
        <v>612</v>
      </c>
      <c r="AJ2185" t="s">
        <v>612</v>
      </c>
      <c r="AK2185" t="s">
        <v>612</v>
      </c>
      <c r="AL2185" t="s">
        <v>612</v>
      </c>
      <c r="AM2185" t="s">
        <v>612</v>
      </c>
      <c r="AN2185" t="s">
        <v>612</v>
      </c>
      <c r="AO2185" t="s">
        <v>612</v>
      </c>
      <c r="AP2185" t="s">
        <v>612</v>
      </c>
      <c r="AQ2185" t="s">
        <v>612</v>
      </c>
      <c r="AR2185" t="s">
        <v>612</v>
      </c>
      <c r="AS2185" t="s">
        <v>612</v>
      </c>
      <c r="AT2185" t="s">
        <v>613</v>
      </c>
      <c r="AU2185" t="s">
        <v>612</v>
      </c>
      <c r="AV2185" t="s">
        <v>635</v>
      </c>
      <c r="AW2185">
        <v>39691</v>
      </c>
      <c r="AX2185">
        <v>29605882</v>
      </c>
      <c r="AY2185" t="s">
        <v>621</v>
      </c>
      <c r="AZ2185" t="s">
        <v>145</v>
      </c>
      <c r="BA2185" t="s">
        <v>470</v>
      </c>
      <c r="BB2185" t="s">
        <v>636</v>
      </c>
      <c r="BC2185">
        <v>38961</v>
      </c>
      <c r="BD2185">
        <v>0</v>
      </c>
      <c r="BE2185">
        <v>0</v>
      </c>
      <c r="BF2185">
        <v>0</v>
      </c>
      <c r="BG2185">
        <v>0</v>
      </c>
      <c r="BH2185">
        <v>0</v>
      </c>
      <c r="BI2185">
        <v>0</v>
      </c>
      <c r="BJ2185">
        <v>0</v>
      </c>
      <c r="BK2185">
        <v>0</v>
      </c>
      <c r="BL2185">
        <v>0</v>
      </c>
      <c r="BM2185">
        <v>0</v>
      </c>
      <c r="BN2185">
        <v>0</v>
      </c>
      <c r="BO2185">
        <v>0</v>
      </c>
      <c r="BP2185">
        <v>0</v>
      </c>
      <c r="BQ2185">
        <v>0</v>
      </c>
      <c r="BR2185">
        <v>0</v>
      </c>
      <c r="BS2185">
        <v>0</v>
      </c>
      <c r="BT2185">
        <v>29605882</v>
      </c>
      <c r="BU2185">
        <v>0</v>
      </c>
      <c r="BV2185">
        <v>0</v>
      </c>
      <c r="BW2185">
        <v>0</v>
      </c>
      <c r="BX2185">
        <v>0</v>
      </c>
      <c r="BY2185">
        <v>0</v>
      </c>
      <c r="BZ2185">
        <v>0</v>
      </c>
      <c r="CA2185">
        <v>0</v>
      </c>
      <c r="CB2185">
        <v>0</v>
      </c>
      <c r="CC2185">
        <v>0</v>
      </c>
      <c r="CD2185">
        <v>29605882</v>
      </c>
      <c r="CE2185">
        <v>29605882</v>
      </c>
      <c r="CF2185">
        <v>29605882</v>
      </c>
      <c r="CG2185">
        <v>0</v>
      </c>
      <c r="CH2185" t="s">
        <v>612</v>
      </c>
      <c r="CI2185" t="s">
        <v>616</v>
      </c>
      <c r="CJ2185" t="s">
        <v>617</v>
      </c>
      <c r="CK2185" t="s">
        <v>617</v>
      </c>
      <c r="CL2185" t="s">
        <v>617</v>
      </c>
      <c r="CM2185" t="s">
        <v>617</v>
      </c>
      <c r="CN2185">
        <v>0</v>
      </c>
    </row>
    <row r="2186" spans="1:92" x14ac:dyDescent="0.25">
      <c r="A2186" t="s">
        <v>11871</v>
      </c>
      <c r="B2186" t="s">
        <v>11871</v>
      </c>
      <c r="C2186">
        <v>40</v>
      </c>
      <c r="D2186" t="s">
        <v>597</v>
      </c>
      <c r="E2186">
        <v>67059</v>
      </c>
      <c r="F2186" t="s">
        <v>11790</v>
      </c>
      <c r="G2186" t="s">
        <v>11872</v>
      </c>
      <c r="H2186" t="s">
        <v>11873</v>
      </c>
      <c r="I2186" t="s">
        <v>630</v>
      </c>
      <c r="J2186">
        <v>9504</v>
      </c>
      <c r="K2186">
        <v>5047</v>
      </c>
      <c r="L2186" t="s">
        <v>11874</v>
      </c>
      <c r="M2186" t="s">
        <v>11875</v>
      </c>
      <c r="N2186" t="s">
        <v>3030</v>
      </c>
      <c r="O2186" t="s">
        <v>11876</v>
      </c>
      <c r="P2186" t="s">
        <v>3032</v>
      </c>
      <c r="Q2186" t="s">
        <v>3033</v>
      </c>
      <c r="R2186" t="s">
        <v>3034</v>
      </c>
      <c r="S2186" t="s">
        <v>3034</v>
      </c>
      <c r="T2186" t="s">
        <v>3035</v>
      </c>
      <c r="U2186" t="s">
        <v>3036</v>
      </c>
      <c r="V2186" t="s">
        <v>1577</v>
      </c>
      <c r="W2186">
        <v>43.685650000000003</v>
      </c>
      <c r="X2186">
        <v>-79.537530000000004</v>
      </c>
      <c r="Y2186" t="s">
        <v>612</v>
      </c>
      <c r="Z2186" t="s">
        <v>612</v>
      </c>
      <c r="AA2186" t="s">
        <v>612</v>
      </c>
      <c r="AB2186" t="s">
        <v>612</v>
      </c>
      <c r="AC2186" t="s">
        <v>612</v>
      </c>
      <c r="AD2186" t="s">
        <v>612</v>
      </c>
      <c r="AE2186" t="s">
        <v>612</v>
      </c>
      <c r="AF2186" t="s">
        <v>612</v>
      </c>
      <c r="AG2186" t="s">
        <v>612</v>
      </c>
      <c r="AH2186" t="s">
        <v>612</v>
      </c>
      <c r="AI2186" t="s">
        <v>612</v>
      </c>
      <c r="AJ2186" t="s">
        <v>612</v>
      </c>
      <c r="AK2186" t="s">
        <v>612</v>
      </c>
      <c r="AL2186" t="s">
        <v>612</v>
      </c>
      <c r="AM2186" t="s">
        <v>612</v>
      </c>
      <c r="AN2186" t="s">
        <v>612</v>
      </c>
      <c r="AO2186" t="s">
        <v>612</v>
      </c>
      <c r="AP2186" t="s">
        <v>612</v>
      </c>
      <c r="AQ2186" t="s">
        <v>612</v>
      </c>
      <c r="AR2186" t="s">
        <v>612</v>
      </c>
      <c r="AS2186" t="s">
        <v>612</v>
      </c>
      <c r="AT2186" t="s">
        <v>613</v>
      </c>
      <c r="AU2186" t="s">
        <v>612</v>
      </c>
      <c r="AV2186" t="s">
        <v>614</v>
      </c>
      <c r="AW2186" t="s">
        <v>612</v>
      </c>
      <c r="AX2186">
        <v>4215913</v>
      </c>
      <c r="AY2186" t="s">
        <v>621</v>
      </c>
      <c r="AZ2186" t="s">
        <v>140</v>
      </c>
      <c r="BA2186" t="s">
        <v>470</v>
      </c>
      <c r="BB2186" t="s">
        <v>662</v>
      </c>
      <c r="BC2186">
        <v>41153</v>
      </c>
      <c r="BD2186">
        <v>0</v>
      </c>
      <c r="BE2186">
        <v>0</v>
      </c>
      <c r="BF2186">
        <v>0</v>
      </c>
      <c r="BG2186">
        <v>0</v>
      </c>
      <c r="BH2186">
        <v>0</v>
      </c>
      <c r="BI2186">
        <v>0</v>
      </c>
      <c r="BJ2186">
        <v>0</v>
      </c>
      <c r="BK2186">
        <v>0</v>
      </c>
      <c r="BL2186">
        <v>0</v>
      </c>
      <c r="BM2186">
        <v>0</v>
      </c>
      <c r="BN2186">
        <v>0</v>
      </c>
      <c r="BO2186">
        <v>0</v>
      </c>
      <c r="BP2186">
        <v>0</v>
      </c>
      <c r="BQ2186">
        <v>0</v>
      </c>
      <c r="BR2186">
        <v>0</v>
      </c>
      <c r="BS2186">
        <v>0</v>
      </c>
      <c r="BT2186">
        <v>2682911</v>
      </c>
      <c r="BU2186">
        <v>197214</v>
      </c>
      <c r="BV2186">
        <v>1335788</v>
      </c>
      <c r="BW2186">
        <v>0</v>
      </c>
      <c r="BX2186">
        <v>0</v>
      </c>
      <c r="BY2186">
        <v>0</v>
      </c>
      <c r="BZ2186">
        <v>0</v>
      </c>
      <c r="CA2186">
        <v>0</v>
      </c>
      <c r="CB2186">
        <v>0</v>
      </c>
      <c r="CC2186">
        <v>0</v>
      </c>
      <c r="CD2186">
        <v>4215913</v>
      </c>
      <c r="CE2186">
        <v>4215913</v>
      </c>
      <c r="CF2186">
        <v>4215913</v>
      </c>
      <c r="CG2186">
        <v>0</v>
      </c>
      <c r="CH2186" t="s">
        <v>612</v>
      </c>
      <c r="CI2186" t="s">
        <v>616</v>
      </c>
      <c r="CJ2186" t="s">
        <v>617</v>
      </c>
      <c r="CK2186" t="s">
        <v>617</v>
      </c>
      <c r="CL2186" t="s">
        <v>617</v>
      </c>
      <c r="CM2186" t="s">
        <v>617</v>
      </c>
      <c r="CN2186">
        <v>0</v>
      </c>
    </row>
    <row r="2187" spans="1:92" x14ac:dyDescent="0.25">
      <c r="A2187" t="s">
        <v>11877</v>
      </c>
      <c r="B2187" t="s">
        <v>11877</v>
      </c>
      <c r="C2187">
        <v>40</v>
      </c>
      <c r="D2187" t="s">
        <v>597</v>
      </c>
      <c r="E2187">
        <v>67059</v>
      </c>
      <c r="F2187" t="s">
        <v>11790</v>
      </c>
      <c r="G2187" t="s">
        <v>11878</v>
      </c>
      <c r="H2187" t="s">
        <v>11879</v>
      </c>
      <c r="I2187" t="s">
        <v>667</v>
      </c>
      <c r="J2187">
        <v>10557</v>
      </c>
      <c r="K2187">
        <v>7119</v>
      </c>
      <c r="L2187" t="s">
        <v>11880</v>
      </c>
      <c r="M2187" t="s">
        <v>11881</v>
      </c>
      <c r="N2187" t="s">
        <v>3055</v>
      </c>
      <c r="O2187" t="s">
        <v>11882</v>
      </c>
      <c r="P2187" t="s">
        <v>3032</v>
      </c>
      <c r="Q2187" t="s">
        <v>3033</v>
      </c>
      <c r="R2187" t="s">
        <v>3034</v>
      </c>
      <c r="S2187" t="s">
        <v>3034</v>
      </c>
      <c r="T2187" t="s">
        <v>3035</v>
      </c>
      <c r="U2187" t="s">
        <v>3036</v>
      </c>
      <c r="V2187" t="s">
        <v>1577</v>
      </c>
      <c r="W2187">
        <v>43.807160000000003</v>
      </c>
      <c r="X2187">
        <v>-79.27422</v>
      </c>
      <c r="Y2187" t="s">
        <v>612</v>
      </c>
      <c r="Z2187" t="s">
        <v>612</v>
      </c>
      <c r="AA2187" t="s">
        <v>612</v>
      </c>
      <c r="AB2187" t="s">
        <v>612</v>
      </c>
      <c r="AC2187" t="s">
        <v>612</v>
      </c>
      <c r="AD2187" t="s">
        <v>612</v>
      </c>
      <c r="AE2187" t="s">
        <v>612</v>
      </c>
      <c r="AF2187" t="s">
        <v>612</v>
      </c>
      <c r="AG2187" t="s">
        <v>612</v>
      </c>
      <c r="AH2187" t="s">
        <v>612</v>
      </c>
      <c r="AI2187" t="s">
        <v>612</v>
      </c>
      <c r="AJ2187" t="s">
        <v>612</v>
      </c>
      <c r="AK2187" t="s">
        <v>612</v>
      </c>
      <c r="AL2187" t="s">
        <v>612</v>
      </c>
      <c r="AM2187" t="s">
        <v>612</v>
      </c>
      <c r="AN2187" t="s">
        <v>612</v>
      </c>
      <c r="AO2187" t="s">
        <v>612</v>
      </c>
      <c r="AP2187" t="s">
        <v>612</v>
      </c>
      <c r="AQ2187" t="s">
        <v>612</v>
      </c>
      <c r="AR2187" t="s">
        <v>612</v>
      </c>
      <c r="AS2187" t="s">
        <v>612</v>
      </c>
      <c r="AT2187" t="s">
        <v>613</v>
      </c>
      <c r="AU2187" t="s">
        <v>612</v>
      </c>
      <c r="AV2187" t="s">
        <v>635</v>
      </c>
      <c r="AW2187">
        <v>39691</v>
      </c>
      <c r="AX2187">
        <v>4714279</v>
      </c>
      <c r="AY2187" t="s">
        <v>621</v>
      </c>
      <c r="AZ2187" t="s">
        <v>140</v>
      </c>
      <c r="BA2187" t="s">
        <v>470</v>
      </c>
      <c r="BB2187" t="s">
        <v>975</v>
      </c>
      <c r="BC2187">
        <v>38596</v>
      </c>
      <c r="BD2187">
        <v>0</v>
      </c>
      <c r="BE2187">
        <v>0</v>
      </c>
      <c r="BF2187">
        <v>0</v>
      </c>
      <c r="BG2187">
        <v>0</v>
      </c>
      <c r="BH2187">
        <v>0</v>
      </c>
      <c r="BI2187">
        <v>0</v>
      </c>
      <c r="BJ2187">
        <v>0</v>
      </c>
      <c r="BK2187">
        <v>0</v>
      </c>
      <c r="BL2187">
        <v>0</v>
      </c>
      <c r="BM2187">
        <v>0</v>
      </c>
      <c r="BN2187">
        <v>0</v>
      </c>
      <c r="BO2187">
        <v>0</v>
      </c>
      <c r="BP2187">
        <v>0</v>
      </c>
      <c r="BQ2187">
        <v>0</v>
      </c>
      <c r="BR2187">
        <v>0</v>
      </c>
      <c r="BS2187">
        <v>0</v>
      </c>
      <c r="BT2187">
        <v>4714279</v>
      </c>
      <c r="BU2187">
        <v>0</v>
      </c>
      <c r="BV2187">
        <v>0</v>
      </c>
      <c r="BW2187">
        <v>0</v>
      </c>
      <c r="BX2187">
        <v>0</v>
      </c>
      <c r="BY2187">
        <v>0</v>
      </c>
      <c r="BZ2187">
        <v>0</v>
      </c>
      <c r="CA2187">
        <v>0</v>
      </c>
      <c r="CB2187">
        <v>0</v>
      </c>
      <c r="CC2187">
        <v>0</v>
      </c>
      <c r="CD2187">
        <v>4714279</v>
      </c>
      <c r="CE2187">
        <v>4714279</v>
      </c>
      <c r="CF2187">
        <v>4714279</v>
      </c>
      <c r="CG2187">
        <v>0</v>
      </c>
      <c r="CH2187" t="s">
        <v>612</v>
      </c>
      <c r="CI2187" t="s">
        <v>616</v>
      </c>
      <c r="CJ2187" t="s">
        <v>617</v>
      </c>
      <c r="CK2187" t="s">
        <v>617</v>
      </c>
      <c r="CL2187" t="s">
        <v>617</v>
      </c>
      <c r="CM2187" t="s">
        <v>617</v>
      </c>
      <c r="CN2187">
        <v>0</v>
      </c>
    </row>
    <row r="2188" spans="1:92" x14ac:dyDescent="0.25">
      <c r="A2188" t="s">
        <v>11883</v>
      </c>
      <c r="B2188" t="s">
        <v>11883</v>
      </c>
      <c r="C2188">
        <v>40</v>
      </c>
      <c r="D2188" t="s">
        <v>597</v>
      </c>
      <c r="E2188">
        <v>67059</v>
      </c>
      <c r="F2188" t="s">
        <v>11790</v>
      </c>
      <c r="G2188" t="s">
        <v>10804</v>
      </c>
      <c r="H2188" t="s">
        <v>10805</v>
      </c>
      <c r="I2188" t="s">
        <v>630</v>
      </c>
      <c r="J2188">
        <v>3279</v>
      </c>
      <c r="K2188">
        <v>7155</v>
      </c>
      <c r="L2188" t="s">
        <v>11884</v>
      </c>
      <c r="M2188" t="s">
        <v>11885</v>
      </c>
      <c r="N2188" t="s">
        <v>3187</v>
      </c>
      <c r="O2188" t="s">
        <v>11886</v>
      </c>
      <c r="P2188" t="s">
        <v>3032</v>
      </c>
      <c r="Q2188" t="s">
        <v>3033</v>
      </c>
      <c r="R2188" t="s">
        <v>3034</v>
      </c>
      <c r="S2188" t="s">
        <v>3034</v>
      </c>
      <c r="T2188" t="s">
        <v>3035</v>
      </c>
      <c r="U2188" t="s">
        <v>3036</v>
      </c>
      <c r="V2188" t="s">
        <v>1577</v>
      </c>
      <c r="W2188">
        <v>43.689990000000002</v>
      </c>
      <c r="X2188">
        <v>-79.341130000000007</v>
      </c>
      <c r="Y2188" t="s">
        <v>612</v>
      </c>
      <c r="Z2188" t="s">
        <v>612</v>
      </c>
      <c r="AA2188" t="s">
        <v>612</v>
      </c>
      <c r="AB2188" t="s">
        <v>612</v>
      </c>
      <c r="AC2188" t="s">
        <v>612</v>
      </c>
      <c r="AD2188" t="s">
        <v>612</v>
      </c>
      <c r="AE2188" t="s">
        <v>612</v>
      </c>
      <c r="AF2188" t="s">
        <v>612</v>
      </c>
      <c r="AG2188" t="s">
        <v>612</v>
      </c>
      <c r="AH2188" t="s">
        <v>612</v>
      </c>
      <c r="AI2188" t="s">
        <v>612</v>
      </c>
      <c r="AJ2188" t="s">
        <v>612</v>
      </c>
      <c r="AK2188" t="s">
        <v>612</v>
      </c>
      <c r="AL2188" t="s">
        <v>612</v>
      </c>
      <c r="AM2188" t="s">
        <v>612</v>
      </c>
      <c r="AN2188" t="s">
        <v>612</v>
      </c>
      <c r="AO2188" t="s">
        <v>612</v>
      </c>
      <c r="AP2188" t="s">
        <v>612</v>
      </c>
      <c r="AQ2188" t="s">
        <v>612</v>
      </c>
      <c r="AR2188" t="s">
        <v>612</v>
      </c>
      <c r="AS2188" t="s">
        <v>612</v>
      </c>
      <c r="AT2188" t="s">
        <v>613</v>
      </c>
      <c r="AU2188" t="s">
        <v>612</v>
      </c>
      <c r="AV2188" t="s">
        <v>635</v>
      </c>
      <c r="AW2188">
        <v>39691</v>
      </c>
      <c r="AX2188">
        <v>2694818</v>
      </c>
      <c r="AY2188" t="s">
        <v>621</v>
      </c>
      <c r="AZ2188" t="s">
        <v>140</v>
      </c>
      <c r="BA2188" t="s">
        <v>470</v>
      </c>
      <c r="BB2188" t="s">
        <v>645</v>
      </c>
      <c r="BC2188">
        <v>38231</v>
      </c>
      <c r="BD2188">
        <v>0</v>
      </c>
      <c r="BE2188">
        <v>0</v>
      </c>
      <c r="BF2188">
        <v>0</v>
      </c>
      <c r="BG2188">
        <v>0</v>
      </c>
      <c r="BH2188">
        <v>0</v>
      </c>
      <c r="BI2188">
        <v>0</v>
      </c>
      <c r="BJ2188">
        <v>0</v>
      </c>
      <c r="BK2188">
        <v>0</v>
      </c>
      <c r="BL2188">
        <v>0</v>
      </c>
      <c r="BM2188">
        <v>0</v>
      </c>
      <c r="BN2188">
        <v>0</v>
      </c>
      <c r="BO2188">
        <v>0</v>
      </c>
      <c r="BP2188">
        <v>0</v>
      </c>
      <c r="BQ2188">
        <v>0</v>
      </c>
      <c r="BR2188">
        <v>0</v>
      </c>
      <c r="BS2188">
        <v>0</v>
      </c>
      <c r="BT2188">
        <v>2694818</v>
      </c>
      <c r="BU2188">
        <v>0</v>
      </c>
      <c r="BV2188">
        <v>0</v>
      </c>
      <c r="BW2188">
        <v>0</v>
      </c>
      <c r="BX2188">
        <v>0</v>
      </c>
      <c r="BY2188">
        <v>0</v>
      </c>
      <c r="BZ2188">
        <v>0</v>
      </c>
      <c r="CA2188">
        <v>0</v>
      </c>
      <c r="CB2188">
        <v>0</v>
      </c>
      <c r="CC2188">
        <v>0</v>
      </c>
      <c r="CD2188">
        <v>2694818</v>
      </c>
      <c r="CE2188">
        <v>2694818</v>
      </c>
      <c r="CF2188">
        <v>2694818</v>
      </c>
      <c r="CG2188">
        <v>0</v>
      </c>
      <c r="CH2188" t="s">
        <v>612</v>
      </c>
      <c r="CI2188" t="s">
        <v>616</v>
      </c>
      <c r="CJ2188" t="s">
        <v>617</v>
      </c>
      <c r="CK2188" t="s">
        <v>617</v>
      </c>
      <c r="CL2188" t="s">
        <v>617</v>
      </c>
      <c r="CM2188" t="s">
        <v>617</v>
      </c>
      <c r="CN2188">
        <v>0</v>
      </c>
    </row>
    <row r="2189" spans="1:92" x14ac:dyDescent="0.25">
      <c r="A2189" t="s">
        <v>11887</v>
      </c>
      <c r="B2189" t="s">
        <v>11887</v>
      </c>
      <c r="C2189">
        <v>40</v>
      </c>
      <c r="D2189" t="s">
        <v>597</v>
      </c>
      <c r="E2189">
        <v>67059</v>
      </c>
      <c r="F2189" t="s">
        <v>11790</v>
      </c>
      <c r="G2189" t="s">
        <v>11406</v>
      </c>
      <c r="H2189" t="s">
        <v>11407</v>
      </c>
      <c r="I2189" t="s">
        <v>630</v>
      </c>
      <c r="J2189">
        <v>3287</v>
      </c>
      <c r="K2189">
        <v>7159</v>
      </c>
      <c r="L2189" t="s">
        <v>11888</v>
      </c>
      <c r="M2189" t="s">
        <v>11889</v>
      </c>
      <c r="N2189" t="s">
        <v>3035</v>
      </c>
      <c r="O2189" t="s">
        <v>11890</v>
      </c>
      <c r="P2189" t="s">
        <v>3032</v>
      </c>
      <c r="Q2189" t="s">
        <v>3033</v>
      </c>
      <c r="R2189" t="s">
        <v>3034</v>
      </c>
      <c r="S2189" t="s">
        <v>3034</v>
      </c>
      <c r="T2189" t="s">
        <v>3035</v>
      </c>
      <c r="U2189" t="s">
        <v>3036</v>
      </c>
      <c r="V2189" t="s">
        <v>1577</v>
      </c>
      <c r="W2189">
        <v>43.638449999999999</v>
      </c>
      <c r="X2189">
        <v>-79.434979999999996</v>
      </c>
      <c r="Y2189" t="s">
        <v>612</v>
      </c>
      <c r="Z2189" t="s">
        <v>612</v>
      </c>
      <c r="AA2189" t="s">
        <v>612</v>
      </c>
      <c r="AB2189" t="s">
        <v>612</v>
      </c>
      <c r="AC2189" t="s">
        <v>612</v>
      </c>
      <c r="AD2189" t="s">
        <v>612</v>
      </c>
      <c r="AE2189" t="s">
        <v>612</v>
      </c>
      <c r="AF2189" t="s">
        <v>612</v>
      </c>
      <c r="AG2189" t="s">
        <v>612</v>
      </c>
      <c r="AH2189" t="s">
        <v>612</v>
      </c>
      <c r="AI2189" t="s">
        <v>612</v>
      </c>
      <c r="AJ2189" t="s">
        <v>612</v>
      </c>
      <c r="AK2189" t="s">
        <v>612</v>
      </c>
      <c r="AL2189" t="s">
        <v>612</v>
      </c>
      <c r="AM2189" t="s">
        <v>612</v>
      </c>
      <c r="AN2189" t="s">
        <v>612</v>
      </c>
      <c r="AO2189" t="s">
        <v>612</v>
      </c>
      <c r="AP2189" t="s">
        <v>612</v>
      </c>
      <c r="AQ2189" t="s">
        <v>612</v>
      </c>
      <c r="AR2189" t="s">
        <v>612</v>
      </c>
      <c r="AS2189" t="s">
        <v>612</v>
      </c>
      <c r="AT2189" t="s">
        <v>613</v>
      </c>
      <c r="AU2189" t="s">
        <v>612</v>
      </c>
      <c r="AV2189" t="s">
        <v>635</v>
      </c>
      <c r="AW2189">
        <v>39691</v>
      </c>
      <c r="AX2189">
        <v>2431381</v>
      </c>
      <c r="AY2189" t="s">
        <v>621</v>
      </c>
      <c r="AZ2189" t="s">
        <v>140</v>
      </c>
      <c r="BA2189" t="s">
        <v>470</v>
      </c>
      <c r="BB2189" t="s">
        <v>694</v>
      </c>
      <c r="BC2189">
        <v>37135</v>
      </c>
      <c r="BD2189">
        <v>0</v>
      </c>
      <c r="BE2189">
        <v>0</v>
      </c>
      <c r="BF2189">
        <v>0</v>
      </c>
      <c r="BG2189">
        <v>0</v>
      </c>
      <c r="BH2189">
        <v>0</v>
      </c>
      <c r="BI2189">
        <v>0</v>
      </c>
      <c r="BJ2189">
        <v>0</v>
      </c>
      <c r="BK2189">
        <v>0</v>
      </c>
      <c r="BL2189">
        <v>0</v>
      </c>
      <c r="BM2189">
        <v>0</v>
      </c>
      <c r="BN2189">
        <v>0</v>
      </c>
      <c r="BO2189">
        <v>0</v>
      </c>
      <c r="BP2189">
        <v>0</v>
      </c>
      <c r="BQ2189">
        <v>0</v>
      </c>
      <c r="BR2189">
        <v>0</v>
      </c>
      <c r="BS2189">
        <v>0</v>
      </c>
      <c r="BT2189">
        <v>2431381</v>
      </c>
      <c r="BU2189">
        <v>0</v>
      </c>
      <c r="BV2189">
        <v>0</v>
      </c>
      <c r="BW2189">
        <v>0</v>
      </c>
      <c r="BX2189">
        <v>0</v>
      </c>
      <c r="BY2189">
        <v>0</v>
      </c>
      <c r="BZ2189">
        <v>0</v>
      </c>
      <c r="CA2189">
        <v>0</v>
      </c>
      <c r="CB2189">
        <v>0</v>
      </c>
      <c r="CC2189">
        <v>0</v>
      </c>
      <c r="CD2189">
        <v>2431381</v>
      </c>
      <c r="CE2189">
        <v>2431381</v>
      </c>
      <c r="CF2189">
        <v>2431381</v>
      </c>
      <c r="CG2189">
        <v>0</v>
      </c>
      <c r="CH2189" t="s">
        <v>612</v>
      </c>
      <c r="CI2189" t="s">
        <v>616</v>
      </c>
      <c r="CJ2189" t="s">
        <v>617</v>
      </c>
      <c r="CK2189" t="s">
        <v>617</v>
      </c>
      <c r="CL2189" t="s">
        <v>617</v>
      </c>
      <c r="CM2189" t="s">
        <v>617</v>
      </c>
      <c r="CN2189">
        <v>0</v>
      </c>
    </row>
    <row r="2190" spans="1:92" x14ac:dyDescent="0.25">
      <c r="A2190" t="s">
        <v>11891</v>
      </c>
      <c r="B2190" t="s">
        <v>11891</v>
      </c>
      <c r="C2190">
        <v>40</v>
      </c>
      <c r="D2190" t="s">
        <v>597</v>
      </c>
      <c r="E2190">
        <v>67059</v>
      </c>
      <c r="F2190" t="s">
        <v>11790</v>
      </c>
      <c r="G2190" t="s">
        <v>11253</v>
      </c>
      <c r="H2190" t="s">
        <v>11254</v>
      </c>
      <c r="I2190" t="s">
        <v>630</v>
      </c>
      <c r="J2190">
        <v>10311</v>
      </c>
      <c r="K2190">
        <v>11060</v>
      </c>
      <c r="L2190" t="s">
        <v>11892</v>
      </c>
      <c r="M2190" t="s">
        <v>11893</v>
      </c>
      <c r="N2190" t="s">
        <v>3080</v>
      </c>
      <c r="O2190" t="s">
        <v>11894</v>
      </c>
      <c r="P2190" t="s">
        <v>3032</v>
      </c>
      <c r="Q2190" t="s">
        <v>3033</v>
      </c>
      <c r="R2190" t="s">
        <v>3034</v>
      </c>
      <c r="S2190" t="s">
        <v>3034</v>
      </c>
      <c r="T2190" t="s">
        <v>3035</v>
      </c>
      <c r="U2190" t="s">
        <v>3036</v>
      </c>
      <c r="V2190" t="s">
        <v>1577</v>
      </c>
      <c r="W2190">
        <v>43.697629999999997</v>
      </c>
      <c r="X2190">
        <v>-79.478560000000002</v>
      </c>
      <c r="Y2190" t="s">
        <v>612</v>
      </c>
      <c r="Z2190" t="s">
        <v>612</v>
      </c>
      <c r="AA2190" t="s">
        <v>612</v>
      </c>
      <c r="AB2190" t="s">
        <v>612</v>
      </c>
      <c r="AC2190" t="s">
        <v>612</v>
      </c>
      <c r="AD2190" t="s">
        <v>612</v>
      </c>
      <c r="AE2190" t="s">
        <v>612</v>
      </c>
      <c r="AF2190" t="s">
        <v>612</v>
      </c>
      <c r="AG2190" t="s">
        <v>612</v>
      </c>
      <c r="AH2190" t="s">
        <v>612</v>
      </c>
      <c r="AI2190" t="s">
        <v>612</v>
      </c>
      <c r="AJ2190" t="s">
        <v>612</v>
      </c>
      <c r="AK2190" t="s">
        <v>612</v>
      </c>
      <c r="AL2190" t="s">
        <v>612</v>
      </c>
      <c r="AM2190" t="s">
        <v>612</v>
      </c>
      <c r="AN2190" t="s">
        <v>612</v>
      </c>
      <c r="AO2190" t="s">
        <v>612</v>
      </c>
      <c r="AP2190" t="s">
        <v>612</v>
      </c>
      <c r="AQ2190" t="s">
        <v>612</v>
      </c>
      <c r="AR2190" t="s">
        <v>612</v>
      </c>
      <c r="AS2190" t="s">
        <v>612</v>
      </c>
      <c r="AT2190" t="s">
        <v>613</v>
      </c>
      <c r="AU2190" t="s">
        <v>612</v>
      </c>
      <c r="AV2190" t="s">
        <v>635</v>
      </c>
      <c r="AW2190">
        <v>39691</v>
      </c>
      <c r="AX2190">
        <v>8964333</v>
      </c>
      <c r="AY2190" t="s">
        <v>621</v>
      </c>
      <c r="AZ2190" t="s">
        <v>145</v>
      </c>
      <c r="BA2190" t="s">
        <v>470</v>
      </c>
      <c r="BB2190" t="s">
        <v>645</v>
      </c>
      <c r="BC2190">
        <v>38231</v>
      </c>
      <c r="BD2190">
        <v>0</v>
      </c>
      <c r="BE2190">
        <v>0</v>
      </c>
      <c r="BF2190">
        <v>0</v>
      </c>
      <c r="BG2190">
        <v>0</v>
      </c>
      <c r="BH2190">
        <v>0</v>
      </c>
      <c r="BI2190">
        <v>0</v>
      </c>
      <c r="BJ2190">
        <v>0</v>
      </c>
      <c r="BK2190">
        <v>0</v>
      </c>
      <c r="BL2190">
        <v>0</v>
      </c>
      <c r="BM2190">
        <v>0</v>
      </c>
      <c r="BN2190">
        <v>0</v>
      </c>
      <c r="BO2190">
        <v>0</v>
      </c>
      <c r="BP2190">
        <v>0</v>
      </c>
      <c r="BQ2190">
        <v>0</v>
      </c>
      <c r="BR2190">
        <v>0</v>
      </c>
      <c r="BS2190">
        <v>0</v>
      </c>
      <c r="BT2190">
        <v>8964333</v>
      </c>
      <c r="BU2190">
        <v>0</v>
      </c>
      <c r="BV2190">
        <v>0</v>
      </c>
      <c r="BW2190">
        <v>0</v>
      </c>
      <c r="BX2190">
        <v>0</v>
      </c>
      <c r="BY2190">
        <v>0</v>
      </c>
      <c r="BZ2190">
        <v>0</v>
      </c>
      <c r="CA2190">
        <v>0</v>
      </c>
      <c r="CB2190">
        <v>0</v>
      </c>
      <c r="CC2190">
        <v>0</v>
      </c>
      <c r="CD2190">
        <v>8964333</v>
      </c>
      <c r="CE2190">
        <v>8964333</v>
      </c>
      <c r="CF2190">
        <v>8964333</v>
      </c>
      <c r="CG2190">
        <v>0</v>
      </c>
      <c r="CH2190" t="s">
        <v>612</v>
      </c>
      <c r="CI2190" t="s">
        <v>616</v>
      </c>
      <c r="CJ2190" t="s">
        <v>617</v>
      </c>
      <c r="CK2190" t="s">
        <v>617</v>
      </c>
      <c r="CL2190" t="s">
        <v>617</v>
      </c>
      <c r="CM2190" t="s">
        <v>617</v>
      </c>
      <c r="CN2190">
        <v>0</v>
      </c>
    </row>
    <row r="2191" spans="1:92" x14ac:dyDescent="0.25">
      <c r="A2191" t="s">
        <v>11895</v>
      </c>
      <c r="B2191" t="s">
        <v>11895</v>
      </c>
      <c r="C2191">
        <v>40</v>
      </c>
      <c r="D2191" t="s">
        <v>597</v>
      </c>
      <c r="E2191">
        <v>67059</v>
      </c>
      <c r="F2191" t="s">
        <v>11790</v>
      </c>
      <c r="G2191" t="s">
        <v>11896</v>
      </c>
      <c r="H2191" t="s">
        <v>11897</v>
      </c>
      <c r="I2191" t="s">
        <v>667</v>
      </c>
      <c r="J2191">
        <v>3343</v>
      </c>
      <c r="K2191">
        <v>7192</v>
      </c>
      <c r="L2191" t="s">
        <v>11898</v>
      </c>
      <c r="M2191" t="s">
        <v>11899</v>
      </c>
      <c r="N2191" t="s">
        <v>3080</v>
      </c>
      <c r="O2191" t="s">
        <v>11900</v>
      </c>
      <c r="P2191" t="s">
        <v>3032</v>
      </c>
      <c r="Q2191" t="s">
        <v>3033</v>
      </c>
      <c r="R2191" t="s">
        <v>3034</v>
      </c>
      <c r="S2191" t="s">
        <v>3034</v>
      </c>
      <c r="T2191" t="s">
        <v>3035</v>
      </c>
      <c r="U2191" t="s">
        <v>3036</v>
      </c>
      <c r="V2191" t="s">
        <v>1577</v>
      </c>
      <c r="W2191">
        <v>43.763190000000002</v>
      </c>
      <c r="X2191">
        <v>-79.493020000000001</v>
      </c>
      <c r="Y2191" t="s">
        <v>612</v>
      </c>
      <c r="Z2191" t="s">
        <v>612</v>
      </c>
      <c r="AA2191" t="s">
        <v>612</v>
      </c>
      <c r="AB2191" t="s">
        <v>612</v>
      </c>
      <c r="AC2191" t="s">
        <v>612</v>
      </c>
      <c r="AD2191" t="s">
        <v>612</v>
      </c>
      <c r="AE2191" t="s">
        <v>612</v>
      </c>
      <c r="AF2191" t="s">
        <v>612</v>
      </c>
      <c r="AG2191" t="s">
        <v>612</v>
      </c>
      <c r="AH2191" t="s">
        <v>612</v>
      </c>
      <c r="AI2191" t="s">
        <v>612</v>
      </c>
      <c r="AJ2191" t="s">
        <v>612</v>
      </c>
      <c r="AK2191" t="s">
        <v>612</v>
      </c>
      <c r="AL2191" t="s">
        <v>612</v>
      </c>
      <c r="AM2191" t="s">
        <v>612</v>
      </c>
      <c r="AN2191" t="s">
        <v>612</v>
      </c>
      <c r="AO2191" t="s">
        <v>612</v>
      </c>
      <c r="AP2191" t="s">
        <v>612</v>
      </c>
      <c r="AQ2191" t="s">
        <v>612</v>
      </c>
      <c r="AR2191" t="s">
        <v>612</v>
      </c>
      <c r="AS2191" t="s">
        <v>612</v>
      </c>
      <c r="AT2191" t="s">
        <v>613</v>
      </c>
      <c r="AU2191" t="s">
        <v>612</v>
      </c>
      <c r="AV2191" t="s">
        <v>635</v>
      </c>
      <c r="AW2191">
        <v>39691</v>
      </c>
      <c r="AX2191">
        <v>14287213</v>
      </c>
      <c r="AY2191" t="s">
        <v>621</v>
      </c>
      <c r="AZ2191" t="s">
        <v>140</v>
      </c>
      <c r="BA2191" t="s">
        <v>470</v>
      </c>
      <c r="BB2191" t="s">
        <v>824</v>
      </c>
      <c r="BC2191">
        <v>39326</v>
      </c>
      <c r="BD2191">
        <v>0</v>
      </c>
      <c r="BE2191">
        <v>0</v>
      </c>
      <c r="BF2191">
        <v>2557551</v>
      </c>
      <c r="BG2191">
        <v>0</v>
      </c>
      <c r="BH2191">
        <v>0</v>
      </c>
      <c r="BI2191">
        <v>0</v>
      </c>
      <c r="BJ2191">
        <v>0</v>
      </c>
      <c r="BK2191">
        <v>0</v>
      </c>
      <c r="BL2191">
        <v>0</v>
      </c>
      <c r="BM2191">
        <v>0</v>
      </c>
      <c r="BN2191">
        <v>0</v>
      </c>
      <c r="BO2191">
        <v>0</v>
      </c>
      <c r="BP2191">
        <v>0</v>
      </c>
      <c r="BQ2191">
        <v>0</v>
      </c>
      <c r="BR2191">
        <v>0</v>
      </c>
      <c r="BS2191">
        <v>2557551</v>
      </c>
      <c r="BT2191">
        <v>11729662</v>
      </c>
      <c r="BU2191">
        <v>0</v>
      </c>
      <c r="BV2191">
        <v>0</v>
      </c>
      <c r="BW2191">
        <v>0</v>
      </c>
      <c r="BX2191">
        <v>0</v>
      </c>
      <c r="BY2191">
        <v>0</v>
      </c>
      <c r="BZ2191">
        <v>0</v>
      </c>
      <c r="CA2191">
        <v>0</v>
      </c>
      <c r="CB2191">
        <v>0</v>
      </c>
      <c r="CC2191">
        <v>0</v>
      </c>
      <c r="CD2191">
        <v>11729662</v>
      </c>
      <c r="CE2191">
        <v>14287213</v>
      </c>
      <c r="CF2191">
        <v>14287213</v>
      </c>
      <c r="CG2191">
        <v>0</v>
      </c>
      <c r="CH2191" t="s">
        <v>612</v>
      </c>
      <c r="CI2191" t="s">
        <v>616</v>
      </c>
      <c r="CJ2191" t="s">
        <v>617</v>
      </c>
      <c r="CK2191" t="s">
        <v>617</v>
      </c>
      <c r="CL2191" t="s">
        <v>617</v>
      </c>
      <c r="CM2191" t="s">
        <v>617</v>
      </c>
      <c r="CN2191">
        <v>0</v>
      </c>
    </row>
    <row r="2192" spans="1:92" x14ac:dyDescent="0.25">
      <c r="A2192" t="s">
        <v>11901</v>
      </c>
      <c r="B2192" t="s">
        <v>11901</v>
      </c>
      <c r="C2192">
        <v>40</v>
      </c>
      <c r="D2192" t="s">
        <v>597</v>
      </c>
      <c r="E2192">
        <v>67059</v>
      </c>
      <c r="F2192" t="s">
        <v>11790</v>
      </c>
      <c r="G2192" t="s">
        <v>11902</v>
      </c>
      <c r="H2192" t="s">
        <v>11903</v>
      </c>
      <c r="I2192" t="s">
        <v>630</v>
      </c>
      <c r="J2192">
        <v>3107</v>
      </c>
      <c r="K2192">
        <v>5045</v>
      </c>
      <c r="L2192" t="s">
        <v>11904</v>
      </c>
      <c r="M2192" t="s">
        <v>11905</v>
      </c>
      <c r="N2192" t="s">
        <v>3030</v>
      </c>
      <c r="O2192" t="s">
        <v>11906</v>
      </c>
      <c r="P2192" t="s">
        <v>3032</v>
      </c>
      <c r="Q2192" t="s">
        <v>3033</v>
      </c>
      <c r="R2192" t="s">
        <v>3034</v>
      </c>
      <c r="S2192" t="s">
        <v>3034</v>
      </c>
      <c r="T2192" t="s">
        <v>3035</v>
      </c>
      <c r="U2192" t="s">
        <v>3036</v>
      </c>
      <c r="V2192" t="s">
        <v>1577</v>
      </c>
      <c r="W2192">
        <v>43.660089999999997</v>
      </c>
      <c r="X2192">
        <v>-79.565470000000005</v>
      </c>
      <c r="Y2192" t="s">
        <v>612</v>
      </c>
      <c r="Z2192" t="s">
        <v>612</v>
      </c>
      <c r="AA2192" t="s">
        <v>612</v>
      </c>
      <c r="AB2192" t="s">
        <v>612</v>
      </c>
      <c r="AC2192" t="s">
        <v>612</v>
      </c>
      <c r="AD2192" t="s">
        <v>612</v>
      </c>
      <c r="AE2192" t="s">
        <v>612</v>
      </c>
      <c r="AF2192" t="s">
        <v>612</v>
      </c>
      <c r="AG2192" t="s">
        <v>612</v>
      </c>
      <c r="AH2192" t="s">
        <v>612</v>
      </c>
      <c r="AI2192" t="s">
        <v>612</v>
      </c>
      <c r="AJ2192" t="s">
        <v>612</v>
      </c>
      <c r="AK2192" t="s">
        <v>612</v>
      </c>
      <c r="AL2192" t="s">
        <v>612</v>
      </c>
      <c r="AM2192" t="s">
        <v>612</v>
      </c>
      <c r="AN2192" t="s">
        <v>612</v>
      </c>
      <c r="AO2192" t="s">
        <v>612</v>
      </c>
      <c r="AP2192" t="s">
        <v>612</v>
      </c>
      <c r="AQ2192" t="s">
        <v>612</v>
      </c>
      <c r="AR2192" t="s">
        <v>612</v>
      </c>
      <c r="AS2192" t="s">
        <v>612</v>
      </c>
      <c r="AT2192" t="s">
        <v>613</v>
      </c>
      <c r="AU2192" t="s">
        <v>612</v>
      </c>
      <c r="AV2192" t="s">
        <v>614</v>
      </c>
      <c r="AW2192" t="s">
        <v>612</v>
      </c>
      <c r="AX2192">
        <v>2524197</v>
      </c>
      <c r="AY2192" t="s">
        <v>621</v>
      </c>
      <c r="AZ2192" t="s">
        <v>140</v>
      </c>
      <c r="BA2192" t="s">
        <v>470</v>
      </c>
      <c r="BB2192" t="s">
        <v>803</v>
      </c>
      <c r="BC2192">
        <v>40787</v>
      </c>
      <c r="BD2192">
        <v>0</v>
      </c>
      <c r="BE2192">
        <v>0</v>
      </c>
      <c r="BF2192">
        <v>0</v>
      </c>
      <c r="BG2192">
        <v>0</v>
      </c>
      <c r="BH2192">
        <v>0</v>
      </c>
      <c r="BI2192">
        <v>0</v>
      </c>
      <c r="BJ2192">
        <v>0</v>
      </c>
      <c r="BK2192">
        <v>0</v>
      </c>
      <c r="BL2192">
        <v>0</v>
      </c>
      <c r="BM2192">
        <v>0</v>
      </c>
      <c r="BN2192">
        <v>0</v>
      </c>
      <c r="BO2192">
        <v>0</v>
      </c>
      <c r="BP2192">
        <v>0</v>
      </c>
      <c r="BQ2192">
        <v>0</v>
      </c>
      <c r="BR2192">
        <v>0</v>
      </c>
      <c r="BS2192">
        <v>0</v>
      </c>
      <c r="BT2192">
        <v>1694363</v>
      </c>
      <c r="BU2192">
        <v>0</v>
      </c>
      <c r="BV2192">
        <v>829834</v>
      </c>
      <c r="BW2192">
        <v>0</v>
      </c>
      <c r="BX2192">
        <v>0</v>
      </c>
      <c r="BY2192">
        <v>0</v>
      </c>
      <c r="BZ2192">
        <v>0</v>
      </c>
      <c r="CA2192">
        <v>0</v>
      </c>
      <c r="CB2192">
        <v>0</v>
      </c>
      <c r="CC2192">
        <v>0</v>
      </c>
      <c r="CD2192">
        <v>2524197</v>
      </c>
      <c r="CE2192">
        <v>2524197</v>
      </c>
      <c r="CF2192">
        <v>2524197</v>
      </c>
      <c r="CG2192">
        <v>0</v>
      </c>
      <c r="CH2192" t="s">
        <v>612</v>
      </c>
      <c r="CI2192" t="s">
        <v>616</v>
      </c>
      <c r="CJ2192" t="s">
        <v>617</v>
      </c>
      <c r="CK2192" t="s">
        <v>617</v>
      </c>
      <c r="CL2192" t="s">
        <v>617</v>
      </c>
      <c r="CM2192" t="s">
        <v>617</v>
      </c>
      <c r="CN2192">
        <v>0</v>
      </c>
    </row>
    <row r="2193" spans="1:92" x14ac:dyDescent="0.25">
      <c r="A2193" t="s">
        <v>11907</v>
      </c>
      <c r="B2193" t="s">
        <v>11907</v>
      </c>
      <c r="C2193">
        <v>40</v>
      </c>
      <c r="D2193" t="s">
        <v>597</v>
      </c>
      <c r="E2193">
        <v>67059</v>
      </c>
      <c r="F2193" t="s">
        <v>11790</v>
      </c>
      <c r="G2193" t="s">
        <v>11908</v>
      </c>
      <c r="H2193" t="s">
        <v>11909</v>
      </c>
      <c r="I2193" t="s">
        <v>667</v>
      </c>
      <c r="J2193">
        <v>3387</v>
      </c>
      <c r="K2193">
        <v>7226</v>
      </c>
      <c r="L2193" t="s">
        <v>11910</v>
      </c>
      <c r="M2193" t="s">
        <v>11911</v>
      </c>
      <c r="N2193" t="s">
        <v>3080</v>
      </c>
      <c r="O2193" t="s">
        <v>11912</v>
      </c>
      <c r="P2193" t="s">
        <v>3032</v>
      </c>
      <c r="Q2193" t="s">
        <v>3033</v>
      </c>
      <c r="R2193" t="s">
        <v>3034</v>
      </c>
      <c r="S2193" t="s">
        <v>3034</v>
      </c>
      <c r="T2193" t="s">
        <v>3035</v>
      </c>
      <c r="U2193" t="s">
        <v>3036</v>
      </c>
      <c r="V2193" t="s">
        <v>1577</v>
      </c>
      <c r="W2193">
        <v>43.740879999999997</v>
      </c>
      <c r="X2193">
        <v>-79.411100000000005</v>
      </c>
      <c r="Y2193" t="s">
        <v>612</v>
      </c>
      <c r="Z2193" t="s">
        <v>612</v>
      </c>
      <c r="AA2193" t="s">
        <v>612</v>
      </c>
      <c r="AB2193" t="s">
        <v>612</v>
      </c>
      <c r="AC2193" t="s">
        <v>612</v>
      </c>
      <c r="AD2193" t="s">
        <v>612</v>
      </c>
      <c r="AE2193" t="s">
        <v>612</v>
      </c>
      <c r="AF2193" t="s">
        <v>612</v>
      </c>
      <c r="AG2193" t="s">
        <v>612</v>
      </c>
      <c r="AH2193" t="s">
        <v>612</v>
      </c>
      <c r="AI2193" t="s">
        <v>612</v>
      </c>
      <c r="AJ2193" t="s">
        <v>612</v>
      </c>
      <c r="AK2193" t="s">
        <v>612</v>
      </c>
      <c r="AL2193" t="s">
        <v>612</v>
      </c>
      <c r="AM2193" t="s">
        <v>612</v>
      </c>
      <c r="AN2193" t="s">
        <v>612</v>
      </c>
      <c r="AO2193" t="s">
        <v>612</v>
      </c>
      <c r="AP2193" t="s">
        <v>612</v>
      </c>
      <c r="AQ2193" t="s">
        <v>612</v>
      </c>
      <c r="AR2193" t="s">
        <v>612</v>
      </c>
      <c r="AS2193" t="s">
        <v>612</v>
      </c>
      <c r="AT2193" t="s">
        <v>613</v>
      </c>
      <c r="AU2193" t="s">
        <v>612</v>
      </c>
      <c r="AV2193" t="s">
        <v>614</v>
      </c>
      <c r="AW2193" t="s">
        <v>612</v>
      </c>
      <c r="AX2193">
        <v>25860735</v>
      </c>
      <c r="AY2193" t="s">
        <v>621</v>
      </c>
      <c r="AZ2193" t="s">
        <v>145</v>
      </c>
      <c r="BA2193" t="s">
        <v>470</v>
      </c>
      <c r="BB2193" t="s">
        <v>977</v>
      </c>
      <c r="BC2193">
        <v>40422</v>
      </c>
      <c r="BD2193">
        <v>0</v>
      </c>
      <c r="BE2193">
        <v>0</v>
      </c>
      <c r="BF2193">
        <v>25860735</v>
      </c>
      <c r="BG2193">
        <v>0</v>
      </c>
      <c r="BH2193">
        <v>0</v>
      </c>
      <c r="BI2193">
        <v>0</v>
      </c>
      <c r="BJ2193">
        <v>0</v>
      </c>
      <c r="BK2193">
        <v>0</v>
      </c>
      <c r="BL2193">
        <v>0</v>
      </c>
      <c r="BM2193">
        <v>0</v>
      </c>
      <c r="BN2193">
        <v>0</v>
      </c>
      <c r="BO2193">
        <v>0</v>
      </c>
      <c r="BP2193">
        <v>0</v>
      </c>
      <c r="BQ2193">
        <v>0</v>
      </c>
      <c r="BR2193">
        <v>0</v>
      </c>
      <c r="BS2193">
        <v>25860735</v>
      </c>
      <c r="BT2193">
        <v>0</v>
      </c>
      <c r="BU2193">
        <v>0</v>
      </c>
      <c r="BV2193">
        <v>0</v>
      </c>
      <c r="BW2193">
        <v>0</v>
      </c>
      <c r="BX2193">
        <v>0</v>
      </c>
      <c r="BY2193">
        <v>0</v>
      </c>
      <c r="BZ2193">
        <v>0</v>
      </c>
      <c r="CA2193">
        <v>0</v>
      </c>
      <c r="CB2193">
        <v>0</v>
      </c>
      <c r="CC2193">
        <v>0</v>
      </c>
      <c r="CD2193">
        <v>0</v>
      </c>
      <c r="CE2193">
        <v>25860735</v>
      </c>
      <c r="CF2193">
        <v>25860735</v>
      </c>
      <c r="CG2193">
        <v>0</v>
      </c>
      <c r="CH2193" t="s">
        <v>612</v>
      </c>
      <c r="CI2193" t="s">
        <v>616</v>
      </c>
      <c r="CJ2193" t="s">
        <v>617</v>
      </c>
      <c r="CK2193" t="s">
        <v>617</v>
      </c>
      <c r="CL2193" t="s">
        <v>617</v>
      </c>
      <c r="CM2193" t="s">
        <v>617</v>
      </c>
      <c r="CN2193">
        <v>0</v>
      </c>
    </row>
    <row r="2194" spans="1:92" x14ac:dyDescent="0.25">
      <c r="A2194" t="s">
        <v>11913</v>
      </c>
      <c r="B2194" t="s">
        <v>11913</v>
      </c>
      <c r="C2194">
        <v>40</v>
      </c>
      <c r="D2194" t="s">
        <v>597</v>
      </c>
      <c r="E2194">
        <v>67059</v>
      </c>
      <c r="F2194" t="s">
        <v>11790</v>
      </c>
      <c r="G2194" t="s">
        <v>11914</v>
      </c>
      <c r="H2194" t="s">
        <v>11915</v>
      </c>
      <c r="I2194" t="s">
        <v>667</v>
      </c>
      <c r="J2194">
        <v>10325</v>
      </c>
      <c r="K2194">
        <v>7391</v>
      </c>
      <c r="L2194" t="s">
        <v>11916</v>
      </c>
      <c r="M2194" t="s">
        <v>11917</v>
      </c>
      <c r="N2194" t="s">
        <v>3035</v>
      </c>
      <c r="O2194" t="s">
        <v>11918</v>
      </c>
      <c r="P2194" t="s">
        <v>3032</v>
      </c>
      <c r="Q2194" t="s">
        <v>3033</v>
      </c>
      <c r="R2194" t="s">
        <v>3034</v>
      </c>
      <c r="S2194" t="s">
        <v>3034</v>
      </c>
      <c r="T2194" t="s">
        <v>3035</v>
      </c>
      <c r="U2194" t="s">
        <v>3036</v>
      </c>
      <c r="V2194" t="s">
        <v>1577</v>
      </c>
      <c r="W2194">
        <v>43.6648</v>
      </c>
      <c r="X2194">
        <v>-79.411090000000002</v>
      </c>
      <c r="Y2194" t="s">
        <v>612</v>
      </c>
      <c r="Z2194" t="s">
        <v>612</v>
      </c>
      <c r="AA2194" t="s">
        <v>612</v>
      </c>
      <c r="AB2194" t="s">
        <v>612</v>
      </c>
      <c r="AC2194" t="s">
        <v>612</v>
      </c>
      <c r="AD2194" t="s">
        <v>612</v>
      </c>
      <c r="AE2194" t="s">
        <v>612</v>
      </c>
      <c r="AF2194" t="s">
        <v>612</v>
      </c>
      <c r="AG2194" t="s">
        <v>612</v>
      </c>
      <c r="AH2194" t="s">
        <v>612</v>
      </c>
      <c r="AI2194" t="s">
        <v>612</v>
      </c>
      <c r="AJ2194" t="s">
        <v>612</v>
      </c>
      <c r="AK2194" t="s">
        <v>612</v>
      </c>
      <c r="AL2194" t="s">
        <v>612</v>
      </c>
      <c r="AM2194" t="s">
        <v>612</v>
      </c>
      <c r="AN2194" t="s">
        <v>612</v>
      </c>
      <c r="AO2194" t="s">
        <v>612</v>
      </c>
      <c r="AP2194" t="s">
        <v>612</v>
      </c>
      <c r="AQ2194" t="s">
        <v>612</v>
      </c>
      <c r="AR2194" t="s">
        <v>612</v>
      </c>
      <c r="AS2194" t="s">
        <v>612</v>
      </c>
      <c r="AT2194" t="s">
        <v>613</v>
      </c>
      <c r="AU2194" t="s">
        <v>612</v>
      </c>
      <c r="AV2194" t="s">
        <v>635</v>
      </c>
      <c r="AW2194">
        <v>39691</v>
      </c>
      <c r="AX2194">
        <v>19577429</v>
      </c>
      <c r="AY2194" t="s">
        <v>621</v>
      </c>
      <c r="AZ2194" t="s">
        <v>145</v>
      </c>
      <c r="BA2194" t="s">
        <v>470</v>
      </c>
      <c r="BB2194" t="s">
        <v>645</v>
      </c>
      <c r="BC2194">
        <v>38231</v>
      </c>
      <c r="BD2194">
        <v>0</v>
      </c>
      <c r="BE2194">
        <v>0</v>
      </c>
      <c r="BF2194">
        <v>0</v>
      </c>
      <c r="BG2194">
        <v>0</v>
      </c>
      <c r="BH2194">
        <v>0</v>
      </c>
      <c r="BI2194">
        <v>0</v>
      </c>
      <c r="BJ2194">
        <v>0</v>
      </c>
      <c r="BK2194">
        <v>0</v>
      </c>
      <c r="BL2194">
        <v>0</v>
      </c>
      <c r="BM2194">
        <v>0</v>
      </c>
      <c r="BN2194">
        <v>0</v>
      </c>
      <c r="BO2194">
        <v>0</v>
      </c>
      <c r="BP2194">
        <v>0</v>
      </c>
      <c r="BQ2194">
        <v>0</v>
      </c>
      <c r="BR2194">
        <v>0</v>
      </c>
      <c r="BS2194">
        <v>0</v>
      </c>
      <c r="BT2194">
        <v>19577429</v>
      </c>
      <c r="BU2194">
        <v>0</v>
      </c>
      <c r="BV2194">
        <v>0</v>
      </c>
      <c r="BW2194">
        <v>0</v>
      </c>
      <c r="BX2194">
        <v>0</v>
      </c>
      <c r="BY2194">
        <v>0</v>
      </c>
      <c r="BZ2194">
        <v>0</v>
      </c>
      <c r="CA2194">
        <v>0</v>
      </c>
      <c r="CB2194">
        <v>0</v>
      </c>
      <c r="CC2194">
        <v>0</v>
      </c>
      <c r="CD2194">
        <v>19577429</v>
      </c>
      <c r="CE2194">
        <v>19577429</v>
      </c>
      <c r="CF2194">
        <v>19577429</v>
      </c>
      <c r="CG2194">
        <v>0</v>
      </c>
      <c r="CH2194" t="s">
        <v>612</v>
      </c>
      <c r="CI2194" t="s">
        <v>616</v>
      </c>
      <c r="CJ2194" t="s">
        <v>617</v>
      </c>
      <c r="CK2194" t="s">
        <v>617</v>
      </c>
      <c r="CL2194" t="s">
        <v>617</v>
      </c>
      <c r="CM2194" t="s">
        <v>617</v>
      </c>
      <c r="CN2194">
        <v>0</v>
      </c>
    </row>
    <row r="2195" spans="1:92" x14ac:dyDescent="0.25">
      <c r="A2195" t="s">
        <v>11919</v>
      </c>
      <c r="B2195" t="s">
        <v>11919</v>
      </c>
      <c r="C2195">
        <v>40</v>
      </c>
      <c r="D2195" t="s">
        <v>597</v>
      </c>
      <c r="E2195">
        <v>67059</v>
      </c>
      <c r="F2195" t="s">
        <v>11790</v>
      </c>
      <c r="G2195" t="s">
        <v>11908</v>
      </c>
      <c r="H2195" t="s">
        <v>11909</v>
      </c>
      <c r="I2195" t="s">
        <v>667</v>
      </c>
      <c r="J2195">
        <v>3387</v>
      </c>
      <c r="K2195">
        <v>7226</v>
      </c>
      <c r="L2195" t="s">
        <v>11910</v>
      </c>
      <c r="M2195" t="s">
        <v>11911</v>
      </c>
      <c r="N2195" t="s">
        <v>3080</v>
      </c>
      <c r="O2195" t="s">
        <v>11912</v>
      </c>
      <c r="P2195" t="s">
        <v>3032</v>
      </c>
      <c r="Q2195" t="s">
        <v>3033</v>
      </c>
      <c r="R2195" t="s">
        <v>3034</v>
      </c>
      <c r="S2195" t="s">
        <v>3034</v>
      </c>
      <c r="T2195" t="s">
        <v>3035</v>
      </c>
      <c r="U2195" t="s">
        <v>3036</v>
      </c>
      <c r="V2195" t="s">
        <v>1577</v>
      </c>
      <c r="W2195">
        <v>43.740879999999997</v>
      </c>
      <c r="X2195">
        <v>-79.411100000000005</v>
      </c>
      <c r="Y2195" t="s">
        <v>612</v>
      </c>
      <c r="Z2195" t="s">
        <v>612</v>
      </c>
      <c r="AA2195" t="s">
        <v>612</v>
      </c>
      <c r="AB2195" t="s">
        <v>612</v>
      </c>
      <c r="AC2195" t="s">
        <v>612</v>
      </c>
      <c r="AD2195" t="s">
        <v>612</v>
      </c>
      <c r="AE2195" t="s">
        <v>612</v>
      </c>
      <c r="AF2195" t="s">
        <v>612</v>
      </c>
      <c r="AG2195" t="s">
        <v>612</v>
      </c>
      <c r="AH2195" t="s">
        <v>612</v>
      </c>
      <c r="AI2195" t="s">
        <v>612</v>
      </c>
      <c r="AJ2195" t="s">
        <v>612</v>
      </c>
      <c r="AK2195" t="s">
        <v>612</v>
      </c>
      <c r="AL2195" t="s">
        <v>612</v>
      </c>
      <c r="AM2195" t="s">
        <v>612</v>
      </c>
      <c r="AN2195" t="s">
        <v>612</v>
      </c>
      <c r="AO2195" t="s">
        <v>612</v>
      </c>
      <c r="AP2195" t="s">
        <v>612</v>
      </c>
      <c r="AQ2195" t="s">
        <v>612</v>
      </c>
      <c r="AR2195" t="s">
        <v>612</v>
      </c>
      <c r="AS2195" t="s">
        <v>612</v>
      </c>
      <c r="AT2195" t="s">
        <v>613</v>
      </c>
      <c r="AU2195" t="s">
        <v>612</v>
      </c>
      <c r="AV2195" t="s">
        <v>635</v>
      </c>
      <c r="AW2195">
        <v>39691</v>
      </c>
      <c r="AX2195">
        <v>39865</v>
      </c>
      <c r="AY2195" t="s">
        <v>621</v>
      </c>
      <c r="AZ2195" t="s">
        <v>140</v>
      </c>
      <c r="BA2195" t="s">
        <v>470</v>
      </c>
      <c r="BB2195" t="s">
        <v>824</v>
      </c>
      <c r="BC2195">
        <v>39326</v>
      </c>
      <c r="BD2195">
        <v>0</v>
      </c>
      <c r="BE2195">
        <v>0</v>
      </c>
      <c r="BF2195">
        <v>0</v>
      </c>
      <c r="BG2195">
        <v>0</v>
      </c>
      <c r="BH2195">
        <v>0</v>
      </c>
      <c r="BI2195">
        <v>0</v>
      </c>
      <c r="BJ2195">
        <v>0</v>
      </c>
      <c r="BK2195">
        <v>0</v>
      </c>
      <c r="BL2195">
        <v>0</v>
      </c>
      <c r="BM2195">
        <v>0</v>
      </c>
      <c r="BN2195">
        <v>0</v>
      </c>
      <c r="BO2195">
        <v>0</v>
      </c>
      <c r="BP2195">
        <v>0</v>
      </c>
      <c r="BQ2195">
        <v>0</v>
      </c>
      <c r="BR2195">
        <v>0</v>
      </c>
      <c r="BS2195">
        <v>0</v>
      </c>
      <c r="BT2195">
        <v>39865</v>
      </c>
      <c r="BU2195">
        <v>0</v>
      </c>
      <c r="BV2195">
        <v>0</v>
      </c>
      <c r="BW2195">
        <v>0</v>
      </c>
      <c r="BX2195">
        <v>0</v>
      </c>
      <c r="BY2195">
        <v>0</v>
      </c>
      <c r="BZ2195">
        <v>0</v>
      </c>
      <c r="CA2195">
        <v>0</v>
      </c>
      <c r="CB2195">
        <v>0</v>
      </c>
      <c r="CC2195">
        <v>0</v>
      </c>
      <c r="CD2195">
        <v>39865</v>
      </c>
      <c r="CE2195">
        <v>39865</v>
      </c>
      <c r="CF2195">
        <v>39865</v>
      </c>
      <c r="CG2195">
        <v>0</v>
      </c>
      <c r="CH2195" t="s">
        <v>612</v>
      </c>
      <c r="CI2195" t="s">
        <v>616</v>
      </c>
      <c r="CJ2195" t="s">
        <v>617</v>
      </c>
      <c r="CK2195" t="s">
        <v>617</v>
      </c>
      <c r="CL2195" t="s">
        <v>617</v>
      </c>
      <c r="CM2195" t="s">
        <v>617</v>
      </c>
      <c r="CN2195">
        <v>0</v>
      </c>
    </row>
    <row r="2196" spans="1:92" x14ac:dyDescent="0.25">
      <c r="A2196" t="s">
        <v>11920</v>
      </c>
      <c r="B2196" t="s">
        <v>11920</v>
      </c>
      <c r="C2196">
        <v>40</v>
      </c>
      <c r="D2196" t="s">
        <v>597</v>
      </c>
      <c r="E2196">
        <v>67059</v>
      </c>
      <c r="F2196" t="s">
        <v>11790</v>
      </c>
      <c r="G2196" t="s">
        <v>11921</v>
      </c>
      <c r="H2196" t="s">
        <v>11922</v>
      </c>
      <c r="I2196" t="s">
        <v>667</v>
      </c>
      <c r="J2196">
        <v>5893</v>
      </c>
      <c r="K2196">
        <v>8485</v>
      </c>
      <c r="L2196" t="s">
        <v>11923</v>
      </c>
      <c r="M2196" t="s">
        <v>11924</v>
      </c>
      <c r="N2196" t="s">
        <v>3035</v>
      </c>
      <c r="O2196" t="s">
        <v>11925</v>
      </c>
      <c r="P2196" t="s">
        <v>3032</v>
      </c>
      <c r="Q2196" t="s">
        <v>3033</v>
      </c>
      <c r="R2196" t="s">
        <v>3034</v>
      </c>
      <c r="S2196" t="s">
        <v>3034</v>
      </c>
      <c r="T2196" t="s">
        <v>3035</v>
      </c>
      <c r="U2196" t="s">
        <v>3036</v>
      </c>
      <c r="V2196" t="s">
        <v>1577</v>
      </c>
      <c r="W2196">
        <v>43.707709999999999</v>
      </c>
      <c r="X2196">
        <v>-79.410089999999997</v>
      </c>
      <c r="Y2196" t="s">
        <v>612</v>
      </c>
      <c r="Z2196" t="s">
        <v>612</v>
      </c>
      <c r="AA2196" t="s">
        <v>612</v>
      </c>
      <c r="AB2196" t="s">
        <v>612</v>
      </c>
      <c r="AC2196" t="s">
        <v>612</v>
      </c>
      <c r="AD2196" t="s">
        <v>612</v>
      </c>
      <c r="AE2196" t="s">
        <v>612</v>
      </c>
      <c r="AF2196" t="s">
        <v>612</v>
      </c>
      <c r="AG2196" t="s">
        <v>612</v>
      </c>
      <c r="AH2196" t="s">
        <v>612</v>
      </c>
      <c r="AI2196" t="s">
        <v>612</v>
      </c>
      <c r="AJ2196" t="s">
        <v>612</v>
      </c>
      <c r="AK2196" t="s">
        <v>612</v>
      </c>
      <c r="AL2196" t="s">
        <v>612</v>
      </c>
      <c r="AM2196" t="s">
        <v>612</v>
      </c>
      <c r="AN2196" t="s">
        <v>612</v>
      </c>
      <c r="AO2196" t="s">
        <v>612</v>
      </c>
      <c r="AP2196" t="s">
        <v>612</v>
      </c>
      <c r="AQ2196" t="s">
        <v>612</v>
      </c>
      <c r="AR2196" t="s">
        <v>612</v>
      </c>
      <c r="AS2196" t="s">
        <v>612</v>
      </c>
      <c r="AT2196" t="s">
        <v>613</v>
      </c>
      <c r="AU2196" t="s">
        <v>612</v>
      </c>
      <c r="AV2196" t="s">
        <v>635</v>
      </c>
      <c r="AW2196">
        <v>39691</v>
      </c>
      <c r="AX2196">
        <v>17678568</v>
      </c>
      <c r="AY2196" t="s">
        <v>621</v>
      </c>
      <c r="AZ2196" t="s">
        <v>145</v>
      </c>
      <c r="BA2196" t="s">
        <v>470</v>
      </c>
      <c r="BB2196" t="s">
        <v>659</v>
      </c>
      <c r="BC2196">
        <v>36770</v>
      </c>
      <c r="BD2196">
        <v>0</v>
      </c>
      <c r="BE2196">
        <v>0</v>
      </c>
      <c r="BF2196">
        <v>0</v>
      </c>
      <c r="BG2196">
        <v>0</v>
      </c>
      <c r="BH2196">
        <v>0</v>
      </c>
      <c r="BI2196">
        <v>0</v>
      </c>
      <c r="BJ2196">
        <v>0</v>
      </c>
      <c r="BK2196">
        <v>0</v>
      </c>
      <c r="BL2196">
        <v>0</v>
      </c>
      <c r="BM2196">
        <v>0</v>
      </c>
      <c r="BN2196">
        <v>0</v>
      </c>
      <c r="BO2196">
        <v>0</v>
      </c>
      <c r="BP2196">
        <v>0</v>
      </c>
      <c r="BQ2196">
        <v>0</v>
      </c>
      <c r="BR2196">
        <v>0</v>
      </c>
      <c r="BS2196">
        <v>0</v>
      </c>
      <c r="BT2196">
        <v>17678568</v>
      </c>
      <c r="BU2196">
        <v>0</v>
      </c>
      <c r="BV2196">
        <v>0</v>
      </c>
      <c r="BW2196">
        <v>0</v>
      </c>
      <c r="BX2196">
        <v>0</v>
      </c>
      <c r="BY2196">
        <v>0</v>
      </c>
      <c r="BZ2196">
        <v>0</v>
      </c>
      <c r="CA2196">
        <v>0</v>
      </c>
      <c r="CB2196">
        <v>0</v>
      </c>
      <c r="CC2196">
        <v>0</v>
      </c>
      <c r="CD2196">
        <v>17678568</v>
      </c>
      <c r="CE2196">
        <v>17678568</v>
      </c>
      <c r="CF2196">
        <v>17678568</v>
      </c>
      <c r="CG2196">
        <v>0</v>
      </c>
      <c r="CH2196" t="s">
        <v>612</v>
      </c>
      <c r="CI2196" t="s">
        <v>616</v>
      </c>
      <c r="CJ2196" t="s">
        <v>617</v>
      </c>
      <c r="CK2196" t="s">
        <v>617</v>
      </c>
      <c r="CL2196" t="s">
        <v>617</v>
      </c>
      <c r="CM2196" t="s">
        <v>617</v>
      </c>
      <c r="CN2196">
        <v>0</v>
      </c>
    </row>
    <row r="2197" spans="1:92" x14ac:dyDescent="0.25">
      <c r="A2197" t="s">
        <v>11926</v>
      </c>
      <c r="B2197" t="s">
        <v>11926</v>
      </c>
      <c r="C2197">
        <v>40</v>
      </c>
      <c r="D2197" t="s">
        <v>597</v>
      </c>
      <c r="E2197">
        <v>67059</v>
      </c>
      <c r="F2197" t="s">
        <v>11790</v>
      </c>
      <c r="G2197" t="s">
        <v>11927</v>
      </c>
      <c r="H2197" t="s">
        <v>11928</v>
      </c>
      <c r="I2197" t="s">
        <v>667</v>
      </c>
      <c r="J2197">
        <v>24252</v>
      </c>
      <c r="K2197">
        <v>7404</v>
      </c>
      <c r="L2197" t="s">
        <v>11929</v>
      </c>
      <c r="M2197" t="s">
        <v>11930</v>
      </c>
      <c r="N2197" t="s">
        <v>3035</v>
      </c>
      <c r="O2197" t="s">
        <v>11931</v>
      </c>
      <c r="P2197" t="s">
        <v>3032</v>
      </c>
      <c r="Q2197" t="s">
        <v>3033</v>
      </c>
      <c r="R2197" t="s">
        <v>3034</v>
      </c>
      <c r="S2197" t="s">
        <v>3034</v>
      </c>
      <c r="T2197" t="s">
        <v>3035</v>
      </c>
      <c r="U2197" t="s">
        <v>3036</v>
      </c>
      <c r="V2197" t="s">
        <v>1577</v>
      </c>
      <c r="W2197">
        <v>43.670626599999999</v>
      </c>
      <c r="X2197">
        <v>-79.376839200000006</v>
      </c>
      <c r="Y2197" t="s">
        <v>612</v>
      </c>
      <c r="Z2197" t="s">
        <v>612</v>
      </c>
      <c r="AA2197" t="s">
        <v>612</v>
      </c>
      <c r="AB2197" t="s">
        <v>612</v>
      </c>
      <c r="AC2197" t="s">
        <v>612</v>
      </c>
      <c r="AD2197" t="s">
        <v>612</v>
      </c>
      <c r="AE2197" t="s">
        <v>612</v>
      </c>
      <c r="AF2197" t="s">
        <v>612</v>
      </c>
      <c r="AG2197" t="s">
        <v>612</v>
      </c>
      <c r="AH2197" t="s">
        <v>612</v>
      </c>
      <c r="AI2197" t="s">
        <v>612</v>
      </c>
      <c r="AJ2197" t="s">
        <v>612</v>
      </c>
      <c r="AK2197" t="s">
        <v>612</v>
      </c>
      <c r="AL2197" t="s">
        <v>612</v>
      </c>
      <c r="AM2197" t="s">
        <v>612</v>
      </c>
      <c r="AN2197" t="s">
        <v>612</v>
      </c>
      <c r="AO2197" t="s">
        <v>612</v>
      </c>
      <c r="AP2197" t="s">
        <v>612</v>
      </c>
      <c r="AQ2197" t="s">
        <v>612</v>
      </c>
      <c r="AR2197" t="s">
        <v>612</v>
      </c>
      <c r="AS2197" t="s">
        <v>612</v>
      </c>
      <c r="AT2197" t="s">
        <v>613</v>
      </c>
      <c r="AU2197" t="s">
        <v>612</v>
      </c>
      <c r="AV2197" t="s">
        <v>614</v>
      </c>
      <c r="AW2197" t="s">
        <v>612</v>
      </c>
      <c r="AX2197">
        <v>2826008</v>
      </c>
      <c r="AY2197" t="s">
        <v>621</v>
      </c>
      <c r="AZ2197" t="s">
        <v>143</v>
      </c>
      <c r="BA2197" t="s">
        <v>470</v>
      </c>
      <c r="BB2197" t="s">
        <v>649</v>
      </c>
      <c r="BC2197">
        <v>41518</v>
      </c>
      <c r="BD2197">
        <v>0</v>
      </c>
      <c r="BE2197">
        <v>0</v>
      </c>
      <c r="BF2197">
        <v>2826008</v>
      </c>
      <c r="BG2197">
        <v>0</v>
      </c>
      <c r="BH2197">
        <v>0</v>
      </c>
      <c r="BI2197">
        <v>0</v>
      </c>
      <c r="BJ2197">
        <v>0</v>
      </c>
      <c r="BK2197">
        <v>0</v>
      </c>
      <c r="BL2197">
        <v>0</v>
      </c>
      <c r="BM2197">
        <v>0</v>
      </c>
      <c r="BN2197">
        <v>0</v>
      </c>
      <c r="BO2197">
        <v>0</v>
      </c>
      <c r="BP2197">
        <v>0</v>
      </c>
      <c r="BQ2197">
        <v>0</v>
      </c>
      <c r="BR2197">
        <v>0</v>
      </c>
      <c r="BS2197">
        <v>2826008</v>
      </c>
      <c r="BT2197">
        <v>0</v>
      </c>
      <c r="BU2197">
        <v>0</v>
      </c>
      <c r="BV2197">
        <v>0</v>
      </c>
      <c r="BW2197">
        <v>0</v>
      </c>
      <c r="BX2197">
        <v>0</v>
      </c>
      <c r="BY2197">
        <v>0</v>
      </c>
      <c r="BZ2197">
        <v>0</v>
      </c>
      <c r="CA2197">
        <v>0</v>
      </c>
      <c r="CB2197">
        <v>0</v>
      </c>
      <c r="CC2197">
        <v>0</v>
      </c>
      <c r="CD2197">
        <v>0</v>
      </c>
      <c r="CE2197">
        <v>2826008</v>
      </c>
      <c r="CF2197">
        <v>2826008</v>
      </c>
      <c r="CG2197">
        <v>0</v>
      </c>
      <c r="CH2197" t="s">
        <v>612</v>
      </c>
      <c r="CI2197" t="s">
        <v>616</v>
      </c>
      <c r="CJ2197" t="s">
        <v>617</v>
      </c>
      <c r="CK2197" t="s">
        <v>617</v>
      </c>
      <c r="CL2197" t="s">
        <v>617</v>
      </c>
      <c r="CM2197" t="s">
        <v>617</v>
      </c>
      <c r="CN2197">
        <v>0</v>
      </c>
    </row>
    <row r="2198" spans="1:92" x14ac:dyDescent="0.25">
      <c r="A2198" t="s">
        <v>11932</v>
      </c>
      <c r="B2198" t="s">
        <v>11932</v>
      </c>
      <c r="C2198">
        <v>40</v>
      </c>
      <c r="D2198" t="s">
        <v>597</v>
      </c>
      <c r="E2198">
        <v>67059</v>
      </c>
      <c r="F2198" t="s">
        <v>11790</v>
      </c>
      <c r="G2198" t="s">
        <v>11933</v>
      </c>
      <c r="H2198" t="s">
        <v>11934</v>
      </c>
      <c r="I2198" t="s">
        <v>667</v>
      </c>
      <c r="J2198">
        <v>10654</v>
      </c>
      <c r="K2198">
        <v>5054</v>
      </c>
      <c r="L2198" t="s">
        <v>11935</v>
      </c>
      <c r="M2198" t="s">
        <v>11936</v>
      </c>
      <c r="N2198" t="s">
        <v>3030</v>
      </c>
      <c r="O2198" t="s">
        <v>11937</v>
      </c>
      <c r="P2198" t="s">
        <v>3032</v>
      </c>
      <c r="Q2198" t="s">
        <v>3033</v>
      </c>
      <c r="R2198" t="s">
        <v>3034</v>
      </c>
      <c r="S2198" t="s">
        <v>3034</v>
      </c>
      <c r="T2198" t="s">
        <v>3035</v>
      </c>
      <c r="U2198" t="s">
        <v>3036</v>
      </c>
      <c r="V2198" t="s">
        <v>1577</v>
      </c>
      <c r="W2198">
        <v>43.721699999999998</v>
      </c>
      <c r="X2198">
        <v>-79.571470000000005</v>
      </c>
      <c r="Y2198" t="s">
        <v>612</v>
      </c>
      <c r="Z2198" t="s">
        <v>612</v>
      </c>
      <c r="AA2198" t="s">
        <v>612</v>
      </c>
      <c r="AB2198" t="s">
        <v>612</v>
      </c>
      <c r="AC2198" t="s">
        <v>612</v>
      </c>
      <c r="AD2198" t="s">
        <v>612</v>
      </c>
      <c r="AE2198" t="s">
        <v>612</v>
      </c>
      <c r="AF2198" t="s">
        <v>612</v>
      </c>
      <c r="AG2198" t="s">
        <v>612</v>
      </c>
      <c r="AH2198" t="s">
        <v>612</v>
      </c>
      <c r="AI2198" t="s">
        <v>612</v>
      </c>
      <c r="AJ2198" t="s">
        <v>612</v>
      </c>
      <c r="AK2198" t="s">
        <v>612</v>
      </c>
      <c r="AL2198" t="s">
        <v>612</v>
      </c>
      <c r="AM2198" t="s">
        <v>612</v>
      </c>
      <c r="AN2198" t="s">
        <v>612</v>
      </c>
      <c r="AO2198" t="s">
        <v>612</v>
      </c>
      <c r="AP2198" t="s">
        <v>612</v>
      </c>
      <c r="AQ2198" t="s">
        <v>612</v>
      </c>
      <c r="AR2198" t="s">
        <v>612</v>
      </c>
      <c r="AS2198" t="s">
        <v>612</v>
      </c>
      <c r="AT2198" t="s">
        <v>613</v>
      </c>
      <c r="AU2198" t="s">
        <v>612</v>
      </c>
      <c r="AV2198" t="s">
        <v>635</v>
      </c>
      <c r="AW2198">
        <v>39691</v>
      </c>
      <c r="AX2198">
        <v>23354721</v>
      </c>
      <c r="AY2198" t="s">
        <v>621</v>
      </c>
      <c r="AZ2198" t="s">
        <v>145</v>
      </c>
      <c r="BA2198" t="s">
        <v>470</v>
      </c>
      <c r="BB2198" t="s">
        <v>824</v>
      </c>
      <c r="BC2198">
        <v>39326</v>
      </c>
      <c r="BD2198">
        <v>0</v>
      </c>
      <c r="BE2198">
        <v>0</v>
      </c>
      <c r="BF2198">
        <v>0</v>
      </c>
      <c r="BG2198">
        <v>0</v>
      </c>
      <c r="BH2198">
        <v>0</v>
      </c>
      <c r="BI2198">
        <v>0</v>
      </c>
      <c r="BJ2198">
        <v>0</v>
      </c>
      <c r="BK2198">
        <v>0</v>
      </c>
      <c r="BL2198">
        <v>0</v>
      </c>
      <c r="BM2198">
        <v>0</v>
      </c>
      <c r="BN2198">
        <v>0</v>
      </c>
      <c r="BO2198">
        <v>0</v>
      </c>
      <c r="BP2198">
        <v>0</v>
      </c>
      <c r="BQ2198">
        <v>0</v>
      </c>
      <c r="BR2198">
        <v>0</v>
      </c>
      <c r="BS2198">
        <v>0</v>
      </c>
      <c r="BT2198">
        <v>23354721</v>
      </c>
      <c r="BU2198">
        <v>0</v>
      </c>
      <c r="BV2198">
        <v>0</v>
      </c>
      <c r="BW2198">
        <v>0</v>
      </c>
      <c r="BX2198">
        <v>0</v>
      </c>
      <c r="BY2198">
        <v>0</v>
      </c>
      <c r="BZ2198">
        <v>0</v>
      </c>
      <c r="CA2198">
        <v>0</v>
      </c>
      <c r="CB2198">
        <v>0</v>
      </c>
      <c r="CC2198">
        <v>0</v>
      </c>
      <c r="CD2198">
        <v>23354721</v>
      </c>
      <c r="CE2198">
        <v>23354721</v>
      </c>
      <c r="CF2198">
        <v>23354721</v>
      </c>
      <c r="CG2198">
        <v>0</v>
      </c>
      <c r="CH2198" t="s">
        <v>612</v>
      </c>
      <c r="CI2198" t="s">
        <v>616</v>
      </c>
      <c r="CJ2198" t="s">
        <v>617</v>
      </c>
      <c r="CK2198" t="s">
        <v>617</v>
      </c>
      <c r="CL2198" t="s">
        <v>617</v>
      </c>
      <c r="CM2198" t="s">
        <v>617</v>
      </c>
      <c r="CN2198">
        <v>0</v>
      </c>
    </row>
    <row r="2199" spans="1:92" x14ac:dyDescent="0.25">
      <c r="A2199" t="s">
        <v>11938</v>
      </c>
      <c r="B2199" t="s">
        <v>11938</v>
      </c>
      <c r="C2199">
        <v>40</v>
      </c>
      <c r="D2199" t="s">
        <v>597</v>
      </c>
      <c r="E2199">
        <v>67059</v>
      </c>
      <c r="F2199" t="s">
        <v>11790</v>
      </c>
      <c r="G2199" t="s">
        <v>11939</v>
      </c>
      <c r="H2199" t="s">
        <v>11940</v>
      </c>
      <c r="I2199" t="s">
        <v>630</v>
      </c>
      <c r="J2199">
        <v>3448</v>
      </c>
      <c r="K2199">
        <v>11062</v>
      </c>
      <c r="L2199" t="s">
        <v>11941</v>
      </c>
      <c r="M2199" t="s">
        <v>11942</v>
      </c>
      <c r="N2199" t="s">
        <v>3030</v>
      </c>
      <c r="O2199" t="s">
        <v>11943</v>
      </c>
      <c r="P2199" t="s">
        <v>3032</v>
      </c>
      <c r="Q2199" t="s">
        <v>3033</v>
      </c>
      <c r="R2199" t="s">
        <v>3034</v>
      </c>
      <c r="S2199" t="s">
        <v>3034</v>
      </c>
      <c r="T2199" t="s">
        <v>3035</v>
      </c>
      <c r="U2199" t="s">
        <v>3036</v>
      </c>
      <c r="V2199" t="s">
        <v>1577</v>
      </c>
      <c r="W2199">
        <v>43.653480000000002</v>
      </c>
      <c r="X2199">
        <v>-79.575800000000001</v>
      </c>
      <c r="Y2199" t="s">
        <v>612</v>
      </c>
      <c r="Z2199" t="s">
        <v>612</v>
      </c>
      <c r="AA2199" t="s">
        <v>612</v>
      </c>
      <c r="AB2199" t="s">
        <v>612</v>
      </c>
      <c r="AC2199" t="s">
        <v>612</v>
      </c>
      <c r="AD2199" t="s">
        <v>612</v>
      </c>
      <c r="AE2199" t="s">
        <v>612</v>
      </c>
      <c r="AF2199" t="s">
        <v>612</v>
      </c>
      <c r="AG2199" t="s">
        <v>612</v>
      </c>
      <c r="AH2199" t="s">
        <v>612</v>
      </c>
      <c r="AI2199" t="s">
        <v>612</v>
      </c>
      <c r="AJ2199" t="s">
        <v>612</v>
      </c>
      <c r="AK2199" t="s">
        <v>612</v>
      </c>
      <c r="AL2199" t="s">
        <v>612</v>
      </c>
      <c r="AM2199" t="s">
        <v>612</v>
      </c>
      <c r="AN2199" t="s">
        <v>612</v>
      </c>
      <c r="AO2199" t="s">
        <v>612</v>
      </c>
      <c r="AP2199" t="s">
        <v>612</v>
      </c>
      <c r="AQ2199" t="s">
        <v>612</v>
      </c>
      <c r="AR2199" t="s">
        <v>612</v>
      </c>
      <c r="AS2199" t="s">
        <v>612</v>
      </c>
      <c r="AT2199" t="s">
        <v>613</v>
      </c>
      <c r="AU2199" t="s">
        <v>612</v>
      </c>
      <c r="AV2199" t="s">
        <v>614</v>
      </c>
      <c r="AW2199" t="s">
        <v>612</v>
      </c>
      <c r="AX2199">
        <v>2964909</v>
      </c>
      <c r="AY2199" t="s">
        <v>621</v>
      </c>
      <c r="AZ2199" t="s">
        <v>140</v>
      </c>
      <c r="BA2199" t="s">
        <v>470</v>
      </c>
      <c r="BB2199" t="s">
        <v>803</v>
      </c>
      <c r="BC2199">
        <v>40787</v>
      </c>
      <c r="BD2199">
        <v>0</v>
      </c>
      <c r="BE2199">
        <v>0</v>
      </c>
      <c r="BF2199">
        <v>0</v>
      </c>
      <c r="BG2199">
        <v>0</v>
      </c>
      <c r="BH2199">
        <v>0</v>
      </c>
      <c r="BI2199">
        <v>0</v>
      </c>
      <c r="BJ2199">
        <v>0</v>
      </c>
      <c r="BK2199">
        <v>0</v>
      </c>
      <c r="BL2199">
        <v>0</v>
      </c>
      <c r="BM2199">
        <v>0</v>
      </c>
      <c r="BN2199">
        <v>0</v>
      </c>
      <c r="BO2199">
        <v>0</v>
      </c>
      <c r="BP2199">
        <v>0</v>
      </c>
      <c r="BQ2199">
        <v>0</v>
      </c>
      <c r="BR2199">
        <v>0</v>
      </c>
      <c r="BS2199">
        <v>0</v>
      </c>
      <c r="BT2199">
        <v>1918740</v>
      </c>
      <c r="BU2199">
        <v>126000</v>
      </c>
      <c r="BV2199">
        <v>920169</v>
      </c>
      <c r="BW2199">
        <v>0</v>
      </c>
      <c r="BX2199">
        <v>0</v>
      </c>
      <c r="BY2199">
        <v>0</v>
      </c>
      <c r="BZ2199">
        <v>0</v>
      </c>
      <c r="CA2199">
        <v>0</v>
      </c>
      <c r="CB2199">
        <v>0</v>
      </c>
      <c r="CC2199">
        <v>0</v>
      </c>
      <c r="CD2199">
        <v>2964909</v>
      </c>
      <c r="CE2199">
        <v>2964909</v>
      </c>
      <c r="CF2199">
        <v>2964909</v>
      </c>
      <c r="CG2199">
        <v>0</v>
      </c>
      <c r="CH2199" t="s">
        <v>612</v>
      </c>
      <c r="CI2199" t="s">
        <v>616</v>
      </c>
      <c r="CJ2199" t="s">
        <v>617</v>
      </c>
      <c r="CK2199" t="s">
        <v>617</v>
      </c>
      <c r="CL2199" t="s">
        <v>617</v>
      </c>
      <c r="CM2199" t="s">
        <v>617</v>
      </c>
      <c r="CN2199">
        <v>0</v>
      </c>
    </row>
    <row r="2200" spans="1:92" x14ac:dyDescent="0.25">
      <c r="A2200" t="s">
        <v>11944</v>
      </c>
      <c r="B2200" t="s">
        <v>11944</v>
      </c>
      <c r="C2200">
        <v>40</v>
      </c>
      <c r="D2200" t="s">
        <v>597</v>
      </c>
      <c r="E2200">
        <v>67059</v>
      </c>
      <c r="F2200" t="s">
        <v>11790</v>
      </c>
      <c r="G2200" t="s">
        <v>11945</v>
      </c>
      <c r="H2200" t="s">
        <v>11946</v>
      </c>
      <c r="I2200" t="s">
        <v>667</v>
      </c>
      <c r="J2200">
        <v>3449</v>
      </c>
      <c r="K2200">
        <v>7268</v>
      </c>
      <c r="L2200" t="s">
        <v>11947</v>
      </c>
      <c r="M2200" t="s">
        <v>11948</v>
      </c>
      <c r="N2200" t="s">
        <v>3055</v>
      </c>
      <c r="O2200" t="s">
        <v>11949</v>
      </c>
      <c r="P2200" t="s">
        <v>3032</v>
      </c>
      <c r="Q2200" t="s">
        <v>3033</v>
      </c>
      <c r="R2200" t="s">
        <v>3034</v>
      </c>
      <c r="S2200" t="s">
        <v>3034</v>
      </c>
      <c r="T2200" t="s">
        <v>3035</v>
      </c>
      <c r="U2200" t="s">
        <v>3036</v>
      </c>
      <c r="V2200" t="s">
        <v>1577</v>
      </c>
      <c r="W2200">
        <v>43.679119999999998</v>
      </c>
      <c r="X2200">
        <v>-79.283100000000005</v>
      </c>
      <c r="Y2200" t="s">
        <v>612</v>
      </c>
      <c r="Z2200" t="s">
        <v>612</v>
      </c>
      <c r="AA2200" t="s">
        <v>612</v>
      </c>
      <c r="AB2200" t="s">
        <v>612</v>
      </c>
      <c r="AC2200" t="s">
        <v>612</v>
      </c>
      <c r="AD2200" t="s">
        <v>612</v>
      </c>
      <c r="AE2200" t="s">
        <v>612</v>
      </c>
      <c r="AF2200" t="s">
        <v>612</v>
      </c>
      <c r="AG2200" t="s">
        <v>612</v>
      </c>
      <c r="AH2200" t="s">
        <v>612</v>
      </c>
      <c r="AI2200" t="s">
        <v>612</v>
      </c>
      <c r="AJ2200" t="s">
        <v>612</v>
      </c>
      <c r="AK2200" t="s">
        <v>612</v>
      </c>
      <c r="AL2200" t="s">
        <v>612</v>
      </c>
      <c r="AM2200" t="s">
        <v>612</v>
      </c>
      <c r="AN2200" t="s">
        <v>612</v>
      </c>
      <c r="AO2200" t="s">
        <v>612</v>
      </c>
      <c r="AP2200" t="s">
        <v>612</v>
      </c>
      <c r="AQ2200" t="s">
        <v>612</v>
      </c>
      <c r="AR2200" t="s">
        <v>612</v>
      </c>
      <c r="AS2200" t="s">
        <v>612</v>
      </c>
      <c r="AT2200" t="s">
        <v>613</v>
      </c>
      <c r="AU2200" t="s">
        <v>612</v>
      </c>
      <c r="AV2200" t="s">
        <v>635</v>
      </c>
      <c r="AW2200">
        <v>39691</v>
      </c>
      <c r="AX2200">
        <v>12615125</v>
      </c>
      <c r="AY2200" t="s">
        <v>621</v>
      </c>
      <c r="AZ2200" t="s">
        <v>145</v>
      </c>
      <c r="BA2200" t="s">
        <v>470</v>
      </c>
      <c r="BB2200" t="s">
        <v>941</v>
      </c>
      <c r="BC2200">
        <v>39692</v>
      </c>
      <c r="BD2200">
        <v>0</v>
      </c>
      <c r="BE2200">
        <v>0</v>
      </c>
      <c r="BF2200">
        <v>7144932</v>
      </c>
      <c r="BG2200">
        <v>0</v>
      </c>
      <c r="BH2200">
        <v>0</v>
      </c>
      <c r="BI2200">
        <v>0</v>
      </c>
      <c r="BJ2200">
        <v>0</v>
      </c>
      <c r="BK2200">
        <v>0</v>
      </c>
      <c r="BL2200">
        <v>0</v>
      </c>
      <c r="BM2200">
        <v>0</v>
      </c>
      <c r="BN2200">
        <v>0</v>
      </c>
      <c r="BO2200">
        <v>0</v>
      </c>
      <c r="BP2200">
        <v>0</v>
      </c>
      <c r="BQ2200">
        <v>0</v>
      </c>
      <c r="BR2200">
        <v>0</v>
      </c>
      <c r="BS2200">
        <v>7144932</v>
      </c>
      <c r="BT2200">
        <v>5470193</v>
      </c>
      <c r="BU2200">
        <v>0</v>
      </c>
      <c r="BV2200">
        <v>0</v>
      </c>
      <c r="BW2200">
        <v>0</v>
      </c>
      <c r="BX2200">
        <v>0</v>
      </c>
      <c r="BY2200">
        <v>0</v>
      </c>
      <c r="BZ2200">
        <v>0</v>
      </c>
      <c r="CA2200">
        <v>0</v>
      </c>
      <c r="CB2200">
        <v>0</v>
      </c>
      <c r="CC2200">
        <v>0</v>
      </c>
      <c r="CD2200">
        <v>5470193</v>
      </c>
      <c r="CE2200">
        <v>12615125</v>
      </c>
      <c r="CF2200">
        <v>12615125</v>
      </c>
      <c r="CG2200">
        <v>0</v>
      </c>
      <c r="CH2200" t="s">
        <v>612</v>
      </c>
      <c r="CI2200" t="s">
        <v>616</v>
      </c>
      <c r="CJ2200" t="s">
        <v>617</v>
      </c>
      <c r="CK2200" t="s">
        <v>617</v>
      </c>
      <c r="CL2200" t="s">
        <v>617</v>
      </c>
      <c r="CM2200" t="s">
        <v>617</v>
      </c>
      <c r="CN2200">
        <v>0</v>
      </c>
    </row>
    <row r="2201" spans="1:92" x14ac:dyDescent="0.25">
      <c r="A2201" t="s">
        <v>11950</v>
      </c>
      <c r="B2201" t="s">
        <v>11950</v>
      </c>
      <c r="C2201">
        <v>40</v>
      </c>
      <c r="D2201" t="s">
        <v>597</v>
      </c>
      <c r="E2201">
        <v>67059</v>
      </c>
      <c r="F2201" t="s">
        <v>11790</v>
      </c>
      <c r="G2201" t="s">
        <v>11951</v>
      </c>
      <c r="H2201" t="s">
        <v>11952</v>
      </c>
      <c r="I2201" t="s">
        <v>630</v>
      </c>
      <c r="J2201">
        <v>3575</v>
      </c>
      <c r="K2201">
        <v>7357</v>
      </c>
      <c r="L2201" t="s">
        <v>11953</v>
      </c>
      <c r="M2201" t="s">
        <v>11954</v>
      </c>
      <c r="N2201" t="s">
        <v>3055</v>
      </c>
      <c r="O2201" t="s">
        <v>11955</v>
      </c>
      <c r="P2201" t="s">
        <v>3032</v>
      </c>
      <c r="Q2201" t="s">
        <v>3033</v>
      </c>
      <c r="R2201" t="s">
        <v>3034</v>
      </c>
      <c r="S2201" t="s">
        <v>3034</v>
      </c>
      <c r="T2201" t="s">
        <v>3035</v>
      </c>
      <c r="U2201" t="s">
        <v>3036</v>
      </c>
      <c r="V2201" t="s">
        <v>1577</v>
      </c>
      <c r="W2201">
        <v>43.76164</v>
      </c>
      <c r="X2201">
        <v>-79.308199999999999</v>
      </c>
      <c r="Y2201" t="s">
        <v>612</v>
      </c>
      <c r="Z2201" t="s">
        <v>612</v>
      </c>
      <c r="AA2201" t="s">
        <v>612</v>
      </c>
      <c r="AB2201" t="s">
        <v>612</v>
      </c>
      <c r="AC2201" t="s">
        <v>612</v>
      </c>
      <c r="AD2201" t="s">
        <v>612</v>
      </c>
      <c r="AE2201" t="s">
        <v>612</v>
      </c>
      <c r="AF2201" t="s">
        <v>612</v>
      </c>
      <c r="AG2201" t="s">
        <v>612</v>
      </c>
      <c r="AH2201" t="s">
        <v>612</v>
      </c>
      <c r="AI2201" t="s">
        <v>612</v>
      </c>
      <c r="AJ2201" t="s">
        <v>612</v>
      </c>
      <c r="AK2201" t="s">
        <v>612</v>
      </c>
      <c r="AL2201" t="s">
        <v>612</v>
      </c>
      <c r="AM2201" t="s">
        <v>612</v>
      </c>
      <c r="AN2201" t="s">
        <v>612</v>
      </c>
      <c r="AO2201" t="s">
        <v>612</v>
      </c>
      <c r="AP2201" t="s">
        <v>612</v>
      </c>
      <c r="AQ2201" t="s">
        <v>612</v>
      </c>
      <c r="AR2201" t="s">
        <v>612</v>
      </c>
      <c r="AS2201" t="s">
        <v>612</v>
      </c>
      <c r="AT2201" t="s">
        <v>613</v>
      </c>
      <c r="AU2201" t="s">
        <v>612</v>
      </c>
      <c r="AV2201" t="s">
        <v>614</v>
      </c>
      <c r="AW2201" t="s">
        <v>612</v>
      </c>
      <c r="AX2201">
        <v>3406063</v>
      </c>
      <c r="AY2201" t="s">
        <v>621</v>
      </c>
      <c r="AZ2201" t="s">
        <v>140</v>
      </c>
      <c r="BA2201" t="s">
        <v>460</v>
      </c>
      <c r="BB2201" t="s">
        <v>787</v>
      </c>
      <c r="BC2201">
        <v>42614</v>
      </c>
      <c r="BD2201">
        <v>417183</v>
      </c>
      <c r="BE2201">
        <v>0</v>
      </c>
      <c r="BF2201">
        <v>924471</v>
      </c>
      <c r="BG2201">
        <v>0</v>
      </c>
      <c r="BH2201">
        <v>0</v>
      </c>
      <c r="BI2201">
        <v>0</v>
      </c>
      <c r="BJ2201">
        <v>0</v>
      </c>
      <c r="BK2201">
        <v>0</v>
      </c>
      <c r="BL2201">
        <v>0</v>
      </c>
      <c r="BM2201">
        <v>0</v>
      </c>
      <c r="BN2201">
        <v>0</v>
      </c>
      <c r="BO2201">
        <v>0</v>
      </c>
      <c r="BP2201">
        <v>0</v>
      </c>
      <c r="BQ2201">
        <v>0</v>
      </c>
      <c r="BR2201">
        <v>0</v>
      </c>
      <c r="BS2201">
        <v>1341654</v>
      </c>
      <c r="BT2201">
        <v>0</v>
      </c>
      <c r="BU2201">
        <v>0</v>
      </c>
      <c r="BV2201">
        <v>2064409</v>
      </c>
      <c r="BW2201">
        <v>0</v>
      </c>
      <c r="BX2201">
        <v>0</v>
      </c>
      <c r="BY2201">
        <v>0</v>
      </c>
      <c r="BZ2201">
        <v>0</v>
      </c>
      <c r="CA2201">
        <v>0</v>
      </c>
      <c r="CB2201">
        <v>0</v>
      </c>
      <c r="CC2201">
        <v>0</v>
      </c>
      <c r="CD2201">
        <v>2064409</v>
      </c>
      <c r="CE2201">
        <v>3406063</v>
      </c>
      <c r="CF2201">
        <v>3406063</v>
      </c>
      <c r="CG2201">
        <v>0</v>
      </c>
      <c r="CH2201" t="s">
        <v>612</v>
      </c>
      <c r="CI2201" t="s">
        <v>616</v>
      </c>
      <c r="CJ2201" t="s">
        <v>617</v>
      </c>
      <c r="CK2201" t="s">
        <v>617</v>
      </c>
      <c r="CL2201" t="s">
        <v>617</v>
      </c>
      <c r="CM2201" t="s">
        <v>617</v>
      </c>
      <c r="CN2201">
        <v>0</v>
      </c>
    </row>
    <row r="2202" spans="1:92" x14ac:dyDescent="0.25">
      <c r="A2202" t="s">
        <v>11956</v>
      </c>
      <c r="B2202" t="s">
        <v>11956</v>
      </c>
      <c r="C2202">
        <v>40</v>
      </c>
      <c r="D2202" t="s">
        <v>597</v>
      </c>
      <c r="E2202">
        <v>67059</v>
      </c>
      <c r="F2202" t="s">
        <v>11790</v>
      </c>
      <c r="G2202" t="s">
        <v>11690</v>
      </c>
      <c r="H2202" t="s">
        <v>11691</v>
      </c>
      <c r="I2202" t="s">
        <v>630</v>
      </c>
      <c r="J2202">
        <v>10314</v>
      </c>
      <c r="K2202">
        <v>7314</v>
      </c>
      <c r="L2202" t="s">
        <v>11957</v>
      </c>
      <c r="M2202" t="s">
        <v>11958</v>
      </c>
      <c r="N2202" t="s">
        <v>3055</v>
      </c>
      <c r="O2202" t="s">
        <v>11959</v>
      </c>
      <c r="P2202" t="s">
        <v>3032</v>
      </c>
      <c r="Q2202" t="s">
        <v>3033</v>
      </c>
      <c r="R2202" t="s">
        <v>3034</v>
      </c>
      <c r="S2202" t="s">
        <v>3034</v>
      </c>
      <c r="T2202" t="s">
        <v>3035</v>
      </c>
      <c r="U2202" t="s">
        <v>3036</v>
      </c>
      <c r="V2202" t="s">
        <v>1577</v>
      </c>
      <c r="W2202">
        <v>43.709510000000002</v>
      </c>
      <c r="X2202">
        <v>-79.293139999999994</v>
      </c>
      <c r="Y2202" t="s">
        <v>612</v>
      </c>
      <c r="Z2202" t="s">
        <v>612</v>
      </c>
      <c r="AA2202" t="s">
        <v>612</v>
      </c>
      <c r="AB2202" t="s">
        <v>612</v>
      </c>
      <c r="AC2202" t="s">
        <v>612</v>
      </c>
      <c r="AD2202" t="s">
        <v>612</v>
      </c>
      <c r="AE2202" t="s">
        <v>612</v>
      </c>
      <c r="AF2202" t="s">
        <v>612</v>
      </c>
      <c r="AG2202" t="s">
        <v>612</v>
      </c>
      <c r="AH2202" t="s">
        <v>612</v>
      </c>
      <c r="AI2202" t="s">
        <v>612</v>
      </c>
      <c r="AJ2202" t="s">
        <v>612</v>
      </c>
      <c r="AK2202" t="s">
        <v>612</v>
      </c>
      <c r="AL2202" t="s">
        <v>612</v>
      </c>
      <c r="AM2202" t="s">
        <v>612</v>
      </c>
      <c r="AN2202" t="s">
        <v>612</v>
      </c>
      <c r="AO2202" t="s">
        <v>612</v>
      </c>
      <c r="AP2202" t="s">
        <v>612</v>
      </c>
      <c r="AQ2202" t="s">
        <v>612</v>
      </c>
      <c r="AR2202" t="s">
        <v>612</v>
      </c>
      <c r="AS2202" t="s">
        <v>612</v>
      </c>
      <c r="AT2202" t="s">
        <v>613</v>
      </c>
      <c r="AU2202" t="s">
        <v>612</v>
      </c>
      <c r="AV2202" t="s">
        <v>635</v>
      </c>
      <c r="AW2202">
        <v>39691</v>
      </c>
      <c r="AX2202">
        <v>10025240</v>
      </c>
      <c r="AY2202" t="s">
        <v>621</v>
      </c>
      <c r="AZ2202" t="s">
        <v>145</v>
      </c>
      <c r="BA2202" t="s">
        <v>470</v>
      </c>
      <c r="BB2202" t="s">
        <v>975</v>
      </c>
      <c r="BC2202">
        <v>38596</v>
      </c>
      <c r="BD2202">
        <v>0</v>
      </c>
      <c r="BE2202">
        <v>0</v>
      </c>
      <c r="BF2202">
        <v>0</v>
      </c>
      <c r="BG2202">
        <v>0</v>
      </c>
      <c r="BH2202">
        <v>0</v>
      </c>
      <c r="BI2202">
        <v>0</v>
      </c>
      <c r="BJ2202">
        <v>0</v>
      </c>
      <c r="BK2202">
        <v>0</v>
      </c>
      <c r="BL2202">
        <v>0</v>
      </c>
      <c r="BM2202">
        <v>0</v>
      </c>
      <c r="BN2202">
        <v>0</v>
      </c>
      <c r="BO2202">
        <v>0</v>
      </c>
      <c r="BP2202">
        <v>0</v>
      </c>
      <c r="BQ2202">
        <v>0</v>
      </c>
      <c r="BR2202">
        <v>0</v>
      </c>
      <c r="BS2202">
        <v>0</v>
      </c>
      <c r="BT2202">
        <v>10025240</v>
      </c>
      <c r="BU2202">
        <v>0</v>
      </c>
      <c r="BV2202">
        <v>0</v>
      </c>
      <c r="BW2202">
        <v>0</v>
      </c>
      <c r="BX2202">
        <v>0</v>
      </c>
      <c r="BY2202">
        <v>0</v>
      </c>
      <c r="BZ2202">
        <v>0</v>
      </c>
      <c r="CA2202">
        <v>0</v>
      </c>
      <c r="CB2202">
        <v>0</v>
      </c>
      <c r="CC2202">
        <v>0</v>
      </c>
      <c r="CD2202">
        <v>10025240</v>
      </c>
      <c r="CE2202">
        <v>10025240</v>
      </c>
      <c r="CF2202">
        <v>10025240</v>
      </c>
      <c r="CG2202">
        <v>0</v>
      </c>
      <c r="CH2202" t="s">
        <v>612</v>
      </c>
      <c r="CI2202" t="s">
        <v>616</v>
      </c>
      <c r="CJ2202" t="s">
        <v>617</v>
      </c>
      <c r="CK2202" t="s">
        <v>617</v>
      </c>
      <c r="CL2202" t="s">
        <v>617</v>
      </c>
      <c r="CM2202" t="s">
        <v>617</v>
      </c>
      <c r="CN2202">
        <v>0</v>
      </c>
    </row>
    <row r="2203" spans="1:92" x14ac:dyDescent="0.25">
      <c r="A2203" t="s">
        <v>11960</v>
      </c>
      <c r="B2203" t="s">
        <v>11960</v>
      </c>
      <c r="C2203">
        <v>40</v>
      </c>
      <c r="D2203" t="s">
        <v>597</v>
      </c>
      <c r="E2203">
        <v>67059</v>
      </c>
      <c r="F2203" t="s">
        <v>11790</v>
      </c>
      <c r="G2203" t="s">
        <v>11435</v>
      </c>
      <c r="H2203" t="s">
        <v>11436</v>
      </c>
      <c r="I2203" t="s">
        <v>630</v>
      </c>
      <c r="J2203">
        <v>10313</v>
      </c>
      <c r="K2203">
        <v>7334</v>
      </c>
      <c r="L2203" t="s">
        <v>11961</v>
      </c>
      <c r="M2203" t="s">
        <v>11962</v>
      </c>
      <c r="N2203" t="s">
        <v>3035</v>
      </c>
      <c r="O2203" t="s">
        <v>11963</v>
      </c>
      <c r="P2203" t="s">
        <v>3032</v>
      </c>
      <c r="Q2203" t="s">
        <v>3033</v>
      </c>
      <c r="R2203" t="s">
        <v>3034</v>
      </c>
      <c r="S2203" t="s">
        <v>3034</v>
      </c>
      <c r="T2203" t="s">
        <v>3035</v>
      </c>
      <c r="U2203" t="s">
        <v>3036</v>
      </c>
      <c r="V2203" t="s">
        <v>1577</v>
      </c>
      <c r="W2203">
        <v>43.666229999999999</v>
      </c>
      <c r="X2203">
        <v>-79.374359999999996</v>
      </c>
      <c r="Y2203" t="s">
        <v>612</v>
      </c>
      <c r="Z2203" t="s">
        <v>612</v>
      </c>
      <c r="AA2203" t="s">
        <v>612</v>
      </c>
      <c r="AB2203" t="s">
        <v>612</v>
      </c>
      <c r="AC2203" t="s">
        <v>612</v>
      </c>
      <c r="AD2203" t="s">
        <v>612</v>
      </c>
      <c r="AE2203" t="s">
        <v>612</v>
      </c>
      <c r="AF2203" t="s">
        <v>612</v>
      </c>
      <c r="AG2203" t="s">
        <v>612</v>
      </c>
      <c r="AH2203" t="s">
        <v>612</v>
      </c>
      <c r="AI2203" t="s">
        <v>612</v>
      </c>
      <c r="AJ2203" t="s">
        <v>612</v>
      </c>
      <c r="AK2203" t="s">
        <v>612</v>
      </c>
      <c r="AL2203" t="s">
        <v>612</v>
      </c>
      <c r="AM2203" t="s">
        <v>612</v>
      </c>
      <c r="AN2203" t="s">
        <v>612</v>
      </c>
      <c r="AO2203" t="s">
        <v>612</v>
      </c>
      <c r="AP2203" t="s">
        <v>612</v>
      </c>
      <c r="AQ2203" t="s">
        <v>612</v>
      </c>
      <c r="AR2203" t="s">
        <v>612</v>
      </c>
      <c r="AS2203" t="s">
        <v>612</v>
      </c>
      <c r="AT2203" t="s">
        <v>613</v>
      </c>
      <c r="AU2203" t="s">
        <v>612</v>
      </c>
      <c r="AV2203" t="s">
        <v>635</v>
      </c>
      <c r="AW2203">
        <v>39691</v>
      </c>
      <c r="AX2203">
        <v>15379549</v>
      </c>
      <c r="AY2203" t="s">
        <v>621</v>
      </c>
      <c r="AZ2203" t="s">
        <v>145</v>
      </c>
      <c r="BA2203" t="s">
        <v>470</v>
      </c>
      <c r="BB2203" t="s">
        <v>975</v>
      </c>
      <c r="BC2203">
        <v>38596</v>
      </c>
      <c r="BD2203">
        <v>0</v>
      </c>
      <c r="BE2203">
        <v>0</v>
      </c>
      <c r="BF2203">
        <v>0</v>
      </c>
      <c r="BG2203">
        <v>0</v>
      </c>
      <c r="BH2203">
        <v>0</v>
      </c>
      <c r="BI2203">
        <v>0</v>
      </c>
      <c r="BJ2203">
        <v>0</v>
      </c>
      <c r="BK2203">
        <v>0</v>
      </c>
      <c r="BL2203">
        <v>0</v>
      </c>
      <c r="BM2203">
        <v>0</v>
      </c>
      <c r="BN2203">
        <v>0</v>
      </c>
      <c r="BO2203">
        <v>0</v>
      </c>
      <c r="BP2203">
        <v>0</v>
      </c>
      <c r="BQ2203">
        <v>0</v>
      </c>
      <c r="BR2203">
        <v>0</v>
      </c>
      <c r="BS2203">
        <v>0</v>
      </c>
      <c r="BT2203">
        <v>15379549</v>
      </c>
      <c r="BU2203">
        <v>0</v>
      </c>
      <c r="BV2203">
        <v>0</v>
      </c>
      <c r="BW2203">
        <v>0</v>
      </c>
      <c r="BX2203">
        <v>0</v>
      </c>
      <c r="BY2203">
        <v>0</v>
      </c>
      <c r="BZ2203">
        <v>0</v>
      </c>
      <c r="CA2203">
        <v>0</v>
      </c>
      <c r="CB2203">
        <v>0</v>
      </c>
      <c r="CC2203">
        <v>0</v>
      </c>
      <c r="CD2203">
        <v>15379549</v>
      </c>
      <c r="CE2203">
        <v>15379549</v>
      </c>
      <c r="CF2203">
        <v>15379549</v>
      </c>
      <c r="CG2203">
        <v>0</v>
      </c>
      <c r="CH2203" t="s">
        <v>612</v>
      </c>
      <c r="CI2203" t="s">
        <v>616</v>
      </c>
      <c r="CJ2203" t="s">
        <v>617</v>
      </c>
      <c r="CK2203" t="s">
        <v>617</v>
      </c>
      <c r="CL2203" t="s">
        <v>617</v>
      </c>
      <c r="CM2203" t="s">
        <v>617</v>
      </c>
      <c r="CN2203">
        <v>0</v>
      </c>
    </row>
    <row r="2204" spans="1:92" x14ac:dyDescent="0.25">
      <c r="A2204" t="s">
        <v>11964</v>
      </c>
      <c r="B2204" t="s">
        <v>11964</v>
      </c>
      <c r="C2204">
        <v>40</v>
      </c>
      <c r="D2204" t="s">
        <v>597</v>
      </c>
      <c r="E2204">
        <v>67059</v>
      </c>
      <c r="F2204" t="s">
        <v>11790</v>
      </c>
      <c r="G2204" t="s">
        <v>11965</v>
      </c>
      <c r="H2204" t="s">
        <v>11966</v>
      </c>
      <c r="I2204" t="s">
        <v>630</v>
      </c>
      <c r="J2204">
        <v>3555</v>
      </c>
      <c r="K2204">
        <v>7341</v>
      </c>
      <c r="L2204" t="s">
        <v>11967</v>
      </c>
      <c r="M2204" t="s">
        <v>11968</v>
      </c>
      <c r="N2204" t="s">
        <v>3030</v>
      </c>
      <c r="O2204" t="s">
        <v>11969</v>
      </c>
      <c r="P2204" t="s">
        <v>3032</v>
      </c>
      <c r="Q2204" t="s">
        <v>3033</v>
      </c>
      <c r="R2204" t="s">
        <v>3034</v>
      </c>
      <c r="S2204" t="s">
        <v>3034</v>
      </c>
      <c r="T2204" t="s">
        <v>3035</v>
      </c>
      <c r="U2204" t="s">
        <v>3036</v>
      </c>
      <c r="V2204" t="s">
        <v>1577</v>
      </c>
      <c r="W2204">
        <v>43.646459999999998</v>
      </c>
      <c r="X2204">
        <v>-79.540930000000003</v>
      </c>
      <c r="Y2204" t="s">
        <v>612</v>
      </c>
      <c r="Z2204" t="s">
        <v>612</v>
      </c>
      <c r="AA2204" t="s">
        <v>612</v>
      </c>
      <c r="AB2204" t="s">
        <v>612</v>
      </c>
      <c r="AC2204" t="s">
        <v>612</v>
      </c>
      <c r="AD2204" t="s">
        <v>612</v>
      </c>
      <c r="AE2204" t="s">
        <v>612</v>
      </c>
      <c r="AF2204" t="s">
        <v>612</v>
      </c>
      <c r="AG2204" t="s">
        <v>612</v>
      </c>
      <c r="AH2204" t="s">
        <v>612</v>
      </c>
      <c r="AI2204" t="s">
        <v>612</v>
      </c>
      <c r="AJ2204" t="s">
        <v>612</v>
      </c>
      <c r="AK2204" t="s">
        <v>612</v>
      </c>
      <c r="AL2204" t="s">
        <v>612</v>
      </c>
      <c r="AM2204" t="s">
        <v>612</v>
      </c>
      <c r="AN2204" t="s">
        <v>612</v>
      </c>
      <c r="AO2204" t="s">
        <v>612</v>
      </c>
      <c r="AP2204" t="s">
        <v>612</v>
      </c>
      <c r="AQ2204" t="s">
        <v>612</v>
      </c>
      <c r="AR2204" t="s">
        <v>612</v>
      </c>
      <c r="AS2204" t="s">
        <v>612</v>
      </c>
      <c r="AT2204" t="s">
        <v>613</v>
      </c>
      <c r="AU2204" t="s">
        <v>612</v>
      </c>
      <c r="AV2204" t="s">
        <v>635</v>
      </c>
      <c r="AW2204">
        <v>39691</v>
      </c>
      <c r="AX2204">
        <v>3441180</v>
      </c>
      <c r="AY2204" t="s">
        <v>621</v>
      </c>
      <c r="AZ2204" t="s">
        <v>140</v>
      </c>
      <c r="BA2204" t="s">
        <v>470</v>
      </c>
      <c r="BB2204" t="s">
        <v>694</v>
      </c>
      <c r="BC2204">
        <v>37135</v>
      </c>
      <c r="BD2204">
        <v>0</v>
      </c>
      <c r="BE2204">
        <v>0</v>
      </c>
      <c r="BF2204">
        <v>0</v>
      </c>
      <c r="BG2204">
        <v>0</v>
      </c>
      <c r="BH2204">
        <v>0</v>
      </c>
      <c r="BI2204">
        <v>0</v>
      </c>
      <c r="BJ2204">
        <v>0</v>
      </c>
      <c r="BK2204">
        <v>0</v>
      </c>
      <c r="BL2204">
        <v>0</v>
      </c>
      <c r="BM2204">
        <v>0</v>
      </c>
      <c r="BN2204">
        <v>0</v>
      </c>
      <c r="BO2204">
        <v>0</v>
      </c>
      <c r="BP2204">
        <v>0</v>
      </c>
      <c r="BQ2204">
        <v>0</v>
      </c>
      <c r="BR2204">
        <v>0</v>
      </c>
      <c r="BS2204">
        <v>0</v>
      </c>
      <c r="BT2204">
        <v>3441180</v>
      </c>
      <c r="BU2204">
        <v>0</v>
      </c>
      <c r="BV2204">
        <v>0</v>
      </c>
      <c r="BW2204">
        <v>0</v>
      </c>
      <c r="BX2204">
        <v>0</v>
      </c>
      <c r="BY2204">
        <v>0</v>
      </c>
      <c r="BZ2204">
        <v>0</v>
      </c>
      <c r="CA2204">
        <v>0</v>
      </c>
      <c r="CB2204">
        <v>0</v>
      </c>
      <c r="CC2204">
        <v>0</v>
      </c>
      <c r="CD2204">
        <v>3441180</v>
      </c>
      <c r="CE2204">
        <v>3441180</v>
      </c>
      <c r="CF2204">
        <v>3441180</v>
      </c>
      <c r="CG2204">
        <v>0</v>
      </c>
      <c r="CH2204" t="s">
        <v>612</v>
      </c>
      <c r="CI2204" t="s">
        <v>616</v>
      </c>
      <c r="CJ2204" t="s">
        <v>617</v>
      </c>
      <c r="CK2204" t="s">
        <v>617</v>
      </c>
      <c r="CL2204" t="s">
        <v>617</v>
      </c>
      <c r="CM2204" t="s">
        <v>617</v>
      </c>
      <c r="CN2204">
        <v>0</v>
      </c>
    </row>
    <row r="2205" spans="1:92" x14ac:dyDescent="0.25">
      <c r="A2205" t="s">
        <v>11970</v>
      </c>
      <c r="B2205" t="s">
        <v>11970</v>
      </c>
      <c r="C2205">
        <v>40</v>
      </c>
      <c r="D2205" t="s">
        <v>597</v>
      </c>
      <c r="E2205">
        <v>67059</v>
      </c>
      <c r="F2205" t="s">
        <v>11790</v>
      </c>
      <c r="G2205" t="s">
        <v>10784</v>
      </c>
      <c r="H2205" t="s">
        <v>10785</v>
      </c>
      <c r="I2205" t="s">
        <v>630</v>
      </c>
      <c r="J2205">
        <v>10324</v>
      </c>
      <c r="K2205">
        <v>11069</v>
      </c>
      <c r="L2205" t="s">
        <v>11971</v>
      </c>
      <c r="M2205" t="s">
        <v>11972</v>
      </c>
      <c r="N2205" t="s">
        <v>3030</v>
      </c>
      <c r="O2205" t="s">
        <v>11973</v>
      </c>
      <c r="P2205" t="s">
        <v>3032</v>
      </c>
      <c r="Q2205" t="s">
        <v>3033</v>
      </c>
      <c r="R2205" t="s">
        <v>3034</v>
      </c>
      <c r="S2205" t="s">
        <v>3034</v>
      </c>
      <c r="T2205" t="s">
        <v>3035</v>
      </c>
      <c r="U2205" t="s">
        <v>3036</v>
      </c>
      <c r="V2205" t="s">
        <v>1577</v>
      </c>
      <c r="W2205">
        <v>43.648949999999999</v>
      </c>
      <c r="X2205">
        <v>-79.518780000000007</v>
      </c>
      <c r="Y2205" t="s">
        <v>612</v>
      </c>
      <c r="Z2205" t="s">
        <v>612</v>
      </c>
      <c r="AA2205" t="s">
        <v>612</v>
      </c>
      <c r="AB2205" t="s">
        <v>612</v>
      </c>
      <c r="AC2205" t="s">
        <v>612</v>
      </c>
      <c r="AD2205" t="s">
        <v>612</v>
      </c>
      <c r="AE2205" t="s">
        <v>612</v>
      </c>
      <c r="AF2205" t="s">
        <v>612</v>
      </c>
      <c r="AG2205" t="s">
        <v>612</v>
      </c>
      <c r="AH2205" t="s">
        <v>612</v>
      </c>
      <c r="AI2205" t="s">
        <v>612</v>
      </c>
      <c r="AJ2205" t="s">
        <v>612</v>
      </c>
      <c r="AK2205" t="s">
        <v>612</v>
      </c>
      <c r="AL2205" t="s">
        <v>612</v>
      </c>
      <c r="AM2205" t="s">
        <v>612</v>
      </c>
      <c r="AN2205" t="s">
        <v>612</v>
      </c>
      <c r="AO2205" t="s">
        <v>612</v>
      </c>
      <c r="AP2205" t="s">
        <v>612</v>
      </c>
      <c r="AQ2205" t="s">
        <v>612</v>
      </c>
      <c r="AR2205" t="s">
        <v>612</v>
      </c>
      <c r="AS2205" t="s">
        <v>612</v>
      </c>
      <c r="AT2205" t="s">
        <v>613</v>
      </c>
      <c r="AU2205" t="s">
        <v>612</v>
      </c>
      <c r="AV2205" t="s">
        <v>635</v>
      </c>
      <c r="AW2205">
        <v>39691</v>
      </c>
      <c r="AX2205">
        <v>11561369</v>
      </c>
      <c r="AY2205" t="s">
        <v>621</v>
      </c>
      <c r="AZ2205" t="s">
        <v>145</v>
      </c>
      <c r="BA2205" t="s">
        <v>470</v>
      </c>
      <c r="BB2205" t="s">
        <v>1318</v>
      </c>
      <c r="BC2205">
        <v>37500</v>
      </c>
      <c r="BD2205">
        <v>0</v>
      </c>
      <c r="BE2205">
        <v>0</v>
      </c>
      <c r="BF2205">
        <v>0</v>
      </c>
      <c r="BG2205">
        <v>0</v>
      </c>
      <c r="BH2205">
        <v>0</v>
      </c>
      <c r="BI2205">
        <v>0</v>
      </c>
      <c r="BJ2205">
        <v>0</v>
      </c>
      <c r="BK2205">
        <v>0</v>
      </c>
      <c r="BL2205">
        <v>0</v>
      </c>
      <c r="BM2205">
        <v>0</v>
      </c>
      <c r="BN2205">
        <v>0</v>
      </c>
      <c r="BO2205">
        <v>0</v>
      </c>
      <c r="BP2205">
        <v>0</v>
      </c>
      <c r="BQ2205">
        <v>0</v>
      </c>
      <c r="BR2205">
        <v>0</v>
      </c>
      <c r="BS2205">
        <v>0</v>
      </c>
      <c r="BT2205">
        <v>11561369</v>
      </c>
      <c r="BU2205">
        <v>0</v>
      </c>
      <c r="BV2205">
        <v>0</v>
      </c>
      <c r="BW2205">
        <v>0</v>
      </c>
      <c r="BX2205">
        <v>0</v>
      </c>
      <c r="BY2205">
        <v>0</v>
      </c>
      <c r="BZ2205">
        <v>0</v>
      </c>
      <c r="CA2205">
        <v>0</v>
      </c>
      <c r="CB2205">
        <v>0</v>
      </c>
      <c r="CC2205">
        <v>0</v>
      </c>
      <c r="CD2205">
        <v>11561369</v>
      </c>
      <c r="CE2205">
        <v>11561369</v>
      </c>
      <c r="CF2205">
        <v>11561369</v>
      </c>
      <c r="CG2205">
        <v>0</v>
      </c>
      <c r="CH2205" t="s">
        <v>612</v>
      </c>
      <c r="CI2205" t="s">
        <v>616</v>
      </c>
      <c r="CJ2205" t="s">
        <v>617</v>
      </c>
      <c r="CK2205" t="s">
        <v>617</v>
      </c>
      <c r="CL2205" t="s">
        <v>617</v>
      </c>
      <c r="CM2205" t="s">
        <v>617</v>
      </c>
      <c r="CN2205">
        <v>0</v>
      </c>
    </row>
    <row r="2206" spans="1:92" x14ac:dyDescent="0.25">
      <c r="A2206" t="s">
        <v>11974</v>
      </c>
      <c r="B2206" t="s">
        <v>11974</v>
      </c>
      <c r="C2206">
        <v>40</v>
      </c>
      <c r="D2206" t="s">
        <v>597</v>
      </c>
      <c r="E2206">
        <v>67059</v>
      </c>
      <c r="F2206" t="s">
        <v>11790</v>
      </c>
      <c r="G2206" t="s">
        <v>11975</v>
      </c>
      <c r="H2206" t="s">
        <v>11976</v>
      </c>
      <c r="I2206" t="s">
        <v>630</v>
      </c>
      <c r="J2206">
        <v>10501</v>
      </c>
      <c r="K2206">
        <v>7354</v>
      </c>
      <c r="L2206" t="s">
        <v>11977</v>
      </c>
      <c r="M2206" t="s">
        <v>11978</v>
      </c>
      <c r="N2206" t="s">
        <v>3087</v>
      </c>
      <c r="O2206" t="s">
        <v>11979</v>
      </c>
      <c r="P2206" t="s">
        <v>3032</v>
      </c>
      <c r="Q2206" t="s">
        <v>3033</v>
      </c>
      <c r="R2206" t="s">
        <v>3034</v>
      </c>
      <c r="S2206" t="s">
        <v>3034</v>
      </c>
      <c r="T2206" t="s">
        <v>3035</v>
      </c>
      <c r="U2206" t="s">
        <v>3036</v>
      </c>
      <c r="V2206" t="s">
        <v>1577</v>
      </c>
      <c r="W2206">
        <v>43.68329</v>
      </c>
      <c r="X2206">
        <v>-79.489320000000006</v>
      </c>
      <c r="Y2206" t="s">
        <v>612</v>
      </c>
      <c r="Z2206" t="s">
        <v>612</v>
      </c>
      <c r="AA2206" t="s">
        <v>612</v>
      </c>
      <c r="AB2206" t="s">
        <v>612</v>
      </c>
      <c r="AC2206" t="s">
        <v>612</v>
      </c>
      <c r="AD2206" t="s">
        <v>612</v>
      </c>
      <c r="AE2206" t="s">
        <v>612</v>
      </c>
      <c r="AF2206" t="s">
        <v>612</v>
      </c>
      <c r="AG2206" t="s">
        <v>612</v>
      </c>
      <c r="AH2206" t="s">
        <v>612</v>
      </c>
      <c r="AI2206" t="s">
        <v>612</v>
      </c>
      <c r="AJ2206" t="s">
        <v>612</v>
      </c>
      <c r="AK2206" t="s">
        <v>612</v>
      </c>
      <c r="AL2206" t="s">
        <v>612</v>
      </c>
      <c r="AM2206" t="s">
        <v>612</v>
      </c>
      <c r="AN2206" t="s">
        <v>612</v>
      </c>
      <c r="AO2206" t="s">
        <v>612</v>
      </c>
      <c r="AP2206" t="s">
        <v>612</v>
      </c>
      <c r="AQ2206" t="s">
        <v>612</v>
      </c>
      <c r="AR2206" t="s">
        <v>612</v>
      </c>
      <c r="AS2206" t="s">
        <v>612</v>
      </c>
      <c r="AT2206" t="s">
        <v>613</v>
      </c>
      <c r="AU2206" t="s">
        <v>612</v>
      </c>
      <c r="AV2206" t="s">
        <v>635</v>
      </c>
      <c r="AW2206">
        <v>39691</v>
      </c>
      <c r="AX2206">
        <v>11404106</v>
      </c>
      <c r="AY2206" t="s">
        <v>621</v>
      </c>
      <c r="AZ2206" t="s">
        <v>145</v>
      </c>
      <c r="BA2206" t="s">
        <v>470</v>
      </c>
      <c r="BB2206" t="s">
        <v>645</v>
      </c>
      <c r="BC2206">
        <v>38231</v>
      </c>
      <c r="BD2206">
        <v>0</v>
      </c>
      <c r="BE2206">
        <v>0</v>
      </c>
      <c r="BF2206">
        <v>0</v>
      </c>
      <c r="BG2206">
        <v>0</v>
      </c>
      <c r="BH2206">
        <v>0</v>
      </c>
      <c r="BI2206">
        <v>0</v>
      </c>
      <c r="BJ2206">
        <v>0</v>
      </c>
      <c r="BK2206">
        <v>0</v>
      </c>
      <c r="BL2206">
        <v>0</v>
      </c>
      <c r="BM2206">
        <v>0</v>
      </c>
      <c r="BN2206">
        <v>0</v>
      </c>
      <c r="BO2206">
        <v>0</v>
      </c>
      <c r="BP2206">
        <v>0</v>
      </c>
      <c r="BQ2206">
        <v>0</v>
      </c>
      <c r="BR2206">
        <v>0</v>
      </c>
      <c r="BS2206">
        <v>0</v>
      </c>
      <c r="BT2206">
        <v>11404106</v>
      </c>
      <c r="BU2206">
        <v>0</v>
      </c>
      <c r="BV2206">
        <v>0</v>
      </c>
      <c r="BW2206">
        <v>0</v>
      </c>
      <c r="BX2206">
        <v>0</v>
      </c>
      <c r="BY2206">
        <v>0</v>
      </c>
      <c r="BZ2206">
        <v>0</v>
      </c>
      <c r="CA2206">
        <v>0</v>
      </c>
      <c r="CB2206">
        <v>0</v>
      </c>
      <c r="CC2206">
        <v>0</v>
      </c>
      <c r="CD2206">
        <v>11404106</v>
      </c>
      <c r="CE2206">
        <v>11404106</v>
      </c>
      <c r="CF2206">
        <v>11404106</v>
      </c>
      <c r="CG2206">
        <v>0</v>
      </c>
      <c r="CH2206" t="s">
        <v>612</v>
      </c>
      <c r="CI2206" t="s">
        <v>616</v>
      </c>
      <c r="CJ2206" t="s">
        <v>617</v>
      </c>
      <c r="CK2206" t="s">
        <v>617</v>
      </c>
      <c r="CL2206" t="s">
        <v>617</v>
      </c>
      <c r="CM2206" t="s">
        <v>617</v>
      </c>
      <c r="CN2206">
        <v>0</v>
      </c>
    </row>
    <row r="2207" spans="1:92" x14ac:dyDescent="0.25">
      <c r="A2207" t="s">
        <v>11980</v>
      </c>
      <c r="B2207" t="s">
        <v>11980</v>
      </c>
      <c r="C2207">
        <v>40</v>
      </c>
      <c r="D2207" t="s">
        <v>597</v>
      </c>
      <c r="E2207">
        <v>67059</v>
      </c>
      <c r="F2207" t="s">
        <v>11790</v>
      </c>
      <c r="G2207" t="s">
        <v>11981</v>
      </c>
      <c r="H2207" t="s">
        <v>11982</v>
      </c>
      <c r="I2207" t="s">
        <v>667</v>
      </c>
      <c r="J2207">
        <v>10315</v>
      </c>
      <c r="K2207">
        <v>11063</v>
      </c>
      <c r="L2207" t="s">
        <v>11983</v>
      </c>
      <c r="M2207" t="s">
        <v>11984</v>
      </c>
      <c r="N2207" t="s">
        <v>3080</v>
      </c>
      <c r="O2207" t="s">
        <v>11985</v>
      </c>
      <c r="P2207" t="s">
        <v>3032</v>
      </c>
      <c r="Q2207" t="s">
        <v>3033</v>
      </c>
      <c r="R2207" t="s">
        <v>3034</v>
      </c>
      <c r="S2207" t="s">
        <v>3034</v>
      </c>
      <c r="T2207" t="s">
        <v>3035</v>
      </c>
      <c r="U2207" t="s">
        <v>3036</v>
      </c>
      <c r="V2207" t="s">
        <v>1577</v>
      </c>
      <c r="W2207">
        <v>43.750729999999997</v>
      </c>
      <c r="X2207">
        <v>-79.316720000000004</v>
      </c>
      <c r="Y2207" t="s">
        <v>612</v>
      </c>
      <c r="Z2207" t="s">
        <v>612</v>
      </c>
      <c r="AA2207" t="s">
        <v>612</v>
      </c>
      <c r="AB2207" t="s">
        <v>612</v>
      </c>
      <c r="AC2207" t="s">
        <v>612</v>
      </c>
      <c r="AD2207" t="s">
        <v>612</v>
      </c>
      <c r="AE2207" t="s">
        <v>612</v>
      </c>
      <c r="AF2207" t="s">
        <v>612</v>
      </c>
      <c r="AG2207" t="s">
        <v>612</v>
      </c>
      <c r="AH2207" t="s">
        <v>612</v>
      </c>
      <c r="AI2207" t="s">
        <v>612</v>
      </c>
      <c r="AJ2207" t="s">
        <v>612</v>
      </c>
      <c r="AK2207" t="s">
        <v>612</v>
      </c>
      <c r="AL2207" t="s">
        <v>612</v>
      </c>
      <c r="AM2207" t="s">
        <v>612</v>
      </c>
      <c r="AN2207" t="s">
        <v>612</v>
      </c>
      <c r="AO2207" t="s">
        <v>612</v>
      </c>
      <c r="AP2207" t="s">
        <v>612</v>
      </c>
      <c r="AQ2207" t="s">
        <v>612</v>
      </c>
      <c r="AR2207" t="s">
        <v>612</v>
      </c>
      <c r="AS2207" t="s">
        <v>612</v>
      </c>
      <c r="AT2207" t="s">
        <v>613</v>
      </c>
      <c r="AU2207" t="s">
        <v>612</v>
      </c>
      <c r="AV2207" t="s">
        <v>635</v>
      </c>
      <c r="AW2207">
        <v>39691</v>
      </c>
      <c r="AX2207">
        <v>24718305</v>
      </c>
      <c r="AY2207" t="s">
        <v>621</v>
      </c>
      <c r="AZ2207" t="s">
        <v>145</v>
      </c>
      <c r="BA2207" t="s">
        <v>470</v>
      </c>
      <c r="BB2207" t="s">
        <v>645</v>
      </c>
      <c r="BC2207">
        <v>38231</v>
      </c>
      <c r="BD2207">
        <v>0</v>
      </c>
      <c r="BE2207">
        <v>0</v>
      </c>
      <c r="BF2207">
        <v>0</v>
      </c>
      <c r="BG2207">
        <v>0</v>
      </c>
      <c r="BH2207">
        <v>0</v>
      </c>
      <c r="BI2207">
        <v>0</v>
      </c>
      <c r="BJ2207">
        <v>0</v>
      </c>
      <c r="BK2207">
        <v>0</v>
      </c>
      <c r="BL2207">
        <v>0</v>
      </c>
      <c r="BM2207">
        <v>0</v>
      </c>
      <c r="BN2207">
        <v>0</v>
      </c>
      <c r="BO2207">
        <v>0</v>
      </c>
      <c r="BP2207">
        <v>0</v>
      </c>
      <c r="BQ2207">
        <v>0</v>
      </c>
      <c r="BR2207">
        <v>0</v>
      </c>
      <c r="BS2207">
        <v>0</v>
      </c>
      <c r="BT2207">
        <v>24718305</v>
      </c>
      <c r="BU2207">
        <v>0</v>
      </c>
      <c r="BV2207">
        <v>0</v>
      </c>
      <c r="BW2207">
        <v>0</v>
      </c>
      <c r="BX2207">
        <v>0</v>
      </c>
      <c r="BY2207">
        <v>0</v>
      </c>
      <c r="BZ2207">
        <v>0</v>
      </c>
      <c r="CA2207">
        <v>0</v>
      </c>
      <c r="CB2207">
        <v>0</v>
      </c>
      <c r="CC2207">
        <v>0</v>
      </c>
      <c r="CD2207">
        <v>24718305</v>
      </c>
      <c r="CE2207">
        <v>24718305</v>
      </c>
      <c r="CF2207">
        <v>24718305</v>
      </c>
      <c r="CG2207">
        <v>0</v>
      </c>
      <c r="CH2207" t="s">
        <v>612</v>
      </c>
      <c r="CI2207" t="s">
        <v>616</v>
      </c>
      <c r="CJ2207" t="s">
        <v>617</v>
      </c>
      <c r="CK2207" t="s">
        <v>617</v>
      </c>
      <c r="CL2207" t="s">
        <v>617</v>
      </c>
      <c r="CM2207" t="s">
        <v>617</v>
      </c>
      <c r="CN2207">
        <v>0</v>
      </c>
    </row>
    <row r="2208" spans="1:92" x14ac:dyDescent="0.25">
      <c r="A2208" t="s">
        <v>11986</v>
      </c>
      <c r="B2208" t="s">
        <v>11986</v>
      </c>
      <c r="C2208">
        <v>40</v>
      </c>
      <c r="D2208" t="s">
        <v>597</v>
      </c>
      <c r="E2208">
        <v>67059</v>
      </c>
      <c r="F2208" t="s">
        <v>11790</v>
      </c>
      <c r="G2208" t="s">
        <v>11987</v>
      </c>
      <c r="H2208" t="s">
        <v>11988</v>
      </c>
      <c r="I2208" t="s">
        <v>630</v>
      </c>
      <c r="J2208">
        <v>3685</v>
      </c>
      <c r="K2208">
        <v>7442</v>
      </c>
      <c r="L2208" t="s">
        <v>11989</v>
      </c>
      <c r="M2208" t="s">
        <v>11990</v>
      </c>
      <c r="N2208" t="s">
        <v>3055</v>
      </c>
      <c r="O2208" t="s">
        <v>11991</v>
      </c>
      <c r="P2208" t="s">
        <v>3032</v>
      </c>
      <c r="Q2208" t="s">
        <v>3033</v>
      </c>
      <c r="R2208" t="s">
        <v>3034</v>
      </c>
      <c r="S2208" t="s">
        <v>3034</v>
      </c>
      <c r="T2208" t="s">
        <v>3035</v>
      </c>
      <c r="U2208" t="s">
        <v>3036</v>
      </c>
      <c r="V2208" t="s">
        <v>1577</v>
      </c>
      <c r="W2208">
        <v>43.723590000000002</v>
      </c>
      <c r="X2208">
        <v>-79.229939999999999</v>
      </c>
      <c r="Y2208" t="s">
        <v>612</v>
      </c>
      <c r="Z2208" t="s">
        <v>612</v>
      </c>
      <c r="AA2208" t="s">
        <v>612</v>
      </c>
      <c r="AB2208" t="s">
        <v>612</v>
      </c>
      <c r="AC2208" t="s">
        <v>612</v>
      </c>
      <c r="AD2208" t="s">
        <v>612</v>
      </c>
      <c r="AE2208" t="s">
        <v>612</v>
      </c>
      <c r="AF2208" t="s">
        <v>612</v>
      </c>
      <c r="AG2208" t="s">
        <v>612</v>
      </c>
      <c r="AH2208" t="s">
        <v>612</v>
      </c>
      <c r="AI2208" t="s">
        <v>612</v>
      </c>
      <c r="AJ2208" t="s">
        <v>612</v>
      </c>
      <c r="AK2208" t="s">
        <v>612</v>
      </c>
      <c r="AL2208" t="s">
        <v>612</v>
      </c>
      <c r="AM2208" t="s">
        <v>612</v>
      </c>
      <c r="AN2208" t="s">
        <v>612</v>
      </c>
      <c r="AO2208" t="s">
        <v>612</v>
      </c>
      <c r="AP2208" t="s">
        <v>612</v>
      </c>
      <c r="AQ2208" t="s">
        <v>612</v>
      </c>
      <c r="AR2208" t="s">
        <v>612</v>
      </c>
      <c r="AS2208" t="s">
        <v>612</v>
      </c>
      <c r="AT2208" t="s">
        <v>613</v>
      </c>
      <c r="AU2208" t="s">
        <v>612</v>
      </c>
      <c r="AV2208" t="s">
        <v>614</v>
      </c>
      <c r="AW2208" t="s">
        <v>612</v>
      </c>
      <c r="AX2208">
        <v>5191042</v>
      </c>
      <c r="AY2208" t="s">
        <v>621</v>
      </c>
      <c r="AZ2208" t="s">
        <v>140</v>
      </c>
      <c r="BA2208" t="s">
        <v>470</v>
      </c>
      <c r="BB2208" t="s">
        <v>662</v>
      </c>
      <c r="BC2208">
        <v>41153</v>
      </c>
      <c r="BD2208">
        <v>0</v>
      </c>
      <c r="BE2208">
        <v>0</v>
      </c>
      <c r="BF2208">
        <v>0</v>
      </c>
      <c r="BG2208">
        <v>0</v>
      </c>
      <c r="BH2208">
        <v>0</v>
      </c>
      <c r="BI2208">
        <v>0</v>
      </c>
      <c r="BJ2208">
        <v>0</v>
      </c>
      <c r="BK2208">
        <v>0</v>
      </c>
      <c r="BL2208">
        <v>0</v>
      </c>
      <c r="BM2208">
        <v>0</v>
      </c>
      <c r="BN2208">
        <v>0</v>
      </c>
      <c r="BO2208">
        <v>0</v>
      </c>
      <c r="BP2208">
        <v>0</v>
      </c>
      <c r="BQ2208">
        <v>0</v>
      </c>
      <c r="BR2208">
        <v>0</v>
      </c>
      <c r="BS2208">
        <v>0</v>
      </c>
      <c r="BT2208">
        <v>4059130</v>
      </c>
      <c r="BU2208">
        <v>698526</v>
      </c>
      <c r="BV2208">
        <v>433386</v>
      </c>
      <c r="BW2208">
        <v>0</v>
      </c>
      <c r="BX2208">
        <v>0</v>
      </c>
      <c r="BY2208">
        <v>0</v>
      </c>
      <c r="BZ2208">
        <v>0</v>
      </c>
      <c r="CA2208">
        <v>0</v>
      </c>
      <c r="CB2208">
        <v>0</v>
      </c>
      <c r="CC2208">
        <v>0</v>
      </c>
      <c r="CD2208">
        <v>5191042</v>
      </c>
      <c r="CE2208">
        <v>5191042</v>
      </c>
      <c r="CF2208">
        <v>5191042</v>
      </c>
      <c r="CG2208">
        <v>0</v>
      </c>
      <c r="CH2208" t="s">
        <v>612</v>
      </c>
      <c r="CI2208" t="s">
        <v>616</v>
      </c>
      <c r="CJ2208" t="s">
        <v>617</v>
      </c>
      <c r="CK2208" t="s">
        <v>617</v>
      </c>
      <c r="CL2208" t="s">
        <v>617</v>
      </c>
      <c r="CM2208" t="s">
        <v>617</v>
      </c>
      <c r="CN2208">
        <v>0</v>
      </c>
    </row>
    <row r="2209" spans="1:92" x14ac:dyDescent="0.25">
      <c r="A2209" t="s">
        <v>11992</v>
      </c>
      <c r="B2209" t="s">
        <v>11992</v>
      </c>
      <c r="C2209">
        <v>40</v>
      </c>
      <c r="D2209" t="s">
        <v>597</v>
      </c>
      <c r="E2209">
        <v>67059</v>
      </c>
      <c r="F2209" t="s">
        <v>11790</v>
      </c>
      <c r="G2209" t="s">
        <v>11993</v>
      </c>
      <c r="H2209" t="s">
        <v>11994</v>
      </c>
      <c r="I2209" t="s">
        <v>630</v>
      </c>
      <c r="J2209">
        <v>3694</v>
      </c>
      <c r="K2209">
        <v>7451</v>
      </c>
      <c r="L2209" t="s">
        <v>11995</v>
      </c>
      <c r="M2209" t="s">
        <v>11996</v>
      </c>
      <c r="N2209" t="s">
        <v>3055</v>
      </c>
      <c r="O2209" t="s">
        <v>11997</v>
      </c>
      <c r="P2209" t="s">
        <v>3032</v>
      </c>
      <c r="Q2209" t="s">
        <v>3033</v>
      </c>
      <c r="R2209" t="s">
        <v>3034</v>
      </c>
      <c r="S2209" t="s">
        <v>3034</v>
      </c>
      <c r="T2209" t="s">
        <v>3035</v>
      </c>
      <c r="U2209" t="s">
        <v>3036</v>
      </c>
      <c r="V2209" t="s">
        <v>1577</v>
      </c>
      <c r="W2209">
        <v>43.743769999999998</v>
      </c>
      <c r="X2209">
        <v>-79.261309999999995</v>
      </c>
      <c r="Y2209" t="s">
        <v>612</v>
      </c>
      <c r="Z2209" t="s">
        <v>612</v>
      </c>
      <c r="AA2209" t="s">
        <v>612</v>
      </c>
      <c r="AB2209" t="s">
        <v>612</v>
      </c>
      <c r="AC2209" t="s">
        <v>612</v>
      </c>
      <c r="AD2209" t="s">
        <v>612</v>
      </c>
      <c r="AE2209" t="s">
        <v>612</v>
      </c>
      <c r="AF2209" t="s">
        <v>612</v>
      </c>
      <c r="AG2209" t="s">
        <v>612</v>
      </c>
      <c r="AH2209" t="s">
        <v>612</v>
      </c>
      <c r="AI2209" t="s">
        <v>612</v>
      </c>
      <c r="AJ2209" t="s">
        <v>612</v>
      </c>
      <c r="AK2209" t="s">
        <v>612</v>
      </c>
      <c r="AL2209" t="s">
        <v>612</v>
      </c>
      <c r="AM2209" t="s">
        <v>612</v>
      </c>
      <c r="AN2209" t="s">
        <v>612</v>
      </c>
      <c r="AO2209" t="s">
        <v>612</v>
      </c>
      <c r="AP2209" t="s">
        <v>612</v>
      </c>
      <c r="AQ2209" t="s">
        <v>612</v>
      </c>
      <c r="AR2209" t="s">
        <v>612</v>
      </c>
      <c r="AS2209" t="s">
        <v>612</v>
      </c>
      <c r="AT2209" t="s">
        <v>613</v>
      </c>
      <c r="AU2209" t="s">
        <v>612</v>
      </c>
      <c r="AV2209" t="s">
        <v>614</v>
      </c>
      <c r="AW2209" t="s">
        <v>612</v>
      </c>
      <c r="AX2209">
        <v>5839674</v>
      </c>
      <c r="AY2209" t="s">
        <v>621</v>
      </c>
      <c r="AZ2209" t="s">
        <v>140</v>
      </c>
      <c r="BA2209" t="s">
        <v>470</v>
      </c>
      <c r="BB2209" t="s">
        <v>662</v>
      </c>
      <c r="BC2209">
        <v>41153</v>
      </c>
      <c r="BD2209">
        <v>0</v>
      </c>
      <c r="BE2209">
        <v>0</v>
      </c>
      <c r="BF2209">
        <v>0</v>
      </c>
      <c r="BG2209">
        <v>0</v>
      </c>
      <c r="BH2209">
        <v>0</v>
      </c>
      <c r="BI2209">
        <v>0</v>
      </c>
      <c r="BJ2209">
        <v>0</v>
      </c>
      <c r="BK2209">
        <v>0</v>
      </c>
      <c r="BL2209">
        <v>0</v>
      </c>
      <c r="BM2209">
        <v>0</v>
      </c>
      <c r="BN2209">
        <v>0</v>
      </c>
      <c r="BO2209">
        <v>0</v>
      </c>
      <c r="BP2209">
        <v>0</v>
      </c>
      <c r="BQ2209">
        <v>0</v>
      </c>
      <c r="BR2209">
        <v>0</v>
      </c>
      <c r="BS2209">
        <v>0</v>
      </c>
      <c r="BT2209">
        <v>3762130</v>
      </c>
      <c r="BU2209">
        <v>416209</v>
      </c>
      <c r="BV2209">
        <v>1661335</v>
      </c>
      <c r="BW2209">
        <v>0</v>
      </c>
      <c r="BX2209">
        <v>0</v>
      </c>
      <c r="BY2209">
        <v>0</v>
      </c>
      <c r="BZ2209">
        <v>0</v>
      </c>
      <c r="CA2209">
        <v>0</v>
      </c>
      <c r="CB2209">
        <v>0</v>
      </c>
      <c r="CC2209">
        <v>0</v>
      </c>
      <c r="CD2209">
        <v>5839674</v>
      </c>
      <c r="CE2209">
        <v>5839674</v>
      </c>
      <c r="CF2209">
        <v>5839674</v>
      </c>
      <c r="CG2209">
        <v>0</v>
      </c>
      <c r="CH2209" t="s">
        <v>612</v>
      </c>
      <c r="CI2209" t="s">
        <v>616</v>
      </c>
      <c r="CJ2209" t="s">
        <v>617</v>
      </c>
      <c r="CK2209" t="s">
        <v>617</v>
      </c>
      <c r="CL2209" t="s">
        <v>617</v>
      </c>
      <c r="CM2209" t="s">
        <v>617</v>
      </c>
      <c r="CN2209">
        <v>0</v>
      </c>
    </row>
    <row r="2210" spans="1:92" x14ac:dyDescent="0.25">
      <c r="A2210" t="s">
        <v>11998</v>
      </c>
      <c r="B2210" t="s">
        <v>11998</v>
      </c>
      <c r="C2210">
        <v>40</v>
      </c>
      <c r="D2210" t="s">
        <v>597</v>
      </c>
      <c r="E2210">
        <v>67059</v>
      </c>
      <c r="F2210" t="s">
        <v>11790</v>
      </c>
      <c r="G2210" t="s">
        <v>11999</v>
      </c>
      <c r="H2210" t="s">
        <v>12000</v>
      </c>
      <c r="I2210" t="s">
        <v>630</v>
      </c>
      <c r="J2210">
        <v>14791</v>
      </c>
      <c r="K2210">
        <v>7461</v>
      </c>
      <c r="L2210" t="s">
        <v>12001</v>
      </c>
      <c r="M2210" t="s">
        <v>12002</v>
      </c>
      <c r="N2210" t="s">
        <v>3030</v>
      </c>
      <c r="O2210" t="s">
        <v>12003</v>
      </c>
      <c r="P2210" t="s">
        <v>3032</v>
      </c>
      <c r="Q2210" t="s">
        <v>3033</v>
      </c>
      <c r="R2210" t="s">
        <v>3034</v>
      </c>
      <c r="S2210" t="s">
        <v>3034</v>
      </c>
      <c r="T2210" t="s">
        <v>3035</v>
      </c>
      <c r="U2210" t="s">
        <v>3036</v>
      </c>
      <c r="V2210" t="s">
        <v>1577</v>
      </c>
      <c r="W2210">
        <v>43.60819</v>
      </c>
      <c r="X2210">
        <v>-79.549899999999994</v>
      </c>
      <c r="Y2210" t="s">
        <v>612</v>
      </c>
      <c r="Z2210" t="s">
        <v>612</v>
      </c>
      <c r="AA2210" t="s">
        <v>612</v>
      </c>
      <c r="AB2210" t="s">
        <v>612</v>
      </c>
      <c r="AC2210" t="s">
        <v>612</v>
      </c>
      <c r="AD2210" t="s">
        <v>612</v>
      </c>
      <c r="AE2210" t="s">
        <v>612</v>
      </c>
      <c r="AF2210" t="s">
        <v>612</v>
      </c>
      <c r="AG2210" t="s">
        <v>612</v>
      </c>
      <c r="AH2210" t="s">
        <v>612</v>
      </c>
      <c r="AI2210" t="s">
        <v>612</v>
      </c>
      <c r="AJ2210" t="s">
        <v>612</v>
      </c>
      <c r="AK2210" t="s">
        <v>612</v>
      </c>
      <c r="AL2210" t="s">
        <v>612</v>
      </c>
      <c r="AM2210" t="s">
        <v>612</v>
      </c>
      <c r="AN2210" t="s">
        <v>612</v>
      </c>
      <c r="AO2210" t="s">
        <v>612</v>
      </c>
      <c r="AP2210" t="s">
        <v>612</v>
      </c>
      <c r="AQ2210" t="s">
        <v>612</v>
      </c>
      <c r="AR2210" t="s">
        <v>612</v>
      </c>
      <c r="AS2210" t="s">
        <v>612</v>
      </c>
      <c r="AT2210" t="s">
        <v>613</v>
      </c>
      <c r="AU2210" t="s">
        <v>612</v>
      </c>
      <c r="AV2210" t="s">
        <v>614</v>
      </c>
      <c r="AW2210" t="s">
        <v>612</v>
      </c>
      <c r="AX2210">
        <v>9843840</v>
      </c>
      <c r="AY2210" t="s">
        <v>621</v>
      </c>
      <c r="AZ2210" t="s">
        <v>145</v>
      </c>
      <c r="BA2210" t="s">
        <v>470</v>
      </c>
      <c r="BB2210" t="s">
        <v>649</v>
      </c>
      <c r="BC2210">
        <v>41518</v>
      </c>
      <c r="BD2210">
        <v>0</v>
      </c>
      <c r="BE2210">
        <v>0</v>
      </c>
      <c r="BF2210">
        <v>0</v>
      </c>
      <c r="BG2210">
        <v>0</v>
      </c>
      <c r="BH2210">
        <v>0</v>
      </c>
      <c r="BI2210">
        <v>0</v>
      </c>
      <c r="BJ2210">
        <v>0</v>
      </c>
      <c r="BK2210">
        <v>0</v>
      </c>
      <c r="BL2210">
        <v>0</v>
      </c>
      <c r="BM2210">
        <v>0</v>
      </c>
      <c r="BN2210">
        <v>0</v>
      </c>
      <c r="BO2210">
        <v>0</v>
      </c>
      <c r="BP2210">
        <v>0</v>
      </c>
      <c r="BQ2210">
        <v>0</v>
      </c>
      <c r="BR2210">
        <v>0</v>
      </c>
      <c r="BS2210">
        <v>0</v>
      </c>
      <c r="BT2210">
        <v>9843840</v>
      </c>
      <c r="BU2210">
        <v>0</v>
      </c>
      <c r="BV2210">
        <v>0</v>
      </c>
      <c r="BW2210">
        <v>0</v>
      </c>
      <c r="BX2210">
        <v>0</v>
      </c>
      <c r="BY2210">
        <v>0</v>
      </c>
      <c r="BZ2210">
        <v>0</v>
      </c>
      <c r="CA2210">
        <v>0</v>
      </c>
      <c r="CB2210">
        <v>0</v>
      </c>
      <c r="CC2210">
        <v>0</v>
      </c>
      <c r="CD2210">
        <v>9843840</v>
      </c>
      <c r="CE2210">
        <v>9843840</v>
      </c>
      <c r="CF2210">
        <v>9843840</v>
      </c>
      <c r="CG2210">
        <v>0</v>
      </c>
      <c r="CH2210" t="s">
        <v>612</v>
      </c>
      <c r="CI2210" t="s">
        <v>616</v>
      </c>
      <c r="CJ2210" t="s">
        <v>617</v>
      </c>
      <c r="CK2210" t="s">
        <v>617</v>
      </c>
      <c r="CL2210" t="s">
        <v>617</v>
      </c>
      <c r="CM2210" t="s">
        <v>617</v>
      </c>
      <c r="CN2210">
        <v>0</v>
      </c>
    </row>
    <row r="2211" spans="1:92" x14ac:dyDescent="0.25">
      <c r="A2211" t="s">
        <v>12004</v>
      </c>
      <c r="B2211" t="s">
        <v>12004</v>
      </c>
      <c r="C2211">
        <v>40</v>
      </c>
      <c r="D2211" t="s">
        <v>597</v>
      </c>
      <c r="E2211">
        <v>67059</v>
      </c>
      <c r="F2211" t="s">
        <v>11790</v>
      </c>
      <c r="G2211" t="s">
        <v>12005</v>
      </c>
      <c r="H2211" t="s">
        <v>12006</v>
      </c>
      <c r="I2211" t="s">
        <v>630</v>
      </c>
      <c r="J2211">
        <v>14796</v>
      </c>
      <c r="K2211">
        <v>10050</v>
      </c>
      <c r="L2211" t="s">
        <v>12007</v>
      </c>
      <c r="M2211" t="s">
        <v>12008</v>
      </c>
      <c r="N2211" t="s">
        <v>3080</v>
      </c>
      <c r="O2211" t="s">
        <v>12009</v>
      </c>
      <c r="P2211" t="s">
        <v>3032</v>
      </c>
      <c r="Q2211" t="s">
        <v>3033</v>
      </c>
      <c r="R2211" t="s">
        <v>3034</v>
      </c>
      <c r="S2211" t="s">
        <v>3034</v>
      </c>
      <c r="T2211" t="s">
        <v>3035</v>
      </c>
      <c r="U2211" t="s">
        <v>3036</v>
      </c>
      <c r="V2211" t="s">
        <v>1577</v>
      </c>
      <c r="W2211">
        <v>43.723570000000002</v>
      </c>
      <c r="X2211">
        <v>-79.517520000000005</v>
      </c>
      <c r="Y2211" t="s">
        <v>612</v>
      </c>
      <c r="Z2211" t="s">
        <v>612</v>
      </c>
      <c r="AA2211" t="s">
        <v>612</v>
      </c>
      <c r="AB2211" t="s">
        <v>612</v>
      </c>
      <c r="AC2211" t="s">
        <v>612</v>
      </c>
      <c r="AD2211" t="s">
        <v>612</v>
      </c>
      <c r="AE2211" t="s">
        <v>612</v>
      </c>
      <c r="AF2211" t="s">
        <v>612</v>
      </c>
      <c r="AG2211" t="s">
        <v>612</v>
      </c>
      <c r="AH2211" t="s">
        <v>612</v>
      </c>
      <c r="AI2211" t="s">
        <v>612</v>
      </c>
      <c r="AJ2211" t="s">
        <v>612</v>
      </c>
      <c r="AK2211" t="s">
        <v>612</v>
      </c>
      <c r="AL2211" t="s">
        <v>612</v>
      </c>
      <c r="AM2211" t="s">
        <v>612</v>
      </c>
      <c r="AN2211" t="s">
        <v>612</v>
      </c>
      <c r="AO2211" t="s">
        <v>612</v>
      </c>
      <c r="AP2211" t="s">
        <v>612</v>
      </c>
      <c r="AQ2211" t="s">
        <v>612</v>
      </c>
      <c r="AR2211" t="s">
        <v>612</v>
      </c>
      <c r="AS2211" t="s">
        <v>612</v>
      </c>
      <c r="AT2211" t="s">
        <v>613</v>
      </c>
      <c r="AU2211" t="s">
        <v>612</v>
      </c>
      <c r="AV2211" t="s">
        <v>614</v>
      </c>
      <c r="AW2211" t="s">
        <v>612</v>
      </c>
      <c r="AX2211">
        <v>11038530</v>
      </c>
      <c r="AY2211" t="s">
        <v>621</v>
      </c>
      <c r="AZ2211" t="s">
        <v>145</v>
      </c>
      <c r="BA2211" t="s">
        <v>470</v>
      </c>
      <c r="BB2211" t="s">
        <v>700</v>
      </c>
      <c r="BC2211">
        <v>41883</v>
      </c>
      <c r="BD2211">
        <v>0</v>
      </c>
      <c r="BE2211">
        <v>0</v>
      </c>
      <c r="BF2211">
        <v>0</v>
      </c>
      <c r="BG2211">
        <v>0</v>
      </c>
      <c r="BH2211">
        <v>0</v>
      </c>
      <c r="BI2211">
        <v>0</v>
      </c>
      <c r="BJ2211">
        <v>0</v>
      </c>
      <c r="BK2211">
        <v>0</v>
      </c>
      <c r="BL2211">
        <v>0</v>
      </c>
      <c r="BM2211">
        <v>0</v>
      </c>
      <c r="BN2211">
        <v>0</v>
      </c>
      <c r="BO2211">
        <v>0</v>
      </c>
      <c r="BP2211">
        <v>0</v>
      </c>
      <c r="BQ2211">
        <v>0</v>
      </c>
      <c r="BR2211">
        <v>0</v>
      </c>
      <c r="BS2211">
        <v>0</v>
      </c>
      <c r="BT2211">
        <v>10615278</v>
      </c>
      <c r="BU2211">
        <v>0</v>
      </c>
      <c r="BV2211">
        <v>434467</v>
      </c>
      <c r="BW2211">
        <v>0</v>
      </c>
      <c r="BX2211">
        <v>0</v>
      </c>
      <c r="BY2211">
        <v>0</v>
      </c>
      <c r="BZ2211">
        <v>0</v>
      </c>
      <c r="CA2211">
        <v>0</v>
      </c>
      <c r="CB2211">
        <v>0</v>
      </c>
      <c r="CC2211">
        <v>0</v>
      </c>
      <c r="CD2211">
        <v>11049745</v>
      </c>
      <c r="CE2211">
        <v>11049745</v>
      </c>
      <c r="CF2211">
        <v>11049745</v>
      </c>
      <c r="CG2211">
        <v>0</v>
      </c>
      <c r="CH2211" t="s">
        <v>612</v>
      </c>
      <c r="CI2211" t="s">
        <v>616</v>
      </c>
      <c r="CJ2211" t="s">
        <v>617</v>
      </c>
      <c r="CK2211" t="s">
        <v>617</v>
      </c>
      <c r="CL2211" t="s">
        <v>617</v>
      </c>
      <c r="CM2211" t="s">
        <v>617</v>
      </c>
      <c r="CN2211">
        <v>0</v>
      </c>
    </row>
    <row r="2212" spans="1:92" x14ac:dyDescent="0.25">
      <c r="A2212" t="s">
        <v>12010</v>
      </c>
      <c r="B2212" t="s">
        <v>12010</v>
      </c>
      <c r="C2212">
        <v>40</v>
      </c>
      <c r="D2212" t="s">
        <v>597</v>
      </c>
      <c r="E2212">
        <v>67059</v>
      </c>
      <c r="F2212" t="s">
        <v>11790</v>
      </c>
      <c r="G2212" t="s">
        <v>11135</v>
      </c>
      <c r="H2212" t="s">
        <v>11136</v>
      </c>
      <c r="I2212" t="s">
        <v>630</v>
      </c>
      <c r="J2212">
        <v>10316</v>
      </c>
      <c r="K2212">
        <v>11064</v>
      </c>
      <c r="L2212" t="s">
        <v>12011</v>
      </c>
      <c r="M2212" t="s">
        <v>12012</v>
      </c>
      <c r="N2212" t="s">
        <v>3035</v>
      </c>
      <c r="O2212" t="s">
        <v>12013</v>
      </c>
      <c r="P2212" t="s">
        <v>3032</v>
      </c>
      <c r="Q2212" t="s">
        <v>3033</v>
      </c>
      <c r="R2212" t="s">
        <v>3034</v>
      </c>
      <c r="S2212" t="s">
        <v>3034</v>
      </c>
      <c r="T2212" t="s">
        <v>3035</v>
      </c>
      <c r="U2212" t="s">
        <v>3036</v>
      </c>
      <c r="V2212" t="s">
        <v>1577</v>
      </c>
      <c r="W2212">
        <v>43.663420000000002</v>
      </c>
      <c r="X2212">
        <v>-79.434839999999994</v>
      </c>
      <c r="Y2212" t="s">
        <v>612</v>
      </c>
      <c r="Z2212" t="s">
        <v>612</v>
      </c>
      <c r="AA2212" t="s">
        <v>612</v>
      </c>
      <c r="AB2212" t="s">
        <v>612</v>
      </c>
      <c r="AC2212" t="s">
        <v>612</v>
      </c>
      <c r="AD2212" t="s">
        <v>612</v>
      </c>
      <c r="AE2212" t="s">
        <v>612</v>
      </c>
      <c r="AF2212" t="s">
        <v>612</v>
      </c>
      <c r="AG2212" t="s">
        <v>612</v>
      </c>
      <c r="AH2212" t="s">
        <v>612</v>
      </c>
      <c r="AI2212" t="s">
        <v>612</v>
      </c>
      <c r="AJ2212" t="s">
        <v>612</v>
      </c>
      <c r="AK2212" t="s">
        <v>612</v>
      </c>
      <c r="AL2212" t="s">
        <v>612</v>
      </c>
      <c r="AM2212" t="s">
        <v>612</v>
      </c>
      <c r="AN2212" t="s">
        <v>612</v>
      </c>
      <c r="AO2212" t="s">
        <v>612</v>
      </c>
      <c r="AP2212" t="s">
        <v>612</v>
      </c>
      <c r="AQ2212" t="s">
        <v>612</v>
      </c>
      <c r="AR2212" t="s">
        <v>612</v>
      </c>
      <c r="AS2212" t="s">
        <v>612</v>
      </c>
      <c r="AT2212" t="s">
        <v>613</v>
      </c>
      <c r="AU2212" t="s">
        <v>612</v>
      </c>
      <c r="AV2212" t="s">
        <v>635</v>
      </c>
      <c r="AW2212">
        <v>39691</v>
      </c>
      <c r="AX2212">
        <v>9902032</v>
      </c>
      <c r="AY2212" t="s">
        <v>621</v>
      </c>
      <c r="AZ2212" t="s">
        <v>145</v>
      </c>
      <c r="BA2212" t="s">
        <v>470</v>
      </c>
      <c r="BB2212" t="s">
        <v>975</v>
      </c>
      <c r="BC2212">
        <v>38596</v>
      </c>
      <c r="BD2212">
        <v>0</v>
      </c>
      <c r="BE2212">
        <v>0</v>
      </c>
      <c r="BF2212">
        <v>0</v>
      </c>
      <c r="BG2212">
        <v>0</v>
      </c>
      <c r="BH2212">
        <v>0</v>
      </c>
      <c r="BI2212">
        <v>0</v>
      </c>
      <c r="BJ2212">
        <v>0</v>
      </c>
      <c r="BK2212">
        <v>0</v>
      </c>
      <c r="BL2212">
        <v>0</v>
      </c>
      <c r="BM2212">
        <v>0</v>
      </c>
      <c r="BN2212">
        <v>0</v>
      </c>
      <c r="BO2212">
        <v>0</v>
      </c>
      <c r="BP2212">
        <v>0</v>
      </c>
      <c r="BQ2212">
        <v>0</v>
      </c>
      <c r="BR2212">
        <v>0</v>
      </c>
      <c r="BS2212">
        <v>0</v>
      </c>
      <c r="BT2212">
        <v>9902032</v>
      </c>
      <c r="BU2212">
        <v>0</v>
      </c>
      <c r="BV2212">
        <v>0</v>
      </c>
      <c r="BW2212">
        <v>0</v>
      </c>
      <c r="BX2212">
        <v>0</v>
      </c>
      <c r="BY2212">
        <v>0</v>
      </c>
      <c r="BZ2212">
        <v>0</v>
      </c>
      <c r="CA2212">
        <v>0</v>
      </c>
      <c r="CB2212">
        <v>0</v>
      </c>
      <c r="CC2212">
        <v>0</v>
      </c>
      <c r="CD2212">
        <v>9902032</v>
      </c>
      <c r="CE2212">
        <v>9902032</v>
      </c>
      <c r="CF2212">
        <v>9902032</v>
      </c>
      <c r="CG2212">
        <v>0</v>
      </c>
      <c r="CH2212" t="s">
        <v>612</v>
      </c>
      <c r="CI2212" t="s">
        <v>616</v>
      </c>
      <c r="CJ2212" t="s">
        <v>617</v>
      </c>
      <c r="CK2212" t="s">
        <v>617</v>
      </c>
      <c r="CL2212" t="s">
        <v>617</v>
      </c>
      <c r="CM2212" t="s">
        <v>617</v>
      </c>
      <c r="CN2212">
        <v>0</v>
      </c>
    </row>
    <row r="2213" spans="1:92" x14ac:dyDescent="0.25">
      <c r="A2213" t="s">
        <v>12014</v>
      </c>
      <c r="B2213" t="s">
        <v>12014</v>
      </c>
      <c r="C2213">
        <v>40</v>
      </c>
      <c r="D2213" t="s">
        <v>3091</v>
      </c>
      <c r="E2213">
        <v>67059</v>
      </c>
      <c r="F2213" t="s">
        <v>11790</v>
      </c>
      <c r="G2213" t="s">
        <v>12015</v>
      </c>
      <c r="H2213" t="s">
        <v>12016</v>
      </c>
      <c r="I2213" t="s">
        <v>630</v>
      </c>
      <c r="J2213">
        <v>3775</v>
      </c>
      <c r="K2213">
        <v>7510</v>
      </c>
      <c r="L2213" t="s">
        <v>12017</v>
      </c>
      <c r="M2213" t="s">
        <v>12018</v>
      </c>
      <c r="N2213" t="s">
        <v>3080</v>
      </c>
      <c r="O2213" t="s">
        <v>12019</v>
      </c>
      <c r="P2213" t="s">
        <v>3032</v>
      </c>
      <c r="Q2213" t="s">
        <v>3033</v>
      </c>
      <c r="R2213" t="s">
        <v>3034</v>
      </c>
      <c r="S2213" t="s">
        <v>3034</v>
      </c>
      <c r="T2213" t="s">
        <v>3035</v>
      </c>
      <c r="U2213" t="s">
        <v>3036</v>
      </c>
      <c r="V2213" t="s">
        <v>1577</v>
      </c>
      <c r="W2213">
        <v>43.768079999999998</v>
      </c>
      <c r="X2213">
        <v>-79.524839999999998</v>
      </c>
      <c r="Y2213">
        <v>42317</v>
      </c>
      <c r="Z2213" t="s">
        <v>622</v>
      </c>
      <c r="AA2213" t="s">
        <v>622</v>
      </c>
      <c r="AB2213" t="s">
        <v>612</v>
      </c>
      <c r="AC2213" t="s">
        <v>612</v>
      </c>
      <c r="AD2213" t="s">
        <v>612</v>
      </c>
      <c r="AE2213">
        <v>42317</v>
      </c>
      <c r="AF2213" t="s">
        <v>622</v>
      </c>
      <c r="AG2213" t="s">
        <v>622</v>
      </c>
      <c r="AH2213">
        <v>42317</v>
      </c>
      <c r="AI2213" t="s">
        <v>622</v>
      </c>
      <c r="AJ2213" t="s">
        <v>622</v>
      </c>
      <c r="AK2213" t="s">
        <v>612</v>
      </c>
      <c r="AL2213" t="s">
        <v>612</v>
      </c>
      <c r="AM2213" t="s">
        <v>612</v>
      </c>
      <c r="AN2213" t="s">
        <v>612</v>
      </c>
      <c r="AO2213" t="s">
        <v>612</v>
      </c>
      <c r="AP2213" t="s">
        <v>612</v>
      </c>
      <c r="AQ2213">
        <v>92</v>
      </c>
      <c r="AR2213">
        <v>3</v>
      </c>
      <c r="AS2213">
        <v>49</v>
      </c>
      <c r="AT2213" t="s">
        <v>613</v>
      </c>
      <c r="AU2213" t="s">
        <v>612</v>
      </c>
      <c r="AV2213" t="s">
        <v>635</v>
      </c>
      <c r="AW2213">
        <v>43061</v>
      </c>
      <c r="AX2213">
        <v>7965495</v>
      </c>
      <c r="AY2213" t="s">
        <v>621</v>
      </c>
      <c r="AZ2213" t="s">
        <v>140</v>
      </c>
      <c r="BA2213" t="s">
        <v>460</v>
      </c>
      <c r="BB2213" t="s">
        <v>738</v>
      </c>
      <c r="BC2213">
        <v>43709</v>
      </c>
      <c r="BD2213">
        <v>655306</v>
      </c>
      <c r="BE2213">
        <v>0</v>
      </c>
      <c r="BF2213">
        <v>0</v>
      </c>
      <c r="BG2213">
        <v>0</v>
      </c>
      <c r="BH2213">
        <v>0</v>
      </c>
      <c r="BI2213">
        <v>0</v>
      </c>
      <c r="BJ2213">
        <v>0</v>
      </c>
      <c r="BK2213">
        <v>0</v>
      </c>
      <c r="BL2213">
        <v>0</v>
      </c>
      <c r="BM2213">
        <v>0</v>
      </c>
      <c r="BN2213">
        <v>0</v>
      </c>
      <c r="BO2213">
        <v>0</v>
      </c>
      <c r="BP2213">
        <v>0</v>
      </c>
      <c r="BQ2213">
        <v>0</v>
      </c>
      <c r="BR2213">
        <v>0</v>
      </c>
      <c r="BS2213">
        <v>655306</v>
      </c>
      <c r="BT2213">
        <v>0</v>
      </c>
      <c r="BU2213">
        <v>0</v>
      </c>
      <c r="BV2213">
        <v>0</v>
      </c>
      <c r="BW2213">
        <v>0</v>
      </c>
      <c r="BX2213">
        <v>5797680</v>
      </c>
      <c r="BY2213">
        <v>0</v>
      </c>
      <c r="BZ2213">
        <v>1512509</v>
      </c>
      <c r="CA2213">
        <v>0</v>
      </c>
      <c r="CB2213">
        <v>0</v>
      </c>
      <c r="CC2213">
        <v>0</v>
      </c>
      <c r="CD2213">
        <v>7310189</v>
      </c>
      <c r="CE2213">
        <v>7965495</v>
      </c>
      <c r="CF2213">
        <v>7965495</v>
      </c>
      <c r="CG2213">
        <v>0</v>
      </c>
      <c r="CH2213" t="s">
        <v>612</v>
      </c>
      <c r="CI2213" t="s">
        <v>616</v>
      </c>
      <c r="CJ2213" t="s">
        <v>702</v>
      </c>
      <c r="CK2213" t="s">
        <v>703</v>
      </c>
      <c r="CL2213" t="s">
        <v>764</v>
      </c>
      <c r="CM2213" t="s">
        <v>740</v>
      </c>
      <c r="CN2213">
        <v>7310189</v>
      </c>
    </row>
    <row r="2214" spans="1:92" x14ac:dyDescent="0.25">
      <c r="A2214" t="s">
        <v>12020</v>
      </c>
      <c r="B2214" t="s">
        <v>12020</v>
      </c>
      <c r="C2214">
        <v>40</v>
      </c>
      <c r="D2214" t="s">
        <v>597</v>
      </c>
      <c r="E2214">
        <v>67059</v>
      </c>
      <c r="F2214" t="s">
        <v>11790</v>
      </c>
      <c r="G2214" t="s">
        <v>12021</v>
      </c>
      <c r="H2214" t="s">
        <v>12022</v>
      </c>
      <c r="I2214" t="s">
        <v>667</v>
      </c>
      <c r="J2214">
        <v>5896</v>
      </c>
      <c r="K2214">
        <v>8486</v>
      </c>
      <c r="L2214" t="s">
        <v>12023</v>
      </c>
      <c r="M2214" t="s">
        <v>12024</v>
      </c>
      <c r="N2214" t="s">
        <v>3080</v>
      </c>
      <c r="O2214" t="s">
        <v>12025</v>
      </c>
      <c r="P2214" t="s">
        <v>3032</v>
      </c>
      <c r="Q2214" t="s">
        <v>3033</v>
      </c>
      <c r="R2214" t="s">
        <v>3034</v>
      </c>
      <c r="S2214" t="s">
        <v>3034</v>
      </c>
      <c r="T2214" t="s">
        <v>3035</v>
      </c>
      <c r="U2214" t="s">
        <v>3036</v>
      </c>
      <c r="V2214" t="s">
        <v>1577</v>
      </c>
      <c r="W2214">
        <v>43.727359999999997</v>
      </c>
      <c r="X2214">
        <v>-79.532859999999999</v>
      </c>
      <c r="Y2214" t="s">
        <v>612</v>
      </c>
      <c r="Z2214" t="s">
        <v>612</v>
      </c>
      <c r="AA2214" t="s">
        <v>612</v>
      </c>
      <c r="AB2214" t="s">
        <v>612</v>
      </c>
      <c r="AC2214" t="s">
        <v>612</v>
      </c>
      <c r="AD2214" t="s">
        <v>612</v>
      </c>
      <c r="AE2214" t="s">
        <v>612</v>
      </c>
      <c r="AF2214" t="s">
        <v>612</v>
      </c>
      <c r="AG2214" t="s">
        <v>612</v>
      </c>
      <c r="AH2214" t="s">
        <v>612</v>
      </c>
      <c r="AI2214" t="s">
        <v>612</v>
      </c>
      <c r="AJ2214" t="s">
        <v>612</v>
      </c>
      <c r="AK2214" t="s">
        <v>612</v>
      </c>
      <c r="AL2214" t="s">
        <v>612</v>
      </c>
      <c r="AM2214" t="s">
        <v>612</v>
      </c>
      <c r="AN2214" t="s">
        <v>612</v>
      </c>
      <c r="AO2214" t="s">
        <v>612</v>
      </c>
      <c r="AP2214" t="s">
        <v>612</v>
      </c>
      <c r="AQ2214" t="s">
        <v>612</v>
      </c>
      <c r="AR2214" t="s">
        <v>612</v>
      </c>
      <c r="AS2214" t="s">
        <v>612</v>
      </c>
      <c r="AT2214" t="s">
        <v>613</v>
      </c>
      <c r="AU2214" t="s">
        <v>612</v>
      </c>
      <c r="AV2214" t="s">
        <v>635</v>
      </c>
      <c r="AW2214">
        <v>39691</v>
      </c>
      <c r="AX2214">
        <v>212903</v>
      </c>
      <c r="AY2214" t="s">
        <v>621</v>
      </c>
      <c r="AZ2214" t="s">
        <v>143</v>
      </c>
      <c r="BA2214" t="s">
        <v>470</v>
      </c>
      <c r="BB2214" t="s">
        <v>824</v>
      </c>
      <c r="BC2214">
        <v>39326</v>
      </c>
      <c r="BD2214">
        <v>0</v>
      </c>
      <c r="BE2214">
        <v>0</v>
      </c>
      <c r="BF2214">
        <v>0</v>
      </c>
      <c r="BG2214">
        <v>0</v>
      </c>
      <c r="BH2214">
        <v>0</v>
      </c>
      <c r="BI2214">
        <v>0</v>
      </c>
      <c r="BJ2214">
        <v>0</v>
      </c>
      <c r="BK2214">
        <v>0</v>
      </c>
      <c r="BL2214">
        <v>0</v>
      </c>
      <c r="BM2214">
        <v>0</v>
      </c>
      <c r="BN2214">
        <v>0</v>
      </c>
      <c r="BO2214">
        <v>0</v>
      </c>
      <c r="BP2214">
        <v>0</v>
      </c>
      <c r="BQ2214">
        <v>0</v>
      </c>
      <c r="BR2214">
        <v>0</v>
      </c>
      <c r="BS2214">
        <v>0</v>
      </c>
      <c r="BT2214">
        <v>212903</v>
      </c>
      <c r="BU2214">
        <v>0</v>
      </c>
      <c r="BV2214">
        <v>0</v>
      </c>
      <c r="BW2214">
        <v>0</v>
      </c>
      <c r="BX2214">
        <v>0</v>
      </c>
      <c r="BY2214">
        <v>0</v>
      </c>
      <c r="BZ2214">
        <v>0</v>
      </c>
      <c r="CA2214">
        <v>0</v>
      </c>
      <c r="CB2214">
        <v>0</v>
      </c>
      <c r="CC2214">
        <v>0</v>
      </c>
      <c r="CD2214">
        <v>212903</v>
      </c>
      <c r="CE2214">
        <v>212903</v>
      </c>
      <c r="CF2214">
        <v>212903</v>
      </c>
      <c r="CG2214">
        <v>0</v>
      </c>
      <c r="CH2214" t="s">
        <v>612</v>
      </c>
      <c r="CI2214" t="s">
        <v>616</v>
      </c>
      <c r="CJ2214" t="s">
        <v>617</v>
      </c>
      <c r="CK2214" t="s">
        <v>617</v>
      </c>
      <c r="CL2214" t="s">
        <v>617</v>
      </c>
      <c r="CM2214" t="s">
        <v>617</v>
      </c>
      <c r="CN2214">
        <v>0</v>
      </c>
    </row>
    <row r="2215" spans="1:92" x14ac:dyDescent="0.25">
      <c r="A2215" t="s">
        <v>12026</v>
      </c>
      <c r="B2215" t="s">
        <v>12026</v>
      </c>
      <c r="C2215">
        <v>40</v>
      </c>
      <c r="D2215" t="s">
        <v>597</v>
      </c>
      <c r="E2215">
        <v>67059</v>
      </c>
      <c r="F2215" t="s">
        <v>11790</v>
      </c>
      <c r="G2215" t="s">
        <v>11005</v>
      </c>
      <c r="H2215" t="s">
        <v>11006</v>
      </c>
      <c r="I2215" t="s">
        <v>630</v>
      </c>
      <c r="J2215">
        <v>3808</v>
      </c>
      <c r="K2215">
        <v>7537</v>
      </c>
      <c r="L2215" t="s">
        <v>12027</v>
      </c>
      <c r="M2215" t="s">
        <v>12028</v>
      </c>
      <c r="N2215" t="s">
        <v>3080</v>
      </c>
      <c r="O2215" t="s">
        <v>12029</v>
      </c>
      <c r="P2215" t="s">
        <v>3032</v>
      </c>
      <c r="Q2215" t="s">
        <v>3033</v>
      </c>
      <c r="R2215" t="s">
        <v>3034</v>
      </c>
      <c r="S2215" t="s">
        <v>3034</v>
      </c>
      <c r="T2215" t="s">
        <v>3035</v>
      </c>
      <c r="U2215" t="s">
        <v>3036</v>
      </c>
      <c r="V2215" t="s">
        <v>1577</v>
      </c>
      <c r="W2215">
        <v>43.7027</v>
      </c>
      <c r="X2215">
        <v>-79.499989999999997</v>
      </c>
      <c r="Y2215" t="s">
        <v>612</v>
      </c>
      <c r="Z2215" t="s">
        <v>612</v>
      </c>
      <c r="AA2215" t="s">
        <v>612</v>
      </c>
      <c r="AB2215" t="s">
        <v>612</v>
      </c>
      <c r="AC2215" t="s">
        <v>612</v>
      </c>
      <c r="AD2215" t="s">
        <v>612</v>
      </c>
      <c r="AE2215" t="s">
        <v>612</v>
      </c>
      <c r="AF2215" t="s">
        <v>612</v>
      </c>
      <c r="AG2215" t="s">
        <v>612</v>
      </c>
      <c r="AH2215" t="s">
        <v>612</v>
      </c>
      <c r="AI2215" t="s">
        <v>612</v>
      </c>
      <c r="AJ2215" t="s">
        <v>612</v>
      </c>
      <c r="AK2215" t="s">
        <v>612</v>
      </c>
      <c r="AL2215" t="s">
        <v>612</v>
      </c>
      <c r="AM2215" t="s">
        <v>612</v>
      </c>
      <c r="AN2215" t="s">
        <v>612</v>
      </c>
      <c r="AO2215" t="s">
        <v>612</v>
      </c>
      <c r="AP2215" t="s">
        <v>612</v>
      </c>
      <c r="AQ2215" t="s">
        <v>612</v>
      </c>
      <c r="AR2215" t="s">
        <v>612</v>
      </c>
      <c r="AS2215" t="s">
        <v>612</v>
      </c>
      <c r="AT2215" t="s">
        <v>613</v>
      </c>
      <c r="AU2215" t="s">
        <v>612</v>
      </c>
      <c r="AV2215" t="s">
        <v>614</v>
      </c>
      <c r="AW2215" t="s">
        <v>612</v>
      </c>
      <c r="AX2215">
        <v>4898336</v>
      </c>
      <c r="AY2215" t="s">
        <v>621</v>
      </c>
      <c r="AZ2215" t="s">
        <v>140</v>
      </c>
      <c r="BA2215" t="s">
        <v>470</v>
      </c>
      <c r="BB2215" t="s">
        <v>662</v>
      </c>
      <c r="BC2215">
        <v>41153</v>
      </c>
      <c r="BD2215">
        <v>0</v>
      </c>
      <c r="BE2215">
        <v>0</v>
      </c>
      <c r="BF2215">
        <v>0</v>
      </c>
      <c r="BG2215">
        <v>0</v>
      </c>
      <c r="BH2215">
        <v>0</v>
      </c>
      <c r="BI2215">
        <v>0</v>
      </c>
      <c r="BJ2215">
        <v>0</v>
      </c>
      <c r="BK2215">
        <v>0</v>
      </c>
      <c r="BL2215">
        <v>0</v>
      </c>
      <c r="BM2215">
        <v>0</v>
      </c>
      <c r="BN2215">
        <v>0</v>
      </c>
      <c r="BO2215">
        <v>0</v>
      </c>
      <c r="BP2215">
        <v>0</v>
      </c>
      <c r="BQ2215">
        <v>0</v>
      </c>
      <c r="BR2215">
        <v>0</v>
      </c>
      <c r="BS2215">
        <v>0</v>
      </c>
      <c r="BT2215">
        <v>3321849</v>
      </c>
      <c r="BU2215">
        <v>308200</v>
      </c>
      <c r="BV2215">
        <v>1268287</v>
      </c>
      <c r="BW2215">
        <v>0</v>
      </c>
      <c r="BX2215">
        <v>0</v>
      </c>
      <c r="BY2215">
        <v>0</v>
      </c>
      <c r="BZ2215">
        <v>0</v>
      </c>
      <c r="CA2215">
        <v>0</v>
      </c>
      <c r="CB2215">
        <v>0</v>
      </c>
      <c r="CC2215">
        <v>0</v>
      </c>
      <c r="CD2215">
        <v>4898336</v>
      </c>
      <c r="CE2215">
        <v>4898336</v>
      </c>
      <c r="CF2215">
        <v>4898336</v>
      </c>
      <c r="CG2215">
        <v>0</v>
      </c>
      <c r="CH2215" t="s">
        <v>612</v>
      </c>
      <c r="CI2215" t="s">
        <v>616</v>
      </c>
      <c r="CJ2215" t="s">
        <v>617</v>
      </c>
      <c r="CK2215" t="s">
        <v>617</v>
      </c>
      <c r="CL2215" t="s">
        <v>617</v>
      </c>
      <c r="CM2215" t="s">
        <v>617</v>
      </c>
      <c r="CN2215">
        <v>0</v>
      </c>
    </row>
    <row r="2216" spans="1:92" x14ac:dyDescent="0.25">
      <c r="A2216" t="s">
        <v>12030</v>
      </c>
      <c r="B2216" t="s">
        <v>12030</v>
      </c>
      <c r="C2216">
        <v>40</v>
      </c>
      <c r="D2216" t="s">
        <v>597</v>
      </c>
      <c r="E2216">
        <v>67059</v>
      </c>
      <c r="F2216" t="s">
        <v>11790</v>
      </c>
      <c r="G2216" t="s">
        <v>12031</v>
      </c>
      <c r="H2216" t="s">
        <v>12032</v>
      </c>
      <c r="I2216" t="s">
        <v>630</v>
      </c>
      <c r="J2216">
        <v>3817</v>
      </c>
      <c r="K2216">
        <v>7544</v>
      </c>
      <c r="L2216" t="s">
        <v>12033</v>
      </c>
      <c r="M2216" t="s">
        <v>12034</v>
      </c>
      <c r="N2216" t="s">
        <v>3080</v>
      </c>
      <c r="O2216" t="s">
        <v>12035</v>
      </c>
      <c r="P2216" t="s">
        <v>3032</v>
      </c>
      <c r="Q2216" t="s">
        <v>3033</v>
      </c>
      <c r="R2216" t="s">
        <v>3034</v>
      </c>
      <c r="S2216" t="s">
        <v>3034</v>
      </c>
      <c r="T2216" t="s">
        <v>3035</v>
      </c>
      <c r="U2216" t="s">
        <v>3036</v>
      </c>
      <c r="V2216" t="s">
        <v>1577</v>
      </c>
      <c r="W2216">
        <v>43.733069999999998</v>
      </c>
      <c r="X2216">
        <v>-79.35575</v>
      </c>
      <c r="Y2216" t="s">
        <v>612</v>
      </c>
      <c r="Z2216" t="s">
        <v>612</v>
      </c>
      <c r="AA2216" t="s">
        <v>612</v>
      </c>
      <c r="AB2216" t="s">
        <v>612</v>
      </c>
      <c r="AC2216" t="s">
        <v>612</v>
      </c>
      <c r="AD2216" t="s">
        <v>612</v>
      </c>
      <c r="AE2216" t="s">
        <v>612</v>
      </c>
      <c r="AF2216" t="s">
        <v>612</v>
      </c>
      <c r="AG2216" t="s">
        <v>612</v>
      </c>
      <c r="AH2216" t="s">
        <v>612</v>
      </c>
      <c r="AI2216" t="s">
        <v>612</v>
      </c>
      <c r="AJ2216" t="s">
        <v>612</v>
      </c>
      <c r="AK2216" t="s">
        <v>612</v>
      </c>
      <c r="AL2216" t="s">
        <v>612</v>
      </c>
      <c r="AM2216" t="s">
        <v>612</v>
      </c>
      <c r="AN2216" t="s">
        <v>612</v>
      </c>
      <c r="AO2216" t="s">
        <v>612</v>
      </c>
      <c r="AP2216" t="s">
        <v>612</v>
      </c>
      <c r="AQ2216" t="s">
        <v>612</v>
      </c>
      <c r="AR2216" t="s">
        <v>612</v>
      </c>
      <c r="AS2216" t="s">
        <v>612</v>
      </c>
      <c r="AT2216" t="s">
        <v>613</v>
      </c>
      <c r="AU2216" t="s">
        <v>612</v>
      </c>
      <c r="AV2216" t="s">
        <v>614</v>
      </c>
      <c r="AW2216" t="s">
        <v>612</v>
      </c>
      <c r="AX2216">
        <v>5718312</v>
      </c>
      <c r="AY2216" t="s">
        <v>621</v>
      </c>
      <c r="AZ2216" t="s">
        <v>140</v>
      </c>
      <c r="BA2216" t="s">
        <v>470</v>
      </c>
      <c r="BB2216" t="s">
        <v>649</v>
      </c>
      <c r="BC2216">
        <v>41518</v>
      </c>
      <c r="BD2216">
        <v>0</v>
      </c>
      <c r="BE2216">
        <v>0</v>
      </c>
      <c r="BF2216">
        <v>0</v>
      </c>
      <c r="BG2216">
        <v>0</v>
      </c>
      <c r="BH2216">
        <v>0</v>
      </c>
      <c r="BI2216">
        <v>0</v>
      </c>
      <c r="BJ2216">
        <v>0</v>
      </c>
      <c r="BK2216">
        <v>0</v>
      </c>
      <c r="BL2216">
        <v>0</v>
      </c>
      <c r="BM2216">
        <v>0</v>
      </c>
      <c r="BN2216">
        <v>0</v>
      </c>
      <c r="BO2216">
        <v>0</v>
      </c>
      <c r="BP2216">
        <v>0</v>
      </c>
      <c r="BQ2216">
        <v>0</v>
      </c>
      <c r="BR2216">
        <v>0</v>
      </c>
      <c r="BS2216">
        <v>0</v>
      </c>
      <c r="BT2216">
        <v>3484033</v>
      </c>
      <c r="BU2216">
        <v>861415</v>
      </c>
      <c r="BV2216">
        <v>1372864</v>
      </c>
      <c r="BW2216">
        <v>0</v>
      </c>
      <c r="BX2216">
        <v>0</v>
      </c>
      <c r="BY2216">
        <v>0</v>
      </c>
      <c r="BZ2216">
        <v>0</v>
      </c>
      <c r="CA2216">
        <v>0</v>
      </c>
      <c r="CB2216">
        <v>0</v>
      </c>
      <c r="CC2216">
        <v>0</v>
      </c>
      <c r="CD2216">
        <v>5718312</v>
      </c>
      <c r="CE2216">
        <v>5718312</v>
      </c>
      <c r="CF2216">
        <v>5718312</v>
      </c>
      <c r="CG2216">
        <v>0</v>
      </c>
      <c r="CH2216" t="s">
        <v>612</v>
      </c>
      <c r="CI2216" t="s">
        <v>616</v>
      </c>
      <c r="CJ2216" t="s">
        <v>617</v>
      </c>
      <c r="CK2216" t="s">
        <v>617</v>
      </c>
      <c r="CL2216" t="s">
        <v>617</v>
      </c>
      <c r="CM2216" t="s">
        <v>617</v>
      </c>
      <c r="CN2216">
        <v>0</v>
      </c>
    </row>
    <row r="2217" spans="1:92" x14ac:dyDescent="0.25">
      <c r="A2217" t="s">
        <v>12036</v>
      </c>
      <c r="B2217" t="s">
        <v>12036</v>
      </c>
      <c r="C2217">
        <v>40</v>
      </c>
      <c r="D2217" t="s">
        <v>597</v>
      </c>
      <c r="E2217">
        <v>67059</v>
      </c>
      <c r="F2217" t="s">
        <v>11790</v>
      </c>
      <c r="G2217" t="s">
        <v>12037</v>
      </c>
      <c r="H2217" t="s">
        <v>12038</v>
      </c>
      <c r="I2217" t="s">
        <v>630</v>
      </c>
      <c r="J2217">
        <v>3840</v>
      </c>
      <c r="K2217">
        <v>7559</v>
      </c>
      <c r="L2217" t="s">
        <v>12039</v>
      </c>
      <c r="M2217" t="s">
        <v>12040</v>
      </c>
      <c r="N2217" t="s">
        <v>3035</v>
      </c>
      <c r="O2217" t="s">
        <v>12041</v>
      </c>
      <c r="P2217" t="s">
        <v>3032</v>
      </c>
      <c r="Q2217" t="s">
        <v>3033</v>
      </c>
      <c r="R2217" t="s">
        <v>3034</v>
      </c>
      <c r="S2217" t="s">
        <v>3034</v>
      </c>
      <c r="T2217" t="s">
        <v>3035</v>
      </c>
      <c r="U2217" t="s">
        <v>3036</v>
      </c>
      <c r="V2217" t="s">
        <v>1577</v>
      </c>
      <c r="W2217">
        <v>43.660559999999997</v>
      </c>
      <c r="X2217">
        <v>-79.474469999999997</v>
      </c>
      <c r="Y2217" t="s">
        <v>612</v>
      </c>
      <c r="Z2217" t="s">
        <v>612</v>
      </c>
      <c r="AA2217" t="s">
        <v>612</v>
      </c>
      <c r="AB2217" t="s">
        <v>612</v>
      </c>
      <c r="AC2217" t="s">
        <v>612</v>
      </c>
      <c r="AD2217" t="s">
        <v>612</v>
      </c>
      <c r="AE2217" t="s">
        <v>612</v>
      </c>
      <c r="AF2217" t="s">
        <v>612</v>
      </c>
      <c r="AG2217" t="s">
        <v>612</v>
      </c>
      <c r="AH2217" t="s">
        <v>612</v>
      </c>
      <c r="AI2217" t="s">
        <v>612</v>
      </c>
      <c r="AJ2217" t="s">
        <v>612</v>
      </c>
      <c r="AK2217" t="s">
        <v>612</v>
      </c>
      <c r="AL2217" t="s">
        <v>612</v>
      </c>
      <c r="AM2217" t="s">
        <v>612</v>
      </c>
      <c r="AN2217" t="s">
        <v>612</v>
      </c>
      <c r="AO2217" t="s">
        <v>612</v>
      </c>
      <c r="AP2217" t="s">
        <v>612</v>
      </c>
      <c r="AQ2217" t="s">
        <v>612</v>
      </c>
      <c r="AR2217" t="s">
        <v>612</v>
      </c>
      <c r="AS2217" t="s">
        <v>612</v>
      </c>
      <c r="AT2217" t="s">
        <v>613</v>
      </c>
      <c r="AU2217" t="s">
        <v>612</v>
      </c>
      <c r="AV2217" t="s">
        <v>635</v>
      </c>
      <c r="AW2217">
        <v>39691</v>
      </c>
      <c r="AX2217">
        <v>45392</v>
      </c>
      <c r="AY2217" t="s">
        <v>621</v>
      </c>
      <c r="AZ2217" t="s">
        <v>143</v>
      </c>
      <c r="BA2217" t="s">
        <v>470</v>
      </c>
      <c r="BB2217" t="s">
        <v>824</v>
      </c>
      <c r="BC2217">
        <v>39326</v>
      </c>
      <c r="BD2217">
        <v>0</v>
      </c>
      <c r="BE2217">
        <v>0</v>
      </c>
      <c r="BF2217">
        <v>0</v>
      </c>
      <c r="BG2217">
        <v>0</v>
      </c>
      <c r="BH2217">
        <v>0</v>
      </c>
      <c r="BI2217">
        <v>0</v>
      </c>
      <c r="BJ2217">
        <v>0</v>
      </c>
      <c r="BK2217">
        <v>0</v>
      </c>
      <c r="BL2217">
        <v>0</v>
      </c>
      <c r="BM2217">
        <v>0</v>
      </c>
      <c r="BN2217">
        <v>0</v>
      </c>
      <c r="BO2217">
        <v>0</v>
      </c>
      <c r="BP2217">
        <v>0</v>
      </c>
      <c r="BQ2217">
        <v>0</v>
      </c>
      <c r="BR2217">
        <v>0</v>
      </c>
      <c r="BS2217">
        <v>0</v>
      </c>
      <c r="BT2217">
        <v>45392</v>
      </c>
      <c r="BU2217">
        <v>0</v>
      </c>
      <c r="BV2217">
        <v>0</v>
      </c>
      <c r="BW2217">
        <v>0</v>
      </c>
      <c r="BX2217">
        <v>0</v>
      </c>
      <c r="BY2217">
        <v>0</v>
      </c>
      <c r="BZ2217">
        <v>0</v>
      </c>
      <c r="CA2217">
        <v>0</v>
      </c>
      <c r="CB2217">
        <v>0</v>
      </c>
      <c r="CC2217">
        <v>0</v>
      </c>
      <c r="CD2217">
        <v>45392</v>
      </c>
      <c r="CE2217">
        <v>45392</v>
      </c>
      <c r="CF2217">
        <v>45392</v>
      </c>
      <c r="CG2217">
        <v>0</v>
      </c>
      <c r="CH2217" t="s">
        <v>612</v>
      </c>
      <c r="CI2217" t="s">
        <v>616</v>
      </c>
      <c r="CJ2217" t="s">
        <v>617</v>
      </c>
      <c r="CK2217" t="s">
        <v>617</v>
      </c>
      <c r="CL2217" t="s">
        <v>617</v>
      </c>
      <c r="CM2217" t="s">
        <v>617</v>
      </c>
      <c r="CN2217">
        <v>0</v>
      </c>
    </row>
    <row r="2218" spans="1:92" x14ac:dyDescent="0.25">
      <c r="A2218" t="s">
        <v>12042</v>
      </c>
      <c r="B2218" t="s">
        <v>12042</v>
      </c>
      <c r="C2218">
        <v>40</v>
      </c>
      <c r="D2218" t="s">
        <v>597</v>
      </c>
      <c r="E2218">
        <v>67059</v>
      </c>
      <c r="F2218" t="s">
        <v>11790</v>
      </c>
      <c r="G2218" t="s">
        <v>12043</v>
      </c>
      <c r="H2218" t="s">
        <v>12044</v>
      </c>
      <c r="I2218" t="s">
        <v>630</v>
      </c>
      <c r="J2218">
        <v>3853</v>
      </c>
      <c r="K2218">
        <v>7568</v>
      </c>
      <c r="L2218" t="s">
        <v>12045</v>
      </c>
      <c r="M2218" t="s">
        <v>12046</v>
      </c>
      <c r="N2218" t="s">
        <v>3080</v>
      </c>
      <c r="O2218" t="s">
        <v>12047</v>
      </c>
      <c r="P2218" t="s">
        <v>3032</v>
      </c>
      <c r="Q2218" t="s">
        <v>3033</v>
      </c>
      <c r="R2218" t="s">
        <v>3034</v>
      </c>
      <c r="S2218" t="s">
        <v>3034</v>
      </c>
      <c r="T2218" t="s">
        <v>3035</v>
      </c>
      <c r="U2218" t="s">
        <v>3036</v>
      </c>
      <c r="V2218" t="s">
        <v>1577</v>
      </c>
      <c r="W2218">
        <v>43.762340000000002</v>
      </c>
      <c r="X2218">
        <v>-79.51782</v>
      </c>
      <c r="Y2218" t="s">
        <v>612</v>
      </c>
      <c r="Z2218" t="s">
        <v>612</v>
      </c>
      <c r="AA2218" t="s">
        <v>612</v>
      </c>
      <c r="AB2218" t="s">
        <v>612</v>
      </c>
      <c r="AC2218" t="s">
        <v>612</v>
      </c>
      <c r="AD2218" t="s">
        <v>612</v>
      </c>
      <c r="AE2218" t="s">
        <v>612</v>
      </c>
      <c r="AF2218" t="s">
        <v>612</v>
      </c>
      <c r="AG2218" t="s">
        <v>612</v>
      </c>
      <c r="AH2218" t="s">
        <v>612</v>
      </c>
      <c r="AI2218" t="s">
        <v>612</v>
      </c>
      <c r="AJ2218" t="s">
        <v>612</v>
      </c>
      <c r="AK2218" t="s">
        <v>612</v>
      </c>
      <c r="AL2218" t="s">
        <v>612</v>
      </c>
      <c r="AM2218" t="s">
        <v>612</v>
      </c>
      <c r="AN2218" t="s">
        <v>612</v>
      </c>
      <c r="AO2218" t="s">
        <v>612</v>
      </c>
      <c r="AP2218" t="s">
        <v>612</v>
      </c>
      <c r="AQ2218" t="s">
        <v>612</v>
      </c>
      <c r="AR2218" t="s">
        <v>612</v>
      </c>
      <c r="AS2218" t="s">
        <v>612</v>
      </c>
      <c r="AT2218" t="s">
        <v>613</v>
      </c>
      <c r="AU2218" t="s">
        <v>612</v>
      </c>
      <c r="AV2218" t="s">
        <v>614</v>
      </c>
      <c r="AW2218" t="s">
        <v>612</v>
      </c>
      <c r="AX2218">
        <v>3248968</v>
      </c>
      <c r="AY2218" t="s">
        <v>621</v>
      </c>
      <c r="AZ2218" t="s">
        <v>140</v>
      </c>
      <c r="BA2218" t="s">
        <v>470</v>
      </c>
      <c r="BB2218" t="s">
        <v>803</v>
      </c>
      <c r="BC2218">
        <v>40787</v>
      </c>
      <c r="BD2218">
        <v>0</v>
      </c>
      <c r="BE2218">
        <v>0</v>
      </c>
      <c r="BF2218">
        <v>0</v>
      </c>
      <c r="BG2218">
        <v>0</v>
      </c>
      <c r="BH2218">
        <v>0</v>
      </c>
      <c r="BI2218">
        <v>0</v>
      </c>
      <c r="BJ2218">
        <v>0</v>
      </c>
      <c r="BK2218">
        <v>0</v>
      </c>
      <c r="BL2218">
        <v>0</v>
      </c>
      <c r="BM2218">
        <v>0</v>
      </c>
      <c r="BN2218">
        <v>0</v>
      </c>
      <c r="BO2218">
        <v>0</v>
      </c>
      <c r="BP2218">
        <v>0</v>
      </c>
      <c r="BQ2218">
        <v>0</v>
      </c>
      <c r="BR2218">
        <v>0</v>
      </c>
      <c r="BS2218">
        <v>0</v>
      </c>
      <c r="BT2218">
        <v>2592814</v>
      </c>
      <c r="BU2218">
        <v>268130</v>
      </c>
      <c r="BV2218">
        <v>388024</v>
      </c>
      <c r="BW2218">
        <v>0</v>
      </c>
      <c r="BX2218">
        <v>0</v>
      </c>
      <c r="BY2218">
        <v>0</v>
      </c>
      <c r="BZ2218">
        <v>0</v>
      </c>
      <c r="CA2218">
        <v>0</v>
      </c>
      <c r="CB2218">
        <v>0</v>
      </c>
      <c r="CC2218">
        <v>0</v>
      </c>
      <c r="CD2218">
        <v>3248968</v>
      </c>
      <c r="CE2218">
        <v>3248968</v>
      </c>
      <c r="CF2218">
        <v>3248968</v>
      </c>
      <c r="CG2218">
        <v>0</v>
      </c>
      <c r="CH2218" t="s">
        <v>612</v>
      </c>
      <c r="CI2218" t="s">
        <v>616</v>
      </c>
      <c r="CJ2218" t="s">
        <v>617</v>
      </c>
      <c r="CK2218" t="s">
        <v>617</v>
      </c>
      <c r="CL2218" t="s">
        <v>617</v>
      </c>
      <c r="CM2218" t="s">
        <v>617</v>
      </c>
      <c r="CN2218">
        <v>0</v>
      </c>
    </row>
    <row r="2219" spans="1:92" x14ac:dyDescent="0.25">
      <c r="A2219" t="s">
        <v>12048</v>
      </c>
      <c r="B2219" t="s">
        <v>12048</v>
      </c>
      <c r="C2219">
        <v>40</v>
      </c>
      <c r="D2219" t="s">
        <v>3091</v>
      </c>
      <c r="E2219">
        <v>67059</v>
      </c>
      <c r="F2219" t="s">
        <v>11790</v>
      </c>
      <c r="G2219" t="s">
        <v>12049</v>
      </c>
      <c r="H2219" t="s">
        <v>12050</v>
      </c>
      <c r="I2219" t="s">
        <v>630</v>
      </c>
      <c r="J2219">
        <v>3868</v>
      </c>
      <c r="K2219">
        <v>7578</v>
      </c>
      <c r="L2219" t="s">
        <v>12051</v>
      </c>
      <c r="M2219" t="s">
        <v>12052</v>
      </c>
      <c r="N2219" t="s">
        <v>3030</v>
      </c>
      <c r="O2219" t="s">
        <v>12053</v>
      </c>
      <c r="P2219" t="s">
        <v>3032</v>
      </c>
      <c r="Q2219" t="s">
        <v>3033</v>
      </c>
      <c r="R2219" t="s">
        <v>3034</v>
      </c>
      <c r="S2219" t="s">
        <v>3034</v>
      </c>
      <c r="T2219" t="s">
        <v>3035</v>
      </c>
      <c r="U2219" t="s">
        <v>3036</v>
      </c>
      <c r="V2219" t="s">
        <v>1577</v>
      </c>
      <c r="W2219">
        <v>43.632579999999997</v>
      </c>
      <c r="X2219">
        <v>-79.573880000000003</v>
      </c>
      <c r="Y2219">
        <v>42317</v>
      </c>
      <c r="Z2219" t="s">
        <v>622</v>
      </c>
      <c r="AA2219" t="s">
        <v>622</v>
      </c>
      <c r="AB2219" t="s">
        <v>612</v>
      </c>
      <c r="AC2219" t="s">
        <v>612</v>
      </c>
      <c r="AD2219" t="s">
        <v>612</v>
      </c>
      <c r="AE2219">
        <v>42317</v>
      </c>
      <c r="AF2219" t="s">
        <v>622</v>
      </c>
      <c r="AG2219" t="s">
        <v>622</v>
      </c>
      <c r="AH2219">
        <v>42317</v>
      </c>
      <c r="AI2219" t="s">
        <v>622</v>
      </c>
      <c r="AJ2219" t="s">
        <v>622</v>
      </c>
      <c r="AK2219" t="s">
        <v>612</v>
      </c>
      <c r="AL2219" t="s">
        <v>612</v>
      </c>
      <c r="AM2219" t="s">
        <v>612</v>
      </c>
      <c r="AN2219" t="s">
        <v>612</v>
      </c>
      <c r="AO2219" t="s">
        <v>612</v>
      </c>
      <c r="AP2219" t="s">
        <v>612</v>
      </c>
      <c r="AQ2219">
        <v>170</v>
      </c>
      <c r="AR2219">
        <v>3</v>
      </c>
      <c r="AS2219">
        <v>49</v>
      </c>
      <c r="AT2219" t="s">
        <v>613</v>
      </c>
      <c r="AU2219" t="s">
        <v>612</v>
      </c>
      <c r="AV2219" t="s">
        <v>635</v>
      </c>
      <c r="AW2219">
        <v>42998</v>
      </c>
      <c r="AX2219">
        <v>7488299</v>
      </c>
      <c r="AY2219" t="s">
        <v>621</v>
      </c>
      <c r="AZ2219" t="s">
        <v>140</v>
      </c>
      <c r="BA2219" t="s">
        <v>460</v>
      </c>
      <c r="BB2219" t="s">
        <v>763</v>
      </c>
      <c r="BC2219">
        <v>43466</v>
      </c>
      <c r="BD2219">
        <v>435230</v>
      </c>
      <c r="BE2219">
        <v>0</v>
      </c>
      <c r="BF2219">
        <v>0</v>
      </c>
      <c r="BG2219">
        <v>0</v>
      </c>
      <c r="BH2219">
        <v>0</v>
      </c>
      <c r="BI2219">
        <v>0</v>
      </c>
      <c r="BJ2219">
        <v>0</v>
      </c>
      <c r="BK2219">
        <v>0</v>
      </c>
      <c r="BL2219">
        <v>0</v>
      </c>
      <c r="BM2219">
        <v>0</v>
      </c>
      <c r="BN2219">
        <v>0</v>
      </c>
      <c r="BO2219">
        <v>0</v>
      </c>
      <c r="BP2219">
        <v>0</v>
      </c>
      <c r="BQ2219">
        <v>0</v>
      </c>
      <c r="BR2219">
        <v>0</v>
      </c>
      <c r="BS2219">
        <v>435230</v>
      </c>
      <c r="BT2219">
        <v>0</v>
      </c>
      <c r="BU2219">
        <v>0</v>
      </c>
      <c r="BV2219">
        <v>479924</v>
      </c>
      <c r="BW2219">
        <v>0</v>
      </c>
      <c r="BX2219">
        <v>4491427</v>
      </c>
      <c r="BY2219">
        <v>0</v>
      </c>
      <c r="BZ2219">
        <v>1512510</v>
      </c>
      <c r="CA2219">
        <v>0</v>
      </c>
      <c r="CB2219">
        <v>0</v>
      </c>
      <c r="CC2219">
        <v>0</v>
      </c>
      <c r="CD2219">
        <v>6483861</v>
      </c>
      <c r="CE2219">
        <v>6919091</v>
      </c>
      <c r="CF2219">
        <v>7488299</v>
      </c>
      <c r="CG2219">
        <v>569208</v>
      </c>
      <c r="CH2219" t="s">
        <v>612</v>
      </c>
      <c r="CI2219" t="s">
        <v>616</v>
      </c>
      <c r="CJ2219" t="s">
        <v>702</v>
      </c>
      <c r="CK2219" t="s">
        <v>703</v>
      </c>
      <c r="CL2219" t="s">
        <v>764</v>
      </c>
      <c r="CM2219" t="s">
        <v>740</v>
      </c>
      <c r="CN2219">
        <v>6003937</v>
      </c>
    </row>
    <row r="2220" spans="1:92" x14ac:dyDescent="0.25">
      <c r="A2220" t="s">
        <v>12054</v>
      </c>
      <c r="B2220" t="s">
        <v>12054</v>
      </c>
      <c r="C2220">
        <v>40</v>
      </c>
      <c r="D2220" t="s">
        <v>597</v>
      </c>
      <c r="E2220">
        <v>67059</v>
      </c>
      <c r="F2220" t="s">
        <v>11790</v>
      </c>
      <c r="G2220" t="s">
        <v>12055</v>
      </c>
      <c r="H2220" t="s">
        <v>12056</v>
      </c>
      <c r="I2220" t="s">
        <v>630</v>
      </c>
      <c r="J2220">
        <v>14793</v>
      </c>
      <c r="K2220">
        <v>5056</v>
      </c>
      <c r="L2220" t="s">
        <v>12057</v>
      </c>
      <c r="M2220" t="s">
        <v>12058</v>
      </c>
      <c r="N2220" t="s">
        <v>3080</v>
      </c>
      <c r="O2220" t="s">
        <v>12059</v>
      </c>
      <c r="P2220" t="s">
        <v>3032</v>
      </c>
      <c r="Q2220" t="s">
        <v>3033</v>
      </c>
      <c r="R2220" t="s">
        <v>3034</v>
      </c>
      <c r="S2220" t="s">
        <v>3034</v>
      </c>
      <c r="T2220" t="s">
        <v>3035</v>
      </c>
      <c r="U2220" t="s">
        <v>3036</v>
      </c>
      <c r="V2220" t="s">
        <v>1577</v>
      </c>
      <c r="W2220">
        <v>43.730229999999999</v>
      </c>
      <c r="X2220">
        <v>-79.492710000000002</v>
      </c>
      <c r="Y2220" t="s">
        <v>612</v>
      </c>
      <c r="Z2220" t="s">
        <v>612</v>
      </c>
      <c r="AA2220" t="s">
        <v>612</v>
      </c>
      <c r="AB2220" t="s">
        <v>612</v>
      </c>
      <c r="AC2220" t="s">
        <v>612</v>
      </c>
      <c r="AD2220" t="s">
        <v>612</v>
      </c>
      <c r="AE2220" t="s">
        <v>612</v>
      </c>
      <c r="AF2220" t="s">
        <v>612</v>
      </c>
      <c r="AG2220" t="s">
        <v>612</v>
      </c>
      <c r="AH2220" t="s">
        <v>612</v>
      </c>
      <c r="AI2220" t="s">
        <v>612</v>
      </c>
      <c r="AJ2220" t="s">
        <v>612</v>
      </c>
      <c r="AK2220" t="s">
        <v>612</v>
      </c>
      <c r="AL2220" t="s">
        <v>612</v>
      </c>
      <c r="AM2220" t="s">
        <v>612</v>
      </c>
      <c r="AN2220" t="s">
        <v>612</v>
      </c>
      <c r="AO2220" t="s">
        <v>612</v>
      </c>
      <c r="AP2220" t="s">
        <v>612</v>
      </c>
      <c r="AQ2220" t="s">
        <v>612</v>
      </c>
      <c r="AR2220" t="s">
        <v>612</v>
      </c>
      <c r="AS2220" t="s">
        <v>612</v>
      </c>
      <c r="AT2220" t="s">
        <v>613</v>
      </c>
      <c r="AU2220" t="s">
        <v>612</v>
      </c>
      <c r="AV2220" t="s">
        <v>614</v>
      </c>
      <c r="AW2220" t="s">
        <v>612</v>
      </c>
      <c r="AX2220">
        <v>12050206</v>
      </c>
      <c r="AY2220" t="s">
        <v>621</v>
      </c>
      <c r="AZ2220" t="s">
        <v>145</v>
      </c>
      <c r="BA2220" t="s">
        <v>470</v>
      </c>
      <c r="BB2220" t="s">
        <v>662</v>
      </c>
      <c r="BC2220">
        <v>41153</v>
      </c>
      <c r="BD2220">
        <v>0</v>
      </c>
      <c r="BE2220">
        <v>0</v>
      </c>
      <c r="BF2220">
        <v>0</v>
      </c>
      <c r="BG2220">
        <v>0</v>
      </c>
      <c r="BH2220">
        <v>0</v>
      </c>
      <c r="BI2220">
        <v>0</v>
      </c>
      <c r="BJ2220">
        <v>0</v>
      </c>
      <c r="BK2220">
        <v>0</v>
      </c>
      <c r="BL2220">
        <v>0</v>
      </c>
      <c r="BM2220">
        <v>0</v>
      </c>
      <c r="BN2220">
        <v>0</v>
      </c>
      <c r="BO2220">
        <v>0</v>
      </c>
      <c r="BP2220">
        <v>0</v>
      </c>
      <c r="BQ2220">
        <v>0</v>
      </c>
      <c r="BR2220">
        <v>0</v>
      </c>
      <c r="BS2220">
        <v>0</v>
      </c>
      <c r="BT2220">
        <v>12050206</v>
      </c>
      <c r="BU2220">
        <v>0</v>
      </c>
      <c r="BV2220">
        <v>0</v>
      </c>
      <c r="BW2220">
        <v>0</v>
      </c>
      <c r="BX2220">
        <v>0</v>
      </c>
      <c r="BY2220">
        <v>0</v>
      </c>
      <c r="BZ2220">
        <v>0</v>
      </c>
      <c r="CA2220">
        <v>0</v>
      </c>
      <c r="CB2220">
        <v>0</v>
      </c>
      <c r="CC2220">
        <v>0</v>
      </c>
      <c r="CD2220">
        <v>12050206</v>
      </c>
      <c r="CE2220">
        <v>12050206</v>
      </c>
      <c r="CF2220">
        <v>12050206</v>
      </c>
      <c r="CG2220">
        <v>0</v>
      </c>
      <c r="CH2220" t="s">
        <v>612</v>
      </c>
      <c r="CI2220" t="s">
        <v>616</v>
      </c>
      <c r="CJ2220" t="s">
        <v>617</v>
      </c>
      <c r="CK2220" t="s">
        <v>617</v>
      </c>
      <c r="CL2220" t="s">
        <v>617</v>
      </c>
      <c r="CM2220" t="s">
        <v>617</v>
      </c>
      <c r="CN2220">
        <v>0</v>
      </c>
    </row>
    <row r="2221" spans="1:92" x14ac:dyDescent="0.25">
      <c r="A2221" t="s">
        <v>12060</v>
      </c>
      <c r="B2221" t="s">
        <v>12060</v>
      </c>
      <c r="C2221">
        <v>40</v>
      </c>
      <c r="D2221" t="s">
        <v>597</v>
      </c>
      <c r="E2221">
        <v>67059</v>
      </c>
      <c r="F2221" t="s">
        <v>11790</v>
      </c>
      <c r="G2221" t="s">
        <v>12061</v>
      </c>
      <c r="H2221" t="s">
        <v>12062</v>
      </c>
      <c r="I2221" t="s">
        <v>630</v>
      </c>
      <c r="J2221">
        <v>15201</v>
      </c>
      <c r="K2221">
        <v>18046</v>
      </c>
      <c r="L2221" t="s">
        <v>12063</v>
      </c>
      <c r="M2221" t="s">
        <v>12064</v>
      </c>
      <c r="N2221" t="s">
        <v>3080</v>
      </c>
      <c r="O2221" t="s">
        <v>12065</v>
      </c>
      <c r="P2221" t="s">
        <v>3032</v>
      </c>
      <c r="Q2221" t="s">
        <v>3033</v>
      </c>
      <c r="R2221" t="s">
        <v>3034</v>
      </c>
      <c r="S2221" t="s">
        <v>3034</v>
      </c>
      <c r="T2221" t="s">
        <v>3035</v>
      </c>
      <c r="U2221" t="s">
        <v>3036</v>
      </c>
      <c r="V2221" t="s">
        <v>1577</v>
      </c>
      <c r="W2221">
        <v>43.753144499999998</v>
      </c>
      <c r="X2221">
        <v>-79.413474359999995</v>
      </c>
      <c r="Y2221" t="s">
        <v>752</v>
      </c>
      <c r="Z2221" t="s">
        <v>752</v>
      </c>
      <c r="AA2221" t="s">
        <v>752</v>
      </c>
      <c r="AB2221" t="s">
        <v>612</v>
      </c>
      <c r="AC2221" t="s">
        <v>612</v>
      </c>
      <c r="AD2221" t="s">
        <v>612</v>
      </c>
      <c r="AE2221" t="s">
        <v>752</v>
      </c>
      <c r="AF2221" t="s">
        <v>752</v>
      </c>
      <c r="AG2221" t="s">
        <v>752</v>
      </c>
      <c r="AH2221" t="s">
        <v>612</v>
      </c>
      <c r="AI2221" t="s">
        <v>612</v>
      </c>
      <c r="AJ2221" t="s">
        <v>612</v>
      </c>
      <c r="AK2221" t="s">
        <v>612</v>
      </c>
      <c r="AL2221" t="s">
        <v>612</v>
      </c>
      <c r="AM2221" t="s">
        <v>612</v>
      </c>
      <c r="AN2221" t="s">
        <v>612</v>
      </c>
      <c r="AO2221" t="s">
        <v>612</v>
      </c>
      <c r="AP2221" t="s">
        <v>612</v>
      </c>
      <c r="AQ2221">
        <v>458</v>
      </c>
      <c r="AR2221" t="s">
        <v>612</v>
      </c>
      <c r="AS2221" t="s">
        <v>612</v>
      </c>
      <c r="AT2221" t="s">
        <v>613</v>
      </c>
      <c r="AU2221" t="s">
        <v>612</v>
      </c>
      <c r="AV2221" t="s">
        <v>614</v>
      </c>
      <c r="AW2221" t="s">
        <v>612</v>
      </c>
      <c r="AX2221">
        <v>11391298</v>
      </c>
      <c r="AY2221" t="s">
        <v>621</v>
      </c>
      <c r="AZ2221" t="s">
        <v>145</v>
      </c>
      <c r="BA2221" t="s">
        <v>470</v>
      </c>
      <c r="BB2221" t="s">
        <v>700</v>
      </c>
      <c r="BC2221">
        <v>41883</v>
      </c>
      <c r="BD2221">
        <v>0</v>
      </c>
      <c r="BE2221">
        <v>0</v>
      </c>
      <c r="BF2221">
        <v>0</v>
      </c>
      <c r="BG2221">
        <v>0</v>
      </c>
      <c r="BH2221">
        <v>0</v>
      </c>
      <c r="BI2221">
        <v>0</v>
      </c>
      <c r="BJ2221">
        <v>0</v>
      </c>
      <c r="BK2221">
        <v>0</v>
      </c>
      <c r="BL2221">
        <v>0</v>
      </c>
      <c r="BM2221">
        <v>0</v>
      </c>
      <c r="BN2221">
        <v>0</v>
      </c>
      <c r="BO2221">
        <v>0</v>
      </c>
      <c r="BP2221">
        <v>0</v>
      </c>
      <c r="BQ2221">
        <v>0</v>
      </c>
      <c r="BR2221">
        <v>513624</v>
      </c>
      <c r="BS2221">
        <v>513624</v>
      </c>
      <c r="BT2221">
        <v>0</v>
      </c>
      <c r="BU2221">
        <v>0</v>
      </c>
      <c r="BV2221">
        <v>0</v>
      </c>
      <c r="BW2221">
        <v>0</v>
      </c>
      <c r="BX2221">
        <v>10877674</v>
      </c>
      <c r="BY2221">
        <v>0</v>
      </c>
      <c r="BZ2221">
        <v>0</v>
      </c>
      <c r="CA2221">
        <v>0</v>
      </c>
      <c r="CB2221">
        <v>0</v>
      </c>
      <c r="CC2221">
        <v>0</v>
      </c>
      <c r="CD2221">
        <v>10877674</v>
      </c>
      <c r="CE2221">
        <v>11391298</v>
      </c>
      <c r="CF2221">
        <v>11391298</v>
      </c>
      <c r="CG2221">
        <v>0</v>
      </c>
      <c r="CH2221" t="s">
        <v>612</v>
      </c>
      <c r="CI2221" t="s">
        <v>616</v>
      </c>
      <c r="CJ2221" t="s">
        <v>753</v>
      </c>
      <c r="CK2221" t="s">
        <v>754</v>
      </c>
      <c r="CL2221" t="s">
        <v>617</v>
      </c>
      <c r="CM2221" t="s">
        <v>617</v>
      </c>
      <c r="CN2221">
        <v>10877674</v>
      </c>
    </row>
    <row r="2222" spans="1:92" x14ac:dyDescent="0.25">
      <c r="A2222" t="s">
        <v>12066</v>
      </c>
      <c r="B2222" t="s">
        <v>12066</v>
      </c>
      <c r="C2222">
        <v>40</v>
      </c>
      <c r="D2222" t="s">
        <v>597</v>
      </c>
      <c r="E2222">
        <v>67059</v>
      </c>
      <c r="F2222" t="s">
        <v>11790</v>
      </c>
      <c r="G2222" t="s">
        <v>12067</v>
      </c>
      <c r="H2222" t="s">
        <v>12068</v>
      </c>
      <c r="I2222" t="s">
        <v>630</v>
      </c>
      <c r="J2222">
        <v>3924</v>
      </c>
      <c r="K2222">
        <v>7622</v>
      </c>
      <c r="L2222" t="s">
        <v>12069</v>
      </c>
      <c r="M2222" t="s">
        <v>12070</v>
      </c>
      <c r="N2222" t="s">
        <v>3030</v>
      </c>
      <c r="O2222" t="s">
        <v>12071</v>
      </c>
      <c r="P2222" t="s">
        <v>3032</v>
      </c>
      <c r="Q2222" t="s">
        <v>3033</v>
      </c>
      <c r="R2222" t="s">
        <v>3034</v>
      </c>
      <c r="S2222" t="s">
        <v>3034</v>
      </c>
      <c r="T2222" t="s">
        <v>3035</v>
      </c>
      <c r="U2222" t="s">
        <v>3036</v>
      </c>
      <c r="V2222" t="s">
        <v>1577</v>
      </c>
      <c r="W2222">
        <v>43.692360000000001</v>
      </c>
      <c r="X2222">
        <v>-79.536910000000006</v>
      </c>
      <c r="Y2222">
        <v>42382</v>
      </c>
      <c r="Z2222" t="s">
        <v>622</v>
      </c>
      <c r="AA2222" t="s">
        <v>622</v>
      </c>
      <c r="AB2222" t="s">
        <v>612</v>
      </c>
      <c r="AC2222" t="s">
        <v>612</v>
      </c>
      <c r="AD2222" t="s">
        <v>612</v>
      </c>
      <c r="AE2222">
        <v>42382</v>
      </c>
      <c r="AF2222" t="s">
        <v>622</v>
      </c>
      <c r="AG2222" t="s">
        <v>622</v>
      </c>
      <c r="AH2222" t="s">
        <v>612</v>
      </c>
      <c r="AI2222" t="s">
        <v>612</v>
      </c>
      <c r="AJ2222" t="s">
        <v>612</v>
      </c>
      <c r="AK2222" t="s">
        <v>612</v>
      </c>
      <c r="AL2222" t="s">
        <v>612</v>
      </c>
      <c r="AM2222" t="s">
        <v>612</v>
      </c>
      <c r="AN2222" t="s">
        <v>612</v>
      </c>
      <c r="AO2222" t="s">
        <v>612</v>
      </c>
      <c r="AP2222" t="s">
        <v>612</v>
      </c>
      <c r="AQ2222">
        <v>308</v>
      </c>
      <c r="AR2222" t="s">
        <v>612</v>
      </c>
      <c r="AS2222" t="s">
        <v>612</v>
      </c>
      <c r="AT2222" t="s">
        <v>613</v>
      </c>
      <c r="AU2222" t="s">
        <v>612</v>
      </c>
      <c r="AV2222" t="s">
        <v>635</v>
      </c>
      <c r="AW2222">
        <v>42382</v>
      </c>
      <c r="AX2222">
        <v>9432474</v>
      </c>
      <c r="AY2222" t="s">
        <v>621</v>
      </c>
      <c r="AZ2222" t="s">
        <v>140</v>
      </c>
      <c r="BA2222" t="s">
        <v>460</v>
      </c>
      <c r="BB2222" t="s">
        <v>736</v>
      </c>
      <c r="BC2222">
        <v>42979</v>
      </c>
      <c r="BD2222">
        <v>0</v>
      </c>
      <c r="BE2222">
        <v>0</v>
      </c>
      <c r="BF2222">
        <v>7628602</v>
      </c>
      <c r="BG2222">
        <v>0</v>
      </c>
      <c r="BH2222">
        <v>0</v>
      </c>
      <c r="BI2222">
        <v>0</v>
      </c>
      <c r="BJ2222">
        <v>0</v>
      </c>
      <c r="BK2222">
        <v>0</v>
      </c>
      <c r="BL2222">
        <v>0</v>
      </c>
      <c r="BM2222">
        <v>0</v>
      </c>
      <c r="BN2222">
        <v>0</v>
      </c>
      <c r="BO2222">
        <v>0</v>
      </c>
      <c r="BP2222">
        <v>0</v>
      </c>
      <c r="BQ2222">
        <v>0</v>
      </c>
      <c r="BR2222">
        <v>0</v>
      </c>
      <c r="BS2222">
        <v>7628602</v>
      </c>
      <c r="BT2222">
        <v>0</v>
      </c>
      <c r="BU2222">
        <v>0</v>
      </c>
      <c r="BV2222">
        <v>529130</v>
      </c>
      <c r="BW2222">
        <v>0</v>
      </c>
      <c r="BX2222">
        <v>1274742</v>
      </c>
      <c r="BY2222">
        <v>0</v>
      </c>
      <c r="BZ2222">
        <v>0</v>
      </c>
      <c r="CA2222">
        <v>0</v>
      </c>
      <c r="CB2222">
        <v>0</v>
      </c>
      <c r="CC2222">
        <v>0</v>
      </c>
      <c r="CD2222">
        <v>1803872</v>
      </c>
      <c r="CE2222">
        <v>9432474</v>
      </c>
      <c r="CF2222">
        <v>7593917</v>
      </c>
      <c r="CG2222">
        <v>-1838557</v>
      </c>
      <c r="CH2222" t="s">
        <v>612</v>
      </c>
      <c r="CI2222" t="s">
        <v>616</v>
      </c>
      <c r="CJ2222" t="s">
        <v>702</v>
      </c>
      <c r="CK2222" t="s">
        <v>703</v>
      </c>
      <c r="CL2222" t="s">
        <v>617</v>
      </c>
      <c r="CM2222" t="s">
        <v>617</v>
      </c>
      <c r="CN2222">
        <v>1274742</v>
      </c>
    </row>
    <row r="2223" spans="1:92" x14ac:dyDescent="0.25">
      <c r="A2223" t="s">
        <v>12072</v>
      </c>
      <c r="B2223" t="s">
        <v>12073</v>
      </c>
      <c r="C2223">
        <v>40</v>
      </c>
      <c r="D2223" t="s">
        <v>3091</v>
      </c>
      <c r="E2223">
        <v>67059</v>
      </c>
      <c r="F2223" t="s">
        <v>11790</v>
      </c>
      <c r="G2223" t="s">
        <v>12074</v>
      </c>
      <c r="H2223" t="s">
        <v>12075</v>
      </c>
      <c r="I2223" t="s">
        <v>630</v>
      </c>
      <c r="J2223">
        <v>25015</v>
      </c>
      <c r="K2223">
        <v>10001</v>
      </c>
      <c r="L2223" t="s">
        <v>12076</v>
      </c>
      <c r="M2223" t="s">
        <v>12077</v>
      </c>
      <c r="N2223" t="s">
        <v>3080</v>
      </c>
      <c r="O2223" t="s">
        <v>12078</v>
      </c>
      <c r="P2223" t="s">
        <v>3032</v>
      </c>
      <c r="Q2223" t="s">
        <v>3033</v>
      </c>
      <c r="R2223" t="s">
        <v>3034</v>
      </c>
      <c r="S2223" t="s">
        <v>3034</v>
      </c>
      <c r="T2223" t="s">
        <v>3035</v>
      </c>
      <c r="U2223" t="s">
        <v>3036</v>
      </c>
      <c r="V2223" t="s">
        <v>1577</v>
      </c>
      <c r="W2223">
        <v>43.717680000000001</v>
      </c>
      <c r="X2223">
        <v>-79.495825999999994</v>
      </c>
      <c r="Y2223">
        <v>41759</v>
      </c>
      <c r="Z2223" t="s">
        <v>649</v>
      </c>
      <c r="AA2223" t="s">
        <v>700</v>
      </c>
      <c r="AB2223" t="s">
        <v>612</v>
      </c>
      <c r="AC2223" t="s">
        <v>612</v>
      </c>
      <c r="AD2223" t="s">
        <v>612</v>
      </c>
      <c r="AE2223">
        <v>41759</v>
      </c>
      <c r="AF2223" t="s">
        <v>649</v>
      </c>
      <c r="AG2223" t="s">
        <v>700</v>
      </c>
      <c r="AH2223">
        <v>42317</v>
      </c>
      <c r="AI2223" t="s">
        <v>622</v>
      </c>
      <c r="AJ2223" t="s">
        <v>622</v>
      </c>
      <c r="AK2223" t="s">
        <v>612</v>
      </c>
      <c r="AL2223" t="s">
        <v>612</v>
      </c>
      <c r="AM2223" t="s">
        <v>612</v>
      </c>
      <c r="AN2223" t="s">
        <v>612</v>
      </c>
      <c r="AO2223" t="s">
        <v>612</v>
      </c>
      <c r="AP2223" t="s">
        <v>612</v>
      </c>
      <c r="AQ2223">
        <v>648</v>
      </c>
      <c r="AR2223">
        <v>2</v>
      </c>
      <c r="AS2223">
        <v>25</v>
      </c>
      <c r="AT2223" t="s">
        <v>613</v>
      </c>
      <c r="AU2223" t="s">
        <v>612</v>
      </c>
      <c r="AV2223" t="s">
        <v>635</v>
      </c>
      <c r="AW2223">
        <v>45057</v>
      </c>
      <c r="AX2223">
        <v>28893491</v>
      </c>
      <c r="AY2223" t="s">
        <v>887</v>
      </c>
      <c r="AZ2223" t="s">
        <v>145</v>
      </c>
      <c r="BA2223" t="s">
        <v>460</v>
      </c>
      <c r="BB2223" t="s">
        <v>322</v>
      </c>
      <c r="BC2223">
        <v>45174</v>
      </c>
      <c r="BD2223">
        <v>0</v>
      </c>
      <c r="BE2223">
        <v>0</v>
      </c>
      <c r="BF2223">
        <v>0</v>
      </c>
      <c r="BG2223">
        <v>0</v>
      </c>
      <c r="BH2223">
        <v>684365</v>
      </c>
      <c r="BI2223">
        <v>0</v>
      </c>
      <c r="BJ2223">
        <v>0</v>
      </c>
      <c r="BK2223">
        <v>0</v>
      </c>
      <c r="BL2223">
        <v>0</v>
      </c>
      <c r="BM2223">
        <v>0</v>
      </c>
      <c r="BN2223">
        <v>0</v>
      </c>
      <c r="BO2223">
        <v>0</v>
      </c>
      <c r="BP2223">
        <v>0</v>
      </c>
      <c r="BQ2223">
        <v>0</v>
      </c>
      <c r="BR2223">
        <v>0</v>
      </c>
      <c r="BS2223">
        <v>684365</v>
      </c>
      <c r="BT2223">
        <v>0</v>
      </c>
      <c r="BU2223">
        <v>0</v>
      </c>
      <c r="BV2223">
        <v>998260</v>
      </c>
      <c r="BW2223">
        <v>0</v>
      </c>
      <c r="BX2223">
        <v>24291436</v>
      </c>
      <c r="BY2223">
        <v>0</v>
      </c>
      <c r="BZ2223">
        <v>2919430</v>
      </c>
      <c r="CA2223">
        <v>0</v>
      </c>
      <c r="CB2223">
        <v>0</v>
      </c>
      <c r="CC2223">
        <v>0</v>
      </c>
      <c r="CD2223">
        <v>28209126</v>
      </c>
      <c r="CE2223">
        <v>28893491</v>
      </c>
      <c r="CF2223">
        <v>28893491</v>
      </c>
      <c r="CG2223">
        <v>0</v>
      </c>
      <c r="CH2223" t="s">
        <v>612</v>
      </c>
      <c r="CI2223" t="s">
        <v>860</v>
      </c>
      <c r="CJ2223" t="s">
        <v>702</v>
      </c>
      <c r="CK2223" t="s">
        <v>703</v>
      </c>
      <c r="CL2223" t="s">
        <v>764</v>
      </c>
      <c r="CM2223" t="s">
        <v>740</v>
      </c>
      <c r="CN2223">
        <v>27210866</v>
      </c>
    </row>
    <row r="2224" spans="1:92" x14ac:dyDescent="0.25">
      <c r="A2224" t="s">
        <v>12079</v>
      </c>
      <c r="B2224" t="s">
        <v>12073</v>
      </c>
      <c r="C2224">
        <v>40</v>
      </c>
      <c r="D2224" t="s">
        <v>597</v>
      </c>
      <c r="E2224">
        <v>67059</v>
      </c>
      <c r="F2224" t="s">
        <v>11790</v>
      </c>
      <c r="G2224" t="s">
        <v>12074</v>
      </c>
      <c r="H2224" t="s">
        <v>12075</v>
      </c>
      <c r="I2224" t="s">
        <v>630</v>
      </c>
      <c r="J2224">
        <v>25015</v>
      </c>
      <c r="K2224">
        <v>10001</v>
      </c>
      <c r="L2224" t="s">
        <v>12080</v>
      </c>
      <c r="M2224" t="s">
        <v>12077</v>
      </c>
      <c r="N2224" t="s">
        <v>3080</v>
      </c>
      <c r="O2224" t="s">
        <v>12078</v>
      </c>
      <c r="P2224" t="s">
        <v>3032</v>
      </c>
      <c r="Q2224" t="s">
        <v>3033</v>
      </c>
      <c r="R2224" t="s">
        <v>3034</v>
      </c>
      <c r="S2224" t="s">
        <v>3034</v>
      </c>
      <c r="T2224" t="s">
        <v>3035</v>
      </c>
      <c r="U2224" t="s">
        <v>3036</v>
      </c>
      <c r="V2224" t="s">
        <v>1577</v>
      </c>
      <c r="W2224">
        <v>43.717680000000001</v>
      </c>
      <c r="X2224">
        <v>-79.495825999999994</v>
      </c>
      <c r="Y2224">
        <v>43496</v>
      </c>
      <c r="Z2224" t="s">
        <v>763</v>
      </c>
      <c r="AA2224" t="s">
        <v>763</v>
      </c>
      <c r="AB2224">
        <v>43496</v>
      </c>
      <c r="AC2224" t="s">
        <v>763</v>
      </c>
      <c r="AD2224" t="s">
        <v>763</v>
      </c>
      <c r="AE2224" t="s">
        <v>612</v>
      </c>
      <c r="AF2224" t="s">
        <v>612</v>
      </c>
      <c r="AG2224" t="s">
        <v>612</v>
      </c>
      <c r="AH2224" t="s">
        <v>612</v>
      </c>
      <c r="AI2224" t="s">
        <v>612</v>
      </c>
      <c r="AJ2224" t="s">
        <v>612</v>
      </c>
      <c r="AK2224" t="s">
        <v>612</v>
      </c>
      <c r="AL2224" t="s">
        <v>612</v>
      </c>
      <c r="AM2224" t="s">
        <v>612</v>
      </c>
      <c r="AN2224" t="s">
        <v>612</v>
      </c>
      <c r="AO2224" t="s">
        <v>612</v>
      </c>
      <c r="AP2224" t="s">
        <v>612</v>
      </c>
      <c r="AQ2224" t="s">
        <v>612</v>
      </c>
      <c r="AR2224" t="s">
        <v>612</v>
      </c>
      <c r="AS2224" t="s">
        <v>612</v>
      </c>
      <c r="AT2224" t="s">
        <v>613</v>
      </c>
      <c r="AU2224" t="s">
        <v>612</v>
      </c>
      <c r="AV2224" t="s">
        <v>635</v>
      </c>
      <c r="AW2224">
        <v>43496</v>
      </c>
      <c r="AX2224">
        <v>15750000</v>
      </c>
      <c r="AY2224" t="s">
        <v>621</v>
      </c>
      <c r="AZ2224" t="s">
        <v>663</v>
      </c>
      <c r="BA2224" t="s">
        <v>460</v>
      </c>
      <c r="BB2224" t="s">
        <v>738</v>
      </c>
      <c r="BC2224">
        <v>43709</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15750000</v>
      </c>
      <c r="BX2224">
        <v>0</v>
      </c>
      <c r="BY2224">
        <v>0</v>
      </c>
      <c r="BZ2224">
        <v>0</v>
      </c>
      <c r="CA2224">
        <v>0</v>
      </c>
      <c r="CB2224">
        <v>0</v>
      </c>
      <c r="CC2224">
        <v>0</v>
      </c>
      <c r="CD2224">
        <v>15750000</v>
      </c>
      <c r="CE2224">
        <v>15750000</v>
      </c>
      <c r="CF2224">
        <v>15750000</v>
      </c>
      <c r="CG2224">
        <v>0</v>
      </c>
      <c r="CH2224" t="s">
        <v>612</v>
      </c>
      <c r="CI2224" t="s">
        <v>616</v>
      </c>
      <c r="CJ2224" t="s">
        <v>617</v>
      </c>
      <c r="CK2224" t="s">
        <v>617</v>
      </c>
      <c r="CL2224" t="s">
        <v>617</v>
      </c>
      <c r="CM2224" t="s">
        <v>617</v>
      </c>
      <c r="CN2224">
        <v>15750000</v>
      </c>
    </row>
    <row r="2225" spans="1:92" x14ac:dyDescent="0.25">
      <c r="A2225" t="s">
        <v>12081</v>
      </c>
      <c r="B2225" t="s">
        <v>12081</v>
      </c>
      <c r="C2225">
        <v>40</v>
      </c>
      <c r="D2225" t="s">
        <v>597</v>
      </c>
      <c r="E2225">
        <v>67059</v>
      </c>
      <c r="F2225" t="s">
        <v>11790</v>
      </c>
      <c r="G2225" t="s">
        <v>12074</v>
      </c>
      <c r="H2225" t="s">
        <v>12075</v>
      </c>
      <c r="I2225" t="s">
        <v>630</v>
      </c>
      <c r="J2225">
        <v>3926</v>
      </c>
      <c r="K2225">
        <v>7624</v>
      </c>
      <c r="L2225" t="s">
        <v>12082</v>
      </c>
      <c r="M2225" t="s">
        <v>12083</v>
      </c>
      <c r="N2225" t="s">
        <v>3080</v>
      </c>
      <c r="O2225" t="s">
        <v>12084</v>
      </c>
      <c r="P2225" t="s">
        <v>3032</v>
      </c>
      <c r="Q2225" t="s">
        <v>3033</v>
      </c>
      <c r="R2225" t="s">
        <v>3034</v>
      </c>
      <c r="S2225" t="s">
        <v>3034</v>
      </c>
      <c r="T2225" t="s">
        <v>3035</v>
      </c>
      <c r="U2225" t="s">
        <v>3036</v>
      </c>
      <c r="V2225" t="s">
        <v>1577</v>
      </c>
      <c r="W2225">
        <v>43.717210000000001</v>
      </c>
      <c r="X2225">
        <v>-79.48518</v>
      </c>
      <c r="Y2225" t="s">
        <v>612</v>
      </c>
      <c r="Z2225" t="s">
        <v>612</v>
      </c>
      <c r="AA2225" t="s">
        <v>612</v>
      </c>
      <c r="AB2225" t="s">
        <v>612</v>
      </c>
      <c r="AC2225" t="s">
        <v>612</v>
      </c>
      <c r="AD2225" t="s">
        <v>612</v>
      </c>
      <c r="AE2225" t="s">
        <v>612</v>
      </c>
      <c r="AF2225" t="s">
        <v>612</v>
      </c>
      <c r="AG2225" t="s">
        <v>612</v>
      </c>
      <c r="AH2225" t="s">
        <v>612</v>
      </c>
      <c r="AI2225" t="s">
        <v>612</v>
      </c>
      <c r="AJ2225" t="s">
        <v>612</v>
      </c>
      <c r="AK2225" t="s">
        <v>612</v>
      </c>
      <c r="AL2225" t="s">
        <v>612</v>
      </c>
      <c r="AM2225" t="s">
        <v>612</v>
      </c>
      <c r="AN2225" t="s">
        <v>612</v>
      </c>
      <c r="AO2225" t="s">
        <v>612</v>
      </c>
      <c r="AP2225" t="s">
        <v>612</v>
      </c>
      <c r="AQ2225" t="s">
        <v>612</v>
      </c>
      <c r="AR2225" t="s">
        <v>612</v>
      </c>
      <c r="AS2225" t="s">
        <v>612</v>
      </c>
      <c r="AT2225" t="s">
        <v>613</v>
      </c>
      <c r="AU2225" t="s">
        <v>612</v>
      </c>
      <c r="AV2225" t="s">
        <v>635</v>
      </c>
      <c r="AW2225">
        <v>39691</v>
      </c>
      <c r="AX2225">
        <v>172314</v>
      </c>
      <c r="AY2225" t="s">
        <v>621</v>
      </c>
      <c r="AZ2225" t="s">
        <v>143</v>
      </c>
      <c r="BA2225" t="s">
        <v>470</v>
      </c>
      <c r="BB2225" t="s">
        <v>824</v>
      </c>
      <c r="BC2225">
        <v>39326</v>
      </c>
      <c r="BD2225">
        <v>0</v>
      </c>
      <c r="BE2225">
        <v>0</v>
      </c>
      <c r="BF2225">
        <v>0</v>
      </c>
      <c r="BG2225">
        <v>0</v>
      </c>
      <c r="BH2225">
        <v>0</v>
      </c>
      <c r="BI2225">
        <v>0</v>
      </c>
      <c r="BJ2225">
        <v>0</v>
      </c>
      <c r="BK2225">
        <v>0</v>
      </c>
      <c r="BL2225">
        <v>0</v>
      </c>
      <c r="BM2225">
        <v>0</v>
      </c>
      <c r="BN2225">
        <v>0</v>
      </c>
      <c r="BO2225">
        <v>0</v>
      </c>
      <c r="BP2225">
        <v>0</v>
      </c>
      <c r="BQ2225">
        <v>0</v>
      </c>
      <c r="BR2225">
        <v>0</v>
      </c>
      <c r="BS2225">
        <v>0</v>
      </c>
      <c r="BT2225">
        <v>172314</v>
      </c>
      <c r="BU2225">
        <v>0</v>
      </c>
      <c r="BV2225">
        <v>0</v>
      </c>
      <c r="BW2225">
        <v>0</v>
      </c>
      <c r="BX2225">
        <v>0</v>
      </c>
      <c r="BY2225">
        <v>0</v>
      </c>
      <c r="BZ2225">
        <v>0</v>
      </c>
      <c r="CA2225">
        <v>0</v>
      </c>
      <c r="CB2225">
        <v>0</v>
      </c>
      <c r="CC2225">
        <v>0</v>
      </c>
      <c r="CD2225">
        <v>172314</v>
      </c>
      <c r="CE2225">
        <v>172314</v>
      </c>
      <c r="CF2225">
        <v>172314</v>
      </c>
      <c r="CG2225">
        <v>0</v>
      </c>
      <c r="CH2225" t="s">
        <v>612</v>
      </c>
      <c r="CI2225" t="s">
        <v>616</v>
      </c>
      <c r="CJ2225" t="s">
        <v>617</v>
      </c>
      <c r="CK2225" t="s">
        <v>617</v>
      </c>
      <c r="CL2225" t="s">
        <v>617</v>
      </c>
      <c r="CM2225" t="s">
        <v>617</v>
      </c>
      <c r="CN2225">
        <v>0</v>
      </c>
    </row>
    <row r="2226" spans="1:92" x14ac:dyDescent="0.25">
      <c r="A2226" t="s">
        <v>12085</v>
      </c>
      <c r="B2226" t="s">
        <v>12085</v>
      </c>
      <c r="C2226">
        <v>40</v>
      </c>
      <c r="D2226" t="s">
        <v>597</v>
      </c>
      <c r="E2226">
        <v>67059</v>
      </c>
      <c r="F2226" t="s">
        <v>11790</v>
      </c>
      <c r="G2226" t="s">
        <v>12086</v>
      </c>
      <c r="H2226" t="s">
        <v>12087</v>
      </c>
      <c r="I2226" t="s">
        <v>630</v>
      </c>
      <c r="J2226">
        <v>4178</v>
      </c>
      <c r="K2226">
        <v>7809</v>
      </c>
      <c r="L2226" t="s">
        <v>12088</v>
      </c>
      <c r="M2226" t="s">
        <v>12089</v>
      </c>
      <c r="N2226" t="s">
        <v>3035</v>
      </c>
      <c r="O2226" t="s">
        <v>12090</v>
      </c>
      <c r="P2226" t="s">
        <v>3032</v>
      </c>
      <c r="Q2226" t="s">
        <v>3033</v>
      </c>
      <c r="R2226" t="s">
        <v>3034</v>
      </c>
      <c r="S2226" t="s">
        <v>3034</v>
      </c>
      <c r="T2226" t="s">
        <v>3035</v>
      </c>
      <c r="U2226" t="s">
        <v>3036</v>
      </c>
      <c r="V2226" t="s">
        <v>1577</v>
      </c>
      <c r="W2226">
        <v>43.656329999999997</v>
      </c>
      <c r="X2226">
        <v>-79.414559999999994</v>
      </c>
      <c r="Y2226" t="s">
        <v>612</v>
      </c>
      <c r="Z2226" t="s">
        <v>612</v>
      </c>
      <c r="AA2226" t="s">
        <v>612</v>
      </c>
      <c r="AB2226" t="s">
        <v>612</v>
      </c>
      <c r="AC2226" t="s">
        <v>612</v>
      </c>
      <c r="AD2226" t="s">
        <v>612</v>
      </c>
      <c r="AE2226" t="s">
        <v>612</v>
      </c>
      <c r="AF2226" t="s">
        <v>612</v>
      </c>
      <c r="AG2226" t="s">
        <v>612</v>
      </c>
      <c r="AH2226" t="s">
        <v>612</v>
      </c>
      <c r="AI2226" t="s">
        <v>612</v>
      </c>
      <c r="AJ2226" t="s">
        <v>612</v>
      </c>
      <c r="AK2226" t="s">
        <v>612</v>
      </c>
      <c r="AL2226" t="s">
        <v>612</v>
      </c>
      <c r="AM2226" t="s">
        <v>612</v>
      </c>
      <c r="AN2226" t="s">
        <v>612</v>
      </c>
      <c r="AO2226" t="s">
        <v>612</v>
      </c>
      <c r="AP2226" t="s">
        <v>612</v>
      </c>
      <c r="AQ2226" t="s">
        <v>612</v>
      </c>
      <c r="AR2226" t="s">
        <v>612</v>
      </c>
      <c r="AS2226" t="s">
        <v>612</v>
      </c>
      <c r="AT2226" t="s">
        <v>613</v>
      </c>
      <c r="AU2226" t="s">
        <v>612</v>
      </c>
      <c r="AV2226" t="s">
        <v>635</v>
      </c>
      <c r="AW2226">
        <v>39691</v>
      </c>
      <c r="AX2226">
        <v>3617715</v>
      </c>
      <c r="AY2226" t="s">
        <v>621</v>
      </c>
      <c r="AZ2226" t="s">
        <v>145</v>
      </c>
      <c r="BA2226" t="s">
        <v>470</v>
      </c>
      <c r="BB2226" t="s">
        <v>975</v>
      </c>
      <c r="BC2226">
        <v>38596</v>
      </c>
      <c r="BD2226">
        <v>0</v>
      </c>
      <c r="BE2226">
        <v>0</v>
      </c>
      <c r="BF2226">
        <v>0</v>
      </c>
      <c r="BG2226">
        <v>0</v>
      </c>
      <c r="BH2226">
        <v>0</v>
      </c>
      <c r="BI2226">
        <v>0</v>
      </c>
      <c r="BJ2226">
        <v>0</v>
      </c>
      <c r="BK2226">
        <v>0</v>
      </c>
      <c r="BL2226">
        <v>0</v>
      </c>
      <c r="BM2226">
        <v>0</v>
      </c>
      <c r="BN2226">
        <v>0</v>
      </c>
      <c r="BO2226">
        <v>0</v>
      </c>
      <c r="BP2226">
        <v>0</v>
      </c>
      <c r="BQ2226">
        <v>0</v>
      </c>
      <c r="BR2226">
        <v>0</v>
      </c>
      <c r="BS2226">
        <v>0</v>
      </c>
      <c r="BT2226">
        <v>3617715</v>
      </c>
      <c r="BU2226">
        <v>0</v>
      </c>
      <c r="BV2226">
        <v>0</v>
      </c>
      <c r="BW2226">
        <v>0</v>
      </c>
      <c r="BX2226">
        <v>0</v>
      </c>
      <c r="BY2226">
        <v>0</v>
      </c>
      <c r="BZ2226">
        <v>0</v>
      </c>
      <c r="CA2226">
        <v>0</v>
      </c>
      <c r="CB2226">
        <v>0</v>
      </c>
      <c r="CC2226">
        <v>0</v>
      </c>
      <c r="CD2226">
        <v>3617715</v>
      </c>
      <c r="CE2226">
        <v>3617715</v>
      </c>
      <c r="CF2226">
        <v>3617715</v>
      </c>
      <c r="CG2226">
        <v>0</v>
      </c>
      <c r="CH2226" t="s">
        <v>612</v>
      </c>
      <c r="CI2226" t="s">
        <v>616</v>
      </c>
      <c r="CJ2226" t="s">
        <v>617</v>
      </c>
      <c r="CK2226" t="s">
        <v>617</v>
      </c>
      <c r="CL2226" t="s">
        <v>617</v>
      </c>
      <c r="CM2226" t="s">
        <v>617</v>
      </c>
      <c r="CN2226">
        <v>0</v>
      </c>
    </row>
    <row r="2227" spans="1:92" x14ac:dyDescent="0.25">
      <c r="A2227" t="s">
        <v>12091</v>
      </c>
      <c r="B2227" t="s">
        <v>12091</v>
      </c>
      <c r="C2227">
        <v>40</v>
      </c>
      <c r="D2227" t="s">
        <v>597</v>
      </c>
      <c r="E2227">
        <v>67059</v>
      </c>
      <c r="F2227" t="s">
        <v>11790</v>
      </c>
      <c r="G2227" t="s">
        <v>12092</v>
      </c>
      <c r="H2227" t="s">
        <v>12093</v>
      </c>
      <c r="I2227" t="s">
        <v>630</v>
      </c>
      <c r="J2227">
        <v>3995</v>
      </c>
      <c r="K2227">
        <v>7676</v>
      </c>
      <c r="L2227" t="s">
        <v>12094</v>
      </c>
      <c r="M2227" t="s">
        <v>12095</v>
      </c>
      <c r="N2227" t="s">
        <v>3055</v>
      </c>
      <c r="O2227" t="s">
        <v>12096</v>
      </c>
      <c r="P2227" t="s">
        <v>3032</v>
      </c>
      <c r="Q2227" t="s">
        <v>3033</v>
      </c>
      <c r="R2227" t="s">
        <v>3034</v>
      </c>
      <c r="S2227" t="s">
        <v>3034</v>
      </c>
      <c r="T2227" t="s">
        <v>3035</v>
      </c>
      <c r="U2227" t="s">
        <v>3036</v>
      </c>
      <c r="V2227" t="s">
        <v>1577</v>
      </c>
      <c r="W2227">
        <v>43.81373</v>
      </c>
      <c r="X2227">
        <v>-79.327770000000001</v>
      </c>
      <c r="Y2227" t="s">
        <v>612</v>
      </c>
      <c r="Z2227" t="s">
        <v>612</v>
      </c>
      <c r="AA2227" t="s">
        <v>612</v>
      </c>
      <c r="AB2227" t="s">
        <v>612</v>
      </c>
      <c r="AC2227" t="s">
        <v>612</v>
      </c>
      <c r="AD2227" t="s">
        <v>612</v>
      </c>
      <c r="AE2227" t="s">
        <v>612</v>
      </c>
      <c r="AF2227" t="s">
        <v>612</v>
      </c>
      <c r="AG2227" t="s">
        <v>612</v>
      </c>
      <c r="AH2227" t="s">
        <v>612</v>
      </c>
      <c r="AI2227" t="s">
        <v>612</v>
      </c>
      <c r="AJ2227" t="s">
        <v>612</v>
      </c>
      <c r="AK2227" t="s">
        <v>612</v>
      </c>
      <c r="AL2227" t="s">
        <v>612</v>
      </c>
      <c r="AM2227" t="s">
        <v>612</v>
      </c>
      <c r="AN2227" t="s">
        <v>612</v>
      </c>
      <c r="AO2227" t="s">
        <v>612</v>
      </c>
      <c r="AP2227" t="s">
        <v>612</v>
      </c>
      <c r="AQ2227" t="s">
        <v>612</v>
      </c>
      <c r="AR2227" t="s">
        <v>612</v>
      </c>
      <c r="AS2227" t="s">
        <v>612</v>
      </c>
      <c r="AT2227" t="s">
        <v>613</v>
      </c>
      <c r="AU2227" t="s">
        <v>612</v>
      </c>
      <c r="AV2227" t="s">
        <v>614</v>
      </c>
      <c r="AW2227" t="s">
        <v>612</v>
      </c>
      <c r="AX2227">
        <v>2473591</v>
      </c>
      <c r="AY2227" t="s">
        <v>621</v>
      </c>
      <c r="AZ2227" t="s">
        <v>140</v>
      </c>
      <c r="BA2227" t="s">
        <v>470</v>
      </c>
      <c r="BB2227" t="s">
        <v>662</v>
      </c>
      <c r="BC2227">
        <v>41153</v>
      </c>
      <c r="BD2227">
        <v>0</v>
      </c>
      <c r="BE2227">
        <v>0</v>
      </c>
      <c r="BF2227">
        <v>0</v>
      </c>
      <c r="BG2227">
        <v>0</v>
      </c>
      <c r="BH2227">
        <v>0</v>
      </c>
      <c r="BI2227">
        <v>0</v>
      </c>
      <c r="BJ2227">
        <v>0</v>
      </c>
      <c r="BK2227">
        <v>0</v>
      </c>
      <c r="BL2227">
        <v>0</v>
      </c>
      <c r="BM2227">
        <v>0</v>
      </c>
      <c r="BN2227">
        <v>0</v>
      </c>
      <c r="BO2227">
        <v>0</v>
      </c>
      <c r="BP2227">
        <v>0</v>
      </c>
      <c r="BQ2227">
        <v>0</v>
      </c>
      <c r="BR2227">
        <v>0</v>
      </c>
      <c r="BS2227">
        <v>0</v>
      </c>
      <c r="BT2227">
        <v>1866571</v>
      </c>
      <c r="BU2227">
        <v>243400</v>
      </c>
      <c r="BV2227">
        <v>363620</v>
      </c>
      <c r="BW2227">
        <v>0</v>
      </c>
      <c r="BX2227">
        <v>0</v>
      </c>
      <c r="BY2227">
        <v>0</v>
      </c>
      <c r="BZ2227">
        <v>0</v>
      </c>
      <c r="CA2227">
        <v>0</v>
      </c>
      <c r="CB2227">
        <v>0</v>
      </c>
      <c r="CC2227">
        <v>0</v>
      </c>
      <c r="CD2227">
        <v>2473591</v>
      </c>
      <c r="CE2227">
        <v>2473591</v>
      </c>
      <c r="CF2227">
        <v>2473591</v>
      </c>
      <c r="CG2227">
        <v>0</v>
      </c>
      <c r="CH2227" t="s">
        <v>612</v>
      </c>
      <c r="CI2227" t="s">
        <v>616</v>
      </c>
      <c r="CJ2227" t="s">
        <v>617</v>
      </c>
      <c r="CK2227" t="s">
        <v>617</v>
      </c>
      <c r="CL2227" t="s">
        <v>617</v>
      </c>
      <c r="CM2227" t="s">
        <v>617</v>
      </c>
      <c r="CN2227">
        <v>0</v>
      </c>
    </row>
    <row r="2228" spans="1:92" x14ac:dyDescent="0.25">
      <c r="A2228" t="s">
        <v>12097</v>
      </c>
      <c r="B2228" t="s">
        <v>12097</v>
      </c>
      <c r="C2228">
        <v>40</v>
      </c>
      <c r="D2228" t="s">
        <v>597</v>
      </c>
      <c r="E2228">
        <v>67059</v>
      </c>
      <c r="F2228" t="s">
        <v>11790</v>
      </c>
      <c r="G2228" t="s">
        <v>12098</v>
      </c>
      <c r="H2228" t="s">
        <v>12099</v>
      </c>
      <c r="I2228" t="s">
        <v>630</v>
      </c>
      <c r="J2228">
        <v>4023</v>
      </c>
      <c r="K2228">
        <v>7695</v>
      </c>
      <c r="L2228" t="s">
        <v>12100</v>
      </c>
      <c r="M2228" t="s">
        <v>12101</v>
      </c>
      <c r="N2228" t="s">
        <v>3080</v>
      </c>
      <c r="O2228" t="s">
        <v>12102</v>
      </c>
      <c r="P2228" t="s">
        <v>3032</v>
      </c>
      <c r="Q2228" t="s">
        <v>3033</v>
      </c>
      <c r="R2228" t="s">
        <v>3034</v>
      </c>
      <c r="S2228" t="s">
        <v>3034</v>
      </c>
      <c r="T2228" t="s">
        <v>3035</v>
      </c>
      <c r="U2228" t="s">
        <v>3036</v>
      </c>
      <c r="V2228" t="s">
        <v>1577</v>
      </c>
      <c r="W2228">
        <v>43.742019999999997</v>
      </c>
      <c r="X2228">
        <v>-79.513189999999994</v>
      </c>
      <c r="Y2228" t="s">
        <v>612</v>
      </c>
      <c r="Z2228" t="s">
        <v>612</v>
      </c>
      <c r="AA2228" t="s">
        <v>612</v>
      </c>
      <c r="AB2228" t="s">
        <v>612</v>
      </c>
      <c r="AC2228" t="s">
        <v>612</v>
      </c>
      <c r="AD2228" t="s">
        <v>612</v>
      </c>
      <c r="AE2228" t="s">
        <v>612</v>
      </c>
      <c r="AF2228" t="s">
        <v>612</v>
      </c>
      <c r="AG2228" t="s">
        <v>612</v>
      </c>
      <c r="AH2228" t="s">
        <v>612</v>
      </c>
      <c r="AI2228" t="s">
        <v>612</v>
      </c>
      <c r="AJ2228" t="s">
        <v>612</v>
      </c>
      <c r="AK2228" t="s">
        <v>612</v>
      </c>
      <c r="AL2228" t="s">
        <v>612</v>
      </c>
      <c r="AM2228" t="s">
        <v>612</v>
      </c>
      <c r="AN2228" t="s">
        <v>612</v>
      </c>
      <c r="AO2228" t="s">
        <v>612</v>
      </c>
      <c r="AP2228" t="s">
        <v>612</v>
      </c>
      <c r="AQ2228" t="s">
        <v>612</v>
      </c>
      <c r="AR2228" t="s">
        <v>612</v>
      </c>
      <c r="AS2228" t="s">
        <v>612</v>
      </c>
      <c r="AT2228" t="s">
        <v>613</v>
      </c>
      <c r="AU2228" t="s">
        <v>612</v>
      </c>
      <c r="AV2228" t="s">
        <v>635</v>
      </c>
      <c r="AW2228">
        <v>39691</v>
      </c>
      <c r="AX2228">
        <v>11970307</v>
      </c>
      <c r="AY2228" t="s">
        <v>621</v>
      </c>
      <c r="AZ2228" t="s">
        <v>140</v>
      </c>
      <c r="BA2228" t="s">
        <v>470</v>
      </c>
      <c r="BB2228" t="s">
        <v>645</v>
      </c>
      <c r="BC2228">
        <v>38231</v>
      </c>
      <c r="BD2228">
        <v>0</v>
      </c>
      <c r="BE2228">
        <v>0</v>
      </c>
      <c r="BF2228">
        <v>0</v>
      </c>
      <c r="BG2228">
        <v>0</v>
      </c>
      <c r="BH2228">
        <v>0</v>
      </c>
      <c r="BI2228">
        <v>0</v>
      </c>
      <c r="BJ2228">
        <v>0</v>
      </c>
      <c r="BK2228">
        <v>0</v>
      </c>
      <c r="BL2228">
        <v>0</v>
      </c>
      <c r="BM2228">
        <v>0</v>
      </c>
      <c r="BN2228">
        <v>0</v>
      </c>
      <c r="BO2228">
        <v>0</v>
      </c>
      <c r="BP2228">
        <v>0</v>
      </c>
      <c r="BQ2228">
        <v>0</v>
      </c>
      <c r="BR2228">
        <v>0</v>
      </c>
      <c r="BS2228">
        <v>0</v>
      </c>
      <c r="BT2228">
        <v>11970307</v>
      </c>
      <c r="BU2228">
        <v>0</v>
      </c>
      <c r="BV2228">
        <v>0</v>
      </c>
      <c r="BW2228">
        <v>0</v>
      </c>
      <c r="BX2228">
        <v>0</v>
      </c>
      <c r="BY2228">
        <v>0</v>
      </c>
      <c r="BZ2228">
        <v>0</v>
      </c>
      <c r="CA2228">
        <v>0</v>
      </c>
      <c r="CB2228">
        <v>0</v>
      </c>
      <c r="CC2228">
        <v>0</v>
      </c>
      <c r="CD2228">
        <v>11970307</v>
      </c>
      <c r="CE2228">
        <v>11970307</v>
      </c>
      <c r="CF2228">
        <v>11970307</v>
      </c>
      <c r="CG2228">
        <v>0</v>
      </c>
      <c r="CH2228" t="s">
        <v>612</v>
      </c>
      <c r="CI2228" t="s">
        <v>616</v>
      </c>
      <c r="CJ2228" t="s">
        <v>617</v>
      </c>
      <c r="CK2228" t="s">
        <v>617</v>
      </c>
      <c r="CL2228" t="s">
        <v>617</v>
      </c>
      <c r="CM2228" t="s">
        <v>617</v>
      </c>
      <c r="CN2228">
        <v>0</v>
      </c>
    </row>
    <row r="2229" spans="1:92" x14ac:dyDescent="0.25">
      <c r="A2229" t="s">
        <v>12103</v>
      </c>
      <c r="B2229" t="s">
        <v>12103</v>
      </c>
      <c r="C2229">
        <v>40</v>
      </c>
      <c r="D2229" t="s">
        <v>597</v>
      </c>
      <c r="E2229">
        <v>67059</v>
      </c>
      <c r="F2229" t="s">
        <v>11790</v>
      </c>
      <c r="G2229" t="s">
        <v>12104</v>
      </c>
      <c r="H2229" t="s">
        <v>12105</v>
      </c>
      <c r="I2229" t="s">
        <v>630</v>
      </c>
      <c r="J2229">
        <v>4037</v>
      </c>
      <c r="K2229">
        <v>7708</v>
      </c>
      <c r="L2229" t="s">
        <v>12106</v>
      </c>
      <c r="M2229" t="s">
        <v>12107</v>
      </c>
      <c r="N2229" t="s">
        <v>3055</v>
      </c>
      <c r="O2229" t="s">
        <v>12108</v>
      </c>
      <c r="P2229" t="s">
        <v>3032</v>
      </c>
      <c r="Q2229" t="s">
        <v>3033</v>
      </c>
      <c r="R2229" t="s">
        <v>3034</v>
      </c>
      <c r="S2229" t="s">
        <v>3034</v>
      </c>
      <c r="T2229" t="s">
        <v>3035</v>
      </c>
      <c r="U2229" t="s">
        <v>3036</v>
      </c>
      <c r="V2229" t="s">
        <v>1577</v>
      </c>
      <c r="W2229">
        <v>43.713180000000001</v>
      </c>
      <c r="X2229">
        <v>-79.275490000000005</v>
      </c>
      <c r="Y2229" t="s">
        <v>612</v>
      </c>
      <c r="Z2229" t="s">
        <v>612</v>
      </c>
      <c r="AA2229" t="s">
        <v>612</v>
      </c>
      <c r="AB2229" t="s">
        <v>612</v>
      </c>
      <c r="AC2229" t="s">
        <v>612</v>
      </c>
      <c r="AD2229" t="s">
        <v>612</v>
      </c>
      <c r="AE2229" t="s">
        <v>612</v>
      </c>
      <c r="AF2229" t="s">
        <v>612</v>
      </c>
      <c r="AG2229" t="s">
        <v>612</v>
      </c>
      <c r="AH2229" t="s">
        <v>612</v>
      </c>
      <c r="AI2229" t="s">
        <v>612</v>
      </c>
      <c r="AJ2229" t="s">
        <v>612</v>
      </c>
      <c r="AK2229" t="s">
        <v>612</v>
      </c>
      <c r="AL2229" t="s">
        <v>612</v>
      </c>
      <c r="AM2229" t="s">
        <v>612</v>
      </c>
      <c r="AN2229" t="s">
        <v>612</v>
      </c>
      <c r="AO2229" t="s">
        <v>612</v>
      </c>
      <c r="AP2229" t="s">
        <v>612</v>
      </c>
      <c r="AQ2229" t="s">
        <v>612</v>
      </c>
      <c r="AR2229" t="s">
        <v>612</v>
      </c>
      <c r="AS2229" t="s">
        <v>612</v>
      </c>
      <c r="AT2229" t="s">
        <v>613</v>
      </c>
      <c r="AU2229" t="s">
        <v>612</v>
      </c>
      <c r="AV2229" t="s">
        <v>614</v>
      </c>
      <c r="AW2229" t="s">
        <v>612</v>
      </c>
      <c r="AX2229">
        <v>4644861</v>
      </c>
      <c r="AY2229" t="s">
        <v>621</v>
      </c>
      <c r="AZ2229" t="s">
        <v>140</v>
      </c>
      <c r="BA2229" t="s">
        <v>470</v>
      </c>
      <c r="BB2229" t="s">
        <v>662</v>
      </c>
      <c r="BC2229">
        <v>41153</v>
      </c>
      <c r="BD2229">
        <v>0</v>
      </c>
      <c r="BE2229">
        <v>0</v>
      </c>
      <c r="BF2229">
        <v>0</v>
      </c>
      <c r="BG2229">
        <v>0</v>
      </c>
      <c r="BH2229">
        <v>0</v>
      </c>
      <c r="BI2229">
        <v>0</v>
      </c>
      <c r="BJ2229">
        <v>0</v>
      </c>
      <c r="BK2229">
        <v>0</v>
      </c>
      <c r="BL2229">
        <v>0</v>
      </c>
      <c r="BM2229">
        <v>0</v>
      </c>
      <c r="BN2229">
        <v>0</v>
      </c>
      <c r="BO2229">
        <v>0</v>
      </c>
      <c r="BP2229">
        <v>0</v>
      </c>
      <c r="BQ2229">
        <v>0</v>
      </c>
      <c r="BR2229">
        <v>0</v>
      </c>
      <c r="BS2229">
        <v>0</v>
      </c>
      <c r="BT2229">
        <v>2881690</v>
      </c>
      <c r="BU2229">
        <v>867120</v>
      </c>
      <c r="BV2229">
        <v>896051</v>
      </c>
      <c r="BW2229">
        <v>0</v>
      </c>
      <c r="BX2229">
        <v>0</v>
      </c>
      <c r="BY2229">
        <v>0</v>
      </c>
      <c r="BZ2229">
        <v>0</v>
      </c>
      <c r="CA2229">
        <v>0</v>
      </c>
      <c r="CB2229">
        <v>0</v>
      </c>
      <c r="CC2229">
        <v>0</v>
      </c>
      <c r="CD2229">
        <v>4644861</v>
      </c>
      <c r="CE2229">
        <v>4644861</v>
      </c>
      <c r="CF2229">
        <v>4644861</v>
      </c>
      <c r="CG2229">
        <v>0</v>
      </c>
      <c r="CH2229" t="s">
        <v>612</v>
      </c>
      <c r="CI2229" t="s">
        <v>616</v>
      </c>
      <c r="CJ2229" t="s">
        <v>617</v>
      </c>
      <c r="CK2229" t="s">
        <v>617</v>
      </c>
      <c r="CL2229" t="s">
        <v>617</v>
      </c>
      <c r="CM2229" t="s">
        <v>617</v>
      </c>
      <c r="CN2229">
        <v>0</v>
      </c>
    </row>
    <row r="2230" spans="1:92" x14ac:dyDescent="0.25">
      <c r="A2230" t="s">
        <v>12109</v>
      </c>
      <c r="B2230" t="s">
        <v>12109</v>
      </c>
      <c r="C2230">
        <v>40</v>
      </c>
      <c r="D2230" t="s">
        <v>597</v>
      </c>
      <c r="E2230">
        <v>67059</v>
      </c>
      <c r="F2230" t="s">
        <v>11790</v>
      </c>
      <c r="G2230" t="s">
        <v>12110</v>
      </c>
      <c r="H2230" t="s">
        <v>12111</v>
      </c>
      <c r="I2230" t="s">
        <v>667</v>
      </c>
      <c r="J2230">
        <v>3597</v>
      </c>
      <c r="K2230">
        <v>7373</v>
      </c>
      <c r="L2230" t="s">
        <v>12112</v>
      </c>
      <c r="M2230" t="s">
        <v>12113</v>
      </c>
      <c r="N2230" t="s">
        <v>3055</v>
      </c>
      <c r="O2230" t="s">
        <v>3682</v>
      </c>
      <c r="P2230" t="s">
        <v>3032</v>
      </c>
      <c r="Q2230" t="s">
        <v>3033</v>
      </c>
      <c r="R2230" t="s">
        <v>3034</v>
      </c>
      <c r="S2230" t="s">
        <v>3034</v>
      </c>
      <c r="T2230" t="s">
        <v>3035</v>
      </c>
      <c r="U2230" t="s">
        <v>3036</v>
      </c>
      <c r="V2230" t="s">
        <v>1577</v>
      </c>
      <c r="W2230">
        <v>43.790309999999998</v>
      </c>
      <c r="X2230">
        <v>-79.198999999999998</v>
      </c>
      <c r="Y2230" t="s">
        <v>612</v>
      </c>
      <c r="Z2230" t="s">
        <v>612</v>
      </c>
      <c r="AA2230" t="s">
        <v>612</v>
      </c>
      <c r="AB2230" t="s">
        <v>612</v>
      </c>
      <c r="AC2230" t="s">
        <v>612</v>
      </c>
      <c r="AD2230" t="s">
        <v>612</v>
      </c>
      <c r="AE2230" t="s">
        <v>612</v>
      </c>
      <c r="AF2230" t="s">
        <v>612</v>
      </c>
      <c r="AG2230" t="s">
        <v>612</v>
      </c>
      <c r="AH2230" t="s">
        <v>612</v>
      </c>
      <c r="AI2230" t="s">
        <v>612</v>
      </c>
      <c r="AJ2230" t="s">
        <v>612</v>
      </c>
      <c r="AK2230" t="s">
        <v>612</v>
      </c>
      <c r="AL2230" t="s">
        <v>612</v>
      </c>
      <c r="AM2230" t="s">
        <v>612</v>
      </c>
      <c r="AN2230" t="s">
        <v>612</v>
      </c>
      <c r="AO2230" t="s">
        <v>612</v>
      </c>
      <c r="AP2230" t="s">
        <v>612</v>
      </c>
      <c r="AQ2230" t="s">
        <v>612</v>
      </c>
      <c r="AR2230" t="s">
        <v>612</v>
      </c>
      <c r="AS2230" t="s">
        <v>612</v>
      </c>
      <c r="AT2230" t="s">
        <v>613</v>
      </c>
      <c r="AU2230" t="s">
        <v>612</v>
      </c>
      <c r="AV2230" t="s">
        <v>635</v>
      </c>
      <c r="AW2230">
        <v>39691</v>
      </c>
      <c r="AX2230">
        <v>1316825</v>
      </c>
      <c r="AY2230" t="s">
        <v>621</v>
      </c>
      <c r="AZ2230" t="s">
        <v>140</v>
      </c>
      <c r="BA2230" t="s">
        <v>470</v>
      </c>
      <c r="BB2230" t="s">
        <v>694</v>
      </c>
      <c r="BC2230">
        <v>37135</v>
      </c>
      <c r="BD2230">
        <v>0</v>
      </c>
      <c r="BE2230">
        <v>0</v>
      </c>
      <c r="BF2230">
        <v>0</v>
      </c>
      <c r="BG2230">
        <v>0</v>
      </c>
      <c r="BH2230">
        <v>0</v>
      </c>
      <c r="BI2230">
        <v>0</v>
      </c>
      <c r="BJ2230">
        <v>0</v>
      </c>
      <c r="BK2230">
        <v>0</v>
      </c>
      <c r="BL2230">
        <v>0</v>
      </c>
      <c r="BM2230">
        <v>0</v>
      </c>
      <c r="BN2230">
        <v>0</v>
      </c>
      <c r="BO2230">
        <v>0</v>
      </c>
      <c r="BP2230">
        <v>0</v>
      </c>
      <c r="BQ2230">
        <v>0</v>
      </c>
      <c r="BR2230">
        <v>0</v>
      </c>
      <c r="BS2230">
        <v>0</v>
      </c>
      <c r="BT2230">
        <v>1316825</v>
      </c>
      <c r="BU2230">
        <v>0</v>
      </c>
      <c r="BV2230">
        <v>0</v>
      </c>
      <c r="BW2230">
        <v>0</v>
      </c>
      <c r="BX2230">
        <v>0</v>
      </c>
      <c r="BY2230">
        <v>0</v>
      </c>
      <c r="BZ2230">
        <v>0</v>
      </c>
      <c r="CA2230">
        <v>0</v>
      </c>
      <c r="CB2230">
        <v>0</v>
      </c>
      <c r="CC2230">
        <v>0</v>
      </c>
      <c r="CD2230">
        <v>1316825</v>
      </c>
      <c r="CE2230">
        <v>1316825</v>
      </c>
      <c r="CF2230">
        <v>1316825</v>
      </c>
      <c r="CG2230">
        <v>0</v>
      </c>
      <c r="CH2230" t="s">
        <v>612</v>
      </c>
      <c r="CI2230" t="s">
        <v>616</v>
      </c>
      <c r="CJ2230" t="s">
        <v>617</v>
      </c>
      <c r="CK2230" t="s">
        <v>617</v>
      </c>
      <c r="CL2230" t="s">
        <v>617</v>
      </c>
      <c r="CM2230" t="s">
        <v>617</v>
      </c>
      <c r="CN2230">
        <v>0</v>
      </c>
    </row>
    <row r="2231" spans="1:92" x14ac:dyDescent="0.25">
      <c r="A2231" t="s">
        <v>12114</v>
      </c>
      <c r="B2231" t="s">
        <v>12114</v>
      </c>
      <c r="C2231">
        <v>40</v>
      </c>
      <c r="D2231" t="s">
        <v>597</v>
      </c>
      <c r="E2231">
        <v>67059</v>
      </c>
      <c r="F2231" t="s">
        <v>11790</v>
      </c>
      <c r="G2231" t="s">
        <v>12115</v>
      </c>
      <c r="H2231" t="s">
        <v>12116</v>
      </c>
      <c r="I2231" t="s">
        <v>630</v>
      </c>
      <c r="J2231">
        <v>24649</v>
      </c>
      <c r="K2231">
        <v>7721</v>
      </c>
      <c r="L2231" t="s">
        <v>12117</v>
      </c>
      <c r="M2231" t="s">
        <v>12118</v>
      </c>
      <c r="N2231" t="s">
        <v>3087</v>
      </c>
      <c r="O2231" t="s">
        <v>12119</v>
      </c>
      <c r="P2231" t="s">
        <v>3032</v>
      </c>
      <c r="Q2231" t="s">
        <v>3033</v>
      </c>
      <c r="R2231" t="s">
        <v>3034</v>
      </c>
      <c r="S2231" t="s">
        <v>3034</v>
      </c>
      <c r="T2231" t="s">
        <v>3035</v>
      </c>
      <c r="U2231" t="s">
        <v>3036</v>
      </c>
      <c r="V2231" t="s">
        <v>1577</v>
      </c>
      <c r="W2231">
        <v>43.703346510000003</v>
      </c>
      <c r="X2231">
        <v>-79.520532720000006</v>
      </c>
      <c r="Y2231">
        <v>40786</v>
      </c>
      <c r="Z2231" t="s">
        <v>977</v>
      </c>
      <c r="AA2231" t="s">
        <v>803</v>
      </c>
      <c r="AB2231" t="s">
        <v>612</v>
      </c>
      <c r="AC2231" t="s">
        <v>612</v>
      </c>
      <c r="AD2231" t="s">
        <v>612</v>
      </c>
      <c r="AE2231">
        <v>40786</v>
      </c>
      <c r="AF2231" t="s">
        <v>977</v>
      </c>
      <c r="AG2231" t="s">
        <v>803</v>
      </c>
      <c r="AH2231" t="s">
        <v>612</v>
      </c>
      <c r="AI2231" t="s">
        <v>612</v>
      </c>
      <c r="AJ2231" t="s">
        <v>612</v>
      </c>
      <c r="AK2231" t="s">
        <v>612</v>
      </c>
      <c r="AL2231" t="s">
        <v>612</v>
      </c>
      <c r="AM2231" t="s">
        <v>612</v>
      </c>
      <c r="AN2231" t="s">
        <v>612</v>
      </c>
      <c r="AO2231" t="s">
        <v>612</v>
      </c>
      <c r="AP2231" t="s">
        <v>612</v>
      </c>
      <c r="AQ2231">
        <v>600</v>
      </c>
      <c r="AR2231" t="s">
        <v>612</v>
      </c>
      <c r="AS2231" t="s">
        <v>612</v>
      </c>
      <c r="AT2231" t="s">
        <v>613</v>
      </c>
      <c r="AU2231" t="s">
        <v>612</v>
      </c>
      <c r="AV2231" t="s">
        <v>635</v>
      </c>
      <c r="AW2231">
        <v>42828</v>
      </c>
      <c r="AX2231">
        <v>19563160</v>
      </c>
      <c r="AY2231" t="s">
        <v>621</v>
      </c>
      <c r="AZ2231" t="s">
        <v>145</v>
      </c>
      <c r="BA2231" t="s">
        <v>701</v>
      </c>
      <c r="BB2231" t="s">
        <v>738</v>
      </c>
      <c r="BC2231">
        <v>43711</v>
      </c>
      <c r="BD2231">
        <v>0</v>
      </c>
      <c r="BE2231">
        <v>0</v>
      </c>
      <c r="BF2231">
        <v>0</v>
      </c>
      <c r="BG2231">
        <v>0</v>
      </c>
      <c r="BH2231">
        <v>4665843</v>
      </c>
      <c r="BI2231">
        <v>0</v>
      </c>
      <c r="BJ2231">
        <v>0</v>
      </c>
      <c r="BK2231">
        <v>0</v>
      </c>
      <c r="BL2231">
        <v>0</v>
      </c>
      <c r="BM2231">
        <v>2368583</v>
      </c>
      <c r="BO2231">
        <v>229569</v>
      </c>
      <c r="BP2231">
        <v>0</v>
      </c>
      <c r="BQ2231">
        <v>0</v>
      </c>
      <c r="BR2231">
        <v>0</v>
      </c>
      <c r="BS2231">
        <v>7263995</v>
      </c>
      <c r="BT2231">
        <v>0</v>
      </c>
      <c r="BU2231">
        <v>0</v>
      </c>
      <c r="BV2231">
        <v>959851</v>
      </c>
      <c r="BW2231">
        <v>0</v>
      </c>
      <c r="BX2231">
        <v>10769089</v>
      </c>
      <c r="BY2231">
        <v>0</v>
      </c>
      <c r="BZ2231">
        <v>0</v>
      </c>
      <c r="CA2231">
        <v>0</v>
      </c>
      <c r="CB2231">
        <v>0</v>
      </c>
      <c r="CC2231">
        <v>0</v>
      </c>
      <c r="CD2231">
        <v>11728940</v>
      </c>
      <c r="CE2231">
        <v>18992935</v>
      </c>
      <c r="CF2231">
        <v>18992935</v>
      </c>
      <c r="CG2231">
        <v>0</v>
      </c>
      <c r="CH2231" t="s">
        <v>612</v>
      </c>
      <c r="CI2231" t="s">
        <v>616</v>
      </c>
      <c r="CJ2231" t="s">
        <v>702</v>
      </c>
      <c r="CK2231" t="s">
        <v>703</v>
      </c>
      <c r="CL2231" t="s">
        <v>617</v>
      </c>
      <c r="CM2231" t="s">
        <v>617</v>
      </c>
      <c r="CN2231">
        <v>10769089</v>
      </c>
    </row>
    <row r="2232" spans="1:92" x14ac:dyDescent="0.25">
      <c r="A2232" t="s">
        <v>12120</v>
      </c>
      <c r="B2232" t="s">
        <v>12120</v>
      </c>
      <c r="C2232">
        <v>40</v>
      </c>
      <c r="D2232" t="s">
        <v>597</v>
      </c>
      <c r="E2232">
        <v>67059</v>
      </c>
      <c r="F2232" t="s">
        <v>11790</v>
      </c>
      <c r="G2232" t="s">
        <v>11328</v>
      </c>
      <c r="H2232" t="s">
        <v>11329</v>
      </c>
      <c r="I2232" t="s">
        <v>630</v>
      </c>
      <c r="J2232">
        <v>9513</v>
      </c>
      <c r="K2232">
        <v>5151</v>
      </c>
      <c r="L2232" t="s">
        <v>12121</v>
      </c>
      <c r="M2232" t="s">
        <v>12122</v>
      </c>
      <c r="N2232" t="s">
        <v>3030</v>
      </c>
      <c r="O2232" t="s">
        <v>12123</v>
      </c>
      <c r="P2232" t="s">
        <v>3032</v>
      </c>
      <c r="Q2232" t="s">
        <v>3033</v>
      </c>
      <c r="R2232" t="s">
        <v>3034</v>
      </c>
      <c r="S2232" t="s">
        <v>3034</v>
      </c>
      <c r="T2232" t="s">
        <v>3035</v>
      </c>
      <c r="U2232" t="s">
        <v>3036</v>
      </c>
      <c r="V2232" t="s">
        <v>1577</v>
      </c>
      <c r="W2232">
        <v>43.73836</v>
      </c>
      <c r="X2232">
        <v>-79.553910000000002</v>
      </c>
      <c r="Y2232" t="s">
        <v>612</v>
      </c>
      <c r="Z2232" t="s">
        <v>612</v>
      </c>
      <c r="AA2232" t="s">
        <v>612</v>
      </c>
      <c r="AB2232" t="s">
        <v>612</v>
      </c>
      <c r="AC2232" t="s">
        <v>612</v>
      </c>
      <c r="AD2232" t="s">
        <v>612</v>
      </c>
      <c r="AE2232" t="s">
        <v>612</v>
      </c>
      <c r="AF2232" t="s">
        <v>612</v>
      </c>
      <c r="AG2232" t="s">
        <v>612</v>
      </c>
      <c r="AH2232" t="s">
        <v>612</v>
      </c>
      <c r="AI2232" t="s">
        <v>612</v>
      </c>
      <c r="AJ2232" t="s">
        <v>612</v>
      </c>
      <c r="AK2232" t="s">
        <v>612</v>
      </c>
      <c r="AL2232" t="s">
        <v>612</v>
      </c>
      <c r="AM2232" t="s">
        <v>612</v>
      </c>
      <c r="AN2232" t="s">
        <v>612</v>
      </c>
      <c r="AO2232" t="s">
        <v>612</v>
      </c>
      <c r="AP2232" t="s">
        <v>612</v>
      </c>
      <c r="AQ2232" t="s">
        <v>612</v>
      </c>
      <c r="AR2232" t="s">
        <v>612</v>
      </c>
      <c r="AS2232" t="s">
        <v>612</v>
      </c>
      <c r="AT2232" t="s">
        <v>613</v>
      </c>
      <c r="AU2232" t="s">
        <v>612</v>
      </c>
      <c r="AV2232" t="s">
        <v>614</v>
      </c>
      <c r="AW2232" t="s">
        <v>612</v>
      </c>
      <c r="AX2232">
        <v>6466306</v>
      </c>
      <c r="AY2232" t="s">
        <v>621</v>
      </c>
      <c r="AZ2232" t="s">
        <v>145</v>
      </c>
      <c r="BA2232" t="s">
        <v>470</v>
      </c>
      <c r="BB2232" t="s">
        <v>626</v>
      </c>
      <c r="BC2232">
        <v>40057</v>
      </c>
      <c r="BD2232">
        <v>0</v>
      </c>
      <c r="BE2232">
        <v>0</v>
      </c>
      <c r="BF2232">
        <v>4814052</v>
      </c>
      <c r="BG2232">
        <v>0</v>
      </c>
      <c r="BH2232">
        <v>0</v>
      </c>
      <c r="BI2232">
        <v>0</v>
      </c>
      <c r="BJ2232">
        <v>0</v>
      </c>
      <c r="BK2232">
        <v>0</v>
      </c>
      <c r="BL2232">
        <v>0</v>
      </c>
      <c r="BM2232">
        <v>0</v>
      </c>
      <c r="BN2232">
        <v>0</v>
      </c>
      <c r="BO2232">
        <v>0</v>
      </c>
      <c r="BP2232">
        <v>0</v>
      </c>
      <c r="BQ2232">
        <v>0</v>
      </c>
      <c r="BR2232">
        <v>0</v>
      </c>
      <c r="BS2232">
        <v>4814052</v>
      </c>
      <c r="BT2232">
        <v>1652254</v>
      </c>
      <c r="BU2232">
        <v>0</v>
      </c>
      <c r="BV2232">
        <v>0</v>
      </c>
      <c r="BW2232">
        <v>0</v>
      </c>
      <c r="BX2232">
        <v>0</v>
      </c>
      <c r="BY2232">
        <v>0</v>
      </c>
      <c r="BZ2232">
        <v>0</v>
      </c>
      <c r="CA2232">
        <v>0</v>
      </c>
      <c r="CB2232">
        <v>0</v>
      </c>
      <c r="CC2232">
        <v>0</v>
      </c>
      <c r="CD2232">
        <v>1652254</v>
      </c>
      <c r="CE2232">
        <v>6466306</v>
      </c>
      <c r="CF2232">
        <v>6466306</v>
      </c>
      <c r="CG2232">
        <v>0</v>
      </c>
      <c r="CH2232" t="s">
        <v>612</v>
      </c>
      <c r="CI2232" t="s">
        <v>616</v>
      </c>
      <c r="CJ2232" t="s">
        <v>617</v>
      </c>
      <c r="CK2232" t="s">
        <v>617</v>
      </c>
      <c r="CL2232" t="s">
        <v>617</v>
      </c>
      <c r="CM2232" t="s">
        <v>617</v>
      </c>
      <c r="CN2232">
        <v>0</v>
      </c>
    </row>
    <row r="2233" spans="1:92" x14ac:dyDescent="0.25">
      <c r="A2233" t="s">
        <v>12124</v>
      </c>
      <c r="B2233" t="s">
        <v>12124</v>
      </c>
      <c r="C2233">
        <v>40</v>
      </c>
      <c r="D2233" t="s">
        <v>597</v>
      </c>
      <c r="E2233">
        <v>67059</v>
      </c>
      <c r="F2233" t="s">
        <v>11790</v>
      </c>
      <c r="G2233" t="s">
        <v>10717</v>
      </c>
      <c r="H2233" t="s">
        <v>12125</v>
      </c>
      <c r="I2233" t="s">
        <v>667</v>
      </c>
      <c r="J2233">
        <v>4140</v>
      </c>
      <c r="K2233">
        <v>7781</v>
      </c>
      <c r="L2233" t="s">
        <v>12126</v>
      </c>
      <c r="M2233" t="s">
        <v>12127</v>
      </c>
      <c r="N2233" t="s">
        <v>3035</v>
      </c>
      <c r="O2233" t="s">
        <v>12128</v>
      </c>
      <c r="P2233" t="s">
        <v>3032</v>
      </c>
      <c r="Q2233" t="s">
        <v>3033</v>
      </c>
      <c r="R2233" t="s">
        <v>3034</v>
      </c>
      <c r="S2233" t="s">
        <v>3034</v>
      </c>
      <c r="T2233" t="s">
        <v>3035</v>
      </c>
      <c r="U2233" t="s">
        <v>3036</v>
      </c>
      <c r="V2233" t="s">
        <v>1577</v>
      </c>
      <c r="W2233">
        <v>43.664180000000002</v>
      </c>
      <c r="X2233">
        <v>-79.388559999999998</v>
      </c>
      <c r="Y2233" t="s">
        <v>612</v>
      </c>
      <c r="Z2233" t="s">
        <v>612</v>
      </c>
      <c r="AA2233" t="s">
        <v>612</v>
      </c>
      <c r="AB2233" t="s">
        <v>612</v>
      </c>
      <c r="AC2233" t="s">
        <v>612</v>
      </c>
      <c r="AD2233" t="s">
        <v>612</v>
      </c>
      <c r="AE2233" t="s">
        <v>612</v>
      </c>
      <c r="AF2233" t="s">
        <v>612</v>
      </c>
      <c r="AG2233" t="s">
        <v>612</v>
      </c>
      <c r="AH2233" t="s">
        <v>612</v>
      </c>
      <c r="AI2233" t="s">
        <v>612</v>
      </c>
      <c r="AJ2233" t="s">
        <v>612</v>
      </c>
      <c r="AK2233" t="s">
        <v>612</v>
      </c>
      <c r="AL2233" t="s">
        <v>612</v>
      </c>
      <c r="AM2233" t="s">
        <v>612</v>
      </c>
      <c r="AN2233" t="s">
        <v>612</v>
      </c>
      <c r="AO2233" t="s">
        <v>612</v>
      </c>
      <c r="AP2233" t="s">
        <v>612</v>
      </c>
      <c r="AQ2233" t="s">
        <v>612</v>
      </c>
      <c r="AR2233" t="s">
        <v>612</v>
      </c>
      <c r="AS2233" t="s">
        <v>612</v>
      </c>
      <c r="AT2233" t="s">
        <v>613</v>
      </c>
      <c r="AU2233" t="s">
        <v>612</v>
      </c>
      <c r="AV2233" t="s">
        <v>635</v>
      </c>
      <c r="AW2233">
        <v>39691</v>
      </c>
      <c r="AX2233">
        <v>10484768</v>
      </c>
      <c r="AY2233" t="s">
        <v>621</v>
      </c>
      <c r="AZ2233" t="s">
        <v>145</v>
      </c>
      <c r="BA2233" t="s">
        <v>470</v>
      </c>
      <c r="BB2233" t="s">
        <v>941</v>
      </c>
      <c r="BC2233">
        <v>39692</v>
      </c>
      <c r="BD2233">
        <v>0</v>
      </c>
      <c r="BE2233">
        <v>0</v>
      </c>
      <c r="BF2233">
        <v>6303569</v>
      </c>
      <c r="BG2233">
        <v>0</v>
      </c>
      <c r="BH2233">
        <v>0</v>
      </c>
      <c r="BI2233">
        <v>0</v>
      </c>
      <c r="BJ2233">
        <v>0</v>
      </c>
      <c r="BK2233">
        <v>0</v>
      </c>
      <c r="BL2233">
        <v>0</v>
      </c>
      <c r="BM2233">
        <v>0</v>
      </c>
      <c r="BN2233">
        <v>0</v>
      </c>
      <c r="BO2233">
        <v>0</v>
      </c>
      <c r="BP2233">
        <v>0</v>
      </c>
      <c r="BQ2233">
        <v>0</v>
      </c>
      <c r="BR2233">
        <v>0</v>
      </c>
      <c r="BS2233">
        <v>6303569</v>
      </c>
      <c r="BT2233">
        <v>4181199</v>
      </c>
      <c r="BU2233">
        <v>0</v>
      </c>
      <c r="BV2233">
        <v>0</v>
      </c>
      <c r="BW2233">
        <v>0</v>
      </c>
      <c r="BX2233">
        <v>0</v>
      </c>
      <c r="BY2233">
        <v>0</v>
      </c>
      <c r="BZ2233">
        <v>0</v>
      </c>
      <c r="CA2233">
        <v>0</v>
      </c>
      <c r="CB2233">
        <v>0</v>
      </c>
      <c r="CC2233">
        <v>0</v>
      </c>
      <c r="CD2233">
        <v>4181199</v>
      </c>
      <c r="CE2233">
        <v>10484768</v>
      </c>
      <c r="CF2233">
        <v>10484768</v>
      </c>
      <c r="CG2233">
        <v>0</v>
      </c>
      <c r="CH2233" t="s">
        <v>612</v>
      </c>
      <c r="CI2233" t="s">
        <v>616</v>
      </c>
      <c r="CJ2233" t="s">
        <v>617</v>
      </c>
      <c r="CK2233" t="s">
        <v>617</v>
      </c>
      <c r="CL2233" t="s">
        <v>617</v>
      </c>
      <c r="CM2233" t="s">
        <v>617</v>
      </c>
      <c r="CN2233">
        <v>0</v>
      </c>
    </row>
    <row r="2234" spans="1:92" x14ac:dyDescent="0.25">
      <c r="A2234" t="s">
        <v>12129</v>
      </c>
      <c r="B2234" t="s">
        <v>12129</v>
      </c>
      <c r="C2234">
        <v>40</v>
      </c>
      <c r="D2234" t="s">
        <v>597</v>
      </c>
      <c r="E2234">
        <v>67059</v>
      </c>
      <c r="F2234" t="s">
        <v>11790</v>
      </c>
      <c r="G2234" t="s">
        <v>11797</v>
      </c>
      <c r="H2234" t="s">
        <v>11798</v>
      </c>
      <c r="I2234" t="s">
        <v>667</v>
      </c>
      <c r="J2234">
        <v>4142</v>
      </c>
      <c r="K2234">
        <v>7783</v>
      </c>
      <c r="L2234" t="s">
        <v>12130</v>
      </c>
      <c r="M2234" t="s">
        <v>12131</v>
      </c>
      <c r="N2234" t="s">
        <v>3080</v>
      </c>
      <c r="O2234" t="s">
        <v>12132</v>
      </c>
      <c r="P2234" t="s">
        <v>3032</v>
      </c>
      <c r="Q2234" t="s">
        <v>3033</v>
      </c>
      <c r="R2234" t="s">
        <v>3034</v>
      </c>
      <c r="S2234" t="s">
        <v>3034</v>
      </c>
      <c r="T2234" t="s">
        <v>3035</v>
      </c>
      <c r="U2234" t="s">
        <v>3036</v>
      </c>
      <c r="V2234" t="s">
        <v>1577</v>
      </c>
      <c r="W2234">
        <v>43.796660000000003</v>
      </c>
      <c r="X2234">
        <v>-79.394549999999995</v>
      </c>
      <c r="Y2234" t="s">
        <v>612</v>
      </c>
      <c r="Z2234" t="s">
        <v>612</v>
      </c>
      <c r="AA2234" t="s">
        <v>612</v>
      </c>
      <c r="AB2234" t="s">
        <v>612</v>
      </c>
      <c r="AC2234" t="s">
        <v>612</v>
      </c>
      <c r="AD2234" t="s">
        <v>612</v>
      </c>
      <c r="AE2234" t="s">
        <v>612</v>
      </c>
      <c r="AF2234" t="s">
        <v>612</v>
      </c>
      <c r="AG2234" t="s">
        <v>612</v>
      </c>
      <c r="AH2234" t="s">
        <v>612</v>
      </c>
      <c r="AI2234" t="s">
        <v>612</v>
      </c>
      <c r="AJ2234" t="s">
        <v>612</v>
      </c>
      <c r="AK2234" t="s">
        <v>612</v>
      </c>
      <c r="AL2234" t="s">
        <v>612</v>
      </c>
      <c r="AM2234" t="s">
        <v>612</v>
      </c>
      <c r="AN2234" t="s">
        <v>612</v>
      </c>
      <c r="AO2234" t="s">
        <v>612</v>
      </c>
      <c r="AP2234" t="s">
        <v>612</v>
      </c>
      <c r="AQ2234" t="s">
        <v>612</v>
      </c>
      <c r="AR2234" t="s">
        <v>612</v>
      </c>
      <c r="AS2234" t="s">
        <v>612</v>
      </c>
      <c r="AT2234" t="s">
        <v>613</v>
      </c>
      <c r="AU2234" t="s">
        <v>612</v>
      </c>
      <c r="AV2234" t="s">
        <v>635</v>
      </c>
      <c r="AW2234">
        <v>39691</v>
      </c>
      <c r="AX2234">
        <v>52286</v>
      </c>
      <c r="AY2234" t="s">
        <v>621</v>
      </c>
      <c r="AZ2234" t="s">
        <v>143</v>
      </c>
      <c r="BA2234" t="s">
        <v>470</v>
      </c>
      <c r="BB2234" t="s">
        <v>824</v>
      </c>
      <c r="BC2234">
        <v>39326</v>
      </c>
      <c r="BD2234">
        <v>0</v>
      </c>
      <c r="BE2234">
        <v>0</v>
      </c>
      <c r="BF2234">
        <v>0</v>
      </c>
      <c r="BG2234">
        <v>0</v>
      </c>
      <c r="BH2234">
        <v>0</v>
      </c>
      <c r="BI2234">
        <v>0</v>
      </c>
      <c r="BJ2234">
        <v>0</v>
      </c>
      <c r="BK2234">
        <v>0</v>
      </c>
      <c r="BL2234">
        <v>0</v>
      </c>
      <c r="BM2234">
        <v>0</v>
      </c>
      <c r="BN2234">
        <v>0</v>
      </c>
      <c r="BO2234">
        <v>0</v>
      </c>
      <c r="BP2234">
        <v>0</v>
      </c>
      <c r="BQ2234">
        <v>0</v>
      </c>
      <c r="BR2234">
        <v>0</v>
      </c>
      <c r="BS2234">
        <v>0</v>
      </c>
      <c r="BT2234">
        <v>52286</v>
      </c>
      <c r="BU2234">
        <v>0</v>
      </c>
      <c r="BV2234">
        <v>0</v>
      </c>
      <c r="BW2234">
        <v>0</v>
      </c>
      <c r="BX2234">
        <v>0</v>
      </c>
      <c r="BY2234">
        <v>0</v>
      </c>
      <c r="BZ2234">
        <v>0</v>
      </c>
      <c r="CA2234">
        <v>0</v>
      </c>
      <c r="CB2234">
        <v>0</v>
      </c>
      <c r="CC2234">
        <v>0</v>
      </c>
      <c r="CD2234">
        <v>52286</v>
      </c>
      <c r="CE2234">
        <v>52286</v>
      </c>
      <c r="CF2234">
        <v>52286</v>
      </c>
      <c r="CG2234">
        <v>0</v>
      </c>
      <c r="CH2234" t="s">
        <v>612</v>
      </c>
      <c r="CI2234" t="s">
        <v>616</v>
      </c>
      <c r="CJ2234" t="s">
        <v>617</v>
      </c>
      <c r="CK2234" t="s">
        <v>617</v>
      </c>
      <c r="CL2234" t="s">
        <v>617</v>
      </c>
      <c r="CM2234" t="s">
        <v>617</v>
      </c>
      <c r="CN2234">
        <v>0</v>
      </c>
    </row>
    <row r="2235" spans="1:92" x14ac:dyDescent="0.25">
      <c r="A2235" t="s">
        <v>12133</v>
      </c>
      <c r="B2235" t="s">
        <v>12133</v>
      </c>
      <c r="C2235">
        <v>40</v>
      </c>
      <c r="D2235" t="s">
        <v>597</v>
      </c>
      <c r="E2235">
        <v>67059</v>
      </c>
      <c r="F2235" t="s">
        <v>11790</v>
      </c>
      <c r="G2235" t="s">
        <v>11797</v>
      </c>
      <c r="H2235" t="s">
        <v>11798</v>
      </c>
      <c r="I2235" t="s">
        <v>667</v>
      </c>
      <c r="J2235">
        <v>14205</v>
      </c>
      <c r="K2235">
        <v>7021</v>
      </c>
      <c r="L2235" t="s">
        <v>12134</v>
      </c>
      <c r="M2235" t="s">
        <v>11800</v>
      </c>
      <c r="N2235" t="s">
        <v>3080</v>
      </c>
      <c r="O2235" t="s">
        <v>12135</v>
      </c>
      <c r="P2235" t="s">
        <v>3032</v>
      </c>
      <c r="Q2235" t="s">
        <v>3033</v>
      </c>
      <c r="R2235" t="s">
        <v>3034</v>
      </c>
      <c r="S2235" t="s">
        <v>3034</v>
      </c>
      <c r="T2235" t="s">
        <v>3035</v>
      </c>
      <c r="U2235" t="s">
        <v>3036</v>
      </c>
      <c r="V2235" t="s">
        <v>1577</v>
      </c>
      <c r="W2235">
        <v>43.786704200000003</v>
      </c>
      <c r="X2235">
        <v>-79.392478299999993</v>
      </c>
      <c r="Y2235">
        <v>40492</v>
      </c>
      <c r="Z2235" t="s">
        <v>977</v>
      </c>
      <c r="AA2235" t="s">
        <v>977</v>
      </c>
      <c r="AB2235" t="s">
        <v>612</v>
      </c>
      <c r="AC2235" t="s">
        <v>612</v>
      </c>
      <c r="AD2235" t="s">
        <v>612</v>
      </c>
      <c r="AE2235">
        <v>40492</v>
      </c>
      <c r="AF2235" t="s">
        <v>977</v>
      </c>
      <c r="AG2235" t="s">
        <v>977</v>
      </c>
      <c r="AH2235" t="s">
        <v>612</v>
      </c>
      <c r="AI2235" t="s">
        <v>612</v>
      </c>
      <c r="AJ2235" t="s">
        <v>612</v>
      </c>
      <c r="AK2235" t="s">
        <v>612</v>
      </c>
      <c r="AL2235" t="s">
        <v>612</v>
      </c>
      <c r="AM2235" t="s">
        <v>612</v>
      </c>
      <c r="AN2235" t="s">
        <v>612</v>
      </c>
      <c r="AO2235" t="s">
        <v>612</v>
      </c>
      <c r="AP2235" t="s">
        <v>612</v>
      </c>
      <c r="AQ2235">
        <v>800</v>
      </c>
      <c r="AR2235" t="s">
        <v>612</v>
      </c>
      <c r="AS2235" t="s">
        <v>612</v>
      </c>
      <c r="AT2235" t="s">
        <v>613</v>
      </c>
      <c r="AU2235" t="s">
        <v>612</v>
      </c>
      <c r="AV2235" t="s">
        <v>635</v>
      </c>
      <c r="AW2235">
        <v>42989</v>
      </c>
      <c r="AX2235">
        <v>31855760</v>
      </c>
      <c r="AY2235" t="s">
        <v>621</v>
      </c>
      <c r="AZ2235" t="s">
        <v>145</v>
      </c>
      <c r="BA2235" t="s">
        <v>460</v>
      </c>
      <c r="BB2235" t="s">
        <v>859</v>
      </c>
      <c r="BC2235">
        <v>44201</v>
      </c>
      <c r="BD2235">
        <v>0</v>
      </c>
      <c r="BE2235">
        <v>0</v>
      </c>
      <c r="BF2235">
        <v>0</v>
      </c>
      <c r="BG2235">
        <v>0</v>
      </c>
      <c r="BH2235">
        <v>9311823</v>
      </c>
      <c r="BI2235">
        <v>0</v>
      </c>
      <c r="BJ2235">
        <v>0</v>
      </c>
      <c r="BK2235">
        <v>0</v>
      </c>
      <c r="BL2235">
        <v>0</v>
      </c>
      <c r="BM2235">
        <v>0</v>
      </c>
      <c r="BN2235">
        <v>0</v>
      </c>
      <c r="BO2235">
        <v>0</v>
      </c>
      <c r="BP2235">
        <v>0</v>
      </c>
      <c r="BQ2235">
        <v>0</v>
      </c>
      <c r="BR2235">
        <v>0</v>
      </c>
      <c r="BS2235">
        <v>9311823</v>
      </c>
      <c r="BT2235">
        <v>0</v>
      </c>
      <c r="BU2235">
        <v>0</v>
      </c>
      <c r="BV2235">
        <v>0</v>
      </c>
      <c r="BW2235">
        <v>0</v>
      </c>
      <c r="BX2235">
        <v>22543937</v>
      </c>
      <c r="BY2235">
        <v>0</v>
      </c>
      <c r="BZ2235">
        <v>0</v>
      </c>
      <c r="CA2235">
        <v>0</v>
      </c>
      <c r="CB2235">
        <v>0</v>
      </c>
      <c r="CC2235">
        <v>0</v>
      </c>
      <c r="CD2235">
        <v>22543937</v>
      </c>
      <c r="CE2235">
        <v>31855760</v>
      </c>
      <c r="CF2235">
        <v>31855760</v>
      </c>
      <c r="CG2235">
        <v>0</v>
      </c>
      <c r="CH2235" t="s">
        <v>612</v>
      </c>
      <c r="CI2235" t="s">
        <v>616</v>
      </c>
      <c r="CJ2235" t="s">
        <v>702</v>
      </c>
      <c r="CK2235" t="s">
        <v>703</v>
      </c>
      <c r="CL2235" t="s">
        <v>617</v>
      </c>
      <c r="CM2235" t="s">
        <v>617</v>
      </c>
      <c r="CN2235">
        <v>22543937</v>
      </c>
    </row>
    <row r="2236" spans="1:92" x14ac:dyDescent="0.25">
      <c r="A2236" t="s">
        <v>12136</v>
      </c>
      <c r="B2236" t="s">
        <v>12136</v>
      </c>
      <c r="C2236">
        <v>40</v>
      </c>
      <c r="D2236" t="s">
        <v>3091</v>
      </c>
      <c r="E2236">
        <v>67059</v>
      </c>
      <c r="F2236" t="s">
        <v>11790</v>
      </c>
      <c r="G2236" t="s">
        <v>12137</v>
      </c>
      <c r="H2236" t="s">
        <v>12138</v>
      </c>
      <c r="I2236" t="s">
        <v>630</v>
      </c>
      <c r="J2236">
        <v>24653</v>
      </c>
      <c r="K2236">
        <v>10115</v>
      </c>
      <c r="L2236" t="s">
        <v>12139</v>
      </c>
      <c r="M2236" t="s">
        <v>12140</v>
      </c>
      <c r="N2236" t="s">
        <v>3030</v>
      </c>
      <c r="O2236" t="s">
        <v>12141</v>
      </c>
      <c r="P2236" t="s">
        <v>3032</v>
      </c>
      <c r="Q2236" t="s">
        <v>3033</v>
      </c>
      <c r="R2236" t="s">
        <v>3034</v>
      </c>
      <c r="S2236" t="s">
        <v>3034</v>
      </c>
      <c r="T2236" t="s">
        <v>3035</v>
      </c>
      <c r="U2236" t="s">
        <v>3036</v>
      </c>
      <c r="V2236" t="s">
        <v>1577</v>
      </c>
      <c r="W2236">
        <v>43.614163730000001</v>
      </c>
      <c r="X2236">
        <v>-79.49630707</v>
      </c>
      <c r="Y2236">
        <v>42508</v>
      </c>
      <c r="Z2236" t="s">
        <v>622</v>
      </c>
      <c r="AA2236" t="s">
        <v>787</v>
      </c>
      <c r="AB2236" t="s">
        <v>612</v>
      </c>
      <c r="AC2236" t="s">
        <v>612</v>
      </c>
      <c r="AD2236" t="s">
        <v>612</v>
      </c>
      <c r="AE2236">
        <v>42508</v>
      </c>
      <c r="AF2236" t="s">
        <v>622</v>
      </c>
      <c r="AG2236" t="s">
        <v>787</v>
      </c>
      <c r="AH2236">
        <v>42509</v>
      </c>
      <c r="AI2236" t="s">
        <v>622</v>
      </c>
      <c r="AJ2236" t="s">
        <v>787</v>
      </c>
      <c r="AK2236">
        <v>43090</v>
      </c>
      <c r="AL2236" t="s">
        <v>736</v>
      </c>
      <c r="AM2236" t="s">
        <v>736</v>
      </c>
      <c r="AN2236" t="s">
        <v>612</v>
      </c>
      <c r="AO2236" t="s">
        <v>612</v>
      </c>
      <c r="AP2236" t="s">
        <v>612</v>
      </c>
      <c r="AQ2236">
        <v>500</v>
      </c>
      <c r="AR2236">
        <v>3</v>
      </c>
      <c r="AS2236">
        <v>49</v>
      </c>
      <c r="AT2236" t="s">
        <v>613</v>
      </c>
      <c r="AU2236">
        <v>1</v>
      </c>
      <c r="AV2236" t="s">
        <v>635</v>
      </c>
      <c r="AW2236">
        <v>44677</v>
      </c>
      <c r="AX2236">
        <v>25791932</v>
      </c>
      <c r="AY2236" t="s">
        <v>1046</v>
      </c>
      <c r="AZ2236" t="s">
        <v>145</v>
      </c>
      <c r="BA2236" t="s">
        <v>141</v>
      </c>
      <c r="BB2236" t="s">
        <v>322</v>
      </c>
      <c r="BC2236">
        <v>45170</v>
      </c>
      <c r="BD2236">
        <v>270200</v>
      </c>
      <c r="BE2236">
        <v>0</v>
      </c>
      <c r="BF2236">
        <v>630000</v>
      </c>
      <c r="BG2236">
        <v>0</v>
      </c>
      <c r="BH2236">
        <v>2595222</v>
      </c>
      <c r="BI2236">
        <v>0</v>
      </c>
      <c r="BJ2236">
        <v>0</v>
      </c>
      <c r="BK2236">
        <v>0</v>
      </c>
      <c r="BL2236">
        <v>0</v>
      </c>
      <c r="BM2236">
        <v>0</v>
      </c>
      <c r="BN2236">
        <v>0</v>
      </c>
      <c r="BO2236">
        <v>0</v>
      </c>
      <c r="BP2236">
        <v>0</v>
      </c>
      <c r="BQ2236">
        <v>0</v>
      </c>
      <c r="BR2236">
        <v>0</v>
      </c>
      <c r="BS2236">
        <v>3495422</v>
      </c>
      <c r="BT2236">
        <v>0</v>
      </c>
      <c r="BU2236">
        <v>0</v>
      </c>
      <c r="BV2236">
        <v>1008390</v>
      </c>
      <c r="BW2236">
        <v>0</v>
      </c>
      <c r="BX2236">
        <v>18048851</v>
      </c>
      <c r="BY2236">
        <v>0</v>
      </c>
      <c r="BZ2236">
        <v>2725015</v>
      </c>
      <c r="CA2236">
        <v>514254</v>
      </c>
      <c r="CB2236">
        <v>0</v>
      </c>
      <c r="CC2236">
        <v>0</v>
      </c>
      <c r="CD2236">
        <v>22296510</v>
      </c>
      <c r="CE2236">
        <v>25791932</v>
      </c>
      <c r="CF2236">
        <v>25791932</v>
      </c>
      <c r="CG2236">
        <v>0</v>
      </c>
      <c r="CH2236" t="s">
        <v>612</v>
      </c>
      <c r="CI2236" t="s">
        <v>860</v>
      </c>
      <c r="CJ2236" t="s">
        <v>702</v>
      </c>
      <c r="CK2236" t="s">
        <v>703</v>
      </c>
      <c r="CL2236" t="s">
        <v>764</v>
      </c>
      <c r="CM2236" t="s">
        <v>740</v>
      </c>
      <c r="CN2236">
        <v>21288120</v>
      </c>
    </row>
    <row r="2237" spans="1:92" x14ac:dyDescent="0.25">
      <c r="A2237" t="s">
        <v>12142</v>
      </c>
      <c r="B2237" t="s">
        <v>12142</v>
      </c>
      <c r="C2237">
        <v>40</v>
      </c>
      <c r="D2237" t="s">
        <v>597</v>
      </c>
      <c r="E2237">
        <v>67059</v>
      </c>
      <c r="F2237" t="s">
        <v>11790</v>
      </c>
      <c r="G2237" t="s">
        <v>10710</v>
      </c>
      <c r="H2237" t="s">
        <v>10711</v>
      </c>
      <c r="I2237" t="s">
        <v>630</v>
      </c>
      <c r="J2237">
        <v>4185</v>
      </c>
      <c r="K2237">
        <v>7814</v>
      </c>
      <c r="L2237" t="s">
        <v>12143</v>
      </c>
      <c r="M2237" t="s">
        <v>12144</v>
      </c>
      <c r="N2237" t="s">
        <v>3035</v>
      </c>
      <c r="O2237" t="s">
        <v>12145</v>
      </c>
      <c r="P2237" t="s">
        <v>3032</v>
      </c>
      <c r="Q2237" t="s">
        <v>3033</v>
      </c>
      <c r="R2237" t="s">
        <v>3034</v>
      </c>
      <c r="S2237" t="s">
        <v>3034</v>
      </c>
      <c r="T2237" t="s">
        <v>3035</v>
      </c>
      <c r="U2237" t="s">
        <v>3036</v>
      </c>
      <c r="V2237" t="s">
        <v>1577</v>
      </c>
      <c r="W2237">
        <v>43.651560000000003</v>
      </c>
      <c r="X2237">
        <v>-79.421019999999999</v>
      </c>
      <c r="Y2237">
        <v>42508</v>
      </c>
      <c r="Z2237" t="s">
        <v>622</v>
      </c>
      <c r="AA2237" t="s">
        <v>787</v>
      </c>
      <c r="AB2237" t="s">
        <v>612</v>
      </c>
      <c r="AC2237" t="s">
        <v>612</v>
      </c>
      <c r="AD2237" t="s">
        <v>612</v>
      </c>
      <c r="AE2237">
        <v>42508</v>
      </c>
      <c r="AF2237" t="s">
        <v>622</v>
      </c>
      <c r="AG2237" t="s">
        <v>787</v>
      </c>
      <c r="AH2237" t="s">
        <v>612</v>
      </c>
      <c r="AI2237" t="s">
        <v>612</v>
      </c>
      <c r="AJ2237" t="s">
        <v>612</v>
      </c>
      <c r="AK2237" t="s">
        <v>612</v>
      </c>
      <c r="AL2237" t="s">
        <v>612</v>
      </c>
      <c r="AM2237" t="s">
        <v>612</v>
      </c>
      <c r="AN2237" t="s">
        <v>612</v>
      </c>
      <c r="AO2237" t="s">
        <v>612</v>
      </c>
      <c r="AP2237" t="s">
        <v>612</v>
      </c>
      <c r="AQ2237" t="s">
        <v>612</v>
      </c>
      <c r="AR2237" t="s">
        <v>612</v>
      </c>
      <c r="AS2237" t="s">
        <v>612</v>
      </c>
      <c r="AT2237" t="s">
        <v>613</v>
      </c>
      <c r="AU2237" t="s">
        <v>612</v>
      </c>
      <c r="AV2237" t="s">
        <v>635</v>
      </c>
      <c r="AW2237">
        <v>42508</v>
      </c>
      <c r="AX2237">
        <v>254556</v>
      </c>
      <c r="AY2237" t="s">
        <v>621</v>
      </c>
      <c r="AZ2237" t="s">
        <v>143</v>
      </c>
      <c r="BA2237" t="s">
        <v>141</v>
      </c>
      <c r="BB2237" t="s">
        <v>787</v>
      </c>
      <c r="BC2237">
        <v>42614</v>
      </c>
      <c r="BD2237">
        <v>0</v>
      </c>
      <c r="BE2237">
        <v>0</v>
      </c>
      <c r="BF2237">
        <v>0</v>
      </c>
      <c r="BG2237">
        <v>0</v>
      </c>
      <c r="BH2237">
        <v>0</v>
      </c>
      <c r="BI2237">
        <v>0</v>
      </c>
      <c r="BJ2237">
        <v>0</v>
      </c>
      <c r="BK2237">
        <v>0</v>
      </c>
      <c r="BL2237">
        <v>0</v>
      </c>
      <c r="BM2237">
        <v>0</v>
      </c>
      <c r="BN2237">
        <v>0</v>
      </c>
      <c r="BO2237">
        <v>0</v>
      </c>
      <c r="BP2237">
        <v>0</v>
      </c>
      <c r="BQ2237">
        <v>0</v>
      </c>
      <c r="BR2237">
        <v>0</v>
      </c>
      <c r="BS2237">
        <v>0</v>
      </c>
      <c r="BT2237">
        <v>0</v>
      </c>
      <c r="BU2237">
        <v>0</v>
      </c>
      <c r="BV2237">
        <v>0</v>
      </c>
      <c r="BW2237">
        <v>0</v>
      </c>
      <c r="BX2237">
        <v>254556</v>
      </c>
      <c r="BY2237">
        <v>0</v>
      </c>
      <c r="BZ2237">
        <v>0</v>
      </c>
      <c r="CA2237">
        <v>0</v>
      </c>
      <c r="CB2237">
        <v>0</v>
      </c>
      <c r="CC2237">
        <v>0</v>
      </c>
      <c r="CD2237">
        <v>254556</v>
      </c>
      <c r="CE2237">
        <v>254556</v>
      </c>
      <c r="CF2237">
        <v>129826</v>
      </c>
      <c r="CG2237">
        <v>-124730</v>
      </c>
      <c r="CH2237" t="s">
        <v>612</v>
      </c>
      <c r="CI2237" t="s">
        <v>616</v>
      </c>
      <c r="CJ2237" t="s">
        <v>702</v>
      </c>
      <c r="CK2237" t="s">
        <v>703</v>
      </c>
      <c r="CL2237" t="s">
        <v>617</v>
      </c>
      <c r="CM2237" t="s">
        <v>617</v>
      </c>
      <c r="CN2237">
        <v>254556</v>
      </c>
    </row>
    <row r="2238" spans="1:92" x14ac:dyDescent="0.25">
      <c r="A2238" t="s">
        <v>12146</v>
      </c>
      <c r="B2238" t="s">
        <v>12146</v>
      </c>
      <c r="C2238">
        <v>40</v>
      </c>
      <c r="D2238" t="s">
        <v>597</v>
      </c>
      <c r="E2238">
        <v>67059</v>
      </c>
      <c r="F2238" t="s">
        <v>11790</v>
      </c>
      <c r="G2238" t="s">
        <v>12147</v>
      </c>
      <c r="H2238" t="s">
        <v>12148</v>
      </c>
      <c r="I2238" t="s">
        <v>667</v>
      </c>
      <c r="J2238">
        <v>4186</v>
      </c>
      <c r="K2238">
        <v>7815</v>
      </c>
      <c r="L2238" t="s">
        <v>12149</v>
      </c>
      <c r="M2238" t="s">
        <v>12150</v>
      </c>
      <c r="N2238" t="s">
        <v>3055</v>
      </c>
      <c r="O2238" t="s">
        <v>3496</v>
      </c>
      <c r="P2238" t="s">
        <v>3032</v>
      </c>
      <c r="Q2238" t="s">
        <v>3033</v>
      </c>
      <c r="R2238" t="s">
        <v>3034</v>
      </c>
      <c r="S2238" t="s">
        <v>3034</v>
      </c>
      <c r="T2238" t="s">
        <v>3035</v>
      </c>
      <c r="U2238" t="s">
        <v>3036</v>
      </c>
      <c r="V2238" t="s">
        <v>1577</v>
      </c>
      <c r="W2238">
        <v>43.77131</v>
      </c>
      <c r="X2238">
        <v>-79.165819999999997</v>
      </c>
      <c r="Y2238">
        <v>41759</v>
      </c>
      <c r="Z2238" t="s">
        <v>649</v>
      </c>
      <c r="AA2238" t="s">
        <v>700</v>
      </c>
      <c r="AB2238" t="s">
        <v>612</v>
      </c>
      <c r="AC2238" t="s">
        <v>612</v>
      </c>
      <c r="AD2238" t="s">
        <v>612</v>
      </c>
      <c r="AE2238">
        <v>41759</v>
      </c>
      <c r="AF2238" t="s">
        <v>649</v>
      </c>
      <c r="AG2238" t="s">
        <v>700</v>
      </c>
      <c r="AH2238" t="s">
        <v>612</v>
      </c>
      <c r="AI2238" t="s">
        <v>612</v>
      </c>
      <c r="AJ2238" t="s">
        <v>612</v>
      </c>
      <c r="AK2238" t="s">
        <v>612</v>
      </c>
      <c r="AL2238" t="s">
        <v>612</v>
      </c>
      <c r="AM2238" t="s">
        <v>612</v>
      </c>
      <c r="AN2238" t="s">
        <v>612</v>
      </c>
      <c r="AO2238" t="s">
        <v>612</v>
      </c>
      <c r="AP2238" t="s">
        <v>612</v>
      </c>
      <c r="AQ2238">
        <v>190</v>
      </c>
      <c r="AR2238" t="s">
        <v>612</v>
      </c>
      <c r="AS2238" t="s">
        <v>612</v>
      </c>
      <c r="AT2238" t="s">
        <v>613</v>
      </c>
      <c r="AU2238" t="s">
        <v>612</v>
      </c>
      <c r="AV2238" t="s">
        <v>635</v>
      </c>
      <c r="AW2238">
        <v>41759</v>
      </c>
      <c r="AX2238">
        <v>3980731</v>
      </c>
      <c r="AY2238" t="s">
        <v>621</v>
      </c>
      <c r="AZ2238" t="s">
        <v>140</v>
      </c>
      <c r="BA2238" t="s">
        <v>460</v>
      </c>
      <c r="BB2238" t="s">
        <v>787</v>
      </c>
      <c r="BC2238">
        <v>42614</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351299</v>
      </c>
      <c r="BW2238">
        <v>0</v>
      </c>
      <c r="BX2238">
        <v>3481601</v>
      </c>
      <c r="BY2238">
        <v>0</v>
      </c>
      <c r="BZ2238">
        <v>0</v>
      </c>
      <c r="CA2238">
        <v>0</v>
      </c>
      <c r="CB2238">
        <v>0</v>
      </c>
      <c r="CC2238">
        <v>0</v>
      </c>
      <c r="CD2238">
        <v>3832900</v>
      </c>
      <c r="CE2238">
        <v>3832900</v>
      </c>
      <c r="CF2238">
        <v>3832900</v>
      </c>
      <c r="CG2238">
        <v>0</v>
      </c>
      <c r="CH2238" t="s">
        <v>612</v>
      </c>
      <c r="CI2238" t="s">
        <v>616</v>
      </c>
      <c r="CJ2238" t="s">
        <v>702</v>
      </c>
      <c r="CK2238" t="s">
        <v>703</v>
      </c>
      <c r="CL2238" t="s">
        <v>617</v>
      </c>
      <c r="CM2238" t="s">
        <v>617</v>
      </c>
      <c r="CN2238">
        <v>3481601</v>
      </c>
    </row>
    <row r="2239" spans="1:92" x14ac:dyDescent="0.25">
      <c r="A2239" t="s">
        <v>12151</v>
      </c>
      <c r="B2239" t="s">
        <v>12151</v>
      </c>
      <c r="C2239">
        <v>40</v>
      </c>
      <c r="D2239" t="s">
        <v>597</v>
      </c>
      <c r="E2239">
        <v>67059</v>
      </c>
      <c r="F2239" t="s">
        <v>11790</v>
      </c>
      <c r="G2239" t="s">
        <v>11531</v>
      </c>
      <c r="H2239" t="s">
        <v>11532</v>
      </c>
      <c r="I2239" t="s">
        <v>630</v>
      </c>
      <c r="J2239">
        <v>14743</v>
      </c>
      <c r="K2239">
        <v>7913</v>
      </c>
      <c r="L2239" t="s">
        <v>12152</v>
      </c>
      <c r="M2239" t="s">
        <v>12153</v>
      </c>
      <c r="N2239" t="s">
        <v>3055</v>
      </c>
      <c r="O2239" t="s">
        <v>12154</v>
      </c>
      <c r="P2239" t="s">
        <v>3032</v>
      </c>
      <c r="Q2239" t="s">
        <v>3033</v>
      </c>
      <c r="R2239" t="s">
        <v>3034</v>
      </c>
      <c r="S2239" t="s">
        <v>3034</v>
      </c>
      <c r="T2239" t="s">
        <v>3035</v>
      </c>
      <c r="U2239" t="s">
        <v>3036</v>
      </c>
      <c r="V2239" t="s">
        <v>1577</v>
      </c>
      <c r="W2239">
        <v>43.748080000000002</v>
      </c>
      <c r="X2239">
        <v>-79.233059999999995</v>
      </c>
      <c r="Y2239" t="s">
        <v>612</v>
      </c>
      <c r="Z2239" t="s">
        <v>612</v>
      </c>
      <c r="AA2239" t="s">
        <v>612</v>
      </c>
      <c r="AB2239" t="s">
        <v>612</v>
      </c>
      <c r="AC2239" t="s">
        <v>612</v>
      </c>
      <c r="AD2239" t="s">
        <v>612</v>
      </c>
      <c r="AE2239" t="s">
        <v>612</v>
      </c>
      <c r="AF2239" t="s">
        <v>612</v>
      </c>
      <c r="AG2239" t="s">
        <v>612</v>
      </c>
      <c r="AH2239" t="s">
        <v>612</v>
      </c>
      <c r="AI2239" t="s">
        <v>612</v>
      </c>
      <c r="AJ2239" t="s">
        <v>612</v>
      </c>
      <c r="AK2239" t="s">
        <v>612</v>
      </c>
      <c r="AL2239" t="s">
        <v>612</v>
      </c>
      <c r="AM2239" t="s">
        <v>612</v>
      </c>
      <c r="AN2239" t="s">
        <v>612</v>
      </c>
      <c r="AO2239" t="s">
        <v>612</v>
      </c>
      <c r="AP2239" t="s">
        <v>612</v>
      </c>
      <c r="AQ2239" t="s">
        <v>612</v>
      </c>
      <c r="AR2239" t="s">
        <v>612</v>
      </c>
      <c r="AS2239" t="s">
        <v>612</v>
      </c>
      <c r="AT2239" t="s">
        <v>613</v>
      </c>
      <c r="AU2239" t="s">
        <v>612</v>
      </c>
      <c r="AV2239" t="s">
        <v>614</v>
      </c>
      <c r="AW2239" t="s">
        <v>612</v>
      </c>
      <c r="AX2239">
        <v>9255537</v>
      </c>
      <c r="AY2239" t="s">
        <v>621</v>
      </c>
      <c r="AZ2239" t="s">
        <v>145</v>
      </c>
      <c r="BA2239" t="s">
        <v>470</v>
      </c>
      <c r="BB2239" t="s">
        <v>649</v>
      </c>
      <c r="BC2239">
        <v>41518</v>
      </c>
      <c r="BD2239">
        <v>0</v>
      </c>
      <c r="BE2239">
        <v>0</v>
      </c>
      <c r="BF2239">
        <v>0</v>
      </c>
      <c r="BG2239">
        <v>0</v>
      </c>
      <c r="BH2239">
        <v>0</v>
      </c>
      <c r="BI2239">
        <v>0</v>
      </c>
      <c r="BJ2239">
        <v>0</v>
      </c>
      <c r="BK2239">
        <v>0</v>
      </c>
      <c r="BL2239">
        <v>0</v>
      </c>
      <c r="BM2239">
        <v>0</v>
      </c>
      <c r="BN2239">
        <v>0</v>
      </c>
      <c r="BO2239">
        <v>0</v>
      </c>
      <c r="BP2239">
        <v>0</v>
      </c>
      <c r="BQ2239">
        <v>0</v>
      </c>
      <c r="BR2239">
        <v>0</v>
      </c>
      <c r="BS2239">
        <v>0</v>
      </c>
      <c r="BT2239">
        <v>9255537</v>
      </c>
      <c r="BU2239">
        <v>0</v>
      </c>
      <c r="BV2239">
        <v>0</v>
      </c>
      <c r="BW2239">
        <v>0</v>
      </c>
      <c r="BX2239">
        <v>0</v>
      </c>
      <c r="BY2239">
        <v>0</v>
      </c>
      <c r="BZ2239">
        <v>0</v>
      </c>
      <c r="CA2239">
        <v>0</v>
      </c>
      <c r="CB2239">
        <v>0</v>
      </c>
      <c r="CC2239">
        <v>0</v>
      </c>
      <c r="CD2239">
        <v>9255537</v>
      </c>
      <c r="CE2239">
        <v>9255537</v>
      </c>
      <c r="CF2239">
        <v>9255537</v>
      </c>
      <c r="CG2239">
        <v>0</v>
      </c>
      <c r="CH2239" t="s">
        <v>612</v>
      </c>
      <c r="CI2239" t="s">
        <v>616</v>
      </c>
      <c r="CJ2239" t="s">
        <v>617</v>
      </c>
      <c r="CK2239" t="s">
        <v>617</v>
      </c>
      <c r="CL2239" t="s">
        <v>617</v>
      </c>
      <c r="CM2239" t="s">
        <v>617</v>
      </c>
      <c r="CN2239">
        <v>0</v>
      </c>
    </row>
    <row r="2240" spans="1:92" x14ac:dyDescent="0.25">
      <c r="A2240" t="s">
        <v>12155</v>
      </c>
      <c r="B2240" t="s">
        <v>12155</v>
      </c>
      <c r="C2240">
        <v>40</v>
      </c>
      <c r="D2240" t="s">
        <v>597</v>
      </c>
      <c r="E2240">
        <v>67059</v>
      </c>
      <c r="F2240" t="s">
        <v>11790</v>
      </c>
      <c r="G2240" t="s">
        <v>12156</v>
      </c>
      <c r="H2240" t="s">
        <v>12157</v>
      </c>
      <c r="I2240" t="s">
        <v>630</v>
      </c>
      <c r="J2240">
        <v>4338</v>
      </c>
      <c r="K2240">
        <v>7916</v>
      </c>
      <c r="L2240" t="s">
        <v>12158</v>
      </c>
      <c r="M2240" t="s">
        <v>12159</v>
      </c>
      <c r="N2240" t="s">
        <v>3087</v>
      </c>
      <c r="O2240" t="s">
        <v>12160</v>
      </c>
      <c r="P2240" t="s">
        <v>3032</v>
      </c>
      <c r="Q2240" t="s">
        <v>3033</v>
      </c>
      <c r="R2240" t="s">
        <v>3034</v>
      </c>
      <c r="S2240" t="s">
        <v>3034</v>
      </c>
      <c r="T2240" t="s">
        <v>3035</v>
      </c>
      <c r="U2240" t="s">
        <v>3036</v>
      </c>
      <c r="V2240" t="s">
        <v>1577</v>
      </c>
      <c r="W2240">
        <v>43.683280000000003</v>
      </c>
      <c r="X2240">
        <v>-79.460650000000001</v>
      </c>
      <c r="Y2240" t="s">
        <v>612</v>
      </c>
      <c r="Z2240" t="s">
        <v>612</v>
      </c>
      <c r="AA2240" t="s">
        <v>612</v>
      </c>
      <c r="AB2240" t="s">
        <v>612</v>
      </c>
      <c r="AC2240" t="s">
        <v>612</v>
      </c>
      <c r="AD2240" t="s">
        <v>612</v>
      </c>
      <c r="AE2240" t="s">
        <v>612</v>
      </c>
      <c r="AF2240" t="s">
        <v>612</v>
      </c>
      <c r="AG2240" t="s">
        <v>612</v>
      </c>
      <c r="AH2240" t="s">
        <v>612</v>
      </c>
      <c r="AI2240" t="s">
        <v>612</v>
      </c>
      <c r="AJ2240" t="s">
        <v>612</v>
      </c>
      <c r="AK2240" t="s">
        <v>612</v>
      </c>
      <c r="AL2240" t="s">
        <v>612</v>
      </c>
      <c r="AM2240" t="s">
        <v>612</v>
      </c>
      <c r="AN2240" t="s">
        <v>612</v>
      </c>
      <c r="AO2240" t="s">
        <v>612</v>
      </c>
      <c r="AP2240" t="s">
        <v>612</v>
      </c>
      <c r="AQ2240" t="s">
        <v>612</v>
      </c>
      <c r="AR2240" t="s">
        <v>612</v>
      </c>
      <c r="AS2240" t="s">
        <v>612</v>
      </c>
      <c r="AT2240" t="s">
        <v>613</v>
      </c>
      <c r="AU2240" t="s">
        <v>612</v>
      </c>
      <c r="AV2240" t="s">
        <v>635</v>
      </c>
      <c r="AW2240">
        <v>39691</v>
      </c>
      <c r="AX2240">
        <v>4565032</v>
      </c>
      <c r="AY2240" t="s">
        <v>621</v>
      </c>
      <c r="AZ2240" t="s">
        <v>140</v>
      </c>
      <c r="BA2240" t="s">
        <v>470</v>
      </c>
      <c r="BB2240" t="s">
        <v>1255</v>
      </c>
      <c r="BC2240">
        <v>37865</v>
      </c>
      <c r="BD2240">
        <v>0</v>
      </c>
      <c r="BE2240">
        <v>0</v>
      </c>
      <c r="BF2240">
        <v>0</v>
      </c>
      <c r="BG2240">
        <v>0</v>
      </c>
      <c r="BH2240">
        <v>0</v>
      </c>
      <c r="BI2240">
        <v>0</v>
      </c>
      <c r="BJ2240">
        <v>0</v>
      </c>
      <c r="BK2240">
        <v>0</v>
      </c>
      <c r="BL2240">
        <v>0</v>
      </c>
      <c r="BM2240">
        <v>0</v>
      </c>
      <c r="BN2240">
        <v>0</v>
      </c>
      <c r="BO2240">
        <v>0</v>
      </c>
      <c r="BP2240">
        <v>0</v>
      </c>
      <c r="BQ2240">
        <v>0</v>
      </c>
      <c r="BR2240">
        <v>0</v>
      </c>
      <c r="BS2240">
        <v>0</v>
      </c>
      <c r="BT2240">
        <v>4565032</v>
      </c>
      <c r="BU2240">
        <v>0</v>
      </c>
      <c r="BV2240">
        <v>0</v>
      </c>
      <c r="BW2240">
        <v>0</v>
      </c>
      <c r="BX2240">
        <v>0</v>
      </c>
      <c r="BY2240">
        <v>0</v>
      </c>
      <c r="BZ2240">
        <v>0</v>
      </c>
      <c r="CA2240">
        <v>0</v>
      </c>
      <c r="CB2240">
        <v>0</v>
      </c>
      <c r="CC2240">
        <v>0</v>
      </c>
      <c r="CD2240">
        <v>4565032</v>
      </c>
      <c r="CE2240">
        <v>4565032</v>
      </c>
      <c r="CF2240">
        <v>4565032</v>
      </c>
      <c r="CG2240">
        <v>0</v>
      </c>
      <c r="CH2240" t="s">
        <v>612</v>
      </c>
      <c r="CI2240" t="s">
        <v>616</v>
      </c>
      <c r="CJ2240" t="s">
        <v>617</v>
      </c>
      <c r="CK2240" t="s">
        <v>617</v>
      </c>
      <c r="CL2240" t="s">
        <v>617</v>
      </c>
      <c r="CM2240" t="s">
        <v>617</v>
      </c>
      <c r="CN2240">
        <v>0</v>
      </c>
    </row>
    <row r="2241" spans="1:92" x14ac:dyDescent="0.25">
      <c r="A2241" t="s">
        <v>12161</v>
      </c>
      <c r="B2241" t="s">
        <v>12161</v>
      </c>
      <c r="C2241">
        <v>40</v>
      </c>
      <c r="D2241" t="s">
        <v>597</v>
      </c>
      <c r="E2241">
        <v>67059</v>
      </c>
      <c r="F2241" t="s">
        <v>11790</v>
      </c>
      <c r="G2241" t="s">
        <v>12162</v>
      </c>
      <c r="H2241" t="s">
        <v>12163</v>
      </c>
      <c r="I2241" t="s">
        <v>630</v>
      </c>
      <c r="J2241">
        <v>4339</v>
      </c>
      <c r="K2241">
        <v>7917</v>
      </c>
      <c r="L2241" t="s">
        <v>12164</v>
      </c>
      <c r="M2241" t="s">
        <v>12165</v>
      </c>
      <c r="N2241" t="s">
        <v>3080</v>
      </c>
      <c r="O2241" t="s">
        <v>12166</v>
      </c>
      <c r="P2241" t="s">
        <v>3032</v>
      </c>
      <c r="Q2241" t="s">
        <v>3033</v>
      </c>
      <c r="R2241" t="s">
        <v>3034</v>
      </c>
      <c r="S2241" t="s">
        <v>3034</v>
      </c>
      <c r="T2241" t="s">
        <v>3035</v>
      </c>
      <c r="U2241" t="s">
        <v>3036</v>
      </c>
      <c r="V2241" t="s">
        <v>1577</v>
      </c>
      <c r="W2241">
        <v>43.734569999999998</v>
      </c>
      <c r="X2241">
        <v>-79.464280000000002</v>
      </c>
      <c r="Y2241" t="s">
        <v>612</v>
      </c>
      <c r="Z2241" t="s">
        <v>612</v>
      </c>
      <c r="AA2241" t="s">
        <v>612</v>
      </c>
      <c r="AB2241" t="s">
        <v>612</v>
      </c>
      <c r="AC2241" t="s">
        <v>612</v>
      </c>
      <c r="AD2241" t="s">
        <v>612</v>
      </c>
      <c r="AE2241" t="s">
        <v>612</v>
      </c>
      <c r="AF2241" t="s">
        <v>612</v>
      </c>
      <c r="AG2241" t="s">
        <v>612</v>
      </c>
      <c r="AH2241" t="s">
        <v>612</v>
      </c>
      <c r="AI2241" t="s">
        <v>612</v>
      </c>
      <c r="AJ2241" t="s">
        <v>612</v>
      </c>
      <c r="AK2241" t="s">
        <v>612</v>
      </c>
      <c r="AL2241" t="s">
        <v>612</v>
      </c>
      <c r="AM2241" t="s">
        <v>612</v>
      </c>
      <c r="AN2241" t="s">
        <v>612</v>
      </c>
      <c r="AO2241" t="s">
        <v>612</v>
      </c>
      <c r="AP2241" t="s">
        <v>612</v>
      </c>
      <c r="AQ2241">
        <v>536</v>
      </c>
      <c r="AR2241" t="s">
        <v>612</v>
      </c>
      <c r="AS2241" t="s">
        <v>612</v>
      </c>
      <c r="AT2241" t="s">
        <v>613</v>
      </c>
      <c r="AU2241" t="s">
        <v>612</v>
      </c>
      <c r="AV2241" t="s">
        <v>614</v>
      </c>
      <c r="AW2241" t="s">
        <v>612</v>
      </c>
      <c r="AX2241">
        <v>2261844</v>
      </c>
      <c r="AY2241" t="s">
        <v>621</v>
      </c>
      <c r="AZ2241" t="s">
        <v>140</v>
      </c>
      <c r="BA2241" t="s">
        <v>470</v>
      </c>
      <c r="BB2241" t="s">
        <v>803</v>
      </c>
      <c r="BC2241">
        <v>40787</v>
      </c>
      <c r="BD2241">
        <v>0</v>
      </c>
      <c r="BE2241">
        <v>0</v>
      </c>
      <c r="BF2241">
        <v>0</v>
      </c>
      <c r="BG2241">
        <v>0</v>
      </c>
      <c r="BH2241">
        <v>0</v>
      </c>
      <c r="BI2241">
        <v>0</v>
      </c>
      <c r="BJ2241">
        <v>0</v>
      </c>
      <c r="BK2241">
        <v>0</v>
      </c>
      <c r="BL2241">
        <v>0</v>
      </c>
      <c r="BM2241">
        <v>0</v>
      </c>
      <c r="BN2241">
        <v>0</v>
      </c>
      <c r="BO2241">
        <v>0</v>
      </c>
      <c r="BP2241">
        <v>0</v>
      </c>
      <c r="BQ2241">
        <v>0</v>
      </c>
      <c r="BR2241">
        <v>0</v>
      </c>
      <c r="BS2241">
        <v>0</v>
      </c>
      <c r="BT2241">
        <v>1250782</v>
      </c>
      <c r="BU2241">
        <v>592690</v>
      </c>
      <c r="BV2241">
        <v>418372</v>
      </c>
      <c r="BW2241">
        <v>0</v>
      </c>
      <c r="BX2241">
        <v>0</v>
      </c>
      <c r="BY2241">
        <v>0</v>
      </c>
      <c r="BZ2241">
        <v>0</v>
      </c>
      <c r="CA2241">
        <v>0</v>
      </c>
      <c r="CB2241">
        <v>0</v>
      </c>
      <c r="CC2241">
        <v>0</v>
      </c>
      <c r="CD2241">
        <v>2261844</v>
      </c>
      <c r="CE2241">
        <v>2261844</v>
      </c>
      <c r="CF2241">
        <v>2261844</v>
      </c>
      <c r="CG2241">
        <v>0</v>
      </c>
      <c r="CH2241" t="s">
        <v>612</v>
      </c>
      <c r="CI2241" t="s">
        <v>616</v>
      </c>
      <c r="CJ2241" t="s">
        <v>617</v>
      </c>
      <c r="CK2241" t="s">
        <v>617</v>
      </c>
      <c r="CL2241" t="s">
        <v>617</v>
      </c>
      <c r="CM2241" t="s">
        <v>617</v>
      </c>
      <c r="CN2241">
        <v>0</v>
      </c>
    </row>
    <row r="2242" spans="1:92" x14ac:dyDescent="0.25">
      <c r="A2242" t="s">
        <v>12167</v>
      </c>
      <c r="B2242" t="s">
        <v>12167</v>
      </c>
      <c r="C2242">
        <v>40</v>
      </c>
      <c r="D2242" t="s">
        <v>597</v>
      </c>
      <c r="E2242">
        <v>67059</v>
      </c>
      <c r="F2242" t="s">
        <v>11790</v>
      </c>
      <c r="G2242" t="s">
        <v>12168</v>
      </c>
      <c r="H2242" t="s">
        <v>12169</v>
      </c>
      <c r="I2242" t="s">
        <v>630</v>
      </c>
      <c r="J2242">
        <v>4340</v>
      </c>
      <c r="K2242">
        <v>7918</v>
      </c>
      <c r="L2242" t="s">
        <v>12170</v>
      </c>
      <c r="M2242" t="s">
        <v>12171</v>
      </c>
      <c r="N2242" t="s">
        <v>3080</v>
      </c>
      <c r="O2242" t="s">
        <v>12172</v>
      </c>
      <c r="P2242" t="s">
        <v>3032</v>
      </c>
      <c r="Q2242" t="s">
        <v>3033</v>
      </c>
      <c r="R2242" t="s">
        <v>3034</v>
      </c>
      <c r="S2242" t="s">
        <v>3034</v>
      </c>
      <c r="T2242" t="s">
        <v>3035</v>
      </c>
      <c r="U2242" t="s">
        <v>3036</v>
      </c>
      <c r="V2242" t="s">
        <v>1577</v>
      </c>
      <c r="W2242">
        <v>43.791919999999998</v>
      </c>
      <c r="X2242">
        <v>-79.431640000000002</v>
      </c>
      <c r="Y2242">
        <v>41759</v>
      </c>
      <c r="Z2242" t="s">
        <v>649</v>
      </c>
      <c r="AA2242" t="s">
        <v>700</v>
      </c>
      <c r="AB2242" t="s">
        <v>612</v>
      </c>
      <c r="AC2242" t="s">
        <v>612</v>
      </c>
      <c r="AD2242" t="s">
        <v>612</v>
      </c>
      <c r="AE2242">
        <v>41759</v>
      </c>
      <c r="AF2242" t="s">
        <v>649</v>
      </c>
      <c r="AG2242" t="s">
        <v>700</v>
      </c>
      <c r="AH2242" t="s">
        <v>612</v>
      </c>
      <c r="AI2242" t="s">
        <v>612</v>
      </c>
      <c r="AJ2242" t="s">
        <v>612</v>
      </c>
      <c r="AK2242" t="s">
        <v>612</v>
      </c>
      <c r="AL2242" t="s">
        <v>612</v>
      </c>
      <c r="AM2242" t="s">
        <v>612</v>
      </c>
      <c r="AN2242" t="s">
        <v>612</v>
      </c>
      <c r="AO2242" t="s">
        <v>612</v>
      </c>
      <c r="AP2242" t="s">
        <v>612</v>
      </c>
      <c r="AQ2242">
        <v>404</v>
      </c>
      <c r="AR2242" t="s">
        <v>612</v>
      </c>
      <c r="AS2242" t="s">
        <v>612</v>
      </c>
      <c r="AT2242" t="s">
        <v>613</v>
      </c>
      <c r="AU2242" t="s">
        <v>612</v>
      </c>
      <c r="AV2242" t="s">
        <v>635</v>
      </c>
      <c r="AW2242">
        <v>44278</v>
      </c>
      <c r="AX2242">
        <v>14545973</v>
      </c>
      <c r="AY2242" t="s">
        <v>621</v>
      </c>
      <c r="AZ2242" t="s">
        <v>140</v>
      </c>
      <c r="BA2242" t="s">
        <v>460</v>
      </c>
      <c r="BB2242" t="s">
        <v>763</v>
      </c>
      <c r="BC2242">
        <v>43344</v>
      </c>
      <c r="BD2242">
        <v>179100</v>
      </c>
      <c r="BE2242">
        <v>0</v>
      </c>
      <c r="BF2242">
        <v>12209664</v>
      </c>
      <c r="BG2242">
        <v>0</v>
      </c>
      <c r="BH2242">
        <v>0</v>
      </c>
      <c r="BI2242">
        <v>0</v>
      </c>
      <c r="BJ2242">
        <v>0</v>
      </c>
      <c r="BK2242">
        <v>0</v>
      </c>
      <c r="BL2242">
        <v>0</v>
      </c>
      <c r="BM2242">
        <v>0</v>
      </c>
      <c r="BN2242">
        <v>0</v>
      </c>
      <c r="BO2242">
        <v>0</v>
      </c>
      <c r="BP2242">
        <v>0</v>
      </c>
      <c r="BQ2242">
        <v>0</v>
      </c>
      <c r="BR2242">
        <v>0</v>
      </c>
      <c r="BS2242">
        <v>12388764</v>
      </c>
      <c r="BT2242">
        <v>0</v>
      </c>
      <c r="BU2242">
        <v>0</v>
      </c>
      <c r="BV2242">
        <v>0</v>
      </c>
      <c r="BW2242">
        <v>0</v>
      </c>
      <c r="BX2242">
        <v>2157209</v>
      </c>
      <c r="BY2242">
        <v>0</v>
      </c>
      <c r="BZ2242">
        <v>0</v>
      </c>
      <c r="CA2242">
        <v>0</v>
      </c>
      <c r="CB2242">
        <v>0</v>
      </c>
      <c r="CC2242">
        <v>0</v>
      </c>
      <c r="CD2242">
        <v>2157209</v>
      </c>
      <c r="CE2242">
        <v>14545973</v>
      </c>
      <c r="CF2242">
        <v>14545973</v>
      </c>
      <c r="CG2242">
        <v>0</v>
      </c>
      <c r="CH2242" t="s">
        <v>612</v>
      </c>
      <c r="CI2242" t="s">
        <v>616</v>
      </c>
      <c r="CJ2242" t="s">
        <v>702</v>
      </c>
      <c r="CK2242" t="s">
        <v>703</v>
      </c>
      <c r="CL2242" t="s">
        <v>617</v>
      </c>
      <c r="CM2242" t="s">
        <v>617</v>
      </c>
      <c r="CN2242">
        <v>2157209</v>
      </c>
    </row>
    <row r="2243" spans="1:92" x14ac:dyDescent="0.25">
      <c r="A2243" t="s">
        <v>12173</v>
      </c>
      <c r="B2243" t="s">
        <v>12173</v>
      </c>
      <c r="C2243">
        <v>40</v>
      </c>
      <c r="D2243" t="s">
        <v>597</v>
      </c>
      <c r="E2243">
        <v>67059</v>
      </c>
      <c r="F2243" t="s">
        <v>11790</v>
      </c>
      <c r="G2243" t="s">
        <v>12174</v>
      </c>
      <c r="H2243" t="s">
        <v>12175</v>
      </c>
      <c r="I2243" t="s">
        <v>630</v>
      </c>
      <c r="J2243">
        <v>4428</v>
      </c>
      <c r="K2243">
        <v>7973</v>
      </c>
      <c r="L2243" t="s">
        <v>12176</v>
      </c>
      <c r="M2243" t="s">
        <v>12177</v>
      </c>
      <c r="N2243" t="s">
        <v>3035</v>
      </c>
      <c r="O2243" t="s">
        <v>12178</v>
      </c>
      <c r="P2243" t="s">
        <v>3032</v>
      </c>
      <c r="Q2243" t="s">
        <v>3033</v>
      </c>
      <c r="R2243" t="s">
        <v>3034</v>
      </c>
      <c r="S2243" t="s">
        <v>3034</v>
      </c>
      <c r="T2243" t="s">
        <v>3035</v>
      </c>
      <c r="U2243" t="s">
        <v>3036</v>
      </c>
      <c r="V2243" t="s">
        <v>1577</v>
      </c>
      <c r="W2243">
        <v>43.6511</v>
      </c>
      <c r="X2243">
        <v>-79.484999999999999</v>
      </c>
      <c r="Y2243" t="s">
        <v>612</v>
      </c>
      <c r="Z2243" t="s">
        <v>612</v>
      </c>
      <c r="AA2243" t="s">
        <v>612</v>
      </c>
      <c r="AB2243" t="s">
        <v>612</v>
      </c>
      <c r="AC2243" t="s">
        <v>612</v>
      </c>
      <c r="AD2243" t="s">
        <v>612</v>
      </c>
      <c r="AE2243" t="s">
        <v>612</v>
      </c>
      <c r="AF2243" t="s">
        <v>612</v>
      </c>
      <c r="AG2243" t="s">
        <v>612</v>
      </c>
      <c r="AH2243" t="s">
        <v>612</v>
      </c>
      <c r="AI2243" t="s">
        <v>612</v>
      </c>
      <c r="AJ2243" t="s">
        <v>612</v>
      </c>
      <c r="AK2243" t="s">
        <v>612</v>
      </c>
      <c r="AL2243" t="s">
        <v>612</v>
      </c>
      <c r="AM2243" t="s">
        <v>612</v>
      </c>
      <c r="AN2243" t="s">
        <v>612</v>
      </c>
      <c r="AO2243" t="s">
        <v>612</v>
      </c>
      <c r="AP2243" t="s">
        <v>612</v>
      </c>
      <c r="AQ2243" t="s">
        <v>612</v>
      </c>
      <c r="AR2243" t="s">
        <v>612</v>
      </c>
      <c r="AS2243" t="s">
        <v>612</v>
      </c>
      <c r="AT2243" t="s">
        <v>613</v>
      </c>
      <c r="AU2243" t="s">
        <v>612</v>
      </c>
      <c r="AV2243" t="s">
        <v>614</v>
      </c>
      <c r="AW2243" t="s">
        <v>612</v>
      </c>
      <c r="AX2243">
        <v>4375593</v>
      </c>
      <c r="AY2243" t="s">
        <v>621</v>
      </c>
      <c r="AZ2243" t="s">
        <v>140</v>
      </c>
      <c r="BA2243" t="s">
        <v>470</v>
      </c>
      <c r="BB2243" t="s">
        <v>662</v>
      </c>
      <c r="BC2243">
        <v>41153</v>
      </c>
      <c r="BD2243">
        <v>0</v>
      </c>
      <c r="BE2243">
        <v>0</v>
      </c>
      <c r="BF2243">
        <v>0</v>
      </c>
      <c r="BG2243">
        <v>0</v>
      </c>
      <c r="BH2243">
        <v>0</v>
      </c>
      <c r="BI2243">
        <v>0</v>
      </c>
      <c r="BJ2243">
        <v>0</v>
      </c>
      <c r="BK2243">
        <v>0</v>
      </c>
      <c r="BL2243">
        <v>0</v>
      </c>
      <c r="BM2243">
        <v>0</v>
      </c>
      <c r="BN2243">
        <v>0</v>
      </c>
      <c r="BO2243">
        <v>0</v>
      </c>
      <c r="BP2243">
        <v>0</v>
      </c>
      <c r="BQ2243">
        <v>0</v>
      </c>
      <c r="BR2243">
        <v>0</v>
      </c>
      <c r="BS2243">
        <v>0</v>
      </c>
      <c r="BT2243">
        <v>3272984</v>
      </c>
      <c r="BU2243">
        <v>310000</v>
      </c>
      <c r="BV2243">
        <v>792609</v>
      </c>
      <c r="BW2243">
        <v>0</v>
      </c>
      <c r="BX2243">
        <v>0</v>
      </c>
      <c r="BY2243">
        <v>0</v>
      </c>
      <c r="BZ2243">
        <v>0</v>
      </c>
      <c r="CA2243">
        <v>0</v>
      </c>
      <c r="CB2243">
        <v>0</v>
      </c>
      <c r="CC2243">
        <v>0</v>
      </c>
      <c r="CD2243">
        <v>4375593</v>
      </c>
      <c r="CE2243">
        <v>4375593</v>
      </c>
      <c r="CF2243">
        <v>4375593</v>
      </c>
      <c r="CG2243">
        <v>0</v>
      </c>
      <c r="CH2243" t="s">
        <v>612</v>
      </c>
      <c r="CI2243" t="s">
        <v>616</v>
      </c>
      <c r="CJ2243" t="s">
        <v>617</v>
      </c>
      <c r="CK2243" t="s">
        <v>617</v>
      </c>
      <c r="CL2243" t="s">
        <v>617</v>
      </c>
      <c r="CM2243" t="s">
        <v>617</v>
      </c>
      <c r="CN2243">
        <v>0</v>
      </c>
    </row>
    <row r="2244" spans="1:92" x14ac:dyDescent="0.25">
      <c r="A2244" t="s">
        <v>12179</v>
      </c>
      <c r="B2244" t="s">
        <v>12180</v>
      </c>
      <c r="C2244">
        <v>40</v>
      </c>
      <c r="D2244" t="s">
        <v>3091</v>
      </c>
      <c r="E2244">
        <v>67059</v>
      </c>
      <c r="F2244" t="s">
        <v>11790</v>
      </c>
      <c r="G2244" t="s">
        <v>12181</v>
      </c>
      <c r="H2244" t="s">
        <v>12182</v>
      </c>
      <c r="I2244" t="s">
        <v>630</v>
      </c>
      <c r="J2244">
        <v>24702</v>
      </c>
      <c r="K2244">
        <v>7985</v>
      </c>
      <c r="L2244" t="s">
        <v>12183</v>
      </c>
      <c r="M2244" t="s">
        <v>12184</v>
      </c>
      <c r="N2244" t="s">
        <v>3035</v>
      </c>
      <c r="O2244" t="s">
        <v>12185</v>
      </c>
      <c r="P2244" t="s">
        <v>3032</v>
      </c>
      <c r="Q2244" t="s">
        <v>3033</v>
      </c>
      <c r="R2244" t="s">
        <v>3034</v>
      </c>
      <c r="S2244" t="s">
        <v>3034</v>
      </c>
      <c r="T2244" t="s">
        <v>3035</v>
      </c>
      <c r="U2244" t="s">
        <v>3036</v>
      </c>
      <c r="V2244" t="s">
        <v>1577</v>
      </c>
      <c r="W2244">
        <v>43.66592</v>
      </c>
      <c r="X2244">
        <v>-79.423169999999999</v>
      </c>
      <c r="Y2244">
        <v>42508</v>
      </c>
      <c r="Z2244" t="s">
        <v>622</v>
      </c>
      <c r="AA2244" t="s">
        <v>787</v>
      </c>
      <c r="AB2244" t="s">
        <v>612</v>
      </c>
      <c r="AC2244" t="s">
        <v>612</v>
      </c>
      <c r="AD2244" t="s">
        <v>612</v>
      </c>
      <c r="AE2244">
        <v>42508</v>
      </c>
      <c r="AF2244" t="s">
        <v>622</v>
      </c>
      <c r="AG2244" t="s">
        <v>787</v>
      </c>
      <c r="AH2244">
        <v>42509</v>
      </c>
      <c r="AI2244" t="s">
        <v>622</v>
      </c>
      <c r="AJ2244" t="s">
        <v>787</v>
      </c>
      <c r="AK2244" t="s">
        <v>612</v>
      </c>
      <c r="AL2244" t="s">
        <v>612</v>
      </c>
      <c r="AM2244" t="s">
        <v>612</v>
      </c>
      <c r="AN2244" t="s">
        <v>612</v>
      </c>
      <c r="AO2244" t="s">
        <v>612</v>
      </c>
      <c r="AP2244" t="s">
        <v>612</v>
      </c>
      <c r="AQ2244">
        <v>350</v>
      </c>
      <c r="AR2244">
        <v>3</v>
      </c>
      <c r="AS2244">
        <v>49</v>
      </c>
      <c r="AT2244" t="s">
        <v>613</v>
      </c>
      <c r="AU2244" t="s">
        <v>612</v>
      </c>
      <c r="AV2244" t="s">
        <v>635</v>
      </c>
      <c r="AW2244">
        <v>44761</v>
      </c>
      <c r="AX2244">
        <v>24464362</v>
      </c>
      <c r="AY2244" t="s">
        <v>1046</v>
      </c>
      <c r="AZ2244" t="s">
        <v>145</v>
      </c>
      <c r="BA2244" t="s">
        <v>141</v>
      </c>
      <c r="BB2244" t="s">
        <v>380</v>
      </c>
      <c r="BC2244">
        <v>44929</v>
      </c>
      <c r="BD2244">
        <v>0</v>
      </c>
      <c r="BE2244">
        <v>0</v>
      </c>
      <c r="BF2244">
        <v>630000</v>
      </c>
      <c r="BG2244">
        <v>0</v>
      </c>
      <c r="BH2244">
        <v>0</v>
      </c>
      <c r="BI2244">
        <v>0</v>
      </c>
      <c r="BJ2244">
        <v>0</v>
      </c>
      <c r="BK2244">
        <v>0</v>
      </c>
      <c r="BL2244">
        <v>0</v>
      </c>
      <c r="BM2244">
        <v>0</v>
      </c>
      <c r="BN2244">
        <v>0</v>
      </c>
      <c r="BO2244">
        <v>0</v>
      </c>
      <c r="BP2244">
        <v>0</v>
      </c>
      <c r="BQ2244">
        <v>0</v>
      </c>
      <c r="BR2244">
        <v>0</v>
      </c>
      <c r="BS2244">
        <v>630000</v>
      </c>
      <c r="BT2244">
        <v>0</v>
      </c>
      <c r="BU2244">
        <v>0</v>
      </c>
      <c r="BV2244">
        <v>518998</v>
      </c>
      <c r="BW2244">
        <v>0</v>
      </c>
      <c r="BX2244">
        <v>18895038</v>
      </c>
      <c r="BY2244">
        <v>0</v>
      </c>
      <c r="BZ2244">
        <v>4420326</v>
      </c>
      <c r="CA2244">
        <v>0</v>
      </c>
      <c r="CB2244">
        <v>0</v>
      </c>
      <c r="CC2244">
        <v>0</v>
      </c>
      <c r="CD2244">
        <v>23834362</v>
      </c>
      <c r="CE2244">
        <v>24464362</v>
      </c>
      <c r="CF2244">
        <v>24464362</v>
      </c>
      <c r="CG2244">
        <v>0</v>
      </c>
      <c r="CH2244" t="s">
        <v>612</v>
      </c>
      <c r="CI2244" t="s">
        <v>860</v>
      </c>
      <c r="CJ2244" t="s">
        <v>702</v>
      </c>
      <c r="CK2244" t="s">
        <v>703</v>
      </c>
      <c r="CL2244" t="s">
        <v>764</v>
      </c>
      <c r="CM2244" t="s">
        <v>740</v>
      </c>
      <c r="CN2244">
        <v>23315364</v>
      </c>
    </row>
    <row r="2245" spans="1:92" x14ac:dyDescent="0.25">
      <c r="A2245" t="s">
        <v>12186</v>
      </c>
      <c r="B2245" t="s">
        <v>12180</v>
      </c>
      <c r="C2245">
        <v>40</v>
      </c>
      <c r="D2245" t="s">
        <v>597</v>
      </c>
      <c r="E2245">
        <v>67059</v>
      </c>
      <c r="F2245" t="s">
        <v>11790</v>
      </c>
      <c r="G2245" t="s">
        <v>12181</v>
      </c>
      <c r="H2245" t="s">
        <v>12182</v>
      </c>
      <c r="I2245" t="s">
        <v>630</v>
      </c>
      <c r="J2245">
        <v>4444</v>
      </c>
      <c r="K2245">
        <v>7985</v>
      </c>
      <c r="L2245" t="s">
        <v>12187</v>
      </c>
      <c r="M2245" t="s">
        <v>12184</v>
      </c>
      <c r="N2245" t="s">
        <v>3035</v>
      </c>
      <c r="O2245" t="s">
        <v>12185</v>
      </c>
      <c r="P2245" t="s">
        <v>3032</v>
      </c>
      <c r="Q2245" t="s">
        <v>3033</v>
      </c>
      <c r="R2245" t="s">
        <v>3034</v>
      </c>
      <c r="S2245" t="s">
        <v>3034</v>
      </c>
      <c r="T2245" t="s">
        <v>3035</v>
      </c>
      <c r="U2245" t="s">
        <v>3036</v>
      </c>
      <c r="V2245" t="s">
        <v>1577</v>
      </c>
      <c r="W2245">
        <v>43.66592</v>
      </c>
      <c r="X2245">
        <v>-79.423169999999999</v>
      </c>
      <c r="Y2245">
        <v>43073</v>
      </c>
      <c r="Z2245" t="s">
        <v>736</v>
      </c>
      <c r="AA2245" t="s">
        <v>736</v>
      </c>
      <c r="AB2245" t="s">
        <v>612</v>
      </c>
      <c r="AC2245" t="s">
        <v>612</v>
      </c>
      <c r="AD2245" t="s">
        <v>612</v>
      </c>
      <c r="AE2245">
        <v>43073</v>
      </c>
      <c r="AF2245" t="s">
        <v>736</v>
      </c>
      <c r="AG2245" t="s">
        <v>736</v>
      </c>
      <c r="AH2245" t="s">
        <v>612</v>
      </c>
      <c r="AI2245" t="s">
        <v>612</v>
      </c>
      <c r="AJ2245" t="s">
        <v>612</v>
      </c>
      <c r="AK2245" t="s">
        <v>612</v>
      </c>
      <c r="AL2245" t="s">
        <v>612</v>
      </c>
      <c r="AM2245" t="s">
        <v>612</v>
      </c>
      <c r="AN2245" t="s">
        <v>612</v>
      </c>
      <c r="AO2245" t="s">
        <v>612</v>
      </c>
      <c r="AP2245" t="s">
        <v>612</v>
      </c>
      <c r="AQ2245" t="s">
        <v>612</v>
      </c>
      <c r="AR2245" t="s">
        <v>612</v>
      </c>
      <c r="AS2245" t="s">
        <v>612</v>
      </c>
      <c r="AT2245" t="s">
        <v>613</v>
      </c>
      <c r="AU2245" t="s">
        <v>612</v>
      </c>
      <c r="AV2245" t="s">
        <v>635</v>
      </c>
      <c r="AW2245">
        <v>43220</v>
      </c>
      <c r="AX2245">
        <v>1573027</v>
      </c>
      <c r="AY2245" t="s">
        <v>621</v>
      </c>
      <c r="AZ2245" t="s">
        <v>463</v>
      </c>
      <c r="BA2245" t="s">
        <v>141</v>
      </c>
      <c r="BB2245" t="s">
        <v>763</v>
      </c>
      <c r="BC2245">
        <v>43344</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c r="BX2245">
        <v>1573027</v>
      </c>
      <c r="BY2245">
        <v>0</v>
      </c>
      <c r="BZ2245">
        <v>0</v>
      </c>
      <c r="CA2245">
        <v>0</v>
      </c>
      <c r="CB2245">
        <v>0</v>
      </c>
      <c r="CC2245">
        <v>0</v>
      </c>
      <c r="CD2245">
        <v>1573027</v>
      </c>
      <c r="CE2245">
        <v>1573027</v>
      </c>
      <c r="CF2245">
        <v>1573027</v>
      </c>
      <c r="CG2245">
        <v>0</v>
      </c>
      <c r="CH2245" t="s">
        <v>612</v>
      </c>
      <c r="CI2245" t="s">
        <v>616</v>
      </c>
      <c r="CJ2245" t="s">
        <v>702</v>
      </c>
      <c r="CK2245" t="s">
        <v>703</v>
      </c>
      <c r="CL2245" t="s">
        <v>617</v>
      </c>
      <c r="CM2245" t="s">
        <v>617</v>
      </c>
      <c r="CN2245">
        <v>1573027</v>
      </c>
    </row>
    <row r="2246" spans="1:92" x14ac:dyDescent="0.25">
      <c r="A2246" t="s">
        <v>12188</v>
      </c>
      <c r="B2246" t="s">
        <v>12188</v>
      </c>
      <c r="C2246">
        <v>40</v>
      </c>
      <c r="D2246" t="s">
        <v>597</v>
      </c>
      <c r="E2246">
        <v>67059</v>
      </c>
      <c r="F2246" t="s">
        <v>11790</v>
      </c>
      <c r="G2246" t="s">
        <v>12189</v>
      </c>
      <c r="H2246" t="s">
        <v>12190</v>
      </c>
      <c r="I2246" t="s">
        <v>630</v>
      </c>
      <c r="J2246">
        <v>4447</v>
      </c>
      <c r="K2246">
        <v>7988</v>
      </c>
      <c r="L2246" t="s">
        <v>12191</v>
      </c>
      <c r="M2246" t="s">
        <v>12192</v>
      </c>
      <c r="N2246" t="s">
        <v>3055</v>
      </c>
      <c r="O2246" t="s">
        <v>12193</v>
      </c>
      <c r="P2246" t="s">
        <v>3032</v>
      </c>
      <c r="Q2246" t="s">
        <v>3033</v>
      </c>
      <c r="R2246" t="s">
        <v>3034</v>
      </c>
      <c r="S2246" t="s">
        <v>3034</v>
      </c>
      <c r="T2246" t="s">
        <v>3035</v>
      </c>
      <c r="U2246" t="s">
        <v>3036</v>
      </c>
      <c r="V2246" t="s">
        <v>1577</v>
      </c>
      <c r="W2246">
        <v>43.768389999999997</v>
      </c>
      <c r="X2246">
        <v>-79.239720000000005</v>
      </c>
      <c r="Y2246" t="s">
        <v>612</v>
      </c>
      <c r="Z2246" t="s">
        <v>612</v>
      </c>
      <c r="AA2246" t="s">
        <v>612</v>
      </c>
      <c r="AB2246" t="s">
        <v>612</v>
      </c>
      <c r="AC2246" t="s">
        <v>612</v>
      </c>
      <c r="AD2246" t="s">
        <v>612</v>
      </c>
      <c r="AE2246" t="s">
        <v>612</v>
      </c>
      <c r="AF2246" t="s">
        <v>612</v>
      </c>
      <c r="AG2246" t="s">
        <v>612</v>
      </c>
      <c r="AH2246" t="s">
        <v>612</v>
      </c>
      <c r="AI2246" t="s">
        <v>612</v>
      </c>
      <c r="AJ2246" t="s">
        <v>612</v>
      </c>
      <c r="AK2246" t="s">
        <v>612</v>
      </c>
      <c r="AL2246" t="s">
        <v>612</v>
      </c>
      <c r="AM2246" t="s">
        <v>612</v>
      </c>
      <c r="AN2246" t="s">
        <v>612</v>
      </c>
      <c r="AO2246" t="s">
        <v>612</v>
      </c>
      <c r="AP2246" t="s">
        <v>612</v>
      </c>
      <c r="AQ2246" t="s">
        <v>612</v>
      </c>
      <c r="AR2246" t="s">
        <v>612</v>
      </c>
      <c r="AS2246" t="s">
        <v>612</v>
      </c>
      <c r="AT2246" t="s">
        <v>613</v>
      </c>
      <c r="AU2246" t="s">
        <v>612</v>
      </c>
      <c r="AV2246" t="s">
        <v>614</v>
      </c>
      <c r="AW2246" t="s">
        <v>612</v>
      </c>
      <c r="AX2246">
        <v>336159</v>
      </c>
      <c r="AY2246" t="s">
        <v>621</v>
      </c>
      <c r="AZ2246" t="s">
        <v>143</v>
      </c>
      <c r="BA2246" t="s">
        <v>470</v>
      </c>
      <c r="BB2246" t="s">
        <v>700</v>
      </c>
      <c r="BC2246">
        <v>41883</v>
      </c>
      <c r="BD2246">
        <v>167000</v>
      </c>
      <c r="BE2246">
        <v>0</v>
      </c>
      <c r="BF2246">
        <v>0</v>
      </c>
      <c r="BG2246">
        <v>0</v>
      </c>
      <c r="BH2246">
        <v>0</v>
      </c>
      <c r="BI2246">
        <v>0</v>
      </c>
      <c r="BJ2246">
        <v>0</v>
      </c>
      <c r="BK2246">
        <v>0</v>
      </c>
      <c r="BL2246">
        <v>0</v>
      </c>
      <c r="BM2246">
        <v>0</v>
      </c>
      <c r="BN2246">
        <v>0</v>
      </c>
      <c r="BO2246">
        <v>0</v>
      </c>
      <c r="BP2246">
        <v>0</v>
      </c>
      <c r="BQ2246">
        <v>0</v>
      </c>
      <c r="BR2246">
        <v>0</v>
      </c>
      <c r="BS2246">
        <v>167000</v>
      </c>
      <c r="BT2246">
        <v>0</v>
      </c>
      <c r="BU2246">
        <v>0</v>
      </c>
      <c r="BV2246">
        <v>169159</v>
      </c>
      <c r="BW2246">
        <v>0</v>
      </c>
      <c r="BX2246">
        <v>0</v>
      </c>
      <c r="BY2246">
        <v>0</v>
      </c>
      <c r="BZ2246">
        <v>0</v>
      </c>
      <c r="CA2246">
        <v>0</v>
      </c>
      <c r="CB2246">
        <v>0</v>
      </c>
      <c r="CC2246">
        <v>0</v>
      </c>
      <c r="CD2246">
        <v>169159</v>
      </c>
      <c r="CE2246">
        <v>336159</v>
      </c>
      <c r="CF2246">
        <v>336159</v>
      </c>
      <c r="CG2246">
        <v>0</v>
      </c>
      <c r="CH2246" t="s">
        <v>612</v>
      </c>
      <c r="CI2246" t="s">
        <v>616</v>
      </c>
      <c r="CJ2246" t="s">
        <v>617</v>
      </c>
      <c r="CK2246" t="s">
        <v>617</v>
      </c>
      <c r="CL2246" t="s">
        <v>617</v>
      </c>
      <c r="CM2246" t="s">
        <v>617</v>
      </c>
      <c r="CN2246">
        <v>0</v>
      </c>
    </row>
    <row r="2247" spans="1:92" x14ac:dyDescent="0.25">
      <c r="A2247" t="s">
        <v>12194</v>
      </c>
      <c r="B2247" t="s">
        <v>12194</v>
      </c>
      <c r="C2247">
        <v>40</v>
      </c>
      <c r="D2247" t="s">
        <v>597</v>
      </c>
      <c r="E2247">
        <v>67059</v>
      </c>
      <c r="F2247" t="s">
        <v>11790</v>
      </c>
      <c r="G2247" t="s">
        <v>12195</v>
      </c>
      <c r="H2247" t="s">
        <v>12196</v>
      </c>
      <c r="I2247" t="s">
        <v>630</v>
      </c>
      <c r="J2247">
        <v>10319</v>
      </c>
      <c r="K2247">
        <v>8455</v>
      </c>
      <c r="L2247" t="s">
        <v>12197</v>
      </c>
      <c r="M2247" t="s">
        <v>12198</v>
      </c>
      <c r="N2247" t="s">
        <v>3080</v>
      </c>
      <c r="O2247" t="s">
        <v>12199</v>
      </c>
      <c r="P2247" t="s">
        <v>3032</v>
      </c>
      <c r="Q2247" t="s">
        <v>3033</v>
      </c>
      <c r="R2247" t="s">
        <v>3034</v>
      </c>
      <c r="S2247" t="s">
        <v>3034</v>
      </c>
      <c r="T2247" t="s">
        <v>3035</v>
      </c>
      <c r="U2247" t="s">
        <v>3036</v>
      </c>
      <c r="V2247" t="s">
        <v>1577</v>
      </c>
      <c r="W2247">
        <v>43.749569999999999</v>
      </c>
      <c r="X2247">
        <v>-79.444299999999998</v>
      </c>
      <c r="Y2247" t="s">
        <v>612</v>
      </c>
      <c r="Z2247" t="s">
        <v>612</v>
      </c>
      <c r="AA2247" t="s">
        <v>612</v>
      </c>
      <c r="AB2247" t="s">
        <v>612</v>
      </c>
      <c r="AC2247" t="s">
        <v>612</v>
      </c>
      <c r="AD2247" t="s">
        <v>612</v>
      </c>
      <c r="AE2247" t="s">
        <v>612</v>
      </c>
      <c r="AF2247" t="s">
        <v>612</v>
      </c>
      <c r="AG2247" t="s">
        <v>612</v>
      </c>
      <c r="AH2247" t="s">
        <v>612</v>
      </c>
      <c r="AI2247" t="s">
        <v>612</v>
      </c>
      <c r="AJ2247" t="s">
        <v>612</v>
      </c>
      <c r="AK2247" t="s">
        <v>612</v>
      </c>
      <c r="AL2247" t="s">
        <v>612</v>
      </c>
      <c r="AM2247" t="s">
        <v>612</v>
      </c>
      <c r="AN2247" t="s">
        <v>612</v>
      </c>
      <c r="AO2247" t="s">
        <v>612</v>
      </c>
      <c r="AP2247" t="s">
        <v>612</v>
      </c>
      <c r="AQ2247" t="s">
        <v>612</v>
      </c>
      <c r="AR2247" t="s">
        <v>612</v>
      </c>
      <c r="AS2247" t="s">
        <v>612</v>
      </c>
      <c r="AT2247" t="s">
        <v>613</v>
      </c>
      <c r="AU2247" t="s">
        <v>612</v>
      </c>
      <c r="AV2247" t="s">
        <v>635</v>
      </c>
      <c r="AW2247">
        <v>39691</v>
      </c>
      <c r="AX2247">
        <v>8142943</v>
      </c>
      <c r="AY2247" t="s">
        <v>621</v>
      </c>
      <c r="AZ2247" t="s">
        <v>145</v>
      </c>
      <c r="BA2247" t="s">
        <v>470</v>
      </c>
      <c r="BB2247" t="s">
        <v>1255</v>
      </c>
      <c r="BC2247">
        <v>37865</v>
      </c>
      <c r="BD2247">
        <v>0</v>
      </c>
      <c r="BE2247">
        <v>0</v>
      </c>
      <c r="BF2247">
        <v>0</v>
      </c>
      <c r="BG2247">
        <v>0</v>
      </c>
      <c r="BH2247">
        <v>0</v>
      </c>
      <c r="BI2247">
        <v>0</v>
      </c>
      <c r="BJ2247">
        <v>0</v>
      </c>
      <c r="BK2247">
        <v>0</v>
      </c>
      <c r="BL2247">
        <v>0</v>
      </c>
      <c r="BM2247">
        <v>0</v>
      </c>
      <c r="BN2247">
        <v>0</v>
      </c>
      <c r="BO2247">
        <v>0</v>
      </c>
      <c r="BP2247">
        <v>0</v>
      </c>
      <c r="BQ2247">
        <v>0</v>
      </c>
      <c r="BR2247">
        <v>0</v>
      </c>
      <c r="BS2247">
        <v>0</v>
      </c>
      <c r="BT2247">
        <v>8142943</v>
      </c>
      <c r="BU2247">
        <v>0</v>
      </c>
      <c r="BV2247">
        <v>0</v>
      </c>
      <c r="BW2247">
        <v>0</v>
      </c>
      <c r="BX2247">
        <v>0</v>
      </c>
      <c r="BY2247">
        <v>0</v>
      </c>
      <c r="BZ2247">
        <v>0</v>
      </c>
      <c r="CA2247">
        <v>0</v>
      </c>
      <c r="CB2247">
        <v>0</v>
      </c>
      <c r="CC2247">
        <v>0</v>
      </c>
      <c r="CD2247">
        <v>8142943</v>
      </c>
      <c r="CE2247">
        <v>8142943</v>
      </c>
      <c r="CF2247">
        <v>8142943</v>
      </c>
      <c r="CG2247">
        <v>0</v>
      </c>
      <c r="CH2247" t="s">
        <v>612</v>
      </c>
      <c r="CI2247" t="s">
        <v>616</v>
      </c>
      <c r="CJ2247" t="s">
        <v>617</v>
      </c>
      <c r="CK2247" t="s">
        <v>617</v>
      </c>
      <c r="CL2247" t="s">
        <v>617</v>
      </c>
      <c r="CM2247" t="s">
        <v>617</v>
      </c>
      <c r="CN2247">
        <v>0</v>
      </c>
    </row>
    <row r="2248" spans="1:92" x14ac:dyDescent="0.25">
      <c r="A2248" t="s">
        <v>12200</v>
      </c>
      <c r="B2248" t="s">
        <v>12200</v>
      </c>
      <c r="C2248">
        <v>40</v>
      </c>
      <c r="D2248" t="s">
        <v>597</v>
      </c>
      <c r="E2248">
        <v>67059</v>
      </c>
      <c r="F2248" t="s">
        <v>11790</v>
      </c>
      <c r="G2248" t="s">
        <v>12201</v>
      </c>
      <c r="H2248" t="s">
        <v>12202</v>
      </c>
      <c r="I2248" t="s">
        <v>630</v>
      </c>
      <c r="J2248">
        <v>4464</v>
      </c>
      <c r="K2248">
        <v>8001</v>
      </c>
      <c r="L2248" t="s">
        <v>12203</v>
      </c>
      <c r="M2248" t="s">
        <v>12204</v>
      </c>
      <c r="N2248" t="s">
        <v>3080</v>
      </c>
      <c r="O2248" t="s">
        <v>12205</v>
      </c>
      <c r="P2248" t="s">
        <v>3032</v>
      </c>
      <c r="Q2248" t="s">
        <v>3033</v>
      </c>
      <c r="R2248" t="s">
        <v>3034</v>
      </c>
      <c r="S2248" t="s">
        <v>3034</v>
      </c>
      <c r="T2248" t="s">
        <v>3035</v>
      </c>
      <c r="U2248" t="s">
        <v>3036</v>
      </c>
      <c r="V2248" t="s">
        <v>1577</v>
      </c>
      <c r="W2248">
        <v>43.719610000000003</v>
      </c>
      <c r="X2248">
        <v>-79.535849999999996</v>
      </c>
      <c r="Y2248" t="s">
        <v>612</v>
      </c>
      <c r="Z2248" t="s">
        <v>612</v>
      </c>
      <c r="AA2248" t="s">
        <v>612</v>
      </c>
      <c r="AB2248" t="s">
        <v>612</v>
      </c>
      <c r="AC2248" t="s">
        <v>612</v>
      </c>
      <c r="AD2248" t="s">
        <v>612</v>
      </c>
      <c r="AE2248" t="s">
        <v>612</v>
      </c>
      <c r="AF2248" t="s">
        <v>612</v>
      </c>
      <c r="AG2248" t="s">
        <v>612</v>
      </c>
      <c r="AH2248" t="s">
        <v>612</v>
      </c>
      <c r="AI2248" t="s">
        <v>612</v>
      </c>
      <c r="AJ2248" t="s">
        <v>612</v>
      </c>
      <c r="AK2248" t="s">
        <v>612</v>
      </c>
      <c r="AL2248" t="s">
        <v>612</v>
      </c>
      <c r="AM2248" t="s">
        <v>612</v>
      </c>
      <c r="AN2248" t="s">
        <v>612</v>
      </c>
      <c r="AO2248" t="s">
        <v>612</v>
      </c>
      <c r="AP2248" t="s">
        <v>612</v>
      </c>
      <c r="AQ2248" t="s">
        <v>612</v>
      </c>
      <c r="AR2248" t="s">
        <v>612</v>
      </c>
      <c r="AS2248" t="s">
        <v>612</v>
      </c>
      <c r="AT2248" t="s">
        <v>613</v>
      </c>
      <c r="AU2248" t="s">
        <v>612</v>
      </c>
      <c r="AV2248" t="s">
        <v>635</v>
      </c>
      <c r="AW2248">
        <v>39691</v>
      </c>
      <c r="AX2248">
        <v>103806</v>
      </c>
      <c r="AY2248" t="s">
        <v>621</v>
      </c>
      <c r="AZ2248" t="s">
        <v>143</v>
      </c>
      <c r="BA2248" t="s">
        <v>470</v>
      </c>
      <c r="BB2248" t="s">
        <v>824</v>
      </c>
      <c r="BC2248">
        <v>39326</v>
      </c>
      <c r="BD2248">
        <v>0</v>
      </c>
      <c r="BE2248">
        <v>0</v>
      </c>
      <c r="BF2248">
        <v>0</v>
      </c>
      <c r="BG2248">
        <v>0</v>
      </c>
      <c r="BH2248">
        <v>0</v>
      </c>
      <c r="BI2248">
        <v>0</v>
      </c>
      <c r="BJ2248">
        <v>0</v>
      </c>
      <c r="BK2248">
        <v>0</v>
      </c>
      <c r="BL2248">
        <v>0</v>
      </c>
      <c r="BM2248">
        <v>0</v>
      </c>
      <c r="BN2248">
        <v>0</v>
      </c>
      <c r="BO2248">
        <v>0</v>
      </c>
      <c r="BP2248">
        <v>0</v>
      </c>
      <c r="BQ2248">
        <v>0</v>
      </c>
      <c r="BR2248">
        <v>0</v>
      </c>
      <c r="BS2248">
        <v>0</v>
      </c>
      <c r="BT2248">
        <v>103806</v>
      </c>
      <c r="BU2248">
        <v>0</v>
      </c>
      <c r="BV2248">
        <v>0</v>
      </c>
      <c r="BW2248">
        <v>0</v>
      </c>
      <c r="BX2248">
        <v>0</v>
      </c>
      <c r="BY2248">
        <v>0</v>
      </c>
      <c r="BZ2248">
        <v>0</v>
      </c>
      <c r="CA2248">
        <v>0</v>
      </c>
      <c r="CB2248">
        <v>0</v>
      </c>
      <c r="CC2248">
        <v>0</v>
      </c>
      <c r="CD2248">
        <v>103806</v>
      </c>
      <c r="CE2248">
        <v>103806</v>
      </c>
      <c r="CF2248">
        <v>103806</v>
      </c>
      <c r="CG2248">
        <v>0</v>
      </c>
      <c r="CH2248" t="s">
        <v>612</v>
      </c>
      <c r="CI2248" t="s">
        <v>616</v>
      </c>
      <c r="CJ2248" t="s">
        <v>617</v>
      </c>
      <c r="CK2248" t="s">
        <v>617</v>
      </c>
      <c r="CL2248" t="s">
        <v>617</v>
      </c>
      <c r="CM2248" t="s">
        <v>617</v>
      </c>
      <c r="CN2248">
        <v>0</v>
      </c>
    </row>
    <row r="2249" spans="1:92" x14ac:dyDescent="0.25">
      <c r="A2249" t="s">
        <v>12206</v>
      </c>
      <c r="B2249" t="s">
        <v>12206</v>
      </c>
      <c r="C2249">
        <v>40</v>
      </c>
      <c r="D2249" t="s">
        <v>597</v>
      </c>
      <c r="E2249">
        <v>67059</v>
      </c>
      <c r="F2249" t="s">
        <v>11790</v>
      </c>
      <c r="G2249" t="s">
        <v>12201</v>
      </c>
      <c r="H2249" t="s">
        <v>12202</v>
      </c>
      <c r="I2249" t="s">
        <v>630</v>
      </c>
      <c r="J2249">
        <v>4464</v>
      </c>
      <c r="K2249">
        <v>8001</v>
      </c>
      <c r="L2249" t="s">
        <v>12203</v>
      </c>
      <c r="M2249" t="s">
        <v>12204</v>
      </c>
      <c r="N2249" t="s">
        <v>3080</v>
      </c>
      <c r="O2249" t="s">
        <v>12205</v>
      </c>
      <c r="P2249" t="s">
        <v>3032</v>
      </c>
      <c r="Q2249" t="s">
        <v>3033</v>
      </c>
      <c r="R2249" t="s">
        <v>3034</v>
      </c>
      <c r="S2249" t="s">
        <v>3034</v>
      </c>
      <c r="T2249" t="s">
        <v>3035</v>
      </c>
      <c r="U2249" t="s">
        <v>3036</v>
      </c>
      <c r="V2249" t="s">
        <v>1577</v>
      </c>
      <c r="W2249">
        <v>43.719610000000003</v>
      </c>
      <c r="X2249">
        <v>-79.535849999999996</v>
      </c>
      <c r="Y2249" t="s">
        <v>612</v>
      </c>
      <c r="Z2249" t="s">
        <v>612</v>
      </c>
      <c r="AA2249" t="s">
        <v>612</v>
      </c>
      <c r="AB2249" t="s">
        <v>612</v>
      </c>
      <c r="AC2249" t="s">
        <v>612</v>
      </c>
      <c r="AD2249" t="s">
        <v>612</v>
      </c>
      <c r="AE2249" t="s">
        <v>612</v>
      </c>
      <c r="AF2249" t="s">
        <v>612</v>
      </c>
      <c r="AG2249" t="s">
        <v>612</v>
      </c>
      <c r="AH2249" t="s">
        <v>612</v>
      </c>
      <c r="AI2249" t="s">
        <v>612</v>
      </c>
      <c r="AJ2249" t="s">
        <v>612</v>
      </c>
      <c r="AK2249" t="s">
        <v>612</v>
      </c>
      <c r="AL2249" t="s">
        <v>612</v>
      </c>
      <c r="AM2249" t="s">
        <v>612</v>
      </c>
      <c r="AN2249" t="s">
        <v>612</v>
      </c>
      <c r="AO2249" t="s">
        <v>612</v>
      </c>
      <c r="AP2249" t="s">
        <v>612</v>
      </c>
      <c r="AQ2249" t="s">
        <v>612</v>
      </c>
      <c r="AR2249" t="s">
        <v>612</v>
      </c>
      <c r="AS2249" t="s">
        <v>612</v>
      </c>
      <c r="AT2249" t="s">
        <v>613</v>
      </c>
      <c r="AU2249" t="s">
        <v>612</v>
      </c>
      <c r="AV2249" t="s">
        <v>614</v>
      </c>
      <c r="AW2249" t="s">
        <v>612</v>
      </c>
      <c r="AX2249">
        <v>1481000</v>
      </c>
      <c r="AY2249" t="s">
        <v>621</v>
      </c>
      <c r="AZ2249" t="s">
        <v>140</v>
      </c>
      <c r="BA2249" t="s">
        <v>470</v>
      </c>
      <c r="BB2249" t="s">
        <v>626</v>
      </c>
      <c r="BC2249">
        <v>40057</v>
      </c>
      <c r="BD2249">
        <v>0</v>
      </c>
      <c r="BE2249">
        <v>0</v>
      </c>
      <c r="BF2249">
        <v>0</v>
      </c>
      <c r="BG2249">
        <v>0</v>
      </c>
      <c r="BH2249">
        <v>0</v>
      </c>
      <c r="BI2249">
        <v>0</v>
      </c>
      <c r="BJ2249">
        <v>0</v>
      </c>
      <c r="BK2249">
        <v>0</v>
      </c>
      <c r="BL2249">
        <v>0</v>
      </c>
      <c r="BM2249">
        <v>0</v>
      </c>
      <c r="BN2249">
        <v>0</v>
      </c>
      <c r="BO2249">
        <v>0</v>
      </c>
      <c r="BP2249">
        <v>0</v>
      </c>
      <c r="BQ2249">
        <v>0</v>
      </c>
      <c r="BR2249">
        <v>0</v>
      </c>
      <c r="BS2249">
        <v>0</v>
      </c>
      <c r="BT2249">
        <v>1481000</v>
      </c>
      <c r="BU2249">
        <v>0</v>
      </c>
      <c r="BV2249">
        <v>0</v>
      </c>
      <c r="BW2249">
        <v>0</v>
      </c>
      <c r="BX2249">
        <v>0</v>
      </c>
      <c r="BY2249">
        <v>0</v>
      </c>
      <c r="BZ2249">
        <v>0</v>
      </c>
      <c r="CA2249">
        <v>0</v>
      </c>
      <c r="CB2249">
        <v>0</v>
      </c>
      <c r="CC2249">
        <v>0</v>
      </c>
      <c r="CD2249">
        <v>1481000</v>
      </c>
      <c r="CE2249">
        <v>1481000</v>
      </c>
      <c r="CF2249">
        <v>1481000</v>
      </c>
      <c r="CG2249">
        <v>0</v>
      </c>
      <c r="CH2249" t="s">
        <v>612</v>
      </c>
      <c r="CI2249" t="s">
        <v>616</v>
      </c>
      <c r="CJ2249" t="s">
        <v>617</v>
      </c>
      <c r="CK2249" t="s">
        <v>617</v>
      </c>
      <c r="CL2249" t="s">
        <v>617</v>
      </c>
      <c r="CM2249" t="s">
        <v>617</v>
      </c>
      <c r="CN2249">
        <v>0</v>
      </c>
    </row>
    <row r="2250" spans="1:92" x14ac:dyDescent="0.25">
      <c r="A2250" t="s">
        <v>12207</v>
      </c>
      <c r="B2250" t="s">
        <v>12207</v>
      </c>
      <c r="C2250">
        <v>40</v>
      </c>
      <c r="D2250" t="s">
        <v>597</v>
      </c>
      <c r="E2250">
        <v>67059</v>
      </c>
      <c r="F2250" t="s">
        <v>11790</v>
      </c>
      <c r="G2250" t="s">
        <v>12201</v>
      </c>
      <c r="H2250" t="s">
        <v>12202</v>
      </c>
      <c r="I2250" t="s">
        <v>630</v>
      </c>
      <c r="J2250">
        <v>24631</v>
      </c>
      <c r="K2250">
        <v>9998</v>
      </c>
      <c r="L2250" t="s">
        <v>12208</v>
      </c>
      <c r="M2250" t="s">
        <v>12209</v>
      </c>
      <c r="N2250" t="s">
        <v>3080</v>
      </c>
      <c r="O2250" t="s">
        <v>12210</v>
      </c>
      <c r="P2250" t="s">
        <v>3032</v>
      </c>
      <c r="Q2250" t="s">
        <v>3033</v>
      </c>
      <c r="R2250" t="s">
        <v>3034</v>
      </c>
      <c r="S2250" t="s">
        <v>3034</v>
      </c>
      <c r="T2250" t="s">
        <v>3035</v>
      </c>
      <c r="U2250" t="s">
        <v>3036</v>
      </c>
      <c r="V2250" t="s">
        <v>1577</v>
      </c>
      <c r="W2250">
        <v>43.718741440000002</v>
      </c>
      <c r="X2250">
        <v>-79.533388549999998</v>
      </c>
      <c r="Y2250">
        <v>41298</v>
      </c>
      <c r="Z2250" t="s">
        <v>662</v>
      </c>
      <c r="AA2250" t="s">
        <v>662</v>
      </c>
      <c r="AB2250" t="s">
        <v>612</v>
      </c>
      <c r="AC2250" t="s">
        <v>612</v>
      </c>
      <c r="AD2250" t="s">
        <v>612</v>
      </c>
      <c r="AE2250">
        <v>41298</v>
      </c>
      <c r="AF2250" t="s">
        <v>662</v>
      </c>
      <c r="AG2250" t="s">
        <v>662</v>
      </c>
      <c r="AH2250" t="s">
        <v>612</v>
      </c>
      <c r="AI2250" t="s">
        <v>612</v>
      </c>
      <c r="AJ2250" t="s">
        <v>612</v>
      </c>
      <c r="AK2250" t="s">
        <v>612</v>
      </c>
      <c r="AL2250" t="s">
        <v>612</v>
      </c>
      <c r="AM2250" t="s">
        <v>612</v>
      </c>
      <c r="AN2250" t="s">
        <v>612</v>
      </c>
      <c r="AO2250" t="s">
        <v>612</v>
      </c>
      <c r="AP2250" t="s">
        <v>612</v>
      </c>
      <c r="AQ2250">
        <v>542</v>
      </c>
      <c r="AR2250" t="s">
        <v>612</v>
      </c>
      <c r="AS2250" t="s">
        <v>612</v>
      </c>
      <c r="AT2250" t="s">
        <v>613</v>
      </c>
      <c r="AU2250" t="s">
        <v>612</v>
      </c>
      <c r="AV2250" t="s">
        <v>635</v>
      </c>
      <c r="AW2250">
        <v>42211</v>
      </c>
      <c r="AX2250">
        <v>12445827</v>
      </c>
      <c r="AY2250" t="s">
        <v>621</v>
      </c>
      <c r="AZ2250" t="s">
        <v>145</v>
      </c>
      <c r="BA2250" t="s">
        <v>460</v>
      </c>
      <c r="BB2250" t="s">
        <v>763</v>
      </c>
      <c r="BC2250">
        <v>43344</v>
      </c>
      <c r="BD2250">
        <v>0</v>
      </c>
      <c r="BE2250">
        <v>0</v>
      </c>
      <c r="BF2250">
        <v>0</v>
      </c>
      <c r="BG2250">
        <v>0</v>
      </c>
      <c r="BH2250">
        <v>822563</v>
      </c>
      <c r="BI2250">
        <v>0</v>
      </c>
      <c r="BJ2250">
        <v>0</v>
      </c>
      <c r="BK2250">
        <v>0</v>
      </c>
      <c r="BL2250">
        <v>0</v>
      </c>
      <c r="BM2250">
        <v>0</v>
      </c>
      <c r="BN2250">
        <v>0</v>
      </c>
      <c r="BO2250">
        <v>0</v>
      </c>
      <c r="BP2250">
        <v>0</v>
      </c>
      <c r="BQ2250">
        <v>0</v>
      </c>
      <c r="BR2250">
        <v>0</v>
      </c>
      <c r="BS2250">
        <v>822563</v>
      </c>
      <c r="BT2250">
        <v>0</v>
      </c>
      <c r="BU2250">
        <v>0</v>
      </c>
      <c r="BV2250">
        <v>479025</v>
      </c>
      <c r="BW2250">
        <v>0</v>
      </c>
      <c r="BX2250">
        <v>11240773</v>
      </c>
      <c r="BY2250">
        <v>0</v>
      </c>
      <c r="BZ2250">
        <v>0</v>
      </c>
      <c r="CA2250">
        <v>0</v>
      </c>
      <c r="CB2250">
        <v>0</v>
      </c>
      <c r="CC2250">
        <v>0</v>
      </c>
      <c r="CD2250">
        <v>11719798</v>
      </c>
      <c r="CE2250">
        <v>12542361</v>
      </c>
      <c r="CF2250">
        <v>12636416</v>
      </c>
      <c r="CG2250">
        <v>94055</v>
      </c>
      <c r="CH2250" t="s">
        <v>612</v>
      </c>
      <c r="CI2250" t="s">
        <v>616</v>
      </c>
      <c r="CJ2250" t="s">
        <v>702</v>
      </c>
      <c r="CK2250" t="s">
        <v>703</v>
      </c>
      <c r="CL2250" t="s">
        <v>617</v>
      </c>
      <c r="CM2250" t="s">
        <v>617</v>
      </c>
      <c r="CN2250">
        <v>11240773</v>
      </c>
    </row>
    <row r="2251" spans="1:92" x14ac:dyDescent="0.25">
      <c r="A2251" t="s">
        <v>12211</v>
      </c>
      <c r="B2251" t="s">
        <v>12211</v>
      </c>
      <c r="C2251">
        <v>40</v>
      </c>
      <c r="D2251" t="s">
        <v>597</v>
      </c>
      <c r="E2251">
        <v>67059</v>
      </c>
      <c r="F2251" t="s">
        <v>11790</v>
      </c>
      <c r="G2251" t="s">
        <v>12212</v>
      </c>
      <c r="H2251" t="s">
        <v>12213</v>
      </c>
      <c r="I2251" t="s">
        <v>630</v>
      </c>
      <c r="J2251">
        <v>4467</v>
      </c>
      <c r="K2251">
        <v>8004</v>
      </c>
      <c r="L2251" t="s">
        <v>12214</v>
      </c>
      <c r="M2251" t="s">
        <v>12215</v>
      </c>
      <c r="N2251" t="s">
        <v>3030</v>
      </c>
      <c r="O2251" t="s">
        <v>12216</v>
      </c>
      <c r="P2251" t="s">
        <v>3032</v>
      </c>
      <c r="Q2251" t="s">
        <v>3033</v>
      </c>
      <c r="R2251" t="s">
        <v>3034</v>
      </c>
      <c r="S2251" t="s">
        <v>3034</v>
      </c>
      <c r="T2251" t="s">
        <v>3035</v>
      </c>
      <c r="U2251" t="s">
        <v>3036</v>
      </c>
      <c r="V2251" t="s">
        <v>1577</v>
      </c>
      <c r="W2251">
        <v>43.721989999999998</v>
      </c>
      <c r="X2251">
        <v>-79.554400000000001</v>
      </c>
      <c r="Y2251" t="s">
        <v>612</v>
      </c>
      <c r="Z2251" t="s">
        <v>612</v>
      </c>
      <c r="AA2251" t="s">
        <v>612</v>
      </c>
      <c r="AB2251" t="s">
        <v>612</v>
      </c>
      <c r="AC2251" t="s">
        <v>612</v>
      </c>
      <c r="AD2251" t="s">
        <v>612</v>
      </c>
      <c r="AE2251" t="s">
        <v>612</v>
      </c>
      <c r="AF2251" t="s">
        <v>612</v>
      </c>
      <c r="AG2251" t="s">
        <v>612</v>
      </c>
      <c r="AH2251" t="s">
        <v>612</v>
      </c>
      <c r="AI2251" t="s">
        <v>612</v>
      </c>
      <c r="AJ2251" t="s">
        <v>612</v>
      </c>
      <c r="AK2251" t="s">
        <v>612</v>
      </c>
      <c r="AL2251" t="s">
        <v>612</v>
      </c>
      <c r="AM2251" t="s">
        <v>612</v>
      </c>
      <c r="AN2251" t="s">
        <v>612</v>
      </c>
      <c r="AO2251" t="s">
        <v>612</v>
      </c>
      <c r="AP2251" t="s">
        <v>612</v>
      </c>
      <c r="AQ2251" t="s">
        <v>612</v>
      </c>
      <c r="AR2251" t="s">
        <v>612</v>
      </c>
      <c r="AS2251" t="s">
        <v>612</v>
      </c>
      <c r="AT2251" t="s">
        <v>613</v>
      </c>
      <c r="AU2251" t="s">
        <v>612</v>
      </c>
      <c r="AV2251" t="s">
        <v>614</v>
      </c>
      <c r="AW2251" t="s">
        <v>612</v>
      </c>
      <c r="AX2251">
        <v>3106578</v>
      </c>
      <c r="AY2251" t="s">
        <v>621</v>
      </c>
      <c r="AZ2251" t="s">
        <v>140</v>
      </c>
      <c r="BA2251" t="s">
        <v>470</v>
      </c>
      <c r="BB2251" t="s">
        <v>662</v>
      </c>
      <c r="BC2251">
        <v>41153</v>
      </c>
      <c r="BD2251">
        <v>0</v>
      </c>
      <c r="BE2251">
        <v>0</v>
      </c>
      <c r="BF2251">
        <v>0</v>
      </c>
      <c r="BG2251">
        <v>0</v>
      </c>
      <c r="BH2251">
        <v>0</v>
      </c>
      <c r="BI2251">
        <v>0</v>
      </c>
      <c r="BJ2251">
        <v>0</v>
      </c>
      <c r="BK2251">
        <v>0</v>
      </c>
      <c r="BL2251">
        <v>0</v>
      </c>
      <c r="BM2251">
        <v>0</v>
      </c>
      <c r="BN2251">
        <v>0</v>
      </c>
      <c r="BO2251">
        <v>0</v>
      </c>
      <c r="BP2251">
        <v>0</v>
      </c>
      <c r="BQ2251">
        <v>0</v>
      </c>
      <c r="BR2251">
        <v>0</v>
      </c>
      <c r="BS2251">
        <v>0</v>
      </c>
      <c r="BT2251">
        <v>2097722</v>
      </c>
      <c r="BU2251">
        <v>560830</v>
      </c>
      <c r="BV2251">
        <v>448026</v>
      </c>
      <c r="BW2251">
        <v>0</v>
      </c>
      <c r="BX2251">
        <v>0</v>
      </c>
      <c r="BY2251">
        <v>0</v>
      </c>
      <c r="BZ2251">
        <v>0</v>
      </c>
      <c r="CA2251">
        <v>0</v>
      </c>
      <c r="CB2251">
        <v>0</v>
      </c>
      <c r="CC2251">
        <v>0</v>
      </c>
      <c r="CD2251">
        <v>3106578</v>
      </c>
      <c r="CE2251">
        <v>3106578</v>
      </c>
      <c r="CF2251">
        <v>3106578</v>
      </c>
      <c r="CG2251">
        <v>0</v>
      </c>
      <c r="CH2251" t="s">
        <v>612</v>
      </c>
      <c r="CI2251" t="s">
        <v>616</v>
      </c>
      <c r="CJ2251" t="s">
        <v>617</v>
      </c>
      <c r="CK2251" t="s">
        <v>617</v>
      </c>
      <c r="CL2251" t="s">
        <v>617</v>
      </c>
      <c r="CM2251" t="s">
        <v>617</v>
      </c>
      <c r="CN2251">
        <v>0</v>
      </c>
    </row>
    <row r="2252" spans="1:92" x14ac:dyDescent="0.25">
      <c r="A2252" t="s">
        <v>12217</v>
      </c>
      <c r="B2252" t="s">
        <v>12217</v>
      </c>
      <c r="C2252">
        <v>40</v>
      </c>
      <c r="D2252" t="s">
        <v>597</v>
      </c>
      <c r="E2252">
        <v>67059</v>
      </c>
      <c r="F2252" t="s">
        <v>11790</v>
      </c>
      <c r="G2252" t="s">
        <v>11601</v>
      </c>
      <c r="H2252" t="s">
        <v>11602</v>
      </c>
      <c r="I2252" t="s">
        <v>630</v>
      </c>
      <c r="J2252">
        <v>4505</v>
      </c>
      <c r="K2252">
        <v>8031</v>
      </c>
      <c r="L2252" t="s">
        <v>12218</v>
      </c>
      <c r="M2252" t="s">
        <v>12219</v>
      </c>
      <c r="N2252" t="s">
        <v>3055</v>
      </c>
      <c r="O2252" t="s">
        <v>12220</v>
      </c>
      <c r="P2252" t="s">
        <v>3032</v>
      </c>
      <c r="Q2252" t="s">
        <v>3033</v>
      </c>
      <c r="R2252" t="s">
        <v>3034</v>
      </c>
      <c r="S2252" t="s">
        <v>3034</v>
      </c>
      <c r="T2252" t="s">
        <v>3035</v>
      </c>
      <c r="U2252" t="s">
        <v>3036</v>
      </c>
      <c r="V2252" t="s">
        <v>1577</v>
      </c>
      <c r="W2252">
        <v>43.778410000000001</v>
      </c>
      <c r="X2252">
        <v>-79.225049999999996</v>
      </c>
      <c r="Y2252" t="s">
        <v>612</v>
      </c>
      <c r="Z2252" t="s">
        <v>612</v>
      </c>
      <c r="AA2252" t="s">
        <v>612</v>
      </c>
      <c r="AB2252" t="s">
        <v>612</v>
      </c>
      <c r="AC2252" t="s">
        <v>612</v>
      </c>
      <c r="AD2252" t="s">
        <v>612</v>
      </c>
      <c r="AE2252" t="s">
        <v>612</v>
      </c>
      <c r="AF2252" t="s">
        <v>612</v>
      </c>
      <c r="AG2252" t="s">
        <v>612</v>
      </c>
      <c r="AH2252" t="s">
        <v>612</v>
      </c>
      <c r="AI2252" t="s">
        <v>612</v>
      </c>
      <c r="AJ2252" t="s">
        <v>612</v>
      </c>
      <c r="AK2252" t="s">
        <v>612</v>
      </c>
      <c r="AL2252" t="s">
        <v>612</v>
      </c>
      <c r="AM2252" t="s">
        <v>612</v>
      </c>
      <c r="AN2252" t="s">
        <v>612</v>
      </c>
      <c r="AO2252" t="s">
        <v>612</v>
      </c>
      <c r="AP2252" t="s">
        <v>612</v>
      </c>
      <c r="AQ2252" t="s">
        <v>612</v>
      </c>
      <c r="AR2252" t="s">
        <v>612</v>
      </c>
      <c r="AS2252" t="s">
        <v>612</v>
      </c>
      <c r="AT2252" t="s">
        <v>613</v>
      </c>
      <c r="AU2252" t="s">
        <v>612</v>
      </c>
      <c r="AV2252" t="s">
        <v>614</v>
      </c>
      <c r="AW2252" t="s">
        <v>612</v>
      </c>
      <c r="AX2252">
        <v>3961947</v>
      </c>
      <c r="AY2252" t="s">
        <v>621</v>
      </c>
      <c r="AZ2252" t="s">
        <v>140</v>
      </c>
      <c r="BA2252" t="s">
        <v>470</v>
      </c>
      <c r="BB2252" t="s">
        <v>662</v>
      </c>
      <c r="BC2252">
        <v>41153</v>
      </c>
      <c r="BD2252">
        <v>0</v>
      </c>
      <c r="BE2252">
        <v>0</v>
      </c>
      <c r="BF2252">
        <v>0</v>
      </c>
      <c r="BG2252">
        <v>0</v>
      </c>
      <c r="BH2252">
        <v>0</v>
      </c>
      <c r="BI2252">
        <v>0</v>
      </c>
      <c r="BJ2252">
        <v>0</v>
      </c>
      <c r="BK2252">
        <v>0</v>
      </c>
      <c r="BL2252">
        <v>0</v>
      </c>
      <c r="BM2252">
        <v>0</v>
      </c>
      <c r="BN2252">
        <v>0</v>
      </c>
      <c r="BO2252">
        <v>0</v>
      </c>
      <c r="BP2252">
        <v>0</v>
      </c>
      <c r="BQ2252">
        <v>0</v>
      </c>
      <c r="BR2252">
        <v>0</v>
      </c>
      <c r="BS2252">
        <v>0</v>
      </c>
      <c r="BT2252">
        <v>3209202</v>
      </c>
      <c r="BU2252">
        <v>304719</v>
      </c>
      <c r="BV2252">
        <v>448026</v>
      </c>
      <c r="BW2252">
        <v>0</v>
      </c>
      <c r="BX2252">
        <v>0</v>
      </c>
      <c r="BY2252">
        <v>0</v>
      </c>
      <c r="BZ2252">
        <v>0</v>
      </c>
      <c r="CA2252">
        <v>0</v>
      </c>
      <c r="CB2252">
        <v>0</v>
      </c>
      <c r="CC2252">
        <v>0</v>
      </c>
      <c r="CD2252">
        <v>3961947</v>
      </c>
      <c r="CE2252">
        <v>3961947</v>
      </c>
      <c r="CF2252">
        <v>3961947</v>
      </c>
      <c r="CG2252">
        <v>0</v>
      </c>
      <c r="CH2252" t="s">
        <v>612</v>
      </c>
      <c r="CI2252" t="s">
        <v>616</v>
      </c>
      <c r="CJ2252" t="s">
        <v>617</v>
      </c>
      <c r="CK2252" t="s">
        <v>617</v>
      </c>
      <c r="CL2252" t="s">
        <v>617</v>
      </c>
      <c r="CM2252" t="s">
        <v>617</v>
      </c>
      <c r="CN2252">
        <v>0</v>
      </c>
    </row>
    <row r="2253" spans="1:92" x14ac:dyDescent="0.25">
      <c r="A2253" t="s">
        <v>12221</v>
      </c>
      <c r="B2253" t="s">
        <v>12221</v>
      </c>
      <c r="C2253">
        <v>40</v>
      </c>
      <c r="D2253" t="s">
        <v>597</v>
      </c>
      <c r="E2253">
        <v>67059</v>
      </c>
      <c r="F2253" t="s">
        <v>11790</v>
      </c>
      <c r="G2253" t="s">
        <v>12222</v>
      </c>
      <c r="H2253" t="s">
        <v>12223</v>
      </c>
      <c r="I2253" t="s">
        <v>630</v>
      </c>
      <c r="J2253">
        <v>10317</v>
      </c>
      <c r="K2253">
        <v>11065</v>
      </c>
      <c r="L2253" t="s">
        <v>12224</v>
      </c>
      <c r="M2253" t="s">
        <v>12225</v>
      </c>
      <c r="N2253" t="s">
        <v>3080</v>
      </c>
      <c r="O2253" t="s">
        <v>12226</v>
      </c>
      <c r="P2253" t="s">
        <v>3032</v>
      </c>
      <c r="Q2253" t="s">
        <v>3033</v>
      </c>
      <c r="R2253" t="s">
        <v>3034</v>
      </c>
      <c r="S2253" t="s">
        <v>3034</v>
      </c>
      <c r="T2253" t="s">
        <v>3035</v>
      </c>
      <c r="U2253" t="s">
        <v>3036</v>
      </c>
      <c r="V2253" t="s">
        <v>1577</v>
      </c>
      <c r="W2253">
        <v>43.774529999999999</v>
      </c>
      <c r="X2253">
        <v>-79.350830000000002</v>
      </c>
      <c r="Y2253" t="s">
        <v>612</v>
      </c>
      <c r="Z2253" t="s">
        <v>612</v>
      </c>
      <c r="AA2253" t="s">
        <v>612</v>
      </c>
      <c r="AB2253" t="s">
        <v>612</v>
      </c>
      <c r="AC2253" t="s">
        <v>612</v>
      </c>
      <c r="AD2253" t="s">
        <v>612</v>
      </c>
      <c r="AE2253" t="s">
        <v>612</v>
      </c>
      <c r="AF2253" t="s">
        <v>612</v>
      </c>
      <c r="AG2253" t="s">
        <v>612</v>
      </c>
      <c r="AH2253" t="s">
        <v>612</v>
      </c>
      <c r="AI2253" t="s">
        <v>612</v>
      </c>
      <c r="AJ2253" t="s">
        <v>612</v>
      </c>
      <c r="AK2253" t="s">
        <v>612</v>
      </c>
      <c r="AL2253" t="s">
        <v>612</v>
      </c>
      <c r="AM2253" t="s">
        <v>612</v>
      </c>
      <c r="AN2253" t="s">
        <v>612</v>
      </c>
      <c r="AO2253" t="s">
        <v>612</v>
      </c>
      <c r="AP2253" t="s">
        <v>612</v>
      </c>
      <c r="AQ2253" t="s">
        <v>612</v>
      </c>
      <c r="AR2253" t="s">
        <v>612</v>
      </c>
      <c r="AS2253" t="s">
        <v>612</v>
      </c>
      <c r="AT2253" t="s">
        <v>613</v>
      </c>
      <c r="AU2253" t="s">
        <v>612</v>
      </c>
      <c r="AV2253" t="s">
        <v>635</v>
      </c>
      <c r="AW2253">
        <v>39691</v>
      </c>
      <c r="AX2253">
        <v>9791515</v>
      </c>
      <c r="AY2253" t="s">
        <v>621</v>
      </c>
      <c r="AZ2253" t="s">
        <v>145</v>
      </c>
      <c r="BA2253" t="s">
        <v>470</v>
      </c>
      <c r="BB2253" t="s">
        <v>645</v>
      </c>
      <c r="BC2253">
        <v>38231</v>
      </c>
      <c r="BD2253">
        <v>0</v>
      </c>
      <c r="BE2253">
        <v>0</v>
      </c>
      <c r="BF2253">
        <v>0</v>
      </c>
      <c r="BG2253">
        <v>0</v>
      </c>
      <c r="BH2253">
        <v>0</v>
      </c>
      <c r="BI2253">
        <v>0</v>
      </c>
      <c r="BJ2253">
        <v>0</v>
      </c>
      <c r="BK2253">
        <v>0</v>
      </c>
      <c r="BL2253">
        <v>0</v>
      </c>
      <c r="BM2253">
        <v>0</v>
      </c>
      <c r="BN2253">
        <v>0</v>
      </c>
      <c r="BO2253">
        <v>0</v>
      </c>
      <c r="BP2253">
        <v>0</v>
      </c>
      <c r="BQ2253">
        <v>0</v>
      </c>
      <c r="BR2253">
        <v>0</v>
      </c>
      <c r="BS2253">
        <v>0</v>
      </c>
      <c r="BT2253">
        <v>9791515</v>
      </c>
      <c r="BU2253">
        <v>0</v>
      </c>
      <c r="BV2253">
        <v>0</v>
      </c>
      <c r="BW2253">
        <v>0</v>
      </c>
      <c r="BX2253">
        <v>0</v>
      </c>
      <c r="BY2253">
        <v>0</v>
      </c>
      <c r="BZ2253">
        <v>0</v>
      </c>
      <c r="CA2253">
        <v>0</v>
      </c>
      <c r="CB2253">
        <v>0</v>
      </c>
      <c r="CC2253">
        <v>0</v>
      </c>
      <c r="CD2253">
        <v>9791515</v>
      </c>
      <c r="CE2253">
        <v>9791515</v>
      </c>
      <c r="CF2253">
        <v>9791515</v>
      </c>
      <c r="CG2253">
        <v>0</v>
      </c>
      <c r="CH2253" t="s">
        <v>612</v>
      </c>
      <c r="CI2253" t="s">
        <v>616</v>
      </c>
      <c r="CJ2253" t="s">
        <v>617</v>
      </c>
      <c r="CK2253" t="s">
        <v>617</v>
      </c>
      <c r="CL2253" t="s">
        <v>617</v>
      </c>
      <c r="CM2253" t="s">
        <v>617</v>
      </c>
      <c r="CN2253">
        <v>0</v>
      </c>
    </row>
    <row r="2254" spans="1:92" x14ac:dyDescent="0.25">
      <c r="A2254" t="s">
        <v>12227</v>
      </c>
      <c r="B2254" t="s">
        <v>12227</v>
      </c>
      <c r="C2254">
        <v>40</v>
      </c>
      <c r="D2254" t="s">
        <v>597</v>
      </c>
      <c r="E2254">
        <v>67059</v>
      </c>
      <c r="F2254" t="s">
        <v>11790</v>
      </c>
      <c r="G2254" t="s">
        <v>12228</v>
      </c>
      <c r="H2254" t="s">
        <v>12229</v>
      </c>
      <c r="I2254" t="s">
        <v>630</v>
      </c>
      <c r="J2254">
        <v>4519</v>
      </c>
      <c r="K2254">
        <v>8044</v>
      </c>
      <c r="L2254" t="s">
        <v>12230</v>
      </c>
      <c r="M2254" t="s">
        <v>12231</v>
      </c>
      <c r="N2254" t="s">
        <v>3055</v>
      </c>
      <c r="O2254" t="s">
        <v>12232</v>
      </c>
      <c r="P2254" t="s">
        <v>3032</v>
      </c>
      <c r="Q2254" t="s">
        <v>3033</v>
      </c>
      <c r="R2254" t="s">
        <v>3034</v>
      </c>
      <c r="S2254" t="s">
        <v>3034</v>
      </c>
      <c r="T2254" t="s">
        <v>3035</v>
      </c>
      <c r="U2254" t="s">
        <v>3036</v>
      </c>
      <c r="V2254" t="s">
        <v>1577</v>
      </c>
      <c r="W2254">
        <v>43.74982</v>
      </c>
      <c r="X2254">
        <v>-79.199659999999994</v>
      </c>
      <c r="Y2254">
        <v>41759</v>
      </c>
      <c r="Z2254" t="s">
        <v>649</v>
      </c>
      <c r="AA2254" t="s">
        <v>700</v>
      </c>
      <c r="AB2254" t="s">
        <v>612</v>
      </c>
      <c r="AC2254" t="s">
        <v>612</v>
      </c>
      <c r="AD2254" t="s">
        <v>612</v>
      </c>
      <c r="AE2254">
        <v>41759</v>
      </c>
      <c r="AF2254" t="s">
        <v>649</v>
      </c>
      <c r="AG2254" t="s">
        <v>700</v>
      </c>
      <c r="AH2254" t="s">
        <v>612</v>
      </c>
      <c r="AI2254" t="s">
        <v>612</v>
      </c>
      <c r="AJ2254" t="s">
        <v>612</v>
      </c>
      <c r="AK2254" t="s">
        <v>612</v>
      </c>
      <c r="AL2254" t="s">
        <v>612</v>
      </c>
      <c r="AM2254" t="s">
        <v>612</v>
      </c>
      <c r="AN2254" t="s">
        <v>612</v>
      </c>
      <c r="AO2254" t="s">
        <v>612</v>
      </c>
      <c r="AP2254" t="s">
        <v>612</v>
      </c>
      <c r="AQ2254">
        <v>69</v>
      </c>
      <c r="AR2254" t="s">
        <v>612</v>
      </c>
      <c r="AS2254" t="s">
        <v>612</v>
      </c>
      <c r="AT2254" t="s">
        <v>613</v>
      </c>
      <c r="AU2254" t="s">
        <v>612</v>
      </c>
      <c r="AV2254" t="s">
        <v>635</v>
      </c>
      <c r="AW2254">
        <v>42633</v>
      </c>
      <c r="AX2254">
        <v>3013889</v>
      </c>
      <c r="AY2254" t="s">
        <v>621</v>
      </c>
      <c r="AZ2254" t="s">
        <v>140</v>
      </c>
      <c r="BA2254" t="s">
        <v>460</v>
      </c>
      <c r="BB2254" t="s">
        <v>736</v>
      </c>
      <c r="BC2254">
        <v>42979</v>
      </c>
      <c r="BD2254">
        <v>359142</v>
      </c>
      <c r="BE2254">
        <v>0</v>
      </c>
      <c r="BF2254">
        <v>1312351</v>
      </c>
      <c r="BG2254">
        <v>0</v>
      </c>
      <c r="BH2254">
        <v>0</v>
      </c>
      <c r="BI2254">
        <v>0</v>
      </c>
      <c r="BJ2254">
        <v>0</v>
      </c>
      <c r="BK2254">
        <v>0</v>
      </c>
      <c r="BL2254">
        <v>0</v>
      </c>
      <c r="BM2254">
        <v>0</v>
      </c>
      <c r="BN2254">
        <v>0</v>
      </c>
      <c r="BO2254">
        <v>0</v>
      </c>
      <c r="BP2254">
        <v>0</v>
      </c>
      <c r="BQ2254">
        <v>0</v>
      </c>
      <c r="BR2254">
        <v>0</v>
      </c>
      <c r="BS2254">
        <v>1671493</v>
      </c>
      <c r="BT2254">
        <v>0</v>
      </c>
      <c r="BU2254">
        <v>0</v>
      </c>
      <c r="BV2254">
        <v>1018260</v>
      </c>
      <c r="BW2254">
        <v>0</v>
      </c>
      <c r="BX2254">
        <v>324136</v>
      </c>
      <c r="BY2254">
        <v>0</v>
      </c>
      <c r="BZ2254">
        <v>0</v>
      </c>
      <c r="CA2254">
        <v>0</v>
      </c>
      <c r="CB2254">
        <v>0</v>
      </c>
      <c r="CC2254">
        <v>0</v>
      </c>
      <c r="CD2254">
        <v>1342396</v>
      </c>
      <c r="CE2254">
        <v>3013889</v>
      </c>
      <c r="CF2254">
        <v>3013889</v>
      </c>
      <c r="CG2254">
        <v>0</v>
      </c>
      <c r="CH2254" t="s">
        <v>612</v>
      </c>
      <c r="CI2254" t="s">
        <v>616</v>
      </c>
      <c r="CJ2254" t="s">
        <v>702</v>
      </c>
      <c r="CK2254" t="s">
        <v>703</v>
      </c>
      <c r="CL2254" t="s">
        <v>617</v>
      </c>
      <c r="CM2254" t="s">
        <v>617</v>
      </c>
      <c r="CN2254">
        <v>324136</v>
      </c>
    </row>
    <row r="2255" spans="1:92" x14ac:dyDescent="0.25">
      <c r="A2255" t="s">
        <v>12233</v>
      </c>
      <c r="B2255" t="s">
        <v>12234</v>
      </c>
      <c r="C2255">
        <v>40</v>
      </c>
      <c r="D2255" t="s">
        <v>597</v>
      </c>
      <c r="E2255">
        <v>67059</v>
      </c>
      <c r="F2255" t="s">
        <v>11790</v>
      </c>
      <c r="G2255" t="s">
        <v>10774</v>
      </c>
      <c r="H2255" t="s">
        <v>10775</v>
      </c>
      <c r="I2255" t="s">
        <v>630</v>
      </c>
      <c r="J2255">
        <v>4525</v>
      </c>
      <c r="K2255">
        <v>8049</v>
      </c>
      <c r="L2255" t="s">
        <v>12235</v>
      </c>
      <c r="M2255" t="s">
        <v>12236</v>
      </c>
      <c r="N2255" t="s">
        <v>3055</v>
      </c>
      <c r="O2255" t="s">
        <v>12237</v>
      </c>
      <c r="P2255" t="s">
        <v>3032</v>
      </c>
      <c r="Q2255" t="s">
        <v>3033</v>
      </c>
      <c r="R2255" t="s">
        <v>3034</v>
      </c>
      <c r="S2255" t="s">
        <v>3034</v>
      </c>
      <c r="T2255" t="s">
        <v>3035</v>
      </c>
      <c r="U2255" t="s">
        <v>3036</v>
      </c>
      <c r="V2255" t="s">
        <v>1577</v>
      </c>
      <c r="W2255">
        <v>43.769069999999999</v>
      </c>
      <c r="X2255">
        <v>-79.259119999999996</v>
      </c>
      <c r="Y2255" t="s">
        <v>612</v>
      </c>
      <c r="Z2255" t="s">
        <v>612</v>
      </c>
      <c r="AA2255" t="s">
        <v>612</v>
      </c>
      <c r="AB2255" t="s">
        <v>612</v>
      </c>
      <c r="AC2255" t="s">
        <v>612</v>
      </c>
      <c r="AD2255" t="s">
        <v>612</v>
      </c>
      <c r="AE2255" t="s">
        <v>612</v>
      </c>
      <c r="AF2255" t="s">
        <v>612</v>
      </c>
      <c r="AG2255" t="s">
        <v>612</v>
      </c>
      <c r="AH2255" t="s">
        <v>612</v>
      </c>
      <c r="AI2255" t="s">
        <v>612</v>
      </c>
      <c r="AJ2255" t="s">
        <v>612</v>
      </c>
      <c r="AK2255" t="s">
        <v>612</v>
      </c>
      <c r="AL2255" t="s">
        <v>612</v>
      </c>
      <c r="AM2255" t="s">
        <v>612</v>
      </c>
      <c r="AN2255" t="s">
        <v>612</v>
      </c>
      <c r="AO2255" t="s">
        <v>612</v>
      </c>
      <c r="AP2255" t="s">
        <v>612</v>
      </c>
      <c r="AQ2255">
        <v>245</v>
      </c>
      <c r="AR2255" t="s">
        <v>612</v>
      </c>
      <c r="AS2255" t="s">
        <v>612</v>
      </c>
      <c r="AT2255" t="s">
        <v>613</v>
      </c>
      <c r="AU2255" t="s">
        <v>612</v>
      </c>
      <c r="AV2255" t="s">
        <v>635</v>
      </c>
      <c r="AW2255">
        <v>42216</v>
      </c>
      <c r="AX2255">
        <v>5542529</v>
      </c>
      <c r="AY2255" t="s">
        <v>621</v>
      </c>
      <c r="AZ2255" t="s">
        <v>140</v>
      </c>
      <c r="BA2255" t="s">
        <v>460</v>
      </c>
      <c r="BB2255" t="s">
        <v>736</v>
      </c>
      <c r="BC2255">
        <v>42979</v>
      </c>
      <c r="BD2255">
        <v>181683</v>
      </c>
      <c r="BE2255">
        <v>0</v>
      </c>
      <c r="BF2255">
        <v>4362586</v>
      </c>
      <c r="BG2255">
        <v>0</v>
      </c>
      <c r="BH2255">
        <v>0</v>
      </c>
      <c r="BI2255">
        <v>0</v>
      </c>
      <c r="BJ2255">
        <v>0</v>
      </c>
      <c r="BK2255">
        <v>0</v>
      </c>
      <c r="BL2255">
        <v>0</v>
      </c>
      <c r="BM2255">
        <v>0</v>
      </c>
      <c r="BN2255">
        <v>0</v>
      </c>
      <c r="BO2255">
        <v>0</v>
      </c>
      <c r="BP2255">
        <v>0</v>
      </c>
      <c r="BQ2255">
        <v>0</v>
      </c>
      <c r="BR2255">
        <v>0</v>
      </c>
      <c r="BS2255">
        <v>4544269</v>
      </c>
      <c r="BT2255">
        <v>0</v>
      </c>
      <c r="BU2255">
        <v>0</v>
      </c>
      <c r="BV2255">
        <v>998260</v>
      </c>
      <c r="BW2255">
        <v>0</v>
      </c>
      <c r="BX2255">
        <v>0</v>
      </c>
      <c r="BY2255">
        <v>0</v>
      </c>
      <c r="BZ2255">
        <v>0</v>
      </c>
      <c r="CA2255">
        <v>0</v>
      </c>
      <c r="CB2255">
        <v>0</v>
      </c>
      <c r="CC2255">
        <v>0</v>
      </c>
      <c r="CD2255">
        <v>998260</v>
      </c>
      <c r="CE2255">
        <v>5542529</v>
      </c>
      <c r="CF2255">
        <v>5542529</v>
      </c>
      <c r="CG2255">
        <v>0</v>
      </c>
      <c r="CH2255" t="s">
        <v>612</v>
      </c>
      <c r="CI2255" t="s">
        <v>616</v>
      </c>
      <c r="CJ2255" t="s">
        <v>617</v>
      </c>
      <c r="CK2255" t="s">
        <v>617</v>
      </c>
      <c r="CL2255" t="s">
        <v>617</v>
      </c>
      <c r="CM2255" t="s">
        <v>617</v>
      </c>
      <c r="CN2255">
        <v>0</v>
      </c>
    </row>
    <row r="2256" spans="1:92" x14ac:dyDescent="0.25">
      <c r="A2256" t="s">
        <v>12238</v>
      </c>
      <c r="B2256" t="s">
        <v>12234</v>
      </c>
      <c r="C2256">
        <v>40</v>
      </c>
      <c r="D2256" t="s">
        <v>597</v>
      </c>
      <c r="E2256">
        <v>67059</v>
      </c>
      <c r="F2256" t="s">
        <v>11790</v>
      </c>
      <c r="G2256" t="s">
        <v>10774</v>
      </c>
      <c r="H2256" t="s">
        <v>10775</v>
      </c>
      <c r="I2256" t="s">
        <v>630</v>
      </c>
      <c r="J2256">
        <v>4525</v>
      </c>
      <c r="K2256">
        <v>8049</v>
      </c>
      <c r="L2256" t="s">
        <v>12239</v>
      </c>
      <c r="M2256" t="s">
        <v>12236</v>
      </c>
      <c r="N2256" t="s">
        <v>3055</v>
      </c>
      <c r="O2256" t="s">
        <v>12237</v>
      </c>
      <c r="P2256" t="s">
        <v>3032</v>
      </c>
      <c r="Q2256" t="s">
        <v>3033</v>
      </c>
      <c r="R2256" t="s">
        <v>3034</v>
      </c>
      <c r="S2256" t="s">
        <v>3034</v>
      </c>
      <c r="T2256" t="s">
        <v>3035</v>
      </c>
      <c r="U2256" t="s">
        <v>3036</v>
      </c>
      <c r="V2256" t="s">
        <v>1577</v>
      </c>
      <c r="W2256">
        <v>43.769069999999999</v>
      </c>
      <c r="X2256">
        <v>-79.259119999999996</v>
      </c>
      <c r="Y2256">
        <v>42205</v>
      </c>
      <c r="Z2256" t="s">
        <v>700</v>
      </c>
      <c r="AA2256" t="s">
        <v>622</v>
      </c>
      <c r="AB2256">
        <v>42205</v>
      </c>
      <c r="AC2256" t="s">
        <v>700</v>
      </c>
      <c r="AD2256" t="s">
        <v>622</v>
      </c>
      <c r="AE2256" t="s">
        <v>612</v>
      </c>
      <c r="AF2256" t="s">
        <v>612</v>
      </c>
      <c r="AG2256" t="s">
        <v>612</v>
      </c>
      <c r="AH2256" t="s">
        <v>612</v>
      </c>
      <c r="AI2256" t="s">
        <v>612</v>
      </c>
      <c r="AJ2256" t="s">
        <v>612</v>
      </c>
      <c r="AK2256" t="s">
        <v>612</v>
      </c>
      <c r="AL2256" t="s">
        <v>612</v>
      </c>
      <c r="AM2256" t="s">
        <v>612</v>
      </c>
      <c r="AN2256" t="s">
        <v>612</v>
      </c>
      <c r="AO2256" t="s">
        <v>612</v>
      </c>
      <c r="AP2256" t="s">
        <v>612</v>
      </c>
      <c r="AQ2256" t="s">
        <v>612</v>
      </c>
      <c r="AR2256" t="s">
        <v>612</v>
      </c>
      <c r="AS2256" t="s">
        <v>612</v>
      </c>
      <c r="AT2256" t="s">
        <v>612</v>
      </c>
      <c r="AU2256" t="s">
        <v>612</v>
      </c>
      <c r="AV2256" t="s">
        <v>635</v>
      </c>
      <c r="AW2256">
        <v>42205</v>
      </c>
      <c r="AX2256">
        <v>711901</v>
      </c>
      <c r="AY2256" t="s">
        <v>621</v>
      </c>
      <c r="AZ2256" t="s">
        <v>663</v>
      </c>
      <c r="BA2256" t="s">
        <v>460</v>
      </c>
      <c r="BB2256" t="s">
        <v>700</v>
      </c>
      <c r="BC2256">
        <v>41883</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v>0</v>
      </c>
      <c r="BV2256">
        <v>0</v>
      </c>
      <c r="BW2256">
        <v>711901</v>
      </c>
      <c r="BX2256">
        <v>0</v>
      </c>
      <c r="BY2256">
        <v>0</v>
      </c>
      <c r="BZ2256">
        <v>0</v>
      </c>
      <c r="CA2256">
        <v>0</v>
      </c>
      <c r="CB2256">
        <v>0</v>
      </c>
      <c r="CC2256">
        <v>0</v>
      </c>
      <c r="CD2256">
        <v>711901</v>
      </c>
      <c r="CE2256">
        <v>711901</v>
      </c>
      <c r="CF2256">
        <v>617846</v>
      </c>
      <c r="CG2256">
        <v>-94055</v>
      </c>
      <c r="CH2256" t="s">
        <v>612</v>
      </c>
      <c r="CI2256" t="s">
        <v>616</v>
      </c>
      <c r="CJ2256" t="s">
        <v>617</v>
      </c>
      <c r="CK2256" t="s">
        <v>617</v>
      </c>
      <c r="CL2256" t="s">
        <v>617</v>
      </c>
      <c r="CM2256" t="s">
        <v>617</v>
      </c>
      <c r="CN2256">
        <v>711901</v>
      </c>
    </row>
    <row r="2257" spans="1:92" x14ac:dyDescent="0.25">
      <c r="A2257" t="s">
        <v>12240</v>
      </c>
      <c r="B2257" t="s">
        <v>12240</v>
      </c>
      <c r="C2257">
        <v>40</v>
      </c>
      <c r="D2257" t="s">
        <v>597</v>
      </c>
      <c r="E2257">
        <v>67059</v>
      </c>
      <c r="F2257" t="s">
        <v>11790</v>
      </c>
      <c r="G2257" t="s">
        <v>12241</v>
      </c>
      <c r="H2257" t="s">
        <v>12242</v>
      </c>
      <c r="I2257" t="s">
        <v>630</v>
      </c>
      <c r="J2257">
        <v>9519</v>
      </c>
      <c r="K2257">
        <v>5046</v>
      </c>
      <c r="L2257" t="s">
        <v>12243</v>
      </c>
      <c r="M2257" t="s">
        <v>12244</v>
      </c>
      <c r="N2257" t="s">
        <v>3035</v>
      </c>
      <c r="O2257" t="s">
        <v>12245</v>
      </c>
      <c r="P2257" t="s">
        <v>3032</v>
      </c>
      <c r="Q2257" t="s">
        <v>3033</v>
      </c>
      <c r="R2257" t="s">
        <v>3034</v>
      </c>
      <c r="S2257" t="s">
        <v>3034</v>
      </c>
      <c r="T2257" t="s">
        <v>3035</v>
      </c>
      <c r="U2257" t="s">
        <v>3036</v>
      </c>
      <c r="V2257" t="s">
        <v>1577</v>
      </c>
      <c r="W2257">
        <v>43.706719999999997</v>
      </c>
      <c r="X2257">
        <v>-79.44453</v>
      </c>
      <c r="Y2257" t="s">
        <v>612</v>
      </c>
      <c r="Z2257" t="s">
        <v>612</v>
      </c>
      <c r="AA2257" t="s">
        <v>612</v>
      </c>
      <c r="AB2257" t="s">
        <v>612</v>
      </c>
      <c r="AC2257" t="s">
        <v>612</v>
      </c>
      <c r="AD2257" t="s">
        <v>612</v>
      </c>
      <c r="AE2257" t="s">
        <v>612</v>
      </c>
      <c r="AF2257" t="s">
        <v>612</v>
      </c>
      <c r="AG2257" t="s">
        <v>612</v>
      </c>
      <c r="AH2257" t="s">
        <v>612</v>
      </c>
      <c r="AI2257" t="s">
        <v>612</v>
      </c>
      <c r="AJ2257" t="s">
        <v>612</v>
      </c>
      <c r="AK2257" t="s">
        <v>612</v>
      </c>
      <c r="AL2257" t="s">
        <v>612</v>
      </c>
      <c r="AM2257" t="s">
        <v>612</v>
      </c>
      <c r="AN2257" t="s">
        <v>612</v>
      </c>
      <c r="AO2257" t="s">
        <v>612</v>
      </c>
      <c r="AP2257" t="s">
        <v>612</v>
      </c>
      <c r="AQ2257" t="s">
        <v>612</v>
      </c>
      <c r="AR2257" t="s">
        <v>612</v>
      </c>
      <c r="AS2257" t="s">
        <v>612</v>
      </c>
      <c r="AT2257" t="s">
        <v>613</v>
      </c>
      <c r="AU2257" t="s">
        <v>612</v>
      </c>
      <c r="AV2257" t="s">
        <v>614</v>
      </c>
      <c r="AW2257" t="s">
        <v>612</v>
      </c>
      <c r="AX2257">
        <v>4294751</v>
      </c>
      <c r="AY2257" t="s">
        <v>621</v>
      </c>
      <c r="AZ2257" t="s">
        <v>140</v>
      </c>
      <c r="BA2257" t="s">
        <v>470</v>
      </c>
      <c r="BB2257" t="s">
        <v>662</v>
      </c>
      <c r="BC2257">
        <v>41153</v>
      </c>
      <c r="BD2257">
        <v>0</v>
      </c>
      <c r="BE2257">
        <v>0</v>
      </c>
      <c r="BF2257">
        <v>0</v>
      </c>
      <c r="BG2257">
        <v>0</v>
      </c>
      <c r="BH2257">
        <v>0</v>
      </c>
      <c r="BI2257">
        <v>0</v>
      </c>
      <c r="BJ2257">
        <v>0</v>
      </c>
      <c r="BK2257">
        <v>0</v>
      </c>
      <c r="BL2257">
        <v>0</v>
      </c>
      <c r="BM2257">
        <v>0</v>
      </c>
      <c r="BN2257">
        <v>0</v>
      </c>
      <c r="BO2257">
        <v>0</v>
      </c>
      <c r="BP2257">
        <v>0</v>
      </c>
      <c r="BQ2257">
        <v>0</v>
      </c>
      <c r="BR2257">
        <v>0</v>
      </c>
      <c r="BS2257">
        <v>0</v>
      </c>
      <c r="BT2257">
        <v>3414771</v>
      </c>
      <c r="BU2257">
        <v>424714</v>
      </c>
      <c r="BV2257">
        <v>455266</v>
      </c>
      <c r="BW2257">
        <v>0</v>
      </c>
      <c r="BX2257">
        <v>0</v>
      </c>
      <c r="BY2257">
        <v>0</v>
      </c>
      <c r="BZ2257">
        <v>0</v>
      </c>
      <c r="CA2257">
        <v>0</v>
      </c>
      <c r="CB2257">
        <v>0</v>
      </c>
      <c r="CC2257">
        <v>0</v>
      </c>
      <c r="CD2257">
        <v>4294751</v>
      </c>
      <c r="CE2257">
        <v>4294751</v>
      </c>
      <c r="CF2257">
        <v>4294751</v>
      </c>
      <c r="CG2257">
        <v>0</v>
      </c>
      <c r="CH2257" t="s">
        <v>612</v>
      </c>
      <c r="CI2257" t="s">
        <v>616</v>
      </c>
      <c r="CJ2257" t="s">
        <v>617</v>
      </c>
      <c r="CK2257" t="s">
        <v>617</v>
      </c>
      <c r="CL2257" t="s">
        <v>617</v>
      </c>
      <c r="CM2257" t="s">
        <v>617</v>
      </c>
      <c r="CN2257">
        <v>0</v>
      </c>
    </row>
    <row r="2258" spans="1:92" x14ac:dyDescent="0.25">
      <c r="A2258" t="s">
        <v>12246</v>
      </c>
      <c r="B2258" t="s">
        <v>12247</v>
      </c>
      <c r="C2258">
        <v>40</v>
      </c>
      <c r="D2258" t="s">
        <v>597</v>
      </c>
      <c r="E2258">
        <v>67059</v>
      </c>
      <c r="F2258" t="s">
        <v>11790</v>
      </c>
      <c r="G2258" t="s">
        <v>12248</v>
      </c>
      <c r="H2258" t="s">
        <v>12249</v>
      </c>
      <c r="I2258" t="s">
        <v>630</v>
      </c>
      <c r="J2258">
        <v>15531</v>
      </c>
      <c r="K2258">
        <v>18069</v>
      </c>
      <c r="L2258" t="s">
        <v>12250</v>
      </c>
      <c r="M2258" t="s">
        <v>12251</v>
      </c>
      <c r="N2258" t="s">
        <v>3030</v>
      </c>
      <c r="O2258" t="s">
        <v>11870</v>
      </c>
      <c r="P2258" t="s">
        <v>3032</v>
      </c>
      <c r="Q2258" t="s">
        <v>3033</v>
      </c>
      <c r="R2258" t="s">
        <v>3034</v>
      </c>
      <c r="S2258" t="s">
        <v>3034</v>
      </c>
      <c r="T2258" t="s">
        <v>3035</v>
      </c>
      <c r="U2258" t="s">
        <v>3036</v>
      </c>
      <c r="V2258" t="s">
        <v>1577</v>
      </c>
      <c r="W2258">
        <v>43.597630000000002</v>
      </c>
      <c r="X2258">
        <v>-79.516949999999994</v>
      </c>
      <c r="Y2258">
        <v>40731</v>
      </c>
      <c r="Z2258" t="s">
        <v>977</v>
      </c>
      <c r="AA2258" t="s">
        <v>803</v>
      </c>
      <c r="AB2258" t="s">
        <v>612</v>
      </c>
      <c r="AC2258" t="s">
        <v>612</v>
      </c>
      <c r="AD2258" t="s">
        <v>612</v>
      </c>
      <c r="AE2258">
        <v>40731</v>
      </c>
      <c r="AF2258" t="s">
        <v>977</v>
      </c>
      <c r="AG2258" t="s">
        <v>803</v>
      </c>
      <c r="AH2258" t="s">
        <v>612</v>
      </c>
      <c r="AI2258" t="s">
        <v>612</v>
      </c>
      <c r="AJ2258" t="s">
        <v>612</v>
      </c>
      <c r="AK2258" t="s">
        <v>612</v>
      </c>
      <c r="AL2258" t="s">
        <v>612</v>
      </c>
      <c r="AM2258" t="s">
        <v>612</v>
      </c>
      <c r="AN2258" t="s">
        <v>612</v>
      </c>
      <c r="AO2258" t="s">
        <v>612</v>
      </c>
      <c r="AP2258" t="s">
        <v>612</v>
      </c>
      <c r="AQ2258">
        <v>536</v>
      </c>
      <c r="AR2258" t="s">
        <v>612</v>
      </c>
      <c r="AS2258" t="s">
        <v>612</v>
      </c>
      <c r="AT2258" t="s">
        <v>613</v>
      </c>
      <c r="AU2258" t="s">
        <v>612</v>
      </c>
      <c r="AV2258" t="s">
        <v>635</v>
      </c>
      <c r="AW2258">
        <v>42265</v>
      </c>
      <c r="AX2258">
        <v>12371386</v>
      </c>
      <c r="AY2258" t="s">
        <v>621</v>
      </c>
      <c r="AZ2258" t="s">
        <v>145</v>
      </c>
      <c r="BA2258" t="s">
        <v>141</v>
      </c>
      <c r="BB2258" t="s">
        <v>736</v>
      </c>
      <c r="BC2258">
        <v>43160</v>
      </c>
      <c r="BD2258">
        <v>0</v>
      </c>
      <c r="BE2258">
        <v>0</v>
      </c>
      <c r="BF2258">
        <v>0</v>
      </c>
      <c r="BG2258">
        <v>0</v>
      </c>
      <c r="BH2258">
        <v>0</v>
      </c>
      <c r="BI2258">
        <v>0</v>
      </c>
      <c r="BJ2258">
        <v>0</v>
      </c>
      <c r="BK2258">
        <v>0</v>
      </c>
      <c r="BL2258">
        <v>0</v>
      </c>
      <c r="BM2258">
        <v>0</v>
      </c>
      <c r="BN2258">
        <v>0</v>
      </c>
      <c r="BO2258">
        <v>0</v>
      </c>
      <c r="BP2258">
        <v>0</v>
      </c>
      <c r="BQ2258">
        <v>0</v>
      </c>
      <c r="BR2258">
        <v>80500</v>
      </c>
      <c r="BS2258">
        <v>80500</v>
      </c>
      <c r="BT2258">
        <v>0</v>
      </c>
      <c r="BU2258">
        <v>0</v>
      </c>
      <c r="BV2258">
        <v>959851</v>
      </c>
      <c r="BW2258">
        <v>0</v>
      </c>
      <c r="BX2258">
        <v>9292477</v>
      </c>
      <c r="BY2258">
        <v>0</v>
      </c>
      <c r="BZ2258">
        <v>0</v>
      </c>
      <c r="CA2258">
        <v>0</v>
      </c>
      <c r="CB2258">
        <v>0</v>
      </c>
      <c r="CC2258">
        <v>0</v>
      </c>
      <c r="CD2258">
        <v>10252328</v>
      </c>
      <c r="CE2258">
        <v>10332828</v>
      </c>
      <c r="CF2258">
        <v>10332828</v>
      </c>
      <c r="CG2258">
        <v>0</v>
      </c>
      <c r="CH2258" t="s">
        <v>612</v>
      </c>
      <c r="CI2258" t="s">
        <v>616</v>
      </c>
      <c r="CJ2258" t="s">
        <v>702</v>
      </c>
      <c r="CK2258" t="s">
        <v>703</v>
      </c>
      <c r="CL2258" t="s">
        <v>617</v>
      </c>
      <c r="CM2258" t="s">
        <v>617</v>
      </c>
      <c r="CN2258">
        <v>9292477</v>
      </c>
    </row>
    <row r="2259" spans="1:92" x14ac:dyDescent="0.25">
      <c r="A2259" t="s">
        <v>12252</v>
      </c>
      <c r="B2259" t="s">
        <v>12247</v>
      </c>
      <c r="C2259">
        <v>40</v>
      </c>
      <c r="D2259" t="s">
        <v>597</v>
      </c>
      <c r="E2259">
        <v>67059</v>
      </c>
      <c r="F2259" t="s">
        <v>11790</v>
      </c>
      <c r="G2259" t="s">
        <v>12248</v>
      </c>
      <c r="H2259" t="s">
        <v>12249</v>
      </c>
      <c r="I2259" t="s">
        <v>630</v>
      </c>
      <c r="J2259">
        <v>15531</v>
      </c>
      <c r="K2259">
        <v>18069</v>
      </c>
      <c r="L2259" t="s">
        <v>12253</v>
      </c>
      <c r="M2259" t="s">
        <v>12251</v>
      </c>
      <c r="N2259" t="s">
        <v>3030</v>
      </c>
      <c r="O2259" t="s">
        <v>11870</v>
      </c>
      <c r="P2259" t="s">
        <v>3032</v>
      </c>
      <c r="Q2259" t="s">
        <v>3033</v>
      </c>
      <c r="R2259" t="s">
        <v>3034</v>
      </c>
      <c r="S2259" t="s">
        <v>3034</v>
      </c>
      <c r="T2259" t="s">
        <v>3035</v>
      </c>
      <c r="U2259" t="s">
        <v>3036</v>
      </c>
      <c r="V2259" t="s">
        <v>1577</v>
      </c>
      <c r="W2259">
        <v>43.597630000000002</v>
      </c>
      <c r="X2259">
        <v>-79.516949999999994</v>
      </c>
      <c r="Y2259">
        <v>42265</v>
      </c>
      <c r="Z2259" t="s">
        <v>622</v>
      </c>
      <c r="AA2259" t="s">
        <v>622</v>
      </c>
      <c r="AB2259">
        <v>42265</v>
      </c>
      <c r="AC2259" t="s">
        <v>622</v>
      </c>
      <c r="AD2259" t="s">
        <v>622</v>
      </c>
      <c r="AE2259" t="s">
        <v>612</v>
      </c>
      <c r="AF2259" t="s">
        <v>612</v>
      </c>
      <c r="AG2259" t="s">
        <v>612</v>
      </c>
      <c r="AH2259" t="s">
        <v>612</v>
      </c>
      <c r="AI2259" t="s">
        <v>612</v>
      </c>
      <c r="AJ2259" t="s">
        <v>612</v>
      </c>
      <c r="AK2259" t="s">
        <v>612</v>
      </c>
      <c r="AL2259" t="s">
        <v>612</v>
      </c>
      <c r="AM2259" t="s">
        <v>612</v>
      </c>
      <c r="AN2259" t="s">
        <v>612</v>
      </c>
      <c r="AO2259" t="s">
        <v>612</v>
      </c>
      <c r="AP2259" t="s">
        <v>612</v>
      </c>
      <c r="AQ2259" t="s">
        <v>612</v>
      </c>
      <c r="AR2259" t="s">
        <v>612</v>
      </c>
      <c r="AS2259" t="s">
        <v>612</v>
      </c>
      <c r="AT2259" t="s">
        <v>612</v>
      </c>
      <c r="AU2259" t="s">
        <v>612</v>
      </c>
      <c r="AV2259" t="s">
        <v>635</v>
      </c>
      <c r="AW2259">
        <v>42265</v>
      </c>
      <c r="AX2259">
        <v>517846</v>
      </c>
      <c r="AY2259" t="s">
        <v>621</v>
      </c>
      <c r="AZ2259" t="s">
        <v>663</v>
      </c>
      <c r="BA2259" t="s">
        <v>141</v>
      </c>
      <c r="BB2259" t="s">
        <v>622</v>
      </c>
      <c r="BC2259">
        <v>42248</v>
      </c>
      <c r="BD2259">
        <v>0</v>
      </c>
      <c r="BE2259">
        <v>0</v>
      </c>
      <c r="BF2259">
        <v>0</v>
      </c>
      <c r="BG2259">
        <v>0</v>
      </c>
      <c r="BH2259">
        <v>2570698</v>
      </c>
      <c r="BI2259">
        <v>0</v>
      </c>
      <c r="BJ2259">
        <v>0</v>
      </c>
      <c r="BK2259">
        <v>0</v>
      </c>
      <c r="BL2259">
        <v>0</v>
      </c>
      <c r="BM2259">
        <v>0</v>
      </c>
      <c r="BN2259">
        <v>0</v>
      </c>
      <c r="BO2259">
        <v>0</v>
      </c>
      <c r="BP2259">
        <v>0</v>
      </c>
      <c r="BQ2259">
        <v>0</v>
      </c>
      <c r="BR2259">
        <v>0</v>
      </c>
      <c r="BS2259">
        <v>2570698</v>
      </c>
      <c r="BT2259">
        <v>0</v>
      </c>
      <c r="BU2259">
        <v>0</v>
      </c>
      <c r="BV2259">
        <v>0</v>
      </c>
      <c r="BW2259">
        <v>517846</v>
      </c>
      <c r="BX2259">
        <v>0</v>
      </c>
      <c r="BY2259">
        <v>0</v>
      </c>
      <c r="BZ2259">
        <v>0</v>
      </c>
      <c r="CA2259">
        <v>0</v>
      </c>
      <c r="CB2259">
        <v>0</v>
      </c>
      <c r="CC2259">
        <v>0</v>
      </c>
      <c r="CD2259">
        <v>517846</v>
      </c>
      <c r="CE2259">
        <v>3088544</v>
      </c>
      <c r="CF2259">
        <v>3088544</v>
      </c>
      <c r="CG2259">
        <v>0</v>
      </c>
      <c r="CH2259" t="s">
        <v>612</v>
      </c>
      <c r="CI2259" t="s">
        <v>616</v>
      </c>
      <c r="CJ2259" t="s">
        <v>617</v>
      </c>
      <c r="CK2259" t="s">
        <v>617</v>
      </c>
      <c r="CL2259" t="s">
        <v>617</v>
      </c>
      <c r="CM2259" t="s">
        <v>617</v>
      </c>
      <c r="CN2259">
        <v>517846</v>
      </c>
    </row>
    <row r="2260" spans="1:92" x14ac:dyDescent="0.25">
      <c r="A2260" t="s">
        <v>12254</v>
      </c>
      <c r="B2260" t="s">
        <v>12254</v>
      </c>
      <c r="C2260">
        <v>40</v>
      </c>
      <c r="D2260" t="s">
        <v>597</v>
      </c>
      <c r="E2260">
        <v>67059</v>
      </c>
      <c r="F2260" t="s">
        <v>11790</v>
      </c>
      <c r="G2260" t="s">
        <v>12255</v>
      </c>
      <c r="H2260" t="s">
        <v>12256</v>
      </c>
      <c r="I2260" t="s">
        <v>630</v>
      </c>
      <c r="J2260">
        <v>9520</v>
      </c>
      <c r="K2260">
        <v>5048</v>
      </c>
      <c r="L2260" t="s">
        <v>12257</v>
      </c>
      <c r="M2260" t="s">
        <v>12258</v>
      </c>
      <c r="N2260" t="s">
        <v>3080</v>
      </c>
      <c r="O2260" t="s">
        <v>12259</v>
      </c>
      <c r="P2260" t="s">
        <v>3032</v>
      </c>
      <c r="Q2260" t="s">
        <v>3033</v>
      </c>
      <c r="R2260" t="s">
        <v>3034</v>
      </c>
      <c r="S2260" t="s">
        <v>3034</v>
      </c>
      <c r="T2260" t="s">
        <v>3035</v>
      </c>
      <c r="U2260" t="s">
        <v>3036</v>
      </c>
      <c r="V2260" t="s">
        <v>1577</v>
      </c>
      <c r="W2260">
        <v>43.756909999999998</v>
      </c>
      <c r="X2260">
        <v>-79.579830000000001</v>
      </c>
      <c r="Y2260" t="s">
        <v>612</v>
      </c>
      <c r="Z2260" t="s">
        <v>612</v>
      </c>
      <c r="AA2260" t="s">
        <v>612</v>
      </c>
      <c r="AB2260" t="s">
        <v>612</v>
      </c>
      <c r="AC2260" t="s">
        <v>612</v>
      </c>
      <c r="AD2260" t="s">
        <v>612</v>
      </c>
      <c r="AE2260" t="s">
        <v>612</v>
      </c>
      <c r="AF2260" t="s">
        <v>612</v>
      </c>
      <c r="AG2260" t="s">
        <v>612</v>
      </c>
      <c r="AH2260" t="s">
        <v>612</v>
      </c>
      <c r="AI2260" t="s">
        <v>612</v>
      </c>
      <c r="AJ2260" t="s">
        <v>612</v>
      </c>
      <c r="AK2260" t="s">
        <v>612</v>
      </c>
      <c r="AL2260" t="s">
        <v>612</v>
      </c>
      <c r="AM2260" t="s">
        <v>612</v>
      </c>
      <c r="AN2260" t="s">
        <v>612</v>
      </c>
      <c r="AO2260" t="s">
        <v>612</v>
      </c>
      <c r="AP2260" t="s">
        <v>612</v>
      </c>
      <c r="AQ2260" t="s">
        <v>612</v>
      </c>
      <c r="AR2260" t="s">
        <v>612</v>
      </c>
      <c r="AS2260" t="s">
        <v>612</v>
      </c>
      <c r="AT2260" t="s">
        <v>613</v>
      </c>
      <c r="AU2260" t="s">
        <v>612</v>
      </c>
      <c r="AV2260" t="s">
        <v>614</v>
      </c>
      <c r="AW2260" t="s">
        <v>612</v>
      </c>
      <c r="AX2260">
        <v>3936269</v>
      </c>
      <c r="AY2260" t="s">
        <v>621</v>
      </c>
      <c r="AZ2260" t="s">
        <v>145</v>
      </c>
      <c r="BA2260" t="s">
        <v>470</v>
      </c>
      <c r="BB2260" t="s">
        <v>626</v>
      </c>
      <c r="BC2260">
        <v>40057</v>
      </c>
      <c r="BD2260">
        <v>0</v>
      </c>
      <c r="BE2260">
        <v>0</v>
      </c>
      <c r="BF2260">
        <v>2282846</v>
      </c>
      <c r="BG2260">
        <v>0</v>
      </c>
      <c r="BH2260">
        <v>0</v>
      </c>
      <c r="BI2260">
        <v>0</v>
      </c>
      <c r="BJ2260">
        <v>0</v>
      </c>
      <c r="BK2260">
        <v>0</v>
      </c>
      <c r="BL2260">
        <v>0</v>
      </c>
      <c r="BM2260">
        <v>0</v>
      </c>
      <c r="BN2260">
        <v>0</v>
      </c>
      <c r="BO2260">
        <v>0</v>
      </c>
      <c r="BP2260">
        <v>0</v>
      </c>
      <c r="BQ2260">
        <v>0</v>
      </c>
      <c r="BR2260">
        <v>0</v>
      </c>
      <c r="BS2260">
        <v>2282846</v>
      </c>
      <c r="BT2260">
        <v>1653423</v>
      </c>
      <c r="BU2260">
        <v>0</v>
      </c>
      <c r="BV2260">
        <v>0</v>
      </c>
      <c r="BW2260">
        <v>0</v>
      </c>
      <c r="BX2260">
        <v>0</v>
      </c>
      <c r="BY2260">
        <v>0</v>
      </c>
      <c r="BZ2260">
        <v>0</v>
      </c>
      <c r="CA2260">
        <v>0</v>
      </c>
      <c r="CB2260">
        <v>0</v>
      </c>
      <c r="CC2260">
        <v>0</v>
      </c>
      <c r="CD2260">
        <v>1653423</v>
      </c>
      <c r="CE2260">
        <v>3936269</v>
      </c>
      <c r="CF2260">
        <v>3936269</v>
      </c>
      <c r="CG2260">
        <v>0</v>
      </c>
      <c r="CH2260" t="s">
        <v>612</v>
      </c>
      <c r="CI2260" t="s">
        <v>616</v>
      </c>
      <c r="CJ2260" t="s">
        <v>617</v>
      </c>
      <c r="CK2260" t="s">
        <v>617</v>
      </c>
      <c r="CL2260" t="s">
        <v>617</v>
      </c>
      <c r="CM2260" t="s">
        <v>617</v>
      </c>
      <c r="CN2260">
        <v>0</v>
      </c>
    </row>
    <row r="2261" spans="1:92" x14ac:dyDescent="0.25">
      <c r="A2261" t="s">
        <v>12260</v>
      </c>
      <c r="B2261" t="s">
        <v>12260</v>
      </c>
      <c r="C2261">
        <v>40</v>
      </c>
      <c r="D2261" t="s">
        <v>3091</v>
      </c>
      <c r="E2261">
        <v>67059</v>
      </c>
      <c r="F2261" t="s">
        <v>11790</v>
      </c>
      <c r="G2261" t="s">
        <v>12261</v>
      </c>
      <c r="H2261" t="s">
        <v>12262</v>
      </c>
      <c r="I2261" t="s">
        <v>630</v>
      </c>
      <c r="J2261">
        <v>24654</v>
      </c>
      <c r="K2261">
        <v>7589</v>
      </c>
      <c r="L2261" t="s">
        <v>12263</v>
      </c>
      <c r="M2261" t="s">
        <v>12264</v>
      </c>
      <c r="N2261" t="s">
        <v>3080</v>
      </c>
      <c r="O2261" t="s">
        <v>12265</v>
      </c>
      <c r="P2261" t="s">
        <v>3032</v>
      </c>
      <c r="Q2261" t="s">
        <v>3033</v>
      </c>
      <c r="R2261" t="s">
        <v>3034</v>
      </c>
      <c r="S2261" t="s">
        <v>3034</v>
      </c>
      <c r="T2261" t="s">
        <v>3035</v>
      </c>
      <c r="U2261" t="s">
        <v>3036</v>
      </c>
      <c r="V2261" t="s">
        <v>1577</v>
      </c>
      <c r="W2261">
        <v>43.777551989999999</v>
      </c>
      <c r="X2261">
        <v>-79.429776500000003</v>
      </c>
      <c r="Y2261">
        <v>42695</v>
      </c>
      <c r="Z2261" t="s">
        <v>787</v>
      </c>
      <c r="AA2261" t="s">
        <v>787</v>
      </c>
      <c r="AB2261" t="s">
        <v>612</v>
      </c>
      <c r="AC2261" t="s">
        <v>612</v>
      </c>
      <c r="AD2261" t="s">
        <v>612</v>
      </c>
      <c r="AE2261">
        <v>42695</v>
      </c>
      <c r="AF2261" t="s">
        <v>787</v>
      </c>
      <c r="AG2261" t="s">
        <v>787</v>
      </c>
      <c r="AH2261">
        <v>42695</v>
      </c>
      <c r="AI2261" t="s">
        <v>787</v>
      </c>
      <c r="AJ2261" t="s">
        <v>787</v>
      </c>
      <c r="AK2261" t="s">
        <v>612</v>
      </c>
      <c r="AL2261" t="s">
        <v>612</v>
      </c>
      <c r="AM2261" t="s">
        <v>612</v>
      </c>
      <c r="AN2261" t="s">
        <v>612</v>
      </c>
      <c r="AO2261" t="s">
        <v>612</v>
      </c>
      <c r="AP2261" t="s">
        <v>612</v>
      </c>
      <c r="AQ2261">
        <v>510</v>
      </c>
      <c r="AR2261">
        <v>5</v>
      </c>
      <c r="AS2261">
        <v>88</v>
      </c>
      <c r="AT2261" t="s">
        <v>737</v>
      </c>
      <c r="AU2261" t="s">
        <v>612</v>
      </c>
      <c r="AV2261" t="s">
        <v>635</v>
      </c>
      <c r="AW2261">
        <v>45135</v>
      </c>
      <c r="AX2261">
        <v>30043752</v>
      </c>
      <c r="AY2261" t="s">
        <v>887</v>
      </c>
      <c r="AZ2261" t="s">
        <v>145</v>
      </c>
      <c r="BA2261" t="s">
        <v>460</v>
      </c>
      <c r="BB2261" t="s">
        <v>322</v>
      </c>
      <c r="BC2261">
        <v>45293</v>
      </c>
      <c r="BD2261">
        <v>0</v>
      </c>
      <c r="BE2261">
        <v>0</v>
      </c>
      <c r="BF2261">
        <v>0</v>
      </c>
      <c r="BG2261">
        <v>0</v>
      </c>
      <c r="BH2261">
        <v>2579386</v>
      </c>
      <c r="BI2261">
        <v>0</v>
      </c>
      <c r="BJ2261">
        <v>0</v>
      </c>
      <c r="BK2261">
        <v>0</v>
      </c>
      <c r="BL2261">
        <v>0</v>
      </c>
      <c r="BM2261">
        <v>0</v>
      </c>
      <c r="BN2261">
        <v>0</v>
      </c>
      <c r="BO2261">
        <v>0</v>
      </c>
      <c r="BP2261">
        <v>0</v>
      </c>
      <c r="BQ2261">
        <v>0</v>
      </c>
      <c r="BR2261">
        <v>0</v>
      </c>
      <c r="BS2261">
        <v>2579386</v>
      </c>
      <c r="BT2261">
        <v>0</v>
      </c>
      <c r="BU2261">
        <v>0</v>
      </c>
      <c r="BV2261">
        <v>771380</v>
      </c>
      <c r="BW2261">
        <v>0</v>
      </c>
      <c r="BX2261">
        <v>23384241</v>
      </c>
      <c r="BY2261">
        <v>0</v>
      </c>
      <c r="BZ2261">
        <v>3308745</v>
      </c>
      <c r="CA2261">
        <v>0</v>
      </c>
      <c r="CB2261">
        <v>0</v>
      </c>
      <c r="CC2261">
        <v>0</v>
      </c>
      <c r="CD2261">
        <v>27464366</v>
      </c>
      <c r="CE2261">
        <v>30043752</v>
      </c>
      <c r="CF2261">
        <v>30043752</v>
      </c>
      <c r="CG2261">
        <v>0</v>
      </c>
      <c r="CH2261" t="s">
        <v>612</v>
      </c>
      <c r="CI2261" t="s">
        <v>860</v>
      </c>
      <c r="CJ2261" t="s">
        <v>702</v>
      </c>
      <c r="CK2261" t="s">
        <v>703</v>
      </c>
      <c r="CL2261" t="s">
        <v>764</v>
      </c>
      <c r="CM2261" t="s">
        <v>740</v>
      </c>
      <c r="CN2261">
        <v>26692986</v>
      </c>
    </row>
    <row r="2262" spans="1:92" x14ac:dyDescent="0.25">
      <c r="A2262" t="s">
        <v>12266</v>
      </c>
      <c r="B2262" t="s">
        <v>12266</v>
      </c>
      <c r="C2262">
        <v>40</v>
      </c>
      <c r="D2262" t="s">
        <v>3091</v>
      </c>
      <c r="E2262">
        <v>67059</v>
      </c>
      <c r="F2262" t="s">
        <v>11790</v>
      </c>
      <c r="G2262" t="s">
        <v>11442</v>
      </c>
      <c r="H2262" t="s">
        <v>12267</v>
      </c>
      <c r="I2262" t="s">
        <v>630</v>
      </c>
      <c r="J2262">
        <v>3609</v>
      </c>
      <c r="K2262">
        <v>7087</v>
      </c>
      <c r="L2262" t="s">
        <v>11854</v>
      </c>
      <c r="M2262" t="s">
        <v>12268</v>
      </c>
      <c r="N2262" t="s">
        <v>3080</v>
      </c>
      <c r="O2262" t="s">
        <v>11856</v>
      </c>
      <c r="P2262" t="s">
        <v>3032</v>
      </c>
      <c r="Q2262" t="s">
        <v>3033</v>
      </c>
      <c r="R2262" t="s">
        <v>3034</v>
      </c>
      <c r="S2262" t="s">
        <v>3034</v>
      </c>
      <c r="T2262" t="s">
        <v>3035</v>
      </c>
      <c r="U2262" t="s">
        <v>3036</v>
      </c>
      <c r="V2262" t="s">
        <v>1577</v>
      </c>
      <c r="W2262">
        <v>43.710059999999999</v>
      </c>
      <c r="X2262">
        <v>-79.459299999999999</v>
      </c>
      <c r="Y2262">
        <v>42695</v>
      </c>
      <c r="Z2262" t="s">
        <v>622</v>
      </c>
      <c r="AA2262" t="s">
        <v>787</v>
      </c>
      <c r="AB2262" t="s">
        <v>612</v>
      </c>
      <c r="AC2262" t="s">
        <v>612</v>
      </c>
      <c r="AD2262" t="s">
        <v>612</v>
      </c>
      <c r="AE2262">
        <v>44263</v>
      </c>
      <c r="AF2262" t="s">
        <v>859</v>
      </c>
      <c r="AG2262" t="s">
        <v>859</v>
      </c>
      <c r="AH2262">
        <v>42695</v>
      </c>
      <c r="AI2262" t="s">
        <v>787</v>
      </c>
      <c r="AJ2262" t="s">
        <v>787</v>
      </c>
      <c r="AK2262" t="s">
        <v>612</v>
      </c>
      <c r="AL2262" t="s">
        <v>612</v>
      </c>
      <c r="AM2262" t="s">
        <v>612</v>
      </c>
      <c r="AN2262" t="s">
        <v>612</v>
      </c>
      <c r="AO2262" t="s">
        <v>612</v>
      </c>
      <c r="AP2262" t="s">
        <v>612</v>
      </c>
      <c r="AQ2262" t="s">
        <v>612</v>
      </c>
      <c r="AR2262">
        <v>5</v>
      </c>
      <c r="AS2262">
        <v>88</v>
      </c>
      <c r="AT2262" t="s">
        <v>613</v>
      </c>
      <c r="AU2262" t="s">
        <v>612</v>
      </c>
      <c r="AV2262" t="s">
        <v>635</v>
      </c>
      <c r="AW2262">
        <v>44533</v>
      </c>
      <c r="AX2262">
        <v>8784730</v>
      </c>
      <c r="AY2262" t="s">
        <v>1046</v>
      </c>
      <c r="AZ2262" t="s">
        <v>143</v>
      </c>
      <c r="BA2262" t="s">
        <v>701</v>
      </c>
      <c r="BB2262" t="s">
        <v>380</v>
      </c>
      <c r="BC2262">
        <v>44927</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5948100</v>
      </c>
      <c r="BY2262">
        <v>0</v>
      </c>
      <c r="BZ2262">
        <v>2836630</v>
      </c>
      <c r="CA2262">
        <v>0</v>
      </c>
      <c r="CB2262">
        <v>0</v>
      </c>
      <c r="CC2262">
        <v>0</v>
      </c>
      <c r="CD2262">
        <v>8784730</v>
      </c>
      <c r="CE2262">
        <v>8784730</v>
      </c>
      <c r="CF2262">
        <v>8784730</v>
      </c>
      <c r="CG2262">
        <v>0</v>
      </c>
      <c r="CH2262" t="s">
        <v>612</v>
      </c>
      <c r="CI2262" t="s">
        <v>860</v>
      </c>
      <c r="CJ2262" t="s">
        <v>702</v>
      </c>
      <c r="CK2262" t="s">
        <v>703</v>
      </c>
      <c r="CL2262" t="s">
        <v>764</v>
      </c>
      <c r="CM2262" t="s">
        <v>740</v>
      </c>
      <c r="CN2262">
        <v>8784730</v>
      </c>
    </row>
    <row r="2263" spans="1:92" x14ac:dyDescent="0.25">
      <c r="A2263" t="s">
        <v>12269</v>
      </c>
      <c r="B2263" t="s">
        <v>12269</v>
      </c>
      <c r="C2263">
        <v>40</v>
      </c>
      <c r="D2263" t="s">
        <v>3091</v>
      </c>
      <c r="E2263">
        <v>67059</v>
      </c>
      <c r="F2263" t="s">
        <v>11790</v>
      </c>
      <c r="G2263" t="s">
        <v>11406</v>
      </c>
      <c r="H2263" t="s">
        <v>11407</v>
      </c>
      <c r="I2263" t="s">
        <v>630</v>
      </c>
      <c r="J2263">
        <v>3287</v>
      </c>
      <c r="K2263">
        <v>7159</v>
      </c>
      <c r="L2263" t="s">
        <v>11888</v>
      </c>
      <c r="M2263" t="s">
        <v>11889</v>
      </c>
      <c r="N2263" t="s">
        <v>3035</v>
      </c>
      <c r="O2263" t="s">
        <v>11890</v>
      </c>
      <c r="P2263" t="s">
        <v>3032</v>
      </c>
      <c r="Q2263" t="s">
        <v>3033</v>
      </c>
      <c r="R2263" t="s">
        <v>3034</v>
      </c>
      <c r="S2263" t="s">
        <v>3034</v>
      </c>
      <c r="T2263" t="s">
        <v>3035</v>
      </c>
      <c r="U2263" t="s">
        <v>3036</v>
      </c>
      <c r="V2263" t="s">
        <v>1577</v>
      </c>
      <c r="W2263">
        <v>43.638449999999999</v>
      </c>
      <c r="X2263">
        <v>-79.434979999999996</v>
      </c>
      <c r="Y2263">
        <v>42695</v>
      </c>
      <c r="Z2263" t="s">
        <v>787</v>
      </c>
      <c r="AA2263" t="s">
        <v>787</v>
      </c>
      <c r="AB2263" t="s">
        <v>612</v>
      </c>
      <c r="AC2263" t="s">
        <v>612</v>
      </c>
      <c r="AD2263" t="s">
        <v>612</v>
      </c>
      <c r="AE2263" t="s">
        <v>612</v>
      </c>
      <c r="AF2263" t="s">
        <v>612</v>
      </c>
      <c r="AG2263" t="s">
        <v>612</v>
      </c>
      <c r="AH2263">
        <v>42695</v>
      </c>
      <c r="AI2263" t="s">
        <v>787</v>
      </c>
      <c r="AJ2263" t="s">
        <v>787</v>
      </c>
      <c r="AK2263" t="s">
        <v>612</v>
      </c>
      <c r="AL2263" t="s">
        <v>612</v>
      </c>
      <c r="AM2263" t="s">
        <v>612</v>
      </c>
      <c r="AN2263" t="s">
        <v>612</v>
      </c>
      <c r="AO2263" t="s">
        <v>612</v>
      </c>
      <c r="AP2263" t="s">
        <v>612</v>
      </c>
      <c r="AQ2263" t="s">
        <v>612</v>
      </c>
      <c r="AR2263">
        <v>3</v>
      </c>
      <c r="AS2263">
        <v>49</v>
      </c>
      <c r="AT2263" t="s">
        <v>737</v>
      </c>
      <c r="AU2263" t="s">
        <v>612</v>
      </c>
      <c r="AV2263" t="s">
        <v>887</v>
      </c>
      <c r="AW2263" t="s">
        <v>612</v>
      </c>
      <c r="AX2263">
        <v>0</v>
      </c>
      <c r="AY2263" t="s">
        <v>887</v>
      </c>
      <c r="AZ2263" t="s">
        <v>143</v>
      </c>
      <c r="BA2263" t="s">
        <v>146</v>
      </c>
      <c r="BB2263" t="s">
        <v>380</v>
      </c>
      <c r="BC2263">
        <v>44927</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0</v>
      </c>
      <c r="BY2263">
        <v>0</v>
      </c>
      <c r="BZ2263">
        <v>794068</v>
      </c>
      <c r="CA2263">
        <v>0</v>
      </c>
      <c r="CB2263">
        <v>0</v>
      </c>
      <c r="CC2263">
        <v>0</v>
      </c>
      <c r="CD2263">
        <v>794068</v>
      </c>
      <c r="CE2263">
        <v>794068</v>
      </c>
      <c r="CF2263">
        <v>794068</v>
      </c>
      <c r="CG2263">
        <v>0</v>
      </c>
      <c r="CH2263" t="s">
        <v>612</v>
      </c>
      <c r="CI2263" t="s">
        <v>860</v>
      </c>
      <c r="CJ2263" t="s">
        <v>617</v>
      </c>
      <c r="CK2263" t="s">
        <v>617</v>
      </c>
      <c r="CL2263" t="s">
        <v>739</v>
      </c>
      <c r="CM2263" t="s">
        <v>740</v>
      </c>
      <c r="CN2263">
        <v>794068</v>
      </c>
    </row>
    <row r="2264" spans="1:92" x14ac:dyDescent="0.25">
      <c r="A2264" t="s">
        <v>12270</v>
      </c>
      <c r="B2264" t="s">
        <v>12270</v>
      </c>
      <c r="C2264">
        <v>40</v>
      </c>
      <c r="D2264" t="s">
        <v>3091</v>
      </c>
      <c r="E2264">
        <v>67059</v>
      </c>
      <c r="F2264" t="s">
        <v>11790</v>
      </c>
      <c r="G2264" t="s">
        <v>12271</v>
      </c>
      <c r="H2264" t="s">
        <v>12272</v>
      </c>
      <c r="I2264" t="s">
        <v>630</v>
      </c>
      <c r="J2264">
        <v>3448</v>
      </c>
      <c r="K2264">
        <v>11062</v>
      </c>
      <c r="L2264" t="s">
        <v>11941</v>
      </c>
      <c r="M2264" t="s">
        <v>11942</v>
      </c>
      <c r="N2264" t="s">
        <v>3030</v>
      </c>
      <c r="O2264" t="s">
        <v>11943</v>
      </c>
      <c r="P2264" t="s">
        <v>3032</v>
      </c>
      <c r="Q2264" t="s">
        <v>3033</v>
      </c>
      <c r="R2264" t="s">
        <v>3034</v>
      </c>
      <c r="S2264" t="s">
        <v>3034</v>
      </c>
      <c r="T2264" t="s">
        <v>3035</v>
      </c>
      <c r="U2264" t="s">
        <v>3036</v>
      </c>
      <c r="V2264" t="s">
        <v>1577</v>
      </c>
      <c r="W2264">
        <v>43.653480000000002</v>
      </c>
      <c r="X2264">
        <v>-79.575800000000001</v>
      </c>
      <c r="Y2264">
        <v>42695</v>
      </c>
      <c r="Z2264" t="s">
        <v>787</v>
      </c>
      <c r="AA2264" t="s">
        <v>787</v>
      </c>
      <c r="AB2264" t="s">
        <v>612</v>
      </c>
      <c r="AC2264" t="s">
        <v>612</v>
      </c>
      <c r="AD2264" t="s">
        <v>612</v>
      </c>
      <c r="AE2264" t="s">
        <v>612</v>
      </c>
      <c r="AF2264" t="s">
        <v>612</v>
      </c>
      <c r="AG2264" t="s">
        <v>612</v>
      </c>
      <c r="AH2264">
        <v>42695</v>
      </c>
      <c r="AI2264" t="s">
        <v>787</v>
      </c>
      <c r="AJ2264" t="s">
        <v>787</v>
      </c>
      <c r="AK2264" t="s">
        <v>612</v>
      </c>
      <c r="AL2264" t="s">
        <v>612</v>
      </c>
      <c r="AM2264" t="s">
        <v>612</v>
      </c>
      <c r="AN2264" t="s">
        <v>612</v>
      </c>
      <c r="AO2264" t="s">
        <v>612</v>
      </c>
      <c r="AP2264" t="s">
        <v>612</v>
      </c>
      <c r="AQ2264" t="s">
        <v>612</v>
      </c>
      <c r="AR2264">
        <v>5</v>
      </c>
      <c r="AS2264">
        <v>88</v>
      </c>
      <c r="AT2264" t="s">
        <v>737</v>
      </c>
      <c r="AU2264" t="s">
        <v>612</v>
      </c>
      <c r="AV2264" t="s">
        <v>887</v>
      </c>
      <c r="AW2264" t="s">
        <v>612</v>
      </c>
      <c r="AX2264">
        <v>0</v>
      </c>
      <c r="AY2264" t="s">
        <v>887</v>
      </c>
      <c r="AZ2264" t="s">
        <v>140</v>
      </c>
      <c r="BA2264" t="s">
        <v>146</v>
      </c>
      <c r="BB2264" t="s">
        <v>322</v>
      </c>
      <c r="BC2264">
        <v>45170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2571267</v>
      </c>
      <c r="CA2264">
        <v>0</v>
      </c>
      <c r="CB2264">
        <v>0</v>
      </c>
      <c r="CC2264">
        <v>0</v>
      </c>
      <c r="CD2264">
        <v>2571267</v>
      </c>
      <c r="CE2264">
        <v>2571267</v>
      </c>
      <c r="CF2264">
        <v>2571267</v>
      </c>
      <c r="CG2264">
        <v>0</v>
      </c>
      <c r="CH2264" t="s">
        <v>612</v>
      </c>
      <c r="CI2264" t="s">
        <v>860</v>
      </c>
      <c r="CJ2264" t="s">
        <v>617</v>
      </c>
      <c r="CK2264" t="s">
        <v>617</v>
      </c>
      <c r="CL2264" t="s">
        <v>739</v>
      </c>
      <c r="CM2264" t="s">
        <v>740</v>
      </c>
      <c r="CN2264">
        <v>2571267</v>
      </c>
    </row>
    <row r="2265" spans="1:92" x14ac:dyDescent="0.25">
      <c r="A2265" t="s">
        <v>12273</v>
      </c>
      <c r="B2265" t="s">
        <v>12273</v>
      </c>
      <c r="C2265">
        <v>40</v>
      </c>
      <c r="D2265" t="s">
        <v>3091</v>
      </c>
      <c r="E2265">
        <v>67059</v>
      </c>
      <c r="F2265" t="s">
        <v>11790</v>
      </c>
      <c r="G2265" t="s">
        <v>11993</v>
      </c>
      <c r="H2265" t="s">
        <v>11994</v>
      </c>
      <c r="I2265" t="s">
        <v>630</v>
      </c>
      <c r="J2265">
        <v>3694</v>
      </c>
      <c r="K2265">
        <v>7451</v>
      </c>
      <c r="L2265" t="s">
        <v>11995</v>
      </c>
      <c r="M2265" t="s">
        <v>11996</v>
      </c>
      <c r="N2265" t="s">
        <v>3055</v>
      </c>
      <c r="O2265" t="s">
        <v>11997</v>
      </c>
      <c r="P2265" t="s">
        <v>3032</v>
      </c>
      <c r="Q2265" t="s">
        <v>3033</v>
      </c>
      <c r="R2265" t="s">
        <v>3034</v>
      </c>
      <c r="S2265" t="s">
        <v>3034</v>
      </c>
      <c r="T2265" t="s">
        <v>3035</v>
      </c>
      <c r="U2265" t="s">
        <v>3036</v>
      </c>
      <c r="V2265" t="s">
        <v>1577</v>
      </c>
      <c r="W2265">
        <v>43.743769999999998</v>
      </c>
      <c r="X2265">
        <v>-79.261309999999995</v>
      </c>
      <c r="Y2265">
        <v>42695</v>
      </c>
      <c r="Z2265" t="s">
        <v>787</v>
      </c>
      <c r="AA2265" t="s">
        <v>787</v>
      </c>
      <c r="AB2265" t="s">
        <v>612</v>
      </c>
      <c r="AC2265" t="s">
        <v>612</v>
      </c>
      <c r="AD2265" t="s">
        <v>612</v>
      </c>
      <c r="AE2265" t="s">
        <v>612</v>
      </c>
      <c r="AF2265" t="s">
        <v>612</v>
      </c>
      <c r="AG2265" t="s">
        <v>612</v>
      </c>
      <c r="AH2265">
        <v>42695</v>
      </c>
      <c r="AI2265" t="s">
        <v>787</v>
      </c>
      <c r="AJ2265" t="s">
        <v>787</v>
      </c>
      <c r="AK2265" t="s">
        <v>612</v>
      </c>
      <c r="AL2265" t="s">
        <v>612</v>
      </c>
      <c r="AM2265" t="s">
        <v>612</v>
      </c>
      <c r="AN2265" t="s">
        <v>612</v>
      </c>
      <c r="AO2265" t="s">
        <v>612</v>
      </c>
      <c r="AP2265" t="s">
        <v>612</v>
      </c>
      <c r="AQ2265" t="s">
        <v>612</v>
      </c>
      <c r="AR2265">
        <v>5</v>
      </c>
      <c r="AS2265">
        <v>88</v>
      </c>
      <c r="AT2265" t="s">
        <v>737</v>
      </c>
      <c r="AU2265" t="s">
        <v>612</v>
      </c>
      <c r="AV2265" t="s">
        <v>887</v>
      </c>
      <c r="AW2265" t="s">
        <v>612</v>
      </c>
      <c r="AX2265">
        <v>0</v>
      </c>
      <c r="AY2265" t="s">
        <v>887</v>
      </c>
      <c r="AZ2265" t="s">
        <v>140</v>
      </c>
      <c r="BA2265" t="s">
        <v>146</v>
      </c>
      <c r="BB2265" t="s">
        <v>1811</v>
      </c>
      <c r="BC2265">
        <v>45901</v>
      </c>
      <c r="BD2265">
        <v>0</v>
      </c>
      <c r="BE2265">
        <v>0</v>
      </c>
      <c r="BF2265">
        <v>0</v>
      </c>
      <c r="BG2265">
        <v>0</v>
      </c>
      <c r="BH2265">
        <v>0</v>
      </c>
      <c r="BI2265">
        <v>0</v>
      </c>
      <c r="BJ2265">
        <v>0</v>
      </c>
      <c r="BK2265">
        <v>0</v>
      </c>
      <c r="BL2265">
        <v>0</v>
      </c>
      <c r="BM2265">
        <v>0</v>
      </c>
      <c r="BN2265">
        <v>0</v>
      </c>
      <c r="BO2265">
        <v>0</v>
      </c>
      <c r="BP2265">
        <v>0</v>
      </c>
      <c r="BQ2265">
        <v>0</v>
      </c>
      <c r="BR2265">
        <v>0</v>
      </c>
      <c r="BS2265">
        <v>0</v>
      </c>
      <c r="BT2265">
        <v>0</v>
      </c>
      <c r="BU2265">
        <v>0</v>
      </c>
      <c r="BV2265">
        <v>0</v>
      </c>
      <c r="BW2265">
        <v>0</v>
      </c>
      <c r="BX2265">
        <v>0</v>
      </c>
      <c r="BY2265">
        <v>0</v>
      </c>
      <c r="BZ2265">
        <v>2571267</v>
      </c>
      <c r="CA2265">
        <v>0</v>
      </c>
      <c r="CB2265">
        <v>0</v>
      </c>
      <c r="CC2265">
        <v>0</v>
      </c>
      <c r="CD2265">
        <v>2571267</v>
      </c>
      <c r="CE2265">
        <v>2571267</v>
      </c>
      <c r="CF2265">
        <v>2571267</v>
      </c>
      <c r="CG2265">
        <v>0</v>
      </c>
      <c r="CH2265" t="s">
        <v>612</v>
      </c>
      <c r="CI2265" t="s">
        <v>860</v>
      </c>
      <c r="CJ2265" t="s">
        <v>617</v>
      </c>
      <c r="CK2265" t="s">
        <v>617</v>
      </c>
      <c r="CL2265" t="s">
        <v>739</v>
      </c>
      <c r="CM2265" t="s">
        <v>740</v>
      </c>
      <c r="CN2265">
        <v>2571267</v>
      </c>
    </row>
    <row r="2266" spans="1:92" x14ac:dyDescent="0.25">
      <c r="A2266" t="s">
        <v>12274</v>
      </c>
      <c r="B2266" t="s">
        <v>12274</v>
      </c>
      <c r="C2266">
        <v>40</v>
      </c>
      <c r="D2266" t="s">
        <v>3091</v>
      </c>
      <c r="E2266">
        <v>67059</v>
      </c>
      <c r="F2266" t="s">
        <v>11790</v>
      </c>
      <c r="G2266" t="s">
        <v>11328</v>
      </c>
      <c r="H2266" t="s">
        <v>11329</v>
      </c>
      <c r="I2266" t="s">
        <v>630</v>
      </c>
      <c r="J2266">
        <v>9513</v>
      </c>
      <c r="K2266">
        <v>5151</v>
      </c>
      <c r="L2266" t="s">
        <v>12121</v>
      </c>
      <c r="M2266" t="s">
        <v>12122</v>
      </c>
      <c r="N2266" t="s">
        <v>3030</v>
      </c>
      <c r="O2266" t="s">
        <v>12123</v>
      </c>
      <c r="P2266" t="s">
        <v>3032</v>
      </c>
      <c r="Q2266" t="s">
        <v>3033</v>
      </c>
      <c r="R2266" t="s">
        <v>3034</v>
      </c>
      <c r="S2266" t="s">
        <v>3034</v>
      </c>
      <c r="T2266" t="s">
        <v>3035</v>
      </c>
      <c r="U2266" t="s">
        <v>3036</v>
      </c>
      <c r="V2266" t="s">
        <v>1577</v>
      </c>
      <c r="W2266">
        <v>43.73836</v>
      </c>
      <c r="X2266">
        <v>-79.553910000000002</v>
      </c>
      <c r="Y2266">
        <v>42695</v>
      </c>
      <c r="Z2266" t="s">
        <v>787</v>
      </c>
      <c r="AA2266" t="s">
        <v>787</v>
      </c>
      <c r="AB2266" t="s">
        <v>612</v>
      </c>
      <c r="AC2266" t="s">
        <v>612</v>
      </c>
      <c r="AD2266" t="s">
        <v>612</v>
      </c>
      <c r="AE2266" t="s">
        <v>612</v>
      </c>
      <c r="AF2266" t="s">
        <v>612</v>
      </c>
      <c r="AG2266" t="s">
        <v>612</v>
      </c>
      <c r="AH2266">
        <v>42695</v>
      </c>
      <c r="AI2266" t="s">
        <v>787</v>
      </c>
      <c r="AJ2266" t="s">
        <v>787</v>
      </c>
      <c r="AK2266" t="s">
        <v>612</v>
      </c>
      <c r="AL2266" t="s">
        <v>612</v>
      </c>
      <c r="AM2266" t="s">
        <v>612</v>
      </c>
      <c r="AN2266" t="s">
        <v>612</v>
      </c>
      <c r="AO2266" t="s">
        <v>612</v>
      </c>
      <c r="AP2266" t="s">
        <v>612</v>
      </c>
      <c r="AQ2266" t="s">
        <v>612</v>
      </c>
      <c r="AR2266">
        <v>3</v>
      </c>
      <c r="AS2266">
        <v>49</v>
      </c>
      <c r="AT2266" t="s">
        <v>737</v>
      </c>
      <c r="AU2266" t="s">
        <v>612</v>
      </c>
      <c r="AV2266" t="s">
        <v>887</v>
      </c>
      <c r="AW2266" t="s">
        <v>612</v>
      </c>
      <c r="AX2266">
        <v>0</v>
      </c>
      <c r="AY2266" t="s">
        <v>887</v>
      </c>
      <c r="AZ2266" t="s">
        <v>143</v>
      </c>
      <c r="BA2266" t="s">
        <v>146</v>
      </c>
      <c r="BB2266" t="s">
        <v>322</v>
      </c>
      <c r="BC2266">
        <v>45170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0</v>
      </c>
      <c r="BY2266">
        <v>0</v>
      </c>
      <c r="BZ2266">
        <v>771381</v>
      </c>
      <c r="CA2266">
        <v>0</v>
      </c>
      <c r="CB2266">
        <v>0</v>
      </c>
      <c r="CC2266">
        <v>0</v>
      </c>
      <c r="CD2266">
        <v>771381</v>
      </c>
      <c r="CE2266">
        <v>771381</v>
      </c>
      <c r="CF2266">
        <v>771381</v>
      </c>
      <c r="CG2266">
        <v>0</v>
      </c>
      <c r="CH2266" t="s">
        <v>612</v>
      </c>
      <c r="CI2266" t="s">
        <v>860</v>
      </c>
      <c r="CJ2266" t="s">
        <v>617</v>
      </c>
      <c r="CK2266" t="s">
        <v>617</v>
      </c>
      <c r="CL2266" t="s">
        <v>739</v>
      </c>
      <c r="CM2266" t="s">
        <v>740</v>
      </c>
      <c r="CN2266">
        <v>771381</v>
      </c>
    </row>
    <row r="2267" spans="1:92" x14ac:dyDescent="0.25">
      <c r="A2267" t="s">
        <v>12275</v>
      </c>
      <c r="B2267" t="s">
        <v>12275</v>
      </c>
      <c r="C2267">
        <v>40</v>
      </c>
      <c r="D2267" t="s">
        <v>3091</v>
      </c>
      <c r="E2267">
        <v>67059</v>
      </c>
      <c r="F2267" t="s">
        <v>11790</v>
      </c>
      <c r="G2267" t="s">
        <v>10954</v>
      </c>
      <c r="H2267" t="s">
        <v>11030</v>
      </c>
      <c r="I2267" t="s">
        <v>630</v>
      </c>
      <c r="J2267">
        <v>4503</v>
      </c>
      <c r="K2267">
        <v>8029</v>
      </c>
      <c r="L2267" t="s">
        <v>12276</v>
      </c>
      <c r="M2267" t="s">
        <v>12277</v>
      </c>
      <c r="N2267" t="s">
        <v>3087</v>
      </c>
      <c r="O2267" t="s">
        <v>12278</v>
      </c>
      <c r="P2267" t="s">
        <v>3032</v>
      </c>
      <c r="Q2267" t="s">
        <v>3033</v>
      </c>
      <c r="R2267" t="s">
        <v>3034</v>
      </c>
      <c r="S2267" t="s">
        <v>3034</v>
      </c>
      <c r="T2267" t="s">
        <v>3035</v>
      </c>
      <c r="U2267" t="s">
        <v>3036</v>
      </c>
      <c r="V2267" t="s">
        <v>1577</v>
      </c>
      <c r="W2267">
        <v>43.695909999999998</v>
      </c>
      <c r="X2267">
        <v>-79.445070000000001</v>
      </c>
      <c r="Y2267">
        <v>42695</v>
      </c>
      <c r="Z2267" t="s">
        <v>787</v>
      </c>
      <c r="AA2267" t="s">
        <v>787</v>
      </c>
      <c r="AB2267" t="s">
        <v>612</v>
      </c>
      <c r="AC2267" t="s">
        <v>612</v>
      </c>
      <c r="AD2267" t="s">
        <v>612</v>
      </c>
      <c r="AE2267" t="s">
        <v>612</v>
      </c>
      <c r="AF2267" t="s">
        <v>612</v>
      </c>
      <c r="AG2267" t="s">
        <v>612</v>
      </c>
      <c r="AH2267">
        <v>42695</v>
      </c>
      <c r="AI2267" t="s">
        <v>787</v>
      </c>
      <c r="AJ2267" t="s">
        <v>787</v>
      </c>
      <c r="AK2267" t="s">
        <v>612</v>
      </c>
      <c r="AL2267" t="s">
        <v>612</v>
      </c>
      <c r="AM2267" t="s">
        <v>612</v>
      </c>
      <c r="AN2267" t="s">
        <v>612</v>
      </c>
      <c r="AO2267" t="s">
        <v>612</v>
      </c>
      <c r="AP2267" t="s">
        <v>612</v>
      </c>
      <c r="AQ2267" t="s">
        <v>612</v>
      </c>
      <c r="AR2267">
        <v>5</v>
      </c>
      <c r="AS2267">
        <v>88</v>
      </c>
      <c r="AT2267" t="s">
        <v>737</v>
      </c>
      <c r="AU2267" t="s">
        <v>612</v>
      </c>
      <c r="AV2267" t="s">
        <v>887</v>
      </c>
      <c r="AW2267" t="s">
        <v>612</v>
      </c>
      <c r="AX2267">
        <v>0</v>
      </c>
      <c r="AY2267" t="s">
        <v>887</v>
      </c>
      <c r="AZ2267" t="s">
        <v>140</v>
      </c>
      <c r="BA2267" t="s">
        <v>146</v>
      </c>
      <c r="BB2267" t="s">
        <v>322</v>
      </c>
      <c r="BC2267">
        <v>45261</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0</v>
      </c>
      <c r="BV2267">
        <v>0</v>
      </c>
      <c r="BW2267">
        <v>0</v>
      </c>
      <c r="BX2267">
        <v>0</v>
      </c>
      <c r="BY2267">
        <v>0</v>
      </c>
      <c r="BZ2267">
        <v>2571267</v>
      </c>
      <c r="CA2267">
        <v>0</v>
      </c>
      <c r="CB2267">
        <v>0</v>
      </c>
      <c r="CC2267">
        <v>0</v>
      </c>
      <c r="CD2267">
        <v>2571267</v>
      </c>
      <c r="CE2267">
        <v>2571267</v>
      </c>
      <c r="CF2267">
        <v>2571267</v>
      </c>
      <c r="CG2267">
        <v>0</v>
      </c>
      <c r="CH2267" t="s">
        <v>612</v>
      </c>
      <c r="CI2267" t="s">
        <v>860</v>
      </c>
      <c r="CJ2267" t="s">
        <v>617</v>
      </c>
      <c r="CK2267" t="s">
        <v>617</v>
      </c>
      <c r="CL2267" t="s">
        <v>739</v>
      </c>
      <c r="CM2267" t="s">
        <v>740</v>
      </c>
      <c r="CN2267">
        <v>2571267</v>
      </c>
    </row>
    <row r="2268" spans="1:92" x14ac:dyDescent="0.25">
      <c r="A2268" t="s">
        <v>12279</v>
      </c>
      <c r="B2268" t="s">
        <v>3562</v>
      </c>
      <c r="C2268">
        <v>40</v>
      </c>
      <c r="D2268" t="s">
        <v>597</v>
      </c>
      <c r="E2268">
        <v>67059</v>
      </c>
      <c r="F2268" t="s">
        <v>11790</v>
      </c>
      <c r="G2268" t="s">
        <v>12280</v>
      </c>
      <c r="H2268" t="s">
        <v>12281</v>
      </c>
      <c r="I2268" t="s">
        <v>630</v>
      </c>
      <c r="J2268">
        <v>24632</v>
      </c>
      <c r="K2268">
        <v>19639</v>
      </c>
      <c r="L2268" t="s">
        <v>3565</v>
      </c>
      <c r="M2268" t="s">
        <v>3566</v>
      </c>
      <c r="N2268" t="s">
        <v>3035</v>
      </c>
      <c r="O2268" t="s">
        <v>3567</v>
      </c>
      <c r="P2268" t="s">
        <v>3032</v>
      </c>
      <c r="Q2268" t="s">
        <v>3033</v>
      </c>
      <c r="R2268" t="s">
        <v>3034</v>
      </c>
      <c r="S2268" t="s">
        <v>3034</v>
      </c>
      <c r="T2268" t="s">
        <v>3035</v>
      </c>
      <c r="U2268" t="s">
        <v>3036</v>
      </c>
      <c r="V2268" t="s">
        <v>1577</v>
      </c>
      <c r="W2268">
        <v>43.639516999999998</v>
      </c>
      <c r="X2268">
        <v>-79.394476999999995</v>
      </c>
      <c r="Y2268" t="s">
        <v>612</v>
      </c>
      <c r="Z2268" t="s">
        <v>612</v>
      </c>
      <c r="AA2268" t="s">
        <v>612</v>
      </c>
      <c r="AB2268" t="s">
        <v>612</v>
      </c>
      <c r="AC2268" t="s">
        <v>612</v>
      </c>
      <c r="AD2268" t="s">
        <v>612</v>
      </c>
      <c r="AE2268" t="s">
        <v>612</v>
      </c>
      <c r="AF2268" t="s">
        <v>612</v>
      </c>
      <c r="AG2268" t="s">
        <v>612</v>
      </c>
      <c r="AH2268" t="s">
        <v>612</v>
      </c>
      <c r="AI2268" t="s">
        <v>612</v>
      </c>
      <c r="AJ2268" t="s">
        <v>612</v>
      </c>
      <c r="AK2268" t="s">
        <v>612</v>
      </c>
      <c r="AL2268" t="s">
        <v>612</v>
      </c>
      <c r="AM2268" t="s">
        <v>612</v>
      </c>
      <c r="AN2268" t="s">
        <v>612</v>
      </c>
      <c r="AO2268" t="s">
        <v>612</v>
      </c>
      <c r="AP2268" t="s">
        <v>612</v>
      </c>
      <c r="AQ2268">
        <v>536</v>
      </c>
      <c r="AR2268" t="s">
        <v>612</v>
      </c>
      <c r="AS2268" t="s">
        <v>612</v>
      </c>
      <c r="AT2268" t="s">
        <v>613</v>
      </c>
      <c r="AU2268" t="s">
        <v>612</v>
      </c>
      <c r="AV2268" t="s">
        <v>635</v>
      </c>
      <c r="AW2268">
        <v>42912</v>
      </c>
      <c r="AX2268">
        <v>19624176</v>
      </c>
      <c r="AY2268" t="s">
        <v>621</v>
      </c>
      <c r="AZ2268" t="s">
        <v>145</v>
      </c>
      <c r="BA2268" t="s">
        <v>460</v>
      </c>
      <c r="BB2268" t="s">
        <v>738</v>
      </c>
      <c r="BC2268">
        <v>43836</v>
      </c>
      <c r="BD2268">
        <v>0</v>
      </c>
      <c r="BE2268">
        <v>0</v>
      </c>
      <c r="BF2268">
        <v>0</v>
      </c>
      <c r="BG2268">
        <v>0</v>
      </c>
      <c r="BH2268">
        <v>0</v>
      </c>
      <c r="BI2268">
        <v>0</v>
      </c>
      <c r="BJ2268">
        <v>0</v>
      </c>
      <c r="BK2268">
        <v>0</v>
      </c>
      <c r="BL2268">
        <v>0</v>
      </c>
      <c r="BM2268">
        <v>0</v>
      </c>
      <c r="BN2268">
        <v>0</v>
      </c>
      <c r="BO2268">
        <v>0</v>
      </c>
      <c r="BP2268">
        <v>0</v>
      </c>
      <c r="BQ2268">
        <v>0</v>
      </c>
      <c r="BR2268">
        <v>19624176</v>
      </c>
      <c r="BS2268">
        <v>19624176</v>
      </c>
      <c r="BT2268">
        <v>0</v>
      </c>
      <c r="BU2268">
        <v>0</v>
      </c>
      <c r="BV2268">
        <v>0</v>
      </c>
      <c r="BW2268">
        <v>0</v>
      </c>
      <c r="BX2268">
        <v>0</v>
      </c>
      <c r="BY2268">
        <v>0</v>
      </c>
      <c r="BZ2268">
        <v>0</v>
      </c>
      <c r="CA2268">
        <v>0</v>
      </c>
      <c r="CB2268">
        <v>0</v>
      </c>
      <c r="CC2268">
        <v>0</v>
      </c>
      <c r="CD2268">
        <v>0</v>
      </c>
      <c r="CE2268">
        <v>19624176</v>
      </c>
      <c r="CF2268">
        <v>19624176</v>
      </c>
      <c r="CG2268">
        <v>0</v>
      </c>
      <c r="CH2268" t="s">
        <v>612</v>
      </c>
      <c r="CI2268" t="s">
        <v>616</v>
      </c>
      <c r="CJ2268" t="s">
        <v>617</v>
      </c>
      <c r="CK2268" t="s">
        <v>617</v>
      </c>
      <c r="CL2268" t="s">
        <v>617</v>
      </c>
      <c r="CM2268" t="s">
        <v>617</v>
      </c>
      <c r="CN2268">
        <v>0</v>
      </c>
    </row>
    <row r="2269" spans="1:92" x14ac:dyDescent="0.25">
      <c r="A2269" t="s">
        <v>12282</v>
      </c>
      <c r="B2269" t="s">
        <v>12282</v>
      </c>
      <c r="C2269">
        <v>40</v>
      </c>
      <c r="D2269" t="s">
        <v>3091</v>
      </c>
      <c r="E2269">
        <v>67059</v>
      </c>
      <c r="F2269" t="s">
        <v>11790</v>
      </c>
      <c r="G2269" t="s">
        <v>12283</v>
      </c>
      <c r="H2269" t="s">
        <v>12284</v>
      </c>
      <c r="I2269" t="s">
        <v>630</v>
      </c>
      <c r="J2269">
        <v>3593</v>
      </c>
      <c r="K2269">
        <v>7370</v>
      </c>
      <c r="L2269" t="s">
        <v>12285</v>
      </c>
      <c r="M2269" t="s">
        <v>12286</v>
      </c>
      <c r="N2269" t="s">
        <v>3035</v>
      </c>
      <c r="O2269" t="s">
        <v>12287</v>
      </c>
      <c r="P2269" t="s">
        <v>3032</v>
      </c>
      <c r="Q2269" t="s">
        <v>3033</v>
      </c>
      <c r="R2269" t="s">
        <v>3034</v>
      </c>
      <c r="S2269" t="s">
        <v>3034</v>
      </c>
      <c r="T2269" t="s">
        <v>3035</v>
      </c>
      <c r="U2269" t="s">
        <v>3036</v>
      </c>
      <c r="V2269" t="s">
        <v>1577</v>
      </c>
      <c r="W2269">
        <v>43.674320000000002</v>
      </c>
      <c r="X2269">
        <v>-79.457520000000002</v>
      </c>
      <c r="Y2269">
        <v>43090</v>
      </c>
      <c r="Z2269" t="s">
        <v>736</v>
      </c>
      <c r="AA2269" t="s">
        <v>736</v>
      </c>
      <c r="AB2269" t="s">
        <v>612</v>
      </c>
      <c r="AC2269" t="s">
        <v>612</v>
      </c>
      <c r="AD2269" t="s">
        <v>612</v>
      </c>
      <c r="AE2269" t="s">
        <v>612</v>
      </c>
      <c r="AF2269" t="s">
        <v>612</v>
      </c>
      <c r="AG2269" t="s">
        <v>612</v>
      </c>
      <c r="AH2269">
        <v>43090</v>
      </c>
      <c r="AI2269" t="s">
        <v>736</v>
      </c>
      <c r="AJ2269" t="s">
        <v>736</v>
      </c>
      <c r="AK2269" t="s">
        <v>612</v>
      </c>
      <c r="AL2269" t="s">
        <v>612</v>
      </c>
      <c r="AM2269" t="s">
        <v>612</v>
      </c>
      <c r="AN2269" t="s">
        <v>612</v>
      </c>
      <c r="AO2269" t="s">
        <v>612</v>
      </c>
      <c r="AP2269" t="s">
        <v>612</v>
      </c>
      <c r="AQ2269" t="s">
        <v>612</v>
      </c>
      <c r="AR2269">
        <v>2</v>
      </c>
      <c r="AS2269">
        <v>39</v>
      </c>
      <c r="AT2269" t="s">
        <v>737</v>
      </c>
      <c r="AU2269" t="s">
        <v>612</v>
      </c>
      <c r="AV2269" t="s">
        <v>635</v>
      </c>
      <c r="AW2269">
        <v>45166</v>
      </c>
      <c r="AX2269">
        <v>2162934</v>
      </c>
      <c r="AY2269" t="s">
        <v>887</v>
      </c>
      <c r="AZ2269" t="s">
        <v>143</v>
      </c>
      <c r="BA2269" t="s">
        <v>146</v>
      </c>
      <c r="BB2269" t="s">
        <v>380</v>
      </c>
      <c r="BC2269">
        <v>44810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2162934</v>
      </c>
      <c r="CA2269">
        <v>0</v>
      </c>
      <c r="CB2269">
        <v>0</v>
      </c>
      <c r="CC2269">
        <v>0</v>
      </c>
      <c r="CD2269">
        <v>2162934</v>
      </c>
      <c r="CE2269">
        <v>2162934</v>
      </c>
      <c r="CF2269">
        <v>2009044</v>
      </c>
      <c r="CG2269">
        <v>-153890</v>
      </c>
      <c r="CH2269" t="s">
        <v>612</v>
      </c>
      <c r="CI2269" t="s">
        <v>860</v>
      </c>
      <c r="CJ2269" t="s">
        <v>617</v>
      </c>
      <c r="CK2269" t="s">
        <v>617</v>
      </c>
      <c r="CL2269" t="s">
        <v>739</v>
      </c>
      <c r="CM2269" t="s">
        <v>740</v>
      </c>
      <c r="CN2269">
        <v>2162934</v>
      </c>
    </row>
    <row r="2270" spans="1:92" x14ac:dyDescent="0.25">
      <c r="A2270" t="s">
        <v>12288</v>
      </c>
      <c r="B2270" t="s">
        <v>12288</v>
      </c>
      <c r="C2270">
        <v>40</v>
      </c>
      <c r="D2270" t="s">
        <v>3091</v>
      </c>
      <c r="E2270">
        <v>67059</v>
      </c>
      <c r="F2270" t="s">
        <v>11790</v>
      </c>
      <c r="G2270" t="s">
        <v>12289</v>
      </c>
      <c r="H2270" t="s">
        <v>12290</v>
      </c>
      <c r="I2270" t="s">
        <v>630</v>
      </c>
      <c r="J2270">
        <v>3779</v>
      </c>
      <c r="K2270">
        <v>7514</v>
      </c>
      <c r="L2270" t="s">
        <v>12291</v>
      </c>
      <c r="M2270" t="s">
        <v>12292</v>
      </c>
      <c r="N2270" t="s">
        <v>3055</v>
      </c>
      <c r="O2270" t="s">
        <v>12293</v>
      </c>
      <c r="P2270" t="s">
        <v>3032</v>
      </c>
      <c r="Q2270" t="s">
        <v>3033</v>
      </c>
      <c r="R2270" t="s">
        <v>3034</v>
      </c>
      <c r="S2270" t="s">
        <v>3034</v>
      </c>
      <c r="T2270" t="s">
        <v>3035</v>
      </c>
      <c r="U2270" t="s">
        <v>3036</v>
      </c>
      <c r="V2270" t="s">
        <v>1577</v>
      </c>
      <c r="W2270">
        <v>43.762439999999998</v>
      </c>
      <c r="X2270">
        <v>-79.21884</v>
      </c>
      <c r="Y2270">
        <v>43090</v>
      </c>
      <c r="Z2270" t="s">
        <v>736</v>
      </c>
      <c r="AA2270" t="s">
        <v>736</v>
      </c>
      <c r="AB2270" t="s">
        <v>612</v>
      </c>
      <c r="AC2270" t="s">
        <v>612</v>
      </c>
      <c r="AD2270" t="s">
        <v>612</v>
      </c>
      <c r="AE2270" t="s">
        <v>612</v>
      </c>
      <c r="AF2270" t="s">
        <v>612</v>
      </c>
      <c r="AG2270" t="s">
        <v>612</v>
      </c>
      <c r="AH2270">
        <v>43090</v>
      </c>
      <c r="AI2270" t="s">
        <v>736</v>
      </c>
      <c r="AJ2270" t="s">
        <v>736</v>
      </c>
      <c r="AK2270" t="s">
        <v>612</v>
      </c>
      <c r="AL2270" t="s">
        <v>612</v>
      </c>
      <c r="AM2270" t="s">
        <v>612</v>
      </c>
      <c r="AN2270" t="s">
        <v>612</v>
      </c>
      <c r="AO2270" t="s">
        <v>612</v>
      </c>
      <c r="AP2270" t="s">
        <v>612</v>
      </c>
      <c r="AQ2270" t="s">
        <v>612</v>
      </c>
      <c r="AR2270">
        <v>3</v>
      </c>
      <c r="AS2270">
        <v>49</v>
      </c>
      <c r="AT2270" t="s">
        <v>737</v>
      </c>
      <c r="AU2270" t="s">
        <v>612</v>
      </c>
      <c r="AV2270" t="s">
        <v>887</v>
      </c>
      <c r="AW2270" t="s">
        <v>612</v>
      </c>
      <c r="AX2270">
        <v>0</v>
      </c>
      <c r="AY2270" t="s">
        <v>887</v>
      </c>
      <c r="AZ2270" t="s">
        <v>140</v>
      </c>
      <c r="BA2270" t="s">
        <v>146</v>
      </c>
      <c r="BB2270" t="s">
        <v>322</v>
      </c>
      <c r="BC2270">
        <v>45170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1542762</v>
      </c>
      <c r="CA2270">
        <v>0</v>
      </c>
      <c r="CB2270">
        <v>0</v>
      </c>
      <c r="CC2270">
        <v>0</v>
      </c>
      <c r="CD2270">
        <v>1542762</v>
      </c>
      <c r="CE2270">
        <v>1542762</v>
      </c>
      <c r="CF2270">
        <v>1542762</v>
      </c>
      <c r="CG2270">
        <v>0</v>
      </c>
      <c r="CH2270" t="s">
        <v>612</v>
      </c>
      <c r="CI2270" t="s">
        <v>860</v>
      </c>
      <c r="CJ2270" t="s">
        <v>617</v>
      </c>
      <c r="CK2270" t="s">
        <v>617</v>
      </c>
      <c r="CL2270" t="s">
        <v>739</v>
      </c>
      <c r="CM2270" t="s">
        <v>740</v>
      </c>
      <c r="CN2270">
        <v>1542762</v>
      </c>
    </row>
    <row r="2271" spans="1:92" x14ac:dyDescent="0.25">
      <c r="A2271" t="s">
        <v>12294</v>
      </c>
      <c r="B2271" t="s">
        <v>12295</v>
      </c>
      <c r="C2271">
        <v>40</v>
      </c>
      <c r="D2271" t="s">
        <v>3091</v>
      </c>
      <c r="E2271">
        <v>67059</v>
      </c>
      <c r="F2271" t="s">
        <v>11790</v>
      </c>
      <c r="G2271" t="s">
        <v>11005</v>
      </c>
      <c r="H2271" t="s">
        <v>11006</v>
      </c>
      <c r="I2271" t="s">
        <v>630</v>
      </c>
      <c r="J2271">
        <v>3808</v>
      </c>
      <c r="K2271">
        <v>7537</v>
      </c>
      <c r="L2271" t="s">
        <v>12027</v>
      </c>
      <c r="M2271" t="s">
        <v>12028</v>
      </c>
      <c r="N2271" t="s">
        <v>3080</v>
      </c>
      <c r="O2271" t="s">
        <v>12029</v>
      </c>
      <c r="P2271" t="s">
        <v>3032</v>
      </c>
      <c r="Q2271" t="s">
        <v>3033</v>
      </c>
      <c r="R2271" t="s">
        <v>3034</v>
      </c>
      <c r="S2271" t="s">
        <v>3034</v>
      </c>
      <c r="T2271" t="s">
        <v>3035</v>
      </c>
      <c r="U2271" t="s">
        <v>3036</v>
      </c>
      <c r="V2271" t="s">
        <v>1577</v>
      </c>
      <c r="W2271">
        <v>43.7027</v>
      </c>
      <c r="X2271">
        <v>-79.499989999999997</v>
      </c>
      <c r="Y2271">
        <v>43090</v>
      </c>
      <c r="Z2271" t="s">
        <v>736</v>
      </c>
      <c r="AA2271" t="s">
        <v>736</v>
      </c>
      <c r="AB2271" t="s">
        <v>612</v>
      </c>
      <c r="AC2271" t="s">
        <v>612</v>
      </c>
      <c r="AD2271" t="s">
        <v>612</v>
      </c>
      <c r="AE2271" t="s">
        <v>612</v>
      </c>
      <c r="AF2271" t="s">
        <v>612</v>
      </c>
      <c r="AG2271" t="s">
        <v>612</v>
      </c>
      <c r="AH2271">
        <v>43090</v>
      </c>
      <c r="AI2271" t="s">
        <v>736</v>
      </c>
      <c r="AJ2271" t="s">
        <v>736</v>
      </c>
      <c r="AK2271" t="s">
        <v>612</v>
      </c>
      <c r="AL2271" t="s">
        <v>612</v>
      </c>
      <c r="AM2271" t="s">
        <v>612</v>
      </c>
      <c r="AN2271" t="s">
        <v>612</v>
      </c>
      <c r="AO2271" t="s">
        <v>612</v>
      </c>
      <c r="AP2271" t="s">
        <v>612</v>
      </c>
      <c r="AQ2271" t="s">
        <v>612</v>
      </c>
      <c r="AR2271">
        <v>3</v>
      </c>
      <c r="AS2271">
        <v>49</v>
      </c>
      <c r="AT2271" t="s">
        <v>737</v>
      </c>
      <c r="AU2271" t="s">
        <v>612</v>
      </c>
      <c r="AV2271" t="s">
        <v>887</v>
      </c>
      <c r="AW2271" t="s">
        <v>612</v>
      </c>
      <c r="AX2271">
        <v>0</v>
      </c>
      <c r="AY2271" t="s">
        <v>887</v>
      </c>
      <c r="AZ2271" t="s">
        <v>140</v>
      </c>
      <c r="BA2271" t="s">
        <v>146</v>
      </c>
      <c r="BB2271" t="s">
        <v>1811</v>
      </c>
      <c r="BC2271">
        <v>45901</v>
      </c>
      <c r="BD2271">
        <v>0</v>
      </c>
      <c r="BE2271">
        <v>0</v>
      </c>
      <c r="BF2271">
        <v>0</v>
      </c>
      <c r="BG2271">
        <v>0</v>
      </c>
      <c r="BH2271">
        <v>0</v>
      </c>
      <c r="BI2271">
        <v>0</v>
      </c>
      <c r="BJ2271">
        <v>0</v>
      </c>
      <c r="BK2271">
        <v>0</v>
      </c>
      <c r="BL2271">
        <v>0</v>
      </c>
      <c r="BM2271">
        <v>0</v>
      </c>
      <c r="BN2271">
        <v>0</v>
      </c>
      <c r="BO2271">
        <v>0</v>
      </c>
      <c r="BP2271">
        <v>0</v>
      </c>
      <c r="BQ2271">
        <v>0</v>
      </c>
      <c r="BR2271">
        <v>0</v>
      </c>
      <c r="BS2271">
        <v>0</v>
      </c>
      <c r="BT2271">
        <v>0</v>
      </c>
      <c r="BU2271">
        <v>0</v>
      </c>
      <c r="BV2271">
        <v>0</v>
      </c>
      <c r="BW2271">
        <v>0</v>
      </c>
      <c r="BX2271">
        <v>0</v>
      </c>
      <c r="BY2271">
        <v>0</v>
      </c>
      <c r="BZ2271">
        <v>1542762</v>
      </c>
      <c r="CA2271">
        <v>0</v>
      </c>
      <c r="CB2271">
        <v>0</v>
      </c>
      <c r="CC2271">
        <v>0</v>
      </c>
      <c r="CD2271">
        <v>1542762</v>
      </c>
      <c r="CE2271">
        <v>1542762</v>
      </c>
      <c r="CF2271">
        <v>1542762</v>
      </c>
      <c r="CG2271">
        <v>0</v>
      </c>
      <c r="CH2271" t="s">
        <v>612</v>
      </c>
      <c r="CI2271" t="s">
        <v>860</v>
      </c>
      <c r="CJ2271" t="s">
        <v>617</v>
      </c>
      <c r="CK2271" t="s">
        <v>617</v>
      </c>
      <c r="CL2271" t="s">
        <v>739</v>
      </c>
      <c r="CM2271" t="s">
        <v>740</v>
      </c>
      <c r="CN2271">
        <v>1542762</v>
      </c>
    </row>
    <row r="2272" spans="1:92" x14ac:dyDescent="0.25">
      <c r="A2272" t="s">
        <v>12296</v>
      </c>
      <c r="B2272" t="s">
        <v>12295</v>
      </c>
      <c r="C2272">
        <v>40</v>
      </c>
      <c r="D2272" t="s">
        <v>597</v>
      </c>
      <c r="E2272">
        <v>67059</v>
      </c>
      <c r="F2272" t="s">
        <v>11790</v>
      </c>
      <c r="G2272" t="s">
        <v>11005</v>
      </c>
      <c r="H2272" t="s">
        <v>11006</v>
      </c>
      <c r="I2272" t="s">
        <v>630</v>
      </c>
      <c r="J2272">
        <v>3808</v>
      </c>
      <c r="K2272">
        <v>7537</v>
      </c>
      <c r="L2272" t="s">
        <v>12027</v>
      </c>
      <c r="M2272" t="s">
        <v>12028</v>
      </c>
      <c r="N2272" t="s">
        <v>3080</v>
      </c>
      <c r="O2272" t="s">
        <v>12029</v>
      </c>
      <c r="P2272" t="s">
        <v>3032</v>
      </c>
      <c r="Q2272" t="s">
        <v>3033</v>
      </c>
      <c r="R2272" t="s">
        <v>3034</v>
      </c>
      <c r="S2272" t="s">
        <v>3034</v>
      </c>
      <c r="T2272" t="s">
        <v>3035</v>
      </c>
      <c r="U2272" t="s">
        <v>3036</v>
      </c>
      <c r="V2272" t="s">
        <v>1577</v>
      </c>
      <c r="W2272">
        <v>43.7027</v>
      </c>
      <c r="X2272">
        <v>-79.499989999999997</v>
      </c>
      <c r="Y2272">
        <v>43090</v>
      </c>
      <c r="Z2272" t="s">
        <v>736</v>
      </c>
      <c r="AA2272" t="s">
        <v>736</v>
      </c>
      <c r="AB2272" t="s">
        <v>612</v>
      </c>
      <c r="AC2272" t="s">
        <v>612</v>
      </c>
      <c r="AD2272" t="s">
        <v>612</v>
      </c>
      <c r="AE2272" t="s">
        <v>612</v>
      </c>
      <c r="AF2272" t="s">
        <v>612</v>
      </c>
      <c r="AG2272" t="s">
        <v>612</v>
      </c>
      <c r="AH2272" t="s">
        <v>612</v>
      </c>
      <c r="AI2272" t="s">
        <v>612</v>
      </c>
      <c r="AJ2272" t="s">
        <v>612</v>
      </c>
      <c r="AK2272" t="s">
        <v>612</v>
      </c>
      <c r="AL2272" t="s">
        <v>612</v>
      </c>
      <c r="AM2272" t="s">
        <v>612</v>
      </c>
      <c r="AN2272" t="s">
        <v>612</v>
      </c>
      <c r="AO2272" t="s">
        <v>612</v>
      </c>
      <c r="AP2272" t="s">
        <v>612</v>
      </c>
      <c r="AQ2272" t="s">
        <v>612</v>
      </c>
      <c r="AR2272" t="s">
        <v>612</v>
      </c>
      <c r="AS2272" t="s">
        <v>612</v>
      </c>
      <c r="AT2272" t="s">
        <v>613</v>
      </c>
      <c r="AU2272" t="s">
        <v>612</v>
      </c>
      <c r="AV2272" t="s">
        <v>614</v>
      </c>
      <c r="AW2272" t="s">
        <v>612</v>
      </c>
      <c r="AX2272">
        <v>0</v>
      </c>
      <c r="AY2272" t="s">
        <v>621</v>
      </c>
      <c r="AZ2272" t="s">
        <v>470</v>
      </c>
      <c r="BA2272" t="s">
        <v>470</v>
      </c>
      <c r="BB2272" t="s">
        <v>612</v>
      </c>
      <c r="BC2272" t="s">
        <v>612</v>
      </c>
      <c r="BD2272">
        <v>0</v>
      </c>
      <c r="BE2272">
        <v>0</v>
      </c>
      <c r="BF2272">
        <v>2600000</v>
      </c>
      <c r="BG2272">
        <v>0</v>
      </c>
      <c r="BH2272">
        <v>0</v>
      </c>
      <c r="BI2272">
        <v>0</v>
      </c>
      <c r="BJ2272">
        <v>0</v>
      </c>
      <c r="BK2272">
        <v>0</v>
      </c>
      <c r="BL2272">
        <v>0</v>
      </c>
      <c r="BM2272">
        <v>0</v>
      </c>
      <c r="BN2272">
        <v>0</v>
      </c>
      <c r="BO2272">
        <v>0</v>
      </c>
      <c r="BP2272">
        <v>0</v>
      </c>
      <c r="BQ2272">
        <v>0</v>
      </c>
      <c r="BR2272">
        <v>0</v>
      </c>
      <c r="BS2272">
        <v>2600000</v>
      </c>
      <c r="BT2272">
        <v>0</v>
      </c>
      <c r="BU2272">
        <v>0</v>
      </c>
      <c r="BV2272">
        <v>0</v>
      </c>
      <c r="BW2272">
        <v>0</v>
      </c>
      <c r="BX2272">
        <v>0</v>
      </c>
      <c r="BY2272">
        <v>0</v>
      </c>
      <c r="BZ2272">
        <v>0</v>
      </c>
      <c r="CA2272">
        <v>0</v>
      </c>
      <c r="CB2272">
        <v>0</v>
      </c>
      <c r="CC2272">
        <v>0</v>
      </c>
      <c r="CD2272">
        <v>0</v>
      </c>
      <c r="CE2272">
        <v>2600000</v>
      </c>
      <c r="CF2272">
        <v>2600000</v>
      </c>
      <c r="CG2272">
        <v>0</v>
      </c>
      <c r="CH2272" t="s">
        <v>612</v>
      </c>
      <c r="CI2272" t="s">
        <v>616</v>
      </c>
      <c r="CJ2272" t="s">
        <v>617</v>
      </c>
      <c r="CK2272" t="s">
        <v>617</v>
      </c>
      <c r="CL2272" t="s">
        <v>617</v>
      </c>
      <c r="CM2272" t="s">
        <v>617</v>
      </c>
      <c r="CN2272">
        <v>0</v>
      </c>
    </row>
    <row r="2273" spans="1:92" x14ac:dyDescent="0.25">
      <c r="A2273" t="s">
        <v>12297</v>
      </c>
      <c r="B2273" t="s">
        <v>12297</v>
      </c>
      <c r="C2273">
        <v>40</v>
      </c>
      <c r="D2273" t="s">
        <v>3091</v>
      </c>
      <c r="E2273">
        <v>67059</v>
      </c>
      <c r="F2273" t="s">
        <v>11790</v>
      </c>
      <c r="G2273" t="s">
        <v>12298</v>
      </c>
      <c r="H2273" t="s">
        <v>12299</v>
      </c>
      <c r="I2273" t="s">
        <v>630</v>
      </c>
      <c r="J2273">
        <v>3905</v>
      </c>
      <c r="K2273">
        <v>7607</v>
      </c>
      <c r="L2273" t="s">
        <v>12300</v>
      </c>
      <c r="M2273" t="s">
        <v>12301</v>
      </c>
      <c r="N2273" t="s">
        <v>3055</v>
      </c>
      <c r="O2273" t="s">
        <v>12302</v>
      </c>
      <c r="P2273" t="s">
        <v>3032</v>
      </c>
      <c r="Q2273" t="s">
        <v>3033</v>
      </c>
      <c r="R2273" t="s">
        <v>3034</v>
      </c>
      <c r="S2273" t="s">
        <v>3034</v>
      </c>
      <c r="T2273" t="s">
        <v>3035</v>
      </c>
      <c r="U2273" t="s">
        <v>3036</v>
      </c>
      <c r="V2273" t="s">
        <v>1577</v>
      </c>
      <c r="W2273">
        <v>43.788060000000002</v>
      </c>
      <c r="X2273">
        <v>-79.215559999999996</v>
      </c>
      <c r="Y2273">
        <v>43090</v>
      </c>
      <c r="Z2273" t="s">
        <v>736</v>
      </c>
      <c r="AA2273" t="s">
        <v>736</v>
      </c>
      <c r="AB2273" t="s">
        <v>612</v>
      </c>
      <c r="AC2273" t="s">
        <v>612</v>
      </c>
      <c r="AD2273" t="s">
        <v>612</v>
      </c>
      <c r="AE2273" t="s">
        <v>612</v>
      </c>
      <c r="AF2273" t="s">
        <v>612</v>
      </c>
      <c r="AG2273" t="s">
        <v>612</v>
      </c>
      <c r="AH2273">
        <v>43090</v>
      </c>
      <c r="AI2273" t="s">
        <v>736</v>
      </c>
      <c r="AJ2273" t="s">
        <v>736</v>
      </c>
      <c r="AK2273" t="s">
        <v>612</v>
      </c>
      <c r="AL2273" t="s">
        <v>612</v>
      </c>
      <c r="AM2273" t="s">
        <v>612</v>
      </c>
      <c r="AN2273" t="s">
        <v>612</v>
      </c>
      <c r="AO2273" t="s">
        <v>612</v>
      </c>
      <c r="AP2273" t="s">
        <v>612</v>
      </c>
      <c r="AQ2273" t="s">
        <v>612</v>
      </c>
      <c r="AR2273">
        <v>3</v>
      </c>
      <c r="AS2273">
        <v>49</v>
      </c>
      <c r="AT2273" t="s">
        <v>737</v>
      </c>
      <c r="AU2273" t="s">
        <v>612</v>
      </c>
      <c r="AV2273" t="s">
        <v>887</v>
      </c>
      <c r="AW2273" t="s">
        <v>612</v>
      </c>
      <c r="AX2273">
        <v>0</v>
      </c>
      <c r="AY2273" t="s">
        <v>887</v>
      </c>
      <c r="AZ2273" t="s">
        <v>140</v>
      </c>
      <c r="BA2273" t="s">
        <v>146</v>
      </c>
      <c r="BB2273" t="s">
        <v>336</v>
      </c>
      <c r="BC2273">
        <v>45658</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v>0</v>
      </c>
      <c r="BV2273">
        <v>0</v>
      </c>
      <c r="BW2273">
        <v>0</v>
      </c>
      <c r="BX2273">
        <v>0</v>
      </c>
      <c r="BY2273">
        <v>0</v>
      </c>
      <c r="BZ2273">
        <v>1542762</v>
      </c>
      <c r="CA2273">
        <v>0</v>
      </c>
      <c r="CB2273">
        <v>0</v>
      </c>
      <c r="CC2273">
        <v>0</v>
      </c>
      <c r="CD2273">
        <v>1542762</v>
      </c>
      <c r="CE2273">
        <v>1542762</v>
      </c>
      <c r="CF2273">
        <v>1542762</v>
      </c>
      <c r="CG2273">
        <v>0</v>
      </c>
      <c r="CH2273" t="s">
        <v>612</v>
      </c>
      <c r="CI2273" t="s">
        <v>860</v>
      </c>
      <c r="CJ2273" t="s">
        <v>617</v>
      </c>
      <c r="CK2273" t="s">
        <v>617</v>
      </c>
      <c r="CL2273" t="s">
        <v>739</v>
      </c>
      <c r="CM2273" t="s">
        <v>740</v>
      </c>
      <c r="CN2273">
        <v>1542762</v>
      </c>
    </row>
    <row r="2274" spans="1:92" x14ac:dyDescent="0.25">
      <c r="A2274" t="s">
        <v>12303</v>
      </c>
      <c r="B2274" t="s">
        <v>12303</v>
      </c>
      <c r="C2274">
        <v>40</v>
      </c>
      <c r="D2274" t="s">
        <v>3091</v>
      </c>
      <c r="E2274">
        <v>67059</v>
      </c>
      <c r="F2274" t="s">
        <v>11790</v>
      </c>
      <c r="G2274" t="s">
        <v>12304</v>
      </c>
      <c r="H2274" t="s">
        <v>12305</v>
      </c>
      <c r="I2274" t="s">
        <v>630</v>
      </c>
      <c r="J2274">
        <v>3975</v>
      </c>
      <c r="K2274">
        <v>7663</v>
      </c>
      <c r="L2274" t="s">
        <v>12306</v>
      </c>
      <c r="M2274" t="s">
        <v>12307</v>
      </c>
      <c r="N2274" t="s">
        <v>3080</v>
      </c>
      <c r="O2274" t="s">
        <v>12308</v>
      </c>
      <c r="P2274" t="s">
        <v>3032</v>
      </c>
      <c r="Q2274" t="s">
        <v>3033</v>
      </c>
      <c r="R2274" t="s">
        <v>3034</v>
      </c>
      <c r="S2274" t="s">
        <v>3034</v>
      </c>
      <c r="T2274" t="s">
        <v>3035</v>
      </c>
      <c r="U2274" t="s">
        <v>3036</v>
      </c>
      <c r="V2274" t="s">
        <v>1577</v>
      </c>
      <c r="W2274">
        <v>43.780439999999999</v>
      </c>
      <c r="X2274">
        <v>-79.326269999999994</v>
      </c>
      <c r="Y2274">
        <v>43090</v>
      </c>
      <c r="Z2274" t="s">
        <v>736</v>
      </c>
      <c r="AA2274" t="s">
        <v>736</v>
      </c>
      <c r="AB2274" t="s">
        <v>612</v>
      </c>
      <c r="AC2274" t="s">
        <v>612</v>
      </c>
      <c r="AD2274" t="s">
        <v>612</v>
      </c>
      <c r="AE2274" t="s">
        <v>612</v>
      </c>
      <c r="AF2274" t="s">
        <v>612</v>
      </c>
      <c r="AG2274" t="s">
        <v>612</v>
      </c>
      <c r="AH2274">
        <v>43090</v>
      </c>
      <c r="AI2274" t="s">
        <v>736</v>
      </c>
      <c r="AJ2274" t="s">
        <v>736</v>
      </c>
      <c r="AK2274" t="s">
        <v>612</v>
      </c>
      <c r="AL2274" t="s">
        <v>612</v>
      </c>
      <c r="AM2274" t="s">
        <v>612</v>
      </c>
      <c r="AN2274" t="s">
        <v>612</v>
      </c>
      <c r="AO2274" t="s">
        <v>612</v>
      </c>
      <c r="AP2274" t="s">
        <v>612</v>
      </c>
      <c r="AQ2274" t="s">
        <v>612</v>
      </c>
      <c r="AR2274">
        <v>3</v>
      </c>
      <c r="AS2274">
        <v>49</v>
      </c>
      <c r="AT2274" t="s">
        <v>737</v>
      </c>
      <c r="AU2274" t="s">
        <v>612</v>
      </c>
      <c r="AV2274" t="s">
        <v>887</v>
      </c>
      <c r="AW2274" t="s">
        <v>612</v>
      </c>
      <c r="AX2274">
        <v>0</v>
      </c>
      <c r="AY2274" t="s">
        <v>887</v>
      </c>
      <c r="AZ2274" t="s">
        <v>140</v>
      </c>
      <c r="BA2274" t="s">
        <v>146</v>
      </c>
      <c r="BB2274" t="s">
        <v>322</v>
      </c>
      <c r="BC2274">
        <v>45170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0</v>
      </c>
      <c r="BX2274">
        <v>0</v>
      </c>
      <c r="BY2274">
        <v>0</v>
      </c>
      <c r="BZ2274">
        <v>1542762</v>
      </c>
      <c r="CA2274">
        <v>0</v>
      </c>
      <c r="CB2274">
        <v>0</v>
      </c>
      <c r="CC2274">
        <v>0</v>
      </c>
      <c r="CD2274">
        <v>1542762</v>
      </c>
      <c r="CE2274">
        <v>1542762</v>
      </c>
      <c r="CF2274">
        <v>1542762</v>
      </c>
      <c r="CG2274">
        <v>0</v>
      </c>
      <c r="CH2274" t="s">
        <v>612</v>
      </c>
      <c r="CI2274" t="s">
        <v>860</v>
      </c>
      <c r="CJ2274" t="s">
        <v>617</v>
      </c>
      <c r="CK2274" t="s">
        <v>617</v>
      </c>
      <c r="CL2274" t="s">
        <v>739</v>
      </c>
      <c r="CM2274" t="s">
        <v>740</v>
      </c>
      <c r="CN2274">
        <v>1542762</v>
      </c>
    </row>
    <row r="2275" spans="1:92" x14ac:dyDescent="0.25">
      <c r="A2275" t="s">
        <v>12309</v>
      </c>
      <c r="B2275" t="s">
        <v>12309</v>
      </c>
      <c r="C2275">
        <v>40</v>
      </c>
      <c r="D2275" t="s">
        <v>3091</v>
      </c>
      <c r="E2275">
        <v>67059</v>
      </c>
      <c r="F2275" t="s">
        <v>11790</v>
      </c>
      <c r="G2275" t="s">
        <v>12310</v>
      </c>
      <c r="H2275" t="s">
        <v>12311</v>
      </c>
      <c r="I2275" t="s">
        <v>630</v>
      </c>
      <c r="J2275">
        <v>4029</v>
      </c>
      <c r="K2275">
        <v>7701</v>
      </c>
      <c r="L2275" t="s">
        <v>12312</v>
      </c>
      <c r="M2275" t="s">
        <v>12313</v>
      </c>
      <c r="N2275" t="s">
        <v>3055</v>
      </c>
      <c r="O2275" t="s">
        <v>12314</v>
      </c>
      <c r="P2275" t="s">
        <v>3032</v>
      </c>
      <c r="Q2275" t="s">
        <v>3033</v>
      </c>
      <c r="R2275" t="s">
        <v>3034</v>
      </c>
      <c r="S2275" t="s">
        <v>3034</v>
      </c>
      <c r="T2275" t="s">
        <v>3035</v>
      </c>
      <c r="U2275" t="s">
        <v>3036</v>
      </c>
      <c r="V2275" t="s">
        <v>1577</v>
      </c>
      <c r="W2275">
        <v>43.802320000000002</v>
      </c>
      <c r="X2275">
        <v>-79.173900000000003</v>
      </c>
      <c r="Y2275">
        <v>43090</v>
      </c>
      <c r="Z2275" t="s">
        <v>736</v>
      </c>
      <c r="AA2275" t="s">
        <v>736</v>
      </c>
      <c r="AB2275" t="s">
        <v>612</v>
      </c>
      <c r="AC2275" t="s">
        <v>612</v>
      </c>
      <c r="AD2275" t="s">
        <v>612</v>
      </c>
      <c r="AE2275" t="s">
        <v>612</v>
      </c>
      <c r="AF2275" t="s">
        <v>612</v>
      </c>
      <c r="AG2275" t="s">
        <v>612</v>
      </c>
      <c r="AH2275">
        <v>43090</v>
      </c>
      <c r="AI2275" t="s">
        <v>736</v>
      </c>
      <c r="AJ2275" t="s">
        <v>736</v>
      </c>
      <c r="AK2275" t="s">
        <v>612</v>
      </c>
      <c r="AL2275" t="s">
        <v>612</v>
      </c>
      <c r="AM2275" t="s">
        <v>612</v>
      </c>
      <c r="AN2275" t="s">
        <v>612</v>
      </c>
      <c r="AO2275" t="s">
        <v>612</v>
      </c>
      <c r="AP2275" t="s">
        <v>612</v>
      </c>
      <c r="AQ2275" t="s">
        <v>612</v>
      </c>
      <c r="AR2275">
        <v>3</v>
      </c>
      <c r="AS2275">
        <v>49</v>
      </c>
      <c r="AT2275" t="s">
        <v>737</v>
      </c>
      <c r="AU2275" t="s">
        <v>612</v>
      </c>
      <c r="AV2275" t="s">
        <v>887</v>
      </c>
      <c r="AW2275" t="s">
        <v>612</v>
      </c>
      <c r="AX2275">
        <v>0</v>
      </c>
      <c r="AY2275" t="s">
        <v>887</v>
      </c>
      <c r="AZ2275" t="s">
        <v>140</v>
      </c>
      <c r="BA2275" t="s">
        <v>146</v>
      </c>
      <c r="BB2275" t="s">
        <v>322</v>
      </c>
      <c r="BC2275">
        <v>45170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1542762</v>
      </c>
      <c r="CA2275">
        <v>0</v>
      </c>
      <c r="CB2275">
        <v>0</v>
      </c>
      <c r="CC2275">
        <v>0</v>
      </c>
      <c r="CD2275">
        <v>1542762</v>
      </c>
      <c r="CE2275">
        <v>1542762</v>
      </c>
      <c r="CF2275">
        <v>1542762</v>
      </c>
      <c r="CG2275">
        <v>0</v>
      </c>
      <c r="CH2275" t="s">
        <v>612</v>
      </c>
      <c r="CI2275" t="s">
        <v>860</v>
      </c>
      <c r="CJ2275" t="s">
        <v>617</v>
      </c>
      <c r="CK2275" t="s">
        <v>617</v>
      </c>
      <c r="CL2275" t="s">
        <v>739</v>
      </c>
      <c r="CM2275" t="s">
        <v>740</v>
      </c>
      <c r="CN2275">
        <v>1542762</v>
      </c>
    </row>
    <row r="2276" spans="1:92" x14ac:dyDescent="0.25">
      <c r="A2276" t="s">
        <v>12315</v>
      </c>
      <c r="B2276" t="s">
        <v>12315</v>
      </c>
      <c r="C2276">
        <v>40</v>
      </c>
      <c r="D2276" t="s">
        <v>3091</v>
      </c>
      <c r="E2276">
        <v>67059</v>
      </c>
      <c r="F2276" t="s">
        <v>11790</v>
      </c>
      <c r="G2276" t="s">
        <v>10999</v>
      </c>
      <c r="H2276" t="s">
        <v>11000</v>
      </c>
      <c r="I2276" t="s">
        <v>630</v>
      </c>
      <c r="J2276">
        <v>4154</v>
      </c>
      <c r="K2276">
        <v>7792</v>
      </c>
      <c r="L2276" t="s">
        <v>12316</v>
      </c>
      <c r="M2276" t="s">
        <v>12317</v>
      </c>
      <c r="N2276" t="s">
        <v>3080</v>
      </c>
      <c r="O2276" t="s">
        <v>12318</v>
      </c>
      <c r="P2276" t="s">
        <v>3032</v>
      </c>
      <c r="Q2276" t="s">
        <v>3033</v>
      </c>
      <c r="R2276" t="s">
        <v>3034</v>
      </c>
      <c r="S2276" t="s">
        <v>3034</v>
      </c>
      <c r="T2276" t="s">
        <v>3035</v>
      </c>
      <c r="U2276" t="s">
        <v>3036</v>
      </c>
      <c r="V2276" t="s">
        <v>1577</v>
      </c>
      <c r="W2276">
        <v>43.740349999999999</v>
      </c>
      <c r="X2276">
        <v>-79.539439999999999</v>
      </c>
      <c r="Y2276">
        <v>43090</v>
      </c>
      <c r="Z2276" t="s">
        <v>736</v>
      </c>
      <c r="AA2276" t="s">
        <v>736</v>
      </c>
      <c r="AB2276" t="s">
        <v>612</v>
      </c>
      <c r="AC2276" t="s">
        <v>612</v>
      </c>
      <c r="AD2276" t="s">
        <v>612</v>
      </c>
      <c r="AE2276" t="s">
        <v>612</v>
      </c>
      <c r="AF2276" t="s">
        <v>612</v>
      </c>
      <c r="AG2276" t="s">
        <v>612</v>
      </c>
      <c r="AH2276">
        <v>43090</v>
      </c>
      <c r="AI2276" t="s">
        <v>736</v>
      </c>
      <c r="AJ2276" t="s">
        <v>736</v>
      </c>
      <c r="AK2276" t="s">
        <v>612</v>
      </c>
      <c r="AL2276" t="s">
        <v>612</v>
      </c>
      <c r="AM2276" t="s">
        <v>612</v>
      </c>
      <c r="AN2276" t="s">
        <v>612</v>
      </c>
      <c r="AO2276" t="s">
        <v>612</v>
      </c>
      <c r="AP2276" t="s">
        <v>612</v>
      </c>
      <c r="AQ2276" t="s">
        <v>612</v>
      </c>
      <c r="AR2276">
        <v>1</v>
      </c>
      <c r="AS2276">
        <v>10</v>
      </c>
      <c r="AT2276" t="s">
        <v>737</v>
      </c>
      <c r="AU2276" t="s">
        <v>612</v>
      </c>
      <c r="AV2276" t="s">
        <v>887</v>
      </c>
      <c r="AW2276" t="s">
        <v>612</v>
      </c>
      <c r="AX2276">
        <v>0</v>
      </c>
      <c r="AY2276" t="s">
        <v>887</v>
      </c>
      <c r="AZ2276" t="s">
        <v>140</v>
      </c>
      <c r="BA2276" t="s">
        <v>146</v>
      </c>
      <c r="BB2276" t="s">
        <v>322</v>
      </c>
      <c r="BC2276">
        <v>45170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c r="BX2276">
        <v>0</v>
      </c>
      <c r="BY2276">
        <v>0</v>
      </c>
      <c r="BZ2276">
        <v>514254</v>
      </c>
      <c r="CA2276">
        <v>0</v>
      </c>
      <c r="CB2276">
        <v>0</v>
      </c>
      <c r="CC2276">
        <v>0</v>
      </c>
      <c r="CD2276">
        <v>514254</v>
      </c>
      <c r="CE2276">
        <v>514254</v>
      </c>
      <c r="CF2276">
        <v>514254</v>
      </c>
      <c r="CG2276">
        <v>0</v>
      </c>
      <c r="CH2276" t="s">
        <v>612</v>
      </c>
      <c r="CI2276" t="s">
        <v>860</v>
      </c>
      <c r="CJ2276" t="s">
        <v>617</v>
      </c>
      <c r="CK2276" t="s">
        <v>617</v>
      </c>
      <c r="CL2276" t="s">
        <v>739</v>
      </c>
      <c r="CM2276" t="s">
        <v>740</v>
      </c>
      <c r="CN2276">
        <v>514254</v>
      </c>
    </row>
    <row r="2277" spans="1:92" x14ac:dyDescent="0.25">
      <c r="A2277" t="s">
        <v>12319</v>
      </c>
      <c r="B2277" t="s">
        <v>12320</v>
      </c>
      <c r="C2277">
        <v>40</v>
      </c>
      <c r="D2277" t="s">
        <v>3091</v>
      </c>
      <c r="E2277">
        <v>67059</v>
      </c>
      <c r="F2277" t="s">
        <v>11790</v>
      </c>
      <c r="G2277" t="s">
        <v>12321</v>
      </c>
      <c r="H2277" t="s">
        <v>12322</v>
      </c>
      <c r="I2277" t="s">
        <v>630</v>
      </c>
      <c r="J2277">
        <v>4158</v>
      </c>
      <c r="K2277">
        <v>7795</v>
      </c>
      <c r="L2277" t="s">
        <v>12323</v>
      </c>
      <c r="M2277" t="s">
        <v>12324</v>
      </c>
      <c r="N2277" t="s">
        <v>3055</v>
      </c>
      <c r="O2277" t="s">
        <v>12325</v>
      </c>
      <c r="P2277" t="s">
        <v>3032</v>
      </c>
      <c r="Q2277" t="s">
        <v>3033</v>
      </c>
      <c r="R2277" t="s">
        <v>3034</v>
      </c>
      <c r="S2277" t="s">
        <v>3034</v>
      </c>
      <c r="T2277" t="s">
        <v>3035</v>
      </c>
      <c r="U2277" t="s">
        <v>3036</v>
      </c>
      <c r="V2277" t="s">
        <v>1577</v>
      </c>
      <c r="W2277">
        <v>43.751089999999998</v>
      </c>
      <c r="X2277">
        <v>-79.306420000000003</v>
      </c>
      <c r="Y2277">
        <v>43090</v>
      </c>
      <c r="Z2277" t="s">
        <v>736</v>
      </c>
      <c r="AA2277" t="s">
        <v>736</v>
      </c>
      <c r="AB2277" t="s">
        <v>612</v>
      </c>
      <c r="AC2277" t="s">
        <v>612</v>
      </c>
      <c r="AD2277" t="s">
        <v>612</v>
      </c>
      <c r="AE2277" t="s">
        <v>612</v>
      </c>
      <c r="AF2277" t="s">
        <v>612</v>
      </c>
      <c r="AG2277" t="s">
        <v>612</v>
      </c>
      <c r="AH2277">
        <v>43090</v>
      </c>
      <c r="AI2277" t="s">
        <v>736</v>
      </c>
      <c r="AJ2277" t="s">
        <v>736</v>
      </c>
      <c r="AK2277" t="s">
        <v>612</v>
      </c>
      <c r="AL2277" t="s">
        <v>612</v>
      </c>
      <c r="AM2277" t="s">
        <v>612</v>
      </c>
      <c r="AN2277" t="s">
        <v>612</v>
      </c>
      <c r="AO2277" t="s">
        <v>612</v>
      </c>
      <c r="AP2277" t="s">
        <v>612</v>
      </c>
      <c r="AQ2277" t="s">
        <v>612</v>
      </c>
      <c r="AR2277">
        <v>3</v>
      </c>
      <c r="AS2277">
        <v>49</v>
      </c>
      <c r="AT2277" t="s">
        <v>737</v>
      </c>
      <c r="AU2277" t="s">
        <v>612</v>
      </c>
      <c r="AV2277" t="s">
        <v>887</v>
      </c>
      <c r="AW2277" t="s">
        <v>612</v>
      </c>
      <c r="AX2277">
        <v>0</v>
      </c>
      <c r="AY2277" t="s">
        <v>887</v>
      </c>
      <c r="AZ2277" t="s">
        <v>140</v>
      </c>
      <c r="BA2277" t="s">
        <v>146</v>
      </c>
      <c r="BB2277" t="s">
        <v>1811</v>
      </c>
      <c r="BC2277">
        <v>45901</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1542762</v>
      </c>
      <c r="CA2277">
        <v>0</v>
      </c>
      <c r="CB2277">
        <v>0</v>
      </c>
      <c r="CC2277">
        <v>0</v>
      </c>
      <c r="CD2277">
        <v>1542762</v>
      </c>
      <c r="CE2277">
        <v>1542762</v>
      </c>
      <c r="CF2277">
        <v>1542762</v>
      </c>
      <c r="CG2277">
        <v>0</v>
      </c>
      <c r="CH2277" t="s">
        <v>612</v>
      </c>
      <c r="CI2277" t="s">
        <v>860</v>
      </c>
      <c r="CJ2277" t="s">
        <v>617</v>
      </c>
      <c r="CK2277" t="s">
        <v>617</v>
      </c>
      <c r="CL2277" t="s">
        <v>739</v>
      </c>
      <c r="CM2277" t="s">
        <v>740</v>
      </c>
      <c r="CN2277">
        <v>1542762</v>
      </c>
    </row>
    <row r="2278" spans="1:92" x14ac:dyDescent="0.25">
      <c r="A2278" t="s">
        <v>12326</v>
      </c>
      <c r="B2278" t="s">
        <v>12320</v>
      </c>
      <c r="C2278">
        <v>40</v>
      </c>
      <c r="D2278" t="s">
        <v>597</v>
      </c>
      <c r="E2278">
        <v>67059</v>
      </c>
      <c r="F2278" t="s">
        <v>11790</v>
      </c>
      <c r="G2278" t="s">
        <v>12321</v>
      </c>
      <c r="H2278" t="s">
        <v>12322</v>
      </c>
      <c r="I2278" t="s">
        <v>630</v>
      </c>
      <c r="J2278">
        <v>4158</v>
      </c>
      <c r="K2278">
        <v>7795</v>
      </c>
      <c r="L2278" t="s">
        <v>12323</v>
      </c>
      <c r="M2278" t="s">
        <v>12324</v>
      </c>
      <c r="N2278" t="s">
        <v>3055</v>
      </c>
      <c r="O2278" t="s">
        <v>12325</v>
      </c>
      <c r="P2278" t="s">
        <v>3032</v>
      </c>
      <c r="Q2278" t="s">
        <v>3033</v>
      </c>
      <c r="R2278" t="s">
        <v>3034</v>
      </c>
      <c r="S2278" t="s">
        <v>3034</v>
      </c>
      <c r="T2278" t="s">
        <v>3035</v>
      </c>
      <c r="U2278" t="s">
        <v>3036</v>
      </c>
      <c r="V2278" t="s">
        <v>1577</v>
      </c>
      <c r="W2278">
        <v>43.751089999999998</v>
      </c>
      <c r="X2278">
        <v>-79.306420000000003</v>
      </c>
      <c r="Y2278">
        <v>43090</v>
      </c>
      <c r="Z2278" t="s">
        <v>736</v>
      </c>
      <c r="AA2278" t="s">
        <v>736</v>
      </c>
      <c r="AB2278" t="s">
        <v>612</v>
      </c>
      <c r="AC2278" t="s">
        <v>612</v>
      </c>
      <c r="AD2278" t="s">
        <v>612</v>
      </c>
      <c r="AE2278" t="s">
        <v>612</v>
      </c>
      <c r="AF2278" t="s">
        <v>612</v>
      </c>
      <c r="AG2278" t="s">
        <v>612</v>
      </c>
      <c r="AH2278" t="s">
        <v>612</v>
      </c>
      <c r="AI2278" t="s">
        <v>612</v>
      </c>
      <c r="AJ2278" t="s">
        <v>612</v>
      </c>
      <c r="AK2278" t="s">
        <v>612</v>
      </c>
      <c r="AL2278" t="s">
        <v>612</v>
      </c>
      <c r="AM2278" t="s">
        <v>612</v>
      </c>
      <c r="AN2278" t="s">
        <v>612</v>
      </c>
      <c r="AO2278" t="s">
        <v>612</v>
      </c>
      <c r="AP2278" t="s">
        <v>612</v>
      </c>
      <c r="AQ2278" t="s">
        <v>612</v>
      </c>
      <c r="AR2278" t="s">
        <v>612</v>
      </c>
      <c r="AS2278" t="s">
        <v>612</v>
      </c>
      <c r="AT2278" t="s">
        <v>613</v>
      </c>
      <c r="AU2278" t="s">
        <v>612</v>
      </c>
      <c r="AV2278" t="s">
        <v>614</v>
      </c>
      <c r="AW2278" t="s">
        <v>612</v>
      </c>
      <c r="AX2278">
        <v>0</v>
      </c>
      <c r="AY2278" t="s">
        <v>621</v>
      </c>
      <c r="AZ2278" t="s">
        <v>470</v>
      </c>
      <c r="BA2278" t="s">
        <v>470</v>
      </c>
      <c r="BB2278" t="s">
        <v>612</v>
      </c>
      <c r="BC2278" t="s">
        <v>612</v>
      </c>
      <c r="BD2278">
        <v>0</v>
      </c>
      <c r="BE2278">
        <v>0</v>
      </c>
      <c r="BF2278">
        <v>1900000</v>
      </c>
      <c r="BG2278">
        <v>0</v>
      </c>
      <c r="BH2278">
        <v>0</v>
      </c>
      <c r="BI2278">
        <v>0</v>
      </c>
      <c r="BJ2278">
        <v>0</v>
      </c>
      <c r="BK2278">
        <v>0</v>
      </c>
      <c r="BL2278">
        <v>0</v>
      </c>
      <c r="BM2278">
        <v>0</v>
      </c>
      <c r="BN2278">
        <v>0</v>
      </c>
      <c r="BO2278">
        <v>0</v>
      </c>
      <c r="BP2278">
        <v>0</v>
      </c>
      <c r="BQ2278">
        <v>0</v>
      </c>
      <c r="BR2278">
        <v>0</v>
      </c>
      <c r="BS2278">
        <v>1900000</v>
      </c>
      <c r="BT2278">
        <v>0</v>
      </c>
      <c r="BU2278">
        <v>0</v>
      </c>
      <c r="BV2278">
        <v>0</v>
      </c>
      <c r="BW2278">
        <v>0</v>
      </c>
      <c r="BX2278">
        <v>0</v>
      </c>
      <c r="BY2278">
        <v>0</v>
      </c>
      <c r="BZ2278">
        <v>0</v>
      </c>
      <c r="CA2278">
        <v>0</v>
      </c>
      <c r="CB2278">
        <v>0</v>
      </c>
      <c r="CC2278">
        <v>0</v>
      </c>
      <c r="CD2278">
        <v>0</v>
      </c>
      <c r="CE2278">
        <v>1900000</v>
      </c>
      <c r="CF2278">
        <v>1900000</v>
      </c>
      <c r="CG2278">
        <v>0</v>
      </c>
      <c r="CH2278" t="s">
        <v>612</v>
      </c>
      <c r="CI2278" t="s">
        <v>616</v>
      </c>
      <c r="CJ2278" t="s">
        <v>617</v>
      </c>
      <c r="CK2278" t="s">
        <v>617</v>
      </c>
      <c r="CL2278" t="s">
        <v>617</v>
      </c>
      <c r="CM2278" t="s">
        <v>617</v>
      </c>
      <c r="CN2278">
        <v>0</v>
      </c>
    </row>
    <row r="2279" spans="1:92" x14ac:dyDescent="0.25">
      <c r="A2279" t="s">
        <v>12327</v>
      </c>
      <c r="B2279" t="s">
        <v>12327</v>
      </c>
      <c r="C2279">
        <v>40</v>
      </c>
      <c r="D2279" t="s">
        <v>3091</v>
      </c>
      <c r="E2279">
        <v>67059</v>
      </c>
      <c r="F2279" t="s">
        <v>11790</v>
      </c>
      <c r="G2279" t="s">
        <v>10710</v>
      </c>
      <c r="H2279" t="s">
        <v>10711</v>
      </c>
      <c r="I2279" t="s">
        <v>630</v>
      </c>
      <c r="J2279">
        <v>4185</v>
      </c>
      <c r="K2279">
        <v>7814</v>
      </c>
      <c r="L2279" t="s">
        <v>12143</v>
      </c>
      <c r="M2279" t="s">
        <v>12144</v>
      </c>
      <c r="N2279" t="s">
        <v>3035</v>
      </c>
      <c r="O2279" t="s">
        <v>12145</v>
      </c>
      <c r="P2279" t="s">
        <v>3032</v>
      </c>
      <c r="Q2279" t="s">
        <v>3033</v>
      </c>
      <c r="R2279" t="s">
        <v>3034</v>
      </c>
      <c r="S2279" t="s">
        <v>3034</v>
      </c>
      <c r="T2279" t="s">
        <v>3035</v>
      </c>
      <c r="U2279" t="s">
        <v>3036</v>
      </c>
      <c r="V2279" t="s">
        <v>1577</v>
      </c>
      <c r="W2279">
        <v>43.651560000000003</v>
      </c>
      <c r="X2279">
        <v>-79.421019999999999</v>
      </c>
      <c r="Y2279">
        <v>43090</v>
      </c>
      <c r="Z2279" t="s">
        <v>736</v>
      </c>
      <c r="AA2279" t="s">
        <v>736</v>
      </c>
      <c r="AB2279" t="s">
        <v>612</v>
      </c>
      <c r="AC2279" t="s">
        <v>612</v>
      </c>
      <c r="AD2279" t="s">
        <v>612</v>
      </c>
      <c r="AE2279" t="s">
        <v>612</v>
      </c>
      <c r="AF2279" t="s">
        <v>612</v>
      </c>
      <c r="AG2279" t="s">
        <v>612</v>
      </c>
      <c r="AH2279">
        <v>43090</v>
      </c>
      <c r="AI2279" t="s">
        <v>736</v>
      </c>
      <c r="AJ2279" t="s">
        <v>736</v>
      </c>
      <c r="AK2279" t="s">
        <v>612</v>
      </c>
      <c r="AL2279" t="s">
        <v>612</v>
      </c>
      <c r="AM2279" t="s">
        <v>612</v>
      </c>
      <c r="AN2279" t="s">
        <v>612</v>
      </c>
      <c r="AO2279" t="s">
        <v>612</v>
      </c>
      <c r="AP2279" t="s">
        <v>612</v>
      </c>
      <c r="AQ2279" t="s">
        <v>612</v>
      </c>
      <c r="AR2279">
        <v>3</v>
      </c>
      <c r="AS2279">
        <v>49</v>
      </c>
      <c r="AT2279" t="s">
        <v>737</v>
      </c>
      <c r="AU2279" t="s">
        <v>612</v>
      </c>
      <c r="AV2279" t="s">
        <v>887</v>
      </c>
      <c r="AW2279" t="s">
        <v>612</v>
      </c>
      <c r="AX2279">
        <v>0</v>
      </c>
      <c r="AY2279" t="s">
        <v>887</v>
      </c>
      <c r="AZ2279" t="s">
        <v>143</v>
      </c>
      <c r="BA2279" t="s">
        <v>146</v>
      </c>
      <c r="BB2279" t="s">
        <v>380</v>
      </c>
      <c r="BC2279">
        <v>44927</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794069</v>
      </c>
      <c r="CA2279">
        <v>0</v>
      </c>
      <c r="CB2279">
        <v>0</v>
      </c>
      <c r="CC2279">
        <v>0</v>
      </c>
      <c r="CD2279">
        <v>794069</v>
      </c>
      <c r="CE2279">
        <v>794069</v>
      </c>
      <c r="CF2279">
        <v>794069</v>
      </c>
      <c r="CG2279">
        <v>0</v>
      </c>
      <c r="CH2279" t="s">
        <v>612</v>
      </c>
      <c r="CI2279" t="s">
        <v>860</v>
      </c>
      <c r="CJ2279" t="s">
        <v>617</v>
      </c>
      <c r="CK2279" t="s">
        <v>617</v>
      </c>
      <c r="CL2279" t="s">
        <v>739</v>
      </c>
      <c r="CM2279" t="s">
        <v>740</v>
      </c>
      <c r="CN2279">
        <v>794069</v>
      </c>
    </row>
    <row r="2280" spans="1:92" x14ac:dyDescent="0.25">
      <c r="A2280" t="s">
        <v>12328</v>
      </c>
      <c r="B2280" t="s">
        <v>12328</v>
      </c>
      <c r="C2280">
        <v>40</v>
      </c>
      <c r="D2280" t="s">
        <v>3091</v>
      </c>
      <c r="E2280">
        <v>67059</v>
      </c>
      <c r="F2280" t="s">
        <v>11790</v>
      </c>
      <c r="G2280" t="s">
        <v>12156</v>
      </c>
      <c r="H2280" t="s">
        <v>12157</v>
      </c>
      <c r="I2280" t="s">
        <v>630</v>
      </c>
      <c r="J2280">
        <v>4338</v>
      </c>
      <c r="K2280">
        <v>7916</v>
      </c>
      <c r="L2280" t="s">
        <v>12158</v>
      </c>
      <c r="M2280" t="s">
        <v>12159</v>
      </c>
      <c r="N2280" t="s">
        <v>3087</v>
      </c>
      <c r="O2280" t="s">
        <v>12160</v>
      </c>
      <c r="P2280" t="s">
        <v>3032</v>
      </c>
      <c r="Q2280" t="s">
        <v>3033</v>
      </c>
      <c r="R2280" t="s">
        <v>3034</v>
      </c>
      <c r="S2280" t="s">
        <v>3034</v>
      </c>
      <c r="T2280" t="s">
        <v>3035</v>
      </c>
      <c r="U2280" t="s">
        <v>3036</v>
      </c>
      <c r="V2280" t="s">
        <v>1577</v>
      </c>
      <c r="W2280">
        <v>43.683280000000003</v>
      </c>
      <c r="X2280">
        <v>-79.460650000000001</v>
      </c>
      <c r="Y2280">
        <v>43090</v>
      </c>
      <c r="Z2280" t="s">
        <v>736</v>
      </c>
      <c r="AA2280" t="s">
        <v>736</v>
      </c>
      <c r="AB2280" t="s">
        <v>612</v>
      </c>
      <c r="AC2280" t="s">
        <v>612</v>
      </c>
      <c r="AD2280" t="s">
        <v>612</v>
      </c>
      <c r="AE2280" t="s">
        <v>612</v>
      </c>
      <c r="AF2280" t="s">
        <v>612</v>
      </c>
      <c r="AG2280" t="s">
        <v>612</v>
      </c>
      <c r="AH2280">
        <v>43090</v>
      </c>
      <c r="AI2280" t="s">
        <v>736</v>
      </c>
      <c r="AJ2280" t="s">
        <v>736</v>
      </c>
      <c r="AK2280" t="s">
        <v>612</v>
      </c>
      <c r="AL2280" t="s">
        <v>612</v>
      </c>
      <c r="AM2280" t="s">
        <v>612</v>
      </c>
      <c r="AN2280" t="s">
        <v>612</v>
      </c>
      <c r="AO2280" t="s">
        <v>612</v>
      </c>
      <c r="AP2280" t="s">
        <v>612</v>
      </c>
      <c r="AQ2280" t="s">
        <v>612</v>
      </c>
      <c r="AR2280">
        <v>3</v>
      </c>
      <c r="AS2280">
        <v>49</v>
      </c>
      <c r="AT2280" t="s">
        <v>737</v>
      </c>
      <c r="AU2280" t="s">
        <v>612</v>
      </c>
      <c r="AV2280" t="s">
        <v>887</v>
      </c>
      <c r="AW2280" t="s">
        <v>612</v>
      </c>
      <c r="AX2280">
        <v>0</v>
      </c>
      <c r="AY2280" t="s">
        <v>887</v>
      </c>
      <c r="AZ2280" t="s">
        <v>140</v>
      </c>
      <c r="BA2280" t="s">
        <v>146</v>
      </c>
      <c r="BB2280" t="s">
        <v>322</v>
      </c>
      <c r="BC2280">
        <v>45170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1542762</v>
      </c>
      <c r="CA2280">
        <v>0</v>
      </c>
      <c r="CB2280">
        <v>0</v>
      </c>
      <c r="CC2280">
        <v>0</v>
      </c>
      <c r="CD2280">
        <v>1542762</v>
      </c>
      <c r="CE2280">
        <v>1542762</v>
      </c>
      <c r="CF2280">
        <v>1542762</v>
      </c>
      <c r="CG2280">
        <v>0</v>
      </c>
      <c r="CH2280" t="s">
        <v>612</v>
      </c>
      <c r="CI2280" t="s">
        <v>860</v>
      </c>
      <c r="CJ2280" t="s">
        <v>617</v>
      </c>
      <c r="CK2280" t="s">
        <v>617</v>
      </c>
      <c r="CL2280" t="s">
        <v>739</v>
      </c>
      <c r="CM2280" t="s">
        <v>740</v>
      </c>
      <c r="CN2280">
        <v>1542762</v>
      </c>
    </row>
    <row r="2281" spans="1:92" x14ac:dyDescent="0.25">
      <c r="A2281" t="s">
        <v>12329</v>
      </c>
      <c r="B2281" t="s">
        <v>12329</v>
      </c>
      <c r="C2281">
        <v>40</v>
      </c>
      <c r="D2281" t="s">
        <v>3091</v>
      </c>
      <c r="E2281">
        <v>67059</v>
      </c>
      <c r="F2281" t="s">
        <v>11790</v>
      </c>
      <c r="G2281" t="s">
        <v>12330</v>
      </c>
      <c r="H2281" t="s">
        <v>12331</v>
      </c>
      <c r="I2281" t="s">
        <v>630</v>
      </c>
      <c r="J2281">
        <v>5984</v>
      </c>
      <c r="K2281">
        <v>8518</v>
      </c>
      <c r="L2281" t="s">
        <v>12332</v>
      </c>
      <c r="M2281" t="s">
        <v>12333</v>
      </c>
      <c r="N2281" t="s">
        <v>3035</v>
      </c>
      <c r="O2281" t="s">
        <v>12334</v>
      </c>
      <c r="P2281" t="s">
        <v>3032</v>
      </c>
      <c r="Q2281" t="s">
        <v>3033</v>
      </c>
      <c r="R2281" t="s">
        <v>3034</v>
      </c>
      <c r="S2281" t="s">
        <v>3034</v>
      </c>
      <c r="T2281" t="s">
        <v>3035</v>
      </c>
      <c r="U2281" t="s">
        <v>3036</v>
      </c>
      <c r="V2281" t="s">
        <v>1577</v>
      </c>
      <c r="W2281">
        <v>43.681319999999999</v>
      </c>
      <c r="X2281">
        <v>-79.477800000000002</v>
      </c>
      <c r="Y2281">
        <v>43090</v>
      </c>
      <c r="Z2281" t="s">
        <v>736</v>
      </c>
      <c r="AA2281" t="s">
        <v>736</v>
      </c>
      <c r="AB2281" t="s">
        <v>612</v>
      </c>
      <c r="AC2281" t="s">
        <v>612</v>
      </c>
      <c r="AD2281" t="s">
        <v>612</v>
      </c>
      <c r="AE2281" t="s">
        <v>612</v>
      </c>
      <c r="AF2281" t="s">
        <v>612</v>
      </c>
      <c r="AG2281" t="s">
        <v>612</v>
      </c>
      <c r="AH2281">
        <v>43090</v>
      </c>
      <c r="AI2281" t="s">
        <v>736</v>
      </c>
      <c r="AJ2281" t="s">
        <v>736</v>
      </c>
      <c r="AK2281" t="s">
        <v>612</v>
      </c>
      <c r="AL2281" t="s">
        <v>612</v>
      </c>
      <c r="AM2281" t="s">
        <v>612</v>
      </c>
      <c r="AN2281" t="s">
        <v>612</v>
      </c>
      <c r="AO2281" t="s">
        <v>612</v>
      </c>
      <c r="AP2281" t="s">
        <v>612</v>
      </c>
      <c r="AQ2281" t="s">
        <v>612</v>
      </c>
      <c r="AR2281">
        <v>2</v>
      </c>
      <c r="AS2281">
        <v>39</v>
      </c>
      <c r="AT2281" t="s">
        <v>737</v>
      </c>
      <c r="AU2281" t="s">
        <v>612</v>
      </c>
      <c r="AV2281" t="s">
        <v>887</v>
      </c>
      <c r="AW2281" t="s">
        <v>612</v>
      </c>
      <c r="AX2281">
        <v>0</v>
      </c>
      <c r="AY2281" t="s">
        <v>887</v>
      </c>
      <c r="AZ2281" t="s">
        <v>140</v>
      </c>
      <c r="BA2281" t="s">
        <v>146</v>
      </c>
      <c r="BB2281" t="s">
        <v>322</v>
      </c>
      <c r="BC2281">
        <v>45170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c r="BX2281">
        <v>0</v>
      </c>
      <c r="BY2281">
        <v>0</v>
      </c>
      <c r="BZ2281">
        <v>1028508</v>
      </c>
      <c r="CA2281">
        <v>0</v>
      </c>
      <c r="CB2281">
        <v>0</v>
      </c>
      <c r="CC2281">
        <v>0</v>
      </c>
      <c r="CD2281">
        <v>1028508</v>
      </c>
      <c r="CE2281">
        <v>1028508</v>
      </c>
      <c r="CF2281">
        <v>1028508</v>
      </c>
      <c r="CG2281">
        <v>0</v>
      </c>
      <c r="CH2281" t="s">
        <v>612</v>
      </c>
      <c r="CI2281" t="s">
        <v>860</v>
      </c>
      <c r="CJ2281" t="s">
        <v>617</v>
      </c>
      <c r="CK2281" t="s">
        <v>617</v>
      </c>
      <c r="CL2281" t="s">
        <v>739</v>
      </c>
      <c r="CM2281" t="s">
        <v>740</v>
      </c>
      <c r="CN2281">
        <v>1028508</v>
      </c>
    </row>
    <row r="2282" spans="1:92" x14ac:dyDescent="0.25">
      <c r="A2282" t="s">
        <v>12335</v>
      </c>
      <c r="B2282" t="s">
        <v>12336</v>
      </c>
      <c r="C2282">
        <v>40</v>
      </c>
      <c r="D2282" t="s">
        <v>3091</v>
      </c>
      <c r="E2282">
        <v>67059</v>
      </c>
      <c r="F2282" t="s">
        <v>11790</v>
      </c>
      <c r="G2282" t="s">
        <v>11872</v>
      </c>
      <c r="H2282" t="s">
        <v>11873</v>
      </c>
      <c r="I2282" t="s">
        <v>630</v>
      </c>
      <c r="J2282">
        <v>9504</v>
      </c>
      <c r="K2282">
        <v>5047</v>
      </c>
      <c r="L2282" t="s">
        <v>11874</v>
      </c>
      <c r="M2282" t="s">
        <v>11875</v>
      </c>
      <c r="N2282" t="s">
        <v>3030</v>
      </c>
      <c r="O2282" t="s">
        <v>11876</v>
      </c>
      <c r="P2282" t="s">
        <v>3032</v>
      </c>
      <c r="Q2282" t="s">
        <v>3033</v>
      </c>
      <c r="R2282" t="s">
        <v>3034</v>
      </c>
      <c r="S2282" t="s">
        <v>3034</v>
      </c>
      <c r="T2282" t="s">
        <v>3035</v>
      </c>
      <c r="U2282" t="s">
        <v>3036</v>
      </c>
      <c r="V2282" t="s">
        <v>1577</v>
      </c>
      <c r="W2282">
        <v>43.685650000000003</v>
      </c>
      <c r="X2282">
        <v>-79.537530000000004</v>
      </c>
      <c r="Y2282">
        <v>43090</v>
      </c>
      <c r="Z2282" t="s">
        <v>736</v>
      </c>
      <c r="AA2282" t="s">
        <v>736</v>
      </c>
      <c r="AB2282" t="s">
        <v>612</v>
      </c>
      <c r="AC2282" t="s">
        <v>612</v>
      </c>
      <c r="AD2282" t="s">
        <v>612</v>
      </c>
      <c r="AE2282" t="s">
        <v>612</v>
      </c>
      <c r="AF2282" t="s">
        <v>612</v>
      </c>
      <c r="AG2282" t="s">
        <v>612</v>
      </c>
      <c r="AH2282">
        <v>43090</v>
      </c>
      <c r="AI2282" t="s">
        <v>736</v>
      </c>
      <c r="AJ2282" t="s">
        <v>736</v>
      </c>
      <c r="AK2282" t="s">
        <v>612</v>
      </c>
      <c r="AL2282" t="s">
        <v>612</v>
      </c>
      <c r="AM2282" t="s">
        <v>612</v>
      </c>
      <c r="AN2282" t="s">
        <v>612</v>
      </c>
      <c r="AO2282" t="s">
        <v>612</v>
      </c>
      <c r="AP2282" t="s">
        <v>612</v>
      </c>
      <c r="AQ2282" t="s">
        <v>612</v>
      </c>
      <c r="AR2282">
        <v>3</v>
      </c>
      <c r="AS2282">
        <v>49</v>
      </c>
      <c r="AT2282" t="s">
        <v>737</v>
      </c>
      <c r="AU2282" t="s">
        <v>612</v>
      </c>
      <c r="AV2282" t="s">
        <v>887</v>
      </c>
      <c r="AW2282" t="s">
        <v>612</v>
      </c>
      <c r="AX2282">
        <v>0</v>
      </c>
      <c r="AY2282" t="s">
        <v>887</v>
      </c>
      <c r="AZ2282" t="s">
        <v>140</v>
      </c>
      <c r="BA2282" t="s">
        <v>146</v>
      </c>
      <c r="BB2282" t="s">
        <v>1811</v>
      </c>
      <c r="BC2282">
        <v>45901</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1542762</v>
      </c>
      <c r="CA2282">
        <v>0</v>
      </c>
      <c r="CB2282">
        <v>0</v>
      </c>
      <c r="CC2282">
        <v>0</v>
      </c>
      <c r="CD2282">
        <v>1542762</v>
      </c>
      <c r="CE2282">
        <v>1542762</v>
      </c>
      <c r="CF2282">
        <v>1542762</v>
      </c>
      <c r="CG2282">
        <v>0</v>
      </c>
      <c r="CH2282" t="s">
        <v>612</v>
      </c>
      <c r="CI2282" t="s">
        <v>860</v>
      </c>
      <c r="CJ2282" t="s">
        <v>617</v>
      </c>
      <c r="CK2282" t="s">
        <v>617</v>
      </c>
      <c r="CL2282" t="s">
        <v>739</v>
      </c>
      <c r="CM2282" t="s">
        <v>740</v>
      </c>
      <c r="CN2282">
        <v>1542762</v>
      </c>
    </row>
    <row r="2283" spans="1:92" x14ac:dyDescent="0.25">
      <c r="A2283" t="s">
        <v>12337</v>
      </c>
      <c r="B2283" t="s">
        <v>12336</v>
      </c>
      <c r="C2283">
        <v>40</v>
      </c>
      <c r="D2283" t="s">
        <v>597</v>
      </c>
      <c r="E2283">
        <v>67059</v>
      </c>
      <c r="F2283" t="s">
        <v>11790</v>
      </c>
      <c r="G2283" t="s">
        <v>11872</v>
      </c>
      <c r="H2283" t="s">
        <v>11873</v>
      </c>
      <c r="I2283" t="s">
        <v>630</v>
      </c>
      <c r="J2283">
        <v>9504</v>
      </c>
      <c r="K2283">
        <v>5047</v>
      </c>
      <c r="L2283" t="s">
        <v>11874</v>
      </c>
      <c r="M2283" t="s">
        <v>11875</v>
      </c>
      <c r="N2283" t="s">
        <v>3030</v>
      </c>
      <c r="O2283" t="s">
        <v>11876</v>
      </c>
      <c r="P2283" t="s">
        <v>3032</v>
      </c>
      <c r="Q2283" t="s">
        <v>3033</v>
      </c>
      <c r="R2283" t="s">
        <v>3034</v>
      </c>
      <c r="S2283" t="s">
        <v>3034</v>
      </c>
      <c r="T2283" t="s">
        <v>3035</v>
      </c>
      <c r="U2283" t="s">
        <v>3036</v>
      </c>
      <c r="V2283" t="s">
        <v>1577</v>
      </c>
      <c r="W2283">
        <v>43.685650000000003</v>
      </c>
      <c r="X2283">
        <v>-79.537530000000004</v>
      </c>
      <c r="Y2283">
        <v>43090</v>
      </c>
      <c r="Z2283" t="s">
        <v>736</v>
      </c>
      <c r="AA2283" t="s">
        <v>736</v>
      </c>
      <c r="AB2283" t="s">
        <v>612</v>
      </c>
      <c r="AC2283" t="s">
        <v>612</v>
      </c>
      <c r="AD2283" t="s">
        <v>612</v>
      </c>
      <c r="AE2283" t="s">
        <v>612</v>
      </c>
      <c r="AF2283" t="s">
        <v>612</v>
      </c>
      <c r="AG2283" t="s">
        <v>612</v>
      </c>
      <c r="AH2283" t="s">
        <v>612</v>
      </c>
      <c r="AI2283" t="s">
        <v>612</v>
      </c>
      <c r="AJ2283" t="s">
        <v>612</v>
      </c>
      <c r="AK2283" t="s">
        <v>612</v>
      </c>
      <c r="AL2283" t="s">
        <v>612</v>
      </c>
      <c r="AM2283" t="s">
        <v>612</v>
      </c>
      <c r="AN2283" t="s">
        <v>612</v>
      </c>
      <c r="AO2283" t="s">
        <v>612</v>
      </c>
      <c r="AP2283" t="s">
        <v>612</v>
      </c>
      <c r="AQ2283" t="s">
        <v>612</v>
      </c>
      <c r="AR2283" t="s">
        <v>612</v>
      </c>
      <c r="AS2283" t="s">
        <v>612</v>
      </c>
      <c r="AT2283" t="s">
        <v>613</v>
      </c>
      <c r="AU2283" t="s">
        <v>612</v>
      </c>
      <c r="AV2283" t="s">
        <v>614</v>
      </c>
      <c r="AW2283" t="s">
        <v>612</v>
      </c>
      <c r="AX2283">
        <v>0</v>
      </c>
      <c r="AY2283" t="s">
        <v>621</v>
      </c>
      <c r="AZ2283" t="s">
        <v>470</v>
      </c>
      <c r="BA2283" t="s">
        <v>470</v>
      </c>
      <c r="BB2283" t="s">
        <v>612</v>
      </c>
      <c r="BC2283" t="s">
        <v>612</v>
      </c>
      <c r="BD2283">
        <v>0</v>
      </c>
      <c r="BE2283">
        <v>0</v>
      </c>
      <c r="BF2283">
        <v>3900000</v>
      </c>
      <c r="BG2283">
        <v>0</v>
      </c>
      <c r="BH2283">
        <v>0</v>
      </c>
      <c r="BI2283">
        <v>0</v>
      </c>
      <c r="BJ2283">
        <v>0</v>
      </c>
      <c r="BK2283">
        <v>0</v>
      </c>
      <c r="BL2283">
        <v>0</v>
      </c>
      <c r="BM2283">
        <v>0</v>
      </c>
      <c r="BN2283">
        <v>0</v>
      </c>
      <c r="BO2283">
        <v>0</v>
      </c>
      <c r="BP2283">
        <v>0</v>
      </c>
      <c r="BQ2283">
        <v>0</v>
      </c>
      <c r="BR2283">
        <v>0</v>
      </c>
      <c r="BS2283">
        <v>3900000</v>
      </c>
      <c r="BT2283">
        <v>0</v>
      </c>
      <c r="BU2283">
        <v>0</v>
      </c>
      <c r="BV2283">
        <v>0</v>
      </c>
      <c r="BW2283">
        <v>0</v>
      </c>
      <c r="BX2283">
        <v>0</v>
      </c>
      <c r="BY2283">
        <v>0</v>
      </c>
      <c r="BZ2283">
        <v>0</v>
      </c>
      <c r="CA2283">
        <v>0</v>
      </c>
      <c r="CB2283">
        <v>0</v>
      </c>
      <c r="CC2283">
        <v>0</v>
      </c>
      <c r="CD2283">
        <v>0</v>
      </c>
      <c r="CE2283">
        <v>3900000</v>
      </c>
      <c r="CF2283">
        <v>3900000</v>
      </c>
      <c r="CG2283">
        <v>0</v>
      </c>
      <c r="CH2283" t="s">
        <v>612</v>
      </c>
      <c r="CI2283" t="s">
        <v>616</v>
      </c>
      <c r="CJ2283" t="s">
        <v>617</v>
      </c>
      <c r="CK2283" t="s">
        <v>617</v>
      </c>
      <c r="CL2283" t="s">
        <v>617</v>
      </c>
      <c r="CM2283" t="s">
        <v>617</v>
      </c>
      <c r="CN2283">
        <v>0</v>
      </c>
    </row>
    <row r="2284" spans="1:92" x14ac:dyDescent="0.25">
      <c r="A2284" t="s">
        <v>12338</v>
      </c>
      <c r="B2284" t="s">
        <v>12338</v>
      </c>
      <c r="C2284">
        <v>40</v>
      </c>
      <c r="D2284" t="s">
        <v>3091</v>
      </c>
      <c r="E2284">
        <v>67059</v>
      </c>
      <c r="F2284" t="s">
        <v>11790</v>
      </c>
      <c r="G2284" t="s">
        <v>12339</v>
      </c>
      <c r="H2284" t="s">
        <v>12340</v>
      </c>
      <c r="I2284" t="s">
        <v>630</v>
      </c>
      <c r="J2284">
        <v>9549</v>
      </c>
      <c r="K2284">
        <v>10195</v>
      </c>
      <c r="L2284" t="s">
        <v>12341</v>
      </c>
      <c r="M2284" t="s">
        <v>12342</v>
      </c>
      <c r="N2284" t="s">
        <v>3055</v>
      </c>
      <c r="O2284" t="s">
        <v>12343</v>
      </c>
      <c r="P2284" t="s">
        <v>3032</v>
      </c>
      <c r="Q2284" t="s">
        <v>3033</v>
      </c>
      <c r="R2284" t="s">
        <v>3034</v>
      </c>
      <c r="S2284" t="s">
        <v>3034</v>
      </c>
      <c r="T2284" t="s">
        <v>3035</v>
      </c>
      <c r="U2284" t="s">
        <v>3036</v>
      </c>
      <c r="V2284" t="s">
        <v>1577</v>
      </c>
      <c r="W2284">
        <v>43.798310000000001</v>
      </c>
      <c r="X2284">
        <v>-79.155450000000002</v>
      </c>
      <c r="Y2284">
        <v>43090</v>
      </c>
      <c r="Z2284" t="s">
        <v>736</v>
      </c>
      <c r="AA2284" t="s">
        <v>736</v>
      </c>
      <c r="AB2284" t="s">
        <v>612</v>
      </c>
      <c r="AC2284" t="s">
        <v>612</v>
      </c>
      <c r="AD2284" t="s">
        <v>612</v>
      </c>
      <c r="AE2284" t="s">
        <v>612</v>
      </c>
      <c r="AF2284" t="s">
        <v>612</v>
      </c>
      <c r="AG2284" t="s">
        <v>612</v>
      </c>
      <c r="AH2284">
        <v>43090</v>
      </c>
      <c r="AI2284" t="s">
        <v>736</v>
      </c>
      <c r="AJ2284" t="s">
        <v>736</v>
      </c>
      <c r="AK2284" t="s">
        <v>612</v>
      </c>
      <c r="AL2284" t="s">
        <v>612</v>
      </c>
      <c r="AM2284" t="s">
        <v>612</v>
      </c>
      <c r="AN2284" t="s">
        <v>612</v>
      </c>
      <c r="AO2284" t="s">
        <v>612</v>
      </c>
      <c r="AP2284" t="s">
        <v>612</v>
      </c>
      <c r="AQ2284" t="s">
        <v>612</v>
      </c>
      <c r="AR2284">
        <v>3</v>
      </c>
      <c r="AS2284">
        <v>49</v>
      </c>
      <c r="AT2284" t="s">
        <v>737</v>
      </c>
      <c r="AU2284" t="s">
        <v>612</v>
      </c>
      <c r="AV2284" t="s">
        <v>887</v>
      </c>
      <c r="AW2284" t="s">
        <v>612</v>
      </c>
      <c r="AX2284">
        <v>0</v>
      </c>
      <c r="AY2284" t="s">
        <v>887</v>
      </c>
      <c r="AZ2284" t="s">
        <v>140</v>
      </c>
      <c r="BA2284" t="s">
        <v>146</v>
      </c>
      <c r="BB2284" t="s">
        <v>322</v>
      </c>
      <c r="BC2284">
        <v>45170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1542762</v>
      </c>
      <c r="CA2284">
        <v>0</v>
      </c>
      <c r="CB2284">
        <v>0</v>
      </c>
      <c r="CC2284">
        <v>0</v>
      </c>
      <c r="CD2284">
        <v>1542762</v>
      </c>
      <c r="CE2284">
        <v>1542762</v>
      </c>
      <c r="CF2284">
        <v>1542762</v>
      </c>
      <c r="CG2284">
        <v>0</v>
      </c>
      <c r="CH2284" t="s">
        <v>612</v>
      </c>
      <c r="CI2284" t="s">
        <v>860</v>
      </c>
      <c r="CJ2284" t="s">
        <v>617</v>
      </c>
      <c r="CK2284" t="s">
        <v>617</v>
      </c>
      <c r="CL2284" t="s">
        <v>739</v>
      </c>
      <c r="CM2284" t="s">
        <v>740</v>
      </c>
      <c r="CN2284">
        <v>1542762</v>
      </c>
    </row>
    <row r="2285" spans="1:92" x14ac:dyDescent="0.25">
      <c r="A2285" t="s">
        <v>12344</v>
      </c>
      <c r="B2285" t="s">
        <v>12344</v>
      </c>
      <c r="C2285">
        <v>40</v>
      </c>
      <c r="D2285" t="s">
        <v>3091</v>
      </c>
      <c r="E2285">
        <v>67059</v>
      </c>
      <c r="F2285" t="s">
        <v>11790</v>
      </c>
      <c r="G2285" t="s">
        <v>12005</v>
      </c>
      <c r="H2285" t="s">
        <v>12006</v>
      </c>
      <c r="I2285" t="s">
        <v>630</v>
      </c>
      <c r="J2285">
        <v>14796</v>
      </c>
      <c r="K2285">
        <v>10050</v>
      </c>
      <c r="L2285" t="s">
        <v>12007</v>
      </c>
      <c r="M2285" t="s">
        <v>12008</v>
      </c>
      <c r="N2285" t="s">
        <v>3080</v>
      </c>
      <c r="O2285" t="s">
        <v>12009</v>
      </c>
      <c r="P2285" t="s">
        <v>3032</v>
      </c>
      <c r="Q2285" t="s">
        <v>3033</v>
      </c>
      <c r="R2285" t="s">
        <v>3034</v>
      </c>
      <c r="S2285" t="s">
        <v>3034</v>
      </c>
      <c r="T2285" t="s">
        <v>3035</v>
      </c>
      <c r="U2285" t="s">
        <v>3036</v>
      </c>
      <c r="V2285" t="s">
        <v>1577</v>
      </c>
      <c r="W2285">
        <v>43.723570000000002</v>
      </c>
      <c r="X2285">
        <v>-79.517520000000005</v>
      </c>
      <c r="Y2285">
        <v>43090</v>
      </c>
      <c r="Z2285" t="s">
        <v>736</v>
      </c>
      <c r="AA2285" t="s">
        <v>736</v>
      </c>
      <c r="AB2285" t="s">
        <v>612</v>
      </c>
      <c r="AC2285" t="s">
        <v>612</v>
      </c>
      <c r="AD2285" t="s">
        <v>612</v>
      </c>
      <c r="AE2285" t="s">
        <v>612</v>
      </c>
      <c r="AF2285" t="s">
        <v>612</v>
      </c>
      <c r="AG2285" t="s">
        <v>612</v>
      </c>
      <c r="AH2285">
        <v>43090</v>
      </c>
      <c r="AI2285" t="s">
        <v>736</v>
      </c>
      <c r="AJ2285" t="s">
        <v>736</v>
      </c>
      <c r="AK2285" t="s">
        <v>612</v>
      </c>
      <c r="AL2285" t="s">
        <v>612</v>
      </c>
      <c r="AM2285" t="s">
        <v>612</v>
      </c>
      <c r="AN2285" t="s">
        <v>612</v>
      </c>
      <c r="AO2285" t="s">
        <v>612</v>
      </c>
      <c r="AP2285" t="s">
        <v>612</v>
      </c>
      <c r="AQ2285" t="s">
        <v>612</v>
      </c>
      <c r="AR2285">
        <v>3</v>
      </c>
      <c r="AS2285">
        <v>49</v>
      </c>
      <c r="AT2285" t="s">
        <v>737</v>
      </c>
      <c r="AU2285" t="s">
        <v>612</v>
      </c>
      <c r="AV2285" t="s">
        <v>887</v>
      </c>
      <c r="AW2285" t="s">
        <v>612</v>
      </c>
      <c r="AX2285">
        <v>0</v>
      </c>
      <c r="AY2285" t="s">
        <v>887</v>
      </c>
      <c r="AZ2285" t="s">
        <v>140</v>
      </c>
      <c r="BA2285" t="s">
        <v>146</v>
      </c>
      <c r="BB2285" t="s">
        <v>322</v>
      </c>
      <c r="BC2285">
        <v>45170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c r="BX2285">
        <v>0</v>
      </c>
      <c r="BY2285">
        <v>0</v>
      </c>
      <c r="BZ2285">
        <v>1542762</v>
      </c>
      <c r="CA2285">
        <v>0</v>
      </c>
      <c r="CB2285">
        <v>0</v>
      </c>
      <c r="CC2285">
        <v>0</v>
      </c>
      <c r="CD2285">
        <v>1542762</v>
      </c>
      <c r="CE2285">
        <v>1542762</v>
      </c>
      <c r="CF2285">
        <v>1542762</v>
      </c>
      <c r="CG2285">
        <v>0</v>
      </c>
      <c r="CH2285" t="s">
        <v>612</v>
      </c>
      <c r="CI2285" t="s">
        <v>860</v>
      </c>
      <c r="CJ2285" t="s">
        <v>617</v>
      </c>
      <c r="CK2285" t="s">
        <v>617</v>
      </c>
      <c r="CL2285" t="s">
        <v>739</v>
      </c>
      <c r="CM2285" t="s">
        <v>740</v>
      </c>
      <c r="CN2285">
        <v>1542762</v>
      </c>
    </row>
    <row r="2286" spans="1:92" x14ac:dyDescent="0.25">
      <c r="A2286" t="s">
        <v>12345</v>
      </c>
      <c r="B2286" t="s">
        <v>12345</v>
      </c>
      <c r="C2286">
        <v>40</v>
      </c>
      <c r="D2286" t="s">
        <v>597</v>
      </c>
      <c r="E2286">
        <v>67059</v>
      </c>
      <c r="F2286" t="s">
        <v>11790</v>
      </c>
      <c r="G2286" t="s">
        <v>12346</v>
      </c>
      <c r="H2286" t="s">
        <v>12347</v>
      </c>
      <c r="I2286" t="s">
        <v>630</v>
      </c>
      <c r="J2286">
        <v>24777</v>
      </c>
      <c r="K2286">
        <v>19784</v>
      </c>
      <c r="L2286" t="s">
        <v>12348</v>
      </c>
      <c r="M2286" t="s">
        <v>804</v>
      </c>
      <c r="N2286" t="s">
        <v>3035</v>
      </c>
      <c r="O2286" t="s">
        <v>804</v>
      </c>
      <c r="P2286" t="s">
        <v>3032</v>
      </c>
      <c r="Q2286" t="s">
        <v>3033</v>
      </c>
      <c r="R2286" t="s">
        <v>3034</v>
      </c>
      <c r="S2286" t="s">
        <v>3034</v>
      </c>
      <c r="T2286" t="s">
        <v>3035</v>
      </c>
      <c r="U2286" t="s">
        <v>3036</v>
      </c>
      <c r="V2286" t="s">
        <v>1577</v>
      </c>
      <c r="W2286" t="s">
        <v>804</v>
      </c>
      <c r="X2286" t="s">
        <v>804</v>
      </c>
      <c r="Y2286">
        <v>43131</v>
      </c>
      <c r="Z2286" t="s">
        <v>736</v>
      </c>
      <c r="AA2286" t="s">
        <v>736</v>
      </c>
      <c r="AB2286" t="s">
        <v>612</v>
      </c>
      <c r="AC2286" t="s">
        <v>612</v>
      </c>
      <c r="AD2286" t="s">
        <v>612</v>
      </c>
      <c r="AE2286">
        <v>43131</v>
      </c>
      <c r="AF2286" t="s">
        <v>736</v>
      </c>
      <c r="AG2286" t="s">
        <v>736</v>
      </c>
      <c r="AH2286" t="s">
        <v>612</v>
      </c>
      <c r="AI2286" t="s">
        <v>612</v>
      </c>
      <c r="AJ2286" t="s">
        <v>612</v>
      </c>
      <c r="AK2286" t="s">
        <v>612</v>
      </c>
      <c r="AL2286" t="s">
        <v>612</v>
      </c>
      <c r="AM2286" t="s">
        <v>612</v>
      </c>
      <c r="AN2286" t="s">
        <v>612</v>
      </c>
      <c r="AO2286" t="s">
        <v>612</v>
      </c>
      <c r="AP2286" t="s">
        <v>612</v>
      </c>
      <c r="AQ2286">
        <v>300</v>
      </c>
      <c r="AR2286" t="s">
        <v>612</v>
      </c>
      <c r="AS2286" t="s">
        <v>612</v>
      </c>
      <c r="AT2286" t="s">
        <v>613</v>
      </c>
      <c r="AU2286" t="s">
        <v>612</v>
      </c>
      <c r="AV2286" t="s">
        <v>887</v>
      </c>
      <c r="AW2286" t="s">
        <v>612</v>
      </c>
      <c r="AX2286">
        <v>0</v>
      </c>
      <c r="AY2286" t="s">
        <v>887</v>
      </c>
      <c r="AZ2286" t="s">
        <v>145</v>
      </c>
      <c r="BA2286" t="s">
        <v>701</v>
      </c>
      <c r="BB2286" t="s">
        <v>1811</v>
      </c>
      <c r="BC2286">
        <v>45901</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11155222</v>
      </c>
      <c r="BY2286">
        <v>0</v>
      </c>
      <c r="BZ2286">
        <v>0</v>
      </c>
      <c r="CA2286">
        <v>0</v>
      </c>
      <c r="CB2286">
        <v>0</v>
      </c>
      <c r="CC2286">
        <v>0</v>
      </c>
      <c r="CD2286">
        <v>11155222</v>
      </c>
      <c r="CE2286">
        <v>11155222</v>
      </c>
      <c r="CF2286">
        <v>11155222</v>
      </c>
      <c r="CG2286">
        <v>0</v>
      </c>
      <c r="CH2286" t="s">
        <v>612</v>
      </c>
      <c r="CI2286" t="s">
        <v>860</v>
      </c>
      <c r="CJ2286" t="s">
        <v>702</v>
      </c>
      <c r="CK2286" t="s">
        <v>703</v>
      </c>
      <c r="CL2286" t="s">
        <v>617</v>
      </c>
      <c r="CM2286" t="s">
        <v>617</v>
      </c>
      <c r="CN2286">
        <v>11155222</v>
      </c>
    </row>
    <row r="2287" spans="1:92" x14ac:dyDescent="0.25">
      <c r="A2287" t="s">
        <v>12349</v>
      </c>
      <c r="B2287" t="s">
        <v>12349</v>
      </c>
      <c r="C2287">
        <v>40</v>
      </c>
      <c r="D2287" t="s">
        <v>3091</v>
      </c>
      <c r="E2287">
        <v>67059</v>
      </c>
      <c r="F2287" t="s">
        <v>11790</v>
      </c>
      <c r="G2287" t="s">
        <v>12350</v>
      </c>
      <c r="H2287" t="s">
        <v>12351</v>
      </c>
      <c r="I2287" t="s">
        <v>630</v>
      </c>
      <c r="J2287">
        <v>24778</v>
      </c>
      <c r="K2287">
        <v>7147</v>
      </c>
      <c r="L2287" t="s">
        <v>12352</v>
      </c>
      <c r="M2287" t="s">
        <v>12353</v>
      </c>
      <c r="N2287" t="s">
        <v>3030</v>
      </c>
      <c r="O2287" t="s">
        <v>12354</v>
      </c>
      <c r="P2287" t="s">
        <v>3032</v>
      </c>
      <c r="Q2287" t="s">
        <v>3033</v>
      </c>
      <c r="R2287" t="s">
        <v>3034</v>
      </c>
      <c r="S2287" t="s">
        <v>3034</v>
      </c>
      <c r="T2287" t="s">
        <v>3035</v>
      </c>
      <c r="U2287" t="s">
        <v>3036</v>
      </c>
      <c r="V2287" t="s">
        <v>1577</v>
      </c>
      <c r="W2287">
        <v>43.628248300000003</v>
      </c>
      <c r="X2287">
        <v>-79.517713659999998</v>
      </c>
      <c r="Y2287">
        <v>43131</v>
      </c>
      <c r="Z2287" t="s">
        <v>736</v>
      </c>
      <c r="AA2287" t="s">
        <v>736</v>
      </c>
      <c r="AB2287" t="s">
        <v>612</v>
      </c>
      <c r="AC2287" t="s">
        <v>612</v>
      </c>
      <c r="AD2287" t="s">
        <v>612</v>
      </c>
      <c r="AE2287">
        <v>43131</v>
      </c>
      <c r="AF2287" t="s">
        <v>736</v>
      </c>
      <c r="AG2287" t="s">
        <v>736</v>
      </c>
      <c r="AH2287">
        <v>43172</v>
      </c>
      <c r="AI2287" t="s">
        <v>736</v>
      </c>
      <c r="AJ2287" t="s">
        <v>736</v>
      </c>
      <c r="AK2287" t="s">
        <v>612</v>
      </c>
      <c r="AL2287" t="s">
        <v>612</v>
      </c>
      <c r="AM2287" t="s">
        <v>612</v>
      </c>
      <c r="AN2287" t="s">
        <v>612</v>
      </c>
      <c r="AO2287" t="s">
        <v>612</v>
      </c>
      <c r="AP2287" t="s">
        <v>612</v>
      </c>
      <c r="AQ2287">
        <v>600</v>
      </c>
      <c r="AR2287">
        <v>5</v>
      </c>
      <c r="AS2287">
        <v>88</v>
      </c>
      <c r="AT2287" t="s">
        <v>737</v>
      </c>
      <c r="AU2287" t="s">
        <v>612</v>
      </c>
      <c r="AV2287" t="s">
        <v>635</v>
      </c>
      <c r="AW2287">
        <v>44543</v>
      </c>
      <c r="AX2287">
        <v>20360797</v>
      </c>
      <c r="AY2287" t="s">
        <v>1046</v>
      </c>
      <c r="AZ2287" t="s">
        <v>145</v>
      </c>
      <c r="BA2287" t="s">
        <v>460</v>
      </c>
      <c r="BB2287" t="s">
        <v>380</v>
      </c>
      <c r="BC2287">
        <v>44929</v>
      </c>
      <c r="BD2287">
        <v>0</v>
      </c>
      <c r="BE2287">
        <v>0</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0</v>
      </c>
      <c r="BX2287">
        <v>17299294</v>
      </c>
      <c r="BY2287">
        <v>0</v>
      </c>
      <c r="BZ2287">
        <v>3061503</v>
      </c>
      <c r="CA2287">
        <v>0</v>
      </c>
      <c r="CB2287">
        <v>0</v>
      </c>
      <c r="CC2287">
        <v>0</v>
      </c>
      <c r="CD2287">
        <v>20360797</v>
      </c>
      <c r="CE2287">
        <v>20360797</v>
      </c>
      <c r="CF2287">
        <v>20360797</v>
      </c>
      <c r="CG2287">
        <v>0</v>
      </c>
      <c r="CH2287" t="s">
        <v>612</v>
      </c>
      <c r="CI2287" t="s">
        <v>860</v>
      </c>
      <c r="CJ2287" t="s">
        <v>702</v>
      </c>
      <c r="CK2287" t="s">
        <v>703</v>
      </c>
      <c r="CL2287" t="s">
        <v>764</v>
      </c>
      <c r="CM2287" t="s">
        <v>740</v>
      </c>
      <c r="CN2287">
        <v>20360797</v>
      </c>
    </row>
    <row r="2288" spans="1:92" x14ac:dyDescent="0.25">
      <c r="A2288" t="s">
        <v>12355</v>
      </c>
      <c r="B2288" t="s">
        <v>12355</v>
      </c>
      <c r="C2288">
        <v>40</v>
      </c>
      <c r="D2288" t="s">
        <v>3091</v>
      </c>
      <c r="E2288">
        <v>67059</v>
      </c>
      <c r="F2288" t="s">
        <v>11790</v>
      </c>
      <c r="G2288" t="s">
        <v>12356</v>
      </c>
      <c r="H2288" t="s">
        <v>12357</v>
      </c>
      <c r="I2288" t="s">
        <v>630</v>
      </c>
      <c r="J2288">
        <v>24779</v>
      </c>
      <c r="K2288">
        <v>7880</v>
      </c>
      <c r="L2288" t="s">
        <v>12358</v>
      </c>
      <c r="M2288" t="s">
        <v>12359</v>
      </c>
      <c r="N2288" t="s">
        <v>3080</v>
      </c>
      <c r="O2288" t="s">
        <v>12360</v>
      </c>
      <c r="P2288" t="s">
        <v>3032</v>
      </c>
      <c r="Q2288" t="s">
        <v>3033</v>
      </c>
      <c r="R2288" t="s">
        <v>3034</v>
      </c>
      <c r="S2288" t="s">
        <v>3034</v>
      </c>
      <c r="T2288" t="s">
        <v>3035</v>
      </c>
      <c r="U2288" t="s">
        <v>3036</v>
      </c>
      <c r="V2288" t="s">
        <v>1577</v>
      </c>
      <c r="W2288">
        <v>43.784480729999999</v>
      </c>
      <c r="X2288">
        <v>-79.359480120000001</v>
      </c>
      <c r="Y2288">
        <v>43131</v>
      </c>
      <c r="Z2288" t="s">
        <v>736</v>
      </c>
      <c r="AA2288" t="s">
        <v>736</v>
      </c>
      <c r="AB2288" t="s">
        <v>612</v>
      </c>
      <c r="AC2288" t="s">
        <v>612</v>
      </c>
      <c r="AD2288" t="s">
        <v>612</v>
      </c>
      <c r="AE2288">
        <v>43131</v>
      </c>
      <c r="AF2288" t="s">
        <v>736</v>
      </c>
      <c r="AG2288" t="s">
        <v>736</v>
      </c>
      <c r="AH2288">
        <v>43172</v>
      </c>
      <c r="AI2288" t="s">
        <v>736</v>
      </c>
      <c r="AJ2288" t="s">
        <v>736</v>
      </c>
      <c r="AK2288" t="s">
        <v>612</v>
      </c>
      <c r="AL2288" t="s">
        <v>612</v>
      </c>
      <c r="AM2288" t="s">
        <v>612</v>
      </c>
      <c r="AN2288" t="s">
        <v>612</v>
      </c>
      <c r="AO2288" t="s">
        <v>612</v>
      </c>
      <c r="AP2288" t="s">
        <v>612</v>
      </c>
      <c r="AQ2288">
        <v>525</v>
      </c>
      <c r="AR2288">
        <v>5</v>
      </c>
      <c r="AS2288">
        <v>88</v>
      </c>
      <c r="AT2288" t="s">
        <v>737</v>
      </c>
      <c r="AU2288" t="s">
        <v>612</v>
      </c>
      <c r="AV2288" t="s">
        <v>635</v>
      </c>
      <c r="AW2288">
        <v>44881</v>
      </c>
      <c r="AX2288">
        <v>27329038</v>
      </c>
      <c r="AY2288" t="s">
        <v>887</v>
      </c>
      <c r="AZ2288" t="s">
        <v>145</v>
      </c>
      <c r="BA2288" t="s">
        <v>141</v>
      </c>
      <c r="BB2288" t="s">
        <v>322</v>
      </c>
      <c r="BC2288">
        <v>45174</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1049077</v>
      </c>
      <c r="BW2288">
        <v>0</v>
      </c>
      <c r="BX2288">
        <v>22299904</v>
      </c>
      <c r="BY2288">
        <v>0</v>
      </c>
      <c r="BZ2288">
        <v>3980057</v>
      </c>
      <c r="CA2288">
        <v>0</v>
      </c>
      <c r="CB2288">
        <v>0</v>
      </c>
      <c r="CC2288">
        <v>0</v>
      </c>
      <c r="CD2288">
        <v>27329038</v>
      </c>
      <c r="CE2288">
        <v>27329038</v>
      </c>
      <c r="CF2288">
        <v>27329038</v>
      </c>
      <c r="CG2288">
        <v>0</v>
      </c>
      <c r="CH2288" t="s">
        <v>612</v>
      </c>
      <c r="CI2288" t="s">
        <v>860</v>
      </c>
      <c r="CJ2288" t="s">
        <v>702</v>
      </c>
      <c r="CK2288" t="s">
        <v>703</v>
      </c>
      <c r="CL2288" t="s">
        <v>764</v>
      </c>
      <c r="CM2288" t="s">
        <v>740</v>
      </c>
      <c r="CN2288">
        <v>26279961</v>
      </c>
    </row>
    <row r="2289" spans="1:92" x14ac:dyDescent="0.25">
      <c r="A2289" t="s">
        <v>12361</v>
      </c>
      <c r="B2289" t="s">
        <v>12361</v>
      </c>
      <c r="C2289">
        <v>40</v>
      </c>
      <c r="D2289" t="s">
        <v>3091</v>
      </c>
      <c r="E2289">
        <v>67059</v>
      </c>
      <c r="F2289" t="s">
        <v>11790</v>
      </c>
      <c r="G2289" t="s">
        <v>12362</v>
      </c>
      <c r="H2289" t="s">
        <v>12363</v>
      </c>
      <c r="I2289" t="s">
        <v>630</v>
      </c>
      <c r="J2289">
        <v>4196</v>
      </c>
      <c r="K2289">
        <v>7823</v>
      </c>
      <c r="L2289" t="s">
        <v>12364</v>
      </c>
      <c r="M2289" t="s">
        <v>12365</v>
      </c>
      <c r="N2289" t="s">
        <v>3080</v>
      </c>
      <c r="O2289" t="s">
        <v>12366</v>
      </c>
      <c r="P2289" t="s">
        <v>3032</v>
      </c>
      <c r="Q2289" t="s">
        <v>3033</v>
      </c>
      <c r="R2289" t="s">
        <v>3034</v>
      </c>
      <c r="S2289" t="s">
        <v>3034</v>
      </c>
      <c r="T2289" t="s">
        <v>3035</v>
      </c>
      <c r="U2289" t="s">
        <v>3036</v>
      </c>
      <c r="V2289" t="s">
        <v>1577</v>
      </c>
      <c r="W2289">
        <v>43.736109999999996</v>
      </c>
      <c r="X2289">
        <v>-79.426670000000001</v>
      </c>
      <c r="Y2289">
        <v>43172</v>
      </c>
      <c r="Z2289" t="s">
        <v>736</v>
      </c>
      <c r="AA2289" t="s">
        <v>736</v>
      </c>
      <c r="AB2289" t="s">
        <v>612</v>
      </c>
      <c r="AC2289" t="s">
        <v>612</v>
      </c>
      <c r="AD2289" t="s">
        <v>612</v>
      </c>
      <c r="AE2289" t="s">
        <v>612</v>
      </c>
      <c r="AF2289" t="s">
        <v>612</v>
      </c>
      <c r="AG2289" t="s">
        <v>612</v>
      </c>
      <c r="AH2289">
        <v>43172</v>
      </c>
      <c r="AI2289" t="s">
        <v>736</v>
      </c>
      <c r="AJ2289" t="s">
        <v>736</v>
      </c>
      <c r="AK2289" t="s">
        <v>612</v>
      </c>
      <c r="AL2289" t="s">
        <v>612</v>
      </c>
      <c r="AM2289" t="s">
        <v>612</v>
      </c>
      <c r="AN2289" t="s">
        <v>612</v>
      </c>
      <c r="AO2289" t="s">
        <v>612</v>
      </c>
      <c r="AP2289" t="s">
        <v>612</v>
      </c>
      <c r="AQ2289">
        <v>67</v>
      </c>
      <c r="AR2289">
        <v>3</v>
      </c>
      <c r="AS2289">
        <v>49</v>
      </c>
      <c r="AT2289" t="s">
        <v>737</v>
      </c>
      <c r="AU2289" t="s">
        <v>612</v>
      </c>
      <c r="AV2289" t="s">
        <v>887</v>
      </c>
      <c r="AW2289" t="s">
        <v>612</v>
      </c>
      <c r="AX2289">
        <v>0</v>
      </c>
      <c r="AY2289" t="s">
        <v>887</v>
      </c>
      <c r="AZ2289" t="s">
        <v>140</v>
      </c>
      <c r="BA2289" t="s">
        <v>460</v>
      </c>
      <c r="BB2289" t="s">
        <v>336</v>
      </c>
      <c r="BC2289">
        <v>45536</v>
      </c>
      <c r="BD2289">
        <v>0</v>
      </c>
      <c r="BE2289">
        <v>0</v>
      </c>
      <c r="BF2289">
        <v>2397818</v>
      </c>
      <c r="BG2289">
        <v>0</v>
      </c>
      <c r="BH2289">
        <v>0</v>
      </c>
      <c r="BI2289">
        <v>0</v>
      </c>
      <c r="BJ2289">
        <v>0</v>
      </c>
      <c r="BK2289">
        <v>0</v>
      </c>
      <c r="BL2289">
        <v>0</v>
      </c>
      <c r="BM2289">
        <v>596214</v>
      </c>
      <c r="BN2289">
        <v>0</v>
      </c>
      <c r="BO2289">
        <v>0</v>
      </c>
      <c r="BP2289">
        <v>0</v>
      </c>
      <c r="BQ2289">
        <v>0</v>
      </c>
      <c r="BR2289">
        <v>0</v>
      </c>
      <c r="BS2289">
        <v>2994032</v>
      </c>
      <c r="BT2289">
        <v>0</v>
      </c>
      <c r="BU2289">
        <v>0</v>
      </c>
      <c r="BV2289">
        <v>399304</v>
      </c>
      <c r="BW2289">
        <v>0</v>
      </c>
      <c r="BX2289">
        <v>0</v>
      </c>
      <c r="BY2289">
        <v>0</v>
      </c>
      <c r="BZ2289">
        <v>1542762</v>
      </c>
      <c r="CA2289">
        <v>0</v>
      </c>
      <c r="CB2289">
        <v>0</v>
      </c>
      <c r="CC2289">
        <v>0</v>
      </c>
      <c r="CD2289">
        <v>1942066</v>
      </c>
      <c r="CE2289">
        <v>4936098</v>
      </c>
      <c r="CF2289">
        <v>4936098</v>
      </c>
      <c r="CG2289">
        <v>0</v>
      </c>
      <c r="CH2289" t="s">
        <v>612</v>
      </c>
      <c r="CI2289" t="s">
        <v>860</v>
      </c>
      <c r="CJ2289" t="s">
        <v>617</v>
      </c>
      <c r="CK2289" t="s">
        <v>617</v>
      </c>
      <c r="CL2289" t="s">
        <v>764</v>
      </c>
      <c r="CM2289" t="s">
        <v>740</v>
      </c>
      <c r="CN2289">
        <v>1542762</v>
      </c>
    </row>
    <row r="2290" spans="1:92" x14ac:dyDescent="0.25">
      <c r="A2290" t="s">
        <v>12367</v>
      </c>
      <c r="B2290" t="s">
        <v>12367</v>
      </c>
      <c r="C2290">
        <v>40</v>
      </c>
      <c r="D2290" t="s">
        <v>597</v>
      </c>
      <c r="E2290">
        <v>67059</v>
      </c>
      <c r="F2290" t="s">
        <v>11790</v>
      </c>
      <c r="G2290" t="s">
        <v>11803</v>
      </c>
      <c r="H2290" t="s">
        <v>11804</v>
      </c>
      <c r="I2290" t="s">
        <v>630</v>
      </c>
      <c r="J2290">
        <v>10318</v>
      </c>
      <c r="K2290">
        <v>11066</v>
      </c>
      <c r="L2290" t="s">
        <v>11805</v>
      </c>
      <c r="M2290" t="s">
        <v>11806</v>
      </c>
      <c r="N2290" t="s">
        <v>3030</v>
      </c>
      <c r="O2290" t="s">
        <v>11807</v>
      </c>
      <c r="P2290" t="s">
        <v>3032</v>
      </c>
      <c r="Q2290" t="s">
        <v>3033</v>
      </c>
      <c r="R2290" t="s">
        <v>3034</v>
      </c>
      <c r="S2290" t="s">
        <v>3034</v>
      </c>
      <c r="T2290" t="s">
        <v>3035</v>
      </c>
      <c r="U2290" t="s">
        <v>3036</v>
      </c>
      <c r="V2290" t="s">
        <v>1577</v>
      </c>
      <c r="W2290">
        <v>43.68526</v>
      </c>
      <c r="X2290">
        <v>-79.527850000000001</v>
      </c>
      <c r="Y2290">
        <v>43190</v>
      </c>
      <c r="Z2290" t="s">
        <v>736</v>
      </c>
      <c r="AA2290" t="s">
        <v>736</v>
      </c>
      <c r="AB2290" t="s">
        <v>612</v>
      </c>
      <c r="AC2290" t="s">
        <v>612</v>
      </c>
      <c r="AD2290" t="s">
        <v>612</v>
      </c>
      <c r="AE2290">
        <v>43190</v>
      </c>
      <c r="AF2290" t="s">
        <v>736</v>
      </c>
      <c r="AG2290" t="s">
        <v>736</v>
      </c>
      <c r="AH2290" t="s">
        <v>612</v>
      </c>
      <c r="AI2290" t="s">
        <v>612</v>
      </c>
      <c r="AJ2290" t="s">
        <v>612</v>
      </c>
      <c r="AK2290" t="s">
        <v>612</v>
      </c>
      <c r="AL2290" t="s">
        <v>612</v>
      </c>
      <c r="AM2290" t="s">
        <v>612</v>
      </c>
      <c r="AN2290" t="s">
        <v>612</v>
      </c>
      <c r="AO2290" t="s">
        <v>612</v>
      </c>
      <c r="AP2290" t="s">
        <v>612</v>
      </c>
      <c r="AQ2290" t="s">
        <v>612</v>
      </c>
      <c r="AR2290" t="s">
        <v>612</v>
      </c>
      <c r="AS2290" t="s">
        <v>612</v>
      </c>
      <c r="AT2290" t="s">
        <v>612</v>
      </c>
      <c r="AU2290" t="s">
        <v>612</v>
      </c>
      <c r="AV2290" t="s">
        <v>614</v>
      </c>
      <c r="AW2290" t="s">
        <v>612</v>
      </c>
      <c r="AX2290">
        <v>40000</v>
      </c>
      <c r="AY2290" t="s">
        <v>621</v>
      </c>
      <c r="AZ2290" t="s">
        <v>894</v>
      </c>
      <c r="BA2290" t="s">
        <v>894</v>
      </c>
      <c r="BB2290" t="s">
        <v>612</v>
      </c>
      <c r="BC2290" t="s">
        <v>612</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40000</v>
      </c>
      <c r="BY2290">
        <v>0</v>
      </c>
      <c r="BZ2290">
        <v>0</v>
      </c>
      <c r="CA2290">
        <v>0</v>
      </c>
      <c r="CB2290">
        <v>0</v>
      </c>
      <c r="CC2290">
        <v>0</v>
      </c>
      <c r="CD2290">
        <v>40000</v>
      </c>
      <c r="CE2290">
        <v>40000</v>
      </c>
      <c r="CF2290">
        <v>40000</v>
      </c>
      <c r="CG2290">
        <v>0</v>
      </c>
      <c r="CH2290" t="s">
        <v>612</v>
      </c>
      <c r="CI2290" t="s">
        <v>616</v>
      </c>
      <c r="CJ2290" t="s">
        <v>753</v>
      </c>
      <c r="CK2290" t="s">
        <v>703</v>
      </c>
      <c r="CL2290" t="s">
        <v>617</v>
      </c>
      <c r="CM2290" t="s">
        <v>617</v>
      </c>
      <c r="CN2290">
        <v>40000</v>
      </c>
    </row>
    <row r="2291" spans="1:92" x14ac:dyDescent="0.25">
      <c r="A2291" t="s">
        <v>12368</v>
      </c>
      <c r="B2291" t="s">
        <v>12368</v>
      </c>
      <c r="C2291">
        <v>40</v>
      </c>
      <c r="D2291" t="s">
        <v>3091</v>
      </c>
      <c r="E2291">
        <v>67059</v>
      </c>
      <c r="F2291" t="s">
        <v>11790</v>
      </c>
      <c r="G2291" t="s">
        <v>12369</v>
      </c>
      <c r="H2291" t="s">
        <v>12370</v>
      </c>
      <c r="I2291" t="s">
        <v>630</v>
      </c>
      <c r="J2291">
        <v>25122</v>
      </c>
      <c r="K2291">
        <v>9911</v>
      </c>
      <c r="L2291" t="s">
        <v>12371</v>
      </c>
      <c r="M2291" t="s">
        <v>12372</v>
      </c>
      <c r="N2291" t="s">
        <v>3080</v>
      </c>
      <c r="O2291" t="s">
        <v>12373</v>
      </c>
      <c r="P2291" t="s">
        <v>3032</v>
      </c>
      <c r="Q2291" t="s">
        <v>3033</v>
      </c>
      <c r="R2291" t="s">
        <v>3034</v>
      </c>
      <c r="S2291" t="s">
        <v>3034</v>
      </c>
      <c r="T2291" t="s">
        <v>3035</v>
      </c>
      <c r="U2291" t="s">
        <v>3036</v>
      </c>
      <c r="V2291" t="s">
        <v>1577</v>
      </c>
      <c r="W2291">
        <v>43.726739000000002</v>
      </c>
      <c r="X2291">
        <v>-79.444280000000006</v>
      </c>
      <c r="Y2291">
        <v>43796</v>
      </c>
      <c r="Z2291" t="s">
        <v>738</v>
      </c>
      <c r="AA2291" t="s">
        <v>738</v>
      </c>
      <c r="AB2291" t="s">
        <v>612</v>
      </c>
      <c r="AC2291" t="s">
        <v>612</v>
      </c>
      <c r="AD2291" t="s">
        <v>612</v>
      </c>
      <c r="AE2291" t="s">
        <v>612</v>
      </c>
      <c r="AF2291" t="s">
        <v>612</v>
      </c>
      <c r="AG2291" t="s">
        <v>612</v>
      </c>
      <c r="AH2291">
        <v>43796</v>
      </c>
      <c r="AI2291" t="s">
        <v>738</v>
      </c>
      <c r="AJ2291" t="s">
        <v>738</v>
      </c>
      <c r="AK2291" t="s">
        <v>612</v>
      </c>
      <c r="AL2291" t="s">
        <v>612</v>
      </c>
      <c r="AM2291" t="s">
        <v>612</v>
      </c>
      <c r="AN2291" t="s">
        <v>612</v>
      </c>
      <c r="AO2291" t="s">
        <v>612</v>
      </c>
      <c r="AP2291" t="s">
        <v>612</v>
      </c>
      <c r="AQ2291">
        <v>504</v>
      </c>
      <c r="AR2291">
        <v>3</v>
      </c>
      <c r="AS2291">
        <v>49</v>
      </c>
      <c r="AT2291" t="s">
        <v>737</v>
      </c>
      <c r="AU2291" t="s">
        <v>612</v>
      </c>
      <c r="AV2291" t="s">
        <v>635</v>
      </c>
      <c r="AW2291">
        <v>43796</v>
      </c>
      <c r="AX2291">
        <v>12339687</v>
      </c>
      <c r="AY2291" t="s">
        <v>1046</v>
      </c>
      <c r="AZ2291" t="s">
        <v>145</v>
      </c>
      <c r="BA2291" t="s">
        <v>460</v>
      </c>
      <c r="BB2291" t="s">
        <v>1811</v>
      </c>
      <c r="BC2291">
        <v>45901</v>
      </c>
      <c r="BD2291">
        <v>0</v>
      </c>
      <c r="BE2291">
        <v>0</v>
      </c>
      <c r="BF2291">
        <v>9199709</v>
      </c>
      <c r="BG2291">
        <v>0</v>
      </c>
      <c r="BH2291">
        <v>0</v>
      </c>
      <c r="BI2291">
        <v>0</v>
      </c>
      <c r="BJ2291">
        <v>0</v>
      </c>
      <c r="BK2291">
        <v>0</v>
      </c>
      <c r="BL2291">
        <v>0</v>
      </c>
      <c r="BM2291">
        <v>0</v>
      </c>
      <c r="BN2291">
        <v>0</v>
      </c>
      <c r="BO2291">
        <v>0</v>
      </c>
      <c r="BP2291">
        <v>0</v>
      </c>
      <c r="BQ2291">
        <v>0</v>
      </c>
      <c r="BR2291">
        <v>0</v>
      </c>
      <c r="BS2291">
        <v>9199709</v>
      </c>
      <c r="BT2291">
        <v>0</v>
      </c>
      <c r="BU2291">
        <v>0</v>
      </c>
      <c r="BV2291">
        <v>1597216</v>
      </c>
      <c r="BW2291">
        <v>0</v>
      </c>
      <c r="BX2291">
        <v>0</v>
      </c>
      <c r="BY2291">
        <v>0</v>
      </c>
      <c r="BZ2291">
        <v>1542762</v>
      </c>
      <c r="CA2291">
        <v>0</v>
      </c>
      <c r="CB2291">
        <v>0</v>
      </c>
      <c r="CC2291">
        <v>0</v>
      </c>
      <c r="CD2291">
        <v>3139978</v>
      </c>
      <c r="CE2291">
        <v>12339687</v>
      </c>
      <c r="CF2291">
        <v>12339687</v>
      </c>
      <c r="CG2291">
        <v>0</v>
      </c>
      <c r="CH2291" t="s">
        <v>612</v>
      </c>
      <c r="CI2291" t="s">
        <v>860</v>
      </c>
      <c r="CJ2291" t="s">
        <v>617</v>
      </c>
      <c r="CK2291" t="s">
        <v>617</v>
      </c>
      <c r="CL2291" t="s">
        <v>764</v>
      </c>
      <c r="CM2291" t="s">
        <v>740</v>
      </c>
      <c r="CN2291">
        <v>1542762</v>
      </c>
    </row>
    <row r="2292" spans="1:92" x14ac:dyDescent="0.25">
      <c r="A2292" t="s">
        <v>12374</v>
      </c>
      <c r="B2292" t="s">
        <v>12374</v>
      </c>
      <c r="C2292">
        <v>40</v>
      </c>
      <c r="D2292" t="s">
        <v>3091</v>
      </c>
      <c r="E2292">
        <v>67059</v>
      </c>
      <c r="F2292" t="s">
        <v>11790</v>
      </c>
      <c r="G2292" t="s">
        <v>12375</v>
      </c>
      <c r="H2292" t="s">
        <v>12376</v>
      </c>
      <c r="I2292" t="s">
        <v>630</v>
      </c>
      <c r="J2292">
        <v>25050</v>
      </c>
      <c r="K2292">
        <v>9534</v>
      </c>
      <c r="L2292" t="s">
        <v>12377</v>
      </c>
      <c r="M2292" t="s">
        <v>12378</v>
      </c>
      <c r="N2292" t="s">
        <v>3035</v>
      </c>
      <c r="O2292" t="s">
        <v>12379</v>
      </c>
      <c r="P2292" t="s">
        <v>3032</v>
      </c>
      <c r="Q2292" t="s">
        <v>3033</v>
      </c>
      <c r="R2292" t="s">
        <v>3034</v>
      </c>
      <c r="S2292" t="s">
        <v>3034</v>
      </c>
      <c r="T2292" t="s">
        <v>3035</v>
      </c>
      <c r="U2292" t="s">
        <v>3036</v>
      </c>
      <c r="V2292" t="s">
        <v>1577</v>
      </c>
      <c r="W2292">
        <v>43.6802601398186</v>
      </c>
      <c r="X2292">
        <v>-79.519276757721997</v>
      </c>
      <c r="Y2292">
        <v>43922</v>
      </c>
      <c r="Z2292" t="s">
        <v>738</v>
      </c>
      <c r="AA2292" t="s">
        <v>859</v>
      </c>
      <c r="AB2292" t="s">
        <v>612</v>
      </c>
      <c r="AC2292" t="s">
        <v>612</v>
      </c>
      <c r="AD2292" t="s">
        <v>612</v>
      </c>
      <c r="AE2292">
        <v>43921</v>
      </c>
      <c r="AF2292" t="s">
        <v>738</v>
      </c>
      <c r="AG2292" t="s">
        <v>738</v>
      </c>
      <c r="AH2292">
        <v>43921</v>
      </c>
      <c r="AI2292" t="s">
        <v>738</v>
      </c>
      <c r="AJ2292" t="s">
        <v>738</v>
      </c>
      <c r="AK2292" t="s">
        <v>612</v>
      </c>
      <c r="AL2292" t="s">
        <v>612</v>
      </c>
      <c r="AM2292" t="s">
        <v>612</v>
      </c>
      <c r="AN2292" t="s">
        <v>612</v>
      </c>
      <c r="AO2292" t="s">
        <v>612</v>
      </c>
      <c r="AP2292" t="s">
        <v>612</v>
      </c>
      <c r="AQ2292">
        <v>600</v>
      </c>
      <c r="AR2292">
        <v>5</v>
      </c>
      <c r="AS2292">
        <v>88</v>
      </c>
      <c r="AT2292" t="s">
        <v>612</v>
      </c>
      <c r="AU2292" t="s">
        <v>612</v>
      </c>
      <c r="AV2292" t="s">
        <v>887</v>
      </c>
      <c r="AW2292" t="s">
        <v>612</v>
      </c>
      <c r="AX2292">
        <v>0</v>
      </c>
      <c r="AY2292" t="s">
        <v>887</v>
      </c>
      <c r="AZ2292" t="s">
        <v>145</v>
      </c>
      <c r="BA2292" t="s">
        <v>460</v>
      </c>
      <c r="BB2292" t="s">
        <v>1811</v>
      </c>
      <c r="BC2292">
        <v>46023</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13159951</v>
      </c>
      <c r="BY2292">
        <v>0</v>
      </c>
      <c r="BZ2292">
        <v>2727603</v>
      </c>
      <c r="CA2292">
        <v>0</v>
      </c>
      <c r="CB2292">
        <v>0</v>
      </c>
      <c r="CC2292">
        <v>0</v>
      </c>
      <c r="CD2292">
        <v>15887554</v>
      </c>
      <c r="CE2292">
        <v>15887554</v>
      </c>
      <c r="CF2292">
        <v>15887554</v>
      </c>
      <c r="CG2292">
        <v>0</v>
      </c>
      <c r="CH2292" t="s">
        <v>612</v>
      </c>
      <c r="CI2292" t="s">
        <v>131</v>
      </c>
      <c r="CJ2292" t="s">
        <v>702</v>
      </c>
      <c r="CK2292" t="s">
        <v>703</v>
      </c>
      <c r="CL2292" t="s">
        <v>764</v>
      </c>
      <c r="CM2292" t="s">
        <v>740</v>
      </c>
      <c r="CN2292">
        <v>15887554</v>
      </c>
    </row>
    <row r="2293" spans="1:92" x14ac:dyDescent="0.25">
      <c r="A2293" t="s">
        <v>12380</v>
      </c>
      <c r="B2293" t="s">
        <v>12380</v>
      </c>
      <c r="C2293">
        <v>40</v>
      </c>
      <c r="D2293" t="s">
        <v>597</v>
      </c>
      <c r="E2293">
        <v>67059</v>
      </c>
      <c r="F2293" t="s">
        <v>11790</v>
      </c>
      <c r="G2293" t="s">
        <v>12375</v>
      </c>
      <c r="H2293" t="s">
        <v>12381</v>
      </c>
      <c r="I2293" t="s">
        <v>667</v>
      </c>
      <c r="J2293">
        <v>25050</v>
      </c>
      <c r="K2293">
        <v>9534</v>
      </c>
      <c r="L2293" t="s">
        <v>12382</v>
      </c>
      <c r="M2293" t="s">
        <v>12378</v>
      </c>
      <c r="N2293" t="s">
        <v>3030</v>
      </c>
      <c r="O2293" t="s">
        <v>12379</v>
      </c>
      <c r="P2293" t="s">
        <v>3032</v>
      </c>
      <c r="Q2293" t="s">
        <v>3033</v>
      </c>
      <c r="R2293" t="s">
        <v>3034</v>
      </c>
      <c r="S2293" t="s">
        <v>3034</v>
      </c>
      <c r="T2293" t="s">
        <v>3035</v>
      </c>
      <c r="U2293" t="s">
        <v>3036</v>
      </c>
      <c r="V2293" t="s">
        <v>1577</v>
      </c>
      <c r="W2293">
        <v>43.680688119999999</v>
      </c>
      <c r="X2293">
        <v>-79.519123250000007</v>
      </c>
      <c r="Y2293">
        <v>44124</v>
      </c>
      <c r="Z2293" t="s">
        <v>859</v>
      </c>
      <c r="AA2293" t="s">
        <v>859</v>
      </c>
      <c r="AB2293" t="s">
        <v>612</v>
      </c>
      <c r="AC2293" t="s">
        <v>612</v>
      </c>
      <c r="AD2293" t="s">
        <v>612</v>
      </c>
      <c r="AE2293">
        <v>44124</v>
      </c>
      <c r="AF2293" t="s">
        <v>859</v>
      </c>
      <c r="AG2293" t="s">
        <v>859</v>
      </c>
      <c r="AH2293" t="s">
        <v>612</v>
      </c>
      <c r="AI2293" t="s">
        <v>612</v>
      </c>
      <c r="AJ2293" t="s">
        <v>612</v>
      </c>
      <c r="AK2293" t="s">
        <v>612</v>
      </c>
      <c r="AL2293" t="s">
        <v>612</v>
      </c>
      <c r="AM2293" t="s">
        <v>612</v>
      </c>
      <c r="AN2293" t="s">
        <v>612</v>
      </c>
      <c r="AO2293" t="s">
        <v>612</v>
      </c>
      <c r="AP2293" t="s">
        <v>612</v>
      </c>
      <c r="AQ2293">
        <v>900</v>
      </c>
      <c r="AR2293" t="s">
        <v>612</v>
      </c>
      <c r="AS2293" t="s">
        <v>612</v>
      </c>
      <c r="AT2293" t="s">
        <v>613</v>
      </c>
      <c r="AU2293" t="s">
        <v>612</v>
      </c>
      <c r="AV2293" t="s">
        <v>887</v>
      </c>
      <c r="AW2293" t="s">
        <v>612</v>
      </c>
      <c r="AX2293" t="s">
        <v>612</v>
      </c>
      <c r="AY2293" t="s">
        <v>887</v>
      </c>
      <c r="AZ2293" t="s">
        <v>145</v>
      </c>
      <c r="BA2293" t="s">
        <v>460</v>
      </c>
      <c r="BB2293" t="s">
        <v>336</v>
      </c>
      <c r="BC2293">
        <v>45536</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26355588</v>
      </c>
      <c r="BY2293">
        <v>0</v>
      </c>
      <c r="BZ2293">
        <v>0</v>
      </c>
      <c r="CA2293">
        <v>0</v>
      </c>
      <c r="CB2293">
        <v>0</v>
      </c>
      <c r="CC2293">
        <v>0</v>
      </c>
      <c r="CD2293">
        <v>26355588</v>
      </c>
      <c r="CE2293">
        <v>26355588</v>
      </c>
      <c r="CF2293">
        <v>26355588</v>
      </c>
      <c r="CG2293">
        <v>0</v>
      </c>
      <c r="CH2293" t="s">
        <v>612</v>
      </c>
      <c r="CI2293" t="s">
        <v>12383</v>
      </c>
      <c r="CJ2293" t="s">
        <v>702</v>
      </c>
      <c r="CK2293" t="s">
        <v>703</v>
      </c>
      <c r="CL2293" t="s">
        <v>617</v>
      </c>
      <c r="CM2293" t="s">
        <v>617</v>
      </c>
      <c r="CN2293">
        <v>26355588</v>
      </c>
    </row>
    <row r="2294" spans="1:92" x14ac:dyDescent="0.25">
      <c r="A2294" t="s">
        <v>12384</v>
      </c>
      <c r="B2294" t="s">
        <v>12384</v>
      </c>
      <c r="C2294">
        <v>40</v>
      </c>
      <c r="D2294" t="s">
        <v>597</v>
      </c>
      <c r="E2294">
        <v>67059</v>
      </c>
      <c r="F2294" t="s">
        <v>11790</v>
      </c>
      <c r="G2294" t="s">
        <v>11810</v>
      </c>
      <c r="H2294" t="s">
        <v>11811</v>
      </c>
      <c r="I2294" t="s">
        <v>667</v>
      </c>
      <c r="J2294">
        <v>25490</v>
      </c>
      <c r="K2294">
        <v>5216</v>
      </c>
      <c r="L2294" t="s">
        <v>12385</v>
      </c>
      <c r="M2294" t="s">
        <v>11813</v>
      </c>
      <c r="N2294" t="s">
        <v>3030</v>
      </c>
      <c r="O2294" t="s">
        <v>11814</v>
      </c>
      <c r="P2294" t="s">
        <v>3032</v>
      </c>
      <c r="Q2294" t="s">
        <v>3033</v>
      </c>
      <c r="R2294" t="s">
        <v>3034</v>
      </c>
      <c r="S2294" t="s">
        <v>3034</v>
      </c>
      <c r="T2294" t="s">
        <v>3035</v>
      </c>
      <c r="U2294" t="s">
        <v>3036</v>
      </c>
      <c r="V2294" t="s">
        <v>1577</v>
      </c>
      <c r="W2294">
        <v>43.634</v>
      </c>
      <c r="X2294">
        <v>-79.505430000000004</v>
      </c>
      <c r="Y2294">
        <v>44124</v>
      </c>
      <c r="Z2294" t="s">
        <v>859</v>
      </c>
      <c r="AA2294" t="s">
        <v>859</v>
      </c>
      <c r="AB2294" t="s">
        <v>612</v>
      </c>
      <c r="AC2294" t="s">
        <v>612</v>
      </c>
      <c r="AD2294" t="s">
        <v>612</v>
      </c>
      <c r="AE2294">
        <v>44124</v>
      </c>
      <c r="AF2294" t="s">
        <v>859</v>
      </c>
      <c r="AG2294" t="s">
        <v>859</v>
      </c>
      <c r="AH2294" t="s">
        <v>612</v>
      </c>
      <c r="AI2294" t="s">
        <v>612</v>
      </c>
      <c r="AJ2294" t="s">
        <v>612</v>
      </c>
      <c r="AK2294" t="s">
        <v>612</v>
      </c>
      <c r="AL2294" t="s">
        <v>612</v>
      </c>
      <c r="AM2294" t="s">
        <v>612</v>
      </c>
      <c r="AN2294" t="s">
        <v>612</v>
      </c>
      <c r="AO2294" t="s">
        <v>612</v>
      </c>
      <c r="AP2294" t="s">
        <v>612</v>
      </c>
      <c r="AQ2294">
        <v>1300</v>
      </c>
      <c r="AR2294" t="s">
        <v>612</v>
      </c>
      <c r="AS2294" t="s">
        <v>612</v>
      </c>
      <c r="AT2294" t="s">
        <v>613</v>
      </c>
      <c r="AU2294" t="s">
        <v>612</v>
      </c>
      <c r="AV2294" t="s">
        <v>887</v>
      </c>
      <c r="AW2294" t="s">
        <v>612</v>
      </c>
      <c r="AX2294" t="s">
        <v>612</v>
      </c>
      <c r="AY2294" t="s">
        <v>887</v>
      </c>
      <c r="AZ2294" t="s">
        <v>145</v>
      </c>
      <c r="BA2294" t="s">
        <v>460</v>
      </c>
      <c r="BB2294" t="s">
        <v>916</v>
      </c>
      <c r="BC2294">
        <v>46273</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0</v>
      </c>
      <c r="BW2294">
        <v>0</v>
      </c>
      <c r="BX2294">
        <v>36013876</v>
      </c>
      <c r="BY2294">
        <v>0</v>
      </c>
      <c r="BZ2294">
        <v>0</v>
      </c>
      <c r="CA2294">
        <v>0</v>
      </c>
      <c r="CB2294">
        <v>0</v>
      </c>
      <c r="CC2294">
        <v>0</v>
      </c>
      <c r="CD2294">
        <v>36013876</v>
      </c>
      <c r="CE2294">
        <v>36013876</v>
      </c>
      <c r="CF2294">
        <v>36013876</v>
      </c>
      <c r="CG2294">
        <v>0</v>
      </c>
      <c r="CH2294" t="s">
        <v>612</v>
      </c>
      <c r="CI2294" t="s">
        <v>131</v>
      </c>
      <c r="CJ2294" t="s">
        <v>702</v>
      </c>
      <c r="CK2294" t="s">
        <v>703</v>
      </c>
      <c r="CL2294" t="s">
        <v>617</v>
      </c>
      <c r="CM2294" t="s">
        <v>617</v>
      </c>
      <c r="CN2294">
        <v>36013876</v>
      </c>
    </row>
    <row r="2295" spans="1:92" x14ac:dyDescent="0.25">
      <c r="A2295" t="s">
        <v>12386</v>
      </c>
      <c r="B2295" t="s">
        <v>12386</v>
      </c>
      <c r="C2295">
        <v>40</v>
      </c>
      <c r="D2295" t="s">
        <v>597</v>
      </c>
      <c r="E2295">
        <v>67059</v>
      </c>
      <c r="F2295" t="s">
        <v>11790</v>
      </c>
      <c r="G2295" t="s">
        <v>12387</v>
      </c>
      <c r="H2295" t="s">
        <v>12388</v>
      </c>
      <c r="I2295" t="s">
        <v>667</v>
      </c>
      <c r="J2295">
        <v>3387</v>
      </c>
      <c r="K2295">
        <v>7226</v>
      </c>
      <c r="L2295" t="s">
        <v>11910</v>
      </c>
      <c r="M2295" t="s">
        <v>11911</v>
      </c>
      <c r="N2295" t="s">
        <v>3080</v>
      </c>
      <c r="O2295" t="s">
        <v>11912</v>
      </c>
      <c r="P2295" t="s">
        <v>3032</v>
      </c>
      <c r="Q2295" t="s">
        <v>3033</v>
      </c>
      <c r="R2295" t="s">
        <v>3034</v>
      </c>
      <c r="S2295" t="s">
        <v>3034</v>
      </c>
      <c r="T2295" t="s">
        <v>3035</v>
      </c>
      <c r="U2295" t="s">
        <v>3036</v>
      </c>
      <c r="V2295" t="s">
        <v>1577</v>
      </c>
      <c r="W2295">
        <v>43.740879999999997</v>
      </c>
      <c r="X2295">
        <v>-79.411100000000005</v>
      </c>
      <c r="Y2295">
        <v>44124</v>
      </c>
      <c r="Z2295" t="s">
        <v>859</v>
      </c>
      <c r="AA2295" t="s">
        <v>859</v>
      </c>
      <c r="AB2295" t="s">
        <v>612</v>
      </c>
      <c r="AC2295" t="s">
        <v>612</v>
      </c>
      <c r="AD2295" t="s">
        <v>612</v>
      </c>
      <c r="AE2295">
        <v>44124</v>
      </c>
      <c r="AF2295" t="s">
        <v>859</v>
      </c>
      <c r="AG2295" t="s">
        <v>859</v>
      </c>
      <c r="AH2295" t="s">
        <v>612</v>
      </c>
      <c r="AI2295" t="s">
        <v>612</v>
      </c>
      <c r="AJ2295" t="s">
        <v>612</v>
      </c>
      <c r="AK2295" t="s">
        <v>612</v>
      </c>
      <c r="AL2295" t="s">
        <v>612</v>
      </c>
      <c r="AM2295" t="s">
        <v>612</v>
      </c>
      <c r="AN2295" t="s">
        <v>612</v>
      </c>
      <c r="AO2295" t="s">
        <v>612</v>
      </c>
      <c r="AP2295" t="s">
        <v>612</v>
      </c>
      <c r="AQ2295">
        <v>620</v>
      </c>
      <c r="AR2295" t="s">
        <v>612</v>
      </c>
      <c r="AS2295" t="s">
        <v>612</v>
      </c>
      <c r="AT2295" t="s">
        <v>613</v>
      </c>
      <c r="AU2295" t="s">
        <v>612</v>
      </c>
      <c r="AV2295" t="s">
        <v>887</v>
      </c>
      <c r="AW2295" t="s">
        <v>612</v>
      </c>
      <c r="AX2295" t="s">
        <v>612</v>
      </c>
      <c r="AY2295" t="s">
        <v>887</v>
      </c>
      <c r="AZ2295" t="s">
        <v>140</v>
      </c>
      <c r="BA2295" t="s">
        <v>460</v>
      </c>
      <c r="BB2295" t="s">
        <v>336</v>
      </c>
      <c r="BC2295">
        <v>45663</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24088380</v>
      </c>
      <c r="BY2295">
        <v>0</v>
      </c>
      <c r="BZ2295">
        <v>0</v>
      </c>
      <c r="CA2295">
        <v>0</v>
      </c>
      <c r="CB2295">
        <v>0</v>
      </c>
      <c r="CC2295">
        <v>0</v>
      </c>
      <c r="CD2295">
        <v>24088380</v>
      </c>
      <c r="CE2295">
        <v>24088380</v>
      </c>
      <c r="CF2295">
        <v>24088380</v>
      </c>
      <c r="CG2295">
        <v>0</v>
      </c>
      <c r="CH2295" t="s">
        <v>612</v>
      </c>
      <c r="CI2295" t="s">
        <v>131</v>
      </c>
      <c r="CJ2295" t="s">
        <v>702</v>
      </c>
      <c r="CK2295" t="s">
        <v>703</v>
      </c>
      <c r="CL2295" t="s">
        <v>617</v>
      </c>
      <c r="CM2295" t="s">
        <v>617</v>
      </c>
      <c r="CN2295">
        <v>24088380</v>
      </c>
    </row>
    <row r="2296" spans="1:92" x14ac:dyDescent="0.25">
      <c r="A2296" t="s">
        <v>12389</v>
      </c>
      <c r="B2296" t="s">
        <v>12389</v>
      </c>
      <c r="C2296">
        <v>40</v>
      </c>
      <c r="D2296" t="s">
        <v>3091</v>
      </c>
      <c r="E2296">
        <v>67059</v>
      </c>
      <c r="F2296" t="s">
        <v>11790</v>
      </c>
      <c r="G2296" t="s">
        <v>12390</v>
      </c>
      <c r="H2296" t="s">
        <v>12391</v>
      </c>
      <c r="I2296" t="s">
        <v>630</v>
      </c>
      <c r="J2296">
        <v>3067</v>
      </c>
      <c r="K2296">
        <v>7010</v>
      </c>
      <c r="L2296" t="s">
        <v>12392</v>
      </c>
      <c r="M2296" t="s">
        <v>12393</v>
      </c>
      <c r="N2296" t="s">
        <v>3055</v>
      </c>
      <c r="O2296" t="s">
        <v>12394</v>
      </c>
      <c r="P2296" t="s">
        <v>3032</v>
      </c>
      <c r="Q2296" t="s">
        <v>3033</v>
      </c>
      <c r="R2296" t="s">
        <v>3034</v>
      </c>
      <c r="S2296" t="s">
        <v>3034</v>
      </c>
      <c r="T2296" t="s">
        <v>3035</v>
      </c>
      <c r="U2296" t="s">
        <v>3036</v>
      </c>
      <c r="V2296" t="s">
        <v>1577</v>
      </c>
      <c r="W2296">
        <v>43.808079999999997</v>
      </c>
      <c r="X2296">
        <v>-79.285539999999997</v>
      </c>
      <c r="Y2296">
        <v>44280</v>
      </c>
      <c r="Z2296" t="s">
        <v>859</v>
      </c>
      <c r="AA2296" t="s">
        <v>859</v>
      </c>
      <c r="AB2296" t="s">
        <v>612</v>
      </c>
      <c r="AC2296" t="s">
        <v>612</v>
      </c>
      <c r="AD2296" t="s">
        <v>612</v>
      </c>
      <c r="AE2296" t="s">
        <v>612</v>
      </c>
      <c r="AF2296" t="s">
        <v>612</v>
      </c>
      <c r="AG2296" t="s">
        <v>612</v>
      </c>
      <c r="AH2296">
        <v>44280</v>
      </c>
      <c r="AI2296" t="s">
        <v>859</v>
      </c>
      <c r="AJ2296" t="s">
        <v>859</v>
      </c>
      <c r="AK2296" t="s">
        <v>612</v>
      </c>
      <c r="AL2296" t="s">
        <v>612</v>
      </c>
      <c r="AM2296" t="s">
        <v>612</v>
      </c>
      <c r="AN2296" t="s">
        <v>612</v>
      </c>
      <c r="AO2296" t="s">
        <v>612</v>
      </c>
      <c r="AP2296" t="s">
        <v>612</v>
      </c>
      <c r="AQ2296" t="s">
        <v>612</v>
      </c>
      <c r="AR2296">
        <v>3</v>
      </c>
      <c r="AS2296">
        <v>49</v>
      </c>
      <c r="AT2296" t="s">
        <v>613</v>
      </c>
      <c r="AU2296" t="s">
        <v>612</v>
      </c>
      <c r="AV2296" t="s">
        <v>887</v>
      </c>
      <c r="AW2296" t="s">
        <v>612</v>
      </c>
      <c r="AX2296" t="s">
        <v>612</v>
      </c>
      <c r="AY2296" t="s">
        <v>887</v>
      </c>
      <c r="AZ2296" t="s">
        <v>140</v>
      </c>
      <c r="BA2296" t="s">
        <v>146</v>
      </c>
      <c r="BB2296" t="s">
        <v>322</v>
      </c>
      <c r="BC2296">
        <v>45174</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c r="BY2296">
        <v>0</v>
      </c>
      <c r="BZ2296">
        <v>545521</v>
      </c>
      <c r="CA2296">
        <v>0</v>
      </c>
      <c r="CB2296">
        <v>0</v>
      </c>
      <c r="CC2296">
        <v>0</v>
      </c>
      <c r="CD2296">
        <v>545521</v>
      </c>
      <c r="CE2296">
        <v>545521</v>
      </c>
      <c r="CF2296">
        <v>545521</v>
      </c>
      <c r="CG2296">
        <v>0</v>
      </c>
      <c r="CH2296" t="s">
        <v>612</v>
      </c>
      <c r="CI2296" t="s">
        <v>1368</v>
      </c>
      <c r="CJ2296" t="s">
        <v>617</v>
      </c>
      <c r="CK2296" t="s">
        <v>617</v>
      </c>
      <c r="CL2296" t="s">
        <v>739</v>
      </c>
      <c r="CM2296" t="s">
        <v>740</v>
      </c>
      <c r="CN2296">
        <v>545521</v>
      </c>
    </row>
    <row r="2297" spans="1:92" x14ac:dyDescent="0.25">
      <c r="A2297" t="s">
        <v>12395</v>
      </c>
      <c r="B2297" t="s">
        <v>12395</v>
      </c>
      <c r="C2297">
        <v>40</v>
      </c>
      <c r="D2297" t="s">
        <v>3091</v>
      </c>
      <c r="E2297">
        <v>67059</v>
      </c>
      <c r="F2297" t="s">
        <v>11790</v>
      </c>
      <c r="G2297" t="s">
        <v>12396</v>
      </c>
      <c r="H2297" t="s">
        <v>12397</v>
      </c>
      <c r="I2297" t="s">
        <v>630</v>
      </c>
      <c r="J2297">
        <v>3928</v>
      </c>
      <c r="K2297">
        <v>7626</v>
      </c>
      <c r="L2297" t="s">
        <v>12398</v>
      </c>
      <c r="M2297" t="s">
        <v>12399</v>
      </c>
      <c r="N2297" t="s">
        <v>3055</v>
      </c>
      <c r="O2297" t="s">
        <v>12400</v>
      </c>
      <c r="P2297" t="s">
        <v>3032</v>
      </c>
      <c r="Q2297" t="s">
        <v>3033</v>
      </c>
      <c r="R2297" t="s">
        <v>3034</v>
      </c>
      <c r="S2297" t="s">
        <v>3034</v>
      </c>
      <c r="T2297" t="s">
        <v>3035</v>
      </c>
      <c r="U2297" t="s">
        <v>3036</v>
      </c>
      <c r="V2297" t="s">
        <v>1577</v>
      </c>
      <c r="W2297">
        <v>43.798679999999997</v>
      </c>
      <c r="X2297">
        <v>-79.207300000000004</v>
      </c>
      <c r="Y2297">
        <v>44280</v>
      </c>
      <c r="Z2297" t="s">
        <v>859</v>
      </c>
      <c r="AA2297" t="s">
        <v>859</v>
      </c>
      <c r="AB2297" t="s">
        <v>612</v>
      </c>
      <c r="AC2297" t="s">
        <v>612</v>
      </c>
      <c r="AD2297" t="s">
        <v>612</v>
      </c>
      <c r="AE2297" t="s">
        <v>612</v>
      </c>
      <c r="AF2297" t="s">
        <v>612</v>
      </c>
      <c r="AG2297" t="s">
        <v>612</v>
      </c>
      <c r="AH2297">
        <v>44280</v>
      </c>
      <c r="AI2297" t="s">
        <v>859</v>
      </c>
      <c r="AJ2297" t="s">
        <v>859</v>
      </c>
      <c r="AK2297" t="s">
        <v>612</v>
      </c>
      <c r="AL2297" t="s">
        <v>612</v>
      </c>
      <c r="AM2297" t="s">
        <v>612</v>
      </c>
      <c r="AN2297" t="s">
        <v>612</v>
      </c>
      <c r="AO2297" t="s">
        <v>612</v>
      </c>
      <c r="AP2297" t="s">
        <v>612</v>
      </c>
      <c r="AQ2297" t="s">
        <v>612</v>
      </c>
      <c r="AR2297">
        <v>3</v>
      </c>
      <c r="AS2297">
        <v>49</v>
      </c>
      <c r="AT2297" t="s">
        <v>613</v>
      </c>
      <c r="AU2297" t="s">
        <v>612</v>
      </c>
      <c r="AV2297" t="s">
        <v>887</v>
      </c>
      <c r="AW2297" t="s">
        <v>612</v>
      </c>
      <c r="AX2297" t="s">
        <v>612</v>
      </c>
      <c r="AY2297" t="s">
        <v>887</v>
      </c>
      <c r="AZ2297" t="s">
        <v>143</v>
      </c>
      <c r="BA2297" t="s">
        <v>146</v>
      </c>
      <c r="BB2297" t="s">
        <v>322</v>
      </c>
      <c r="BC2297">
        <v>45174</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818281</v>
      </c>
      <c r="CA2297">
        <v>0</v>
      </c>
      <c r="CB2297">
        <v>0</v>
      </c>
      <c r="CC2297">
        <v>0</v>
      </c>
      <c r="CD2297">
        <v>818281</v>
      </c>
      <c r="CE2297">
        <v>818281</v>
      </c>
      <c r="CF2297">
        <v>818281</v>
      </c>
      <c r="CG2297">
        <v>0</v>
      </c>
      <c r="CH2297" t="s">
        <v>612</v>
      </c>
      <c r="CI2297" t="s">
        <v>1368</v>
      </c>
      <c r="CJ2297" t="s">
        <v>617</v>
      </c>
      <c r="CK2297" t="s">
        <v>617</v>
      </c>
      <c r="CL2297" t="s">
        <v>739</v>
      </c>
      <c r="CM2297" t="s">
        <v>740</v>
      </c>
      <c r="CN2297">
        <v>818281</v>
      </c>
    </row>
    <row r="2298" spans="1:92" x14ac:dyDescent="0.25">
      <c r="A2298" t="s">
        <v>12401</v>
      </c>
      <c r="B2298" t="s">
        <v>12401</v>
      </c>
      <c r="C2298">
        <v>40</v>
      </c>
      <c r="D2298" t="s">
        <v>3091</v>
      </c>
      <c r="E2298">
        <v>67059</v>
      </c>
      <c r="F2298" t="s">
        <v>11790</v>
      </c>
      <c r="G2298" t="s">
        <v>12147</v>
      </c>
      <c r="H2298" t="s">
        <v>12148</v>
      </c>
      <c r="I2298" t="s">
        <v>630</v>
      </c>
      <c r="J2298">
        <v>4186</v>
      </c>
      <c r="K2298">
        <v>7815</v>
      </c>
      <c r="L2298" t="s">
        <v>12149</v>
      </c>
      <c r="M2298" t="s">
        <v>12150</v>
      </c>
      <c r="N2298" t="s">
        <v>3055</v>
      </c>
      <c r="O2298" t="s">
        <v>3496</v>
      </c>
      <c r="P2298" t="s">
        <v>3032</v>
      </c>
      <c r="Q2298" t="s">
        <v>3033</v>
      </c>
      <c r="R2298" t="s">
        <v>3034</v>
      </c>
      <c r="S2298" t="s">
        <v>3034</v>
      </c>
      <c r="T2298" t="s">
        <v>3035</v>
      </c>
      <c r="U2298" t="s">
        <v>3036</v>
      </c>
      <c r="V2298" t="s">
        <v>1577</v>
      </c>
      <c r="W2298">
        <v>43.77131</v>
      </c>
      <c r="X2298">
        <v>-79.165819999999997</v>
      </c>
      <c r="Y2298">
        <v>44280</v>
      </c>
      <c r="Z2298" t="s">
        <v>859</v>
      </c>
      <c r="AA2298" t="s">
        <v>859</v>
      </c>
      <c r="AB2298" t="s">
        <v>612</v>
      </c>
      <c r="AC2298" t="s">
        <v>612</v>
      </c>
      <c r="AD2298" t="s">
        <v>612</v>
      </c>
      <c r="AE2298" t="s">
        <v>612</v>
      </c>
      <c r="AF2298" t="s">
        <v>612</v>
      </c>
      <c r="AG2298" t="s">
        <v>612</v>
      </c>
      <c r="AH2298">
        <v>44280</v>
      </c>
      <c r="AI2298" t="s">
        <v>859</v>
      </c>
      <c r="AJ2298" t="s">
        <v>859</v>
      </c>
      <c r="AK2298" t="s">
        <v>612</v>
      </c>
      <c r="AL2298" t="s">
        <v>612</v>
      </c>
      <c r="AM2298" t="s">
        <v>612</v>
      </c>
      <c r="AN2298" t="s">
        <v>612</v>
      </c>
      <c r="AO2298" t="s">
        <v>612</v>
      </c>
      <c r="AP2298" t="s">
        <v>612</v>
      </c>
      <c r="AQ2298" t="s">
        <v>612</v>
      </c>
      <c r="AR2298">
        <v>3</v>
      </c>
      <c r="AS2298">
        <v>49</v>
      </c>
      <c r="AT2298" t="s">
        <v>613</v>
      </c>
      <c r="AU2298" t="s">
        <v>612</v>
      </c>
      <c r="AV2298" t="s">
        <v>887</v>
      </c>
      <c r="AW2298" t="s">
        <v>612</v>
      </c>
      <c r="AX2298" t="s">
        <v>612</v>
      </c>
      <c r="AY2298" t="s">
        <v>887</v>
      </c>
      <c r="AZ2298" t="s">
        <v>140</v>
      </c>
      <c r="BA2298" t="s">
        <v>146</v>
      </c>
      <c r="BB2298" t="s">
        <v>336</v>
      </c>
      <c r="BC2298">
        <v>45536</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1636562</v>
      </c>
      <c r="CA2298">
        <v>0</v>
      </c>
      <c r="CB2298">
        <v>0</v>
      </c>
      <c r="CC2298">
        <v>0</v>
      </c>
      <c r="CD2298">
        <v>1636562</v>
      </c>
      <c r="CE2298">
        <v>1636562</v>
      </c>
      <c r="CF2298">
        <v>1636562</v>
      </c>
      <c r="CG2298">
        <v>0</v>
      </c>
      <c r="CH2298" t="s">
        <v>612</v>
      </c>
      <c r="CI2298" t="s">
        <v>1368</v>
      </c>
      <c r="CJ2298" t="s">
        <v>617</v>
      </c>
      <c r="CK2298" t="s">
        <v>617</v>
      </c>
      <c r="CL2298" t="s">
        <v>739</v>
      </c>
      <c r="CM2298" t="s">
        <v>740</v>
      </c>
      <c r="CN2298">
        <v>1636562</v>
      </c>
    </row>
    <row r="2299" spans="1:92" x14ac:dyDescent="0.25">
      <c r="A2299" t="s">
        <v>12402</v>
      </c>
      <c r="B2299" t="s">
        <v>12349</v>
      </c>
      <c r="C2299">
        <v>40</v>
      </c>
      <c r="D2299" t="s">
        <v>597</v>
      </c>
      <c r="E2299">
        <v>67059</v>
      </c>
      <c r="F2299" t="s">
        <v>11790</v>
      </c>
      <c r="G2299" t="s">
        <v>12350</v>
      </c>
      <c r="H2299" t="s">
        <v>12351</v>
      </c>
      <c r="I2299" t="s">
        <v>630</v>
      </c>
      <c r="J2299">
        <v>24778</v>
      </c>
      <c r="K2299">
        <v>7147</v>
      </c>
      <c r="L2299" t="s">
        <v>12403</v>
      </c>
      <c r="M2299" t="s">
        <v>12353</v>
      </c>
      <c r="N2299" t="s">
        <v>3030</v>
      </c>
      <c r="O2299" t="s">
        <v>12354</v>
      </c>
      <c r="P2299" t="s">
        <v>3032</v>
      </c>
      <c r="Q2299" t="s">
        <v>3033</v>
      </c>
      <c r="R2299" t="s">
        <v>3034</v>
      </c>
      <c r="S2299" t="s">
        <v>3034</v>
      </c>
      <c r="T2299" t="s">
        <v>3035</v>
      </c>
      <c r="U2299" t="s">
        <v>3036</v>
      </c>
      <c r="V2299" t="s">
        <v>1577</v>
      </c>
      <c r="W2299">
        <v>43.628248300000003</v>
      </c>
      <c r="X2299">
        <v>-79.517713659999998</v>
      </c>
      <c r="Y2299">
        <v>43131</v>
      </c>
      <c r="Z2299" t="s">
        <v>736</v>
      </c>
      <c r="AA2299" t="s">
        <v>736</v>
      </c>
      <c r="AB2299" t="s">
        <v>612</v>
      </c>
      <c r="AC2299" t="s">
        <v>612</v>
      </c>
      <c r="AD2299" t="s">
        <v>612</v>
      </c>
      <c r="AE2299" t="s">
        <v>612</v>
      </c>
      <c r="AF2299" t="s">
        <v>612</v>
      </c>
      <c r="AG2299" t="s">
        <v>612</v>
      </c>
      <c r="AH2299" t="s">
        <v>612</v>
      </c>
      <c r="AI2299" t="s">
        <v>612</v>
      </c>
      <c r="AJ2299" t="s">
        <v>612</v>
      </c>
      <c r="AK2299" t="s">
        <v>612</v>
      </c>
      <c r="AL2299" t="s">
        <v>612</v>
      </c>
      <c r="AM2299" t="s">
        <v>612</v>
      </c>
      <c r="AN2299" t="s">
        <v>612</v>
      </c>
      <c r="AO2299" t="s">
        <v>612</v>
      </c>
      <c r="AP2299" t="s">
        <v>612</v>
      </c>
      <c r="AQ2299" t="s">
        <v>612</v>
      </c>
      <c r="AR2299" t="s">
        <v>612</v>
      </c>
      <c r="AS2299" t="s">
        <v>612</v>
      </c>
      <c r="AT2299" t="s">
        <v>612</v>
      </c>
      <c r="AU2299" t="s">
        <v>612</v>
      </c>
      <c r="AV2299" t="s">
        <v>635</v>
      </c>
      <c r="AW2299">
        <v>44543</v>
      </c>
      <c r="AX2299">
        <v>1240631</v>
      </c>
      <c r="AY2299" t="s">
        <v>621</v>
      </c>
      <c r="AZ2299" t="s">
        <v>663</v>
      </c>
      <c r="BA2299" t="s">
        <v>460</v>
      </c>
      <c r="BB2299" t="s">
        <v>622</v>
      </c>
      <c r="BC2299">
        <v>42490</v>
      </c>
      <c r="BD2299">
        <v>0</v>
      </c>
      <c r="BE2299">
        <v>0</v>
      </c>
      <c r="BF2299">
        <v>0</v>
      </c>
      <c r="BG2299">
        <v>0</v>
      </c>
      <c r="BH2299">
        <v>1240631</v>
      </c>
      <c r="BI2299">
        <v>0</v>
      </c>
      <c r="BJ2299">
        <v>0</v>
      </c>
      <c r="BK2299">
        <v>0</v>
      </c>
      <c r="BL2299">
        <v>0</v>
      </c>
      <c r="BM2299">
        <v>0</v>
      </c>
      <c r="BN2299">
        <v>0</v>
      </c>
      <c r="BO2299">
        <v>0</v>
      </c>
      <c r="BP2299">
        <v>0</v>
      </c>
      <c r="BQ2299">
        <v>0</v>
      </c>
      <c r="BR2299">
        <v>0</v>
      </c>
      <c r="BS2299">
        <v>1240631</v>
      </c>
      <c r="BT2299">
        <v>0</v>
      </c>
      <c r="BU2299">
        <v>0</v>
      </c>
      <c r="BV2299">
        <v>0</v>
      </c>
      <c r="BW2299">
        <v>0</v>
      </c>
      <c r="BX2299">
        <v>0</v>
      </c>
      <c r="BY2299">
        <v>0</v>
      </c>
      <c r="BZ2299">
        <v>0</v>
      </c>
      <c r="CA2299">
        <v>0</v>
      </c>
      <c r="CB2299">
        <v>0</v>
      </c>
      <c r="CC2299">
        <v>0</v>
      </c>
      <c r="CD2299">
        <v>0</v>
      </c>
      <c r="CE2299">
        <v>1240631</v>
      </c>
      <c r="CF2299">
        <v>1240631</v>
      </c>
      <c r="CG2299">
        <v>0</v>
      </c>
      <c r="CH2299" t="s">
        <v>612</v>
      </c>
      <c r="CI2299" t="s">
        <v>860</v>
      </c>
      <c r="CJ2299" t="s">
        <v>617</v>
      </c>
      <c r="CK2299" t="s">
        <v>617</v>
      </c>
      <c r="CL2299" t="s">
        <v>617</v>
      </c>
      <c r="CM2299" t="s">
        <v>617</v>
      </c>
      <c r="CN2299">
        <v>0</v>
      </c>
    </row>
    <row r="2300" spans="1:92" x14ac:dyDescent="0.25">
      <c r="A2300" t="s">
        <v>12404</v>
      </c>
      <c r="B2300" t="s">
        <v>12349</v>
      </c>
      <c r="C2300">
        <v>40</v>
      </c>
      <c r="D2300" t="s">
        <v>597</v>
      </c>
      <c r="E2300">
        <v>67059</v>
      </c>
      <c r="F2300" t="s">
        <v>11790</v>
      </c>
      <c r="G2300" t="s">
        <v>12350</v>
      </c>
      <c r="H2300" t="s">
        <v>12351</v>
      </c>
      <c r="I2300" t="s">
        <v>630</v>
      </c>
      <c r="J2300">
        <v>24778</v>
      </c>
      <c r="K2300">
        <v>7147</v>
      </c>
      <c r="L2300" t="s">
        <v>12352</v>
      </c>
      <c r="M2300" t="s">
        <v>12353</v>
      </c>
      <c r="N2300" t="s">
        <v>3030</v>
      </c>
      <c r="O2300" t="s">
        <v>12354</v>
      </c>
      <c r="P2300" t="s">
        <v>3032</v>
      </c>
      <c r="Q2300" t="s">
        <v>3033</v>
      </c>
      <c r="R2300" t="s">
        <v>3034</v>
      </c>
      <c r="S2300" t="s">
        <v>3034</v>
      </c>
      <c r="T2300" t="s">
        <v>3035</v>
      </c>
      <c r="U2300" t="s">
        <v>3036</v>
      </c>
      <c r="V2300" t="s">
        <v>1577</v>
      </c>
      <c r="W2300">
        <v>43.628248300000003</v>
      </c>
      <c r="X2300">
        <v>-79.517713659999998</v>
      </c>
      <c r="Y2300">
        <v>43131</v>
      </c>
      <c r="Z2300" t="s">
        <v>736</v>
      </c>
      <c r="AA2300" t="s">
        <v>736</v>
      </c>
      <c r="AB2300" t="s">
        <v>612</v>
      </c>
      <c r="AC2300" t="s">
        <v>612</v>
      </c>
      <c r="AD2300" t="s">
        <v>612</v>
      </c>
      <c r="AE2300">
        <v>44543</v>
      </c>
      <c r="AF2300" t="s">
        <v>909</v>
      </c>
      <c r="AG2300" t="s">
        <v>909</v>
      </c>
      <c r="AH2300" t="s">
        <v>612</v>
      </c>
      <c r="AI2300" t="s">
        <v>612</v>
      </c>
      <c r="AJ2300" t="s">
        <v>612</v>
      </c>
      <c r="AK2300" t="s">
        <v>612</v>
      </c>
      <c r="AL2300" t="s">
        <v>612</v>
      </c>
      <c r="AM2300" t="s">
        <v>612</v>
      </c>
      <c r="AN2300" t="s">
        <v>612</v>
      </c>
      <c r="AO2300" t="s">
        <v>612</v>
      </c>
      <c r="AP2300" t="s">
        <v>612</v>
      </c>
      <c r="AQ2300" t="s">
        <v>612</v>
      </c>
      <c r="AR2300" t="s">
        <v>612</v>
      </c>
      <c r="AS2300" t="s">
        <v>612</v>
      </c>
      <c r="AT2300" t="s">
        <v>612</v>
      </c>
      <c r="AU2300" t="s">
        <v>612</v>
      </c>
      <c r="AV2300" t="s">
        <v>635</v>
      </c>
      <c r="AW2300">
        <v>44543</v>
      </c>
      <c r="AX2300">
        <v>992200</v>
      </c>
      <c r="AY2300" t="s">
        <v>1046</v>
      </c>
      <c r="AZ2300" t="s">
        <v>463</v>
      </c>
      <c r="BA2300" t="s">
        <v>460</v>
      </c>
      <c r="BB2300" t="s">
        <v>380</v>
      </c>
      <c r="BC2300">
        <v>44805</v>
      </c>
      <c r="BD2300">
        <v>0</v>
      </c>
      <c r="BE2300">
        <v>0</v>
      </c>
      <c r="BF2300">
        <v>0</v>
      </c>
      <c r="BG2300">
        <v>0</v>
      </c>
      <c r="BH2300">
        <v>0</v>
      </c>
      <c r="BI2300">
        <v>0</v>
      </c>
      <c r="BJ2300">
        <v>0</v>
      </c>
      <c r="BK2300">
        <v>0</v>
      </c>
      <c r="BL2300">
        <v>0</v>
      </c>
      <c r="BM2300">
        <v>0</v>
      </c>
      <c r="BN2300">
        <v>0</v>
      </c>
      <c r="BO2300">
        <v>0</v>
      </c>
      <c r="BP2300">
        <v>0</v>
      </c>
      <c r="BQ2300">
        <v>0</v>
      </c>
      <c r="BR2300">
        <v>0</v>
      </c>
      <c r="BS2300">
        <v>0</v>
      </c>
      <c r="BT2300">
        <v>0</v>
      </c>
      <c r="BU2300">
        <v>0</v>
      </c>
      <c r="BV2300">
        <v>0</v>
      </c>
      <c r="BW2300">
        <v>0</v>
      </c>
      <c r="BX2300">
        <v>992200</v>
      </c>
      <c r="BY2300">
        <v>0</v>
      </c>
      <c r="BZ2300">
        <v>0</v>
      </c>
      <c r="CA2300">
        <v>0</v>
      </c>
      <c r="CB2300">
        <v>0</v>
      </c>
      <c r="CC2300">
        <v>0</v>
      </c>
      <c r="CD2300">
        <v>992200</v>
      </c>
      <c r="CE2300">
        <v>992200</v>
      </c>
      <c r="CF2300">
        <v>992200</v>
      </c>
      <c r="CG2300">
        <v>0</v>
      </c>
      <c r="CH2300" t="s">
        <v>612</v>
      </c>
      <c r="CI2300" t="s">
        <v>860</v>
      </c>
      <c r="CJ2300" t="s">
        <v>702</v>
      </c>
      <c r="CK2300" t="s">
        <v>703</v>
      </c>
      <c r="CL2300" t="s">
        <v>617</v>
      </c>
      <c r="CM2300" t="s">
        <v>617</v>
      </c>
      <c r="CN2300">
        <v>992200</v>
      </c>
    </row>
    <row r="2301" spans="1:92" x14ac:dyDescent="0.25">
      <c r="A2301" t="s">
        <v>12405</v>
      </c>
      <c r="B2301" t="s">
        <v>12136</v>
      </c>
      <c r="C2301">
        <v>40</v>
      </c>
      <c r="D2301" t="s">
        <v>597</v>
      </c>
      <c r="E2301">
        <v>67059</v>
      </c>
      <c r="F2301" t="s">
        <v>11790</v>
      </c>
      <c r="G2301" t="s">
        <v>12137</v>
      </c>
      <c r="H2301" t="s">
        <v>12138</v>
      </c>
      <c r="I2301" t="s">
        <v>630</v>
      </c>
      <c r="J2301">
        <v>24653</v>
      </c>
      <c r="K2301">
        <v>10115</v>
      </c>
      <c r="L2301" t="s">
        <v>12406</v>
      </c>
      <c r="M2301" t="s">
        <v>12140</v>
      </c>
      <c r="N2301" t="s">
        <v>3030</v>
      </c>
      <c r="O2301" t="s">
        <v>12141</v>
      </c>
      <c r="P2301" t="s">
        <v>3032</v>
      </c>
      <c r="Q2301" t="s">
        <v>3033</v>
      </c>
      <c r="R2301" t="s">
        <v>3034</v>
      </c>
      <c r="S2301" t="s">
        <v>3034</v>
      </c>
      <c r="T2301" t="s">
        <v>3035</v>
      </c>
      <c r="U2301" t="s">
        <v>3036</v>
      </c>
      <c r="V2301" t="s">
        <v>1577</v>
      </c>
      <c r="W2301">
        <v>43.614163730000001</v>
      </c>
      <c r="X2301">
        <v>-79.49630707</v>
      </c>
      <c r="Y2301">
        <v>44677</v>
      </c>
      <c r="Z2301" t="s">
        <v>909</v>
      </c>
      <c r="AA2301" t="s">
        <v>380</v>
      </c>
      <c r="AB2301" t="s">
        <v>612</v>
      </c>
      <c r="AC2301" t="s">
        <v>612</v>
      </c>
      <c r="AD2301" t="s">
        <v>612</v>
      </c>
      <c r="AE2301" t="s">
        <v>612</v>
      </c>
      <c r="AF2301" t="s">
        <v>612</v>
      </c>
      <c r="AG2301" t="s">
        <v>612</v>
      </c>
      <c r="AH2301" t="s">
        <v>612</v>
      </c>
      <c r="AI2301" t="s">
        <v>612</v>
      </c>
      <c r="AJ2301" t="s">
        <v>612</v>
      </c>
      <c r="AK2301" t="s">
        <v>612</v>
      </c>
      <c r="AL2301" t="s">
        <v>612</v>
      </c>
      <c r="AM2301" t="s">
        <v>612</v>
      </c>
      <c r="AN2301" t="s">
        <v>612</v>
      </c>
      <c r="AO2301" t="s">
        <v>612</v>
      </c>
      <c r="AP2301" t="s">
        <v>612</v>
      </c>
      <c r="AQ2301" t="s">
        <v>612</v>
      </c>
      <c r="AR2301" t="s">
        <v>612</v>
      </c>
      <c r="AS2301" t="s">
        <v>612</v>
      </c>
      <c r="AT2301" t="s">
        <v>612</v>
      </c>
      <c r="AU2301" t="s">
        <v>612</v>
      </c>
      <c r="AV2301" t="s">
        <v>635</v>
      </c>
      <c r="AW2301">
        <v>44677</v>
      </c>
      <c r="AX2301">
        <v>3061514</v>
      </c>
      <c r="AY2301" t="s">
        <v>1046</v>
      </c>
      <c r="AZ2301" t="s">
        <v>463</v>
      </c>
      <c r="BA2301" t="s">
        <v>141</v>
      </c>
      <c r="BB2301" t="s">
        <v>380</v>
      </c>
      <c r="BC2301">
        <v>45169</v>
      </c>
      <c r="BD2301">
        <v>0</v>
      </c>
      <c r="BE2301">
        <v>0</v>
      </c>
      <c r="BF2301">
        <v>0</v>
      </c>
      <c r="BG2301">
        <v>0</v>
      </c>
      <c r="BH2301">
        <v>2916698</v>
      </c>
      <c r="BI2301">
        <v>0</v>
      </c>
      <c r="BJ2301">
        <v>0</v>
      </c>
      <c r="BK2301">
        <v>0</v>
      </c>
      <c r="BL2301">
        <v>0</v>
      </c>
      <c r="BM2301">
        <v>0</v>
      </c>
      <c r="BN2301">
        <v>0</v>
      </c>
      <c r="BO2301">
        <v>0</v>
      </c>
      <c r="BP2301">
        <v>0</v>
      </c>
      <c r="BQ2301">
        <v>0</v>
      </c>
      <c r="BR2301">
        <v>0</v>
      </c>
      <c r="BS2301">
        <v>2916698</v>
      </c>
      <c r="BT2301">
        <v>0</v>
      </c>
      <c r="BU2301">
        <v>0</v>
      </c>
      <c r="BV2301">
        <v>0</v>
      </c>
      <c r="BW2301">
        <v>0</v>
      </c>
      <c r="BX2301">
        <v>144816</v>
      </c>
      <c r="BY2301">
        <v>0</v>
      </c>
      <c r="BZ2301">
        <v>0</v>
      </c>
      <c r="CA2301">
        <v>0</v>
      </c>
      <c r="CB2301">
        <v>0</v>
      </c>
      <c r="CC2301">
        <v>0</v>
      </c>
      <c r="CD2301">
        <v>144816</v>
      </c>
      <c r="CE2301">
        <v>3061514</v>
      </c>
      <c r="CF2301">
        <v>3061514</v>
      </c>
      <c r="CG2301">
        <v>0</v>
      </c>
      <c r="CH2301" t="s">
        <v>612</v>
      </c>
      <c r="CJ2301" t="s">
        <v>617</v>
      </c>
      <c r="CK2301" t="s">
        <v>617</v>
      </c>
      <c r="CL2301" t="s">
        <v>617</v>
      </c>
      <c r="CM2301" t="s">
        <v>617</v>
      </c>
      <c r="CN2301">
        <v>144816</v>
      </c>
    </row>
    <row r="2302" spans="1:92" x14ac:dyDescent="0.25">
      <c r="A2302" t="s">
        <v>12407</v>
      </c>
      <c r="B2302" t="s">
        <v>12407</v>
      </c>
      <c r="C2302">
        <v>40</v>
      </c>
      <c r="D2302" t="s">
        <v>3091</v>
      </c>
      <c r="E2302">
        <v>67059</v>
      </c>
      <c r="F2302" t="s">
        <v>11790</v>
      </c>
      <c r="G2302" t="s">
        <v>12408</v>
      </c>
      <c r="H2302" t="s">
        <v>12409</v>
      </c>
      <c r="I2302" t="s">
        <v>630</v>
      </c>
      <c r="J2302" t="s">
        <v>804</v>
      </c>
      <c r="K2302" t="s">
        <v>804</v>
      </c>
      <c r="L2302" t="s">
        <v>804</v>
      </c>
      <c r="M2302" t="s">
        <v>804</v>
      </c>
      <c r="N2302" t="s">
        <v>3030</v>
      </c>
      <c r="O2302" t="s">
        <v>12410</v>
      </c>
      <c r="P2302" t="s">
        <v>3032</v>
      </c>
      <c r="Q2302" t="s">
        <v>3033</v>
      </c>
      <c r="R2302" t="s">
        <v>3034</v>
      </c>
      <c r="S2302" t="s">
        <v>3034</v>
      </c>
      <c r="T2302" t="s">
        <v>3035</v>
      </c>
      <c r="U2302" t="s">
        <v>3036</v>
      </c>
      <c r="V2302" t="s">
        <v>1577</v>
      </c>
      <c r="W2302" t="s">
        <v>804</v>
      </c>
      <c r="X2302" t="s">
        <v>804</v>
      </c>
      <c r="Y2302">
        <v>44672</v>
      </c>
      <c r="Z2302" t="s">
        <v>909</v>
      </c>
      <c r="AA2302" t="s">
        <v>380</v>
      </c>
      <c r="AB2302" t="s">
        <v>612</v>
      </c>
      <c r="AC2302" t="s">
        <v>612</v>
      </c>
      <c r="AD2302" t="s">
        <v>612</v>
      </c>
      <c r="AE2302">
        <v>44672</v>
      </c>
      <c r="AF2302" t="s">
        <v>909</v>
      </c>
      <c r="AG2302" t="s">
        <v>380</v>
      </c>
      <c r="AH2302">
        <v>44672</v>
      </c>
      <c r="AI2302" t="s">
        <v>909</v>
      </c>
      <c r="AJ2302" t="s">
        <v>380</v>
      </c>
      <c r="AK2302" t="s">
        <v>612</v>
      </c>
      <c r="AL2302" t="s">
        <v>612</v>
      </c>
      <c r="AM2302" t="s">
        <v>612</v>
      </c>
      <c r="AN2302" t="s">
        <v>612</v>
      </c>
      <c r="AO2302" t="s">
        <v>612</v>
      </c>
      <c r="AP2302" t="s">
        <v>612</v>
      </c>
      <c r="AQ2302">
        <v>600</v>
      </c>
      <c r="AR2302">
        <v>5</v>
      </c>
      <c r="AS2302">
        <v>88</v>
      </c>
      <c r="AT2302" t="s">
        <v>613</v>
      </c>
      <c r="AU2302" t="s">
        <v>612</v>
      </c>
      <c r="AV2302" t="s">
        <v>887</v>
      </c>
      <c r="AW2302" t="s">
        <v>612</v>
      </c>
      <c r="AX2302" t="s">
        <v>612</v>
      </c>
      <c r="AY2302" t="s">
        <v>887</v>
      </c>
      <c r="AZ2302" t="s">
        <v>145</v>
      </c>
      <c r="BA2302" t="s">
        <v>460</v>
      </c>
      <c r="BB2302" t="s">
        <v>1449</v>
      </c>
      <c r="BC2302">
        <v>46637</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16041997</v>
      </c>
      <c r="BY2302">
        <v>0</v>
      </c>
      <c r="BZ2302">
        <v>3324941</v>
      </c>
      <c r="CA2302">
        <v>0</v>
      </c>
      <c r="CB2302">
        <v>0</v>
      </c>
      <c r="CC2302">
        <v>0</v>
      </c>
      <c r="CD2302">
        <v>19366938</v>
      </c>
      <c r="CE2302">
        <v>19366938</v>
      </c>
      <c r="CF2302">
        <v>19366938</v>
      </c>
      <c r="CG2302">
        <v>0</v>
      </c>
      <c r="CH2302" t="s">
        <v>612</v>
      </c>
      <c r="CI2302" t="s">
        <v>917</v>
      </c>
      <c r="CJ2302" t="s">
        <v>702</v>
      </c>
      <c r="CK2302" t="s">
        <v>703</v>
      </c>
      <c r="CL2302" t="s">
        <v>764</v>
      </c>
      <c r="CM2302" t="s">
        <v>740</v>
      </c>
      <c r="CN2302">
        <v>19366938</v>
      </c>
    </row>
    <row r="2303" spans="1:92" x14ac:dyDescent="0.25">
      <c r="A2303" t="s">
        <v>12411</v>
      </c>
      <c r="B2303" t="s">
        <v>12411</v>
      </c>
      <c r="C2303">
        <v>40</v>
      </c>
      <c r="D2303" t="s">
        <v>3091</v>
      </c>
      <c r="E2303">
        <v>67059</v>
      </c>
      <c r="F2303" t="s">
        <v>11790</v>
      </c>
      <c r="G2303" t="s">
        <v>12412</v>
      </c>
      <c r="H2303" t="s">
        <v>12413</v>
      </c>
      <c r="I2303" t="s">
        <v>630</v>
      </c>
      <c r="J2303" t="s">
        <v>804</v>
      </c>
      <c r="K2303" t="s">
        <v>804</v>
      </c>
      <c r="L2303" t="s">
        <v>804</v>
      </c>
      <c r="M2303" t="s">
        <v>804</v>
      </c>
      <c r="N2303" t="s">
        <v>3035</v>
      </c>
      <c r="O2303" t="s">
        <v>12414</v>
      </c>
      <c r="P2303" t="s">
        <v>3032</v>
      </c>
      <c r="Q2303" t="s">
        <v>3033</v>
      </c>
      <c r="R2303" t="s">
        <v>3034</v>
      </c>
      <c r="S2303" t="s">
        <v>3034</v>
      </c>
      <c r="T2303" t="s">
        <v>3035</v>
      </c>
      <c r="U2303" t="s">
        <v>3036</v>
      </c>
      <c r="V2303" t="s">
        <v>1577</v>
      </c>
      <c r="W2303" t="s">
        <v>804</v>
      </c>
      <c r="X2303" t="s">
        <v>804</v>
      </c>
      <c r="Y2303">
        <v>44672</v>
      </c>
      <c r="Z2303" t="s">
        <v>909</v>
      </c>
      <c r="AA2303" t="s">
        <v>380</v>
      </c>
      <c r="AB2303" t="s">
        <v>612</v>
      </c>
      <c r="AC2303" t="s">
        <v>612</v>
      </c>
      <c r="AD2303" t="s">
        <v>612</v>
      </c>
      <c r="AE2303">
        <v>44672</v>
      </c>
      <c r="AF2303" t="s">
        <v>909</v>
      </c>
      <c r="AG2303" t="s">
        <v>380</v>
      </c>
      <c r="AH2303">
        <v>44672</v>
      </c>
      <c r="AI2303" t="s">
        <v>909</v>
      </c>
      <c r="AJ2303" t="s">
        <v>380</v>
      </c>
      <c r="AK2303" t="s">
        <v>612</v>
      </c>
      <c r="AL2303" t="s">
        <v>612</v>
      </c>
      <c r="AM2303" t="s">
        <v>612</v>
      </c>
      <c r="AN2303" t="s">
        <v>612</v>
      </c>
      <c r="AO2303" t="s">
        <v>612</v>
      </c>
      <c r="AP2303" t="s">
        <v>612</v>
      </c>
      <c r="AQ2303">
        <v>550</v>
      </c>
      <c r="AR2303">
        <v>5</v>
      </c>
      <c r="AS2303">
        <v>88</v>
      </c>
      <c r="AT2303" t="s">
        <v>613</v>
      </c>
      <c r="AU2303" t="s">
        <v>612</v>
      </c>
      <c r="AV2303" t="s">
        <v>887</v>
      </c>
      <c r="AW2303" t="s">
        <v>612</v>
      </c>
      <c r="AX2303" t="s">
        <v>612</v>
      </c>
      <c r="AY2303" t="s">
        <v>887</v>
      </c>
      <c r="AZ2303" t="s">
        <v>145</v>
      </c>
      <c r="BA2303" t="s">
        <v>460</v>
      </c>
      <c r="BB2303" t="s">
        <v>1449</v>
      </c>
      <c r="BC2303">
        <v>46637</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15212297</v>
      </c>
      <c r="BY2303">
        <v>0</v>
      </c>
      <c r="BZ2303">
        <v>3422733</v>
      </c>
      <c r="CA2303">
        <v>0</v>
      </c>
      <c r="CB2303">
        <v>0</v>
      </c>
      <c r="CC2303">
        <v>0</v>
      </c>
      <c r="CD2303">
        <v>18635030</v>
      </c>
      <c r="CE2303">
        <v>18635030</v>
      </c>
      <c r="CF2303">
        <v>18635030</v>
      </c>
      <c r="CG2303">
        <v>0</v>
      </c>
      <c r="CH2303" t="s">
        <v>612</v>
      </c>
      <c r="CI2303" t="s">
        <v>917</v>
      </c>
      <c r="CJ2303" t="s">
        <v>702</v>
      </c>
      <c r="CK2303" t="s">
        <v>703</v>
      </c>
      <c r="CL2303" t="s">
        <v>764</v>
      </c>
      <c r="CM2303" t="s">
        <v>740</v>
      </c>
      <c r="CN2303">
        <v>18635030</v>
      </c>
    </row>
    <row r="2304" spans="1:92" x14ac:dyDescent="0.25">
      <c r="A2304" t="s">
        <v>12415</v>
      </c>
      <c r="B2304" t="s">
        <v>12355</v>
      </c>
      <c r="C2304">
        <v>40</v>
      </c>
      <c r="D2304" t="s">
        <v>597</v>
      </c>
      <c r="E2304">
        <v>67059</v>
      </c>
      <c r="F2304" t="s">
        <v>11790</v>
      </c>
      <c r="G2304" t="s">
        <v>12356</v>
      </c>
      <c r="H2304" t="s">
        <v>12357</v>
      </c>
      <c r="I2304" t="s">
        <v>630</v>
      </c>
      <c r="J2304">
        <v>4289</v>
      </c>
      <c r="K2304">
        <v>7880</v>
      </c>
      <c r="L2304" t="s">
        <v>12416</v>
      </c>
      <c r="M2304" t="s">
        <v>12359</v>
      </c>
      <c r="N2304" t="s">
        <v>3080</v>
      </c>
      <c r="O2304" t="s">
        <v>12360</v>
      </c>
      <c r="P2304" t="s">
        <v>3032</v>
      </c>
      <c r="Q2304" t="s">
        <v>3033</v>
      </c>
      <c r="R2304" t="s">
        <v>3034</v>
      </c>
      <c r="S2304" t="s">
        <v>3034</v>
      </c>
      <c r="T2304" t="s">
        <v>3035</v>
      </c>
      <c r="U2304" t="s">
        <v>3036</v>
      </c>
      <c r="V2304" t="s">
        <v>1577</v>
      </c>
      <c r="W2304">
        <v>43.784480729999999</v>
      </c>
      <c r="X2304">
        <v>-79.359480120000001</v>
      </c>
      <c r="Y2304" t="s">
        <v>612</v>
      </c>
      <c r="Z2304" t="s">
        <v>612</v>
      </c>
      <c r="AA2304" t="s">
        <v>612</v>
      </c>
      <c r="AB2304" t="s">
        <v>612</v>
      </c>
      <c r="AC2304" t="s">
        <v>612</v>
      </c>
      <c r="AD2304" t="s">
        <v>612</v>
      </c>
      <c r="AE2304" t="s">
        <v>612</v>
      </c>
      <c r="AF2304" t="s">
        <v>612</v>
      </c>
      <c r="AG2304" t="s">
        <v>612</v>
      </c>
      <c r="AH2304" t="s">
        <v>612</v>
      </c>
      <c r="AI2304" t="s">
        <v>612</v>
      </c>
      <c r="AJ2304" t="s">
        <v>612</v>
      </c>
      <c r="AK2304" t="s">
        <v>612</v>
      </c>
      <c r="AL2304" t="s">
        <v>612</v>
      </c>
      <c r="AM2304" t="s">
        <v>612</v>
      </c>
      <c r="AN2304" t="s">
        <v>612</v>
      </c>
      <c r="AO2304" t="s">
        <v>612</v>
      </c>
      <c r="AP2304" t="s">
        <v>612</v>
      </c>
      <c r="AQ2304" t="s">
        <v>612</v>
      </c>
      <c r="AR2304" t="s">
        <v>612</v>
      </c>
      <c r="AS2304" t="s">
        <v>612</v>
      </c>
      <c r="AT2304" t="s">
        <v>612</v>
      </c>
      <c r="AU2304" t="s">
        <v>612</v>
      </c>
      <c r="AV2304" t="s">
        <v>635</v>
      </c>
      <c r="AW2304">
        <v>44881</v>
      </c>
      <c r="AX2304">
        <v>759440</v>
      </c>
      <c r="AY2304" t="s">
        <v>887</v>
      </c>
      <c r="AZ2304" t="s">
        <v>463</v>
      </c>
      <c r="BA2304" t="s">
        <v>141</v>
      </c>
      <c r="BB2304" t="s">
        <v>322</v>
      </c>
      <c r="BC2304">
        <v>45174</v>
      </c>
      <c r="BD2304">
        <v>0</v>
      </c>
      <c r="BE2304">
        <v>0</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c r="BX2304">
        <v>759440</v>
      </c>
      <c r="BY2304">
        <v>0</v>
      </c>
      <c r="BZ2304">
        <v>0</v>
      </c>
      <c r="CA2304">
        <v>0</v>
      </c>
      <c r="CB2304">
        <v>0</v>
      </c>
      <c r="CC2304">
        <v>0</v>
      </c>
      <c r="CD2304">
        <v>759440</v>
      </c>
      <c r="CE2304">
        <v>759440</v>
      </c>
      <c r="CF2304">
        <v>759440</v>
      </c>
      <c r="CG2304">
        <v>0</v>
      </c>
      <c r="CH2304" t="s">
        <v>612</v>
      </c>
      <c r="CI2304" t="s">
        <v>860</v>
      </c>
      <c r="CJ2304" t="s">
        <v>617</v>
      </c>
      <c r="CK2304" t="s">
        <v>617</v>
      </c>
      <c r="CL2304" t="s">
        <v>617</v>
      </c>
      <c r="CM2304" t="s">
        <v>617</v>
      </c>
      <c r="CN2304">
        <v>759440</v>
      </c>
    </row>
    <row r="2305" spans="1:92" x14ac:dyDescent="0.25">
      <c r="A2305" t="s">
        <v>12417</v>
      </c>
      <c r="B2305" t="s">
        <v>12073</v>
      </c>
      <c r="C2305">
        <v>40</v>
      </c>
      <c r="D2305" t="s">
        <v>597</v>
      </c>
      <c r="E2305">
        <v>67059</v>
      </c>
      <c r="F2305" t="s">
        <v>11790</v>
      </c>
      <c r="G2305" t="s">
        <v>12074</v>
      </c>
      <c r="H2305" t="s">
        <v>12075</v>
      </c>
      <c r="I2305" t="s">
        <v>630</v>
      </c>
      <c r="J2305">
        <v>25015</v>
      </c>
      <c r="K2305">
        <v>10001</v>
      </c>
      <c r="L2305" t="s">
        <v>12080</v>
      </c>
      <c r="M2305" t="s">
        <v>12077</v>
      </c>
      <c r="N2305" t="s">
        <v>3080</v>
      </c>
      <c r="O2305" t="s">
        <v>12078</v>
      </c>
      <c r="P2305" t="s">
        <v>3032</v>
      </c>
      <c r="Q2305" t="s">
        <v>3033</v>
      </c>
      <c r="R2305" t="s">
        <v>3034</v>
      </c>
      <c r="S2305" t="s">
        <v>3034</v>
      </c>
      <c r="T2305" t="s">
        <v>3035</v>
      </c>
      <c r="U2305" t="s">
        <v>3036</v>
      </c>
      <c r="V2305" t="s">
        <v>1577</v>
      </c>
      <c r="W2305">
        <v>43.717680000000001</v>
      </c>
      <c r="X2305">
        <v>-79.495825999999994</v>
      </c>
      <c r="Y2305" t="s">
        <v>8734</v>
      </c>
      <c r="Z2305" t="s">
        <v>8734</v>
      </c>
      <c r="AA2305" t="s">
        <v>8734</v>
      </c>
      <c r="AB2305" t="s">
        <v>8734</v>
      </c>
      <c r="AC2305" t="s">
        <v>8734</v>
      </c>
      <c r="AD2305" t="s">
        <v>8734</v>
      </c>
      <c r="AE2305" t="s">
        <v>612</v>
      </c>
      <c r="AF2305" t="s">
        <v>612</v>
      </c>
      <c r="AG2305" t="s">
        <v>612</v>
      </c>
      <c r="AH2305" t="s">
        <v>612</v>
      </c>
      <c r="AI2305" t="s">
        <v>612</v>
      </c>
      <c r="AJ2305" t="s">
        <v>612</v>
      </c>
      <c r="AK2305" t="s">
        <v>612</v>
      </c>
      <c r="AL2305" t="s">
        <v>612</v>
      </c>
      <c r="AM2305" t="s">
        <v>612</v>
      </c>
      <c r="AN2305" t="s">
        <v>612</v>
      </c>
      <c r="AO2305" t="s">
        <v>612</v>
      </c>
      <c r="AP2305" t="s">
        <v>612</v>
      </c>
      <c r="AQ2305" t="s">
        <v>612</v>
      </c>
      <c r="AR2305" t="s">
        <v>612</v>
      </c>
      <c r="AS2305" t="s">
        <v>612</v>
      </c>
      <c r="AT2305" t="s">
        <v>613</v>
      </c>
      <c r="AU2305" t="s">
        <v>612</v>
      </c>
      <c r="AV2305" t="s">
        <v>8734</v>
      </c>
      <c r="AW2305">
        <v>45057</v>
      </c>
      <c r="AX2305">
        <v>2098195</v>
      </c>
      <c r="AY2305" t="s">
        <v>887</v>
      </c>
      <c r="AZ2305" t="s">
        <v>463</v>
      </c>
      <c r="BA2305" t="s">
        <v>460</v>
      </c>
      <c r="BB2305" t="s">
        <v>8734</v>
      </c>
      <c r="BC2305" t="s">
        <v>8734</v>
      </c>
      <c r="BD2305">
        <v>0</v>
      </c>
      <c r="BE2305">
        <v>0</v>
      </c>
      <c r="BF2305">
        <v>0</v>
      </c>
      <c r="BG2305">
        <v>0</v>
      </c>
      <c r="BH2305">
        <v>1933864</v>
      </c>
      <c r="BI2305">
        <v>0</v>
      </c>
      <c r="BJ2305">
        <v>0</v>
      </c>
      <c r="BK2305">
        <v>0</v>
      </c>
      <c r="BL2305">
        <v>0</v>
      </c>
      <c r="BM2305">
        <v>0</v>
      </c>
      <c r="BN2305">
        <v>0</v>
      </c>
      <c r="BO2305">
        <v>0</v>
      </c>
      <c r="BP2305">
        <v>0</v>
      </c>
      <c r="BQ2305">
        <v>0</v>
      </c>
      <c r="BR2305">
        <v>0</v>
      </c>
      <c r="BS2305">
        <v>1933864</v>
      </c>
      <c r="BT2305">
        <v>0</v>
      </c>
      <c r="BU2305">
        <v>0</v>
      </c>
      <c r="BV2305">
        <v>0</v>
      </c>
      <c r="BW2305">
        <v>0</v>
      </c>
      <c r="BX2305">
        <v>913133</v>
      </c>
      <c r="BY2305">
        <v>0</v>
      </c>
      <c r="BZ2305">
        <v>0</v>
      </c>
      <c r="CA2305">
        <v>0</v>
      </c>
      <c r="CB2305">
        <v>0</v>
      </c>
      <c r="CC2305">
        <v>0</v>
      </c>
      <c r="CD2305">
        <v>913133</v>
      </c>
      <c r="CE2305">
        <v>2846997</v>
      </c>
      <c r="CF2305">
        <v>2846997</v>
      </c>
      <c r="CG2305">
        <v>0</v>
      </c>
      <c r="CH2305" t="s">
        <v>612</v>
      </c>
      <c r="CI2305" t="s">
        <v>616</v>
      </c>
      <c r="CJ2305" t="s">
        <v>617</v>
      </c>
      <c r="CK2305" t="s">
        <v>617</v>
      </c>
      <c r="CL2305" t="s">
        <v>617</v>
      </c>
      <c r="CM2305" t="s">
        <v>617</v>
      </c>
      <c r="CN2305">
        <v>913133</v>
      </c>
    </row>
    <row r="2306" spans="1:92" x14ac:dyDescent="0.25">
      <c r="A2306" t="s">
        <v>12418</v>
      </c>
      <c r="B2306" t="s">
        <v>12260</v>
      </c>
      <c r="C2306">
        <v>40</v>
      </c>
      <c r="D2306" t="s">
        <v>597</v>
      </c>
      <c r="E2306">
        <v>67059</v>
      </c>
      <c r="F2306" t="s">
        <v>11790</v>
      </c>
      <c r="G2306" t="s">
        <v>12419</v>
      </c>
      <c r="H2306" t="s">
        <v>12420</v>
      </c>
      <c r="I2306" t="s">
        <v>630</v>
      </c>
      <c r="Q2306" t="s">
        <v>3033</v>
      </c>
      <c r="R2306" t="s">
        <v>3034</v>
      </c>
      <c r="S2306" t="s">
        <v>3034</v>
      </c>
      <c r="T2306" t="s">
        <v>3035</v>
      </c>
      <c r="U2306" t="s">
        <v>3036</v>
      </c>
      <c r="V2306" t="s">
        <v>1577</v>
      </c>
      <c r="AE2306" t="s">
        <v>612</v>
      </c>
      <c r="AF2306" t="s">
        <v>612</v>
      </c>
      <c r="AG2306" t="s">
        <v>612</v>
      </c>
      <c r="AH2306" t="s">
        <v>612</v>
      </c>
      <c r="AI2306" t="s">
        <v>612</v>
      </c>
      <c r="AJ2306" t="s">
        <v>612</v>
      </c>
      <c r="AK2306" t="s">
        <v>612</v>
      </c>
      <c r="AL2306" t="s">
        <v>612</v>
      </c>
      <c r="AM2306" t="s">
        <v>612</v>
      </c>
      <c r="AN2306" t="s">
        <v>612</v>
      </c>
      <c r="AO2306" t="s">
        <v>612</v>
      </c>
      <c r="AP2306" t="s">
        <v>612</v>
      </c>
      <c r="AQ2306" t="s">
        <v>612</v>
      </c>
      <c r="AR2306" t="s">
        <v>612</v>
      </c>
      <c r="AS2306" t="s">
        <v>612</v>
      </c>
      <c r="AU2306" t="s">
        <v>612</v>
      </c>
      <c r="AY2306" t="s">
        <v>887</v>
      </c>
      <c r="AZ2306" t="s">
        <v>463</v>
      </c>
      <c r="BA2306" t="s">
        <v>460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670455</v>
      </c>
      <c r="BY2306">
        <v>0</v>
      </c>
      <c r="BZ2306">
        <v>0</v>
      </c>
      <c r="CA2306">
        <v>0</v>
      </c>
      <c r="CB2306">
        <v>0</v>
      </c>
      <c r="CC2306">
        <v>0</v>
      </c>
      <c r="CD2306">
        <v>670455</v>
      </c>
      <c r="CE2306">
        <v>670455</v>
      </c>
      <c r="CF2306">
        <v>670455</v>
      </c>
      <c r="CG2306">
        <v>0</v>
      </c>
      <c r="CH2306" t="s">
        <v>612</v>
      </c>
      <c r="CI2306" t="s">
        <v>616</v>
      </c>
      <c r="CJ2306" t="s">
        <v>617</v>
      </c>
      <c r="CK2306" t="s">
        <v>617</v>
      </c>
      <c r="CL2306" t="s">
        <v>617</v>
      </c>
      <c r="CM2306" t="s">
        <v>617</v>
      </c>
      <c r="CN2306">
        <v>670455</v>
      </c>
    </row>
    <row r="2307" spans="1:92" x14ac:dyDescent="0.25">
      <c r="A2307" t="s">
        <v>12421</v>
      </c>
      <c r="B2307" t="s">
        <v>11851</v>
      </c>
      <c r="C2307">
        <v>40</v>
      </c>
      <c r="D2307" t="s">
        <v>597</v>
      </c>
      <c r="E2307">
        <v>67059</v>
      </c>
      <c r="F2307" t="s">
        <v>11790</v>
      </c>
      <c r="G2307" t="s">
        <v>11852</v>
      </c>
      <c r="H2307" t="s">
        <v>11853</v>
      </c>
      <c r="I2307" t="s">
        <v>667</v>
      </c>
      <c r="J2307">
        <v>25103</v>
      </c>
      <c r="K2307">
        <v>7087</v>
      </c>
      <c r="L2307" t="s">
        <v>11854</v>
      </c>
      <c r="M2307" t="s">
        <v>12268</v>
      </c>
      <c r="N2307" t="s">
        <v>3080</v>
      </c>
      <c r="O2307" t="s">
        <v>11856</v>
      </c>
      <c r="P2307" t="s">
        <v>3032</v>
      </c>
      <c r="Q2307" t="s">
        <v>3033</v>
      </c>
      <c r="R2307" t="s">
        <v>3034</v>
      </c>
      <c r="S2307" t="s">
        <v>3034</v>
      </c>
      <c r="T2307" t="s">
        <v>3035</v>
      </c>
      <c r="U2307" t="s">
        <v>3036</v>
      </c>
      <c r="V2307" t="s">
        <v>1577</v>
      </c>
      <c r="W2307">
        <v>43.710169999999998</v>
      </c>
      <c r="X2307">
        <v>-79.458020000000005</v>
      </c>
      <c r="Y2307">
        <v>40731</v>
      </c>
      <c r="AH2307" t="s">
        <v>612</v>
      </c>
      <c r="AI2307" t="s">
        <v>612</v>
      </c>
      <c r="AJ2307" t="s">
        <v>612</v>
      </c>
      <c r="AK2307" t="s">
        <v>612</v>
      </c>
      <c r="AL2307" t="s">
        <v>612</v>
      </c>
      <c r="AM2307" t="s">
        <v>612</v>
      </c>
      <c r="AN2307" t="s">
        <v>612</v>
      </c>
      <c r="AO2307" t="s">
        <v>612</v>
      </c>
      <c r="AP2307" t="s">
        <v>612</v>
      </c>
      <c r="AU2307" t="s">
        <v>612</v>
      </c>
      <c r="AV2307" t="s">
        <v>887</v>
      </c>
      <c r="AW2307" t="s">
        <v>612</v>
      </c>
      <c r="AX2307">
        <v>0</v>
      </c>
      <c r="AY2307" t="s">
        <v>887</v>
      </c>
      <c r="AZ2307" t="s">
        <v>463</v>
      </c>
      <c r="BA2307" t="s">
        <v>460</v>
      </c>
      <c r="BD2307">
        <v>0</v>
      </c>
      <c r="BE2307">
        <v>0</v>
      </c>
      <c r="BF2307">
        <v>0</v>
      </c>
      <c r="BG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t="s">
        <v>612</v>
      </c>
      <c r="CI2307" t="s">
        <v>860</v>
      </c>
      <c r="CJ2307" t="s">
        <v>702</v>
      </c>
      <c r="CK2307" t="s">
        <v>703</v>
      </c>
      <c r="CL2307" t="s">
        <v>617</v>
      </c>
      <c r="CM2307" t="s">
        <v>617</v>
      </c>
      <c r="CN2307">
        <v>0</v>
      </c>
    </row>
    <row r="2308" spans="1:92" x14ac:dyDescent="0.25">
      <c r="A2308" t="s">
        <v>12422</v>
      </c>
      <c r="B2308" t="s">
        <v>12386</v>
      </c>
      <c r="C2308">
        <v>40</v>
      </c>
      <c r="D2308" t="s">
        <v>597</v>
      </c>
      <c r="E2308">
        <v>67059</v>
      </c>
      <c r="F2308" t="s">
        <v>11790</v>
      </c>
      <c r="I2308" t="s">
        <v>630</v>
      </c>
      <c r="J2308">
        <v>3387</v>
      </c>
      <c r="N2308" t="s">
        <v>3080</v>
      </c>
      <c r="Q2308" t="s">
        <v>3033</v>
      </c>
      <c r="R2308" t="s">
        <v>3034</v>
      </c>
      <c r="S2308" t="s">
        <v>3034</v>
      </c>
      <c r="T2308" t="s">
        <v>3035</v>
      </c>
      <c r="U2308" t="s">
        <v>3036</v>
      </c>
      <c r="V2308" t="s">
        <v>1577</v>
      </c>
      <c r="AE2308" t="s">
        <v>612</v>
      </c>
      <c r="AF2308" t="s">
        <v>612</v>
      </c>
      <c r="AG2308" t="s">
        <v>612</v>
      </c>
      <c r="AH2308" t="s">
        <v>612</v>
      </c>
      <c r="AI2308" t="s">
        <v>612</v>
      </c>
      <c r="AJ2308" t="s">
        <v>612</v>
      </c>
      <c r="AK2308" t="s">
        <v>612</v>
      </c>
      <c r="AL2308" t="s">
        <v>612</v>
      </c>
      <c r="AM2308" t="s">
        <v>612</v>
      </c>
      <c r="AN2308" t="s">
        <v>612</v>
      </c>
      <c r="AO2308" t="s">
        <v>612</v>
      </c>
      <c r="AP2308" t="s">
        <v>612</v>
      </c>
      <c r="AQ2308" t="s">
        <v>612</v>
      </c>
      <c r="AR2308" t="s">
        <v>612</v>
      </c>
      <c r="AS2308" t="s">
        <v>612</v>
      </c>
      <c r="AT2308" t="s">
        <v>613</v>
      </c>
      <c r="AU2308" t="s">
        <v>612</v>
      </c>
      <c r="AX2308">
        <v>2098195</v>
      </c>
      <c r="AY2308" t="s">
        <v>887</v>
      </c>
      <c r="AZ2308" t="s">
        <v>463</v>
      </c>
      <c r="BA2308" t="s">
        <v>460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0</v>
      </c>
      <c r="CG2308">
        <v>0</v>
      </c>
      <c r="CH2308" t="s">
        <v>612</v>
      </c>
      <c r="CI2308" t="s">
        <v>616</v>
      </c>
      <c r="CJ2308" t="s">
        <v>617</v>
      </c>
      <c r="CK2308" t="s">
        <v>617</v>
      </c>
      <c r="CL2308" t="s">
        <v>617</v>
      </c>
      <c r="CM2308" t="s">
        <v>617</v>
      </c>
      <c r="CN2308">
        <v>0</v>
      </c>
    </row>
    <row r="2309" spans="1:92" x14ac:dyDescent="0.25">
      <c r="A2309" t="s">
        <v>12423</v>
      </c>
      <c r="B2309" t="s">
        <v>11816</v>
      </c>
      <c r="C2309">
        <v>40</v>
      </c>
      <c r="D2309" t="s">
        <v>597</v>
      </c>
      <c r="E2309">
        <v>67059</v>
      </c>
      <c r="F2309" t="s">
        <v>11790</v>
      </c>
      <c r="G2309" t="s">
        <v>11817</v>
      </c>
      <c r="H2309" t="s">
        <v>11818</v>
      </c>
      <c r="I2309" t="s">
        <v>667</v>
      </c>
      <c r="J2309">
        <v>24526</v>
      </c>
      <c r="K2309">
        <v>19531</v>
      </c>
      <c r="L2309" t="s">
        <v>11819</v>
      </c>
      <c r="M2309" t="s">
        <v>11820</v>
      </c>
      <c r="N2309" t="s">
        <v>3055</v>
      </c>
      <c r="O2309" t="s">
        <v>11821</v>
      </c>
      <c r="P2309" t="s">
        <v>3032</v>
      </c>
      <c r="Q2309" t="s">
        <v>3033</v>
      </c>
      <c r="R2309" t="s">
        <v>3034</v>
      </c>
      <c r="S2309" t="s">
        <v>3034</v>
      </c>
      <c r="T2309" t="s">
        <v>3035</v>
      </c>
      <c r="U2309" t="s">
        <v>3036</v>
      </c>
      <c r="V2309" t="s">
        <v>1577</v>
      </c>
      <c r="W2309">
        <v>43.712910030000003</v>
      </c>
      <c r="X2309">
        <v>-79.242689900000002</v>
      </c>
      <c r="Y2309">
        <v>42317</v>
      </c>
      <c r="Z2309" t="s">
        <v>622</v>
      </c>
      <c r="AA2309" t="s">
        <v>622</v>
      </c>
      <c r="AB2309" t="s">
        <v>612</v>
      </c>
      <c r="AC2309" t="s">
        <v>612</v>
      </c>
      <c r="AD2309" t="s">
        <v>612</v>
      </c>
      <c r="AH2309" t="s">
        <v>612</v>
      </c>
      <c r="AI2309" t="s">
        <v>612</v>
      </c>
      <c r="AJ2309" t="s">
        <v>612</v>
      </c>
      <c r="AK2309" t="s">
        <v>612</v>
      </c>
      <c r="AL2309" t="s">
        <v>612</v>
      </c>
      <c r="AM2309" t="s">
        <v>612</v>
      </c>
      <c r="AN2309" t="s">
        <v>612</v>
      </c>
      <c r="AO2309" t="s">
        <v>612</v>
      </c>
      <c r="AP2309" t="s">
        <v>612</v>
      </c>
      <c r="AR2309" t="s">
        <v>612</v>
      </c>
      <c r="AS2309" t="s">
        <v>612</v>
      </c>
      <c r="AT2309" t="s">
        <v>613</v>
      </c>
      <c r="AU2309" t="s">
        <v>612</v>
      </c>
      <c r="AV2309" t="s">
        <v>887</v>
      </c>
      <c r="AW2309" t="s">
        <v>612</v>
      </c>
      <c r="AX2309">
        <v>0</v>
      </c>
      <c r="AY2309" t="s">
        <v>887</v>
      </c>
      <c r="AZ2309" t="s">
        <v>463</v>
      </c>
      <c r="BA2309" t="s">
        <v>460</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0</v>
      </c>
      <c r="BX2309">
        <v>0</v>
      </c>
      <c r="BY2309">
        <v>0</v>
      </c>
      <c r="BZ2309">
        <v>0</v>
      </c>
      <c r="CA2309">
        <v>0</v>
      </c>
      <c r="CB2309">
        <v>0</v>
      </c>
      <c r="CC2309">
        <v>0</v>
      </c>
      <c r="CD2309">
        <v>0</v>
      </c>
      <c r="CE2309">
        <v>0</v>
      </c>
      <c r="CG2309">
        <v>0</v>
      </c>
      <c r="CH2309" t="s">
        <v>612</v>
      </c>
      <c r="CI2309" t="s">
        <v>860</v>
      </c>
      <c r="CJ2309" t="s">
        <v>702</v>
      </c>
      <c r="CK2309" t="s">
        <v>703</v>
      </c>
      <c r="CL2309" t="s">
        <v>617</v>
      </c>
      <c r="CM2309" t="s">
        <v>617</v>
      </c>
      <c r="CN2309">
        <v>0</v>
      </c>
    </row>
    <row r="2310" spans="1:92" x14ac:dyDescent="0.25">
      <c r="A2310" t="s">
        <v>12424</v>
      </c>
      <c r="B2310" t="s">
        <v>12415</v>
      </c>
      <c r="C2310">
        <v>40</v>
      </c>
      <c r="D2310" t="s">
        <v>597</v>
      </c>
      <c r="E2310">
        <v>67059</v>
      </c>
      <c r="F2310" t="s">
        <v>11790</v>
      </c>
      <c r="G2310" t="s">
        <v>12425</v>
      </c>
      <c r="I2310" t="s">
        <v>630</v>
      </c>
      <c r="M2310" t="s">
        <v>12426</v>
      </c>
      <c r="N2310" t="s">
        <v>3080</v>
      </c>
      <c r="Q2310" t="s">
        <v>3033</v>
      </c>
      <c r="R2310" t="s">
        <v>3034</v>
      </c>
      <c r="S2310" t="s">
        <v>3034</v>
      </c>
      <c r="T2310" t="s">
        <v>3035</v>
      </c>
      <c r="U2310" t="s">
        <v>3036</v>
      </c>
      <c r="V2310" t="s">
        <v>1577</v>
      </c>
      <c r="AQ2310">
        <v>450</v>
      </c>
      <c r="AT2310" t="s">
        <v>613</v>
      </c>
      <c r="AV2310" t="s">
        <v>887</v>
      </c>
      <c r="AY2310" t="s">
        <v>887</v>
      </c>
      <c r="AZ2310" t="s">
        <v>145</v>
      </c>
      <c r="BA2310" t="s">
        <v>460</v>
      </c>
      <c r="BB2310" t="s">
        <v>12427</v>
      </c>
      <c r="BH2310">
        <v>35000000</v>
      </c>
      <c r="BS2310">
        <v>35000000</v>
      </c>
      <c r="CD2310">
        <v>0</v>
      </c>
      <c r="CE2310">
        <v>35000000</v>
      </c>
      <c r="CF2310">
        <v>35000000</v>
      </c>
      <c r="CG2310">
        <v>0</v>
      </c>
    </row>
    <row r="2311" spans="1:92" x14ac:dyDescent="0.25">
      <c r="A2311" t="s">
        <v>12428</v>
      </c>
      <c r="B2311" t="s">
        <v>12428</v>
      </c>
      <c r="C2311">
        <v>41</v>
      </c>
      <c r="D2311" t="s">
        <v>597</v>
      </c>
      <c r="E2311">
        <v>67067</v>
      </c>
      <c r="F2311" t="s">
        <v>12429</v>
      </c>
      <c r="G2311" t="s">
        <v>599</v>
      </c>
      <c r="H2311" t="s">
        <v>599</v>
      </c>
      <c r="I2311" t="s">
        <v>600</v>
      </c>
      <c r="J2311">
        <v>24595</v>
      </c>
      <c r="K2311">
        <v>10105</v>
      </c>
      <c r="L2311" t="s">
        <v>12430</v>
      </c>
      <c r="M2311" t="s">
        <v>12431</v>
      </c>
      <c r="N2311" t="s">
        <v>4473</v>
      </c>
      <c r="O2311" t="s">
        <v>12432</v>
      </c>
      <c r="P2311" t="s">
        <v>4475</v>
      </c>
      <c r="Q2311" t="s">
        <v>4476</v>
      </c>
      <c r="R2311" t="s">
        <v>4477</v>
      </c>
      <c r="S2311" t="s">
        <v>4478</v>
      </c>
      <c r="T2311" t="s">
        <v>4473</v>
      </c>
      <c r="U2311" t="s">
        <v>4479</v>
      </c>
      <c r="V2311" t="s">
        <v>1577</v>
      </c>
      <c r="W2311">
        <v>44.279359999999997</v>
      </c>
      <c r="X2311">
        <v>-78.355919999999998</v>
      </c>
      <c r="Y2311" t="s">
        <v>752</v>
      </c>
      <c r="Z2311" t="s">
        <v>752</v>
      </c>
      <c r="AA2311" t="s">
        <v>752</v>
      </c>
      <c r="AB2311" t="s">
        <v>612</v>
      </c>
      <c r="AC2311" t="s">
        <v>612</v>
      </c>
      <c r="AD2311" t="s">
        <v>612</v>
      </c>
      <c r="AE2311" t="s">
        <v>752</v>
      </c>
      <c r="AF2311" t="s">
        <v>752</v>
      </c>
      <c r="AG2311" t="s">
        <v>752</v>
      </c>
      <c r="AH2311" t="s">
        <v>612</v>
      </c>
      <c r="AI2311" t="s">
        <v>612</v>
      </c>
      <c r="AJ2311" t="s">
        <v>612</v>
      </c>
      <c r="AK2311" t="s">
        <v>612</v>
      </c>
      <c r="AL2311" t="s">
        <v>612</v>
      </c>
      <c r="AM2311" t="s">
        <v>612</v>
      </c>
      <c r="AN2311" t="s">
        <v>612</v>
      </c>
      <c r="AO2311" t="s">
        <v>612</v>
      </c>
      <c r="AP2311" t="s">
        <v>612</v>
      </c>
      <c r="AQ2311" t="s">
        <v>612</v>
      </c>
      <c r="AR2311" t="s">
        <v>612</v>
      </c>
      <c r="AS2311" t="s">
        <v>612</v>
      </c>
      <c r="AT2311" t="s">
        <v>613</v>
      </c>
      <c r="AU2311" t="s">
        <v>612</v>
      </c>
      <c r="AV2311" t="s">
        <v>614</v>
      </c>
      <c r="AW2311" t="s">
        <v>612</v>
      </c>
      <c r="AX2311" t="s">
        <v>612</v>
      </c>
      <c r="AY2311" t="s">
        <v>615</v>
      </c>
      <c r="AZ2311" t="s">
        <v>612</v>
      </c>
      <c r="BA2311" t="s">
        <v>612</v>
      </c>
      <c r="BB2311" t="s">
        <v>612</v>
      </c>
      <c r="BC2311" t="s">
        <v>612</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361498</v>
      </c>
      <c r="BY2311">
        <v>0</v>
      </c>
      <c r="BZ2311">
        <v>0</v>
      </c>
      <c r="CA2311">
        <v>0</v>
      </c>
      <c r="CB2311">
        <v>0</v>
      </c>
      <c r="CC2311">
        <v>0</v>
      </c>
      <c r="CD2311">
        <v>361498</v>
      </c>
      <c r="CE2311">
        <v>361498</v>
      </c>
      <c r="CF2311">
        <v>0</v>
      </c>
      <c r="CH2311" t="s">
        <v>612</v>
      </c>
      <c r="CI2311" t="s">
        <v>616</v>
      </c>
      <c r="CJ2311" t="s">
        <v>753</v>
      </c>
      <c r="CK2311" t="s">
        <v>754</v>
      </c>
      <c r="CL2311" t="s">
        <v>617</v>
      </c>
      <c r="CM2311" t="s">
        <v>617</v>
      </c>
      <c r="CN2311">
        <v>361498</v>
      </c>
    </row>
    <row r="2312" spans="1:92" x14ac:dyDescent="0.25">
      <c r="A2312" t="s">
        <v>12433</v>
      </c>
      <c r="B2312" t="s">
        <v>12433</v>
      </c>
      <c r="C2312">
        <v>41</v>
      </c>
      <c r="D2312" t="s">
        <v>597</v>
      </c>
      <c r="E2312">
        <v>67067</v>
      </c>
      <c r="F2312" t="s">
        <v>12429</v>
      </c>
      <c r="G2312" t="s">
        <v>619</v>
      </c>
      <c r="H2312" t="s">
        <v>620</v>
      </c>
      <c r="I2312" t="s">
        <v>600</v>
      </c>
      <c r="J2312">
        <v>24595</v>
      </c>
      <c r="K2312">
        <v>10105</v>
      </c>
      <c r="L2312" t="s">
        <v>12430</v>
      </c>
      <c r="M2312" t="s">
        <v>12431</v>
      </c>
      <c r="N2312" t="s">
        <v>4473</v>
      </c>
      <c r="O2312" t="s">
        <v>12432</v>
      </c>
      <c r="P2312" t="s">
        <v>4475</v>
      </c>
      <c r="Q2312" t="s">
        <v>4476</v>
      </c>
      <c r="R2312" t="s">
        <v>4477</v>
      </c>
      <c r="S2312" t="s">
        <v>4478</v>
      </c>
      <c r="T2312" t="s">
        <v>4473</v>
      </c>
      <c r="U2312" t="s">
        <v>4479</v>
      </c>
      <c r="V2312" t="s">
        <v>1577</v>
      </c>
      <c r="W2312">
        <v>44.279359999999997</v>
      </c>
      <c r="X2312">
        <v>-78.355919999999998</v>
      </c>
      <c r="Y2312" t="s">
        <v>612</v>
      </c>
      <c r="Z2312" t="s">
        <v>612</v>
      </c>
      <c r="AA2312" t="s">
        <v>612</v>
      </c>
      <c r="AB2312" t="s">
        <v>612</v>
      </c>
      <c r="AC2312" t="s">
        <v>612</v>
      </c>
      <c r="AD2312" t="s">
        <v>612</v>
      </c>
      <c r="AE2312" t="s">
        <v>612</v>
      </c>
      <c r="AF2312" t="s">
        <v>612</v>
      </c>
      <c r="AG2312" t="s">
        <v>612</v>
      </c>
      <c r="AH2312" t="s">
        <v>612</v>
      </c>
      <c r="AI2312" t="s">
        <v>612</v>
      </c>
      <c r="AJ2312" t="s">
        <v>612</v>
      </c>
      <c r="AK2312" t="s">
        <v>612</v>
      </c>
      <c r="AL2312" t="s">
        <v>612</v>
      </c>
      <c r="AM2312" t="s">
        <v>612</v>
      </c>
      <c r="AN2312" t="s">
        <v>612</v>
      </c>
      <c r="AO2312" t="s">
        <v>612</v>
      </c>
      <c r="AP2312" t="s">
        <v>612</v>
      </c>
      <c r="AQ2312" t="s">
        <v>612</v>
      </c>
      <c r="AR2312" t="s">
        <v>612</v>
      </c>
      <c r="AS2312" t="s">
        <v>612</v>
      </c>
      <c r="AT2312" t="s">
        <v>613</v>
      </c>
      <c r="AU2312" t="s">
        <v>612</v>
      </c>
      <c r="AV2312" t="s">
        <v>614</v>
      </c>
      <c r="AW2312" t="s">
        <v>612</v>
      </c>
      <c r="AX2312">
        <v>3613497</v>
      </c>
      <c r="AY2312" t="s">
        <v>621</v>
      </c>
      <c r="AZ2312" t="s">
        <v>579</v>
      </c>
      <c r="BA2312" t="s">
        <v>579</v>
      </c>
      <c r="BB2312" t="s">
        <v>622</v>
      </c>
      <c r="BC2312">
        <v>42248</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3705590</v>
      </c>
      <c r="BW2312">
        <v>0</v>
      </c>
      <c r="BX2312">
        <v>0</v>
      </c>
      <c r="BY2312">
        <v>0</v>
      </c>
      <c r="BZ2312">
        <v>0</v>
      </c>
      <c r="CA2312">
        <v>0</v>
      </c>
      <c r="CB2312">
        <v>0</v>
      </c>
      <c r="CC2312">
        <v>0</v>
      </c>
      <c r="CD2312">
        <v>3705590</v>
      </c>
      <c r="CE2312">
        <v>3705590</v>
      </c>
      <c r="CF2312">
        <v>3613497</v>
      </c>
      <c r="CG2312">
        <v>-92093</v>
      </c>
      <c r="CH2312" t="s">
        <v>612</v>
      </c>
      <c r="CI2312" t="s">
        <v>616</v>
      </c>
      <c r="CJ2312" t="s">
        <v>617</v>
      </c>
      <c r="CK2312" t="s">
        <v>617</v>
      </c>
      <c r="CL2312" t="s">
        <v>617</v>
      </c>
      <c r="CM2312" t="s">
        <v>617</v>
      </c>
      <c r="CN2312">
        <v>0</v>
      </c>
    </row>
    <row r="2313" spans="1:92" x14ac:dyDescent="0.25">
      <c r="A2313" t="s">
        <v>12434</v>
      </c>
      <c r="B2313" t="s">
        <v>12434</v>
      </c>
      <c r="C2313">
        <v>41</v>
      </c>
      <c r="D2313" t="s">
        <v>597</v>
      </c>
      <c r="E2313">
        <v>67067</v>
      </c>
      <c r="F2313" t="s">
        <v>12429</v>
      </c>
      <c r="G2313" t="s">
        <v>624</v>
      </c>
      <c r="H2313" t="s">
        <v>625</v>
      </c>
      <c r="I2313" t="s">
        <v>600</v>
      </c>
      <c r="J2313">
        <v>24595</v>
      </c>
      <c r="K2313">
        <v>10105</v>
      </c>
      <c r="L2313" t="s">
        <v>12430</v>
      </c>
      <c r="M2313" t="s">
        <v>12431</v>
      </c>
      <c r="N2313" t="s">
        <v>4473</v>
      </c>
      <c r="O2313" t="s">
        <v>12432</v>
      </c>
      <c r="P2313" t="s">
        <v>4475</v>
      </c>
      <c r="Q2313" t="s">
        <v>4476</v>
      </c>
      <c r="R2313" t="s">
        <v>4477</v>
      </c>
      <c r="S2313" t="s">
        <v>4478</v>
      </c>
      <c r="T2313" t="s">
        <v>4473</v>
      </c>
      <c r="U2313" t="s">
        <v>4479</v>
      </c>
      <c r="V2313" t="s">
        <v>1577</v>
      </c>
      <c r="W2313">
        <v>44.279359999999997</v>
      </c>
      <c r="X2313">
        <v>-78.355919999999998</v>
      </c>
      <c r="Y2313" t="s">
        <v>612</v>
      </c>
      <c r="Z2313" t="s">
        <v>612</v>
      </c>
      <c r="AA2313" t="s">
        <v>612</v>
      </c>
      <c r="AB2313" t="s">
        <v>612</v>
      </c>
      <c r="AC2313" t="s">
        <v>612</v>
      </c>
      <c r="AD2313" t="s">
        <v>612</v>
      </c>
      <c r="AE2313" t="s">
        <v>612</v>
      </c>
      <c r="AF2313" t="s">
        <v>612</v>
      </c>
      <c r="AG2313" t="s">
        <v>612</v>
      </c>
      <c r="AH2313" t="s">
        <v>612</v>
      </c>
      <c r="AI2313" t="s">
        <v>612</v>
      </c>
      <c r="AJ2313" t="s">
        <v>612</v>
      </c>
      <c r="AK2313" t="s">
        <v>612</v>
      </c>
      <c r="AL2313" t="s">
        <v>612</v>
      </c>
      <c r="AM2313" t="s">
        <v>612</v>
      </c>
      <c r="AN2313" t="s">
        <v>612</v>
      </c>
      <c r="AO2313" t="s">
        <v>612</v>
      </c>
      <c r="AP2313" t="s">
        <v>612</v>
      </c>
      <c r="AQ2313" t="s">
        <v>612</v>
      </c>
      <c r="AR2313" t="s">
        <v>612</v>
      </c>
      <c r="AS2313" t="s">
        <v>612</v>
      </c>
      <c r="AT2313" t="s">
        <v>613</v>
      </c>
      <c r="AU2313" t="s">
        <v>612</v>
      </c>
      <c r="AV2313" t="s">
        <v>635</v>
      </c>
      <c r="AW2313">
        <v>39691</v>
      </c>
      <c r="AX2313">
        <v>20487</v>
      </c>
      <c r="AY2313" t="s">
        <v>621</v>
      </c>
      <c r="AZ2313" t="s">
        <v>470</v>
      </c>
      <c r="BA2313" t="s">
        <v>470</v>
      </c>
      <c r="BB2313" t="s">
        <v>824</v>
      </c>
      <c r="BC2313">
        <v>39326</v>
      </c>
      <c r="BD2313">
        <v>0</v>
      </c>
      <c r="BE2313">
        <v>0</v>
      </c>
      <c r="BF2313">
        <v>0</v>
      </c>
      <c r="BG2313">
        <v>0</v>
      </c>
      <c r="BH2313">
        <v>0</v>
      </c>
      <c r="BI2313">
        <v>0</v>
      </c>
      <c r="BJ2313">
        <v>0</v>
      </c>
      <c r="BK2313">
        <v>0</v>
      </c>
      <c r="BL2313">
        <v>0</v>
      </c>
      <c r="BM2313">
        <v>0</v>
      </c>
      <c r="BN2313">
        <v>0</v>
      </c>
      <c r="BO2313">
        <v>0</v>
      </c>
      <c r="BP2313">
        <v>0</v>
      </c>
      <c r="BQ2313">
        <v>0</v>
      </c>
      <c r="BR2313">
        <v>0</v>
      </c>
      <c r="BS2313">
        <v>0</v>
      </c>
      <c r="BT2313">
        <v>20487</v>
      </c>
      <c r="BU2313">
        <v>0</v>
      </c>
      <c r="BV2313">
        <v>0</v>
      </c>
      <c r="BW2313">
        <v>0</v>
      </c>
      <c r="BX2313">
        <v>0</v>
      </c>
      <c r="BY2313">
        <v>0</v>
      </c>
      <c r="BZ2313">
        <v>0</v>
      </c>
      <c r="CA2313">
        <v>0</v>
      </c>
      <c r="CB2313">
        <v>0</v>
      </c>
      <c r="CC2313">
        <v>0</v>
      </c>
      <c r="CD2313">
        <v>20487</v>
      </c>
      <c r="CE2313">
        <v>20487</v>
      </c>
      <c r="CF2313">
        <v>20487</v>
      </c>
      <c r="CG2313">
        <v>0</v>
      </c>
      <c r="CH2313" t="s">
        <v>612</v>
      </c>
      <c r="CI2313" t="s">
        <v>616</v>
      </c>
      <c r="CJ2313" t="s">
        <v>617</v>
      </c>
      <c r="CK2313" t="s">
        <v>617</v>
      </c>
      <c r="CL2313" t="s">
        <v>617</v>
      </c>
      <c r="CM2313" t="s">
        <v>617</v>
      </c>
      <c r="CN2313">
        <v>0</v>
      </c>
    </row>
    <row r="2314" spans="1:92" x14ac:dyDescent="0.25">
      <c r="A2314" t="s">
        <v>12435</v>
      </c>
      <c r="B2314" t="s">
        <v>12435</v>
      </c>
      <c r="C2314">
        <v>41</v>
      </c>
      <c r="D2314" t="s">
        <v>597</v>
      </c>
      <c r="E2314">
        <v>67067</v>
      </c>
      <c r="F2314" t="s">
        <v>12429</v>
      </c>
      <c r="G2314" t="s">
        <v>11672</v>
      </c>
      <c r="H2314" t="s">
        <v>11673</v>
      </c>
      <c r="I2314" t="s">
        <v>630</v>
      </c>
      <c r="J2314">
        <v>9904</v>
      </c>
      <c r="K2314">
        <v>10319</v>
      </c>
      <c r="L2314" t="s">
        <v>12436</v>
      </c>
      <c r="M2314" t="s">
        <v>12437</v>
      </c>
      <c r="N2314" t="s">
        <v>4557</v>
      </c>
      <c r="O2314" t="s">
        <v>12438</v>
      </c>
      <c r="P2314" t="s">
        <v>4512</v>
      </c>
      <c r="Q2314" t="s">
        <v>4513</v>
      </c>
      <c r="R2314" t="s">
        <v>4514</v>
      </c>
      <c r="S2314" t="s">
        <v>3800</v>
      </c>
      <c r="T2314" t="s">
        <v>1733</v>
      </c>
      <c r="U2314" t="s">
        <v>3036</v>
      </c>
      <c r="V2314" t="s">
        <v>1577</v>
      </c>
      <c r="W2314">
        <v>43.903590000000001</v>
      </c>
      <c r="X2314">
        <v>-78.779820000000001</v>
      </c>
      <c r="Y2314" t="s">
        <v>612</v>
      </c>
      <c r="Z2314" t="s">
        <v>612</v>
      </c>
      <c r="AA2314" t="s">
        <v>612</v>
      </c>
      <c r="AB2314" t="s">
        <v>612</v>
      </c>
      <c r="AC2314" t="s">
        <v>612</v>
      </c>
      <c r="AD2314" t="s">
        <v>612</v>
      </c>
      <c r="AE2314" t="s">
        <v>612</v>
      </c>
      <c r="AF2314" t="s">
        <v>612</v>
      </c>
      <c r="AG2314" t="s">
        <v>612</v>
      </c>
      <c r="AH2314" t="s">
        <v>612</v>
      </c>
      <c r="AI2314" t="s">
        <v>612</v>
      </c>
      <c r="AJ2314" t="s">
        <v>612</v>
      </c>
      <c r="AK2314" t="s">
        <v>612</v>
      </c>
      <c r="AL2314" t="s">
        <v>612</v>
      </c>
      <c r="AM2314" t="s">
        <v>612</v>
      </c>
      <c r="AN2314" t="s">
        <v>612</v>
      </c>
      <c r="AO2314" t="s">
        <v>612</v>
      </c>
      <c r="AP2314" t="s">
        <v>612</v>
      </c>
      <c r="AQ2314" t="s">
        <v>612</v>
      </c>
      <c r="AR2314" t="s">
        <v>612</v>
      </c>
      <c r="AS2314" t="s">
        <v>612</v>
      </c>
      <c r="AT2314" t="s">
        <v>613</v>
      </c>
      <c r="AU2314" t="s">
        <v>612</v>
      </c>
      <c r="AV2314" t="s">
        <v>635</v>
      </c>
      <c r="AW2314">
        <v>39691</v>
      </c>
      <c r="AX2314">
        <v>8749592</v>
      </c>
      <c r="AY2314" t="s">
        <v>621</v>
      </c>
      <c r="AZ2314" t="s">
        <v>145</v>
      </c>
      <c r="BA2314" t="s">
        <v>470</v>
      </c>
      <c r="BB2314" t="s">
        <v>659</v>
      </c>
      <c r="BC2314">
        <v>36770</v>
      </c>
      <c r="BD2314">
        <v>0</v>
      </c>
      <c r="BE2314">
        <v>0</v>
      </c>
      <c r="BF2314">
        <v>332969</v>
      </c>
      <c r="BG2314">
        <v>0</v>
      </c>
      <c r="BH2314">
        <v>0</v>
      </c>
      <c r="BI2314">
        <v>0</v>
      </c>
      <c r="BJ2314">
        <v>0</v>
      </c>
      <c r="BK2314">
        <v>0</v>
      </c>
      <c r="BL2314">
        <v>0</v>
      </c>
      <c r="BM2314">
        <v>0</v>
      </c>
      <c r="BN2314">
        <v>0</v>
      </c>
      <c r="BO2314">
        <v>0</v>
      </c>
      <c r="BP2314">
        <v>0</v>
      </c>
      <c r="BQ2314">
        <v>0</v>
      </c>
      <c r="BR2314">
        <v>419567</v>
      </c>
      <c r="BS2314">
        <v>752536</v>
      </c>
      <c r="BT2314">
        <v>7997056</v>
      </c>
      <c r="BU2314">
        <v>0</v>
      </c>
      <c r="BV2314">
        <v>0</v>
      </c>
      <c r="BW2314">
        <v>0</v>
      </c>
      <c r="BX2314">
        <v>0</v>
      </c>
      <c r="BY2314">
        <v>0</v>
      </c>
      <c r="BZ2314">
        <v>0</v>
      </c>
      <c r="CA2314">
        <v>0</v>
      </c>
      <c r="CB2314">
        <v>0</v>
      </c>
      <c r="CC2314">
        <v>0</v>
      </c>
      <c r="CD2314">
        <v>7997056</v>
      </c>
      <c r="CE2314">
        <v>8749592</v>
      </c>
      <c r="CF2314">
        <v>8749592</v>
      </c>
      <c r="CG2314">
        <v>0</v>
      </c>
      <c r="CH2314" t="s">
        <v>612</v>
      </c>
      <c r="CI2314" t="s">
        <v>616</v>
      </c>
      <c r="CJ2314" t="s">
        <v>617</v>
      </c>
      <c r="CK2314" t="s">
        <v>617</v>
      </c>
      <c r="CL2314" t="s">
        <v>617</v>
      </c>
      <c r="CM2314" t="s">
        <v>617</v>
      </c>
      <c r="CN2314">
        <v>0</v>
      </c>
    </row>
    <row r="2315" spans="1:92" x14ac:dyDescent="0.25">
      <c r="A2315" t="s">
        <v>12439</v>
      </c>
      <c r="B2315" t="s">
        <v>12439</v>
      </c>
      <c r="C2315">
        <v>41</v>
      </c>
      <c r="D2315" t="s">
        <v>597</v>
      </c>
      <c r="E2315">
        <v>67067</v>
      </c>
      <c r="F2315" t="s">
        <v>12429</v>
      </c>
      <c r="G2315" t="s">
        <v>10804</v>
      </c>
      <c r="H2315" t="s">
        <v>11402</v>
      </c>
      <c r="I2315" t="s">
        <v>667</v>
      </c>
      <c r="J2315">
        <v>9277</v>
      </c>
      <c r="K2315">
        <v>10105</v>
      </c>
      <c r="L2315" t="s">
        <v>12430</v>
      </c>
      <c r="M2315" t="s">
        <v>12431</v>
      </c>
      <c r="N2315" t="s">
        <v>4473</v>
      </c>
      <c r="O2315" t="s">
        <v>12432</v>
      </c>
      <c r="P2315" t="s">
        <v>4475</v>
      </c>
      <c r="Q2315" t="s">
        <v>4476</v>
      </c>
      <c r="R2315" t="s">
        <v>4477</v>
      </c>
      <c r="S2315" t="s">
        <v>4478</v>
      </c>
      <c r="T2315" t="s">
        <v>4473</v>
      </c>
      <c r="U2315" t="s">
        <v>4479</v>
      </c>
      <c r="V2315" t="s">
        <v>1577</v>
      </c>
      <c r="W2315">
        <v>44.279359999999997</v>
      </c>
      <c r="X2315">
        <v>-78.355919999999998</v>
      </c>
      <c r="Y2315" t="s">
        <v>612</v>
      </c>
      <c r="Z2315" t="s">
        <v>612</v>
      </c>
      <c r="AA2315" t="s">
        <v>612</v>
      </c>
      <c r="AB2315" t="s">
        <v>612</v>
      </c>
      <c r="AC2315" t="s">
        <v>612</v>
      </c>
      <c r="AD2315" t="s">
        <v>612</v>
      </c>
      <c r="AE2315" t="s">
        <v>612</v>
      </c>
      <c r="AF2315" t="s">
        <v>612</v>
      </c>
      <c r="AG2315" t="s">
        <v>612</v>
      </c>
      <c r="AH2315" t="s">
        <v>612</v>
      </c>
      <c r="AI2315" t="s">
        <v>612</v>
      </c>
      <c r="AJ2315" t="s">
        <v>612</v>
      </c>
      <c r="AK2315" t="s">
        <v>612</v>
      </c>
      <c r="AL2315" t="s">
        <v>612</v>
      </c>
      <c r="AM2315" t="s">
        <v>612</v>
      </c>
      <c r="AN2315" t="s">
        <v>612</v>
      </c>
      <c r="AO2315" t="s">
        <v>612</v>
      </c>
      <c r="AP2315" t="s">
        <v>612</v>
      </c>
      <c r="AQ2315" t="s">
        <v>612</v>
      </c>
      <c r="AR2315" t="s">
        <v>612</v>
      </c>
      <c r="AS2315" t="s">
        <v>612</v>
      </c>
      <c r="AT2315" t="s">
        <v>613</v>
      </c>
      <c r="AU2315" t="s">
        <v>612</v>
      </c>
      <c r="AV2315" t="s">
        <v>614</v>
      </c>
      <c r="AW2315" t="s">
        <v>612</v>
      </c>
      <c r="AX2315">
        <v>10619435</v>
      </c>
      <c r="AY2315" t="s">
        <v>621</v>
      </c>
      <c r="AZ2315" t="s">
        <v>140</v>
      </c>
      <c r="BA2315" t="s">
        <v>470</v>
      </c>
      <c r="BB2315" t="s">
        <v>977</v>
      </c>
      <c r="BC2315">
        <v>40422</v>
      </c>
      <c r="BD2315">
        <v>1360000</v>
      </c>
      <c r="BE2315">
        <v>0</v>
      </c>
      <c r="BF2315">
        <v>241848</v>
      </c>
      <c r="BG2315">
        <v>0</v>
      </c>
      <c r="BH2315">
        <v>0</v>
      </c>
      <c r="BI2315">
        <v>0</v>
      </c>
      <c r="BJ2315">
        <v>0</v>
      </c>
      <c r="BK2315">
        <v>0</v>
      </c>
      <c r="BL2315">
        <v>0</v>
      </c>
      <c r="BM2315">
        <v>0</v>
      </c>
      <c r="BN2315">
        <v>0</v>
      </c>
      <c r="BO2315">
        <v>0</v>
      </c>
      <c r="BP2315">
        <v>0</v>
      </c>
      <c r="BQ2315">
        <v>0</v>
      </c>
      <c r="BR2315">
        <v>750000</v>
      </c>
      <c r="BS2315">
        <v>2351848</v>
      </c>
      <c r="BT2315">
        <v>8267587</v>
      </c>
      <c r="BU2315">
        <v>0</v>
      </c>
      <c r="BV2315">
        <v>0</v>
      </c>
      <c r="BW2315">
        <v>0</v>
      </c>
      <c r="BX2315">
        <v>0</v>
      </c>
      <c r="BY2315">
        <v>0</v>
      </c>
      <c r="BZ2315">
        <v>0</v>
      </c>
      <c r="CA2315">
        <v>0</v>
      </c>
      <c r="CB2315">
        <v>0</v>
      </c>
      <c r="CC2315">
        <v>0</v>
      </c>
      <c r="CD2315">
        <v>8267587</v>
      </c>
      <c r="CE2315">
        <v>10619435</v>
      </c>
      <c r="CF2315">
        <v>10619435</v>
      </c>
      <c r="CG2315">
        <v>0</v>
      </c>
      <c r="CH2315" t="s">
        <v>612</v>
      </c>
      <c r="CI2315" t="s">
        <v>616</v>
      </c>
      <c r="CJ2315" t="s">
        <v>617</v>
      </c>
      <c r="CK2315" t="s">
        <v>617</v>
      </c>
      <c r="CL2315" t="s">
        <v>617</v>
      </c>
      <c r="CM2315" t="s">
        <v>617</v>
      </c>
      <c r="CN2315">
        <v>0</v>
      </c>
    </row>
    <row r="2316" spans="1:92" x14ac:dyDescent="0.25">
      <c r="A2316" t="s">
        <v>12440</v>
      </c>
      <c r="B2316" t="s">
        <v>12440</v>
      </c>
      <c r="C2316">
        <v>41</v>
      </c>
      <c r="D2316" t="s">
        <v>597</v>
      </c>
      <c r="E2316">
        <v>67067</v>
      </c>
      <c r="F2316" t="s">
        <v>12429</v>
      </c>
      <c r="G2316" t="s">
        <v>11406</v>
      </c>
      <c r="H2316" t="s">
        <v>11407</v>
      </c>
      <c r="I2316" t="s">
        <v>630</v>
      </c>
      <c r="J2316">
        <v>10815</v>
      </c>
      <c r="K2316">
        <v>12050</v>
      </c>
      <c r="L2316" t="s">
        <v>12441</v>
      </c>
      <c r="M2316" t="s">
        <v>12442</v>
      </c>
      <c r="N2316" t="s">
        <v>4510</v>
      </c>
      <c r="O2316" t="s">
        <v>12443</v>
      </c>
      <c r="P2316" t="s">
        <v>4512</v>
      </c>
      <c r="Q2316" t="s">
        <v>4513</v>
      </c>
      <c r="R2316" t="s">
        <v>4514</v>
      </c>
      <c r="S2316" t="s">
        <v>3800</v>
      </c>
      <c r="T2316" t="s">
        <v>1733</v>
      </c>
      <c r="U2316" t="s">
        <v>3036</v>
      </c>
      <c r="V2316" t="s">
        <v>1577</v>
      </c>
      <c r="W2316">
        <v>43.902259999999998</v>
      </c>
      <c r="X2316">
        <v>-78.70711</v>
      </c>
      <c r="Y2316" t="s">
        <v>612</v>
      </c>
      <c r="Z2316" t="s">
        <v>612</v>
      </c>
      <c r="AA2316" t="s">
        <v>612</v>
      </c>
      <c r="AB2316" t="s">
        <v>612</v>
      </c>
      <c r="AC2316" t="s">
        <v>612</v>
      </c>
      <c r="AD2316" t="s">
        <v>612</v>
      </c>
      <c r="AE2316" t="s">
        <v>612</v>
      </c>
      <c r="AF2316" t="s">
        <v>612</v>
      </c>
      <c r="AG2316" t="s">
        <v>612</v>
      </c>
      <c r="AH2316" t="s">
        <v>612</v>
      </c>
      <c r="AI2316" t="s">
        <v>612</v>
      </c>
      <c r="AJ2316" t="s">
        <v>612</v>
      </c>
      <c r="AK2316" t="s">
        <v>612</v>
      </c>
      <c r="AL2316" t="s">
        <v>612</v>
      </c>
      <c r="AM2316" t="s">
        <v>612</v>
      </c>
      <c r="AN2316" t="s">
        <v>612</v>
      </c>
      <c r="AO2316" t="s">
        <v>612</v>
      </c>
      <c r="AP2316" t="s">
        <v>612</v>
      </c>
      <c r="AQ2316" t="s">
        <v>612</v>
      </c>
      <c r="AR2316" t="s">
        <v>612</v>
      </c>
      <c r="AS2316" t="s">
        <v>612</v>
      </c>
      <c r="AT2316" t="s">
        <v>613</v>
      </c>
      <c r="AU2316" t="s">
        <v>612</v>
      </c>
      <c r="AV2316" t="s">
        <v>635</v>
      </c>
      <c r="AW2316">
        <v>39691</v>
      </c>
      <c r="AX2316">
        <v>13205763</v>
      </c>
      <c r="AY2316" t="s">
        <v>621</v>
      </c>
      <c r="AZ2316" t="s">
        <v>145</v>
      </c>
      <c r="BA2316" t="s">
        <v>470</v>
      </c>
      <c r="BB2316" t="s">
        <v>824</v>
      </c>
      <c r="BC2316">
        <v>39326</v>
      </c>
      <c r="BD2316">
        <v>0</v>
      </c>
      <c r="BE2316">
        <v>0</v>
      </c>
      <c r="BF2316">
        <v>0</v>
      </c>
      <c r="BG2316">
        <v>0</v>
      </c>
      <c r="BH2316">
        <v>0</v>
      </c>
      <c r="BI2316">
        <v>0</v>
      </c>
      <c r="BJ2316">
        <v>0</v>
      </c>
      <c r="BK2316">
        <v>0</v>
      </c>
      <c r="BL2316">
        <v>0</v>
      </c>
      <c r="BM2316">
        <v>0</v>
      </c>
      <c r="BN2316">
        <v>0</v>
      </c>
      <c r="BO2316">
        <v>0</v>
      </c>
      <c r="BP2316">
        <v>0</v>
      </c>
      <c r="BQ2316">
        <v>0</v>
      </c>
      <c r="BR2316">
        <v>278585</v>
      </c>
      <c r="BS2316">
        <v>278585</v>
      </c>
      <c r="BT2316">
        <v>12927178</v>
      </c>
      <c r="BU2316">
        <v>0</v>
      </c>
      <c r="BV2316">
        <v>0</v>
      </c>
      <c r="BW2316">
        <v>0</v>
      </c>
      <c r="BX2316">
        <v>0</v>
      </c>
      <c r="BY2316">
        <v>0</v>
      </c>
      <c r="BZ2316">
        <v>0</v>
      </c>
      <c r="CA2316">
        <v>0</v>
      </c>
      <c r="CB2316">
        <v>0</v>
      </c>
      <c r="CC2316">
        <v>0</v>
      </c>
      <c r="CD2316">
        <v>12927178</v>
      </c>
      <c r="CE2316">
        <v>13205763</v>
      </c>
      <c r="CF2316">
        <v>13205763</v>
      </c>
      <c r="CG2316">
        <v>0</v>
      </c>
      <c r="CH2316" t="s">
        <v>612</v>
      </c>
      <c r="CI2316" t="s">
        <v>616</v>
      </c>
      <c r="CJ2316" t="s">
        <v>617</v>
      </c>
      <c r="CK2316" t="s">
        <v>617</v>
      </c>
      <c r="CL2316" t="s">
        <v>617</v>
      </c>
      <c r="CM2316" t="s">
        <v>617</v>
      </c>
      <c r="CN2316">
        <v>0</v>
      </c>
    </row>
    <row r="2317" spans="1:92" x14ac:dyDescent="0.25">
      <c r="A2317" t="s">
        <v>12444</v>
      </c>
      <c r="B2317" t="s">
        <v>12444</v>
      </c>
      <c r="C2317">
        <v>41</v>
      </c>
      <c r="D2317" t="s">
        <v>597</v>
      </c>
      <c r="E2317">
        <v>67067</v>
      </c>
      <c r="F2317" t="s">
        <v>12429</v>
      </c>
      <c r="G2317" t="s">
        <v>10856</v>
      </c>
      <c r="H2317" t="s">
        <v>12445</v>
      </c>
      <c r="I2317" t="s">
        <v>667</v>
      </c>
      <c r="J2317">
        <v>10263</v>
      </c>
      <c r="K2317">
        <v>10319</v>
      </c>
      <c r="L2317" t="s">
        <v>12446</v>
      </c>
      <c r="M2317" t="s">
        <v>12447</v>
      </c>
      <c r="N2317" t="s">
        <v>4557</v>
      </c>
      <c r="O2317" t="s">
        <v>12448</v>
      </c>
      <c r="P2317" t="s">
        <v>4512</v>
      </c>
      <c r="Q2317" t="s">
        <v>4513</v>
      </c>
      <c r="R2317" t="s">
        <v>4514</v>
      </c>
      <c r="S2317" t="s">
        <v>3800</v>
      </c>
      <c r="T2317" t="s">
        <v>1733</v>
      </c>
      <c r="U2317" t="s">
        <v>3036</v>
      </c>
      <c r="V2317" t="s">
        <v>1577</v>
      </c>
      <c r="W2317">
        <v>43.901899999999998</v>
      </c>
      <c r="X2317">
        <v>-78.773420000000002</v>
      </c>
      <c r="Y2317" t="s">
        <v>612</v>
      </c>
      <c r="Z2317" t="s">
        <v>612</v>
      </c>
      <c r="AA2317" t="s">
        <v>612</v>
      </c>
      <c r="AB2317" t="s">
        <v>612</v>
      </c>
      <c r="AC2317" t="s">
        <v>612</v>
      </c>
      <c r="AD2317" t="s">
        <v>612</v>
      </c>
      <c r="AE2317" t="s">
        <v>612</v>
      </c>
      <c r="AF2317" t="s">
        <v>612</v>
      </c>
      <c r="AG2317" t="s">
        <v>612</v>
      </c>
      <c r="AH2317" t="s">
        <v>612</v>
      </c>
      <c r="AI2317" t="s">
        <v>612</v>
      </c>
      <c r="AJ2317" t="s">
        <v>612</v>
      </c>
      <c r="AK2317" t="s">
        <v>612</v>
      </c>
      <c r="AL2317" t="s">
        <v>612</v>
      </c>
      <c r="AM2317" t="s">
        <v>612</v>
      </c>
      <c r="AN2317" t="s">
        <v>612</v>
      </c>
      <c r="AO2317" t="s">
        <v>612</v>
      </c>
      <c r="AP2317" t="s">
        <v>612</v>
      </c>
      <c r="AQ2317" t="s">
        <v>612</v>
      </c>
      <c r="AR2317" t="s">
        <v>612</v>
      </c>
      <c r="AS2317" t="s">
        <v>612</v>
      </c>
      <c r="AT2317" t="s">
        <v>613</v>
      </c>
      <c r="AU2317" t="s">
        <v>612</v>
      </c>
      <c r="AV2317" t="s">
        <v>635</v>
      </c>
      <c r="AW2317">
        <v>39691</v>
      </c>
      <c r="AX2317">
        <v>16870854</v>
      </c>
      <c r="AY2317" t="s">
        <v>621</v>
      </c>
      <c r="AZ2317" t="s">
        <v>145</v>
      </c>
      <c r="BA2317" t="s">
        <v>470</v>
      </c>
      <c r="BB2317" t="s">
        <v>1255</v>
      </c>
      <c r="BC2317">
        <v>37865</v>
      </c>
      <c r="BD2317">
        <v>0</v>
      </c>
      <c r="BE2317">
        <v>0</v>
      </c>
      <c r="BF2317">
        <v>129410</v>
      </c>
      <c r="BG2317">
        <v>0</v>
      </c>
      <c r="BH2317">
        <v>0</v>
      </c>
      <c r="BI2317">
        <v>0</v>
      </c>
      <c r="BJ2317">
        <v>0</v>
      </c>
      <c r="BK2317">
        <v>0</v>
      </c>
      <c r="BL2317">
        <v>0</v>
      </c>
      <c r="BM2317">
        <v>0</v>
      </c>
      <c r="BN2317">
        <v>0</v>
      </c>
      <c r="BO2317">
        <v>0</v>
      </c>
      <c r="BP2317">
        <v>0</v>
      </c>
      <c r="BQ2317">
        <v>0</v>
      </c>
      <c r="BR2317">
        <v>998633</v>
      </c>
      <c r="BS2317">
        <v>1128043</v>
      </c>
      <c r="BT2317">
        <v>15742811</v>
      </c>
      <c r="BU2317">
        <v>0</v>
      </c>
      <c r="BV2317">
        <v>0</v>
      </c>
      <c r="BW2317">
        <v>0</v>
      </c>
      <c r="BX2317">
        <v>0</v>
      </c>
      <c r="BY2317">
        <v>0</v>
      </c>
      <c r="BZ2317">
        <v>0</v>
      </c>
      <c r="CA2317">
        <v>0</v>
      </c>
      <c r="CB2317">
        <v>0</v>
      </c>
      <c r="CC2317">
        <v>0</v>
      </c>
      <c r="CD2317">
        <v>15742811</v>
      </c>
      <c r="CE2317">
        <v>16870854</v>
      </c>
      <c r="CF2317">
        <v>16870854</v>
      </c>
      <c r="CG2317">
        <v>0</v>
      </c>
      <c r="CH2317" t="s">
        <v>612</v>
      </c>
      <c r="CI2317" t="s">
        <v>616</v>
      </c>
      <c r="CJ2317" t="s">
        <v>617</v>
      </c>
      <c r="CK2317" t="s">
        <v>617</v>
      </c>
      <c r="CL2317" t="s">
        <v>617</v>
      </c>
      <c r="CM2317" t="s">
        <v>617</v>
      </c>
      <c r="CN2317">
        <v>0</v>
      </c>
    </row>
    <row r="2318" spans="1:92" x14ac:dyDescent="0.25">
      <c r="A2318" t="s">
        <v>12449</v>
      </c>
      <c r="B2318" t="s">
        <v>12449</v>
      </c>
      <c r="C2318">
        <v>41</v>
      </c>
      <c r="D2318" t="s">
        <v>597</v>
      </c>
      <c r="E2318">
        <v>67067</v>
      </c>
      <c r="F2318" t="s">
        <v>12429</v>
      </c>
      <c r="G2318" t="s">
        <v>11253</v>
      </c>
      <c r="H2318" t="s">
        <v>11254</v>
      </c>
      <c r="I2318" t="s">
        <v>630</v>
      </c>
      <c r="J2318">
        <v>9281</v>
      </c>
      <c r="K2318">
        <v>10106</v>
      </c>
      <c r="L2318" t="s">
        <v>12450</v>
      </c>
      <c r="M2318" t="s">
        <v>12451</v>
      </c>
      <c r="N2318" t="s">
        <v>4473</v>
      </c>
      <c r="O2318" t="s">
        <v>12452</v>
      </c>
      <c r="P2318" t="s">
        <v>4475</v>
      </c>
      <c r="Q2318" t="s">
        <v>4476</v>
      </c>
      <c r="R2318" t="s">
        <v>4477</v>
      </c>
      <c r="S2318" t="s">
        <v>4478</v>
      </c>
      <c r="T2318" t="s">
        <v>4473</v>
      </c>
      <c r="U2318" t="s">
        <v>4479</v>
      </c>
      <c r="V2318" t="s">
        <v>1577</v>
      </c>
      <c r="W2318">
        <v>44.3048</v>
      </c>
      <c r="X2318">
        <v>-78.309960000000004</v>
      </c>
      <c r="Y2318" t="s">
        <v>612</v>
      </c>
      <c r="Z2318" t="s">
        <v>612</v>
      </c>
      <c r="AA2318" t="s">
        <v>612</v>
      </c>
      <c r="AB2318" t="s">
        <v>612</v>
      </c>
      <c r="AC2318" t="s">
        <v>612</v>
      </c>
      <c r="AD2318" t="s">
        <v>612</v>
      </c>
      <c r="AE2318" t="s">
        <v>612</v>
      </c>
      <c r="AF2318" t="s">
        <v>612</v>
      </c>
      <c r="AG2318" t="s">
        <v>612</v>
      </c>
      <c r="AH2318" t="s">
        <v>612</v>
      </c>
      <c r="AI2318" t="s">
        <v>612</v>
      </c>
      <c r="AJ2318" t="s">
        <v>612</v>
      </c>
      <c r="AK2318" t="s">
        <v>612</v>
      </c>
      <c r="AL2318" t="s">
        <v>612</v>
      </c>
      <c r="AM2318" t="s">
        <v>612</v>
      </c>
      <c r="AN2318" t="s">
        <v>612</v>
      </c>
      <c r="AO2318" t="s">
        <v>612</v>
      </c>
      <c r="AP2318" t="s">
        <v>612</v>
      </c>
      <c r="AQ2318" t="s">
        <v>612</v>
      </c>
      <c r="AR2318" t="s">
        <v>612</v>
      </c>
      <c r="AS2318" t="s">
        <v>612</v>
      </c>
      <c r="AT2318" t="s">
        <v>613</v>
      </c>
      <c r="AU2318" t="s">
        <v>612</v>
      </c>
      <c r="AV2318" t="s">
        <v>635</v>
      </c>
      <c r="AW2318">
        <v>39691</v>
      </c>
      <c r="AX2318">
        <v>2333468</v>
      </c>
      <c r="AY2318" t="s">
        <v>621</v>
      </c>
      <c r="AZ2318" t="s">
        <v>140</v>
      </c>
      <c r="BA2318" t="s">
        <v>470</v>
      </c>
      <c r="BB2318" t="s">
        <v>659</v>
      </c>
      <c r="BC2318">
        <v>36770</v>
      </c>
      <c r="BD2318">
        <v>0</v>
      </c>
      <c r="BE2318">
        <v>0</v>
      </c>
      <c r="BF2318">
        <v>0</v>
      </c>
      <c r="BG2318">
        <v>0</v>
      </c>
      <c r="BH2318">
        <v>0</v>
      </c>
      <c r="BI2318">
        <v>0</v>
      </c>
      <c r="BJ2318">
        <v>0</v>
      </c>
      <c r="BK2318">
        <v>0</v>
      </c>
      <c r="BL2318">
        <v>0</v>
      </c>
      <c r="BM2318">
        <v>0</v>
      </c>
      <c r="BN2318">
        <v>0</v>
      </c>
      <c r="BO2318">
        <v>0</v>
      </c>
      <c r="BP2318">
        <v>0</v>
      </c>
      <c r="BQ2318">
        <v>0</v>
      </c>
      <c r="BR2318">
        <v>0</v>
      </c>
      <c r="BS2318">
        <v>0</v>
      </c>
      <c r="BT2318">
        <v>2333468</v>
      </c>
      <c r="BU2318">
        <v>0</v>
      </c>
      <c r="BV2318">
        <v>0</v>
      </c>
      <c r="BW2318">
        <v>0</v>
      </c>
      <c r="BX2318">
        <v>0</v>
      </c>
      <c r="BY2318">
        <v>0</v>
      </c>
      <c r="BZ2318">
        <v>0</v>
      </c>
      <c r="CA2318">
        <v>0</v>
      </c>
      <c r="CB2318">
        <v>0</v>
      </c>
      <c r="CC2318">
        <v>0</v>
      </c>
      <c r="CD2318">
        <v>2333468</v>
      </c>
      <c r="CE2318">
        <v>2333468</v>
      </c>
      <c r="CF2318">
        <v>2333468</v>
      </c>
      <c r="CG2318">
        <v>0</v>
      </c>
      <c r="CH2318" t="s">
        <v>612</v>
      </c>
      <c r="CI2318" t="s">
        <v>616</v>
      </c>
      <c r="CJ2318" t="s">
        <v>617</v>
      </c>
      <c r="CK2318" t="s">
        <v>617</v>
      </c>
      <c r="CL2318" t="s">
        <v>617</v>
      </c>
      <c r="CM2318" t="s">
        <v>617</v>
      </c>
      <c r="CN2318">
        <v>0</v>
      </c>
    </row>
    <row r="2319" spans="1:92" x14ac:dyDescent="0.25">
      <c r="A2319" t="s">
        <v>12453</v>
      </c>
      <c r="B2319" t="s">
        <v>12453</v>
      </c>
      <c r="C2319">
        <v>41</v>
      </c>
      <c r="D2319" t="s">
        <v>597</v>
      </c>
      <c r="E2319">
        <v>67067</v>
      </c>
      <c r="F2319" t="s">
        <v>12429</v>
      </c>
      <c r="G2319" t="s">
        <v>12454</v>
      </c>
      <c r="H2319" t="s">
        <v>12455</v>
      </c>
      <c r="I2319" t="s">
        <v>630</v>
      </c>
      <c r="J2319">
        <v>9271</v>
      </c>
      <c r="K2319">
        <v>10099</v>
      </c>
      <c r="L2319" t="s">
        <v>12456</v>
      </c>
      <c r="M2319" t="s">
        <v>12457</v>
      </c>
      <c r="N2319" t="s">
        <v>4557</v>
      </c>
      <c r="O2319" t="s">
        <v>12458</v>
      </c>
      <c r="P2319" t="s">
        <v>4512</v>
      </c>
      <c r="Q2319" t="s">
        <v>4513</v>
      </c>
      <c r="R2319" t="s">
        <v>4514</v>
      </c>
      <c r="S2319" t="s">
        <v>3800</v>
      </c>
      <c r="T2319" t="s">
        <v>1733</v>
      </c>
      <c r="U2319" t="s">
        <v>3036</v>
      </c>
      <c r="V2319" t="s">
        <v>1577</v>
      </c>
      <c r="W2319">
        <v>43.931899999999999</v>
      </c>
      <c r="X2319">
        <v>-78.789829999999995</v>
      </c>
      <c r="Y2319" t="s">
        <v>612</v>
      </c>
      <c r="Z2319" t="s">
        <v>612</v>
      </c>
      <c r="AA2319" t="s">
        <v>612</v>
      </c>
      <c r="AB2319" t="s">
        <v>612</v>
      </c>
      <c r="AC2319" t="s">
        <v>612</v>
      </c>
      <c r="AD2319" t="s">
        <v>612</v>
      </c>
      <c r="AE2319" t="s">
        <v>612</v>
      </c>
      <c r="AF2319" t="s">
        <v>612</v>
      </c>
      <c r="AG2319" t="s">
        <v>612</v>
      </c>
      <c r="AH2319" t="s">
        <v>612</v>
      </c>
      <c r="AI2319" t="s">
        <v>612</v>
      </c>
      <c r="AJ2319" t="s">
        <v>612</v>
      </c>
      <c r="AK2319" t="s">
        <v>612</v>
      </c>
      <c r="AL2319" t="s">
        <v>612</v>
      </c>
      <c r="AM2319" t="s">
        <v>612</v>
      </c>
      <c r="AN2319" t="s">
        <v>612</v>
      </c>
      <c r="AO2319" t="s">
        <v>612</v>
      </c>
      <c r="AP2319" t="s">
        <v>612</v>
      </c>
      <c r="AQ2319">
        <v>26</v>
      </c>
      <c r="AR2319" t="s">
        <v>612</v>
      </c>
      <c r="AS2319" t="s">
        <v>612</v>
      </c>
      <c r="AT2319" t="s">
        <v>613</v>
      </c>
      <c r="AU2319" t="s">
        <v>612</v>
      </c>
      <c r="AV2319" t="s">
        <v>614</v>
      </c>
      <c r="AW2319" t="s">
        <v>612</v>
      </c>
      <c r="AX2319">
        <v>942923</v>
      </c>
      <c r="AY2319" t="s">
        <v>621</v>
      </c>
      <c r="AZ2319" t="s">
        <v>140</v>
      </c>
      <c r="BA2319" t="s">
        <v>460</v>
      </c>
      <c r="BB2319" t="s">
        <v>622</v>
      </c>
      <c r="BC2319">
        <v>42248</v>
      </c>
      <c r="BD2319">
        <v>422315</v>
      </c>
      <c r="BE2319">
        <v>0</v>
      </c>
      <c r="BF2319">
        <v>0</v>
      </c>
      <c r="BG2319">
        <v>0</v>
      </c>
      <c r="BH2319">
        <v>0</v>
      </c>
      <c r="BI2319">
        <v>0</v>
      </c>
      <c r="BJ2319">
        <v>0</v>
      </c>
      <c r="BK2319">
        <v>0</v>
      </c>
      <c r="BL2319">
        <v>0</v>
      </c>
      <c r="BM2319">
        <v>0</v>
      </c>
      <c r="BN2319">
        <v>0</v>
      </c>
      <c r="BO2319">
        <v>0</v>
      </c>
      <c r="BP2319">
        <v>0</v>
      </c>
      <c r="BQ2319">
        <v>0</v>
      </c>
      <c r="BR2319">
        <v>0</v>
      </c>
      <c r="BS2319">
        <v>422315</v>
      </c>
      <c r="BT2319">
        <v>0</v>
      </c>
      <c r="BU2319">
        <v>0</v>
      </c>
      <c r="BV2319">
        <v>520608</v>
      </c>
      <c r="BW2319">
        <v>0</v>
      </c>
      <c r="BX2319">
        <v>0</v>
      </c>
      <c r="BY2319">
        <v>0</v>
      </c>
      <c r="BZ2319">
        <v>0</v>
      </c>
      <c r="CA2319">
        <v>0</v>
      </c>
      <c r="CB2319">
        <v>0</v>
      </c>
      <c r="CC2319">
        <v>0</v>
      </c>
      <c r="CD2319">
        <v>520608</v>
      </c>
      <c r="CE2319">
        <v>942923</v>
      </c>
      <c r="CF2319">
        <v>942923</v>
      </c>
      <c r="CG2319">
        <v>0</v>
      </c>
      <c r="CH2319" t="s">
        <v>612</v>
      </c>
      <c r="CI2319" t="s">
        <v>616</v>
      </c>
      <c r="CJ2319" t="s">
        <v>617</v>
      </c>
      <c r="CK2319" t="s">
        <v>617</v>
      </c>
      <c r="CL2319" t="s">
        <v>617</v>
      </c>
      <c r="CM2319" t="s">
        <v>617</v>
      </c>
      <c r="CN2319">
        <v>0</v>
      </c>
    </row>
    <row r="2320" spans="1:92" x14ac:dyDescent="0.25">
      <c r="A2320" t="s">
        <v>12459</v>
      </c>
      <c r="B2320" t="s">
        <v>12459</v>
      </c>
      <c r="C2320">
        <v>41</v>
      </c>
      <c r="D2320" t="s">
        <v>597</v>
      </c>
      <c r="E2320">
        <v>67067</v>
      </c>
      <c r="F2320" t="s">
        <v>12429</v>
      </c>
      <c r="G2320" t="s">
        <v>12460</v>
      </c>
      <c r="H2320" t="s">
        <v>12461</v>
      </c>
      <c r="I2320" t="s">
        <v>630</v>
      </c>
      <c r="J2320">
        <v>9861</v>
      </c>
      <c r="K2320">
        <v>10299</v>
      </c>
      <c r="L2320" t="s">
        <v>12462</v>
      </c>
      <c r="M2320" t="s">
        <v>12463</v>
      </c>
      <c r="N2320" t="s">
        <v>4473</v>
      </c>
      <c r="O2320" t="s">
        <v>12464</v>
      </c>
      <c r="P2320" t="s">
        <v>4475</v>
      </c>
      <c r="Q2320" t="s">
        <v>4476</v>
      </c>
      <c r="R2320" t="s">
        <v>4477</v>
      </c>
      <c r="S2320" t="s">
        <v>4478</v>
      </c>
      <c r="T2320" t="s">
        <v>4473</v>
      </c>
      <c r="U2320" t="s">
        <v>4479</v>
      </c>
      <c r="V2320" t="s">
        <v>1577</v>
      </c>
      <c r="W2320">
        <v>44.300710000000002</v>
      </c>
      <c r="X2320">
        <v>-78.292209999999997</v>
      </c>
      <c r="Y2320" t="s">
        <v>612</v>
      </c>
      <c r="Z2320" t="s">
        <v>612</v>
      </c>
      <c r="AA2320" t="s">
        <v>612</v>
      </c>
      <c r="AB2320" t="s">
        <v>612</v>
      </c>
      <c r="AC2320" t="s">
        <v>612</v>
      </c>
      <c r="AD2320" t="s">
        <v>612</v>
      </c>
      <c r="AE2320" t="s">
        <v>612</v>
      </c>
      <c r="AF2320" t="s">
        <v>612</v>
      </c>
      <c r="AG2320" t="s">
        <v>612</v>
      </c>
      <c r="AH2320" t="s">
        <v>612</v>
      </c>
      <c r="AI2320" t="s">
        <v>612</v>
      </c>
      <c r="AJ2320" t="s">
        <v>612</v>
      </c>
      <c r="AK2320" t="s">
        <v>612</v>
      </c>
      <c r="AL2320" t="s">
        <v>612</v>
      </c>
      <c r="AM2320" t="s">
        <v>612</v>
      </c>
      <c r="AN2320" t="s">
        <v>612</v>
      </c>
      <c r="AO2320" t="s">
        <v>612</v>
      </c>
      <c r="AP2320" t="s">
        <v>612</v>
      </c>
      <c r="AQ2320" t="s">
        <v>612</v>
      </c>
      <c r="AR2320" t="s">
        <v>612</v>
      </c>
      <c r="AS2320" t="s">
        <v>612</v>
      </c>
      <c r="AT2320" t="s">
        <v>613</v>
      </c>
      <c r="AU2320" t="s">
        <v>612</v>
      </c>
      <c r="AV2320" t="s">
        <v>635</v>
      </c>
      <c r="AW2320">
        <v>39691</v>
      </c>
      <c r="AX2320">
        <v>6193707</v>
      </c>
      <c r="AY2320" t="s">
        <v>621</v>
      </c>
      <c r="AZ2320" t="s">
        <v>140</v>
      </c>
      <c r="BA2320" t="s">
        <v>470</v>
      </c>
      <c r="BB2320" t="s">
        <v>659</v>
      </c>
      <c r="BC2320">
        <v>36770</v>
      </c>
      <c r="BD2320">
        <v>0</v>
      </c>
      <c r="BE2320">
        <v>0</v>
      </c>
      <c r="BF2320">
        <v>263526</v>
      </c>
      <c r="BG2320">
        <v>0</v>
      </c>
      <c r="BH2320">
        <v>0</v>
      </c>
      <c r="BI2320">
        <v>0</v>
      </c>
      <c r="BJ2320">
        <v>0</v>
      </c>
      <c r="BK2320">
        <v>0</v>
      </c>
      <c r="BL2320">
        <v>0</v>
      </c>
      <c r="BM2320">
        <v>0</v>
      </c>
      <c r="BN2320">
        <v>0</v>
      </c>
      <c r="BO2320">
        <v>0</v>
      </c>
      <c r="BP2320">
        <v>0</v>
      </c>
      <c r="BQ2320">
        <v>0</v>
      </c>
      <c r="BR2320">
        <v>400000</v>
      </c>
      <c r="BS2320">
        <v>663526</v>
      </c>
      <c r="BT2320">
        <v>5530181</v>
      </c>
      <c r="BU2320">
        <v>0</v>
      </c>
      <c r="BV2320">
        <v>0</v>
      </c>
      <c r="BW2320">
        <v>0</v>
      </c>
      <c r="BX2320">
        <v>0</v>
      </c>
      <c r="BY2320">
        <v>0</v>
      </c>
      <c r="BZ2320">
        <v>0</v>
      </c>
      <c r="CA2320">
        <v>0</v>
      </c>
      <c r="CB2320">
        <v>0</v>
      </c>
      <c r="CC2320">
        <v>0</v>
      </c>
      <c r="CD2320">
        <v>5530181</v>
      </c>
      <c r="CE2320">
        <v>6193707</v>
      </c>
      <c r="CF2320">
        <v>6193707</v>
      </c>
      <c r="CG2320">
        <v>0</v>
      </c>
      <c r="CH2320" t="s">
        <v>612</v>
      </c>
      <c r="CI2320" t="s">
        <v>616</v>
      </c>
      <c r="CJ2320" t="s">
        <v>617</v>
      </c>
      <c r="CK2320" t="s">
        <v>617</v>
      </c>
      <c r="CL2320" t="s">
        <v>617</v>
      </c>
      <c r="CM2320" t="s">
        <v>617</v>
      </c>
      <c r="CN2320">
        <v>0</v>
      </c>
    </row>
    <row r="2321" spans="1:92" x14ac:dyDescent="0.25">
      <c r="A2321" t="s">
        <v>12465</v>
      </c>
      <c r="B2321" t="s">
        <v>12465</v>
      </c>
      <c r="C2321">
        <v>41</v>
      </c>
      <c r="D2321" t="s">
        <v>597</v>
      </c>
      <c r="E2321">
        <v>67067</v>
      </c>
      <c r="F2321" t="s">
        <v>12429</v>
      </c>
      <c r="G2321" t="s">
        <v>11316</v>
      </c>
      <c r="H2321" t="s">
        <v>11490</v>
      </c>
      <c r="I2321" t="s">
        <v>630</v>
      </c>
      <c r="J2321">
        <v>10605</v>
      </c>
      <c r="K2321">
        <v>5623</v>
      </c>
      <c r="L2321" t="s">
        <v>12466</v>
      </c>
      <c r="M2321" t="s">
        <v>12467</v>
      </c>
      <c r="N2321" t="s">
        <v>4473</v>
      </c>
      <c r="O2321" t="s">
        <v>12468</v>
      </c>
      <c r="P2321" t="s">
        <v>4475</v>
      </c>
      <c r="Q2321" t="s">
        <v>4476</v>
      </c>
      <c r="R2321" t="s">
        <v>4477</v>
      </c>
      <c r="S2321" t="s">
        <v>4478</v>
      </c>
      <c r="T2321" t="s">
        <v>4473</v>
      </c>
      <c r="U2321" t="s">
        <v>4479</v>
      </c>
      <c r="V2321" t="s">
        <v>1577</v>
      </c>
      <c r="W2321">
        <v>44.284469999999999</v>
      </c>
      <c r="X2321">
        <v>-78.320459999999997</v>
      </c>
      <c r="Y2321" t="s">
        <v>612</v>
      </c>
      <c r="Z2321" t="s">
        <v>612</v>
      </c>
      <c r="AA2321" t="s">
        <v>612</v>
      </c>
      <c r="AB2321" t="s">
        <v>612</v>
      </c>
      <c r="AC2321" t="s">
        <v>612</v>
      </c>
      <c r="AD2321" t="s">
        <v>612</v>
      </c>
      <c r="AE2321" t="s">
        <v>612</v>
      </c>
      <c r="AF2321" t="s">
        <v>612</v>
      </c>
      <c r="AG2321" t="s">
        <v>612</v>
      </c>
      <c r="AH2321" t="s">
        <v>612</v>
      </c>
      <c r="AI2321" t="s">
        <v>612</v>
      </c>
      <c r="AJ2321" t="s">
        <v>612</v>
      </c>
      <c r="AK2321" t="s">
        <v>612</v>
      </c>
      <c r="AL2321" t="s">
        <v>612</v>
      </c>
      <c r="AM2321" t="s">
        <v>612</v>
      </c>
      <c r="AN2321" t="s">
        <v>612</v>
      </c>
      <c r="AO2321" t="s">
        <v>612</v>
      </c>
      <c r="AP2321" t="s">
        <v>612</v>
      </c>
      <c r="AQ2321" t="s">
        <v>612</v>
      </c>
      <c r="AR2321" t="s">
        <v>612</v>
      </c>
      <c r="AS2321" t="s">
        <v>612</v>
      </c>
      <c r="AT2321" t="s">
        <v>613</v>
      </c>
      <c r="AU2321" t="s">
        <v>612</v>
      </c>
      <c r="AV2321" t="s">
        <v>635</v>
      </c>
      <c r="AW2321">
        <v>39691</v>
      </c>
      <c r="AX2321">
        <v>2993387</v>
      </c>
      <c r="AY2321" t="s">
        <v>621</v>
      </c>
      <c r="AZ2321" t="s">
        <v>145</v>
      </c>
      <c r="BA2321" t="s">
        <v>470</v>
      </c>
      <c r="BB2321" t="s">
        <v>975</v>
      </c>
      <c r="BC2321">
        <v>38596</v>
      </c>
      <c r="BD2321">
        <v>0</v>
      </c>
      <c r="BE2321">
        <v>0</v>
      </c>
      <c r="BF2321">
        <v>928400</v>
      </c>
      <c r="BG2321">
        <v>0</v>
      </c>
      <c r="BH2321">
        <v>0</v>
      </c>
      <c r="BI2321">
        <v>0</v>
      </c>
      <c r="BJ2321">
        <v>0</v>
      </c>
      <c r="BK2321">
        <v>0</v>
      </c>
      <c r="BL2321">
        <v>0</v>
      </c>
      <c r="BM2321">
        <v>0</v>
      </c>
      <c r="BN2321">
        <v>0</v>
      </c>
      <c r="BO2321">
        <v>0</v>
      </c>
      <c r="BP2321">
        <v>0</v>
      </c>
      <c r="BQ2321">
        <v>0</v>
      </c>
      <c r="BR2321">
        <v>0</v>
      </c>
      <c r="BS2321">
        <v>928400</v>
      </c>
      <c r="BT2321">
        <v>2064987</v>
      </c>
      <c r="BU2321">
        <v>0</v>
      </c>
      <c r="BV2321">
        <v>0</v>
      </c>
      <c r="BW2321">
        <v>0</v>
      </c>
      <c r="BX2321">
        <v>0</v>
      </c>
      <c r="BY2321">
        <v>0</v>
      </c>
      <c r="BZ2321">
        <v>0</v>
      </c>
      <c r="CA2321">
        <v>0</v>
      </c>
      <c r="CB2321">
        <v>0</v>
      </c>
      <c r="CC2321">
        <v>0</v>
      </c>
      <c r="CD2321">
        <v>2064987</v>
      </c>
      <c r="CE2321">
        <v>2993387</v>
      </c>
      <c r="CF2321">
        <v>2993387</v>
      </c>
      <c r="CG2321">
        <v>0</v>
      </c>
      <c r="CH2321" t="s">
        <v>612</v>
      </c>
      <c r="CI2321" t="s">
        <v>616</v>
      </c>
      <c r="CJ2321" t="s">
        <v>617</v>
      </c>
      <c r="CK2321" t="s">
        <v>617</v>
      </c>
      <c r="CL2321" t="s">
        <v>617</v>
      </c>
      <c r="CM2321" t="s">
        <v>617</v>
      </c>
      <c r="CN2321">
        <v>0</v>
      </c>
    </row>
    <row r="2322" spans="1:92" x14ac:dyDescent="0.25">
      <c r="A2322" t="s">
        <v>12469</v>
      </c>
      <c r="B2322" t="s">
        <v>12469</v>
      </c>
      <c r="C2322">
        <v>41</v>
      </c>
      <c r="D2322" t="s">
        <v>597</v>
      </c>
      <c r="E2322">
        <v>67067</v>
      </c>
      <c r="F2322" t="s">
        <v>12429</v>
      </c>
      <c r="G2322" t="s">
        <v>10868</v>
      </c>
      <c r="H2322" t="s">
        <v>10869</v>
      </c>
      <c r="I2322" t="s">
        <v>630</v>
      </c>
      <c r="J2322">
        <v>9244</v>
      </c>
      <c r="K2322">
        <v>10073</v>
      </c>
      <c r="L2322" t="s">
        <v>12470</v>
      </c>
      <c r="M2322" t="s">
        <v>12471</v>
      </c>
      <c r="N2322" t="s">
        <v>4473</v>
      </c>
      <c r="O2322" t="s">
        <v>12472</v>
      </c>
      <c r="P2322" t="s">
        <v>4475</v>
      </c>
      <c r="Q2322" t="s">
        <v>4476</v>
      </c>
      <c r="R2322" t="s">
        <v>4477</v>
      </c>
      <c r="S2322" t="s">
        <v>4478</v>
      </c>
      <c r="T2322" t="s">
        <v>4473</v>
      </c>
      <c r="U2322" t="s">
        <v>4479</v>
      </c>
      <c r="V2322" t="s">
        <v>1577</v>
      </c>
      <c r="W2322">
        <v>44.321240000000003</v>
      </c>
      <c r="X2322">
        <v>-78.327479999999994</v>
      </c>
      <c r="Y2322" t="s">
        <v>612</v>
      </c>
      <c r="Z2322" t="s">
        <v>612</v>
      </c>
      <c r="AA2322" t="s">
        <v>612</v>
      </c>
      <c r="AB2322" t="s">
        <v>612</v>
      </c>
      <c r="AC2322" t="s">
        <v>612</v>
      </c>
      <c r="AD2322" t="s">
        <v>612</v>
      </c>
      <c r="AE2322" t="s">
        <v>612</v>
      </c>
      <c r="AF2322" t="s">
        <v>612</v>
      </c>
      <c r="AG2322" t="s">
        <v>612</v>
      </c>
      <c r="AH2322" t="s">
        <v>612</v>
      </c>
      <c r="AI2322" t="s">
        <v>612</v>
      </c>
      <c r="AJ2322" t="s">
        <v>612</v>
      </c>
      <c r="AK2322" t="s">
        <v>612</v>
      </c>
      <c r="AL2322" t="s">
        <v>612</v>
      </c>
      <c r="AM2322" t="s">
        <v>612</v>
      </c>
      <c r="AN2322" t="s">
        <v>612</v>
      </c>
      <c r="AO2322" t="s">
        <v>612</v>
      </c>
      <c r="AP2322" t="s">
        <v>612</v>
      </c>
      <c r="AQ2322" t="s">
        <v>612</v>
      </c>
      <c r="AR2322" t="s">
        <v>612</v>
      </c>
      <c r="AS2322" t="s">
        <v>612</v>
      </c>
      <c r="AT2322" t="s">
        <v>613</v>
      </c>
      <c r="AU2322" t="s">
        <v>612</v>
      </c>
      <c r="AV2322" t="s">
        <v>614</v>
      </c>
      <c r="AW2322" t="s">
        <v>612</v>
      </c>
      <c r="AX2322">
        <v>6340331</v>
      </c>
      <c r="AY2322" t="s">
        <v>621</v>
      </c>
      <c r="AZ2322" t="s">
        <v>140</v>
      </c>
      <c r="BA2322" t="s">
        <v>470</v>
      </c>
      <c r="BB2322" t="s">
        <v>803</v>
      </c>
      <c r="BC2322">
        <v>40787</v>
      </c>
      <c r="BD2322">
        <v>800000</v>
      </c>
      <c r="BE2322">
        <v>0</v>
      </c>
      <c r="BF2322">
        <v>943000</v>
      </c>
      <c r="BG2322">
        <v>1000000</v>
      </c>
      <c r="BH2322">
        <v>0</v>
      </c>
      <c r="BI2322">
        <v>0</v>
      </c>
      <c r="BJ2322">
        <v>0</v>
      </c>
      <c r="BK2322">
        <v>0</v>
      </c>
      <c r="BL2322">
        <v>0</v>
      </c>
      <c r="BM2322">
        <v>0</v>
      </c>
      <c r="BN2322">
        <v>0</v>
      </c>
      <c r="BO2322">
        <v>0</v>
      </c>
      <c r="BP2322">
        <v>0</v>
      </c>
      <c r="BQ2322">
        <v>0</v>
      </c>
      <c r="BR2322">
        <v>0</v>
      </c>
      <c r="BS2322">
        <v>2743000</v>
      </c>
      <c r="BT2322">
        <v>2000000</v>
      </c>
      <c r="BU2322">
        <v>0</v>
      </c>
      <c r="BV2322">
        <v>1597331</v>
      </c>
      <c r="BW2322">
        <v>0</v>
      </c>
      <c r="BX2322">
        <v>0</v>
      </c>
      <c r="BY2322">
        <v>0</v>
      </c>
      <c r="BZ2322">
        <v>0</v>
      </c>
      <c r="CA2322">
        <v>0</v>
      </c>
      <c r="CB2322">
        <v>0</v>
      </c>
      <c r="CC2322">
        <v>0</v>
      </c>
      <c r="CD2322">
        <v>3597331</v>
      </c>
      <c r="CE2322">
        <v>6340331</v>
      </c>
      <c r="CF2322">
        <v>6340331</v>
      </c>
      <c r="CG2322">
        <v>0</v>
      </c>
      <c r="CH2322" t="s">
        <v>612</v>
      </c>
      <c r="CI2322" t="s">
        <v>616</v>
      </c>
      <c r="CJ2322" t="s">
        <v>617</v>
      </c>
      <c r="CK2322" t="s">
        <v>617</v>
      </c>
      <c r="CL2322" t="s">
        <v>617</v>
      </c>
      <c r="CM2322" t="s">
        <v>617</v>
      </c>
      <c r="CN2322">
        <v>0</v>
      </c>
    </row>
    <row r="2323" spans="1:92" x14ac:dyDescent="0.25">
      <c r="A2323" t="s">
        <v>12473</v>
      </c>
      <c r="B2323" t="s">
        <v>12473</v>
      </c>
      <c r="C2323">
        <v>41</v>
      </c>
      <c r="D2323" t="s">
        <v>597</v>
      </c>
      <c r="E2323">
        <v>67067</v>
      </c>
      <c r="F2323" t="s">
        <v>12429</v>
      </c>
      <c r="G2323" t="s">
        <v>11135</v>
      </c>
      <c r="H2323" t="s">
        <v>11136</v>
      </c>
      <c r="I2323" t="s">
        <v>630</v>
      </c>
      <c r="J2323">
        <v>9266</v>
      </c>
      <c r="K2323">
        <v>10095</v>
      </c>
      <c r="L2323" t="s">
        <v>12474</v>
      </c>
      <c r="M2323" t="s">
        <v>12475</v>
      </c>
      <c r="N2323" t="s">
        <v>4567</v>
      </c>
      <c r="O2323" t="s">
        <v>12476</v>
      </c>
      <c r="P2323" t="s">
        <v>4569</v>
      </c>
      <c r="Q2323" t="s">
        <v>4570</v>
      </c>
      <c r="R2323" t="s">
        <v>4571</v>
      </c>
      <c r="S2323" t="s">
        <v>4503</v>
      </c>
      <c r="T2323" t="s">
        <v>4504</v>
      </c>
      <c r="U2323" t="s">
        <v>4479</v>
      </c>
      <c r="V2323" t="s">
        <v>1577</v>
      </c>
      <c r="W2323">
        <v>43.953409999999998</v>
      </c>
      <c r="X2323">
        <v>-78.313569999999999</v>
      </c>
      <c r="Y2323" t="s">
        <v>612</v>
      </c>
      <c r="Z2323" t="s">
        <v>612</v>
      </c>
      <c r="AA2323" t="s">
        <v>612</v>
      </c>
      <c r="AB2323" t="s">
        <v>612</v>
      </c>
      <c r="AC2323" t="s">
        <v>612</v>
      </c>
      <c r="AD2323" t="s">
        <v>612</v>
      </c>
      <c r="AE2323" t="s">
        <v>612</v>
      </c>
      <c r="AF2323" t="s">
        <v>612</v>
      </c>
      <c r="AG2323" t="s">
        <v>612</v>
      </c>
      <c r="AH2323" t="s">
        <v>612</v>
      </c>
      <c r="AI2323" t="s">
        <v>612</v>
      </c>
      <c r="AJ2323" t="s">
        <v>612</v>
      </c>
      <c r="AK2323" t="s">
        <v>612</v>
      </c>
      <c r="AL2323" t="s">
        <v>612</v>
      </c>
      <c r="AM2323" t="s">
        <v>612</v>
      </c>
      <c r="AN2323" t="s">
        <v>612</v>
      </c>
      <c r="AO2323" t="s">
        <v>612</v>
      </c>
      <c r="AP2323" t="s">
        <v>612</v>
      </c>
      <c r="AQ2323" t="s">
        <v>612</v>
      </c>
      <c r="AR2323" t="s">
        <v>612</v>
      </c>
      <c r="AS2323" t="s">
        <v>612</v>
      </c>
      <c r="AT2323" t="s">
        <v>613</v>
      </c>
      <c r="AU2323" t="s">
        <v>612</v>
      </c>
      <c r="AV2323" t="s">
        <v>614</v>
      </c>
      <c r="AW2323" t="s">
        <v>612</v>
      </c>
      <c r="AX2323">
        <v>5090491</v>
      </c>
      <c r="AY2323" t="s">
        <v>621</v>
      </c>
      <c r="AZ2323" t="s">
        <v>140</v>
      </c>
      <c r="BA2323" t="s">
        <v>470</v>
      </c>
      <c r="BB2323" t="s">
        <v>626</v>
      </c>
      <c r="BC2323">
        <v>40057</v>
      </c>
      <c r="BD2323">
        <v>0</v>
      </c>
      <c r="BE2323">
        <v>0</v>
      </c>
      <c r="BF2323">
        <v>0</v>
      </c>
      <c r="BG2323">
        <v>0</v>
      </c>
      <c r="BH2323">
        <v>0</v>
      </c>
      <c r="BI2323">
        <v>0</v>
      </c>
      <c r="BJ2323">
        <v>0</v>
      </c>
      <c r="BK2323">
        <v>0</v>
      </c>
      <c r="BL2323">
        <v>0</v>
      </c>
      <c r="BM2323">
        <v>0</v>
      </c>
      <c r="BN2323">
        <v>0</v>
      </c>
      <c r="BO2323">
        <v>0</v>
      </c>
      <c r="BP2323">
        <v>0</v>
      </c>
      <c r="BQ2323">
        <v>0</v>
      </c>
      <c r="BR2323">
        <v>1012301</v>
      </c>
      <c r="BS2323">
        <v>1012301</v>
      </c>
      <c r="BT2323">
        <v>4078190</v>
      </c>
      <c r="BU2323">
        <v>0</v>
      </c>
      <c r="BV2323">
        <v>0</v>
      </c>
      <c r="BW2323">
        <v>0</v>
      </c>
      <c r="BX2323">
        <v>0</v>
      </c>
      <c r="BY2323">
        <v>0</v>
      </c>
      <c r="BZ2323">
        <v>0</v>
      </c>
      <c r="CA2323">
        <v>0</v>
      </c>
      <c r="CB2323">
        <v>0</v>
      </c>
      <c r="CC2323">
        <v>0</v>
      </c>
      <c r="CD2323">
        <v>4078190</v>
      </c>
      <c r="CE2323">
        <v>5090491</v>
      </c>
      <c r="CF2323">
        <v>5090491</v>
      </c>
      <c r="CG2323">
        <v>0</v>
      </c>
      <c r="CH2323" t="s">
        <v>612</v>
      </c>
      <c r="CI2323" t="s">
        <v>616</v>
      </c>
      <c r="CJ2323" t="s">
        <v>617</v>
      </c>
      <c r="CK2323" t="s">
        <v>617</v>
      </c>
      <c r="CL2323" t="s">
        <v>617</v>
      </c>
      <c r="CM2323" t="s">
        <v>617</v>
      </c>
      <c r="CN2323">
        <v>0</v>
      </c>
    </row>
    <row r="2324" spans="1:92" x14ac:dyDescent="0.25">
      <c r="A2324" t="s">
        <v>12477</v>
      </c>
      <c r="B2324" t="s">
        <v>12477</v>
      </c>
      <c r="C2324">
        <v>41</v>
      </c>
      <c r="D2324" t="s">
        <v>597</v>
      </c>
      <c r="E2324">
        <v>67067</v>
      </c>
      <c r="F2324" t="s">
        <v>12429</v>
      </c>
      <c r="G2324" t="s">
        <v>12478</v>
      </c>
      <c r="H2324" t="s">
        <v>12479</v>
      </c>
      <c r="I2324" t="s">
        <v>630</v>
      </c>
      <c r="J2324">
        <v>9245</v>
      </c>
      <c r="K2324">
        <v>10074</v>
      </c>
      <c r="L2324" t="s">
        <v>12480</v>
      </c>
      <c r="M2324" t="s">
        <v>12481</v>
      </c>
      <c r="N2324" t="s">
        <v>4473</v>
      </c>
      <c r="O2324" t="s">
        <v>12482</v>
      </c>
      <c r="P2324" t="s">
        <v>4475</v>
      </c>
      <c r="Q2324" t="s">
        <v>4476</v>
      </c>
      <c r="R2324" t="s">
        <v>4477</v>
      </c>
      <c r="S2324" t="s">
        <v>4478</v>
      </c>
      <c r="T2324" t="s">
        <v>4473</v>
      </c>
      <c r="U2324" t="s">
        <v>4479</v>
      </c>
      <c r="V2324" t="s">
        <v>1577</v>
      </c>
      <c r="W2324">
        <v>44.29589</v>
      </c>
      <c r="X2324">
        <v>-78.365369999999999</v>
      </c>
      <c r="Y2324">
        <v>41298</v>
      </c>
      <c r="Z2324" t="s">
        <v>662</v>
      </c>
      <c r="AA2324" t="s">
        <v>662</v>
      </c>
      <c r="AB2324" t="s">
        <v>612</v>
      </c>
      <c r="AC2324" t="s">
        <v>612</v>
      </c>
      <c r="AD2324" t="s">
        <v>612</v>
      </c>
      <c r="AE2324">
        <v>41298</v>
      </c>
      <c r="AF2324" t="s">
        <v>662</v>
      </c>
      <c r="AG2324" t="s">
        <v>662</v>
      </c>
      <c r="AH2324" t="s">
        <v>612</v>
      </c>
      <c r="AI2324" t="s">
        <v>612</v>
      </c>
      <c r="AJ2324" t="s">
        <v>612</v>
      </c>
      <c r="AK2324" t="s">
        <v>612</v>
      </c>
      <c r="AL2324" t="s">
        <v>612</v>
      </c>
      <c r="AM2324" t="s">
        <v>612</v>
      </c>
      <c r="AN2324" t="s">
        <v>612</v>
      </c>
      <c r="AO2324" t="s">
        <v>612</v>
      </c>
      <c r="AP2324" t="s">
        <v>612</v>
      </c>
      <c r="AQ2324">
        <v>193</v>
      </c>
      <c r="AR2324" t="s">
        <v>612</v>
      </c>
      <c r="AS2324" t="s">
        <v>612</v>
      </c>
      <c r="AT2324" t="s">
        <v>613</v>
      </c>
      <c r="AU2324" t="s">
        <v>612</v>
      </c>
      <c r="AV2324" t="s">
        <v>614</v>
      </c>
      <c r="AW2324" t="s">
        <v>612</v>
      </c>
      <c r="AX2324">
        <v>2753837</v>
      </c>
      <c r="AY2324" t="s">
        <v>621</v>
      </c>
      <c r="AZ2324" t="s">
        <v>140</v>
      </c>
      <c r="BA2324" t="s">
        <v>460</v>
      </c>
      <c r="BB2324" t="s">
        <v>700</v>
      </c>
      <c r="BC2324">
        <v>41883</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1382877</v>
      </c>
      <c r="BW2324">
        <v>0</v>
      </c>
      <c r="BX2324">
        <v>1370960</v>
      </c>
      <c r="BY2324">
        <v>0</v>
      </c>
      <c r="BZ2324">
        <v>0</v>
      </c>
      <c r="CA2324">
        <v>0</v>
      </c>
      <c r="CB2324">
        <v>0</v>
      </c>
      <c r="CC2324">
        <v>0</v>
      </c>
      <c r="CD2324">
        <v>2753837</v>
      </c>
      <c r="CE2324">
        <v>2753837</v>
      </c>
      <c r="CF2324">
        <v>2753837</v>
      </c>
      <c r="CG2324">
        <v>0</v>
      </c>
      <c r="CH2324" t="s">
        <v>612</v>
      </c>
      <c r="CI2324" t="s">
        <v>616</v>
      </c>
      <c r="CJ2324" t="s">
        <v>702</v>
      </c>
      <c r="CK2324" t="s">
        <v>703</v>
      </c>
      <c r="CL2324" t="s">
        <v>617</v>
      </c>
      <c r="CM2324" t="s">
        <v>617</v>
      </c>
      <c r="CN2324">
        <v>1370960</v>
      </c>
    </row>
    <row r="2325" spans="1:92" x14ac:dyDescent="0.25">
      <c r="A2325" t="s">
        <v>12483</v>
      </c>
      <c r="B2325" t="s">
        <v>12483</v>
      </c>
      <c r="C2325">
        <v>41</v>
      </c>
      <c r="D2325" t="s">
        <v>597</v>
      </c>
      <c r="E2325">
        <v>67067</v>
      </c>
      <c r="F2325" t="s">
        <v>12429</v>
      </c>
      <c r="G2325" t="s">
        <v>12086</v>
      </c>
      <c r="H2325" t="s">
        <v>12087</v>
      </c>
      <c r="I2325" t="s">
        <v>630</v>
      </c>
      <c r="J2325">
        <v>10264</v>
      </c>
      <c r="K2325">
        <v>10471</v>
      </c>
      <c r="L2325" t="s">
        <v>12484</v>
      </c>
      <c r="M2325" t="s">
        <v>12485</v>
      </c>
      <c r="N2325" t="s">
        <v>4715</v>
      </c>
      <c r="O2325" t="s">
        <v>12486</v>
      </c>
      <c r="P2325" t="s">
        <v>4512</v>
      </c>
      <c r="Q2325" t="s">
        <v>4513</v>
      </c>
      <c r="R2325" t="s">
        <v>4514</v>
      </c>
      <c r="S2325" t="s">
        <v>3800</v>
      </c>
      <c r="T2325" t="s">
        <v>1733</v>
      </c>
      <c r="U2325" t="s">
        <v>3036</v>
      </c>
      <c r="V2325" t="s">
        <v>1577</v>
      </c>
      <c r="W2325">
        <v>43.91046</v>
      </c>
      <c r="X2325">
        <v>-78.599609999999998</v>
      </c>
      <c r="Y2325" t="s">
        <v>612</v>
      </c>
      <c r="Z2325" t="s">
        <v>612</v>
      </c>
      <c r="AA2325" t="s">
        <v>612</v>
      </c>
      <c r="AB2325" t="s">
        <v>612</v>
      </c>
      <c r="AC2325" t="s">
        <v>612</v>
      </c>
      <c r="AD2325" t="s">
        <v>612</v>
      </c>
      <c r="AE2325" t="s">
        <v>612</v>
      </c>
      <c r="AF2325" t="s">
        <v>612</v>
      </c>
      <c r="AG2325" t="s">
        <v>612</v>
      </c>
      <c r="AH2325" t="s">
        <v>612</v>
      </c>
      <c r="AI2325" t="s">
        <v>612</v>
      </c>
      <c r="AJ2325" t="s">
        <v>612</v>
      </c>
      <c r="AK2325" t="s">
        <v>612</v>
      </c>
      <c r="AL2325" t="s">
        <v>612</v>
      </c>
      <c r="AM2325" t="s">
        <v>612</v>
      </c>
      <c r="AN2325" t="s">
        <v>612</v>
      </c>
      <c r="AO2325" t="s">
        <v>612</v>
      </c>
      <c r="AP2325" t="s">
        <v>612</v>
      </c>
      <c r="AQ2325" t="s">
        <v>612</v>
      </c>
      <c r="AR2325" t="s">
        <v>612</v>
      </c>
      <c r="AS2325" t="s">
        <v>612</v>
      </c>
      <c r="AT2325" t="s">
        <v>613</v>
      </c>
      <c r="AU2325" t="s">
        <v>612</v>
      </c>
      <c r="AV2325" t="s">
        <v>635</v>
      </c>
      <c r="AW2325">
        <v>39691</v>
      </c>
      <c r="AX2325">
        <v>7196790</v>
      </c>
      <c r="AY2325" t="s">
        <v>621</v>
      </c>
      <c r="AZ2325" t="s">
        <v>145</v>
      </c>
      <c r="BA2325" t="s">
        <v>470</v>
      </c>
      <c r="BB2325" t="s">
        <v>1318</v>
      </c>
      <c r="BC2325">
        <v>37500</v>
      </c>
      <c r="BD2325">
        <v>0</v>
      </c>
      <c r="BE2325">
        <v>0</v>
      </c>
      <c r="BF2325">
        <v>0</v>
      </c>
      <c r="BG2325">
        <v>0</v>
      </c>
      <c r="BH2325">
        <v>0</v>
      </c>
      <c r="BI2325">
        <v>0</v>
      </c>
      <c r="BJ2325">
        <v>0</v>
      </c>
      <c r="BK2325">
        <v>0</v>
      </c>
      <c r="BL2325">
        <v>0</v>
      </c>
      <c r="BM2325">
        <v>0</v>
      </c>
      <c r="BN2325">
        <v>0</v>
      </c>
      <c r="BO2325">
        <v>0</v>
      </c>
      <c r="BP2325">
        <v>0</v>
      </c>
      <c r="BQ2325">
        <v>0</v>
      </c>
      <c r="BR2325">
        <v>579407</v>
      </c>
      <c r="BS2325">
        <v>579407</v>
      </c>
      <c r="BT2325">
        <v>6617383</v>
      </c>
      <c r="BU2325">
        <v>0</v>
      </c>
      <c r="BV2325">
        <v>0</v>
      </c>
      <c r="BW2325">
        <v>0</v>
      </c>
      <c r="BX2325">
        <v>0</v>
      </c>
      <c r="BY2325">
        <v>0</v>
      </c>
      <c r="BZ2325">
        <v>0</v>
      </c>
      <c r="CA2325">
        <v>0</v>
      </c>
      <c r="CB2325">
        <v>0</v>
      </c>
      <c r="CC2325">
        <v>0</v>
      </c>
      <c r="CD2325">
        <v>6617383</v>
      </c>
      <c r="CE2325">
        <v>7196790</v>
      </c>
      <c r="CF2325">
        <v>7196790</v>
      </c>
      <c r="CG2325">
        <v>0</v>
      </c>
      <c r="CH2325" t="s">
        <v>612</v>
      </c>
      <c r="CI2325" t="s">
        <v>616</v>
      </c>
      <c r="CJ2325" t="s">
        <v>617</v>
      </c>
      <c r="CK2325" t="s">
        <v>617</v>
      </c>
      <c r="CL2325" t="s">
        <v>617</v>
      </c>
      <c r="CM2325" t="s">
        <v>617</v>
      </c>
      <c r="CN2325">
        <v>0</v>
      </c>
    </row>
    <row r="2326" spans="1:92" x14ac:dyDescent="0.25">
      <c r="A2326" t="s">
        <v>12487</v>
      </c>
      <c r="B2326" t="s">
        <v>12487</v>
      </c>
      <c r="C2326">
        <v>41</v>
      </c>
      <c r="D2326" t="s">
        <v>597</v>
      </c>
      <c r="E2326">
        <v>67067</v>
      </c>
      <c r="F2326" t="s">
        <v>12429</v>
      </c>
      <c r="G2326" t="s">
        <v>10717</v>
      </c>
      <c r="H2326" t="s">
        <v>10718</v>
      </c>
      <c r="I2326" t="s">
        <v>630</v>
      </c>
      <c r="J2326">
        <v>9268</v>
      </c>
      <c r="K2326">
        <v>10097</v>
      </c>
      <c r="L2326" t="s">
        <v>12488</v>
      </c>
      <c r="M2326" t="s">
        <v>12489</v>
      </c>
      <c r="N2326" t="s">
        <v>4510</v>
      </c>
      <c r="O2326" t="s">
        <v>12490</v>
      </c>
      <c r="P2326" t="s">
        <v>4512</v>
      </c>
      <c r="Q2326" t="s">
        <v>4513</v>
      </c>
      <c r="R2326" t="s">
        <v>4514</v>
      </c>
      <c r="S2326" t="s">
        <v>3800</v>
      </c>
      <c r="T2326" t="s">
        <v>1733</v>
      </c>
      <c r="U2326" t="s">
        <v>3036</v>
      </c>
      <c r="V2326" t="s">
        <v>1577</v>
      </c>
      <c r="W2326">
        <v>43.902810000000002</v>
      </c>
      <c r="X2326">
        <v>-78.675110000000004</v>
      </c>
      <c r="Y2326" t="s">
        <v>612</v>
      </c>
      <c r="Z2326" t="s">
        <v>612</v>
      </c>
      <c r="AA2326" t="s">
        <v>612</v>
      </c>
      <c r="AB2326" t="s">
        <v>612</v>
      </c>
      <c r="AC2326" t="s">
        <v>612</v>
      </c>
      <c r="AD2326" t="s">
        <v>612</v>
      </c>
      <c r="AE2326" t="s">
        <v>612</v>
      </c>
      <c r="AF2326" t="s">
        <v>612</v>
      </c>
      <c r="AG2326" t="s">
        <v>612</v>
      </c>
      <c r="AH2326" t="s">
        <v>612</v>
      </c>
      <c r="AI2326" t="s">
        <v>612</v>
      </c>
      <c r="AJ2326" t="s">
        <v>612</v>
      </c>
      <c r="AK2326" t="s">
        <v>612</v>
      </c>
      <c r="AL2326" t="s">
        <v>612</v>
      </c>
      <c r="AM2326" t="s">
        <v>612</v>
      </c>
      <c r="AN2326" t="s">
        <v>612</v>
      </c>
      <c r="AO2326" t="s">
        <v>612</v>
      </c>
      <c r="AP2326" t="s">
        <v>612</v>
      </c>
      <c r="AQ2326" t="s">
        <v>612</v>
      </c>
      <c r="AR2326" t="s">
        <v>612</v>
      </c>
      <c r="AS2326" t="s">
        <v>612</v>
      </c>
      <c r="AT2326" t="s">
        <v>613</v>
      </c>
      <c r="AU2326" t="s">
        <v>612</v>
      </c>
      <c r="AV2326" t="s">
        <v>635</v>
      </c>
      <c r="AW2326">
        <v>39691</v>
      </c>
      <c r="AX2326">
        <v>2948435</v>
      </c>
      <c r="AY2326" t="s">
        <v>621</v>
      </c>
      <c r="AZ2326" t="s">
        <v>140</v>
      </c>
      <c r="BA2326" t="s">
        <v>470</v>
      </c>
      <c r="BB2326" t="s">
        <v>659</v>
      </c>
      <c r="BC2326">
        <v>36770</v>
      </c>
      <c r="BD2326">
        <v>0</v>
      </c>
      <c r="BE2326">
        <v>0</v>
      </c>
      <c r="BF2326">
        <v>0</v>
      </c>
      <c r="BG2326">
        <v>0</v>
      </c>
      <c r="BH2326">
        <v>0</v>
      </c>
      <c r="BI2326">
        <v>0</v>
      </c>
      <c r="BJ2326">
        <v>0</v>
      </c>
      <c r="BK2326">
        <v>0</v>
      </c>
      <c r="BL2326">
        <v>0</v>
      </c>
      <c r="BM2326">
        <v>0</v>
      </c>
      <c r="BN2326">
        <v>0</v>
      </c>
      <c r="BO2326">
        <v>0</v>
      </c>
      <c r="BP2326">
        <v>0</v>
      </c>
      <c r="BQ2326">
        <v>0</v>
      </c>
      <c r="BR2326">
        <v>0</v>
      </c>
      <c r="BS2326">
        <v>0</v>
      </c>
      <c r="BT2326">
        <v>2948435</v>
      </c>
      <c r="BU2326">
        <v>0</v>
      </c>
      <c r="BV2326">
        <v>0</v>
      </c>
      <c r="BW2326">
        <v>0</v>
      </c>
      <c r="BX2326">
        <v>0</v>
      </c>
      <c r="BY2326">
        <v>0</v>
      </c>
      <c r="BZ2326">
        <v>0</v>
      </c>
      <c r="CA2326">
        <v>0</v>
      </c>
      <c r="CB2326">
        <v>0</v>
      </c>
      <c r="CC2326">
        <v>0</v>
      </c>
      <c r="CD2326">
        <v>2948435</v>
      </c>
      <c r="CE2326">
        <v>2948435</v>
      </c>
      <c r="CF2326">
        <v>2948435</v>
      </c>
      <c r="CG2326">
        <v>0</v>
      </c>
      <c r="CH2326" t="s">
        <v>612</v>
      </c>
      <c r="CI2326" t="s">
        <v>616</v>
      </c>
      <c r="CJ2326" t="s">
        <v>617</v>
      </c>
      <c r="CK2326" t="s">
        <v>617</v>
      </c>
      <c r="CL2326" t="s">
        <v>617</v>
      </c>
      <c r="CM2326" t="s">
        <v>617</v>
      </c>
      <c r="CN2326">
        <v>0</v>
      </c>
    </row>
    <row r="2327" spans="1:92" x14ac:dyDescent="0.25">
      <c r="A2327" t="s">
        <v>12491</v>
      </c>
      <c r="B2327" t="s">
        <v>12491</v>
      </c>
      <c r="C2327">
        <v>41</v>
      </c>
      <c r="D2327" t="s">
        <v>597</v>
      </c>
      <c r="E2327">
        <v>67067</v>
      </c>
      <c r="F2327" t="s">
        <v>12429</v>
      </c>
      <c r="G2327" t="s">
        <v>10717</v>
      </c>
      <c r="H2327" t="s">
        <v>10718</v>
      </c>
      <c r="I2327" t="s">
        <v>630</v>
      </c>
      <c r="J2327">
        <v>9268</v>
      </c>
      <c r="K2327">
        <v>10097</v>
      </c>
      <c r="L2327" t="s">
        <v>12488</v>
      </c>
      <c r="M2327" t="s">
        <v>12489</v>
      </c>
      <c r="N2327" t="s">
        <v>4510</v>
      </c>
      <c r="O2327" t="s">
        <v>12490</v>
      </c>
      <c r="P2327" t="s">
        <v>4512</v>
      </c>
      <c r="Q2327" t="s">
        <v>4513</v>
      </c>
      <c r="R2327" t="s">
        <v>4514</v>
      </c>
      <c r="S2327" t="s">
        <v>3800</v>
      </c>
      <c r="T2327" t="s">
        <v>1733</v>
      </c>
      <c r="U2327" t="s">
        <v>3036</v>
      </c>
      <c r="V2327" t="s">
        <v>1577</v>
      </c>
      <c r="W2327">
        <v>43.902810000000002</v>
      </c>
      <c r="X2327">
        <v>-78.675110000000004</v>
      </c>
      <c r="Y2327">
        <v>41298</v>
      </c>
      <c r="Z2327" t="s">
        <v>662</v>
      </c>
      <c r="AA2327" t="s">
        <v>662</v>
      </c>
      <c r="AB2327" t="s">
        <v>612</v>
      </c>
      <c r="AC2327" t="s">
        <v>612</v>
      </c>
      <c r="AD2327" t="s">
        <v>612</v>
      </c>
      <c r="AE2327">
        <v>41298</v>
      </c>
      <c r="AF2327" t="s">
        <v>662</v>
      </c>
      <c r="AG2327" t="s">
        <v>662</v>
      </c>
      <c r="AH2327" t="s">
        <v>612</v>
      </c>
      <c r="AI2327" t="s">
        <v>612</v>
      </c>
      <c r="AJ2327" t="s">
        <v>612</v>
      </c>
      <c r="AK2327" t="s">
        <v>612</v>
      </c>
      <c r="AL2327" t="s">
        <v>612</v>
      </c>
      <c r="AM2327" t="s">
        <v>612</v>
      </c>
      <c r="AN2327" t="s">
        <v>612</v>
      </c>
      <c r="AO2327" t="s">
        <v>612</v>
      </c>
      <c r="AP2327" t="s">
        <v>612</v>
      </c>
      <c r="AQ2327">
        <v>147</v>
      </c>
      <c r="AR2327" t="s">
        <v>612</v>
      </c>
      <c r="AS2327" t="s">
        <v>612</v>
      </c>
      <c r="AT2327" t="s">
        <v>613</v>
      </c>
      <c r="AU2327" t="s">
        <v>612</v>
      </c>
      <c r="AV2327" t="s">
        <v>614</v>
      </c>
      <c r="AW2327" t="s">
        <v>612</v>
      </c>
      <c r="AX2327">
        <v>3390188</v>
      </c>
      <c r="AY2327" t="s">
        <v>621</v>
      </c>
      <c r="AZ2327" t="s">
        <v>140</v>
      </c>
      <c r="BA2327" t="s">
        <v>460</v>
      </c>
      <c r="BB2327" t="s">
        <v>700</v>
      </c>
      <c r="BC2327">
        <v>41883</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1453753</v>
      </c>
      <c r="BW2327">
        <v>0</v>
      </c>
      <c r="BX2327">
        <v>1936435</v>
      </c>
      <c r="BY2327">
        <v>0</v>
      </c>
      <c r="BZ2327">
        <v>0</v>
      </c>
      <c r="CA2327">
        <v>0</v>
      </c>
      <c r="CB2327">
        <v>0</v>
      </c>
      <c r="CC2327">
        <v>0</v>
      </c>
      <c r="CD2327">
        <v>3390188</v>
      </c>
      <c r="CE2327">
        <v>3390188</v>
      </c>
      <c r="CF2327">
        <v>3390188</v>
      </c>
      <c r="CG2327">
        <v>0</v>
      </c>
      <c r="CH2327" t="s">
        <v>612</v>
      </c>
      <c r="CI2327" t="s">
        <v>616</v>
      </c>
      <c r="CJ2327" t="s">
        <v>702</v>
      </c>
      <c r="CK2327" t="s">
        <v>703</v>
      </c>
      <c r="CL2327" t="s">
        <v>617</v>
      </c>
      <c r="CM2327" t="s">
        <v>617</v>
      </c>
      <c r="CN2327">
        <v>1936435</v>
      </c>
    </row>
    <row r="2328" spans="1:92" x14ac:dyDescent="0.25">
      <c r="A2328" t="s">
        <v>12492</v>
      </c>
      <c r="B2328" t="s">
        <v>12492</v>
      </c>
      <c r="C2328">
        <v>41</v>
      </c>
      <c r="D2328" t="s">
        <v>597</v>
      </c>
      <c r="E2328">
        <v>67067</v>
      </c>
      <c r="F2328" t="s">
        <v>12429</v>
      </c>
      <c r="G2328" t="s">
        <v>11017</v>
      </c>
      <c r="H2328" t="s">
        <v>11018</v>
      </c>
      <c r="I2328" t="s">
        <v>630</v>
      </c>
      <c r="J2328">
        <v>9253</v>
      </c>
      <c r="K2328">
        <v>10082</v>
      </c>
      <c r="L2328" t="s">
        <v>12493</v>
      </c>
      <c r="M2328" t="s">
        <v>12494</v>
      </c>
      <c r="N2328" t="s">
        <v>12495</v>
      </c>
      <c r="O2328" t="s">
        <v>12496</v>
      </c>
      <c r="P2328" t="s">
        <v>4523</v>
      </c>
      <c r="Q2328" t="s">
        <v>4524</v>
      </c>
      <c r="R2328" t="s">
        <v>4525</v>
      </c>
      <c r="S2328" t="s">
        <v>4478</v>
      </c>
      <c r="T2328" t="s">
        <v>4473</v>
      </c>
      <c r="U2328" t="s">
        <v>4479</v>
      </c>
      <c r="V2328" t="s">
        <v>1577</v>
      </c>
      <c r="W2328">
        <v>44.410110000000003</v>
      </c>
      <c r="X2328">
        <v>-78.427729999999997</v>
      </c>
      <c r="Y2328" t="s">
        <v>612</v>
      </c>
      <c r="Z2328" t="s">
        <v>612</v>
      </c>
      <c r="AA2328" t="s">
        <v>612</v>
      </c>
      <c r="AB2328" t="s">
        <v>612</v>
      </c>
      <c r="AC2328" t="s">
        <v>612</v>
      </c>
      <c r="AD2328" t="s">
        <v>612</v>
      </c>
      <c r="AE2328" t="s">
        <v>612</v>
      </c>
      <c r="AF2328" t="s">
        <v>612</v>
      </c>
      <c r="AG2328" t="s">
        <v>612</v>
      </c>
      <c r="AH2328" t="s">
        <v>612</v>
      </c>
      <c r="AI2328" t="s">
        <v>612</v>
      </c>
      <c r="AJ2328" t="s">
        <v>612</v>
      </c>
      <c r="AK2328" t="s">
        <v>612</v>
      </c>
      <c r="AL2328" t="s">
        <v>612</v>
      </c>
      <c r="AM2328" t="s">
        <v>612</v>
      </c>
      <c r="AN2328" t="s">
        <v>612</v>
      </c>
      <c r="AO2328" t="s">
        <v>612</v>
      </c>
      <c r="AP2328" t="s">
        <v>612</v>
      </c>
      <c r="AQ2328" t="s">
        <v>612</v>
      </c>
      <c r="AR2328" t="s">
        <v>612</v>
      </c>
      <c r="AS2328" t="s">
        <v>612</v>
      </c>
      <c r="AT2328" t="s">
        <v>613</v>
      </c>
      <c r="AU2328" t="s">
        <v>612</v>
      </c>
      <c r="AV2328" t="s">
        <v>635</v>
      </c>
      <c r="AW2328">
        <v>39691</v>
      </c>
      <c r="AX2328">
        <v>1781586</v>
      </c>
      <c r="AY2328" t="s">
        <v>621</v>
      </c>
      <c r="AZ2328" t="s">
        <v>140</v>
      </c>
      <c r="BA2328" t="s">
        <v>470</v>
      </c>
      <c r="BB2328" t="s">
        <v>694</v>
      </c>
      <c r="BC2328">
        <v>37135</v>
      </c>
      <c r="BD2328">
        <v>0</v>
      </c>
      <c r="BE2328">
        <v>0</v>
      </c>
      <c r="BF2328">
        <v>0</v>
      </c>
      <c r="BG2328">
        <v>0</v>
      </c>
      <c r="BH2328">
        <v>0</v>
      </c>
      <c r="BI2328">
        <v>0</v>
      </c>
      <c r="BJ2328">
        <v>0</v>
      </c>
      <c r="BK2328">
        <v>0</v>
      </c>
      <c r="BL2328">
        <v>0</v>
      </c>
      <c r="BM2328">
        <v>0</v>
      </c>
      <c r="BN2328">
        <v>0</v>
      </c>
      <c r="BO2328">
        <v>0</v>
      </c>
      <c r="BP2328">
        <v>0</v>
      </c>
      <c r="BQ2328">
        <v>0</v>
      </c>
      <c r="BR2328">
        <v>0</v>
      </c>
      <c r="BS2328">
        <v>0</v>
      </c>
      <c r="BT2328">
        <v>1781586</v>
      </c>
      <c r="BU2328">
        <v>0</v>
      </c>
      <c r="BV2328">
        <v>0</v>
      </c>
      <c r="BW2328">
        <v>0</v>
      </c>
      <c r="BX2328">
        <v>0</v>
      </c>
      <c r="BY2328">
        <v>0</v>
      </c>
      <c r="BZ2328">
        <v>0</v>
      </c>
      <c r="CA2328">
        <v>0</v>
      </c>
      <c r="CB2328">
        <v>0</v>
      </c>
      <c r="CC2328">
        <v>0</v>
      </c>
      <c r="CD2328">
        <v>1781586</v>
      </c>
      <c r="CE2328">
        <v>1781586</v>
      </c>
      <c r="CF2328">
        <v>1781586</v>
      </c>
      <c r="CG2328">
        <v>0</v>
      </c>
      <c r="CH2328" t="s">
        <v>612</v>
      </c>
      <c r="CI2328" t="s">
        <v>616</v>
      </c>
      <c r="CJ2328" t="s">
        <v>617</v>
      </c>
      <c r="CK2328" t="s">
        <v>617</v>
      </c>
      <c r="CL2328" t="s">
        <v>617</v>
      </c>
      <c r="CM2328" t="s">
        <v>617</v>
      </c>
      <c r="CN2328">
        <v>0</v>
      </c>
    </row>
    <row r="2329" spans="1:92" x14ac:dyDescent="0.25">
      <c r="A2329" t="s">
        <v>12497</v>
      </c>
      <c r="B2329" t="s">
        <v>12497</v>
      </c>
      <c r="C2329">
        <v>41</v>
      </c>
      <c r="D2329" t="s">
        <v>597</v>
      </c>
      <c r="E2329">
        <v>67067</v>
      </c>
      <c r="F2329" t="s">
        <v>12429</v>
      </c>
      <c r="G2329" t="s">
        <v>11017</v>
      </c>
      <c r="H2329" t="s">
        <v>11018</v>
      </c>
      <c r="I2329" t="s">
        <v>630</v>
      </c>
      <c r="J2329">
        <v>9253</v>
      </c>
      <c r="K2329">
        <v>10082</v>
      </c>
      <c r="L2329" t="s">
        <v>12493</v>
      </c>
      <c r="M2329" t="s">
        <v>12494</v>
      </c>
      <c r="N2329" t="s">
        <v>12495</v>
      </c>
      <c r="O2329" t="s">
        <v>12496</v>
      </c>
      <c r="P2329" t="s">
        <v>4523</v>
      </c>
      <c r="Q2329" t="s">
        <v>4524</v>
      </c>
      <c r="R2329" t="s">
        <v>4525</v>
      </c>
      <c r="S2329" t="s">
        <v>4478</v>
      </c>
      <c r="T2329" t="s">
        <v>4473</v>
      </c>
      <c r="U2329" t="s">
        <v>4479</v>
      </c>
      <c r="V2329" t="s">
        <v>1577</v>
      </c>
      <c r="W2329">
        <v>44.410110000000003</v>
      </c>
      <c r="X2329">
        <v>-78.427729999999997</v>
      </c>
      <c r="Y2329" t="s">
        <v>612</v>
      </c>
      <c r="Z2329" t="s">
        <v>612</v>
      </c>
      <c r="AA2329" t="s">
        <v>612</v>
      </c>
      <c r="AB2329" t="s">
        <v>612</v>
      </c>
      <c r="AC2329" t="s">
        <v>612</v>
      </c>
      <c r="AD2329" t="s">
        <v>612</v>
      </c>
      <c r="AE2329" t="s">
        <v>612</v>
      </c>
      <c r="AF2329" t="s">
        <v>612</v>
      </c>
      <c r="AG2329" t="s">
        <v>612</v>
      </c>
      <c r="AH2329" t="s">
        <v>612</v>
      </c>
      <c r="AI2329" t="s">
        <v>612</v>
      </c>
      <c r="AJ2329" t="s">
        <v>612</v>
      </c>
      <c r="AK2329" t="s">
        <v>612</v>
      </c>
      <c r="AL2329" t="s">
        <v>612</v>
      </c>
      <c r="AM2329" t="s">
        <v>612</v>
      </c>
      <c r="AN2329" t="s">
        <v>612</v>
      </c>
      <c r="AO2329" t="s">
        <v>612</v>
      </c>
      <c r="AP2329" t="s">
        <v>612</v>
      </c>
      <c r="AQ2329" t="s">
        <v>612</v>
      </c>
      <c r="AR2329" t="s">
        <v>612</v>
      </c>
      <c r="AS2329" t="s">
        <v>612</v>
      </c>
      <c r="AT2329" t="s">
        <v>613</v>
      </c>
      <c r="AU2329" t="s">
        <v>612</v>
      </c>
      <c r="AV2329" t="s">
        <v>614</v>
      </c>
      <c r="AW2329" t="s">
        <v>612</v>
      </c>
      <c r="AX2329">
        <v>2412587</v>
      </c>
      <c r="AY2329" t="s">
        <v>621</v>
      </c>
      <c r="AZ2329" t="s">
        <v>140</v>
      </c>
      <c r="BA2329" t="s">
        <v>470</v>
      </c>
      <c r="BB2329" t="s">
        <v>649</v>
      </c>
      <c r="BC2329">
        <v>41518</v>
      </c>
      <c r="BD2329">
        <v>880000</v>
      </c>
      <c r="BE2329">
        <v>0</v>
      </c>
      <c r="BF2329">
        <v>0</v>
      </c>
      <c r="BG2329">
        <v>0</v>
      </c>
      <c r="BH2329">
        <v>0</v>
      </c>
      <c r="BI2329">
        <v>0</v>
      </c>
      <c r="BJ2329">
        <v>0</v>
      </c>
      <c r="BK2329">
        <v>0</v>
      </c>
      <c r="BL2329">
        <v>0</v>
      </c>
      <c r="BM2329">
        <v>0</v>
      </c>
      <c r="BN2329">
        <v>0</v>
      </c>
      <c r="BO2329">
        <v>0</v>
      </c>
      <c r="BP2329">
        <v>0</v>
      </c>
      <c r="BQ2329">
        <v>0</v>
      </c>
      <c r="BR2329">
        <v>0</v>
      </c>
      <c r="BS2329">
        <v>880000</v>
      </c>
      <c r="BT2329">
        <v>0</v>
      </c>
      <c r="BU2329">
        <v>0</v>
      </c>
      <c r="BV2329">
        <v>1532587</v>
      </c>
      <c r="BW2329">
        <v>0</v>
      </c>
      <c r="BX2329">
        <v>0</v>
      </c>
      <c r="BY2329">
        <v>0</v>
      </c>
      <c r="BZ2329">
        <v>0</v>
      </c>
      <c r="CA2329">
        <v>0</v>
      </c>
      <c r="CB2329">
        <v>0</v>
      </c>
      <c r="CC2329">
        <v>0</v>
      </c>
      <c r="CD2329">
        <v>1532587</v>
      </c>
      <c r="CE2329">
        <v>2412587</v>
      </c>
      <c r="CF2329">
        <v>2412587</v>
      </c>
      <c r="CG2329">
        <v>0</v>
      </c>
      <c r="CH2329" t="s">
        <v>612</v>
      </c>
      <c r="CI2329" t="s">
        <v>616</v>
      </c>
      <c r="CJ2329" t="s">
        <v>617</v>
      </c>
      <c r="CK2329" t="s">
        <v>617</v>
      </c>
      <c r="CL2329" t="s">
        <v>617</v>
      </c>
      <c r="CM2329" t="s">
        <v>617</v>
      </c>
      <c r="CN2329">
        <v>0</v>
      </c>
    </row>
    <row r="2330" spans="1:92" x14ac:dyDescent="0.25">
      <c r="A2330" t="s">
        <v>12498</v>
      </c>
      <c r="B2330" t="s">
        <v>12498</v>
      </c>
      <c r="C2330">
        <v>41</v>
      </c>
      <c r="D2330" t="s">
        <v>597</v>
      </c>
      <c r="E2330">
        <v>67067</v>
      </c>
      <c r="F2330" t="s">
        <v>12429</v>
      </c>
      <c r="G2330" t="s">
        <v>10923</v>
      </c>
      <c r="H2330" t="s">
        <v>12499</v>
      </c>
      <c r="I2330" t="s">
        <v>667</v>
      </c>
      <c r="J2330">
        <v>9276</v>
      </c>
      <c r="K2330">
        <v>10104</v>
      </c>
      <c r="L2330" t="s">
        <v>12500</v>
      </c>
      <c r="M2330" t="s">
        <v>12501</v>
      </c>
      <c r="N2330" t="s">
        <v>4537</v>
      </c>
      <c r="O2330" t="s">
        <v>12502</v>
      </c>
      <c r="P2330" t="s">
        <v>4539</v>
      </c>
      <c r="Q2330" t="s">
        <v>4533</v>
      </c>
      <c r="R2330" t="s">
        <v>4540</v>
      </c>
      <c r="S2330" t="s">
        <v>4503</v>
      </c>
      <c r="T2330" t="s">
        <v>4504</v>
      </c>
      <c r="U2330" t="s">
        <v>4479</v>
      </c>
      <c r="V2330" t="s">
        <v>1577</v>
      </c>
      <c r="W2330">
        <v>43.983319999999999</v>
      </c>
      <c r="X2330">
        <v>-78.169629999999998</v>
      </c>
      <c r="Y2330" t="s">
        <v>612</v>
      </c>
      <c r="Z2330" t="s">
        <v>612</v>
      </c>
      <c r="AA2330" t="s">
        <v>612</v>
      </c>
      <c r="AB2330" t="s">
        <v>612</v>
      </c>
      <c r="AC2330" t="s">
        <v>612</v>
      </c>
      <c r="AD2330" t="s">
        <v>612</v>
      </c>
      <c r="AE2330" t="s">
        <v>612</v>
      </c>
      <c r="AF2330" t="s">
        <v>612</v>
      </c>
      <c r="AG2330" t="s">
        <v>612</v>
      </c>
      <c r="AH2330" t="s">
        <v>612</v>
      </c>
      <c r="AI2330" t="s">
        <v>612</v>
      </c>
      <c r="AJ2330" t="s">
        <v>612</v>
      </c>
      <c r="AK2330" t="s">
        <v>612</v>
      </c>
      <c r="AL2330" t="s">
        <v>612</v>
      </c>
      <c r="AM2330" t="s">
        <v>612</v>
      </c>
      <c r="AN2330" t="s">
        <v>612</v>
      </c>
      <c r="AO2330" t="s">
        <v>612</v>
      </c>
      <c r="AP2330" t="s">
        <v>612</v>
      </c>
      <c r="AQ2330" t="s">
        <v>612</v>
      </c>
      <c r="AR2330" t="s">
        <v>612</v>
      </c>
      <c r="AS2330" t="s">
        <v>612</v>
      </c>
      <c r="AT2330" t="s">
        <v>613</v>
      </c>
      <c r="AU2330" t="s">
        <v>612</v>
      </c>
      <c r="AV2330" t="s">
        <v>635</v>
      </c>
      <c r="AW2330">
        <v>39691</v>
      </c>
      <c r="AX2330">
        <v>2540624</v>
      </c>
      <c r="AY2330" t="s">
        <v>621</v>
      </c>
      <c r="AZ2330" t="s">
        <v>145</v>
      </c>
      <c r="BA2330" t="s">
        <v>470</v>
      </c>
      <c r="BB2330" t="s">
        <v>645</v>
      </c>
      <c r="BC2330">
        <v>38231</v>
      </c>
      <c r="BD2330">
        <v>0</v>
      </c>
      <c r="BE2330">
        <v>0</v>
      </c>
      <c r="BF2330">
        <v>0</v>
      </c>
      <c r="BG2330">
        <v>0</v>
      </c>
      <c r="BH2330">
        <v>0</v>
      </c>
      <c r="BI2330">
        <v>0</v>
      </c>
      <c r="BJ2330">
        <v>0</v>
      </c>
      <c r="BK2330">
        <v>0</v>
      </c>
      <c r="BL2330">
        <v>0</v>
      </c>
      <c r="BM2330">
        <v>0</v>
      </c>
      <c r="BN2330">
        <v>0</v>
      </c>
      <c r="BO2330">
        <v>0</v>
      </c>
      <c r="BP2330">
        <v>0</v>
      </c>
      <c r="BQ2330">
        <v>0</v>
      </c>
      <c r="BR2330">
        <v>40624</v>
      </c>
      <c r="BS2330">
        <v>40624</v>
      </c>
      <c r="BT2330">
        <v>2500000</v>
      </c>
      <c r="BU2330">
        <v>0</v>
      </c>
      <c r="BV2330">
        <v>0</v>
      </c>
      <c r="BW2330">
        <v>0</v>
      </c>
      <c r="BX2330">
        <v>0</v>
      </c>
      <c r="BY2330">
        <v>0</v>
      </c>
      <c r="BZ2330">
        <v>0</v>
      </c>
      <c r="CA2330">
        <v>0</v>
      </c>
      <c r="CB2330">
        <v>0</v>
      </c>
      <c r="CC2330">
        <v>0</v>
      </c>
      <c r="CD2330">
        <v>2500000</v>
      </c>
      <c r="CE2330">
        <v>2540624</v>
      </c>
      <c r="CF2330">
        <v>2540624</v>
      </c>
      <c r="CG2330">
        <v>0</v>
      </c>
      <c r="CH2330" t="s">
        <v>612</v>
      </c>
      <c r="CI2330" t="s">
        <v>616</v>
      </c>
      <c r="CJ2330" t="s">
        <v>617</v>
      </c>
      <c r="CK2330" t="s">
        <v>617</v>
      </c>
      <c r="CL2330" t="s">
        <v>617</v>
      </c>
      <c r="CM2330" t="s">
        <v>617</v>
      </c>
      <c r="CN2330">
        <v>0</v>
      </c>
    </row>
    <row r="2331" spans="1:92" x14ac:dyDescent="0.25">
      <c r="A2331" t="s">
        <v>12503</v>
      </c>
      <c r="B2331" t="s">
        <v>12503</v>
      </c>
      <c r="C2331">
        <v>41</v>
      </c>
      <c r="D2331" t="s">
        <v>597</v>
      </c>
      <c r="E2331">
        <v>67067</v>
      </c>
      <c r="F2331" t="s">
        <v>12429</v>
      </c>
      <c r="G2331" t="s">
        <v>10700</v>
      </c>
      <c r="H2331" t="s">
        <v>10701</v>
      </c>
      <c r="I2331" t="s">
        <v>630</v>
      </c>
      <c r="J2331">
        <v>9247</v>
      </c>
      <c r="K2331">
        <v>10076</v>
      </c>
      <c r="L2331" t="s">
        <v>12504</v>
      </c>
      <c r="M2331" t="s">
        <v>12505</v>
      </c>
      <c r="N2331" t="s">
        <v>4473</v>
      </c>
      <c r="O2331" t="s">
        <v>12506</v>
      </c>
      <c r="P2331" t="s">
        <v>4475</v>
      </c>
      <c r="Q2331" t="s">
        <v>4476</v>
      </c>
      <c r="R2331" t="s">
        <v>4477</v>
      </c>
      <c r="S2331" t="s">
        <v>4478</v>
      </c>
      <c r="T2331" t="s">
        <v>4473</v>
      </c>
      <c r="U2331" t="s">
        <v>4479</v>
      </c>
      <c r="V2331" t="s">
        <v>1577</v>
      </c>
      <c r="W2331">
        <v>44.276730000000001</v>
      </c>
      <c r="X2331">
        <v>-78.308250000000001</v>
      </c>
      <c r="Y2331" t="s">
        <v>612</v>
      </c>
      <c r="Z2331" t="s">
        <v>612</v>
      </c>
      <c r="AA2331" t="s">
        <v>612</v>
      </c>
      <c r="AB2331" t="s">
        <v>612</v>
      </c>
      <c r="AC2331" t="s">
        <v>612</v>
      </c>
      <c r="AD2331" t="s">
        <v>612</v>
      </c>
      <c r="AE2331" t="s">
        <v>612</v>
      </c>
      <c r="AF2331" t="s">
        <v>612</v>
      </c>
      <c r="AG2331" t="s">
        <v>612</v>
      </c>
      <c r="AH2331" t="s">
        <v>612</v>
      </c>
      <c r="AI2331" t="s">
        <v>612</v>
      </c>
      <c r="AJ2331" t="s">
        <v>612</v>
      </c>
      <c r="AK2331" t="s">
        <v>612</v>
      </c>
      <c r="AL2331" t="s">
        <v>612</v>
      </c>
      <c r="AM2331" t="s">
        <v>612</v>
      </c>
      <c r="AN2331" t="s">
        <v>612</v>
      </c>
      <c r="AO2331" t="s">
        <v>612</v>
      </c>
      <c r="AP2331" t="s">
        <v>612</v>
      </c>
      <c r="AQ2331" t="s">
        <v>612</v>
      </c>
      <c r="AR2331" t="s">
        <v>612</v>
      </c>
      <c r="AS2331" t="s">
        <v>612</v>
      </c>
      <c r="AT2331" t="s">
        <v>613</v>
      </c>
      <c r="AU2331" t="s">
        <v>612</v>
      </c>
      <c r="AV2331" t="s">
        <v>614</v>
      </c>
      <c r="AW2331" t="s">
        <v>612</v>
      </c>
      <c r="AX2331">
        <v>1014768</v>
      </c>
      <c r="AY2331" t="s">
        <v>621</v>
      </c>
      <c r="AZ2331" t="s">
        <v>140</v>
      </c>
      <c r="BA2331" t="s">
        <v>470</v>
      </c>
      <c r="BB2331" t="s">
        <v>649</v>
      </c>
      <c r="BC2331">
        <v>41518</v>
      </c>
      <c r="BD2331">
        <v>150000</v>
      </c>
      <c r="BE2331">
        <v>0</v>
      </c>
      <c r="BF2331">
        <v>0</v>
      </c>
      <c r="BG2331">
        <v>0</v>
      </c>
      <c r="BH2331">
        <v>0</v>
      </c>
      <c r="BI2331">
        <v>0</v>
      </c>
      <c r="BJ2331">
        <v>122000</v>
      </c>
      <c r="BK2331">
        <v>0</v>
      </c>
      <c r="BL2331">
        <v>0</v>
      </c>
      <c r="BM2331">
        <v>0</v>
      </c>
      <c r="BN2331">
        <v>0</v>
      </c>
      <c r="BO2331">
        <v>0</v>
      </c>
      <c r="BP2331">
        <v>0</v>
      </c>
      <c r="BQ2331">
        <v>0</v>
      </c>
      <c r="BR2331">
        <v>0</v>
      </c>
      <c r="BS2331">
        <v>272000</v>
      </c>
      <c r="BT2331">
        <v>0</v>
      </c>
      <c r="BU2331">
        <v>0</v>
      </c>
      <c r="BV2331">
        <v>742768</v>
      </c>
      <c r="BW2331">
        <v>0</v>
      </c>
      <c r="BX2331">
        <v>0</v>
      </c>
      <c r="BY2331">
        <v>0</v>
      </c>
      <c r="BZ2331">
        <v>0</v>
      </c>
      <c r="CA2331">
        <v>0</v>
      </c>
      <c r="CB2331">
        <v>0</v>
      </c>
      <c r="CC2331">
        <v>0</v>
      </c>
      <c r="CD2331">
        <v>742768</v>
      </c>
      <c r="CE2331">
        <v>1014768</v>
      </c>
      <c r="CF2331">
        <v>1014768</v>
      </c>
      <c r="CG2331">
        <v>0</v>
      </c>
      <c r="CH2331" t="s">
        <v>612</v>
      </c>
      <c r="CI2331" t="s">
        <v>616</v>
      </c>
      <c r="CJ2331" t="s">
        <v>617</v>
      </c>
      <c r="CK2331" t="s">
        <v>617</v>
      </c>
      <c r="CL2331" t="s">
        <v>617</v>
      </c>
      <c r="CM2331" t="s">
        <v>617</v>
      </c>
      <c r="CN2331">
        <v>0</v>
      </c>
    </row>
    <row r="2332" spans="1:92" x14ac:dyDescent="0.25">
      <c r="A2332" t="s">
        <v>12507</v>
      </c>
      <c r="B2332" t="s">
        <v>12507</v>
      </c>
      <c r="C2332">
        <v>41</v>
      </c>
      <c r="D2332" t="s">
        <v>597</v>
      </c>
      <c r="E2332">
        <v>67067</v>
      </c>
      <c r="F2332" t="s">
        <v>12429</v>
      </c>
      <c r="G2332" t="s">
        <v>10844</v>
      </c>
      <c r="H2332" t="s">
        <v>10845</v>
      </c>
      <c r="I2332" t="s">
        <v>630</v>
      </c>
      <c r="J2332">
        <v>9248</v>
      </c>
      <c r="K2332">
        <v>10077</v>
      </c>
      <c r="L2332" t="s">
        <v>12508</v>
      </c>
      <c r="M2332" t="s">
        <v>12509</v>
      </c>
      <c r="N2332" t="s">
        <v>4473</v>
      </c>
      <c r="O2332" t="s">
        <v>12510</v>
      </c>
      <c r="P2332" t="s">
        <v>4475</v>
      </c>
      <c r="Q2332" t="s">
        <v>4476</v>
      </c>
      <c r="R2332" t="s">
        <v>4477</v>
      </c>
      <c r="S2332" t="s">
        <v>4478</v>
      </c>
      <c r="T2332" t="s">
        <v>4473</v>
      </c>
      <c r="U2332" t="s">
        <v>4479</v>
      </c>
      <c r="V2332" t="s">
        <v>1577</v>
      </c>
      <c r="W2332">
        <v>44.332850000000001</v>
      </c>
      <c r="X2332">
        <v>-78.32544</v>
      </c>
      <c r="Y2332" t="s">
        <v>612</v>
      </c>
      <c r="Z2332" t="s">
        <v>612</v>
      </c>
      <c r="AA2332" t="s">
        <v>612</v>
      </c>
      <c r="AB2332" t="s">
        <v>612</v>
      </c>
      <c r="AC2332" t="s">
        <v>612</v>
      </c>
      <c r="AD2332" t="s">
        <v>612</v>
      </c>
      <c r="AE2332" t="s">
        <v>612</v>
      </c>
      <c r="AF2332" t="s">
        <v>612</v>
      </c>
      <c r="AG2332" t="s">
        <v>612</v>
      </c>
      <c r="AH2332" t="s">
        <v>612</v>
      </c>
      <c r="AI2332" t="s">
        <v>612</v>
      </c>
      <c r="AJ2332" t="s">
        <v>612</v>
      </c>
      <c r="AK2332" t="s">
        <v>612</v>
      </c>
      <c r="AL2332" t="s">
        <v>612</v>
      </c>
      <c r="AM2332" t="s">
        <v>612</v>
      </c>
      <c r="AN2332" t="s">
        <v>612</v>
      </c>
      <c r="AO2332" t="s">
        <v>612</v>
      </c>
      <c r="AP2332" t="s">
        <v>612</v>
      </c>
      <c r="AQ2332" t="s">
        <v>612</v>
      </c>
      <c r="AR2332" t="s">
        <v>612</v>
      </c>
      <c r="AS2332" t="s">
        <v>612</v>
      </c>
      <c r="AT2332" t="s">
        <v>613</v>
      </c>
      <c r="AU2332" t="s">
        <v>612</v>
      </c>
      <c r="AV2332" t="s">
        <v>614</v>
      </c>
      <c r="AW2332" t="s">
        <v>612</v>
      </c>
      <c r="AX2332">
        <v>1060921</v>
      </c>
      <c r="AY2332" t="s">
        <v>621</v>
      </c>
      <c r="AZ2332" t="s">
        <v>143</v>
      </c>
      <c r="BA2332" t="s">
        <v>470</v>
      </c>
      <c r="BB2332" t="s">
        <v>622</v>
      </c>
      <c r="BC2332">
        <v>42248</v>
      </c>
      <c r="BD2332">
        <v>215000</v>
      </c>
      <c r="BE2332">
        <v>0</v>
      </c>
      <c r="BF2332">
        <v>0</v>
      </c>
      <c r="BG2332">
        <v>0</v>
      </c>
      <c r="BH2332">
        <v>0</v>
      </c>
      <c r="BI2332">
        <v>0</v>
      </c>
      <c r="BJ2332">
        <v>0</v>
      </c>
      <c r="BK2332">
        <v>0</v>
      </c>
      <c r="BL2332">
        <v>0</v>
      </c>
      <c r="BM2332">
        <v>0</v>
      </c>
      <c r="BN2332">
        <v>0</v>
      </c>
      <c r="BO2332">
        <v>0</v>
      </c>
      <c r="BP2332">
        <v>0</v>
      </c>
      <c r="BQ2332">
        <v>0</v>
      </c>
      <c r="BR2332">
        <v>450000</v>
      </c>
      <c r="BS2332">
        <v>665000</v>
      </c>
      <c r="BT2332">
        <v>0</v>
      </c>
      <c r="BU2332">
        <v>0</v>
      </c>
      <c r="BV2332">
        <v>395921</v>
      </c>
      <c r="BW2332">
        <v>0</v>
      </c>
      <c r="BX2332">
        <v>0</v>
      </c>
      <c r="BY2332">
        <v>0</v>
      </c>
      <c r="BZ2332">
        <v>0</v>
      </c>
      <c r="CA2332">
        <v>0</v>
      </c>
      <c r="CB2332">
        <v>0</v>
      </c>
      <c r="CC2332">
        <v>0</v>
      </c>
      <c r="CD2332">
        <v>395921</v>
      </c>
      <c r="CE2332">
        <v>1060921</v>
      </c>
      <c r="CF2332">
        <v>1060921</v>
      </c>
      <c r="CG2332">
        <v>0</v>
      </c>
      <c r="CH2332" t="s">
        <v>612</v>
      </c>
      <c r="CI2332" t="s">
        <v>616</v>
      </c>
      <c r="CJ2332" t="s">
        <v>617</v>
      </c>
      <c r="CK2332" t="s">
        <v>617</v>
      </c>
      <c r="CL2332" t="s">
        <v>617</v>
      </c>
      <c r="CM2332" t="s">
        <v>617</v>
      </c>
      <c r="CN2332">
        <v>0</v>
      </c>
    </row>
    <row r="2333" spans="1:92" x14ac:dyDescent="0.25">
      <c r="A2333" t="s">
        <v>12511</v>
      </c>
      <c r="B2333" t="s">
        <v>12511</v>
      </c>
      <c r="C2333">
        <v>41</v>
      </c>
      <c r="D2333" t="s">
        <v>597</v>
      </c>
      <c r="E2333">
        <v>67067</v>
      </c>
      <c r="F2333" t="s">
        <v>12429</v>
      </c>
      <c r="G2333" t="s">
        <v>10844</v>
      </c>
      <c r="H2333" t="s">
        <v>10845</v>
      </c>
      <c r="I2333" t="s">
        <v>630</v>
      </c>
      <c r="J2333">
        <v>9255</v>
      </c>
      <c r="K2333">
        <v>10084</v>
      </c>
      <c r="L2333" t="s">
        <v>12512</v>
      </c>
      <c r="M2333" t="s">
        <v>12513</v>
      </c>
      <c r="N2333" t="s">
        <v>4704</v>
      </c>
      <c r="O2333" t="s">
        <v>4705</v>
      </c>
      <c r="P2333" t="s">
        <v>4706</v>
      </c>
      <c r="Q2333" t="s">
        <v>4707</v>
      </c>
      <c r="R2333" t="s">
        <v>4708</v>
      </c>
      <c r="S2333" t="s">
        <v>4478</v>
      </c>
      <c r="T2333" t="s">
        <v>4473</v>
      </c>
      <c r="U2333" t="s">
        <v>4479</v>
      </c>
      <c r="V2333" t="s">
        <v>1577</v>
      </c>
      <c r="W2333">
        <v>44.37811</v>
      </c>
      <c r="X2333">
        <v>-77.983320000000006</v>
      </c>
      <c r="Y2333">
        <v>40731</v>
      </c>
      <c r="Z2333" t="s">
        <v>977</v>
      </c>
      <c r="AA2333" t="s">
        <v>803</v>
      </c>
      <c r="AB2333" t="s">
        <v>612</v>
      </c>
      <c r="AC2333" t="s">
        <v>612</v>
      </c>
      <c r="AD2333" t="s">
        <v>612</v>
      </c>
      <c r="AE2333">
        <v>40731</v>
      </c>
      <c r="AF2333" t="s">
        <v>977</v>
      </c>
      <c r="AG2333" t="s">
        <v>803</v>
      </c>
      <c r="AH2333" t="s">
        <v>612</v>
      </c>
      <c r="AI2333" t="s">
        <v>612</v>
      </c>
      <c r="AJ2333" t="s">
        <v>612</v>
      </c>
      <c r="AK2333" t="s">
        <v>612</v>
      </c>
      <c r="AL2333" t="s">
        <v>612</v>
      </c>
      <c r="AM2333" t="s">
        <v>612</v>
      </c>
      <c r="AN2333" t="s">
        <v>612</v>
      </c>
      <c r="AO2333" t="s">
        <v>612</v>
      </c>
      <c r="AP2333" t="s">
        <v>612</v>
      </c>
      <c r="AQ2333">
        <v>200</v>
      </c>
      <c r="AR2333" t="s">
        <v>612</v>
      </c>
      <c r="AS2333" t="s">
        <v>612</v>
      </c>
      <c r="AT2333" t="s">
        <v>613</v>
      </c>
      <c r="AU2333" t="s">
        <v>612</v>
      </c>
      <c r="AV2333" t="s">
        <v>614</v>
      </c>
      <c r="AW2333" t="s">
        <v>612</v>
      </c>
      <c r="AX2333">
        <v>4599147</v>
      </c>
      <c r="AY2333" t="s">
        <v>621</v>
      </c>
      <c r="AZ2333" t="s">
        <v>140</v>
      </c>
      <c r="BA2333" t="s">
        <v>460</v>
      </c>
      <c r="BB2333" t="s">
        <v>649</v>
      </c>
      <c r="BC2333">
        <v>41518</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969170</v>
      </c>
      <c r="BW2333">
        <v>0</v>
      </c>
      <c r="BX2333">
        <v>3629977</v>
      </c>
      <c r="BY2333">
        <v>0</v>
      </c>
      <c r="BZ2333">
        <v>0</v>
      </c>
      <c r="CA2333">
        <v>0</v>
      </c>
      <c r="CB2333">
        <v>0</v>
      </c>
      <c r="CC2333">
        <v>0</v>
      </c>
      <c r="CD2333">
        <v>4599147</v>
      </c>
      <c r="CE2333">
        <v>4599147</v>
      </c>
      <c r="CF2333">
        <v>4599147</v>
      </c>
      <c r="CG2333">
        <v>0</v>
      </c>
      <c r="CH2333" t="s">
        <v>612</v>
      </c>
      <c r="CI2333" t="s">
        <v>616</v>
      </c>
      <c r="CJ2333" t="s">
        <v>702</v>
      </c>
      <c r="CK2333" t="s">
        <v>703</v>
      </c>
      <c r="CL2333" t="s">
        <v>617</v>
      </c>
      <c r="CM2333" t="s">
        <v>617</v>
      </c>
      <c r="CN2333">
        <v>3629977</v>
      </c>
    </row>
    <row r="2334" spans="1:92" x14ac:dyDescent="0.25">
      <c r="A2334" t="s">
        <v>12514</v>
      </c>
      <c r="B2334" t="s">
        <v>12514</v>
      </c>
      <c r="C2334">
        <v>41</v>
      </c>
      <c r="D2334" t="s">
        <v>597</v>
      </c>
      <c r="E2334">
        <v>67067</v>
      </c>
      <c r="F2334" t="s">
        <v>12429</v>
      </c>
      <c r="G2334" t="s">
        <v>12212</v>
      </c>
      <c r="H2334" t="s">
        <v>12515</v>
      </c>
      <c r="I2334" t="s">
        <v>667</v>
      </c>
      <c r="J2334">
        <v>9275</v>
      </c>
      <c r="K2334">
        <v>10103</v>
      </c>
      <c r="L2334" t="s">
        <v>12516</v>
      </c>
      <c r="M2334" t="s">
        <v>12517</v>
      </c>
      <c r="N2334" t="s">
        <v>4510</v>
      </c>
      <c r="O2334" t="s">
        <v>12518</v>
      </c>
      <c r="P2334" t="s">
        <v>4512</v>
      </c>
      <c r="Q2334" t="s">
        <v>4513</v>
      </c>
      <c r="R2334" t="s">
        <v>4514</v>
      </c>
      <c r="S2334" t="s">
        <v>3800</v>
      </c>
      <c r="T2334" t="s">
        <v>1733</v>
      </c>
      <c r="U2334" t="s">
        <v>3036</v>
      </c>
      <c r="V2334" t="s">
        <v>1577</v>
      </c>
      <c r="W2334">
        <v>43.927970000000002</v>
      </c>
      <c r="X2334">
        <v>-78.698629999999994</v>
      </c>
      <c r="Y2334" t="s">
        <v>612</v>
      </c>
      <c r="Z2334" t="s">
        <v>612</v>
      </c>
      <c r="AA2334" t="s">
        <v>612</v>
      </c>
      <c r="AB2334" t="s">
        <v>612</v>
      </c>
      <c r="AC2334" t="s">
        <v>612</v>
      </c>
      <c r="AD2334" t="s">
        <v>612</v>
      </c>
      <c r="AE2334" t="s">
        <v>612</v>
      </c>
      <c r="AF2334" t="s">
        <v>612</v>
      </c>
      <c r="AG2334" t="s">
        <v>612</v>
      </c>
      <c r="AH2334" t="s">
        <v>612</v>
      </c>
      <c r="AI2334" t="s">
        <v>612</v>
      </c>
      <c r="AJ2334" t="s">
        <v>612</v>
      </c>
      <c r="AK2334" t="s">
        <v>612</v>
      </c>
      <c r="AL2334" t="s">
        <v>612</v>
      </c>
      <c r="AM2334" t="s">
        <v>612</v>
      </c>
      <c r="AN2334" t="s">
        <v>612</v>
      </c>
      <c r="AO2334" t="s">
        <v>612</v>
      </c>
      <c r="AP2334" t="s">
        <v>612</v>
      </c>
      <c r="AQ2334" t="s">
        <v>612</v>
      </c>
      <c r="AR2334" t="s">
        <v>612</v>
      </c>
      <c r="AS2334" t="s">
        <v>612</v>
      </c>
      <c r="AT2334" t="s">
        <v>613</v>
      </c>
      <c r="AU2334" t="s">
        <v>612</v>
      </c>
      <c r="AV2334" t="s">
        <v>614</v>
      </c>
      <c r="AW2334" t="s">
        <v>612</v>
      </c>
      <c r="AX2334">
        <v>9353482</v>
      </c>
      <c r="AY2334" t="s">
        <v>621</v>
      </c>
      <c r="AZ2334" t="s">
        <v>140</v>
      </c>
      <c r="BA2334" t="s">
        <v>470</v>
      </c>
      <c r="BB2334" t="s">
        <v>626</v>
      </c>
      <c r="BC2334">
        <v>40057</v>
      </c>
      <c r="BD2334">
        <v>0</v>
      </c>
      <c r="BE2334">
        <v>0</v>
      </c>
      <c r="BF2334">
        <v>0</v>
      </c>
      <c r="BG2334">
        <v>0</v>
      </c>
      <c r="BH2334">
        <v>0</v>
      </c>
      <c r="BI2334">
        <v>0</v>
      </c>
      <c r="BJ2334">
        <v>0</v>
      </c>
      <c r="BK2334">
        <v>0</v>
      </c>
      <c r="BL2334">
        <v>0</v>
      </c>
      <c r="BM2334">
        <v>0</v>
      </c>
      <c r="BN2334">
        <v>0</v>
      </c>
      <c r="BO2334">
        <v>0</v>
      </c>
      <c r="BP2334">
        <v>0</v>
      </c>
      <c r="BQ2334">
        <v>0</v>
      </c>
      <c r="BR2334">
        <v>0</v>
      </c>
      <c r="BS2334">
        <v>0</v>
      </c>
      <c r="BT2334">
        <v>9353482</v>
      </c>
      <c r="BU2334">
        <v>0</v>
      </c>
      <c r="BV2334">
        <v>0</v>
      </c>
      <c r="BW2334">
        <v>0</v>
      </c>
      <c r="BX2334">
        <v>0</v>
      </c>
      <c r="BY2334">
        <v>0</v>
      </c>
      <c r="BZ2334">
        <v>0</v>
      </c>
      <c r="CA2334">
        <v>0</v>
      </c>
      <c r="CB2334">
        <v>0</v>
      </c>
      <c r="CC2334">
        <v>0</v>
      </c>
      <c r="CD2334">
        <v>9353482</v>
      </c>
      <c r="CE2334">
        <v>9353482</v>
      </c>
      <c r="CF2334">
        <v>9353482</v>
      </c>
      <c r="CG2334">
        <v>0</v>
      </c>
      <c r="CH2334" t="s">
        <v>612</v>
      </c>
      <c r="CI2334" t="s">
        <v>616</v>
      </c>
      <c r="CJ2334" t="s">
        <v>617</v>
      </c>
      <c r="CK2334" t="s">
        <v>617</v>
      </c>
      <c r="CL2334" t="s">
        <v>617</v>
      </c>
      <c r="CM2334" t="s">
        <v>617</v>
      </c>
      <c r="CN2334">
        <v>0</v>
      </c>
    </row>
    <row r="2335" spans="1:92" x14ac:dyDescent="0.25">
      <c r="A2335" t="s">
        <v>12519</v>
      </c>
      <c r="B2335" t="s">
        <v>12519</v>
      </c>
      <c r="C2335">
        <v>41</v>
      </c>
      <c r="D2335" t="s">
        <v>597</v>
      </c>
      <c r="E2335">
        <v>67067</v>
      </c>
      <c r="F2335" t="s">
        <v>12429</v>
      </c>
      <c r="G2335" t="s">
        <v>10954</v>
      </c>
      <c r="H2335" t="s">
        <v>10955</v>
      </c>
      <c r="I2335" t="s">
        <v>667</v>
      </c>
      <c r="J2335">
        <v>10037</v>
      </c>
      <c r="K2335">
        <v>10372</v>
      </c>
      <c r="L2335" t="s">
        <v>12520</v>
      </c>
      <c r="M2335" t="s">
        <v>12521</v>
      </c>
      <c r="N2335" t="s">
        <v>4742</v>
      </c>
      <c r="O2335" t="s">
        <v>12522</v>
      </c>
      <c r="P2335" t="s">
        <v>4744</v>
      </c>
      <c r="Q2335" t="s">
        <v>4745</v>
      </c>
      <c r="R2335" t="s">
        <v>4746</v>
      </c>
      <c r="S2335" t="s">
        <v>4746</v>
      </c>
      <c r="T2335" t="s">
        <v>4747</v>
      </c>
      <c r="U2335" t="s">
        <v>4479</v>
      </c>
      <c r="V2335" t="s">
        <v>1577</v>
      </c>
      <c r="W2335">
        <v>44.33478238</v>
      </c>
      <c r="X2335">
        <v>-78.742291429999995</v>
      </c>
      <c r="Y2335" t="s">
        <v>612</v>
      </c>
      <c r="Z2335" t="s">
        <v>612</v>
      </c>
      <c r="AA2335" t="s">
        <v>612</v>
      </c>
      <c r="AB2335" t="s">
        <v>612</v>
      </c>
      <c r="AC2335" t="s">
        <v>612</v>
      </c>
      <c r="AD2335" t="s">
        <v>612</v>
      </c>
      <c r="AE2335" t="s">
        <v>612</v>
      </c>
      <c r="AF2335" t="s">
        <v>612</v>
      </c>
      <c r="AG2335" t="s">
        <v>612</v>
      </c>
      <c r="AH2335" t="s">
        <v>612</v>
      </c>
      <c r="AI2335" t="s">
        <v>612</v>
      </c>
      <c r="AJ2335" t="s">
        <v>612</v>
      </c>
      <c r="AK2335" t="s">
        <v>612</v>
      </c>
      <c r="AL2335" t="s">
        <v>612</v>
      </c>
      <c r="AM2335" t="s">
        <v>612</v>
      </c>
      <c r="AN2335" t="s">
        <v>612</v>
      </c>
      <c r="AO2335" t="s">
        <v>612</v>
      </c>
      <c r="AP2335" t="s">
        <v>612</v>
      </c>
      <c r="AQ2335" t="s">
        <v>612</v>
      </c>
      <c r="AR2335" t="s">
        <v>612</v>
      </c>
      <c r="AS2335" t="s">
        <v>612</v>
      </c>
      <c r="AT2335" t="s">
        <v>613</v>
      </c>
      <c r="AU2335" t="s">
        <v>612</v>
      </c>
      <c r="AV2335" t="s">
        <v>614</v>
      </c>
      <c r="AW2335" t="s">
        <v>612</v>
      </c>
      <c r="AX2335">
        <v>15058942</v>
      </c>
      <c r="AY2335" t="s">
        <v>621</v>
      </c>
      <c r="AZ2335" t="s">
        <v>140</v>
      </c>
      <c r="BA2335" t="s">
        <v>470</v>
      </c>
      <c r="BB2335" t="s">
        <v>803</v>
      </c>
      <c r="BC2335">
        <v>40787</v>
      </c>
      <c r="BD2335">
        <v>0</v>
      </c>
      <c r="BE2335">
        <v>0</v>
      </c>
      <c r="BF2335">
        <v>21698</v>
      </c>
      <c r="BG2335">
        <v>0</v>
      </c>
      <c r="BH2335">
        <v>0</v>
      </c>
      <c r="BI2335">
        <v>0</v>
      </c>
      <c r="BJ2335">
        <v>0</v>
      </c>
      <c r="BK2335">
        <v>0</v>
      </c>
      <c r="BL2335">
        <v>0</v>
      </c>
      <c r="BM2335">
        <v>0</v>
      </c>
      <c r="BN2335">
        <v>0</v>
      </c>
      <c r="BO2335">
        <v>0</v>
      </c>
      <c r="BP2335">
        <v>0</v>
      </c>
      <c r="BQ2335">
        <v>0</v>
      </c>
      <c r="BR2335">
        <v>66727</v>
      </c>
      <c r="BS2335">
        <v>88425</v>
      </c>
      <c r="BT2335">
        <v>14553326</v>
      </c>
      <c r="BU2335">
        <v>417191</v>
      </c>
      <c r="BV2335">
        <v>0</v>
      </c>
      <c r="BW2335">
        <v>0</v>
      </c>
      <c r="BX2335">
        <v>0</v>
      </c>
      <c r="BY2335">
        <v>0</v>
      </c>
      <c r="BZ2335">
        <v>0</v>
      </c>
      <c r="CA2335">
        <v>0</v>
      </c>
      <c r="CB2335">
        <v>0</v>
      </c>
      <c r="CC2335">
        <v>0</v>
      </c>
      <c r="CD2335">
        <v>14970517</v>
      </c>
      <c r="CE2335">
        <v>15058942</v>
      </c>
      <c r="CF2335">
        <v>15058942</v>
      </c>
      <c r="CG2335">
        <v>0</v>
      </c>
      <c r="CH2335" t="s">
        <v>612</v>
      </c>
      <c r="CI2335" t="s">
        <v>616</v>
      </c>
      <c r="CJ2335" t="s">
        <v>617</v>
      </c>
      <c r="CK2335" t="s">
        <v>617</v>
      </c>
      <c r="CL2335" t="s">
        <v>617</v>
      </c>
      <c r="CM2335" t="s">
        <v>617</v>
      </c>
      <c r="CN2335">
        <v>0</v>
      </c>
    </row>
    <row r="2336" spans="1:92" x14ac:dyDescent="0.25">
      <c r="A2336" t="s">
        <v>12523</v>
      </c>
      <c r="B2336" t="s">
        <v>12523</v>
      </c>
      <c r="C2336">
        <v>41</v>
      </c>
      <c r="D2336" t="s">
        <v>597</v>
      </c>
      <c r="E2336">
        <v>67067</v>
      </c>
      <c r="F2336" t="s">
        <v>12429</v>
      </c>
      <c r="G2336" t="s">
        <v>10717</v>
      </c>
      <c r="H2336" t="s">
        <v>10718</v>
      </c>
      <c r="I2336" t="s">
        <v>630</v>
      </c>
      <c r="J2336">
        <v>9252</v>
      </c>
      <c r="K2336">
        <v>10081</v>
      </c>
      <c r="L2336" t="s">
        <v>12524</v>
      </c>
      <c r="M2336" t="s">
        <v>12525</v>
      </c>
      <c r="N2336" t="s">
        <v>12526</v>
      </c>
      <c r="O2336" t="s">
        <v>4612</v>
      </c>
      <c r="P2336" t="s">
        <v>12527</v>
      </c>
      <c r="Q2336" t="s">
        <v>12528</v>
      </c>
      <c r="R2336" t="s">
        <v>4478</v>
      </c>
      <c r="S2336" t="s">
        <v>4478</v>
      </c>
      <c r="T2336" t="s">
        <v>4473</v>
      </c>
      <c r="U2336" t="s">
        <v>4479</v>
      </c>
      <c r="V2336" t="s">
        <v>1577</v>
      </c>
      <c r="W2336">
        <v>44.376780492980203</v>
      </c>
      <c r="X2336">
        <v>-78.191842024774004</v>
      </c>
      <c r="Y2336">
        <v>43922</v>
      </c>
      <c r="Z2336" t="s">
        <v>738</v>
      </c>
      <c r="AA2336" t="s">
        <v>859</v>
      </c>
      <c r="AB2336" t="s">
        <v>612</v>
      </c>
      <c r="AC2336" t="s">
        <v>612</v>
      </c>
      <c r="AD2336" t="s">
        <v>612</v>
      </c>
      <c r="AE2336">
        <v>43921</v>
      </c>
      <c r="AF2336" t="s">
        <v>738</v>
      </c>
      <c r="AG2336" t="s">
        <v>738</v>
      </c>
      <c r="AH2336" t="s">
        <v>612</v>
      </c>
      <c r="AI2336" t="s">
        <v>612</v>
      </c>
      <c r="AJ2336" t="s">
        <v>612</v>
      </c>
      <c r="AK2336" t="s">
        <v>612</v>
      </c>
      <c r="AL2336" t="s">
        <v>612</v>
      </c>
      <c r="AM2336" t="s">
        <v>612</v>
      </c>
      <c r="AN2336" t="s">
        <v>612</v>
      </c>
      <c r="AO2336" t="s">
        <v>612</v>
      </c>
      <c r="AP2336" t="s">
        <v>612</v>
      </c>
      <c r="AQ2336">
        <v>92</v>
      </c>
      <c r="AR2336" t="s">
        <v>612</v>
      </c>
      <c r="AS2336" t="s">
        <v>612</v>
      </c>
      <c r="AT2336" t="s">
        <v>612</v>
      </c>
      <c r="AU2336" t="s">
        <v>612</v>
      </c>
      <c r="AV2336" t="s">
        <v>635</v>
      </c>
      <c r="AW2336">
        <v>45093</v>
      </c>
      <c r="AX2336">
        <v>6066798</v>
      </c>
      <c r="AY2336" t="s">
        <v>1046</v>
      </c>
      <c r="AZ2336" t="s">
        <v>140</v>
      </c>
      <c r="BA2336" t="s">
        <v>460</v>
      </c>
      <c r="BB2336" t="s">
        <v>380</v>
      </c>
      <c r="BC2336">
        <v>45017</v>
      </c>
      <c r="BD2336">
        <v>281009</v>
      </c>
      <c r="BE2336">
        <v>674126</v>
      </c>
      <c r="BF2336">
        <v>500000</v>
      </c>
      <c r="BG2336">
        <v>0</v>
      </c>
      <c r="BH2336">
        <v>0</v>
      </c>
      <c r="BI2336">
        <v>0</v>
      </c>
      <c r="BJ2336">
        <v>0</v>
      </c>
      <c r="BK2336">
        <v>0</v>
      </c>
      <c r="BL2336">
        <v>0</v>
      </c>
      <c r="BM2336">
        <v>0</v>
      </c>
      <c r="BN2336">
        <v>0</v>
      </c>
      <c r="BO2336">
        <v>0</v>
      </c>
      <c r="BP2336">
        <v>0</v>
      </c>
      <c r="BQ2336">
        <v>0</v>
      </c>
      <c r="BR2336">
        <v>0</v>
      </c>
      <c r="BS2336">
        <v>1455135</v>
      </c>
      <c r="BT2336">
        <v>0</v>
      </c>
      <c r="BU2336">
        <v>0</v>
      </c>
      <c r="BV2336">
        <v>0</v>
      </c>
      <c r="BW2336">
        <v>0</v>
      </c>
      <c r="BX2336">
        <v>4611663</v>
      </c>
      <c r="BY2336">
        <v>0</v>
      </c>
      <c r="BZ2336">
        <v>0</v>
      </c>
      <c r="CA2336">
        <v>0</v>
      </c>
      <c r="CB2336">
        <v>0</v>
      </c>
      <c r="CC2336">
        <v>0</v>
      </c>
      <c r="CD2336">
        <v>4611663</v>
      </c>
      <c r="CE2336">
        <v>6066798</v>
      </c>
      <c r="CF2336">
        <v>6066798</v>
      </c>
      <c r="CG2336">
        <v>0</v>
      </c>
      <c r="CH2336" t="s">
        <v>612</v>
      </c>
      <c r="CI2336" t="s">
        <v>131</v>
      </c>
      <c r="CJ2336" t="s">
        <v>702</v>
      </c>
      <c r="CK2336" t="s">
        <v>703</v>
      </c>
      <c r="CL2336" t="s">
        <v>617</v>
      </c>
      <c r="CM2336" t="s">
        <v>617</v>
      </c>
      <c r="CN2336">
        <v>4611663</v>
      </c>
    </row>
    <row r="2337" spans="1:92" x14ac:dyDescent="0.25">
      <c r="A2337" t="s">
        <v>12529</v>
      </c>
      <c r="B2337" t="s">
        <v>12529</v>
      </c>
      <c r="C2337">
        <v>42</v>
      </c>
      <c r="D2337" t="s">
        <v>597</v>
      </c>
      <c r="E2337">
        <v>67075</v>
      </c>
      <c r="F2337" t="s">
        <v>12530</v>
      </c>
      <c r="G2337" t="s">
        <v>599</v>
      </c>
      <c r="H2337" t="s">
        <v>599</v>
      </c>
      <c r="I2337" t="s">
        <v>600</v>
      </c>
      <c r="J2337">
        <v>15762</v>
      </c>
      <c r="K2337">
        <v>18080</v>
      </c>
      <c r="L2337" t="s">
        <v>12531</v>
      </c>
      <c r="M2337" t="s">
        <v>12532</v>
      </c>
      <c r="N2337" t="s">
        <v>4832</v>
      </c>
      <c r="O2337" t="s">
        <v>12533</v>
      </c>
      <c r="P2337" t="s">
        <v>4834</v>
      </c>
      <c r="Q2337" t="s">
        <v>4835</v>
      </c>
      <c r="R2337" t="s">
        <v>4836</v>
      </c>
      <c r="S2337" t="s">
        <v>4837</v>
      </c>
      <c r="T2337" t="s">
        <v>3087</v>
      </c>
      <c r="U2337" t="s">
        <v>3036</v>
      </c>
      <c r="V2337" t="s">
        <v>1577</v>
      </c>
      <c r="W2337">
        <v>43.960763470000003</v>
      </c>
      <c r="X2337">
        <v>-79.469522139999995</v>
      </c>
      <c r="Y2337" t="s">
        <v>752</v>
      </c>
      <c r="Z2337" t="s">
        <v>752</v>
      </c>
      <c r="AA2337" t="s">
        <v>752</v>
      </c>
      <c r="AB2337" t="s">
        <v>612</v>
      </c>
      <c r="AC2337" t="s">
        <v>612</v>
      </c>
      <c r="AD2337" t="s">
        <v>612</v>
      </c>
      <c r="AE2337" t="s">
        <v>752</v>
      </c>
      <c r="AF2337" t="s">
        <v>752</v>
      </c>
      <c r="AG2337" t="s">
        <v>752</v>
      </c>
      <c r="AH2337" t="s">
        <v>612</v>
      </c>
      <c r="AI2337" t="s">
        <v>612</v>
      </c>
      <c r="AJ2337" t="s">
        <v>612</v>
      </c>
      <c r="AK2337" t="s">
        <v>612</v>
      </c>
      <c r="AL2337" t="s">
        <v>612</v>
      </c>
      <c r="AM2337" t="s">
        <v>612</v>
      </c>
      <c r="AN2337" t="s">
        <v>612</v>
      </c>
      <c r="AO2337" t="s">
        <v>612</v>
      </c>
      <c r="AP2337" t="s">
        <v>612</v>
      </c>
      <c r="AQ2337" t="s">
        <v>612</v>
      </c>
      <c r="AR2337" t="s">
        <v>612</v>
      </c>
      <c r="AS2337" t="s">
        <v>612</v>
      </c>
      <c r="AT2337" t="s">
        <v>613</v>
      </c>
      <c r="AU2337" t="s">
        <v>612</v>
      </c>
      <c r="AV2337" t="s">
        <v>614</v>
      </c>
      <c r="AW2337" t="s">
        <v>612</v>
      </c>
      <c r="AX2337" t="s">
        <v>612</v>
      </c>
      <c r="AY2337" t="s">
        <v>615</v>
      </c>
      <c r="AZ2337" t="s">
        <v>612</v>
      </c>
      <c r="BA2337" t="s">
        <v>612</v>
      </c>
      <c r="BB2337" t="s">
        <v>612</v>
      </c>
      <c r="BC2337" t="s">
        <v>612</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t="s">
        <v>612</v>
      </c>
      <c r="CI2337" t="s">
        <v>616</v>
      </c>
      <c r="CJ2337" t="s">
        <v>617</v>
      </c>
      <c r="CK2337" t="s">
        <v>617</v>
      </c>
      <c r="CL2337" t="s">
        <v>617</v>
      </c>
      <c r="CM2337" t="s">
        <v>617</v>
      </c>
      <c r="CN2337">
        <v>0</v>
      </c>
    </row>
    <row r="2338" spans="1:92" x14ac:dyDescent="0.25">
      <c r="A2338" t="s">
        <v>12534</v>
      </c>
      <c r="B2338" t="s">
        <v>12534</v>
      </c>
      <c r="C2338">
        <v>42</v>
      </c>
      <c r="D2338" t="s">
        <v>597</v>
      </c>
      <c r="E2338">
        <v>67075</v>
      </c>
      <c r="F2338" t="s">
        <v>12530</v>
      </c>
      <c r="G2338" t="s">
        <v>619</v>
      </c>
      <c r="H2338" t="s">
        <v>620</v>
      </c>
      <c r="I2338" t="s">
        <v>600</v>
      </c>
      <c r="J2338">
        <v>15762</v>
      </c>
      <c r="K2338">
        <v>18080</v>
      </c>
      <c r="L2338" t="s">
        <v>12531</v>
      </c>
      <c r="M2338" t="s">
        <v>12532</v>
      </c>
      <c r="N2338" t="s">
        <v>4832</v>
      </c>
      <c r="O2338" t="s">
        <v>12533</v>
      </c>
      <c r="P2338" t="s">
        <v>4834</v>
      </c>
      <c r="Q2338" t="s">
        <v>4835</v>
      </c>
      <c r="R2338" t="s">
        <v>4836</v>
      </c>
      <c r="S2338" t="s">
        <v>4837</v>
      </c>
      <c r="T2338" t="s">
        <v>3087</v>
      </c>
      <c r="U2338" t="s">
        <v>3036</v>
      </c>
      <c r="V2338" t="s">
        <v>1577</v>
      </c>
      <c r="W2338">
        <v>43.960763470000003</v>
      </c>
      <c r="X2338">
        <v>-79.469522139999995</v>
      </c>
      <c r="Y2338" t="s">
        <v>612</v>
      </c>
      <c r="Z2338" t="s">
        <v>612</v>
      </c>
      <c r="AA2338" t="s">
        <v>612</v>
      </c>
      <c r="AB2338" t="s">
        <v>612</v>
      </c>
      <c r="AC2338" t="s">
        <v>612</v>
      </c>
      <c r="AD2338" t="s">
        <v>612</v>
      </c>
      <c r="AE2338" t="s">
        <v>612</v>
      </c>
      <c r="AF2338" t="s">
        <v>612</v>
      </c>
      <c r="AG2338" t="s">
        <v>612</v>
      </c>
      <c r="AH2338" t="s">
        <v>612</v>
      </c>
      <c r="AI2338" t="s">
        <v>612</v>
      </c>
      <c r="AJ2338" t="s">
        <v>612</v>
      </c>
      <c r="AK2338" t="s">
        <v>612</v>
      </c>
      <c r="AL2338" t="s">
        <v>612</v>
      </c>
      <c r="AM2338" t="s">
        <v>612</v>
      </c>
      <c r="AN2338" t="s">
        <v>612</v>
      </c>
      <c r="AO2338" t="s">
        <v>612</v>
      </c>
      <c r="AP2338" t="s">
        <v>612</v>
      </c>
      <c r="AQ2338" t="s">
        <v>612</v>
      </c>
      <c r="AR2338" t="s">
        <v>612</v>
      </c>
      <c r="AS2338" t="s">
        <v>612</v>
      </c>
      <c r="AT2338" t="s">
        <v>613</v>
      </c>
      <c r="AU2338" t="s">
        <v>612</v>
      </c>
      <c r="AV2338" t="s">
        <v>614</v>
      </c>
      <c r="AW2338" t="s">
        <v>612</v>
      </c>
      <c r="AX2338">
        <v>20135775</v>
      </c>
      <c r="AY2338" t="s">
        <v>621</v>
      </c>
      <c r="AZ2338" t="s">
        <v>579</v>
      </c>
      <c r="BA2338" t="s">
        <v>579</v>
      </c>
      <c r="BB2338" t="s">
        <v>622</v>
      </c>
      <c r="BC2338">
        <v>42248</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21766652</v>
      </c>
      <c r="BW2338">
        <v>0</v>
      </c>
      <c r="BX2338">
        <v>0</v>
      </c>
      <c r="BY2338">
        <v>0</v>
      </c>
      <c r="BZ2338">
        <v>0</v>
      </c>
      <c r="CA2338">
        <v>0</v>
      </c>
      <c r="CB2338">
        <v>0</v>
      </c>
      <c r="CC2338">
        <v>0</v>
      </c>
      <c r="CD2338">
        <v>21766652</v>
      </c>
      <c r="CE2338">
        <v>21766652</v>
      </c>
      <c r="CF2338">
        <v>20482750</v>
      </c>
      <c r="CG2338">
        <v>-1283902</v>
      </c>
      <c r="CH2338" t="s">
        <v>612</v>
      </c>
      <c r="CI2338" t="s">
        <v>616</v>
      </c>
      <c r="CJ2338" t="s">
        <v>617</v>
      </c>
      <c r="CK2338" t="s">
        <v>617</v>
      </c>
      <c r="CL2338" t="s">
        <v>617</v>
      </c>
      <c r="CM2338" t="s">
        <v>617</v>
      </c>
      <c r="CN2338">
        <v>0</v>
      </c>
    </row>
    <row r="2339" spans="1:92" x14ac:dyDescent="0.25">
      <c r="A2339" t="s">
        <v>12535</v>
      </c>
      <c r="B2339" t="s">
        <v>12535</v>
      </c>
      <c r="C2339">
        <v>42</v>
      </c>
      <c r="D2339" t="s">
        <v>597</v>
      </c>
      <c r="E2339">
        <v>67075</v>
      </c>
      <c r="F2339" t="s">
        <v>12530</v>
      </c>
      <c r="G2339" t="s">
        <v>11803</v>
      </c>
      <c r="H2339" t="s">
        <v>11804</v>
      </c>
      <c r="I2339" t="s">
        <v>630</v>
      </c>
      <c r="J2339">
        <v>9845</v>
      </c>
      <c r="K2339">
        <v>10295</v>
      </c>
      <c r="L2339" t="s">
        <v>12536</v>
      </c>
      <c r="M2339" t="s">
        <v>12537</v>
      </c>
      <c r="N2339" t="s">
        <v>4857</v>
      </c>
      <c r="O2339" t="s">
        <v>12538</v>
      </c>
      <c r="P2339" t="s">
        <v>4859</v>
      </c>
      <c r="Q2339" t="s">
        <v>4860</v>
      </c>
      <c r="R2339" t="s">
        <v>4861</v>
      </c>
      <c r="S2339" t="s">
        <v>4837</v>
      </c>
      <c r="T2339" t="s">
        <v>3087</v>
      </c>
      <c r="U2339" t="s">
        <v>3036</v>
      </c>
      <c r="V2339" t="s">
        <v>1577</v>
      </c>
      <c r="W2339">
        <v>43.896329999999999</v>
      </c>
      <c r="X2339">
        <v>-79.307500000000005</v>
      </c>
      <c r="Y2339" t="s">
        <v>612</v>
      </c>
      <c r="Z2339" t="s">
        <v>612</v>
      </c>
      <c r="AA2339" t="s">
        <v>612</v>
      </c>
      <c r="AB2339" t="s">
        <v>612</v>
      </c>
      <c r="AC2339" t="s">
        <v>612</v>
      </c>
      <c r="AD2339" t="s">
        <v>612</v>
      </c>
      <c r="AE2339" t="s">
        <v>612</v>
      </c>
      <c r="AF2339" t="s">
        <v>612</v>
      </c>
      <c r="AG2339" t="s">
        <v>612</v>
      </c>
      <c r="AH2339" t="s">
        <v>612</v>
      </c>
      <c r="AI2339" t="s">
        <v>612</v>
      </c>
      <c r="AJ2339" t="s">
        <v>612</v>
      </c>
      <c r="AK2339" t="s">
        <v>612</v>
      </c>
      <c r="AL2339" t="s">
        <v>612</v>
      </c>
      <c r="AM2339" t="s">
        <v>612</v>
      </c>
      <c r="AN2339" t="s">
        <v>612</v>
      </c>
      <c r="AO2339" t="s">
        <v>612</v>
      </c>
      <c r="AP2339" t="s">
        <v>612</v>
      </c>
      <c r="AQ2339" t="s">
        <v>612</v>
      </c>
      <c r="AR2339" t="s">
        <v>612</v>
      </c>
      <c r="AS2339" t="s">
        <v>612</v>
      </c>
      <c r="AT2339" t="s">
        <v>613</v>
      </c>
      <c r="AU2339" t="s">
        <v>612</v>
      </c>
      <c r="AV2339" t="s">
        <v>635</v>
      </c>
      <c r="AW2339">
        <v>39691</v>
      </c>
      <c r="AX2339">
        <v>6540300</v>
      </c>
      <c r="AY2339" t="s">
        <v>621</v>
      </c>
      <c r="AZ2339" t="s">
        <v>145</v>
      </c>
      <c r="BA2339" t="s">
        <v>470</v>
      </c>
      <c r="BB2339" t="s">
        <v>659</v>
      </c>
      <c r="BC2339">
        <v>36770</v>
      </c>
      <c r="BD2339">
        <v>0</v>
      </c>
      <c r="BE2339">
        <v>0</v>
      </c>
      <c r="BF2339">
        <v>0</v>
      </c>
      <c r="BG2339">
        <v>0</v>
      </c>
      <c r="BH2339">
        <v>0</v>
      </c>
      <c r="BI2339">
        <v>0</v>
      </c>
      <c r="BJ2339">
        <v>0</v>
      </c>
      <c r="BK2339">
        <v>0</v>
      </c>
      <c r="BL2339">
        <v>0</v>
      </c>
      <c r="BM2339">
        <v>0</v>
      </c>
      <c r="BN2339">
        <v>0</v>
      </c>
      <c r="BO2339">
        <v>0</v>
      </c>
      <c r="BP2339">
        <v>0</v>
      </c>
      <c r="BQ2339">
        <v>0</v>
      </c>
      <c r="BR2339">
        <v>0</v>
      </c>
      <c r="BS2339">
        <v>0</v>
      </c>
      <c r="BT2339">
        <v>6540300</v>
      </c>
      <c r="BU2339">
        <v>0</v>
      </c>
      <c r="BV2339">
        <v>0</v>
      </c>
      <c r="BW2339">
        <v>0</v>
      </c>
      <c r="BX2339">
        <v>0</v>
      </c>
      <c r="BY2339">
        <v>0</v>
      </c>
      <c r="BZ2339">
        <v>0</v>
      </c>
      <c r="CA2339">
        <v>0</v>
      </c>
      <c r="CB2339">
        <v>0</v>
      </c>
      <c r="CC2339">
        <v>0</v>
      </c>
      <c r="CD2339">
        <v>6540300</v>
      </c>
      <c r="CE2339">
        <v>6540300</v>
      </c>
      <c r="CF2339">
        <v>6540300</v>
      </c>
      <c r="CG2339">
        <v>0</v>
      </c>
      <c r="CH2339" t="s">
        <v>612</v>
      </c>
      <c r="CI2339" t="s">
        <v>616</v>
      </c>
      <c r="CJ2339" t="s">
        <v>617</v>
      </c>
      <c r="CK2339" t="s">
        <v>617</v>
      </c>
      <c r="CL2339" t="s">
        <v>617</v>
      </c>
      <c r="CM2339" t="s">
        <v>617</v>
      </c>
      <c r="CN2339">
        <v>0</v>
      </c>
    </row>
    <row r="2340" spans="1:92" x14ac:dyDescent="0.25">
      <c r="A2340" t="s">
        <v>12539</v>
      </c>
      <c r="B2340" t="s">
        <v>12539</v>
      </c>
      <c r="C2340">
        <v>42</v>
      </c>
      <c r="D2340" t="s">
        <v>597</v>
      </c>
      <c r="E2340">
        <v>67075</v>
      </c>
      <c r="F2340" t="s">
        <v>12530</v>
      </c>
      <c r="G2340" t="s">
        <v>12540</v>
      </c>
      <c r="H2340" t="s">
        <v>12541</v>
      </c>
      <c r="I2340" t="s">
        <v>630</v>
      </c>
      <c r="J2340">
        <v>9769</v>
      </c>
      <c r="K2340">
        <v>5135</v>
      </c>
      <c r="L2340" t="s">
        <v>12542</v>
      </c>
      <c r="M2340" t="s">
        <v>12543</v>
      </c>
      <c r="N2340" t="s">
        <v>4883</v>
      </c>
      <c r="O2340" t="s">
        <v>12544</v>
      </c>
      <c r="P2340" t="s">
        <v>4885</v>
      </c>
      <c r="Q2340" t="s">
        <v>4886</v>
      </c>
      <c r="R2340" t="s">
        <v>4887</v>
      </c>
      <c r="S2340" t="s">
        <v>4837</v>
      </c>
      <c r="T2340" t="s">
        <v>3087</v>
      </c>
      <c r="U2340" t="s">
        <v>3036</v>
      </c>
      <c r="V2340" t="s">
        <v>1577</v>
      </c>
      <c r="W2340">
        <v>43.84395</v>
      </c>
      <c r="X2340">
        <v>-79.525189999999995</v>
      </c>
      <c r="Y2340" t="s">
        <v>612</v>
      </c>
      <c r="Z2340" t="s">
        <v>612</v>
      </c>
      <c r="AA2340" t="s">
        <v>612</v>
      </c>
      <c r="AB2340" t="s">
        <v>612</v>
      </c>
      <c r="AC2340" t="s">
        <v>612</v>
      </c>
      <c r="AD2340" t="s">
        <v>612</v>
      </c>
      <c r="AE2340" t="s">
        <v>612</v>
      </c>
      <c r="AF2340" t="s">
        <v>612</v>
      </c>
      <c r="AG2340" t="s">
        <v>612</v>
      </c>
      <c r="AH2340" t="s">
        <v>612</v>
      </c>
      <c r="AI2340" t="s">
        <v>612</v>
      </c>
      <c r="AJ2340" t="s">
        <v>612</v>
      </c>
      <c r="AK2340" t="s">
        <v>612</v>
      </c>
      <c r="AL2340" t="s">
        <v>612</v>
      </c>
      <c r="AM2340" t="s">
        <v>612</v>
      </c>
      <c r="AN2340" t="s">
        <v>612</v>
      </c>
      <c r="AO2340" t="s">
        <v>612</v>
      </c>
      <c r="AP2340" t="s">
        <v>612</v>
      </c>
      <c r="AQ2340" t="s">
        <v>612</v>
      </c>
      <c r="AR2340" t="s">
        <v>612</v>
      </c>
      <c r="AS2340" t="s">
        <v>612</v>
      </c>
      <c r="AT2340" t="s">
        <v>613</v>
      </c>
      <c r="AU2340" t="s">
        <v>612</v>
      </c>
      <c r="AV2340" t="s">
        <v>635</v>
      </c>
      <c r="AW2340">
        <v>39691</v>
      </c>
      <c r="AX2340">
        <v>12688618</v>
      </c>
      <c r="AY2340" t="s">
        <v>621</v>
      </c>
      <c r="AZ2340" t="s">
        <v>140</v>
      </c>
      <c r="BA2340" t="s">
        <v>470</v>
      </c>
      <c r="BB2340" t="s">
        <v>824</v>
      </c>
      <c r="BC2340">
        <v>39326</v>
      </c>
      <c r="BD2340">
        <v>0</v>
      </c>
      <c r="BE2340">
        <v>0</v>
      </c>
      <c r="BF2340">
        <v>0</v>
      </c>
      <c r="BG2340">
        <v>0</v>
      </c>
      <c r="BH2340">
        <v>0</v>
      </c>
      <c r="BI2340">
        <v>0</v>
      </c>
      <c r="BJ2340">
        <v>0</v>
      </c>
      <c r="BK2340">
        <v>0</v>
      </c>
      <c r="BL2340">
        <v>0</v>
      </c>
      <c r="BM2340">
        <v>0</v>
      </c>
      <c r="BN2340">
        <v>0</v>
      </c>
      <c r="BO2340">
        <v>0</v>
      </c>
      <c r="BP2340">
        <v>0</v>
      </c>
      <c r="BQ2340">
        <v>0</v>
      </c>
      <c r="BR2340">
        <v>0</v>
      </c>
      <c r="BS2340">
        <v>0</v>
      </c>
      <c r="BT2340">
        <v>12688618</v>
      </c>
      <c r="BU2340">
        <v>0</v>
      </c>
      <c r="BV2340">
        <v>0</v>
      </c>
      <c r="BW2340">
        <v>0</v>
      </c>
      <c r="BX2340">
        <v>0</v>
      </c>
      <c r="BY2340">
        <v>0</v>
      </c>
      <c r="BZ2340">
        <v>0</v>
      </c>
      <c r="CA2340">
        <v>0</v>
      </c>
      <c r="CB2340">
        <v>0</v>
      </c>
      <c r="CC2340">
        <v>0</v>
      </c>
      <c r="CD2340">
        <v>12688618</v>
      </c>
      <c r="CE2340">
        <v>12688618</v>
      </c>
      <c r="CF2340">
        <v>12688618</v>
      </c>
      <c r="CG2340">
        <v>0</v>
      </c>
      <c r="CH2340" t="s">
        <v>612</v>
      </c>
      <c r="CI2340" t="s">
        <v>616</v>
      </c>
      <c r="CJ2340" t="s">
        <v>617</v>
      </c>
      <c r="CK2340" t="s">
        <v>617</v>
      </c>
      <c r="CL2340" t="s">
        <v>617</v>
      </c>
      <c r="CM2340" t="s">
        <v>617</v>
      </c>
      <c r="CN2340">
        <v>0</v>
      </c>
    </row>
    <row r="2341" spans="1:92" x14ac:dyDescent="0.25">
      <c r="A2341" t="s">
        <v>12545</v>
      </c>
      <c r="B2341" t="s">
        <v>12545</v>
      </c>
      <c r="C2341">
        <v>42</v>
      </c>
      <c r="D2341" t="s">
        <v>597</v>
      </c>
      <c r="E2341">
        <v>67075</v>
      </c>
      <c r="F2341" t="s">
        <v>12530</v>
      </c>
      <c r="G2341" t="s">
        <v>11272</v>
      </c>
      <c r="H2341" t="s">
        <v>11273</v>
      </c>
      <c r="I2341" t="s">
        <v>667</v>
      </c>
      <c r="J2341">
        <v>3393</v>
      </c>
      <c r="K2341">
        <v>5052</v>
      </c>
      <c r="L2341" t="s">
        <v>12546</v>
      </c>
      <c r="M2341" t="s">
        <v>12547</v>
      </c>
      <c r="N2341" t="s">
        <v>4832</v>
      </c>
      <c r="O2341" t="s">
        <v>12548</v>
      </c>
      <c r="P2341" t="s">
        <v>4834</v>
      </c>
      <c r="Q2341" t="s">
        <v>4835</v>
      </c>
      <c r="R2341" t="s">
        <v>4836</v>
      </c>
      <c r="S2341" t="s">
        <v>4837</v>
      </c>
      <c r="T2341" t="s">
        <v>3087</v>
      </c>
      <c r="U2341" t="s">
        <v>3036</v>
      </c>
      <c r="V2341" t="s">
        <v>1577</v>
      </c>
      <c r="W2341">
        <v>43.961559999999999</v>
      </c>
      <c r="X2341">
        <v>-79.466430000000003</v>
      </c>
      <c r="Y2341" t="s">
        <v>612</v>
      </c>
      <c r="Z2341" t="s">
        <v>612</v>
      </c>
      <c r="AA2341" t="s">
        <v>612</v>
      </c>
      <c r="AB2341" t="s">
        <v>612</v>
      </c>
      <c r="AC2341" t="s">
        <v>612</v>
      </c>
      <c r="AD2341" t="s">
        <v>612</v>
      </c>
      <c r="AE2341" t="s">
        <v>612</v>
      </c>
      <c r="AF2341" t="s">
        <v>612</v>
      </c>
      <c r="AG2341" t="s">
        <v>612</v>
      </c>
      <c r="AH2341" t="s">
        <v>612</v>
      </c>
      <c r="AI2341" t="s">
        <v>612</v>
      </c>
      <c r="AJ2341" t="s">
        <v>612</v>
      </c>
      <c r="AK2341" t="s">
        <v>612</v>
      </c>
      <c r="AL2341" t="s">
        <v>612</v>
      </c>
      <c r="AM2341" t="s">
        <v>612</v>
      </c>
      <c r="AN2341" t="s">
        <v>612</v>
      </c>
      <c r="AO2341" t="s">
        <v>612</v>
      </c>
      <c r="AP2341" t="s">
        <v>612</v>
      </c>
      <c r="AQ2341" t="s">
        <v>612</v>
      </c>
      <c r="AR2341" t="s">
        <v>612</v>
      </c>
      <c r="AS2341" t="s">
        <v>612</v>
      </c>
      <c r="AT2341" t="s">
        <v>613</v>
      </c>
      <c r="AU2341" t="s">
        <v>612</v>
      </c>
      <c r="AV2341" t="s">
        <v>635</v>
      </c>
      <c r="AW2341">
        <v>39691</v>
      </c>
      <c r="AX2341">
        <v>4767955</v>
      </c>
      <c r="AY2341" t="s">
        <v>621</v>
      </c>
      <c r="AZ2341" t="s">
        <v>140</v>
      </c>
      <c r="BA2341" t="s">
        <v>470</v>
      </c>
      <c r="BB2341" t="s">
        <v>636</v>
      </c>
      <c r="BC2341">
        <v>38961</v>
      </c>
      <c r="BD2341">
        <v>0</v>
      </c>
      <c r="BE2341">
        <v>0</v>
      </c>
      <c r="BF2341">
        <v>0</v>
      </c>
      <c r="BG2341">
        <v>0</v>
      </c>
      <c r="BH2341">
        <v>0</v>
      </c>
      <c r="BI2341">
        <v>0</v>
      </c>
      <c r="BJ2341">
        <v>0</v>
      </c>
      <c r="BK2341">
        <v>0</v>
      </c>
      <c r="BL2341">
        <v>0</v>
      </c>
      <c r="BM2341">
        <v>0</v>
      </c>
      <c r="BN2341">
        <v>0</v>
      </c>
      <c r="BO2341">
        <v>0</v>
      </c>
      <c r="BP2341">
        <v>0</v>
      </c>
      <c r="BQ2341">
        <v>0</v>
      </c>
      <c r="BR2341">
        <v>0</v>
      </c>
      <c r="BS2341">
        <v>0</v>
      </c>
      <c r="BT2341">
        <v>4767955</v>
      </c>
      <c r="BU2341">
        <v>0</v>
      </c>
      <c r="BV2341">
        <v>0</v>
      </c>
      <c r="BW2341">
        <v>0</v>
      </c>
      <c r="BX2341">
        <v>0</v>
      </c>
      <c r="BY2341">
        <v>0</v>
      </c>
      <c r="BZ2341">
        <v>0</v>
      </c>
      <c r="CA2341">
        <v>0</v>
      </c>
      <c r="CB2341">
        <v>0</v>
      </c>
      <c r="CC2341">
        <v>0</v>
      </c>
      <c r="CD2341">
        <v>4767955</v>
      </c>
      <c r="CE2341">
        <v>4767955</v>
      </c>
      <c r="CF2341">
        <v>4767955</v>
      </c>
      <c r="CG2341">
        <v>0</v>
      </c>
      <c r="CH2341" t="s">
        <v>612</v>
      </c>
      <c r="CI2341" t="s">
        <v>616</v>
      </c>
      <c r="CJ2341" t="s">
        <v>617</v>
      </c>
      <c r="CK2341" t="s">
        <v>617</v>
      </c>
      <c r="CL2341" t="s">
        <v>617</v>
      </c>
      <c r="CM2341" t="s">
        <v>617</v>
      </c>
      <c r="CN2341">
        <v>0</v>
      </c>
    </row>
    <row r="2342" spans="1:92" x14ac:dyDescent="0.25">
      <c r="A2342" t="s">
        <v>12549</v>
      </c>
      <c r="B2342" t="s">
        <v>12549</v>
      </c>
      <c r="C2342">
        <v>42</v>
      </c>
      <c r="D2342" t="s">
        <v>597</v>
      </c>
      <c r="E2342">
        <v>67075</v>
      </c>
      <c r="F2342" t="s">
        <v>12530</v>
      </c>
      <c r="G2342" t="s">
        <v>11272</v>
      </c>
      <c r="H2342" t="s">
        <v>11273</v>
      </c>
      <c r="I2342" t="s">
        <v>667</v>
      </c>
      <c r="J2342">
        <v>3393</v>
      </c>
      <c r="K2342">
        <v>5052</v>
      </c>
      <c r="L2342" t="s">
        <v>12546</v>
      </c>
      <c r="M2342" t="s">
        <v>12547</v>
      </c>
      <c r="N2342" t="s">
        <v>4832</v>
      </c>
      <c r="O2342" t="s">
        <v>12548</v>
      </c>
      <c r="P2342" t="s">
        <v>4834</v>
      </c>
      <c r="Q2342" t="s">
        <v>4835</v>
      </c>
      <c r="R2342" t="s">
        <v>4836</v>
      </c>
      <c r="S2342" t="s">
        <v>4837</v>
      </c>
      <c r="T2342" t="s">
        <v>3087</v>
      </c>
      <c r="U2342" t="s">
        <v>3036</v>
      </c>
      <c r="V2342" t="s">
        <v>1577</v>
      </c>
      <c r="W2342">
        <v>43.961559999999999</v>
      </c>
      <c r="X2342">
        <v>-79.466430000000003</v>
      </c>
      <c r="Y2342" t="s">
        <v>612</v>
      </c>
      <c r="Z2342" t="s">
        <v>612</v>
      </c>
      <c r="AA2342" t="s">
        <v>612</v>
      </c>
      <c r="AB2342" t="s">
        <v>612</v>
      </c>
      <c r="AC2342" t="s">
        <v>612</v>
      </c>
      <c r="AD2342" t="s">
        <v>612</v>
      </c>
      <c r="AE2342" t="s">
        <v>612</v>
      </c>
      <c r="AF2342" t="s">
        <v>612</v>
      </c>
      <c r="AG2342" t="s">
        <v>612</v>
      </c>
      <c r="AH2342" t="s">
        <v>612</v>
      </c>
      <c r="AI2342" t="s">
        <v>612</v>
      </c>
      <c r="AJ2342" t="s">
        <v>612</v>
      </c>
      <c r="AK2342" t="s">
        <v>612</v>
      </c>
      <c r="AL2342" t="s">
        <v>612</v>
      </c>
      <c r="AM2342" t="s">
        <v>612</v>
      </c>
      <c r="AN2342" t="s">
        <v>612</v>
      </c>
      <c r="AO2342" t="s">
        <v>612</v>
      </c>
      <c r="AP2342" t="s">
        <v>612</v>
      </c>
      <c r="AQ2342" t="s">
        <v>612</v>
      </c>
      <c r="AR2342" t="s">
        <v>612</v>
      </c>
      <c r="AS2342" t="s">
        <v>612</v>
      </c>
      <c r="AT2342" t="s">
        <v>613</v>
      </c>
      <c r="AU2342" t="s">
        <v>612</v>
      </c>
      <c r="AV2342" t="s">
        <v>614</v>
      </c>
      <c r="AW2342" t="s">
        <v>612</v>
      </c>
      <c r="AX2342">
        <v>2082938</v>
      </c>
      <c r="AY2342" t="s">
        <v>621</v>
      </c>
      <c r="AZ2342" t="s">
        <v>140</v>
      </c>
      <c r="BA2342" t="s">
        <v>470</v>
      </c>
      <c r="BB2342" t="s">
        <v>662</v>
      </c>
      <c r="BC2342">
        <v>41153</v>
      </c>
      <c r="BD2342">
        <v>0</v>
      </c>
      <c r="BE2342">
        <v>0</v>
      </c>
      <c r="BF2342">
        <v>2082938</v>
      </c>
      <c r="BG2342">
        <v>0</v>
      </c>
      <c r="BH2342">
        <v>0</v>
      </c>
      <c r="BI2342">
        <v>0</v>
      </c>
      <c r="BJ2342">
        <v>0</v>
      </c>
      <c r="BK2342">
        <v>0</v>
      </c>
      <c r="BL2342">
        <v>0</v>
      </c>
      <c r="BM2342">
        <v>0</v>
      </c>
      <c r="BN2342">
        <v>0</v>
      </c>
      <c r="BO2342">
        <v>0</v>
      </c>
      <c r="BP2342">
        <v>0</v>
      </c>
      <c r="BQ2342">
        <v>0</v>
      </c>
      <c r="BR2342">
        <v>0</v>
      </c>
      <c r="BS2342">
        <v>2082938</v>
      </c>
      <c r="BT2342">
        <v>0</v>
      </c>
      <c r="BU2342">
        <v>0</v>
      </c>
      <c r="BV2342">
        <v>0</v>
      </c>
      <c r="BW2342">
        <v>0</v>
      </c>
      <c r="BX2342">
        <v>0</v>
      </c>
      <c r="BY2342">
        <v>0</v>
      </c>
      <c r="BZ2342">
        <v>0</v>
      </c>
      <c r="CA2342">
        <v>0</v>
      </c>
      <c r="CB2342">
        <v>0</v>
      </c>
      <c r="CC2342">
        <v>0</v>
      </c>
      <c r="CD2342">
        <v>0</v>
      </c>
      <c r="CE2342">
        <v>2082938</v>
      </c>
      <c r="CF2342">
        <v>2082938</v>
      </c>
      <c r="CG2342">
        <v>0</v>
      </c>
      <c r="CH2342" t="s">
        <v>612</v>
      </c>
      <c r="CI2342" t="s">
        <v>616</v>
      </c>
      <c r="CJ2342" t="s">
        <v>617</v>
      </c>
      <c r="CK2342" t="s">
        <v>617</v>
      </c>
      <c r="CL2342" t="s">
        <v>617</v>
      </c>
      <c r="CM2342" t="s">
        <v>617</v>
      </c>
      <c r="CN2342">
        <v>0</v>
      </c>
    </row>
    <row r="2343" spans="1:92" x14ac:dyDescent="0.25">
      <c r="A2343" t="s">
        <v>12550</v>
      </c>
      <c r="B2343" t="s">
        <v>12550</v>
      </c>
      <c r="C2343">
        <v>42</v>
      </c>
      <c r="D2343" t="s">
        <v>597</v>
      </c>
      <c r="E2343">
        <v>67075</v>
      </c>
      <c r="F2343" t="s">
        <v>12530</v>
      </c>
      <c r="G2343" t="s">
        <v>10985</v>
      </c>
      <c r="H2343" t="s">
        <v>10986</v>
      </c>
      <c r="I2343" t="s">
        <v>630</v>
      </c>
      <c r="J2343">
        <v>9777</v>
      </c>
      <c r="K2343">
        <v>10261</v>
      </c>
      <c r="L2343" t="s">
        <v>12551</v>
      </c>
      <c r="M2343" t="s">
        <v>12552</v>
      </c>
      <c r="N2343" t="s">
        <v>4844</v>
      </c>
      <c r="O2343" t="s">
        <v>12553</v>
      </c>
      <c r="P2343" t="s">
        <v>4846</v>
      </c>
      <c r="Q2343" t="s">
        <v>4847</v>
      </c>
      <c r="R2343" t="s">
        <v>4848</v>
      </c>
      <c r="S2343" t="s">
        <v>4837</v>
      </c>
      <c r="T2343" t="s">
        <v>3087</v>
      </c>
      <c r="U2343" t="s">
        <v>3036</v>
      </c>
      <c r="V2343" t="s">
        <v>1577</v>
      </c>
      <c r="W2343">
        <v>43.897379999999998</v>
      </c>
      <c r="X2343">
        <v>-79.438140000000004</v>
      </c>
      <c r="Y2343" t="s">
        <v>612</v>
      </c>
      <c r="Z2343" t="s">
        <v>612</v>
      </c>
      <c r="AA2343" t="s">
        <v>612</v>
      </c>
      <c r="AB2343" t="s">
        <v>612</v>
      </c>
      <c r="AC2343" t="s">
        <v>612</v>
      </c>
      <c r="AD2343" t="s">
        <v>612</v>
      </c>
      <c r="AE2343" t="s">
        <v>612</v>
      </c>
      <c r="AF2343" t="s">
        <v>612</v>
      </c>
      <c r="AG2343" t="s">
        <v>612</v>
      </c>
      <c r="AH2343" t="s">
        <v>612</v>
      </c>
      <c r="AI2343" t="s">
        <v>612</v>
      </c>
      <c r="AJ2343" t="s">
        <v>612</v>
      </c>
      <c r="AK2343" t="s">
        <v>612</v>
      </c>
      <c r="AL2343" t="s">
        <v>612</v>
      </c>
      <c r="AM2343" t="s">
        <v>612</v>
      </c>
      <c r="AN2343" t="s">
        <v>612</v>
      </c>
      <c r="AO2343" t="s">
        <v>612</v>
      </c>
      <c r="AP2343" t="s">
        <v>612</v>
      </c>
      <c r="AQ2343" t="s">
        <v>612</v>
      </c>
      <c r="AR2343" t="s">
        <v>612</v>
      </c>
      <c r="AS2343" t="s">
        <v>612</v>
      </c>
      <c r="AT2343" t="s">
        <v>613</v>
      </c>
      <c r="AU2343" t="s">
        <v>612</v>
      </c>
      <c r="AV2343" t="s">
        <v>635</v>
      </c>
      <c r="AW2343">
        <v>39691</v>
      </c>
      <c r="AX2343">
        <v>5370300</v>
      </c>
      <c r="AY2343" t="s">
        <v>621</v>
      </c>
      <c r="AZ2343" t="s">
        <v>145</v>
      </c>
      <c r="BA2343" t="s">
        <v>470</v>
      </c>
      <c r="BB2343" t="s">
        <v>2212</v>
      </c>
      <c r="BC2343">
        <v>36404</v>
      </c>
      <c r="BD2343">
        <v>0</v>
      </c>
      <c r="BE2343">
        <v>0</v>
      </c>
      <c r="BF2343">
        <v>0</v>
      </c>
      <c r="BG2343">
        <v>0</v>
      </c>
      <c r="BH2343">
        <v>0</v>
      </c>
      <c r="BI2343">
        <v>0</v>
      </c>
      <c r="BJ2343">
        <v>0</v>
      </c>
      <c r="BK2343">
        <v>0</v>
      </c>
      <c r="BL2343">
        <v>0</v>
      </c>
      <c r="BM2343">
        <v>0</v>
      </c>
      <c r="BN2343">
        <v>0</v>
      </c>
      <c r="BO2343">
        <v>0</v>
      </c>
      <c r="BP2343">
        <v>0</v>
      </c>
      <c r="BQ2343">
        <v>0</v>
      </c>
      <c r="BR2343">
        <v>0</v>
      </c>
      <c r="BS2343">
        <v>0</v>
      </c>
      <c r="BT2343">
        <v>5370300</v>
      </c>
      <c r="BU2343">
        <v>0</v>
      </c>
      <c r="BV2343">
        <v>0</v>
      </c>
      <c r="BW2343">
        <v>0</v>
      </c>
      <c r="BX2343">
        <v>0</v>
      </c>
      <c r="BY2343">
        <v>0</v>
      </c>
      <c r="BZ2343">
        <v>0</v>
      </c>
      <c r="CA2343">
        <v>0</v>
      </c>
      <c r="CB2343">
        <v>0</v>
      </c>
      <c r="CC2343">
        <v>0</v>
      </c>
      <c r="CD2343">
        <v>5370300</v>
      </c>
      <c r="CE2343">
        <v>5370300</v>
      </c>
      <c r="CF2343">
        <v>5370300</v>
      </c>
      <c r="CG2343">
        <v>0</v>
      </c>
      <c r="CH2343" t="s">
        <v>612</v>
      </c>
      <c r="CI2343" t="s">
        <v>616</v>
      </c>
      <c r="CJ2343" t="s">
        <v>617</v>
      </c>
      <c r="CK2343" t="s">
        <v>617</v>
      </c>
      <c r="CL2343" t="s">
        <v>617</v>
      </c>
      <c r="CM2343" t="s">
        <v>617</v>
      </c>
      <c r="CN2343">
        <v>0</v>
      </c>
    </row>
    <row r="2344" spans="1:92" x14ac:dyDescent="0.25">
      <c r="A2344" t="s">
        <v>12554</v>
      </c>
      <c r="B2344" t="s">
        <v>12554</v>
      </c>
      <c r="C2344">
        <v>42</v>
      </c>
      <c r="D2344" t="s">
        <v>597</v>
      </c>
      <c r="E2344">
        <v>67075</v>
      </c>
      <c r="F2344" t="s">
        <v>12530</v>
      </c>
      <c r="G2344" t="s">
        <v>12555</v>
      </c>
      <c r="H2344" t="s">
        <v>12556</v>
      </c>
      <c r="I2344" t="s">
        <v>630</v>
      </c>
      <c r="J2344">
        <v>6065</v>
      </c>
      <c r="K2344">
        <v>8554</v>
      </c>
      <c r="L2344" t="s">
        <v>12557</v>
      </c>
      <c r="M2344" t="s">
        <v>12558</v>
      </c>
      <c r="N2344" t="s">
        <v>4883</v>
      </c>
      <c r="O2344" t="s">
        <v>12559</v>
      </c>
      <c r="P2344" t="s">
        <v>4885</v>
      </c>
      <c r="Q2344" t="s">
        <v>4886</v>
      </c>
      <c r="R2344" t="s">
        <v>4887</v>
      </c>
      <c r="S2344" t="s">
        <v>4837</v>
      </c>
      <c r="T2344" t="s">
        <v>3087</v>
      </c>
      <c r="U2344" t="s">
        <v>3036</v>
      </c>
      <c r="V2344" t="s">
        <v>1577</v>
      </c>
      <c r="W2344">
        <v>43.857480000000002</v>
      </c>
      <c r="X2344">
        <v>-79.532709999999994</v>
      </c>
      <c r="Y2344" t="s">
        <v>612</v>
      </c>
      <c r="Z2344" t="s">
        <v>612</v>
      </c>
      <c r="AA2344" t="s">
        <v>612</v>
      </c>
      <c r="AB2344" t="s">
        <v>612</v>
      </c>
      <c r="AC2344" t="s">
        <v>612</v>
      </c>
      <c r="AD2344" t="s">
        <v>612</v>
      </c>
      <c r="AE2344" t="s">
        <v>612</v>
      </c>
      <c r="AF2344" t="s">
        <v>612</v>
      </c>
      <c r="AG2344" t="s">
        <v>612</v>
      </c>
      <c r="AH2344" t="s">
        <v>612</v>
      </c>
      <c r="AI2344" t="s">
        <v>612</v>
      </c>
      <c r="AJ2344" t="s">
        <v>612</v>
      </c>
      <c r="AK2344" t="s">
        <v>612</v>
      </c>
      <c r="AL2344" t="s">
        <v>612</v>
      </c>
      <c r="AM2344" t="s">
        <v>612</v>
      </c>
      <c r="AN2344" t="s">
        <v>612</v>
      </c>
      <c r="AO2344" t="s">
        <v>612</v>
      </c>
      <c r="AP2344" t="s">
        <v>612</v>
      </c>
      <c r="AQ2344" t="s">
        <v>612</v>
      </c>
      <c r="AR2344" t="s">
        <v>612</v>
      </c>
      <c r="AS2344" t="s">
        <v>612</v>
      </c>
      <c r="AT2344" t="s">
        <v>613</v>
      </c>
      <c r="AU2344" t="s">
        <v>612</v>
      </c>
      <c r="AV2344" t="s">
        <v>635</v>
      </c>
      <c r="AW2344">
        <v>39691</v>
      </c>
      <c r="AX2344">
        <v>3048325</v>
      </c>
      <c r="AY2344" t="s">
        <v>621</v>
      </c>
      <c r="AZ2344" t="s">
        <v>140</v>
      </c>
      <c r="BA2344" t="s">
        <v>470</v>
      </c>
      <c r="BB2344" t="s">
        <v>1255</v>
      </c>
      <c r="BC2344">
        <v>37865</v>
      </c>
      <c r="BD2344">
        <v>0</v>
      </c>
      <c r="BE2344">
        <v>0</v>
      </c>
      <c r="BF2344">
        <v>0</v>
      </c>
      <c r="BG2344">
        <v>0</v>
      </c>
      <c r="BH2344">
        <v>0</v>
      </c>
      <c r="BI2344">
        <v>0</v>
      </c>
      <c r="BJ2344">
        <v>0</v>
      </c>
      <c r="BK2344">
        <v>0</v>
      </c>
      <c r="BL2344">
        <v>0</v>
      </c>
      <c r="BM2344">
        <v>0</v>
      </c>
      <c r="BN2344">
        <v>0</v>
      </c>
      <c r="BO2344">
        <v>0</v>
      </c>
      <c r="BP2344">
        <v>0</v>
      </c>
      <c r="BQ2344">
        <v>0</v>
      </c>
      <c r="BR2344">
        <v>0</v>
      </c>
      <c r="BS2344">
        <v>0</v>
      </c>
      <c r="BT2344">
        <v>3048325</v>
      </c>
      <c r="BU2344">
        <v>0</v>
      </c>
      <c r="BV2344">
        <v>0</v>
      </c>
      <c r="BW2344">
        <v>0</v>
      </c>
      <c r="BX2344">
        <v>0</v>
      </c>
      <c r="BY2344">
        <v>0</v>
      </c>
      <c r="BZ2344">
        <v>0</v>
      </c>
      <c r="CA2344">
        <v>0</v>
      </c>
      <c r="CB2344">
        <v>0</v>
      </c>
      <c r="CC2344">
        <v>0</v>
      </c>
      <c r="CD2344">
        <v>3048325</v>
      </c>
      <c r="CE2344">
        <v>3048325</v>
      </c>
      <c r="CF2344">
        <v>3048325</v>
      </c>
      <c r="CG2344">
        <v>0</v>
      </c>
      <c r="CH2344" t="s">
        <v>612</v>
      </c>
      <c r="CI2344" t="s">
        <v>616</v>
      </c>
      <c r="CJ2344" t="s">
        <v>617</v>
      </c>
      <c r="CK2344" t="s">
        <v>617</v>
      </c>
      <c r="CL2344" t="s">
        <v>617</v>
      </c>
      <c r="CM2344" t="s">
        <v>617</v>
      </c>
      <c r="CN2344">
        <v>0</v>
      </c>
    </row>
    <row r="2345" spans="1:92" x14ac:dyDescent="0.25">
      <c r="A2345" t="s">
        <v>12560</v>
      </c>
      <c r="B2345" t="s">
        <v>12560</v>
      </c>
      <c r="C2345">
        <v>42</v>
      </c>
      <c r="D2345" t="s">
        <v>597</v>
      </c>
      <c r="E2345">
        <v>67075</v>
      </c>
      <c r="F2345" t="s">
        <v>12530</v>
      </c>
      <c r="G2345" t="s">
        <v>12561</v>
      </c>
      <c r="H2345" t="s">
        <v>12562</v>
      </c>
      <c r="I2345" t="s">
        <v>667</v>
      </c>
      <c r="J2345">
        <v>4457</v>
      </c>
      <c r="K2345">
        <v>7996</v>
      </c>
      <c r="L2345" t="s">
        <v>12563</v>
      </c>
      <c r="M2345" t="s">
        <v>12564</v>
      </c>
      <c r="N2345" t="s">
        <v>4962</v>
      </c>
      <c r="O2345" t="s">
        <v>12565</v>
      </c>
      <c r="P2345" t="s">
        <v>4885</v>
      </c>
      <c r="Q2345" t="s">
        <v>4886</v>
      </c>
      <c r="R2345" t="s">
        <v>4887</v>
      </c>
      <c r="S2345" t="s">
        <v>4837</v>
      </c>
      <c r="T2345" t="s">
        <v>3087</v>
      </c>
      <c r="U2345" t="s">
        <v>3036</v>
      </c>
      <c r="V2345" t="s">
        <v>1577</v>
      </c>
      <c r="W2345">
        <v>43.798560000000002</v>
      </c>
      <c r="X2345">
        <v>-79.563519999999997</v>
      </c>
      <c r="Y2345" t="s">
        <v>612</v>
      </c>
      <c r="Z2345" t="s">
        <v>612</v>
      </c>
      <c r="AA2345" t="s">
        <v>612</v>
      </c>
      <c r="AB2345" t="s">
        <v>612</v>
      </c>
      <c r="AC2345" t="s">
        <v>612</v>
      </c>
      <c r="AD2345" t="s">
        <v>612</v>
      </c>
      <c r="AE2345" t="s">
        <v>612</v>
      </c>
      <c r="AF2345" t="s">
        <v>612</v>
      </c>
      <c r="AG2345" t="s">
        <v>612</v>
      </c>
      <c r="AH2345" t="s">
        <v>612</v>
      </c>
      <c r="AI2345" t="s">
        <v>612</v>
      </c>
      <c r="AJ2345" t="s">
        <v>612</v>
      </c>
      <c r="AK2345" t="s">
        <v>612</v>
      </c>
      <c r="AL2345" t="s">
        <v>612</v>
      </c>
      <c r="AM2345" t="s">
        <v>612</v>
      </c>
      <c r="AN2345" t="s">
        <v>612</v>
      </c>
      <c r="AO2345" t="s">
        <v>612</v>
      </c>
      <c r="AP2345" t="s">
        <v>612</v>
      </c>
      <c r="AQ2345" t="s">
        <v>612</v>
      </c>
      <c r="AR2345" t="s">
        <v>612</v>
      </c>
      <c r="AS2345" t="s">
        <v>612</v>
      </c>
      <c r="AT2345" t="s">
        <v>613</v>
      </c>
      <c r="AU2345" t="s">
        <v>612</v>
      </c>
      <c r="AV2345" t="s">
        <v>614</v>
      </c>
      <c r="AW2345" t="s">
        <v>612</v>
      </c>
      <c r="AX2345">
        <v>880921</v>
      </c>
      <c r="AY2345" t="s">
        <v>621</v>
      </c>
      <c r="AZ2345" t="s">
        <v>143</v>
      </c>
      <c r="BA2345" t="s">
        <v>470</v>
      </c>
      <c r="BB2345" t="s">
        <v>626</v>
      </c>
      <c r="BC2345">
        <v>40057</v>
      </c>
      <c r="BD2345">
        <v>0</v>
      </c>
      <c r="BE2345">
        <v>0</v>
      </c>
      <c r="BF2345">
        <v>0</v>
      </c>
      <c r="BG2345">
        <v>0</v>
      </c>
      <c r="BH2345">
        <v>0</v>
      </c>
      <c r="BI2345">
        <v>0</v>
      </c>
      <c r="BJ2345">
        <v>0</v>
      </c>
      <c r="BK2345">
        <v>0</v>
      </c>
      <c r="BL2345">
        <v>0</v>
      </c>
      <c r="BM2345">
        <v>0</v>
      </c>
      <c r="BN2345">
        <v>0</v>
      </c>
      <c r="BO2345">
        <v>0</v>
      </c>
      <c r="BP2345">
        <v>0</v>
      </c>
      <c r="BQ2345">
        <v>0</v>
      </c>
      <c r="BR2345">
        <v>0</v>
      </c>
      <c r="BS2345">
        <v>0</v>
      </c>
      <c r="BT2345">
        <v>880921</v>
      </c>
      <c r="BU2345">
        <v>0</v>
      </c>
      <c r="BV2345">
        <v>0</v>
      </c>
      <c r="BW2345">
        <v>0</v>
      </c>
      <c r="BX2345">
        <v>0</v>
      </c>
      <c r="BY2345">
        <v>0</v>
      </c>
      <c r="BZ2345">
        <v>0</v>
      </c>
      <c r="CA2345">
        <v>0</v>
      </c>
      <c r="CB2345">
        <v>0</v>
      </c>
      <c r="CC2345">
        <v>0</v>
      </c>
      <c r="CD2345">
        <v>880921</v>
      </c>
      <c r="CE2345">
        <v>880921</v>
      </c>
      <c r="CF2345">
        <v>880921</v>
      </c>
      <c r="CG2345">
        <v>0</v>
      </c>
      <c r="CH2345" t="s">
        <v>612</v>
      </c>
      <c r="CI2345" t="s">
        <v>616</v>
      </c>
      <c r="CJ2345" t="s">
        <v>617</v>
      </c>
      <c r="CK2345" t="s">
        <v>617</v>
      </c>
      <c r="CL2345" t="s">
        <v>617</v>
      </c>
      <c r="CM2345" t="s">
        <v>617</v>
      </c>
      <c r="CN2345">
        <v>0</v>
      </c>
    </row>
    <row r="2346" spans="1:92" x14ac:dyDescent="0.25">
      <c r="A2346" t="s">
        <v>12566</v>
      </c>
      <c r="B2346" t="s">
        <v>12566</v>
      </c>
      <c r="C2346">
        <v>42</v>
      </c>
      <c r="D2346" t="s">
        <v>597</v>
      </c>
      <c r="E2346">
        <v>67075</v>
      </c>
      <c r="F2346" t="s">
        <v>12530</v>
      </c>
      <c r="G2346" t="s">
        <v>12567</v>
      </c>
      <c r="H2346" t="s">
        <v>12568</v>
      </c>
      <c r="I2346" t="s">
        <v>630</v>
      </c>
      <c r="J2346">
        <v>10918</v>
      </c>
      <c r="K2346">
        <v>12080</v>
      </c>
      <c r="L2346" t="s">
        <v>12569</v>
      </c>
      <c r="M2346" t="s">
        <v>12570</v>
      </c>
      <c r="N2346" t="s">
        <v>4844</v>
      </c>
      <c r="O2346" t="s">
        <v>12571</v>
      </c>
      <c r="P2346" t="s">
        <v>4846</v>
      </c>
      <c r="Q2346" t="s">
        <v>4847</v>
      </c>
      <c r="R2346" t="s">
        <v>4848</v>
      </c>
      <c r="S2346" t="s">
        <v>4837</v>
      </c>
      <c r="T2346" t="s">
        <v>3087</v>
      </c>
      <c r="U2346" t="s">
        <v>3036</v>
      </c>
      <c r="V2346" t="s">
        <v>1577</v>
      </c>
      <c r="W2346">
        <v>43.935062330000001</v>
      </c>
      <c r="X2346">
        <v>-79.476770090000002</v>
      </c>
      <c r="Y2346" t="s">
        <v>612</v>
      </c>
      <c r="Z2346" t="s">
        <v>612</v>
      </c>
      <c r="AA2346" t="s">
        <v>612</v>
      </c>
      <c r="AB2346" t="s">
        <v>612</v>
      </c>
      <c r="AC2346" t="s">
        <v>612</v>
      </c>
      <c r="AD2346" t="s">
        <v>612</v>
      </c>
      <c r="AE2346" t="s">
        <v>612</v>
      </c>
      <c r="AF2346" t="s">
        <v>612</v>
      </c>
      <c r="AG2346" t="s">
        <v>612</v>
      </c>
      <c r="AH2346" t="s">
        <v>612</v>
      </c>
      <c r="AI2346" t="s">
        <v>612</v>
      </c>
      <c r="AJ2346" t="s">
        <v>612</v>
      </c>
      <c r="AK2346" t="s">
        <v>612</v>
      </c>
      <c r="AL2346" t="s">
        <v>612</v>
      </c>
      <c r="AM2346" t="s">
        <v>612</v>
      </c>
      <c r="AN2346" t="s">
        <v>612</v>
      </c>
      <c r="AO2346" t="s">
        <v>612</v>
      </c>
      <c r="AP2346" t="s">
        <v>612</v>
      </c>
      <c r="AQ2346" t="s">
        <v>612</v>
      </c>
      <c r="AR2346" t="s">
        <v>612</v>
      </c>
      <c r="AS2346" t="s">
        <v>612</v>
      </c>
      <c r="AT2346" t="s">
        <v>613</v>
      </c>
      <c r="AU2346" t="s">
        <v>612</v>
      </c>
      <c r="AV2346" t="s">
        <v>635</v>
      </c>
      <c r="AW2346">
        <v>39691</v>
      </c>
      <c r="AX2346">
        <v>11313080</v>
      </c>
      <c r="AY2346" t="s">
        <v>621</v>
      </c>
      <c r="AZ2346" t="s">
        <v>145</v>
      </c>
      <c r="BA2346" t="s">
        <v>470</v>
      </c>
      <c r="BB2346" t="s">
        <v>824</v>
      </c>
      <c r="BC2346">
        <v>39326</v>
      </c>
      <c r="BD2346">
        <v>0</v>
      </c>
      <c r="BE2346">
        <v>0</v>
      </c>
      <c r="BF2346">
        <v>0</v>
      </c>
      <c r="BG2346">
        <v>0</v>
      </c>
      <c r="BH2346">
        <v>0</v>
      </c>
      <c r="BI2346">
        <v>0</v>
      </c>
      <c r="BJ2346">
        <v>0</v>
      </c>
      <c r="BK2346">
        <v>0</v>
      </c>
      <c r="BL2346">
        <v>0</v>
      </c>
      <c r="BM2346">
        <v>0</v>
      </c>
      <c r="BN2346">
        <v>0</v>
      </c>
      <c r="BO2346">
        <v>0</v>
      </c>
      <c r="BP2346">
        <v>0</v>
      </c>
      <c r="BQ2346">
        <v>0</v>
      </c>
      <c r="BR2346">
        <v>0</v>
      </c>
      <c r="BS2346">
        <v>0</v>
      </c>
      <c r="BT2346">
        <v>11313080</v>
      </c>
      <c r="BU2346">
        <v>0</v>
      </c>
      <c r="BV2346">
        <v>0</v>
      </c>
      <c r="BW2346">
        <v>0</v>
      </c>
      <c r="BX2346">
        <v>0</v>
      </c>
      <c r="BY2346">
        <v>0</v>
      </c>
      <c r="BZ2346">
        <v>0</v>
      </c>
      <c r="CA2346">
        <v>0</v>
      </c>
      <c r="CB2346">
        <v>0</v>
      </c>
      <c r="CC2346">
        <v>0</v>
      </c>
      <c r="CD2346">
        <v>11313080</v>
      </c>
      <c r="CE2346">
        <v>11313080</v>
      </c>
      <c r="CF2346">
        <v>11313080</v>
      </c>
      <c r="CG2346">
        <v>0</v>
      </c>
      <c r="CH2346" t="s">
        <v>612</v>
      </c>
      <c r="CI2346" t="s">
        <v>616</v>
      </c>
      <c r="CJ2346" t="s">
        <v>617</v>
      </c>
      <c r="CK2346" t="s">
        <v>617</v>
      </c>
      <c r="CL2346" t="s">
        <v>617</v>
      </c>
      <c r="CM2346" t="s">
        <v>617</v>
      </c>
      <c r="CN2346">
        <v>0</v>
      </c>
    </row>
    <row r="2347" spans="1:92" x14ac:dyDescent="0.25">
      <c r="A2347" t="s">
        <v>12572</v>
      </c>
      <c r="B2347" t="s">
        <v>12572</v>
      </c>
      <c r="C2347">
        <v>42</v>
      </c>
      <c r="D2347" t="s">
        <v>597</v>
      </c>
      <c r="E2347">
        <v>67075</v>
      </c>
      <c r="F2347" t="s">
        <v>12530</v>
      </c>
      <c r="G2347" t="s">
        <v>12573</v>
      </c>
      <c r="H2347" t="s">
        <v>12574</v>
      </c>
      <c r="I2347" t="s">
        <v>630</v>
      </c>
      <c r="J2347">
        <v>3247</v>
      </c>
      <c r="K2347">
        <v>7136</v>
      </c>
      <c r="L2347" t="s">
        <v>12575</v>
      </c>
      <c r="M2347" t="s">
        <v>12576</v>
      </c>
      <c r="N2347" t="s">
        <v>4883</v>
      </c>
      <c r="O2347" t="s">
        <v>12577</v>
      </c>
      <c r="P2347" t="s">
        <v>4885</v>
      </c>
      <c r="Q2347" t="s">
        <v>4886</v>
      </c>
      <c r="R2347" t="s">
        <v>4887</v>
      </c>
      <c r="S2347" t="s">
        <v>4837</v>
      </c>
      <c r="T2347" t="s">
        <v>3087</v>
      </c>
      <c r="U2347" t="s">
        <v>3036</v>
      </c>
      <c r="V2347" t="s">
        <v>1577</v>
      </c>
      <c r="W2347">
        <v>43.840269999999997</v>
      </c>
      <c r="X2347">
        <v>-79.509169999999997</v>
      </c>
      <c r="Y2347" t="s">
        <v>612</v>
      </c>
      <c r="Z2347" t="s">
        <v>612</v>
      </c>
      <c r="AA2347" t="s">
        <v>612</v>
      </c>
      <c r="AB2347" t="s">
        <v>612</v>
      </c>
      <c r="AC2347" t="s">
        <v>612</v>
      </c>
      <c r="AD2347" t="s">
        <v>612</v>
      </c>
      <c r="AE2347" t="s">
        <v>612</v>
      </c>
      <c r="AF2347" t="s">
        <v>612</v>
      </c>
      <c r="AG2347" t="s">
        <v>612</v>
      </c>
      <c r="AH2347" t="s">
        <v>612</v>
      </c>
      <c r="AI2347" t="s">
        <v>612</v>
      </c>
      <c r="AJ2347" t="s">
        <v>612</v>
      </c>
      <c r="AK2347" t="s">
        <v>612</v>
      </c>
      <c r="AL2347" t="s">
        <v>612</v>
      </c>
      <c r="AM2347" t="s">
        <v>612</v>
      </c>
      <c r="AN2347" t="s">
        <v>612</v>
      </c>
      <c r="AO2347" t="s">
        <v>612</v>
      </c>
      <c r="AP2347" t="s">
        <v>612</v>
      </c>
      <c r="AQ2347" t="s">
        <v>612</v>
      </c>
      <c r="AR2347" t="s">
        <v>612</v>
      </c>
      <c r="AS2347" t="s">
        <v>612</v>
      </c>
      <c r="AT2347" t="s">
        <v>613</v>
      </c>
      <c r="AU2347" t="s">
        <v>612</v>
      </c>
      <c r="AV2347" t="s">
        <v>635</v>
      </c>
      <c r="AW2347">
        <v>39691</v>
      </c>
      <c r="AX2347">
        <v>1521000</v>
      </c>
      <c r="AY2347" t="s">
        <v>621</v>
      </c>
      <c r="AZ2347" t="s">
        <v>140</v>
      </c>
      <c r="BA2347" t="s">
        <v>470</v>
      </c>
      <c r="BB2347" t="s">
        <v>659</v>
      </c>
      <c r="BC2347">
        <v>36770</v>
      </c>
      <c r="BD2347">
        <v>0</v>
      </c>
      <c r="BE2347">
        <v>0</v>
      </c>
      <c r="BF2347">
        <v>0</v>
      </c>
      <c r="BG2347">
        <v>0</v>
      </c>
      <c r="BH2347">
        <v>0</v>
      </c>
      <c r="BI2347">
        <v>0</v>
      </c>
      <c r="BJ2347">
        <v>0</v>
      </c>
      <c r="BK2347">
        <v>0</v>
      </c>
      <c r="BL2347">
        <v>0</v>
      </c>
      <c r="BM2347">
        <v>0</v>
      </c>
      <c r="BN2347">
        <v>0</v>
      </c>
      <c r="BO2347">
        <v>0</v>
      </c>
      <c r="BP2347">
        <v>0</v>
      </c>
      <c r="BQ2347">
        <v>0</v>
      </c>
      <c r="BR2347">
        <v>0</v>
      </c>
      <c r="BS2347">
        <v>0</v>
      </c>
      <c r="BT2347">
        <v>1521000</v>
      </c>
      <c r="BU2347">
        <v>0</v>
      </c>
      <c r="BV2347">
        <v>0</v>
      </c>
      <c r="BW2347">
        <v>0</v>
      </c>
      <c r="BX2347">
        <v>0</v>
      </c>
      <c r="BY2347">
        <v>0</v>
      </c>
      <c r="BZ2347">
        <v>0</v>
      </c>
      <c r="CA2347">
        <v>0</v>
      </c>
      <c r="CB2347">
        <v>0</v>
      </c>
      <c r="CC2347">
        <v>0</v>
      </c>
      <c r="CD2347">
        <v>1521000</v>
      </c>
      <c r="CE2347">
        <v>1521000</v>
      </c>
      <c r="CF2347">
        <v>1521000</v>
      </c>
      <c r="CG2347">
        <v>0</v>
      </c>
      <c r="CH2347" t="s">
        <v>612</v>
      </c>
      <c r="CI2347" t="s">
        <v>616</v>
      </c>
      <c r="CJ2347" t="s">
        <v>617</v>
      </c>
      <c r="CK2347" t="s">
        <v>617</v>
      </c>
      <c r="CL2347" t="s">
        <v>617</v>
      </c>
      <c r="CM2347" t="s">
        <v>617</v>
      </c>
      <c r="CN2347">
        <v>0</v>
      </c>
    </row>
    <row r="2348" spans="1:92" x14ac:dyDescent="0.25">
      <c r="A2348" t="s">
        <v>12578</v>
      </c>
      <c r="B2348" t="s">
        <v>12578</v>
      </c>
      <c r="C2348">
        <v>42</v>
      </c>
      <c r="D2348" t="s">
        <v>597</v>
      </c>
      <c r="E2348">
        <v>67075</v>
      </c>
      <c r="F2348" t="s">
        <v>12530</v>
      </c>
      <c r="G2348" t="s">
        <v>12579</v>
      </c>
      <c r="H2348" t="s">
        <v>12580</v>
      </c>
      <c r="I2348" t="s">
        <v>667</v>
      </c>
      <c r="J2348">
        <v>3212</v>
      </c>
      <c r="K2348">
        <v>7111</v>
      </c>
      <c r="L2348" t="s">
        <v>12581</v>
      </c>
      <c r="M2348" t="s">
        <v>12582</v>
      </c>
      <c r="N2348" t="s">
        <v>4857</v>
      </c>
      <c r="O2348" t="s">
        <v>12583</v>
      </c>
      <c r="P2348" t="s">
        <v>4859</v>
      </c>
      <c r="Q2348" t="s">
        <v>4860</v>
      </c>
      <c r="R2348" t="s">
        <v>4861</v>
      </c>
      <c r="S2348" t="s">
        <v>4837</v>
      </c>
      <c r="T2348" t="s">
        <v>3087</v>
      </c>
      <c r="U2348" t="s">
        <v>3036</v>
      </c>
      <c r="V2348" t="s">
        <v>1577</v>
      </c>
      <c r="W2348">
        <v>43.849710000000002</v>
      </c>
      <c r="X2348">
        <v>-79.278360000000006</v>
      </c>
      <c r="Y2348" t="s">
        <v>612</v>
      </c>
      <c r="Z2348" t="s">
        <v>612</v>
      </c>
      <c r="AA2348" t="s">
        <v>612</v>
      </c>
      <c r="AB2348" t="s">
        <v>612</v>
      </c>
      <c r="AC2348" t="s">
        <v>612</v>
      </c>
      <c r="AD2348" t="s">
        <v>612</v>
      </c>
      <c r="AE2348" t="s">
        <v>612</v>
      </c>
      <c r="AF2348" t="s">
        <v>612</v>
      </c>
      <c r="AG2348" t="s">
        <v>612</v>
      </c>
      <c r="AH2348" t="s">
        <v>612</v>
      </c>
      <c r="AI2348" t="s">
        <v>612</v>
      </c>
      <c r="AJ2348" t="s">
        <v>612</v>
      </c>
      <c r="AK2348" t="s">
        <v>612</v>
      </c>
      <c r="AL2348" t="s">
        <v>612</v>
      </c>
      <c r="AM2348" t="s">
        <v>612</v>
      </c>
      <c r="AN2348" t="s">
        <v>612</v>
      </c>
      <c r="AO2348" t="s">
        <v>612</v>
      </c>
      <c r="AP2348" t="s">
        <v>612</v>
      </c>
      <c r="AQ2348" t="s">
        <v>612</v>
      </c>
      <c r="AR2348" t="s">
        <v>612</v>
      </c>
      <c r="AS2348" t="s">
        <v>612</v>
      </c>
      <c r="AT2348" t="s">
        <v>613</v>
      </c>
      <c r="AU2348" t="s">
        <v>612</v>
      </c>
      <c r="AV2348" t="s">
        <v>614</v>
      </c>
      <c r="AW2348" t="s">
        <v>612</v>
      </c>
      <c r="AX2348">
        <v>5551516</v>
      </c>
      <c r="AY2348" t="s">
        <v>621</v>
      </c>
      <c r="AZ2348" t="s">
        <v>143</v>
      </c>
      <c r="BA2348" t="s">
        <v>470</v>
      </c>
      <c r="BB2348" t="s">
        <v>787</v>
      </c>
      <c r="BC2348">
        <v>42614</v>
      </c>
      <c r="BD2348">
        <v>0</v>
      </c>
      <c r="BE2348">
        <v>0</v>
      </c>
      <c r="BF2348">
        <v>5551516</v>
      </c>
      <c r="BG2348">
        <v>0</v>
      </c>
      <c r="BH2348">
        <v>0</v>
      </c>
      <c r="BI2348">
        <v>0</v>
      </c>
      <c r="BJ2348">
        <v>0</v>
      </c>
      <c r="BK2348">
        <v>0</v>
      </c>
      <c r="BL2348">
        <v>0</v>
      </c>
      <c r="BM2348">
        <v>0</v>
      </c>
      <c r="BN2348">
        <v>0</v>
      </c>
      <c r="BO2348">
        <v>0</v>
      </c>
      <c r="BP2348">
        <v>0</v>
      </c>
      <c r="BQ2348">
        <v>0</v>
      </c>
      <c r="BR2348">
        <v>0</v>
      </c>
      <c r="BS2348">
        <v>5551516</v>
      </c>
      <c r="BT2348">
        <v>0</v>
      </c>
      <c r="BU2348">
        <v>0</v>
      </c>
      <c r="BV2348">
        <v>0</v>
      </c>
      <c r="BW2348">
        <v>0</v>
      </c>
      <c r="BX2348">
        <v>0</v>
      </c>
      <c r="BY2348">
        <v>0</v>
      </c>
      <c r="BZ2348">
        <v>0</v>
      </c>
      <c r="CA2348">
        <v>0</v>
      </c>
      <c r="CB2348">
        <v>0</v>
      </c>
      <c r="CC2348">
        <v>0</v>
      </c>
      <c r="CD2348">
        <v>0</v>
      </c>
      <c r="CE2348">
        <v>5551516</v>
      </c>
      <c r="CF2348">
        <v>5551516</v>
      </c>
      <c r="CG2348">
        <v>0</v>
      </c>
      <c r="CH2348" t="s">
        <v>612</v>
      </c>
      <c r="CI2348" t="s">
        <v>616</v>
      </c>
      <c r="CJ2348" t="s">
        <v>617</v>
      </c>
      <c r="CK2348" t="s">
        <v>617</v>
      </c>
      <c r="CL2348" t="s">
        <v>617</v>
      </c>
      <c r="CM2348" t="s">
        <v>617</v>
      </c>
      <c r="CN2348">
        <v>0</v>
      </c>
    </row>
    <row r="2349" spans="1:92" x14ac:dyDescent="0.25">
      <c r="A2349" t="s">
        <v>12584</v>
      </c>
      <c r="B2349" t="s">
        <v>12584</v>
      </c>
      <c r="C2349">
        <v>42</v>
      </c>
      <c r="D2349" t="s">
        <v>597</v>
      </c>
      <c r="E2349">
        <v>67075</v>
      </c>
      <c r="F2349" t="s">
        <v>12530</v>
      </c>
      <c r="G2349" t="s">
        <v>12585</v>
      </c>
      <c r="H2349" t="s">
        <v>12586</v>
      </c>
      <c r="I2349" t="s">
        <v>630</v>
      </c>
      <c r="J2349">
        <v>24310</v>
      </c>
      <c r="K2349">
        <v>19302</v>
      </c>
      <c r="L2349" t="s">
        <v>12587</v>
      </c>
      <c r="M2349" t="s">
        <v>12588</v>
      </c>
      <c r="N2349" t="s">
        <v>4962</v>
      </c>
      <c r="O2349" t="s">
        <v>12589</v>
      </c>
      <c r="P2349" t="s">
        <v>4885</v>
      </c>
      <c r="Q2349" t="s">
        <v>4886</v>
      </c>
      <c r="R2349" t="s">
        <v>4887</v>
      </c>
      <c r="S2349" t="s">
        <v>4837</v>
      </c>
      <c r="T2349" t="s">
        <v>3087</v>
      </c>
      <c r="U2349" t="s">
        <v>3036</v>
      </c>
      <c r="V2349" t="s">
        <v>1577</v>
      </c>
      <c r="W2349">
        <v>43.848939489999999</v>
      </c>
      <c r="X2349">
        <v>-79.569442330000001</v>
      </c>
      <c r="Y2349">
        <v>41298</v>
      </c>
      <c r="Z2349" t="s">
        <v>662</v>
      </c>
      <c r="AA2349" t="s">
        <v>662</v>
      </c>
      <c r="AB2349" t="s">
        <v>612</v>
      </c>
      <c r="AC2349" t="s">
        <v>612</v>
      </c>
      <c r="AD2349" t="s">
        <v>612</v>
      </c>
      <c r="AE2349">
        <v>41298</v>
      </c>
      <c r="AF2349" t="s">
        <v>662</v>
      </c>
      <c r="AG2349" t="s">
        <v>662</v>
      </c>
      <c r="AH2349" t="s">
        <v>612</v>
      </c>
      <c r="AI2349" t="s">
        <v>612</v>
      </c>
      <c r="AJ2349" t="s">
        <v>612</v>
      </c>
      <c r="AK2349" t="s">
        <v>612</v>
      </c>
      <c r="AL2349" t="s">
        <v>612</v>
      </c>
      <c r="AM2349" t="s">
        <v>612</v>
      </c>
      <c r="AN2349" t="s">
        <v>612</v>
      </c>
      <c r="AO2349" t="s">
        <v>612</v>
      </c>
      <c r="AP2349" t="s">
        <v>612</v>
      </c>
      <c r="AQ2349">
        <v>694</v>
      </c>
      <c r="AR2349" t="s">
        <v>612</v>
      </c>
      <c r="AS2349" t="s">
        <v>612</v>
      </c>
      <c r="AT2349" t="s">
        <v>613</v>
      </c>
      <c r="AU2349" t="s">
        <v>612</v>
      </c>
      <c r="AV2349" t="s">
        <v>635</v>
      </c>
      <c r="AW2349">
        <v>44280</v>
      </c>
      <c r="AX2349">
        <v>11645676</v>
      </c>
      <c r="AY2349" t="s">
        <v>621</v>
      </c>
      <c r="AZ2349" t="s">
        <v>145</v>
      </c>
      <c r="BA2349" t="s">
        <v>460</v>
      </c>
      <c r="BB2349" t="s">
        <v>700</v>
      </c>
      <c r="BC2349">
        <v>42018</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272946</v>
      </c>
      <c r="BW2349">
        <v>0</v>
      </c>
      <c r="BX2349">
        <v>10247835</v>
      </c>
      <c r="BY2349">
        <v>0</v>
      </c>
      <c r="BZ2349">
        <v>0</v>
      </c>
      <c r="CA2349">
        <v>0</v>
      </c>
      <c r="CB2349">
        <v>0</v>
      </c>
      <c r="CC2349">
        <v>0</v>
      </c>
      <c r="CD2349">
        <v>10520781</v>
      </c>
      <c r="CE2349">
        <v>10520781</v>
      </c>
      <c r="CF2349">
        <v>10520781</v>
      </c>
      <c r="CG2349">
        <v>0</v>
      </c>
      <c r="CH2349" t="s">
        <v>612</v>
      </c>
      <c r="CI2349" t="s">
        <v>616</v>
      </c>
      <c r="CJ2349" t="s">
        <v>702</v>
      </c>
      <c r="CK2349" t="s">
        <v>703</v>
      </c>
      <c r="CL2349" t="s">
        <v>617</v>
      </c>
      <c r="CM2349" t="s">
        <v>617</v>
      </c>
      <c r="CN2349">
        <v>10247835</v>
      </c>
    </row>
    <row r="2350" spans="1:92" x14ac:dyDescent="0.25">
      <c r="A2350" t="s">
        <v>12590</v>
      </c>
      <c r="B2350" t="s">
        <v>12590</v>
      </c>
      <c r="C2350">
        <v>42</v>
      </c>
      <c r="D2350" t="s">
        <v>597</v>
      </c>
      <c r="E2350">
        <v>67075</v>
      </c>
      <c r="F2350" t="s">
        <v>12530</v>
      </c>
      <c r="G2350" t="s">
        <v>12591</v>
      </c>
      <c r="H2350" t="s">
        <v>12592</v>
      </c>
      <c r="I2350" t="s">
        <v>630</v>
      </c>
      <c r="J2350">
        <v>9844</v>
      </c>
      <c r="K2350">
        <v>10294</v>
      </c>
      <c r="L2350" t="s">
        <v>12593</v>
      </c>
      <c r="M2350" t="s">
        <v>12594</v>
      </c>
      <c r="N2350" t="s">
        <v>4883</v>
      </c>
      <c r="O2350" t="s">
        <v>12595</v>
      </c>
      <c r="P2350" t="s">
        <v>4885</v>
      </c>
      <c r="Q2350" t="s">
        <v>4886</v>
      </c>
      <c r="R2350" t="s">
        <v>4887</v>
      </c>
      <c r="S2350" t="s">
        <v>4837</v>
      </c>
      <c r="T2350" t="s">
        <v>3087</v>
      </c>
      <c r="U2350" t="s">
        <v>3036</v>
      </c>
      <c r="V2350" t="s">
        <v>1577</v>
      </c>
      <c r="W2350">
        <v>43.869869999999999</v>
      </c>
      <c r="X2350">
        <v>-79.523619999999994</v>
      </c>
      <c r="Y2350" t="s">
        <v>612</v>
      </c>
      <c r="Z2350" t="s">
        <v>612</v>
      </c>
      <c r="AA2350" t="s">
        <v>612</v>
      </c>
      <c r="AB2350" t="s">
        <v>612</v>
      </c>
      <c r="AC2350" t="s">
        <v>612</v>
      </c>
      <c r="AD2350" t="s">
        <v>612</v>
      </c>
      <c r="AE2350" t="s">
        <v>612</v>
      </c>
      <c r="AF2350" t="s">
        <v>612</v>
      </c>
      <c r="AG2350" t="s">
        <v>612</v>
      </c>
      <c r="AH2350" t="s">
        <v>612</v>
      </c>
      <c r="AI2350" t="s">
        <v>612</v>
      </c>
      <c r="AJ2350" t="s">
        <v>612</v>
      </c>
      <c r="AK2350" t="s">
        <v>612</v>
      </c>
      <c r="AL2350" t="s">
        <v>612</v>
      </c>
      <c r="AM2350" t="s">
        <v>612</v>
      </c>
      <c r="AN2350" t="s">
        <v>612</v>
      </c>
      <c r="AO2350" t="s">
        <v>612</v>
      </c>
      <c r="AP2350" t="s">
        <v>612</v>
      </c>
      <c r="AQ2350" t="s">
        <v>612</v>
      </c>
      <c r="AR2350" t="s">
        <v>612</v>
      </c>
      <c r="AS2350" t="s">
        <v>612</v>
      </c>
      <c r="AT2350" t="s">
        <v>613</v>
      </c>
      <c r="AU2350" t="s">
        <v>612</v>
      </c>
      <c r="AV2350" t="s">
        <v>635</v>
      </c>
      <c r="AW2350">
        <v>39691</v>
      </c>
      <c r="AX2350">
        <v>9849103</v>
      </c>
      <c r="AY2350" t="s">
        <v>621</v>
      </c>
      <c r="AZ2350" t="s">
        <v>140</v>
      </c>
      <c r="BA2350" t="s">
        <v>470</v>
      </c>
      <c r="BB2350" t="s">
        <v>645</v>
      </c>
      <c r="BC2350">
        <v>38231</v>
      </c>
      <c r="BD2350">
        <v>0</v>
      </c>
      <c r="BE2350">
        <v>0</v>
      </c>
      <c r="BF2350">
        <v>0</v>
      </c>
      <c r="BG2350">
        <v>0</v>
      </c>
      <c r="BH2350">
        <v>0</v>
      </c>
      <c r="BI2350">
        <v>0</v>
      </c>
      <c r="BJ2350">
        <v>0</v>
      </c>
      <c r="BK2350">
        <v>0</v>
      </c>
      <c r="BL2350">
        <v>0</v>
      </c>
      <c r="BM2350">
        <v>0</v>
      </c>
      <c r="BN2350">
        <v>0</v>
      </c>
      <c r="BO2350">
        <v>0</v>
      </c>
      <c r="BP2350">
        <v>0</v>
      </c>
      <c r="BQ2350">
        <v>0</v>
      </c>
      <c r="BR2350">
        <v>0</v>
      </c>
      <c r="BS2350">
        <v>0</v>
      </c>
      <c r="BT2350">
        <v>9558317</v>
      </c>
      <c r="BU2350">
        <v>0</v>
      </c>
      <c r="BV2350">
        <v>290786</v>
      </c>
      <c r="BW2350">
        <v>0</v>
      </c>
      <c r="BX2350">
        <v>0</v>
      </c>
      <c r="BY2350">
        <v>0</v>
      </c>
      <c r="BZ2350">
        <v>0</v>
      </c>
      <c r="CA2350">
        <v>0</v>
      </c>
      <c r="CB2350">
        <v>0</v>
      </c>
      <c r="CC2350">
        <v>0</v>
      </c>
      <c r="CD2350">
        <v>9849103</v>
      </c>
      <c r="CE2350">
        <v>9849103</v>
      </c>
      <c r="CF2350">
        <v>9849103</v>
      </c>
      <c r="CG2350">
        <v>0</v>
      </c>
      <c r="CH2350" t="s">
        <v>612</v>
      </c>
      <c r="CI2350" t="s">
        <v>616</v>
      </c>
      <c r="CJ2350" t="s">
        <v>617</v>
      </c>
      <c r="CK2350" t="s">
        <v>617</v>
      </c>
      <c r="CL2350" t="s">
        <v>617</v>
      </c>
      <c r="CM2350" t="s">
        <v>617</v>
      </c>
      <c r="CN2350">
        <v>0</v>
      </c>
    </row>
    <row r="2351" spans="1:92" x14ac:dyDescent="0.25">
      <c r="A2351" t="s">
        <v>12596</v>
      </c>
      <c r="B2351" t="s">
        <v>12596</v>
      </c>
      <c r="C2351">
        <v>42</v>
      </c>
      <c r="D2351" t="s">
        <v>597</v>
      </c>
      <c r="E2351">
        <v>67075</v>
      </c>
      <c r="F2351" t="s">
        <v>12530</v>
      </c>
      <c r="G2351" t="s">
        <v>12597</v>
      </c>
      <c r="H2351" t="s">
        <v>12598</v>
      </c>
      <c r="I2351" t="s">
        <v>630</v>
      </c>
      <c r="J2351">
        <v>11110</v>
      </c>
      <c r="K2351">
        <v>12315</v>
      </c>
      <c r="L2351" t="s">
        <v>12599</v>
      </c>
      <c r="M2351" t="s">
        <v>12600</v>
      </c>
      <c r="N2351" t="s">
        <v>5253</v>
      </c>
      <c r="O2351" t="s">
        <v>12601</v>
      </c>
      <c r="P2351" t="s">
        <v>5255</v>
      </c>
      <c r="Q2351" t="s">
        <v>5256</v>
      </c>
      <c r="R2351" t="s">
        <v>5257</v>
      </c>
      <c r="S2351" t="s">
        <v>4837</v>
      </c>
      <c r="T2351" t="s">
        <v>3087</v>
      </c>
      <c r="U2351" t="s">
        <v>3036</v>
      </c>
      <c r="V2351" t="s">
        <v>1577</v>
      </c>
      <c r="W2351">
        <v>43.929191289999999</v>
      </c>
      <c r="X2351">
        <v>-79.508449639999995</v>
      </c>
      <c r="Y2351" t="s">
        <v>612</v>
      </c>
      <c r="Z2351" t="s">
        <v>612</v>
      </c>
      <c r="AA2351" t="s">
        <v>612</v>
      </c>
      <c r="AB2351" t="s">
        <v>612</v>
      </c>
      <c r="AC2351" t="s">
        <v>612</v>
      </c>
      <c r="AD2351" t="s">
        <v>612</v>
      </c>
      <c r="AE2351" t="s">
        <v>612</v>
      </c>
      <c r="AF2351" t="s">
        <v>612</v>
      </c>
      <c r="AG2351" t="s">
        <v>612</v>
      </c>
      <c r="AH2351" t="s">
        <v>612</v>
      </c>
      <c r="AI2351" t="s">
        <v>612</v>
      </c>
      <c r="AJ2351" t="s">
        <v>612</v>
      </c>
      <c r="AK2351" t="s">
        <v>612</v>
      </c>
      <c r="AL2351" t="s">
        <v>612</v>
      </c>
      <c r="AM2351" t="s">
        <v>612</v>
      </c>
      <c r="AN2351" t="s">
        <v>612</v>
      </c>
      <c r="AO2351" t="s">
        <v>612</v>
      </c>
      <c r="AP2351" t="s">
        <v>612</v>
      </c>
      <c r="AQ2351" t="s">
        <v>612</v>
      </c>
      <c r="AR2351" t="s">
        <v>612</v>
      </c>
      <c r="AS2351" t="s">
        <v>612</v>
      </c>
      <c r="AT2351" t="s">
        <v>613</v>
      </c>
      <c r="AU2351" t="s">
        <v>612</v>
      </c>
      <c r="AV2351" t="s">
        <v>614</v>
      </c>
      <c r="AW2351" t="s">
        <v>612</v>
      </c>
      <c r="AX2351">
        <v>14004844</v>
      </c>
      <c r="AY2351" t="s">
        <v>621</v>
      </c>
      <c r="AZ2351" t="s">
        <v>145</v>
      </c>
      <c r="BA2351" t="s">
        <v>470</v>
      </c>
      <c r="BB2351" t="s">
        <v>662</v>
      </c>
      <c r="BC2351">
        <v>41153</v>
      </c>
      <c r="BD2351">
        <v>0</v>
      </c>
      <c r="BE2351">
        <v>0</v>
      </c>
      <c r="BF2351">
        <v>1658085</v>
      </c>
      <c r="BG2351">
        <v>0</v>
      </c>
      <c r="BH2351">
        <v>1685085</v>
      </c>
      <c r="BI2351">
        <v>0</v>
      </c>
      <c r="BJ2351">
        <v>0</v>
      </c>
      <c r="BK2351">
        <v>0</v>
      </c>
      <c r="BL2351">
        <v>0</v>
      </c>
      <c r="BM2351">
        <v>0</v>
      </c>
      <c r="BN2351">
        <v>0</v>
      </c>
      <c r="BO2351">
        <v>0</v>
      </c>
      <c r="BP2351">
        <v>0</v>
      </c>
      <c r="BQ2351">
        <v>0</v>
      </c>
      <c r="BR2351">
        <v>0</v>
      </c>
      <c r="BS2351">
        <v>3343170</v>
      </c>
      <c r="BT2351">
        <v>10661674</v>
      </c>
      <c r="BU2351">
        <v>0</v>
      </c>
      <c r="BV2351">
        <v>0</v>
      </c>
      <c r="BW2351">
        <v>0</v>
      </c>
      <c r="BX2351">
        <v>0</v>
      </c>
      <c r="BY2351">
        <v>0</v>
      </c>
      <c r="BZ2351">
        <v>0</v>
      </c>
      <c r="CA2351">
        <v>0</v>
      </c>
      <c r="CB2351">
        <v>0</v>
      </c>
      <c r="CC2351">
        <v>0</v>
      </c>
      <c r="CD2351">
        <v>10661674</v>
      </c>
      <c r="CE2351">
        <v>14004844</v>
      </c>
      <c r="CF2351">
        <v>14004844</v>
      </c>
      <c r="CG2351">
        <v>0</v>
      </c>
      <c r="CH2351" t="s">
        <v>612</v>
      </c>
      <c r="CI2351" t="s">
        <v>616</v>
      </c>
      <c r="CJ2351" t="s">
        <v>617</v>
      </c>
      <c r="CK2351" t="s">
        <v>617</v>
      </c>
      <c r="CL2351" t="s">
        <v>617</v>
      </c>
      <c r="CM2351" t="s">
        <v>617</v>
      </c>
      <c r="CN2351">
        <v>0</v>
      </c>
    </row>
    <row r="2352" spans="1:92" x14ac:dyDescent="0.25">
      <c r="A2352" t="s">
        <v>12602</v>
      </c>
      <c r="B2352" t="s">
        <v>12602</v>
      </c>
      <c r="C2352">
        <v>42</v>
      </c>
      <c r="D2352" t="s">
        <v>597</v>
      </c>
      <c r="E2352">
        <v>67075</v>
      </c>
      <c r="F2352" t="s">
        <v>12530</v>
      </c>
      <c r="G2352" t="s">
        <v>11412</v>
      </c>
      <c r="H2352" t="s">
        <v>12603</v>
      </c>
      <c r="I2352" t="s">
        <v>667</v>
      </c>
      <c r="J2352">
        <v>11007</v>
      </c>
      <c r="K2352">
        <v>12140</v>
      </c>
      <c r="L2352" t="s">
        <v>12604</v>
      </c>
      <c r="M2352" t="s">
        <v>12605</v>
      </c>
      <c r="N2352" t="s">
        <v>4844</v>
      </c>
      <c r="O2352" t="s">
        <v>12606</v>
      </c>
      <c r="P2352" t="s">
        <v>4846</v>
      </c>
      <c r="Q2352" t="s">
        <v>4847</v>
      </c>
      <c r="R2352" t="s">
        <v>4848</v>
      </c>
      <c r="S2352" t="s">
        <v>4837</v>
      </c>
      <c r="T2352" t="s">
        <v>3087</v>
      </c>
      <c r="U2352" t="s">
        <v>3036</v>
      </c>
      <c r="V2352" t="s">
        <v>1577</v>
      </c>
      <c r="W2352">
        <v>43.88646</v>
      </c>
      <c r="X2352">
        <v>-79.417900000000003</v>
      </c>
      <c r="Y2352" t="s">
        <v>612</v>
      </c>
      <c r="Z2352" t="s">
        <v>612</v>
      </c>
      <c r="AA2352" t="s">
        <v>612</v>
      </c>
      <c r="AB2352" t="s">
        <v>612</v>
      </c>
      <c r="AC2352" t="s">
        <v>612</v>
      </c>
      <c r="AD2352" t="s">
        <v>612</v>
      </c>
      <c r="AE2352" t="s">
        <v>612</v>
      </c>
      <c r="AF2352" t="s">
        <v>612</v>
      </c>
      <c r="AG2352" t="s">
        <v>612</v>
      </c>
      <c r="AH2352" t="s">
        <v>612</v>
      </c>
      <c r="AI2352" t="s">
        <v>612</v>
      </c>
      <c r="AJ2352" t="s">
        <v>612</v>
      </c>
      <c r="AK2352" t="s">
        <v>612</v>
      </c>
      <c r="AL2352" t="s">
        <v>612</v>
      </c>
      <c r="AM2352" t="s">
        <v>612</v>
      </c>
      <c r="AN2352" t="s">
        <v>612</v>
      </c>
      <c r="AO2352" t="s">
        <v>612</v>
      </c>
      <c r="AP2352" t="s">
        <v>612</v>
      </c>
      <c r="AQ2352" t="s">
        <v>612</v>
      </c>
      <c r="AR2352" t="s">
        <v>612</v>
      </c>
      <c r="AS2352" t="s">
        <v>612</v>
      </c>
      <c r="AT2352" t="s">
        <v>613</v>
      </c>
      <c r="AU2352" t="s">
        <v>612</v>
      </c>
      <c r="AV2352" t="s">
        <v>614</v>
      </c>
      <c r="AW2352" t="s">
        <v>612</v>
      </c>
      <c r="AX2352">
        <v>31972000</v>
      </c>
      <c r="AY2352" t="s">
        <v>621</v>
      </c>
      <c r="AZ2352" t="s">
        <v>145</v>
      </c>
      <c r="BA2352" t="s">
        <v>470</v>
      </c>
      <c r="BB2352" t="s">
        <v>626</v>
      </c>
      <c r="BC2352">
        <v>40057</v>
      </c>
      <c r="BD2352">
        <v>0</v>
      </c>
      <c r="BE2352">
        <v>0</v>
      </c>
      <c r="BF2352">
        <v>0</v>
      </c>
      <c r="BG2352">
        <v>0</v>
      </c>
      <c r="BH2352">
        <v>0</v>
      </c>
      <c r="BI2352">
        <v>0</v>
      </c>
      <c r="BJ2352">
        <v>0</v>
      </c>
      <c r="BK2352">
        <v>0</v>
      </c>
      <c r="BL2352">
        <v>0</v>
      </c>
      <c r="BM2352">
        <v>0</v>
      </c>
      <c r="BN2352">
        <v>0</v>
      </c>
      <c r="BO2352">
        <v>0</v>
      </c>
      <c r="BP2352">
        <v>0</v>
      </c>
      <c r="BQ2352">
        <v>0</v>
      </c>
      <c r="BR2352">
        <v>0</v>
      </c>
      <c r="BS2352">
        <v>0</v>
      </c>
      <c r="BT2352">
        <v>31972000</v>
      </c>
      <c r="BU2352">
        <v>0</v>
      </c>
      <c r="BV2352">
        <v>0</v>
      </c>
      <c r="BW2352">
        <v>0</v>
      </c>
      <c r="BX2352">
        <v>0</v>
      </c>
      <c r="BY2352">
        <v>0</v>
      </c>
      <c r="BZ2352">
        <v>0</v>
      </c>
      <c r="CA2352">
        <v>0</v>
      </c>
      <c r="CB2352">
        <v>0</v>
      </c>
      <c r="CC2352">
        <v>0</v>
      </c>
      <c r="CD2352">
        <v>31972000</v>
      </c>
      <c r="CE2352">
        <v>31972000</v>
      </c>
      <c r="CF2352">
        <v>31972000</v>
      </c>
      <c r="CG2352">
        <v>0</v>
      </c>
      <c r="CH2352" t="s">
        <v>612</v>
      </c>
      <c r="CI2352" t="s">
        <v>616</v>
      </c>
      <c r="CJ2352" t="s">
        <v>617</v>
      </c>
      <c r="CK2352" t="s">
        <v>617</v>
      </c>
      <c r="CL2352" t="s">
        <v>617</v>
      </c>
      <c r="CM2352" t="s">
        <v>617</v>
      </c>
      <c r="CN2352">
        <v>0</v>
      </c>
    </row>
    <row r="2353" spans="1:92" x14ac:dyDescent="0.25">
      <c r="A2353" t="s">
        <v>12607</v>
      </c>
      <c r="B2353" t="s">
        <v>12607</v>
      </c>
      <c r="C2353">
        <v>42</v>
      </c>
      <c r="D2353" t="s">
        <v>597</v>
      </c>
      <c r="E2353">
        <v>67075</v>
      </c>
      <c r="F2353" t="s">
        <v>12530</v>
      </c>
      <c r="G2353" t="s">
        <v>12608</v>
      </c>
      <c r="H2353" t="s">
        <v>12609</v>
      </c>
      <c r="I2353" t="s">
        <v>630</v>
      </c>
      <c r="J2353">
        <v>3382</v>
      </c>
      <c r="K2353">
        <v>7221</v>
      </c>
      <c r="L2353" t="s">
        <v>12610</v>
      </c>
      <c r="M2353" t="s">
        <v>12611</v>
      </c>
      <c r="N2353" t="s">
        <v>4832</v>
      </c>
      <c r="O2353" t="s">
        <v>12612</v>
      </c>
      <c r="P2353" t="s">
        <v>4834</v>
      </c>
      <c r="Q2353" t="s">
        <v>4835</v>
      </c>
      <c r="R2353" t="s">
        <v>4836</v>
      </c>
      <c r="S2353" t="s">
        <v>4837</v>
      </c>
      <c r="T2353" t="s">
        <v>3087</v>
      </c>
      <c r="U2353" t="s">
        <v>3036</v>
      </c>
      <c r="V2353" t="s">
        <v>1577</v>
      </c>
      <c r="W2353">
        <v>43.970840000000003</v>
      </c>
      <c r="X2353">
        <v>-79.484579999999994</v>
      </c>
      <c r="Y2353" t="s">
        <v>612</v>
      </c>
      <c r="Z2353" t="s">
        <v>612</v>
      </c>
      <c r="AA2353" t="s">
        <v>612</v>
      </c>
      <c r="AB2353" t="s">
        <v>612</v>
      </c>
      <c r="AC2353" t="s">
        <v>612</v>
      </c>
      <c r="AD2353" t="s">
        <v>612</v>
      </c>
      <c r="AE2353" t="s">
        <v>612</v>
      </c>
      <c r="AF2353" t="s">
        <v>612</v>
      </c>
      <c r="AG2353" t="s">
        <v>612</v>
      </c>
      <c r="AH2353" t="s">
        <v>612</v>
      </c>
      <c r="AI2353" t="s">
        <v>612</v>
      </c>
      <c r="AJ2353" t="s">
        <v>612</v>
      </c>
      <c r="AK2353" t="s">
        <v>612</v>
      </c>
      <c r="AL2353" t="s">
        <v>612</v>
      </c>
      <c r="AM2353" t="s">
        <v>612</v>
      </c>
      <c r="AN2353" t="s">
        <v>612</v>
      </c>
      <c r="AO2353" t="s">
        <v>612</v>
      </c>
      <c r="AP2353" t="s">
        <v>612</v>
      </c>
      <c r="AQ2353" t="s">
        <v>612</v>
      </c>
      <c r="AR2353" t="s">
        <v>612</v>
      </c>
      <c r="AS2353" t="s">
        <v>612</v>
      </c>
      <c r="AT2353" t="s">
        <v>613</v>
      </c>
      <c r="AU2353" t="s">
        <v>612</v>
      </c>
      <c r="AV2353" t="s">
        <v>635</v>
      </c>
      <c r="AW2353">
        <v>39691</v>
      </c>
      <c r="AX2353">
        <v>2340000</v>
      </c>
      <c r="AY2353" t="s">
        <v>621</v>
      </c>
      <c r="AZ2353" t="s">
        <v>140</v>
      </c>
      <c r="BA2353" t="s">
        <v>470</v>
      </c>
      <c r="BB2353" t="s">
        <v>659</v>
      </c>
      <c r="BC2353">
        <v>36770</v>
      </c>
      <c r="BD2353">
        <v>0</v>
      </c>
      <c r="BE2353">
        <v>0</v>
      </c>
      <c r="BF2353">
        <v>0</v>
      </c>
      <c r="BG2353">
        <v>0</v>
      </c>
      <c r="BH2353">
        <v>0</v>
      </c>
      <c r="BI2353">
        <v>0</v>
      </c>
      <c r="BJ2353">
        <v>0</v>
      </c>
      <c r="BK2353">
        <v>0</v>
      </c>
      <c r="BL2353">
        <v>0</v>
      </c>
      <c r="BM2353">
        <v>0</v>
      </c>
      <c r="BN2353">
        <v>0</v>
      </c>
      <c r="BO2353">
        <v>0</v>
      </c>
      <c r="BP2353">
        <v>0</v>
      </c>
      <c r="BQ2353">
        <v>0</v>
      </c>
      <c r="BR2353">
        <v>0</v>
      </c>
      <c r="BS2353">
        <v>0</v>
      </c>
      <c r="BT2353">
        <v>2340000</v>
      </c>
      <c r="BU2353">
        <v>0</v>
      </c>
      <c r="BV2353">
        <v>0</v>
      </c>
      <c r="BW2353">
        <v>0</v>
      </c>
      <c r="BX2353">
        <v>0</v>
      </c>
      <c r="BY2353">
        <v>0</v>
      </c>
      <c r="BZ2353">
        <v>0</v>
      </c>
      <c r="CA2353">
        <v>0</v>
      </c>
      <c r="CB2353">
        <v>0</v>
      </c>
      <c r="CC2353">
        <v>0</v>
      </c>
      <c r="CD2353">
        <v>2340000</v>
      </c>
      <c r="CE2353">
        <v>2340000</v>
      </c>
      <c r="CF2353">
        <v>2340000</v>
      </c>
      <c r="CG2353">
        <v>0</v>
      </c>
      <c r="CH2353" t="s">
        <v>612</v>
      </c>
      <c r="CI2353" t="s">
        <v>616</v>
      </c>
      <c r="CJ2353" t="s">
        <v>617</v>
      </c>
      <c r="CK2353" t="s">
        <v>617</v>
      </c>
      <c r="CL2353" t="s">
        <v>617</v>
      </c>
      <c r="CM2353" t="s">
        <v>617</v>
      </c>
      <c r="CN2353">
        <v>0</v>
      </c>
    </row>
    <row r="2354" spans="1:92" x14ac:dyDescent="0.25">
      <c r="A2354" t="s">
        <v>12613</v>
      </c>
      <c r="B2354" t="s">
        <v>12613</v>
      </c>
      <c r="C2354">
        <v>42</v>
      </c>
      <c r="D2354" t="s">
        <v>597</v>
      </c>
      <c r="E2354">
        <v>67075</v>
      </c>
      <c r="F2354" t="s">
        <v>12530</v>
      </c>
      <c r="G2354" t="s">
        <v>11425</v>
      </c>
      <c r="H2354" t="s">
        <v>12614</v>
      </c>
      <c r="I2354" t="s">
        <v>630</v>
      </c>
      <c r="J2354">
        <v>3441</v>
      </c>
      <c r="K2354">
        <v>7264</v>
      </c>
      <c r="L2354" t="s">
        <v>12615</v>
      </c>
      <c r="M2354" t="s">
        <v>12616</v>
      </c>
      <c r="N2354" t="s">
        <v>4857</v>
      </c>
      <c r="O2354" t="s">
        <v>12617</v>
      </c>
      <c r="P2354" t="s">
        <v>4859</v>
      </c>
      <c r="Q2354" t="s">
        <v>4860</v>
      </c>
      <c r="R2354" t="s">
        <v>4861</v>
      </c>
      <c r="S2354" t="s">
        <v>4837</v>
      </c>
      <c r="T2354" t="s">
        <v>3087</v>
      </c>
      <c r="U2354" t="s">
        <v>3036</v>
      </c>
      <c r="V2354" t="s">
        <v>1577</v>
      </c>
      <c r="W2354">
        <v>43.825740000000003</v>
      </c>
      <c r="X2354">
        <v>-79.317999999999998</v>
      </c>
      <c r="Y2354" t="s">
        <v>612</v>
      </c>
      <c r="Z2354" t="s">
        <v>612</v>
      </c>
      <c r="AA2354" t="s">
        <v>612</v>
      </c>
      <c r="AB2354" t="s">
        <v>612</v>
      </c>
      <c r="AC2354" t="s">
        <v>612</v>
      </c>
      <c r="AD2354" t="s">
        <v>612</v>
      </c>
      <c r="AE2354" t="s">
        <v>612</v>
      </c>
      <c r="AF2354" t="s">
        <v>612</v>
      </c>
      <c r="AG2354" t="s">
        <v>612</v>
      </c>
      <c r="AH2354" t="s">
        <v>612</v>
      </c>
      <c r="AI2354" t="s">
        <v>612</v>
      </c>
      <c r="AJ2354" t="s">
        <v>612</v>
      </c>
      <c r="AK2354" t="s">
        <v>612</v>
      </c>
      <c r="AL2354" t="s">
        <v>612</v>
      </c>
      <c r="AM2354" t="s">
        <v>612</v>
      </c>
      <c r="AN2354" t="s">
        <v>612</v>
      </c>
      <c r="AO2354" t="s">
        <v>612</v>
      </c>
      <c r="AP2354" t="s">
        <v>612</v>
      </c>
      <c r="AQ2354" t="s">
        <v>612</v>
      </c>
      <c r="AR2354" t="s">
        <v>612</v>
      </c>
      <c r="AS2354" t="s">
        <v>612</v>
      </c>
      <c r="AT2354" t="s">
        <v>613</v>
      </c>
      <c r="AU2354" t="s">
        <v>612</v>
      </c>
      <c r="AV2354" t="s">
        <v>635</v>
      </c>
      <c r="AW2354">
        <v>39691</v>
      </c>
      <c r="AX2354">
        <v>760500</v>
      </c>
      <c r="AY2354" t="s">
        <v>621</v>
      </c>
      <c r="AZ2354" t="s">
        <v>140</v>
      </c>
      <c r="BA2354" t="s">
        <v>470</v>
      </c>
      <c r="BB2354" t="s">
        <v>2212</v>
      </c>
      <c r="BC2354">
        <v>36404</v>
      </c>
      <c r="BD2354">
        <v>0</v>
      </c>
      <c r="BE2354">
        <v>0</v>
      </c>
      <c r="BF2354">
        <v>0</v>
      </c>
      <c r="BG2354">
        <v>0</v>
      </c>
      <c r="BH2354">
        <v>0</v>
      </c>
      <c r="BI2354">
        <v>0</v>
      </c>
      <c r="BJ2354">
        <v>0</v>
      </c>
      <c r="BK2354">
        <v>0</v>
      </c>
      <c r="BL2354">
        <v>0</v>
      </c>
      <c r="BM2354">
        <v>0</v>
      </c>
      <c r="BN2354">
        <v>0</v>
      </c>
      <c r="BO2354">
        <v>0</v>
      </c>
      <c r="BP2354">
        <v>0</v>
      </c>
      <c r="BQ2354">
        <v>0</v>
      </c>
      <c r="BR2354">
        <v>0</v>
      </c>
      <c r="BS2354">
        <v>0</v>
      </c>
      <c r="BT2354">
        <v>760500</v>
      </c>
      <c r="BU2354">
        <v>0</v>
      </c>
      <c r="BV2354">
        <v>0</v>
      </c>
      <c r="BW2354">
        <v>0</v>
      </c>
      <c r="BX2354">
        <v>0</v>
      </c>
      <c r="BY2354">
        <v>0</v>
      </c>
      <c r="BZ2354">
        <v>0</v>
      </c>
      <c r="CA2354">
        <v>0</v>
      </c>
      <c r="CB2354">
        <v>0</v>
      </c>
      <c r="CC2354">
        <v>0</v>
      </c>
      <c r="CD2354">
        <v>760500</v>
      </c>
      <c r="CE2354">
        <v>760500</v>
      </c>
      <c r="CF2354">
        <v>760500</v>
      </c>
      <c r="CG2354">
        <v>0</v>
      </c>
      <c r="CH2354" t="s">
        <v>612</v>
      </c>
      <c r="CI2354" t="s">
        <v>616</v>
      </c>
      <c r="CJ2354" t="s">
        <v>617</v>
      </c>
      <c r="CK2354" t="s">
        <v>617</v>
      </c>
      <c r="CL2354" t="s">
        <v>617</v>
      </c>
      <c r="CM2354" t="s">
        <v>617</v>
      </c>
      <c r="CN2354">
        <v>0</v>
      </c>
    </row>
    <row r="2355" spans="1:92" x14ac:dyDescent="0.25">
      <c r="A2355" t="s">
        <v>12618</v>
      </c>
      <c r="B2355" t="s">
        <v>12618</v>
      </c>
      <c r="C2355">
        <v>42</v>
      </c>
      <c r="D2355" t="s">
        <v>597</v>
      </c>
      <c r="E2355">
        <v>67075</v>
      </c>
      <c r="F2355" t="s">
        <v>12530</v>
      </c>
      <c r="G2355" t="s">
        <v>11142</v>
      </c>
      <c r="H2355" t="s">
        <v>11143</v>
      </c>
      <c r="I2355" t="s">
        <v>630</v>
      </c>
      <c r="J2355">
        <v>9768</v>
      </c>
      <c r="K2355">
        <v>10253</v>
      </c>
      <c r="L2355" t="s">
        <v>12619</v>
      </c>
      <c r="M2355" t="s">
        <v>12620</v>
      </c>
      <c r="N2355" t="s">
        <v>4873</v>
      </c>
      <c r="O2355" t="s">
        <v>12621</v>
      </c>
      <c r="P2355" t="s">
        <v>4875</v>
      </c>
      <c r="Q2355" t="s">
        <v>4876</v>
      </c>
      <c r="R2355" t="s">
        <v>4877</v>
      </c>
      <c r="S2355" t="s">
        <v>4837</v>
      </c>
      <c r="T2355" t="s">
        <v>3087</v>
      </c>
      <c r="U2355" t="s">
        <v>3036</v>
      </c>
      <c r="V2355" t="s">
        <v>1577</v>
      </c>
      <c r="W2355">
        <v>44.039279999999998</v>
      </c>
      <c r="X2355">
        <v>-79.436790000000002</v>
      </c>
      <c r="Y2355" t="s">
        <v>612</v>
      </c>
      <c r="Z2355" t="s">
        <v>612</v>
      </c>
      <c r="AA2355" t="s">
        <v>612</v>
      </c>
      <c r="AB2355" t="s">
        <v>612</v>
      </c>
      <c r="AC2355" t="s">
        <v>612</v>
      </c>
      <c r="AD2355" t="s">
        <v>612</v>
      </c>
      <c r="AE2355" t="s">
        <v>612</v>
      </c>
      <c r="AF2355" t="s">
        <v>612</v>
      </c>
      <c r="AG2355" t="s">
        <v>612</v>
      </c>
      <c r="AH2355" t="s">
        <v>612</v>
      </c>
      <c r="AI2355" t="s">
        <v>612</v>
      </c>
      <c r="AJ2355" t="s">
        <v>612</v>
      </c>
      <c r="AK2355" t="s">
        <v>612</v>
      </c>
      <c r="AL2355" t="s">
        <v>612</v>
      </c>
      <c r="AM2355" t="s">
        <v>612</v>
      </c>
      <c r="AN2355" t="s">
        <v>612</v>
      </c>
      <c r="AO2355" t="s">
        <v>612</v>
      </c>
      <c r="AP2355" t="s">
        <v>612</v>
      </c>
      <c r="AQ2355" t="s">
        <v>612</v>
      </c>
      <c r="AR2355" t="s">
        <v>612</v>
      </c>
      <c r="AS2355" t="s">
        <v>612</v>
      </c>
      <c r="AT2355" t="s">
        <v>613</v>
      </c>
      <c r="AU2355" t="s">
        <v>612</v>
      </c>
      <c r="AV2355" t="s">
        <v>635</v>
      </c>
      <c r="AW2355">
        <v>39691</v>
      </c>
      <c r="AX2355">
        <v>8132554</v>
      </c>
      <c r="AY2355" t="s">
        <v>621</v>
      </c>
      <c r="AZ2355" t="s">
        <v>145</v>
      </c>
      <c r="BA2355" t="s">
        <v>470</v>
      </c>
      <c r="BB2355" t="s">
        <v>2212</v>
      </c>
      <c r="BC2355">
        <v>36404</v>
      </c>
      <c r="BD2355">
        <v>0</v>
      </c>
      <c r="BE2355">
        <v>0</v>
      </c>
      <c r="BF2355">
        <v>0</v>
      </c>
      <c r="BG2355">
        <v>0</v>
      </c>
      <c r="BH2355">
        <v>0</v>
      </c>
      <c r="BI2355">
        <v>0</v>
      </c>
      <c r="BJ2355">
        <v>0</v>
      </c>
      <c r="BK2355">
        <v>0</v>
      </c>
      <c r="BL2355">
        <v>0</v>
      </c>
      <c r="BM2355">
        <v>0</v>
      </c>
      <c r="BN2355">
        <v>0</v>
      </c>
      <c r="BO2355">
        <v>0</v>
      </c>
      <c r="BP2355">
        <v>0</v>
      </c>
      <c r="BQ2355">
        <v>0</v>
      </c>
      <c r="BR2355">
        <v>0</v>
      </c>
      <c r="BS2355">
        <v>0</v>
      </c>
      <c r="BT2355">
        <v>8132554</v>
      </c>
      <c r="BU2355">
        <v>0</v>
      </c>
      <c r="BV2355">
        <v>0</v>
      </c>
      <c r="BW2355">
        <v>0</v>
      </c>
      <c r="BX2355">
        <v>0</v>
      </c>
      <c r="BY2355">
        <v>0</v>
      </c>
      <c r="BZ2355">
        <v>0</v>
      </c>
      <c r="CA2355">
        <v>0</v>
      </c>
      <c r="CB2355">
        <v>0</v>
      </c>
      <c r="CC2355">
        <v>0</v>
      </c>
      <c r="CD2355">
        <v>8132554</v>
      </c>
      <c r="CE2355">
        <v>8132554</v>
      </c>
      <c r="CF2355">
        <v>8132554</v>
      </c>
      <c r="CG2355">
        <v>0</v>
      </c>
      <c r="CH2355" t="s">
        <v>612</v>
      </c>
      <c r="CI2355" t="s">
        <v>616</v>
      </c>
      <c r="CJ2355" t="s">
        <v>617</v>
      </c>
      <c r="CK2355" t="s">
        <v>617</v>
      </c>
      <c r="CL2355" t="s">
        <v>617</v>
      </c>
      <c r="CM2355" t="s">
        <v>617</v>
      </c>
      <c r="CN2355">
        <v>0</v>
      </c>
    </row>
    <row r="2356" spans="1:92" x14ac:dyDescent="0.25">
      <c r="A2356" t="s">
        <v>12622</v>
      </c>
      <c r="B2356" t="s">
        <v>12622</v>
      </c>
      <c r="C2356">
        <v>42</v>
      </c>
      <c r="D2356" t="s">
        <v>597</v>
      </c>
      <c r="E2356">
        <v>67075</v>
      </c>
      <c r="F2356" t="s">
        <v>12530</v>
      </c>
      <c r="G2356" t="s">
        <v>12623</v>
      </c>
      <c r="H2356" t="s">
        <v>12624</v>
      </c>
      <c r="I2356" t="s">
        <v>630</v>
      </c>
      <c r="J2356">
        <v>10556</v>
      </c>
      <c r="K2356">
        <v>11166</v>
      </c>
      <c r="L2356" t="s">
        <v>12625</v>
      </c>
      <c r="M2356" t="s">
        <v>12626</v>
      </c>
      <c r="N2356" t="s">
        <v>4844</v>
      </c>
      <c r="O2356" t="s">
        <v>12627</v>
      </c>
      <c r="P2356" t="s">
        <v>4846</v>
      </c>
      <c r="Q2356" t="s">
        <v>4847</v>
      </c>
      <c r="R2356" t="s">
        <v>4848</v>
      </c>
      <c r="S2356" t="s">
        <v>4837</v>
      </c>
      <c r="T2356" t="s">
        <v>3087</v>
      </c>
      <c r="U2356" t="s">
        <v>3036</v>
      </c>
      <c r="V2356" t="s">
        <v>1577</v>
      </c>
      <c r="W2356">
        <v>43.891910000000003</v>
      </c>
      <c r="X2356">
        <v>-79.399720000000002</v>
      </c>
      <c r="Y2356" t="s">
        <v>612</v>
      </c>
      <c r="Z2356" t="s">
        <v>612</v>
      </c>
      <c r="AA2356" t="s">
        <v>612</v>
      </c>
      <c r="AB2356" t="s">
        <v>612</v>
      </c>
      <c r="AC2356" t="s">
        <v>612</v>
      </c>
      <c r="AD2356" t="s">
        <v>612</v>
      </c>
      <c r="AE2356" t="s">
        <v>612</v>
      </c>
      <c r="AF2356" t="s">
        <v>612</v>
      </c>
      <c r="AG2356" t="s">
        <v>612</v>
      </c>
      <c r="AH2356" t="s">
        <v>612</v>
      </c>
      <c r="AI2356" t="s">
        <v>612</v>
      </c>
      <c r="AJ2356" t="s">
        <v>612</v>
      </c>
      <c r="AK2356" t="s">
        <v>612</v>
      </c>
      <c r="AL2356" t="s">
        <v>612</v>
      </c>
      <c r="AM2356" t="s">
        <v>612</v>
      </c>
      <c r="AN2356" t="s">
        <v>612</v>
      </c>
      <c r="AO2356" t="s">
        <v>612</v>
      </c>
      <c r="AP2356" t="s">
        <v>612</v>
      </c>
      <c r="AQ2356" t="s">
        <v>612</v>
      </c>
      <c r="AR2356" t="s">
        <v>612</v>
      </c>
      <c r="AS2356" t="s">
        <v>612</v>
      </c>
      <c r="AT2356" t="s">
        <v>613</v>
      </c>
      <c r="AU2356" t="s">
        <v>612</v>
      </c>
      <c r="AV2356" t="s">
        <v>635</v>
      </c>
      <c r="AW2356">
        <v>39691</v>
      </c>
      <c r="AX2356">
        <v>7255310</v>
      </c>
      <c r="AY2356" t="s">
        <v>621</v>
      </c>
      <c r="AZ2356" t="s">
        <v>145</v>
      </c>
      <c r="BA2356" t="s">
        <v>470</v>
      </c>
      <c r="BB2356" t="s">
        <v>645</v>
      </c>
      <c r="BC2356">
        <v>38231</v>
      </c>
      <c r="BD2356">
        <v>0</v>
      </c>
      <c r="BE2356">
        <v>0</v>
      </c>
      <c r="BF2356">
        <v>0</v>
      </c>
      <c r="BG2356">
        <v>0</v>
      </c>
      <c r="BH2356">
        <v>0</v>
      </c>
      <c r="BI2356">
        <v>0</v>
      </c>
      <c r="BJ2356">
        <v>0</v>
      </c>
      <c r="BK2356">
        <v>0</v>
      </c>
      <c r="BL2356">
        <v>0</v>
      </c>
      <c r="BM2356">
        <v>0</v>
      </c>
      <c r="BN2356">
        <v>0</v>
      </c>
      <c r="BO2356">
        <v>0</v>
      </c>
      <c r="BP2356">
        <v>0</v>
      </c>
      <c r="BQ2356">
        <v>0</v>
      </c>
      <c r="BR2356">
        <v>0</v>
      </c>
      <c r="BS2356">
        <v>0</v>
      </c>
      <c r="BT2356">
        <v>7255310</v>
      </c>
      <c r="BU2356">
        <v>0</v>
      </c>
      <c r="BV2356">
        <v>0</v>
      </c>
      <c r="BW2356">
        <v>0</v>
      </c>
      <c r="BX2356">
        <v>0</v>
      </c>
      <c r="BY2356">
        <v>0</v>
      </c>
      <c r="BZ2356">
        <v>0</v>
      </c>
      <c r="CA2356">
        <v>0</v>
      </c>
      <c r="CB2356">
        <v>0</v>
      </c>
      <c r="CC2356">
        <v>0</v>
      </c>
      <c r="CD2356">
        <v>7255310</v>
      </c>
      <c r="CE2356">
        <v>7255310</v>
      </c>
      <c r="CF2356">
        <v>7255310</v>
      </c>
      <c r="CG2356">
        <v>0</v>
      </c>
      <c r="CH2356" t="s">
        <v>612</v>
      </c>
      <c r="CI2356" t="s">
        <v>616</v>
      </c>
      <c r="CJ2356" t="s">
        <v>617</v>
      </c>
      <c r="CK2356" t="s">
        <v>617</v>
      </c>
      <c r="CL2356" t="s">
        <v>617</v>
      </c>
      <c r="CM2356" t="s">
        <v>617</v>
      </c>
      <c r="CN2356">
        <v>0</v>
      </c>
    </row>
    <row r="2357" spans="1:92" x14ac:dyDescent="0.25">
      <c r="A2357" t="s">
        <v>12628</v>
      </c>
      <c r="B2357" t="s">
        <v>12628</v>
      </c>
      <c r="C2357">
        <v>42</v>
      </c>
      <c r="D2357" t="s">
        <v>597</v>
      </c>
      <c r="E2357">
        <v>67075</v>
      </c>
      <c r="F2357" t="s">
        <v>12530</v>
      </c>
      <c r="G2357" t="s">
        <v>11690</v>
      </c>
      <c r="H2357" t="s">
        <v>11691</v>
      </c>
      <c r="I2357" t="s">
        <v>630</v>
      </c>
      <c r="J2357">
        <v>3524</v>
      </c>
      <c r="K2357">
        <v>7317</v>
      </c>
      <c r="L2357" t="s">
        <v>12629</v>
      </c>
      <c r="M2357" t="s">
        <v>12630</v>
      </c>
      <c r="N2357" t="s">
        <v>4962</v>
      </c>
      <c r="O2357" t="s">
        <v>12631</v>
      </c>
      <c r="P2357" t="s">
        <v>4885</v>
      </c>
      <c r="Q2357" t="s">
        <v>4886</v>
      </c>
      <c r="R2357" t="s">
        <v>4887</v>
      </c>
      <c r="S2357" t="s">
        <v>4837</v>
      </c>
      <c r="T2357" t="s">
        <v>3087</v>
      </c>
      <c r="U2357" t="s">
        <v>3036</v>
      </c>
      <c r="V2357" t="s">
        <v>1577</v>
      </c>
      <c r="W2357">
        <v>43.811689999999999</v>
      </c>
      <c r="X2357">
        <v>-79.601380000000006</v>
      </c>
      <c r="Y2357" t="s">
        <v>612</v>
      </c>
      <c r="Z2357" t="s">
        <v>612</v>
      </c>
      <c r="AA2357" t="s">
        <v>612</v>
      </c>
      <c r="AB2357" t="s">
        <v>612</v>
      </c>
      <c r="AC2357" t="s">
        <v>612</v>
      </c>
      <c r="AD2357" t="s">
        <v>612</v>
      </c>
      <c r="AE2357" t="s">
        <v>612</v>
      </c>
      <c r="AF2357" t="s">
        <v>612</v>
      </c>
      <c r="AG2357" t="s">
        <v>612</v>
      </c>
      <c r="AH2357" t="s">
        <v>612</v>
      </c>
      <c r="AI2357" t="s">
        <v>612</v>
      </c>
      <c r="AJ2357" t="s">
        <v>612</v>
      </c>
      <c r="AK2357" t="s">
        <v>612</v>
      </c>
      <c r="AL2357" t="s">
        <v>612</v>
      </c>
      <c r="AM2357" t="s">
        <v>612</v>
      </c>
      <c r="AN2357" t="s">
        <v>612</v>
      </c>
      <c r="AO2357" t="s">
        <v>612</v>
      </c>
      <c r="AP2357" t="s">
        <v>612</v>
      </c>
      <c r="AQ2357" t="s">
        <v>612</v>
      </c>
      <c r="AR2357" t="s">
        <v>612</v>
      </c>
      <c r="AS2357" t="s">
        <v>612</v>
      </c>
      <c r="AT2357" t="s">
        <v>613</v>
      </c>
      <c r="AU2357" t="s">
        <v>612</v>
      </c>
      <c r="AV2357" t="s">
        <v>635</v>
      </c>
      <c r="AW2357">
        <v>39691</v>
      </c>
      <c r="AX2357">
        <v>3428100</v>
      </c>
      <c r="AY2357" t="s">
        <v>621</v>
      </c>
      <c r="AZ2357" t="s">
        <v>140</v>
      </c>
      <c r="BA2357" t="s">
        <v>470</v>
      </c>
      <c r="BB2357" t="s">
        <v>2212</v>
      </c>
      <c r="BC2357">
        <v>36404</v>
      </c>
      <c r="BD2357">
        <v>0</v>
      </c>
      <c r="BE2357">
        <v>0</v>
      </c>
      <c r="BF2357">
        <v>0</v>
      </c>
      <c r="BG2357">
        <v>0</v>
      </c>
      <c r="BH2357">
        <v>0</v>
      </c>
      <c r="BI2357">
        <v>0</v>
      </c>
      <c r="BJ2357">
        <v>0</v>
      </c>
      <c r="BK2357">
        <v>0</v>
      </c>
      <c r="BL2357">
        <v>0</v>
      </c>
      <c r="BM2357">
        <v>0</v>
      </c>
      <c r="BN2357">
        <v>0</v>
      </c>
      <c r="BO2357">
        <v>0</v>
      </c>
      <c r="BP2357">
        <v>0</v>
      </c>
      <c r="BQ2357">
        <v>0</v>
      </c>
      <c r="BR2357">
        <v>0</v>
      </c>
      <c r="BS2357">
        <v>0</v>
      </c>
      <c r="BT2357">
        <v>3428100</v>
      </c>
      <c r="BU2357">
        <v>0</v>
      </c>
      <c r="BV2357">
        <v>0</v>
      </c>
      <c r="BW2357">
        <v>0</v>
      </c>
      <c r="BX2357">
        <v>0</v>
      </c>
      <c r="BY2357">
        <v>0</v>
      </c>
      <c r="BZ2357">
        <v>0</v>
      </c>
      <c r="CA2357">
        <v>0</v>
      </c>
      <c r="CB2357">
        <v>0</v>
      </c>
      <c r="CC2357">
        <v>0</v>
      </c>
      <c r="CD2357">
        <v>3428100</v>
      </c>
      <c r="CE2357">
        <v>3428100</v>
      </c>
      <c r="CF2357">
        <v>3428100</v>
      </c>
      <c r="CG2357">
        <v>0</v>
      </c>
      <c r="CH2357" t="s">
        <v>612</v>
      </c>
      <c r="CI2357" t="s">
        <v>616</v>
      </c>
      <c r="CJ2357" t="s">
        <v>617</v>
      </c>
      <c r="CK2357" t="s">
        <v>617</v>
      </c>
      <c r="CL2357" t="s">
        <v>617</v>
      </c>
      <c r="CM2357" t="s">
        <v>617</v>
      </c>
      <c r="CN2357">
        <v>0</v>
      </c>
    </row>
    <row r="2358" spans="1:92" x14ac:dyDescent="0.25">
      <c r="A2358" t="s">
        <v>12632</v>
      </c>
      <c r="B2358" t="s">
        <v>12633</v>
      </c>
      <c r="C2358">
        <v>42</v>
      </c>
      <c r="D2358" t="s">
        <v>5083</v>
      </c>
      <c r="E2358">
        <v>67075</v>
      </c>
      <c r="F2358" t="s">
        <v>12530</v>
      </c>
      <c r="G2358" t="s">
        <v>12634</v>
      </c>
      <c r="H2358" t="s">
        <v>12635</v>
      </c>
      <c r="I2358" t="s">
        <v>630</v>
      </c>
      <c r="J2358">
        <v>24471</v>
      </c>
      <c r="K2358">
        <v>19474</v>
      </c>
      <c r="L2358" t="s">
        <v>12636</v>
      </c>
      <c r="M2358" t="s">
        <v>12637</v>
      </c>
      <c r="N2358" t="s">
        <v>5556</v>
      </c>
      <c r="O2358" t="s">
        <v>12638</v>
      </c>
      <c r="P2358" t="s">
        <v>5209</v>
      </c>
      <c r="Q2358" t="s">
        <v>5210</v>
      </c>
      <c r="R2358" t="s">
        <v>5211</v>
      </c>
      <c r="S2358" t="s">
        <v>4837</v>
      </c>
      <c r="T2358" t="s">
        <v>3087</v>
      </c>
      <c r="U2358" t="s">
        <v>3036</v>
      </c>
      <c r="V2358" t="s">
        <v>1577</v>
      </c>
      <c r="W2358">
        <v>44.104627309999998</v>
      </c>
      <c r="X2358">
        <v>-79.443177480000003</v>
      </c>
      <c r="Y2358">
        <v>41879</v>
      </c>
      <c r="Z2358" t="s">
        <v>649</v>
      </c>
      <c r="AA2358" t="s">
        <v>700</v>
      </c>
      <c r="AB2358" t="s">
        <v>612</v>
      </c>
      <c r="AC2358" t="s">
        <v>612</v>
      </c>
      <c r="AD2358" t="s">
        <v>612</v>
      </c>
      <c r="AE2358">
        <v>41879</v>
      </c>
      <c r="AF2358" t="s">
        <v>649</v>
      </c>
      <c r="AG2358" t="s">
        <v>700</v>
      </c>
      <c r="AH2358">
        <v>42317</v>
      </c>
      <c r="AI2358" t="s">
        <v>622</v>
      </c>
      <c r="AJ2358" t="s">
        <v>622</v>
      </c>
      <c r="AK2358" t="s">
        <v>612</v>
      </c>
      <c r="AL2358" t="s">
        <v>612</v>
      </c>
      <c r="AM2358" t="s">
        <v>612</v>
      </c>
      <c r="AN2358" t="s">
        <v>612</v>
      </c>
      <c r="AO2358" t="s">
        <v>612</v>
      </c>
      <c r="AP2358" t="s">
        <v>612</v>
      </c>
      <c r="AQ2358">
        <v>461</v>
      </c>
      <c r="AR2358">
        <v>3</v>
      </c>
      <c r="AS2358">
        <v>72</v>
      </c>
      <c r="AT2358" t="s">
        <v>613</v>
      </c>
      <c r="AU2358" t="s">
        <v>612</v>
      </c>
      <c r="AV2358" t="s">
        <v>635</v>
      </c>
      <c r="AW2358">
        <v>42650</v>
      </c>
      <c r="AX2358">
        <v>15737938</v>
      </c>
      <c r="AY2358" t="s">
        <v>621</v>
      </c>
      <c r="AZ2358" t="s">
        <v>145</v>
      </c>
      <c r="BA2358" t="s">
        <v>460</v>
      </c>
      <c r="BB2358" t="s">
        <v>736</v>
      </c>
      <c r="BC2358">
        <v>42983</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484592</v>
      </c>
      <c r="BW2358">
        <v>0</v>
      </c>
      <c r="BX2358">
        <v>8727656</v>
      </c>
      <c r="BY2358">
        <v>0</v>
      </c>
      <c r="BZ2358">
        <v>1453777</v>
      </c>
      <c r="CA2358">
        <v>0</v>
      </c>
      <c r="CB2358">
        <v>0</v>
      </c>
      <c r="CC2358">
        <v>0</v>
      </c>
      <c r="CD2358">
        <v>10666025</v>
      </c>
      <c r="CE2358">
        <v>10666025</v>
      </c>
      <c r="CF2358">
        <v>10666025</v>
      </c>
      <c r="CG2358">
        <v>0</v>
      </c>
      <c r="CH2358" t="s">
        <v>612</v>
      </c>
      <c r="CI2358" t="s">
        <v>616</v>
      </c>
      <c r="CJ2358" t="s">
        <v>702</v>
      </c>
      <c r="CK2358" t="s">
        <v>703</v>
      </c>
      <c r="CL2358" t="s">
        <v>764</v>
      </c>
      <c r="CM2358" t="s">
        <v>740</v>
      </c>
      <c r="CN2358">
        <v>10181433</v>
      </c>
    </row>
    <row r="2359" spans="1:92" x14ac:dyDescent="0.25">
      <c r="A2359" t="s">
        <v>12639</v>
      </c>
      <c r="B2359" t="s">
        <v>12633</v>
      </c>
      <c r="C2359">
        <v>42</v>
      </c>
      <c r="D2359" t="s">
        <v>597</v>
      </c>
      <c r="E2359">
        <v>67075</v>
      </c>
      <c r="F2359" t="s">
        <v>12530</v>
      </c>
      <c r="G2359" t="s">
        <v>12634</v>
      </c>
      <c r="H2359" t="s">
        <v>12635</v>
      </c>
      <c r="I2359" t="s">
        <v>630</v>
      </c>
      <c r="J2359">
        <v>24471</v>
      </c>
      <c r="K2359">
        <v>19474</v>
      </c>
      <c r="L2359" t="s">
        <v>12640</v>
      </c>
      <c r="M2359" t="s">
        <v>12637</v>
      </c>
      <c r="N2359" t="s">
        <v>5556</v>
      </c>
      <c r="O2359" t="s">
        <v>12638</v>
      </c>
      <c r="P2359" t="s">
        <v>5209</v>
      </c>
      <c r="Q2359" t="s">
        <v>5210</v>
      </c>
      <c r="R2359" t="s">
        <v>5211</v>
      </c>
      <c r="S2359" t="s">
        <v>4837</v>
      </c>
      <c r="T2359" t="s">
        <v>3087</v>
      </c>
      <c r="U2359" t="s">
        <v>3036</v>
      </c>
      <c r="V2359" t="s">
        <v>1577</v>
      </c>
      <c r="W2359">
        <v>44.104627309999998</v>
      </c>
      <c r="X2359">
        <v>-79.443177480000003</v>
      </c>
      <c r="Y2359">
        <v>42650</v>
      </c>
      <c r="Z2359" t="s">
        <v>787</v>
      </c>
      <c r="AA2359" t="s">
        <v>787</v>
      </c>
      <c r="AB2359">
        <v>42650</v>
      </c>
      <c r="AC2359" t="s">
        <v>787</v>
      </c>
      <c r="AD2359" t="s">
        <v>787</v>
      </c>
      <c r="AE2359" t="s">
        <v>612</v>
      </c>
      <c r="AF2359" t="s">
        <v>612</v>
      </c>
      <c r="AG2359" t="s">
        <v>612</v>
      </c>
      <c r="AH2359" t="s">
        <v>612</v>
      </c>
      <c r="AI2359" t="s">
        <v>612</v>
      </c>
      <c r="AJ2359" t="s">
        <v>612</v>
      </c>
      <c r="AK2359" t="s">
        <v>612</v>
      </c>
      <c r="AL2359" t="s">
        <v>612</v>
      </c>
      <c r="AM2359" t="s">
        <v>612</v>
      </c>
      <c r="AN2359" t="s">
        <v>612</v>
      </c>
      <c r="AO2359" t="s">
        <v>612</v>
      </c>
      <c r="AP2359" t="s">
        <v>612</v>
      </c>
      <c r="AQ2359" t="s">
        <v>612</v>
      </c>
      <c r="AR2359" t="s">
        <v>612</v>
      </c>
      <c r="AS2359" t="s">
        <v>612</v>
      </c>
      <c r="AT2359" t="s">
        <v>612</v>
      </c>
      <c r="AU2359" t="s">
        <v>612</v>
      </c>
      <c r="AV2359" t="s">
        <v>635</v>
      </c>
      <c r="AW2359">
        <v>42650</v>
      </c>
      <c r="AX2359">
        <v>5093965</v>
      </c>
      <c r="AY2359" t="s">
        <v>621</v>
      </c>
      <c r="AZ2359" t="s">
        <v>663</v>
      </c>
      <c r="BA2359" t="s">
        <v>460</v>
      </c>
      <c r="BB2359" t="s">
        <v>787</v>
      </c>
      <c r="BC2359">
        <v>42614</v>
      </c>
      <c r="BD2359">
        <v>0</v>
      </c>
      <c r="BE2359">
        <v>0</v>
      </c>
      <c r="BF2359">
        <v>0</v>
      </c>
      <c r="BG2359">
        <v>0</v>
      </c>
      <c r="BH2359">
        <v>5071913</v>
      </c>
      <c r="BI2359">
        <v>0</v>
      </c>
      <c r="BJ2359">
        <v>0</v>
      </c>
      <c r="BK2359">
        <v>0</v>
      </c>
      <c r="BL2359">
        <v>0</v>
      </c>
      <c r="BM2359">
        <v>0</v>
      </c>
      <c r="BN2359">
        <v>0</v>
      </c>
      <c r="BO2359">
        <v>0</v>
      </c>
      <c r="BP2359">
        <v>0</v>
      </c>
      <c r="BQ2359">
        <v>0</v>
      </c>
      <c r="BR2359">
        <v>0</v>
      </c>
      <c r="BS2359">
        <v>5071913</v>
      </c>
      <c r="BT2359">
        <v>0</v>
      </c>
      <c r="BU2359">
        <v>0</v>
      </c>
      <c r="BV2359">
        <v>0</v>
      </c>
      <c r="BW2359">
        <v>5093965</v>
      </c>
      <c r="BX2359">
        <v>0</v>
      </c>
      <c r="BY2359">
        <v>0</v>
      </c>
      <c r="BZ2359">
        <v>0</v>
      </c>
      <c r="CA2359">
        <v>0</v>
      </c>
      <c r="CB2359">
        <v>0</v>
      </c>
      <c r="CC2359">
        <v>0</v>
      </c>
      <c r="CD2359">
        <v>5093965</v>
      </c>
      <c r="CE2359">
        <v>10165878</v>
      </c>
      <c r="CF2359">
        <v>10165878</v>
      </c>
      <c r="CG2359">
        <v>0</v>
      </c>
      <c r="CH2359" t="s">
        <v>612</v>
      </c>
      <c r="CI2359" t="s">
        <v>616</v>
      </c>
      <c r="CJ2359" t="s">
        <v>617</v>
      </c>
      <c r="CK2359" t="s">
        <v>617</v>
      </c>
      <c r="CL2359" t="s">
        <v>617</v>
      </c>
      <c r="CM2359" t="s">
        <v>617</v>
      </c>
      <c r="CN2359">
        <v>5093965</v>
      </c>
    </row>
    <row r="2360" spans="1:92" x14ac:dyDescent="0.25">
      <c r="A2360" t="s">
        <v>12641</v>
      </c>
      <c r="B2360" t="s">
        <v>12641</v>
      </c>
      <c r="C2360">
        <v>42</v>
      </c>
      <c r="D2360" t="s">
        <v>597</v>
      </c>
      <c r="E2360">
        <v>67075</v>
      </c>
      <c r="F2360" t="s">
        <v>12530</v>
      </c>
      <c r="G2360" t="s">
        <v>12642</v>
      </c>
      <c r="H2360" t="s">
        <v>12643</v>
      </c>
      <c r="I2360" t="s">
        <v>630</v>
      </c>
      <c r="J2360">
        <v>10227</v>
      </c>
      <c r="K2360">
        <v>10465</v>
      </c>
      <c r="L2360" t="s">
        <v>12644</v>
      </c>
      <c r="M2360" t="s">
        <v>12645</v>
      </c>
      <c r="N2360" t="s">
        <v>4844</v>
      </c>
      <c r="O2360" t="s">
        <v>12646</v>
      </c>
      <c r="P2360" t="s">
        <v>4846</v>
      </c>
      <c r="Q2360" t="s">
        <v>4847</v>
      </c>
      <c r="R2360" t="s">
        <v>4848</v>
      </c>
      <c r="S2360" t="s">
        <v>4837</v>
      </c>
      <c r="T2360" t="s">
        <v>3087</v>
      </c>
      <c r="U2360" t="s">
        <v>3036</v>
      </c>
      <c r="V2360" t="s">
        <v>1577</v>
      </c>
      <c r="W2360">
        <v>43.954790000000003</v>
      </c>
      <c r="X2360">
        <v>-79.476230000000001</v>
      </c>
      <c r="Y2360" t="s">
        <v>612</v>
      </c>
      <c r="Z2360" t="s">
        <v>612</v>
      </c>
      <c r="AA2360" t="s">
        <v>612</v>
      </c>
      <c r="AB2360" t="s">
        <v>612</v>
      </c>
      <c r="AC2360" t="s">
        <v>612</v>
      </c>
      <c r="AD2360" t="s">
        <v>612</v>
      </c>
      <c r="AE2360" t="s">
        <v>612</v>
      </c>
      <c r="AF2360" t="s">
        <v>612</v>
      </c>
      <c r="AG2360" t="s">
        <v>612</v>
      </c>
      <c r="AH2360" t="s">
        <v>612</v>
      </c>
      <c r="AI2360" t="s">
        <v>612</v>
      </c>
      <c r="AJ2360" t="s">
        <v>612</v>
      </c>
      <c r="AK2360" t="s">
        <v>612</v>
      </c>
      <c r="AL2360" t="s">
        <v>612</v>
      </c>
      <c r="AM2360" t="s">
        <v>612</v>
      </c>
      <c r="AN2360" t="s">
        <v>612</v>
      </c>
      <c r="AO2360" t="s">
        <v>612</v>
      </c>
      <c r="AP2360" t="s">
        <v>612</v>
      </c>
      <c r="AQ2360" t="s">
        <v>612</v>
      </c>
      <c r="AR2360" t="s">
        <v>612</v>
      </c>
      <c r="AS2360" t="s">
        <v>612</v>
      </c>
      <c r="AT2360" t="s">
        <v>613</v>
      </c>
      <c r="AU2360" t="s">
        <v>612</v>
      </c>
      <c r="AV2360" t="s">
        <v>635</v>
      </c>
      <c r="AW2360">
        <v>39691</v>
      </c>
      <c r="AX2360">
        <v>5850000</v>
      </c>
      <c r="AY2360" t="s">
        <v>621</v>
      </c>
      <c r="AZ2360" t="s">
        <v>145</v>
      </c>
      <c r="BA2360" t="s">
        <v>470</v>
      </c>
      <c r="BB2360" t="s">
        <v>1318</v>
      </c>
      <c r="BC2360">
        <v>37500</v>
      </c>
      <c r="BD2360">
        <v>0</v>
      </c>
      <c r="BE2360">
        <v>0</v>
      </c>
      <c r="BF2360">
        <v>0</v>
      </c>
      <c r="BG2360">
        <v>0</v>
      </c>
      <c r="BH2360">
        <v>0</v>
      </c>
      <c r="BI2360">
        <v>0</v>
      </c>
      <c r="BJ2360">
        <v>0</v>
      </c>
      <c r="BK2360">
        <v>0</v>
      </c>
      <c r="BL2360">
        <v>0</v>
      </c>
      <c r="BM2360">
        <v>0</v>
      </c>
      <c r="BN2360">
        <v>0</v>
      </c>
      <c r="BO2360">
        <v>0</v>
      </c>
      <c r="BP2360">
        <v>0</v>
      </c>
      <c r="BQ2360">
        <v>0</v>
      </c>
      <c r="BR2360">
        <v>0</v>
      </c>
      <c r="BS2360">
        <v>0</v>
      </c>
      <c r="BT2360">
        <v>5850000</v>
      </c>
      <c r="BU2360">
        <v>0</v>
      </c>
      <c r="BV2360">
        <v>0</v>
      </c>
      <c r="BW2360">
        <v>0</v>
      </c>
      <c r="BX2360">
        <v>0</v>
      </c>
      <c r="BY2360">
        <v>0</v>
      </c>
      <c r="BZ2360">
        <v>0</v>
      </c>
      <c r="CA2360">
        <v>0</v>
      </c>
      <c r="CB2360">
        <v>0</v>
      </c>
      <c r="CC2360">
        <v>0</v>
      </c>
      <c r="CD2360">
        <v>5850000</v>
      </c>
      <c r="CE2360">
        <v>5850000</v>
      </c>
      <c r="CF2360">
        <v>5850000</v>
      </c>
      <c r="CG2360">
        <v>0</v>
      </c>
      <c r="CH2360" t="s">
        <v>612</v>
      </c>
      <c r="CI2360" t="s">
        <v>616</v>
      </c>
      <c r="CJ2360" t="s">
        <v>617</v>
      </c>
      <c r="CK2360" t="s">
        <v>617</v>
      </c>
      <c r="CL2360" t="s">
        <v>617</v>
      </c>
      <c r="CM2360" t="s">
        <v>617</v>
      </c>
      <c r="CN2360">
        <v>0</v>
      </c>
    </row>
    <row r="2361" spans="1:92" x14ac:dyDescent="0.25">
      <c r="A2361" t="s">
        <v>12647</v>
      </c>
      <c r="B2361" t="s">
        <v>12647</v>
      </c>
      <c r="C2361">
        <v>42</v>
      </c>
      <c r="D2361" t="s">
        <v>597</v>
      </c>
      <c r="E2361">
        <v>67075</v>
      </c>
      <c r="F2361" t="s">
        <v>12530</v>
      </c>
      <c r="G2361" t="s">
        <v>11965</v>
      </c>
      <c r="H2361" t="s">
        <v>11966</v>
      </c>
      <c r="I2361" t="s">
        <v>630</v>
      </c>
      <c r="J2361">
        <v>3512</v>
      </c>
      <c r="K2361">
        <v>7307</v>
      </c>
      <c r="L2361" t="s">
        <v>12648</v>
      </c>
      <c r="M2361" t="s">
        <v>12649</v>
      </c>
      <c r="N2361" t="s">
        <v>4883</v>
      </c>
      <c r="O2361" t="s">
        <v>12650</v>
      </c>
      <c r="P2361" t="s">
        <v>4885</v>
      </c>
      <c r="Q2361" t="s">
        <v>4886</v>
      </c>
      <c r="R2361" t="s">
        <v>4887</v>
      </c>
      <c r="S2361" t="s">
        <v>4837</v>
      </c>
      <c r="T2361" t="s">
        <v>3087</v>
      </c>
      <c r="U2361" t="s">
        <v>3036</v>
      </c>
      <c r="V2361" t="s">
        <v>1577</v>
      </c>
      <c r="W2361">
        <v>43.847499999999997</v>
      </c>
      <c r="X2361">
        <v>-79.503889999999998</v>
      </c>
      <c r="Y2361" t="s">
        <v>612</v>
      </c>
      <c r="Z2361" t="s">
        <v>612</v>
      </c>
      <c r="AA2361" t="s">
        <v>612</v>
      </c>
      <c r="AB2361" t="s">
        <v>612</v>
      </c>
      <c r="AC2361" t="s">
        <v>612</v>
      </c>
      <c r="AD2361" t="s">
        <v>612</v>
      </c>
      <c r="AE2361" t="s">
        <v>612</v>
      </c>
      <c r="AF2361" t="s">
        <v>612</v>
      </c>
      <c r="AG2361" t="s">
        <v>612</v>
      </c>
      <c r="AH2361" t="s">
        <v>612</v>
      </c>
      <c r="AI2361" t="s">
        <v>612</v>
      </c>
      <c r="AJ2361" t="s">
        <v>612</v>
      </c>
      <c r="AK2361" t="s">
        <v>612</v>
      </c>
      <c r="AL2361" t="s">
        <v>612</v>
      </c>
      <c r="AM2361" t="s">
        <v>612</v>
      </c>
      <c r="AN2361" t="s">
        <v>612</v>
      </c>
      <c r="AO2361" t="s">
        <v>612</v>
      </c>
      <c r="AP2361" t="s">
        <v>612</v>
      </c>
      <c r="AQ2361" t="s">
        <v>612</v>
      </c>
      <c r="AR2361" t="s">
        <v>612</v>
      </c>
      <c r="AS2361" t="s">
        <v>612</v>
      </c>
      <c r="AT2361" t="s">
        <v>613</v>
      </c>
      <c r="AU2361" t="s">
        <v>612</v>
      </c>
      <c r="AV2361" t="s">
        <v>635</v>
      </c>
      <c r="AW2361">
        <v>39691</v>
      </c>
      <c r="AX2361">
        <v>2281500</v>
      </c>
      <c r="AY2361" t="s">
        <v>621</v>
      </c>
      <c r="AZ2361" t="s">
        <v>140</v>
      </c>
      <c r="BA2361" t="s">
        <v>470</v>
      </c>
      <c r="BB2361" t="s">
        <v>2212</v>
      </c>
      <c r="BC2361">
        <v>36404</v>
      </c>
      <c r="BD2361">
        <v>0</v>
      </c>
      <c r="BE2361">
        <v>0</v>
      </c>
      <c r="BF2361">
        <v>0</v>
      </c>
      <c r="BG2361">
        <v>0</v>
      </c>
      <c r="BH2361">
        <v>0</v>
      </c>
      <c r="BI2361">
        <v>0</v>
      </c>
      <c r="BJ2361">
        <v>0</v>
      </c>
      <c r="BK2361">
        <v>0</v>
      </c>
      <c r="BL2361">
        <v>0</v>
      </c>
      <c r="BM2361">
        <v>0</v>
      </c>
      <c r="BN2361">
        <v>0</v>
      </c>
      <c r="BO2361">
        <v>0</v>
      </c>
      <c r="BP2361">
        <v>0</v>
      </c>
      <c r="BQ2361">
        <v>0</v>
      </c>
      <c r="BR2361">
        <v>0</v>
      </c>
      <c r="BS2361">
        <v>0</v>
      </c>
      <c r="BT2361">
        <v>2281500</v>
      </c>
      <c r="BU2361">
        <v>0</v>
      </c>
      <c r="BV2361">
        <v>0</v>
      </c>
      <c r="BW2361">
        <v>0</v>
      </c>
      <c r="BX2361">
        <v>0</v>
      </c>
      <c r="BY2361">
        <v>0</v>
      </c>
      <c r="BZ2361">
        <v>0</v>
      </c>
      <c r="CA2361">
        <v>0</v>
      </c>
      <c r="CB2361">
        <v>0</v>
      </c>
      <c r="CC2361">
        <v>0</v>
      </c>
      <c r="CD2361">
        <v>2281500</v>
      </c>
      <c r="CE2361">
        <v>2281500</v>
      </c>
      <c r="CF2361">
        <v>2281500</v>
      </c>
      <c r="CG2361">
        <v>0</v>
      </c>
      <c r="CH2361" t="s">
        <v>612</v>
      </c>
      <c r="CI2361" t="s">
        <v>616</v>
      </c>
      <c r="CJ2361" t="s">
        <v>617</v>
      </c>
      <c r="CK2361" t="s">
        <v>617</v>
      </c>
      <c r="CL2361" t="s">
        <v>617</v>
      </c>
      <c r="CM2361" t="s">
        <v>617</v>
      </c>
      <c r="CN2361">
        <v>0</v>
      </c>
    </row>
    <row r="2362" spans="1:92" x14ac:dyDescent="0.25">
      <c r="A2362" t="s">
        <v>12651</v>
      </c>
      <c r="B2362" t="s">
        <v>12651</v>
      </c>
      <c r="C2362">
        <v>42</v>
      </c>
      <c r="D2362" t="s">
        <v>597</v>
      </c>
      <c r="E2362">
        <v>67075</v>
      </c>
      <c r="F2362" t="s">
        <v>12530</v>
      </c>
      <c r="G2362" t="s">
        <v>12652</v>
      </c>
      <c r="H2362" t="s">
        <v>12653</v>
      </c>
      <c r="I2362" t="s">
        <v>630</v>
      </c>
      <c r="J2362">
        <v>3498</v>
      </c>
      <c r="K2362">
        <v>7296</v>
      </c>
      <c r="L2362" t="s">
        <v>12654</v>
      </c>
      <c r="M2362" t="s">
        <v>12655</v>
      </c>
      <c r="N2362" t="s">
        <v>4844</v>
      </c>
      <c r="O2362" t="s">
        <v>12656</v>
      </c>
      <c r="P2362" t="s">
        <v>4846</v>
      </c>
      <c r="Q2362" t="s">
        <v>4847</v>
      </c>
      <c r="R2362" t="s">
        <v>4848</v>
      </c>
      <c r="S2362" t="s">
        <v>4837</v>
      </c>
      <c r="T2362" t="s">
        <v>3087</v>
      </c>
      <c r="U2362" t="s">
        <v>3036</v>
      </c>
      <c r="V2362" t="s">
        <v>1577</v>
      </c>
      <c r="W2362">
        <v>43.95252</v>
      </c>
      <c r="X2362">
        <v>-79.447959999999995</v>
      </c>
      <c r="Y2362" t="s">
        <v>612</v>
      </c>
      <c r="Z2362" t="s">
        <v>612</v>
      </c>
      <c r="AA2362" t="s">
        <v>612</v>
      </c>
      <c r="AB2362" t="s">
        <v>612</v>
      </c>
      <c r="AC2362" t="s">
        <v>612</v>
      </c>
      <c r="AD2362" t="s">
        <v>612</v>
      </c>
      <c r="AE2362" t="s">
        <v>612</v>
      </c>
      <c r="AF2362" t="s">
        <v>612</v>
      </c>
      <c r="AG2362" t="s">
        <v>612</v>
      </c>
      <c r="AH2362" t="s">
        <v>612</v>
      </c>
      <c r="AI2362" t="s">
        <v>612</v>
      </c>
      <c r="AJ2362" t="s">
        <v>612</v>
      </c>
      <c r="AK2362" t="s">
        <v>612</v>
      </c>
      <c r="AL2362" t="s">
        <v>612</v>
      </c>
      <c r="AM2362" t="s">
        <v>612</v>
      </c>
      <c r="AN2362" t="s">
        <v>612</v>
      </c>
      <c r="AO2362" t="s">
        <v>612</v>
      </c>
      <c r="AP2362" t="s">
        <v>612</v>
      </c>
      <c r="AQ2362" t="s">
        <v>612</v>
      </c>
      <c r="AR2362" t="s">
        <v>612</v>
      </c>
      <c r="AS2362" t="s">
        <v>612</v>
      </c>
      <c r="AT2362" t="s">
        <v>613</v>
      </c>
      <c r="AU2362" t="s">
        <v>612</v>
      </c>
      <c r="AV2362" t="s">
        <v>614</v>
      </c>
      <c r="AW2362" t="s">
        <v>612</v>
      </c>
      <c r="AX2362">
        <v>3079804</v>
      </c>
      <c r="AY2362" t="s">
        <v>621</v>
      </c>
      <c r="AZ2362" t="s">
        <v>140</v>
      </c>
      <c r="BA2362" t="s">
        <v>470</v>
      </c>
      <c r="BB2362" t="s">
        <v>803</v>
      </c>
      <c r="BC2362">
        <v>40787</v>
      </c>
      <c r="BD2362">
        <v>0</v>
      </c>
      <c r="BE2362">
        <v>0</v>
      </c>
      <c r="BF2362">
        <v>0</v>
      </c>
      <c r="BG2362">
        <v>0</v>
      </c>
      <c r="BH2362">
        <v>0</v>
      </c>
      <c r="BI2362">
        <v>0</v>
      </c>
      <c r="BJ2362">
        <v>0</v>
      </c>
      <c r="BK2362">
        <v>0</v>
      </c>
      <c r="BL2362">
        <v>0</v>
      </c>
      <c r="BM2362">
        <v>0</v>
      </c>
      <c r="BN2362">
        <v>0</v>
      </c>
      <c r="BO2362">
        <v>0</v>
      </c>
      <c r="BP2362">
        <v>0</v>
      </c>
      <c r="BQ2362">
        <v>0</v>
      </c>
      <c r="BR2362">
        <v>0</v>
      </c>
      <c r="BS2362">
        <v>0</v>
      </c>
      <c r="BT2362">
        <v>2183753</v>
      </c>
      <c r="BU2362">
        <v>0</v>
      </c>
      <c r="BV2362">
        <v>896051</v>
      </c>
      <c r="BW2362">
        <v>0</v>
      </c>
      <c r="BX2362">
        <v>0</v>
      </c>
      <c r="BY2362">
        <v>0</v>
      </c>
      <c r="BZ2362">
        <v>0</v>
      </c>
      <c r="CA2362">
        <v>0</v>
      </c>
      <c r="CB2362">
        <v>0</v>
      </c>
      <c r="CC2362">
        <v>0</v>
      </c>
      <c r="CD2362">
        <v>3079804</v>
      </c>
      <c r="CE2362">
        <v>3079804</v>
      </c>
      <c r="CF2362">
        <v>3079804</v>
      </c>
      <c r="CG2362">
        <v>0</v>
      </c>
      <c r="CH2362" t="s">
        <v>612</v>
      </c>
      <c r="CI2362" t="s">
        <v>616</v>
      </c>
      <c r="CJ2362" t="s">
        <v>617</v>
      </c>
      <c r="CK2362" t="s">
        <v>617</v>
      </c>
      <c r="CL2362" t="s">
        <v>617</v>
      </c>
      <c r="CM2362" t="s">
        <v>617</v>
      </c>
      <c r="CN2362">
        <v>0</v>
      </c>
    </row>
    <row r="2363" spans="1:92" x14ac:dyDescent="0.25">
      <c r="A2363" t="s">
        <v>12657</v>
      </c>
      <c r="B2363" t="s">
        <v>12657</v>
      </c>
      <c r="C2363">
        <v>42</v>
      </c>
      <c r="D2363" t="s">
        <v>597</v>
      </c>
      <c r="E2363">
        <v>67075</v>
      </c>
      <c r="F2363" t="s">
        <v>12530</v>
      </c>
      <c r="G2363" t="s">
        <v>12658</v>
      </c>
      <c r="H2363" t="s">
        <v>12659</v>
      </c>
      <c r="I2363" t="s">
        <v>667</v>
      </c>
      <c r="J2363">
        <v>9846</v>
      </c>
      <c r="K2363">
        <v>10296</v>
      </c>
      <c r="L2363" t="s">
        <v>12660</v>
      </c>
      <c r="M2363" t="s">
        <v>12661</v>
      </c>
      <c r="N2363" t="s">
        <v>5119</v>
      </c>
      <c r="O2363" t="s">
        <v>12662</v>
      </c>
      <c r="P2363" t="s">
        <v>5121</v>
      </c>
      <c r="Q2363" t="s">
        <v>5122</v>
      </c>
      <c r="R2363" t="s">
        <v>5123</v>
      </c>
      <c r="S2363" t="s">
        <v>4837</v>
      </c>
      <c r="T2363" t="s">
        <v>3087</v>
      </c>
      <c r="U2363" t="s">
        <v>3036</v>
      </c>
      <c r="V2363" t="s">
        <v>1577</v>
      </c>
      <c r="W2363">
        <v>44.213279999999997</v>
      </c>
      <c r="X2363">
        <v>-79.460220000000007</v>
      </c>
      <c r="Y2363" t="s">
        <v>612</v>
      </c>
      <c r="Z2363" t="s">
        <v>612</v>
      </c>
      <c r="AA2363" t="s">
        <v>612</v>
      </c>
      <c r="AB2363" t="s">
        <v>612</v>
      </c>
      <c r="AC2363" t="s">
        <v>612</v>
      </c>
      <c r="AD2363" t="s">
        <v>612</v>
      </c>
      <c r="AE2363" t="s">
        <v>612</v>
      </c>
      <c r="AF2363" t="s">
        <v>612</v>
      </c>
      <c r="AG2363" t="s">
        <v>612</v>
      </c>
      <c r="AH2363" t="s">
        <v>612</v>
      </c>
      <c r="AI2363" t="s">
        <v>612</v>
      </c>
      <c r="AJ2363" t="s">
        <v>612</v>
      </c>
      <c r="AK2363" t="s">
        <v>612</v>
      </c>
      <c r="AL2363" t="s">
        <v>612</v>
      </c>
      <c r="AM2363" t="s">
        <v>612</v>
      </c>
      <c r="AN2363" t="s">
        <v>612</v>
      </c>
      <c r="AO2363" t="s">
        <v>612</v>
      </c>
      <c r="AP2363" t="s">
        <v>612</v>
      </c>
      <c r="AQ2363" t="s">
        <v>612</v>
      </c>
      <c r="AR2363" t="s">
        <v>612</v>
      </c>
      <c r="AS2363" t="s">
        <v>612</v>
      </c>
      <c r="AT2363" t="s">
        <v>613</v>
      </c>
      <c r="AU2363" t="s">
        <v>612</v>
      </c>
      <c r="AV2363" t="s">
        <v>635</v>
      </c>
      <c r="AW2363">
        <v>39691</v>
      </c>
      <c r="AX2363">
        <v>516117</v>
      </c>
      <c r="AY2363" t="s">
        <v>621</v>
      </c>
      <c r="AZ2363" t="s">
        <v>145</v>
      </c>
      <c r="BA2363" t="s">
        <v>470</v>
      </c>
      <c r="BB2363" t="s">
        <v>659</v>
      </c>
      <c r="BC2363">
        <v>36770</v>
      </c>
      <c r="BD2363">
        <v>0</v>
      </c>
      <c r="BE2363">
        <v>0</v>
      </c>
      <c r="BF2363">
        <v>0</v>
      </c>
      <c r="BG2363">
        <v>0</v>
      </c>
      <c r="BH2363">
        <v>0</v>
      </c>
      <c r="BI2363">
        <v>0</v>
      </c>
      <c r="BJ2363">
        <v>0</v>
      </c>
      <c r="BK2363">
        <v>0</v>
      </c>
      <c r="BL2363">
        <v>0</v>
      </c>
      <c r="BM2363">
        <v>0</v>
      </c>
      <c r="BN2363">
        <v>0</v>
      </c>
      <c r="BO2363">
        <v>0</v>
      </c>
      <c r="BP2363">
        <v>0</v>
      </c>
      <c r="BQ2363">
        <v>0</v>
      </c>
      <c r="BR2363">
        <v>0</v>
      </c>
      <c r="BS2363">
        <v>0</v>
      </c>
      <c r="BT2363">
        <v>516117</v>
      </c>
      <c r="BU2363">
        <v>0</v>
      </c>
      <c r="BV2363">
        <v>0</v>
      </c>
      <c r="BW2363">
        <v>0</v>
      </c>
      <c r="BX2363">
        <v>0</v>
      </c>
      <c r="BY2363">
        <v>0</v>
      </c>
      <c r="BZ2363">
        <v>0</v>
      </c>
      <c r="CA2363">
        <v>0</v>
      </c>
      <c r="CB2363">
        <v>0</v>
      </c>
      <c r="CC2363">
        <v>0</v>
      </c>
      <c r="CD2363">
        <v>516117</v>
      </c>
      <c r="CE2363">
        <v>516117</v>
      </c>
      <c r="CF2363">
        <v>516117</v>
      </c>
      <c r="CG2363">
        <v>0</v>
      </c>
      <c r="CH2363" t="s">
        <v>612</v>
      </c>
      <c r="CI2363" t="s">
        <v>616</v>
      </c>
      <c r="CJ2363" t="s">
        <v>617</v>
      </c>
      <c r="CK2363" t="s">
        <v>617</v>
      </c>
      <c r="CL2363" t="s">
        <v>617</v>
      </c>
      <c r="CM2363" t="s">
        <v>617</v>
      </c>
      <c r="CN2363">
        <v>0</v>
      </c>
    </row>
    <row r="2364" spans="1:92" x14ac:dyDescent="0.25">
      <c r="A2364" t="s">
        <v>12663</v>
      </c>
      <c r="B2364" t="s">
        <v>12663</v>
      </c>
      <c r="C2364">
        <v>42</v>
      </c>
      <c r="D2364" t="s">
        <v>597</v>
      </c>
      <c r="E2364">
        <v>67075</v>
      </c>
      <c r="F2364" t="s">
        <v>12530</v>
      </c>
      <c r="G2364" t="s">
        <v>12658</v>
      </c>
      <c r="H2364" t="s">
        <v>12659</v>
      </c>
      <c r="I2364" t="s">
        <v>667</v>
      </c>
      <c r="J2364">
        <v>9846</v>
      </c>
      <c r="K2364">
        <v>10296</v>
      </c>
      <c r="L2364" t="s">
        <v>12660</v>
      </c>
      <c r="M2364" t="s">
        <v>12661</v>
      </c>
      <c r="N2364" t="s">
        <v>5119</v>
      </c>
      <c r="O2364" t="s">
        <v>12662</v>
      </c>
      <c r="P2364" t="s">
        <v>5121</v>
      </c>
      <c r="Q2364" t="s">
        <v>5122</v>
      </c>
      <c r="R2364" t="s">
        <v>5123</v>
      </c>
      <c r="S2364" t="s">
        <v>4837</v>
      </c>
      <c r="T2364" t="s">
        <v>3087</v>
      </c>
      <c r="U2364" t="s">
        <v>3036</v>
      </c>
      <c r="V2364" t="s">
        <v>1577</v>
      </c>
      <c r="W2364">
        <v>44.213279999999997</v>
      </c>
      <c r="X2364">
        <v>-79.460220000000007</v>
      </c>
      <c r="Y2364" t="s">
        <v>612</v>
      </c>
      <c r="Z2364" t="s">
        <v>612</v>
      </c>
      <c r="AA2364" t="s">
        <v>612</v>
      </c>
      <c r="AB2364" t="s">
        <v>612</v>
      </c>
      <c r="AC2364" t="s">
        <v>612</v>
      </c>
      <c r="AD2364" t="s">
        <v>612</v>
      </c>
      <c r="AE2364" t="s">
        <v>612</v>
      </c>
      <c r="AF2364" t="s">
        <v>612</v>
      </c>
      <c r="AG2364" t="s">
        <v>612</v>
      </c>
      <c r="AH2364" t="s">
        <v>612</v>
      </c>
      <c r="AI2364" t="s">
        <v>612</v>
      </c>
      <c r="AJ2364" t="s">
        <v>612</v>
      </c>
      <c r="AK2364" t="s">
        <v>612</v>
      </c>
      <c r="AL2364" t="s">
        <v>612</v>
      </c>
      <c r="AM2364" t="s">
        <v>612</v>
      </c>
      <c r="AN2364" t="s">
        <v>612</v>
      </c>
      <c r="AO2364" t="s">
        <v>612</v>
      </c>
      <c r="AP2364" t="s">
        <v>612</v>
      </c>
      <c r="AQ2364" t="s">
        <v>612</v>
      </c>
      <c r="AR2364" t="s">
        <v>612</v>
      </c>
      <c r="AS2364" t="s">
        <v>612</v>
      </c>
      <c r="AT2364" t="s">
        <v>613</v>
      </c>
      <c r="AU2364" t="s">
        <v>612</v>
      </c>
      <c r="AV2364" t="s">
        <v>635</v>
      </c>
      <c r="AW2364">
        <v>39691</v>
      </c>
      <c r="AX2364">
        <v>14547891</v>
      </c>
      <c r="AY2364" t="s">
        <v>621</v>
      </c>
      <c r="AZ2364" t="s">
        <v>140</v>
      </c>
      <c r="BA2364" t="s">
        <v>470</v>
      </c>
      <c r="BB2364" t="s">
        <v>1318</v>
      </c>
      <c r="BC2364">
        <v>37500</v>
      </c>
      <c r="BD2364">
        <v>0</v>
      </c>
      <c r="BE2364">
        <v>0</v>
      </c>
      <c r="BF2364">
        <v>0</v>
      </c>
      <c r="BG2364">
        <v>0</v>
      </c>
      <c r="BH2364">
        <v>0</v>
      </c>
      <c r="BI2364">
        <v>0</v>
      </c>
      <c r="BJ2364">
        <v>0</v>
      </c>
      <c r="BK2364">
        <v>0</v>
      </c>
      <c r="BL2364">
        <v>0</v>
      </c>
      <c r="BM2364">
        <v>0</v>
      </c>
      <c r="BN2364">
        <v>0</v>
      </c>
      <c r="BO2364">
        <v>0</v>
      </c>
      <c r="BP2364">
        <v>0</v>
      </c>
      <c r="BQ2364">
        <v>0</v>
      </c>
      <c r="BR2364">
        <v>0</v>
      </c>
      <c r="BS2364">
        <v>0</v>
      </c>
      <c r="BT2364">
        <v>14547891</v>
      </c>
      <c r="BU2364">
        <v>0</v>
      </c>
      <c r="BV2364">
        <v>0</v>
      </c>
      <c r="BW2364">
        <v>0</v>
      </c>
      <c r="BX2364">
        <v>0</v>
      </c>
      <c r="BY2364">
        <v>0</v>
      </c>
      <c r="BZ2364">
        <v>0</v>
      </c>
      <c r="CA2364">
        <v>0</v>
      </c>
      <c r="CB2364">
        <v>0</v>
      </c>
      <c r="CC2364">
        <v>0</v>
      </c>
      <c r="CD2364">
        <v>14547891</v>
      </c>
      <c r="CE2364">
        <v>14547891</v>
      </c>
      <c r="CF2364">
        <v>14547891</v>
      </c>
      <c r="CG2364">
        <v>0</v>
      </c>
      <c r="CH2364" t="s">
        <v>612</v>
      </c>
      <c r="CI2364" t="s">
        <v>616</v>
      </c>
      <c r="CJ2364" t="s">
        <v>617</v>
      </c>
      <c r="CK2364" t="s">
        <v>617</v>
      </c>
      <c r="CL2364" t="s">
        <v>617</v>
      </c>
      <c r="CM2364" t="s">
        <v>617</v>
      </c>
      <c r="CN2364">
        <v>0</v>
      </c>
    </row>
    <row r="2365" spans="1:92" x14ac:dyDescent="0.25">
      <c r="A2365" t="s">
        <v>12664</v>
      </c>
      <c r="B2365" t="s">
        <v>12664</v>
      </c>
      <c r="C2365">
        <v>42</v>
      </c>
      <c r="D2365" t="s">
        <v>597</v>
      </c>
      <c r="E2365">
        <v>67075</v>
      </c>
      <c r="F2365" t="s">
        <v>12530</v>
      </c>
      <c r="G2365" t="s">
        <v>10710</v>
      </c>
      <c r="H2365" t="s">
        <v>10711</v>
      </c>
      <c r="I2365" t="s">
        <v>630</v>
      </c>
      <c r="J2365">
        <v>24434</v>
      </c>
      <c r="K2365">
        <v>19436</v>
      </c>
      <c r="L2365" t="s">
        <v>12665</v>
      </c>
      <c r="M2365" t="s">
        <v>12666</v>
      </c>
      <c r="N2365" t="s">
        <v>5268</v>
      </c>
      <c r="O2365" t="s">
        <v>12667</v>
      </c>
      <c r="P2365" t="s">
        <v>4885</v>
      </c>
      <c r="Q2365" t="s">
        <v>4886</v>
      </c>
      <c r="R2365" t="s">
        <v>4887</v>
      </c>
      <c r="S2365" t="s">
        <v>4837</v>
      </c>
      <c r="T2365" t="s">
        <v>3087</v>
      </c>
      <c r="U2365" t="s">
        <v>3036</v>
      </c>
      <c r="V2365" t="s">
        <v>1577</v>
      </c>
      <c r="W2365">
        <v>43.830150000000003</v>
      </c>
      <c r="X2365">
        <v>-79.655619999999999</v>
      </c>
      <c r="Y2365">
        <v>41761</v>
      </c>
      <c r="Z2365" t="s">
        <v>649</v>
      </c>
      <c r="AA2365" t="s">
        <v>700</v>
      </c>
      <c r="AB2365" t="s">
        <v>612</v>
      </c>
      <c r="AC2365" t="s">
        <v>612</v>
      </c>
      <c r="AD2365" t="s">
        <v>612</v>
      </c>
      <c r="AE2365">
        <v>41761</v>
      </c>
      <c r="AF2365" t="s">
        <v>649</v>
      </c>
      <c r="AG2365" t="s">
        <v>700</v>
      </c>
      <c r="AH2365" t="s">
        <v>612</v>
      </c>
      <c r="AI2365" t="s">
        <v>612</v>
      </c>
      <c r="AJ2365" t="s">
        <v>612</v>
      </c>
      <c r="AK2365" t="s">
        <v>612</v>
      </c>
      <c r="AL2365" t="s">
        <v>612</v>
      </c>
      <c r="AM2365" t="s">
        <v>612</v>
      </c>
      <c r="AN2365" t="s">
        <v>612</v>
      </c>
      <c r="AO2365" t="s">
        <v>612</v>
      </c>
      <c r="AP2365" t="s">
        <v>612</v>
      </c>
      <c r="AQ2365">
        <v>602</v>
      </c>
      <c r="AR2365" t="s">
        <v>612</v>
      </c>
      <c r="AS2365" t="s">
        <v>612</v>
      </c>
      <c r="AT2365" t="s">
        <v>613</v>
      </c>
      <c r="AU2365" t="s">
        <v>612</v>
      </c>
      <c r="AV2365" t="s">
        <v>635</v>
      </c>
      <c r="AW2365">
        <v>44280</v>
      </c>
      <c r="AX2365">
        <v>12267015</v>
      </c>
      <c r="AY2365" t="s">
        <v>621</v>
      </c>
      <c r="AZ2365" t="s">
        <v>145</v>
      </c>
      <c r="BA2365" t="s">
        <v>460</v>
      </c>
      <c r="BB2365" t="s">
        <v>787</v>
      </c>
      <c r="BC2365">
        <v>42619</v>
      </c>
      <c r="BD2365">
        <v>0</v>
      </c>
      <c r="BE2365">
        <v>0</v>
      </c>
      <c r="BF2365">
        <v>2953997</v>
      </c>
      <c r="BG2365">
        <v>0</v>
      </c>
      <c r="BH2365">
        <v>553600</v>
      </c>
      <c r="BI2365">
        <v>0</v>
      </c>
      <c r="BJ2365">
        <v>0</v>
      </c>
      <c r="BK2365">
        <v>0</v>
      </c>
      <c r="BL2365">
        <v>0</v>
      </c>
      <c r="BM2365">
        <v>0</v>
      </c>
      <c r="BN2365">
        <v>0</v>
      </c>
      <c r="BO2365">
        <v>0</v>
      </c>
      <c r="BP2365">
        <v>0</v>
      </c>
      <c r="BQ2365">
        <v>0</v>
      </c>
      <c r="BR2365">
        <v>0</v>
      </c>
      <c r="BS2365">
        <v>3507597</v>
      </c>
      <c r="BT2365">
        <v>0</v>
      </c>
      <c r="BU2365">
        <v>0</v>
      </c>
      <c r="BV2365">
        <v>1397841</v>
      </c>
      <c r="BW2365">
        <v>0</v>
      </c>
      <c r="BX2365">
        <v>7361577</v>
      </c>
      <c r="BY2365">
        <v>0</v>
      </c>
      <c r="BZ2365">
        <v>0</v>
      </c>
      <c r="CA2365">
        <v>0</v>
      </c>
      <c r="CB2365">
        <v>0</v>
      </c>
      <c r="CC2365">
        <v>0</v>
      </c>
      <c r="CD2365">
        <v>8759418</v>
      </c>
      <c r="CE2365">
        <v>12267015</v>
      </c>
      <c r="CF2365">
        <v>12267015</v>
      </c>
      <c r="CG2365">
        <v>0</v>
      </c>
      <c r="CH2365" t="s">
        <v>612</v>
      </c>
      <c r="CI2365" t="s">
        <v>616</v>
      </c>
      <c r="CJ2365" t="s">
        <v>702</v>
      </c>
      <c r="CK2365" t="s">
        <v>703</v>
      </c>
      <c r="CL2365" t="s">
        <v>617</v>
      </c>
      <c r="CM2365" t="s">
        <v>617</v>
      </c>
      <c r="CN2365">
        <v>7361577</v>
      </c>
    </row>
    <row r="2366" spans="1:92" x14ac:dyDescent="0.25">
      <c r="A2366" t="s">
        <v>12668</v>
      </c>
      <c r="B2366" t="s">
        <v>12668</v>
      </c>
      <c r="C2366">
        <v>42</v>
      </c>
      <c r="D2366" t="s">
        <v>597</v>
      </c>
      <c r="E2366">
        <v>67075</v>
      </c>
      <c r="F2366" t="s">
        <v>12530</v>
      </c>
      <c r="G2366" t="s">
        <v>10694</v>
      </c>
      <c r="H2366" t="s">
        <v>11104</v>
      </c>
      <c r="I2366" t="s">
        <v>667</v>
      </c>
      <c r="J2366">
        <v>3639</v>
      </c>
      <c r="K2366">
        <v>7411</v>
      </c>
      <c r="L2366" t="s">
        <v>12669</v>
      </c>
      <c r="M2366" t="s">
        <v>12670</v>
      </c>
      <c r="N2366" t="s">
        <v>4873</v>
      </c>
      <c r="O2366" t="s">
        <v>12671</v>
      </c>
      <c r="P2366" t="s">
        <v>4875</v>
      </c>
      <c r="Q2366" t="s">
        <v>4876</v>
      </c>
      <c r="R2366" t="s">
        <v>4877</v>
      </c>
      <c r="S2366" t="s">
        <v>4837</v>
      </c>
      <c r="T2366" t="s">
        <v>3087</v>
      </c>
      <c r="U2366" t="s">
        <v>3036</v>
      </c>
      <c r="V2366" t="s">
        <v>1577</v>
      </c>
      <c r="W2366">
        <v>44.057830000000003</v>
      </c>
      <c r="X2366">
        <v>-79.440880000000007</v>
      </c>
      <c r="Y2366" t="s">
        <v>612</v>
      </c>
      <c r="Z2366" t="s">
        <v>612</v>
      </c>
      <c r="AA2366" t="s">
        <v>612</v>
      </c>
      <c r="AB2366" t="s">
        <v>612</v>
      </c>
      <c r="AC2366" t="s">
        <v>612</v>
      </c>
      <c r="AD2366" t="s">
        <v>612</v>
      </c>
      <c r="AE2366" t="s">
        <v>612</v>
      </c>
      <c r="AF2366" t="s">
        <v>612</v>
      </c>
      <c r="AG2366" t="s">
        <v>612</v>
      </c>
      <c r="AH2366" t="s">
        <v>612</v>
      </c>
      <c r="AI2366" t="s">
        <v>612</v>
      </c>
      <c r="AJ2366" t="s">
        <v>612</v>
      </c>
      <c r="AK2366" t="s">
        <v>612</v>
      </c>
      <c r="AL2366" t="s">
        <v>612</v>
      </c>
      <c r="AM2366" t="s">
        <v>612</v>
      </c>
      <c r="AN2366" t="s">
        <v>612</v>
      </c>
      <c r="AO2366" t="s">
        <v>612</v>
      </c>
      <c r="AP2366" t="s">
        <v>612</v>
      </c>
      <c r="AQ2366" t="s">
        <v>612</v>
      </c>
      <c r="AR2366" t="s">
        <v>612</v>
      </c>
      <c r="AS2366" t="s">
        <v>612</v>
      </c>
      <c r="AT2366" t="s">
        <v>613</v>
      </c>
      <c r="AU2366" t="s">
        <v>612</v>
      </c>
      <c r="AV2366" t="s">
        <v>635</v>
      </c>
      <c r="AW2366">
        <v>39691</v>
      </c>
      <c r="AX2366">
        <v>13861979</v>
      </c>
      <c r="AY2366" t="s">
        <v>621</v>
      </c>
      <c r="AZ2366" t="s">
        <v>140</v>
      </c>
      <c r="BA2366" t="s">
        <v>470</v>
      </c>
      <c r="BB2366" t="s">
        <v>645</v>
      </c>
      <c r="BC2366">
        <v>38231</v>
      </c>
      <c r="BD2366">
        <v>0</v>
      </c>
      <c r="BE2366">
        <v>0</v>
      </c>
      <c r="BF2366">
        <v>0</v>
      </c>
      <c r="BG2366">
        <v>0</v>
      </c>
      <c r="BH2366">
        <v>0</v>
      </c>
      <c r="BI2366">
        <v>0</v>
      </c>
      <c r="BJ2366">
        <v>0</v>
      </c>
      <c r="BK2366">
        <v>0</v>
      </c>
      <c r="BL2366">
        <v>0</v>
      </c>
      <c r="BM2366">
        <v>0</v>
      </c>
      <c r="BN2366">
        <v>0</v>
      </c>
      <c r="BO2366">
        <v>0</v>
      </c>
      <c r="BP2366">
        <v>0</v>
      </c>
      <c r="BQ2366">
        <v>0</v>
      </c>
      <c r="BR2366">
        <v>0</v>
      </c>
      <c r="BS2366">
        <v>0</v>
      </c>
      <c r="BT2366">
        <v>13861979</v>
      </c>
      <c r="BU2366">
        <v>0</v>
      </c>
      <c r="BV2366">
        <v>0</v>
      </c>
      <c r="BW2366">
        <v>0</v>
      </c>
      <c r="BX2366">
        <v>0</v>
      </c>
      <c r="BY2366">
        <v>0</v>
      </c>
      <c r="BZ2366">
        <v>0</v>
      </c>
      <c r="CA2366">
        <v>0</v>
      </c>
      <c r="CB2366">
        <v>0</v>
      </c>
      <c r="CC2366">
        <v>0</v>
      </c>
      <c r="CD2366">
        <v>13861979</v>
      </c>
      <c r="CE2366">
        <v>13861979</v>
      </c>
      <c r="CF2366">
        <v>13861979</v>
      </c>
      <c r="CG2366">
        <v>0</v>
      </c>
      <c r="CH2366" t="s">
        <v>612</v>
      </c>
      <c r="CI2366" t="s">
        <v>616</v>
      </c>
      <c r="CJ2366" t="s">
        <v>617</v>
      </c>
      <c r="CK2366" t="s">
        <v>617</v>
      </c>
      <c r="CL2366" t="s">
        <v>617</v>
      </c>
      <c r="CM2366" t="s">
        <v>617</v>
      </c>
      <c r="CN2366">
        <v>0</v>
      </c>
    </row>
    <row r="2367" spans="1:92" x14ac:dyDescent="0.25">
      <c r="A2367" t="s">
        <v>12672</v>
      </c>
      <c r="B2367" t="s">
        <v>12672</v>
      </c>
      <c r="C2367">
        <v>42</v>
      </c>
      <c r="D2367" t="s">
        <v>597</v>
      </c>
      <c r="E2367">
        <v>67075</v>
      </c>
      <c r="F2367" t="s">
        <v>12530</v>
      </c>
      <c r="G2367" t="s">
        <v>12673</v>
      </c>
      <c r="H2367" t="s">
        <v>12674</v>
      </c>
      <c r="I2367" t="s">
        <v>630</v>
      </c>
      <c r="J2367">
        <v>10797</v>
      </c>
      <c r="K2367">
        <v>12002</v>
      </c>
      <c r="L2367" t="s">
        <v>12675</v>
      </c>
      <c r="M2367" t="s">
        <v>12676</v>
      </c>
      <c r="N2367" t="s">
        <v>4857</v>
      </c>
      <c r="O2367" t="s">
        <v>12677</v>
      </c>
      <c r="P2367" t="s">
        <v>4859</v>
      </c>
      <c r="Q2367" t="s">
        <v>4860</v>
      </c>
      <c r="R2367" t="s">
        <v>4861</v>
      </c>
      <c r="S2367" t="s">
        <v>4837</v>
      </c>
      <c r="T2367" t="s">
        <v>3087</v>
      </c>
      <c r="U2367" t="s">
        <v>3036</v>
      </c>
      <c r="V2367" t="s">
        <v>1577</v>
      </c>
      <c r="W2367">
        <v>43.897039999999997</v>
      </c>
      <c r="X2367">
        <v>-79.282619999999994</v>
      </c>
      <c r="Y2367" t="s">
        <v>612</v>
      </c>
      <c r="Z2367" t="s">
        <v>612</v>
      </c>
      <c r="AA2367" t="s">
        <v>612</v>
      </c>
      <c r="AB2367" t="s">
        <v>612</v>
      </c>
      <c r="AC2367" t="s">
        <v>612</v>
      </c>
      <c r="AD2367" t="s">
        <v>612</v>
      </c>
      <c r="AE2367" t="s">
        <v>612</v>
      </c>
      <c r="AF2367" t="s">
        <v>612</v>
      </c>
      <c r="AG2367" t="s">
        <v>612</v>
      </c>
      <c r="AH2367" t="s">
        <v>612</v>
      </c>
      <c r="AI2367" t="s">
        <v>612</v>
      </c>
      <c r="AJ2367" t="s">
        <v>612</v>
      </c>
      <c r="AK2367" t="s">
        <v>612</v>
      </c>
      <c r="AL2367" t="s">
        <v>612</v>
      </c>
      <c r="AM2367" t="s">
        <v>612</v>
      </c>
      <c r="AN2367" t="s">
        <v>612</v>
      </c>
      <c r="AO2367" t="s">
        <v>612</v>
      </c>
      <c r="AP2367" t="s">
        <v>612</v>
      </c>
      <c r="AQ2367" t="s">
        <v>612</v>
      </c>
      <c r="AR2367" t="s">
        <v>612</v>
      </c>
      <c r="AS2367" t="s">
        <v>612</v>
      </c>
      <c r="AT2367" t="s">
        <v>613</v>
      </c>
      <c r="AU2367" t="s">
        <v>612</v>
      </c>
      <c r="AV2367" t="s">
        <v>635</v>
      </c>
      <c r="AW2367">
        <v>39691</v>
      </c>
      <c r="AX2367">
        <v>10040305</v>
      </c>
      <c r="AY2367" t="s">
        <v>621</v>
      </c>
      <c r="AZ2367" t="s">
        <v>145</v>
      </c>
      <c r="BA2367" t="s">
        <v>470</v>
      </c>
      <c r="BB2367" t="s">
        <v>824</v>
      </c>
      <c r="BC2367">
        <v>39326</v>
      </c>
      <c r="BD2367">
        <v>0</v>
      </c>
      <c r="BE2367">
        <v>0</v>
      </c>
      <c r="BF2367">
        <v>0</v>
      </c>
      <c r="BG2367">
        <v>0</v>
      </c>
      <c r="BH2367">
        <v>0</v>
      </c>
      <c r="BI2367">
        <v>0</v>
      </c>
      <c r="BJ2367">
        <v>0</v>
      </c>
      <c r="BK2367">
        <v>0</v>
      </c>
      <c r="BL2367">
        <v>0</v>
      </c>
      <c r="BM2367">
        <v>0</v>
      </c>
      <c r="BN2367">
        <v>0</v>
      </c>
      <c r="BO2367">
        <v>0</v>
      </c>
      <c r="BP2367">
        <v>0</v>
      </c>
      <c r="BQ2367">
        <v>0</v>
      </c>
      <c r="BR2367">
        <v>0</v>
      </c>
      <c r="BS2367">
        <v>0</v>
      </c>
      <c r="BT2367">
        <v>10040305</v>
      </c>
      <c r="BU2367">
        <v>0</v>
      </c>
      <c r="BV2367">
        <v>0</v>
      </c>
      <c r="BW2367">
        <v>0</v>
      </c>
      <c r="BX2367">
        <v>0</v>
      </c>
      <c r="BY2367">
        <v>0</v>
      </c>
      <c r="BZ2367">
        <v>0</v>
      </c>
      <c r="CA2367">
        <v>0</v>
      </c>
      <c r="CB2367">
        <v>0</v>
      </c>
      <c r="CC2367">
        <v>0</v>
      </c>
      <c r="CD2367">
        <v>10040305</v>
      </c>
      <c r="CE2367">
        <v>10040305</v>
      </c>
      <c r="CF2367">
        <v>10040305</v>
      </c>
      <c r="CG2367">
        <v>0</v>
      </c>
      <c r="CH2367" t="s">
        <v>612</v>
      </c>
      <c r="CI2367" t="s">
        <v>616</v>
      </c>
      <c r="CJ2367" t="s">
        <v>617</v>
      </c>
      <c r="CK2367" t="s">
        <v>617</v>
      </c>
      <c r="CL2367" t="s">
        <v>617</v>
      </c>
      <c r="CM2367" t="s">
        <v>617</v>
      </c>
      <c r="CN2367">
        <v>0</v>
      </c>
    </row>
    <row r="2368" spans="1:92" x14ac:dyDescent="0.25">
      <c r="A2368" t="s">
        <v>12678</v>
      </c>
      <c r="B2368" t="s">
        <v>12678</v>
      </c>
      <c r="C2368">
        <v>42</v>
      </c>
      <c r="D2368" t="s">
        <v>597</v>
      </c>
      <c r="E2368">
        <v>67075</v>
      </c>
      <c r="F2368" t="s">
        <v>12530</v>
      </c>
      <c r="G2368" t="s">
        <v>12673</v>
      </c>
      <c r="H2368" t="s">
        <v>12674</v>
      </c>
      <c r="I2368" t="s">
        <v>630</v>
      </c>
      <c r="J2368">
        <v>10797</v>
      </c>
      <c r="K2368">
        <v>12002</v>
      </c>
      <c r="L2368" t="s">
        <v>12675</v>
      </c>
      <c r="M2368" t="s">
        <v>12676</v>
      </c>
      <c r="N2368" t="s">
        <v>4857</v>
      </c>
      <c r="O2368" t="s">
        <v>12677</v>
      </c>
      <c r="P2368" t="s">
        <v>4859</v>
      </c>
      <c r="Q2368" t="s">
        <v>4860</v>
      </c>
      <c r="R2368" t="s">
        <v>4861</v>
      </c>
      <c r="S2368" t="s">
        <v>4837</v>
      </c>
      <c r="T2368" t="s">
        <v>3087</v>
      </c>
      <c r="U2368" t="s">
        <v>3036</v>
      </c>
      <c r="V2368" t="s">
        <v>1577</v>
      </c>
      <c r="W2368">
        <v>43.897039999999997</v>
      </c>
      <c r="X2368">
        <v>-79.282619999999994</v>
      </c>
      <c r="Y2368">
        <v>40731</v>
      </c>
      <c r="Z2368" t="s">
        <v>977</v>
      </c>
      <c r="AA2368" t="s">
        <v>803</v>
      </c>
      <c r="AB2368" t="s">
        <v>612</v>
      </c>
      <c r="AC2368" t="s">
        <v>612</v>
      </c>
      <c r="AD2368" t="s">
        <v>612</v>
      </c>
      <c r="AE2368">
        <v>40731</v>
      </c>
      <c r="AF2368" t="s">
        <v>977</v>
      </c>
      <c r="AG2368" t="s">
        <v>803</v>
      </c>
      <c r="AH2368" t="s">
        <v>612</v>
      </c>
      <c r="AI2368" t="s">
        <v>612</v>
      </c>
      <c r="AJ2368" t="s">
        <v>612</v>
      </c>
      <c r="AK2368" t="s">
        <v>612</v>
      </c>
      <c r="AL2368" t="s">
        <v>612</v>
      </c>
      <c r="AM2368" t="s">
        <v>612</v>
      </c>
      <c r="AN2368" t="s">
        <v>612</v>
      </c>
      <c r="AO2368" t="s">
        <v>612</v>
      </c>
      <c r="AP2368" t="s">
        <v>612</v>
      </c>
      <c r="AQ2368">
        <v>95</v>
      </c>
      <c r="AR2368" t="s">
        <v>612</v>
      </c>
      <c r="AS2368" t="s">
        <v>612</v>
      </c>
      <c r="AT2368" t="s">
        <v>613</v>
      </c>
      <c r="AU2368" t="s">
        <v>612</v>
      </c>
      <c r="AV2368" t="s">
        <v>614</v>
      </c>
      <c r="AW2368" t="s">
        <v>612</v>
      </c>
      <c r="AX2368">
        <v>2091118</v>
      </c>
      <c r="AY2368" t="s">
        <v>621</v>
      </c>
      <c r="AZ2368" t="s">
        <v>140</v>
      </c>
      <c r="BA2368" t="s">
        <v>460</v>
      </c>
      <c r="BB2368" t="s">
        <v>662</v>
      </c>
      <c r="BC2368">
        <v>41153</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931894</v>
      </c>
      <c r="BW2368">
        <v>0</v>
      </c>
      <c r="BX2368">
        <v>833790</v>
      </c>
      <c r="BY2368">
        <v>0</v>
      </c>
      <c r="BZ2368">
        <v>0</v>
      </c>
      <c r="CA2368">
        <v>0</v>
      </c>
      <c r="CB2368">
        <v>0</v>
      </c>
      <c r="CC2368">
        <v>0</v>
      </c>
      <c r="CD2368">
        <v>1765684</v>
      </c>
      <c r="CE2368">
        <v>1765684</v>
      </c>
      <c r="CF2368">
        <v>2091118</v>
      </c>
      <c r="CG2368">
        <v>325434</v>
      </c>
      <c r="CH2368" t="s">
        <v>612</v>
      </c>
      <c r="CI2368" t="s">
        <v>616</v>
      </c>
      <c r="CJ2368" t="s">
        <v>702</v>
      </c>
      <c r="CK2368" t="s">
        <v>703</v>
      </c>
      <c r="CL2368" t="s">
        <v>617</v>
      </c>
      <c r="CM2368" t="s">
        <v>617</v>
      </c>
      <c r="CN2368">
        <v>833790</v>
      </c>
    </row>
    <row r="2369" spans="1:92" x14ac:dyDescent="0.25">
      <c r="A2369" t="s">
        <v>12679</v>
      </c>
      <c r="B2369" t="s">
        <v>12679</v>
      </c>
      <c r="C2369">
        <v>42</v>
      </c>
      <c r="D2369" t="s">
        <v>597</v>
      </c>
      <c r="E2369">
        <v>67075</v>
      </c>
      <c r="F2369" t="s">
        <v>12530</v>
      </c>
      <c r="G2369" t="s">
        <v>12680</v>
      </c>
      <c r="H2369" t="s">
        <v>12681</v>
      </c>
      <c r="I2369" t="s">
        <v>630</v>
      </c>
      <c r="J2369">
        <v>9547</v>
      </c>
      <c r="K2369">
        <v>10193</v>
      </c>
      <c r="L2369" t="s">
        <v>12682</v>
      </c>
      <c r="M2369" t="s">
        <v>12683</v>
      </c>
      <c r="N2369" t="s">
        <v>4857</v>
      </c>
      <c r="O2369" t="s">
        <v>12684</v>
      </c>
      <c r="P2369" t="s">
        <v>4859</v>
      </c>
      <c r="Q2369" t="s">
        <v>4860</v>
      </c>
      <c r="R2369" t="s">
        <v>4861</v>
      </c>
      <c r="S2369" t="s">
        <v>4837</v>
      </c>
      <c r="T2369" t="s">
        <v>3087</v>
      </c>
      <c r="U2369" t="s">
        <v>3036</v>
      </c>
      <c r="V2369" t="s">
        <v>1577</v>
      </c>
      <c r="W2369">
        <v>43.858890000000002</v>
      </c>
      <c r="X2369">
        <v>-79.24682</v>
      </c>
      <c r="Y2369" t="s">
        <v>612</v>
      </c>
      <c r="Z2369" t="s">
        <v>612</v>
      </c>
      <c r="AA2369" t="s">
        <v>612</v>
      </c>
      <c r="AB2369" t="s">
        <v>612</v>
      </c>
      <c r="AC2369" t="s">
        <v>612</v>
      </c>
      <c r="AD2369" t="s">
        <v>612</v>
      </c>
      <c r="AE2369" t="s">
        <v>612</v>
      </c>
      <c r="AF2369" t="s">
        <v>612</v>
      </c>
      <c r="AG2369" t="s">
        <v>612</v>
      </c>
      <c r="AH2369" t="s">
        <v>612</v>
      </c>
      <c r="AI2369" t="s">
        <v>612</v>
      </c>
      <c r="AJ2369" t="s">
        <v>612</v>
      </c>
      <c r="AK2369" t="s">
        <v>612</v>
      </c>
      <c r="AL2369" t="s">
        <v>612</v>
      </c>
      <c r="AM2369" t="s">
        <v>612</v>
      </c>
      <c r="AN2369" t="s">
        <v>612</v>
      </c>
      <c r="AO2369" t="s">
        <v>612</v>
      </c>
      <c r="AP2369" t="s">
        <v>612</v>
      </c>
      <c r="AQ2369" t="s">
        <v>612</v>
      </c>
      <c r="AR2369" t="s">
        <v>612</v>
      </c>
      <c r="AS2369" t="s">
        <v>612</v>
      </c>
      <c r="AT2369" t="s">
        <v>613</v>
      </c>
      <c r="AU2369" t="s">
        <v>612</v>
      </c>
      <c r="AV2369" t="s">
        <v>635</v>
      </c>
      <c r="AW2369">
        <v>39691</v>
      </c>
      <c r="AX2369">
        <v>397987</v>
      </c>
      <c r="AY2369" t="s">
        <v>621</v>
      </c>
      <c r="AZ2369" t="s">
        <v>145</v>
      </c>
      <c r="BA2369" t="s">
        <v>470</v>
      </c>
      <c r="BB2369" t="s">
        <v>2212</v>
      </c>
      <c r="BC2369">
        <v>36404</v>
      </c>
      <c r="BD2369">
        <v>0</v>
      </c>
      <c r="BE2369">
        <v>0</v>
      </c>
      <c r="BF2369">
        <v>0</v>
      </c>
      <c r="BG2369">
        <v>0</v>
      </c>
      <c r="BH2369">
        <v>0</v>
      </c>
      <c r="BI2369">
        <v>0</v>
      </c>
      <c r="BJ2369">
        <v>0</v>
      </c>
      <c r="BK2369">
        <v>0</v>
      </c>
      <c r="BL2369">
        <v>0</v>
      </c>
      <c r="BM2369">
        <v>0</v>
      </c>
      <c r="BN2369">
        <v>0</v>
      </c>
      <c r="BO2369">
        <v>0</v>
      </c>
      <c r="BP2369">
        <v>0</v>
      </c>
      <c r="BQ2369">
        <v>0</v>
      </c>
      <c r="BR2369">
        <v>0</v>
      </c>
      <c r="BS2369">
        <v>0</v>
      </c>
      <c r="BT2369">
        <v>397987</v>
      </c>
      <c r="BU2369">
        <v>0</v>
      </c>
      <c r="BV2369">
        <v>0</v>
      </c>
      <c r="BW2369">
        <v>0</v>
      </c>
      <c r="BX2369">
        <v>0</v>
      </c>
      <c r="BY2369">
        <v>0</v>
      </c>
      <c r="BZ2369">
        <v>0</v>
      </c>
      <c r="CA2369">
        <v>0</v>
      </c>
      <c r="CB2369">
        <v>0</v>
      </c>
      <c r="CC2369">
        <v>0</v>
      </c>
      <c r="CD2369">
        <v>397987</v>
      </c>
      <c r="CE2369">
        <v>397987</v>
      </c>
      <c r="CF2369">
        <v>397987</v>
      </c>
      <c r="CG2369">
        <v>0</v>
      </c>
      <c r="CH2369" t="s">
        <v>612</v>
      </c>
      <c r="CI2369" t="s">
        <v>616</v>
      </c>
      <c r="CJ2369" t="s">
        <v>617</v>
      </c>
      <c r="CK2369" t="s">
        <v>617</v>
      </c>
      <c r="CL2369" t="s">
        <v>617</v>
      </c>
      <c r="CM2369" t="s">
        <v>617</v>
      </c>
      <c r="CN2369">
        <v>0</v>
      </c>
    </row>
    <row r="2370" spans="1:92" x14ac:dyDescent="0.25">
      <c r="A2370" t="s">
        <v>12685</v>
      </c>
      <c r="B2370" t="s">
        <v>12685</v>
      </c>
      <c r="C2370">
        <v>42</v>
      </c>
      <c r="D2370" t="s">
        <v>597</v>
      </c>
      <c r="E2370">
        <v>67075</v>
      </c>
      <c r="F2370" t="s">
        <v>12530</v>
      </c>
      <c r="G2370" t="s">
        <v>12680</v>
      </c>
      <c r="H2370" t="s">
        <v>12681</v>
      </c>
      <c r="I2370" t="s">
        <v>630</v>
      </c>
      <c r="J2370">
        <v>9547</v>
      </c>
      <c r="K2370">
        <v>10193</v>
      </c>
      <c r="L2370" t="s">
        <v>12682</v>
      </c>
      <c r="M2370" t="s">
        <v>12683</v>
      </c>
      <c r="N2370" t="s">
        <v>4857</v>
      </c>
      <c r="O2370" t="s">
        <v>12684</v>
      </c>
      <c r="P2370" t="s">
        <v>4859</v>
      </c>
      <c r="Q2370" t="s">
        <v>4860</v>
      </c>
      <c r="R2370" t="s">
        <v>4861</v>
      </c>
      <c r="S2370" t="s">
        <v>4837</v>
      </c>
      <c r="T2370" t="s">
        <v>3087</v>
      </c>
      <c r="U2370" t="s">
        <v>3036</v>
      </c>
      <c r="V2370" t="s">
        <v>1577</v>
      </c>
      <c r="W2370">
        <v>43.858890000000002</v>
      </c>
      <c r="X2370">
        <v>-79.24682</v>
      </c>
      <c r="Y2370" t="s">
        <v>612</v>
      </c>
      <c r="Z2370" t="s">
        <v>612</v>
      </c>
      <c r="AA2370" t="s">
        <v>612</v>
      </c>
      <c r="AB2370" t="s">
        <v>612</v>
      </c>
      <c r="AC2370" t="s">
        <v>612</v>
      </c>
      <c r="AD2370" t="s">
        <v>612</v>
      </c>
      <c r="AE2370" t="s">
        <v>612</v>
      </c>
      <c r="AF2370" t="s">
        <v>612</v>
      </c>
      <c r="AG2370" t="s">
        <v>612</v>
      </c>
      <c r="AH2370" t="s">
        <v>612</v>
      </c>
      <c r="AI2370" t="s">
        <v>612</v>
      </c>
      <c r="AJ2370" t="s">
        <v>612</v>
      </c>
      <c r="AK2370" t="s">
        <v>612</v>
      </c>
      <c r="AL2370" t="s">
        <v>612</v>
      </c>
      <c r="AM2370" t="s">
        <v>612</v>
      </c>
      <c r="AN2370" t="s">
        <v>612</v>
      </c>
      <c r="AO2370" t="s">
        <v>612</v>
      </c>
      <c r="AP2370" t="s">
        <v>612</v>
      </c>
      <c r="AQ2370" t="s">
        <v>612</v>
      </c>
      <c r="AR2370" t="s">
        <v>612</v>
      </c>
      <c r="AS2370" t="s">
        <v>612</v>
      </c>
      <c r="AT2370" t="s">
        <v>613</v>
      </c>
      <c r="AU2370" t="s">
        <v>612</v>
      </c>
      <c r="AV2370" t="s">
        <v>635</v>
      </c>
      <c r="AW2370">
        <v>39691</v>
      </c>
      <c r="AX2370">
        <v>247618</v>
      </c>
      <c r="AY2370" t="s">
        <v>621</v>
      </c>
      <c r="AZ2370" t="s">
        <v>140</v>
      </c>
      <c r="BA2370" t="s">
        <v>470</v>
      </c>
      <c r="BB2370" t="s">
        <v>824</v>
      </c>
      <c r="BC2370">
        <v>39326</v>
      </c>
      <c r="BD2370">
        <v>0</v>
      </c>
      <c r="BE2370">
        <v>0</v>
      </c>
      <c r="BF2370">
        <v>0</v>
      </c>
      <c r="BG2370">
        <v>0</v>
      </c>
      <c r="BH2370">
        <v>0</v>
      </c>
      <c r="BI2370">
        <v>0</v>
      </c>
      <c r="BJ2370">
        <v>0</v>
      </c>
      <c r="BK2370">
        <v>0</v>
      </c>
      <c r="BL2370">
        <v>0</v>
      </c>
      <c r="BM2370">
        <v>0</v>
      </c>
      <c r="BN2370">
        <v>0</v>
      </c>
      <c r="BO2370">
        <v>0</v>
      </c>
      <c r="BP2370">
        <v>0</v>
      </c>
      <c r="BQ2370">
        <v>0</v>
      </c>
      <c r="BR2370">
        <v>0</v>
      </c>
      <c r="BS2370">
        <v>0</v>
      </c>
      <c r="BT2370">
        <v>247618</v>
      </c>
      <c r="BU2370">
        <v>0</v>
      </c>
      <c r="BV2370">
        <v>0</v>
      </c>
      <c r="BW2370">
        <v>0</v>
      </c>
      <c r="BX2370">
        <v>0</v>
      </c>
      <c r="BY2370">
        <v>0</v>
      </c>
      <c r="BZ2370">
        <v>0</v>
      </c>
      <c r="CA2370">
        <v>0</v>
      </c>
      <c r="CB2370">
        <v>0</v>
      </c>
      <c r="CC2370">
        <v>0</v>
      </c>
      <c r="CD2370">
        <v>247618</v>
      </c>
      <c r="CE2370">
        <v>247618</v>
      </c>
      <c r="CF2370">
        <v>247618</v>
      </c>
      <c r="CG2370">
        <v>0</v>
      </c>
      <c r="CH2370" t="s">
        <v>612</v>
      </c>
      <c r="CI2370" t="s">
        <v>616</v>
      </c>
      <c r="CJ2370" t="s">
        <v>617</v>
      </c>
      <c r="CK2370" t="s">
        <v>617</v>
      </c>
      <c r="CL2370" t="s">
        <v>617</v>
      </c>
      <c r="CM2370" t="s">
        <v>617</v>
      </c>
      <c r="CN2370">
        <v>0</v>
      </c>
    </row>
    <row r="2371" spans="1:92" x14ac:dyDescent="0.25">
      <c r="A2371" t="s">
        <v>12686</v>
      </c>
      <c r="B2371" t="s">
        <v>12686</v>
      </c>
      <c r="C2371">
        <v>42</v>
      </c>
      <c r="D2371" t="s">
        <v>597</v>
      </c>
      <c r="E2371">
        <v>67075</v>
      </c>
      <c r="F2371" t="s">
        <v>12530</v>
      </c>
      <c r="G2371" t="s">
        <v>12687</v>
      </c>
      <c r="H2371" t="s">
        <v>12688</v>
      </c>
      <c r="I2371" t="s">
        <v>630</v>
      </c>
      <c r="J2371">
        <v>10224</v>
      </c>
      <c r="K2371">
        <v>10464</v>
      </c>
      <c r="L2371" t="s">
        <v>12689</v>
      </c>
      <c r="M2371" t="s">
        <v>12690</v>
      </c>
      <c r="N2371" t="s">
        <v>4962</v>
      </c>
      <c r="O2371" t="s">
        <v>12691</v>
      </c>
      <c r="P2371" t="s">
        <v>4885</v>
      </c>
      <c r="Q2371" t="s">
        <v>4886</v>
      </c>
      <c r="R2371" t="s">
        <v>4887</v>
      </c>
      <c r="S2371" t="s">
        <v>4837</v>
      </c>
      <c r="T2371" t="s">
        <v>3087</v>
      </c>
      <c r="U2371" t="s">
        <v>3036</v>
      </c>
      <c r="V2371" t="s">
        <v>1577</v>
      </c>
      <c r="W2371">
        <v>43.82976</v>
      </c>
      <c r="X2371">
        <v>-79.562139999999999</v>
      </c>
      <c r="Y2371" t="s">
        <v>612</v>
      </c>
      <c r="Z2371" t="s">
        <v>612</v>
      </c>
      <c r="AA2371" t="s">
        <v>612</v>
      </c>
      <c r="AB2371" t="s">
        <v>612</v>
      </c>
      <c r="AC2371" t="s">
        <v>612</v>
      </c>
      <c r="AD2371" t="s">
        <v>612</v>
      </c>
      <c r="AE2371" t="s">
        <v>612</v>
      </c>
      <c r="AF2371" t="s">
        <v>612</v>
      </c>
      <c r="AG2371" t="s">
        <v>612</v>
      </c>
      <c r="AH2371" t="s">
        <v>612</v>
      </c>
      <c r="AI2371" t="s">
        <v>612</v>
      </c>
      <c r="AJ2371" t="s">
        <v>612</v>
      </c>
      <c r="AK2371" t="s">
        <v>612</v>
      </c>
      <c r="AL2371" t="s">
        <v>612</v>
      </c>
      <c r="AM2371" t="s">
        <v>612</v>
      </c>
      <c r="AN2371" t="s">
        <v>612</v>
      </c>
      <c r="AO2371" t="s">
        <v>612</v>
      </c>
      <c r="AP2371" t="s">
        <v>612</v>
      </c>
      <c r="AQ2371" t="s">
        <v>612</v>
      </c>
      <c r="AR2371" t="s">
        <v>612</v>
      </c>
      <c r="AS2371" t="s">
        <v>612</v>
      </c>
      <c r="AT2371" t="s">
        <v>613</v>
      </c>
      <c r="AU2371" t="s">
        <v>612</v>
      </c>
      <c r="AV2371" t="s">
        <v>635</v>
      </c>
      <c r="AW2371">
        <v>39691</v>
      </c>
      <c r="AX2371">
        <v>7310000</v>
      </c>
      <c r="AY2371" t="s">
        <v>621</v>
      </c>
      <c r="AZ2371" t="s">
        <v>145</v>
      </c>
      <c r="BA2371" t="s">
        <v>470</v>
      </c>
      <c r="BB2371" t="s">
        <v>1318</v>
      </c>
      <c r="BC2371">
        <v>37500</v>
      </c>
      <c r="BD2371">
        <v>0</v>
      </c>
      <c r="BE2371">
        <v>0</v>
      </c>
      <c r="BF2371">
        <v>0</v>
      </c>
      <c r="BG2371">
        <v>0</v>
      </c>
      <c r="BH2371">
        <v>0</v>
      </c>
      <c r="BI2371">
        <v>0</v>
      </c>
      <c r="BJ2371">
        <v>0</v>
      </c>
      <c r="BK2371">
        <v>0</v>
      </c>
      <c r="BL2371">
        <v>0</v>
      </c>
      <c r="BM2371">
        <v>0</v>
      </c>
      <c r="BN2371">
        <v>0</v>
      </c>
      <c r="BO2371">
        <v>0</v>
      </c>
      <c r="BP2371">
        <v>0</v>
      </c>
      <c r="BQ2371">
        <v>0</v>
      </c>
      <c r="BR2371">
        <v>0</v>
      </c>
      <c r="BS2371">
        <v>0</v>
      </c>
      <c r="BT2371">
        <v>7310000</v>
      </c>
      <c r="BU2371">
        <v>0</v>
      </c>
      <c r="BV2371">
        <v>0</v>
      </c>
      <c r="BW2371">
        <v>0</v>
      </c>
      <c r="BX2371">
        <v>0</v>
      </c>
      <c r="BY2371">
        <v>0</v>
      </c>
      <c r="BZ2371">
        <v>0</v>
      </c>
      <c r="CA2371">
        <v>0</v>
      </c>
      <c r="CB2371">
        <v>0</v>
      </c>
      <c r="CC2371">
        <v>0</v>
      </c>
      <c r="CD2371">
        <v>7310000</v>
      </c>
      <c r="CE2371">
        <v>7310000</v>
      </c>
      <c r="CF2371">
        <v>7310000</v>
      </c>
      <c r="CG2371">
        <v>0</v>
      </c>
      <c r="CH2371" t="s">
        <v>612</v>
      </c>
      <c r="CI2371" t="s">
        <v>616</v>
      </c>
      <c r="CJ2371" t="s">
        <v>617</v>
      </c>
      <c r="CK2371" t="s">
        <v>617</v>
      </c>
      <c r="CL2371" t="s">
        <v>617</v>
      </c>
      <c r="CM2371" t="s">
        <v>617</v>
      </c>
      <c r="CN2371">
        <v>0</v>
      </c>
    </row>
    <row r="2372" spans="1:92" x14ac:dyDescent="0.25">
      <c r="A2372" t="s">
        <v>12692</v>
      </c>
      <c r="B2372" t="s">
        <v>12692</v>
      </c>
      <c r="C2372">
        <v>42</v>
      </c>
      <c r="D2372" t="s">
        <v>597</v>
      </c>
      <c r="E2372">
        <v>67075</v>
      </c>
      <c r="F2372" t="s">
        <v>12530</v>
      </c>
      <c r="G2372" t="s">
        <v>12687</v>
      </c>
      <c r="H2372" t="s">
        <v>12688</v>
      </c>
      <c r="I2372" t="s">
        <v>630</v>
      </c>
      <c r="J2372">
        <v>10224</v>
      </c>
      <c r="K2372">
        <v>10464</v>
      </c>
      <c r="L2372" t="s">
        <v>12689</v>
      </c>
      <c r="M2372" t="s">
        <v>12690</v>
      </c>
      <c r="N2372" t="s">
        <v>4962</v>
      </c>
      <c r="O2372" t="s">
        <v>12691</v>
      </c>
      <c r="P2372" t="s">
        <v>4885</v>
      </c>
      <c r="Q2372" t="s">
        <v>4886</v>
      </c>
      <c r="R2372" t="s">
        <v>4887</v>
      </c>
      <c r="S2372" t="s">
        <v>4837</v>
      </c>
      <c r="T2372" t="s">
        <v>3087</v>
      </c>
      <c r="U2372" t="s">
        <v>3036</v>
      </c>
      <c r="V2372" t="s">
        <v>1577</v>
      </c>
      <c r="W2372">
        <v>43.82976</v>
      </c>
      <c r="X2372">
        <v>-79.562139999999999</v>
      </c>
      <c r="Y2372" t="s">
        <v>612</v>
      </c>
      <c r="Z2372" t="s">
        <v>612</v>
      </c>
      <c r="AA2372" t="s">
        <v>612</v>
      </c>
      <c r="AB2372" t="s">
        <v>612</v>
      </c>
      <c r="AC2372" t="s">
        <v>612</v>
      </c>
      <c r="AD2372" t="s">
        <v>612</v>
      </c>
      <c r="AE2372" t="s">
        <v>612</v>
      </c>
      <c r="AF2372" t="s">
        <v>612</v>
      </c>
      <c r="AG2372" t="s">
        <v>612</v>
      </c>
      <c r="AH2372" t="s">
        <v>612</v>
      </c>
      <c r="AI2372" t="s">
        <v>612</v>
      </c>
      <c r="AJ2372" t="s">
        <v>612</v>
      </c>
      <c r="AK2372" t="s">
        <v>612</v>
      </c>
      <c r="AL2372" t="s">
        <v>612</v>
      </c>
      <c r="AM2372" t="s">
        <v>612</v>
      </c>
      <c r="AN2372" t="s">
        <v>612</v>
      </c>
      <c r="AO2372" t="s">
        <v>612</v>
      </c>
      <c r="AP2372" t="s">
        <v>612</v>
      </c>
      <c r="AQ2372" t="s">
        <v>612</v>
      </c>
      <c r="AR2372" t="s">
        <v>612</v>
      </c>
      <c r="AS2372" t="s">
        <v>612</v>
      </c>
      <c r="AT2372" t="s">
        <v>613</v>
      </c>
      <c r="AU2372" t="s">
        <v>612</v>
      </c>
      <c r="AV2372" t="s">
        <v>635</v>
      </c>
      <c r="AW2372">
        <v>39691</v>
      </c>
      <c r="AX2372">
        <v>1198982</v>
      </c>
      <c r="AY2372" t="s">
        <v>621</v>
      </c>
      <c r="AZ2372" t="s">
        <v>140</v>
      </c>
      <c r="BA2372" t="s">
        <v>470</v>
      </c>
      <c r="BB2372" t="s">
        <v>824</v>
      </c>
      <c r="BC2372">
        <v>39326</v>
      </c>
      <c r="BD2372">
        <v>0</v>
      </c>
      <c r="BE2372">
        <v>0</v>
      </c>
      <c r="BF2372">
        <v>0</v>
      </c>
      <c r="BG2372">
        <v>0</v>
      </c>
      <c r="BH2372">
        <v>0</v>
      </c>
      <c r="BI2372">
        <v>0</v>
      </c>
      <c r="BJ2372">
        <v>0</v>
      </c>
      <c r="BK2372">
        <v>0</v>
      </c>
      <c r="BL2372">
        <v>0</v>
      </c>
      <c r="BM2372">
        <v>0</v>
      </c>
      <c r="BN2372">
        <v>0</v>
      </c>
      <c r="BO2372">
        <v>0</v>
      </c>
      <c r="BP2372">
        <v>0</v>
      </c>
      <c r="BQ2372">
        <v>0</v>
      </c>
      <c r="BR2372">
        <v>0</v>
      </c>
      <c r="BS2372">
        <v>0</v>
      </c>
      <c r="BT2372">
        <v>1198982</v>
      </c>
      <c r="BU2372">
        <v>0</v>
      </c>
      <c r="BV2372">
        <v>0</v>
      </c>
      <c r="BW2372">
        <v>0</v>
      </c>
      <c r="BX2372">
        <v>0</v>
      </c>
      <c r="BY2372">
        <v>0</v>
      </c>
      <c r="BZ2372">
        <v>0</v>
      </c>
      <c r="CA2372">
        <v>0</v>
      </c>
      <c r="CB2372">
        <v>0</v>
      </c>
      <c r="CC2372">
        <v>0</v>
      </c>
      <c r="CD2372">
        <v>1198982</v>
      </c>
      <c r="CE2372">
        <v>1198982</v>
      </c>
      <c r="CF2372">
        <v>1198982</v>
      </c>
      <c r="CG2372">
        <v>0</v>
      </c>
      <c r="CH2372" t="s">
        <v>612</v>
      </c>
      <c r="CI2372" t="s">
        <v>616</v>
      </c>
      <c r="CJ2372" t="s">
        <v>617</v>
      </c>
      <c r="CK2372" t="s">
        <v>617</v>
      </c>
      <c r="CL2372" t="s">
        <v>617</v>
      </c>
      <c r="CM2372" t="s">
        <v>617</v>
      </c>
      <c r="CN2372">
        <v>0</v>
      </c>
    </row>
    <row r="2373" spans="1:92" x14ac:dyDescent="0.25">
      <c r="A2373" t="s">
        <v>12693</v>
      </c>
      <c r="B2373" t="s">
        <v>12693</v>
      </c>
      <c r="C2373">
        <v>42</v>
      </c>
      <c r="D2373" t="s">
        <v>597</v>
      </c>
      <c r="E2373">
        <v>67075</v>
      </c>
      <c r="F2373" t="s">
        <v>12530</v>
      </c>
      <c r="G2373" t="s">
        <v>12694</v>
      </c>
      <c r="H2373" t="s">
        <v>12695</v>
      </c>
      <c r="I2373" t="s">
        <v>630</v>
      </c>
      <c r="J2373">
        <v>9889</v>
      </c>
      <c r="K2373">
        <v>10313</v>
      </c>
      <c r="L2373" t="s">
        <v>12696</v>
      </c>
      <c r="M2373" t="s">
        <v>12697</v>
      </c>
      <c r="N2373" t="s">
        <v>4962</v>
      </c>
      <c r="O2373" t="s">
        <v>12698</v>
      </c>
      <c r="P2373" t="s">
        <v>4885</v>
      </c>
      <c r="Q2373" t="s">
        <v>4886</v>
      </c>
      <c r="R2373" t="s">
        <v>4887</v>
      </c>
      <c r="S2373" t="s">
        <v>4837</v>
      </c>
      <c r="T2373" t="s">
        <v>3087</v>
      </c>
      <c r="U2373" t="s">
        <v>3036</v>
      </c>
      <c r="V2373" t="s">
        <v>1577</v>
      </c>
      <c r="W2373">
        <v>43.818300000000001</v>
      </c>
      <c r="X2373">
        <v>-79.612200000000001</v>
      </c>
      <c r="Y2373" t="s">
        <v>612</v>
      </c>
      <c r="Z2373" t="s">
        <v>612</v>
      </c>
      <c r="AA2373" t="s">
        <v>612</v>
      </c>
      <c r="AB2373" t="s">
        <v>612</v>
      </c>
      <c r="AC2373" t="s">
        <v>612</v>
      </c>
      <c r="AD2373" t="s">
        <v>612</v>
      </c>
      <c r="AE2373" t="s">
        <v>612</v>
      </c>
      <c r="AF2373" t="s">
        <v>612</v>
      </c>
      <c r="AG2373" t="s">
        <v>612</v>
      </c>
      <c r="AH2373" t="s">
        <v>612</v>
      </c>
      <c r="AI2373" t="s">
        <v>612</v>
      </c>
      <c r="AJ2373" t="s">
        <v>612</v>
      </c>
      <c r="AK2373" t="s">
        <v>612</v>
      </c>
      <c r="AL2373" t="s">
        <v>612</v>
      </c>
      <c r="AM2373" t="s">
        <v>612</v>
      </c>
      <c r="AN2373" t="s">
        <v>612</v>
      </c>
      <c r="AO2373" t="s">
        <v>612</v>
      </c>
      <c r="AP2373" t="s">
        <v>612</v>
      </c>
      <c r="AQ2373" t="s">
        <v>612</v>
      </c>
      <c r="AR2373" t="s">
        <v>612</v>
      </c>
      <c r="AS2373" t="s">
        <v>612</v>
      </c>
      <c r="AT2373" t="s">
        <v>613</v>
      </c>
      <c r="AU2373" t="s">
        <v>612</v>
      </c>
      <c r="AV2373" t="s">
        <v>635</v>
      </c>
      <c r="AW2373">
        <v>39691</v>
      </c>
      <c r="AX2373">
        <v>7335900</v>
      </c>
      <c r="AY2373" t="s">
        <v>621</v>
      </c>
      <c r="AZ2373" t="s">
        <v>145</v>
      </c>
      <c r="BA2373" t="s">
        <v>470</v>
      </c>
      <c r="BB2373" t="s">
        <v>694</v>
      </c>
      <c r="BC2373">
        <v>37135</v>
      </c>
      <c r="BD2373">
        <v>0</v>
      </c>
      <c r="BE2373">
        <v>0</v>
      </c>
      <c r="BF2373">
        <v>0</v>
      </c>
      <c r="BG2373">
        <v>0</v>
      </c>
      <c r="BH2373">
        <v>0</v>
      </c>
      <c r="BI2373">
        <v>0</v>
      </c>
      <c r="BJ2373">
        <v>0</v>
      </c>
      <c r="BK2373">
        <v>0</v>
      </c>
      <c r="BL2373">
        <v>0</v>
      </c>
      <c r="BM2373">
        <v>0</v>
      </c>
      <c r="BN2373">
        <v>0</v>
      </c>
      <c r="BO2373">
        <v>0</v>
      </c>
      <c r="BP2373">
        <v>0</v>
      </c>
      <c r="BQ2373">
        <v>0</v>
      </c>
      <c r="BR2373">
        <v>0</v>
      </c>
      <c r="BS2373">
        <v>0</v>
      </c>
      <c r="BT2373">
        <v>7335900</v>
      </c>
      <c r="BU2373">
        <v>0</v>
      </c>
      <c r="BV2373">
        <v>0</v>
      </c>
      <c r="BW2373">
        <v>0</v>
      </c>
      <c r="BX2373">
        <v>0</v>
      </c>
      <c r="BY2373">
        <v>0</v>
      </c>
      <c r="BZ2373">
        <v>0</v>
      </c>
      <c r="CA2373">
        <v>0</v>
      </c>
      <c r="CB2373">
        <v>0</v>
      </c>
      <c r="CC2373">
        <v>0</v>
      </c>
      <c r="CD2373">
        <v>7335900</v>
      </c>
      <c r="CE2373">
        <v>7335900</v>
      </c>
      <c r="CF2373">
        <v>7335900</v>
      </c>
      <c r="CG2373">
        <v>0</v>
      </c>
      <c r="CH2373" t="s">
        <v>612</v>
      </c>
      <c r="CI2373" t="s">
        <v>616</v>
      </c>
      <c r="CJ2373" t="s">
        <v>617</v>
      </c>
      <c r="CK2373" t="s">
        <v>617</v>
      </c>
      <c r="CL2373" t="s">
        <v>617</v>
      </c>
      <c r="CM2373" t="s">
        <v>617</v>
      </c>
      <c r="CN2373">
        <v>0</v>
      </c>
    </row>
    <row r="2374" spans="1:92" x14ac:dyDescent="0.25">
      <c r="A2374" t="s">
        <v>12699</v>
      </c>
      <c r="B2374" t="s">
        <v>12699</v>
      </c>
      <c r="C2374">
        <v>42</v>
      </c>
      <c r="D2374" t="s">
        <v>597</v>
      </c>
      <c r="E2374">
        <v>67075</v>
      </c>
      <c r="F2374" t="s">
        <v>12530</v>
      </c>
      <c r="G2374" t="s">
        <v>11759</v>
      </c>
      <c r="H2374" t="s">
        <v>11760</v>
      </c>
      <c r="I2374" t="s">
        <v>630</v>
      </c>
      <c r="J2374">
        <v>9843</v>
      </c>
      <c r="K2374">
        <v>10293</v>
      </c>
      <c r="L2374" t="s">
        <v>12700</v>
      </c>
      <c r="M2374" t="s">
        <v>12701</v>
      </c>
      <c r="N2374" t="s">
        <v>4962</v>
      </c>
      <c r="O2374" t="s">
        <v>12702</v>
      </c>
      <c r="P2374" t="s">
        <v>4885</v>
      </c>
      <c r="Q2374" t="s">
        <v>4886</v>
      </c>
      <c r="R2374" t="s">
        <v>4887</v>
      </c>
      <c r="S2374" t="s">
        <v>4837</v>
      </c>
      <c r="T2374" t="s">
        <v>3087</v>
      </c>
      <c r="U2374" t="s">
        <v>3036</v>
      </c>
      <c r="V2374" t="s">
        <v>1577</v>
      </c>
      <c r="W2374">
        <v>43.800789999999999</v>
      </c>
      <c r="X2374">
        <v>-79.623270000000005</v>
      </c>
      <c r="Y2374" t="s">
        <v>612</v>
      </c>
      <c r="Z2374" t="s">
        <v>612</v>
      </c>
      <c r="AA2374" t="s">
        <v>612</v>
      </c>
      <c r="AB2374" t="s">
        <v>612</v>
      </c>
      <c r="AC2374" t="s">
        <v>612</v>
      </c>
      <c r="AD2374" t="s">
        <v>612</v>
      </c>
      <c r="AE2374" t="s">
        <v>612</v>
      </c>
      <c r="AF2374" t="s">
        <v>612</v>
      </c>
      <c r="AG2374" t="s">
        <v>612</v>
      </c>
      <c r="AH2374" t="s">
        <v>612</v>
      </c>
      <c r="AI2374" t="s">
        <v>612</v>
      </c>
      <c r="AJ2374" t="s">
        <v>612</v>
      </c>
      <c r="AK2374" t="s">
        <v>612</v>
      </c>
      <c r="AL2374" t="s">
        <v>612</v>
      </c>
      <c r="AM2374" t="s">
        <v>612</v>
      </c>
      <c r="AN2374" t="s">
        <v>612</v>
      </c>
      <c r="AO2374" t="s">
        <v>612</v>
      </c>
      <c r="AP2374" t="s">
        <v>612</v>
      </c>
      <c r="AQ2374" t="s">
        <v>612</v>
      </c>
      <c r="AR2374" t="s">
        <v>612</v>
      </c>
      <c r="AS2374" t="s">
        <v>612</v>
      </c>
      <c r="AT2374" t="s">
        <v>613</v>
      </c>
      <c r="AU2374" t="s">
        <v>612</v>
      </c>
      <c r="AV2374" t="s">
        <v>635</v>
      </c>
      <c r="AW2374">
        <v>39691</v>
      </c>
      <c r="AX2374">
        <v>4492800</v>
      </c>
      <c r="AY2374" t="s">
        <v>621</v>
      </c>
      <c r="AZ2374" t="s">
        <v>145</v>
      </c>
      <c r="BA2374" t="s">
        <v>470</v>
      </c>
      <c r="BB2374" t="s">
        <v>659</v>
      </c>
      <c r="BC2374">
        <v>36770</v>
      </c>
      <c r="BD2374">
        <v>0</v>
      </c>
      <c r="BE2374">
        <v>0</v>
      </c>
      <c r="BF2374">
        <v>0</v>
      </c>
      <c r="BG2374">
        <v>0</v>
      </c>
      <c r="BH2374">
        <v>0</v>
      </c>
      <c r="BI2374">
        <v>0</v>
      </c>
      <c r="BJ2374">
        <v>0</v>
      </c>
      <c r="BK2374">
        <v>0</v>
      </c>
      <c r="BL2374">
        <v>0</v>
      </c>
      <c r="BM2374">
        <v>0</v>
      </c>
      <c r="BN2374">
        <v>0</v>
      </c>
      <c r="BO2374">
        <v>0</v>
      </c>
      <c r="BP2374">
        <v>0</v>
      </c>
      <c r="BQ2374">
        <v>0</v>
      </c>
      <c r="BR2374">
        <v>0</v>
      </c>
      <c r="BS2374">
        <v>0</v>
      </c>
      <c r="BT2374">
        <v>4492800</v>
      </c>
      <c r="BU2374">
        <v>0</v>
      </c>
      <c r="BV2374">
        <v>0</v>
      </c>
      <c r="BW2374">
        <v>0</v>
      </c>
      <c r="BX2374">
        <v>0</v>
      </c>
      <c r="BY2374">
        <v>0</v>
      </c>
      <c r="BZ2374">
        <v>0</v>
      </c>
      <c r="CA2374">
        <v>0</v>
      </c>
      <c r="CB2374">
        <v>0</v>
      </c>
      <c r="CC2374">
        <v>0</v>
      </c>
      <c r="CD2374">
        <v>4492800</v>
      </c>
      <c r="CE2374">
        <v>4492800</v>
      </c>
      <c r="CF2374">
        <v>4492800</v>
      </c>
      <c r="CG2374">
        <v>0</v>
      </c>
      <c r="CH2374" t="s">
        <v>612</v>
      </c>
      <c r="CI2374" t="s">
        <v>616</v>
      </c>
      <c r="CJ2374" t="s">
        <v>617</v>
      </c>
      <c r="CK2374" t="s">
        <v>617</v>
      </c>
      <c r="CL2374" t="s">
        <v>617</v>
      </c>
      <c r="CM2374" t="s">
        <v>617</v>
      </c>
      <c r="CN2374">
        <v>0</v>
      </c>
    </row>
    <row r="2375" spans="1:92" x14ac:dyDescent="0.25">
      <c r="A2375" t="s">
        <v>12703</v>
      </c>
      <c r="B2375" t="s">
        <v>12703</v>
      </c>
      <c r="C2375">
        <v>42</v>
      </c>
      <c r="D2375" t="s">
        <v>597</v>
      </c>
      <c r="E2375">
        <v>67075</v>
      </c>
      <c r="F2375" t="s">
        <v>12530</v>
      </c>
      <c r="G2375" t="s">
        <v>12704</v>
      </c>
      <c r="H2375" t="s">
        <v>12705</v>
      </c>
      <c r="I2375" t="s">
        <v>630</v>
      </c>
      <c r="J2375">
        <v>9843</v>
      </c>
      <c r="K2375">
        <v>10293</v>
      </c>
      <c r="L2375" t="s">
        <v>12700</v>
      </c>
      <c r="M2375" t="s">
        <v>12701</v>
      </c>
      <c r="N2375" t="s">
        <v>4962</v>
      </c>
      <c r="O2375" t="s">
        <v>12702</v>
      </c>
      <c r="P2375" t="s">
        <v>4885</v>
      </c>
      <c r="Q2375" t="s">
        <v>4886</v>
      </c>
      <c r="R2375" t="s">
        <v>4887</v>
      </c>
      <c r="S2375" t="s">
        <v>4837</v>
      </c>
      <c r="T2375" t="s">
        <v>3087</v>
      </c>
      <c r="U2375" t="s">
        <v>3036</v>
      </c>
      <c r="V2375" t="s">
        <v>1577</v>
      </c>
      <c r="W2375">
        <v>43.800789999999999</v>
      </c>
      <c r="X2375">
        <v>-79.623270000000005</v>
      </c>
      <c r="Y2375" t="s">
        <v>612</v>
      </c>
      <c r="Z2375" t="s">
        <v>612</v>
      </c>
      <c r="AA2375" t="s">
        <v>612</v>
      </c>
      <c r="AB2375" t="s">
        <v>612</v>
      </c>
      <c r="AC2375" t="s">
        <v>612</v>
      </c>
      <c r="AD2375" t="s">
        <v>612</v>
      </c>
      <c r="AE2375" t="s">
        <v>612</v>
      </c>
      <c r="AF2375" t="s">
        <v>612</v>
      </c>
      <c r="AG2375" t="s">
        <v>612</v>
      </c>
      <c r="AH2375" t="s">
        <v>612</v>
      </c>
      <c r="AI2375" t="s">
        <v>612</v>
      </c>
      <c r="AJ2375" t="s">
        <v>612</v>
      </c>
      <c r="AK2375" t="s">
        <v>612</v>
      </c>
      <c r="AL2375" t="s">
        <v>612</v>
      </c>
      <c r="AM2375" t="s">
        <v>612</v>
      </c>
      <c r="AN2375" t="s">
        <v>612</v>
      </c>
      <c r="AO2375" t="s">
        <v>612</v>
      </c>
      <c r="AP2375" t="s">
        <v>612</v>
      </c>
      <c r="AQ2375" t="s">
        <v>612</v>
      </c>
      <c r="AR2375" t="s">
        <v>612</v>
      </c>
      <c r="AS2375" t="s">
        <v>612</v>
      </c>
      <c r="AT2375" t="s">
        <v>613</v>
      </c>
      <c r="AU2375" t="s">
        <v>612</v>
      </c>
      <c r="AV2375" t="s">
        <v>635</v>
      </c>
      <c r="AW2375">
        <v>39691</v>
      </c>
      <c r="AX2375">
        <v>944433</v>
      </c>
      <c r="AY2375" t="s">
        <v>621</v>
      </c>
      <c r="AZ2375" t="s">
        <v>140</v>
      </c>
      <c r="BA2375" t="s">
        <v>470</v>
      </c>
      <c r="BB2375" t="s">
        <v>824</v>
      </c>
      <c r="BC2375">
        <v>39326</v>
      </c>
      <c r="BD2375">
        <v>0</v>
      </c>
      <c r="BE2375">
        <v>0</v>
      </c>
      <c r="BF2375">
        <v>0</v>
      </c>
      <c r="BG2375">
        <v>0</v>
      </c>
      <c r="BH2375">
        <v>0</v>
      </c>
      <c r="BI2375">
        <v>0</v>
      </c>
      <c r="BJ2375">
        <v>0</v>
      </c>
      <c r="BK2375">
        <v>0</v>
      </c>
      <c r="BL2375">
        <v>0</v>
      </c>
      <c r="BM2375">
        <v>0</v>
      </c>
      <c r="BN2375">
        <v>0</v>
      </c>
      <c r="BO2375">
        <v>0</v>
      </c>
      <c r="BP2375">
        <v>0</v>
      </c>
      <c r="BQ2375">
        <v>0</v>
      </c>
      <c r="BR2375">
        <v>0</v>
      </c>
      <c r="BS2375">
        <v>0</v>
      </c>
      <c r="BT2375">
        <v>944433</v>
      </c>
      <c r="BU2375">
        <v>0</v>
      </c>
      <c r="BV2375">
        <v>0</v>
      </c>
      <c r="BW2375">
        <v>0</v>
      </c>
      <c r="BX2375">
        <v>0</v>
      </c>
      <c r="BY2375">
        <v>0</v>
      </c>
      <c r="BZ2375">
        <v>0</v>
      </c>
      <c r="CA2375">
        <v>0</v>
      </c>
      <c r="CB2375">
        <v>0</v>
      </c>
      <c r="CC2375">
        <v>0</v>
      </c>
      <c r="CD2375">
        <v>944433</v>
      </c>
      <c r="CE2375">
        <v>944433</v>
      </c>
      <c r="CF2375">
        <v>944433</v>
      </c>
      <c r="CG2375">
        <v>0</v>
      </c>
      <c r="CH2375" t="s">
        <v>612</v>
      </c>
      <c r="CI2375" t="s">
        <v>616</v>
      </c>
      <c r="CJ2375" t="s">
        <v>617</v>
      </c>
      <c r="CK2375" t="s">
        <v>617</v>
      </c>
      <c r="CL2375" t="s">
        <v>617</v>
      </c>
      <c r="CM2375" t="s">
        <v>617</v>
      </c>
      <c r="CN2375">
        <v>0</v>
      </c>
    </row>
    <row r="2376" spans="1:92" x14ac:dyDescent="0.25">
      <c r="A2376" t="s">
        <v>12706</v>
      </c>
      <c r="B2376" t="s">
        <v>12706</v>
      </c>
      <c r="C2376">
        <v>42</v>
      </c>
      <c r="D2376" t="s">
        <v>597</v>
      </c>
      <c r="E2376">
        <v>67075</v>
      </c>
      <c r="F2376" t="s">
        <v>12530</v>
      </c>
      <c r="G2376" t="s">
        <v>10868</v>
      </c>
      <c r="H2376" t="s">
        <v>10869</v>
      </c>
      <c r="I2376" t="s">
        <v>630</v>
      </c>
      <c r="J2376">
        <v>3765</v>
      </c>
      <c r="K2376">
        <v>7501</v>
      </c>
      <c r="L2376" t="s">
        <v>12707</v>
      </c>
      <c r="M2376" t="s">
        <v>12708</v>
      </c>
      <c r="N2376" t="s">
        <v>4844</v>
      </c>
      <c r="O2376" t="s">
        <v>12709</v>
      </c>
      <c r="P2376" t="s">
        <v>4846</v>
      </c>
      <c r="Q2376" t="s">
        <v>4847</v>
      </c>
      <c r="R2376" t="s">
        <v>4848</v>
      </c>
      <c r="S2376" t="s">
        <v>4837</v>
      </c>
      <c r="T2376" t="s">
        <v>3087</v>
      </c>
      <c r="U2376" t="s">
        <v>3036</v>
      </c>
      <c r="V2376" t="s">
        <v>1577</v>
      </c>
      <c r="W2376">
        <v>43.8643</v>
      </c>
      <c r="X2376">
        <v>-79.453720000000004</v>
      </c>
      <c r="Y2376" t="s">
        <v>612</v>
      </c>
      <c r="Z2376" t="s">
        <v>612</v>
      </c>
      <c r="AA2376" t="s">
        <v>612</v>
      </c>
      <c r="AB2376" t="s">
        <v>612</v>
      </c>
      <c r="AC2376" t="s">
        <v>612</v>
      </c>
      <c r="AD2376" t="s">
        <v>612</v>
      </c>
      <c r="AE2376" t="s">
        <v>612</v>
      </c>
      <c r="AF2376" t="s">
        <v>612</v>
      </c>
      <c r="AG2376" t="s">
        <v>612</v>
      </c>
      <c r="AH2376" t="s">
        <v>612</v>
      </c>
      <c r="AI2376" t="s">
        <v>612</v>
      </c>
      <c r="AJ2376" t="s">
        <v>612</v>
      </c>
      <c r="AK2376" t="s">
        <v>612</v>
      </c>
      <c r="AL2376" t="s">
        <v>612</v>
      </c>
      <c r="AM2376" t="s">
        <v>612</v>
      </c>
      <c r="AN2376" t="s">
        <v>612</v>
      </c>
      <c r="AO2376" t="s">
        <v>612</v>
      </c>
      <c r="AP2376" t="s">
        <v>612</v>
      </c>
      <c r="AQ2376" t="s">
        <v>612</v>
      </c>
      <c r="AR2376" t="s">
        <v>612</v>
      </c>
      <c r="AS2376" t="s">
        <v>612</v>
      </c>
      <c r="AT2376" t="s">
        <v>613</v>
      </c>
      <c r="AU2376" t="s">
        <v>612</v>
      </c>
      <c r="AV2376" t="s">
        <v>635</v>
      </c>
      <c r="AW2376">
        <v>39691</v>
      </c>
      <c r="AX2376">
        <v>1708200</v>
      </c>
      <c r="AY2376" t="s">
        <v>621</v>
      </c>
      <c r="AZ2376" t="s">
        <v>140</v>
      </c>
      <c r="BA2376" t="s">
        <v>470</v>
      </c>
      <c r="BB2376" t="s">
        <v>2212</v>
      </c>
      <c r="BC2376">
        <v>36404</v>
      </c>
      <c r="BD2376">
        <v>0</v>
      </c>
      <c r="BE2376">
        <v>0</v>
      </c>
      <c r="BF2376">
        <v>0</v>
      </c>
      <c r="BG2376">
        <v>0</v>
      </c>
      <c r="BH2376">
        <v>0</v>
      </c>
      <c r="BI2376">
        <v>0</v>
      </c>
      <c r="BJ2376">
        <v>0</v>
      </c>
      <c r="BK2376">
        <v>0</v>
      </c>
      <c r="BL2376">
        <v>0</v>
      </c>
      <c r="BM2376">
        <v>0</v>
      </c>
      <c r="BN2376">
        <v>0</v>
      </c>
      <c r="BO2376">
        <v>0</v>
      </c>
      <c r="BP2376">
        <v>0</v>
      </c>
      <c r="BQ2376">
        <v>0</v>
      </c>
      <c r="BR2376">
        <v>0</v>
      </c>
      <c r="BS2376">
        <v>0</v>
      </c>
      <c r="BT2376">
        <v>1708200</v>
      </c>
      <c r="BU2376">
        <v>0</v>
      </c>
      <c r="BV2376">
        <v>0</v>
      </c>
      <c r="BW2376">
        <v>0</v>
      </c>
      <c r="BX2376">
        <v>0</v>
      </c>
      <c r="BY2376">
        <v>0</v>
      </c>
      <c r="BZ2376">
        <v>0</v>
      </c>
      <c r="CA2376">
        <v>0</v>
      </c>
      <c r="CB2376">
        <v>0</v>
      </c>
      <c r="CC2376">
        <v>0</v>
      </c>
      <c r="CD2376">
        <v>1708200</v>
      </c>
      <c r="CE2376">
        <v>1708200</v>
      </c>
      <c r="CF2376">
        <v>1708200</v>
      </c>
      <c r="CG2376">
        <v>0</v>
      </c>
      <c r="CH2376" t="s">
        <v>612</v>
      </c>
      <c r="CI2376" t="s">
        <v>616</v>
      </c>
      <c r="CJ2376" t="s">
        <v>617</v>
      </c>
      <c r="CK2376" t="s">
        <v>617</v>
      </c>
      <c r="CL2376" t="s">
        <v>617</v>
      </c>
      <c r="CM2376" t="s">
        <v>617</v>
      </c>
      <c r="CN2376">
        <v>0</v>
      </c>
    </row>
    <row r="2377" spans="1:92" x14ac:dyDescent="0.25">
      <c r="A2377" t="s">
        <v>12710</v>
      </c>
      <c r="B2377" t="s">
        <v>12710</v>
      </c>
      <c r="C2377">
        <v>42</v>
      </c>
      <c r="D2377" t="s">
        <v>597</v>
      </c>
      <c r="E2377">
        <v>67075</v>
      </c>
      <c r="F2377" t="s">
        <v>12530</v>
      </c>
      <c r="G2377" t="s">
        <v>11135</v>
      </c>
      <c r="H2377" t="s">
        <v>11136</v>
      </c>
      <c r="I2377" t="s">
        <v>630</v>
      </c>
      <c r="J2377">
        <v>3756</v>
      </c>
      <c r="K2377">
        <v>7495</v>
      </c>
      <c r="L2377" t="s">
        <v>12711</v>
      </c>
      <c r="M2377" t="s">
        <v>12712</v>
      </c>
      <c r="N2377" t="s">
        <v>4912</v>
      </c>
      <c r="O2377" t="s">
        <v>12713</v>
      </c>
      <c r="P2377" t="s">
        <v>4859</v>
      </c>
      <c r="Q2377" t="s">
        <v>4860</v>
      </c>
      <c r="R2377" t="s">
        <v>4861</v>
      </c>
      <c r="S2377" t="s">
        <v>4837</v>
      </c>
      <c r="T2377" t="s">
        <v>3087</v>
      </c>
      <c r="U2377" t="s">
        <v>3036</v>
      </c>
      <c r="V2377" t="s">
        <v>1577</v>
      </c>
      <c r="W2377">
        <v>43.829149999999998</v>
      </c>
      <c r="X2377">
        <v>-79.415310000000005</v>
      </c>
      <c r="Y2377" t="s">
        <v>612</v>
      </c>
      <c r="Z2377" t="s">
        <v>612</v>
      </c>
      <c r="AA2377" t="s">
        <v>612</v>
      </c>
      <c r="AB2377" t="s">
        <v>612</v>
      </c>
      <c r="AC2377" t="s">
        <v>612</v>
      </c>
      <c r="AD2377" t="s">
        <v>612</v>
      </c>
      <c r="AE2377" t="s">
        <v>612</v>
      </c>
      <c r="AF2377" t="s">
        <v>612</v>
      </c>
      <c r="AG2377" t="s">
        <v>612</v>
      </c>
      <c r="AH2377" t="s">
        <v>612</v>
      </c>
      <c r="AI2377" t="s">
        <v>612</v>
      </c>
      <c r="AJ2377" t="s">
        <v>612</v>
      </c>
      <c r="AK2377" t="s">
        <v>612</v>
      </c>
      <c r="AL2377" t="s">
        <v>612</v>
      </c>
      <c r="AM2377" t="s">
        <v>612</v>
      </c>
      <c r="AN2377" t="s">
        <v>612</v>
      </c>
      <c r="AO2377" t="s">
        <v>612</v>
      </c>
      <c r="AP2377" t="s">
        <v>612</v>
      </c>
      <c r="AQ2377" t="s">
        <v>612</v>
      </c>
      <c r="AR2377" t="s">
        <v>612</v>
      </c>
      <c r="AS2377" t="s">
        <v>612</v>
      </c>
      <c r="AT2377" t="s">
        <v>613</v>
      </c>
      <c r="AU2377" t="s">
        <v>612</v>
      </c>
      <c r="AV2377" t="s">
        <v>614</v>
      </c>
      <c r="AW2377" t="s">
        <v>612</v>
      </c>
      <c r="AX2377">
        <v>1991518</v>
      </c>
      <c r="AY2377" t="s">
        <v>621</v>
      </c>
      <c r="AZ2377" t="s">
        <v>140</v>
      </c>
      <c r="BA2377" t="s">
        <v>460</v>
      </c>
      <c r="BB2377" t="s">
        <v>622</v>
      </c>
      <c r="BC2377">
        <v>42248</v>
      </c>
      <c r="BD2377">
        <v>0</v>
      </c>
      <c r="BE2377">
        <v>0</v>
      </c>
      <c r="BF2377">
        <v>0</v>
      </c>
      <c r="BG2377">
        <v>0</v>
      </c>
      <c r="BH2377">
        <v>0</v>
      </c>
      <c r="BI2377">
        <v>0</v>
      </c>
      <c r="BJ2377">
        <v>0</v>
      </c>
      <c r="BK2377">
        <v>0</v>
      </c>
      <c r="BL2377">
        <v>0</v>
      </c>
      <c r="BM2377">
        <v>0</v>
      </c>
      <c r="BN2377">
        <v>0</v>
      </c>
      <c r="BO2377">
        <v>0</v>
      </c>
      <c r="BP2377">
        <v>0</v>
      </c>
      <c r="BQ2377">
        <v>0</v>
      </c>
      <c r="BR2377">
        <v>0</v>
      </c>
      <c r="BS2377">
        <v>0</v>
      </c>
      <c r="BT2377">
        <v>1991518</v>
      </c>
      <c r="BU2377">
        <v>0</v>
      </c>
      <c r="BV2377">
        <v>0</v>
      </c>
      <c r="BW2377">
        <v>0</v>
      </c>
      <c r="BX2377">
        <v>0</v>
      </c>
      <c r="BY2377">
        <v>0</v>
      </c>
      <c r="BZ2377">
        <v>0</v>
      </c>
      <c r="CA2377">
        <v>0</v>
      </c>
      <c r="CB2377">
        <v>0</v>
      </c>
      <c r="CC2377">
        <v>0</v>
      </c>
      <c r="CD2377">
        <v>1991518</v>
      </c>
      <c r="CE2377">
        <v>1991518</v>
      </c>
      <c r="CF2377">
        <v>1991518</v>
      </c>
      <c r="CG2377">
        <v>0</v>
      </c>
      <c r="CH2377" t="s">
        <v>612</v>
      </c>
      <c r="CI2377" t="s">
        <v>616</v>
      </c>
      <c r="CJ2377" t="s">
        <v>617</v>
      </c>
      <c r="CK2377" t="s">
        <v>617</v>
      </c>
      <c r="CL2377" t="s">
        <v>617</v>
      </c>
      <c r="CM2377" t="s">
        <v>617</v>
      </c>
      <c r="CN2377">
        <v>0</v>
      </c>
    </row>
    <row r="2378" spans="1:92" x14ac:dyDescent="0.25">
      <c r="A2378" t="s">
        <v>12714</v>
      </c>
      <c r="B2378" t="s">
        <v>12714</v>
      </c>
      <c r="C2378">
        <v>42</v>
      </c>
      <c r="D2378" t="s">
        <v>597</v>
      </c>
      <c r="E2378">
        <v>67075</v>
      </c>
      <c r="F2378" t="s">
        <v>12530</v>
      </c>
      <c r="G2378" t="s">
        <v>12715</v>
      </c>
      <c r="H2378" t="s">
        <v>12716</v>
      </c>
      <c r="I2378" t="s">
        <v>667</v>
      </c>
      <c r="J2378">
        <v>9879</v>
      </c>
      <c r="K2378">
        <v>10309</v>
      </c>
      <c r="L2378" t="s">
        <v>12717</v>
      </c>
      <c r="M2378" t="s">
        <v>12718</v>
      </c>
      <c r="N2378" t="s">
        <v>4857</v>
      </c>
      <c r="O2378" t="s">
        <v>12719</v>
      </c>
      <c r="P2378" t="s">
        <v>4859</v>
      </c>
      <c r="Q2378" t="s">
        <v>4860</v>
      </c>
      <c r="R2378" t="s">
        <v>4861</v>
      </c>
      <c r="S2378" t="s">
        <v>4837</v>
      </c>
      <c r="T2378" t="s">
        <v>3087</v>
      </c>
      <c r="U2378" t="s">
        <v>3036</v>
      </c>
      <c r="V2378" t="s">
        <v>1577</v>
      </c>
      <c r="W2378">
        <v>43.875149999999998</v>
      </c>
      <c r="X2378">
        <v>-79.357820000000004</v>
      </c>
      <c r="Y2378" t="s">
        <v>612</v>
      </c>
      <c r="Z2378" t="s">
        <v>612</v>
      </c>
      <c r="AA2378" t="s">
        <v>612</v>
      </c>
      <c r="AB2378" t="s">
        <v>612</v>
      </c>
      <c r="AC2378" t="s">
        <v>612</v>
      </c>
      <c r="AD2378" t="s">
        <v>612</v>
      </c>
      <c r="AE2378" t="s">
        <v>612</v>
      </c>
      <c r="AF2378" t="s">
        <v>612</v>
      </c>
      <c r="AG2378" t="s">
        <v>612</v>
      </c>
      <c r="AH2378" t="s">
        <v>612</v>
      </c>
      <c r="AI2378" t="s">
        <v>612</v>
      </c>
      <c r="AJ2378" t="s">
        <v>612</v>
      </c>
      <c r="AK2378" t="s">
        <v>612</v>
      </c>
      <c r="AL2378" t="s">
        <v>612</v>
      </c>
      <c r="AM2378" t="s">
        <v>612</v>
      </c>
      <c r="AN2378" t="s">
        <v>612</v>
      </c>
      <c r="AO2378" t="s">
        <v>612</v>
      </c>
      <c r="AP2378" t="s">
        <v>612</v>
      </c>
      <c r="AQ2378" t="s">
        <v>612</v>
      </c>
      <c r="AR2378" t="s">
        <v>612</v>
      </c>
      <c r="AS2378" t="s">
        <v>612</v>
      </c>
      <c r="AT2378" t="s">
        <v>613</v>
      </c>
      <c r="AU2378" t="s">
        <v>612</v>
      </c>
      <c r="AV2378" t="s">
        <v>635</v>
      </c>
      <c r="AW2378">
        <v>39691</v>
      </c>
      <c r="AX2378">
        <v>21294000</v>
      </c>
      <c r="AY2378" t="s">
        <v>621</v>
      </c>
      <c r="AZ2378" t="s">
        <v>145</v>
      </c>
      <c r="BA2378" t="s">
        <v>470</v>
      </c>
      <c r="BB2378" t="s">
        <v>694</v>
      </c>
      <c r="BC2378">
        <v>37135</v>
      </c>
      <c r="BD2378">
        <v>0</v>
      </c>
      <c r="BE2378">
        <v>0</v>
      </c>
      <c r="BF2378">
        <v>0</v>
      </c>
      <c r="BG2378">
        <v>0</v>
      </c>
      <c r="BH2378">
        <v>0</v>
      </c>
      <c r="BI2378">
        <v>0</v>
      </c>
      <c r="BJ2378">
        <v>0</v>
      </c>
      <c r="BK2378">
        <v>0</v>
      </c>
      <c r="BL2378">
        <v>0</v>
      </c>
      <c r="BM2378">
        <v>0</v>
      </c>
      <c r="BN2378">
        <v>0</v>
      </c>
      <c r="BO2378">
        <v>0</v>
      </c>
      <c r="BP2378">
        <v>0</v>
      </c>
      <c r="BQ2378">
        <v>0</v>
      </c>
      <c r="BR2378">
        <v>0</v>
      </c>
      <c r="BS2378">
        <v>0</v>
      </c>
      <c r="BT2378">
        <v>21294000</v>
      </c>
      <c r="BU2378">
        <v>0</v>
      </c>
      <c r="BV2378">
        <v>0</v>
      </c>
      <c r="BW2378">
        <v>0</v>
      </c>
      <c r="BX2378">
        <v>0</v>
      </c>
      <c r="BY2378">
        <v>0</v>
      </c>
      <c r="BZ2378">
        <v>0</v>
      </c>
      <c r="CA2378">
        <v>0</v>
      </c>
      <c r="CB2378">
        <v>0</v>
      </c>
      <c r="CC2378">
        <v>0</v>
      </c>
      <c r="CD2378">
        <v>21294000</v>
      </c>
      <c r="CE2378">
        <v>21294000</v>
      </c>
      <c r="CF2378">
        <v>21294000</v>
      </c>
      <c r="CG2378">
        <v>0</v>
      </c>
      <c r="CH2378" t="s">
        <v>612</v>
      </c>
      <c r="CI2378" t="s">
        <v>616</v>
      </c>
      <c r="CJ2378" t="s">
        <v>617</v>
      </c>
      <c r="CK2378" t="s">
        <v>617</v>
      </c>
      <c r="CL2378" t="s">
        <v>617</v>
      </c>
      <c r="CM2378" t="s">
        <v>617</v>
      </c>
      <c r="CN2378">
        <v>0</v>
      </c>
    </row>
    <row r="2379" spans="1:92" x14ac:dyDescent="0.25">
      <c r="A2379" t="s">
        <v>12720</v>
      </c>
      <c r="B2379" t="s">
        <v>12720</v>
      </c>
      <c r="C2379">
        <v>42</v>
      </c>
      <c r="D2379" t="s">
        <v>597</v>
      </c>
      <c r="E2379">
        <v>67075</v>
      </c>
      <c r="F2379" t="s">
        <v>12530</v>
      </c>
      <c r="G2379" t="s">
        <v>12721</v>
      </c>
      <c r="H2379" t="s">
        <v>12722</v>
      </c>
      <c r="I2379" t="s">
        <v>630</v>
      </c>
      <c r="J2379">
        <v>3793</v>
      </c>
      <c r="K2379">
        <v>7525</v>
      </c>
      <c r="L2379" t="s">
        <v>12723</v>
      </c>
      <c r="M2379" t="s">
        <v>12724</v>
      </c>
      <c r="N2379" t="s">
        <v>4857</v>
      </c>
      <c r="O2379" t="s">
        <v>12725</v>
      </c>
      <c r="P2379" t="s">
        <v>4859</v>
      </c>
      <c r="Q2379" t="s">
        <v>4860</v>
      </c>
      <c r="R2379" t="s">
        <v>4861</v>
      </c>
      <c r="S2379" t="s">
        <v>4837</v>
      </c>
      <c r="T2379" t="s">
        <v>3087</v>
      </c>
      <c r="U2379" t="s">
        <v>3036</v>
      </c>
      <c r="V2379" t="s">
        <v>1577</v>
      </c>
      <c r="W2379">
        <v>43.831499999999998</v>
      </c>
      <c r="X2379">
        <v>-79.290520000000001</v>
      </c>
      <c r="Y2379" t="s">
        <v>612</v>
      </c>
      <c r="Z2379" t="s">
        <v>612</v>
      </c>
      <c r="AA2379" t="s">
        <v>612</v>
      </c>
      <c r="AB2379" t="s">
        <v>612</v>
      </c>
      <c r="AC2379" t="s">
        <v>612</v>
      </c>
      <c r="AD2379" t="s">
        <v>612</v>
      </c>
      <c r="AE2379" t="s">
        <v>612</v>
      </c>
      <c r="AF2379" t="s">
        <v>612</v>
      </c>
      <c r="AG2379" t="s">
        <v>612</v>
      </c>
      <c r="AH2379" t="s">
        <v>612</v>
      </c>
      <c r="AI2379" t="s">
        <v>612</v>
      </c>
      <c r="AJ2379" t="s">
        <v>612</v>
      </c>
      <c r="AK2379" t="s">
        <v>612</v>
      </c>
      <c r="AL2379" t="s">
        <v>612</v>
      </c>
      <c r="AM2379" t="s">
        <v>612</v>
      </c>
      <c r="AN2379" t="s">
        <v>612</v>
      </c>
      <c r="AO2379" t="s">
        <v>612</v>
      </c>
      <c r="AP2379" t="s">
        <v>612</v>
      </c>
      <c r="AQ2379" t="s">
        <v>612</v>
      </c>
      <c r="AR2379" t="s">
        <v>612</v>
      </c>
      <c r="AS2379" t="s">
        <v>612</v>
      </c>
      <c r="AT2379" t="s">
        <v>613</v>
      </c>
      <c r="AU2379" t="s">
        <v>612</v>
      </c>
      <c r="AV2379" t="s">
        <v>635</v>
      </c>
      <c r="AW2379">
        <v>39691</v>
      </c>
      <c r="AX2379">
        <v>1333800</v>
      </c>
      <c r="AY2379" t="s">
        <v>621</v>
      </c>
      <c r="AZ2379" t="s">
        <v>140</v>
      </c>
      <c r="BA2379" t="s">
        <v>470</v>
      </c>
      <c r="BB2379" t="s">
        <v>2212</v>
      </c>
      <c r="BC2379">
        <v>36404</v>
      </c>
      <c r="BD2379">
        <v>0</v>
      </c>
      <c r="BE2379">
        <v>0</v>
      </c>
      <c r="BF2379">
        <v>0</v>
      </c>
      <c r="BG2379">
        <v>0</v>
      </c>
      <c r="BH2379">
        <v>0</v>
      </c>
      <c r="BI2379">
        <v>0</v>
      </c>
      <c r="BJ2379">
        <v>0</v>
      </c>
      <c r="BK2379">
        <v>0</v>
      </c>
      <c r="BL2379">
        <v>0</v>
      </c>
      <c r="BM2379">
        <v>0</v>
      </c>
      <c r="BN2379">
        <v>0</v>
      </c>
      <c r="BO2379">
        <v>0</v>
      </c>
      <c r="BP2379">
        <v>0</v>
      </c>
      <c r="BQ2379">
        <v>0</v>
      </c>
      <c r="BR2379">
        <v>0</v>
      </c>
      <c r="BS2379">
        <v>0</v>
      </c>
      <c r="BT2379">
        <v>1333800</v>
      </c>
      <c r="BU2379">
        <v>0</v>
      </c>
      <c r="BV2379">
        <v>0</v>
      </c>
      <c r="BW2379">
        <v>0</v>
      </c>
      <c r="BX2379">
        <v>0</v>
      </c>
      <c r="BY2379">
        <v>0</v>
      </c>
      <c r="BZ2379">
        <v>0</v>
      </c>
      <c r="CA2379">
        <v>0</v>
      </c>
      <c r="CB2379">
        <v>0</v>
      </c>
      <c r="CC2379">
        <v>0</v>
      </c>
      <c r="CD2379">
        <v>1333800</v>
      </c>
      <c r="CE2379">
        <v>1333800</v>
      </c>
      <c r="CF2379">
        <v>1333800</v>
      </c>
      <c r="CG2379">
        <v>0</v>
      </c>
      <c r="CH2379" t="s">
        <v>612</v>
      </c>
      <c r="CI2379" t="s">
        <v>616</v>
      </c>
      <c r="CJ2379" t="s">
        <v>617</v>
      </c>
      <c r="CK2379" t="s">
        <v>617</v>
      </c>
      <c r="CL2379" t="s">
        <v>617</v>
      </c>
      <c r="CM2379" t="s">
        <v>617</v>
      </c>
      <c r="CN2379">
        <v>0</v>
      </c>
    </row>
    <row r="2380" spans="1:92" x14ac:dyDescent="0.25">
      <c r="A2380" t="s">
        <v>12726</v>
      </c>
      <c r="B2380" t="s">
        <v>12726</v>
      </c>
      <c r="C2380">
        <v>42</v>
      </c>
      <c r="D2380" t="s">
        <v>597</v>
      </c>
      <c r="E2380">
        <v>67075</v>
      </c>
      <c r="F2380" t="s">
        <v>12530</v>
      </c>
      <c r="G2380" t="s">
        <v>12727</v>
      </c>
      <c r="H2380" t="s">
        <v>12728</v>
      </c>
      <c r="I2380" t="s">
        <v>630</v>
      </c>
      <c r="J2380">
        <v>19720</v>
      </c>
      <c r="K2380">
        <v>19110</v>
      </c>
      <c r="L2380" t="s">
        <v>12729</v>
      </c>
      <c r="M2380" t="s">
        <v>12730</v>
      </c>
      <c r="N2380" t="s">
        <v>5148</v>
      </c>
      <c r="O2380" t="s">
        <v>12731</v>
      </c>
      <c r="P2380" t="s">
        <v>5150</v>
      </c>
      <c r="Q2380" t="s">
        <v>5151</v>
      </c>
      <c r="R2380" t="s">
        <v>5152</v>
      </c>
      <c r="S2380" t="s">
        <v>4837</v>
      </c>
      <c r="T2380" t="s">
        <v>3087</v>
      </c>
      <c r="U2380" t="s">
        <v>3036</v>
      </c>
      <c r="V2380" t="s">
        <v>1577</v>
      </c>
      <c r="W2380">
        <v>43.963325079999997</v>
      </c>
      <c r="X2380">
        <v>-79.254229120000005</v>
      </c>
      <c r="Y2380">
        <v>40731</v>
      </c>
      <c r="Z2380" t="s">
        <v>977</v>
      </c>
      <c r="AA2380" t="s">
        <v>803</v>
      </c>
      <c r="AB2380" t="s">
        <v>612</v>
      </c>
      <c r="AC2380" t="s">
        <v>612</v>
      </c>
      <c r="AD2380" t="s">
        <v>612</v>
      </c>
      <c r="AE2380">
        <v>40731</v>
      </c>
      <c r="AF2380" t="s">
        <v>977</v>
      </c>
      <c r="AG2380" t="s">
        <v>803</v>
      </c>
      <c r="AH2380" t="s">
        <v>612</v>
      </c>
      <c r="AI2380" t="s">
        <v>612</v>
      </c>
      <c r="AJ2380" t="s">
        <v>612</v>
      </c>
      <c r="AK2380" t="s">
        <v>612</v>
      </c>
      <c r="AL2380" t="s">
        <v>612</v>
      </c>
      <c r="AM2380" t="s">
        <v>612</v>
      </c>
      <c r="AN2380" t="s">
        <v>612</v>
      </c>
      <c r="AO2380" t="s">
        <v>612</v>
      </c>
      <c r="AP2380" t="s">
        <v>612</v>
      </c>
      <c r="AQ2380">
        <v>550</v>
      </c>
      <c r="AR2380" t="s">
        <v>612</v>
      </c>
      <c r="AS2380" t="s">
        <v>612</v>
      </c>
      <c r="AT2380" t="s">
        <v>613</v>
      </c>
      <c r="AU2380" t="s">
        <v>612</v>
      </c>
      <c r="AV2380" t="s">
        <v>614</v>
      </c>
      <c r="AW2380" t="s">
        <v>612</v>
      </c>
      <c r="AX2380">
        <v>9589479</v>
      </c>
      <c r="AY2380" t="s">
        <v>621</v>
      </c>
      <c r="AZ2380" t="s">
        <v>145</v>
      </c>
      <c r="BA2380" t="s">
        <v>460</v>
      </c>
      <c r="BB2380" t="s">
        <v>662</v>
      </c>
      <c r="BC2380">
        <v>41153</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1500000</v>
      </c>
      <c r="BW2380">
        <v>0</v>
      </c>
      <c r="BX2380">
        <v>8089479</v>
      </c>
      <c r="BY2380">
        <v>0</v>
      </c>
      <c r="BZ2380">
        <v>0</v>
      </c>
      <c r="CA2380">
        <v>0</v>
      </c>
      <c r="CB2380">
        <v>0</v>
      </c>
      <c r="CC2380">
        <v>0</v>
      </c>
      <c r="CD2380">
        <v>9589479</v>
      </c>
      <c r="CE2380">
        <v>9589479</v>
      </c>
      <c r="CF2380">
        <v>9589479</v>
      </c>
      <c r="CG2380">
        <v>0</v>
      </c>
      <c r="CH2380" t="s">
        <v>612</v>
      </c>
      <c r="CI2380" t="s">
        <v>616</v>
      </c>
      <c r="CJ2380" t="s">
        <v>702</v>
      </c>
      <c r="CK2380" t="s">
        <v>703</v>
      </c>
      <c r="CL2380" t="s">
        <v>617</v>
      </c>
      <c r="CM2380" t="s">
        <v>617</v>
      </c>
      <c r="CN2380">
        <v>8089479</v>
      </c>
    </row>
    <row r="2381" spans="1:92" x14ac:dyDescent="0.25">
      <c r="A2381" t="s">
        <v>12732</v>
      </c>
      <c r="B2381" t="s">
        <v>12732</v>
      </c>
      <c r="C2381">
        <v>42</v>
      </c>
      <c r="D2381" t="s">
        <v>597</v>
      </c>
      <c r="E2381">
        <v>67075</v>
      </c>
      <c r="F2381" t="s">
        <v>12530</v>
      </c>
      <c r="G2381" t="s">
        <v>12733</v>
      </c>
      <c r="H2381" t="s">
        <v>12734</v>
      </c>
      <c r="I2381" t="s">
        <v>630</v>
      </c>
      <c r="J2381">
        <v>9885</v>
      </c>
      <c r="K2381">
        <v>10311</v>
      </c>
      <c r="L2381" t="s">
        <v>12735</v>
      </c>
      <c r="M2381" t="s">
        <v>12736</v>
      </c>
      <c r="N2381" t="s">
        <v>5148</v>
      </c>
      <c r="O2381" t="s">
        <v>12737</v>
      </c>
      <c r="P2381" t="s">
        <v>5150</v>
      </c>
      <c r="Q2381" t="s">
        <v>5151</v>
      </c>
      <c r="R2381" t="s">
        <v>5152</v>
      </c>
      <c r="S2381" t="s">
        <v>4837</v>
      </c>
      <c r="T2381" t="s">
        <v>3087</v>
      </c>
      <c r="U2381" t="s">
        <v>3036</v>
      </c>
      <c r="V2381" t="s">
        <v>1577</v>
      </c>
      <c r="W2381">
        <v>43.978270000000002</v>
      </c>
      <c r="X2381">
        <v>-79.242760000000004</v>
      </c>
      <c r="Y2381" t="s">
        <v>612</v>
      </c>
      <c r="Z2381" t="s">
        <v>612</v>
      </c>
      <c r="AA2381" t="s">
        <v>612</v>
      </c>
      <c r="AB2381" t="s">
        <v>612</v>
      </c>
      <c r="AC2381" t="s">
        <v>612</v>
      </c>
      <c r="AD2381" t="s">
        <v>612</v>
      </c>
      <c r="AE2381" t="s">
        <v>612</v>
      </c>
      <c r="AF2381" t="s">
        <v>612</v>
      </c>
      <c r="AG2381" t="s">
        <v>612</v>
      </c>
      <c r="AH2381" t="s">
        <v>612</v>
      </c>
      <c r="AI2381" t="s">
        <v>612</v>
      </c>
      <c r="AJ2381" t="s">
        <v>612</v>
      </c>
      <c r="AK2381" t="s">
        <v>612</v>
      </c>
      <c r="AL2381" t="s">
        <v>612</v>
      </c>
      <c r="AM2381" t="s">
        <v>612</v>
      </c>
      <c r="AN2381" t="s">
        <v>612</v>
      </c>
      <c r="AO2381" t="s">
        <v>612</v>
      </c>
      <c r="AP2381" t="s">
        <v>612</v>
      </c>
      <c r="AQ2381" t="s">
        <v>612</v>
      </c>
      <c r="AR2381" t="s">
        <v>612</v>
      </c>
      <c r="AS2381" t="s">
        <v>612</v>
      </c>
      <c r="AT2381" t="s">
        <v>613</v>
      </c>
      <c r="AU2381" t="s">
        <v>612</v>
      </c>
      <c r="AV2381" t="s">
        <v>635</v>
      </c>
      <c r="AW2381">
        <v>39691</v>
      </c>
      <c r="AX2381">
        <v>6300300</v>
      </c>
      <c r="AY2381" t="s">
        <v>621</v>
      </c>
      <c r="AZ2381" t="s">
        <v>145</v>
      </c>
      <c r="BA2381" t="s">
        <v>470</v>
      </c>
      <c r="BB2381" t="s">
        <v>694</v>
      </c>
      <c r="BC2381">
        <v>37135</v>
      </c>
      <c r="BD2381">
        <v>0</v>
      </c>
      <c r="BE2381">
        <v>0</v>
      </c>
      <c r="BF2381">
        <v>0</v>
      </c>
      <c r="BG2381">
        <v>0</v>
      </c>
      <c r="BH2381">
        <v>0</v>
      </c>
      <c r="BI2381">
        <v>0</v>
      </c>
      <c r="BJ2381">
        <v>0</v>
      </c>
      <c r="BK2381">
        <v>0</v>
      </c>
      <c r="BL2381">
        <v>0</v>
      </c>
      <c r="BM2381">
        <v>0</v>
      </c>
      <c r="BN2381">
        <v>0</v>
      </c>
      <c r="BO2381">
        <v>0</v>
      </c>
      <c r="BP2381">
        <v>0</v>
      </c>
      <c r="BQ2381">
        <v>0</v>
      </c>
      <c r="BR2381">
        <v>0</v>
      </c>
      <c r="BS2381">
        <v>0</v>
      </c>
      <c r="BT2381">
        <v>6300300</v>
      </c>
      <c r="BU2381">
        <v>0</v>
      </c>
      <c r="BV2381">
        <v>0</v>
      </c>
      <c r="BW2381">
        <v>0</v>
      </c>
      <c r="BX2381">
        <v>0</v>
      </c>
      <c r="BY2381">
        <v>0</v>
      </c>
      <c r="BZ2381">
        <v>0</v>
      </c>
      <c r="CA2381">
        <v>0</v>
      </c>
      <c r="CB2381">
        <v>0</v>
      </c>
      <c r="CC2381">
        <v>0</v>
      </c>
      <c r="CD2381">
        <v>6300300</v>
      </c>
      <c r="CE2381">
        <v>6300300</v>
      </c>
      <c r="CF2381">
        <v>6300300</v>
      </c>
      <c r="CG2381">
        <v>0</v>
      </c>
      <c r="CH2381" t="s">
        <v>612</v>
      </c>
      <c r="CI2381" t="s">
        <v>616</v>
      </c>
      <c r="CJ2381" t="s">
        <v>617</v>
      </c>
      <c r="CK2381" t="s">
        <v>617</v>
      </c>
      <c r="CL2381" t="s">
        <v>617</v>
      </c>
      <c r="CM2381" t="s">
        <v>617</v>
      </c>
      <c r="CN2381">
        <v>0</v>
      </c>
    </row>
    <row r="2382" spans="1:92" x14ac:dyDescent="0.25">
      <c r="A2382" t="s">
        <v>12738</v>
      </c>
      <c r="B2382" t="s">
        <v>12738</v>
      </c>
      <c r="C2382">
        <v>42</v>
      </c>
      <c r="D2382" t="s">
        <v>597</v>
      </c>
      <c r="E2382">
        <v>67075</v>
      </c>
      <c r="F2382" t="s">
        <v>12530</v>
      </c>
      <c r="G2382" t="s">
        <v>11464</v>
      </c>
      <c r="H2382" t="s">
        <v>11465</v>
      </c>
      <c r="I2382" t="s">
        <v>630</v>
      </c>
      <c r="J2382">
        <v>3836</v>
      </c>
      <c r="K2382">
        <v>7557</v>
      </c>
      <c r="L2382" t="s">
        <v>12739</v>
      </c>
      <c r="M2382" t="s">
        <v>12740</v>
      </c>
      <c r="N2382" t="s">
        <v>4962</v>
      </c>
      <c r="O2382" t="s">
        <v>12741</v>
      </c>
      <c r="P2382" t="s">
        <v>4885</v>
      </c>
      <c r="Q2382" t="s">
        <v>4886</v>
      </c>
      <c r="R2382" t="s">
        <v>4887</v>
      </c>
      <c r="S2382" t="s">
        <v>4837</v>
      </c>
      <c r="T2382" t="s">
        <v>3087</v>
      </c>
      <c r="U2382" t="s">
        <v>3036</v>
      </c>
      <c r="V2382" t="s">
        <v>1577</v>
      </c>
      <c r="W2382">
        <v>43.77843</v>
      </c>
      <c r="X2382">
        <v>-79.572710000000001</v>
      </c>
      <c r="Y2382" t="s">
        <v>612</v>
      </c>
      <c r="Z2382" t="s">
        <v>612</v>
      </c>
      <c r="AA2382" t="s">
        <v>612</v>
      </c>
      <c r="AB2382" t="s">
        <v>612</v>
      </c>
      <c r="AC2382" t="s">
        <v>612</v>
      </c>
      <c r="AD2382" t="s">
        <v>612</v>
      </c>
      <c r="AE2382" t="s">
        <v>612</v>
      </c>
      <c r="AF2382" t="s">
        <v>612</v>
      </c>
      <c r="AG2382" t="s">
        <v>612</v>
      </c>
      <c r="AH2382" t="s">
        <v>612</v>
      </c>
      <c r="AI2382" t="s">
        <v>612</v>
      </c>
      <c r="AJ2382" t="s">
        <v>612</v>
      </c>
      <c r="AK2382" t="s">
        <v>612</v>
      </c>
      <c r="AL2382" t="s">
        <v>612</v>
      </c>
      <c r="AM2382" t="s">
        <v>612</v>
      </c>
      <c r="AN2382" t="s">
        <v>612</v>
      </c>
      <c r="AO2382" t="s">
        <v>612</v>
      </c>
      <c r="AP2382" t="s">
        <v>612</v>
      </c>
      <c r="AQ2382" t="s">
        <v>612</v>
      </c>
      <c r="AR2382" t="s">
        <v>612</v>
      </c>
      <c r="AS2382" t="s">
        <v>612</v>
      </c>
      <c r="AT2382" t="s">
        <v>613</v>
      </c>
      <c r="AU2382" t="s">
        <v>612</v>
      </c>
      <c r="AV2382" t="s">
        <v>635</v>
      </c>
      <c r="AW2382">
        <v>39691</v>
      </c>
      <c r="AX2382">
        <v>573300</v>
      </c>
      <c r="AY2382" t="s">
        <v>621</v>
      </c>
      <c r="AZ2382" t="s">
        <v>140</v>
      </c>
      <c r="BA2382" t="s">
        <v>470</v>
      </c>
      <c r="BB2382" t="s">
        <v>2212</v>
      </c>
      <c r="BC2382">
        <v>36404</v>
      </c>
      <c r="BD2382">
        <v>0</v>
      </c>
      <c r="BE2382">
        <v>0</v>
      </c>
      <c r="BF2382">
        <v>0</v>
      </c>
      <c r="BG2382">
        <v>0</v>
      </c>
      <c r="BH2382">
        <v>0</v>
      </c>
      <c r="BI2382">
        <v>0</v>
      </c>
      <c r="BJ2382">
        <v>0</v>
      </c>
      <c r="BK2382">
        <v>0</v>
      </c>
      <c r="BL2382">
        <v>0</v>
      </c>
      <c r="BM2382">
        <v>0</v>
      </c>
      <c r="BN2382">
        <v>0</v>
      </c>
      <c r="BO2382">
        <v>0</v>
      </c>
      <c r="BP2382">
        <v>0</v>
      </c>
      <c r="BQ2382">
        <v>0</v>
      </c>
      <c r="BR2382">
        <v>0</v>
      </c>
      <c r="BS2382">
        <v>0</v>
      </c>
      <c r="BT2382">
        <v>573300</v>
      </c>
      <c r="BU2382">
        <v>0</v>
      </c>
      <c r="BV2382">
        <v>0</v>
      </c>
      <c r="BW2382">
        <v>0</v>
      </c>
      <c r="BX2382">
        <v>0</v>
      </c>
      <c r="BY2382">
        <v>0</v>
      </c>
      <c r="BZ2382">
        <v>0</v>
      </c>
      <c r="CA2382">
        <v>0</v>
      </c>
      <c r="CB2382">
        <v>0</v>
      </c>
      <c r="CC2382">
        <v>0</v>
      </c>
      <c r="CD2382">
        <v>573300</v>
      </c>
      <c r="CE2382">
        <v>573300</v>
      </c>
      <c r="CF2382">
        <v>573300</v>
      </c>
      <c r="CG2382">
        <v>0</v>
      </c>
      <c r="CH2382" t="s">
        <v>612</v>
      </c>
      <c r="CI2382" t="s">
        <v>616</v>
      </c>
      <c r="CJ2382" t="s">
        <v>617</v>
      </c>
      <c r="CK2382" t="s">
        <v>617</v>
      </c>
      <c r="CL2382" t="s">
        <v>617</v>
      </c>
      <c r="CM2382" t="s">
        <v>617</v>
      </c>
      <c r="CN2382">
        <v>0</v>
      </c>
    </row>
    <row r="2383" spans="1:92" x14ac:dyDescent="0.25">
      <c r="A2383" t="s">
        <v>12742</v>
      </c>
      <c r="B2383" t="s">
        <v>12742</v>
      </c>
      <c r="C2383">
        <v>42</v>
      </c>
      <c r="D2383" t="s">
        <v>597</v>
      </c>
      <c r="E2383">
        <v>67075</v>
      </c>
      <c r="F2383" t="s">
        <v>12530</v>
      </c>
      <c r="G2383" t="s">
        <v>12037</v>
      </c>
      <c r="H2383" t="s">
        <v>12038</v>
      </c>
      <c r="I2383" t="s">
        <v>630</v>
      </c>
      <c r="J2383">
        <v>11262</v>
      </c>
      <c r="K2383">
        <v>12247</v>
      </c>
      <c r="L2383" t="s">
        <v>12743</v>
      </c>
      <c r="M2383" t="s">
        <v>12744</v>
      </c>
      <c r="N2383" t="s">
        <v>4883</v>
      </c>
      <c r="O2383" t="s">
        <v>12745</v>
      </c>
      <c r="P2383" t="s">
        <v>4885</v>
      </c>
      <c r="Q2383" t="s">
        <v>4886</v>
      </c>
      <c r="R2383" t="s">
        <v>4887</v>
      </c>
      <c r="S2383" t="s">
        <v>4837</v>
      </c>
      <c r="T2383" t="s">
        <v>3087</v>
      </c>
      <c r="U2383" t="s">
        <v>3036</v>
      </c>
      <c r="V2383" t="s">
        <v>1577</v>
      </c>
      <c r="W2383">
        <v>43.849490000000003</v>
      </c>
      <c r="X2383">
        <v>-79.494029999999995</v>
      </c>
      <c r="Y2383" t="s">
        <v>612</v>
      </c>
      <c r="Z2383" t="s">
        <v>612</v>
      </c>
      <c r="AA2383" t="s">
        <v>612</v>
      </c>
      <c r="AB2383" t="s">
        <v>612</v>
      </c>
      <c r="AC2383" t="s">
        <v>612</v>
      </c>
      <c r="AD2383" t="s">
        <v>612</v>
      </c>
      <c r="AE2383" t="s">
        <v>612</v>
      </c>
      <c r="AF2383" t="s">
        <v>612</v>
      </c>
      <c r="AG2383" t="s">
        <v>612</v>
      </c>
      <c r="AH2383" t="s">
        <v>612</v>
      </c>
      <c r="AI2383" t="s">
        <v>612</v>
      </c>
      <c r="AJ2383" t="s">
        <v>612</v>
      </c>
      <c r="AK2383" t="s">
        <v>612</v>
      </c>
      <c r="AL2383" t="s">
        <v>612</v>
      </c>
      <c r="AM2383" t="s">
        <v>612</v>
      </c>
      <c r="AN2383" t="s">
        <v>612</v>
      </c>
      <c r="AO2383" t="s">
        <v>612</v>
      </c>
      <c r="AP2383" t="s">
        <v>612</v>
      </c>
      <c r="AQ2383" t="s">
        <v>612</v>
      </c>
      <c r="AR2383" t="s">
        <v>612</v>
      </c>
      <c r="AS2383" t="s">
        <v>612</v>
      </c>
      <c r="AT2383" t="s">
        <v>613</v>
      </c>
      <c r="AU2383" t="s">
        <v>612</v>
      </c>
      <c r="AV2383" t="s">
        <v>614</v>
      </c>
      <c r="AW2383" t="s">
        <v>612</v>
      </c>
      <c r="AX2383">
        <v>12224515</v>
      </c>
      <c r="AY2383" t="s">
        <v>621</v>
      </c>
      <c r="AZ2383" t="s">
        <v>145</v>
      </c>
      <c r="BA2383" t="s">
        <v>470</v>
      </c>
      <c r="BB2383" t="s">
        <v>977</v>
      </c>
      <c r="BC2383">
        <v>40422</v>
      </c>
      <c r="BD2383">
        <v>0</v>
      </c>
      <c r="BE2383">
        <v>0</v>
      </c>
      <c r="BF2383">
        <v>0</v>
      </c>
      <c r="BG2383">
        <v>0</v>
      </c>
      <c r="BH2383">
        <v>0</v>
      </c>
      <c r="BI2383">
        <v>0</v>
      </c>
      <c r="BJ2383">
        <v>0</v>
      </c>
      <c r="BK2383">
        <v>0</v>
      </c>
      <c r="BL2383">
        <v>0</v>
      </c>
      <c r="BM2383">
        <v>0</v>
      </c>
      <c r="BN2383">
        <v>0</v>
      </c>
      <c r="BO2383">
        <v>0</v>
      </c>
      <c r="BP2383">
        <v>0</v>
      </c>
      <c r="BQ2383">
        <v>0</v>
      </c>
      <c r="BR2383">
        <v>0</v>
      </c>
      <c r="BS2383">
        <v>0</v>
      </c>
      <c r="BT2383">
        <v>12224515</v>
      </c>
      <c r="BU2383">
        <v>0</v>
      </c>
      <c r="BV2383">
        <v>0</v>
      </c>
      <c r="BW2383">
        <v>0</v>
      </c>
      <c r="BX2383">
        <v>0</v>
      </c>
      <c r="BY2383">
        <v>0</v>
      </c>
      <c r="BZ2383">
        <v>0</v>
      </c>
      <c r="CA2383">
        <v>0</v>
      </c>
      <c r="CB2383">
        <v>0</v>
      </c>
      <c r="CC2383">
        <v>0</v>
      </c>
      <c r="CD2383">
        <v>12224515</v>
      </c>
      <c r="CE2383">
        <v>12224515</v>
      </c>
      <c r="CF2383">
        <v>12224515</v>
      </c>
      <c r="CG2383">
        <v>0</v>
      </c>
      <c r="CH2383" t="s">
        <v>612</v>
      </c>
      <c r="CI2383" t="s">
        <v>616</v>
      </c>
      <c r="CJ2383" t="s">
        <v>617</v>
      </c>
      <c r="CK2383" t="s">
        <v>617</v>
      </c>
      <c r="CL2383" t="s">
        <v>617</v>
      </c>
      <c r="CM2383" t="s">
        <v>617</v>
      </c>
      <c r="CN2383">
        <v>0</v>
      </c>
    </row>
    <row r="2384" spans="1:92" x14ac:dyDescent="0.25">
      <c r="A2384" t="s">
        <v>12746</v>
      </c>
      <c r="B2384" t="s">
        <v>12746</v>
      </c>
      <c r="C2384">
        <v>42</v>
      </c>
      <c r="D2384" t="s">
        <v>597</v>
      </c>
      <c r="E2384">
        <v>67075</v>
      </c>
      <c r="F2384" t="s">
        <v>12530</v>
      </c>
      <c r="G2384" t="s">
        <v>12049</v>
      </c>
      <c r="H2384" t="s">
        <v>12050</v>
      </c>
      <c r="I2384" t="s">
        <v>630</v>
      </c>
      <c r="J2384">
        <v>3858</v>
      </c>
      <c r="K2384">
        <v>7571</v>
      </c>
      <c r="L2384" t="s">
        <v>12747</v>
      </c>
      <c r="M2384" t="s">
        <v>12748</v>
      </c>
      <c r="N2384" t="s">
        <v>4962</v>
      </c>
      <c r="O2384" t="s">
        <v>12749</v>
      </c>
      <c r="P2384" t="s">
        <v>4885</v>
      </c>
      <c r="Q2384" t="s">
        <v>4886</v>
      </c>
      <c r="R2384" t="s">
        <v>4887</v>
      </c>
      <c r="S2384" t="s">
        <v>4837</v>
      </c>
      <c r="T2384" t="s">
        <v>3087</v>
      </c>
      <c r="U2384" t="s">
        <v>3036</v>
      </c>
      <c r="V2384" t="s">
        <v>1577</v>
      </c>
      <c r="W2384">
        <v>43.785420000000002</v>
      </c>
      <c r="X2384">
        <v>-79.608140000000006</v>
      </c>
      <c r="Y2384" t="s">
        <v>612</v>
      </c>
      <c r="Z2384" t="s">
        <v>612</v>
      </c>
      <c r="AA2384" t="s">
        <v>612</v>
      </c>
      <c r="AB2384" t="s">
        <v>612</v>
      </c>
      <c r="AC2384" t="s">
        <v>612</v>
      </c>
      <c r="AD2384" t="s">
        <v>612</v>
      </c>
      <c r="AE2384" t="s">
        <v>612</v>
      </c>
      <c r="AF2384" t="s">
        <v>612</v>
      </c>
      <c r="AG2384" t="s">
        <v>612</v>
      </c>
      <c r="AH2384" t="s">
        <v>612</v>
      </c>
      <c r="AI2384" t="s">
        <v>612</v>
      </c>
      <c r="AJ2384" t="s">
        <v>612</v>
      </c>
      <c r="AK2384" t="s">
        <v>612</v>
      </c>
      <c r="AL2384" t="s">
        <v>612</v>
      </c>
      <c r="AM2384" t="s">
        <v>612</v>
      </c>
      <c r="AN2384" t="s">
        <v>612</v>
      </c>
      <c r="AO2384" t="s">
        <v>612</v>
      </c>
      <c r="AP2384" t="s">
        <v>612</v>
      </c>
      <c r="AQ2384" t="s">
        <v>612</v>
      </c>
      <c r="AR2384" t="s">
        <v>612</v>
      </c>
      <c r="AS2384" t="s">
        <v>612</v>
      </c>
      <c r="AT2384" t="s">
        <v>613</v>
      </c>
      <c r="AU2384" t="s">
        <v>612</v>
      </c>
      <c r="AV2384" t="s">
        <v>635</v>
      </c>
      <c r="AW2384">
        <v>39691</v>
      </c>
      <c r="AX2384">
        <v>1521000</v>
      </c>
      <c r="AY2384" t="s">
        <v>621</v>
      </c>
      <c r="AZ2384" t="s">
        <v>140</v>
      </c>
      <c r="BA2384" t="s">
        <v>470</v>
      </c>
      <c r="BB2384" t="s">
        <v>2212</v>
      </c>
      <c r="BC2384">
        <v>36404</v>
      </c>
      <c r="BD2384">
        <v>0</v>
      </c>
      <c r="BE2384">
        <v>0</v>
      </c>
      <c r="BF2384">
        <v>0</v>
      </c>
      <c r="BG2384">
        <v>0</v>
      </c>
      <c r="BH2384">
        <v>0</v>
      </c>
      <c r="BI2384">
        <v>0</v>
      </c>
      <c r="BJ2384">
        <v>0</v>
      </c>
      <c r="BK2384">
        <v>0</v>
      </c>
      <c r="BL2384">
        <v>0</v>
      </c>
      <c r="BM2384">
        <v>0</v>
      </c>
      <c r="BN2384">
        <v>0</v>
      </c>
      <c r="BO2384">
        <v>0</v>
      </c>
      <c r="BP2384">
        <v>0</v>
      </c>
      <c r="BQ2384">
        <v>0</v>
      </c>
      <c r="BR2384">
        <v>0</v>
      </c>
      <c r="BS2384">
        <v>0</v>
      </c>
      <c r="BT2384">
        <v>1521000</v>
      </c>
      <c r="BU2384">
        <v>0</v>
      </c>
      <c r="BV2384">
        <v>0</v>
      </c>
      <c r="BW2384">
        <v>0</v>
      </c>
      <c r="BX2384">
        <v>0</v>
      </c>
      <c r="BY2384">
        <v>0</v>
      </c>
      <c r="BZ2384">
        <v>0</v>
      </c>
      <c r="CA2384">
        <v>0</v>
      </c>
      <c r="CB2384">
        <v>0</v>
      </c>
      <c r="CC2384">
        <v>0</v>
      </c>
      <c r="CD2384">
        <v>1521000</v>
      </c>
      <c r="CE2384">
        <v>1521000</v>
      </c>
      <c r="CF2384">
        <v>1521000</v>
      </c>
      <c r="CG2384">
        <v>0</v>
      </c>
      <c r="CH2384" t="s">
        <v>612</v>
      </c>
      <c r="CI2384" t="s">
        <v>616</v>
      </c>
      <c r="CJ2384" t="s">
        <v>617</v>
      </c>
      <c r="CK2384" t="s">
        <v>617</v>
      </c>
      <c r="CL2384" t="s">
        <v>617</v>
      </c>
      <c r="CM2384" t="s">
        <v>617</v>
      </c>
      <c r="CN2384">
        <v>0</v>
      </c>
    </row>
    <row r="2385" spans="1:92" x14ac:dyDescent="0.25">
      <c r="A2385" t="s">
        <v>12750</v>
      </c>
      <c r="B2385" t="s">
        <v>12750</v>
      </c>
      <c r="C2385">
        <v>42</v>
      </c>
      <c r="D2385" t="s">
        <v>597</v>
      </c>
      <c r="E2385">
        <v>67075</v>
      </c>
      <c r="F2385" t="s">
        <v>12530</v>
      </c>
      <c r="G2385" t="s">
        <v>10888</v>
      </c>
      <c r="H2385" t="s">
        <v>10889</v>
      </c>
      <c r="I2385" t="s">
        <v>630</v>
      </c>
      <c r="J2385">
        <v>3886</v>
      </c>
      <c r="K2385">
        <v>7594</v>
      </c>
      <c r="L2385" t="s">
        <v>12751</v>
      </c>
      <c r="M2385" t="s">
        <v>12752</v>
      </c>
      <c r="N2385" t="s">
        <v>4883</v>
      </c>
      <c r="O2385" t="s">
        <v>12753</v>
      </c>
      <c r="P2385" t="s">
        <v>4885</v>
      </c>
      <c r="Q2385" t="s">
        <v>4886</v>
      </c>
      <c r="R2385" t="s">
        <v>4887</v>
      </c>
      <c r="S2385" t="s">
        <v>4837</v>
      </c>
      <c r="T2385" t="s">
        <v>3087</v>
      </c>
      <c r="U2385" t="s">
        <v>3036</v>
      </c>
      <c r="V2385" t="s">
        <v>1577</v>
      </c>
      <c r="W2385">
        <v>43.857990000000001</v>
      </c>
      <c r="X2385">
        <v>-79.519189999999995</v>
      </c>
      <c r="Y2385" t="s">
        <v>612</v>
      </c>
      <c r="Z2385" t="s">
        <v>612</v>
      </c>
      <c r="AA2385" t="s">
        <v>612</v>
      </c>
      <c r="AB2385" t="s">
        <v>612</v>
      </c>
      <c r="AC2385" t="s">
        <v>612</v>
      </c>
      <c r="AD2385" t="s">
        <v>612</v>
      </c>
      <c r="AE2385" t="s">
        <v>612</v>
      </c>
      <c r="AF2385" t="s">
        <v>612</v>
      </c>
      <c r="AG2385" t="s">
        <v>612</v>
      </c>
      <c r="AH2385" t="s">
        <v>612</v>
      </c>
      <c r="AI2385" t="s">
        <v>612</v>
      </c>
      <c r="AJ2385" t="s">
        <v>612</v>
      </c>
      <c r="AK2385" t="s">
        <v>612</v>
      </c>
      <c r="AL2385" t="s">
        <v>612</v>
      </c>
      <c r="AM2385" t="s">
        <v>612</v>
      </c>
      <c r="AN2385" t="s">
        <v>612</v>
      </c>
      <c r="AO2385" t="s">
        <v>612</v>
      </c>
      <c r="AP2385" t="s">
        <v>612</v>
      </c>
      <c r="AQ2385" t="s">
        <v>612</v>
      </c>
      <c r="AR2385" t="s">
        <v>612</v>
      </c>
      <c r="AS2385" t="s">
        <v>612</v>
      </c>
      <c r="AT2385" t="s">
        <v>613</v>
      </c>
      <c r="AU2385" t="s">
        <v>612</v>
      </c>
      <c r="AV2385" t="s">
        <v>635</v>
      </c>
      <c r="AW2385">
        <v>39691</v>
      </c>
      <c r="AX2385">
        <v>1521000</v>
      </c>
      <c r="AY2385" t="s">
        <v>621</v>
      </c>
      <c r="AZ2385" t="s">
        <v>140</v>
      </c>
      <c r="BA2385" t="s">
        <v>470</v>
      </c>
      <c r="BB2385" t="s">
        <v>659</v>
      </c>
      <c r="BC2385">
        <v>36770</v>
      </c>
      <c r="BD2385">
        <v>0</v>
      </c>
      <c r="BE2385">
        <v>0</v>
      </c>
      <c r="BF2385">
        <v>0</v>
      </c>
      <c r="BG2385">
        <v>0</v>
      </c>
      <c r="BH2385">
        <v>0</v>
      </c>
      <c r="BI2385">
        <v>0</v>
      </c>
      <c r="BJ2385">
        <v>0</v>
      </c>
      <c r="BK2385">
        <v>0</v>
      </c>
      <c r="BL2385">
        <v>0</v>
      </c>
      <c r="BM2385">
        <v>0</v>
      </c>
      <c r="BN2385">
        <v>0</v>
      </c>
      <c r="BO2385">
        <v>0</v>
      </c>
      <c r="BP2385">
        <v>0</v>
      </c>
      <c r="BQ2385">
        <v>0</v>
      </c>
      <c r="BR2385">
        <v>0</v>
      </c>
      <c r="BS2385">
        <v>0</v>
      </c>
      <c r="BT2385">
        <v>1521000</v>
      </c>
      <c r="BU2385">
        <v>0</v>
      </c>
      <c r="BV2385">
        <v>0</v>
      </c>
      <c r="BW2385">
        <v>0</v>
      </c>
      <c r="BX2385">
        <v>0</v>
      </c>
      <c r="BY2385">
        <v>0</v>
      </c>
      <c r="BZ2385">
        <v>0</v>
      </c>
      <c r="CA2385">
        <v>0</v>
      </c>
      <c r="CB2385">
        <v>0</v>
      </c>
      <c r="CC2385">
        <v>0</v>
      </c>
      <c r="CD2385">
        <v>1521000</v>
      </c>
      <c r="CE2385">
        <v>1521000</v>
      </c>
      <c r="CF2385">
        <v>1521000</v>
      </c>
      <c r="CG2385">
        <v>0</v>
      </c>
      <c r="CH2385" t="s">
        <v>612</v>
      </c>
      <c r="CI2385" t="s">
        <v>616</v>
      </c>
      <c r="CJ2385" t="s">
        <v>617</v>
      </c>
      <c r="CK2385" t="s">
        <v>617</v>
      </c>
      <c r="CL2385" t="s">
        <v>617</v>
      </c>
      <c r="CM2385" t="s">
        <v>617</v>
      </c>
      <c r="CN2385">
        <v>0</v>
      </c>
    </row>
    <row r="2386" spans="1:92" x14ac:dyDescent="0.25">
      <c r="A2386" t="s">
        <v>12754</v>
      </c>
      <c r="B2386" t="s">
        <v>12754</v>
      </c>
      <c r="C2386">
        <v>42</v>
      </c>
      <c r="D2386" t="s">
        <v>597</v>
      </c>
      <c r="E2386">
        <v>67075</v>
      </c>
      <c r="F2386" t="s">
        <v>12530</v>
      </c>
      <c r="G2386" t="s">
        <v>12061</v>
      </c>
      <c r="H2386" t="s">
        <v>12062</v>
      </c>
      <c r="I2386" t="s">
        <v>630</v>
      </c>
      <c r="J2386">
        <v>3909</v>
      </c>
      <c r="K2386">
        <v>7609</v>
      </c>
      <c r="L2386" t="s">
        <v>12755</v>
      </c>
      <c r="M2386" t="s">
        <v>12756</v>
      </c>
      <c r="N2386" t="s">
        <v>4857</v>
      </c>
      <c r="O2386" t="s">
        <v>12757</v>
      </c>
      <c r="P2386" t="s">
        <v>4859</v>
      </c>
      <c r="Q2386" t="s">
        <v>4860</v>
      </c>
      <c r="R2386" t="s">
        <v>4861</v>
      </c>
      <c r="S2386" t="s">
        <v>4837</v>
      </c>
      <c r="T2386" t="s">
        <v>3087</v>
      </c>
      <c r="U2386" t="s">
        <v>3036</v>
      </c>
      <c r="V2386" t="s">
        <v>1577</v>
      </c>
      <c r="W2386">
        <v>43.881230000000002</v>
      </c>
      <c r="X2386">
        <v>-79.279110000000003</v>
      </c>
      <c r="Y2386" t="s">
        <v>612</v>
      </c>
      <c r="Z2386" t="s">
        <v>612</v>
      </c>
      <c r="AA2386" t="s">
        <v>612</v>
      </c>
      <c r="AB2386" t="s">
        <v>612</v>
      </c>
      <c r="AC2386" t="s">
        <v>612</v>
      </c>
      <c r="AD2386" t="s">
        <v>612</v>
      </c>
      <c r="AE2386" t="s">
        <v>612</v>
      </c>
      <c r="AF2386" t="s">
        <v>612</v>
      </c>
      <c r="AG2386" t="s">
        <v>612</v>
      </c>
      <c r="AH2386" t="s">
        <v>612</v>
      </c>
      <c r="AI2386" t="s">
        <v>612</v>
      </c>
      <c r="AJ2386" t="s">
        <v>612</v>
      </c>
      <c r="AK2386" t="s">
        <v>612</v>
      </c>
      <c r="AL2386" t="s">
        <v>612</v>
      </c>
      <c r="AM2386" t="s">
        <v>612</v>
      </c>
      <c r="AN2386" t="s">
        <v>612</v>
      </c>
      <c r="AO2386" t="s">
        <v>612</v>
      </c>
      <c r="AP2386" t="s">
        <v>612</v>
      </c>
      <c r="AQ2386" t="s">
        <v>612</v>
      </c>
      <c r="AR2386" t="s">
        <v>612</v>
      </c>
      <c r="AS2386" t="s">
        <v>612</v>
      </c>
      <c r="AT2386" t="s">
        <v>613</v>
      </c>
      <c r="AU2386" t="s">
        <v>612</v>
      </c>
      <c r="AV2386" t="s">
        <v>635</v>
      </c>
      <c r="AW2386">
        <v>39691</v>
      </c>
      <c r="AX2386">
        <v>1708200</v>
      </c>
      <c r="AY2386" t="s">
        <v>621</v>
      </c>
      <c r="AZ2386" t="s">
        <v>140</v>
      </c>
      <c r="BA2386" t="s">
        <v>470</v>
      </c>
      <c r="BB2386" t="s">
        <v>2212</v>
      </c>
      <c r="BC2386">
        <v>36404</v>
      </c>
      <c r="BD2386">
        <v>0</v>
      </c>
      <c r="BE2386">
        <v>0</v>
      </c>
      <c r="BF2386">
        <v>0</v>
      </c>
      <c r="BG2386">
        <v>0</v>
      </c>
      <c r="BH2386">
        <v>0</v>
      </c>
      <c r="BI2386">
        <v>0</v>
      </c>
      <c r="BJ2386">
        <v>0</v>
      </c>
      <c r="BK2386">
        <v>0</v>
      </c>
      <c r="BL2386">
        <v>0</v>
      </c>
      <c r="BM2386">
        <v>0</v>
      </c>
      <c r="BN2386">
        <v>0</v>
      </c>
      <c r="BO2386">
        <v>0</v>
      </c>
      <c r="BP2386">
        <v>0</v>
      </c>
      <c r="BQ2386">
        <v>0</v>
      </c>
      <c r="BR2386">
        <v>0</v>
      </c>
      <c r="BS2386">
        <v>0</v>
      </c>
      <c r="BT2386">
        <v>1708200</v>
      </c>
      <c r="BU2386">
        <v>0</v>
      </c>
      <c r="BV2386">
        <v>0</v>
      </c>
      <c r="BW2386">
        <v>0</v>
      </c>
      <c r="BX2386">
        <v>0</v>
      </c>
      <c r="BY2386">
        <v>0</v>
      </c>
      <c r="BZ2386">
        <v>0</v>
      </c>
      <c r="CA2386">
        <v>0</v>
      </c>
      <c r="CB2386">
        <v>0</v>
      </c>
      <c r="CC2386">
        <v>0</v>
      </c>
      <c r="CD2386">
        <v>1708200</v>
      </c>
      <c r="CE2386">
        <v>1708200</v>
      </c>
      <c r="CF2386">
        <v>1708200</v>
      </c>
      <c r="CG2386">
        <v>0</v>
      </c>
      <c r="CH2386" t="s">
        <v>612</v>
      </c>
      <c r="CI2386" t="s">
        <v>616</v>
      </c>
      <c r="CJ2386" t="s">
        <v>617</v>
      </c>
      <c r="CK2386" t="s">
        <v>617</v>
      </c>
      <c r="CL2386" t="s">
        <v>617</v>
      </c>
      <c r="CM2386" t="s">
        <v>617</v>
      </c>
      <c r="CN2386">
        <v>0</v>
      </c>
    </row>
    <row r="2387" spans="1:92" x14ac:dyDescent="0.25">
      <c r="A2387" t="s">
        <v>12758</v>
      </c>
      <c r="B2387" t="s">
        <v>12758</v>
      </c>
      <c r="C2387">
        <v>42</v>
      </c>
      <c r="D2387" t="s">
        <v>597</v>
      </c>
      <c r="E2387">
        <v>67075</v>
      </c>
      <c r="F2387" t="s">
        <v>12530</v>
      </c>
      <c r="G2387" t="s">
        <v>12408</v>
      </c>
      <c r="H2387" t="s">
        <v>12759</v>
      </c>
      <c r="I2387" t="s">
        <v>667</v>
      </c>
      <c r="J2387">
        <v>3910</v>
      </c>
      <c r="K2387">
        <v>7610</v>
      </c>
      <c r="L2387" t="s">
        <v>12760</v>
      </c>
      <c r="M2387" t="s">
        <v>12761</v>
      </c>
      <c r="N2387" t="s">
        <v>4912</v>
      </c>
      <c r="O2387" t="s">
        <v>12762</v>
      </c>
      <c r="P2387" t="s">
        <v>4885</v>
      </c>
      <c r="Q2387" t="s">
        <v>4886</v>
      </c>
      <c r="R2387" t="s">
        <v>4887</v>
      </c>
      <c r="S2387" t="s">
        <v>4837</v>
      </c>
      <c r="T2387" t="s">
        <v>3087</v>
      </c>
      <c r="U2387" t="s">
        <v>3036</v>
      </c>
      <c r="V2387" t="s">
        <v>1577</v>
      </c>
      <c r="W2387">
        <v>43.803339999999999</v>
      </c>
      <c r="X2387">
        <v>-79.457049999999995</v>
      </c>
      <c r="Y2387" t="s">
        <v>612</v>
      </c>
      <c r="Z2387" t="s">
        <v>612</v>
      </c>
      <c r="AA2387" t="s">
        <v>612</v>
      </c>
      <c r="AB2387" t="s">
        <v>612</v>
      </c>
      <c r="AC2387" t="s">
        <v>612</v>
      </c>
      <c r="AD2387" t="s">
        <v>612</v>
      </c>
      <c r="AE2387" t="s">
        <v>612</v>
      </c>
      <c r="AF2387" t="s">
        <v>612</v>
      </c>
      <c r="AG2387" t="s">
        <v>612</v>
      </c>
      <c r="AH2387" t="s">
        <v>612</v>
      </c>
      <c r="AI2387" t="s">
        <v>612</v>
      </c>
      <c r="AJ2387" t="s">
        <v>612</v>
      </c>
      <c r="AK2387" t="s">
        <v>612</v>
      </c>
      <c r="AL2387" t="s">
        <v>612</v>
      </c>
      <c r="AM2387" t="s">
        <v>612</v>
      </c>
      <c r="AN2387" t="s">
        <v>612</v>
      </c>
      <c r="AO2387" t="s">
        <v>612</v>
      </c>
      <c r="AP2387" t="s">
        <v>612</v>
      </c>
      <c r="AQ2387" t="s">
        <v>612</v>
      </c>
      <c r="AR2387" t="s">
        <v>612</v>
      </c>
      <c r="AS2387" t="s">
        <v>612</v>
      </c>
      <c r="AT2387" t="s">
        <v>613</v>
      </c>
      <c r="AU2387" t="s">
        <v>612</v>
      </c>
      <c r="AV2387" t="s">
        <v>635</v>
      </c>
      <c r="AW2387">
        <v>39691</v>
      </c>
      <c r="AX2387">
        <v>8430573</v>
      </c>
      <c r="AY2387" t="s">
        <v>621</v>
      </c>
      <c r="AZ2387" t="s">
        <v>140</v>
      </c>
      <c r="BA2387" t="s">
        <v>470</v>
      </c>
      <c r="BB2387" t="s">
        <v>975</v>
      </c>
      <c r="BC2387">
        <v>38596</v>
      </c>
      <c r="BD2387">
        <v>0</v>
      </c>
      <c r="BE2387">
        <v>0</v>
      </c>
      <c r="BF2387">
        <v>0</v>
      </c>
      <c r="BG2387">
        <v>0</v>
      </c>
      <c r="BH2387">
        <v>0</v>
      </c>
      <c r="BI2387">
        <v>0</v>
      </c>
      <c r="BJ2387">
        <v>0</v>
      </c>
      <c r="BK2387">
        <v>0</v>
      </c>
      <c r="BL2387">
        <v>0</v>
      </c>
      <c r="BM2387">
        <v>0</v>
      </c>
      <c r="BN2387">
        <v>0</v>
      </c>
      <c r="BO2387">
        <v>0</v>
      </c>
      <c r="BP2387">
        <v>0</v>
      </c>
      <c r="BQ2387">
        <v>0</v>
      </c>
      <c r="BR2387">
        <v>0</v>
      </c>
      <c r="BS2387">
        <v>0</v>
      </c>
      <c r="BT2387">
        <v>8430573</v>
      </c>
      <c r="BU2387">
        <v>0</v>
      </c>
      <c r="BV2387">
        <v>0</v>
      </c>
      <c r="BW2387">
        <v>0</v>
      </c>
      <c r="BX2387">
        <v>0</v>
      </c>
      <c r="BY2387">
        <v>0</v>
      </c>
      <c r="BZ2387">
        <v>0</v>
      </c>
      <c r="CA2387">
        <v>0</v>
      </c>
      <c r="CB2387">
        <v>0</v>
      </c>
      <c r="CC2387">
        <v>0</v>
      </c>
      <c r="CD2387">
        <v>8430573</v>
      </c>
      <c r="CE2387">
        <v>8430573</v>
      </c>
      <c r="CF2387">
        <v>8430573</v>
      </c>
      <c r="CG2387">
        <v>0</v>
      </c>
      <c r="CH2387" t="s">
        <v>612</v>
      </c>
      <c r="CI2387" t="s">
        <v>616</v>
      </c>
      <c r="CJ2387" t="s">
        <v>617</v>
      </c>
      <c r="CK2387" t="s">
        <v>617</v>
      </c>
      <c r="CL2387" t="s">
        <v>617</v>
      </c>
      <c r="CM2387" t="s">
        <v>617</v>
      </c>
      <c r="CN2387">
        <v>0</v>
      </c>
    </row>
    <row r="2388" spans="1:92" x14ac:dyDescent="0.25">
      <c r="A2388" t="s">
        <v>12763</v>
      </c>
      <c r="B2388" t="s">
        <v>12763</v>
      </c>
      <c r="C2388">
        <v>42</v>
      </c>
      <c r="D2388" t="s">
        <v>597</v>
      </c>
      <c r="E2388">
        <v>67075</v>
      </c>
      <c r="F2388" t="s">
        <v>12530</v>
      </c>
      <c r="G2388" t="s">
        <v>12764</v>
      </c>
      <c r="H2388" t="s">
        <v>12765</v>
      </c>
      <c r="I2388" t="s">
        <v>630</v>
      </c>
      <c r="J2388">
        <v>10223</v>
      </c>
      <c r="K2388">
        <v>10463</v>
      </c>
      <c r="L2388" t="s">
        <v>12766</v>
      </c>
      <c r="M2388" t="s">
        <v>12767</v>
      </c>
      <c r="N2388" t="s">
        <v>4962</v>
      </c>
      <c r="O2388" t="s">
        <v>12768</v>
      </c>
      <c r="P2388" t="s">
        <v>4885</v>
      </c>
      <c r="Q2388" t="s">
        <v>4886</v>
      </c>
      <c r="R2388" t="s">
        <v>4887</v>
      </c>
      <c r="S2388" t="s">
        <v>4837</v>
      </c>
      <c r="T2388" t="s">
        <v>3087</v>
      </c>
      <c r="U2388" t="s">
        <v>3036</v>
      </c>
      <c r="V2388" t="s">
        <v>1577</v>
      </c>
      <c r="W2388">
        <v>43.830269999999999</v>
      </c>
      <c r="X2388">
        <v>-79.551929999999999</v>
      </c>
      <c r="Y2388" t="s">
        <v>612</v>
      </c>
      <c r="Z2388" t="s">
        <v>612</v>
      </c>
      <c r="AA2388" t="s">
        <v>612</v>
      </c>
      <c r="AB2388" t="s">
        <v>612</v>
      </c>
      <c r="AC2388" t="s">
        <v>612</v>
      </c>
      <c r="AD2388" t="s">
        <v>612</v>
      </c>
      <c r="AE2388" t="s">
        <v>612</v>
      </c>
      <c r="AF2388" t="s">
        <v>612</v>
      </c>
      <c r="AG2388" t="s">
        <v>612</v>
      </c>
      <c r="AH2388" t="s">
        <v>612</v>
      </c>
      <c r="AI2388" t="s">
        <v>612</v>
      </c>
      <c r="AJ2388" t="s">
        <v>612</v>
      </c>
      <c r="AK2388" t="s">
        <v>612</v>
      </c>
      <c r="AL2388" t="s">
        <v>612</v>
      </c>
      <c r="AM2388" t="s">
        <v>612</v>
      </c>
      <c r="AN2388" t="s">
        <v>612</v>
      </c>
      <c r="AO2388" t="s">
        <v>612</v>
      </c>
      <c r="AP2388" t="s">
        <v>612</v>
      </c>
      <c r="AQ2388" t="s">
        <v>612</v>
      </c>
      <c r="AR2388" t="s">
        <v>612</v>
      </c>
      <c r="AS2388" t="s">
        <v>612</v>
      </c>
      <c r="AT2388" t="s">
        <v>613</v>
      </c>
      <c r="AU2388" t="s">
        <v>612</v>
      </c>
      <c r="AV2388" t="s">
        <v>635</v>
      </c>
      <c r="AW2388">
        <v>39691</v>
      </c>
      <c r="AX2388">
        <v>9427443</v>
      </c>
      <c r="AY2388" t="s">
        <v>621</v>
      </c>
      <c r="AZ2388" t="s">
        <v>140</v>
      </c>
      <c r="BA2388" t="s">
        <v>470</v>
      </c>
      <c r="BB2388" t="s">
        <v>824</v>
      </c>
      <c r="BC2388">
        <v>39326</v>
      </c>
      <c r="BD2388">
        <v>0</v>
      </c>
      <c r="BE2388">
        <v>0</v>
      </c>
      <c r="BF2388">
        <v>0</v>
      </c>
      <c r="BG2388">
        <v>0</v>
      </c>
      <c r="BH2388">
        <v>0</v>
      </c>
      <c r="BI2388">
        <v>0</v>
      </c>
      <c r="BJ2388">
        <v>0</v>
      </c>
      <c r="BK2388">
        <v>0</v>
      </c>
      <c r="BL2388">
        <v>0</v>
      </c>
      <c r="BM2388">
        <v>0</v>
      </c>
      <c r="BN2388">
        <v>0</v>
      </c>
      <c r="BO2388">
        <v>0</v>
      </c>
      <c r="BP2388">
        <v>0</v>
      </c>
      <c r="BQ2388">
        <v>0</v>
      </c>
      <c r="BR2388">
        <v>0</v>
      </c>
      <c r="BS2388">
        <v>0</v>
      </c>
      <c r="BT2388">
        <v>9427443</v>
      </c>
      <c r="BU2388">
        <v>0</v>
      </c>
      <c r="BV2388">
        <v>0</v>
      </c>
      <c r="BW2388">
        <v>0</v>
      </c>
      <c r="BX2388">
        <v>0</v>
      </c>
      <c r="BY2388">
        <v>0</v>
      </c>
      <c r="BZ2388">
        <v>0</v>
      </c>
      <c r="CA2388">
        <v>0</v>
      </c>
      <c r="CB2388">
        <v>0</v>
      </c>
      <c r="CC2388">
        <v>0</v>
      </c>
      <c r="CD2388">
        <v>9427443</v>
      </c>
      <c r="CE2388">
        <v>9427443</v>
      </c>
      <c r="CF2388">
        <v>9427443</v>
      </c>
      <c r="CG2388">
        <v>0</v>
      </c>
      <c r="CH2388" t="s">
        <v>612</v>
      </c>
      <c r="CI2388" t="s">
        <v>616</v>
      </c>
      <c r="CJ2388" t="s">
        <v>617</v>
      </c>
      <c r="CK2388" t="s">
        <v>617</v>
      </c>
      <c r="CL2388" t="s">
        <v>617</v>
      </c>
      <c r="CM2388" t="s">
        <v>617</v>
      </c>
      <c r="CN2388">
        <v>0</v>
      </c>
    </row>
    <row r="2389" spans="1:92" x14ac:dyDescent="0.25">
      <c r="A2389" t="s">
        <v>12769</v>
      </c>
      <c r="B2389" t="s">
        <v>12769</v>
      </c>
      <c r="C2389">
        <v>42</v>
      </c>
      <c r="D2389" t="s">
        <v>597</v>
      </c>
      <c r="E2389">
        <v>67075</v>
      </c>
      <c r="F2389" t="s">
        <v>12530</v>
      </c>
      <c r="G2389" t="s">
        <v>12770</v>
      </c>
      <c r="H2389" t="s">
        <v>12771</v>
      </c>
      <c r="I2389" t="s">
        <v>630</v>
      </c>
      <c r="J2389">
        <v>3954</v>
      </c>
      <c r="K2389">
        <v>7644</v>
      </c>
      <c r="L2389" t="s">
        <v>12772</v>
      </c>
      <c r="M2389" t="s">
        <v>12773</v>
      </c>
      <c r="N2389" t="s">
        <v>4857</v>
      </c>
      <c r="O2389" t="s">
        <v>12774</v>
      </c>
      <c r="P2389" t="s">
        <v>4859</v>
      </c>
      <c r="Q2389" t="s">
        <v>4860</v>
      </c>
      <c r="R2389" t="s">
        <v>4861</v>
      </c>
      <c r="S2389" t="s">
        <v>4837</v>
      </c>
      <c r="T2389" t="s">
        <v>3087</v>
      </c>
      <c r="U2389" t="s">
        <v>3036</v>
      </c>
      <c r="V2389" t="s">
        <v>1577</v>
      </c>
      <c r="W2389">
        <v>43.844329999999999</v>
      </c>
      <c r="X2389">
        <v>-79.287350000000004</v>
      </c>
      <c r="Y2389" t="s">
        <v>612</v>
      </c>
      <c r="Z2389" t="s">
        <v>612</v>
      </c>
      <c r="AA2389" t="s">
        <v>612</v>
      </c>
      <c r="AB2389" t="s">
        <v>612</v>
      </c>
      <c r="AC2389" t="s">
        <v>612</v>
      </c>
      <c r="AD2389" t="s">
        <v>612</v>
      </c>
      <c r="AE2389" t="s">
        <v>612</v>
      </c>
      <c r="AF2389" t="s">
        <v>612</v>
      </c>
      <c r="AG2389" t="s">
        <v>612</v>
      </c>
      <c r="AH2389" t="s">
        <v>612</v>
      </c>
      <c r="AI2389" t="s">
        <v>612</v>
      </c>
      <c r="AJ2389" t="s">
        <v>612</v>
      </c>
      <c r="AK2389" t="s">
        <v>612</v>
      </c>
      <c r="AL2389" t="s">
        <v>612</v>
      </c>
      <c r="AM2389" t="s">
        <v>612</v>
      </c>
      <c r="AN2389" t="s">
        <v>612</v>
      </c>
      <c r="AO2389" t="s">
        <v>612</v>
      </c>
      <c r="AP2389" t="s">
        <v>612</v>
      </c>
      <c r="AQ2389" t="s">
        <v>612</v>
      </c>
      <c r="AR2389" t="s">
        <v>612</v>
      </c>
      <c r="AS2389" t="s">
        <v>612</v>
      </c>
      <c r="AT2389" t="s">
        <v>613</v>
      </c>
      <c r="AU2389" t="s">
        <v>612</v>
      </c>
      <c r="AV2389" t="s">
        <v>635</v>
      </c>
      <c r="AW2389">
        <v>39691</v>
      </c>
      <c r="AX2389">
        <v>3229200</v>
      </c>
      <c r="AY2389" t="s">
        <v>621</v>
      </c>
      <c r="AZ2389" t="s">
        <v>140</v>
      </c>
      <c r="BA2389" t="s">
        <v>470</v>
      </c>
      <c r="BB2389" t="s">
        <v>2212</v>
      </c>
      <c r="BC2389">
        <v>36404</v>
      </c>
      <c r="BD2389">
        <v>0</v>
      </c>
      <c r="BE2389">
        <v>0</v>
      </c>
      <c r="BF2389">
        <v>0</v>
      </c>
      <c r="BG2389">
        <v>0</v>
      </c>
      <c r="BH2389">
        <v>0</v>
      </c>
      <c r="BI2389">
        <v>0</v>
      </c>
      <c r="BJ2389">
        <v>0</v>
      </c>
      <c r="BK2389">
        <v>0</v>
      </c>
      <c r="BL2389">
        <v>0</v>
      </c>
      <c r="BM2389">
        <v>0</v>
      </c>
      <c r="BN2389">
        <v>0</v>
      </c>
      <c r="BO2389">
        <v>0</v>
      </c>
      <c r="BP2389">
        <v>0</v>
      </c>
      <c r="BQ2389">
        <v>0</v>
      </c>
      <c r="BR2389">
        <v>0</v>
      </c>
      <c r="BS2389">
        <v>0</v>
      </c>
      <c r="BT2389">
        <v>3229200</v>
      </c>
      <c r="BU2389">
        <v>0</v>
      </c>
      <c r="BV2389">
        <v>0</v>
      </c>
      <c r="BW2389">
        <v>0</v>
      </c>
      <c r="BX2389">
        <v>0</v>
      </c>
      <c r="BY2389">
        <v>0</v>
      </c>
      <c r="BZ2389">
        <v>0</v>
      </c>
      <c r="CA2389">
        <v>0</v>
      </c>
      <c r="CB2389">
        <v>0</v>
      </c>
      <c r="CC2389">
        <v>0</v>
      </c>
      <c r="CD2389">
        <v>3229200</v>
      </c>
      <c r="CE2389">
        <v>3229200</v>
      </c>
      <c r="CF2389">
        <v>3229200</v>
      </c>
      <c r="CG2389">
        <v>0</v>
      </c>
      <c r="CH2389" t="s">
        <v>612</v>
      </c>
      <c r="CI2389" t="s">
        <v>616</v>
      </c>
      <c r="CJ2389" t="s">
        <v>617</v>
      </c>
      <c r="CK2389" t="s">
        <v>617</v>
      </c>
      <c r="CL2389" t="s">
        <v>617</v>
      </c>
      <c r="CM2389" t="s">
        <v>617</v>
      </c>
      <c r="CN2389">
        <v>0</v>
      </c>
    </row>
    <row r="2390" spans="1:92" x14ac:dyDescent="0.25">
      <c r="A2390" t="s">
        <v>12775</v>
      </c>
      <c r="B2390" t="s">
        <v>12775</v>
      </c>
      <c r="C2390">
        <v>42</v>
      </c>
      <c r="D2390" t="s">
        <v>597</v>
      </c>
      <c r="E2390">
        <v>67075</v>
      </c>
      <c r="F2390" t="s">
        <v>12530</v>
      </c>
      <c r="G2390" t="s">
        <v>12776</v>
      </c>
      <c r="H2390" t="s">
        <v>12777</v>
      </c>
      <c r="I2390" t="s">
        <v>630</v>
      </c>
      <c r="J2390">
        <v>3985</v>
      </c>
      <c r="K2390">
        <v>7670</v>
      </c>
      <c r="L2390" t="s">
        <v>12778</v>
      </c>
      <c r="M2390" t="s">
        <v>12779</v>
      </c>
      <c r="N2390" t="s">
        <v>4962</v>
      </c>
      <c r="O2390" t="s">
        <v>12780</v>
      </c>
      <c r="P2390" t="s">
        <v>4885</v>
      </c>
      <c r="Q2390" t="s">
        <v>4886</v>
      </c>
      <c r="R2390" t="s">
        <v>4887</v>
      </c>
      <c r="S2390" t="s">
        <v>4837</v>
      </c>
      <c r="T2390" t="s">
        <v>3087</v>
      </c>
      <c r="U2390" t="s">
        <v>3036</v>
      </c>
      <c r="V2390" t="s">
        <v>1577</v>
      </c>
      <c r="W2390">
        <v>43.810380000000002</v>
      </c>
      <c r="X2390">
        <v>-79.558059999999998</v>
      </c>
      <c r="Y2390" t="s">
        <v>612</v>
      </c>
      <c r="Z2390" t="s">
        <v>612</v>
      </c>
      <c r="AA2390" t="s">
        <v>612</v>
      </c>
      <c r="AB2390" t="s">
        <v>612</v>
      </c>
      <c r="AC2390" t="s">
        <v>612</v>
      </c>
      <c r="AD2390" t="s">
        <v>612</v>
      </c>
      <c r="AE2390" t="s">
        <v>612</v>
      </c>
      <c r="AF2390" t="s">
        <v>612</v>
      </c>
      <c r="AG2390" t="s">
        <v>612</v>
      </c>
      <c r="AH2390" t="s">
        <v>612</v>
      </c>
      <c r="AI2390" t="s">
        <v>612</v>
      </c>
      <c r="AJ2390" t="s">
        <v>612</v>
      </c>
      <c r="AK2390" t="s">
        <v>612</v>
      </c>
      <c r="AL2390" t="s">
        <v>612</v>
      </c>
      <c r="AM2390" t="s">
        <v>612</v>
      </c>
      <c r="AN2390" t="s">
        <v>612</v>
      </c>
      <c r="AO2390" t="s">
        <v>612</v>
      </c>
      <c r="AP2390" t="s">
        <v>612</v>
      </c>
      <c r="AQ2390" t="s">
        <v>612</v>
      </c>
      <c r="AR2390" t="s">
        <v>612</v>
      </c>
      <c r="AS2390" t="s">
        <v>612</v>
      </c>
      <c r="AT2390" t="s">
        <v>613</v>
      </c>
      <c r="AU2390" t="s">
        <v>612</v>
      </c>
      <c r="AV2390" t="s">
        <v>635</v>
      </c>
      <c r="AW2390">
        <v>39691</v>
      </c>
      <c r="AX2390">
        <v>726083</v>
      </c>
      <c r="AY2390" t="s">
        <v>621</v>
      </c>
      <c r="AZ2390" t="s">
        <v>140</v>
      </c>
      <c r="BA2390" t="s">
        <v>470</v>
      </c>
      <c r="BB2390" t="s">
        <v>824</v>
      </c>
      <c r="BC2390">
        <v>39326</v>
      </c>
      <c r="BD2390">
        <v>0</v>
      </c>
      <c r="BE2390">
        <v>0</v>
      </c>
      <c r="BF2390">
        <v>0</v>
      </c>
      <c r="BG2390">
        <v>0</v>
      </c>
      <c r="BH2390">
        <v>0</v>
      </c>
      <c r="BI2390">
        <v>0</v>
      </c>
      <c r="BJ2390">
        <v>0</v>
      </c>
      <c r="BK2390">
        <v>0</v>
      </c>
      <c r="BL2390">
        <v>0</v>
      </c>
      <c r="BM2390">
        <v>0</v>
      </c>
      <c r="BN2390">
        <v>0</v>
      </c>
      <c r="BO2390">
        <v>0</v>
      </c>
      <c r="BP2390">
        <v>0</v>
      </c>
      <c r="BQ2390">
        <v>0</v>
      </c>
      <c r="BR2390">
        <v>0</v>
      </c>
      <c r="BS2390">
        <v>0</v>
      </c>
      <c r="BT2390">
        <v>726083</v>
      </c>
      <c r="BU2390">
        <v>0</v>
      </c>
      <c r="BV2390">
        <v>0</v>
      </c>
      <c r="BW2390">
        <v>0</v>
      </c>
      <c r="BX2390">
        <v>0</v>
      </c>
      <c r="BY2390">
        <v>0</v>
      </c>
      <c r="BZ2390">
        <v>0</v>
      </c>
      <c r="CA2390">
        <v>0</v>
      </c>
      <c r="CB2390">
        <v>0</v>
      </c>
      <c r="CC2390">
        <v>0</v>
      </c>
      <c r="CD2390">
        <v>726083</v>
      </c>
      <c r="CE2390">
        <v>726083</v>
      </c>
      <c r="CF2390">
        <v>726083</v>
      </c>
      <c r="CG2390">
        <v>0</v>
      </c>
      <c r="CH2390" t="s">
        <v>612</v>
      </c>
      <c r="CI2390" t="s">
        <v>616</v>
      </c>
      <c r="CJ2390" t="s">
        <v>617</v>
      </c>
      <c r="CK2390" t="s">
        <v>617</v>
      </c>
      <c r="CL2390" t="s">
        <v>617</v>
      </c>
      <c r="CM2390" t="s">
        <v>617</v>
      </c>
      <c r="CN2390">
        <v>0</v>
      </c>
    </row>
    <row r="2391" spans="1:92" x14ac:dyDescent="0.25">
      <c r="A2391" t="s">
        <v>12781</v>
      </c>
      <c r="B2391" t="s">
        <v>12781</v>
      </c>
      <c r="C2391">
        <v>42</v>
      </c>
      <c r="D2391" t="s">
        <v>597</v>
      </c>
      <c r="E2391">
        <v>67075</v>
      </c>
      <c r="F2391" t="s">
        <v>12530</v>
      </c>
      <c r="G2391" t="s">
        <v>12782</v>
      </c>
      <c r="H2391" t="s">
        <v>12783</v>
      </c>
      <c r="I2391" t="s">
        <v>630</v>
      </c>
      <c r="J2391">
        <v>10220</v>
      </c>
      <c r="K2391">
        <v>10461</v>
      </c>
      <c r="L2391" t="s">
        <v>12784</v>
      </c>
      <c r="M2391" t="s">
        <v>12785</v>
      </c>
      <c r="N2391" t="s">
        <v>4883</v>
      </c>
      <c r="O2391" t="s">
        <v>12786</v>
      </c>
      <c r="P2391" t="s">
        <v>4885</v>
      </c>
      <c r="Q2391" t="s">
        <v>4886</v>
      </c>
      <c r="R2391" t="s">
        <v>4887</v>
      </c>
      <c r="S2391" t="s">
        <v>4837</v>
      </c>
      <c r="T2391" t="s">
        <v>3087</v>
      </c>
      <c r="U2391" t="s">
        <v>3036</v>
      </c>
      <c r="V2391" t="s">
        <v>1577</v>
      </c>
      <c r="W2391">
        <v>43.853859999999997</v>
      </c>
      <c r="X2391">
        <v>-79.546459999999996</v>
      </c>
      <c r="Y2391" t="s">
        <v>612</v>
      </c>
      <c r="Z2391" t="s">
        <v>612</v>
      </c>
      <c r="AA2391" t="s">
        <v>612</v>
      </c>
      <c r="AB2391" t="s">
        <v>612</v>
      </c>
      <c r="AC2391" t="s">
        <v>612</v>
      </c>
      <c r="AD2391" t="s">
        <v>612</v>
      </c>
      <c r="AE2391" t="s">
        <v>612</v>
      </c>
      <c r="AF2391" t="s">
        <v>612</v>
      </c>
      <c r="AG2391" t="s">
        <v>612</v>
      </c>
      <c r="AH2391" t="s">
        <v>612</v>
      </c>
      <c r="AI2391" t="s">
        <v>612</v>
      </c>
      <c r="AJ2391" t="s">
        <v>612</v>
      </c>
      <c r="AK2391" t="s">
        <v>612</v>
      </c>
      <c r="AL2391" t="s">
        <v>612</v>
      </c>
      <c r="AM2391" t="s">
        <v>612</v>
      </c>
      <c r="AN2391" t="s">
        <v>612</v>
      </c>
      <c r="AO2391" t="s">
        <v>612</v>
      </c>
      <c r="AP2391" t="s">
        <v>612</v>
      </c>
      <c r="AQ2391" t="s">
        <v>612</v>
      </c>
      <c r="AR2391" t="s">
        <v>612</v>
      </c>
      <c r="AS2391" t="s">
        <v>612</v>
      </c>
      <c r="AT2391" t="s">
        <v>613</v>
      </c>
      <c r="AU2391" t="s">
        <v>612</v>
      </c>
      <c r="AV2391" t="s">
        <v>635</v>
      </c>
      <c r="AW2391">
        <v>39691</v>
      </c>
      <c r="AX2391">
        <v>6394760</v>
      </c>
      <c r="AY2391" t="s">
        <v>621</v>
      </c>
      <c r="AZ2391" t="s">
        <v>145</v>
      </c>
      <c r="BA2391" t="s">
        <v>470</v>
      </c>
      <c r="BB2391" t="s">
        <v>1318</v>
      </c>
      <c r="BC2391">
        <v>37500</v>
      </c>
      <c r="BD2391">
        <v>0</v>
      </c>
      <c r="BE2391">
        <v>0</v>
      </c>
      <c r="BF2391">
        <v>0</v>
      </c>
      <c r="BG2391">
        <v>0</v>
      </c>
      <c r="BH2391">
        <v>0</v>
      </c>
      <c r="BI2391">
        <v>0</v>
      </c>
      <c r="BJ2391">
        <v>0</v>
      </c>
      <c r="BK2391">
        <v>0</v>
      </c>
      <c r="BL2391">
        <v>0</v>
      </c>
      <c r="BM2391">
        <v>0</v>
      </c>
      <c r="BN2391">
        <v>0</v>
      </c>
      <c r="BO2391">
        <v>0</v>
      </c>
      <c r="BP2391">
        <v>0</v>
      </c>
      <c r="BQ2391">
        <v>0</v>
      </c>
      <c r="BR2391">
        <v>0</v>
      </c>
      <c r="BS2391">
        <v>0</v>
      </c>
      <c r="BT2391">
        <v>6394760</v>
      </c>
      <c r="BU2391">
        <v>0</v>
      </c>
      <c r="BV2391">
        <v>0</v>
      </c>
      <c r="BW2391">
        <v>0</v>
      </c>
      <c r="BX2391">
        <v>0</v>
      </c>
      <c r="BY2391">
        <v>0</v>
      </c>
      <c r="BZ2391">
        <v>0</v>
      </c>
      <c r="CA2391">
        <v>0</v>
      </c>
      <c r="CB2391">
        <v>0</v>
      </c>
      <c r="CC2391">
        <v>0</v>
      </c>
      <c r="CD2391">
        <v>6394760</v>
      </c>
      <c r="CE2391">
        <v>6394760</v>
      </c>
      <c r="CF2391">
        <v>6394760</v>
      </c>
      <c r="CG2391">
        <v>0</v>
      </c>
      <c r="CH2391" t="s">
        <v>612</v>
      </c>
      <c r="CI2391" t="s">
        <v>616</v>
      </c>
      <c r="CJ2391" t="s">
        <v>617</v>
      </c>
      <c r="CK2391" t="s">
        <v>617</v>
      </c>
      <c r="CL2391" t="s">
        <v>617</v>
      </c>
      <c r="CM2391" t="s">
        <v>617</v>
      </c>
      <c r="CN2391">
        <v>0</v>
      </c>
    </row>
    <row r="2392" spans="1:92" x14ac:dyDescent="0.25">
      <c r="A2392" t="s">
        <v>12787</v>
      </c>
      <c r="B2392" t="s">
        <v>12787</v>
      </c>
      <c r="C2392">
        <v>42</v>
      </c>
      <c r="D2392" t="s">
        <v>597</v>
      </c>
      <c r="E2392">
        <v>67075</v>
      </c>
      <c r="F2392" t="s">
        <v>12530</v>
      </c>
      <c r="G2392" t="s">
        <v>12782</v>
      </c>
      <c r="H2392" t="s">
        <v>12783</v>
      </c>
      <c r="I2392" t="s">
        <v>630</v>
      </c>
      <c r="J2392">
        <v>10220</v>
      </c>
      <c r="K2392">
        <v>10461</v>
      </c>
      <c r="L2392" t="s">
        <v>12784</v>
      </c>
      <c r="M2392" t="s">
        <v>12785</v>
      </c>
      <c r="N2392" t="s">
        <v>4883</v>
      </c>
      <c r="O2392" t="s">
        <v>12786</v>
      </c>
      <c r="P2392" t="s">
        <v>4885</v>
      </c>
      <c r="Q2392" t="s">
        <v>4886</v>
      </c>
      <c r="R2392" t="s">
        <v>4887</v>
      </c>
      <c r="S2392" t="s">
        <v>4837</v>
      </c>
      <c r="T2392" t="s">
        <v>3087</v>
      </c>
      <c r="U2392" t="s">
        <v>3036</v>
      </c>
      <c r="V2392" t="s">
        <v>1577</v>
      </c>
      <c r="W2392">
        <v>43.853859999999997</v>
      </c>
      <c r="X2392">
        <v>-79.546459999999996</v>
      </c>
      <c r="Y2392" t="s">
        <v>612</v>
      </c>
      <c r="Z2392" t="s">
        <v>612</v>
      </c>
      <c r="AA2392" t="s">
        <v>612</v>
      </c>
      <c r="AB2392" t="s">
        <v>612</v>
      </c>
      <c r="AC2392" t="s">
        <v>612</v>
      </c>
      <c r="AD2392" t="s">
        <v>612</v>
      </c>
      <c r="AE2392" t="s">
        <v>612</v>
      </c>
      <c r="AF2392" t="s">
        <v>612</v>
      </c>
      <c r="AG2392" t="s">
        <v>612</v>
      </c>
      <c r="AH2392" t="s">
        <v>612</v>
      </c>
      <c r="AI2392" t="s">
        <v>612</v>
      </c>
      <c r="AJ2392" t="s">
        <v>612</v>
      </c>
      <c r="AK2392" t="s">
        <v>612</v>
      </c>
      <c r="AL2392" t="s">
        <v>612</v>
      </c>
      <c r="AM2392" t="s">
        <v>612</v>
      </c>
      <c r="AN2392" t="s">
        <v>612</v>
      </c>
      <c r="AO2392" t="s">
        <v>612</v>
      </c>
      <c r="AP2392" t="s">
        <v>612</v>
      </c>
      <c r="AQ2392" t="s">
        <v>612</v>
      </c>
      <c r="AR2392" t="s">
        <v>612</v>
      </c>
      <c r="AS2392" t="s">
        <v>612</v>
      </c>
      <c r="AT2392" t="s">
        <v>613</v>
      </c>
      <c r="AU2392" t="s">
        <v>612</v>
      </c>
      <c r="AV2392" t="s">
        <v>635</v>
      </c>
      <c r="AW2392">
        <v>39691</v>
      </c>
      <c r="AX2392">
        <v>849744</v>
      </c>
      <c r="AY2392" t="s">
        <v>621</v>
      </c>
      <c r="AZ2392" t="s">
        <v>140</v>
      </c>
      <c r="BA2392" t="s">
        <v>470</v>
      </c>
      <c r="BB2392" t="s">
        <v>824</v>
      </c>
      <c r="BC2392">
        <v>39326</v>
      </c>
      <c r="BD2392">
        <v>0</v>
      </c>
      <c r="BE2392">
        <v>0</v>
      </c>
      <c r="BF2392">
        <v>0</v>
      </c>
      <c r="BG2392">
        <v>0</v>
      </c>
      <c r="BH2392">
        <v>0</v>
      </c>
      <c r="BI2392">
        <v>0</v>
      </c>
      <c r="BJ2392">
        <v>0</v>
      </c>
      <c r="BK2392">
        <v>0</v>
      </c>
      <c r="BL2392">
        <v>0</v>
      </c>
      <c r="BM2392">
        <v>0</v>
      </c>
      <c r="BN2392">
        <v>0</v>
      </c>
      <c r="BO2392">
        <v>0</v>
      </c>
      <c r="BP2392">
        <v>0</v>
      </c>
      <c r="BQ2392">
        <v>0</v>
      </c>
      <c r="BR2392">
        <v>0</v>
      </c>
      <c r="BS2392">
        <v>0</v>
      </c>
      <c r="BT2392">
        <v>849744</v>
      </c>
      <c r="BU2392">
        <v>0</v>
      </c>
      <c r="BV2392">
        <v>0</v>
      </c>
      <c r="BW2392">
        <v>0</v>
      </c>
      <c r="BX2392">
        <v>0</v>
      </c>
      <c r="BY2392">
        <v>0</v>
      </c>
      <c r="BZ2392">
        <v>0</v>
      </c>
      <c r="CA2392">
        <v>0</v>
      </c>
      <c r="CB2392">
        <v>0</v>
      </c>
      <c r="CC2392">
        <v>0</v>
      </c>
      <c r="CD2392">
        <v>849744</v>
      </c>
      <c r="CE2392">
        <v>849744</v>
      </c>
      <c r="CF2392">
        <v>849744</v>
      </c>
      <c r="CG2392">
        <v>0</v>
      </c>
      <c r="CH2392" t="s">
        <v>612</v>
      </c>
      <c r="CI2392" t="s">
        <v>616</v>
      </c>
      <c r="CJ2392" t="s">
        <v>617</v>
      </c>
      <c r="CK2392" t="s">
        <v>617</v>
      </c>
      <c r="CL2392" t="s">
        <v>617</v>
      </c>
      <c r="CM2392" t="s">
        <v>617</v>
      </c>
      <c r="CN2392">
        <v>0</v>
      </c>
    </row>
    <row r="2393" spans="1:92" x14ac:dyDescent="0.25">
      <c r="A2393" t="s">
        <v>12788</v>
      </c>
      <c r="B2393" t="s">
        <v>12788</v>
      </c>
      <c r="C2393">
        <v>42</v>
      </c>
      <c r="D2393" t="s">
        <v>597</v>
      </c>
      <c r="E2393">
        <v>67075</v>
      </c>
      <c r="F2393" t="s">
        <v>12530</v>
      </c>
      <c r="G2393" t="s">
        <v>12789</v>
      </c>
      <c r="H2393" t="s">
        <v>12790</v>
      </c>
      <c r="I2393" t="s">
        <v>667</v>
      </c>
      <c r="J2393">
        <v>10377</v>
      </c>
      <c r="K2393">
        <v>11087</v>
      </c>
      <c r="L2393" t="s">
        <v>12791</v>
      </c>
      <c r="M2393" t="s">
        <v>12792</v>
      </c>
      <c r="N2393" t="s">
        <v>4962</v>
      </c>
      <c r="O2393" t="s">
        <v>12793</v>
      </c>
      <c r="P2393" t="s">
        <v>4885</v>
      </c>
      <c r="Q2393" t="s">
        <v>4886</v>
      </c>
      <c r="R2393" t="s">
        <v>4887</v>
      </c>
      <c r="S2393" t="s">
        <v>4837</v>
      </c>
      <c r="T2393" t="s">
        <v>3087</v>
      </c>
      <c r="U2393" t="s">
        <v>3036</v>
      </c>
      <c r="V2393" t="s">
        <v>1577</v>
      </c>
      <c r="W2393">
        <v>43.834850000000003</v>
      </c>
      <c r="X2393">
        <v>-79.559539999999998</v>
      </c>
      <c r="Y2393" t="s">
        <v>612</v>
      </c>
      <c r="Z2393" t="s">
        <v>612</v>
      </c>
      <c r="AA2393" t="s">
        <v>612</v>
      </c>
      <c r="AB2393" t="s">
        <v>612</v>
      </c>
      <c r="AC2393" t="s">
        <v>612</v>
      </c>
      <c r="AD2393" t="s">
        <v>612</v>
      </c>
      <c r="AE2393" t="s">
        <v>612</v>
      </c>
      <c r="AF2393" t="s">
        <v>612</v>
      </c>
      <c r="AG2393" t="s">
        <v>612</v>
      </c>
      <c r="AH2393" t="s">
        <v>612</v>
      </c>
      <c r="AI2393" t="s">
        <v>612</v>
      </c>
      <c r="AJ2393" t="s">
        <v>612</v>
      </c>
      <c r="AK2393" t="s">
        <v>612</v>
      </c>
      <c r="AL2393" t="s">
        <v>612</v>
      </c>
      <c r="AM2393" t="s">
        <v>612</v>
      </c>
      <c r="AN2393" t="s">
        <v>612</v>
      </c>
      <c r="AO2393" t="s">
        <v>612</v>
      </c>
      <c r="AP2393" t="s">
        <v>612</v>
      </c>
      <c r="AQ2393" t="s">
        <v>612</v>
      </c>
      <c r="AR2393" t="s">
        <v>612</v>
      </c>
      <c r="AS2393" t="s">
        <v>612</v>
      </c>
      <c r="AT2393" t="s">
        <v>613</v>
      </c>
      <c r="AU2393" t="s">
        <v>612</v>
      </c>
      <c r="AV2393" t="s">
        <v>635</v>
      </c>
      <c r="AW2393">
        <v>39691</v>
      </c>
      <c r="AX2393">
        <v>24103251</v>
      </c>
      <c r="AY2393" t="s">
        <v>621</v>
      </c>
      <c r="AZ2393" t="s">
        <v>145</v>
      </c>
      <c r="BA2393" t="s">
        <v>470</v>
      </c>
      <c r="BB2393" t="s">
        <v>975</v>
      </c>
      <c r="BC2393">
        <v>38596</v>
      </c>
      <c r="BD2393">
        <v>0</v>
      </c>
      <c r="BE2393">
        <v>0</v>
      </c>
      <c r="BF2393">
        <v>0</v>
      </c>
      <c r="BG2393">
        <v>0</v>
      </c>
      <c r="BH2393">
        <v>0</v>
      </c>
      <c r="BI2393">
        <v>0</v>
      </c>
      <c r="BJ2393">
        <v>0</v>
      </c>
      <c r="BK2393">
        <v>0</v>
      </c>
      <c r="BL2393">
        <v>0</v>
      </c>
      <c r="BM2393">
        <v>0</v>
      </c>
      <c r="BN2393">
        <v>0</v>
      </c>
      <c r="BO2393">
        <v>0</v>
      </c>
      <c r="BP2393">
        <v>0</v>
      </c>
      <c r="BQ2393">
        <v>0</v>
      </c>
      <c r="BR2393">
        <v>0</v>
      </c>
      <c r="BS2393">
        <v>0</v>
      </c>
      <c r="BT2393">
        <v>24103251</v>
      </c>
      <c r="BU2393">
        <v>0</v>
      </c>
      <c r="BV2393">
        <v>0</v>
      </c>
      <c r="BW2393">
        <v>0</v>
      </c>
      <c r="BX2393">
        <v>0</v>
      </c>
      <c r="BY2393">
        <v>0</v>
      </c>
      <c r="BZ2393">
        <v>0</v>
      </c>
      <c r="CA2393">
        <v>0</v>
      </c>
      <c r="CB2393">
        <v>0</v>
      </c>
      <c r="CC2393">
        <v>0</v>
      </c>
      <c r="CD2393">
        <v>24103251</v>
      </c>
      <c r="CE2393">
        <v>24103251</v>
      </c>
      <c r="CF2393">
        <v>24103251</v>
      </c>
      <c r="CG2393">
        <v>0</v>
      </c>
      <c r="CH2393" t="s">
        <v>612</v>
      </c>
      <c r="CI2393" t="s">
        <v>616</v>
      </c>
      <c r="CJ2393" t="s">
        <v>617</v>
      </c>
      <c r="CK2393" t="s">
        <v>617</v>
      </c>
      <c r="CL2393" t="s">
        <v>617</v>
      </c>
      <c r="CM2393" t="s">
        <v>617</v>
      </c>
      <c r="CN2393">
        <v>0</v>
      </c>
    </row>
    <row r="2394" spans="1:92" x14ac:dyDescent="0.25">
      <c r="A2394" t="s">
        <v>12794</v>
      </c>
      <c r="B2394" t="s">
        <v>12794</v>
      </c>
      <c r="C2394">
        <v>42</v>
      </c>
      <c r="D2394" t="s">
        <v>597</v>
      </c>
      <c r="E2394">
        <v>67075</v>
      </c>
      <c r="F2394" t="s">
        <v>12530</v>
      </c>
      <c r="G2394" t="s">
        <v>12795</v>
      </c>
      <c r="H2394" t="s">
        <v>12796</v>
      </c>
      <c r="I2394" t="s">
        <v>630</v>
      </c>
      <c r="J2394">
        <v>10686</v>
      </c>
      <c r="K2394">
        <v>11245</v>
      </c>
      <c r="L2394" t="s">
        <v>12797</v>
      </c>
      <c r="M2394" t="s">
        <v>12798</v>
      </c>
      <c r="N2394" t="s">
        <v>4832</v>
      </c>
      <c r="O2394" t="s">
        <v>12799</v>
      </c>
      <c r="P2394" t="s">
        <v>4834</v>
      </c>
      <c r="Q2394" t="s">
        <v>4835</v>
      </c>
      <c r="R2394" t="s">
        <v>4836</v>
      </c>
      <c r="S2394" t="s">
        <v>4837</v>
      </c>
      <c r="T2394" t="s">
        <v>3087</v>
      </c>
      <c r="U2394" t="s">
        <v>3036</v>
      </c>
      <c r="V2394" t="s">
        <v>1577</v>
      </c>
      <c r="W2394">
        <v>44.01464</v>
      </c>
      <c r="X2394">
        <v>-79.452610000000007</v>
      </c>
      <c r="Y2394" t="s">
        <v>612</v>
      </c>
      <c r="Z2394" t="s">
        <v>612</v>
      </c>
      <c r="AA2394" t="s">
        <v>612</v>
      </c>
      <c r="AB2394" t="s">
        <v>612</v>
      </c>
      <c r="AC2394" t="s">
        <v>612</v>
      </c>
      <c r="AD2394" t="s">
        <v>612</v>
      </c>
      <c r="AE2394" t="s">
        <v>612</v>
      </c>
      <c r="AF2394" t="s">
        <v>612</v>
      </c>
      <c r="AG2394" t="s">
        <v>612</v>
      </c>
      <c r="AH2394" t="s">
        <v>612</v>
      </c>
      <c r="AI2394" t="s">
        <v>612</v>
      </c>
      <c r="AJ2394" t="s">
        <v>612</v>
      </c>
      <c r="AK2394" t="s">
        <v>612</v>
      </c>
      <c r="AL2394" t="s">
        <v>612</v>
      </c>
      <c r="AM2394" t="s">
        <v>612</v>
      </c>
      <c r="AN2394" t="s">
        <v>612</v>
      </c>
      <c r="AO2394" t="s">
        <v>612</v>
      </c>
      <c r="AP2394" t="s">
        <v>612</v>
      </c>
      <c r="AQ2394" t="s">
        <v>612</v>
      </c>
      <c r="AR2394" t="s">
        <v>612</v>
      </c>
      <c r="AS2394" t="s">
        <v>612</v>
      </c>
      <c r="AT2394" t="s">
        <v>613</v>
      </c>
      <c r="AU2394" t="s">
        <v>612</v>
      </c>
      <c r="AV2394" t="s">
        <v>635</v>
      </c>
      <c r="AW2394">
        <v>39691</v>
      </c>
      <c r="AX2394">
        <v>10958850</v>
      </c>
      <c r="AY2394" t="s">
        <v>621</v>
      </c>
      <c r="AZ2394" t="s">
        <v>145</v>
      </c>
      <c r="BA2394" t="s">
        <v>470</v>
      </c>
      <c r="BB2394" t="s">
        <v>975</v>
      </c>
      <c r="BC2394">
        <v>38596</v>
      </c>
      <c r="BD2394">
        <v>0</v>
      </c>
      <c r="BE2394">
        <v>0</v>
      </c>
      <c r="BF2394">
        <v>0</v>
      </c>
      <c r="BG2394">
        <v>0</v>
      </c>
      <c r="BH2394">
        <v>0</v>
      </c>
      <c r="BI2394">
        <v>0</v>
      </c>
      <c r="BJ2394">
        <v>0</v>
      </c>
      <c r="BK2394">
        <v>0</v>
      </c>
      <c r="BL2394">
        <v>0</v>
      </c>
      <c r="BM2394">
        <v>0</v>
      </c>
      <c r="BN2394">
        <v>0</v>
      </c>
      <c r="BO2394">
        <v>0</v>
      </c>
      <c r="BP2394">
        <v>0</v>
      </c>
      <c r="BQ2394">
        <v>0</v>
      </c>
      <c r="BR2394">
        <v>0</v>
      </c>
      <c r="BS2394">
        <v>0</v>
      </c>
      <c r="BT2394">
        <v>9034452</v>
      </c>
      <c r="BU2394">
        <v>0</v>
      </c>
      <c r="BV2394">
        <v>1924398</v>
      </c>
      <c r="BW2394">
        <v>0</v>
      </c>
      <c r="BX2394">
        <v>0</v>
      </c>
      <c r="BY2394">
        <v>0</v>
      </c>
      <c r="BZ2394">
        <v>0</v>
      </c>
      <c r="CA2394">
        <v>0</v>
      </c>
      <c r="CB2394">
        <v>0</v>
      </c>
      <c r="CC2394">
        <v>0</v>
      </c>
      <c r="CD2394">
        <v>10958850</v>
      </c>
      <c r="CE2394">
        <v>10958850</v>
      </c>
      <c r="CF2394">
        <v>10958850</v>
      </c>
      <c r="CG2394">
        <v>0</v>
      </c>
      <c r="CH2394" t="s">
        <v>612</v>
      </c>
      <c r="CI2394" t="s">
        <v>616</v>
      </c>
      <c r="CJ2394" t="s">
        <v>617</v>
      </c>
      <c r="CK2394" t="s">
        <v>617</v>
      </c>
      <c r="CL2394" t="s">
        <v>617</v>
      </c>
      <c r="CM2394" t="s">
        <v>617</v>
      </c>
      <c r="CN2394">
        <v>0</v>
      </c>
    </row>
    <row r="2395" spans="1:92" x14ac:dyDescent="0.25">
      <c r="A2395" t="s">
        <v>12800</v>
      </c>
      <c r="B2395" t="s">
        <v>12800</v>
      </c>
      <c r="C2395">
        <v>42</v>
      </c>
      <c r="D2395" t="s">
        <v>597</v>
      </c>
      <c r="E2395">
        <v>67075</v>
      </c>
      <c r="F2395" t="s">
        <v>12530</v>
      </c>
      <c r="G2395" t="s">
        <v>12801</v>
      </c>
      <c r="H2395" t="s">
        <v>12802</v>
      </c>
      <c r="I2395" t="s">
        <v>667</v>
      </c>
      <c r="J2395">
        <v>4040</v>
      </c>
      <c r="K2395">
        <v>7711</v>
      </c>
      <c r="L2395" t="s">
        <v>12803</v>
      </c>
      <c r="M2395" t="s">
        <v>12804</v>
      </c>
      <c r="N2395" t="s">
        <v>4883</v>
      </c>
      <c r="O2395" t="s">
        <v>12805</v>
      </c>
      <c r="P2395" t="s">
        <v>4885</v>
      </c>
      <c r="Q2395" t="s">
        <v>4886</v>
      </c>
      <c r="R2395" t="s">
        <v>4887</v>
      </c>
      <c r="S2395" t="s">
        <v>4837</v>
      </c>
      <c r="T2395" t="s">
        <v>3087</v>
      </c>
      <c r="U2395" t="s">
        <v>3036</v>
      </c>
      <c r="V2395" t="s">
        <v>1577</v>
      </c>
      <c r="W2395">
        <v>43.86148</v>
      </c>
      <c r="X2395">
        <v>-79.519829999999999</v>
      </c>
      <c r="Y2395" t="s">
        <v>612</v>
      </c>
      <c r="Z2395" t="s">
        <v>612</v>
      </c>
      <c r="AA2395" t="s">
        <v>612</v>
      </c>
      <c r="AB2395" t="s">
        <v>612</v>
      </c>
      <c r="AC2395" t="s">
        <v>612</v>
      </c>
      <c r="AD2395" t="s">
        <v>612</v>
      </c>
      <c r="AE2395" t="s">
        <v>612</v>
      </c>
      <c r="AF2395" t="s">
        <v>612</v>
      </c>
      <c r="AG2395" t="s">
        <v>612</v>
      </c>
      <c r="AH2395" t="s">
        <v>612</v>
      </c>
      <c r="AI2395" t="s">
        <v>612</v>
      </c>
      <c r="AJ2395" t="s">
        <v>612</v>
      </c>
      <c r="AK2395" t="s">
        <v>612</v>
      </c>
      <c r="AL2395" t="s">
        <v>612</v>
      </c>
      <c r="AM2395" t="s">
        <v>612</v>
      </c>
      <c r="AN2395" t="s">
        <v>612</v>
      </c>
      <c r="AO2395" t="s">
        <v>612</v>
      </c>
      <c r="AP2395" t="s">
        <v>612</v>
      </c>
      <c r="AQ2395" t="s">
        <v>612</v>
      </c>
      <c r="AR2395" t="s">
        <v>612</v>
      </c>
      <c r="AS2395" t="s">
        <v>612</v>
      </c>
      <c r="AT2395" t="s">
        <v>613</v>
      </c>
      <c r="AU2395" t="s">
        <v>612</v>
      </c>
      <c r="AV2395" t="s">
        <v>635</v>
      </c>
      <c r="AW2395">
        <v>39691</v>
      </c>
      <c r="AX2395">
        <v>7281864</v>
      </c>
      <c r="AY2395" t="s">
        <v>621</v>
      </c>
      <c r="AZ2395" t="s">
        <v>140</v>
      </c>
      <c r="BA2395" t="s">
        <v>470</v>
      </c>
      <c r="BB2395" t="s">
        <v>636</v>
      </c>
      <c r="BC2395">
        <v>38961</v>
      </c>
      <c r="BD2395">
        <v>0</v>
      </c>
      <c r="BE2395">
        <v>0</v>
      </c>
      <c r="BF2395">
        <v>0</v>
      </c>
      <c r="BG2395">
        <v>0</v>
      </c>
      <c r="BH2395">
        <v>0</v>
      </c>
      <c r="BI2395">
        <v>0</v>
      </c>
      <c r="BJ2395">
        <v>0</v>
      </c>
      <c r="BK2395">
        <v>0</v>
      </c>
      <c r="BL2395">
        <v>0</v>
      </c>
      <c r="BM2395">
        <v>0</v>
      </c>
      <c r="BN2395">
        <v>0</v>
      </c>
      <c r="BO2395">
        <v>0</v>
      </c>
      <c r="BP2395">
        <v>0</v>
      </c>
      <c r="BQ2395">
        <v>0</v>
      </c>
      <c r="BR2395">
        <v>0</v>
      </c>
      <c r="BS2395">
        <v>0</v>
      </c>
      <c r="BT2395">
        <v>7281864</v>
      </c>
      <c r="BU2395">
        <v>0</v>
      </c>
      <c r="BV2395">
        <v>0</v>
      </c>
      <c r="BW2395">
        <v>0</v>
      </c>
      <c r="BX2395">
        <v>0</v>
      </c>
      <c r="BY2395">
        <v>0</v>
      </c>
      <c r="BZ2395">
        <v>0</v>
      </c>
      <c r="CA2395">
        <v>0</v>
      </c>
      <c r="CB2395">
        <v>0</v>
      </c>
      <c r="CC2395">
        <v>0</v>
      </c>
      <c r="CD2395">
        <v>7281864</v>
      </c>
      <c r="CE2395">
        <v>7281864</v>
      </c>
      <c r="CF2395">
        <v>7281864</v>
      </c>
      <c r="CG2395">
        <v>0</v>
      </c>
      <c r="CH2395" t="s">
        <v>612</v>
      </c>
      <c r="CI2395" t="s">
        <v>616</v>
      </c>
      <c r="CJ2395" t="s">
        <v>617</v>
      </c>
      <c r="CK2395" t="s">
        <v>617</v>
      </c>
      <c r="CL2395" t="s">
        <v>617</v>
      </c>
      <c r="CM2395" t="s">
        <v>617</v>
      </c>
      <c r="CN2395">
        <v>0</v>
      </c>
    </row>
    <row r="2396" spans="1:92" x14ac:dyDescent="0.25">
      <c r="A2396" t="s">
        <v>12806</v>
      </c>
      <c r="B2396" t="s">
        <v>12806</v>
      </c>
      <c r="C2396">
        <v>42</v>
      </c>
      <c r="D2396" t="s">
        <v>597</v>
      </c>
      <c r="E2396">
        <v>67075</v>
      </c>
      <c r="F2396" t="s">
        <v>12530</v>
      </c>
      <c r="G2396" t="s">
        <v>12807</v>
      </c>
      <c r="H2396" t="s">
        <v>12808</v>
      </c>
      <c r="I2396" t="s">
        <v>667</v>
      </c>
      <c r="J2396">
        <v>4040</v>
      </c>
      <c r="K2396">
        <v>7711</v>
      </c>
      <c r="L2396" t="s">
        <v>12803</v>
      </c>
      <c r="M2396" t="s">
        <v>12804</v>
      </c>
      <c r="N2396" t="s">
        <v>4883</v>
      </c>
      <c r="O2396" t="s">
        <v>12805</v>
      </c>
      <c r="P2396" t="s">
        <v>4885</v>
      </c>
      <c r="Q2396" t="s">
        <v>4886</v>
      </c>
      <c r="R2396" t="s">
        <v>4887</v>
      </c>
      <c r="S2396" t="s">
        <v>4837</v>
      </c>
      <c r="T2396" t="s">
        <v>3087</v>
      </c>
      <c r="U2396" t="s">
        <v>3036</v>
      </c>
      <c r="V2396" t="s">
        <v>1577</v>
      </c>
      <c r="W2396">
        <v>43.86148</v>
      </c>
      <c r="X2396">
        <v>-79.519829999999999</v>
      </c>
      <c r="Y2396" t="s">
        <v>612</v>
      </c>
      <c r="Z2396" t="s">
        <v>612</v>
      </c>
      <c r="AA2396" t="s">
        <v>612</v>
      </c>
      <c r="AB2396" t="s">
        <v>612</v>
      </c>
      <c r="AC2396" t="s">
        <v>612</v>
      </c>
      <c r="AD2396" t="s">
        <v>612</v>
      </c>
      <c r="AE2396" t="s">
        <v>612</v>
      </c>
      <c r="AF2396" t="s">
        <v>612</v>
      </c>
      <c r="AG2396" t="s">
        <v>612</v>
      </c>
      <c r="AH2396" t="s">
        <v>612</v>
      </c>
      <c r="AI2396" t="s">
        <v>612</v>
      </c>
      <c r="AJ2396" t="s">
        <v>612</v>
      </c>
      <c r="AK2396" t="s">
        <v>612</v>
      </c>
      <c r="AL2396" t="s">
        <v>612</v>
      </c>
      <c r="AM2396" t="s">
        <v>612</v>
      </c>
      <c r="AN2396" t="s">
        <v>612</v>
      </c>
      <c r="AO2396" t="s">
        <v>612</v>
      </c>
      <c r="AP2396" t="s">
        <v>612</v>
      </c>
      <c r="AQ2396" t="s">
        <v>612</v>
      </c>
      <c r="AR2396" t="s">
        <v>612</v>
      </c>
      <c r="AS2396" t="s">
        <v>612</v>
      </c>
      <c r="AT2396" t="s">
        <v>613</v>
      </c>
      <c r="AU2396" t="s">
        <v>612</v>
      </c>
      <c r="AV2396" t="s">
        <v>614</v>
      </c>
      <c r="AW2396" t="s">
        <v>612</v>
      </c>
      <c r="AX2396">
        <v>1703955</v>
      </c>
      <c r="AY2396" t="s">
        <v>621</v>
      </c>
      <c r="AZ2396" t="s">
        <v>143</v>
      </c>
      <c r="BA2396" t="s">
        <v>470</v>
      </c>
      <c r="BB2396" t="s">
        <v>700</v>
      </c>
      <c r="BC2396">
        <v>41883</v>
      </c>
      <c r="BD2396">
        <v>688410</v>
      </c>
      <c r="BE2396">
        <v>0</v>
      </c>
      <c r="BF2396">
        <v>0</v>
      </c>
      <c r="BG2396">
        <v>0</v>
      </c>
      <c r="BH2396">
        <v>0</v>
      </c>
      <c r="BI2396">
        <v>0</v>
      </c>
      <c r="BJ2396">
        <v>0</v>
      </c>
      <c r="BK2396">
        <v>0</v>
      </c>
      <c r="BL2396">
        <v>0</v>
      </c>
      <c r="BM2396">
        <v>0</v>
      </c>
      <c r="BN2396">
        <v>0</v>
      </c>
      <c r="BO2396">
        <v>0</v>
      </c>
      <c r="BP2396">
        <v>0</v>
      </c>
      <c r="BQ2396">
        <v>0</v>
      </c>
      <c r="BR2396">
        <v>0</v>
      </c>
      <c r="BS2396">
        <v>688410</v>
      </c>
      <c r="BT2396">
        <v>1015545</v>
      </c>
      <c r="BU2396">
        <v>0</v>
      </c>
      <c r="BV2396">
        <v>0</v>
      </c>
      <c r="BW2396">
        <v>0</v>
      </c>
      <c r="BX2396">
        <v>0</v>
      </c>
      <c r="BY2396">
        <v>0</v>
      </c>
      <c r="BZ2396">
        <v>0</v>
      </c>
      <c r="CA2396">
        <v>0</v>
      </c>
      <c r="CB2396">
        <v>0</v>
      </c>
      <c r="CC2396">
        <v>0</v>
      </c>
      <c r="CD2396">
        <v>1015545</v>
      </c>
      <c r="CE2396">
        <v>1703955</v>
      </c>
      <c r="CF2396">
        <v>1703955</v>
      </c>
      <c r="CG2396">
        <v>0</v>
      </c>
      <c r="CH2396" t="s">
        <v>612</v>
      </c>
      <c r="CI2396" t="s">
        <v>616</v>
      </c>
      <c r="CJ2396" t="s">
        <v>617</v>
      </c>
      <c r="CK2396" t="s">
        <v>617</v>
      </c>
      <c r="CL2396" t="s">
        <v>617</v>
      </c>
      <c r="CM2396" t="s">
        <v>617</v>
      </c>
      <c r="CN2396">
        <v>0</v>
      </c>
    </row>
    <row r="2397" spans="1:92" x14ac:dyDescent="0.25">
      <c r="A2397" t="s">
        <v>12809</v>
      </c>
      <c r="B2397" t="s">
        <v>12809</v>
      </c>
      <c r="C2397">
        <v>42</v>
      </c>
      <c r="D2397" t="s">
        <v>597</v>
      </c>
      <c r="E2397">
        <v>67075</v>
      </c>
      <c r="F2397" t="s">
        <v>12530</v>
      </c>
      <c r="G2397" t="s">
        <v>12810</v>
      </c>
      <c r="H2397" t="s">
        <v>12811</v>
      </c>
      <c r="I2397" t="s">
        <v>630</v>
      </c>
      <c r="J2397">
        <v>9880</v>
      </c>
      <c r="K2397">
        <v>10310</v>
      </c>
      <c r="L2397" t="s">
        <v>12812</v>
      </c>
      <c r="M2397" t="s">
        <v>12813</v>
      </c>
      <c r="N2397" t="s">
        <v>4873</v>
      </c>
      <c r="O2397" t="s">
        <v>12814</v>
      </c>
      <c r="P2397" t="s">
        <v>4875</v>
      </c>
      <c r="Q2397" t="s">
        <v>4876</v>
      </c>
      <c r="R2397" t="s">
        <v>4877</v>
      </c>
      <c r="S2397" t="s">
        <v>4837</v>
      </c>
      <c r="T2397" t="s">
        <v>3087</v>
      </c>
      <c r="U2397" t="s">
        <v>3036</v>
      </c>
      <c r="V2397" t="s">
        <v>1577</v>
      </c>
      <c r="W2397">
        <v>44.029690000000002</v>
      </c>
      <c r="X2397">
        <v>-79.477329999999995</v>
      </c>
      <c r="Y2397" t="s">
        <v>612</v>
      </c>
      <c r="Z2397" t="s">
        <v>612</v>
      </c>
      <c r="AA2397" t="s">
        <v>612</v>
      </c>
      <c r="AB2397" t="s">
        <v>612</v>
      </c>
      <c r="AC2397" t="s">
        <v>612</v>
      </c>
      <c r="AD2397" t="s">
        <v>612</v>
      </c>
      <c r="AE2397" t="s">
        <v>612</v>
      </c>
      <c r="AF2397" t="s">
        <v>612</v>
      </c>
      <c r="AG2397" t="s">
        <v>612</v>
      </c>
      <c r="AH2397" t="s">
        <v>612</v>
      </c>
      <c r="AI2397" t="s">
        <v>612</v>
      </c>
      <c r="AJ2397" t="s">
        <v>612</v>
      </c>
      <c r="AK2397" t="s">
        <v>612</v>
      </c>
      <c r="AL2397" t="s">
        <v>612</v>
      </c>
      <c r="AM2397" t="s">
        <v>612</v>
      </c>
      <c r="AN2397" t="s">
        <v>612</v>
      </c>
      <c r="AO2397" t="s">
        <v>612</v>
      </c>
      <c r="AP2397" t="s">
        <v>612</v>
      </c>
      <c r="AQ2397" t="s">
        <v>612</v>
      </c>
      <c r="AR2397" t="s">
        <v>612</v>
      </c>
      <c r="AS2397" t="s">
        <v>612</v>
      </c>
      <c r="AT2397" t="s">
        <v>613</v>
      </c>
      <c r="AU2397" t="s">
        <v>612</v>
      </c>
      <c r="AV2397" t="s">
        <v>635</v>
      </c>
      <c r="AW2397">
        <v>39691</v>
      </c>
      <c r="AX2397">
        <v>6801000</v>
      </c>
      <c r="AY2397" t="s">
        <v>621</v>
      </c>
      <c r="AZ2397" t="s">
        <v>145</v>
      </c>
      <c r="BA2397" t="s">
        <v>470</v>
      </c>
      <c r="BB2397" t="s">
        <v>1255</v>
      </c>
      <c r="BC2397">
        <v>37865</v>
      </c>
      <c r="BD2397">
        <v>0</v>
      </c>
      <c r="BE2397">
        <v>0</v>
      </c>
      <c r="BF2397">
        <v>0</v>
      </c>
      <c r="BG2397">
        <v>0</v>
      </c>
      <c r="BH2397">
        <v>0</v>
      </c>
      <c r="BI2397">
        <v>0</v>
      </c>
      <c r="BJ2397">
        <v>0</v>
      </c>
      <c r="BK2397">
        <v>0</v>
      </c>
      <c r="BL2397">
        <v>0</v>
      </c>
      <c r="BM2397">
        <v>0</v>
      </c>
      <c r="BN2397">
        <v>0</v>
      </c>
      <c r="BO2397">
        <v>0</v>
      </c>
      <c r="BP2397">
        <v>0</v>
      </c>
      <c r="BQ2397">
        <v>0</v>
      </c>
      <c r="BR2397">
        <v>0</v>
      </c>
      <c r="BS2397">
        <v>0</v>
      </c>
      <c r="BT2397">
        <v>6801000</v>
      </c>
      <c r="BU2397">
        <v>0</v>
      </c>
      <c r="BV2397">
        <v>0</v>
      </c>
      <c r="BW2397">
        <v>0</v>
      </c>
      <c r="BX2397">
        <v>0</v>
      </c>
      <c r="BY2397">
        <v>0</v>
      </c>
      <c r="BZ2397">
        <v>0</v>
      </c>
      <c r="CA2397">
        <v>0</v>
      </c>
      <c r="CB2397">
        <v>0</v>
      </c>
      <c r="CC2397">
        <v>0</v>
      </c>
      <c r="CD2397">
        <v>6801000</v>
      </c>
      <c r="CE2397">
        <v>6801000</v>
      </c>
      <c r="CF2397">
        <v>6801000</v>
      </c>
      <c r="CG2397">
        <v>0</v>
      </c>
      <c r="CH2397" t="s">
        <v>612</v>
      </c>
      <c r="CI2397" t="s">
        <v>616</v>
      </c>
      <c r="CJ2397" t="s">
        <v>617</v>
      </c>
      <c r="CK2397" t="s">
        <v>617</v>
      </c>
      <c r="CL2397" t="s">
        <v>617</v>
      </c>
      <c r="CM2397" t="s">
        <v>617</v>
      </c>
      <c r="CN2397">
        <v>0</v>
      </c>
    </row>
    <row r="2398" spans="1:92" x14ac:dyDescent="0.25">
      <c r="A2398" t="s">
        <v>12815</v>
      </c>
      <c r="B2398" t="s">
        <v>12815</v>
      </c>
      <c r="C2398">
        <v>42</v>
      </c>
      <c r="D2398" t="s">
        <v>597</v>
      </c>
      <c r="E2398">
        <v>67075</v>
      </c>
      <c r="F2398" t="s">
        <v>12530</v>
      </c>
      <c r="G2398" t="s">
        <v>12816</v>
      </c>
      <c r="H2398" t="s">
        <v>12817</v>
      </c>
      <c r="I2398" t="s">
        <v>630</v>
      </c>
      <c r="J2398">
        <v>10228</v>
      </c>
      <c r="K2398">
        <v>10387</v>
      </c>
      <c r="L2398" t="s">
        <v>5490</v>
      </c>
      <c r="M2398" t="s">
        <v>5491</v>
      </c>
      <c r="N2398" t="s">
        <v>4844</v>
      </c>
      <c r="O2398" t="s">
        <v>5492</v>
      </c>
      <c r="P2398" t="s">
        <v>4846</v>
      </c>
      <c r="Q2398" t="s">
        <v>4847</v>
      </c>
      <c r="R2398" t="s">
        <v>4848</v>
      </c>
      <c r="S2398" t="s">
        <v>4837</v>
      </c>
      <c r="T2398" t="s">
        <v>3087</v>
      </c>
      <c r="U2398" t="s">
        <v>3036</v>
      </c>
      <c r="V2398" t="s">
        <v>1577</v>
      </c>
      <c r="W2398">
        <v>43.845080000000003</v>
      </c>
      <c r="X2398">
        <v>-79.424120000000002</v>
      </c>
      <c r="Y2398" t="s">
        <v>612</v>
      </c>
      <c r="Z2398" t="s">
        <v>612</v>
      </c>
      <c r="AA2398" t="s">
        <v>612</v>
      </c>
      <c r="AB2398" t="s">
        <v>612</v>
      </c>
      <c r="AC2398" t="s">
        <v>612</v>
      </c>
      <c r="AD2398" t="s">
        <v>612</v>
      </c>
      <c r="AE2398" t="s">
        <v>612</v>
      </c>
      <c r="AF2398" t="s">
        <v>612</v>
      </c>
      <c r="AG2398" t="s">
        <v>612</v>
      </c>
      <c r="AH2398" t="s">
        <v>612</v>
      </c>
      <c r="AI2398" t="s">
        <v>612</v>
      </c>
      <c r="AJ2398" t="s">
        <v>612</v>
      </c>
      <c r="AK2398" t="s">
        <v>612</v>
      </c>
      <c r="AL2398" t="s">
        <v>612</v>
      </c>
      <c r="AM2398" t="s">
        <v>612</v>
      </c>
      <c r="AN2398" t="s">
        <v>612</v>
      </c>
      <c r="AO2398" t="s">
        <v>612</v>
      </c>
      <c r="AP2398" t="s">
        <v>612</v>
      </c>
      <c r="AQ2398" t="s">
        <v>612</v>
      </c>
      <c r="AR2398" t="s">
        <v>612</v>
      </c>
      <c r="AS2398" t="s">
        <v>612</v>
      </c>
      <c r="AT2398" t="s">
        <v>613</v>
      </c>
      <c r="AU2398" t="s">
        <v>612</v>
      </c>
      <c r="AV2398" t="s">
        <v>635</v>
      </c>
      <c r="AW2398">
        <v>39691</v>
      </c>
      <c r="AX2398">
        <v>5966028</v>
      </c>
      <c r="AY2398" t="s">
        <v>621</v>
      </c>
      <c r="AZ2398" t="s">
        <v>145</v>
      </c>
      <c r="BA2398" t="s">
        <v>470</v>
      </c>
      <c r="BB2398" t="s">
        <v>1255</v>
      </c>
      <c r="BC2398">
        <v>37865</v>
      </c>
      <c r="BD2398">
        <v>0</v>
      </c>
      <c r="BE2398">
        <v>0</v>
      </c>
      <c r="BF2398">
        <v>0</v>
      </c>
      <c r="BG2398">
        <v>0</v>
      </c>
      <c r="BH2398">
        <v>0</v>
      </c>
      <c r="BI2398">
        <v>0</v>
      </c>
      <c r="BJ2398">
        <v>0</v>
      </c>
      <c r="BK2398">
        <v>0</v>
      </c>
      <c r="BL2398">
        <v>0</v>
      </c>
      <c r="BM2398">
        <v>0</v>
      </c>
      <c r="BN2398">
        <v>0</v>
      </c>
      <c r="BO2398">
        <v>0</v>
      </c>
      <c r="BP2398">
        <v>0</v>
      </c>
      <c r="BQ2398">
        <v>0</v>
      </c>
      <c r="BR2398">
        <v>0</v>
      </c>
      <c r="BS2398">
        <v>0</v>
      </c>
      <c r="BT2398">
        <v>5966028</v>
      </c>
      <c r="BU2398">
        <v>0</v>
      </c>
      <c r="BV2398">
        <v>0</v>
      </c>
      <c r="BW2398">
        <v>0</v>
      </c>
      <c r="BX2398">
        <v>0</v>
      </c>
      <c r="BY2398">
        <v>0</v>
      </c>
      <c r="BZ2398">
        <v>0</v>
      </c>
      <c r="CA2398">
        <v>0</v>
      </c>
      <c r="CB2398">
        <v>0</v>
      </c>
      <c r="CC2398">
        <v>0</v>
      </c>
      <c r="CD2398">
        <v>5966028</v>
      </c>
      <c r="CE2398">
        <v>5966028</v>
      </c>
      <c r="CF2398">
        <v>5966028</v>
      </c>
      <c r="CG2398">
        <v>0</v>
      </c>
      <c r="CH2398" t="s">
        <v>612</v>
      </c>
      <c r="CI2398" t="s">
        <v>616</v>
      </c>
      <c r="CJ2398" t="s">
        <v>617</v>
      </c>
      <c r="CK2398" t="s">
        <v>617</v>
      </c>
      <c r="CL2398" t="s">
        <v>617</v>
      </c>
      <c r="CM2398" t="s">
        <v>617</v>
      </c>
      <c r="CN2398">
        <v>0</v>
      </c>
    </row>
    <row r="2399" spans="1:92" x14ac:dyDescent="0.25">
      <c r="A2399" t="s">
        <v>12818</v>
      </c>
      <c r="B2399" t="s">
        <v>12818</v>
      </c>
      <c r="C2399">
        <v>42</v>
      </c>
      <c r="D2399" t="s">
        <v>597</v>
      </c>
      <c r="E2399">
        <v>67075</v>
      </c>
      <c r="F2399" t="s">
        <v>12530</v>
      </c>
      <c r="G2399" t="s">
        <v>10717</v>
      </c>
      <c r="H2399" t="s">
        <v>10718</v>
      </c>
      <c r="I2399" t="s">
        <v>630</v>
      </c>
      <c r="J2399">
        <v>4087</v>
      </c>
      <c r="K2399">
        <v>7744</v>
      </c>
      <c r="L2399" t="s">
        <v>12819</v>
      </c>
      <c r="M2399" t="s">
        <v>12820</v>
      </c>
      <c r="N2399" t="s">
        <v>4832</v>
      </c>
      <c r="O2399" t="s">
        <v>12821</v>
      </c>
      <c r="P2399" t="s">
        <v>4834</v>
      </c>
      <c r="Q2399" t="s">
        <v>4835</v>
      </c>
      <c r="R2399" t="s">
        <v>4836</v>
      </c>
      <c r="S2399" t="s">
        <v>4837</v>
      </c>
      <c r="T2399" t="s">
        <v>3087</v>
      </c>
      <c r="U2399" t="s">
        <v>3036</v>
      </c>
      <c r="V2399" t="s">
        <v>1577</v>
      </c>
      <c r="W2399">
        <v>43.982860000000002</v>
      </c>
      <c r="X2399">
        <v>-79.474990000000005</v>
      </c>
      <c r="Y2399" t="s">
        <v>612</v>
      </c>
      <c r="Z2399" t="s">
        <v>612</v>
      </c>
      <c r="AA2399" t="s">
        <v>612</v>
      </c>
      <c r="AB2399" t="s">
        <v>612</v>
      </c>
      <c r="AC2399" t="s">
        <v>612</v>
      </c>
      <c r="AD2399" t="s">
        <v>612</v>
      </c>
      <c r="AE2399" t="s">
        <v>612</v>
      </c>
      <c r="AF2399" t="s">
        <v>612</v>
      </c>
      <c r="AG2399" t="s">
        <v>612</v>
      </c>
      <c r="AH2399" t="s">
        <v>612</v>
      </c>
      <c r="AI2399" t="s">
        <v>612</v>
      </c>
      <c r="AJ2399" t="s">
        <v>612</v>
      </c>
      <c r="AK2399" t="s">
        <v>612</v>
      </c>
      <c r="AL2399" t="s">
        <v>612</v>
      </c>
      <c r="AM2399" t="s">
        <v>612</v>
      </c>
      <c r="AN2399" t="s">
        <v>612</v>
      </c>
      <c r="AO2399" t="s">
        <v>612</v>
      </c>
      <c r="AP2399" t="s">
        <v>612</v>
      </c>
      <c r="AQ2399" t="s">
        <v>612</v>
      </c>
      <c r="AR2399" t="s">
        <v>612</v>
      </c>
      <c r="AS2399" t="s">
        <v>612</v>
      </c>
      <c r="AT2399" t="s">
        <v>613</v>
      </c>
      <c r="AU2399" t="s">
        <v>612</v>
      </c>
      <c r="AV2399" t="s">
        <v>635</v>
      </c>
      <c r="AW2399">
        <v>39691</v>
      </c>
      <c r="AX2399">
        <v>1866144</v>
      </c>
      <c r="AY2399" t="s">
        <v>621</v>
      </c>
      <c r="AZ2399" t="s">
        <v>140</v>
      </c>
      <c r="BA2399" t="s">
        <v>470</v>
      </c>
      <c r="BB2399" t="s">
        <v>1255</v>
      </c>
      <c r="BC2399">
        <v>37865</v>
      </c>
      <c r="BD2399">
        <v>0</v>
      </c>
      <c r="BE2399">
        <v>0</v>
      </c>
      <c r="BF2399">
        <v>0</v>
      </c>
      <c r="BG2399">
        <v>0</v>
      </c>
      <c r="BH2399">
        <v>0</v>
      </c>
      <c r="BI2399">
        <v>0</v>
      </c>
      <c r="BJ2399">
        <v>0</v>
      </c>
      <c r="BK2399">
        <v>0</v>
      </c>
      <c r="BL2399">
        <v>0</v>
      </c>
      <c r="BM2399">
        <v>0</v>
      </c>
      <c r="BN2399">
        <v>0</v>
      </c>
      <c r="BO2399">
        <v>0</v>
      </c>
      <c r="BP2399">
        <v>0</v>
      </c>
      <c r="BQ2399">
        <v>0</v>
      </c>
      <c r="BR2399">
        <v>0</v>
      </c>
      <c r="BS2399">
        <v>0</v>
      </c>
      <c r="BT2399">
        <v>1866144</v>
      </c>
      <c r="BU2399">
        <v>0</v>
      </c>
      <c r="BV2399">
        <v>0</v>
      </c>
      <c r="BW2399">
        <v>0</v>
      </c>
      <c r="BX2399">
        <v>0</v>
      </c>
      <c r="BY2399">
        <v>0</v>
      </c>
      <c r="BZ2399">
        <v>0</v>
      </c>
      <c r="CA2399">
        <v>0</v>
      </c>
      <c r="CB2399">
        <v>0</v>
      </c>
      <c r="CC2399">
        <v>0</v>
      </c>
      <c r="CD2399">
        <v>1866144</v>
      </c>
      <c r="CE2399">
        <v>1866144</v>
      </c>
      <c r="CF2399">
        <v>1866144</v>
      </c>
      <c r="CG2399">
        <v>0</v>
      </c>
      <c r="CH2399" t="s">
        <v>612</v>
      </c>
      <c r="CI2399" t="s">
        <v>616</v>
      </c>
      <c r="CJ2399" t="s">
        <v>617</v>
      </c>
      <c r="CK2399" t="s">
        <v>617</v>
      </c>
      <c r="CL2399" t="s">
        <v>617</v>
      </c>
      <c r="CM2399" t="s">
        <v>617</v>
      </c>
      <c r="CN2399">
        <v>0</v>
      </c>
    </row>
    <row r="2400" spans="1:92" x14ac:dyDescent="0.25">
      <c r="A2400" t="s">
        <v>12822</v>
      </c>
      <c r="B2400" t="s">
        <v>12822</v>
      </c>
      <c r="C2400">
        <v>42</v>
      </c>
      <c r="D2400" t="s">
        <v>597</v>
      </c>
      <c r="E2400">
        <v>67075</v>
      </c>
      <c r="F2400" t="s">
        <v>12530</v>
      </c>
      <c r="G2400" t="s">
        <v>10717</v>
      </c>
      <c r="H2400" t="s">
        <v>10718</v>
      </c>
      <c r="I2400" t="s">
        <v>630</v>
      </c>
      <c r="J2400">
        <v>4110</v>
      </c>
      <c r="K2400">
        <v>7759</v>
      </c>
      <c r="L2400" t="s">
        <v>12823</v>
      </c>
      <c r="M2400" t="s">
        <v>12824</v>
      </c>
      <c r="N2400" t="s">
        <v>4844</v>
      </c>
      <c r="O2400" t="s">
        <v>12825</v>
      </c>
      <c r="P2400" t="s">
        <v>4846</v>
      </c>
      <c r="Q2400" t="s">
        <v>4847</v>
      </c>
      <c r="R2400" t="s">
        <v>4848</v>
      </c>
      <c r="S2400" t="s">
        <v>4837</v>
      </c>
      <c r="T2400" t="s">
        <v>3087</v>
      </c>
      <c r="U2400" t="s">
        <v>3036</v>
      </c>
      <c r="V2400" t="s">
        <v>1577</v>
      </c>
      <c r="W2400">
        <v>43.869590000000002</v>
      </c>
      <c r="X2400">
        <v>-79.4178</v>
      </c>
      <c r="Y2400" t="s">
        <v>612</v>
      </c>
      <c r="Z2400" t="s">
        <v>612</v>
      </c>
      <c r="AA2400" t="s">
        <v>612</v>
      </c>
      <c r="AB2400" t="s">
        <v>612</v>
      </c>
      <c r="AC2400" t="s">
        <v>612</v>
      </c>
      <c r="AD2400" t="s">
        <v>612</v>
      </c>
      <c r="AE2400" t="s">
        <v>612</v>
      </c>
      <c r="AF2400" t="s">
        <v>612</v>
      </c>
      <c r="AG2400" t="s">
        <v>612</v>
      </c>
      <c r="AH2400" t="s">
        <v>612</v>
      </c>
      <c r="AI2400" t="s">
        <v>612</v>
      </c>
      <c r="AJ2400" t="s">
        <v>612</v>
      </c>
      <c r="AK2400" t="s">
        <v>612</v>
      </c>
      <c r="AL2400" t="s">
        <v>612</v>
      </c>
      <c r="AM2400" t="s">
        <v>612</v>
      </c>
      <c r="AN2400" t="s">
        <v>612</v>
      </c>
      <c r="AO2400" t="s">
        <v>612</v>
      </c>
      <c r="AP2400" t="s">
        <v>612</v>
      </c>
      <c r="AQ2400" t="s">
        <v>612</v>
      </c>
      <c r="AR2400" t="s">
        <v>612</v>
      </c>
      <c r="AS2400" t="s">
        <v>612</v>
      </c>
      <c r="AT2400" t="s">
        <v>613</v>
      </c>
      <c r="AU2400" t="s">
        <v>612</v>
      </c>
      <c r="AV2400" t="s">
        <v>635</v>
      </c>
      <c r="AW2400">
        <v>39691</v>
      </c>
      <c r="AX2400">
        <v>1907100</v>
      </c>
      <c r="AY2400" t="s">
        <v>621</v>
      </c>
      <c r="AZ2400" t="s">
        <v>140</v>
      </c>
      <c r="BA2400" t="s">
        <v>470</v>
      </c>
      <c r="BB2400" t="s">
        <v>2212</v>
      </c>
      <c r="BC2400">
        <v>36404</v>
      </c>
      <c r="BD2400">
        <v>0</v>
      </c>
      <c r="BE2400">
        <v>0</v>
      </c>
      <c r="BF2400">
        <v>0</v>
      </c>
      <c r="BG2400">
        <v>0</v>
      </c>
      <c r="BH2400">
        <v>0</v>
      </c>
      <c r="BI2400">
        <v>0</v>
      </c>
      <c r="BJ2400">
        <v>0</v>
      </c>
      <c r="BK2400">
        <v>0</v>
      </c>
      <c r="BL2400">
        <v>0</v>
      </c>
      <c r="BM2400">
        <v>0</v>
      </c>
      <c r="BN2400">
        <v>0</v>
      </c>
      <c r="BO2400">
        <v>0</v>
      </c>
      <c r="BP2400">
        <v>0</v>
      </c>
      <c r="BQ2400">
        <v>0</v>
      </c>
      <c r="BR2400">
        <v>0</v>
      </c>
      <c r="BS2400">
        <v>0</v>
      </c>
      <c r="BT2400">
        <v>1907100</v>
      </c>
      <c r="BU2400">
        <v>0</v>
      </c>
      <c r="BV2400">
        <v>0</v>
      </c>
      <c r="BW2400">
        <v>0</v>
      </c>
      <c r="BX2400">
        <v>0</v>
      </c>
      <c r="BY2400">
        <v>0</v>
      </c>
      <c r="BZ2400">
        <v>0</v>
      </c>
      <c r="CA2400">
        <v>0</v>
      </c>
      <c r="CB2400">
        <v>0</v>
      </c>
      <c r="CC2400">
        <v>0</v>
      </c>
      <c r="CD2400">
        <v>1907100</v>
      </c>
      <c r="CE2400">
        <v>1907100</v>
      </c>
      <c r="CF2400">
        <v>1907100</v>
      </c>
      <c r="CG2400">
        <v>0</v>
      </c>
      <c r="CH2400" t="s">
        <v>612</v>
      </c>
      <c r="CI2400" t="s">
        <v>616</v>
      </c>
      <c r="CJ2400" t="s">
        <v>617</v>
      </c>
      <c r="CK2400" t="s">
        <v>617</v>
      </c>
      <c r="CL2400" t="s">
        <v>617</v>
      </c>
      <c r="CM2400" t="s">
        <v>617</v>
      </c>
      <c r="CN2400">
        <v>0</v>
      </c>
    </row>
    <row r="2401" spans="1:92" x14ac:dyDescent="0.25">
      <c r="A2401" t="s">
        <v>12826</v>
      </c>
      <c r="B2401" t="s">
        <v>12827</v>
      </c>
      <c r="C2401">
        <v>42</v>
      </c>
      <c r="D2401" t="s">
        <v>597</v>
      </c>
      <c r="E2401">
        <v>67075</v>
      </c>
      <c r="F2401" t="s">
        <v>12530</v>
      </c>
      <c r="G2401" t="s">
        <v>10717</v>
      </c>
      <c r="H2401" t="s">
        <v>10718</v>
      </c>
      <c r="I2401" t="s">
        <v>630</v>
      </c>
      <c r="J2401">
        <v>24311</v>
      </c>
      <c r="K2401">
        <v>19303</v>
      </c>
      <c r="L2401" t="s">
        <v>12828</v>
      </c>
      <c r="M2401" t="s">
        <v>12829</v>
      </c>
      <c r="N2401" t="s">
        <v>4857</v>
      </c>
      <c r="O2401" t="s">
        <v>12830</v>
      </c>
      <c r="P2401" t="s">
        <v>4859</v>
      </c>
      <c r="Q2401" t="s">
        <v>4860</v>
      </c>
      <c r="R2401" t="s">
        <v>4861</v>
      </c>
      <c r="S2401" t="s">
        <v>4837</v>
      </c>
      <c r="T2401" t="s">
        <v>3087</v>
      </c>
      <c r="U2401" t="s">
        <v>3036</v>
      </c>
      <c r="V2401" t="s">
        <v>1577</v>
      </c>
      <c r="W2401">
        <v>43.896650000000001</v>
      </c>
      <c r="X2401">
        <v>-79.223370000000003</v>
      </c>
      <c r="Y2401">
        <v>41298</v>
      </c>
      <c r="Z2401" t="s">
        <v>662</v>
      </c>
      <c r="AA2401" t="s">
        <v>662</v>
      </c>
      <c r="AB2401" t="s">
        <v>612</v>
      </c>
      <c r="AC2401" t="s">
        <v>612</v>
      </c>
      <c r="AD2401" t="s">
        <v>612</v>
      </c>
      <c r="AE2401">
        <v>41298</v>
      </c>
      <c r="AF2401" t="s">
        <v>662</v>
      </c>
      <c r="AG2401" t="s">
        <v>662</v>
      </c>
      <c r="AH2401" t="s">
        <v>612</v>
      </c>
      <c r="AI2401" t="s">
        <v>612</v>
      </c>
      <c r="AJ2401" t="s">
        <v>612</v>
      </c>
      <c r="AK2401" t="s">
        <v>612</v>
      </c>
      <c r="AL2401" t="s">
        <v>612</v>
      </c>
      <c r="AM2401" t="s">
        <v>612</v>
      </c>
      <c r="AN2401" t="s">
        <v>612</v>
      </c>
      <c r="AO2401" t="s">
        <v>612</v>
      </c>
      <c r="AP2401" t="s">
        <v>612</v>
      </c>
      <c r="AQ2401">
        <v>519</v>
      </c>
      <c r="AR2401" t="s">
        <v>612</v>
      </c>
      <c r="AS2401" t="s">
        <v>612</v>
      </c>
      <c r="AT2401" t="s">
        <v>613</v>
      </c>
      <c r="AU2401" t="s">
        <v>612</v>
      </c>
      <c r="AV2401" t="s">
        <v>635</v>
      </c>
      <c r="AW2401">
        <v>44280</v>
      </c>
      <c r="AX2401">
        <v>10554808</v>
      </c>
      <c r="AY2401" t="s">
        <v>621</v>
      </c>
      <c r="AZ2401" t="s">
        <v>145</v>
      </c>
      <c r="BA2401" t="s">
        <v>701</v>
      </c>
      <c r="BB2401" t="s">
        <v>700</v>
      </c>
      <c r="BC2401">
        <v>41883</v>
      </c>
      <c r="BD2401">
        <v>0</v>
      </c>
      <c r="BE2401">
        <v>0</v>
      </c>
      <c r="BF2401">
        <v>0</v>
      </c>
      <c r="BG2401">
        <v>0</v>
      </c>
      <c r="BH2401">
        <v>0</v>
      </c>
      <c r="BI2401">
        <v>0</v>
      </c>
      <c r="BJ2401">
        <v>0</v>
      </c>
      <c r="BK2401">
        <v>0</v>
      </c>
      <c r="BL2401">
        <v>0</v>
      </c>
      <c r="BM2401">
        <v>0</v>
      </c>
      <c r="BN2401">
        <v>315923</v>
      </c>
      <c r="BO2401">
        <v>0</v>
      </c>
      <c r="BP2401">
        <v>0</v>
      </c>
      <c r="BQ2401">
        <v>0</v>
      </c>
      <c r="BR2401">
        <v>0</v>
      </c>
      <c r="BS2401">
        <v>315923</v>
      </c>
      <c r="BT2401">
        <v>5700000</v>
      </c>
      <c r="BU2401">
        <v>0</v>
      </c>
      <c r="BV2401">
        <v>465947</v>
      </c>
      <c r="BW2401">
        <v>0</v>
      </c>
      <c r="BX2401">
        <v>5072938</v>
      </c>
      <c r="BY2401">
        <v>0</v>
      </c>
      <c r="BZ2401">
        <v>0</v>
      </c>
      <c r="CA2401">
        <v>0</v>
      </c>
      <c r="CB2401">
        <v>0</v>
      </c>
      <c r="CC2401">
        <v>0</v>
      </c>
      <c r="CD2401">
        <v>11238885</v>
      </c>
      <c r="CE2401">
        <v>11554808</v>
      </c>
      <c r="CF2401">
        <v>11554808</v>
      </c>
      <c r="CG2401">
        <v>0</v>
      </c>
      <c r="CH2401" t="s">
        <v>612</v>
      </c>
      <c r="CI2401" t="s">
        <v>616</v>
      </c>
      <c r="CJ2401" t="s">
        <v>702</v>
      </c>
      <c r="CK2401" t="s">
        <v>703</v>
      </c>
      <c r="CL2401" t="s">
        <v>617</v>
      </c>
      <c r="CM2401" t="s">
        <v>617</v>
      </c>
      <c r="CN2401">
        <v>5072938</v>
      </c>
    </row>
    <row r="2402" spans="1:92" x14ac:dyDescent="0.25">
      <c r="A2402" t="s">
        <v>12831</v>
      </c>
      <c r="B2402" t="s">
        <v>12827</v>
      </c>
      <c r="C2402">
        <v>42</v>
      </c>
      <c r="D2402" t="s">
        <v>597</v>
      </c>
      <c r="E2402">
        <v>67075</v>
      </c>
      <c r="F2402" t="s">
        <v>12530</v>
      </c>
      <c r="G2402" t="s">
        <v>10717</v>
      </c>
      <c r="H2402" t="s">
        <v>10718</v>
      </c>
      <c r="I2402" t="s">
        <v>630</v>
      </c>
      <c r="J2402">
        <v>24311</v>
      </c>
      <c r="K2402">
        <v>19303</v>
      </c>
      <c r="L2402" t="s">
        <v>12832</v>
      </c>
      <c r="M2402" t="s">
        <v>12829</v>
      </c>
      <c r="N2402" t="s">
        <v>4857</v>
      </c>
      <c r="O2402" t="s">
        <v>12830</v>
      </c>
      <c r="P2402" t="s">
        <v>4859</v>
      </c>
      <c r="Q2402" t="s">
        <v>4860</v>
      </c>
      <c r="R2402" t="s">
        <v>4861</v>
      </c>
      <c r="S2402" t="s">
        <v>4837</v>
      </c>
      <c r="T2402" t="s">
        <v>3087</v>
      </c>
      <c r="U2402" t="s">
        <v>3036</v>
      </c>
      <c r="V2402" t="s">
        <v>1577</v>
      </c>
      <c r="W2402">
        <v>43.896650000000001</v>
      </c>
      <c r="X2402">
        <v>-79.223370000000003</v>
      </c>
      <c r="Y2402">
        <v>42591</v>
      </c>
      <c r="Z2402" t="s">
        <v>622</v>
      </c>
      <c r="AA2402" t="s">
        <v>787</v>
      </c>
      <c r="AB2402">
        <v>42591</v>
      </c>
      <c r="AC2402" t="s">
        <v>622</v>
      </c>
      <c r="AD2402" t="s">
        <v>787</v>
      </c>
      <c r="AE2402" t="s">
        <v>612</v>
      </c>
      <c r="AF2402" t="s">
        <v>612</v>
      </c>
      <c r="AG2402" t="s">
        <v>612</v>
      </c>
      <c r="AH2402" t="s">
        <v>612</v>
      </c>
      <c r="AI2402" t="s">
        <v>612</v>
      </c>
      <c r="AJ2402" t="s">
        <v>612</v>
      </c>
      <c r="AK2402" t="s">
        <v>612</v>
      </c>
      <c r="AL2402" t="s">
        <v>612</v>
      </c>
      <c r="AM2402" t="s">
        <v>612</v>
      </c>
      <c r="AN2402" t="s">
        <v>612</v>
      </c>
      <c r="AO2402" t="s">
        <v>612</v>
      </c>
      <c r="AP2402" t="s">
        <v>612</v>
      </c>
      <c r="AQ2402" t="s">
        <v>612</v>
      </c>
      <c r="AR2402" t="s">
        <v>612</v>
      </c>
      <c r="AS2402" t="s">
        <v>612</v>
      </c>
      <c r="AT2402" t="s">
        <v>612</v>
      </c>
      <c r="AU2402" t="s">
        <v>612</v>
      </c>
      <c r="AV2402" t="s">
        <v>635</v>
      </c>
      <c r="AW2402">
        <v>42591</v>
      </c>
      <c r="AX2402">
        <v>3201003</v>
      </c>
      <c r="AY2402" t="s">
        <v>621</v>
      </c>
      <c r="AZ2402" t="s">
        <v>663</v>
      </c>
      <c r="BA2402" t="s">
        <v>701</v>
      </c>
      <c r="BB2402" t="s">
        <v>622</v>
      </c>
      <c r="BC2402">
        <v>42248</v>
      </c>
      <c r="BD2402">
        <v>0</v>
      </c>
      <c r="BE2402">
        <v>0</v>
      </c>
      <c r="BF2402">
        <v>0</v>
      </c>
      <c r="BG2402">
        <v>0</v>
      </c>
      <c r="BH2402">
        <v>1208857</v>
      </c>
      <c r="BI2402">
        <v>0</v>
      </c>
      <c r="BJ2402">
        <v>0</v>
      </c>
      <c r="BK2402">
        <v>0</v>
      </c>
      <c r="BL2402">
        <v>0</v>
      </c>
      <c r="BM2402">
        <v>0</v>
      </c>
      <c r="BN2402">
        <v>0</v>
      </c>
      <c r="BO2402">
        <v>0</v>
      </c>
      <c r="BP2402">
        <v>0</v>
      </c>
      <c r="BQ2402">
        <v>0</v>
      </c>
      <c r="BR2402">
        <v>0</v>
      </c>
      <c r="BS2402">
        <v>1208857</v>
      </c>
      <c r="BT2402">
        <v>0</v>
      </c>
      <c r="BU2402">
        <v>0</v>
      </c>
      <c r="BV2402">
        <v>0</v>
      </c>
      <c r="BW2402">
        <v>1992146</v>
      </c>
      <c r="BX2402">
        <v>0</v>
      </c>
      <c r="BY2402">
        <v>0</v>
      </c>
      <c r="BZ2402">
        <v>0</v>
      </c>
      <c r="CA2402">
        <v>0</v>
      </c>
      <c r="CB2402">
        <v>0</v>
      </c>
      <c r="CC2402">
        <v>0</v>
      </c>
      <c r="CD2402">
        <v>1992146</v>
      </c>
      <c r="CE2402">
        <v>3201003</v>
      </c>
      <c r="CF2402">
        <v>3201003</v>
      </c>
      <c r="CG2402">
        <v>0</v>
      </c>
      <c r="CH2402" t="s">
        <v>612</v>
      </c>
      <c r="CI2402" t="s">
        <v>616</v>
      </c>
      <c r="CJ2402" t="s">
        <v>617</v>
      </c>
      <c r="CK2402" t="s">
        <v>617</v>
      </c>
      <c r="CL2402" t="s">
        <v>617</v>
      </c>
      <c r="CM2402" t="s">
        <v>617</v>
      </c>
      <c r="CN2402">
        <v>1992146</v>
      </c>
    </row>
    <row r="2403" spans="1:92" x14ac:dyDescent="0.25">
      <c r="A2403" t="s">
        <v>12833</v>
      </c>
      <c r="B2403" t="s">
        <v>12833</v>
      </c>
      <c r="C2403">
        <v>42</v>
      </c>
      <c r="D2403" t="s">
        <v>597</v>
      </c>
      <c r="E2403">
        <v>67075</v>
      </c>
      <c r="F2403" t="s">
        <v>12530</v>
      </c>
      <c r="G2403" t="s">
        <v>12834</v>
      </c>
      <c r="H2403" t="s">
        <v>12835</v>
      </c>
      <c r="I2403" t="s">
        <v>630</v>
      </c>
      <c r="J2403">
        <v>4144</v>
      </c>
      <c r="K2403">
        <v>7784</v>
      </c>
      <c r="L2403" t="s">
        <v>12836</v>
      </c>
      <c r="M2403" t="s">
        <v>12837</v>
      </c>
      <c r="N2403" t="s">
        <v>4912</v>
      </c>
      <c r="O2403" t="s">
        <v>12838</v>
      </c>
      <c r="P2403" t="s">
        <v>4885</v>
      </c>
      <c r="Q2403" t="s">
        <v>4886</v>
      </c>
      <c r="R2403" t="s">
        <v>4887</v>
      </c>
      <c r="S2403" t="s">
        <v>4837</v>
      </c>
      <c r="T2403" t="s">
        <v>3087</v>
      </c>
      <c r="U2403" t="s">
        <v>3036</v>
      </c>
      <c r="V2403" t="s">
        <v>1577</v>
      </c>
      <c r="W2403">
        <v>43.801189999999998</v>
      </c>
      <c r="X2403">
        <v>-79.470579999999998</v>
      </c>
      <c r="Y2403" t="s">
        <v>612</v>
      </c>
      <c r="Z2403" t="s">
        <v>612</v>
      </c>
      <c r="AA2403" t="s">
        <v>612</v>
      </c>
      <c r="AB2403" t="s">
        <v>612</v>
      </c>
      <c r="AC2403" t="s">
        <v>612</v>
      </c>
      <c r="AD2403" t="s">
        <v>612</v>
      </c>
      <c r="AE2403" t="s">
        <v>612</v>
      </c>
      <c r="AF2403" t="s">
        <v>612</v>
      </c>
      <c r="AG2403" t="s">
        <v>612</v>
      </c>
      <c r="AH2403" t="s">
        <v>612</v>
      </c>
      <c r="AI2403" t="s">
        <v>612</v>
      </c>
      <c r="AJ2403" t="s">
        <v>612</v>
      </c>
      <c r="AK2403" t="s">
        <v>612</v>
      </c>
      <c r="AL2403" t="s">
        <v>612</v>
      </c>
      <c r="AM2403" t="s">
        <v>612</v>
      </c>
      <c r="AN2403" t="s">
        <v>612</v>
      </c>
      <c r="AO2403" t="s">
        <v>612</v>
      </c>
      <c r="AP2403" t="s">
        <v>612</v>
      </c>
      <c r="AQ2403" t="s">
        <v>612</v>
      </c>
      <c r="AR2403" t="s">
        <v>612</v>
      </c>
      <c r="AS2403" t="s">
        <v>612</v>
      </c>
      <c r="AT2403" t="s">
        <v>613</v>
      </c>
      <c r="AU2403" t="s">
        <v>612</v>
      </c>
      <c r="AV2403" t="s">
        <v>635</v>
      </c>
      <c r="AW2403">
        <v>39691</v>
      </c>
      <c r="AX2403">
        <v>2281500</v>
      </c>
      <c r="AY2403" t="s">
        <v>621</v>
      </c>
      <c r="AZ2403" t="s">
        <v>140</v>
      </c>
      <c r="BA2403" t="s">
        <v>470</v>
      </c>
      <c r="BB2403" t="s">
        <v>659</v>
      </c>
      <c r="BC2403">
        <v>36770</v>
      </c>
      <c r="BD2403">
        <v>0</v>
      </c>
      <c r="BE2403">
        <v>0</v>
      </c>
      <c r="BF2403">
        <v>0</v>
      </c>
      <c r="BG2403">
        <v>0</v>
      </c>
      <c r="BH2403">
        <v>0</v>
      </c>
      <c r="BI2403">
        <v>0</v>
      </c>
      <c r="BJ2403">
        <v>0</v>
      </c>
      <c r="BK2403">
        <v>0</v>
      </c>
      <c r="BL2403">
        <v>0</v>
      </c>
      <c r="BM2403">
        <v>0</v>
      </c>
      <c r="BN2403">
        <v>0</v>
      </c>
      <c r="BO2403">
        <v>0</v>
      </c>
      <c r="BP2403">
        <v>0</v>
      </c>
      <c r="BQ2403">
        <v>0</v>
      </c>
      <c r="BR2403">
        <v>0</v>
      </c>
      <c r="BS2403">
        <v>0</v>
      </c>
      <c r="BT2403">
        <v>2281500</v>
      </c>
      <c r="BU2403">
        <v>0</v>
      </c>
      <c r="BV2403">
        <v>0</v>
      </c>
      <c r="BW2403">
        <v>0</v>
      </c>
      <c r="BX2403">
        <v>0</v>
      </c>
      <c r="BY2403">
        <v>0</v>
      </c>
      <c r="BZ2403">
        <v>0</v>
      </c>
      <c r="CA2403">
        <v>0</v>
      </c>
      <c r="CB2403">
        <v>0</v>
      </c>
      <c r="CC2403">
        <v>0</v>
      </c>
      <c r="CD2403">
        <v>2281500</v>
      </c>
      <c r="CE2403">
        <v>2281500</v>
      </c>
      <c r="CF2403">
        <v>2281500</v>
      </c>
      <c r="CG2403">
        <v>0</v>
      </c>
      <c r="CH2403" t="s">
        <v>612</v>
      </c>
      <c r="CI2403" t="s">
        <v>616</v>
      </c>
      <c r="CJ2403" t="s">
        <v>617</v>
      </c>
      <c r="CK2403" t="s">
        <v>617</v>
      </c>
      <c r="CL2403" t="s">
        <v>617</v>
      </c>
      <c r="CM2403" t="s">
        <v>617</v>
      </c>
      <c r="CN2403">
        <v>0</v>
      </c>
    </row>
    <row r="2404" spans="1:92" x14ac:dyDescent="0.25">
      <c r="A2404" t="s">
        <v>12839</v>
      </c>
      <c r="B2404" t="s">
        <v>12839</v>
      </c>
      <c r="C2404">
        <v>42</v>
      </c>
      <c r="D2404" t="s">
        <v>597</v>
      </c>
      <c r="E2404">
        <v>67075</v>
      </c>
      <c r="F2404" t="s">
        <v>12530</v>
      </c>
      <c r="G2404" t="s">
        <v>12840</v>
      </c>
      <c r="H2404" t="s">
        <v>12841</v>
      </c>
      <c r="I2404" t="s">
        <v>630</v>
      </c>
      <c r="J2404">
        <v>10689</v>
      </c>
      <c r="K2404">
        <v>11246</v>
      </c>
      <c r="L2404" t="s">
        <v>12842</v>
      </c>
      <c r="M2404" t="s">
        <v>12843</v>
      </c>
      <c r="N2404" t="s">
        <v>4857</v>
      </c>
      <c r="O2404" t="s">
        <v>12844</v>
      </c>
      <c r="P2404" t="s">
        <v>4859</v>
      </c>
      <c r="Q2404" t="s">
        <v>4860</v>
      </c>
      <c r="R2404" t="s">
        <v>4861</v>
      </c>
      <c r="S2404" t="s">
        <v>4837</v>
      </c>
      <c r="T2404" t="s">
        <v>3087</v>
      </c>
      <c r="U2404" t="s">
        <v>3036</v>
      </c>
      <c r="V2404" t="s">
        <v>1577</v>
      </c>
      <c r="W2404">
        <v>43.903100000000002</v>
      </c>
      <c r="X2404">
        <v>-79.253309999999999</v>
      </c>
      <c r="Y2404" t="s">
        <v>612</v>
      </c>
      <c r="Z2404" t="s">
        <v>612</v>
      </c>
      <c r="AA2404" t="s">
        <v>612</v>
      </c>
      <c r="AB2404" t="s">
        <v>612</v>
      </c>
      <c r="AC2404" t="s">
        <v>612</v>
      </c>
      <c r="AD2404" t="s">
        <v>612</v>
      </c>
      <c r="AE2404" t="s">
        <v>612</v>
      </c>
      <c r="AF2404" t="s">
        <v>612</v>
      </c>
      <c r="AG2404" t="s">
        <v>612</v>
      </c>
      <c r="AH2404" t="s">
        <v>612</v>
      </c>
      <c r="AI2404" t="s">
        <v>612</v>
      </c>
      <c r="AJ2404" t="s">
        <v>612</v>
      </c>
      <c r="AK2404" t="s">
        <v>612</v>
      </c>
      <c r="AL2404" t="s">
        <v>612</v>
      </c>
      <c r="AM2404" t="s">
        <v>612</v>
      </c>
      <c r="AN2404" t="s">
        <v>612</v>
      </c>
      <c r="AO2404" t="s">
        <v>612</v>
      </c>
      <c r="AP2404" t="s">
        <v>612</v>
      </c>
      <c r="AQ2404" t="s">
        <v>612</v>
      </c>
      <c r="AR2404" t="s">
        <v>612</v>
      </c>
      <c r="AS2404" t="s">
        <v>612</v>
      </c>
      <c r="AT2404" t="s">
        <v>613</v>
      </c>
      <c r="AU2404" t="s">
        <v>612</v>
      </c>
      <c r="AV2404" t="s">
        <v>635</v>
      </c>
      <c r="AW2404">
        <v>39691</v>
      </c>
      <c r="AX2404">
        <v>8223052</v>
      </c>
      <c r="AY2404" t="s">
        <v>621</v>
      </c>
      <c r="AZ2404" t="s">
        <v>145</v>
      </c>
      <c r="BA2404" t="s">
        <v>470</v>
      </c>
      <c r="BB2404" t="s">
        <v>975</v>
      </c>
      <c r="BC2404">
        <v>38596</v>
      </c>
      <c r="BD2404">
        <v>0</v>
      </c>
      <c r="BE2404">
        <v>0</v>
      </c>
      <c r="BF2404">
        <v>0</v>
      </c>
      <c r="BG2404">
        <v>0</v>
      </c>
      <c r="BH2404">
        <v>0</v>
      </c>
      <c r="BI2404">
        <v>0</v>
      </c>
      <c r="BJ2404">
        <v>0</v>
      </c>
      <c r="BK2404">
        <v>0</v>
      </c>
      <c r="BL2404">
        <v>0</v>
      </c>
      <c r="BM2404">
        <v>0</v>
      </c>
      <c r="BN2404">
        <v>0</v>
      </c>
      <c r="BO2404">
        <v>0</v>
      </c>
      <c r="BP2404">
        <v>0</v>
      </c>
      <c r="BQ2404">
        <v>0</v>
      </c>
      <c r="BR2404">
        <v>0</v>
      </c>
      <c r="BS2404">
        <v>0</v>
      </c>
      <c r="BT2404">
        <v>8223052</v>
      </c>
      <c r="BU2404">
        <v>0</v>
      </c>
      <c r="BV2404">
        <v>0</v>
      </c>
      <c r="BW2404">
        <v>0</v>
      </c>
      <c r="BX2404">
        <v>0</v>
      </c>
      <c r="BY2404">
        <v>0</v>
      </c>
      <c r="BZ2404">
        <v>0</v>
      </c>
      <c r="CA2404">
        <v>0</v>
      </c>
      <c r="CB2404">
        <v>0</v>
      </c>
      <c r="CC2404">
        <v>0</v>
      </c>
      <c r="CD2404">
        <v>8223052</v>
      </c>
      <c r="CE2404">
        <v>8223052</v>
      </c>
      <c r="CF2404">
        <v>8223052</v>
      </c>
      <c r="CG2404">
        <v>0</v>
      </c>
      <c r="CH2404" t="s">
        <v>612</v>
      </c>
      <c r="CI2404" t="s">
        <v>616</v>
      </c>
      <c r="CJ2404" t="s">
        <v>617</v>
      </c>
      <c r="CK2404" t="s">
        <v>617</v>
      </c>
      <c r="CL2404" t="s">
        <v>617</v>
      </c>
      <c r="CM2404" t="s">
        <v>617</v>
      </c>
      <c r="CN2404">
        <v>0</v>
      </c>
    </row>
    <row r="2405" spans="1:92" x14ac:dyDescent="0.25">
      <c r="A2405" t="s">
        <v>12845</v>
      </c>
      <c r="B2405" t="s">
        <v>12845</v>
      </c>
      <c r="C2405">
        <v>42</v>
      </c>
      <c r="D2405" t="s">
        <v>597</v>
      </c>
      <c r="E2405">
        <v>67075</v>
      </c>
      <c r="F2405" t="s">
        <v>12530</v>
      </c>
      <c r="G2405" t="s">
        <v>12840</v>
      </c>
      <c r="H2405" t="s">
        <v>12841</v>
      </c>
      <c r="I2405" t="s">
        <v>630</v>
      </c>
      <c r="J2405">
        <v>10689</v>
      </c>
      <c r="K2405">
        <v>11246</v>
      </c>
      <c r="L2405" t="s">
        <v>12842</v>
      </c>
      <c r="M2405" t="s">
        <v>12843</v>
      </c>
      <c r="N2405" t="s">
        <v>4857</v>
      </c>
      <c r="O2405" t="s">
        <v>12844</v>
      </c>
      <c r="P2405" t="s">
        <v>4859</v>
      </c>
      <c r="Q2405" t="s">
        <v>4860</v>
      </c>
      <c r="R2405" t="s">
        <v>4861</v>
      </c>
      <c r="S2405" t="s">
        <v>4837</v>
      </c>
      <c r="T2405" t="s">
        <v>3087</v>
      </c>
      <c r="U2405" t="s">
        <v>3036</v>
      </c>
      <c r="V2405" t="s">
        <v>1577</v>
      </c>
      <c r="W2405">
        <v>43.903100000000002</v>
      </c>
      <c r="X2405">
        <v>-79.253309999999999</v>
      </c>
      <c r="Y2405">
        <v>40731</v>
      </c>
      <c r="Z2405" t="s">
        <v>977</v>
      </c>
      <c r="AA2405" t="s">
        <v>803</v>
      </c>
      <c r="AB2405" t="s">
        <v>612</v>
      </c>
      <c r="AC2405" t="s">
        <v>612</v>
      </c>
      <c r="AD2405" t="s">
        <v>612</v>
      </c>
      <c r="AE2405">
        <v>40731</v>
      </c>
      <c r="AF2405" t="s">
        <v>977</v>
      </c>
      <c r="AG2405" t="s">
        <v>803</v>
      </c>
      <c r="AH2405" t="s">
        <v>612</v>
      </c>
      <c r="AI2405" t="s">
        <v>612</v>
      </c>
      <c r="AJ2405" t="s">
        <v>612</v>
      </c>
      <c r="AK2405" t="s">
        <v>612</v>
      </c>
      <c r="AL2405" t="s">
        <v>612</v>
      </c>
      <c r="AM2405" t="s">
        <v>612</v>
      </c>
      <c r="AN2405" t="s">
        <v>612</v>
      </c>
      <c r="AO2405" t="s">
        <v>612</v>
      </c>
      <c r="AP2405" t="s">
        <v>612</v>
      </c>
      <c r="AQ2405">
        <v>190</v>
      </c>
      <c r="AR2405" t="s">
        <v>612</v>
      </c>
      <c r="AS2405" t="s">
        <v>612</v>
      </c>
      <c r="AT2405" t="s">
        <v>613</v>
      </c>
      <c r="AU2405" t="s">
        <v>612</v>
      </c>
      <c r="AV2405" t="s">
        <v>614</v>
      </c>
      <c r="AW2405" t="s">
        <v>612</v>
      </c>
      <c r="AX2405">
        <v>2425485</v>
      </c>
      <c r="AY2405" t="s">
        <v>621</v>
      </c>
      <c r="AZ2405" t="s">
        <v>140</v>
      </c>
      <c r="BA2405" t="s">
        <v>460</v>
      </c>
      <c r="BB2405" t="s">
        <v>662</v>
      </c>
      <c r="BC2405">
        <v>41153</v>
      </c>
      <c r="BD2405">
        <v>0</v>
      </c>
      <c r="BE2405">
        <v>0</v>
      </c>
      <c r="BF2405">
        <v>0</v>
      </c>
      <c r="BG2405">
        <v>0</v>
      </c>
      <c r="BH2405">
        <v>0</v>
      </c>
      <c r="BI2405">
        <v>0</v>
      </c>
      <c r="BJ2405">
        <v>0</v>
      </c>
      <c r="BK2405">
        <v>0</v>
      </c>
      <c r="BL2405">
        <v>0</v>
      </c>
      <c r="BM2405">
        <v>0</v>
      </c>
      <c r="BN2405">
        <v>0</v>
      </c>
      <c r="BO2405">
        <v>0</v>
      </c>
      <c r="BP2405">
        <v>0</v>
      </c>
      <c r="BQ2405">
        <v>0</v>
      </c>
      <c r="BR2405">
        <v>0</v>
      </c>
      <c r="BS2405">
        <v>0</v>
      </c>
      <c r="BT2405">
        <v>0</v>
      </c>
      <c r="BU2405">
        <v>0</v>
      </c>
      <c r="BV2405">
        <v>896051</v>
      </c>
      <c r="BW2405">
        <v>0</v>
      </c>
      <c r="BX2405">
        <v>1529434</v>
      </c>
      <c r="BY2405">
        <v>0</v>
      </c>
      <c r="BZ2405">
        <v>0</v>
      </c>
      <c r="CA2405">
        <v>0</v>
      </c>
      <c r="CB2405">
        <v>0</v>
      </c>
      <c r="CC2405">
        <v>0</v>
      </c>
      <c r="CD2405">
        <v>2425485</v>
      </c>
      <c r="CE2405">
        <v>2425485</v>
      </c>
      <c r="CF2405">
        <v>2425485</v>
      </c>
      <c r="CG2405">
        <v>0</v>
      </c>
      <c r="CH2405" t="s">
        <v>612</v>
      </c>
      <c r="CI2405" t="s">
        <v>616</v>
      </c>
      <c r="CJ2405" t="s">
        <v>702</v>
      </c>
      <c r="CK2405" t="s">
        <v>703</v>
      </c>
      <c r="CL2405" t="s">
        <v>617</v>
      </c>
      <c r="CM2405" t="s">
        <v>617</v>
      </c>
      <c r="CN2405">
        <v>1529434</v>
      </c>
    </row>
    <row r="2406" spans="1:92" x14ac:dyDescent="0.25">
      <c r="A2406" t="s">
        <v>12846</v>
      </c>
      <c r="B2406" t="s">
        <v>12846</v>
      </c>
      <c r="C2406">
        <v>42</v>
      </c>
      <c r="D2406" t="s">
        <v>597</v>
      </c>
      <c r="E2406">
        <v>67075</v>
      </c>
      <c r="F2406" t="s">
        <v>12530</v>
      </c>
      <c r="G2406" t="s">
        <v>12847</v>
      </c>
      <c r="H2406" t="s">
        <v>12848</v>
      </c>
      <c r="I2406" t="s">
        <v>630</v>
      </c>
      <c r="J2406">
        <v>3367</v>
      </c>
      <c r="K2406">
        <v>7210</v>
      </c>
      <c r="L2406" t="s">
        <v>12849</v>
      </c>
      <c r="M2406" t="s">
        <v>12850</v>
      </c>
      <c r="N2406" t="s">
        <v>4857</v>
      </c>
      <c r="O2406" t="s">
        <v>12851</v>
      </c>
      <c r="P2406" t="s">
        <v>4859</v>
      </c>
      <c r="Q2406" t="s">
        <v>4860</v>
      </c>
      <c r="R2406" t="s">
        <v>4861</v>
      </c>
      <c r="S2406" t="s">
        <v>4837</v>
      </c>
      <c r="T2406" t="s">
        <v>3087</v>
      </c>
      <c r="U2406" t="s">
        <v>3036</v>
      </c>
      <c r="V2406" t="s">
        <v>1577</v>
      </c>
      <c r="W2406">
        <v>43.890639999999998</v>
      </c>
      <c r="X2406">
        <v>-79.247429999999994</v>
      </c>
      <c r="Y2406" t="s">
        <v>612</v>
      </c>
      <c r="Z2406" t="s">
        <v>612</v>
      </c>
      <c r="AA2406" t="s">
        <v>612</v>
      </c>
      <c r="AB2406" t="s">
        <v>612</v>
      </c>
      <c r="AC2406" t="s">
        <v>612</v>
      </c>
      <c r="AD2406" t="s">
        <v>612</v>
      </c>
      <c r="AE2406" t="s">
        <v>612</v>
      </c>
      <c r="AF2406" t="s">
        <v>612</v>
      </c>
      <c r="AG2406" t="s">
        <v>612</v>
      </c>
      <c r="AH2406" t="s">
        <v>612</v>
      </c>
      <c r="AI2406" t="s">
        <v>612</v>
      </c>
      <c r="AJ2406" t="s">
        <v>612</v>
      </c>
      <c r="AK2406" t="s">
        <v>612</v>
      </c>
      <c r="AL2406" t="s">
        <v>612</v>
      </c>
      <c r="AM2406" t="s">
        <v>612</v>
      </c>
      <c r="AN2406" t="s">
        <v>612</v>
      </c>
      <c r="AO2406" t="s">
        <v>612</v>
      </c>
      <c r="AP2406" t="s">
        <v>612</v>
      </c>
      <c r="AQ2406" t="s">
        <v>612</v>
      </c>
      <c r="AR2406" t="s">
        <v>612</v>
      </c>
      <c r="AS2406" t="s">
        <v>612</v>
      </c>
      <c r="AT2406" t="s">
        <v>613</v>
      </c>
      <c r="AU2406" t="s">
        <v>612</v>
      </c>
      <c r="AV2406" t="s">
        <v>635</v>
      </c>
      <c r="AW2406">
        <v>39691</v>
      </c>
      <c r="AX2406">
        <v>1801800</v>
      </c>
      <c r="AY2406" t="s">
        <v>621</v>
      </c>
      <c r="AZ2406" t="s">
        <v>140</v>
      </c>
      <c r="BA2406" t="s">
        <v>470</v>
      </c>
      <c r="BB2406" t="s">
        <v>2212</v>
      </c>
      <c r="BC2406">
        <v>36404</v>
      </c>
      <c r="BD2406">
        <v>0</v>
      </c>
      <c r="BE2406">
        <v>0</v>
      </c>
      <c r="BF2406">
        <v>0</v>
      </c>
      <c r="BG2406">
        <v>0</v>
      </c>
      <c r="BH2406">
        <v>0</v>
      </c>
      <c r="BI2406">
        <v>0</v>
      </c>
      <c r="BJ2406">
        <v>0</v>
      </c>
      <c r="BK2406">
        <v>0</v>
      </c>
      <c r="BL2406">
        <v>0</v>
      </c>
      <c r="BM2406">
        <v>0</v>
      </c>
      <c r="BN2406">
        <v>0</v>
      </c>
      <c r="BO2406">
        <v>0</v>
      </c>
      <c r="BP2406">
        <v>0</v>
      </c>
      <c r="BQ2406">
        <v>0</v>
      </c>
      <c r="BR2406">
        <v>0</v>
      </c>
      <c r="BS2406">
        <v>0</v>
      </c>
      <c r="BT2406">
        <v>1801800</v>
      </c>
      <c r="BU2406">
        <v>0</v>
      </c>
      <c r="BV2406">
        <v>0</v>
      </c>
      <c r="BW2406">
        <v>0</v>
      </c>
      <c r="BX2406">
        <v>0</v>
      </c>
      <c r="BY2406">
        <v>0</v>
      </c>
      <c r="BZ2406">
        <v>0</v>
      </c>
      <c r="CA2406">
        <v>0</v>
      </c>
      <c r="CB2406">
        <v>0</v>
      </c>
      <c r="CC2406">
        <v>0</v>
      </c>
      <c r="CD2406">
        <v>1801800</v>
      </c>
      <c r="CE2406">
        <v>1801800</v>
      </c>
      <c r="CF2406">
        <v>1801800</v>
      </c>
      <c r="CG2406">
        <v>0</v>
      </c>
      <c r="CH2406" t="s">
        <v>612</v>
      </c>
      <c r="CI2406" t="s">
        <v>616</v>
      </c>
      <c r="CJ2406" t="s">
        <v>617</v>
      </c>
      <c r="CK2406" t="s">
        <v>617</v>
      </c>
      <c r="CL2406" t="s">
        <v>617</v>
      </c>
      <c r="CM2406" t="s">
        <v>617</v>
      </c>
      <c r="CN2406">
        <v>0</v>
      </c>
    </row>
    <row r="2407" spans="1:92" x14ac:dyDescent="0.25">
      <c r="A2407" t="s">
        <v>12852</v>
      </c>
      <c r="B2407" t="s">
        <v>12852</v>
      </c>
      <c r="C2407">
        <v>42</v>
      </c>
      <c r="D2407" t="s">
        <v>597</v>
      </c>
      <c r="E2407">
        <v>67075</v>
      </c>
      <c r="F2407" t="s">
        <v>12530</v>
      </c>
      <c r="G2407" t="s">
        <v>12853</v>
      </c>
      <c r="H2407" t="s">
        <v>12854</v>
      </c>
      <c r="I2407" t="s">
        <v>630</v>
      </c>
      <c r="J2407">
        <v>10687</v>
      </c>
      <c r="K2407">
        <v>11247</v>
      </c>
      <c r="L2407" t="s">
        <v>12855</v>
      </c>
      <c r="M2407" t="s">
        <v>12856</v>
      </c>
      <c r="N2407" t="s">
        <v>4844</v>
      </c>
      <c r="O2407" t="s">
        <v>12857</v>
      </c>
      <c r="P2407" t="s">
        <v>4846</v>
      </c>
      <c r="Q2407" t="s">
        <v>4847</v>
      </c>
      <c r="R2407" t="s">
        <v>4848</v>
      </c>
      <c r="S2407" t="s">
        <v>4837</v>
      </c>
      <c r="T2407" t="s">
        <v>3087</v>
      </c>
      <c r="U2407" t="s">
        <v>3036</v>
      </c>
      <c r="V2407" t="s">
        <v>1577</v>
      </c>
      <c r="W2407">
        <v>43.911709999999999</v>
      </c>
      <c r="X2407">
        <v>-79.4589</v>
      </c>
      <c r="Y2407" t="s">
        <v>612</v>
      </c>
      <c r="Z2407" t="s">
        <v>612</v>
      </c>
      <c r="AA2407" t="s">
        <v>612</v>
      </c>
      <c r="AB2407" t="s">
        <v>612</v>
      </c>
      <c r="AC2407" t="s">
        <v>612</v>
      </c>
      <c r="AD2407" t="s">
        <v>612</v>
      </c>
      <c r="AE2407" t="s">
        <v>612</v>
      </c>
      <c r="AF2407" t="s">
        <v>612</v>
      </c>
      <c r="AG2407" t="s">
        <v>612</v>
      </c>
      <c r="AH2407" t="s">
        <v>612</v>
      </c>
      <c r="AI2407" t="s">
        <v>612</v>
      </c>
      <c r="AJ2407" t="s">
        <v>612</v>
      </c>
      <c r="AK2407" t="s">
        <v>612</v>
      </c>
      <c r="AL2407" t="s">
        <v>612</v>
      </c>
      <c r="AM2407" t="s">
        <v>612</v>
      </c>
      <c r="AN2407" t="s">
        <v>612</v>
      </c>
      <c r="AO2407" t="s">
        <v>612</v>
      </c>
      <c r="AP2407" t="s">
        <v>612</v>
      </c>
      <c r="AQ2407" t="s">
        <v>612</v>
      </c>
      <c r="AR2407" t="s">
        <v>612</v>
      </c>
      <c r="AS2407" t="s">
        <v>612</v>
      </c>
      <c r="AT2407" t="s">
        <v>613</v>
      </c>
      <c r="AU2407" t="s">
        <v>612</v>
      </c>
      <c r="AV2407" t="s">
        <v>635</v>
      </c>
      <c r="AW2407">
        <v>39691</v>
      </c>
      <c r="AX2407">
        <v>7283384</v>
      </c>
      <c r="AY2407" t="s">
        <v>621</v>
      </c>
      <c r="AZ2407" t="s">
        <v>145</v>
      </c>
      <c r="BA2407" t="s">
        <v>470</v>
      </c>
      <c r="BB2407" t="s">
        <v>975</v>
      </c>
      <c r="BC2407">
        <v>38596</v>
      </c>
      <c r="BD2407">
        <v>0</v>
      </c>
      <c r="BE2407">
        <v>0</v>
      </c>
      <c r="BF2407">
        <v>0</v>
      </c>
      <c r="BG2407">
        <v>0</v>
      </c>
      <c r="BH2407">
        <v>0</v>
      </c>
      <c r="BI2407">
        <v>0</v>
      </c>
      <c r="BJ2407">
        <v>0</v>
      </c>
      <c r="BK2407">
        <v>0</v>
      </c>
      <c r="BL2407">
        <v>0</v>
      </c>
      <c r="BM2407">
        <v>0</v>
      </c>
      <c r="BN2407">
        <v>0</v>
      </c>
      <c r="BO2407">
        <v>0</v>
      </c>
      <c r="BP2407">
        <v>0</v>
      </c>
      <c r="BQ2407">
        <v>0</v>
      </c>
      <c r="BR2407">
        <v>0</v>
      </c>
      <c r="BS2407">
        <v>0</v>
      </c>
      <c r="BT2407">
        <v>7283384</v>
      </c>
      <c r="BU2407">
        <v>0</v>
      </c>
      <c r="BV2407">
        <v>0</v>
      </c>
      <c r="BW2407">
        <v>0</v>
      </c>
      <c r="BX2407">
        <v>0</v>
      </c>
      <c r="BY2407">
        <v>0</v>
      </c>
      <c r="BZ2407">
        <v>0</v>
      </c>
      <c r="CA2407">
        <v>0</v>
      </c>
      <c r="CB2407">
        <v>0</v>
      </c>
      <c r="CC2407">
        <v>0</v>
      </c>
      <c r="CD2407">
        <v>7283384</v>
      </c>
      <c r="CE2407">
        <v>7283384</v>
      </c>
      <c r="CF2407">
        <v>7283384</v>
      </c>
      <c r="CG2407">
        <v>0</v>
      </c>
      <c r="CH2407" t="s">
        <v>612</v>
      </c>
      <c r="CI2407" t="s">
        <v>616</v>
      </c>
      <c r="CJ2407" t="s">
        <v>617</v>
      </c>
      <c r="CK2407" t="s">
        <v>617</v>
      </c>
      <c r="CL2407" t="s">
        <v>617</v>
      </c>
      <c r="CM2407" t="s">
        <v>617</v>
      </c>
      <c r="CN2407">
        <v>0</v>
      </c>
    </row>
    <row r="2408" spans="1:92" x14ac:dyDescent="0.25">
      <c r="A2408" t="s">
        <v>12858</v>
      </c>
      <c r="B2408" t="s">
        <v>12858</v>
      </c>
      <c r="C2408">
        <v>42</v>
      </c>
      <c r="D2408" t="s">
        <v>597</v>
      </c>
      <c r="E2408">
        <v>67075</v>
      </c>
      <c r="F2408" t="s">
        <v>12530</v>
      </c>
      <c r="G2408" t="s">
        <v>10923</v>
      </c>
      <c r="H2408" t="s">
        <v>10924</v>
      </c>
      <c r="I2408" t="s">
        <v>630</v>
      </c>
      <c r="J2408">
        <v>4280</v>
      </c>
      <c r="K2408">
        <v>7875</v>
      </c>
      <c r="L2408" t="s">
        <v>12859</v>
      </c>
      <c r="M2408" t="s">
        <v>12860</v>
      </c>
      <c r="N2408" t="s">
        <v>12861</v>
      </c>
      <c r="O2408" t="s">
        <v>12862</v>
      </c>
      <c r="P2408" t="s">
        <v>5255</v>
      </c>
      <c r="Q2408" t="s">
        <v>5256</v>
      </c>
      <c r="R2408" t="s">
        <v>5257</v>
      </c>
      <c r="S2408" t="s">
        <v>4837</v>
      </c>
      <c r="T2408" t="s">
        <v>3087</v>
      </c>
      <c r="U2408" t="s">
        <v>3036</v>
      </c>
      <c r="V2408" t="s">
        <v>1577</v>
      </c>
      <c r="W2408">
        <v>43.907649999999997</v>
      </c>
      <c r="X2408">
        <v>-79.646129999999999</v>
      </c>
      <c r="Y2408">
        <v>40731</v>
      </c>
      <c r="Z2408" t="s">
        <v>977</v>
      </c>
      <c r="AA2408" t="s">
        <v>803</v>
      </c>
      <c r="AB2408" t="s">
        <v>612</v>
      </c>
      <c r="AC2408" t="s">
        <v>612</v>
      </c>
      <c r="AD2408" t="s">
        <v>612</v>
      </c>
      <c r="AE2408">
        <v>40731</v>
      </c>
      <c r="AF2408" t="s">
        <v>977</v>
      </c>
      <c r="AG2408" t="s">
        <v>803</v>
      </c>
      <c r="AH2408" t="s">
        <v>612</v>
      </c>
      <c r="AI2408" t="s">
        <v>612</v>
      </c>
      <c r="AJ2408" t="s">
        <v>612</v>
      </c>
      <c r="AK2408" t="s">
        <v>612</v>
      </c>
      <c r="AL2408" t="s">
        <v>612</v>
      </c>
      <c r="AM2408" t="s">
        <v>612</v>
      </c>
      <c r="AN2408" t="s">
        <v>612</v>
      </c>
      <c r="AO2408" t="s">
        <v>612</v>
      </c>
      <c r="AP2408" t="s">
        <v>612</v>
      </c>
      <c r="AQ2408">
        <v>190</v>
      </c>
      <c r="AR2408" t="s">
        <v>612</v>
      </c>
      <c r="AS2408" t="s">
        <v>612</v>
      </c>
      <c r="AT2408" t="s">
        <v>613</v>
      </c>
      <c r="AU2408" t="s">
        <v>612</v>
      </c>
      <c r="AV2408" t="s">
        <v>614</v>
      </c>
      <c r="AW2408" t="s">
        <v>612</v>
      </c>
      <c r="AX2408">
        <v>4014945</v>
      </c>
      <c r="AY2408" t="s">
        <v>621</v>
      </c>
      <c r="AZ2408" t="s">
        <v>140</v>
      </c>
      <c r="BA2408" t="s">
        <v>460</v>
      </c>
      <c r="BB2408" t="s">
        <v>649</v>
      </c>
      <c r="BC2408">
        <v>41518</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448025</v>
      </c>
      <c r="BW2408">
        <v>0</v>
      </c>
      <c r="BX2408">
        <v>3566920</v>
      </c>
      <c r="BY2408">
        <v>0</v>
      </c>
      <c r="BZ2408">
        <v>0</v>
      </c>
      <c r="CA2408">
        <v>0</v>
      </c>
      <c r="CB2408">
        <v>0</v>
      </c>
      <c r="CC2408">
        <v>0</v>
      </c>
      <c r="CD2408">
        <v>4014945</v>
      </c>
      <c r="CE2408">
        <v>4014945</v>
      </c>
      <c r="CF2408">
        <v>4014945</v>
      </c>
      <c r="CG2408">
        <v>0</v>
      </c>
      <c r="CH2408" t="s">
        <v>612</v>
      </c>
      <c r="CI2408" t="s">
        <v>616</v>
      </c>
      <c r="CJ2408" t="s">
        <v>702</v>
      </c>
      <c r="CK2408" t="s">
        <v>703</v>
      </c>
      <c r="CL2408" t="s">
        <v>617</v>
      </c>
      <c r="CM2408" t="s">
        <v>617</v>
      </c>
      <c r="CN2408">
        <v>3566920</v>
      </c>
    </row>
    <row r="2409" spans="1:92" x14ac:dyDescent="0.25">
      <c r="A2409" t="s">
        <v>12863</v>
      </c>
      <c r="B2409" t="s">
        <v>12863</v>
      </c>
      <c r="C2409">
        <v>42</v>
      </c>
      <c r="D2409" t="s">
        <v>597</v>
      </c>
      <c r="E2409">
        <v>67075</v>
      </c>
      <c r="F2409" t="s">
        <v>12530</v>
      </c>
      <c r="G2409" t="s">
        <v>12864</v>
      </c>
      <c r="H2409" t="s">
        <v>12865</v>
      </c>
      <c r="I2409" t="s">
        <v>630</v>
      </c>
      <c r="J2409">
        <v>4252</v>
      </c>
      <c r="K2409">
        <v>7861</v>
      </c>
      <c r="L2409" t="s">
        <v>12866</v>
      </c>
      <c r="M2409" t="s">
        <v>12867</v>
      </c>
      <c r="N2409" t="s">
        <v>4844</v>
      </c>
      <c r="O2409" t="s">
        <v>12868</v>
      </c>
      <c r="P2409" t="s">
        <v>4846</v>
      </c>
      <c r="Q2409" t="s">
        <v>4847</v>
      </c>
      <c r="R2409" t="s">
        <v>4848</v>
      </c>
      <c r="S2409" t="s">
        <v>4837</v>
      </c>
      <c r="T2409" t="s">
        <v>3087</v>
      </c>
      <c r="U2409" t="s">
        <v>3036</v>
      </c>
      <c r="V2409" t="s">
        <v>1577</v>
      </c>
      <c r="W2409">
        <v>43.882849999999998</v>
      </c>
      <c r="X2409">
        <v>-79.450879999999998</v>
      </c>
      <c r="Y2409" t="s">
        <v>612</v>
      </c>
      <c r="Z2409" t="s">
        <v>612</v>
      </c>
      <c r="AA2409" t="s">
        <v>612</v>
      </c>
      <c r="AB2409" t="s">
        <v>612</v>
      </c>
      <c r="AC2409" t="s">
        <v>612</v>
      </c>
      <c r="AD2409" t="s">
        <v>612</v>
      </c>
      <c r="AE2409" t="s">
        <v>612</v>
      </c>
      <c r="AF2409" t="s">
        <v>612</v>
      </c>
      <c r="AG2409" t="s">
        <v>612</v>
      </c>
      <c r="AH2409" t="s">
        <v>612</v>
      </c>
      <c r="AI2409" t="s">
        <v>612</v>
      </c>
      <c r="AJ2409" t="s">
        <v>612</v>
      </c>
      <c r="AK2409" t="s">
        <v>612</v>
      </c>
      <c r="AL2409" t="s">
        <v>612</v>
      </c>
      <c r="AM2409" t="s">
        <v>612</v>
      </c>
      <c r="AN2409" t="s">
        <v>612</v>
      </c>
      <c r="AO2409" t="s">
        <v>612</v>
      </c>
      <c r="AP2409" t="s">
        <v>612</v>
      </c>
      <c r="AQ2409" t="s">
        <v>612</v>
      </c>
      <c r="AR2409" t="s">
        <v>612</v>
      </c>
      <c r="AS2409" t="s">
        <v>612</v>
      </c>
      <c r="AT2409" t="s">
        <v>613</v>
      </c>
      <c r="AU2409" t="s">
        <v>612</v>
      </c>
      <c r="AV2409" t="s">
        <v>614</v>
      </c>
      <c r="AW2409" t="s">
        <v>612</v>
      </c>
      <c r="AX2409">
        <v>3872175</v>
      </c>
      <c r="AY2409" t="s">
        <v>621</v>
      </c>
      <c r="AZ2409" t="s">
        <v>140</v>
      </c>
      <c r="BA2409" t="s">
        <v>470</v>
      </c>
      <c r="BB2409" t="s">
        <v>803</v>
      </c>
      <c r="BC2409">
        <v>40787</v>
      </c>
      <c r="BD2409">
        <v>0</v>
      </c>
      <c r="BE2409">
        <v>0</v>
      </c>
      <c r="BF2409">
        <v>1000000</v>
      </c>
      <c r="BG2409">
        <v>0</v>
      </c>
      <c r="BH2409">
        <v>0</v>
      </c>
      <c r="BI2409">
        <v>0</v>
      </c>
      <c r="BJ2409">
        <v>0</v>
      </c>
      <c r="BK2409">
        <v>0</v>
      </c>
      <c r="BL2409">
        <v>0</v>
      </c>
      <c r="BM2409">
        <v>0</v>
      </c>
      <c r="BN2409">
        <v>0</v>
      </c>
      <c r="BO2409">
        <v>0</v>
      </c>
      <c r="BP2409">
        <v>0</v>
      </c>
      <c r="BQ2409">
        <v>0</v>
      </c>
      <c r="BR2409">
        <v>20876</v>
      </c>
      <c r="BS2409">
        <v>1020876</v>
      </c>
      <c r="BT2409">
        <v>2851299</v>
      </c>
      <c r="BU2409">
        <v>0</v>
      </c>
      <c r="BV2409">
        <v>0</v>
      </c>
      <c r="BW2409">
        <v>0</v>
      </c>
      <c r="BX2409">
        <v>0</v>
      </c>
      <c r="BY2409">
        <v>0</v>
      </c>
      <c r="BZ2409">
        <v>0</v>
      </c>
      <c r="CA2409">
        <v>0</v>
      </c>
      <c r="CB2409">
        <v>0</v>
      </c>
      <c r="CC2409">
        <v>0</v>
      </c>
      <c r="CD2409">
        <v>2851299</v>
      </c>
      <c r="CE2409">
        <v>3872175</v>
      </c>
      <c r="CF2409">
        <v>3872175</v>
      </c>
      <c r="CG2409">
        <v>0</v>
      </c>
      <c r="CH2409" t="s">
        <v>612</v>
      </c>
      <c r="CI2409" t="s">
        <v>616</v>
      </c>
      <c r="CJ2409" t="s">
        <v>617</v>
      </c>
      <c r="CK2409" t="s">
        <v>617</v>
      </c>
      <c r="CL2409" t="s">
        <v>617</v>
      </c>
      <c r="CM2409" t="s">
        <v>617</v>
      </c>
      <c r="CN2409">
        <v>0</v>
      </c>
    </row>
    <row r="2410" spans="1:92" x14ac:dyDescent="0.25">
      <c r="A2410" t="s">
        <v>12869</v>
      </c>
      <c r="B2410" t="s">
        <v>12869</v>
      </c>
      <c r="C2410">
        <v>42</v>
      </c>
      <c r="D2410" t="s">
        <v>597</v>
      </c>
      <c r="E2410">
        <v>67075</v>
      </c>
      <c r="F2410" t="s">
        <v>12530</v>
      </c>
      <c r="G2410" t="s">
        <v>12870</v>
      </c>
      <c r="H2410" t="s">
        <v>12871</v>
      </c>
      <c r="I2410" t="s">
        <v>630</v>
      </c>
      <c r="J2410">
        <v>11111</v>
      </c>
      <c r="K2410">
        <v>12245</v>
      </c>
      <c r="L2410" t="s">
        <v>12872</v>
      </c>
      <c r="M2410" t="s">
        <v>12873</v>
      </c>
      <c r="N2410" t="s">
        <v>4962</v>
      </c>
      <c r="O2410" t="s">
        <v>12874</v>
      </c>
      <c r="P2410" t="s">
        <v>4885</v>
      </c>
      <c r="Q2410" t="s">
        <v>4886</v>
      </c>
      <c r="R2410" t="s">
        <v>4887</v>
      </c>
      <c r="S2410" t="s">
        <v>4837</v>
      </c>
      <c r="T2410" t="s">
        <v>3087</v>
      </c>
      <c r="U2410" t="s">
        <v>3036</v>
      </c>
      <c r="V2410" t="s">
        <v>1577</v>
      </c>
      <c r="W2410">
        <v>43.854730000000004</v>
      </c>
      <c r="X2410">
        <v>-79.559259999999995</v>
      </c>
      <c r="Y2410" t="s">
        <v>612</v>
      </c>
      <c r="Z2410" t="s">
        <v>612</v>
      </c>
      <c r="AA2410" t="s">
        <v>612</v>
      </c>
      <c r="AB2410" t="s">
        <v>612</v>
      </c>
      <c r="AC2410" t="s">
        <v>612</v>
      </c>
      <c r="AD2410" t="s">
        <v>612</v>
      </c>
      <c r="AE2410" t="s">
        <v>612</v>
      </c>
      <c r="AF2410" t="s">
        <v>612</v>
      </c>
      <c r="AG2410" t="s">
        <v>612</v>
      </c>
      <c r="AH2410" t="s">
        <v>612</v>
      </c>
      <c r="AI2410" t="s">
        <v>612</v>
      </c>
      <c r="AJ2410" t="s">
        <v>612</v>
      </c>
      <c r="AK2410" t="s">
        <v>612</v>
      </c>
      <c r="AL2410" t="s">
        <v>612</v>
      </c>
      <c r="AM2410" t="s">
        <v>612</v>
      </c>
      <c r="AN2410" t="s">
        <v>612</v>
      </c>
      <c r="AO2410" t="s">
        <v>612</v>
      </c>
      <c r="AP2410" t="s">
        <v>612</v>
      </c>
      <c r="AQ2410" t="s">
        <v>612</v>
      </c>
      <c r="AR2410" t="s">
        <v>612</v>
      </c>
      <c r="AS2410" t="s">
        <v>612</v>
      </c>
      <c r="AT2410" t="s">
        <v>613</v>
      </c>
      <c r="AU2410" t="s">
        <v>612</v>
      </c>
      <c r="AV2410" t="s">
        <v>614</v>
      </c>
      <c r="AW2410" t="s">
        <v>612</v>
      </c>
      <c r="AX2410">
        <v>10408651</v>
      </c>
      <c r="AY2410" t="s">
        <v>621</v>
      </c>
      <c r="AZ2410" t="s">
        <v>145</v>
      </c>
      <c r="BA2410" t="s">
        <v>470</v>
      </c>
      <c r="BB2410" t="s">
        <v>977</v>
      </c>
      <c r="BC2410">
        <v>40422</v>
      </c>
      <c r="BD2410">
        <v>0</v>
      </c>
      <c r="BE2410">
        <v>0</v>
      </c>
      <c r="BF2410">
        <v>0</v>
      </c>
      <c r="BG2410">
        <v>0</v>
      </c>
      <c r="BH2410">
        <v>0</v>
      </c>
      <c r="BI2410">
        <v>0</v>
      </c>
      <c r="BJ2410">
        <v>0</v>
      </c>
      <c r="BK2410">
        <v>0</v>
      </c>
      <c r="BL2410">
        <v>0</v>
      </c>
      <c r="BM2410">
        <v>0</v>
      </c>
      <c r="BN2410">
        <v>0</v>
      </c>
      <c r="BO2410">
        <v>0</v>
      </c>
      <c r="BP2410">
        <v>0</v>
      </c>
      <c r="BQ2410">
        <v>0</v>
      </c>
      <c r="BR2410">
        <v>0</v>
      </c>
      <c r="BS2410">
        <v>0</v>
      </c>
      <c r="BT2410">
        <v>10408651</v>
      </c>
      <c r="BU2410">
        <v>0</v>
      </c>
      <c r="BV2410">
        <v>0</v>
      </c>
      <c r="BW2410">
        <v>0</v>
      </c>
      <c r="BX2410">
        <v>0</v>
      </c>
      <c r="BY2410">
        <v>0</v>
      </c>
      <c r="BZ2410">
        <v>0</v>
      </c>
      <c r="CA2410">
        <v>0</v>
      </c>
      <c r="CB2410">
        <v>0</v>
      </c>
      <c r="CC2410">
        <v>0</v>
      </c>
      <c r="CD2410">
        <v>10408651</v>
      </c>
      <c r="CE2410">
        <v>10408651</v>
      </c>
      <c r="CF2410">
        <v>10408651</v>
      </c>
      <c r="CG2410">
        <v>0</v>
      </c>
      <c r="CH2410" t="s">
        <v>612</v>
      </c>
      <c r="CI2410" t="s">
        <v>616</v>
      </c>
      <c r="CJ2410" t="s">
        <v>617</v>
      </c>
      <c r="CK2410" t="s">
        <v>617</v>
      </c>
      <c r="CL2410" t="s">
        <v>617</v>
      </c>
      <c r="CM2410" t="s">
        <v>617</v>
      </c>
      <c r="CN2410">
        <v>0</v>
      </c>
    </row>
    <row r="2411" spans="1:92" x14ac:dyDescent="0.25">
      <c r="A2411" t="s">
        <v>12875</v>
      </c>
      <c r="B2411" t="s">
        <v>12875</v>
      </c>
      <c r="C2411">
        <v>42</v>
      </c>
      <c r="D2411" t="s">
        <v>597</v>
      </c>
      <c r="E2411">
        <v>67075</v>
      </c>
      <c r="F2411" t="s">
        <v>12530</v>
      </c>
      <c r="G2411" t="s">
        <v>11713</v>
      </c>
      <c r="H2411" t="s">
        <v>11714</v>
      </c>
      <c r="I2411" t="s">
        <v>630</v>
      </c>
      <c r="J2411">
        <v>4294</v>
      </c>
      <c r="K2411">
        <v>7885</v>
      </c>
      <c r="L2411" t="s">
        <v>12876</v>
      </c>
      <c r="M2411" t="s">
        <v>12877</v>
      </c>
      <c r="N2411" t="s">
        <v>4949</v>
      </c>
      <c r="O2411" t="s">
        <v>12878</v>
      </c>
      <c r="P2411" t="s">
        <v>4859</v>
      </c>
      <c r="Q2411" t="s">
        <v>4860</v>
      </c>
      <c r="R2411" t="s">
        <v>4861</v>
      </c>
      <c r="S2411" t="s">
        <v>4837</v>
      </c>
      <c r="T2411" t="s">
        <v>3087</v>
      </c>
      <c r="U2411" t="s">
        <v>3036</v>
      </c>
      <c r="V2411" t="s">
        <v>1577</v>
      </c>
      <c r="W2411">
        <v>43.874760000000002</v>
      </c>
      <c r="X2411">
        <v>-79.306020000000004</v>
      </c>
      <c r="Y2411" t="s">
        <v>612</v>
      </c>
      <c r="Z2411" t="s">
        <v>612</v>
      </c>
      <c r="AA2411" t="s">
        <v>612</v>
      </c>
      <c r="AB2411" t="s">
        <v>612</v>
      </c>
      <c r="AC2411" t="s">
        <v>612</v>
      </c>
      <c r="AD2411" t="s">
        <v>612</v>
      </c>
      <c r="AE2411" t="s">
        <v>612</v>
      </c>
      <c r="AF2411" t="s">
        <v>612</v>
      </c>
      <c r="AG2411" t="s">
        <v>612</v>
      </c>
      <c r="AH2411" t="s">
        <v>612</v>
      </c>
      <c r="AI2411" t="s">
        <v>612</v>
      </c>
      <c r="AJ2411" t="s">
        <v>612</v>
      </c>
      <c r="AK2411" t="s">
        <v>612</v>
      </c>
      <c r="AL2411" t="s">
        <v>612</v>
      </c>
      <c r="AM2411" t="s">
        <v>612</v>
      </c>
      <c r="AN2411" t="s">
        <v>612</v>
      </c>
      <c r="AO2411" t="s">
        <v>612</v>
      </c>
      <c r="AP2411" t="s">
        <v>612</v>
      </c>
      <c r="AQ2411" t="s">
        <v>612</v>
      </c>
      <c r="AR2411" t="s">
        <v>612</v>
      </c>
      <c r="AS2411" t="s">
        <v>612</v>
      </c>
      <c r="AT2411" t="s">
        <v>613</v>
      </c>
      <c r="AU2411" t="s">
        <v>612</v>
      </c>
      <c r="AV2411" t="s">
        <v>635</v>
      </c>
      <c r="AW2411">
        <v>39691</v>
      </c>
      <c r="AX2411">
        <v>1521000</v>
      </c>
      <c r="AY2411" t="s">
        <v>621</v>
      </c>
      <c r="AZ2411" t="s">
        <v>140</v>
      </c>
      <c r="BA2411" t="s">
        <v>470</v>
      </c>
      <c r="BB2411" t="s">
        <v>2212</v>
      </c>
      <c r="BC2411">
        <v>36404</v>
      </c>
      <c r="BD2411">
        <v>0</v>
      </c>
      <c r="BE2411">
        <v>0</v>
      </c>
      <c r="BF2411">
        <v>0</v>
      </c>
      <c r="BG2411">
        <v>0</v>
      </c>
      <c r="BH2411">
        <v>0</v>
      </c>
      <c r="BI2411">
        <v>0</v>
      </c>
      <c r="BJ2411">
        <v>0</v>
      </c>
      <c r="BK2411">
        <v>0</v>
      </c>
      <c r="BL2411">
        <v>0</v>
      </c>
      <c r="BM2411">
        <v>0</v>
      </c>
      <c r="BN2411">
        <v>0</v>
      </c>
      <c r="BO2411">
        <v>0</v>
      </c>
      <c r="BP2411">
        <v>0</v>
      </c>
      <c r="BQ2411">
        <v>0</v>
      </c>
      <c r="BR2411">
        <v>0</v>
      </c>
      <c r="BS2411">
        <v>0</v>
      </c>
      <c r="BT2411">
        <v>1521000</v>
      </c>
      <c r="BU2411">
        <v>0</v>
      </c>
      <c r="BV2411">
        <v>0</v>
      </c>
      <c r="BW2411">
        <v>0</v>
      </c>
      <c r="BX2411">
        <v>0</v>
      </c>
      <c r="BY2411">
        <v>0</v>
      </c>
      <c r="BZ2411">
        <v>0</v>
      </c>
      <c r="CA2411">
        <v>0</v>
      </c>
      <c r="CB2411">
        <v>0</v>
      </c>
      <c r="CC2411">
        <v>0</v>
      </c>
      <c r="CD2411">
        <v>1521000</v>
      </c>
      <c r="CE2411">
        <v>1521000</v>
      </c>
      <c r="CF2411">
        <v>1521000</v>
      </c>
      <c r="CG2411">
        <v>0</v>
      </c>
      <c r="CH2411" t="s">
        <v>612</v>
      </c>
      <c r="CI2411" t="s">
        <v>616</v>
      </c>
      <c r="CJ2411" t="s">
        <v>617</v>
      </c>
      <c r="CK2411" t="s">
        <v>617</v>
      </c>
      <c r="CL2411" t="s">
        <v>617</v>
      </c>
      <c r="CM2411" t="s">
        <v>617</v>
      </c>
      <c r="CN2411">
        <v>0</v>
      </c>
    </row>
    <row r="2412" spans="1:92" x14ac:dyDescent="0.25">
      <c r="A2412" t="s">
        <v>12879</v>
      </c>
      <c r="B2412" t="s">
        <v>12879</v>
      </c>
      <c r="C2412">
        <v>42</v>
      </c>
      <c r="D2412" t="s">
        <v>597</v>
      </c>
      <c r="E2412">
        <v>67075</v>
      </c>
      <c r="F2412" t="s">
        <v>12530</v>
      </c>
      <c r="G2412" t="s">
        <v>12880</v>
      </c>
      <c r="H2412" t="s">
        <v>12881</v>
      </c>
      <c r="I2412" t="s">
        <v>667</v>
      </c>
      <c r="J2412">
        <v>11004</v>
      </c>
      <c r="K2412">
        <v>12139</v>
      </c>
      <c r="L2412" t="s">
        <v>12882</v>
      </c>
      <c r="M2412" t="s">
        <v>12883</v>
      </c>
      <c r="N2412" t="s">
        <v>4832</v>
      </c>
      <c r="O2412" t="s">
        <v>12884</v>
      </c>
      <c r="P2412" t="s">
        <v>4834</v>
      </c>
      <c r="Q2412" t="s">
        <v>4835</v>
      </c>
      <c r="R2412" t="s">
        <v>4836</v>
      </c>
      <c r="S2412" t="s">
        <v>4837</v>
      </c>
      <c r="T2412" t="s">
        <v>3087</v>
      </c>
      <c r="U2412" t="s">
        <v>3036</v>
      </c>
      <c r="V2412" t="s">
        <v>1577</v>
      </c>
      <c r="W2412">
        <v>44.00309</v>
      </c>
      <c r="X2412">
        <v>-79.453909999999993</v>
      </c>
      <c r="Y2412" t="s">
        <v>612</v>
      </c>
      <c r="Z2412" t="s">
        <v>612</v>
      </c>
      <c r="AA2412" t="s">
        <v>612</v>
      </c>
      <c r="AB2412" t="s">
        <v>612</v>
      </c>
      <c r="AC2412" t="s">
        <v>612</v>
      </c>
      <c r="AD2412" t="s">
        <v>612</v>
      </c>
      <c r="AE2412" t="s">
        <v>612</v>
      </c>
      <c r="AF2412" t="s">
        <v>612</v>
      </c>
      <c r="AG2412" t="s">
        <v>612</v>
      </c>
      <c r="AH2412" t="s">
        <v>612</v>
      </c>
      <c r="AI2412" t="s">
        <v>612</v>
      </c>
      <c r="AJ2412" t="s">
        <v>612</v>
      </c>
      <c r="AK2412" t="s">
        <v>612</v>
      </c>
      <c r="AL2412" t="s">
        <v>612</v>
      </c>
      <c r="AM2412" t="s">
        <v>612</v>
      </c>
      <c r="AN2412" t="s">
        <v>612</v>
      </c>
      <c r="AO2412" t="s">
        <v>612</v>
      </c>
      <c r="AP2412" t="s">
        <v>612</v>
      </c>
      <c r="AQ2412" t="s">
        <v>612</v>
      </c>
      <c r="AR2412" t="s">
        <v>612</v>
      </c>
      <c r="AS2412" t="s">
        <v>612</v>
      </c>
      <c r="AT2412" t="s">
        <v>613</v>
      </c>
      <c r="AU2412" t="s">
        <v>612</v>
      </c>
      <c r="AV2412" t="s">
        <v>614</v>
      </c>
      <c r="AW2412" t="s">
        <v>612</v>
      </c>
      <c r="AX2412">
        <v>35050905</v>
      </c>
      <c r="AY2412" t="s">
        <v>621</v>
      </c>
      <c r="AZ2412" t="s">
        <v>145</v>
      </c>
      <c r="BA2412" t="s">
        <v>470</v>
      </c>
      <c r="BB2412" t="s">
        <v>626</v>
      </c>
      <c r="BC2412">
        <v>40057</v>
      </c>
      <c r="BD2412">
        <v>0</v>
      </c>
      <c r="BE2412">
        <v>0</v>
      </c>
      <c r="BF2412">
        <v>0</v>
      </c>
      <c r="BG2412">
        <v>0</v>
      </c>
      <c r="BH2412">
        <v>0</v>
      </c>
      <c r="BI2412">
        <v>0</v>
      </c>
      <c r="BJ2412">
        <v>0</v>
      </c>
      <c r="BK2412">
        <v>0</v>
      </c>
      <c r="BL2412">
        <v>0</v>
      </c>
      <c r="BM2412">
        <v>0</v>
      </c>
      <c r="BN2412">
        <v>0</v>
      </c>
      <c r="BO2412">
        <v>0</v>
      </c>
      <c r="BP2412">
        <v>0</v>
      </c>
      <c r="BQ2412">
        <v>0</v>
      </c>
      <c r="BR2412">
        <v>0</v>
      </c>
      <c r="BS2412">
        <v>0</v>
      </c>
      <c r="BT2412">
        <v>35050905</v>
      </c>
      <c r="BU2412">
        <v>0</v>
      </c>
      <c r="BV2412">
        <v>0</v>
      </c>
      <c r="BW2412">
        <v>0</v>
      </c>
      <c r="BX2412">
        <v>0</v>
      </c>
      <c r="BY2412">
        <v>0</v>
      </c>
      <c r="BZ2412">
        <v>0</v>
      </c>
      <c r="CA2412">
        <v>0</v>
      </c>
      <c r="CB2412">
        <v>0</v>
      </c>
      <c r="CC2412">
        <v>0</v>
      </c>
      <c r="CD2412">
        <v>35050905</v>
      </c>
      <c r="CE2412">
        <v>35050905</v>
      </c>
      <c r="CF2412">
        <v>35050905</v>
      </c>
      <c r="CG2412">
        <v>0</v>
      </c>
      <c r="CH2412" t="s">
        <v>612</v>
      </c>
      <c r="CI2412" t="s">
        <v>616</v>
      </c>
      <c r="CJ2412" t="s">
        <v>617</v>
      </c>
      <c r="CK2412" t="s">
        <v>617</v>
      </c>
      <c r="CL2412" t="s">
        <v>617</v>
      </c>
      <c r="CM2412" t="s">
        <v>617</v>
      </c>
      <c r="CN2412">
        <v>0</v>
      </c>
    </row>
    <row r="2413" spans="1:92" x14ac:dyDescent="0.25">
      <c r="A2413" t="s">
        <v>12885</v>
      </c>
      <c r="B2413" t="s">
        <v>12885</v>
      </c>
      <c r="C2413">
        <v>42</v>
      </c>
      <c r="D2413" t="s">
        <v>597</v>
      </c>
      <c r="E2413">
        <v>67075</v>
      </c>
      <c r="F2413" t="s">
        <v>12530</v>
      </c>
      <c r="G2413" t="s">
        <v>10930</v>
      </c>
      <c r="H2413" t="s">
        <v>10931</v>
      </c>
      <c r="I2413" t="s">
        <v>630</v>
      </c>
      <c r="J2413">
        <v>4321</v>
      </c>
      <c r="K2413">
        <v>7907</v>
      </c>
      <c r="L2413" t="s">
        <v>12886</v>
      </c>
      <c r="M2413" t="s">
        <v>12887</v>
      </c>
      <c r="N2413" t="s">
        <v>4912</v>
      </c>
      <c r="O2413" t="s">
        <v>12888</v>
      </c>
      <c r="P2413" t="s">
        <v>4859</v>
      </c>
      <c r="Q2413" t="s">
        <v>4860</v>
      </c>
      <c r="R2413" t="s">
        <v>4861</v>
      </c>
      <c r="S2413" t="s">
        <v>4837</v>
      </c>
      <c r="T2413" t="s">
        <v>3087</v>
      </c>
      <c r="U2413" t="s">
        <v>3036</v>
      </c>
      <c r="V2413" t="s">
        <v>1577</v>
      </c>
      <c r="W2413">
        <v>43.813450000000003</v>
      </c>
      <c r="X2413">
        <v>-79.36524</v>
      </c>
      <c r="Y2413" t="s">
        <v>612</v>
      </c>
      <c r="Z2413" t="s">
        <v>612</v>
      </c>
      <c r="AA2413" t="s">
        <v>612</v>
      </c>
      <c r="AB2413" t="s">
        <v>612</v>
      </c>
      <c r="AC2413" t="s">
        <v>612</v>
      </c>
      <c r="AD2413" t="s">
        <v>612</v>
      </c>
      <c r="AE2413" t="s">
        <v>612</v>
      </c>
      <c r="AF2413" t="s">
        <v>612</v>
      </c>
      <c r="AG2413" t="s">
        <v>612</v>
      </c>
      <c r="AH2413" t="s">
        <v>612</v>
      </c>
      <c r="AI2413" t="s">
        <v>612</v>
      </c>
      <c r="AJ2413" t="s">
        <v>612</v>
      </c>
      <c r="AK2413" t="s">
        <v>612</v>
      </c>
      <c r="AL2413" t="s">
        <v>612</v>
      </c>
      <c r="AM2413" t="s">
        <v>612</v>
      </c>
      <c r="AN2413" t="s">
        <v>612</v>
      </c>
      <c r="AO2413" t="s">
        <v>612</v>
      </c>
      <c r="AP2413" t="s">
        <v>612</v>
      </c>
      <c r="AQ2413" t="s">
        <v>612</v>
      </c>
      <c r="AR2413" t="s">
        <v>612</v>
      </c>
      <c r="AS2413" t="s">
        <v>612</v>
      </c>
      <c r="AT2413" t="s">
        <v>613</v>
      </c>
      <c r="AU2413" t="s">
        <v>612</v>
      </c>
      <c r="AV2413" t="s">
        <v>614</v>
      </c>
      <c r="AW2413" t="s">
        <v>612</v>
      </c>
      <c r="AX2413">
        <v>9814994</v>
      </c>
      <c r="AY2413" t="s">
        <v>621</v>
      </c>
      <c r="AZ2413" t="s">
        <v>145</v>
      </c>
      <c r="BA2413" t="s">
        <v>470</v>
      </c>
      <c r="BB2413" t="s">
        <v>662</v>
      </c>
      <c r="BC2413">
        <v>41153</v>
      </c>
      <c r="BD2413">
        <v>0</v>
      </c>
      <c r="BE2413">
        <v>0</v>
      </c>
      <c r="BF2413">
        <v>0</v>
      </c>
      <c r="BG2413">
        <v>0</v>
      </c>
      <c r="BH2413">
        <v>0</v>
      </c>
      <c r="BI2413">
        <v>0</v>
      </c>
      <c r="BJ2413">
        <v>0</v>
      </c>
      <c r="BK2413">
        <v>0</v>
      </c>
      <c r="BL2413">
        <v>0</v>
      </c>
      <c r="BM2413">
        <v>0</v>
      </c>
      <c r="BN2413">
        <v>0</v>
      </c>
      <c r="BO2413">
        <v>0</v>
      </c>
      <c r="BP2413">
        <v>0</v>
      </c>
      <c r="BQ2413">
        <v>0</v>
      </c>
      <c r="BR2413">
        <v>0</v>
      </c>
      <c r="BS2413">
        <v>0</v>
      </c>
      <c r="BT2413">
        <v>9814994</v>
      </c>
      <c r="BU2413">
        <v>0</v>
      </c>
      <c r="BV2413">
        <v>0</v>
      </c>
      <c r="BW2413">
        <v>0</v>
      </c>
      <c r="BX2413">
        <v>0</v>
      </c>
      <c r="BY2413">
        <v>0</v>
      </c>
      <c r="BZ2413">
        <v>0</v>
      </c>
      <c r="CA2413">
        <v>0</v>
      </c>
      <c r="CB2413">
        <v>0</v>
      </c>
      <c r="CC2413">
        <v>0</v>
      </c>
      <c r="CD2413">
        <v>9814994</v>
      </c>
      <c r="CE2413">
        <v>9814994</v>
      </c>
      <c r="CF2413">
        <v>9814994</v>
      </c>
      <c r="CG2413">
        <v>0</v>
      </c>
      <c r="CH2413" t="s">
        <v>612</v>
      </c>
      <c r="CI2413" t="s">
        <v>616</v>
      </c>
      <c r="CJ2413" t="s">
        <v>617</v>
      </c>
      <c r="CK2413" t="s">
        <v>617</v>
      </c>
      <c r="CL2413" t="s">
        <v>617</v>
      </c>
      <c r="CM2413" t="s">
        <v>617</v>
      </c>
      <c r="CN2413">
        <v>0</v>
      </c>
    </row>
    <row r="2414" spans="1:92" x14ac:dyDescent="0.25">
      <c r="A2414" t="s">
        <v>12889</v>
      </c>
      <c r="B2414" t="s">
        <v>12889</v>
      </c>
      <c r="C2414">
        <v>42</v>
      </c>
      <c r="D2414" t="s">
        <v>597</v>
      </c>
      <c r="E2414">
        <v>67075</v>
      </c>
      <c r="F2414" t="s">
        <v>12530</v>
      </c>
      <c r="G2414" t="s">
        <v>12890</v>
      </c>
      <c r="H2414" t="s">
        <v>12891</v>
      </c>
      <c r="I2414" t="s">
        <v>630</v>
      </c>
      <c r="J2414">
        <v>19721</v>
      </c>
      <c r="K2414">
        <v>19111</v>
      </c>
      <c r="L2414" t="s">
        <v>12892</v>
      </c>
      <c r="M2414" t="s">
        <v>12893</v>
      </c>
      <c r="N2414" t="s">
        <v>4962</v>
      </c>
      <c r="O2414" t="s">
        <v>12894</v>
      </c>
      <c r="P2414" t="s">
        <v>4885</v>
      </c>
      <c r="Q2414" t="s">
        <v>4886</v>
      </c>
      <c r="R2414" t="s">
        <v>4887</v>
      </c>
      <c r="S2414" t="s">
        <v>4837</v>
      </c>
      <c r="T2414" t="s">
        <v>3087</v>
      </c>
      <c r="U2414" t="s">
        <v>3036</v>
      </c>
      <c r="V2414" t="s">
        <v>1577</v>
      </c>
      <c r="W2414">
        <v>43.826705009999998</v>
      </c>
      <c r="X2414">
        <v>-79.575975119999995</v>
      </c>
      <c r="Y2414">
        <v>40731</v>
      </c>
      <c r="Z2414" t="s">
        <v>977</v>
      </c>
      <c r="AA2414" t="s">
        <v>803</v>
      </c>
      <c r="AB2414" t="s">
        <v>612</v>
      </c>
      <c r="AC2414" t="s">
        <v>612</v>
      </c>
      <c r="AD2414" t="s">
        <v>612</v>
      </c>
      <c r="AE2414">
        <v>40731</v>
      </c>
      <c r="AF2414" t="s">
        <v>977</v>
      </c>
      <c r="AG2414" t="s">
        <v>803</v>
      </c>
      <c r="AH2414" t="s">
        <v>612</v>
      </c>
      <c r="AI2414" t="s">
        <v>612</v>
      </c>
      <c r="AJ2414" t="s">
        <v>612</v>
      </c>
      <c r="AK2414" t="s">
        <v>612</v>
      </c>
      <c r="AL2414" t="s">
        <v>612</v>
      </c>
      <c r="AM2414" t="s">
        <v>612</v>
      </c>
      <c r="AN2414" t="s">
        <v>612</v>
      </c>
      <c r="AO2414" t="s">
        <v>612</v>
      </c>
      <c r="AP2414" t="s">
        <v>612</v>
      </c>
      <c r="AQ2414">
        <v>600</v>
      </c>
      <c r="AR2414" t="s">
        <v>612</v>
      </c>
      <c r="AS2414" t="s">
        <v>612</v>
      </c>
      <c r="AT2414" t="s">
        <v>613</v>
      </c>
      <c r="AU2414" t="s">
        <v>612</v>
      </c>
      <c r="AV2414" t="s">
        <v>614</v>
      </c>
      <c r="AW2414" t="s">
        <v>612</v>
      </c>
      <c r="AX2414">
        <v>10406817</v>
      </c>
      <c r="AY2414" t="s">
        <v>621</v>
      </c>
      <c r="AZ2414" t="s">
        <v>145</v>
      </c>
      <c r="BA2414" t="s">
        <v>460</v>
      </c>
      <c r="BB2414" t="s">
        <v>662</v>
      </c>
      <c r="BC2414">
        <v>41153</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1397843</v>
      </c>
      <c r="BW2414">
        <v>0</v>
      </c>
      <c r="BX2414">
        <v>9008974</v>
      </c>
      <c r="BY2414">
        <v>0</v>
      </c>
      <c r="BZ2414">
        <v>0</v>
      </c>
      <c r="CA2414">
        <v>0</v>
      </c>
      <c r="CB2414">
        <v>0</v>
      </c>
      <c r="CC2414">
        <v>0</v>
      </c>
      <c r="CD2414">
        <v>10406817</v>
      </c>
      <c r="CE2414">
        <v>10406817</v>
      </c>
      <c r="CF2414">
        <v>10406817</v>
      </c>
      <c r="CG2414">
        <v>0</v>
      </c>
      <c r="CH2414" t="s">
        <v>612</v>
      </c>
      <c r="CI2414" t="s">
        <v>616</v>
      </c>
      <c r="CJ2414" t="s">
        <v>702</v>
      </c>
      <c r="CK2414" t="s">
        <v>703</v>
      </c>
      <c r="CL2414" t="s">
        <v>617</v>
      </c>
      <c r="CM2414" t="s">
        <v>617</v>
      </c>
      <c r="CN2414">
        <v>9008974</v>
      </c>
    </row>
    <row r="2415" spans="1:92" x14ac:dyDescent="0.25">
      <c r="A2415" t="s">
        <v>12895</v>
      </c>
      <c r="B2415" t="s">
        <v>12895</v>
      </c>
      <c r="C2415">
        <v>42</v>
      </c>
      <c r="D2415" t="s">
        <v>597</v>
      </c>
      <c r="E2415">
        <v>67075</v>
      </c>
      <c r="F2415" t="s">
        <v>12530</v>
      </c>
      <c r="G2415" t="s">
        <v>12896</v>
      </c>
      <c r="H2415" t="s">
        <v>12897</v>
      </c>
      <c r="I2415" t="s">
        <v>630</v>
      </c>
      <c r="J2415">
        <v>10688</v>
      </c>
      <c r="K2415">
        <v>11248</v>
      </c>
      <c r="L2415" t="s">
        <v>12898</v>
      </c>
      <c r="M2415" t="s">
        <v>12899</v>
      </c>
      <c r="N2415" t="s">
        <v>4962</v>
      </c>
      <c r="O2415" t="s">
        <v>12900</v>
      </c>
      <c r="P2415" t="s">
        <v>4885</v>
      </c>
      <c r="Q2415" t="s">
        <v>4886</v>
      </c>
      <c r="R2415" t="s">
        <v>4887</v>
      </c>
      <c r="S2415" t="s">
        <v>4837</v>
      </c>
      <c r="T2415" t="s">
        <v>3087</v>
      </c>
      <c r="U2415" t="s">
        <v>3036</v>
      </c>
      <c r="V2415" t="s">
        <v>1577</v>
      </c>
      <c r="W2415">
        <v>43.824280000000002</v>
      </c>
      <c r="X2415">
        <v>-79.615070000000003</v>
      </c>
      <c r="Y2415" t="s">
        <v>612</v>
      </c>
      <c r="Z2415" t="s">
        <v>612</v>
      </c>
      <c r="AA2415" t="s">
        <v>612</v>
      </c>
      <c r="AB2415" t="s">
        <v>612</v>
      </c>
      <c r="AC2415" t="s">
        <v>612</v>
      </c>
      <c r="AD2415" t="s">
        <v>612</v>
      </c>
      <c r="AE2415" t="s">
        <v>612</v>
      </c>
      <c r="AF2415" t="s">
        <v>612</v>
      </c>
      <c r="AG2415" t="s">
        <v>612</v>
      </c>
      <c r="AH2415" t="s">
        <v>612</v>
      </c>
      <c r="AI2415" t="s">
        <v>612</v>
      </c>
      <c r="AJ2415" t="s">
        <v>612</v>
      </c>
      <c r="AK2415" t="s">
        <v>612</v>
      </c>
      <c r="AL2415" t="s">
        <v>612</v>
      </c>
      <c r="AM2415" t="s">
        <v>612</v>
      </c>
      <c r="AN2415" t="s">
        <v>612</v>
      </c>
      <c r="AO2415" t="s">
        <v>612</v>
      </c>
      <c r="AP2415" t="s">
        <v>612</v>
      </c>
      <c r="AQ2415" t="s">
        <v>612</v>
      </c>
      <c r="AR2415" t="s">
        <v>612</v>
      </c>
      <c r="AS2415" t="s">
        <v>612</v>
      </c>
      <c r="AT2415" t="s">
        <v>613</v>
      </c>
      <c r="AU2415" t="s">
        <v>612</v>
      </c>
      <c r="AV2415" t="s">
        <v>635</v>
      </c>
      <c r="AW2415">
        <v>39691</v>
      </c>
      <c r="AX2415">
        <v>7932171</v>
      </c>
      <c r="AY2415" t="s">
        <v>621</v>
      </c>
      <c r="AZ2415" t="s">
        <v>145</v>
      </c>
      <c r="BA2415" t="s">
        <v>470</v>
      </c>
      <c r="BB2415" t="s">
        <v>975</v>
      </c>
      <c r="BC2415">
        <v>38596</v>
      </c>
      <c r="BD2415">
        <v>0</v>
      </c>
      <c r="BE2415">
        <v>0</v>
      </c>
      <c r="BF2415">
        <v>0</v>
      </c>
      <c r="BG2415">
        <v>0</v>
      </c>
      <c r="BH2415">
        <v>0</v>
      </c>
      <c r="BI2415">
        <v>0</v>
      </c>
      <c r="BJ2415">
        <v>0</v>
      </c>
      <c r="BK2415">
        <v>0</v>
      </c>
      <c r="BL2415">
        <v>0</v>
      </c>
      <c r="BM2415">
        <v>0</v>
      </c>
      <c r="BN2415">
        <v>0</v>
      </c>
      <c r="BO2415">
        <v>0</v>
      </c>
      <c r="BP2415">
        <v>0</v>
      </c>
      <c r="BQ2415">
        <v>0</v>
      </c>
      <c r="BR2415">
        <v>931500</v>
      </c>
      <c r="BS2415">
        <v>931500</v>
      </c>
      <c r="BT2415">
        <v>7000671</v>
      </c>
      <c r="BU2415">
        <v>0</v>
      </c>
      <c r="BV2415">
        <v>0</v>
      </c>
      <c r="BW2415">
        <v>0</v>
      </c>
      <c r="BX2415">
        <v>0</v>
      </c>
      <c r="BY2415">
        <v>0</v>
      </c>
      <c r="BZ2415">
        <v>0</v>
      </c>
      <c r="CA2415">
        <v>0</v>
      </c>
      <c r="CB2415">
        <v>0</v>
      </c>
      <c r="CC2415">
        <v>0</v>
      </c>
      <c r="CD2415">
        <v>7000671</v>
      </c>
      <c r="CE2415">
        <v>7932171</v>
      </c>
      <c r="CF2415">
        <v>7932171</v>
      </c>
      <c r="CG2415">
        <v>0</v>
      </c>
      <c r="CH2415" t="s">
        <v>612</v>
      </c>
      <c r="CI2415" t="s">
        <v>616</v>
      </c>
      <c r="CJ2415" t="s">
        <v>617</v>
      </c>
      <c r="CK2415" t="s">
        <v>617</v>
      </c>
      <c r="CL2415" t="s">
        <v>617</v>
      </c>
      <c r="CM2415" t="s">
        <v>617</v>
      </c>
      <c r="CN2415">
        <v>0</v>
      </c>
    </row>
    <row r="2416" spans="1:92" x14ac:dyDescent="0.25">
      <c r="A2416" t="s">
        <v>12901</v>
      </c>
      <c r="B2416" t="s">
        <v>12901</v>
      </c>
      <c r="C2416">
        <v>42</v>
      </c>
      <c r="D2416" t="s">
        <v>597</v>
      </c>
      <c r="E2416">
        <v>67075</v>
      </c>
      <c r="F2416" t="s">
        <v>12530</v>
      </c>
      <c r="G2416" t="s">
        <v>10700</v>
      </c>
      <c r="H2416" t="s">
        <v>10701</v>
      </c>
      <c r="I2416" t="s">
        <v>630</v>
      </c>
      <c r="J2416">
        <v>4352</v>
      </c>
      <c r="K2416">
        <v>7927</v>
      </c>
      <c r="L2416" t="s">
        <v>12902</v>
      </c>
      <c r="M2416" t="s">
        <v>12903</v>
      </c>
      <c r="N2416" t="s">
        <v>12904</v>
      </c>
      <c r="O2416" t="s">
        <v>12905</v>
      </c>
      <c r="P2416" t="s">
        <v>5255</v>
      </c>
      <c r="Q2416" t="s">
        <v>5256</v>
      </c>
      <c r="R2416" t="s">
        <v>5257</v>
      </c>
      <c r="S2416" t="s">
        <v>4837</v>
      </c>
      <c r="T2416" t="s">
        <v>3087</v>
      </c>
      <c r="U2416" t="s">
        <v>3036</v>
      </c>
      <c r="V2416" t="s">
        <v>1577</v>
      </c>
      <c r="W2416">
        <v>44.001080000000002</v>
      </c>
      <c r="X2416">
        <v>-79.687479999999994</v>
      </c>
      <c r="Y2416" t="s">
        <v>612</v>
      </c>
      <c r="Z2416" t="s">
        <v>612</v>
      </c>
      <c r="AA2416" t="s">
        <v>612</v>
      </c>
      <c r="AB2416" t="s">
        <v>612</v>
      </c>
      <c r="AC2416" t="s">
        <v>612</v>
      </c>
      <c r="AD2416" t="s">
        <v>612</v>
      </c>
      <c r="AE2416" t="s">
        <v>612</v>
      </c>
      <c r="AF2416" t="s">
        <v>612</v>
      </c>
      <c r="AG2416" t="s">
        <v>612</v>
      </c>
      <c r="AH2416" t="s">
        <v>612</v>
      </c>
      <c r="AI2416" t="s">
        <v>612</v>
      </c>
      <c r="AJ2416" t="s">
        <v>612</v>
      </c>
      <c r="AK2416" t="s">
        <v>612</v>
      </c>
      <c r="AL2416" t="s">
        <v>612</v>
      </c>
      <c r="AM2416" t="s">
        <v>612</v>
      </c>
      <c r="AN2416" t="s">
        <v>612</v>
      </c>
      <c r="AO2416" t="s">
        <v>612</v>
      </c>
      <c r="AP2416" t="s">
        <v>612</v>
      </c>
      <c r="AQ2416" t="s">
        <v>612</v>
      </c>
      <c r="AR2416" t="s">
        <v>612</v>
      </c>
      <c r="AS2416" t="s">
        <v>612</v>
      </c>
      <c r="AT2416" t="s">
        <v>613</v>
      </c>
      <c r="AU2416" t="s">
        <v>612</v>
      </c>
      <c r="AV2416" t="s">
        <v>614</v>
      </c>
      <c r="AW2416" t="s">
        <v>612</v>
      </c>
      <c r="AX2416">
        <v>3077166</v>
      </c>
      <c r="AY2416" t="s">
        <v>621</v>
      </c>
      <c r="AZ2416" t="s">
        <v>140</v>
      </c>
      <c r="BA2416" t="s">
        <v>470</v>
      </c>
      <c r="BB2416" t="s">
        <v>803</v>
      </c>
      <c r="BC2416">
        <v>40787</v>
      </c>
      <c r="BD2416">
        <v>0</v>
      </c>
      <c r="BE2416">
        <v>0</v>
      </c>
      <c r="BF2416">
        <v>0</v>
      </c>
      <c r="BG2416">
        <v>0</v>
      </c>
      <c r="BH2416">
        <v>0</v>
      </c>
      <c r="BI2416">
        <v>0</v>
      </c>
      <c r="BJ2416">
        <v>0</v>
      </c>
      <c r="BK2416">
        <v>0</v>
      </c>
      <c r="BL2416">
        <v>0</v>
      </c>
      <c r="BM2416">
        <v>0</v>
      </c>
      <c r="BN2416">
        <v>0</v>
      </c>
      <c r="BO2416">
        <v>0</v>
      </c>
      <c r="BP2416">
        <v>0</v>
      </c>
      <c r="BQ2416">
        <v>0</v>
      </c>
      <c r="BR2416">
        <v>0</v>
      </c>
      <c r="BS2416">
        <v>0</v>
      </c>
      <c r="BT2416">
        <v>1957102</v>
      </c>
      <c r="BU2416">
        <v>0</v>
      </c>
      <c r="BV2416">
        <v>1120064</v>
      </c>
      <c r="BW2416">
        <v>0</v>
      </c>
      <c r="BX2416">
        <v>0</v>
      </c>
      <c r="BY2416">
        <v>0</v>
      </c>
      <c r="BZ2416">
        <v>0</v>
      </c>
      <c r="CA2416">
        <v>0</v>
      </c>
      <c r="CB2416">
        <v>0</v>
      </c>
      <c r="CC2416">
        <v>0</v>
      </c>
      <c r="CD2416">
        <v>3077166</v>
      </c>
      <c r="CE2416">
        <v>3077166</v>
      </c>
      <c r="CF2416">
        <v>3077166</v>
      </c>
      <c r="CG2416">
        <v>0</v>
      </c>
      <c r="CH2416" t="s">
        <v>612</v>
      </c>
      <c r="CI2416" t="s">
        <v>616</v>
      </c>
      <c r="CJ2416" t="s">
        <v>617</v>
      </c>
      <c r="CK2416" t="s">
        <v>617</v>
      </c>
      <c r="CL2416" t="s">
        <v>617</v>
      </c>
      <c r="CM2416" t="s">
        <v>617</v>
      </c>
      <c r="CN2416">
        <v>0</v>
      </c>
    </row>
    <row r="2417" spans="1:92" x14ac:dyDescent="0.25">
      <c r="A2417" t="s">
        <v>12906</v>
      </c>
      <c r="B2417" t="s">
        <v>12906</v>
      </c>
      <c r="C2417">
        <v>42</v>
      </c>
      <c r="D2417" t="s">
        <v>597</v>
      </c>
      <c r="E2417">
        <v>67075</v>
      </c>
      <c r="F2417" t="s">
        <v>12530</v>
      </c>
      <c r="G2417" t="s">
        <v>12907</v>
      </c>
      <c r="H2417" t="s">
        <v>12908</v>
      </c>
      <c r="I2417" t="s">
        <v>630</v>
      </c>
      <c r="J2417">
        <v>11260</v>
      </c>
      <c r="K2417">
        <v>12246</v>
      </c>
      <c r="L2417" t="s">
        <v>12909</v>
      </c>
      <c r="M2417" t="s">
        <v>12910</v>
      </c>
      <c r="N2417" t="s">
        <v>4883</v>
      </c>
      <c r="O2417" t="s">
        <v>12911</v>
      </c>
      <c r="P2417" t="s">
        <v>4885</v>
      </c>
      <c r="Q2417" t="s">
        <v>4886</v>
      </c>
      <c r="R2417" t="s">
        <v>4887</v>
      </c>
      <c r="S2417" t="s">
        <v>4837</v>
      </c>
      <c r="T2417" t="s">
        <v>3087</v>
      </c>
      <c r="U2417" t="s">
        <v>3036</v>
      </c>
      <c r="V2417" t="s">
        <v>1577</v>
      </c>
      <c r="W2417">
        <v>43.891502799999998</v>
      </c>
      <c r="X2417">
        <v>-79.514530300000004</v>
      </c>
      <c r="Y2417" t="s">
        <v>612</v>
      </c>
      <c r="Z2417" t="s">
        <v>612</v>
      </c>
      <c r="AA2417" t="s">
        <v>612</v>
      </c>
      <c r="AB2417" t="s">
        <v>612</v>
      </c>
      <c r="AC2417" t="s">
        <v>612</v>
      </c>
      <c r="AD2417" t="s">
        <v>612</v>
      </c>
      <c r="AE2417" t="s">
        <v>612</v>
      </c>
      <c r="AF2417" t="s">
        <v>612</v>
      </c>
      <c r="AG2417" t="s">
        <v>612</v>
      </c>
      <c r="AH2417" t="s">
        <v>612</v>
      </c>
      <c r="AI2417" t="s">
        <v>612</v>
      </c>
      <c r="AJ2417" t="s">
        <v>612</v>
      </c>
      <c r="AK2417" t="s">
        <v>612</v>
      </c>
      <c r="AL2417" t="s">
        <v>612</v>
      </c>
      <c r="AM2417" t="s">
        <v>612</v>
      </c>
      <c r="AN2417" t="s">
        <v>612</v>
      </c>
      <c r="AO2417" t="s">
        <v>612</v>
      </c>
      <c r="AP2417" t="s">
        <v>612</v>
      </c>
      <c r="AQ2417" t="s">
        <v>612</v>
      </c>
      <c r="AR2417" t="s">
        <v>612</v>
      </c>
      <c r="AS2417" t="s">
        <v>612</v>
      </c>
      <c r="AT2417" t="s">
        <v>613</v>
      </c>
      <c r="AU2417" t="s">
        <v>612</v>
      </c>
      <c r="AV2417" t="s">
        <v>614</v>
      </c>
      <c r="AW2417" t="s">
        <v>612</v>
      </c>
      <c r="AX2417">
        <v>8699532</v>
      </c>
      <c r="AY2417" t="s">
        <v>621</v>
      </c>
      <c r="AZ2417" t="s">
        <v>145</v>
      </c>
      <c r="BA2417" t="s">
        <v>470</v>
      </c>
      <c r="BB2417" t="s">
        <v>977</v>
      </c>
      <c r="BC2417">
        <v>40422</v>
      </c>
      <c r="BD2417">
        <v>0</v>
      </c>
      <c r="BE2417">
        <v>0</v>
      </c>
      <c r="BF2417">
        <v>0</v>
      </c>
      <c r="BG2417">
        <v>0</v>
      </c>
      <c r="BH2417">
        <v>0</v>
      </c>
      <c r="BI2417">
        <v>0</v>
      </c>
      <c r="BJ2417">
        <v>0</v>
      </c>
      <c r="BK2417">
        <v>0</v>
      </c>
      <c r="BL2417">
        <v>0</v>
      </c>
      <c r="BM2417">
        <v>0</v>
      </c>
      <c r="BN2417">
        <v>0</v>
      </c>
      <c r="BO2417">
        <v>0</v>
      </c>
      <c r="BP2417">
        <v>0</v>
      </c>
      <c r="BQ2417">
        <v>0</v>
      </c>
      <c r="BR2417">
        <v>0</v>
      </c>
      <c r="BS2417">
        <v>0</v>
      </c>
      <c r="BT2417">
        <v>8699532</v>
      </c>
      <c r="BU2417">
        <v>0</v>
      </c>
      <c r="BV2417">
        <v>0</v>
      </c>
      <c r="BW2417">
        <v>0</v>
      </c>
      <c r="BX2417">
        <v>0</v>
      </c>
      <c r="BY2417">
        <v>0</v>
      </c>
      <c r="BZ2417">
        <v>0</v>
      </c>
      <c r="CA2417">
        <v>0</v>
      </c>
      <c r="CB2417">
        <v>0</v>
      </c>
      <c r="CC2417">
        <v>0</v>
      </c>
      <c r="CD2417">
        <v>8699532</v>
      </c>
      <c r="CE2417">
        <v>8699532</v>
      </c>
      <c r="CF2417">
        <v>8699532</v>
      </c>
      <c r="CG2417">
        <v>0</v>
      </c>
      <c r="CH2417" t="s">
        <v>612</v>
      </c>
      <c r="CI2417" t="s">
        <v>616</v>
      </c>
      <c r="CJ2417" t="s">
        <v>617</v>
      </c>
      <c r="CK2417" t="s">
        <v>617</v>
      </c>
      <c r="CL2417" t="s">
        <v>617</v>
      </c>
      <c r="CM2417" t="s">
        <v>617</v>
      </c>
      <c r="CN2417">
        <v>0</v>
      </c>
    </row>
    <row r="2418" spans="1:92" x14ac:dyDescent="0.25">
      <c r="A2418" t="s">
        <v>12912</v>
      </c>
      <c r="B2418" t="s">
        <v>12912</v>
      </c>
      <c r="C2418">
        <v>42</v>
      </c>
      <c r="D2418" t="s">
        <v>597</v>
      </c>
      <c r="E2418">
        <v>67075</v>
      </c>
      <c r="F2418" t="s">
        <v>12530</v>
      </c>
      <c r="G2418" t="s">
        <v>12913</v>
      </c>
      <c r="H2418" t="s">
        <v>12914</v>
      </c>
      <c r="I2418" t="s">
        <v>630</v>
      </c>
      <c r="J2418">
        <v>4446</v>
      </c>
      <c r="K2418">
        <v>7987</v>
      </c>
      <c r="L2418" t="s">
        <v>12915</v>
      </c>
      <c r="M2418" t="s">
        <v>12916</v>
      </c>
      <c r="N2418" t="s">
        <v>4912</v>
      </c>
      <c r="O2418" t="s">
        <v>12917</v>
      </c>
      <c r="P2418" t="s">
        <v>4859</v>
      </c>
      <c r="Q2418" t="s">
        <v>4860</v>
      </c>
      <c r="R2418" t="s">
        <v>4861</v>
      </c>
      <c r="S2418" t="s">
        <v>4837</v>
      </c>
      <c r="T2418" t="s">
        <v>3087</v>
      </c>
      <c r="U2418" t="s">
        <v>3036</v>
      </c>
      <c r="V2418" t="s">
        <v>1577</v>
      </c>
      <c r="W2418">
        <v>43.824080000000002</v>
      </c>
      <c r="X2418">
        <v>-79.387709999999998</v>
      </c>
      <c r="Y2418" t="s">
        <v>612</v>
      </c>
      <c r="Z2418" t="s">
        <v>612</v>
      </c>
      <c r="AA2418" t="s">
        <v>612</v>
      </c>
      <c r="AB2418" t="s">
        <v>612</v>
      </c>
      <c r="AC2418" t="s">
        <v>612</v>
      </c>
      <c r="AD2418" t="s">
        <v>612</v>
      </c>
      <c r="AE2418" t="s">
        <v>612</v>
      </c>
      <c r="AF2418" t="s">
        <v>612</v>
      </c>
      <c r="AG2418" t="s">
        <v>612</v>
      </c>
      <c r="AH2418" t="s">
        <v>612</v>
      </c>
      <c r="AI2418" t="s">
        <v>612</v>
      </c>
      <c r="AJ2418" t="s">
        <v>612</v>
      </c>
      <c r="AK2418" t="s">
        <v>612</v>
      </c>
      <c r="AL2418" t="s">
        <v>612</v>
      </c>
      <c r="AM2418" t="s">
        <v>612</v>
      </c>
      <c r="AN2418" t="s">
        <v>612</v>
      </c>
      <c r="AO2418" t="s">
        <v>612</v>
      </c>
      <c r="AP2418" t="s">
        <v>612</v>
      </c>
      <c r="AQ2418" t="s">
        <v>612</v>
      </c>
      <c r="AR2418" t="s">
        <v>612</v>
      </c>
      <c r="AS2418" t="s">
        <v>612</v>
      </c>
      <c r="AT2418" t="s">
        <v>613</v>
      </c>
      <c r="AU2418" t="s">
        <v>612</v>
      </c>
      <c r="AV2418" t="s">
        <v>635</v>
      </c>
      <c r="AW2418">
        <v>39691</v>
      </c>
      <c r="AX2418">
        <v>1025949</v>
      </c>
      <c r="AY2418" t="s">
        <v>621</v>
      </c>
      <c r="AZ2418" t="s">
        <v>140</v>
      </c>
      <c r="BA2418" t="s">
        <v>470</v>
      </c>
      <c r="BB2418" t="s">
        <v>2212</v>
      </c>
      <c r="BC2418">
        <v>36404</v>
      </c>
      <c r="BD2418">
        <v>0</v>
      </c>
      <c r="BE2418">
        <v>0</v>
      </c>
      <c r="BF2418">
        <v>0</v>
      </c>
      <c r="BG2418">
        <v>0</v>
      </c>
      <c r="BH2418">
        <v>0</v>
      </c>
      <c r="BI2418">
        <v>0</v>
      </c>
      <c r="BJ2418">
        <v>0</v>
      </c>
      <c r="BK2418">
        <v>0</v>
      </c>
      <c r="BL2418">
        <v>0</v>
      </c>
      <c r="BM2418">
        <v>0</v>
      </c>
      <c r="BN2418">
        <v>0</v>
      </c>
      <c r="BO2418">
        <v>0</v>
      </c>
      <c r="BP2418">
        <v>0</v>
      </c>
      <c r="BQ2418">
        <v>0</v>
      </c>
      <c r="BR2418">
        <v>8049</v>
      </c>
      <c r="BS2418">
        <v>8049</v>
      </c>
      <c r="BT2418">
        <v>1017900</v>
      </c>
      <c r="BU2418">
        <v>0</v>
      </c>
      <c r="BV2418">
        <v>0</v>
      </c>
      <c r="BW2418">
        <v>0</v>
      </c>
      <c r="BX2418">
        <v>0</v>
      </c>
      <c r="BY2418">
        <v>0</v>
      </c>
      <c r="BZ2418">
        <v>0</v>
      </c>
      <c r="CA2418">
        <v>0</v>
      </c>
      <c r="CB2418">
        <v>0</v>
      </c>
      <c r="CC2418">
        <v>0</v>
      </c>
      <c r="CD2418">
        <v>1017900</v>
      </c>
      <c r="CE2418">
        <v>1025949</v>
      </c>
      <c r="CF2418">
        <v>1025949</v>
      </c>
      <c r="CG2418">
        <v>0</v>
      </c>
      <c r="CH2418" t="s">
        <v>612</v>
      </c>
      <c r="CI2418" t="s">
        <v>616</v>
      </c>
      <c r="CJ2418" t="s">
        <v>617</v>
      </c>
      <c r="CK2418" t="s">
        <v>617</v>
      </c>
      <c r="CL2418" t="s">
        <v>617</v>
      </c>
      <c r="CM2418" t="s">
        <v>617</v>
      </c>
      <c r="CN2418">
        <v>0</v>
      </c>
    </row>
    <row r="2419" spans="1:92" x14ac:dyDescent="0.25">
      <c r="A2419" t="s">
        <v>12918</v>
      </c>
      <c r="B2419" t="s">
        <v>12918</v>
      </c>
      <c r="C2419">
        <v>42</v>
      </c>
      <c r="D2419" t="s">
        <v>597</v>
      </c>
      <c r="E2419">
        <v>67075</v>
      </c>
      <c r="F2419" t="s">
        <v>12530</v>
      </c>
      <c r="G2419" t="s">
        <v>12195</v>
      </c>
      <c r="H2419" t="s">
        <v>12919</v>
      </c>
      <c r="I2419" t="s">
        <v>667</v>
      </c>
      <c r="J2419">
        <v>4454</v>
      </c>
      <c r="K2419">
        <v>7994</v>
      </c>
      <c r="L2419" t="s">
        <v>12920</v>
      </c>
      <c r="M2419" t="s">
        <v>12921</v>
      </c>
      <c r="N2419" t="s">
        <v>4912</v>
      </c>
      <c r="O2419" t="s">
        <v>12922</v>
      </c>
      <c r="P2419" t="s">
        <v>4859</v>
      </c>
      <c r="Q2419" t="s">
        <v>4860</v>
      </c>
      <c r="R2419" t="s">
        <v>4861</v>
      </c>
      <c r="S2419" t="s">
        <v>4837</v>
      </c>
      <c r="T2419" t="s">
        <v>3087</v>
      </c>
      <c r="U2419" t="s">
        <v>3036</v>
      </c>
      <c r="V2419" t="s">
        <v>1577</v>
      </c>
      <c r="W2419">
        <v>43.834600000000002</v>
      </c>
      <c r="X2419">
        <v>-79.379599999999996</v>
      </c>
      <c r="Y2419" t="s">
        <v>612</v>
      </c>
      <c r="Z2419" t="s">
        <v>612</v>
      </c>
      <c r="AA2419" t="s">
        <v>612</v>
      </c>
      <c r="AB2419" t="s">
        <v>612</v>
      </c>
      <c r="AC2419" t="s">
        <v>612</v>
      </c>
      <c r="AD2419" t="s">
        <v>612</v>
      </c>
      <c r="AE2419" t="s">
        <v>612</v>
      </c>
      <c r="AF2419" t="s">
        <v>612</v>
      </c>
      <c r="AG2419" t="s">
        <v>612</v>
      </c>
      <c r="AH2419" t="s">
        <v>612</v>
      </c>
      <c r="AI2419" t="s">
        <v>612</v>
      </c>
      <c r="AJ2419" t="s">
        <v>612</v>
      </c>
      <c r="AK2419" t="s">
        <v>612</v>
      </c>
      <c r="AL2419" t="s">
        <v>612</v>
      </c>
      <c r="AM2419" t="s">
        <v>612</v>
      </c>
      <c r="AN2419" t="s">
        <v>612</v>
      </c>
      <c r="AO2419" t="s">
        <v>612</v>
      </c>
      <c r="AP2419" t="s">
        <v>612</v>
      </c>
      <c r="AQ2419" t="s">
        <v>612</v>
      </c>
      <c r="AR2419" t="s">
        <v>612</v>
      </c>
      <c r="AS2419" t="s">
        <v>612</v>
      </c>
      <c r="AT2419" t="s">
        <v>613</v>
      </c>
      <c r="AU2419" t="s">
        <v>612</v>
      </c>
      <c r="AV2419" t="s">
        <v>635</v>
      </c>
      <c r="AW2419">
        <v>39691</v>
      </c>
      <c r="AX2419">
        <v>1446551</v>
      </c>
      <c r="AY2419" t="s">
        <v>621</v>
      </c>
      <c r="AZ2419" t="s">
        <v>140</v>
      </c>
      <c r="BA2419" t="s">
        <v>470</v>
      </c>
      <c r="BB2419" t="s">
        <v>824</v>
      </c>
      <c r="BC2419">
        <v>39326</v>
      </c>
      <c r="BD2419">
        <v>0</v>
      </c>
      <c r="BE2419">
        <v>0</v>
      </c>
      <c r="BF2419">
        <v>0</v>
      </c>
      <c r="BG2419">
        <v>0</v>
      </c>
      <c r="BH2419">
        <v>0</v>
      </c>
      <c r="BI2419">
        <v>0</v>
      </c>
      <c r="BJ2419">
        <v>0</v>
      </c>
      <c r="BK2419">
        <v>0</v>
      </c>
      <c r="BL2419">
        <v>0</v>
      </c>
      <c r="BM2419">
        <v>0</v>
      </c>
      <c r="BN2419">
        <v>0</v>
      </c>
      <c r="BO2419">
        <v>0</v>
      </c>
      <c r="BP2419">
        <v>0</v>
      </c>
      <c r="BQ2419">
        <v>0</v>
      </c>
      <c r="BR2419">
        <v>0</v>
      </c>
      <c r="BS2419">
        <v>0</v>
      </c>
      <c r="BT2419">
        <v>1446551</v>
      </c>
      <c r="BU2419">
        <v>0</v>
      </c>
      <c r="BV2419">
        <v>0</v>
      </c>
      <c r="BW2419">
        <v>0</v>
      </c>
      <c r="BX2419">
        <v>0</v>
      </c>
      <c r="BY2419">
        <v>0</v>
      </c>
      <c r="BZ2419">
        <v>0</v>
      </c>
      <c r="CA2419">
        <v>0</v>
      </c>
      <c r="CB2419">
        <v>0</v>
      </c>
      <c r="CC2419">
        <v>0</v>
      </c>
      <c r="CD2419">
        <v>1446551</v>
      </c>
      <c r="CE2419">
        <v>1446551</v>
      </c>
      <c r="CF2419">
        <v>1446551</v>
      </c>
      <c r="CG2419">
        <v>0</v>
      </c>
      <c r="CH2419" t="s">
        <v>612</v>
      </c>
      <c r="CI2419" t="s">
        <v>616</v>
      </c>
      <c r="CJ2419" t="s">
        <v>617</v>
      </c>
      <c r="CK2419" t="s">
        <v>617</v>
      </c>
      <c r="CL2419" t="s">
        <v>617</v>
      </c>
      <c r="CM2419" t="s">
        <v>617</v>
      </c>
      <c r="CN2419">
        <v>0</v>
      </c>
    </row>
    <row r="2420" spans="1:92" x14ac:dyDescent="0.25">
      <c r="A2420" t="s">
        <v>12923</v>
      </c>
      <c r="B2420" t="s">
        <v>12923</v>
      </c>
      <c r="C2420">
        <v>42</v>
      </c>
      <c r="D2420" t="s">
        <v>597</v>
      </c>
      <c r="E2420">
        <v>67075</v>
      </c>
      <c r="F2420" t="s">
        <v>12530</v>
      </c>
      <c r="G2420" t="s">
        <v>12924</v>
      </c>
      <c r="H2420" t="s">
        <v>12925</v>
      </c>
      <c r="I2420" t="s">
        <v>630</v>
      </c>
      <c r="J2420">
        <v>10221</v>
      </c>
      <c r="K2420">
        <v>10462</v>
      </c>
      <c r="L2420" t="s">
        <v>12926</v>
      </c>
      <c r="M2420" t="s">
        <v>12927</v>
      </c>
      <c r="N2420" t="s">
        <v>4962</v>
      </c>
      <c r="O2420" t="s">
        <v>12928</v>
      </c>
      <c r="P2420" t="s">
        <v>4885</v>
      </c>
      <c r="Q2420" t="s">
        <v>4886</v>
      </c>
      <c r="R2420" t="s">
        <v>4887</v>
      </c>
      <c r="S2420" t="s">
        <v>4837</v>
      </c>
      <c r="T2420" t="s">
        <v>3087</v>
      </c>
      <c r="U2420" t="s">
        <v>3036</v>
      </c>
      <c r="V2420" t="s">
        <v>1577</v>
      </c>
      <c r="W2420">
        <v>43.820619200000003</v>
      </c>
      <c r="X2420">
        <v>-79.625342599999996</v>
      </c>
      <c r="Y2420" t="s">
        <v>612</v>
      </c>
      <c r="Z2420" t="s">
        <v>612</v>
      </c>
      <c r="AA2420" t="s">
        <v>612</v>
      </c>
      <c r="AB2420" t="s">
        <v>612</v>
      </c>
      <c r="AC2420" t="s">
        <v>612</v>
      </c>
      <c r="AD2420" t="s">
        <v>612</v>
      </c>
      <c r="AE2420" t="s">
        <v>612</v>
      </c>
      <c r="AF2420" t="s">
        <v>612</v>
      </c>
      <c r="AG2420" t="s">
        <v>612</v>
      </c>
      <c r="AH2420" t="s">
        <v>612</v>
      </c>
      <c r="AI2420" t="s">
        <v>612</v>
      </c>
      <c r="AJ2420" t="s">
        <v>612</v>
      </c>
      <c r="AK2420" t="s">
        <v>612</v>
      </c>
      <c r="AL2420" t="s">
        <v>612</v>
      </c>
      <c r="AM2420" t="s">
        <v>612</v>
      </c>
      <c r="AN2420" t="s">
        <v>612</v>
      </c>
      <c r="AO2420" t="s">
        <v>612</v>
      </c>
      <c r="AP2420" t="s">
        <v>612</v>
      </c>
      <c r="AQ2420" t="s">
        <v>612</v>
      </c>
      <c r="AR2420" t="s">
        <v>612</v>
      </c>
      <c r="AS2420" t="s">
        <v>612</v>
      </c>
      <c r="AT2420" t="s">
        <v>613</v>
      </c>
      <c r="AU2420" t="s">
        <v>612</v>
      </c>
      <c r="AV2420" t="s">
        <v>635</v>
      </c>
      <c r="AW2420">
        <v>39691</v>
      </c>
      <c r="AX2420">
        <v>7310000</v>
      </c>
      <c r="AY2420" t="s">
        <v>621</v>
      </c>
      <c r="AZ2420" t="s">
        <v>145</v>
      </c>
      <c r="BA2420" t="s">
        <v>470</v>
      </c>
      <c r="BB2420" t="s">
        <v>1318</v>
      </c>
      <c r="BC2420">
        <v>37500</v>
      </c>
      <c r="BD2420">
        <v>0</v>
      </c>
      <c r="BE2420">
        <v>0</v>
      </c>
      <c r="BF2420">
        <v>0</v>
      </c>
      <c r="BG2420">
        <v>0</v>
      </c>
      <c r="BH2420">
        <v>0</v>
      </c>
      <c r="BI2420">
        <v>0</v>
      </c>
      <c r="BJ2420">
        <v>0</v>
      </c>
      <c r="BK2420">
        <v>0</v>
      </c>
      <c r="BL2420">
        <v>0</v>
      </c>
      <c r="BM2420">
        <v>0</v>
      </c>
      <c r="BN2420">
        <v>0</v>
      </c>
      <c r="BO2420">
        <v>0</v>
      </c>
      <c r="BP2420">
        <v>0</v>
      </c>
      <c r="BQ2420">
        <v>0</v>
      </c>
      <c r="BR2420">
        <v>0</v>
      </c>
      <c r="BS2420">
        <v>0</v>
      </c>
      <c r="BT2420">
        <v>7310000</v>
      </c>
      <c r="BU2420">
        <v>0</v>
      </c>
      <c r="BV2420">
        <v>0</v>
      </c>
      <c r="BW2420">
        <v>0</v>
      </c>
      <c r="BX2420">
        <v>0</v>
      </c>
      <c r="BY2420">
        <v>0</v>
      </c>
      <c r="BZ2420">
        <v>0</v>
      </c>
      <c r="CA2420">
        <v>0</v>
      </c>
      <c r="CB2420">
        <v>0</v>
      </c>
      <c r="CC2420">
        <v>0</v>
      </c>
      <c r="CD2420">
        <v>7310000</v>
      </c>
      <c r="CE2420">
        <v>7310000</v>
      </c>
      <c r="CF2420">
        <v>7310000</v>
      </c>
      <c r="CG2420">
        <v>0</v>
      </c>
      <c r="CH2420" t="s">
        <v>612</v>
      </c>
      <c r="CI2420" t="s">
        <v>616</v>
      </c>
      <c r="CJ2420" t="s">
        <v>617</v>
      </c>
      <c r="CK2420" t="s">
        <v>617</v>
      </c>
      <c r="CL2420" t="s">
        <v>617</v>
      </c>
      <c r="CM2420" t="s">
        <v>617</v>
      </c>
      <c r="CN2420">
        <v>0</v>
      </c>
    </row>
    <row r="2421" spans="1:92" x14ac:dyDescent="0.25">
      <c r="A2421" t="s">
        <v>12929</v>
      </c>
      <c r="B2421" t="s">
        <v>12929</v>
      </c>
      <c r="C2421">
        <v>42</v>
      </c>
      <c r="D2421" t="s">
        <v>597</v>
      </c>
      <c r="E2421">
        <v>67075</v>
      </c>
      <c r="F2421" t="s">
        <v>12530</v>
      </c>
      <c r="G2421" t="s">
        <v>12930</v>
      </c>
      <c r="H2421" t="s">
        <v>12931</v>
      </c>
      <c r="I2421" t="s">
        <v>630</v>
      </c>
      <c r="J2421">
        <v>10221</v>
      </c>
      <c r="K2421">
        <v>10462</v>
      </c>
      <c r="L2421" t="s">
        <v>12926</v>
      </c>
      <c r="M2421" t="s">
        <v>12927</v>
      </c>
      <c r="N2421" t="s">
        <v>4962</v>
      </c>
      <c r="O2421" t="s">
        <v>12928</v>
      </c>
      <c r="P2421" t="s">
        <v>4885</v>
      </c>
      <c r="Q2421" t="s">
        <v>4886</v>
      </c>
      <c r="R2421" t="s">
        <v>4887</v>
      </c>
      <c r="S2421" t="s">
        <v>4837</v>
      </c>
      <c r="T2421" t="s">
        <v>3087</v>
      </c>
      <c r="U2421" t="s">
        <v>3036</v>
      </c>
      <c r="V2421" t="s">
        <v>1577</v>
      </c>
      <c r="W2421">
        <v>43.820619200000003</v>
      </c>
      <c r="X2421">
        <v>-79.625342599999996</v>
      </c>
      <c r="Y2421" t="s">
        <v>612</v>
      </c>
      <c r="Z2421" t="s">
        <v>612</v>
      </c>
      <c r="AA2421" t="s">
        <v>612</v>
      </c>
      <c r="AB2421" t="s">
        <v>612</v>
      </c>
      <c r="AC2421" t="s">
        <v>612</v>
      </c>
      <c r="AD2421" t="s">
        <v>612</v>
      </c>
      <c r="AE2421" t="s">
        <v>612</v>
      </c>
      <c r="AF2421" t="s">
        <v>612</v>
      </c>
      <c r="AG2421" t="s">
        <v>612</v>
      </c>
      <c r="AH2421" t="s">
        <v>612</v>
      </c>
      <c r="AI2421" t="s">
        <v>612</v>
      </c>
      <c r="AJ2421" t="s">
        <v>612</v>
      </c>
      <c r="AK2421" t="s">
        <v>612</v>
      </c>
      <c r="AL2421" t="s">
        <v>612</v>
      </c>
      <c r="AM2421" t="s">
        <v>612</v>
      </c>
      <c r="AN2421" t="s">
        <v>612</v>
      </c>
      <c r="AO2421" t="s">
        <v>612</v>
      </c>
      <c r="AP2421" t="s">
        <v>612</v>
      </c>
      <c r="AQ2421" t="s">
        <v>612</v>
      </c>
      <c r="AR2421" t="s">
        <v>612</v>
      </c>
      <c r="AS2421" t="s">
        <v>612</v>
      </c>
      <c r="AT2421" t="s">
        <v>613</v>
      </c>
      <c r="AU2421" t="s">
        <v>612</v>
      </c>
      <c r="AV2421" t="s">
        <v>635</v>
      </c>
      <c r="AW2421">
        <v>39691</v>
      </c>
      <c r="AX2421">
        <v>1010157</v>
      </c>
      <c r="AY2421" t="s">
        <v>621</v>
      </c>
      <c r="AZ2421" t="s">
        <v>140</v>
      </c>
      <c r="BA2421" t="s">
        <v>470</v>
      </c>
      <c r="BB2421" t="s">
        <v>824</v>
      </c>
      <c r="BC2421">
        <v>39326</v>
      </c>
      <c r="BD2421">
        <v>0</v>
      </c>
      <c r="BE2421">
        <v>0</v>
      </c>
      <c r="BF2421">
        <v>0</v>
      </c>
      <c r="BG2421">
        <v>0</v>
      </c>
      <c r="BH2421">
        <v>0</v>
      </c>
      <c r="BI2421">
        <v>0</v>
      </c>
      <c r="BJ2421">
        <v>0</v>
      </c>
      <c r="BK2421">
        <v>0</v>
      </c>
      <c r="BL2421">
        <v>0</v>
      </c>
      <c r="BM2421">
        <v>0</v>
      </c>
      <c r="BN2421">
        <v>0</v>
      </c>
      <c r="BO2421">
        <v>0</v>
      </c>
      <c r="BP2421">
        <v>0</v>
      </c>
      <c r="BQ2421">
        <v>0</v>
      </c>
      <c r="BR2421">
        <v>0</v>
      </c>
      <c r="BS2421">
        <v>0</v>
      </c>
      <c r="BT2421">
        <v>1010157</v>
      </c>
      <c r="BU2421">
        <v>0</v>
      </c>
      <c r="BV2421">
        <v>0</v>
      </c>
      <c r="BW2421">
        <v>0</v>
      </c>
      <c r="BX2421">
        <v>0</v>
      </c>
      <c r="BY2421">
        <v>0</v>
      </c>
      <c r="BZ2421">
        <v>0</v>
      </c>
      <c r="CA2421">
        <v>0</v>
      </c>
      <c r="CB2421">
        <v>0</v>
      </c>
      <c r="CC2421">
        <v>0</v>
      </c>
      <c r="CD2421">
        <v>1010157</v>
      </c>
      <c r="CE2421">
        <v>1010157</v>
      </c>
      <c r="CF2421">
        <v>1010157</v>
      </c>
      <c r="CG2421">
        <v>0</v>
      </c>
      <c r="CH2421" t="s">
        <v>612</v>
      </c>
      <c r="CI2421" t="s">
        <v>616</v>
      </c>
      <c r="CJ2421" t="s">
        <v>617</v>
      </c>
      <c r="CK2421" t="s">
        <v>617</v>
      </c>
      <c r="CL2421" t="s">
        <v>617</v>
      </c>
      <c r="CM2421" t="s">
        <v>617</v>
      </c>
      <c r="CN2421">
        <v>0</v>
      </c>
    </row>
    <row r="2422" spans="1:92" x14ac:dyDescent="0.25">
      <c r="A2422" t="s">
        <v>12932</v>
      </c>
      <c r="B2422" t="s">
        <v>12932</v>
      </c>
      <c r="C2422">
        <v>42</v>
      </c>
      <c r="D2422" t="s">
        <v>597</v>
      </c>
      <c r="E2422">
        <v>67075</v>
      </c>
      <c r="F2422" t="s">
        <v>12530</v>
      </c>
      <c r="G2422" t="s">
        <v>12933</v>
      </c>
      <c r="H2422" t="s">
        <v>12934</v>
      </c>
      <c r="I2422" t="s">
        <v>667</v>
      </c>
      <c r="J2422">
        <v>9878</v>
      </c>
      <c r="K2422">
        <v>10308</v>
      </c>
      <c r="L2422" t="s">
        <v>12935</v>
      </c>
      <c r="M2422" t="s">
        <v>12936</v>
      </c>
      <c r="N2422" t="s">
        <v>4844</v>
      </c>
      <c r="O2422" t="s">
        <v>12937</v>
      </c>
      <c r="P2422" t="s">
        <v>4846</v>
      </c>
      <c r="Q2422" t="s">
        <v>4847</v>
      </c>
      <c r="R2422" t="s">
        <v>4848</v>
      </c>
      <c r="S2422" t="s">
        <v>4837</v>
      </c>
      <c r="T2422" t="s">
        <v>3087</v>
      </c>
      <c r="U2422" t="s">
        <v>3036</v>
      </c>
      <c r="V2422" t="s">
        <v>1577</v>
      </c>
      <c r="W2422">
        <v>43.895119999999999</v>
      </c>
      <c r="X2422">
        <v>-79.466189999999997</v>
      </c>
      <c r="Y2422" t="s">
        <v>612</v>
      </c>
      <c r="Z2422" t="s">
        <v>612</v>
      </c>
      <c r="AA2422" t="s">
        <v>612</v>
      </c>
      <c r="AB2422" t="s">
        <v>612</v>
      </c>
      <c r="AC2422" t="s">
        <v>612</v>
      </c>
      <c r="AD2422" t="s">
        <v>612</v>
      </c>
      <c r="AE2422" t="s">
        <v>612</v>
      </c>
      <c r="AF2422" t="s">
        <v>612</v>
      </c>
      <c r="AG2422" t="s">
        <v>612</v>
      </c>
      <c r="AH2422" t="s">
        <v>612</v>
      </c>
      <c r="AI2422" t="s">
        <v>612</v>
      </c>
      <c r="AJ2422" t="s">
        <v>612</v>
      </c>
      <c r="AK2422" t="s">
        <v>612</v>
      </c>
      <c r="AL2422" t="s">
        <v>612</v>
      </c>
      <c r="AM2422" t="s">
        <v>612</v>
      </c>
      <c r="AN2422" t="s">
        <v>612</v>
      </c>
      <c r="AO2422" t="s">
        <v>612</v>
      </c>
      <c r="AP2422" t="s">
        <v>612</v>
      </c>
      <c r="AQ2422" t="s">
        <v>612</v>
      </c>
      <c r="AR2422" t="s">
        <v>612</v>
      </c>
      <c r="AS2422" t="s">
        <v>612</v>
      </c>
      <c r="AT2422" t="s">
        <v>613</v>
      </c>
      <c r="AU2422" t="s">
        <v>612</v>
      </c>
      <c r="AV2422" t="s">
        <v>635</v>
      </c>
      <c r="AW2422">
        <v>39691</v>
      </c>
      <c r="AX2422">
        <v>24361187</v>
      </c>
      <c r="AY2422" t="s">
        <v>621</v>
      </c>
      <c r="AZ2422" t="s">
        <v>145</v>
      </c>
      <c r="BA2422" t="s">
        <v>470</v>
      </c>
      <c r="BB2422" t="s">
        <v>1318</v>
      </c>
      <c r="BC2422">
        <v>37500</v>
      </c>
      <c r="BD2422">
        <v>0</v>
      </c>
      <c r="BE2422">
        <v>0</v>
      </c>
      <c r="BF2422">
        <v>0</v>
      </c>
      <c r="BG2422">
        <v>0</v>
      </c>
      <c r="BH2422">
        <v>0</v>
      </c>
      <c r="BI2422">
        <v>0</v>
      </c>
      <c r="BJ2422">
        <v>0</v>
      </c>
      <c r="BK2422">
        <v>0</v>
      </c>
      <c r="BL2422">
        <v>0</v>
      </c>
      <c r="BM2422">
        <v>0</v>
      </c>
      <c r="BN2422">
        <v>0</v>
      </c>
      <c r="BO2422">
        <v>0</v>
      </c>
      <c r="BP2422">
        <v>0</v>
      </c>
      <c r="BQ2422">
        <v>0</v>
      </c>
      <c r="BR2422">
        <v>0</v>
      </c>
      <c r="BS2422">
        <v>0</v>
      </c>
      <c r="BT2422">
        <v>24361187</v>
      </c>
      <c r="BU2422">
        <v>0</v>
      </c>
      <c r="BV2422">
        <v>0</v>
      </c>
      <c r="BW2422">
        <v>0</v>
      </c>
      <c r="BX2422">
        <v>0</v>
      </c>
      <c r="BY2422">
        <v>0</v>
      </c>
      <c r="BZ2422">
        <v>0</v>
      </c>
      <c r="CA2422">
        <v>0</v>
      </c>
      <c r="CB2422">
        <v>0</v>
      </c>
      <c r="CC2422">
        <v>0</v>
      </c>
      <c r="CD2422">
        <v>24361187</v>
      </c>
      <c r="CE2422">
        <v>24361187</v>
      </c>
      <c r="CF2422">
        <v>24361187</v>
      </c>
      <c r="CG2422">
        <v>0</v>
      </c>
      <c r="CH2422" t="s">
        <v>612</v>
      </c>
      <c r="CI2422" t="s">
        <v>616</v>
      </c>
      <c r="CJ2422" t="s">
        <v>617</v>
      </c>
      <c r="CK2422" t="s">
        <v>617</v>
      </c>
      <c r="CL2422" t="s">
        <v>617</v>
      </c>
      <c r="CM2422" t="s">
        <v>617</v>
      </c>
      <c r="CN2422">
        <v>0</v>
      </c>
    </row>
    <row r="2423" spans="1:92" x14ac:dyDescent="0.25">
      <c r="A2423" t="s">
        <v>12938</v>
      </c>
      <c r="B2423" t="s">
        <v>12938</v>
      </c>
      <c r="C2423">
        <v>42</v>
      </c>
      <c r="D2423" t="s">
        <v>597</v>
      </c>
      <c r="E2423">
        <v>67075</v>
      </c>
      <c r="F2423" t="s">
        <v>12530</v>
      </c>
      <c r="G2423" t="s">
        <v>12933</v>
      </c>
      <c r="H2423" t="s">
        <v>12934</v>
      </c>
      <c r="I2423" t="s">
        <v>667</v>
      </c>
      <c r="J2423">
        <v>9878</v>
      </c>
      <c r="K2423">
        <v>10308</v>
      </c>
      <c r="L2423" t="s">
        <v>12935</v>
      </c>
      <c r="M2423" t="s">
        <v>12936</v>
      </c>
      <c r="N2423" t="s">
        <v>4844</v>
      </c>
      <c r="O2423" t="s">
        <v>12937</v>
      </c>
      <c r="P2423" t="s">
        <v>4846</v>
      </c>
      <c r="Q2423" t="s">
        <v>4847</v>
      </c>
      <c r="R2423" t="s">
        <v>4848</v>
      </c>
      <c r="S2423" t="s">
        <v>4837</v>
      </c>
      <c r="T2423" t="s">
        <v>3087</v>
      </c>
      <c r="U2423" t="s">
        <v>3036</v>
      </c>
      <c r="V2423" t="s">
        <v>1577</v>
      </c>
      <c r="W2423">
        <v>43.895119999999999</v>
      </c>
      <c r="X2423">
        <v>-79.466189999999997</v>
      </c>
      <c r="Y2423" t="s">
        <v>612</v>
      </c>
      <c r="Z2423" t="s">
        <v>612</v>
      </c>
      <c r="AA2423" t="s">
        <v>612</v>
      </c>
      <c r="AB2423" t="s">
        <v>612</v>
      </c>
      <c r="AC2423" t="s">
        <v>612</v>
      </c>
      <c r="AD2423" t="s">
        <v>612</v>
      </c>
      <c r="AE2423" t="s">
        <v>612</v>
      </c>
      <c r="AF2423" t="s">
        <v>612</v>
      </c>
      <c r="AG2423" t="s">
        <v>612</v>
      </c>
      <c r="AH2423" t="s">
        <v>612</v>
      </c>
      <c r="AI2423" t="s">
        <v>612</v>
      </c>
      <c r="AJ2423" t="s">
        <v>612</v>
      </c>
      <c r="AK2423" t="s">
        <v>612</v>
      </c>
      <c r="AL2423" t="s">
        <v>612</v>
      </c>
      <c r="AM2423" t="s">
        <v>612</v>
      </c>
      <c r="AN2423" t="s">
        <v>612</v>
      </c>
      <c r="AO2423" t="s">
        <v>612</v>
      </c>
      <c r="AP2423" t="s">
        <v>612</v>
      </c>
      <c r="AQ2423" t="s">
        <v>612</v>
      </c>
      <c r="AR2423" t="s">
        <v>612</v>
      </c>
      <c r="AS2423" t="s">
        <v>612</v>
      </c>
      <c r="AT2423" t="s">
        <v>613</v>
      </c>
      <c r="AU2423" t="s">
        <v>612</v>
      </c>
      <c r="AV2423" t="s">
        <v>635</v>
      </c>
      <c r="AW2423">
        <v>39691</v>
      </c>
      <c r="AX2423">
        <v>1792688</v>
      </c>
      <c r="AY2423" t="s">
        <v>621</v>
      </c>
      <c r="AZ2423" t="s">
        <v>140</v>
      </c>
      <c r="BA2423" t="s">
        <v>470</v>
      </c>
      <c r="BB2423" t="s">
        <v>824</v>
      </c>
      <c r="BC2423">
        <v>39326</v>
      </c>
      <c r="BD2423">
        <v>0</v>
      </c>
      <c r="BE2423">
        <v>0</v>
      </c>
      <c r="BF2423">
        <v>0</v>
      </c>
      <c r="BG2423">
        <v>0</v>
      </c>
      <c r="BH2423">
        <v>0</v>
      </c>
      <c r="BI2423">
        <v>0</v>
      </c>
      <c r="BJ2423">
        <v>0</v>
      </c>
      <c r="BK2423">
        <v>0</v>
      </c>
      <c r="BL2423">
        <v>0</v>
      </c>
      <c r="BM2423">
        <v>0</v>
      </c>
      <c r="BN2423">
        <v>0</v>
      </c>
      <c r="BO2423">
        <v>0</v>
      </c>
      <c r="BP2423">
        <v>0</v>
      </c>
      <c r="BQ2423">
        <v>0</v>
      </c>
      <c r="BR2423">
        <v>0</v>
      </c>
      <c r="BS2423">
        <v>0</v>
      </c>
      <c r="BT2423">
        <v>1792688</v>
      </c>
      <c r="BU2423">
        <v>0</v>
      </c>
      <c r="BV2423">
        <v>0</v>
      </c>
      <c r="BW2423">
        <v>0</v>
      </c>
      <c r="BX2423">
        <v>0</v>
      </c>
      <c r="BY2423">
        <v>0</v>
      </c>
      <c r="BZ2423">
        <v>0</v>
      </c>
      <c r="CA2423">
        <v>0</v>
      </c>
      <c r="CB2423">
        <v>0</v>
      </c>
      <c r="CC2423">
        <v>0</v>
      </c>
      <c r="CD2423">
        <v>1792688</v>
      </c>
      <c r="CE2423">
        <v>1792688</v>
      </c>
      <c r="CF2423">
        <v>1792688</v>
      </c>
      <c r="CG2423">
        <v>0</v>
      </c>
      <c r="CH2423" t="s">
        <v>612</v>
      </c>
      <c r="CI2423" t="s">
        <v>616</v>
      </c>
      <c r="CJ2423" t="s">
        <v>617</v>
      </c>
      <c r="CK2423" t="s">
        <v>617</v>
      </c>
      <c r="CL2423" t="s">
        <v>617</v>
      </c>
      <c r="CM2423" t="s">
        <v>617</v>
      </c>
      <c r="CN2423">
        <v>0</v>
      </c>
    </row>
    <row r="2424" spans="1:92" x14ac:dyDescent="0.25">
      <c r="A2424" t="s">
        <v>12939</v>
      </c>
      <c r="B2424" t="s">
        <v>12939</v>
      </c>
      <c r="C2424">
        <v>42</v>
      </c>
      <c r="D2424" t="s">
        <v>597</v>
      </c>
      <c r="E2424">
        <v>67075</v>
      </c>
      <c r="F2424" t="s">
        <v>12530</v>
      </c>
      <c r="G2424" t="s">
        <v>12940</v>
      </c>
      <c r="H2424" t="s">
        <v>12941</v>
      </c>
      <c r="I2424" t="s">
        <v>630</v>
      </c>
      <c r="J2424">
        <v>10219</v>
      </c>
      <c r="K2424">
        <v>8083</v>
      </c>
      <c r="L2424" t="s">
        <v>12942</v>
      </c>
      <c r="M2424" t="s">
        <v>12943</v>
      </c>
      <c r="N2424" t="s">
        <v>5119</v>
      </c>
      <c r="O2424" t="s">
        <v>12944</v>
      </c>
      <c r="P2424" t="s">
        <v>5121</v>
      </c>
      <c r="Q2424" t="s">
        <v>5122</v>
      </c>
      <c r="R2424" t="s">
        <v>5123</v>
      </c>
      <c r="S2424" t="s">
        <v>4837</v>
      </c>
      <c r="T2424" t="s">
        <v>3087</v>
      </c>
      <c r="U2424" t="s">
        <v>3036</v>
      </c>
      <c r="V2424" t="s">
        <v>1577</v>
      </c>
      <c r="W2424">
        <v>44.249079999999999</v>
      </c>
      <c r="X2424">
        <v>-79.482140000000001</v>
      </c>
      <c r="Y2424" t="s">
        <v>612</v>
      </c>
      <c r="Z2424" t="s">
        <v>612</v>
      </c>
      <c r="AA2424" t="s">
        <v>612</v>
      </c>
      <c r="AB2424" t="s">
        <v>612</v>
      </c>
      <c r="AC2424" t="s">
        <v>612</v>
      </c>
      <c r="AD2424" t="s">
        <v>612</v>
      </c>
      <c r="AE2424" t="s">
        <v>612</v>
      </c>
      <c r="AF2424" t="s">
        <v>612</v>
      </c>
      <c r="AG2424" t="s">
        <v>612</v>
      </c>
      <c r="AH2424" t="s">
        <v>612</v>
      </c>
      <c r="AI2424" t="s">
        <v>612</v>
      </c>
      <c r="AJ2424" t="s">
        <v>612</v>
      </c>
      <c r="AK2424" t="s">
        <v>612</v>
      </c>
      <c r="AL2424" t="s">
        <v>612</v>
      </c>
      <c r="AM2424" t="s">
        <v>612</v>
      </c>
      <c r="AN2424" t="s">
        <v>612</v>
      </c>
      <c r="AO2424" t="s">
        <v>612</v>
      </c>
      <c r="AP2424" t="s">
        <v>612</v>
      </c>
      <c r="AQ2424" t="s">
        <v>612</v>
      </c>
      <c r="AR2424" t="s">
        <v>612</v>
      </c>
      <c r="AS2424" t="s">
        <v>612</v>
      </c>
      <c r="AT2424" t="s">
        <v>613</v>
      </c>
      <c r="AU2424" t="s">
        <v>612</v>
      </c>
      <c r="AV2424" t="s">
        <v>635</v>
      </c>
      <c r="AW2424">
        <v>39691</v>
      </c>
      <c r="AX2424">
        <v>6133500</v>
      </c>
      <c r="AY2424" t="s">
        <v>621</v>
      </c>
      <c r="AZ2424" t="s">
        <v>145</v>
      </c>
      <c r="BA2424" t="s">
        <v>470</v>
      </c>
      <c r="BB2424" t="s">
        <v>694</v>
      </c>
      <c r="BC2424">
        <v>37135</v>
      </c>
      <c r="BD2424">
        <v>0</v>
      </c>
      <c r="BE2424">
        <v>0</v>
      </c>
      <c r="BF2424">
        <v>0</v>
      </c>
      <c r="BG2424">
        <v>0</v>
      </c>
      <c r="BH2424">
        <v>0</v>
      </c>
      <c r="BI2424">
        <v>0</v>
      </c>
      <c r="BJ2424">
        <v>0</v>
      </c>
      <c r="BK2424">
        <v>0</v>
      </c>
      <c r="BL2424">
        <v>0</v>
      </c>
      <c r="BM2424">
        <v>0</v>
      </c>
      <c r="BN2424">
        <v>0</v>
      </c>
      <c r="BO2424">
        <v>0</v>
      </c>
      <c r="BP2424">
        <v>0</v>
      </c>
      <c r="BQ2424">
        <v>0</v>
      </c>
      <c r="BR2424">
        <v>0</v>
      </c>
      <c r="BS2424">
        <v>0</v>
      </c>
      <c r="BT2424">
        <v>6133500</v>
      </c>
      <c r="BU2424">
        <v>0</v>
      </c>
      <c r="BV2424">
        <v>0</v>
      </c>
      <c r="BW2424">
        <v>0</v>
      </c>
      <c r="BX2424">
        <v>0</v>
      </c>
      <c r="BY2424">
        <v>0</v>
      </c>
      <c r="BZ2424">
        <v>0</v>
      </c>
      <c r="CA2424">
        <v>0</v>
      </c>
      <c r="CB2424">
        <v>0</v>
      </c>
      <c r="CC2424">
        <v>0</v>
      </c>
      <c r="CD2424">
        <v>6133500</v>
      </c>
      <c r="CE2424">
        <v>6133500</v>
      </c>
      <c r="CF2424">
        <v>6133500</v>
      </c>
      <c r="CG2424">
        <v>0</v>
      </c>
      <c r="CH2424" t="s">
        <v>612</v>
      </c>
      <c r="CI2424" t="s">
        <v>616</v>
      </c>
      <c r="CJ2424" t="s">
        <v>617</v>
      </c>
      <c r="CK2424" t="s">
        <v>617</v>
      </c>
      <c r="CL2424" t="s">
        <v>617</v>
      </c>
      <c r="CM2424" t="s">
        <v>617</v>
      </c>
      <c r="CN2424">
        <v>0</v>
      </c>
    </row>
    <row r="2425" spans="1:92" x14ac:dyDescent="0.25">
      <c r="A2425" t="s">
        <v>12945</v>
      </c>
      <c r="B2425" t="s">
        <v>12945</v>
      </c>
      <c r="C2425">
        <v>42</v>
      </c>
      <c r="D2425" t="s">
        <v>597</v>
      </c>
      <c r="E2425">
        <v>67075</v>
      </c>
      <c r="F2425" t="s">
        <v>12530</v>
      </c>
      <c r="G2425" t="s">
        <v>12946</v>
      </c>
      <c r="H2425" t="s">
        <v>12947</v>
      </c>
      <c r="I2425" t="s">
        <v>630</v>
      </c>
      <c r="J2425">
        <v>10776</v>
      </c>
      <c r="K2425">
        <v>11984</v>
      </c>
      <c r="L2425" t="s">
        <v>12948</v>
      </c>
      <c r="M2425" t="s">
        <v>12949</v>
      </c>
      <c r="N2425" t="s">
        <v>4962</v>
      </c>
      <c r="O2425" t="s">
        <v>12950</v>
      </c>
      <c r="P2425" t="s">
        <v>4885</v>
      </c>
      <c r="Q2425" t="s">
        <v>4886</v>
      </c>
      <c r="R2425" t="s">
        <v>4887</v>
      </c>
      <c r="S2425" t="s">
        <v>4837</v>
      </c>
      <c r="T2425" t="s">
        <v>3087</v>
      </c>
      <c r="U2425" t="s">
        <v>3036</v>
      </c>
      <c r="V2425" t="s">
        <v>1577</v>
      </c>
      <c r="W2425">
        <v>43.839489999999998</v>
      </c>
      <c r="X2425">
        <v>-79.565759999999997</v>
      </c>
      <c r="Y2425" t="s">
        <v>612</v>
      </c>
      <c r="Z2425" t="s">
        <v>612</v>
      </c>
      <c r="AA2425" t="s">
        <v>612</v>
      </c>
      <c r="AB2425" t="s">
        <v>612</v>
      </c>
      <c r="AC2425" t="s">
        <v>612</v>
      </c>
      <c r="AD2425" t="s">
        <v>612</v>
      </c>
      <c r="AE2425" t="s">
        <v>612</v>
      </c>
      <c r="AF2425" t="s">
        <v>612</v>
      </c>
      <c r="AG2425" t="s">
        <v>612</v>
      </c>
      <c r="AH2425" t="s">
        <v>612</v>
      </c>
      <c r="AI2425" t="s">
        <v>612</v>
      </c>
      <c r="AJ2425" t="s">
        <v>612</v>
      </c>
      <c r="AK2425" t="s">
        <v>612</v>
      </c>
      <c r="AL2425" t="s">
        <v>612</v>
      </c>
      <c r="AM2425" t="s">
        <v>612</v>
      </c>
      <c r="AN2425" t="s">
        <v>612</v>
      </c>
      <c r="AO2425" t="s">
        <v>612</v>
      </c>
      <c r="AP2425" t="s">
        <v>612</v>
      </c>
      <c r="AQ2425" t="s">
        <v>612</v>
      </c>
      <c r="AR2425" t="s">
        <v>612</v>
      </c>
      <c r="AS2425" t="s">
        <v>612</v>
      </c>
      <c r="AT2425" t="s">
        <v>613</v>
      </c>
      <c r="AU2425" t="s">
        <v>612</v>
      </c>
      <c r="AV2425" t="s">
        <v>635</v>
      </c>
      <c r="AW2425">
        <v>39691</v>
      </c>
      <c r="AX2425">
        <v>9238561</v>
      </c>
      <c r="AY2425" t="s">
        <v>621</v>
      </c>
      <c r="AZ2425" t="s">
        <v>145</v>
      </c>
      <c r="BA2425" t="s">
        <v>470</v>
      </c>
      <c r="BB2425" t="s">
        <v>636</v>
      </c>
      <c r="BC2425">
        <v>38961</v>
      </c>
      <c r="BD2425">
        <v>0</v>
      </c>
      <c r="BE2425">
        <v>0</v>
      </c>
      <c r="BF2425">
        <v>0</v>
      </c>
      <c r="BG2425">
        <v>0</v>
      </c>
      <c r="BH2425">
        <v>0</v>
      </c>
      <c r="BI2425">
        <v>0</v>
      </c>
      <c r="BJ2425">
        <v>0</v>
      </c>
      <c r="BK2425">
        <v>0</v>
      </c>
      <c r="BL2425">
        <v>0</v>
      </c>
      <c r="BM2425">
        <v>0</v>
      </c>
      <c r="BN2425">
        <v>0</v>
      </c>
      <c r="BO2425">
        <v>0</v>
      </c>
      <c r="BP2425">
        <v>0</v>
      </c>
      <c r="BQ2425">
        <v>0</v>
      </c>
      <c r="BR2425">
        <v>0</v>
      </c>
      <c r="BS2425">
        <v>0</v>
      </c>
      <c r="BT2425">
        <v>9238561</v>
      </c>
      <c r="BU2425">
        <v>0</v>
      </c>
      <c r="BV2425">
        <v>0</v>
      </c>
      <c r="BW2425">
        <v>0</v>
      </c>
      <c r="BX2425">
        <v>0</v>
      </c>
      <c r="BY2425">
        <v>0</v>
      </c>
      <c r="BZ2425">
        <v>0</v>
      </c>
      <c r="CA2425">
        <v>0</v>
      </c>
      <c r="CB2425">
        <v>0</v>
      </c>
      <c r="CC2425">
        <v>0</v>
      </c>
      <c r="CD2425">
        <v>9238561</v>
      </c>
      <c r="CE2425">
        <v>9238561</v>
      </c>
      <c r="CF2425">
        <v>9238561</v>
      </c>
      <c r="CG2425">
        <v>0</v>
      </c>
      <c r="CH2425" t="s">
        <v>612</v>
      </c>
      <c r="CI2425" t="s">
        <v>616</v>
      </c>
      <c r="CJ2425" t="s">
        <v>617</v>
      </c>
      <c r="CK2425" t="s">
        <v>617</v>
      </c>
      <c r="CL2425" t="s">
        <v>617</v>
      </c>
      <c r="CM2425" t="s">
        <v>617</v>
      </c>
      <c r="CN2425">
        <v>0</v>
      </c>
    </row>
    <row r="2426" spans="1:92" x14ac:dyDescent="0.25">
      <c r="A2426" t="s">
        <v>12951</v>
      </c>
      <c r="B2426" t="s">
        <v>12951</v>
      </c>
      <c r="C2426">
        <v>42</v>
      </c>
      <c r="D2426" t="s">
        <v>597</v>
      </c>
      <c r="E2426">
        <v>67075</v>
      </c>
      <c r="F2426" t="s">
        <v>12530</v>
      </c>
      <c r="G2426" t="s">
        <v>12946</v>
      </c>
      <c r="H2426" t="s">
        <v>12947</v>
      </c>
      <c r="I2426" t="s">
        <v>630</v>
      </c>
      <c r="J2426">
        <v>10776</v>
      </c>
      <c r="K2426">
        <v>11984</v>
      </c>
      <c r="L2426" t="s">
        <v>12948</v>
      </c>
      <c r="M2426" t="s">
        <v>12949</v>
      </c>
      <c r="N2426" t="s">
        <v>4962</v>
      </c>
      <c r="O2426" t="s">
        <v>12950</v>
      </c>
      <c r="P2426" t="s">
        <v>4885</v>
      </c>
      <c r="Q2426" t="s">
        <v>4886</v>
      </c>
      <c r="R2426" t="s">
        <v>4887</v>
      </c>
      <c r="S2426" t="s">
        <v>4837</v>
      </c>
      <c r="T2426" t="s">
        <v>3087</v>
      </c>
      <c r="U2426" t="s">
        <v>3036</v>
      </c>
      <c r="V2426" t="s">
        <v>1577</v>
      </c>
      <c r="W2426">
        <v>43.839489999999998</v>
      </c>
      <c r="X2426">
        <v>-79.565759999999997</v>
      </c>
      <c r="Y2426" t="s">
        <v>612</v>
      </c>
      <c r="Z2426" t="s">
        <v>612</v>
      </c>
      <c r="AA2426" t="s">
        <v>612</v>
      </c>
      <c r="AB2426" t="s">
        <v>612</v>
      </c>
      <c r="AC2426" t="s">
        <v>612</v>
      </c>
      <c r="AD2426" t="s">
        <v>612</v>
      </c>
      <c r="AE2426" t="s">
        <v>612</v>
      </c>
      <c r="AF2426" t="s">
        <v>612</v>
      </c>
      <c r="AG2426" t="s">
        <v>612</v>
      </c>
      <c r="AH2426" t="s">
        <v>612</v>
      </c>
      <c r="AI2426" t="s">
        <v>612</v>
      </c>
      <c r="AJ2426" t="s">
        <v>612</v>
      </c>
      <c r="AK2426" t="s">
        <v>612</v>
      </c>
      <c r="AL2426" t="s">
        <v>612</v>
      </c>
      <c r="AM2426" t="s">
        <v>612</v>
      </c>
      <c r="AN2426" t="s">
        <v>612</v>
      </c>
      <c r="AO2426" t="s">
        <v>612</v>
      </c>
      <c r="AP2426" t="s">
        <v>612</v>
      </c>
      <c r="AQ2426" t="s">
        <v>612</v>
      </c>
      <c r="AR2426" t="s">
        <v>612</v>
      </c>
      <c r="AS2426" t="s">
        <v>612</v>
      </c>
      <c r="AT2426" t="s">
        <v>613</v>
      </c>
      <c r="AU2426" t="s">
        <v>612</v>
      </c>
      <c r="AV2426" t="s">
        <v>614</v>
      </c>
      <c r="AW2426" t="s">
        <v>612</v>
      </c>
      <c r="AX2426">
        <v>1090840</v>
      </c>
      <c r="AY2426" t="s">
        <v>621</v>
      </c>
      <c r="AZ2426" t="s">
        <v>140</v>
      </c>
      <c r="BA2426" t="s">
        <v>470</v>
      </c>
      <c r="BB2426" t="s">
        <v>626</v>
      </c>
      <c r="BC2426">
        <v>40057</v>
      </c>
      <c r="BD2426">
        <v>0</v>
      </c>
      <c r="BE2426">
        <v>0</v>
      </c>
      <c r="BF2426">
        <v>0</v>
      </c>
      <c r="BG2426">
        <v>0</v>
      </c>
      <c r="BH2426">
        <v>0</v>
      </c>
      <c r="BI2426">
        <v>0</v>
      </c>
      <c r="BJ2426">
        <v>0</v>
      </c>
      <c r="BK2426">
        <v>0</v>
      </c>
      <c r="BL2426">
        <v>0</v>
      </c>
      <c r="BM2426">
        <v>0</v>
      </c>
      <c r="BN2426">
        <v>0</v>
      </c>
      <c r="BO2426">
        <v>0</v>
      </c>
      <c r="BP2426">
        <v>0</v>
      </c>
      <c r="BQ2426">
        <v>0</v>
      </c>
      <c r="BR2426">
        <v>0</v>
      </c>
      <c r="BS2426">
        <v>0</v>
      </c>
      <c r="BT2426">
        <v>1090840</v>
      </c>
      <c r="BU2426">
        <v>0</v>
      </c>
      <c r="BV2426">
        <v>0</v>
      </c>
      <c r="BW2426">
        <v>0</v>
      </c>
      <c r="BX2426">
        <v>0</v>
      </c>
      <c r="BY2426">
        <v>0</v>
      </c>
      <c r="BZ2426">
        <v>0</v>
      </c>
      <c r="CA2426">
        <v>0</v>
      </c>
      <c r="CB2426">
        <v>0</v>
      </c>
      <c r="CC2426">
        <v>0</v>
      </c>
      <c r="CD2426">
        <v>1090840</v>
      </c>
      <c r="CE2426">
        <v>1090840</v>
      </c>
      <c r="CF2426">
        <v>1090840</v>
      </c>
      <c r="CG2426">
        <v>0</v>
      </c>
      <c r="CH2426" t="s">
        <v>612</v>
      </c>
      <c r="CI2426" t="s">
        <v>616</v>
      </c>
      <c r="CJ2426" t="s">
        <v>617</v>
      </c>
      <c r="CK2426" t="s">
        <v>617</v>
      </c>
      <c r="CL2426" t="s">
        <v>617</v>
      </c>
      <c r="CM2426" t="s">
        <v>617</v>
      </c>
      <c r="CN2426">
        <v>0</v>
      </c>
    </row>
    <row r="2427" spans="1:92" x14ac:dyDescent="0.25">
      <c r="A2427" t="s">
        <v>12952</v>
      </c>
      <c r="B2427" t="s">
        <v>12952</v>
      </c>
      <c r="C2427">
        <v>42</v>
      </c>
      <c r="D2427" t="s">
        <v>5083</v>
      </c>
      <c r="E2427">
        <v>67075</v>
      </c>
      <c r="F2427" t="s">
        <v>12530</v>
      </c>
      <c r="G2427" t="s">
        <v>12953</v>
      </c>
      <c r="H2427" t="s">
        <v>12954</v>
      </c>
      <c r="I2427" t="s">
        <v>779</v>
      </c>
      <c r="J2427" t="s">
        <v>12955</v>
      </c>
      <c r="K2427">
        <v>19439</v>
      </c>
      <c r="L2427" t="s">
        <v>12956</v>
      </c>
      <c r="M2427" t="s">
        <v>12957</v>
      </c>
      <c r="N2427" t="s">
        <v>5148</v>
      </c>
      <c r="O2427" t="s">
        <v>804</v>
      </c>
      <c r="P2427" t="s">
        <v>5150</v>
      </c>
      <c r="Q2427" t="s">
        <v>5151</v>
      </c>
      <c r="R2427" t="s">
        <v>5152</v>
      </c>
      <c r="S2427" t="s">
        <v>4837</v>
      </c>
      <c r="T2427" t="s">
        <v>3087</v>
      </c>
      <c r="U2427" t="s">
        <v>3036</v>
      </c>
      <c r="V2427" t="s">
        <v>1577</v>
      </c>
      <c r="W2427">
        <v>43.981520000000003</v>
      </c>
      <c r="X2427">
        <v>-79.258210000000005</v>
      </c>
      <c r="Y2427">
        <v>42695</v>
      </c>
      <c r="Z2427" t="s">
        <v>787</v>
      </c>
      <c r="AA2427" t="s">
        <v>787</v>
      </c>
      <c r="AB2427" t="s">
        <v>612</v>
      </c>
      <c r="AC2427" t="s">
        <v>612</v>
      </c>
      <c r="AD2427" t="s">
        <v>612</v>
      </c>
      <c r="AE2427">
        <v>42695</v>
      </c>
      <c r="AF2427" t="s">
        <v>787</v>
      </c>
      <c r="AG2427" t="s">
        <v>787</v>
      </c>
      <c r="AH2427">
        <v>42695</v>
      </c>
      <c r="AI2427" t="s">
        <v>787</v>
      </c>
      <c r="AJ2427" t="s">
        <v>787</v>
      </c>
      <c r="AK2427" t="s">
        <v>612</v>
      </c>
      <c r="AL2427" t="s">
        <v>612</v>
      </c>
      <c r="AM2427" t="s">
        <v>612</v>
      </c>
      <c r="AN2427" t="s">
        <v>612</v>
      </c>
      <c r="AO2427" t="s">
        <v>612</v>
      </c>
      <c r="AP2427" t="s">
        <v>612</v>
      </c>
      <c r="AQ2427">
        <v>1400</v>
      </c>
      <c r="AR2427">
        <v>3</v>
      </c>
      <c r="AS2427">
        <v>49</v>
      </c>
      <c r="AT2427" t="s">
        <v>737</v>
      </c>
      <c r="AU2427" t="s">
        <v>612</v>
      </c>
      <c r="AV2427" t="s">
        <v>635</v>
      </c>
      <c r="AW2427">
        <v>44365</v>
      </c>
      <c r="AX2427">
        <v>42629165</v>
      </c>
      <c r="AY2427" t="s">
        <v>1046</v>
      </c>
      <c r="AZ2427" t="s">
        <v>145</v>
      </c>
      <c r="BA2427" t="s">
        <v>460</v>
      </c>
      <c r="BB2427" t="s">
        <v>322</v>
      </c>
      <c r="BC2427">
        <v>45170</v>
      </c>
      <c r="BD2427">
        <v>0</v>
      </c>
      <c r="BE2427">
        <v>0</v>
      </c>
      <c r="BF2427">
        <v>5040439</v>
      </c>
      <c r="BG2427">
        <v>0</v>
      </c>
      <c r="BH2427">
        <v>1549430</v>
      </c>
      <c r="BI2427">
        <v>0</v>
      </c>
      <c r="BJ2427">
        <v>577000</v>
      </c>
      <c r="BK2427">
        <v>0</v>
      </c>
      <c r="BL2427">
        <v>0</v>
      </c>
      <c r="BM2427">
        <v>0</v>
      </c>
      <c r="BN2427">
        <v>0</v>
      </c>
      <c r="BO2427">
        <v>0</v>
      </c>
      <c r="BP2427">
        <v>0</v>
      </c>
      <c r="BQ2427">
        <v>0</v>
      </c>
      <c r="BR2427">
        <v>0</v>
      </c>
      <c r="BS2427">
        <v>7166869</v>
      </c>
      <c r="BT2427">
        <v>0</v>
      </c>
      <c r="BU2427">
        <v>0</v>
      </c>
      <c r="BV2427">
        <v>1512510</v>
      </c>
      <c r="BW2427">
        <v>0</v>
      </c>
      <c r="BX2427">
        <v>32437276</v>
      </c>
      <c r="BY2427">
        <v>0</v>
      </c>
      <c r="BZ2427">
        <v>1512510</v>
      </c>
      <c r="CA2427">
        <v>0</v>
      </c>
      <c r="CB2427">
        <v>0</v>
      </c>
      <c r="CC2427">
        <v>0</v>
      </c>
      <c r="CD2427">
        <v>35462296</v>
      </c>
      <c r="CE2427">
        <v>42629165</v>
      </c>
      <c r="CF2427">
        <v>42629165</v>
      </c>
      <c r="CG2427">
        <v>0</v>
      </c>
      <c r="CH2427" t="s">
        <v>612</v>
      </c>
      <c r="CI2427" t="s">
        <v>860</v>
      </c>
      <c r="CJ2427" t="s">
        <v>702</v>
      </c>
      <c r="CK2427" t="s">
        <v>703</v>
      </c>
      <c r="CL2427" t="s">
        <v>764</v>
      </c>
      <c r="CM2427" t="s">
        <v>740</v>
      </c>
      <c r="CN2427">
        <v>33949786</v>
      </c>
    </row>
    <row r="2428" spans="1:92" x14ac:dyDescent="0.25">
      <c r="A2428" t="s">
        <v>12958</v>
      </c>
      <c r="B2428" t="s">
        <v>12958</v>
      </c>
      <c r="C2428">
        <v>42</v>
      </c>
      <c r="D2428" t="s">
        <v>5083</v>
      </c>
      <c r="E2428">
        <v>67075</v>
      </c>
      <c r="F2428" t="s">
        <v>12530</v>
      </c>
      <c r="G2428" t="s">
        <v>10710</v>
      </c>
      <c r="H2428" t="s">
        <v>10711</v>
      </c>
      <c r="I2428" t="s">
        <v>630</v>
      </c>
      <c r="J2428">
        <v>24434</v>
      </c>
      <c r="K2428">
        <v>19436</v>
      </c>
      <c r="L2428" t="s">
        <v>12665</v>
      </c>
      <c r="M2428" t="s">
        <v>12959</v>
      </c>
      <c r="N2428" t="s">
        <v>5268</v>
      </c>
      <c r="O2428" t="s">
        <v>12667</v>
      </c>
      <c r="P2428" t="s">
        <v>4885</v>
      </c>
      <c r="Q2428" t="s">
        <v>4886</v>
      </c>
      <c r="R2428" t="s">
        <v>4887</v>
      </c>
      <c r="S2428" t="s">
        <v>4837</v>
      </c>
      <c r="T2428" t="s">
        <v>3087</v>
      </c>
      <c r="U2428" t="s">
        <v>3036</v>
      </c>
      <c r="V2428" t="s">
        <v>1577</v>
      </c>
      <c r="W2428">
        <v>43.830150000000003</v>
      </c>
      <c r="X2428">
        <v>-79.655619999999999</v>
      </c>
      <c r="Y2428">
        <v>42695</v>
      </c>
      <c r="Z2428" t="s">
        <v>787</v>
      </c>
      <c r="AA2428" t="s">
        <v>787</v>
      </c>
      <c r="AB2428" t="s">
        <v>612</v>
      </c>
      <c r="AC2428" t="s">
        <v>612</v>
      </c>
      <c r="AD2428" t="s">
        <v>612</v>
      </c>
      <c r="AE2428" t="s">
        <v>612</v>
      </c>
      <c r="AF2428" t="s">
        <v>612</v>
      </c>
      <c r="AG2428" t="s">
        <v>612</v>
      </c>
      <c r="AH2428">
        <v>42695</v>
      </c>
      <c r="AI2428" t="s">
        <v>787</v>
      </c>
      <c r="AJ2428" t="s">
        <v>787</v>
      </c>
      <c r="AK2428" t="s">
        <v>612</v>
      </c>
      <c r="AL2428" t="s">
        <v>612</v>
      </c>
      <c r="AM2428" t="s">
        <v>612</v>
      </c>
      <c r="AN2428" t="s">
        <v>612</v>
      </c>
      <c r="AO2428" t="s">
        <v>612</v>
      </c>
      <c r="AP2428" t="s">
        <v>612</v>
      </c>
      <c r="AQ2428" t="s">
        <v>612</v>
      </c>
      <c r="AR2428">
        <v>3</v>
      </c>
      <c r="AS2428">
        <v>49</v>
      </c>
      <c r="AT2428" t="s">
        <v>613</v>
      </c>
      <c r="AU2428" t="s">
        <v>612</v>
      </c>
      <c r="AV2428" t="s">
        <v>635</v>
      </c>
      <c r="AW2428">
        <v>43110</v>
      </c>
      <c r="AX2428">
        <v>2068570</v>
      </c>
      <c r="AY2428" t="s">
        <v>621</v>
      </c>
      <c r="AZ2428" t="s">
        <v>140</v>
      </c>
      <c r="BA2428" t="s">
        <v>146</v>
      </c>
      <c r="BB2428" t="s">
        <v>763</v>
      </c>
      <c r="BC2428">
        <v>43525</v>
      </c>
      <c r="BD2428">
        <v>0</v>
      </c>
      <c r="BE2428">
        <v>0</v>
      </c>
      <c r="BF2428">
        <v>0</v>
      </c>
      <c r="BG2428">
        <v>0</v>
      </c>
      <c r="BH2428">
        <v>0</v>
      </c>
      <c r="BI2428">
        <v>0</v>
      </c>
      <c r="BJ2428">
        <v>356060</v>
      </c>
      <c r="BK2428">
        <v>0</v>
      </c>
      <c r="BL2428">
        <v>0</v>
      </c>
      <c r="BM2428">
        <v>0</v>
      </c>
      <c r="BN2428">
        <v>0</v>
      </c>
      <c r="BO2428">
        <v>0</v>
      </c>
      <c r="BP2428">
        <v>0</v>
      </c>
      <c r="BQ2428">
        <v>0</v>
      </c>
      <c r="BR2428">
        <v>0</v>
      </c>
      <c r="BS2428">
        <v>356060</v>
      </c>
      <c r="BT2428">
        <v>0</v>
      </c>
      <c r="BU2428">
        <v>0</v>
      </c>
      <c r="BV2428">
        <v>0</v>
      </c>
      <c r="BW2428">
        <v>0</v>
      </c>
      <c r="BX2428">
        <v>0</v>
      </c>
      <c r="BY2428">
        <v>0</v>
      </c>
      <c r="BZ2428">
        <v>1712510</v>
      </c>
      <c r="CA2428">
        <v>0</v>
      </c>
      <c r="CB2428">
        <v>0</v>
      </c>
      <c r="CC2428">
        <v>0</v>
      </c>
      <c r="CD2428">
        <v>1712510</v>
      </c>
      <c r="CE2428">
        <v>2068570</v>
      </c>
      <c r="CF2428">
        <v>2068570</v>
      </c>
      <c r="CG2428">
        <v>0</v>
      </c>
      <c r="CH2428" t="s">
        <v>612</v>
      </c>
      <c r="CI2428" t="s">
        <v>616</v>
      </c>
      <c r="CJ2428" t="s">
        <v>617</v>
      </c>
      <c r="CK2428" t="s">
        <v>617</v>
      </c>
      <c r="CL2428" t="s">
        <v>739</v>
      </c>
      <c r="CM2428" t="s">
        <v>740</v>
      </c>
      <c r="CN2428">
        <v>1712510</v>
      </c>
    </row>
    <row r="2429" spans="1:92" x14ac:dyDescent="0.25">
      <c r="A2429" t="s">
        <v>12960</v>
      </c>
      <c r="B2429" t="s">
        <v>12960</v>
      </c>
      <c r="C2429">
        <v>42</v>
      </c>
      <c r="D2429" t="s">
        <v>5083</v>
      </c>
      <c r="E2429">
        <v>67075</v>
      </c>
      <c r="F2429" t="s">
        <v>12530</v>
      </c>
      <c r="G2429" t="s">
        <v>12913</v>
      </c>
      <c r="H2429" t="s">
        <v>12914</v>
      </c>
      <c r="I2429" t="s">
        <v>630</v>
      </c>
      <c r="J2429">
        <v>4446</v>
      </c>
      <c r="K2429">
        <v>7987</v>
      </c>
      <c r="L2429" t="s">
        <v>12915</v>
      </c>
      <c r="M2429" t="s">
        <v>12916</v>
      </c>
      <c r="N2429" t="s">
        <v>4912</v>
      </c>
      <c r="O2429" t="s">
        <v>12917</v>
      </c>
      <c r="P2429" t="s">
        <v>4859</v>
      </c>
      <c r="Q2429" t="s">
        <v>4860</v>
      </c>
      <c r="R2429" t="s">
        <v>4861</v>
      </c>
      <c r="S2429" t="s">
        <v>4837</v>
      </c>
      <c r="T2429" t="s">
        <v>3087</v>
      </c>
      <c r="U2429" t="s">
        <v>3036</v>
      </c>
      <c r="V2429" t="s">
        <v>1577</v>
      </c>
      <c r="W2429">
        <v>43.824080000000002</v>
      </c>
      <c r="X2429">
        <v>-79.387709999999998</v>
      </c>
      <c r="Y2429">
        <v>42695</v>
      </c>
      <c r="Z2429" t="s">
        <v>787</v>
      </c>
      <c r="AA2429" t="s">
        <v>787</v>
      </c>
      <c r="AB2429" t="s">
        <v>612</v>
      </c>
      <c r="AC2429" t="s">
        <v>612</v>
      </c>
      <c r="AD2429" t="s">
        <v>612</v>
      </c>
      <c r="AE2429" t="s">
        <v>612</v>
      </c>
      <c r="AF2429" t="s">
        <v>612</v>
      </c>
      <c r="AG2429" t="s">
        <v>612</v>
      </c>
      <c r="AH2429">
        <v>42695</v>
      </c>
      <c r="AI2429" t="s">
        <v>787</v>
      </c>
      <c r="AJ2429" t="s">
        <v>787</v>
      </c>
      <c r="AK2429" t="s">
        <v>612</v>
      </c>
      <c r="AL2429" t="s">
        <v>612</v>
      </c>
      <c r="AM2429" t="s">
        <v>612</v>
      </c>
      <c r="AN2429" t="s">
        <v>612</v>
      </c>
      <c r="AO2429" t="s">
        <v>612</v>
      </c>
      <c r="AP2429" t="s">
        <v>612</v>
      </c>
      <c r="AQ2429" t="s">
        <v>612</v>
      </c>
      <c r="AR2429">
        <v>3</v>
      </c>
      <c r="AS2429">
        <v>49</v>
      </c>
      <c r="AT2429" t="s">
        <v>613</v>
      </c>
      <c r="AU2429" t="s">
        <v>612</v>
      </c>
      <c r="AV2429" t="s">
        <v>635</v>
      </c>
      <c r="AW2429">
        <v>44678</v>
      </c>
      <c r="AX2429">
        <v>2405966</v>
      </c>
      <c r="AY2429" t="s">
        <v>1046</v>
      </c>
      <c r="AZ2429" t="s">
        <v>140</v>
      </c>
      <c r="BA2429" t="s">
        <v>146</v>
      </c>
      <c r="BB2429" t="s">
        <v>380</v>
      </c>
      <c r="BC2429">
        <v>44927</v>
      </c>
      <c r="BD2429">
        <v>371199</v>
      </c>
      <c r="BE2429">
        <v>0</v>
      </c>
      <c r="BF2429">
        <v>0</v>
      </c>
      <c r="BG2429">
        <v>0</v>
      </c>
      <c r="BH2429">
        <v>0</v>
      </c>
      <c r="BI2429">
        <v>0</v>
      </c>
      <c r="BJ2429">
        <v>1595353</v>
      </c>
      <c r="BK2429">
        <v>0</v>
      </c>
      <c r="BL2429">
        <v>0</v>
      </c>
      <c r="BM2429">
        <v>0</v>
      </c>
      <c r="BN2429">
        <v>0</v>
      </c>
      <c r="BO2429">
        <v>0</v>
      </c>
      <c r="BP2429">
        <v>0</v>
      </c>
      <c r="BQ2429">
        <v>0</v>
      </c>
      <c r="BR2429">
        <v>0</v>
      </c>
      <c r="BS2429">
        <v>1966552</v>
      </c>
      <c r="BT2429">
        <v>0</v>
      </c>
      <c r="BU2429">
        <v>0</v>
      </c>
      <c r="BV2429">
        <v>0</v>
      </c>
      <c r="BW2429">
        <v>0</v>
      </c>
      <c r="BX2429">
        <v>0</v>
      </c>
      <c r="BY2429">
        <v>0</v>
      </c>
      <c r="BZ2429">
        <v>1951469</v>
      </c>
      <c r="CA2429">
        <v>0</v>
      </c>
      <c r="CB2429">
        <v>0</v>
      </c>
      <c r="CC2429">
        <v>0</v>
      </c>
      <c r="CD2429">
        <v>1951469</v>
      </c>
      <c r="CE2429">
        <v>3918021</v>
      </c>
      <c r="CF2429">
        <v>3918021</v>
      </c>
      <c r="CG2429">
        <v>0</v>
      </c>
      <c r="CH2429" t="s">
        <v>612</v>
      </c>
      <c r="CI2429" t="s">
        <v>860</v>
      </c>
      <c r="CJ2429" t="s">
        <v>617</v>
      </c>
      <c r="CK2429" t="s">
        <v>617</v>
      </c>
      <c r="CL2429" t="s">
        <v>739</v>
      </c>
      <c r="CM2429" t="s">
        <v>740</v>
      </c>
      <c r="CN2429">
        <v>1951469</v>
      </c>
    </row>
    <row r="2430" spans="1:92" x14ac:dyDescent="0.25">
      <c r="A2430" t="s">
        <v>12961</v>
      </c>
      <c r="B2430" t="s">
        <v>12961</v>
      </c>
      <c r="C2430">
        <v>42</v>
      </c>
      <c r="D2430" t="s">
        <v>597</v>
      </c>
      <c r="E2430">
        <v>67075</v>
      </c>
      <c r="F2430" t="s">
        <v>12530</v>
      </c>
      <c r="G2430" t="s">
        <v>12770</v>
      </c>
      <c r="H2430" t="s">
        <v>12771</v>
      </c>
      <c r="I2430" t="s">
        <v>630</v>
      </c>
      <c r="J2430">
        <v>3954</v>
      </c>
      <c r="K2430">
        <v>7644</v>
      </c>
      <c r="L2430" t="s">
        <v>12772</v>
      </c>
      <c r="M2430" t="s">
        <v>12773</v>
      </c>
      <c r="N2430" t="s">
        <v>4857</v>
      </c>
      <c r="O2430" t="s">
        <v>12774</v>
      </c>
      <c r="P2430" t="s">
        <v>4859</v>
      </c>
      <c r="Q2430" t="s">
        <v>4860</v>
      </c>
      <c r="R2430" t="s">
        <v>4861</v>
      </c>
      <c r="S2430" t="s">
        <v>4837</v>
      </c>
      <c r="T2430" t="s">
        <v>3087</v>
      </c>
      <c r="U2430" t="s">
        <v>3036</v>
      </c>
      <c r="V2430" t="s">
        <v>1577</v>
      </c>
      <c r="W2430">
        <v>43.844329999999999</v>
      </c>
      <c r="X2430">
        <v>-79.287350000000004</v>
      </c>
      <c r="Y2430">
        <v>43131</v>
      </c>
      <c r="Z2430" t="s">
        <v>736</v>
      </c>
      <c r="AA2430" t="s">
        <v>736</v>
      </c>
      <c r="AB2430" t="s">
        <v>612</v>
      </c>
      <c r="AC2430" t="s">
        <v>612</v>
      </c>
      <c r="AD2430" t="s">
        <v>612</v>
      </c>
      <c r="AE2430">
        <v>43131</v>
      </c>
      <c r="AF2430" t="s">
        <v>736</v>
      </c>
      <c r="AG2430" t="s">
        <v>736</v>
      </c>
      <c r="AH2430" t="s">
        <v>612</v>
      </c>
      <c r="AI2430" t="s">
        <v>612</v>
      </c>
      <c r="AJ2430" t="s">
        <v>612</v>
      </c>
      <c r="AK2430" t="s">
        <v>612</v>
      </c>
      <c r="AL2430" t="s">
        <v>612</v>
      </c>
      <c r="AM2430" t="s">
        <v>612</v>
      </c>
      <c r="AN2430" t="s">
        <v>612</v>
      </c>
      <c r="AO2430" t="s">
        <v>612</v>
      </c>
      <c r="AP2430" t="s">
        <v>612</v>
      </c>
      <c r="AQ2430" t="s">
        <v>612</v>
      </c>
      <c r="AR2430" t="s">
        <v>612</v>
      </c>
      <c r="AS2430" t="s">
        <v>612</v>
      </c>
      <c r="AT2430" t="s">
        <v>613</v>
      </c>
      <c r="AU2430" t="s">
        <v>612</v>
      </c>
      <c r="AV2430" t="s">
        <v>635</v>
      </c>
      <c r="AW2430">
        <v>44280</v>
      </c>
      <c r="AX2430">
        <v>780900</v>
      </c>
      <c r="AY2430" t="s">
        <v>621</v>
      </c>
      <c r="AZ2430" t="s">
        <v>143</v>
      </c>
      <c r="BA2430" t="s">
        <v>141</v>
      </c>
      <c r="BB2430" t="s">
        <v>763</v>
      </c>
      <c r="BC2430">
        <v>43361</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780900</v>
      </c>
      <c r="BY2430">
        <v>0</v>
      </c>
      <c r="BZ2430">
        <v>0</v>
      </c>
      <c r="CA2430">
        <v>0</v>
      </c>
      <c r="CB2430">
        <v>0</v>
      </c>
      <c r="CC2430">
        <v>0</v>
      </c>
      <c r="CD2430">
        <v>780900</v>
      </c>
      <c r="CE2430">
        <v>780900</v>
      </c>
      <c r="CF2430">
        <v>780900</v>
      </c>
      <c r="CG2430">
        <v>0</v>
      </c>
      <c r="CH2430" t="s">
        <v>612</v>
      </c>
      <c r="CI2430" t="s">
        <v>616</v>
      </c>
      <c r="CJ2430" t="s">
        <v>702</v>
      </c>
      <c r="CK2430" t="s">
        <v>703</v>
      </c>
      <c r="CL2430" t="s">
        <v>617</v>
      </c>
      <c r="CM2430" t="s">
        <v>617</v>
      </c>
      <c r="CN2430">
        <v>780900</v>
      </c>
    </row>
    <row r="2431" spans="1:92" x14ac:dyDescent="0.25">
      <c r="A2431" t="s">
        <v>12962</v>
      </c>
      <c r="B2431" t="s">
        <v>12962</v>
      </c>
      <c r="C2431">
        <v>42</v>
      </c>
      <c r="D2431" t="s">
        <v>597</v>
      </c>
      <c r="E2431">
        <v>67075</v>
      </c>
      <c r="F2431" t="s">
        <v>12530</v>
      </c>
      <c r="G2431" t="s">
        <v>11563</v>
      </c>
      <c r="H2431" t="s">
        <v>11564</v>
      </c>
      <c r="I2431" t="s">
        <v>630</v>
      </c>
      <c r="J2431">
        <v>3759</v>
      </c>
      <c r="K2431">
        <v>5021</v>
      </c>
      <c r="L2431" t="s">
        <v>12963</v>
      </c>
      <c r="M2431" t="s">
        <v>12964</v>
      </c>
      <c r="N2431" t="s">
        <v>5612</v>
      </c>
      <c r="O2431" t="s">
        <v>5613</v>
      </c>
      <c r="P2431" t="s">
        <v>5121</v>
      </c>
      <c r="Q2431" t="s">
        <v>5122</v>
      </c>
      <c r="R2431" t="s">
        <v>5123</v>
      </c>
      <c r="S2431" t="s">
        <v>4837</v>
      </c>
      <c r="T2431" t="s">
        <v>3087</v>
      </c>
      <c r="U2431" t="s">
        <v>3036</v>
      </c>
      <c r="V2431" t="s">
        <v>1577</v>
      </c>
      <c r="W2431">
        <v>44.309339999999999</v>
      </c>
      <c r="X2431">
        <v>-79.368290000000002</v>
      </c>
      <c r="Y2431" t="s">
        <v>612</v>
      </c>
      <c r="Z2431" t="s">
        <v>612</v>
      </c>
      <c r="AA2431" t="s">
        <v>612</v>
      </c>
      <c r="AB2431" t="s">
        <v>612</v>
      </c>
      <c r="AC2431" t="s">
        <v>612</v>
      </c>
      <c r="AD2431" t="s">
        <v>612</v>
      </c>
      <c r="AE2431" t="s">
        <v>612</v>
      </c>
      <c r="AF2431" t="s">
        <v>612</v>
      </c>
      <c r="AG2431" t="s">
        <v>612</v>
      </c>
      <c r="AH2431" t="s">
        <v>612</v>
      </c>
      <c r="AI2431" t="s">
        <v>612</v>
      </c>
      <c r="AJ2431" t="s">
        <v>612</v>
      </c>
      <c r="AK2431" t="s">
        <v>612</v>
      </c>
      <c r="AL2431" t="s">
        <v>612</v>
      </c>
      <c r="AM2431" t="s">
        <v>612</v>
      </c>
      <c r="AN2431" t="s">
        <v>612</v>
      </c>
      <c r="AO2431" t="s">
        <v>612</v>
      </c>
      <c r="AP2431" t="s">
        <v>612</v>
      </c>
      <c r="AQ2431" t="s">
        <v>612</v>
      </c>
      <c r="AR2431" t="s">
        <v>612</v>
      </c>
      <c r="AS2431" t="s">
        <v>612</v>
      </c>
      <c r="AT2431" t="s">
        <v>613</v>
      </c>
      <c r="AU2431" t="s">
        <v>612</v>
      </c>
      <c r="AV2431" t="s">
        <v>635</v>
      </c>
      <c r="AW2431">
        <v>43173</v>
      </c>
      <c r="AX2431">
        <v>300000</v>
      </c>
      <c r="AY2431" t="s">
        <v>621</v>
      </c>
      <c r="AZ2431" t="s">
        <v>579</v>
      </c>
      <c r="BA2431" t="s">
        <v>579</v>
      </c>
      <c r="BB2431" t="s">
        <v>763</v>
      </c>
      <c r="BC2431">
        <v>43344</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300000</v>
      </c>
      <c r="BW2431">
        <v>0</v>
      </c>
      <c r="BX2431">
        <v>0</v>
      </c>
      <c r="BY2431">
        <v>0</v>
      </c>
      <c r="BZ2431">
        <v>0</v>
      </c>
      <c r="CA2431">
        <v>0</v>
      </c>
      <c r="CB2431">
        <v>0</v>
      </c>
      <c r="CC2431">
        <v>0</v>
      </c>
      <c r="CD2431">
        <v>300000</v>
      </c>
      <c r="CE2431">
        <v>300000</v>
      </c>
      <c r="CF2431">
        <v>300000</v>
      </c>
      <c r="CG2431">
        <v>0</v>
      </c>
      <c r="CH2431" t="s">
        <v>612</v>
      </c>
      <c r="CI2431" t="s">
        <v>616</v>
      </c>
      <c r="CJ2431" t="s">
        <v>617</v>
      </c>
      <c r="CK2431" t="s">
        <v>617</v>
      </c>
      <c r="CL2431" t="s">
        <v>617</v>
      </c>
      <c r="CM2431" t="s">
        <v>617</v>
      </c>
      <c r="CN2431">
        <v>0</v>
      </c>
    </row>
    <row r="2432" spans="1:92" x14ac:dyDescent="0.25">
      <c r="A2432" t="s">
        <v>12965</v>
      </c>
      <c r="B2432" t="s">
        <v>12965</v>
      </c>
      <c r="C2432">
        <v>42</v>
      </c>
      <c r="D2432" t="s">
        <v>597</v>
      </c>
      <c r="E2432">
        <v>67075</v>
      </c>
      <c r="F2432" t="s">
        <v>12530</v>
      </c>
      <c r="G2432" t="s">
        <v>11464</v>
      </c>
      <c r="H2432" t="s">
        <v>11465</v>
      </c>
      <c r="I2432" t="s">
        <v>630</v>
      </c>
      <c r="J2432">
        <v>3836</v>
      </c>
      <c r="K2432">
        <v>7557</v>
      </c>
      <c r="L2432" t="s">
        <v>12739</v>
      </c>
      <c r="M2432" t="s">
        <v>12740</v>
      </c>
      <c r="N2432" t="s">
        <v>4962</v>
      </c>
      <c r="O2432" t="s">
        <v>12741</v>
      </c>
      <c r="P2432" t="s">
        <v>4885</v>
      </c>
      <c r="Q2432" t="s">
        <v>4886</v>
      </c>
      <c r="R2432" t="s">
        <v>4887</v>
      </c>
      <c r="S2432" t="s">
        <v>4837</v>
      </c>
      <c r="T2432" t="s">
        <v>3087</v>
      </c>
      <c r="U2432" t="s">
        <v>3036</v>
      </c>
      <c r="V2432" t="s">
        <v>1577</v>
      </c>
      <c r="W2432">
        <v>43.77843</v>
      </c>
      <c r="X2432">
        <v>-79.572710000000001</v>
      </c>
      <c r="Y2432" t="s">
        <v>612</v>
      </c>
      <c r="Z2432" t="s">
        <v>612</v>
      </c>
      <c r="AA2432" t="s">
        <v>612</v>
      </c>
      <c r="AB2432" t="s">
        <v>612</v>
      </c>
      <c r="AC2432" t="s">
        <v>612</v>
      </c>
      <c r="AD2432" t="s">
        <v>612</v>
      </c>
      <c r="AE2432" t="s">
        <v>612</v>
      </c>
      <c r="AF2432" t="s">
        <v>612</v>
      </c>
      <c r="AG2432" t="s">
        <v>612</v>
      </c>
      <c r="AH2432" t="s">
        <v>612</v>
      </c>
      <c r="AI2432" t="s">
        <v>612</v>
      </c>
      <c r="AJ2432" t="s">
        <v>612</v>
      </c>
      <c r="AK2432" t="s">
        <v>612</v>
      </c>
      <c r="AL2432" t="s">
        <v>612</v>
      </c>
      <c r="AM2432" t="s">
        <v>612</v>
      </c>
      <c r="AN2432" t="s">
        <v>612</v>
      </c>
      <c r="AO2432" t="s">
        <v>612</v>
      </c>
      <c r="AP2432" t="s">
        <v>612</v>
      </c>
      <c r="AQ2432" t="s">
        <v>612</v>
      </c>
      <c r="AR2432" t="s">
        <v>612</v>
      </c>
      <c r="AS2432" t="s">
        <v>612</v>
      </c>
      <c r="AT2432" t="s">
        <v>613</v>
      </c>
      <c r="AU2432" t="s">
        <v>612</v>
      </c>
      <c r="AV2432" t="s">
        <v>635</v>
      </c>
      <c r="AW2432">
        <v>43173</v>
      </c>
      <c r="AX2432">
        <v>400000</v>
      </c>
      <c r="AY2432" t="s">
        <v>621</v>
      </c>
      <c r="AZ2432" t="s">
        <v>579</v>
      </c>
      <c r="BA2432" t="s">
        <v>579</v>
      </c>
      <c r="BB2432" t="s">
        <v>763</v>
      </c>
      <c r="BC2432">
        <v>43344</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400000</v>
      </c>
      <c r="BW2432">
        <v>0</v>
      </c>
      <c r="BX2432">
        <v>0</v>
      </c>
      <c r="BY2432">
        <v>0</v>
      </c>
      <c r="BZ2432">
        <v>0</v>
      </c>
      <c r="CA2432">
        <v>0</v>
      </c>
      <c r="CB2432">
        <v>0</v>
      </c>
      <c r="CC2432">
        <v>0</v>
      </c>
      <c r="CD2432">
        <v>400000</v>
      </c>
      <c r="CE2432">
        <v>400000</v>
      </c>
      <c r="CF2432">
        <v>400000</v>
      </c>
      <c r="CG2432">
        <v>0</v>
      </c>
      <c r="CH2432" t="s">
        <v>612</v>
      </c>
      <c r="CI2432" t="s">
        <v>616</v>
      </c>
      <c r="CJ2432" t="s">
        <v>617</v>
      </c>
      <c r="CK2432" t="s">
        <v>617</v>
      </c>
      <c r="CL2432" t="s">
        <v>617</v>
      </c>
      <c r="CM2432" t="s">
        <v>617</v>
      </c>
      <c r="CN2432">
        <v>0</v>
      </c>
    </row>
    <row r="2433" spans="1:92" x14ac:dyDescent="0.25">
      <c r="A2433" t="s">
        <v>12966</v>
      </c>
      <c r="B2433" t="s">
        <v>12966</v>
      </c>
      <c r="C2433">
        <v>42</v>
      </c>
      <c r="D2433" t="s">
        <v>597</v>
      </c>
      <c r="E2433">
        <v>67075</v>
      </c>
      <c r="F2433" t="s">
        <v>12530</v>
      </c>
      <c r="G2433" t="s">
        <v>10923</v>
      </c>
      <c r="H2433" t="s">
        <v>10924</v>
      </c>
      <c r="I2433" t="s">
        <v>630</v>
      </c>
      <c r="J2433">
        <v>4280</v>
      </c>
      <c r="K2433">
        <v>7875</v>
      </c>
      <c r="L2433" t="s">
        <v>12859</v>
      </c>
      <c r="M2433" t="s">
        <v>12860</v>
      </c>
      <c r="N2433" t="s">
        <v>12861</v>
      </c>
      <c r="O2433" t="s">
        <v>12862</v>
      </c>
      <c r="P2433" t="s">
        <v>5255</v>
      </c>
      <c r="Q2433" t="s">
        <v>5256</v>
      </c>
      <c r="R2433" t="s">
        <v>5257</v>
      </c>
      <c r="S2433" t="s">
        <v>4837</v>
      </c>
      <c r="T2433" t="s">
        <v>3087</v>
      </c>
      <c r="U2433" t="s">
        <v>3036</v>
      </c>
      <c r="V2433" t="s">
        <v>1577</v>
      </c>
      <c r="W2433">
        <v>43.907649999999997</v>
      </c>
      <c r="X2433">
        <v>-79.646129999999999</v>
      </c>
      <c r="Y2433" t="s">
        <v>612</v>
      </c>
      <c r="Z2433" t="s">
        <v>612</v>
      </c>
      <c r="AA2433" t="s">
        <v>612</v>
      </c>
      <c r="AB2433" t="s">
        <v>612</v>
      </c>
      <c r="AC2433" t="s">
        <v>612</v>
      </c>
      <c r="AD2433" t="s">
        <v>612</v>
      </c>
      <c r="AE2433" t="s">
        <v>612</v>
      </c>
      <c r="AF2433" t="s">
        <v>612</v>
      </c>
      <c r="AG2433" t="s">
        <v>612</v>
      </c>
      <c r="AH2433" t="s">
        <v>612</v>
      </c>
      <c r="AI2433" t="s">
        <v>612</v>
      </c>
      <c r="AJ2433" t="s">
        <v>612</v>
      </c>
      <c r="AK2433" t="s">
        <v>612</v>
      </c>
      <c r="AL2433" t="s">
        <v>612</v>
      </c>
      <c r="AM2433" t="s">
        <v>612</v>
      </c>
      <c r="AN2433" t="s">
        <v>612</v>
      </c>
      <c r="AO2433" t="s">
        <v>612</v>
      </c>
      <c r="AP2433" t="s">
        <v>612</v>
      </c>
      <c r="AQ2433" t="s">
        <v>612</v>
      </c>
      <c r="AR2433" t="s">
        <v>612</v>
      </c>
      <c r="AS2433" t="s">
        <v>612</v>
      </c>
      <c r="AT2433" t="s">
        <v>613</v>
      </c>
      <c r="AU2433" t="s">
        <v>612</v>
      </c>
      <c r="AV2433" t="s">
        <v>635</v>
      </c>
      <c r="AW2433">
        <v>43227</v>
      </c>
      <c r="AX2433">
        <v>1500000</v>
      </c>
      <c r="AY2433" t="s">
        <v>621</v>
      </c>
      <c r="AZ2433" t="s">
        <v>140</v>
      </c>
      <c r="BA2433" t="s">
        <v>460</v>
      </c>
      <c r="BB2433" t="s">
        <v>763</v>
      </c>
      <c r="BC2433">
        <v>43344</v>
      </c>
      <c r="BD2433">
        <v>400000</v>
      </c>
      <c r="BE2433">
        <v>400000</v>
      </c>
      <c r="BF2433">
        <v>700000</v>
      </c>
      <c r="BG2433">
        <v>0</v>
      </c>
      <c r="BH2433">
        <v>0</v>
      </c>
      <c r="BI2433">
        <v>0</v>
      </c>
      <c r="BJ2433">
        <v>0</v>
      </c>
      <c r="BK2433">
        <v>0</v>
      </c>
      <c r="BL2433">
        <v>0</v>
      </c>
      <c r="BM2433">
        <v>0</v>
      </c>
      <c r="BN2433">
        <v>0</v>
      </c>
      <c r="BO2433">
        <v>0</v>
      </c>
      <c r="BP2433">
        <v>0</v>
      </c>
      <c r="BQ2433">
        <v>0</v>
      </c>
      <c r="BR2433">
        <v>0</v>
      </c>
      <c r="BS2433">
        <v>1500000</v>
      </c>
      <c r="BT2433">
        <v>0</v>
      </c>
      <c r="BU2433">
        <v>0</v>
      </c>
      <c r="BV2433">
        <v>0</v>
      </c>
      <c r="BW2433">
        <v>0</v>
      </c>
      <c r="BX2433">
        <v>0</v>
      </c>
      <c r="BY2433">
        <v>0</v>
      </c>
      <c r="BZ2433">
        <v>0</v>
      </c>
      <c r="CA2433">
        <v>0</v>
      </c>
      <c r="CB2433">
        <v>0</v>
      </c>
      <c r="CC2433">
        <v>0</v>
      </c>
      <c r="CD2433">
        <v>0</v>
      </c>
      <c r="CE2433">
        <v>1500000</v>
      </c>
      <c r="CF2433">
        <v>1500000</v>
      </c>
      <c r="CG2433">
        <v>0</v>
      </c>
      <c r="CH2433" t="s">
        <v>612</v>
      </c>
      <c r="CI2433" t="s">
        <v>616</v>
      </c>
      <c r="CJ2433" t="s">
        <v>617</v>
      </c>
      <c r="CK2433" t="s">
        <v>617</v>
      </c>
      <c r="CL2433" t="s">
        <v>617</v>
      </c>
      <c r="CM2433" t="s">
        <v>617</v>
      </c>
      <c r="CN2433">
        <v>0</v>
      </c>
    </row>
    <row r="2434" spans="1:92" x14ac:dyDescent="0.25">
      <c r="A2434" t="s">
        <v>12967</v>
      </c>
      <c r="B2434" t="s">
        <v>12967</v>
      </c>
      <c r="C2434">
        <v>42</v>
      </c>
      <c r="D2434" t="s">
        <v>597</v>
      </c>
      <c r="E2434">
        <v>67075</v>
      </c>
      <c r="F2434" t="s">
        <v>12530</v>
      </c>
      <c r="G2434" t="s">
        <v>12933</v>
      </c>
      <c r="H2434" t="s">
        <v>12968</v>
      </c>
      <c r="I2434" t="s">
        <v>667</v>
      </c>
      <c r="J2434">
        <v>9878</v>
      </c>
      <c r="K2434">
        <v>10308</v>
      </c>
      <c r="L2434" t="s">
        <v>12935</v>
      </c>
      <c r="M2434" t="s">
        <v>12936</v>
      </c>
      <c r="N2434" t="s">
        <v>4844</v>
      </c>
      <c r="O2434" t="s">
        <v>12937</v>
      </c>
      <c r="P2434" t="s">
        <v>4846</v>
      </c>
      <c r="Q2434" t="s">
        <v>4847</v>
      </c>
      <c r="R2434" t="s">
        <v>4848</v>
      </c>
      <c r="S2434" t="s">
        <v>4837</v>
      </c>
      <c r="T2434" t="s">
        <v>3087</v>
      </c>
      <c r="U2434" t="s">
        <v>3036</v>
      </c>
      <c r="V2434" t="s">
        <v>1577</v>
      </c>
      <c r="W2434">
        <v>43.894789886762297</v>
      </c>
      <c r="X2434">
        <v>-79.465642302045495</v>
      </c>
      <c r="Y2434">
        <v>43922</v>
      </c>
      <c r="Z2434" t="s">
        <v>738</v>
      </c>
      <c r="AA2434" t="s">
        <v>859</v>
      </c>
      <c r="AB2434" t="s">
        <v>612</v>
      </c>
      <c r="AC2434" t="s">
        <v>612</v>
      </c>
      <c r="AD2434" t="s">
        <v>612</v>
      </c>
      <c r="AE2434">
        <v>43921</v>
      </c>
      <c r="AF2434" t="s">
        <v>738</v>
      </c>
      <c r="AG2434" t="s">
        <v>738</v>
      </c>
      <c r="AH2434" t="s">
        <v>612</v>
      </c>
      <c r="AI2434" t="s">
        <v>612</v>
      </c>
      <c r="AJ2434" t="s">
        <v>612</v>
      </c>
      <c r="AK2434" t="s">
        <v>612</v>
      </c>
      <c r="AL2434" t="s">
        <v>612</v>
      </c>
      <c r="AM2434" t="s">
        <v>612</v>
      </c>
      <c r="AN2434" t="s">
        <v>612</v>
      </c>
      <c r="AO2434" t="s">
        <v>612</v>
      </c>
      <c r="AP2434" t="s">
        <v>612</v>
      </c>
      <c r="AQ2434" t="s">
        <v>612</v>
      </c>
      <c r="AR2434" t="s">
        <v>612</v>
      </c>
      <c r="AS2434" t="s">
        <v>612</v>
      </c>
      <c r="AT2434" t="s">
        <v>612</v>
      </c>
      <c r="AU2434" t="s">
        <v>612</v>
      </c>
      <c r="AV2434" t="s">
        <v>887</v>
      </c>
      <c r="AW2434" t="s">
        <v>612</v>
      </c>
      <c r="AX2434">
        <v>0</v>
      </c>
      <c r="AY2434" t="s">
        <v>887</v>
      </c>
      <c r="AZ2434" t="s">
        <v>140</v>
      </c>
      <c r="BA2434" t="s">
        <v>460</v>
      </c>
      <c r="BB2434" t="s">
        <v>380</v>
      </c>
      <c r="BC2434">
        <v>44927</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370150</v>
      </c>
      <c r="BY2434">
        <v>0</v>
      </c>
      <c r="BZ2434">
        <v>0</v>
      </c>
      <c r="CA2434">
        <v>0</v>
      </c>
      <c r="CB2434">
        <v>0</v>
      </c>
      <c r="CC2434">
        <v>0</v>
      </c>
      <c r="CD2434">
        <v>370150</v>
      </c>
      <c r="CE2434">
        <v>370150</v>
      </c>
      <c r="CF2434">
        <v>370150</v>
      </c>
      <c r="CG2434">
        <v>0</v>
      </c>
      <c r="CH2434" t="s">
        <v>612</v>
      </c>
      <c r="CI2434" t="s">
        <v>131</v>
      </c>
      <c r="CJ2434" t="s">
        <v>702</v>
      </c>
      <c r="CK2434" t="s">
        <v>703</v>
      </c>
      <c r="CL2434" t="s">
        <v>617</v>
      </c>
      <c r="CM2434" t="s">
        <v>617</v>
      </c>
      <c r="CN2434">
        <v>370150</v>
      </c>
    </row>
    <row r="2435" spans="1:92" x14ac:dyDescent="0.25">
      <c r="A2435" t="s">
        <v>12969</v>
      </c>
      <c r="B2435" t="s">
        <v>12969</v>
      </c>
      <c r="C2435">
        <v>42</v>
      </c>
      <c r="D2435" t="s">
        <v>597</v>
      </c>
      <c r="E2435">
        <v>67075</v>
      </c>
      <c r="F2435" t="s">
        <v>12530</v>
      </c>
      <c r="G2435" t="s">
        <v>12970</v>
      </c>
      <c r="H2435" t="s">
        <v>12970</v>
      </c>
      <c r="I2435" t="s">
        <v>600</v>
      </c>
      <c r="J2435">
        <v>15762</v>
      </c>
      <c r="K2435">
        <v>18080</v>
      </c>
      <c r="L2435" t="s">
        <v>12531</v>
      </c>
      <c r="M2435" t="s">
        <v>12532</v>
      </c>
      <c r="N2435" t="s">
        <v>4832</v>
      </c>
      <c r="O2435" t="s">
        <v>12533</v>
      </c>
      <c r="P2435" t="s">
        <v>4834</v>
      </c>
      <c r="Q2435" t="s">
        <v>4835</v>
      </c>
      <c r="R2435" t="s">
        <v>4836</v>
      </c>
      <c r="S2435" t="s">
        <v>4837</v>
      </c>
      <c r="T2435" t="s">
        <v>3087</v>
      </c>
      <c r="U2435" t="s">
        <v>3036</v>
      </c>
      <c r="V2435" t="s">
        <v>1577</v>
      </c>
      <c r="W2435">
        <v>43.960763470000003</v>
      </c>
      <c r="X2435">
        <v>-79.469522139999995</v>
      </c>
      <c r="Y2435" t="s">
        <v>612</v>
      </c>
      <c r="Z2435" t="s">
        <v>612</v>
      </c>
      <c r="AA2435" t="s">
        <v>612</v>
      </c>
      <c r="AB2435" t="s">
        <v>612</v>
      </c>
      <c r="AC2435" t="s">
        <v>612</v>
      </c>
      <c r="AD2435" t="s">
        <v>612</v>
      </c>
      <c r="AE2435" t="s">
        <v>612</v>
      </c>
      <c r="AF2435" t="s">
        <v>612</v>
      </c>
      <c r="AG2435" t="s">
        <v>612</v>
      </c>
      <c r="AH2435" t="s">
        <v>612</v>
      </c>
      <c r="AI2435" t="s">
        <v>612</v>
      </c>
      <c r="AJ2435" t="s">
        <v>612</v>
      </c>
      <c r="AK2435" t="s">
        <v>612</v>
      </c>
      <c r="AL2435" t="s">
        <v>612</v>
      </c>
      <c r="AM2435" t="s">
        <v>612</v>
      </c>
      <c r="AN2435" t="s">
        <v>612</v>
      </c>
      <c r="AO2435" t="s">
        <v>612</v>
      </c>
      <c r="AP2435" t="s">
        <v>612</v>
      </c>
      <c r="AQ2435" t="s">
        <v>612</v>
      </c>
      <c r="AR2435" t="s">
        <v>612</v>
      </c>
      <c r="AS2435" t="s">
        <v>612</v>
      </c>
      <c r="AT2435" t="s">
        <v>613</v>
      </c>
      <c r="AU2435" t="s">
        <v>612</v>
      </c>
      <c r="AV2435" t="s">
        <v>635</v>
      </c>
      <c r="AW2435">
        <v>43847</v>
      </c>
      <c r="AX2435">
        <v>225000</v>
      </c>
      <c r="AY2435" t="s">
        <v>621</v>
      </c>
      <c r="AZ2435" t="s">
        <v>463</v>
      </c>
      <c r="BA2435" t="s">
        <v>470</v>
      </c>
      <c r="BB2435" t="s">
        <v>859</v>
      </c>
      <c r="BC2435">
        <v>44075</v>
      </c>
      <c r="BD2435">
        <v>0</v>
      </c>
      <c r="BE2435">
        <v>0</v>
      </c>
      <c r="BF2435">
        <v>225000</v>
      </c>
      <c r="BG2435">
        <v>0</v>
      </c>
      <c r="BH2435">
        <v>0</v>
      </c>
      <c r="BI2435">
        <v>0</v>
      </c>
      <c r="BJ2435">
        <v>0</v>
      </c>
      <c r="BK2435">
        <v>0</v>
      </c>
      <c r="BL2435">
        <v>0</v>
      </c>
      <c r="BM2435">
        <v>0</v>
      </c>
      <c r="BN2435">
        <v>0</v>
      </c>
      <c r="BO2435">
        <v>0</v>
      </c>
      <c r="BP2435">
        <v>0</v>
      </c>
      <c r="BQ2435">
        <v>0</v>
      </c>
      <c r="BR2435">
        <v>0</v>
      </c>
      <c r="BS2435">
        <v>225000</v>
      </c>
      <c r="BT2435">
        <v>0</v>
      </c>
      <c r="BU2435">
        <v>0</v>
      </c>
      <c r="BV2435">
        <v>0</v>
      </c>
      <c r="BW2435">
        <v>0</v>
      </c>
      <c r="BX2435">
        <v>0</v>
      </c>
      <c r="BY2435">
        <v>0</v>
      </c>
      <c r="BZ2435">
        <v>0</v>
      </c>
      <c r="CA2435">
        <v>0</v>
      </c>
      <c r="CB2435">
        <v>0</v>
      </c>
      <c r="CC2435">
        <v>0</v>
      </c>
      <c r="CD2435">
        <v>0</v>
      </c>
      <c r="CE2435">
        <v>225000</v>
      </c>
      <c r="CF2435">
        <v>225000</v>
      </c>
      <c r="CG2435">
        <v>0</v>
      </c>
      <c r="CH2435" t="s">
        <v>612</v>
      </c>
      <c r="CI2435" t="s">
        <v>616</v>
      </c>
      <c r="CJ2435" t="s">
        <v>617</v>
      </c>
      <c r="CK2435" t="s">
        <v>617</v>
      </c>
      <c r="CL2435" t="s">
        <v>617</v>
      </c>
      <c r="CM2435" t="s">
        <v>617</v>
      </c>
      <c r="CN2435">
        <v>0</v>
      </c>
    </row>
    <row r="2436" spans="1:92" x14ac:dyDescent="0.25">
      <c r="A2436" t="s">
        <v>12971</v>
      </c>
      <c r="B2436" t="s">
        <v>12971</v>
      </c>
      <c r="C2436">
        <v>42</v>
      </c>
      <c r="D2436" t="s">
        <v>597</v>
      </c>
      <c r="E2436">
        <v>67075</v>
      </c>
      <c r="F2436" t="s">
        <v>12530</v>
      </c>
      <c r="G2436" t="s">
        <v>12972</v>
      </c>
      <c r="H2436" t="s">
        <v>12972</v>
      </c>
      <c r="I2436" t="s">
        <v>600</v>
      </c>
      <c r="J2436">
        <v>15762</v>
      </c>
      <c r="K2436">
        <v>18080</v>
      </c>
      <c r="L2436" t="s">
        <v>12531</v>
      </c>
      <c r="M2436" t="s">
        <v>12532</v>
      </c>
      <c r="N2436" t="s">
        <v>4832</v>
      </c>
      <c r="O2436" t="s">
        <v>12533</v>
      </c>
      <c r="P2436" t="s">
        <v>4834</v>
      </c>
      <c r="Q2436" t="s">
        <v>4835</v>
      </c>
      <c r="R2436" t="s">
        <v>4836</v>
      </c>
      <c r="S2436" t="s">
        <v>4837</v>
      </c>
      <c r="T2436" t="s">
        <v>3087</v>
      </c>
      <c r="U2436" t="s">
        <v>3036</v>
      </c>
      <c r="V2436" t="s">
        <v>1577</v>
      </c>
      <c r="W2436">
        <v>43.960763470000003</v>
      </c>
      <c r="X2436">
        <v>-79.469522139999995</v>
      </c>
      <c r="Y2436">
        <v>44222</v>
      </c>
      <c r="Z2436" t="s">
        <v>859</v>
      </c>
      <c r="AA2436" t="s">
        <v>859</v>
      </c>
      <c r="AB2436" t="s">
        <v>612</v>
      </c>
      <c r="AC2436" t="s">
        <v>612</v>
      </c>
      <c r="AD2436" t="s">
        <v>612</v>
      </c>
      <c r="AE2436" t="s">
        <v>612</v>
      </c>
      <c r="AF2436" t="s">
        <v>612</v>
      </c>
      <c r="AG2436" t="s">
        <v>612</v>
      </c>
      <c r="AH2436" t="s">
        <v>612</v>
      </c>
      <c r="AI2436" t="s">
        <v>612</v>
      </c>
      <c r="AJ2436" t="s">
        <v>612</v>
      </c>
      <c r="AK2436" t="s">
        <v>612</v>
      </c>
      <c r="AL2436" t="s">
        <v>612</v>
      </c>
      <c r="AM2436" t="s">
        <v>612</v>
      </c>
      <c r="AN2436" t="s">
        <v>612</v>
      </c>
      <c r="AO2436" t="s">
        <v>612</v>
      </c>
      <c r="AP2436" t="s">
        <v>612</v>
      </c>
      <c r="AQ2436" t="s">
        <v>612</v>
      </c>
      <c r="AR2436" t="s">
        <v>612</v>
      </c>
      <c r="AS2436" t="s">
        <v>612</v>
      </c>
      <c r="AT2436" t="s">
        <v>613</v>
      </c>
      <c r="AU2436" t="s">
        <v>612</v>
      </c>
      <c r="AV2436" t="s">
        <v>635</v>
      </c>
      <c r="AW2436">
        <v>44222</v>
      </c>
      <c r="AX2436">
        <v>9000000</v>
      </c>
      <c r="AY2436" t="s">
        <v>621</v>
      </c>
      <c r="AZ2436" t="s">
        <v>470</v>
      </c>
      <c r="BA2436" t="s">
        <v>470</v>
      </c>
      <c r="BB2436" t="s">
        <v>909</v>
      </c>
      <c r="BC2436">
        <v>44440</v>
      </c>
      <c r="BD2436">
        <v>0</v>
      </c>
      <c r="BE2436">
        <v>0</v>
      </c>
      <c r="BF2436">
        <v>14975167</v>
      </c>
      <c r="BG2436">
        <v>0</v>
      </c>
      <c r="BH2436">
        <v>0</v>
      </c>
      <c r="BI2436">
        <v>0</v>
      </c>
      <c r="BJ2436">
        <v>0</v>
      </c>
      <c r="BK2436">
        <v>0</v>
      </c>
      <c r="BL2436">
        <v>0</v>
      </c>
      <c r="BM2436">
        <v>0</v>
      </c>
      <c r="BN2436">
        <v>0</v>
      </c>
      <c r="BO2436">
        <v>0</v>
      </c>
      <c r="BP2436">
        <v>0</v>
      </c>
      <c r="BQ2436">
        <v>0</v>
      </c>
      <c r="BR2436">
        <v>0</v>
      </c>
      <c r="BS2436">
        <v>14975167</v>
      </c>
      <c r="BT2436">
        <v>0</v>
      </c>
      <c r="BU2436">
        <v>0</v>
      </c>
      <c r="BV2436">
        <v>0</v>
      </c>
      <c r="BW2436">
        <v>0</v>
      </c>
      <c r="BX2436">
        <v>0</v>
      </c>
      <c r="BY2436">
        <v>0</v>
      </c>
      <c r="BZ2436">
        <v>0</v>
      </c>
      <c r="CA2436">
        <v>0</v>
      </c>
      <c r="CB2436">
        <v>0</v>
      </c>
      <c r="CC2436">
        <v>0</v>
      </c>
      <c r="CD2436">
        <v>0</v>
      </c>
      <c r="CE2436">
        <v>14975167</v>
      </c>
      <c r="CF2436">
        <v>14975167</v>
      </c>
      <c r="CG2436">
        <v>0</v>
      </c>
      <c r="CH2436" t="s">
        <v>612</v>
      </c>
      <c r="CI2436" t="s">
        <v>616</v>
      </c>
      <c r="CJ2436" t="s">
        <v>617</v>
      </c>
      <c r="CK2436" t="s">
        <v>617</v>
      </c>
      <c r="CL2436" t="s">
        <v>617</v>
      </c>
      <c r="CM2436" t="s">
        <v>617</v>
      </c>
      <c r="CN2436">
        <v>0</v>
      </c>
    </row>
    <row r="2437" spans="1:92" x14ac:dyDescent="0.25">
      <c r="A2437" t="s">
        <v>12973</v>
      </c>
      <c r="B2437" t="s">
        <v>12973</v>
      </c>
      <c r="C2437">
        <v>42</v>
      </c>
      <c r="D2437" t="s">
        <v>5083</v>
      </c>
      <c r="E2437">
        <v>67075</v>
      </c>
      <c r="F2437" t="s">
        <v>12530</v>
      </c>
      <c r="G2437" t="s">
        <v>5788</v>
      </c>
      <c r="H2437" t="s">
        <v>12974</v>
      </c>
      <c r="I2437" t="s">
        <v>630</v>
      </c>
      <c r="J2437" t="s">
        <v>804</v>
      </c>
      <c r="K2437" t="s">
        <v>804</v>
      </c>
      <c r="L2437" t="s">
        <v>804</v>
      </c>
      <c r="M2437" t="s">
        <v>12975</v>
      </c>
      <c r="N2437" t="s">
        <v>12976</v>
      </c>
      <c r="O2437" t="s">
        <v>804</v>
      </c>
      <c r="P2437" t="s">
        <v>5209</v>
      </c>
      <c r="Q2437" t="s">
        <v>5210</v>
      </c>
      <c r="R2437" t="s">
        <v>5211</v>
      </c>
      <c r="S2437" t="s">
        <v>4837</v>
      </c>
      <c r="T2437" t="s">
        <v>3087</v>
      </c>
      <c r="U2437" t="s">
        <v>3036</v>
      </c>
      <c r="V2437" t="s">
        <v>1577</v>
      </c>
      <c r="W2437">
        <v>44.128349107664299</v>
      </c>
      <c r="X2437">
        <v>-79.448093012359294</v>
      </c>
      <c r="Y2437">
        <v>44523</v>
      </c>
      <c r="Z2437" t="s">
        <v>909</v>
      </c>
      <c r="AA2437" t="s">
        <v>909</v>
      </c>
      <c r="AB2437" t="s">
        <v>612</v>
      </c>
      <c r="AC2437" t="s">
        <v>612</v>
      </c>
      <c r="AD2437" t="s">
        <v>612</v>
      </c>
      <c r="AE2437">
        <v>44523</v>
      </c>
      <c r="AF2437" t="s">
        <v>909</v>
      </c>
      <c r="AG2437" t="s">
        <v>909</v>
      </c>
      <c r="AH2437">
        <v>44523</v>
      </c>
      <c r="AI2437" t="s">
        <v>909</v>
      </c>
      <c r="AJ2437" t="s">
        <v>909</v>
      </c>
      <c r="AK2437" t="s">
        <v>612</v>
      </c>
      <c r="AL2437" t="s">
        <v>612</v>
      </c>
      <c r="AM2437" t="s">
        <v>612</v>
      </c>
      <c r="AN2437" t="s">
        <v>612</v>
      </c>
      <c r="AO2437" t="s">
        <v>612</v>
      </c>
      <c r="AP2437" t="s">
        <v>612</v>
      </c>
      <c r="AQ2437">
        <v>409</v>
      </c>
      <c r="AR2437">
        <v>3</v>
      </c>
      <c r="AS2437">
        <v>49</v>
      </c>
      <c r="AT2437" t="s">
        <v>613</v>
      </c>
      <c r="AU2437" t="s">
        <v>612</v>
      </c>
      <c r="AV2437" t="s">
        <v>887</v>
      </c>
      <c r="AW2437" t="s">
        <v>612</v>
      </c>
      <c r="AX2437" t="s">
        <v>612</v>
      </c>
      <c r="AY2437" t="s">
        <v>887</v>
      </c>
      <c r="AZ2437" t="s">
        <v>145</v>
      </c>
      <c r="BA2437" t="s">
        <v>460</v>
      </c>
      <c r="BB2437" t="s">
        <v>336</v>
      </c>
      <c r="BC2437">
        <v>45536</v>
      </c>
      <c r="BD2437">
        <v>0</v>
      </c>
      <c r="BE2437">
        <v>0</v>
      </c>
      <c r="BF2437">
        <v>0</v>
      </c>
      <c r="BG2437">
        <v>0</v>
      </c>
      <c r="BH2437">
        <v>0</v>
      </c>
      <c r="BI2437">
        <v>0</v>
      </c>
      <c r="BJ2437">
        <v>0</v>
      </c>
      <c r="BK2437">
        <v>0</v>
      </c>
      <c r="BL2437">
        <v>0</v>
      </c>
      <c r="BM2437">
        <v>0</v>
      </c>
      <c r="BN2437">
        <v>0</v>
      </c>
      <c r="BO2437">
        <v>0</v>
      </c>
      <c r="BP2437">
        <v>0</v>
      </c>
      <c r="BQ2437">
        <v>0</v>
      </c>
      <c r="BR2437">
        <v>0</v>
      </c>
      <c r="BS2437">
        <v>0</v>
      </c>
      <c r="BT2437">
        <v>0</v>
      </c>
      <c r="BU2437">
        <v>0</v>
      </c>
      <c r="BV2437">
        <v>0</v>
      </c>
      <c r="BW2437">
        <v>0</v>
      </c>
      <c r="BX2437">
        <v>9699437</v>
      </c>
      <c r="BY2437">
        <v>0</v>
      </c>
      <c r="BZ2437">
        <v>1700737</v>
      </c>
      <c r="CA2437">
        <v>0</v>
      </c>
      <c r="CB2437">
        <v>0</v>
      </c>
      <c r="CC2437">
        <v>0</v>
      </c>
      <c r="CD2437">
        <v>11400174</v>
      </c>
      <c r="CE2437">
        <v>11400174</v>
      </c>
      <c r="CF2437">
        <v>11400174</v>
      </c>
      <c r="CG2437">
        <v>0</v>
      </c>
      <c r="CH2437" t="s">
        <v>612</v>
      </c>
      <c r="CI2437" t="s">
        <v>1368</v>
      </c>
      <c r="CJ2437" t="s">
        <v>702</v>
      </c>
      <c r="CK2437" t="s">
        <v>703</v>
      </c>
      <c r="CL2437" t="s">
        <v>764</v>
      </c>
      <c r="CM2437" t="s">
        <v>740</v>
      </c>
      <c r="CN2437">
        <v>11400174</v>
      </c>
    </row>
    <row r="2438" spans="1:92" x14ac:dyDescent="0.25">
      <c r="A2438" t="s">
        <v>12977</v>
      </c>
      <c r="B2438" t="s">
        <v>12977</v>
      </c>
      <c r="C2438">
        <v>42</v>
      </c>
      <c r="E2438">
        <v>67075</v>
      </c>
      <c r="F2438" t="s">
        <v>12530</v>
      </c>
      <c r="AZ2438" t="s">
        <v>470</v>
      </c>
      <c r="BA2438" t="s">
        <v>470</v>
      </c>
      <c r="BD2438">
        <v>0</v>
      </c>
      <c r="BE2438">
        <v>0</v>
      </c>
      <c r="BF2438">
        <v>2522933</v>
      </c>
      <c r="BG2438">
        <v>0</v>
      </c>
      <c r="BH2438">
        <v>0</v>
      </c>
      <c r="BI2438">
        <v>0</v>
      </c>
      <c r="BJ2438">
        <v>0</v>
      </c>
      <c r="BK2438">
        <v>0</v>
      </c>
      <c r="BL2438">
        <v>0</v>
      </c>
      <c r="BM2438">
        <v>0</v>
      </c>
      <c r="BN2438">
        <v>0</v>
      </c>
      <c r="BO2438">
        <v>0</v>
      </c>
      <c r="BP2438">
        <v>0</v>
      </c>
      <c r="BQ2438">
        <v>0</v>
      </c>
      <c r="BR2438">
        <v>0</v>
      </c>
      <c r="BS2438">
        <v>2522933</v>
      </c>
      <c r="BT2438">
        <v>0</v>
      </c>
      <c r="BU2438">
        <v>0</v>
      </c>
      <c r="BV2438">
        <v>0</v>
      </c>
      <c r="BW2438">
        <v>0</v>
      </c>
      <c r="BX2438">
        <v>0</v>
      </c>
      <c r="BY2438">
        <v>0</v>
      </c>
      <c r="BZ2438">
        <v>0</v>
      </c>
      <c r="CA2438">
        <v>0</v>
      </c>
      <c r="CB2438">
        <v>0</v>
      </c>
      <c r="CC2438">
        <v>0</v>
      </c>
      <c r="CD2438">
        <v>0</v>
      </c>
      <c r="CH2438" t="s">
        <v>612</v>
      </c>
      <c r="CI2438" t="s">
        <v>1368</v>
      </c>
      <c r="CJ2438" t="s">
        <v>702</v>
      </c>
      <c r="CK2438" t="s">
        <v>703</v>
      </c>
      <c r="CL2438" t="s">
        <v>764</v>
      </c>
      <c r="CM2438" t="s">
        <v>740</v>
      </c>
      <c r="CN2438">
        <v>0</v>
      </c>
    </row>
    <row r="2439" spans="1:92" x14ac:dyDescent="0.25">
      <c r="A2439" t="s">
        <v>12978</v>
      </c>
      <c r="B2439" t="s">
        <v>12978</v>
      </c>
      <c r="E2439">
        <v>67075</v>
      </c>
      <c r="F2439" t="s">
        <v>12530</v>
      </c>
      <c r="G2439" t="s">
        <v>12979</v>
      </c>
      <c r="H2439" t="s">
        <v>12980</v>
      </c>
      <c r="J2439" t="s">
        <v>804</v>
      </c>
      <c r="K2439" t="s">
        <v>804</v>
      </c>
      <c r="L2439" t="s">
        <v>804</v>
      </c>
      <c r="AZ2439" t="s">
        <v>470</v>
      </c>
      <c r="BA2439" t="s">
        <v>421</v>
      </c>
      <c r="BD2439">
        <v>0</v>
      </c>
      <c r="BE2439">
        <v>0</v>
      </c>
      <c r="BF2439">
        <v>0</v>
      </c>
      <c r="BG2439">
        <v>0</v>
      </c>
      <c r="BH2439">
        <v>0</v>
      </c>
      <c r="BI2439">
        <v>0</v>
      </c>
      <c r="BJ2439">
        <v>0</v>
      </c>
      <c r="BK2439">
        <v>0</v>
      </c>
      <c r="BL2439">
        <v>0</v>
      </c>
      <c r="BM2439">
        <v>0</v>
      </c>
      <c r="BN2439">
        <v>0</v>
      </c>
      <c r="BO2439">
        <v>0</v>
      </c>
      <c r="BP2439">
        <v>0</v>
      </c>
      <c r="BQ2439">
        <v>0</v>
      </c>
      <c r="BR2439">
        <v>0</v>
      </c>
      <c r="BS2439">
        <v>0</v>
      </c>
      <c r="BT2439">
        <v>0</v>
      </c>
      <c r="BU2439">
        <v>0</v>
      </c>
      <c r="BV2439">
        <v>0</v>
      </c>
      <c r="BW2439">
        <v>0</v>
      </c>
      <c r="BX2439">
        <v>0</v>
      </c>
      <c r="BY2439">
        <v>0</v>
      </c>
      <c r="BZ2439">
        <v>0</v>
      </c>
      <c r="CA2439">
        <v>0</v>
      </c>
      <c r="CB2439">
        <v>0</v>
      </c>
      <c r="CC2439">
        <v>0</v>
      </c>
      <c r="CD2439">
        <v>0</v>
      </c>
      <c r="CH2439" t="s">
        <v>612</v>
      </c>
      <c r="CI2439" t="s">
        <v>1368</v>
      </c>
      <c r="CJ2439" t="s">
        <v>702</v>
      </c>
      <c r="CK2439" t="s">
        <v>703</v>
      </c>
      <c r="CL2439" t="s">
        <v>764</v>
      </c>
      <c r="CM2439" t="s">
        <v>740</v>
      </c>
      <c r="CN2439">
        <v>0</v>
      </c>
    </row>
    <row r="2440" spans="1:92" x14ac:dyDescent="0.25">
      <c r="A2440" t="s">
        <v>12981</v>
      </c>
      <c r="B2440" t="s">
        <v>12981</v>
      </c>
      <c r="C2440">
        <v>43</v>
      </c>
      <c r="D2440" t="s">
        <v>597</v>
      </c>
      <c r="E2440">
        <v>67083</v>
      </c>
      <c r="F2440" t="s">
        <v>12982</v>
      </c>
      <c r="G2440" t="s">
        <v>599</v>
      </c>
      <c r="H2440" t="s">
        <v>599</v>
      </c>
      <c r="I2440" t="s">
        <v>600</v>
      </c>
      <c r="J2440">
        <v>18305</v>
      </c>
      <c r="K2440">
        <v>19061</v>
      </c>
      <c r="L2440" t="s">
        <v>12983</v>
      </c>
      <c r="M2440" t="s">
        <v>12984</v>
      </c>
      <c r="N2440" t="s">
        <v>6774</v>
      </c>
      <c r="O2440" t="s">
        <v>12985</v>
      </c>
      <c r="P2440" t="s">
        <v>6776</v>
      </c>
      <c r="Q2440" t="s">
        <v>6777</v>
      </c>
      <c r="R2440" t="s">
        <v>6778</v>
      </c>
      <c r="S2440" t="s">
        <v>6779</v>
      </c>
      <c r="T2440" t="s">
        <v>6780</v>
      </c>
      <c r="U2440" t="s">
        <v>3036</v>
      </c>
      <c r="V2440" t="s">
        <v>1577</v>
      </c>
      <c r="W2440">
        <v>43.619216280000003</v>
      </c>
      <c r="X2440">
        <v>-79.672123130000003</v>
      </c>
      <c r="Y2440" t="s">
        <v>752</v>
      </c>
      <c r="Z2440" t="s">
        <v>752</v>
      </c>
      <c r="AA2440" t="s">
        <v>752</v>
      </c>
      <c r="AB2440" t="s">
        <v>612</v>
      </c>
      <c r="AC2440" t="s">
        <v>612</v>
      </c>
      <c r="AD2440" t="s">
        <v>612</v>
      </c>
      <c r="AE2440" t="s">
        <v>752</v>
      </c>
      <c r="AF2440" t="s">
        <v>752</v>
      </c>
      <c r="AG2440" t="s">
        <v>752</v>
      </c>
      <c r="AH2440" t="s">
        <v>612</v>
      </c>
      <c r="AI2440" t="s">
        <v>612</v>
      </c>
      <c r="AJ2440" t="s">
        <v>612</v>
      </c>
      <c r="AK2440" t="s">
        <v>612</v>
      </c>
      <c r="AL2440" t="s">
        <v>612</v>
      </c>
      <c r="AM2440" t="s">
        <v>612</v>
      </c>
      <c r="AN2440" t="s">
        <v>612</v>
      </c>
      <c r="AO2440" t="s">
        <v>612</v>
      </c>
      <c r="AP2440" t="s">
        <v>612</v>
      </c>
      <c r="AQ2440" t="s">
        <v>612</v>
      </c>
      <c r="AR2440" t="s">
        <v>612</v>
      </c>
      <c r="AS2440" t="s">
        <v>612</v>
      </c>
      <c r="AT2440" t="s">
        <v>613</v>
      </c>
      <c r="AU2440" t="s">
        <v>612</v>
      </c>
      <c r="AV2440" t="s">
        <v>614</v>
      </c>
      <c r="AW2440" t="s">
        <v>612</v>
      </c>
      <c r="AX2440" t="s">
        <v>612</v>
      </c>
      <c r="AY2440" t="s">
        <v>615</v>
      </c>
      <c r="AZ2440" t="s">
        <v>612</v>
      </c>
      <c r="BA2440" t="s">
        <v>612</v>
      </c>
      <c r="BB2440" t="s">
        <v>612</v>
      </c>
      <c r="BC2440" t="s">
        <v>612</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982162</v>
      </c>
      <c r="BY2440">
        <v>0</v>
      </c>
      <c r="BZ2440">
        <v>824109</v>
      </c>
      <c r="CA2440">
        <v>0</v>
      </c>
      <c r="CB2440">
        <v>0</v>
      </c>
      <c r="CC2440">
        <v>0</v>
      </c>
      <c r="CD2440">
        <v>1806271</v>
      </c>
      <c r="CE2440">
        <v>1806271</v>
      </c>
      <c r="CF2440">
        <v>0</v>
      </c>
      <c r="CG2440">
        <v>-1806271</v>
      </c>
      <c r="CH2440" t="s">
        <v>612</v>
      </c>
      <c r="CI2440" t="s">
        <v>616</v>
      </c>
      <c r="CJ2440" t="s">
        <v>753</v>
      </c>
      <c r="CK2440" t="s">
        <v>754</v>
      </c>
      <c r="CL2440" t="s">
        <v>4480</v>
      </c>
      <c r="CM2440" t="s">
        <v>740</v>
      </c>
      <c r="CN2440">
        <v>1806271</v>
      </c>
    </row>
    <row r="2441" spans="1:92" x14ac:dyDescent="0.25">
      <c r="A2441" t="s">
        <v>12986</v>
      </c>
      <c r="B2441" t="s">
        <v>12986</v>
      </c>
      <c r="C2441">
        <v>43</v>
      </c>
      <c r="D2441" t="s">
        <v>597</v>
      </c>
      <c r="E2441">
        <v>67083</v>
      </c>
      <c r="F2441" t="s">
        <v>12982</v>
      </c>
      <c r="G2441" t="s">
        <v>619</v>
      </c>
      <c r="H2441" t="s">
        <v>620</v>
      </c>
      <c r="I2441" t="s">
        <v>600</v>
      </c>
      <c r="J2441">
        <v>18305</v>
      </c>
      <c r="K2441">
        <v>19061</v>
      </c>
      <c r="L2441" t="s">
        <v>12983</v>
      </c>
      <c r="M2441" t="s">
        <v>12984</v>
      </c>
      <c r="N2441" t="s">
        <v>6774</v>
      </c>
      <c r="O2441" t="s">
        <v>12985</v>
      </c>
      <c r="P2441" t="s">
        <v>6776</v>
      </c>
      <c r="Q2441" t="s">
        <v>6777</v>
      </c>
      <c r="R2441" t="s">
        <v>6778</v>
      </c>
      <c r="S2441" t="s">
        <v>6779</v>
      </c>
      <c r="T2441" t="s">
        <v>6780</v>
      </c>
      <c r="U2441" t="s">
        <v>3036</v>
      </c>
      <c r="V2441" t="s">
        <v>1577</v>
      </c>
      <c r="W2441">
        <v>43.619216280000003</v>
      </c>
      <c r="X2441">
        <v>-79.672123130000003</v>
      </c>
      <c r="Y2441" t="s">
        <v>612</v>
      </c>
      <c r="Z2441" t="s">
        <v>612</v>
      </c>
      <c r="AA2441" t="s">
        <v>612</v>
      </c>
      <c r="AB2441" t="s">
        <v>612</v>
      </c>
      <c r="AC2441" t="s">
        <v>612</v>
      </c>
      <c r="AD2441" t="s">
        <v>612</v>
      </c>
      <c r="AE2441" t="s">
        <v>612</v>
      </c>
      <c r="AF2441" t="s">
        <v>612</v>
      </c>
      <c r="AG2441" t="s">
        <v>612</v>
      </c>
      <c r="AH2441" t="s">
        <v>612</v>
      </c>
      <c r="AI2441" t="s">
        <v>612</v>
      </c>
      <c r="AJ2441" t="s">
        <v>612</v>
      </c>
      <c r="AK2441" t="s">
        <v>612</v>
      </c>
      <c r="AL2441" t="s">
        <v>612</v>
      </c>
      <c r="AM2441" t="s">
        <v>612</v>
      </c>
      <c r="AN2441" t="s">
        <v>612</v>
      </c>
      <c r="AO2441" t="s">
        <v>612</v>
      </c>
      <c r="AP2441" t="s">
        <v>612</v>
      </c>
      <c r="AQ2441" t="s">
        <v>612</v>
      </c>
      <c r="AR2441" t="s">
        <v>612</v>
      </c>
      <c r="AS2441" t="s">
        <v>612</v>
      </c>
      <c r="AT2441" t="s">
        <v>613</v>
      </c>
      <c r="AU2441" t="s">
        <v>612</v>
      </c>
      <c r="AV2441" t="s">
        <v>614</v>
      </c>
      <c r="AW2441" t="s">
        <v>612</v>
      </c>
      <c r="AX2441">
        <v>13381672</v>
      </c>
      <c r="AY2441" t="s">
        <v>621</v>
      </c>
      <c r="AZ2441" t="s">
        <v>579</v>
      </c>
      <c r="BA2441" t="s">
        <v>579</v>
      </c>
      <c r="BB2441" t="s">
        <v>622</v>
      </c>
      <c r="BC2441">
        <v>42248</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26477830</v>
      </c>
      <c r="BW2441">
        <v>0</v>
      </c>
      <c r="BX2441">
        <v>0</v>
      </c>
      <c r="BY2441">
        <v>0</v>
      </c>
      <c r="BZ2441">
        <v>0</v>
      </c>
      <c r="CA2441">
        <v>0</v>
      </c>
      <c r="CB2441">
        <v>0</v>
      </c>
      <c r="CC2441">
        <v>0</v>
      </c>
      <c r="CD2441">
        <v>26477830</v>
      </c>
      <c r="CE2441">
        <v>26477830</v>
      </c>
      <c r="CF2441">
        <v>13483788</v>
      </c>
      <c r="CG2441">
        <v>-12994042</v>
      </c>
      <c r="CH2441" t="s">
        <v>612</v>
      </c>
      <c r="CI2441" t="s">
        <v>616</v>
      </c>
      <c r="CJ2441" t="s">
        <v>617</v>
      </c>
      <c r="CK2441" t="s">
        <v>617</v>
      </c>
      <c r="CL2441" t="s">
        <v>617</v>
      </c>
      <c r="CM2441" t="s">
        <v>617</v>
      </c>
      <c r="CN2441">
        <v>0</v>
      </c>
    </row>
    <row r="2442" spans="1:92" x14ac:dyDescent="0.25">
      <c r="A2442" t="s">
        <v>12987</v>
      </c>
      <c r="B2442" t="s">
        <v>12987</v>
      </c>
      <c r="C2442">
        <v>43</v>
      </c>
      <c r="D2442" t="s">
        <v>597</v>
      </c>
      <c r="E2442">
        <v>67083</v>
      </c>
      <c r="F2442" t="s">
        <v>12982</v>
      </c>
      <c r="G2442" t="s">
        <v>624</v>
      </c>
      <c r="H2442" t="s">
        <v>625</v>
      </c>
      <c r="I2442" t="s">
        <v>600</v>
      </c>
      <c r="J2442">
        <v>18305</v>
      </c>
      <c r="K2442">
        <v>19061</v>
      </c>
      <c r="L2442" t="s">
        <v>12983</v>
      </c>
      <c r="M2442" t="s">
        <v>12984</v>
      </c>
      <c r="N2442" t="s">
        <v>6774</v>
      </c>
      <c r="O2442" t="s">
        <v>12985</v>
      </c>
      <c r="P2442" t="s">
        <v>6776</v>
      </c>
      <c r="Q2442" t="s">
        <v>6777</v>
      </c>
      <c r="R2442" t="s">
        <v>6778</v>
      </c>
      <c r="S2442" t="s">
        <v>6779</v>
      </c>
      <c r="T2442" t="s">
        <v>6780</v>
      </c>
      <c r="U2442" t="s">
        <v>3036</v>
      </c>
      <c r="V2442" t="s">
        <v>1577</v>
      </c>
      <c r="W2442">
        <v>43.619216280000003</v>
      </c>
      <c r="X2442">
        <v>-79.672123130000003</v>
      </c>
      <c r="Y2442" t="s">
        <v>612</v>
      </c>
      <c r="Z2442" t="s">
        <v>612</v>
      </c>
      <c r="AA2442" t="s">
        <v>612</v>
      </c>
      <c r="AB2442" t="s">
        <v>612</v>
      </c>
      <c r="AC2442" t="s">
        <v>612</v>
      </c>
      <c r="AD2442" t="s">
        <v>612</v>
      </c>
      <c r="AE2442" t="s">
        <v>612</v>
      </c>
      <c r="AF2442" t="s">
        <v>612</v>
      </c>
      <c r="AG2442" t="s">
        <v>612</v>
      </c>
      <c r="AH2442" t="s">
        <v>612</v>
      </c>
      <c r="AI2442" t="s">
        <v>612</v>
      </c>
      <c r="AJ2442" t="s">
        <v>612</v>
      </c>
      <c r="AK2442" t="s">
        <v>612</v>
      </c>
      <c r="AL2442" t="s">
        <v>612</v>
      </c>
      <c r="AM2442" t="s">
        <v>612</v>
      </c>
      <c r="AN2442" t="s">
        <v>612</v>
      </c>
      <c r="AO2442" t="s">
        <v>612</v>
      </c>
      <c r="AP2442" t="s">
        <v>612</v>
      </c>
      <c r="AQ2442" t="s">
        <v>612</v>
      </c>
      <c r="AR2442" t="s">
        <v>612</v>
      </c>
      <c r="AS2442" t="s">
        <v>612</v>
      </c>
      <c r="AT2442" t="s">
        <v>613</v>
      </c>
      <c r="AU2442" t="s">
        <v>612</v>
      </c>
      <c r="AV2442" t="s">
        <v>635</v>
      </c>
      <c r="AW2442">
        <v>39691</v>
      </c>
      <c r="AX2442">
        <v>222337</v>
      </c>
      <c r="AY2442" t="s">
        <v>621</v>
      </c>
      <c r="AZ2442" t="s">
        <v>470</v>
      </c>
      <c r="BA2442" t="s">
        <v>470</v>
      </c>
      <c r="BB2442" t="s">
        <v>941</v>
      </c>
      <c r="BC2442">
        <v>39692</v>
      </c>
      <c r="BD2442">
        <v>0</v>
      </c>
      <c r="BE2442">
        <v>0</v>
      </c>
      <c r="BF2442">
        <v>0</v>
      </c>
      <c r="BG2442">
        <v>0</v>
      </c>
      <c r="BH2442">
        <v>0</v>
      </c>
      <c r="BI2442">
        <v>0</v>
      </c>
      <c r="BJ2442">
        <v>0</v>
      </c>
      <c r="BK2442">
        <v>0</v>
      </c>
      <c r="BL2442">
        <v>0</v>
      </c>
      <c r="BM2442">
        <v>0</v>
      </c>
      <c r="BN2442">
        <v>0</v>
      </c>
      <c r="BO2442">
        <v>0</v>
      </c>
      <c r="BP2442">
        <v>0</v>
      </c>
      <c r="BQ2442">
        <v>0</v>
      </c>
      <c r="BR2442">
        <v>0</v>
      </c>
      <c r="BS2442">
        <v>0</v>
      </c>
      <c r="BT2442">
        <v>222337</v>
      </c>
      <c r="BU2442">
        <v>0</v>
      </c>
      <c r="BV2442">
        <v>0</v>
      </c>
      <c r="BW2442">
        <v>0</v>
      </c>
      <c r="BX2442">
        <v>0</v>
      </c>
      <c r="BY2442">
        <v>0</v>
      </c>
      <c r="BZ2442">
        <v>0</v>
      </c>
      <c r="CA2442">
        <v>0</v>
      </c>
      <c r="CB2442">
        <v>0</v>
      </c>
      <c r="CC2442">
        <v>0</v>
      </c>
      <c r="CD2442">
        <v>222337</v>
      </c>
      <c r="CE2442">
        <v>222337</v>
      </c>
      <c r="CF2442">
        <v>222337</v>
      </c>
      <c r="CG2442">
        <v>0</v>
      </c>
      <c r="CH2442" t="s">
        <v>612</v>
      </c>
      <c r="CI2442" t="s">
        <v>616</v>
      </c>
      <c r="CJ2442" t="s">
        <v>617</v>
      </c>
      <c r="CK2442" t="s">
        <v>617</v>
      </c>
      <c r="CL2442" t="s">
        <v>617</v>
      </c>
      <c r="CM2442" t="s">
        <v>617</v>
      </c>
      <c r="CN2442">
        <v>0</v>
      </c>
    </row>
    <row r="2443" spans="1:92" x14ac:dyDescent="0.25">
      <c r="A2443" t="s">
        <v>12988</v>
      </c>
      <c r="B2443" t="s">
        <v>12988</v>
      </c>
      <c r="C2443">
        <v>43</v>
      </c>
      <c r="D2443" t="s">
        <v>597</v>
      </c>
      <c r="E2443">
        <v>67083</v>
      </c>
      <c r="F2443" t="s">
        <v>12982</v>
      </c>
      <c r="G2443" t="s">
        <v>11803</v>
      </c>
      <c r="H2443" t="s">
        <v>11804</v>
      </c>
      <c r="I2443" t="s">
        <v>630</v>
      </c>
      <c r="J2443">
        <v>6492</v>
      </c>
      <c r="K2443">
        <v>8749</v>
      </c>
      <c r="L2443" t="s">
        <v>12989</v>
      </c>
      <c r="M2443" t="s">
        <v>12990</v>
      </c>
      <c r="N2443" t="s">
        <v>6774</v>
      </c>
      <c r="O2443" t="s">
        <v>12991</v>
      </c>
      <c r="P2443" t="s">
        <v>6776</v>
      </c>
      <c r="Q2443" t="s">
        <v>6777</v>
      </c>
      <c r="R2443" t="s">
        <v>6778</v>
      </c>
      <c r="S2443" t="s">
        <v>6779</v>
      </c>
      <c r="T2443" t="s">
        <v>6780</v>
      </c>
      <c r="U2443" t="s">
        <v>3036</v>
      </c>
      <c r="V2443" t="s">
        <v>1577</v>
      </c>
      <c r="W2443">
        <v>43.531559999999999</v>
      </c>
      <c r="X2443">
        <v>-79.710570000000004</v>
      </c>
      <c r="Y2443" t="s">
        <v>612</v>
      </c>
      <c r="Z2443" t="s">
        <v>612</v>
      </c>
      <c r="AA2443" t="s">
        <v>612</v>
      </c>
      <c r="AB2443" t="s">
        <v>612</v>
      </c>
      <c r="AC2443" t="s">
        <v>612</v>
      </c>
      <c r="AD2443" t="s">
        <v>612</v>
      </c>
      <c r="AE2443" t="s">
        <v>612</v>
      </c>
      <c r="AF2443" t="s">
        <v>612</v>
      </c>
      <c r="AG2443" t="s">
        <v>612</v>
      </c>
      <c r="AH2443" t="s">
        <v>612</v>
      </c>
      <c r="AI2443" t="s">
        <v>612</v>
      </c>
      <c r="AJ2443" t="s">
        <v>612</v>
      </c>
      <c r="AK2443" t="s">
        <v>612</v>
      </c>
      <c r="AL2443" t="s">
        <v>612</v>
      </c>
      <c r="AM2443" t="s">
        <v>612</v>
      </c>
      <c r="AN2443" t="s">
        <v>612</v>
      </c>
      <c r="AO2443" t="s">
        <v>612</v>
      </c>
      <c r="AP2443" t="s">
        <v>612</v>
      </c>
      <c r="AQ2443" t="s">
        <v>612</v>
      </c>
      <c r="AR2443" t="s">
        <v>612</v>
      </c>
      <c r="AS2443" t="s">
        <v>612</v>
      </c>
      <c r="AT2443" t="s">
        <v>613</v>
      </c>
      <c r="AU2443" t="s">
        <v>612</v>
      </c>
      <c r="AV2443" t="s">
        <v>635</v>
      </c>
      <c r="AW2443">
        <v>39691</v>
      </c>
      <c r="AX2443">
        <v>2359105</v>
      </c>
      <c r="AY2443" t="s">
        <v>621</v>
      </c>
      <c r="AZ2443" t="s">
        <v>140</v>
      </c>
      <c r="BA2443" t="s">
        <v>470</v>
      </c>
      <c r="BB2443" t="s">
        <v>694</v>
      </c>
      <c r="BC2443">
        <v>37135</v>
      </c>
      <c r="BD2443">
        <v>0</v>
      </c>
      <c r="BE2443">
        <v>0</v>
      </c>
      <c r="BF2443">
        <v>0</v>
      </c>
      <c r="BG2443">
        <v>0</v>
      </c>
      <c r="BH2443">
        <v>0</v>
      </c>
      <c r="BI2443">
        <v>0</v>
      </c>
      <c r="BJ2443">
        <v>0</v>
      </c>
      <c r="BK2443">
        <v>0</v>
      </c>
      <c r="BL2443">
        <v>0</v>
      </c>
      <c r="BM2443">
        <v>0</v>
      </c>
      <c r="BN2443">
        <v>0</v>
      </c>
      <c r="BO2443">
        <v>0</v>
      </c>
      <c r="BP2443">
        <v>0</v>
      </c>
      <c r="BQ2443">
        <v>0</v>
      </c>
      <c r="BR2443">
        <v>0</v>
      </c>
      <c r="BS2443">
        <v>0</v>
      </c>
      <c r="BT2443">
        <v>2359105</v>
      </c>
      <c r="BU2443">
        <v>0</v>
      </c>
      <c r="BV2443">
        <v>0</v>
      </c>
      <c r="BW2443">
        <v>0</v>
      </c>
      <c r="BX2443">
        <v>0</v>
      </c>
      <c r="BY2443">
        <v>0</v>
      </c>
      <c r="BZ2443">
        <v>0</v>
      </c>
      <c r="CA2443">
        <v>0</v>
      </c>
      <c r="CB2443">
        <v>0</v>
      </c>
      <c r="CC2443">
        <v>0</v>
      </c>
      <c r="CD2443">
        <v>2359105</v>
      </c>
      <c r="CE2443">
        <v>2359105</v>
      </c>
      <c r="CF2443">
        <v>2359105</v>
      </c>
      <c r="CG2443">
        <v>0</v>
      </c>
      <c r="CH2443" t="s">
        <v>612</v>
      </c>
      <c r="CI2443" t="s">
        <v>616</v>
      </c>
      <c r="CJ2443" t="s">
        <v>617</v>
      </c>
      <c r="CK2443" t="s">
        <v>617</v>
      </c>
      <c r="CL2443" t="s">
        <v>617</v>
      </c>
      <c r="CM2443" t="s">
        <v>617</v>
      </c>
      <c r="CN2443">
        <v>0</v>
      </c>
    </row>
    <row r="2444" spans="1:92" x14ac:dyDescent="0.25">
      <c r="A2444" t="s">
        <v>12992</v>
      </c>
      <c r="B2444" t="s">
        <v>12992</v>
      </c>
      <c r="C2444">
        <v>43</v>
      </c>
      <c r="D2444" t="s">
        <v>597</v>
      </c>
      <c r="E2444">
        <v>67083</v>
      </c>
      <c r="F2444" t="s">
        <v>12982</v>
      </c>
      <c r="G2444" t="s">
        <v>12993</v>
      </c>
      <c r="H2444" t="s">
        <v>12994</v>
      </c>
      <c r="I2444" t="s">
        <v>667</v>
      </c>
      <c r="J2444">
        <v>10589</v>
      </c>
      <c r="K2444">
        <v>8748</v>
      </c>
      <c r="L2444" t="s">
        <v>12995</v>
      </c>
      <c r="M2444" t="s">
        <v>12996</v>
      </c>
      <c r="N2444" t="s">
        <v>6774</v>
      </c>
      <c r="O2444" t="s">
        <v>12997</v>
      </c>
      <c r="P2444" t="s">
        <v>6776</v>
      </c>
      <c r="Q2444" t="s">
        <v>6777</v>
      </c>
      <c r="R2444" t="s">
        <v>6778</v>
      </c>
      <c r="S2444" t="s">
        <v>6779</v>
      </c>
      <c r="T2444" t="s">
        <v>6780</v>
      </c>
      <c r="U2444" t="s">
        <v>3036</v>
      </c>
      <c r="V2444" t="s">
        <v>1577</v>
      </c>
      <c r="W2444">
        <v>43.723379999999999</v>
      </c>
      <c r="X2444">
        <v>-79.653490000000005</v>
      </c>
      <c r="Y2444" t="s">
        <v>612</v>
      </c>
      <c r="Z2444" t="s">
        <v>612</v>
      </c>
      <c r="AA2444" t="s">
        <v>612</v>
      </c>
      <c r="AB2444" t="s">
        <v>612</v>
      </c>
      <c r="AC2444" t="s">
        <v>612</v>
      </c>
      <c r="AD2444" t="s">
        <v>612</v>
      </c>
      <c r="AE2444" t="s">
        <v>612</v>
      </c>
      <c r="AF2444" t="s">
        <v>612</v>
      </c>
      <c r="AG2444" t="s">
        <v>612</v>
      </c>
      <c r="AH2444" t="s">
        <v>612</v>
      </c>
      <c r="AI2444" t="s">
        <v>612</v>
      </c>
      <c r="AJ2444" t="s">
        <v>612</v>
      </c>
      <c r="AK2444" t="s">
        <v>612</v>
      </c>
      <c r="AL2444" t="s">
        <v>612</v>
      </c>
      <c r="AM2444" t="s">
        <v>612</v>
      </c>
      <c r="AN2444" t="s">
        <v>612</v>
      </c>
      <c r="AO2444" t="s">
        <v>612</v>
      </c>
      <c r="AP2444" t="s">
        <v>612</v>
      </c>
      <c r="AQ2444" t="s">
        <v>612</v>
      </c>
      <c r="AR2444" t="s">
        <v>612</v>
      </c>
      <c r="AS2444" t="s">
        <v>612</v>
      </c>
      <c r="AT2444" t="s">
        <v>613</v>
      </c>
      <c r="AU2444" t="s">
        <v>612</v>
      </c>
      <c r="AV2444" t="s">
        <v>635</v>
      </c>
      <c r="AW2444">
        <v>39691</v>
      </c>
      <c r="AX2444">
        <v>18920795</v>
      </c>
      <c r="AY2444" t="s">
        <v>621</v>
      </c>
      <c r="AZ2444" t="s">
        <v>145</v>
      </c>
      <c r="BA2444" t="s">
        <v>470</v>
      </c>
      <c r="BB2444" t="s">
        <v>636</v>
      </c>
      <c r="BC2444">
        <v>38961</v>
      </c>
      <c r="BD2444">
        <v>0</v>
      </c>
      <c r="BE2444">
        <v>0</v>
      </c>
      <c r="BF2444">
        <v>0</v>
      </c>
      <c r="BG2444">
        <v>0</v>
      </c>
      <c r="BH2444">
        <v>0</v>
      </c>
      <c r="BI2444">
        <v>0</v>
      </c>
      <c r="BJ2444">
        <v>0</v>
      </c>
      <c r="BK2444">
        <v>0</v>
      </c>
      <c r="BL2444">
        <v>0</v>
      </c>
      <c r="BM2444">
        <v>0</v>
      </c>
      <c r="BN2444">
        <v>0</v>
      </c>
      <c r="BO2444">
        <v>0</v>
      </c>
      <c r="BP2444">
        <v>0</v>
      </c>
      <c r="BQ2444">
        <v>0</v>
      </c>
      <c r="BR2444">
        <v>0</v>
      </c>
      <c r="BS2444">
        <v>0</v>
      </c>
      <c r="BT2444">
        <v>18920795</v>
      </c>
      <c r="BU2444">
        <v>0</v>
      </c>
      <c r="BV2444">
        <v>0</v>
      </c>
      <c r="BW2444">
        <v>0</v>
      </c>
      <c r="BX2444">
        <v>0</v>
      </c>
      <c r="BY2444">
        <v>0</v>
      </c>
      <c r="BZ2444">
        <v>0</v>
      </c>
      <c r="CA2444">
        <v>0</v>
      </c>
      <c r="CB2444">
        <v>0</v>
      </c>
      <c r="CC2444">
        <v>0</v>
      </c>
      <c r="CD2444">
        <v>18920795</v>
      </c>
      <c r="CE2444">
        <v>18920795</v>
      </c>
      <c r="CF2444">
        <v>18920795</v>
      </c>
      <c r="CG2444">
        <v>0</v>
      </c>
      <c r="CH2444" t="s">
        <v>612</v>
      </c>
      <c r="CI2444" t="s">
        <v>616</v>
      </c>
      <c r="CJ2444" t="s">
        <v>617</v>
      </c>
      <c r="CK2444" t="s">
        <v>617</v>
      </c>
      <c r="CL2444" t="s">
        <v>617</v>
      </c>
      <c r="CM2444" t="s">
        <v>617</v>
      </c>
      <c r="CN2444">
        <v>0</v>
      </c>
    </row>
    <row r="2445" spans="1:92" x14ac:dyDescent="0.25">
      <c r="A2445" t="s">
        <v>12998</v>
      </c>
      <c r="B2445" t="s">
        <v>12998</v>
      </c>
      <c r="C2445">
        <v>43</v>
      </c>
      <c r="D2445" t="s">
        <v>597</v>
      </c>
      <c r="E2445">
        <v>67083</v>
      </c>
      <c r="F2445" t="s">
        <v>12982</v>
      </c>
      <c r="G2445" t="s">
        <v>12999</v>
      </c>
      <c r="H2445" t="s">
        <v>13000</v>
      </c>
      <c r="I2445" t="s">
        <v>630</v>
      </c>
      <c r="J2445">
        <v>3015</v>
      </c>
      <c r="K2445">
        <v>6984</v>
      </c>
      <c r="L2445" t="s">
        <v>13001</v>
      </c>
      <c r="M2445" t="s">
        <v>13002</v>
      </c>
      <c r="N2445" t="s">
        <v>6774</v>
      </c>
      <c r="O2445" t="s">
        <v>13003</v>
      </c>
      <c r="P2445" t="s">
        <v>6776</v>
      </c>
      <c r="Q2445" t="s">
        <v>6777</v>
      </c>
      <c r="R2445" t="s">
        <v>6778</v>
      </c>
      <c r="S2445" t="s">
        <v>6779</v>
      </c>
      <c r="T2445" t="s">
        <v>6780</v>
      </c>
      <c r="U2445" t="s">
        <v>3036</v>
      </c>
      <c r="V2445" t="s">
        <v>1577</v>
      </c>
      <c r="W2445">
        <v>43.5839</v>
      </c>
      <c r="X2445">
        <v>-79.635869999999997</v>
      </c>
      <c r="Y2445" t="s">
        <v>612</v>
      </c>
      <c r="Z2445" t="s">
        <v>612</v>
      </c>
      <c r="AA2445" t="s">
        <v>612</v>
      </c>
      <c r="AB2445" t="s">
        <v>612</v>
      </c>
      <c r="AC2445" t="s">
        <v>612</v>
      </c>
      <c r="AD2445" t="s">
        <v>612</v>
      </c>
      <c r="AE2445" t="s">
        <v>612</v>
      </c>
      <c r="AF2445" t="s">
        <v>612</v>
      </c>
      <c r="AG2445" t="s">
        <v>612</v>
      </c>
      <c r="AH2445" t="s">
        <v>612</v>
      </c>
      <c r="AI2445" t="s">
        <v>612</v>
      </c>
      <c r="AJ2445" t="s">
        <v>612</v>
      </c>
      <c r="AK2445" t="s">
        <v>612</v>
      </c>
      <c r="AL2445" t="s">
        <v>612</v>
      </c>
      <c r="AM2445" t="s">
        <v>612</v>
      </c>
      <c r="AN2445" t="s">
        <v>612</v>
      </c>
      <c r="AO2445" t="s">
        <v>612</v>
      </c>
      <c r="AP2445" t="s">
        <v>612</v>
      </c>
      <c r="AQ2445" t="s">
        <v>612</v>
      </c>
      <c r="AR2445" t="s">
        <v>612</v>
      </c>
      <c r="AS2445" t="s">
        <v>612</v>
      </c>
      <c r="AT2445" t="s">
        <v>613</v>
      </c>
      <c r="AU2445" t="s">
        <v>612</v>
      </c>
      <c r="AV2445" t="s">
        <v>635</v>
      </c>
      <c r="AW2445">
        <v>39691</v>
      </c>
      <c r="AX2445">
        <v>17495</v>
      </c>
      <c r="AY2445" t="s">
        <v>621</v>
      </c>
      <c r="AZ2445" t="s">
        <v>140</v>
      </c>
      <c r="BA2445" t="s">
        <v>470</v>
      </c>
      <c r="BB2445" t="s">
        <v>824</v>
      </c>
      <c r="BC2445">
        <v>39326</v>
      </c>
      <c r="BD2445">
        <v>0</v>
      </c>
      <c r="BE2445">
        <v>0</v>
      </c>
      <c r="BF2445">
        <v>0</v>
      </c>
      <c r="BG2445">
        <v>0</v>
      </c>
      <c r="BH2445">
        <v>0</v>
      </c>
      <c r="BI2445">
        <v>0</v>
      </c>
      <c r="BJ2445">
        <v>0</v>
      </c>
      <c r="BK2445">
        <v>0</v>
      </c>
      <c r="BL2445">
        <v>0</v>
      </c>
      <c r="BM2445">
        <v>0</v>
      </c>
      <c r="BN2445">
        <v>0</v>
      </c>
      <c r="BO2445">
        <v>0</v>
      </c>
      <c r="BP2445">
        <v>0</v>
      </c>
      <c r="BQ2445">
        <v>0</v>
      </c>
      <c r="BR2445">
        <v>0</v>
      </c>
      <c r="BS2445">
        <v>0</v>
      </c>
      <c r="BT2445">
        <v>17495</v>
      </c>
      <c r="BU2445">
        <v>0</v>
      </c>
      <c r="BV2445">
        <v>0</v>
      </c>
      <c r="BW2445">
        <v>0</v>
      </c>
      <c r="BX2445">
        <v>0</v>
      </c>
      <c r="BY2445">
        <v>0</v>
      </c>
      <c r="BZ2445">
        <v>0</v>
      </c>
      <c r="CA2445">
        <v>0</v>
      </c>
      <c r="CB2445">
        <v>0</v>
      </c>
      <c r="CC2445">
        <v>0</v>
      </c>
      <c r="CD2445">
        <v>17495</v>
      </c>
      <c r="CE2445">
        <v>17495</v>
      </c>
      <c r="CF2445">
        <v>17495</v>
      </c>
      <c r="CG2445">
        <v>0</v>
      </c>
      <c r="CH2445" t="s">
        <v>612</v>
      </c>
      <c r="CI2445" t="s">
        <v>616</v>
      </c>
      <c r="CJ2445" t="s">
        <v>617</v>
      </c>
      <c r="CK2445" t="s">
        <v>617</v>
      </c>
      <c r="CL2445" t="s">
        <v>617</v>
      </c>
      <c r="CM2445" t="s">
        <v>617</v>
      </c>
      <c r="CN2445">
        <v>0</v>
      </c>
    </row>
    <row r="2446" spans="1:92" x14ac:dyDescent="0.25">
      <c r="A2446" t="s">
        <v>13004</v>
      </c>
      <c r="B2446" t="s">
        <v>13004</v>
      </c>
      <c r="C2446">
        <v>43</v>
      </c>
      <c r="D2446" t="s">
        <v>597</v>
      </c>
      <c r="E2446">
        <v>67083</v>
      </c>
      <c r="F2446" t="s">
        <v>12982</v>
      </c>
      <c r="G2446" t="s">
        <v>3039</v>
      </c>
      <c r="H2446" t="s">
        <v>3040</v>
      </c>
      <c r="I2446" t="s">
        <v>600</v>
      </c>
      <c r="J2446">
        <v>18305</v>
      </c>
      <c r="K2446">
        <v>19061</v>
      </c>
      <c r="L2446" t="s">
        <v>12983</v>
      </c>
      <c r="M2446" t="s">
        <v>12984</v>
      </c>
      <c r="N2446" t="s">
        <v>6774</v>
      </c>
      <c r="O2446" t="s">
        <v>12985</v>
      </c>
      <c r="P2446" t="s">
        <v>6776</v>
      </c>
      <c r="Q2446" t="s">
        <v>6777</v>
      </c>
      <c r="R2446" t="s">
        <v>6778</v>
      </c>
      <c r="S2446" t="s">
        <v>6779</v>
      </c>
      <c r="T2446" t="s">
        <v>6780</v>
      </c>
      <c r="U2446" t="s">
        <v>3036</v>
      </c>
      <c r="V2446" t="s">
        <v>1577</v>
      </c>
      <c r="W2446">
        <v>43.619216280000003</v>
      </c>
      <c r="X2446">
        <v>-79.672123130000003</v>
      </c>
      <c r="Y2446" t="s">
        <v>612</v>
      </c>
      <c r="Z2446" t="s">
        <v>612</v>
      </c>
      <c r="AA2446" t="s">
        <v>612</v>
      </c>
      <c r="AB2446" t="s">
        <v>612</v>
      </c>
      <c r="AC2446" t="s">
        <v>612</v>
      </c>
      <c r="AD2446" t="s">
        <v>612</v>
      </c>
      <c r="AE2446" t="s">
        <v>612</v>
      </c>
      <c r="AF2446" t="s">
        <v>612</v>
      </c>
      <c r="AG2446" t="s">
        <v>612</v>
      </c>
      <c r="AH2446" t="s">
        <v>612</v>
      </c>
      <c r="AI2446" t="s">
        <v>612</v>
      </c>
      <c r="AJ2446" t="s">
        <v>612</v>
      </c>
      <c r="AK2446" t="s">
        <v>612</v>
      </c>
      <c r="AL2446" t="s">
        <v>612</v>
      </c>
      <c r="AM2446" t="s">
        <v>612</v>
      </c>
      <c r="AN2446" t="s">
        <v>612</v>
      </c>
      <c r="AO2446" t="s">
        <v>612</v>
      </c>
      <c r="AP2446" t="s">
        <v>612</v>
      </c>
      <c r="AQ2446" t="s">
        <v>612</v>
      </c>
      <c r="AR2446" t="s">
        <v>612</v>
      </c>
      <c r="AS2446" t="s">
        <v>612</v>
      </c>
      <c r="AT2446" t="s">
        <v>613</v>
      </c>
      <c r="AU2446" t="s">
        <v>612</v>
      </c>
      <c r="AV2446" t="s">
        <v>614</v>
      </c>
      <c r="AW2446" t="s">
        <v>612</v>
      </c>
      <c r="AX2446">
        <v>1200000</v>
      </c>
      <c r="AY2446" t="s">
        <v>621</v>
      </c>
      <c r="AZ2446" t="s">
        <v>470</v>
      </c>
      <c r="BA2446" t="s">
        <v>470</v>
      </c>
      <c r="BB2446" t="s">
        <v>649</v>
      </c>
      <c r="BC2446">
        <v>41518</v>
      </c>
      <c r="BD2446">
        <v>0</v>
      </c>
      <c r="BE2446">
        <v>0</v>
      </c>
      <c r="BF2446">
        <v>0</v>
      </c>
      <c r="BG2446">
        <v>0</v>
      </c>
      <c r="BH2446">
        <v>0</v>
      </c>
      <c r="BI2446">
        <v>0</v>
      </c>
      <c r="BJ2446">
        <v>0</v>
      </c>
      <c r="BK2446">
        <v>0</v>
      </c>
      <c r="BL2446">
        <v>0</v>
      </c>
      <c r="BM2446">
        <v>0</v>
      </c>
      <c r="BN2446">
        <v>0</v>
      </c>
      <c r="BO2446">
        <v>0</v>
      </c>
      <c r="BP2446">
        <v>0</v>
      </c>
      <c r="BQ2446">
        <v>0</v>
      </c>
      <c r="BR2446">
        <v>792000</v>
      </c>
      <c r="BS2446">
        <v>792000</v>
      </c>
      <c r="BT2446">
        <v>408000</v>
      </c>
      <c r="BU2446">
        <v>0</v>
      </c>
      <c r="BV2446">
        <v>0</v>
      </c>
      <c r="BW2446">
        <v>0</v>
      </c>
      <c r="BX2446">
        <v>0</v>
      </c>
      <c r="BY2446">
        <v>0</v>
      </c>
      <c r="BZ2446">
        <v>0</v>
      </c>
      <c r="CA2446">
        <v>0</v>
      </c>
      <c r="CB2446">
        <v>0</v>
      </c>
      <c r="CC2446">
        <v>0</v>
      </c>
      <c r="CD2446">
        <v>408000</v>
      </c>
      <c r="CE2446">
        <v>1200000</v>
      </c>
      <c r="CF2446">
        <v>1200000</v>
      </c>
      <c r="CG2446">
        <v>0</v>
      </c>
      <c r="CH2446" t="s">
        <v>612</v>
      </c>
      <c r="CI2446" t="s">
        <v>616</v>
      </c>
      <c r="CJ2446" t="s">
        <v>617</v>
      </c>
      <c r="CK2446" t="s">
        <v>617</v>
      </c>
      <c r="CL2446" t="s">
        <v>617</v>
      </c>
      <c r="CM2446" t="s">
        <v>617</v>
      </c>
      <c r="CN2446">
        <v>0</v>
      </c>
    </row>
    <row r="2447" spans="1:92" x14ac:dyDescent="0.25">
      <c r="A2447" t="s">
        <v>13005</v>
      </c>
      <c r="B2447" t="s">
        <v>13005</v>
      </c>
      <c r="C2447">
        <v>43</v>
      </c>
      <c r="D2447" t="s">
        <v>597</v>
      </c>
      <c r="E2447">
        <v>67083</v>
      </c>
      <c r="F2447" t="s">
        <v>12982</v>
      </c>
      <c r="G2447" t="s">
        <v>11837</v>
      </c>
      <c r="H2447" t="s">
        <v>11838</v>
      </c>
      <c r="I2447" t="s">
        <v>630</v>
      </c>
      <c r="J2447">
        <v>3096</v>
      </c>
      <c r="K2447">
        <v>7036</v>
      </c>
      <c r="L2447" t="s">
        <v>13006</v>
      </c>
      <c r="M2447" t="s">
        <v>13007</v>
      </c>
      <c r="N2447" t="s">
        <v>6774</v>
      </c>
      <c r="O2447" t="s">
        <v>13008</v>
      </c>
      <c r="P2447" t="s">
        <v>6776</v>
      </c>
      <c r="Q2447" t="s">
        <v>6777</v>
      </c>
      <c r="R2447" t="s">
        <v>6778</v>
      </c>
      <c r="S2447" t="s">
        <v>6779</v>
      </c>
      <c r="T2447" t="s">
        <v>6780</v>
      </c>
      <c r="U2447" t="s">
        <v>3036</v>
      </c>
      <c r="V2447" t="s">
        <v>1577</v>
      </c>
      <c r="W2447">
        <v>43.599040000000002</v>
      </c>
      <c r="X2447">
        <v>-79.621939999999995</v>
      </c>
      <c r="Y2447" t="s">
        <v>612</v>
      </c>
      <c r="Z2447" t="s">
        <v>612</v>
      </c>
      <c r="AA2447" t="s">
        <v>612</v>
      </c>
      <c r="AB2447" t="s">
        <v>612</v>
      </c>
      <c r="AC2447" t="s">
        <v>612</v>
      </c>
      <c r="AD2447" t="s">
        <v>612</v>
      </c>
      <c r="AE2447" t="s">
        <v>612</v>
      </c>
      <c r="AF2447" t="s">
        <v>612</v>
      </c>
      <c r="AG2447" t="s">
        <v>612</v>
      </c>
      <c r="AH2447" t="s">
        <v>612</v>
      </c>
      <c r="AI2447" t="s">
        <v>612</v>
      </c>
      <c r="AJ2447" t="s">
        <v>612</v>
      </c>
      <c r="AK2447" t="s">
        <v>612</v>
      </c>
      <c r="AL2447" t="s">
        <v>612</v>
      </c>
      <c r="AM2447" t="s">
        <v>612</v>
      </c>
      <c r="AN2447" t="s">
        <v>612</v>
      </c>
      <c r="AO2447" t="s">
        <v>612</v>
      </c>
      <c r="AP2447" t="s">
        <v>612</v>
      </c>
      <c r="AQ2447" t="s">
        <v>612</v>
      </c>
      <c r="AR2447" t="s">
        <v>612</v>
      </c>
      <c r="AS2447" t="s">
        <v>612</v>
      </c>
      <c r="AT2447" t="s">
        <v>613</v>
      </c>
      <c r="AU2447" t="s">
        <v>612</v>
      </c>
      <c r="AV2447" t="s">
        <v>635</v>
      </c>
      <c r="AW2447">
        <v>39691</v>
      </c>
      <c r="AX2447">
        <v>2427337</v>
      </c>
      <c r="AY2447" t="s">
        <v>621</v>
      </c>
      <c r="AZ2447" t="s">
        <v>140</v>
      </c>
      <c r="BA2447" t="s">
        <v>470</v>
      </c>
      <c r="BB2447" t="s">
        <v>659</v>
      </c>
      <c r="BC2447">
        <v>36770</v>
      </c>
      <c r="BD2447">
        <v>0</v>
      </c>
      <c r="BE2447">
        <v>0</v>
      </c>
      <c r="BF2447">
        <v>0</v>
      </c>
      <c r="BG2447">
        <v>0</v>
      </c>
      <c r="BH2447">
        <v>0</v>
      </c>
      <c r="BI2447">
        <v>0</v>
      </c>
      <c r="BJ2447">
        <v>0</v>
      </c>
      <c r="BK2447">
        <v>0</v>
      </c>
      <c r="BL2447">
        <v>0</v>
      </c>
      <c r="BM2447">
        <v>0</v>
      </c>
      <c r="BN2447">
        <v>0</v>
      </c>
      <c r="BO2447">
        <v>0</v>
      </c>
      <c r="BP2447">
        <v>0</v>
      </c>
      <c r="BQ2447">
        <v>0</v>
      </c>
      <c r="BR2447">
        <v>0</v>
      </c>
      <c r="BS2447">
        <v>0</v>
      </c>
      <c r="BT2447">
        <v>2427337</v>
      </c>
      <c r="BU2447">
        <v>0</v>
      </c>
      <c r="BV2447">
        <v>0</v>
      </c>
      <c r="BW2447">
        <v>0</v>
      </c>
      <c r="BX2447">
        <v>0</v>
      </c>
      <c r="BY2447">
        <v>0</v>
      </c>
      <c r="BZ2447">
        <v>0</v>
      </c>
      <c r="CA2447">
        <v>0</v>
      </c>
      <c r="CB2447">
        <v>0</v>
      </c>
      <c r="CC2447">
        <v>0</v>
      </c>
      <c r="CD2447">
        <v>2427337</v>
      </c>
      <c r="CE2447">
        <v>2427337</v>
      </c>
      <c r="CF2447">
        <v>2427337</v>
      </c>
      <c r="CG2447">
        <v>0</v>
      </c>
      <c r="CH2447" t="s">
        <v>612</v>
      </c>
      <c r="CI2447" t="s">
        <v>616</v>
      </c>
      <c r="CJ2447" t="s">
        <v>617</v>
      </c>
      <c r="CK2447" t="s">
        <v>617</v>
      </c>
      <c r="CL2447" t="s">
        <v>617</v>
      </c>
      <c r="CM2447" t="s">
        <v>617</v>
      </c>
      <c r="CN2447">
        <v>0</v>
      </c>
    </row>
    <row r="2448" spans="1:92" x14ac:dyDescent="0.25">
      <c r="A2448" t="s">
        <v>13009</v>
      </c>
      <c r="B2448" t="s">
        <v>13009</v>
      </c>
      <c r="C2448">
        <v>43</v>
      </c>
      <c r="D2448" t="s">
        <v>597</v>
      </c>
      <c r="E2448">
        <v>67083</v>
      </c>
      <c r="F2448" t="s">
        <v>12982</v>
      </c>
      <c r="G2448" t="s">
        <v>13010</v>
      </c>
      <c r="H2448" t="s">
        <v>13011</v>
      </c>
      <c r="I2448" t="s">
        <v>667</v>
      </c>
      <c r="J2448">
        <v>11028</v>
      </c>
      <c r="K2448">
        <v>12172</v>
      </c>
      <c r="L2448" t="s">
        <v>13012</v>
      </c>
      <c r="M2448" t="s">
        <v>13013</v>
      </c>
      <c r="N2448" t="s">
        <v>6787</v>
      </c>
      <c r="O2448" t="s">
        <v>13014</v>
      </c>
      <c r="P2448" t="s">
        <v>6789</v>
      </c>
      <c r="Q2448" t="s">
        <v>6790</v>
      </c>
      <c r="R2448" t="s">
        <v>6791</v>
      </c>
      <c r="S2448" t="s">
        <v>6779</v>
      </c>
      <c r="T2448" t="s">
        <v>6780</v>
      </c>
      <c r="U2448" t="s">
        <v>3036</v>
      </c>
      <c r="V2448" t="s">
        <v>1577</v>
      </c>
      <c r="W2448">
        <v>43.78772</v>
      </c>
      <c r="X2448">
        <v>-79.683120000000002</v>
      </c>
      <c r="Y2448" t="s">
        <v>612</v>
      </c>
      <c r="Z2448" t="s">
        <v>612</v>
      </c>
      <c r="AA2448" t="s">
        <v>612</v>
      </c>
      <c r="AB2448" t="s">
        <v>612</v>
      </c>
      <c r="AC2448" t="s">
        <v>612</v>
      </c>
      <c r="AD2448" t="s">
        <v>612</v>
      </c>
      <c r="AE2448" t="s">
        <v>612</v>
      </c>
      <c r="AF2448" t="s">
        <v>612</v>
      </c>
      <c r="AG2448" t="s">
        <v>612</v>
      </c>
      <c r="AH2448" t="s">
        <v>612</v>
      </c>
      <c r="AI2448" t="s">
        <v>612</v>
      </c>
      <c r="AJ2448" t="s">
        <v>612</v>
      </c>
      <c r="AK2448" t="s">
        <v>612</v>
      </c>
      <c r="AL2448" t="s">
        <v>612</v>
      </c>
      <c r="AM2448" t="s">
        <v>612</v>
      </c>
      <c r="AN2448" t="s">
        <v>612</v>
      </c>
      <c r="AO2448" t="s">
        <v>612</v>
      </c>
      <c r="AP2448" t="s">
        <v>612</v>
      </c>
      <c r="AQ2448" t="s">
        <v>612</v>
      </c>
      <c r="AR2448" t="s">
        <v>612</v>
      </c>
      <c r="AS2448" t="s">
        <v>612</v>
      </c>
      <c r="AT2448" t="s">
        <v>613</v>
      </c>
      <c r="AU2448" t="s">
        <v>612</v>
      </c>
      <c r="AV2448" t="s">
        <v>614</v>
      </c>
      <c r="AW2448" t="s">
        <v>612</v>
      </c>
      <c r="AX2448">
        <v>30139628</v>
      </c>
      <c r="AY2448" t="s">
        <v>621</v>
      </c>
      <c r="AZ2448" t="s">
        <v>145</v>
      </c>
      <c r="BA2448" t="s">
        <v>470</v>
      </c>
      <c r="BB2448" t="s">
        <v>626</v>
      </c>
      <c r="BC2448">
        <v>40057</v>
      </c>
      <c r="BD2448">
        <v>0</v>
      </c>
      <c r="BE2448">
        <v>0</v>
      </c>
      <c r="BF2448">
        <v>0</v>
      </c>
      <c r="BG2448">
        <v>0</v>
      </c>
      <c r="BH2448">
        <v>0</v>
      </c>
      <c r="BI2448">
        <v>0</v>
      </c>
      <c r="BJ2448">
        <v>0</v>
      </c>
      <c r="BK2448">
        <v>0</v>
      </c>
      <c r="BL2448">
        <v>0</v>
      </c>
      <c r="BM2448">
        <v>0</v>
      </c>
      <c r="BN2448">
        <v>0</v>
      </c>
      <c r="BO2448">
        <v>0</v>
      </c>
      <c r="BP2448">
        <v>0</v>
      </c>
      <c r="BQ2448">
        <v>0</v>
      </c>
      <c r="BR2448">
        <v>0</v>
      </c>
      <c r="BS2448">
        <v>0</v>
      </c>
      <c r="BT2448">
        <v>30139628</v>
      </c>
      <c r="BU2448">
        <v>0</v>
      </c>
      <c r="BV2448">
        <v>0</v>
      </c>
      <c r="BW2448">
        <v>0</v>
      </c>
      <c r="BX2448">
        <v>0</v>
      </c>
      <c r="BY2448">
        <v>0</v>
      </c>
      <c r="BZ2448">
        <v>0</v>
      </c>
      <c r="CA2448">
        <v>0</v>
      </c>
      <c r="CB2448">
        <v>0</v>
      </c>
      <c r="CC2448">
        <v>0</v>
      </c>
      <c r="CD2448">
        <v>30139628</v>
      </c>
      <c r="CE2448">
        <v>30139628</v>
      </c>
      <c r="CF2448">
        <v>30139628</v>
      </c>
      <c r="CG2448">
        <v>0</v>
      </c>
      <c r="CH2448" t="s">
        <v>612</v>
      </c>
      <c r="CI2448" t="s">
        <v>616</v>
      </c>
      <c r="CJ2448" t="s">
        <v>617</v>
      </c>
      <c r="CK2448" t="s">
        <v>617</v>
      </c>
      <c r="CL2448" t="s">
        <v>617</v>
      </c>
      <c r="CM2448" t="s">
        <v>617</v>
      </c>
      <c r="CN2448">
        <v>0</v>
      </c>
    </row>
    <row r="2449" spans="1:92" x14ac:dyDescent="0.25">
      <c r="A2449" t="s">
        <v>13015</v>
      </c>
      <c r="B2449" t="s">
        <v>13015</v>
      </c>
      <c r="C2449">
        <v>43</v>
      </c>
      <c r="D2449" t="s">
        <v>597</v>
      </c>
      <c r="E2449">
        <v>67083</v>
      </c>
      <c r="F2449" t="s">
        <v>12982</v>
      </c>
      <c r="G2449" t="s">
        <v>11846</v>
      </c>
      <c r="H2449" t="s">
        <v>13016</v>
      </c>
      <c r="I2449" t="s">
        <v>667</v>
      </c>
      <c r="J2449">
        <v>4468</v>
      </c>
      <c r="K2449">
        <v>7850</v>
      </c>
      <c r="L2449" t="s">
        <v>13017</v>
      </c>
      <c r="M2449" t="s">
        <v>13018</v>
      </c>
      <c r="N2449" t="s">
        <v>6787</v>
      </c>
      <c r="O2449" t="s">
        <v>13019</v>
      </c>
      <c r="P2449" t="s">
        <v>6789</v>
      </c>
      <c r="Q2449" t="s">
        <v>6790</v>
      </c>
      <c r="R2449" t="s">
        <v>6791</v>
      </c>
      <c r="S2449" t="s">
        <v>6779</v>
      </c>
      <c r="T2449" t="s">
        <v>6780</v>
      </c>
      <c r="U2449" t="s">
        <v>3036</v>
      </c>
      <c r="V2449" t="s">
        <v>1577</v>
      </c>
      <c r="W2449">
        <v>43.684089999999998</v>
      </c>
      <c r="X2449">
        <v>-79.750500000000002</v>
      </c>
      <c r="Y2449" t="s">
        <v>752</v>
      </c>
      <c r="Z2449" t="s">
        <v>752</v>
      </c>
      <c r="AA2449" t="s">
        <v>752</v>
      </c>
      <c r="AB2449" t="s">
        <v>612</v>
      </c>
      <c r="AC2449" t="s">
        <v>612</v>
      </c>
      <c r="AD2449" t="s">
        <v>612</v>
      </c>
      <c r="AE2449" t="s">
        <v>752</v>
      </c>
      <c r="AF2449" t="s">
        <v>752</v>
      </c>
      <c r="AG2449" t="s">
        <v>752</v>
      </c>
      <c r="AH2449" t="s">
        <v>612</v>
      </c>
      <c r="AI2449" t="s">
        <v>612</v>
      </c>
      <c r="AJ2449" t="s">
        <v>612</v>
      </c>
      <c r="AK2449" t="s">
        <v>612</v>
      </c>
      <c r="AL2449" t="s">
        <v>612</v>
      </c>
      <c r="AM2449" t="s">
        <v>612</v>
      </c>
      <c r="AN2449" t="s">
        <v>612</v>
      </c>
      <c r="AO2449" t="s">
        <v>612</v>
      </c>
      <c r="AP2449" t="s">
        <v>612</v>
      </c>
      <c r="AQ2449" t="s">
        <v>612</v>
      </c>
      <c r="AR2449" t="s">
        <v>612</v>
      </c>
      <c r="AS2449" t="s">
        <v>612</v>
      </c>
      <c r="AT2449" t="s">
        <v>613</v>
      </c>
      <c r="AU2449" t="s">
        <v>612</v>
      </c>
      <c r="AV2449" t="s">
        <v>614</v>
      </c>
      <c r="AW2449" t="s">
        <v>612</v>
      </c>
      <c r="AX2449">
        <v>1450000</v>
      </c>
      <c r="AY2449" t="s">
        <v>621</v>
      </c>
      <c r="AZ2449" t="s">
        <v>143</v>
      </c>
      <c r="BA2449" t="s">
        <v>470</v>
      </c>
      <c r="BB2449" t="s">
        <v>787</v>
      </c>
      <c r="BC2449">
        <v>42614</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1328316</v>
      </c>
      <c r="BY2449">
        <v>0</v>
      </c>
      <c r="BZ2449">
        <v>0</v>
      </c>
      <c r="CA2449">
        <v>0</v>
      </c>
      <c r="CB2449">
        <v>0</v>
      </c>
      <c r="CC2449">
        <v>0</v>
      </c>
      <c r="CD2449">
        <v>1328316</v>
      </c>
      <c r="CE2449">
        <v>1328316</v>
      </c>
      <c r="CF2449">
        <v>1328316</v>
      </c>
      <c r="CG2449">
        <v>0</v>
      </c>
      <c r="CH2449" t="s">
        <v>612</v>
      </c>
      <c r="CI2449" t="s">
        <v>616</v>
      </c>
      <c r="CJ2449" t="s">
        <v>753</v>
      </c>
      <c r="CK2449" t="s">
        <v>754</v>
      </c>
      <c r="CL2449" t="s">
        <v>617</v>
      </c>
      <c r="CM2449" t="s">
        <v>617</v>
      </c>
      <c r="CN2449">
        <v>1328316</v>
      </c>
    </row>
    <row r="2450" spans="1:92" x14ac:dyDescent="0.25">
      <c r="A2450" t="s">
        <v>13020</v>
      </c>
      <c r="B2450" t="s">
        <v>13020</v>
      </c>
      <c r="C2450">
        <v>43</v>
      </c>
      <c r="D2450" t="s">
        <v>597</v>
      </c>
      <c r="E2450">
        <v>67083</v>
      </c>
      <c r="F2450" t="s">
        <v>12982</v>
      </c>
      <c r="G2450" t="s">
        <v>13021</v>
      </c>
      <c r="H2450" t="s">
        <v>13022</v>
      </c>
      <c r="I2450" t="s">
        <v>630</v>
      </c>
      <c r="J2450">
        <v>3353</v>
      </c>
      <c r="K2450">
        <v>7199</v>
      </c>
      <c r="L2450" t="s">
        <v>13023</v>
      </c>
      <c r="M2450" t="s">
        <v>13024</v>
      </c>
      <c r="N2450" t="s">
        <v>6787</v>
      </c>
      <c r="O2450" t="s">
        <v>13025</v>
      </c>
      <c r="P2450" t="s">
        <v>6789</v>
      </c>
      <c r="Q2450" t="s">
        <v>6790</v>
      </c>
      <c r="R2450" t="s">
        <v>6791</v>
      </c>
      <c r="S2450" t="s">
        <v>6779</v>
      </c>
      <c r="T2450" t="s">
        <v>6780</v>
      </c>
      <c r="U2450" t="s">
        <v>3036</v>
      </c>
      <c r="V2450" t="s">
        <v>1577</v>
      </c>
      <c r="W2450">
        <v>43.721550000000001</v>
      </c>
      <c r="X2450">
        <v>-79.699190000000002</v>
      </c>
      <c r="Y2450" t="s">
        <v>612</v>
      </c>
      <c r="Z2450" t="s">
        <v>612</v>
      </c>
      <c r="AA2450" t="s">
        <v>612</v>
      </c>
      <c r="AB2450" t="s">
        <v>612</v>
      </c>
      <c r="AC2450" t="s">
        <v>612</v>
      </c>
      <c r="AD2450" t="s">
        <v>612</v>
      </c>
      <c r="AE2450" t="s">
        <v>612</v>
      </c>
      <c r="AF2450" t="s">
        <v>612</v>
      </c>
      <c r="AG2450" t="s">
        <v>612</v>
      </c>
      <c r="AH2450" t="s">
        <v>612</v>
      </c>
      <c r="AI2450" t="s">
        <v>612</v>
      </c>
      <c r="AJ2450" t="s">
        <v>612</v>
      </c>
      <c r="AK2450" t="s">
        <v>612</v>
      </c>
      <c r="AL2450" t="s">
        <v>612</v>
      </c>
      <c r="AM2450" t="s">
        <v>612</v>
      </c>
      <c r="AN2450" t="s">
        <v>612</v>
      </c>
      <c r="AO2450" t="s">
        <v>612</v>
      </c>
      <c r="AP2450" t="s">
        <v>612</v>
      </c>
      <c r="AQ2450" t="s">
        <v>612</v>
      </c>
      <c r="AR2450" t="s">
        <v>612</v>
      </c>
      <c r="AS2450" t="s">
        <v>612</v>
      </c>
      <c r="AT2450" t="s">
        <v>613</v>
      </c>
      <c r="AU2450" t="s">
        <v>612</v>
      </c>
      <c r="AV2450" t="s">
        <v>635</v>
      </c>
      <c r="AW2450">
        <v>39691</v>
      </c>
      <c r="AX2450">
        <v>20417</v>
      </c>
      <c r="AY2450" t="s">
        <v>621</v>
      </c>
      <c r="AZ2450" t="s">
        <v>140</v>
      </c>
      <c r="BA2450" t="s">
        <v>470</v>
      </c>
      <c r="BB2450" t="s">
        <v>824</v>
      </c>
      <c r="BC2450">
        <v>39326</v>
      </c>
      <c r="BD2450">
        <v>0</v>
      </c>
      <c r="BE2450">
        <v>0</v>
      </c>
      <c r="BF2450">
        <v>0</v>
      </c>
      <c r="BG2450">
        <v>0</v>
      </c>
      <c r="BH2450">
        <v>0</v>
      </c>
      <c r="BI2450">
        <v>0</v>
      </c>
      <c r="BJ2450">
        <v>0</v>
      </c>
      <c r="BK2450">
        <v>0</v>
      </c>
      <c r="BL2450">
        <v>0</v>
      </c>
      <c r="BM2450">
        <v>0</v>
      </c>
      <c r="BN2450">
        <v>0</v>
      </c>
      <c r="BO2450">
        <v>0</v>
      </c>
      <c r="BP2450">
        <v>0</v>
      </c>
      <c r="BQ2450">
        <v>0</v>
      </c>
      <c r="BR2450">
        <v>0</v>
      </c>
      <c r="BS2450">
        <v>0</v>
      </c>
      <c r="BT2450">
        <v>20417</v>
      </c>
      <c r="BU2450">
        <v>0</v>
      </c>
      <c r="BV2450">
        <v>0</v>
      </c>
      <c r="BW2450">
        <v>0</v>
      </c>
      <c r="BX2450">
        <v>0</v>
      </c>
      <c r="BY2450">
        <v>0</v>
      </c>
      <c r="BZ2450">
        <v>0</v>
      </c>
      <c r="CA2450">
        <v>0</v>
      </c>
      <c r="CB2450">
        <v>0</v>
      </c>
      <c r="CC2450">
        <v>0</v>
      </c>
      <c r="CD2450">
        <v>20417</v>
      </c>
      <c r="CE2450">
        <v>20417</v>
      </c>
      <c r="CF2450">
        <v>20417</v>
      </c>
      <c r="CG2450">
        <v>0</v>
      </c>
      <c r="CH2450" t="s">
        <v>612</v>
      </c>
      <c r="CI2450" t="s">
        <v>616</v>
      </c>
      <c r="CJ2450" t="s">
        <v>617</v>
      </c>
      <c r="CK2450" t="s">
        <v>617</v>
      </c>
      <c r="CL2450" t="s">
        <v>617</v>
      </c>
      <c r="CM2450" t="s">
        <v>617</v>
      </c>
      <c r="CN2450">
        <v>0</v>
      </c>
    </row>
    <row r="2451" spans="1:92" x14ac:dyDescent="0.25">
      <c r="A2451" t="s">
        <v>13026</v>
      </c>
      <c r="B2451" t="s">
        <v>13026</v>
      </c>
      <c r="C2451">
        <v>43</v>
      </c>
      <c r="D2451" t="s">
        <v>597</v>
      </c>
      <c r="E2451">
        <v>67083</v>
      </c>
      <c r="F2451" t="s">
        <v>12982</v>
      </c>
      <c r="G2451" t="s">
        <v>13021</v>
      </c>
      <c r="H2451" t="s">
        <v>13022</v>
      </c>
      <c r="I2451" t="s">
        <v>630</v>
      </c>
      <c r="J2451">
        <v>3353</v>
      </c>
      <c r="K2451">
        <v>7199</v>
      </c>
      <c r="L2451" t="s">
        <v>13023</v>
      </c>
      <c r="M2451" t="s">
        <v>13024</v>
      </c>
      <c r="N2451" t="s">
        <v>6787</v>
      </c>
      <c r="O2451" t="s">
        <v>13025</v>
      </c>
      <c r="P2451" t="s">
        <v>6789</v>
      </c>
      <c r="Q2451" t="s">
        <v>6790</v>
      </c>
      <c r="R2451" t="s">
        <v>6791</v>
      </c>
      <c r="S2451" t="s">
        <v>6779</v>
      </c>
      <c r="T2451" t="s">
        <v>6780</v>
      </c>
      <c r="U2451" t="s">
        <v>3036</v>
      </c>
      <c r="V2451" t="s">
        <v>1577</v>
      </c>
      <c r="W2451">
        <v>43.721550000000001</v>
      </c>
      <c r="X2451">
        <v>-79.699190000000002</v>
      </c>
      <c r="Y2451" t="s">
        <v>612</v>
      </c>
      <c r="Z2451" t="s">
        <v>612</v>
      </c>
      <c r="AA2451" t="s">
        <v>612</v>
      </c>
      <c r="AB2451" t="s">
        <v>612</v>
      </c>
      <c r="AC2451" t="s">
        <v>612</v>
      </c>
      <c r="AD2451" t="s">
        <v>612</v>
      </c>
      <c r="AE2451" t="s">
        <v>612</v>
      </c>
      <c r="AF2451" t="s">
        <v>612</v>
      </c>
      <c r="AG2451" t="s">
        <v>612</v>
      </c>
      <c r="AH2451" t="s">
        <v>612</v>
      </c>
      <c r="AI2451" t="s">
        <v>612</v>
      </c>
      <c r="AJ2451" t="s">
        <v>612</v>
      </c>
      <c r="AK2451" t="s">
        <v>612</v>
      </c>
      <c r="AL2451" t="s">
        <v>612</v>
      </c>
      <c r="AM2451" t="s">
        <v>612</v>
      </c>
      <c r="AN2451" t="s">
        <v>612</v>
      </c>
      <c r="AO2451" t="s">
        <v>612</v>
      </c>
      <c r="AP2451" t="s">
        <v>612</v>
      </c>
      <c r="AQ2451" t="s">
        <v>612</v>
      </c>
      <c r="AR2451" t="s">
        <v>612</v>
      </c>
      <c r="AS2451" t="s">
        <v>612</v>
      </c>
      <c r="AT2451" t="s">
        <v>613</v>
      </c>
      <c r="AU2451" t="s">
        <v>612</v>
      </c>
      <c r="AV2451" t="s">
        <v>614</v>
      </c>
      <c r="AW2451" t="s">
        <v>612</v>
      </c>
      <c r="AX2451">
        <v>1483555</v>
      </c>
      <c r="AY2451" t="s">
        <v>621</v>
      </c>
      <c r="AZ2451" t="s">
        <v>140</v>
      </c>
      <c r="BA2451" t="s">
        <v>470</v>
      </c>
      <c r="BB2451" t="s">
        <v>626</v>
      </c>
      <c r="BC2451">
        <v>40057</v>
      </c>
      <c r="BD2451">
        <v>0</v>
      </c>
      <c r="BE2451">
        <v>0</v>
      </c>
      <c r="BF2451">
        <v>0</v>
      </c>
      <c r="BG2451">
        <v>0</v>
      </c>
      <c r="BH2451">
        <v>0</v>
      </c>
      <c r="BI2451">
        <v>0</v>
      </c>
      <c r="BJ2451">
        <v>0</v>
      </c>
      <c r="BK2451">
        <v>0</v>
      </c>
      <c r="BL2451">
        <v>0</v>
      </c>
      <c r="BM2451">
        <v>0</v>
      </c>
      <c r="BN2451">
        <v>0</v>
      </c>
      <c r="BO2451">
        <v>0</v>
      </c>
      <c r="BP2451">
        <v>0</v>
      </c>
      <c r="BQ2451">
        <v>0</v>
      </c>
      <c r="BR2451">
        <v>0</v>
      </c>
      <c r="BS2451">
        <v>0</v>
      </c>
      <c r="BT2451">
        <v>1483555</v>
      </c>
      <c r="BU2451">
        <v>0</v>
      </c>
      <c r="BV2451">
        <v>0</v>
      </c>
      <c r="BW2451">
        <v>0</v>
      </c>
      <c r="BX2451">
        <v>0</v>
      </c>
      <c r="BY2451">
        <v>0</v>
      </c>
      <c r="BZ2451">
        <v>0</v>
      </c>
      <c r="CA2451">
        <v>0</v>
      </c>
      <c r="CB2451">
        <v>0</v>
      </c>
      <c r="CC2451">
        <v>0</v>
      </c>
      <c r="CD2451">
        <v>1483555</v>
      </c>
      <c r="CE2451">
        <v>1483555</v>
      </c>
      <c r="CF2451">
        <v>1483555</v>
      </c>
      <c r="CG2451">
        <v>0</v>
      </c>
      <c r="CH2451" t="s">
        <v>612</v>
      </c>
      <c r="CI2451" t="s">
        <v>616</v>
      </c>
      <c r="CJ2451" t="s">
        <v>617</v>
      </c>
      <c r="CK2451" t="s">
        <v>617</v>
      </c>
      <c r="CL2451" t="s">
        <v>617</v>
      </c>
      <c r="CM2451" t="s">
        <v>617</v>
      </c>
      <c r="CN2451">
        <v>0</v>
      </c>
    </row>
    <row r="2452" spans="1:92" x14ac:dyDescent="0.25">
      <c r="A2452" t="s">
        <v>13027</v>
      </c>
      <c r="B2452" t="s">
        <v>13027</v>
      </c>
      <c r="C2452">
        <v>43</v>
      </c>
      <c r="D2452" t="s">
        <v>597</v>
      </c>
      <c r="E2452">
        <v>67083</v>
      </c>
      <c r="F2452" t="s">
        <v>12982</v>
      </c>
      <c r="G2452" t="s">
        <v>13028</v>
      </c>
      <c r="H2452" t="s">
        <v>13029</v>
      </c>
      <c r="I2452" t="s">
        <v>630</v>
      </c>
      <c r="J2452">
        <v>3134</v>
      </c>
      <c r="K2452">
        <v>7060</v>
      </c>
      <c r="L2452" t="s">
        <v>13030</v>
      </c>
      <c r="M2452" t="s">
        <v>13031</v>
      </c>
      <c r="N2452" t="s">
        <v>6774</v>
      </c>
      <c r="O2452" t="s">
        <v>13032</v>
      </c>
      <c r="P2452" t="s">
        <v>6776</v>
      </c>
      <c r="Q2452" t="s">
        <v>6777</v>
      </c>
      <c r="R2452" t="s">
        <v>6778</v>
      </c>
      <c r="S2452" t="s">
        <v>6779</v>
      </c>
      <c r="T2452" t="s">
        <v>6780</v>
      </c>
      <c r="U2452" t="s">
        <v>3036</v>
      </c>
      <c r="V2452" t="s">
        <v>1577</v>
      </c>
      <c r="W2452">
        <v>43.523960000000002</v>
      </c>
      <c r="X2452">
        <v>-79.694999999999993</v>
      </c>
      <c r="Y2452" t="s">
        <v>612</v>
      </c>
      <c r="Z2452" t="s">
        <v>612</v>
      </c>
      <c r="AA2452" t="s">
        <v>612</v>
      </c>
      <c r="AB2452" t="s">
        <v>612</v>
      </c>
      <c r="AC2452" t="s">
        <v>612</v>
      </c>
      <c r="AD2452" t="s">
        <v>612</v>
      </c>
      <c r="AE2452" t="s">
        <v>612</v>
      </c>
      <c r="AF2452" t="s">
        <v>612</v>
      </c>
      <c r="AG2452" t="s">
        <v>612</v>
      </c>
      <c r="AH2452" t="s">
        <v>612</v>
      </c>
      <c r="AI2452" t="s">
        <v>612</v>
      </c>
      <c r="AJ2452" t="s">
        <v>612</v>
      </c>
      <c r="AK2452" t="s">
        <v>612</v>
      </c>
      <c r="AL2452" t="s">
        <v>612</v>
      </c>
      <c r="AM2452" t="s">
        <v>612</v>
      </c>
      <c r="AN2452" t="s">
        <v>612</v>
      </c>
      <c r="AO2452" t="s">
        <v>612</v>
      </c>
      <c r="AP2452" t="s">
        <v>612</v>
      </c>
      <c r="AQ2452" t="s">
        <v>612</v>
      </c>
      <c r="AR2452" t="s">
        <v>612</v>
      </c>
      <c r="AS2452" t="s">
        <v>612</v>
      </c>
      <c r="AT2452" t="s">
        <v>613</v>
      </c>
      <c r="AU2452" t="s">
        <v>612</v>
      </c>
      <c r="AV2452" t="s">
        <v>635</v>
      </c>
      <c r="AW2452">
        <v>39691</v>
      </c>
      <c r="AX2452">
        <v>1367105</v>
      </c>
      <c r="AY2452" t="s">
        <v>621</v>
      </c>
      <c r="AZ2452" t="s">
        <v>140</v>
      </c>
      <c r="BA2452" t="s">
        <v>470</v>
      </c>
      <c r="BB2452" t="s">
        <v>694</v>
      </c>
      <c r="BC2452">
        <v>37135</v>
      </c>
      <c r="BD2452">
        <v>0</v>
      </c>
      <c r="BE2452">
        <v>0</v>
      </c>
      <c r="BF2452">
        <v>0</v>
      </c>
      <c r="BG2452">
        <v>0</v>
      </c>
      <c r="BH2452">
        <v>0</v>
      </c>
      <c r="BI2452">
        <v>0</v>
      </c>
      <c r="BJ2452">
        <v>0</v>
      </c>
      <c r="BK2452">
        <v>0</v>
      </c>
      <c r="BL2452">
        <v>0</v>
      </c>
      <c r="BM2452">
        <v>0</v>
      </c>
      <c r="BN2452">
        <v>0</v>
      </c>
      <c r="BO2452">
        <v>0</v>
      </c>
      <c r="BP2452">
        <v>0</v>
      </c>
      <c r="BQ2452">
        <v>0</v>
      </c>
      <c r="BR2452">
        <v>0</v>
      </c>
      <c r="BS2452">
        <v>0</v>
      </c>
      <c r="BT2452">
        <v>1367105</v>
      </c>
      <c r="BU2452">
        <v>0</v>
      </c>
      <c r="BV2452">
        <v>0</v>
      </c>
      <c r="BW2452">
        <v>0</v>
      </c>
      <c r="BX2452">
        <v>0</v>
      </c>
      <c r="BY2452">
        <v>0</v>
      </c>
      <c r="BZ2452">
        <v>0</v>
      </c>
      <c r="CA2452">
        <v>0</v>
      </c>
      <c r="CB2452">
        <v>0</v>
      </c>
      <c r="CC2452">
        <v>0</v>
      </c>
      <c r="CD2452">
        <v>1367105</v>
      </c>
      <c r="CE2452">
        <v>1367105</v>
      </c>
      <c r="CF2452">
        <v>1367105</v>
      </c>
      <c r="CG2452">
        <v>0</v>
      </c>
      <c r="CH2452" t="s">
        <v>612</v>
      </c>
      <c r="CI2452" t="s">
        <v>616</v>
      </c>
      <c r="CJ2452" t="s">
        <v>617</v>
      </c>
      <c r="CK2452" t="s">
        <v>617</v>
      </c>
      <c r="CL2452" t="s">
        <v>617</v>
      </c>
      <c r="CM2452" t="s">
        <v>617</v>
      </c>
      <c r="CN2452">
        <v>0</v>
      </c>
    </row>
    <row r="2453" spans="1:92" x14ac:dyDescent="0.25">
      <c r="A2453" t="s">
        <v>13033</v>
      </c>
      <c r="B2453" t="s">
        <v>13033</v>
      </c>
      <c r="C2453">
        <v>43</v>
      </c>
      <c r="D2453" t="s">
        <v>597</v>
      </c>
      <c r="E2453">
        <v>67083</v>
      </c>
      <c r="F2453" t="s">
        <v>12982</v>
      </c>
      <c r="G2453" t="s">
        <v>12555</v>
      </c>
      <c r="H2453" t="s">
        <v>12556</v>
      </c>
      <c r="I2453" t="s">
        <v>630</v>
      </c>
      <c r="J2453">
        <v>6067</v>
      </c>
      <c r="K2453">
        <v>8555</v>
      </c>
      <c r="L2453" t="s">
        <v>13034</v>
      </c>
      <c r="M2453" t="s">
        <v>13035</v>
      </c>
      <c r="N2453" t="s">
        <v>6774</v>
      </c>
      <c r="O2453" t="s">
        <v>13036</v>
      </c>
      <c r="P2453" t="s">
        <v>6776</v>
      </c>
      <c r="Q2453" t="s">
        <v>6777</v>
      </c>
      <c r="R2453" t="s">
        <v>6778</v>
      </c>
      <c r="S2453" t="s">
        <v>6779</v>
      </c>
      <c r="T2453" t="s">
        <v>6780</v>
      </c>
      <c r="U2453" t="s">
        <v>3036</v>
      </c>
      <c r="V2453" t="s">
        <v>1577</v>
      </c>
      <c r="W2453">
        <v>43.559539999999998</v>
      </c>
      <c r="X2453">
        <v>-79.723770000000002</v>
      </c>
      <c r="Y2453" t="s">
        <v>612</v>
      </c>
      <c r="Z2453" t="s">
        <v>612</v>
      </c>
      <c r="AA2453" t="s">
        <v>612</v>
      </c>
      <c r="AB2453" t="s">
        <v>612</v>
      </c>
      <c r="AC2453" t="s">
        <v>612</v>
      </c>
      <c r="AD2453" t="s">
        <v>612</v>
      </c>
      <c r="AE2453" t="s">
        <v>612</v>
      </c>
      <c r="AF2453" t="s">
        <v>612</v>
      </c>
      <c r="AG2453" t="s">
        <v>612</v>
      </c>
      <c r="AH2453" t="s">
        <v>612</v>
      </c>
      <c r="AI2453" t="s">
        <v>612</v>
      </c>
      <c r="AJ2453" t="s">
        <v>612</v>
      </c>
      <c r="AK2453" t="s">
        <v>612</v>
      </c>
      <c r="AL2453" t="s">
        <v>612</v>
      </c>
      <c r="AM2453" t="s">
        <v>612</v>
      </c>
      <c r="AN2453" t="s">
        <v>612</v>
      </c>
      <c r="AO2453" t="s">
        <v>612</v>
      </c>
      <c r="AP2453" t="s">
        <v>612</v>
      </c>
      <c r="AQ2453" t="s">
        <v>612</v>
      </c>
      <c r="AR2453" t="s">
        <v>612</v>
      </c>
      <c r="AS2453" t="s">
        <v>612</v>
      </c>
      <c r="AT2453" t="s">
        <v>613</v>
      </c>
      <c r="AU2453" t="s">
        <v>612</v>
      </c>
      <c r="AV2453" t="s">
        <v>635</v>
      </c>
      <c r="AW2453">
        <v>39691</v>
      </c>
      <c r="AX2453">
        <v>1846739</v>
      </c>
      <c r="AY2453" t="s">
        <v>621</v>
      </c>
      <c r="AZ2453" t="s">
        <v>140</v>
      </c>
      <c r="BA2453" t="s">
        <v>470</v>
      </c>
      <c r="BB2453" t="s">
        <v>1255</v>
      </c>
      <c r="BC2453">
        <v>37865</v>
      </c>
      <c r="BD2453">
        <v>0</v>
      </c>
      <c r="BE2453">
        <v>0</v>
      </c>
      <c r="BF2453">
        <v>0</v>
      </c>
      <c r="BG2453">
        <v>0</v>
      </c>
      <c r="BH2453">
        <v>0</v>
      </c>
      <c r="BI2453">
        <v>0</v>
      </c>
      <c r="BJ2453">
        <v>0</v>
      </c>
      <c r="BK2453">
        <v>0</v>
      </c>
      <c r="BL2453">
        <v>0</v>
      </c>
      <c r="BM2453">
        <v>0</v>
      </c>
      <c r="BN2453">
        <v>0</v>
      </c>
      <c r="BO2453">
        <v>0</v>
      </c>
      <c r="BP2453">
        <v>0</v>
      </c>
      <c r="BQ2453">
        <v>0</v>
      </c>
      <c r="BR2453">
        <v>0</v>
      </c>
      <c r="BS2453">
        <v>0</v>
      </c>
      <c r="BT2453">
        <v>1846739</v>
      </c>
      <c r="BU2453">
        <v>0</v>
      </c>
      <c r="BV2453">
        <v>0</v>
      </c>
      <c r="BW2453">
        <v>0</v>
      </c>
      <c r="BX2453">
        <v>0</v>
      </c>
      <c r="BY2453">
        <v>0</v>
      </c>
      <c r="BZ2453">
        <v>0</v>
      </c>
      <c r="CA2453">
        <v>0</v>
      </c>
      <c r="CB2453">
        <v>0</v>
      </c>
      <c r="CC2453">
        <v>0</v>
      </c>
      <c r="CD2453">
        <v>1846739</v>
      </c>
      <c r="CE2453">
        <v>1846739</v>
      </c>
      <c r="CF2453">
        <v>1846739</v>
      </c>
      <c r="CG2453">
        <v>0</v>
      </c>
      <c r="CH2453" t="s">
        <v>612</v>
      </c>
      <c r="CI2453" t="s">
        <v>616</v>
      </c>
      <c r="CJ2453" t="s">
        <v>617</v>
      </c>
      <c r="CK2453" t="s">
        <v>617</v>
      </c>
      <c r="CL2453" t="s">
        <v>617</v>
      </c>
      <c r="CM2453" t="s">
        <v>617</v>
      </c>
      <c r="CN2453">
        <v>0</v>
      </c>
    </row>
    <row r="2454" spans="1:92" x14ac:dyDescent="0.25">
      <c r="A2454" t="s">
        <v>13037</v>
      </c>
      <c r="B2454" t="s">
        <v>13037</v>
      </c>
      <c r="C2454">
        <v>43</v>
      </c>
      <c r="D2454" t="s">
        <v>597</v>
      </c>
      <c r="E2454">
        <v>67083</v>
      </c>
      <c r="F2454" t="s">
        <v>12982</v>
      </c>
      <c r="G2454" t="s">
        <v>13038</v>
      </c>
      <c r="H2454" t="s">
        <v>13039</v>
      </c>
      <c r="I2454" t="s">
        <v>630</v>
      </c>
      <c r="J2454">
        <v>10966</v>
      </c>
      <c r="K2454">
        <v>12114</v>
      </c>
      <c r="L2454" t="s">
        <v>13040</v>
      </c>
      <c r="M2454" t="s">
        <v>13041</v>
      </c>
      <c r="N2454" t="s">
        <v>6787</v>
      </c>
      <c r="O2454" t="s">
        <v>7637</v>
      </c>
      <c r="P2454" t="s">
        <v>6789</v>
      </c>
      <c r="Q2454" t="s">
        <v>6790</v>
      </c>
      <c r="R2454" t="s">
        <v>6791</v>
      </c>
      <c r="S2454" t="s">
        <v>6779</v>
      </c>
      <c r="T2454" t="s">
        <v>6780</v>
      </c>
      <c r="U2454" t="s">
        <v>3036</v>
      </c>
      <c r="V2454" t="s">
        <v>1577</v>
      </c>
      <c r="W2454">
        <v>43.775100000000002</v>
      </c>
      <c r="X2454">
        <v>-79.698059999999998</v>
      </c>
      <c r="Y2454" t="s">
        <v>612</v>
      </c>
      <c r="Z2454" t="s">
        <v>612</v>
      </c>
      <c r="AA2454" t="s">
        <v>612</v>
      </c>
      <c r="AB2454" t="s">
        <v>612</v>
      </c>
      <c r="AC2454" t="s">
        <v>612</v>
      </c>
      <c r="AD2454" t="s">
        <v>612</v>
      </c>
      <c r="AE2454" t="s">
        <v>612</v>
      </c>
      <c r="AF2454" t="s">
        <v>612</v>
      </c>
      <c r="AG2454" t="s">
        <v>612</v>
      </c>
      <c r="AH2454" t="s">
        <v>612</v>
      </c>
      <c r="AI2454" t="s">
        <v>612</v>
      </c>
      <c r="AJ2454" t="s">
        <v>612</v>
      </c>
      <c r="AK2454" t="s">
        <v>612</v>
      </c>
      <c r="AL2454" t="s">
        <v>612</v>
      </c>
      <c r="AM2454" t="s">
        <v>612</v>
      </c>
      <c r="AN2454" t="s">
        <v>612</v>
      </c>
      <c r="AO2454" t="s">
        <v>612</v>
      </c>
      <c r="AP2454" t="s">
        <v>612</v>
      </c>
      <c r="AQ2454" t="s">
        <v>612</v>
      </c>
      <c r="AR2454" t="s">
        <v>612</v>
      </c>
      <c r="AS2454" t="s">
        <v>612</v>
      </c>
      <c r="AT2454" t="s">
        <v>613</v>
      </c>
      <c r="AU2454" t="s">
        <v>612</v>
      </c>
      <c r="AV2454" t="s">
        <v>614</v>
      </c>
      <c r="AW2454" t="s">
        <v>612</v>
      </c>
      <c r="AX2454">
        <v>9320858</v>
      </c>
      <c r="AY2454" t="s">
        <v>621</v>
      </c>
      <c r="AZ2454" t="s">
        <v>145</v>
      </c>
      <c r="BA2454" t="s">
        <v>470</v>
      </c>
      <c r="BB2454" t="s">
        <v>649</v>
      </c>
      <c r="BC2454">
        <v>41518</v>
      </c>
      <c r="BD2454">
        <v>0</v>
      </c>
      <c r="BE2454">
        <v>0</v>
      </c>
      <c r="BF2454">
        <v>0</v>
      </c>
      <c r="BG2454">
        <v>0</v>
      </c>
      <c r="BH2454">
        <v>0</v>
      </c>
      <c r="BI2454">
        <v>0</v>
      </c>
      <c r="BJ2454">
        <v>0</v>
      </c>
      <c r="BK2454">
        <v>0</v>
      </c>
      <c r="BL2454">
        <v>0</v>
      </c>
      <c r="BM2454">
        <v>0</v>
      </c>
      <c r="BN2454">
        <v>0</v>
      </c>
      <c r="BO2454">
        <v>0</v>
      </c>
      <c r="BP2454">
        <v>0</v>
      </c>
      <c r="BQ2454">
        <v>0</v>
      </c>
      <c r="BR2454">
        <v>0</v>
      </c>
      <c r="BS2454">
        <v>0</v>
      </c>
      <c r="BT2454">
        <v>9154176</v>
      </c>
      <c r="BU2454">
        <v>0</v>
      </c>
      <c r="BV2454">
        <v>166682</v>
      </c>
      <c r="BW2454">
        <v>0</v>
      </c>
      <c r="BX2454">
        <v>0</v>
      </c>
      <c r="BY2454">
        <v>0</v>
      </c>
      <c r="BZ2454">
        <v>0</v>
      </c>
      <c r="CA2454">
        <v>0</v>
      </c>
      <c r="CB2454">
        <v>0</v>
      </c>
      <c r="CC2454">
        <v>0</v>
      </c>
      <c r="CD2454">
        <v>9320858</v>
      </c>
      <c r="CE2454">
        <v>9320858</v>
      </c>
      <c r="CF2454">
        <v>9320858</v>
      </c>
      <c r="CG2454">
        <v>0</v>
      </c>
      <c r="CH2454" t="s">
        <v>612</v>
      </c>
      <c r="CI2454" t="s">
        <v>616</v>
      </c>
      <c r="CJ2454" t="s">
        <v>617</v>
      </c>
      <c r="CK2454" t="s">
        <v>617</v>
      </c>
      <c r="CL2454" t="s">
        <v>617</v>
      </c>
      <c r="CM2454" t="s">
        <v>617</v>
      </c>
      <c r="CN2454">
        <v>0</v>
      </c>
    </row>
    <row r="2455" spans="1:92" x14ac:dyDescent="0.25">
      <c r="A2455" t="s">
        <v>13042</v>
      </c>
      <c r="B2455" t="s">
        <v>13042</v>
      </c>
      <c r="C2455">
        <v>43</v>
      </c>
      <c r="D2455" t="s">
        <v>597</v>
      </c>
      <c r="E2455">
        <v>67083</v>
      </c>
      <c r="F2455" t="s">
        <v>12982</v>
      </c>
      <c r="G2455" t="s">
        <v>13043</v>
      </c>
      <c r="H2455" t="s">
        <v>13044</v>
      </c>
      <c r="I2455" t="s">
        <v>667</v>
      </c>
      <c r="J2455">
        <v>6493</v>
      </c>
      <c r="K2455">
        <v>8750</v>
      </c>
      <c r="L2455" t="s">
        <v>13045</v>
      </c>
      <c r="M2455" t="s">
        <v>13046</v>
      </c>
      <c r="N2455" t="s">
        <v>6774</v>
      </c>
      <c r="O2455" t="s">
        <v>13047</v>
      </c>
      <c r="P2455" t="s">
        <v>6776</v>
      </c>
      <c r="Q2455" t="s">
        <v>6777</v>
      </c>
      <c r="R2455" t="s">
        <v>6778</v>
      </c>
      <c r="S2455" t="s">
        <v>6779</v>
      </c>
      <c r="T2455" t="s">
        <v>6780</v>
      </c>
      <c r="U2455" t="s">
        <v>3036</v>
      </c>
      <c r="V2455" t="s">
        <v>1577</v>
      </c>
      <c r="W2455">
        <v>43.581879999999998</v>
      </c>
      <c r="X2455">
        <v>-79.635829999999999</v>
      </c>
      <c r="Y2455" t="s">
        <v>612</v>
      </c>
      <c r="Z2455" t="s">
        <v>612</v>
      </c>
      <c r="AA2455" t="s">
        <v>612</v>
      </c>
      <c r="AB2455" t="s">
        <v>612</v>
      </c>
      <c r="AC2455" t="s">
        <v>612</v>
      </c>
      <c r="AD2455" t="s">
        <v>612</v>
      </c>
      <c r="AE2455" t="s">
        <v>612</v>
      </c>
      <c r="AF2455" t="s">
        <v>612</v>
      </c>
      <c r="AG2455" t="s">
        <v>612</v>
      </c>
      <c r="AH2455" t="s">
        <v>612</v>
      </c>
      <c r="AI2455" t="s">
        <v>612</v>
      </c>
      <c r="AJ2455" t="s">
        <v>612</v>
      </c>
      <c r="AK2455" t="s">
        <v>612</v>
      </c>
      <c r="AL2455" t="s">
        <v>612</v>
      </c>
      <c r="AM2455" t="s">
        <v>612</v>
      </c>
      <c r="AN2455" t="s">
        <v>612</v>
      </c>
      <c r="AO2455" t="s">
        <v>612</v>
      </c>
      <c r="AP2455" t="s">
        <v>612</v>
      </c>
      <c r="AQ2455" t="s">
        <v>612</v>
      </c>
      <c r="AR2455" t="s">
        <v>612</v>
      </c>
      <c r="AS2455" t="s">
        <v>612</v>
      </c>
      <c r="AT2455" t="s">
        <v>613</v>
      </c>
      <c r="AU2455" t="s">
        <v>612</v>
      </c>
      <c r="AV2455" t="s">
        <v>635</v>
      </c>
      <c r="AW2455">
        <v>39691</v>
      </c>
      <c r="AX2455">
        <v>4544430</v>
      </c>
      <c r="AY2455" t="s">
        <v>621</v>
      </c>
      <c r="AZ2455" t="s">
        <v>140</v>
      </c>
      <c r="BA2455" t="s">
        <v>470</v>
      </c>
      <c r="BB2455" t="s">
        <v>694</v>
      </c>
      <c r="BC2455">
        <v>37135</v>
      </c>
      <c r="BD2455">
        <v>0</v>
      </c>
      <c r="BE2455">
        <v>0</v>
      </c>
      <c r="BF2455">
        <v>0</v>
      </c>
      <c r="BG2455">
        <v>0</v>
      </c>
      <c r="BH2455">
        <v>0</v>
      </c>
      <c r="BI2455">
        <v>0</v>
      </c>
      <c r="BJ2455">
        <v>0</v>
      </c>
      <c r="BK2455">
        <v>0</v>
      </c>
      <c r="BL2455">
        <v>0</v>
      </c>
      <c r="BM2455">
        <v>0</v>
      </c>
      <c r="BN2455">
        <v>0</v>
      </c>
      <c r="BO2455">
        <v>0</v>
      </c>
      <c r="BP2455">
        <v>0</v>
      </c>
      <c r="BQ2455">
        <v>0</v>
      </c>
      <c r="BR2455">
        <v>0</v>
      </c>
      <c r="BS2455">
        <v>0</v>
      </c>
      <c r="BT2455">
        <v>4544430</v>
      </c>
      <c r="BU2455">
        <v>0</v>
      </c>
      <c r="BV2455">
        <v>0</v>
      </c>
      <c r="BW2455">
        <v>0</v>
      </c>
      <c r="BX2455">
        <v>0</v>
      </c>
      <c r="BY2455">
        <v>0</v>
      </c>
      <c r="BZ2455">
        <v>0</v>
      </c>
      <c r="CA2455">
        <v>0</v>
      </c>
      <c r="CB2455">
        <v>0</v>
      </c>
      <c r="CC2455">
        <v>0</v>
      </c>
      <c r="CD2455">
        <v>4544430</v>
      </c>
      <c r="CE2455">
        <v>4544430</v>
      </c>
      <c r="CF2455">
        <v>4544430</v>
      </c>
      <c r="CG2455">
        <v>0</v>
      </c>
      <c r="CH2455" t="s">
        <v>612</v>
      </c>
      <c r="CI2455" t="s">
        <v>616</v>
      </c>
      <c r="CJ2455" t="s">
        <v>617</v>
      </c>
      <c r="CK2455" t="s">
        <v>617</v>
      </c>
      <c r="CL2455" t="s">
        <v>617</v>
      </c>
      <c r="CM2455" t="s">
        <v>617</v>
      </c>
      <c r="CN2455">
        <v>0</v>
      </c>
    </row>
    <row r="2456" spans="1:92" x14ac:dyDescent="0.25">
      <c r="A2456" t="s">
        <v>13048</v>
      </c>
      <c r="B2456" t="s">
        <v>13048</v>
      </c>
      <c r="C2456">
        <v>43</v>
      </c>
      <c r="D2456" t="s">
        <v>597</v>
      </c>
      <c r="E2456">
        <v>67083</v>
      </c>
      <c r="F2456" t="s">
        <v>12982</v>
      </c>
      <c r="G2456" t="s">
        <v>11672</v>
      </c>
      <c r="H2456" t="s">
        <v>11673</v>
      </c>
      <c r="I2456" t="s">
        <v>630</v>
      </c>
      <c r="J2456">
        <v>9799</v>
      </c>
      <c r="K2456">
        <v>10274</v>
      </c>
      <c r="L2456" t="s">
        <v>13049</v>
      </c>
      <c r="M2456" t="s">
        <v>13050</v>
      </c>
      <c r="N2456" t="s">
        <v>6787</v>
      </c>
      <c r="O2456" t="s">
        <v>13051</v>
      </c>
      <c r="P2456" t="s">
        <v>6789</v>
      </c>
      <c r="Q2456" t="s">
        <v>6790</v>
      </c>
      <c r="R2456" t="s">
        <v>6791</v>
      </c>
      <c r="S2456" t="s">
        <v>6779</v>
      </c>
      <c r="T2456" t="s">
        <v>6780</v>
      </c>
      <c r="U2456" t="s">
        <v>3036</v>
      </c>
      <c r="V2456" t="s">
        <v>1577</v>
      </c>
      <c r="W2456">
        <v>43.756039999999999</v>
      </c>
      <c r="X2456">
        <v>-79.746300000000005</v>
      </c>
      <c r="Y2456" t="s">
        <v>612</v>
      </c>
      <c r="Z2456" t="s">
        <v>612</v>
      </c>
      <c r="AA2456" t="s">
        <v>612</v>
      </c>
      <c r="AB2456" t="s">
        <v>612</v>
      </c>
      <c r="AC2456" t="s">
        <v>612</v>
      </c>
      <c r="AD2456" t="s">
        <v>612</v>
      </c>
      <c r="AE2456" t="s">
        <v>612</v>
      </c>
      <c r="AF2456" t="s">
        <v>612</v>
      </c>
      <c r="AG2456" t="s">
        <v>612</v>
      </c>
      <c r="AH2456" t="s">
        <v>612</v>
      </c>
      <c r="AI2456" t="s">
        <v>612</v>
      </c>
      <c r="AJ2456" t="s">
        <v>612</v>
      </c>
      <c r="AK2456" t="s">
        <v>612</v>
      </c>
      <c r="AL2456" t="s">
        <v>612</v>
      </c>
      <c r="AM2456" t="s">
        <v>612</v>
      </c>
      <c r="AN2456" t="s">
        <v>612</v>
      </c>
      <c r="AO2456" t="s">
        <v>612</v>
      </c>
      <c r="AP2456" t="s">
        <v>612</v>
      </c>
      <c r="AQ2456" t="s">
        <v>612</v>
      </c>
      <c r="AR2456" t="s">
        <v>612</v>
      </c>
      <c r="AS2456" t="s">
        <v>612</v>
      </c>
      <c r="AT2456" t="s">
        <v>613</v>
      </c>
      <c r="AU2456" t="s">
        <v>612</v>
      </c>
      <c r="AV2456" t="s">
        <v>635</v>
      </c>
      <c r="AW2456">
        <v>39691</v>
      </c>
      <c r="AX2456">
        <v>7388717</v>
      </c>
      <c r="AY2456" t="s">
        <v>621</v>
      </c>
      <c r="AZ2456" t="s">
        <v>145</v>
      </c>
      <c r="BA2456" t="s">
        <v>470</v>
      </c>
      <c r="BB2456" t="s">
        <v>694</v>
      </c>
      <c r="BC2456">
        <v>37135</v>
      </c>
      <c r="BD2456">
        <v>0</v>
      </c>
      <c r="BE2456">
        <v>0</v>
      </c>
      <c r="BF2456">
        <v>0</v>
      </c>
      <c r="BG2456">
        <v>0</v>
      </c>
      <c r="BH2456">
        <v>0</v>
      </c>
      <c r="BI2456">
        <v>0</v>
      </c>
      <c r="BJ2456">
        <v>0</v>
      </c>
      <c r="BK2456">
        <v>0</v>
      </c>
      <c r="BL2456">
        <v>0</v>
      </c>
      <c r="BM2456">
        <v>0</v>
      </c>
      <c r="BN2456">
        <v>0</v>
      </c>
      <c r="BO2456">
        <v>0</v>
      </c>
      <c r="BP2456">
        <v>0</v>
      </c>
      <c r="BQ2456">
        <v>0</v>
      </c>
      <c r="BR2456">
        <v>0</v>
      </c>
      <c r="BS2456">
        <v>0</v>
      </c>
      <c r="BT2456">
        <v>7388717</v>
      </c>
      <c r="BU2456">
        <v>0</v>
      </c>
      <c r="BV2456">
        <v>0</v>
      </c>
      <c r="BW2456">
        <v>0</v>
      </c>
      <c r="BX2456">
        <v>0</v>
      </c>
      <c r="BY2456">
        <v>0</v>
      </c>
      <c r="BZ2456">
        <v>0</v>
      </c>
      <c r="CA2456">
        <v>0</v>
      </c>
      <c r="CB2456">
        <v>0</v>
      </c>
      <c r="CC2456">
        <v>0</v>
      </c>
      <c r="CD2456">
        <v>7388717</v>
      </c>
      <c r="CE2456">
        <v>7388717</v>
      </c>
      <c r="CF2456">
        <v>7388717</v>
      </c>
      <c r="CG2456">
        <v>0</v>
      </c>
      <c r="CH2456" t="s">
        <v>612</v>
      </c>
      <c r="CI2456" t="s">
        <v>616</v>
      </c>
      <c r="CJ2456" t="s">
        <v>617</v>
      </c>
      <c r="CK2456" t="s">
        <v>617</v>
      </c>
      <c r="CL2456" t="s">
        <v>617</v>
      </c>
      <c r="CM2456" t="s">
        <v>617</v>
      </c>
      <c r="CN2456">
        <v>0</v>
      </c>
    </row>
    <row r="2457" spans="1:92" x14ac:dyDescent="0.25">
      <c r="A2457" t="s">
        <v>13052</v>
      </c>
      <c r="B2457" t="s">
        <v>13052</v>
      </c>
      <c r="C2457">
        <v>43</v>
      </c>
      <c r="D2457" t="s">
        <v>597</v>
      </c>
      <c r="E2457">
        <v>67083</v>
      </c>
      <c r="F2457" t="s">
        <v>12982</v>
      </c>
      <c r="G2457" t="s">
        <v>12585</v>
      </c>
      <c r="H2457" t="s">
        <v>12586</v>
      </c>
      <c r="I2457" t="s">
        <v>630</v>
      </c>
      <c r="J2457">
        <v>10361</v>
      </c>
      <c r="K2457">
        <v>11043</v>
      </c>
      <c r="L2457" t="s">
        <v>13053</v>
      </c>
      <c r="M2457" t="s">
        <v>13054</v>
      </c>
      <c r="N2457" t="s">
        <v>6787</v>
      </c>
      <c r="O2457" t="s">
        <v>13055</v>
      </c>
      <c r="P2457" t="s">
        <v>6789</v>
      </c>
      <c r="Q2457" t="s">
        <v>6790</v>
      </c>
      <c r="R2457" t="s">
        <v>6791</v>
      </c>
      <c r="S2457" t="s">
        <v>6779</v>
      </c>
      <c r="T2457" t="s">
        <v>6780</v>
      </c>
      <c r="U2457" t="s">
        <v>3036</v>
      </c>
      <c r="V2457" t="s">
        <v>1577</v>
      </c>
      <c r="W2457">
        <v>43.686799999999998</v>
      </c>
      <c r="X2457">
        <v>-79.819599999999994</v>
      </c>
      <c r="Y2457" t="s">
        <v>612</v>
      </c>
      <c r="Z2457" t="s">
        <v>612</v>
      </c>
      <c r="AA2457" t="s">
        <v>612</v>
      </c>
      <c r="AB2457" t="s">
        <v>612</v>
      </c>
      <c r="AC2457" t="s">
        <v>612</v>
      </c>
      <c r="AD2457" t="s">
        <v>612</v>
      </c>
      <c r="AE2457" t="s">
        <v>612</v>
      </c>
      <c r="AF2457" t="s">
        <v>612</v>
      </c>
      <c r="AG2457" t="s">
        <v>612</v>
      </c>
      <c r="AH2457" t="s">
        <v>612</v>
      </c>
      <c r="AI2457" t="s">
        <v>612</v>
      </c>
      <c r="AJ2457" t="s">
        <v>612</v>
      </c>
      <c r="AK2457" t="s">
        <v>612</v>
      </c>
      <c r="AL2457" t="s">
        <v>612</v>
      </c>
      <c r="AM2457" t="s">
        <v>612</v>
      </c>
      <c r="AN2457" t="s">
        <v>612</v>
      </c>
      <c r="AO2457" t="s">
        <v>612</v>
      </c>
      <c r="AP2457" t="s">
        <v>612</v>
      </c>
      <c r="AQ2457" t="s">
        <v>612</v>
      </c>
      <c r="AR2457" t="s">
        <v>612</v>
      </c>
      <c r="AS2457" t="s">
        <v>612</v>
      </c>
      <c r="AT2457" t="s">
        <v>613</v>
      </c>
      <c r="AU2457" t="s">
        <v>612</v>
      </c>
      <c r="AV2457" t="s">
        <v>635</v>
      </c>
      <c r="AW2457">
        <v>39691</v>
      </c>
      <c r="AX2457">
        <v>7212639</v>
      </c>
      <c r="AY2457" t="s">
        <v>621</v>
      </c>
      <c r="AZ2457" t="s">
        <v>145</v>
      </c>
      <c r="BA2457" t="s">
        <v>470</v>
      </c>
      <c r="BB2457" t="s">
        <v>1255</v>
      </c>
      <c r="BC2457">
        <v>37865</v>
      </c>
      <c r="BD2457">
        <v>0</v>
      </c>
      <c r="BE2457">
        <v>0</v>
      </c>
      <c r="BF2457">
        <v>0</v>
      </c>
      <c r="BG2457">
        <v>0</v>
      </c>
      <c r="BH2457">
        <v>0</v>
      </c>
      <c r="BI2457">
        <v>0</v>
      </c>
      <c r="BJ2457">
        <v>0</v>
      </c>
      <c r="BK2457">
        <v>0</v>
      </c>
      <c r="BL2457">
        <v>0</v>
      </c>
      <c r="BM2457">
        <v>0</v>
      </c>
      <c r="BN2457">
        <v>0</v>
      </c>
      <c r="BO2457">
        <v>0</v>
      </c>
      <c r="BP2457">
        <v>0</v>
      </c>
      <c r="BQ2457">
        <v>0</v>
      </c>
      <c r="BR2457">
        <v>0</v>
      </c>
      <c r="BS2457">
        <v>0</v>
      </c>
      <c r="BT2457">
        <v>7212639</v>
      </c>
      <c r="BU2457">
        <v>0</v>
      </c>
      <c r="BV2457">
        <v>0</v>
      </c>
      <c r="BW2457">
        <v>0</v>
      </c>
      <c r="BX2457">
        <v>0</v>
      </c>
      <c r="BY2457">
        <v>0</v>
      </c>
      <c r="BZ2457">
        <v>0</v>
      </c>
      <c r="CA2457">
        <v>0</v>
      </c>
      <c r="CB2457">
        <v>0</v>
      </c>
      <c r="CC2457">
        <v>0</v>
      </c>
      <c r="CD2457">
        <v>7212639</v>
      </c>
      <c r="CE2457">
        <v>7212639</v>
      </c>
      <c r="CF2457">
        <v>7212639</v>
      </c>
      <c r="CG2457">
        <v>0</v>
      </c>
      <c r="CH2457" t="s">
        <v>612</v>
      </c>
      <c r="CI2457" t="s">
        <v>616</v>
      </c>
      <c r="CJ2457" t="s">
        <v>617</v>
      </c>
      <c r="CK2457" t="s">
        <v>617</v>
      </c>
      <c r="CL2457" t="s">
        <v>617</v>
      </c>
      <c r="CM2457" t="s">
        <v>617</v>
      </c>
      <c r="CN2457">
        <v>0</v>
      </c>
    </row>
    <row r="2458" spans="1:92" x14ac:dyDescent="0.25">
      <c r="A2458" t="s">
        <v>13056</v>
      </c>
      <c r="B2458" t="s">
        <v>13056</v>
      </c>
      <c r="C2458">
        <v>43</v>
      </c>
      <c r="D2458" t="s">
        <v>597</v>
      </c>
      <c r="E2458">
        <v>67083</v>
      </c>
      <c r="F2458" t="s">
        <v>12982</v>
      </c>
      <c r="G2458" t="s">
        <v>12585</v>
      </c>
      <c r="H2458" t="s">
        <v>12586</v>
      </c>
      <c r="I2458" t="s">
        <v>630</v>
      </c>
      <c r="J2458">
        <v>10361</v>
      </c>
      <c r="K2458">
        <v>11043</v>
      </c>
      <c r="L2458" t="s">
        <v>13053</v>
      </c>
      <c r="M2458" t="s">
        <v>13054</v>
      </c>
      <c r="N2458" t="s">
        <v>6787</v>
      </c>
      <c r="O2458" t="s">
        <v>13055</v>
      </c>
      <c r="P2458" t="s">
        <v>6789</v>
      </c>
      <c r="Q2458" t="s">
        <v>6790</v>
      </c>
      <c r="R2458" t="s">
        <v>6791</v>
      </c>
      <c r="S2458" t="s">
        <v>6779</v>
      </c>
      <c r="T2458" t="s">
        <v>6780</v>
      </c>
      <c r="U2458" t="s">
        <v>3036</v>
      </c>
      <c r="V2458" t="s">
        <v>1577</v>
      </c>
      <c r="W2458">
        <v>43.686799999999998</v>
      </c>
      <c r="X2458">
        <v>-79.819599999999994</v>
      </c>
      <c r="Y2458" t="s">
        <v>612</v>
      </c>
      <c r="Z2458" t="s">
        <v>612</v>
      </c>
      <c r="AA2458" t="s">
        <v>612</v>
      </c>
      <c r="AB2458" t="s">
        <v>612</v>
      </c>
      <c r="AC2458" t="s">
        <v>612</v>
      </c>
      <c r="AD2458" t="s">
        <v>612</v>
      </c>
      <c r="AE2458" t="s">
        <v>612</v>
      </c>
      <c r="AF2458" t="s">
        <v>612</v>
      </c>
      <c r="AG2458" t="s">
        <v>612</v>
      </c>
      <c r="AH2458" t="s">
        <v>612</v>
      </c>
      <c r="AI2458" t="s">
        <v>612</v>
      </c>
      <c r="AJ2458" t="s">
        <v>612</v>
      </c>
      <c r="AK2458" t="s">
        <v>612</v>
      </c>
      <c r="AL2458" t="s">
        <v>612</v>
      </c>
      <c r="AM2458" t="s">
        <v>612</v>
      </c>
      <c r="AN2458" t="s">
        <v>612</v>
      </c>
      <c r="AO2458" t="s">
        <v>612</v>
      </c>
      <c r="AP2458" t="s">
        <v>612</v>
      </c>
      <c r="AQ2458" t="s">
        <v>612</v>
      </c>
      <c r="AR2458" t="s">
        <v>612</v>
      </c>
      <c r="AS2458" t="s">
        <v>612</v>
      </c>
      <c r="AT2458" t="s">
        <v>613</v>
      </c>
      <c r="AU2458" t="s">
        <v>612</v>
      </c>
      <c r="AV2458" t="s">
        <v>635</v>
      </c>
      <c r="AW2458">
        <v>39691</v>
      </c>
      <c r="AX2458">
        <v>10321</v>
      </c>
      <c r="AY2458" t="s">
        <v>621</v>
      </c>
      <c r="AZ2458" t="s">
        <v>140</v>
      </c>
      <c r="BA2458" t="s">
        <v>470</v>
      </c>
      <c r="BB2458" t="s">
        <v>824</v>
      </c>
      <c r="BC2458">
        <v>39326</v>
      </c>
      <c r="BD2458">
        <v>0</v>
      </c>
      <c r="BE2458">
        <v>0</v>
      </c>
      <c r="BF2458">
        <v>0</v>
      </c>
      <c r="BG2458">
        <v>0</v>
      </c>
      <c r="BH2458">
        <v>0</v>
      </c>
      <c r="BI2458">
        <v>0</v>
      </c>
      <c r="BJ2458">
        <v>0</v>
      </c>
      <c r="BK2458">
        <v>0</v>
      </c>
      <c r="BL2458">
        <v>0</v>
      </c>
      <c r="BM2458">
        <v>0</v>
      </c>
      <c r="BN2458">
        <v>0</v>
      </c>
      <c r="BO2458">
        <v>0</v>
      </c>
      <c r="BP2458">
        <v>0</v>
      </c>
      <c r="BQ2458">
        <v>0</v>
      </c>
      <c r="BR2458">
        <v>0</v>
      </c>
      <c r="BS2458">
        <v>0</v>
      </c>
      <c r="BT2458">
        <v>10321</v>
      </c>
      <c r="BU2458">
        <v>0</v>
      </c>
      <c r="BV2458">
        <v>0</v>
      </c>
      <c r="BW2458">
        <v>0</v>
      </c>
      <c r="BX2458">
        <v>0</v>
      </c>
      <c r="BY2458">
        <v>0</v>
      </c>
      <c r="BZ2458">
        <v>0</v>
      </c>
      <c r="CA2458">
        <v>0</v>
      </c>
      <c r="CB2458">
        <v>0</v>
      </c>
      <c r="CC2458">
        <v>0</v>
      </c>
      <c r="CD2458">
        <v>10321</v>
      </c>
      <c r="CE2458">
        <v>10321</v>
      </c>
      <c r="CF2458">
        <v>10321</v>
      </c>
      <c r="CG2458">
        <v>0</v>
      </c>
      <c r="CH2458" t="s">
        <v>612</v>
      </c>
      <c r="CI2458" t="s">
        <v>616</v>
      </c>
      <c r="CJ2458" t="s">
        <v>617</v>
      </c>
      <c r="CK2458" t="s">
        <v>617</v>
      </c>
      <c r="CL2458" t="s">
        <v>617</v>
      </c>
      <c r="CM2458" t="s">
        <v>617</v>
      </c>
      <c r="CN2458">
        <v>0</v>
      </c>
    </row>
    <row r="2459" spans="1:92" x14ac:dyDescent="0.25">
      <c r="A2459" t="s">
        <v>13057</v>
      </c>
      <c r="B2459" t="s">
        <v>13057</v>
      </c>
      <c r="C2459">
        <v>43</v>
      </c>
      <c r="D2459" t="s">
        <v>597</v>
      </c>
      <c r="E2459">
        <v>67083</v>
      </c>
      <c r="F2459" t="s">
        <v>12982</v>
      </c>
      <c r="G2459" t="s">
        <v>11406</v>
      </c>
      <c r="H2459" t="s">
        <v>11407</v>
      </c>
      <c r="I2459" t="s">
        <v>630</v>
      </c>
      <c r="J2459">
        <v>10588</v>
      </c>
      <c r="K2459">
        <v>7161</v>
      </c>
      <c r="L2459" t="s">
        <v>13058</v>
      </c>
      <c r="M2459" t="s">
        <v>13059</v>
      </c>
      <c r="N2459" t="s">
        <v>6803</v>
      </c>
      <c r="O2459" t="s">
        <v>13060</v>
      </c>
      <c r="P2459" t="s">
        <v>6805</v>
      </c>
      <c r="Q2459" t="s">
        <v>6806</v>
      </c>
      <c r="R2459" t="s">
        <v>6807</v>
      </c>
      <c r="S2459" t="s">
        <v>6779</v>
      </c>
      <c r="T2459" t="s">
        <v>6780</v>
      </c>
      <c r="U2459" t="s">
        <v>3036</v>
      </c>
      <c r="V2459" t="s">
        <v>1577</v>
      </c>
      <c r="W2459">
        <v>43.873660000000001</v>
      </c>
      <c r="X2459">
        <v>-79.726070000000007</v>
      </c>
      <c r="Y2459" t="s">
        <v>612</v>
      </c>
      <c r="Z2459" t="s">
        <v>612</v>
      </c>
      <c r="AA2459" t="s">
        <v>612</v>
      </c>
      <c r="AB2459" t="s">
        <v>612</v>
      </c>
      <c r="AC2459" t="s">
        <v>612</v>
      </c>
      <c r="AD2459" t="s">
        <v>612</v>
      </c>
      <c r="AE2459" t="s">
        <v>612</v>
      </c>
      <c r="AF2459" t="s">
        <v>612</v>
      </c>
      <c r="AG2459" t="s">
        <v>612</v>
      </c>
      <c r="AH2459" t="s">
        <v>612</v>
      </c>
      <c r="AI2459" t="s">
        <v>612</v>
      </c>
      <c r="AJ2459" t="s">
        <v>612</v>
      </c>
      <c r="AK2459" t="s">
        <v>612</v>
      </c>
      <c r="AL2459" t="s">
        <v>612</v>
      </c>
      <c r="AM2459" t="s">
        <v>612</v>
      </c>
      <c r="AN2459" t="s">
        <v>612</v>
      </c>
      <c r="AO2459" t="s">
        <v>612</v>
      </c>
      <c r="AP2459" t="s">
        <v>612</v>
      </c>
      <c r="AQ2459" t="s">
        <v>612</v>
      </c>
      <c r="AR2459" t="s">
        <v>612</v>
      </c>
      <c r="AS2459" t="s">
        <v>612</v>
      </c>
      <c r="AT2459" t="s">
        <v>613</v>
      </c>
      <c r="AU2459" t="s">
        <v>612</v>
      </c>
      <c r="AV2459" t="s">
        <v>635</v>
      </c>
      <c r="AW2459">
        <v>39691</v>
      </c>
      <c r="AX2459">
        <v>7445928</v>
      </c>
      <c r="AY2459" t="s">
        <v>621</v>
      </c>
      <c r="AZ2459" t="s">
        <v>145</v>
      </c>
      <c r="BA2459" t="s">
        <v>470</v>
      </c>
      <c r="BB2459" t="s">
        <v>645</v>
      </c>
      <c r="BC2459">
        <v>38231</v>
      </c>
      <c r="BD2459">
        <v>0</v>
      </c>
      <c r="BE2459">
        <v>0</v>
      </c>
      <c r="BF2459">
        <v>0</v>
      </c>
      <c r="BG2459">
        <v>0</v>
      </c>
      <c r="BH2459">
        <v>0</v>
      </c>
      <c r="BI2459">
        <v>0</v>
      </c>
      <c r="BJ2459">
        <v>0</v>
      </c>
      <c r="BK2459">
        <v>0</v>
      </c>
      <c r="BL2459">
        <v>0</v>
      </c>
      <c r="BM2459">
        <v>0</v>
      </c>
      <c r="BN2459">
        <v>0</v>
      </c>
      <c r="BO2459">
        <v>0</v>
      </c>
      <c r="BP2459">
        <v>0</v>
      </c>
      <c r="BQ2459">
        <v>0</v>
      </c>
      <c r="BR2459">
        <v>0</v>
      </c>
      <c r="BS2459">
        <v>0</v>
      </c>
      <c r="BT2459">
        <v>7445928</v>
      </c>
      <c r="BU2459">
        <v>0</v>
      </c>
      <c r="BV2459">
        <v>0</v>
      </c>
      <c r="BW2459">
        <v>0</v>
      </c>
      <c r="BX2459">
        <v>0</v>
      </c>
      <c r="BY2459">
        <v>0</v>
      </c>
      <c r="BZ2459">
        <v>0</v>
      </c>
      <c r="CA2459">
        <v>0</v>
      </c>
      <c r="CB2459">
        <v>0</v>
      </c>
      <c r="CC2459">
        <v>0</v>
      </c>
      <c r="CD2459">
        <v>7445928</v>
      </c>
      <c r="CE2459">
        <v>7445928</v>
      </c>
      <c r="CF2459">
        <v>7445928</v>
      </c>
      <c r="CG2459">
        <v>0</v>
      </c>
      <c r="CH2459" t="s">
        <v>612</v>
      </c>
      <c r="CI2459" t="s">
        <v>616</v>
      </c>
      <c r="CJ2459" t="s">
        <v>617</v>
      </c>
      <c r="CK2459" t="s">
        <v>617</v>
      </c>
      <c r="CL2459" t="s">
        <v>617</v>
      </c>
      <c r="CM2459" t="s">
        <v>617</v>
      </c>
      <c r="CN2459">
        <v>0</v>
      </c>
    </row>
    <row r="2460" spans="1:92" x14ac:dyDescent="0.25">
      <c r="A2460" t="s">
        <v>13061</v>
      </c>
      <c r="B2460" t="s">
        <v>13061</v>
      </c>
      <c r="C2460">
        <v>43</v>
      </c>
      <c r="D2460" t="s">
        <v>597</v>
      </c>
      <c r="E2460">
        <v>67083</v>
      </c>
      <c r="F2460" t="s">
        <v>12982</v>
      </c>
      <c r="G2460" t="s">
        <v>11406</v>
      </c>
      <c r="H2460" t="s">
        <v>11407</v>
      </c>
      <c r="I2460" t="s">
        <v>630</v>
      </c>
      <c r="J2460">
        <v>10588</v>
      </c>
      <c r="K2460">
        <v>7161</v>
      </c>
      <c r="L2460" t="s">
        <v>13058</v>
      </c>
      <c r="M2460" t="s">
        <v>13059</v>
      </c>
      <c r="N2460" t="s">
        <v>6803</v>
      </c>
      <c r="O2460" t="s">
        <v>13060</v>
      </c>
      <c r="P2460" t="s">
        <v>6805</v>
      </c>
      <c r="Q2460" t="s">
        <v>6806</v>
      </c>
      <c r="R2460" t="s">
        <v>6807</v>
      </c>
      <c r="S2460" t="s">
        <v>6779</v>
      </c>
      <c r="T2460" t="s">
        <v>6780</v>
      </c>
      <c r="U2460" t="s">
        <v>3036</v>
      </c>
      <c r="V2460" t="s">
        <v>1577</v>
      </c>
      <c r="W2460">
        <v>43.873660000000001</v>
      </c>
      <c r="X2460">
        <v>-79.726070000000007</v>
      </c>
      <c r="Y2460" t="s">
        <v>612</v>
      </c>
      <c r="Z2460" t="s">
        <v>612</v>
      </c>
      <c r="AA2460" t="s">
        <v>612</v>
      </c>
      <c r="AB2460" t="s">
        <v>612</v>
      </c>
      <c r="AC2460" t="s">
        <v>612</v>
      </c>
      <c r="AD2460" t="s">
        <v>612</v>
      </c>
      <c r="AE2460" t="s">
        <v>612</v>
      </c>
      <c r="AF2460" t="s">
        <v>612</v>
      </c>
      <c r="AG2460" t="s">
        <v>612</v>
      </c>
      <c r="AH2460" t="s">
        <v>612</v>
      </c>
      <c r="AI2460" t="s">
        <v>612</v>
      </c>
      <c r="AJ2460" t="s">
        <v>612</v>
      </c>
      <c r="AK2460" t="s">
        <v>612</v>
      </c>
      <c r="AL2460" t="s">
        <v>612</v>
      </c>
      <c r="AM2460" t="s">
        <v>612</v>
      </c>
      <c r="AN2460" t="s">
        <v>612</v>
      </c>
      <c r="AO2460" t="s">
        <v>612</v>
      </c>
      <c r="AP2460" t="s">
        <v>612</v>
      </c>
      <c r="AQ2460" t="s">
        <v>612</v>
      </c>
      <c r="AR2460" t="s">
        <v>612</v>
      </c>
      <c r="AS2460" t="s">
        <v>612</v>
      </c>
      <c r="AT2460" t="s">
        <v>613</v>
      </c>
      <c r="AU2460" t="s">
        <v>612</v>
      </c>
      <c r="AV2460" t="s">
        <v>635</v>
      </c>
      <c r="AW2460">
        <v>39691</v>
      </c>
      <c r="AX2460">
        <v>28467</v>
      </c>
      <c r="AY2460" t="s">
        <v>621</v>
      </c>
      <c r="AZ2460" t="s">
        <v>140</v>
      </c>
      <c r="BA2460" t="s">
        <v>470</v>
      </c>
      <c r="BB2460" t="s">
        <v>824</v>
      </c>
      <c r="BC2460">
        <v>39326</v>
      </c>
      <c r="BD2460">
        <v>0</v>
      </c>
      <c r="BE2460">
        <v>0</v>
      </c>
      <c r="BF2460">
        <v>0</v>
      </c>
      <c r="BG2460">
        <v>0</v>
      </c>
      <c r="BH2460">
        <v>0</v>
      </c>
      <c r="BI2460">
        <v>0</v>
      </c>
      <c r="BJ2460">
        <v>0</v>
      </c>
      <c r="BK2460">
        <v>0</v>
      </c>
      <c r="BL2460">
        <v>0</v>
      </c>
      <c r="BM2460">
        <v>0</v>
      </c>
      <c r="BN2460">
        <v>0</v>
      </c>
      <c r="BO2460">
        <v>0</v>
      </c>
      <c r="BP2460">
        <v>0</v>
      </c>
      <c r="BQ2460">
        <v>0</v>
      </c>
      <c r="BR2460">
        <v>0</v>
      </c>
      <c r="BS2460">
        <v>0</v>
      </c>
      <c r="BT2460">
        <v>28467</v>
      </c>
      <c r="BU2460">
        <v>0</v>
      </c>
      <c r="BV2460">
        <v>0</v>
      </c>
      <c r="BW2460">
        <v>0</v>
      </c>
      <c r="BX2460">
        <v>0</v>
      </c>
      <c r="BY2460">
        <v>0</v>
      </c>
      <c r="BZ2460">
        <v>0</v>
      </c>
      <c r="CA2460">
        <v>0</v>
      </c>
      <c r="CB2460">
        <v>0</v>
      </c>
      <c r="CC2460">
        <v>0</v>
      </c>
      <c r="CD2460">
        <v>28467</v>
      </c>
      <c r="CE2460">
        <v>28467</v>
      </c>
      <c r="CF2460">
        <v>28467</v>
      </c>
      <c r="CG2460">
        <v>0</v>
      </c>
      <c r="CH2460" t="s">
        <v>612</v>
      </c>
      <c r="CI2460" t="s">
        <v>616</v>
      </c>
      <c r="CJ2460" t="s">
        <v>617</v>
      </c>
      <c r="CK2460" t="s">
        <v>617</v>
      </c>
      <c r="CL2460" t="s">
        <v>617</v>
      </c>
      <c r="CM2460" t="s">
        <v>617</v>
      </c>
      <c r="CN2460">
        <v>0</v>
      </c>
    </row>
    <row r="2461" spans="1:92" x14ac:dyDescent="0.25">
      <c r="A2461" t="s">
        <v>13062</v>
      </c>
      <c r="B2461" t="s">
        <v>13062</v>
      </c>
      <c r="C2461">
        <v>43</v>
      </c>
      <c r="D2461" t="s">
        <v>597</v>
      </c>
      <c r="E2461">
        <v>67083</v>
      </c>
      <c r="F2461" t="s">
        <v>12982</v>
      </c>
      <c r="G2461" t="s">
        <v>13063</v>
      </c>
      <c r="H2461" t="s">
        <v>13064</v>
      </c>
      <c r="I2461" t="s">
        <v>630</v>
      </c>
      <c r="J2461">
        <v>10639</v>
      </c>
      <c r="K2461">
        <v>11255</v>
      </c>
      <c r="L2461" t="s">
        <v>13065</v>
      </c>
      <c r="M2461" t="s">
        <v>13066</v>
      </c>
      <c r="N2461" t="s">
        <v>6787</v>
      </c>
      <c r="O2461" t="s">
        <v>13067</v>
      </c>
      <c r="P2461" t="s">
        <v>6789</v>
      </c>
      <c r="Q2461" t="s">
        <v>6790</v>
      </c>
      <c r="R2461" t="s">
        <v>6791</v>
      </c>
      <c r="S2461" t="s">
        <v>6779</v>
      </c>
      <c r="T2461" t="s">
        <v>6780</v>
      </c>
      <c r="U2461" t="s">
        <v>3036</v>
      </c>
      <c r="V2461" t="s">
        <v>1577</v>
      </c>
      <c r="W2461">
        <v>43.784289999999999</v>
      </c>
      <c r="X2461">
        <v>-79.729150000000004</v>
      </c>
      <c r="Y2461" t="s">
        <v>612</v>
      </c>
      <c r="Z2461" t="s">
        <v>612</v>
      </c>
      <c r="AA2461" t="s">
        <v>612</v>
      </c>
      <c r="AB2461" t="s">
        <v>612</v>
      </c>
      <c r="AC2461" t="s">
        <v>612</v>
      </c>
      <c r="AD2461" t="s">
        <v>612</v>
      </c>
      <c r="AE2461" t="s">
        <v>612</v>
      </c>
      <c r="AF2461" t="s">
        <v>612</v>
      </c>
      <c r="AG2461" t="s">
        <v>612</v>
      </c>
      <c r="AH2461" t="s">
        <v>612</v>
      </c>
      <c r="AI2461" t="s">
        <v>612</v>
      </c>
      <c r="AJ2461" t="s">
        <v>612</v>
      </c>
      <c r="AK2461" t="s">
        <v>612</v>
      </c>
      <c r="AL2461" t="s">
        <v>612</v>
      </c>
      <c r="AM2461" t="s">
        <v>612</v>
      </c>
      <c r="AN2461" t="s">
        <v>612</v>
      </c>
      <c r="AO2461" t="s">
        <v>612</v>
      </c>
      <c r="AP2461" t="s">
        <v>612</v>
      </c>
      <c r="AQ2461" t="s">
        <v>612</v>
      </c>
      <c r="AR2461" t="s">
        <v>612</v>
      </c>
      <c r="AS2461" t="s">
        <v>612</v>
      </c>
      <c r="AT2461" t="s">
        <v>613</v>
      </c>
      <c r="AU2461" t="s">
        <v>612</v>
      </c>
      <c r="AV2461" t="s">
        <v>635</v>
      </c>
      <c r="AW2461">
        <v>39691</v>
      </c>
      <c r="AX2461">
        <v>8136745</v>
      </c>
      <c r="AY2461" t="s">
        <v>621</v>
      </c>
      <c r="AZ2461" t="s">
        <v>145</v>
      </c>
      <c r="BA2461" t="s">
        <v>470</v>
      </c>
      <c r="BB2461" t="s">
        <v>975</v>
      </c>
      <c r="BC2461">
        <v>38596</v>
      </c>
      <c r="BD2461">
        <v>0</v>
      </c>
      <c r="BE2461">
        <v>0</v>
      </c>
      <c r="BF2461">
        <v>0</v>
      </c>
      <c r="BG2461">
        <v>0</v>
      </c>
      <c r="BH2461">
        <v>0</v>
      </c>
      <c r="BI2461">
        <v>0</v>
      </c>
      <c r="BJ2461">
        <v>0</v>
      </c>
      <c r="BK2461">
        <v>0</v>
      </c>
      <c r="BL2461">
        <v>0</v>
      </c>
      <c r="BM2461">
        <v>0</v>
      </c>
      <c r="BN2461">
        <v>0</v>
      </c>
      <c r="BO2461">
        <v>0</v>
      </c>
      <c r="BP2461">
        <v>0</v>
      </c>
      <c r="BQ2461">
        <v>0</v>
      </c>
      <c r="BR2461">
        <v>0</v>
      </c>
      <c r="BS2461">
        <v>0</v>
      </c>
      <c r="BT2461">
        <v>8136745</v>
      </c>
      <c r="BU2461">
        <v>0</v>
      </c>
      <c r="BV2461">
        <v>0</v>
      </c>
      <c r="BW2461">
        <v>0</v>
      </c>
      <c r="BX2461">
        <v>0</v>
      </c>
      <c r="BY2461">
        <v>0</v>
      </c>
      <c r="BZ2461">
        <v>0</v>
      </c>
      <c r="CA2461">
        <v>0</v>
      </c>
      <c r="CB2461">
        <v>0</v>
      </c>
      <c r="CC2461">
        <v>0</v>
      </c>
      <c r="CD2461">
        <v>8136745</v>
      </c>
      <c r="CE2461">
        <v>8136745</v>
      </c>
      <c r="CF2461">
        <v>8136745</v>
      </c>
      <c r="CG2461">
        <v>0</v>
      </c>
      <c r="CH2461" t="s">
        <v>612</v>
      </c>
      <c r="CI2461" t="s">
        <v>616</v>
      </c>
      <c r="CJ2461" t="s">
        <v>617</v>
      </c>
      <c r="CK2461" t="s">
        <v>617</v>
      </c>
      <c r="CL2461" t="s">
        <v>617</v>
      </c>
      <c r="CM2461" t="s">
        <v>617</v>
      </c>
      <c r="CN2461">
        <v>0</v>
      </c>
    </row>
    <row r="2462" spans="1:92" x14ac:dyDescent="0.25">
      <c r="A2462" t="s">
        <v>13068</v>
      </c>
      <c r="B2462" t="s">
        <v>13068</v>
      </c>
      <c r="C2462">
        <v>43</v>
      </c>
      <c r="D2462" t="s">
        <v>597</v>
      </c>
      <c r="E2462">
        <v>67083</v>
      </c>
      <c r="F2462" t="s">
        <v>12982</v>
      </c>
      <c r="G2462" t="s">
        <v>13069</v>
      </c>
      <c r="H2462" t="s">
        <v>13070</v>
      </c>
      <c r="I2462" t="s">
        <v>667</v>
      </c>
      <c r="J2462">
        <v>3342</v>
      </c>
      <c r="K2462">
        <v>7191</v>
      </c>
      <c r="L2462" t="s">
        <v>13071</v>
      </c>
      <c r="M2462" t="s">
        <v>13072</v>
      </c>
      <c r="N2462" t="s">
        <v>6774</v>
      </c>
      <c r="O2462" t="s">
        <v>13073</v>
      </c>
      <c r="P2462" t="s">
        <v>6776</v>
      </c>
      <c r="Q2462" t="s">
        <v>6777</v>
      </c>
      <c r="R2462" t="s">
        <v>6778</v>
      </c>
      <c r="S2462" t="s">
        <v>6779</v>
      </c>
      <c r="T2462" t="s">
        <v>6780</v>
      </c>
      <c r="U2462" t="s">
        <v>3036</v>
      </c>
      <c r="V2462" t="s">
        <v>1577</v>
      </c>
      <c r="W2462">
        <v>43.52055</v>
      </c>
      <c r="X2462">
        <v>-79.647220000000004</v>
      </c>
      <c r="Y2462" t="s">
        <v>612</v>
      </c>
      <c r="Z2462" t="s">
        <v>612</v>
      </c>
      <c r="AA2462" t="s">
        <v>612</v>
      </c>
      <c r="AB2462" t="s">
        <v>612</v>
      </c>
      <c r="AC2462" t="s">
        <v>612</v>
      </c>
      <c r="AD2462" t="s">
        <v>612</v>
      </c>
      <c r="AE2462" t="s">
        <v>612</v>
      </c>
      <c r="AF2462" t="s">
        <v>612</v>
      </c>
      <c r="AG2462" t="s">
        <v>612</v>
      </c>
      <c r="AH2462" t="s">
        <v>612</v>
      </c>
      <c r="AI2462" t="s">
        <v>612</v>
      </c>
      <c r="AJ2462" t="s">
        <v>612</v>
      </c>
      <c r="AK2462" t="s">
        <v>612</v>
      </c>
      <c r="AL2462" t="s">
        <v>612</v>
      </c>
      <c r="AM2462" t="s">
        <v>612</v>
      </c>
      <c r="AN2462" t="s">
        <v>612</v>
      </c>
      <c r="AO2462" t="s">
        <v>612</v>
      </c>
      <c r="AP2462" t="s">
        <v>612</v>
      </c>
      <c r="AQ2462" t="s">
        <v>612</v>
      </c>
      <c r="AR2462" t="s">
        <v>612</v>
      </c>
      <c r="AS2462" t="s">
        <v>612</v>
      </c>
      <c r="AT2462" t="s">
        <v>613</v>
      </c>
      <c r="AU2462" t="s">
        <v>612</v>
      </c>
      <c r="AV2462" t="s">
        <v>635</v>
      </c>
      <c r="AW2462">
        <v>39691</v>
      </c>
      <c r="AX2462">
        <v>11691</v>
      </c>
      <c r="AY2462" t="s">
        <v>621</v>
      </c>
      <c r="AZ2462" t="s">
        <v>140</v>
      </c>
      <c r="BA2462" t="s">
        <v>470</v>
      </c>
      <c r="BB2462" t="s">
        <v>824</v>
      </c>
      <c r="BC2462">
        <v>39326</v>
      </c>
      <c r="BD2462">
        <v>0</v>
      </c>
      <c r="BE2462">
        <v>0</v>
      </c>
      <c r="BF2462">
        <v>0</v>
      </c>
      <c r="BG2462">
        <v>0</v>
      </c>
      <c r="BH2462">
        <v>0</v>
      </c>
      <c r="BI2462">
        <v>0</v>
      </c>
      <c r="BJ2462">
        <v>0</v>
      </c>
      <c r="BK2462">
        <v>0</v>
      </c>
      <c r="BL2462">
        <v>0</v>
      </c>
      <c r="BM2462">
        <v>0</v>
      </c>
      <c r="BN2462">
        <v>0</v>
      </c>
      <c r="BO2462">
        <v>0</v>
      </c>
      <c r="BP2462">
        <v>0</v>
      </c>
      <c r="BQ2462">
        <v>0</v>
      </c>
      <c r="BR2462">
        <v>0</v>
      </c>
      <c r="BS2462">
        <v>0</v>
      </c>
      <c r="BT2462">
        <v>11691</v>
      </c>
      <c r="BU2462">
        <v>0</v>
      </c>
      <c r="BV2462">
        <v>0</v>
      </c>
      <c r="BW2462">
        <v>0</v>
      </c>
      <c r="BX2462">
        <v>0</v>
      </c>
      <c r="BY2462">
        <v>0</v>
      </c>
      <c r="BZ2462">
        <v>0</v>
      </c>
      <c r="CA2462">
        <v>0</v>
      </c>
      <c r="CB2462">
        <v>0</v>
      </c>
      <c r="CC2462">
        <v>0</v>
      </c>
      <c r="CD2462">
        <v>11691</v>
      </c>
      <c r="CE2462">
        <v>11691</v>
      </c>
      <c r="CF2462">
        <v>11691</v>
      </c>
      <c r="CG2462">
        <v>0</v>
      </c>
      <c r="CH2462" t="s">
        <v>612</v>
      </c>
      <c r="CI2462" t="s">
        <v>616</v>
      </c>
      <c r="CJ2462" t="s">
        <v>617</v>
      </c>
      <c r="CK2462" t="s">
        <v>617</v>
      </c>
      <c r="CL2462" t="s">
        <v>617</v>
      </c>
      <c r="CM2462" t="s">
        <v>617</v>
      </c>
      <c r="CN2462">
        <v>0</v>
      </c>
    </row>
    <row r="2463" spans="1:92" x14ac:dyDescent="0.25">
      <c r="A2463" t="s">
        <v>13074</v>
      </c>
      <c r="B2463" t="s">
        <v>13074</v>
      </c>
      <c r="C2463">
        <v>43</v>
      </c>
      <c r="D2463" t="s">
        <v>597</v>
      </c>
      <c r="E2463">
        <v>67083</v>
      </c>
      <c r="F2463" t="s">
        <v>12982</v>
      </c>
      <c r="G2463" t="s">
        <v>13075</v>
      </c>
      <c r="H2463" t="s">
        <v>13076</v>
      </c>
      <c r="I2463" t="s">
        <v>667</v>
      </c>
      <c r="J2463">
        <v>10384</v>
      </c>
      <c r="K2463">
        <v>8092</v>
      </c>
      <c r="L2463" t="s">
        <v>13077</v>
      </c>
      <c r="M2463" t="s">
        <v>13078</v>
      </c>
      <c r="N2463" t="s">
        <v>6774</v>
      </c>
      <c r="O2463" t="s">
        <v>13079</v>
      </c>
      <c r="P2463" t="s">
        <v>6776</v>
      </c>
      <c r="Q2463" t="s">
        <v>6777</v>
      </c>
      <c r="R2463" t="s">
        <v>6778</v>
      </c>
      <c r="S2463" t="s">
        <v>6779</v>
      </c>
      <c r="T2463" t="s">
        <v>6780</v>
      </c>
      <c r="U2463" t="s">
        <v>3036</v>
      </c>
      <c r="V2463" t="s">
        <v>1577</v>
      </c>
      <c r="W2463">
        <v>43.61262</v>
      </c>
      <c r="X2463">
        <v>-79.620829999999998</v>
      </c>
      <c r="Y2463" t="s">
        <v>612</v>
      </c>
      <c r="Z2463" t="s">
        <v>612</v>
      </c>
      <c r="AA2463" t="s">
        <v>612</v>
      </c>
      <c r="AB2463" t="s">
        <v>612</v>
      </c>
      <c r="AC2463" t="s">
        <v>612</v>
      </c>
      <c r="AD2463" t="s">
        <v>612</v>
      </c>
      <c r="AE2463" t="s">
        <v>612</v>
      </c>
      <c r="AF2463" t="s">
        <v>612</v>
      </c>
      <c r="AG2463" t="s">
        <v>612</v>
      </c>
      <c r="AH2463" t="s">
        <v>612</v>
      </c>
      <c r="AI2463" t="s">
        <v>612</v>
      </c>
      <c r="AJ2463" t="s">
        <v>612</v>
      </c>
      <c r="AK2463" t="s">
        <v>612</v>
      </c>
      <c r="AL2463" t="s">
        <v>612</v>
      </c>
      <c r="AM2463" t="s">
        <v>612</v>
      </c>
      <c r="AN2463" t="s">
        <v>612</v>
      </c>
      <c r="AO2463" t="s">
        <v>612</v>
      </c>
      <c r="AP2463" t="s">
        <v>612</v>
      </c>
      <c r="AQ2463" t="s">
        <v>612</v>
      </c>
      <c r="AR2463" t="s">
        <v>612</v>
      </c>
      <c r="AS2463" t="s">
        <v>612</v>
      </c>
      <c r="AT2463" t="s">
        <v>613</v>
      </c>
      <c r="AU2463" t="s">
        <v>612</v>
      </c>
      <c r="AV2463" t="s">
        <v>635</v>
      </c>
      <c r="AW2463">
        <v>39691</v>
      </c>
      <c r="AX2463">
        <v>21017686</v>
      </c>
      <c r="AY2463" t="s">
        <v>621</v>
      </c>
      <c r="AZ2463" t="s">
        <v>145</v>
      </c>
      <c r="BA2463" t="s">
        <v>470</v>
      </c>
      <c r="BB2463" t="s">
        <v>645</v>
      </c>
      <c r="BC2463">
        <v>38231</v>
      </c>
      <c r="BD2463">
        <v>0</v>
      </c>
      <c r="BE2463">
        <v>0</v>
      </c>
      <c r="BF2463">
        <v>0</v>
      </c>
      <c r="BG2463">
        <v>0</v>
      </c>
      <c r="BH2463">
        <v>0</v>
      </c>
      <c r="BI2463">
        <v>0</v>
      </c>
      <c r="BJ2463">
        <v>0</v>
      </c>
      <c r="BK2463">
        <v>0</v>
      </c>
      <c r="BL2463">
        <v>0</v>
      </c>
      <c r="BM2463">
        <v>0</v>
      </c>
      <c r="BN2463">
        <v>0</v>
      </c>
      <c r="BO2463">
        <v>0</v>
      </c>
      <c r="BP2463">
        <v>0</v>
      </c>
      <c r="BQ2463">
        <v>0</v>
      </c>
      <c r="BR2463">
        <v>0</v>
      </c>
      <c r="BS2463">
        <v>0</v>
      </c>
      <c r="BT2463">
        <v>21017686</v>
      </c>
      <c r="BU2463">
        <v>0</v>
      </c>
      <c r="BV2463">
        <v>0</v>
      </c>
      <c r="BW2463">
        <v>0</v>
      </c>
      <c r="BX2463">
        <v>0</v>
      </c>
      <c r="BY2463">
        <v>0</v>
      </c>
      <c r="BZ2463">
        <v>0</v>
      </c>
      <c r="CA2463">
        <v>0</v>
      </c>
      <c r="CB2463">
        <v>0</v>
      </c>
      <c r="CC2463">
        <v>0</v>
      </c>
      <c r="CD2463">
        <v>21017686</v>
      </c>
      <c r="CE2463">
        <v>21017686</v>
      </c>
      <c r="CF2463">
        <v>21017686</v>
      </c>
      <c r="CG2463">
        <v>0</v>
      </c>
      <c r="CH2463" t="s">
        <v>612</v>
      </c>
      <c r="CI2463" t="s">
        <v>616</v>
      </c>
      <c r="CJ2463" t="s">
        <v>617</v>
      </c>
      <c r="CK2463" t="s">
        <v>617</v>
      </c>
      <c r="CL2463" t="s">
        <v>617</v>
      </c>
      <c r="CM2463" t="s">
        <v>617</v>
      </c>
      <c r="CN2463">
        <v>0</v>
      </c>
    </row>
    <row r="2464" spans="1:92" x14ac:dyDescent="0.25">
      <c r="A2464" t="s">
        <v>13080</v>
      </c>
      <c r="B2464" t="s">
        <v>13080</v>
      </c>
      <c r="C2464">
        <v>43</v>
      </c>
      <c r="D2464" t="s">
        <v>597</v>
      </c>
      <c r="E2464">
        <v>67083</v>
      </c>
      <c r="F2464" t="s">
        <v>12982</v>
      </c>
      <c r="G2464" t="s">
        <v>5296</v>
      </c>
      <c r="H2464" t="s">
        <v>13081</v>
      </c>
      <c r="I2464" t="s">
        <v>630</v>
      </c>
      <c r="J2464">
        <v>11304</v>
      </c>
      <c r="K2464">
        <v>7223</v>
      </c>
      <c r="L2464" t="s">
        <v>13082</v>
      </c>
      <c r="M2464" t="s">
        <v>13083</v>
      </c>
      <c r="N2464" t="s">
        <v>6787</v>
      </c>
      <c r="O2464" t="s">
        <v>13084</v>
      </c>
      <c r="P2464" t="s">
        <v>6789</v>
      </c>
      <c r="Q2464" t="s">
        <v>6790</v>
      </c>
      <c r="R2464" t="s">
        <v>6791</v>
      </c>
      <c r="S2464" t="s">
        <v>6779</v>
      </c>
      <c r="T2464" t="s">
        <v>6780</v>
      </c>
      <c r="U2464" t="s">
        <v>3036</v>
      </c>
      <c r="V2464" t="s">
        <v>1577</v>
      </c>
      <c r="W2464">
        <v>43.723010000000002</v>
      </c>
      <c r="X2464">
        <v>-79.729280000000003</v>
      </c>
      <c r="Y2464" t="s">
        <v>612</v>
      </c>
      <c r="Z2464" t="s">
        <v>612</v>
      </c>
      <c r="AA2464" t="s">
        <v>612</v>
      </c>
      <c r="AB2464" t="s">
        <v>612</v>
      </c>
      <c r="AC2464" t="s">
        <v>612</v>
      </c>
      <c r="AD2464" t="s">
        <v>612</v>
      </c>
      <c r="AE2464" t="s">
        <v>612</v>
      </c>
      <c r="AF2464" t="s">
        <v>612</v>
      </c>
      <c r="AG2464" t="s">
        <v>612</v>
      </c>
      <c r="AH2464" t="s">
        <v>612</v>
      </c>
      <c r="AI2464" t="s">
        <v>612</v>
      </c>
      <c r="AJ2464" t="s">
        <v>612</v>
      </c>
      <c r="AK2464" t="s">
        <v>612</v>
      </c>
      <c r="AL2464" t="s">
        <v>612</v>
      </c>
      <c r="AM2464" t="s">
        <v>612</v>
      </c>
      <c r="AN2464" t="s">
        <v>612</v>
      </c>
      <c r="AO2464" t="s">
        <v>612</v>
      </c>
      <c r="AP2464" t="s">
        <v>612</v>
      </c>
      <c r="AQ2464" t="s">
        <v>612</v>
      </c>
      <c r="AR2464" t="s">
        <v>612</v>
      </c>
      <c r="AS2464" t="s">
        <v>612</v>
      </c>
      <c r="AT2464" t="s">
        <v>613</v>
      </c>
      <c r="AU2464" t="s">
        <v>612</v>
      </c>
      <c r="AV2464" t="s">
        <v>614</v>
      </c>
      <c r="AW2464" t="s">
        <v>612</v>
      </c>
      <c r="AX2464">
        <v>7966348</v>
      </c>
      <c r="AY2464" t="s">
        <v>621</v>
      </c>
      <c r="AZ2464" t="s">
        <v>145</v>
      </c>
      <c r="BA2464" t="s">
        <v>470</v>
      </c>
      <c r="BB2464" t="s">
        <v>803</v>
      </c>
      <c r="BC2464">
        <v>40787</v>
      </c>
      <c r="BD2464">
        <v>0</v>
      </c>
      <c r="BE2464">
        <v>0</v>
      </c>
      <c r="BF2464">
        <v>0</v>
      </c>
      <c r="BG2464">
        <v>0</v>
      </c>
      <c r="BH2464">
        <v>0</v>
      </c>
      <c r="BI2464">
        <v>0</v>
      </c>
      <c r="BJ2464">
        <v>0</v>
      </c>
      <c r="BK2464">
        <v>0</v>
      </c>
      <c r="BL2464">
        <v>0</v>
      </c>
      <c r="BM2464">
        <v>0</v>
      </c>
      <c r="BN2464">
        <v>0</v>
      </c>
      <c r="BO2464">
        <v>0</v>
      </c>
      <c r="BP2464">
        <v>0</v>
      </c>
      <c r="BQ2464">
        <v>0</v>
      </c>
      <c r="BR2464">
        <v>0</v>
      </c>
      <c r="BS2464">
        <v>0</v>
      </c>
      <c r="BT2464">
        <v>7966348</v>
      </c>
      <c r="BU2464">
        <v>0</v>
      </c>
      <c r="BV2464">
        <v>0</v>
      </c>
      <c r="BW2464">
        <v>0</v>
      </c>
      <c r="BX2464">
        <v>0</v>
      </c>
      <c r="BY2464">
        <v>0</v>
      </c>
      <c r="BZ2464">
        <v>0</v>
      </c>
      <c r="CA2464">
        <v>0</v>
      </c>
      <c r="CB2464">
        <v>0</v>
      </c>
      <c r="CC2464">
        <v>0</v>
      </c>
      <c r="CD2464">
        <v>7966348</v>
      </c>
      <c r="CE2464">
        <v>7966348</v>
      </c>
      <c r="CF2464">
        <v>7966348</v>
      </c>
      <c r="CG2464">
        <v>0</v>
      </c>
      <c r="CH2464" t="s">
        <v>612</v>
      </c>
      <c r="CI2464" t="s">
        <v>616</v>
      </c>
      <c r="CJ2464" t="s">
        <v>617</v>
      </c>
      <c r="CK2464" t="s">
        <v>617</v>
      </c>
      <c r="CL2464" t="s">
        <v>617</v>
      </c>
      <c r="CM2464" t="s">
        <v>617</v>
      </c>
      <c r="CN2464">
        <v>0</v>
      </c>
    </row>
    <row r="2465" spans="1:92" x14ac:dyDescent="0.25">
      <c r="A2465" t="s">
        <v>13085</v>
      </c>
      <c r="B2465" t="s">
        <v>13085</v>
      </c>
      <c r="C2465">
        <v>43</v>
      </c>
      <c r="D2465" t="s">
        <v>597</v>
      </c>
      <c r="E2465">
        <v>67083</v>
      </c>
      <c r="F2465" t="s">
        <v>12982</v>
      </c>
      <c r="G2465" t="s">
        <v>13086</v>
      </c>
      <c r="H2465" t="s">
        <v>13087</v>
      </c>
      <c r="I2465" t="s">
        <v>667</v>
      </c>
      <c r="J2465">
        <v>10783</v>
      </c>
      <c r="K2465">
        <v>11990</v>
      </c>
      <c r="L2465" t="s">
        <v>13088</v>
      </c>
      <c r="M2465" t="s">
        <v>13089</v>
      </c>
      <c r="N2465" t="s">
        <v>6774</v>
      </c>
      <c r="O2465" t="s">
        <v>13090</v>
      </c>
      <c r="P2465" t="s">
        <v>6776</v>
      </c>
      <c r="Q2465" t="s">
        <v>6777</v>
      </c>
      <c r="R2465" t="s">
        <v>6778</v>
      </c>
      <c r="S2465" t="s">
        <v>6779</v>
      </c>
      <c r="T2465" t="s">
        <v>6780</v>
      </c>
      <c r="U2465" t="s">
        <v>3036</v>
      </c>
      <c r="V2465" t="s">
        <v>1577</v>
      </c>
      <c r="W2465">
        <v>43.526005789999999</v>
      </c>
      <c r="X2465">
        <v>-79.712757179999997</v>
      </c>
      <c r="Y2465" t="s">
        <v>612</v>
      </c>
      <c r="Z2465" t="s">
        <v>612</v>
      </c>
      <c r="AA2465" t="s">
        <v>612</v>
      </c>
      <c r="AB2465" t="s">
        <v>612</v>
      </c>
      <c r="AC2465" t="s">
        <v>612</v>
      </c>
      <c r="AD2465" t="s">
        <v>612</v>
      </c>
      <c r="AE2465" t="s">
        <v>612</v>
      </c>
      <c r="AF2465" t="s">
        <v>612</v>
      </c>
      <c r="AG2465" t="s">
        <v>612</v>
      </c>
      <c r="AH2465" t="s">
        <v>612</v>
      </c>
      <c r="AI2465" t="s">
        <v>612</v>
      </c>
      <c r="AJ2465" t="s">
        <v>612</v>
      </c>
      <c r="AK2465" t="s">
        <v>612</v>
      </c>
      <c r="AL2465" t="s">
        <v>612</v>
      </c>
      <c r="AM2465" t="s">
        <v>612</v>
      </c>
      <c r="AN2465" t="s">
        <v>612</v>
      </c>
      <c r="AO2465" t="s">
        <v>612</v>
      </c>
      <c r="AP2465" t="s">
        <v>612</v>
      </c>
      <c r="AQ2465" t="s">
        <v>612</v>
      </c>
      <c r="AR2465" t="s">
        <v>612</v>
      </c>
      <c r="AS2465" t="s">
        <v>612</v>
      </c>
      <c r="AT2465" t="s">
        <v>613</v>
      </c>
      <c r="AU2465" t="s">
        <v>612</v>
      </c>
      <c r="AV2465" t="s">
        <v>614</v>
      </c>
      <c r="AW2465" t="s">
        <v>612</v>
      </c>
      <c r="AX2465">
        <v>26024692</v>
      </c>
      <c r="AY2465" t="s">
        <v>621</v>
      </c>
      <c r="AZ2465" t="s">
        <v>145</v>
      </c>
      <c r="BA2465" t="s">
        <v>470</v>
      </c>
      <c r="BB2465" t="s">
        <v>662</v>
      </c>
      <c r="BC2465">
        <v>41153</v>
      </c>
      <c r="BD2465">
        <v>0</v>
      </c>
      <c r="BE2465">
        <v>0</v>
      </c>
      <c r="BF2465">
        <v>0</v>
      </c>
      <c r="BG2465">
        <v>0</v>
      </c>
      <c r="BH2465">
        <v>0</v>
      </c>
      <c r="BI2465">
        <v>0</v>
      </c>
      <c r="BJ2465">
        <v>0</v>
      </c>
      <c r="BK2465">
        <v>0</v>
      </c>
      <c r="BL2465">
        <v>0</v>
      </c>
      <c r="BM2465">
        <v>0</v>
      </c>
      <c r="BN2465">
        <v>0</v>
      </c>
      <c r="BO2465">
        <v>0</v>
      </c>
      <c r="BP2465">
        <v>0</v>
      </c>
      <c r="BQ2465">
        <v>0</v>
      </c>
      <c r="BR2465">
        <v>0</v>
      </c>
      <c r="BS2465">
        <v>0</v>
      </c>
      <c r="BT2465">
        <v>26024692</v>
      </c>
      <c r="BU2465">
        <v>0</v>
      </c>
      <c r="BV2465">
        <v>0</v>
      </c>
      <c r="BW2465">
        <v>0</v>
      </c>
      <c r="BX2465">
        <v>0</v>
      </c>
      <c r="BY2465">
        <v>0</v>
      </c>
      <c r="BZ2465">
        <v>0</v>
      </c>
      <c r="CA2465">
        <v>0</v>
      </c>
      <c r="CB2465">
        <v>0</v>
      </c>
      <c r="CC2465">
        <v>0</v>
      </c>
      <c r="CD2465">
        <v>26024692</v>
      </c>
      <c r="CE2465">
        <v>26024692</v>
      </c>
      <c r="CF2465">
        <v>26024692</v>
      </c>
      <c r="CG2465">
        <v>0</v>
      </c>
      <c r="CH2465" t="s">
        <v>612</v>
      </c>
      <c r="CI2465" t="s">
        <v>616</v>
      </c>
      <c r="CJ2465" t="s">
        <v>617</v>
      </c>
      <c r="CK2465" t="s">
        <v>617</v>
      </c>
      <c r="CL2465" t="s">
        <v>617</v>
      </c>
      <c r="CM2465" t="s">
        <v>617</v>
      </c>
      <c r="CN2465">
        <v>0</v>
      </c>
    </row>
    <row r="2466" spans="1:92" x14ac:dyDescent="0.25">
      <c r="A2466" t="s">
        <v>13091</v>
      </c>
      <c r="B2466" t="s">
        <v>13091</v>
      </c>
      <c r="C2466">
        <v>43</v>
      </c>
      <c r="D2466" t="s">
        <v>597</v>
      </c>
      <c r="E2466">
        <v>67083</v>
      </c>
      <c r="F2466" t="s">
        <v>12982</v>
      </c>
      <c r="G2466" t="s">
        <v>13092</v>
      </c>
      <c r="H2466" t="s">
        <v>13093</v>
      </c>
      <c r="I2466" t="s">
        <v>630</v>
      </c>
      <c r="J2466">
        <v>3415</v>
      </c>
      <c r="K2466">
        <v>7245</v>
      </c>
      <c r="L2466" t="s">
        <v>13094</v>
      </c>
      <c r="M2466" t="s">
        <v>13095</v>
      </c>
      <c r="N2466" t="s">
        <v>6774</v>
      </c>
      <c r="O2466" t="s">
        <v>13096</v>
      </c>
      <c r="P2466" t="s">
        <v>6776</v>
      </c>
      <c r="Q2466" t="s">
        <v>6777</v>
      </c>
      <c r="R2466" t="s">
        <v>6778</v>
      </c>
      <c r="S2466" t="s">
        <v>6779</v>
      </c>
      <c r="T2466" t="s">
        <v>6780</v>
      </c>
      <c r="U2466" t="s">
        <v>3036</v>
      </c>
      <c r="V2466" t="s">
        <v>1577</v>
      </c>
      <c r="W2466">
        <v>43.592460000000003</v>
      </c>
      <c r="X2466">
        <v>-79.612960000000001</v>
      </c>
      <c r="Y2466" t="s">
        <v>612</v>
      </c>
      <c r="Z2466" t="s">
        <v>612</v>
      </c>
      <c r="AA2466" t="s">
        <v>612</v>
      </c>
      <c r="AB2466" t="s">
        <v>612</v>
      </c>
      <c r="AC2466" t="s">
        <v>612</v>
      </c>
      <c r="AD2466" t="s">
        <v>612</v>
      </c>
      <c r="AE2466" t="s">
        <v>612</v>
      </c>
      <c r="AF2466" t="s">
        <v>612</v>
      </c>
      <c r="AG2466" t="s">
        <v>612</v>
      </c>
      <c r="AH2466" t="s">
        <v>612</v>
      </c>
      <c r="AI2466" t="s">
        <v>612</v>
      </c>
      <c r="AJ2466" t="s">
        <v>612</v>
      </c>
      <c r="AK2466" t="s">
        <v>612</v>
      </c>
      <c r="AL2466" t="s">
        <v>612</v>
      </c>
      <c r="AM2466" t="s">
        <v>612</v>
      </c>
      <c r="AN2466" t="s">
        <v>612</v>
      </c>
      <c r="AO2466" t="s">
        <v>612</v>
      </c>
      <c r="AP2466" t="s">
        <v>612</v>
      </c>
      <c r="AQ2466" t="s">
        <v>612</v>
      </c>
      <c r="AR2466" t="s">
        <v>612</v>
      </c>
      <c r="AS2466" t="s">
        <v>612</v>
      </c>
      <c r="AT2466" t="s">
        <v>613</v>
      </c>
      <c r="AU2466" t="s">
        <v>612</v>
      </c>
      <c r="AV2466" t="s">
        <v>635</v>
      </c>
      <c r="AW2466">
        <v>39691</v>
      </c>
      <c r="AX2466">
        <v>3604619</v>
      </c>
      <c r="AY2466" t="s">
        <v>621</v>
      </c>
      <c r="AZ2466" t="s">
        <v>140</v>
      </c>
      <c r="BA2466" t="s">
        <v>470</v>
      </c>
      <c r="BB2466" t="s">
        <v>975</v>
      </c>
      <c r="BC2466">
        <v>38596</v>
      </c>
      <c r="BD2466">
        <v>0</v>
      </c>
      <c r="BE2466">
        <v>0</v>
      </c>
      <c r="BF2466">
        <v>0</v>
      </c>
      <c r="BG2466">
        <v>0</v>
      </c>
      <c r="BH2466">
        <v>0</v>
      </c>
      <c r="BI2466">
        <v>0</v>
      </c>
      <c r="BJ2466">
        <v>0</v>
      </c>
      <c r="BK2466">
        <v>0</v>
      </c>
      <c r="BL2466">
        <v>0</v>
      </c>
      <c r="BM2466">
        <v>0</v>
      </c>
      <c r="BN2466">
        <v>0</v>
      </c>
      <c r="BO2466">
        <v>0</v>
      </c>
      <c r="BP2466">
        <v>0</v>
      </c>
      <c r="BQ2466">
        <v>0</v>
      </c>
      <c r="BR2466">
        <v>0</v>
      </c>
      <c r="BS2466">
        <v>0</v>
      </c>
      <c r="BT2466">
        <v>3604619</v>
      </c>
      <c r="BU2466">
        <v>0</v>
      </c>
      <c r="BV2466">
        <v>0</v>
      </c>
      <c r="BW2466">
        <v>0</v>
      </c>
      <c r="BX2466">
        <v>0</v>
      </c>
      <c r="BY2466">
        <v>0</v>
      </c>
      <c r="BZ2466">
        <v>0</v>
      </c>
      <c r="CA2466">
        <v>0</v>
      </c>
      <c r="CB2466">
        <v>0</v>
      </c>
      <c r="CC2466">
        <v>0</v>
      </c>
      <c r="CD2466">
        <v>3604619</v>
      </c>
      <c r="CE2466">
        <v>3604619</v>
      </c>
      <c r="CF2466">
        <v>3604619</v>
      </c>
      <c r="CG2466">
        <v>0</v>
      </c>
      <c r="CH2466" t="s">
        <v>612</v>
      </c>
      <c r="CI2466" t="s">
        <v>616</v>
      </c>
      <c r="CJ2466" t="s">
        <v>617</v>
      </c>
      <c r="CK2466" t="s">
        <v>617</v>
      </c>
      <c r="CL2466" t="s">
        <v>617</v>
      </c>
      <c r="CM2466" t="s">
        <v>617</v>
      </c>
      <c r="CN2466">
        <v>0</v>
      </c>
    </row>
    <row r="2467" spans="1:92" x14ac:dyDescent="0.25">
      <c r="A2467" t="s">
        <v>13097</v>
      </c>
      <c r="B2467" t="s">
        <v>13097</v>
      </c>
      <c r="C2467">
        <v>43</v>
      </c>
      <c r="D2467" t="s">
        <v>7092</v>
      </c>
      <c r="E2467">
        <v>67083</v>
      </c>
      <c r="F2467" t="s">
        <v>12982</v>
      </c>
      <c r="G2467" t="s">
        <v>13098</v>
      </c>
      <c r="H2467" t="s">
        <v>13099</v>
      </c>
      <c r="I2467" t="s">
        <v>630</v>
      </c>
      <c r="J2467">
        <v>24216</v>
      </c>
      <c r="K2467">
        <v>19208</v>
      </c>
      <c r="L2467" t="s">
        <v>13100</v>
      </c>
      <c r="M2467" t="s">
        <v>13101</v>
      </c>
      <c r="N2467" t="s">
        <v>6787</v>
      </c>
      <c r="O2467" t="s">
        <v>13102</v>
      </c>
      <c r="P2467" t="s">
        <v>6789</v>
      </c>
      <c r="Q2467" t="s">
        <v>6790</v>
      </c>
      <c r="R2467" t="s">
        <v>6791</v>
      </c>
      <c r="S2467" t="s">
        <v>6779</v>
      </c>
      <c r="T2467" t="s">
        <v>6780</v>
      </c>
      <c r="U2467" t="s">
        <v>3036</v>
      </c>
      <c r="V2467" t="s">
        <v>1577</v>
      </c>
      <c r="W2467">
        <v>43.681001999999999</v>
      </c>
      <c r="X2467">
        <v>-79.841199430000003</v>
      </c>
      <c r="Y2467">
        <v>42317</v>
      </c>
      <c r="Z2467" t="s">
        <v>622</v>
      </c>
      <c r="AA2467" t="s">
        <v>622</v>
      </c>
      <c r="AB2467" t="s">
        <v>612</v>
      </c>
      <c r="AC2467" t="s">
        <v>612</v>
      </c>
      <c r="AD2467" t="s">
        <v>612</v>
      </c>
      <c r="AE2467">
        <v>42317</v>
      </c>
      <c r="AF2467" t="s">
        <v>622</v>
      </c>
      <c r="AG2467" t="s">
        <v>622</v>
      </c>
      <c r="AH2467">
        <v>42317</v>
      </c>
      <c r="AI2467" t="s">
        <v>622</v>
      </c>
      <c r="AJ2467" t="s">
        <v>622</v>
      </c>
      <c r="AK2467" t="s">
        <v>612</v>
      </c>
      <c r="AL2467" t="s">
        <v>612</v>
      </c>
      <c r="AM2467" t="s">
        <v>612</v>
      </c>
      <c r="AN2467" t="s">
        <v>612</v>
      </c>
      <c r="AO2467" t="s">
        <v>612</v>
      </c>
      <c r="AP2467" t="s">
        <v>612</v>
      </c>
      <c r="AQ2467">
        <v>553</v>
      </c>
      <c r="AR2467">
        <v>2</v>
      </c>
      <c r="AS2467">
        <v>39</v>
      </c>
      <c r="AT2467" t="s">
        <v>613</v>
      </c>
      <c r="AU2467" t="s">
        <v>612</v>
      </c>
      <c r="AV2467" t="s">
        <v>635</v>
      </c>
      <c r="AW2467">
        <v>44490</v>
      </c>
      <c r="AX2467">
        <v>11503828</v>
      </c>
      <c r="AY2467" t="s">
        <v>621</v>
      </c>
      <c r="AZ2467" t="s">
        <v>145</v>
      </c>
      <c r="BA2467" t="s">
        <v>460</v>
      </c>
      <c r="BB2467" t="s">
        <v>736</v>
      </c>
      <c r="BC2467">
        <v>42983</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1235711</v>
      </c>
      <c r="BW2467">
        <v>0</v>
      </c>
      <c r="BX2467">
        <v>9304053</v>
      </c>
      <c r="BY2467">
        <v>0</v>
      </c>
      <c r="BZ2467">
        <v>964064</v>
      </c>
      <c r="CA2467">
        <v>0</v>
      </c>
      <c r="CB2467">
        <v>0</v>
      </c>
      <c r="CC2467">
        <v>0</v>
      </c>
      <c r="CD2467">
        <v>11503828</v>
      </c>
      <c r="CE2467">
        <v>11503828</v>
      </c>
      <c r="CF2467">
        <v>11503828</v>
      </c>
      <c r="CG2467">
        <v>0</v>
      </c>
      <c r="CH2467" t="s">
        <v>612</v>
      </c>
      <c r="CI2467" t="s">
        <v>616</v>
      </c>
      <c r="CJ2467" t="s">
        <v>702</v>
      </c>
      <c r="CK2467" t="s">
        <v>703</v>
      </c>
      <c r="CL2467" t="s">
        <v>764</v>
      </c>
      <c r="CM2467" t="s">
        <v>740</v>
      </c>
      <c r="CN2467">
        <v>10268117</v>
      </c>
    </row>
    <row r="2468" spans="1:92" x14ac:dyDescent="0.25">
      <c r="A2468" t="s">
        <v>13103</v>
      </c>
      <c r="B2468" t="s">
        <v>13103</v>
      </c>
      <c r="C2468">
        <v>43</v>
      </c>
      <c r="D2468" t="s">
        <v>597</v>
      </c>
      <c r="E2468">
        <v>67083</v>
      </c>
      <c r="F2468" t="s">
        <v>12982</v>
      </c>
      <c r="G2468" t="s">
        <v>11142</v>
      </c>
      <c r="H2468" t="s">
        <v>13104</v>
      </c>
      <c r="I2468" t="s">
        <v>667</v>
      </c>
      <c r="J2468">
        <v>3079</v>
      </c>
      <c r="K2468">
        <v>7022</v>
      </c>
      <c r="L2468" t="s">
        <v>13105</v>
      </c>
      <c r="M2468" t="s">
        <v>13106</v>
      </c>
      <c r="N2468" t="s">
        <v>6787</v>
      </c>
      <c r="O2468" t="s">
        <v>13107</v>
      </c>
      <c r="P2468" t="s">
        <v>6789</v>
      </c>
      <c r="Q2468" t="s">
        <v>6790</v>
      </c>
      <c r="R2468" t="s">
        <v>6791</v>
      </c>
      <c r="S2468" t="s">
        <v>6779</v>
      </c>
      <c r="T2468" t="s">
        <v>6780</v>
      </c>
      <c r="U2468" t="s">
        <v>3036</v>
      </c>
      <c r="V2468" t="s">
        <v>1577</v>
      </c>
      <c r="W2468">
        <v>43.719430000000003</v>
      </c>
      <c r="X2468">
        <v>-79.779250000000005</v>
      </c>
      <c r="Y2468" t="s">
        <v>612</v>
      </c>
      <c r="Z2468" t="s">
        <v>612</v>
      </c>
      <c r="AA2468" t="s">
        <v>612</v>
      </c>
      <c r="AB2468" t="s">
        <v>612</v>
      </c>
      <c r="AC2468" t="s">
        <v>612</v>
      </c>
      <c r="AD2468" t="s">
        <v>612</v>
      </c>
      <c r="AE2468" t="s">
        <v>612</v>
      </c>
      <c r="AF2468" t="s">
        <v>612</v>
      </c>
      <c r="AG2468" t="s">
        <v>612</v>
      </c>
      <c r="AH2468" t="s">
        <v>612</v>
      </c>
      <c r="AI2468" t="s">
        <v>612</v>
      </c>
      <c r="AJ2468" t="s">
        <v>612</v>
      </c>
      <c r="AK2468" t="s">
        <v>612</v>
      </c>
      <c r="AL2468" t="s">
        <v>612</v>
      </c>
      <c r="AM2468" t="s">
        <v>612</v>
      </c>
      <c r="AN2468" t="s">
        <v>612</v>
      </c>
      <c r="AO2468" t="s">
        <v>612</v>
      </c>
      <c r="AP2468" t="s">
        <v>612</v>
      </c>
      <c r="AQ2468" t="s">
        <v>612</v>
      </c>
      <c r="AR2468" t="s">
        <v>612</v>
      </c>
      <c r="AS2468" t="s">
        <v>612</v>
      </c>
      <c r="AT2468" t="s">
        <v>613</v>
      </c>
      <c r="AU2468" t="s">
        <v>612</v>
      </c>
      <c r="AV2468" t="s">
        <v>635</v>
      </c>
      <c r="AW2468">
        <v>39691</v>
      </c>
      <c r="AX2468">
        <v>3274876</v>
      </c>
      <c r="AY2468" t="s">
        <v>621</v>
      </c>
      <c r="AZ2468" t="s">
        <v>140</v>
      </c>
      <c r="BA2468" t="s">
        <v>470</v>
      </c>
      <c r="BB2468" t="s">
        <v>694</v>
      </c>
      <c r="BC2468">
        <v>37135</v>
      </c>
      <c r="BD2468">
        <v>0</v>
      </c>
      <c r="BE2468">
        <v>0</v>
      </c>
      <c r="BF2468">
        <v>0</v>
      </c>
      <c r="BG2468">
        <v>0</v>
      </c>
      <c r="BH2468">
        <v>0</v>
      </c>
      <c r="BI2468">
        <v>0</v>
      </c>
      <c r="BJ2468">
        <v>0</v>
      </c>
      <c r="BK2468">
        <v>0</v>
      </c>
      <c r="BL2468">
        <v>0</v>
      </c>
      <c r="BM2468">
        <v>0</v>
      </c>
      <c r="BN2468">
        <v>0</v>
      </c>
      <c r="BO2468">
        <v>0</v>
      </c>
      <c r="BP2468">
        <v>0</v>
      </c>
      <c r="BQ2468">
        <v>0</v>
      </c>
      <c r="BR2468">
        <v>0</v>
      </c>
      <c r="BS2468">
        <v>0</v>
      </c>
      <c r="BT2468">
        <v>3274876</v>
      </c>
      <c r="BU2468">
        <v>0</v>
      </c>
      <c r="BV2468">
        <v>0</v>
      </c>
      <c r="BW2468">
        <v>0</v>
      </c>
      <c r="BX2468">
        <v>0</v>
      </c>
      <c r="BY2468">
        <v>0</v>
      </c>
      <c r="BZ2468">
        <v>0</v>
      </c>
      <c r="CA2468">
        <v>0</v>
      </c>
      <c r="CB2468">
        <v>0</v>
      </c>
      <c r="CC2468">
        <v>0</v>
      </c>
      <c r="CD2468">
        <v>3274876</v>
      </c>
      <c r="CE2468">
        <v>3274876</v>
      </c>
      <c r="CF2468">
        <v>3274876</v>
      </c>
      <c r="CG2468">
        <v>0</v>
      </c>
      <c r="CH2468" t="s">
        <v>612</v>
      </c>
      <c r="CI2468" t="s">
        <v>616</v>
      </c>
      <c r="CJ2468" t="s">
        <v>617</v>
      </c>
      <c r="CK2468" t="s">
        <v>617</v>
      </c>
      <c r="CL2468" t="s">
        <v>617</v>
      </c>
      <c r="CM2468" t="s">
        <v>617</v>
      </c>
      <c r="CN2468">
        <v>0</v>
      </c>
    </row>
    <row r="2469" spans="1:92" x14ac:dyDescent="0.25">
      <c r="A2469" t="s">
        <v>13108</v>
      </c>
      <c r="B2469" t="s">
        <v>13108</v>
      </c>
      <c r="C2469">
        <v>43</v>
      </c>
      <c r="D2469" t="s">
        <v>597</v>
      </c>
      <c r="E2469">
        <v>67083</v>
      </c>
      <c r="F2469" t="s">
        <v>12982</v>
      </c>
      <c r="G2469" t="s">
        <v>11690</v>
      </c>
      <c r="H2469" t="s">
        <v>11691</v>
      </c>
      <c r="I2469" t="s">
        <v>630</v>
      </c>
      <c r="J2469">
        <v>3507</v>
      </c>
      <c r="K2469">
        <v>7303</v>
      </c>
      <c r="L2469" t="s">
        <v>13109</v>
      </c>
      <c r="M2469" t="s">
        <v>13110</v>
      </c>
      <c r="N2469" t="s">
        <v>6787</v>
      </c>
      <c r="O2469" t="s">
        <v>7242</v>
      </c>
      <c r="P2469" t="s">
        <v>6789</v>
      </c>
      <c r="Q2469" t="s">
        <v>6790</v>
      </c>
      <c r="R2469" t="s">
        <v>6791</v>
      </c>
      <c r="S2469" t="s">
        <v>6779</v>
      </c>
      <c r="T2469" t="s">
        <v>6780</v>
      </c>
      <c r="U2469" t="s">
        <v>3036</v>
      </c>
      <c r="V2469" t="s">
        <v>1577</v>
      </c>
      <c r="W2469">
        <v>43.688070000000003</v>
      </c>
      <c r="X2469">
        <v>-79.777510000000007</v>
      </c>
      <c r="Y2469" t="s">
        <v>612</v>
      </c>
      <c r="Z2469" t="s">
        <v>612</v>
      </c>
      <c r="AA2469" t="s">
        <v>612</v>
      </c>
      <c r="AB2469" t="s">
        <v>612</v>
      </c>
      <c r="AC2469" t="s">
        <v>612</v>
      </c>
      <c r="AD2469" t="s">
        <v>612</v>
      </c>
      <c r="AE2469" t="s">
        <v>612</v>
      </c>
      <c r="AF2469" t="s">
        <v>612</v>
      </c>
      <c r="AG2469" t="s">
        <v>612</v>
      </c>
      <c r="AH2469" t="s">
        <v>612</v>
      </c>
      <c r="AI2469" t="s">
        <v>612</v>
      </c>
      <c r="AJ2469" t="s">
        <v>612</v>
      </c>
      <c r="AK2469" t="s">
        <v>612</v>
      </c>
      <c r="AL2469" t="s">
        <v>612</v>
      </c>
      <c r="AM2469" t="s">
        <v>612</v>
      </c>
      <c r="AN2469" t="s">
        <v>612</v>
      </c>
      <c r="AO2469" t="s">
        <v>612</v>
      </c>
      <c r="AP2469" t="s">
        <v>612</v>
      </c>
      <c r="AQ2469" t="s">
        <v>612</v>
      </c>
      <c r="AR2469" t="s">
        <v>612</v>
      </c>
      <c r="AS2469" t="s">
        <v>612</v>
      </c>
      <c r="AT2469" t="s">
        <v>613</v>
      </c>
      <c r="AU2469" t="s">
        <v>612</v>
      </c>
      <c r="AV2469" t="s">
        <v>635</v>
      </c>
      <c r="AW2469">
        <v>39691</v>
      </c>
      <c r="AX2469">
        <v>445</v>
      </c>
      <c r="AY2469" t="s">
        <v>621</v>
      </c>
      <c r="AZ2469" t="s">
        <v>140</v>
      </c>
      <c r="BA2469" t="s">
        <v>470</v>
      </c>
      <c r="BB2469" t="s">
        <v>824</v>
      </c>
      <c r="BC2469">
        <v>39326</v>
      </c>
      <c r="BD2469">
        <v>0</v>
      </c>
      <c r="BE2469">
        <v>0</v>
      </c>
      <c r="BF2469">
        <v>0</v>
      </c>
      <c r="BG2469">
        <v>0</v>
      </c>
      <c r="BH2469">
        <v>0</v>
      </c>
      <c r="BI2469">
        <v>0</v>
      </c>
      <c r="BJ2469">
        <v>0</v>
      </c>
      <c r="BK2469">
        <v>0</v>
      </c>
      <c r="BL2469">
        <v>0</v>
      </c>
      <c r="BM2469">
        <v>0</v>
      </c>
      <c r="BN2469">
        <v>0</v>
      </c>
      <c r="BO2469">
        <v>0</v>
      </c>
      <c r="BP2469">
        <v>0</v>
      </c>
      <c r="BQ2469">
        <v>0</v>
      </c>
      <c r="BR2469">
        <v>0</v>
      </c>
      <c r="BS2469">
        <v>0</v>
      </c>
      <c r="BT2469">
        <v>445</v>
      </c>
      <c r="BU2469">
        <v>0</v>
      </c>
      <c r="BV2469">
        <v>0</v>
      </c>
      <c r="BW2469">
        <v>0</v>
      </c>
      <c r="BX2469">
        <v>0</v>
      </c>
      <c r="BY2469">
        <v>0</v>
      </c>
      <c r="BZ2469">
        <v>0</v>
      </c>
      <c r="CA2469">
        <v>0</v>
      </c>
      <c r="CB2469">
        <v>0</v>
      </c>
      <c r="CC2469">
        <v>0</v>
      </c>
      <c r="CD2469">
        <v>445</v>
      </c>
      <c r="CE2469">
        <v>445</v>
      </c>
      <c r="CF2469">
        <v>445</v>
      </c>
      <c r="CG2469">
        <v>0</v>
      </c>
      <c r="CH2469" t="s">
        <v>612</v>
      </c>
      <c r="CI2469" t="s">
        <v>616</v>
      </c>
      <c r="CJ2469" t="s">
        <v>617</v>
      </c>
      <c r="CK2469" t="s">
        <v>617</v>
      </c>
      <c r="CL2469" t="s">
        <v>617</v>
      </c>
      <c r="CM2469" t="s">
        <v>617</v>
      </c>
      <c r="CN2469">
        <v>0</v>
      </c>
    </row>
    <row r="2470" spans="1:92" x14ac:dyDescent="0.25">
      <c r="A2470" t="s">
        <v>13111</v>
      </c>
      <c r="B2470" t="s">
        <v>13111</v>
      </c>
      <c r="C2470">
        <v>43</v>
      </c>
      <c r="D2470" t="s">
        <v>597</v>
      </c>
      <c r="E2470">
        <v>67083</v>
      </c>
      <c r="F2470" t="s">
        <v>12982</v>
      </c>
      <c r="G2470" t="s">
        <v>11435</v>
      </c>
      <c r="H2470" t="s">
        <v>11436</v>
      </c>
      <c r="I2470" t="s">
        <v>630</v>
      </c>
      <c r="J2470">
        <v>12085</v>
      </c>
      <c r="K2470">
        <v>12318</v>
      </c>
      <c r="L2470" t="s">
        <v>13112</v>
      </c>
      <c r="M2470" t="s">
        <v>13113</v>
      </c>
      <c r="N2470" t="s">
        <v>6787</v>
      </c>
      <c r="O2470" t="s">
        <v>13114</v>
      </c>
      <c r="P2470" t="s">
        <v>6789</v>
      </c>
      <c r="Q2470" t="s">
        <v>6790</v>
      </c>
      <c r="R2470" t="s">
        <v>6791</v>
      </c>
      <c r="S2470" t="s">
        <v>6779</v>
      </c>
      <c r="T2470" t="s">
        <v>6780</v>
      </c>
      <c r="U2470" t="s">
        <v>3036</v>
      </c>
      <c r="V2470" t="s">
        <v>1577</v>
      </c>
      <c r="W2470">
        <v>43.791780000000003</v>
      </c>
      <c r="X2470">
        <v>-79.747200000000007</v>
      </c>
      <c r="Y2470" t="s">
        <v>752</v>
      </c>
      <c r="Z2470" t="s">
        <v>752</v>
      </c>
      <c r="AA2470" t="s">
        <v>752</v>
      </c>
      <c r="AB2470" t="s">
        <v>612</v>
      </c>
      <c r="AC2470" t="s">
        <v>612</v>
      </c>
      <c r="AD2470" t="s">
        <v>612</v>
      </c>
      <c r="AE2470" t="s">
        <v>752</v>
      </c>
      <c r="AF2470" t="s">
        <v>752</v>
      </c>
      <c r="AG2470" t="s">
        <v>752</v>
      </c>
      <c r="AH2470" t="s">
        <v>612</v>
      </c>
      <c r="AI2470" t="s">
        <v>612</v>
      </c>
      <c r="AJ2470" t="s">
        <v>612</v>
      </c>
      <c r="AK2470" t="s">
        <v>612</v>
      </c>
      <c r="AL2470" t="s">
        <v>612</v>
      </c>
      <c r="AM2470" t="s">
        <v>612</v>
      </c>
      <c r="AN2470" t="s">
        <v>612</v>
      </c>
      <c r="AO2470" t="s">
        <v>612</v>
      </c>
      <c r="AP2470" t="s">
        <v>612</v>
      </c>
      <c r="AQ2470">
        <v>504</v>
      </c>
      <c r="AR2470" t="s">
        <v>612</v>
      </c>
      <c r="AS2470" t="s">
        <v>612</v>
      </c>
      <c r="AT2470" t="s">
        <v>613</v>
      </c>
      <c r="AU2470" t="s">
        <v>612</v>
      </c>
      <c r="AV2470" t="s">
        <v>614</v>
      </c>
      <c r="AW2470" t="s">
        <v>612</v>
      </c>
      <c r="AX2470">
        <v>9303189</v>
      </c>
      <c r="AY2470" t="s">
        <v>621</v>
      </c>
      <c r="AZ2470" t="s">
        <v>145</v>
      </c>
      <c r="BA2470" t="s">
        <v>470</v>
      </c>
      <c r="BB2470" t="s">
        <v>803</v>
      </c>
      <c r="BC2470">
        <v>40792</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9262955</v>
      </c>
      <c r="BY2470">
        <v>0</v>
      </c>
      <c r="BZ2470">
        <v>0</v>
      </c>
      <c r="CA2470">
        <v>0</v>
      </c>
      <c r="CB2470">
        <v>0</v>
      </c>
      <c r="CC2470">
        <v>0</v>
      </c>
      <c r="CD2470">
        <v>9262955</v>
      </c>
      <c r="CE2470">
        <v>9262955</v>
      </c>
      <c r="CF2470">
        <v>9262955</v>
      </c>
      <c r="CG2470">
        <v>0</v>
      </c>
      <c r="CH2470" t="s">
        <v>612</v>
      </c>
      <c r="CI2470" t="s">
        <v>616</v>
      </c>
      <c r="CJ2470" t="s">
        <v>753</v>
      </c>
      <c r="CK2470" t="s">
        <v>754</v>
      </c>
      <c r="CL2470" t="s">
        <v>617</v>
      </c>
      <c r="CM2470" t="s">
        <v>617</v>
      </c>
      <c r="CN2470">
        <v>9262955</v>
      </c>
    </row>
    <row r="2471" spans="1:92" x14ac:dyDescent="0.25">
      <c r="A2471" t="s">
        <v>13115</v>
      </c>
      <c r="B2471" t="s">
        <v>13115</v>
      </c>
      <c r="C2471">
        <v>43</v>
      </c>
      <c r="D2471" t="s">
        <v>597</v>
      </c>
      <c r="E2471">
        <v>67083</v>
      </c>
      <c r="F2471" t="s">
        <v>12982</v>
      </c>
      <c r="G2471" t="s">
        <v>13116</v>
      </c>
      <c r="H2471" t="s">
        <v>13117</v>
      </c>
      <c r="I2471" t="s">
        <v>630</v>
      </c>
      <c r="J2471">
        <v>6040</v>
      </c>
      <c r="K2471">
        <v>8542</v>
      </c>
      <c r="L2471" t="s">
        <v>13118</v>
      </c>
      <c r="M2471" t="s">
        <v>13119</v>
      </c>
      <c r="N2471" t="s">
        <v>6774</v>
      </c>
      <c r="O2471" t="s">
        <v>6989</v>
      </c>
      <c r="P2471" t="s">
        <v>6776</v>
      </c>
      <c r="Q2471" t="s">
        <v>6777</v>
      </c>
      <c r="R2471" t="s">
        <v>6778</v>
      </c>
      <c r="S2471" t="s">
        <v>6779</v>
      </c>
      <c r="T2471" t="s">
        <v>6780</v>
      </c>
      <c r="U2471" t="s">
        <v>3036</v>
      </c>
      <c r="V2471" t="s">
        <v>1577</v>
      </c>
      <c r="W2471">
        <v>43.569339999999997</v>
      </c>
      <c r="X2471">
        <v>-79.733009999999993</v>
      </c>
      <c r="Y2471" t="s">
        <v>612</v>
      </c>
      <c r="Z2471" t="s">
        <v>612</v>
      </c>
      <c r="AA2471" t="s">
        <v>612</v>
      </c>
      <c r="AB2471" t="s">
        <v>612</v>
      </c>
      <c r="AC2471" t="s">
        <v>612</v>
      </c>
      <c r="AD2471" t="s">
        <v>612</v>
      </c>
      <c r="AE2471" t="s">
        <v>612</v>
      </c>
      <c r="AF2471" t="s">
        <v>612</v>
      </c>
      <c r="AG2471" t="s">
        <v>612</v>
      </c>
      <c r="AH2471" t="s">
        <v>612</v>
      </c>
      <c r="AI2471" t="s">
        <v>612</v>
      </c>
      <c r="AJ2471" t="s">
        <v>612</v>
      </c>
      <c r="AK2471" t="s">
        <v>612</v>
      </c>
      <c r="AL2471" t="s">
        <v>612</v>
      </c>
      <c r="AM2471" t="s">
        <v>612</v>
      </c>
      <c r="AN2471" t="s">
        <v>612</v>
      </c>
      <c r="AO2471" t="s">
        <v>612</v>
      </c>
      <c r="AP2471" t="s">
        <v>612</v>
      </c>
      <c r="AQ2471" t="s">
        <v>612</v>
      </c>
      <c r="AR2471" t="s">
        <v>612</v>
      </c>
      <c r="AS2471" t="s">
        <v>612</v>
      </c>
      <c r="AT2471" t="s">
        <v>613</v>
      </c>
      <c r="AU2471" t="s">
        <v>612</v>
      </c>
      <c r="AV2471" t="s">
        <v>635</v>
      </c>
      <c r="AW2471">
        <v>39691</v>
      </c>
      <c r="AX2471">
        <v>1356686</v>
      </c>
      <c r="AY2471" t="s">
        <v>621</v>
      </c>
      <c r="AZ2471" t="s">
        <v>140</v>
      </c>
      <c r="BA2471" t="s">
        <v>470</v>
      </c>
      <c r="BB2471" t="s">
        <v>645</v>
      </c>
      <c r="BC2471">
        <v>38231</v>
      </c>
      <c r="BD2471">
        <v>0</v>
      </c>
      <c r="BE2471">
        <v>0</v>
      </c>
      <c r="BF2471">
        <v>0</v>
      </c>
      <c r="BG2471">
        <v>0</v>
      </c>
      <c r="BH2471">
        <v>0</v>
      </c>
      <c r="BI2471">
        <v>0</v>
      </c>
      <c r="BJ2471">
        <v>0</v>
      </c>
      <c r="BK2471">
        <v>0</v>
      </c>
      <c r="BL2471">
        <v>0</v>
      </c>
      <c r="BM2471">
        <v>0</v>
      </c>
      <c r="BN2471">
        <v>0</v>
      </c>
      <c r="BO2471">
        <v>0</v>
      </c>
      <c r="BP2471">
        <v>0</v>
      </c>
      <c r="BQ2471">
        <v>0</v>
      </c>
      <c r="BR2471">
        <v>0</v>
      </c>
      <c r="BS2471">
        <v>0</v>
      </c>
      <c r="BT2471">
        <v>1356686</v>
      </c>
      <c r="BU2471">
        <v>0</v>
      </c>
      <c r="BV2471">
        <v>0</v>
      </c>
      <c r="BW2471">
        <v>0</v>
      </c>
      <c r="BX2471">
        <v>0</v>
      </c>
      <c r="BY2471">
        <v>0</v>
      </c>
      <c r="BZ2471">
        <v>0</v>
      </c>
      <c r="CA2471">
        <v>0</v>
      </c>
      <c r="CB2471">
        <v>0</v>
      </c>
      <c r="CC2471">
        <v>0</v>
      </c>
      <c r="CD2471">
        <v>1356686</v>
      </c>
      <c r="CE2471">
        <v>1356686</v>
      </c>
      <c r="CF2471">
        <v>1356686</v>
      </c>
      <c r="CG2471">
        <v>0</v>
      </c>
      <c r="CH2471" t="s">
        <v>612</v>
      </c>
      <c r="CI2471" t="s">
        <v>616</v>
      </c>
      <c r="CJ2471" t="s">
        <v>617</v>
      </c>
      <c r="CK2471" t="s">
        <v>617</v>
      </c>
      <c r="CL2471" t="s">
        <v>617</v>
      </c>
      <c r="CM2471" t="s">
        <v>617</v>
      </c>
      <c r="CN2471">
        <v>0</v>
      </c>
    </row>
    <row r="2472" spans="1:92" x14ac:dyDescent="0.25">
      <c r="A2472" t="s">
        <v>13120</v>
      </c>
      <c r="B2472" t="s">
        <v>13120</v>
      </c>
      <c r="C2472">
        <v>43</v>
      </c>
      <c r="D2472" t="s">
        <v>597</v>
      </c>
      <c r="E2472">
        <v>67083</v>
      </c>
      <c r="F2472" t="s">
        <v>12982</v>
      </c>
      <c r="G2472" t="s">
        <v>11263</v>
      </c>
      <c r="H2472" t="s">
        <v>13121</v>
      </c>
      <c r="I2472" t="s">
        <v>667</v>
      </c>
      <c r="J2472">
        <v>3510</v>
      </c>
      <c r="K2472">
        <v>7305</v>
      </c>
      <c r="L2472" t="s">
        <v>13122</v>
      </c>
      <c r="M2472" t="s">
        <v>13123</v>
      </c>
      <c r="N2472" t="s">
        <v>6774</v>
      </c>
      <c r="O2472" t="s">
        <v>13124</v>
      </c>
      <c r="P2472" t="s">
        <v>6776</v>
      </c>
      <c r="Q2472" t="s">
        <v>6777</v>
      </c>
      <c r="R2472" t="s">
        <v>6778</v>
      </c>
      <c r="S2472" t="s">
        <v>6779</v>
      </c>
      <c r="T2472" t="s">
        <v>6780</v>
      </c>
      <c r="U2472" t="s">
        <v>3036</v>
      </c>
      <c r="V2472" t="s">
        <v>1577</v>
      </c>
      <c r="W2472">
        <v>43.574649999999998</v>
      </c>
      <c r="X2472">
        <v>-79.771929999999998</v>
      </c>
      <c r="Y2472" t="s">
        <v>612</v>
      </c>
      <c r="Z2472" t="s">
        <v>612</v>
      </c>
      <c r="AA2472" t="s">
        <v>612</v>
      </c>
      <c r="AB2472" t="s">
        <v>612</v>
      </c>
      <c r="AC2472" t="s">
        <v>612</v>
      </c>
      <c r="AD2472" t="s">
        <v>612</v>
      </c>
      <c r="AE2472" t="s">
        <v>612</v>
      </c>
      <c r="AF2472" t="s">
        <v>612</v>
      </c>
      <c r="AG2472" t="s">
        <v>612</v>
      </c>
      <c r="AH2472" t="s">
        <v>612</v>
      </c>
      <c r="AI2472" t="s">
        <v>612</v>
      </c>
      <c r="AJ2472" t="s">
        <v>612</v>
      </c>
      <c r="AK2472" t="s">
        <v>612</v>
      </c>
      <c r="AL2472" t="s">
        <v>612</v>
      </c>
      <c r="AM2472" t="s">
        <v>612</v>
      </c>
      <c r="AN2472" t="s">
        <v>612</v>
      </c>
      <c r="AO2472" t="s">
        <v>612</v>
      </c>
      <c r="AP2472" t="s">
        <v>612</v>
      </c>
      <c r="AQ2472" t="s">
        <v>612</v>
      </c>
      <c r="AR2472" t="s">
        <v>612</v>
      </c>
      <c r="AS2472" t="s">
        <v>612</v>
      </c>
      <c r="AT2472" t="s">
        <v>613</v>
      </c>
      <c r="AU2472" t="s">
        <v>612</v>
      </c>
      <c r="AV2472" t="s">
        <v>635</v>
      </c>
      <c r="AW2472">
        <v>39691</v>
      </c>
      <c r="AX2472">
        <v>4341693</v>
      </c>
      <c r="AY2472" t="s">
        <v>621</v>
      </c>
      <c r="AZ2472" t="s">
        <v>140</v>
      </c>
      <c r="BA2472" t="s">
        <v>470</v>
      </c>
      <c r="BB2472" t="s">
        <v>694</v>
      </c>
      <c r="BC2472">
        <v>37135</v>
      </c>
      <c r="BD2472">
        <v>0</v>
      </c>
      <c r="BE2472">
        <v>0</v>
      </c>
      <c r="BF2472">
        <v>0</v>
      </c>
      <c r="BG2472">
        <v>0</v>
      </c>
      <c r="BH2472">
        <v>0</v>
      </c>
      <c r="BI2472">
        <v>0</v>
      </c>
      <c r="BJ2472">
        <v>0</v>
      </c>
      <c r="BK2472">
        <v>0</v>
      </c>
      <c r="BL2472">
        <v>0</v>
      </c>
      <c r="BM2472">
        <v>0</v>
      </c>
      <c r="BN2472">
        <v>0</v>
      </c>
      <c r="BO2472">
        <v>0</v>
      </c>
      <c r="BP2472">
        <v>0</v>
      </c>
      <c r="BQ2472">
        <v>0</v>
      </c>
      <c r="BR2472">
        <v>0</v>
      </c>
      <c r="BS2472">
        <v>0</v>
      </c>
      <c r="BT2472">
        <v>4341693</v>
      </c>
      <c r="BU2472">
        <v>0</v>
      </c>
      <c r="BV2472">
        <v>0</v>
      </c>
      <c r="BW2472">
        <v>0</v>
      </c>
      <c r="BX2472">
        <v>0</v>
      </c>
      <c r="BY2472">
        <v>0</v>
      </c>
      <c r="BZ2472">
        <v>0</v>
      </c>
      <c r="CA2472">
        <v>0</v>
      </c>
      <c r="CB2472">
        <v>0</v>
      </c>
      <c r="CC2472">
        <v>0</v>
      </c>
      <c r="CD2472">
        <v>4341693</v>
      </c>
      <c r="CE2472">
        <v>4341693</v>
      </c>
      <c r="CF2472">
        <v>4341693</v>
      </c>
      <c r="CG2472">
        <v>0</v>
      </c>
      <c r="CH2472" t="s">
        <v>612</v>
      </c>
      <c r="CI2472" t="s">
        <v>616</v>
      </c>
      <c r="CJ2472" t="s">
        <v>617</v>
      </c>
      <c r="CK2472" t="s">
        <v>617</v>
      </c>
      <c r="CL2472" t="s">
        <v>617</v>
      </c>
      <c r="CM2472" t="s">
        <v>617</v>
      </c>
      <c r="CN2472">
        <v>0</v>
      </c>
    </row>
    <row r="2473" spans="1:92" x14ac:dyDescent="0.25">
      <c r="A2473" t="s">
        <v>13125</v>
      </c>
      <c r="B2473" t="s">
        <v>13125</v>
      </c>
      <c r="C2473">
        <v>43</v>
      </c>
      <c r="D2473" t="s">
        <v>597</v>
      </c>
      <c r="E2473">
        <v>67083</v>
      </c>
      <c r="F2473" t="s">
        <v>12982</v>
      </c>
      <c r="G2473" t="s">
        <v>11263</v>
      </c>
      <c r="H2473" t="s">
        <v>13121</v>
      </c>
      <c r="I2473" t="s">
        <v>667</v>
      </c>
      <c r="J2473">
        <v>3510</v>
      </c>
      <c r="K2473">
        <v>7305</v>
      </c>
      <c r="L2473" t="s">
        <v>13122</v>
      </c>
      <c r="M2473" t="s">
        <v>13123</v>
      </c>
      <c r="N2473" t="s">
        <v>6774</v>
      </c>
      <c r="O2473" t="s">
        <v>13124</v>
      </c>
      <c r="P2473" t="s">
        <v>6776</v>
      </c>
      <c r="Q2473" t="s">
        <v>6777</v>
      </c>
      <c r="R2473" t="s">
        <v>6778</v>
      </c>
      <c r="S2473" t="s">
        <v>6779</v>
      </c>
      <c r="T2473" t="s">
        <v>6780</v>
      </c>
      <c r="U2473" t="s">
        <v>3036</v>
      </c>
      <c r="V2473" t="s">
        <v>1577</v>
      </c>
      <c r="W2473">
        <v>43.574649999999998</v>
      </c>
      <c r="X2473">
        <v>-79.771929999999998</v>
      </c>
      <c r="Y2473" t="s">
        <v>612</v>
      </c>
      <c r="Z2473" t="s">
        <v>612</v>
      </c>
      <c r="AA2473" t="s">
        <v>612</v>
      </c>
      <c r="AB2473" t="s">
        <v>612</v>
      </c>
      <c r="AC2473" t="s">
        <v>612</v>
      </c>
      <c r="AD2473" t="s">
        <v>612</v>
      </c>
      <c r="AE2473" t="s">
        <v>612</v>
      </c>
      <c r="AF2473" t="s">
        <v>612</v>
      </c>
      <c r="AG2473" t="s">
        <v>612</v>
      </c>
      <c r="AH2473" t="s">
        <v>612</v>
      </c>
      <c r="AI2473" t="s">
        <v>612</v>
      </c>
      <c r="AJ2473" t="s">
        <v>612</v>
      </c>
      <c r="AK2473" t="s">
        <v>612</v>
      </c>
      <c r="AL2473" t="s">
        <v>612</v>
      </c>
      <c r="AM2473" t="s">
        <v>612</v>
      </c>
      <c r="AN2473" t="s">
        <v>612</v>
      </c>
      <c r="AO2473" t="s">
        <v>612</v>
      </c>
      <c r="AP2473" t="s">
        <v>612</v>
      </c>
      <c r="AQ2473" t="s">
        <v>612</v>
      </c>
      <c r="AR2473" t="s">
        <v>612</v>
      </c>
      <c r="AS2473" t="s">
        <v>612</v>
      </c>
      <c r="AT2473" t="s">
        <v>613</v>
      </c>
      <c r="AU2473" t="s">
        <v>612</v>
      </c>
      <c r="AV2473" t="s">
        <v>635</v>
      </c>
      <c r="AW2473">
        <v>39691</v>
      </c>
      <c r="AX2473">
        <v>3467</v>
      </c>
      <c r="AY2473" t="s">
        <v>621</v>
      </c>
      <c r="AZ2473" t="s">
        <v>140</v>
      </c>
      <c r="BA2473" t="s">
        <v>470</v>
      </c>
      <c r="BB2473" t="s">
        <v>824</v>
      </c>
      <c r="BC2473">
        <v>39326</v>
      </c>
      <c r="BD2473">
        <v>0</v>
      </c>
      <c r="BE2473">
        <v>0</v>
      </c>
      <c r="BF2473">
        <v>0</v>
      </c>
      <c r="BG2473">
        <v>0</v>
      </c>
      <c r="BH2473">
        <v>0</v>
      </c>
      <c r="BI2473">
        <v>0</v>
      </c>
      <c r="BJ2473">
        <v>0</v>
      </c>
      <c r="BK2473">
        <v>0</v>
      </c>
      <c r="BL2473">
        <v>0</v>
      </c>
      <c r="BM2473">
        <v>0</v>
      </c>
      <c r="BN2473">
        <v>0</v>
      </c>
      <c r="BO2473">
        <v>0</v>
      </c>
      <c r="BP2473">
        <v>0</v>
      </c>
      <c r="BQ2473">
        <v>0</v>
      </c>
      <c r="BR2473">
        <v>0</v>
      </c>
      <c r="BS2473">
        <v>0</v>
      </c>
      <c r="BT2473">
        <v>3467</v>
      </c>
      <c r="BU2473">
        <v>0</v>
      </c>
      <c r="BV2473">
        <v>0</v>
      </c>
      <c r="BW2473">
        <v>0</v>
      </c>
      <c r="BX2473">
        <v>0</v>
      </c>
      <c r="BY2473">
        <v>0</v>
      </c>
      <c r="BZ2473">
        <v>0</v>
      </c>
      <c r="CA2473">
        <v>0</v>
      </c>
      <c r="CB2473">
        <v>0</v>
      </c>
      <c r="CC2473">
        <v>0</v>
      </c>
      <c r="CD2473">
        <v>3467</v>
      </c>
      <c r="CE2473">
        <v>3467</v>
      </c>
      <c r="CF2473">
        <v>3467</v>
      </c>
      <c r="CG2473">
        <v>0</v>
      </c>
      <c r="CH2473" t="s">
        <v>612</v>
      </c>
      <c r="CI2473" t="s">
        <v>616</v>
      </c>
      <c r="CJ2473" t="s">
        <v>617</v>
      </c>
      <c r="CK2473" t="s">
        <v>617</v>
      </c>
      <c r="CL2473" t="s">
        <v>617</v>
      </c>
      <c r="CM2473" t="s">
        <v>617</v>
      </c>
      <c r="CN2473">
        <v>0</v>
      </c>
    </row>
    <row r="2474" spans="1:92" x14ac:dyDescent="0.25">
      <c r="A2474" t="s">
        <v>13126</v>
      </c>
      <c r="B2474" t="s">
        <v>13126</v>
      </c>
      <c r="C2474">
        <v>43</v>
      </c>
      <c r="D2474" t="s">
        <v>597</v>
      </c>
      <c r="E2474">
        <v>67083</v>
      </c>
      <c r="F2474" t="s">
        <v>12982</v>
      </c>
      <c r="G2474" t="s">
        <v>13127</v>
      </c>
      <c r="H2474" t="s">
        <v>13128</v>
      </c>
      <c r="I2474" t="s">
        <v>630</v>
      </c>
      <c r="J2474">
        <v>5988</v>
      </c>
      <c r="K2474">
        <v>8520</v>
      </c>
      <c r="L2474" t="s">
        <v>13129</v>
      </c>
      <c r="M2474" t="s">
        <v>13130</v>
      </c>
      <c r="N2474" t="s">
        <v>6787</v>
      </c>
      <c r="O2474" t="s">
        <v>13131</v>
      </c>
      <c r="P2474" t="s">
        <v>6789</v>
      </c>
      <c r="Q2474" t="s">
        <v>6790</v>
      </c>
      <c r="R2474" t="s">
        <v>6791</v>
      </c>
      <c r="S2474" t="s">
        <v>6779</v>
      </c>
      <c r="T2474" t="s">
        <v>6780</v>
      </c>
      <c r="U2474" t="s">
        <v>3036</v>
      </c>
      <c r="V2474" t="s">
        <v>1577</v>
      </c>
      <c r="W2474">
        <v>43.7438</v>
      </c>
      <c r="X2474">
        <v>-79.759659999999997</v>
      </c>
      <c r="Y2474" t="s">
        <v>612</v>
      </c>
      <c r="Z2474" t="s">
        <v>612</v>
      </c>
      <c r="AA2474" t="s">
        <v>612</v>
      </c>
      <c r="AB2474" t="s">
        <v>612</v>
      </c>
      <c r="AC2474" t="s">
        <v>612</v>
      </c>
      <c r="AD2474" t="s">
        <v>612</v>
      </c>
      <c r="AE2474" t="s">
        <v>612</v>
      </c>
      <c r="AF2474" t="s">
        <v>612</v>
      </c>
      <c r="AG2474" t="s">
        <v>612</v>
      </c>
      <c r="AH2474" t="s">
        <v>612</v>
      </c>
      <c r="AI2474" t="s">
        <v>612</v>
      </c>
      <c r="AJ2474" t="s">
        <v>612</v>
      </c>
      <c r="AK2474" t="s">
        <v>612</v>
      </c>
      <c r="AL2474" t="s">
        <v>612</v>
      </c>
      <c r="AM2474" t="s">
        <v>612</v>
      </c>
      <c r="AN2474" t="s">
        <v>612</v>
      </c>
      <c r="AO2474" t="s">
        <v>612</v>
      </c>
      <c r="AP2474" t="s">
        <v>612</v>
      </c>
      <c r="AQ2474" t="s">
        <v>612</v>
      </c>
      <c r="AR2474" t="s">
        <v>612</v>
      </c>
      <c r="AS2474" t="s">
        <v>612</v>
      </c>
      <c r="AT2474" t="s">
        <v>613</v>
      </c>
      <c r="AU2474" t="s">
        <v>612</v>
      </c>
      <c r="AV2474" t="s">
        <v>635</v>
      </c>
      <c r="AW2474">
        <v>39691</v>
      </c>
      <c r="AX2474">
        <v>2601769</v>
      </c>
      <c r="AY2474" t="s">
        <v>621</v>
      </c>
      <c r="AZ2474" t="s">
        <v>140</v>
      </c>
      <c r="BA2474" t="s">
        <v>470</v>
      </c>
      <c r="BB2474" t="s">
        <v>1318</v>
      </c>
      <c r="BC2474">
        <v>37500</v>
      </c>
      <c r="BD2474">
        <v>0</v>
      </c>
      <c r="BE2474">
        <v>0</v>
      </c>
      <c r="BF2474">
        <v>0</v>
      </c>
      <c r="BG2474">
        <v>0</v>
      </c>
      <c r="BH2474">
        <v>0</v>
      </c>
      <c r="BI2474">
        <v>0</v>
      </c>
      <c r="BJ2474">
        <v>0</v>
      </c>
      <c r="BK2474">
        <v>0</v>
      </c>
      <c r="BL2474">
        <v>0</v>
      </c>
      <c r="BM2474">
        <v>0</v>
      </c>
      <c r="BN2474">
        <v>0</v>
      </c>
      <c r="BO2474">
        <v>0</v>
      </c>
      <c r="BP2474">
        <v>0</v>
      </c>
      <c r="BQ2474">
        <v>0</v>
      </c>
      <c r="BR2474">
        <v>0</v>
      </c>
      <c r="BS2474">
        <v>0</v>
      </c>
      <c r="BT2474">
        <v>2601769</v>
      </c>
      <c r="BU2474">
        <v>0</v>
      </c>
      <c r="BV2474">
        <v>0</v>
      </c>
      <c r="BW2474">
        <v>0</v>
      </c>
      <c r="BX2474">
        <v>0</v>
      </c>
      <c r="BY2474">
        <v>0</v>
      </c>
      <c r="BZ2474">
        <v>0</v>
      </c>
      <c r="CA2474">
        <v>0</v>
      </c>
      <c r="CB2474">
        <v>0</v>
      </c>
      <c r="CC2474">
        <v>0</v>
      </c>
      <c r="CD2474">
        <v>2601769</v>
      </c>
      <c r="CE2474">
        <v>2601769</v>
      </c>
      <c r="CF2474">
        <v>2601769</v>
      </c>
      <c r="CG2474">
        <v>0</v>
      </c>
      <c r="CH2474" t="s">
        <v>612</v>
      </c>
      <c r="CI2474" t="s">
        <v>616</v>
      </c>
      <c r="CJ2474" t="s">
        <v>617</v>
      </c>
      <c r="CK2474" t="s">
        <v>617</v>
      </c>
      <c r="CL2474" t="s">
        <v>617</v>
      </c>
      <c r="CM2474" t="s">
        <v>617</v>
      </c>
      <c r="CN2474">
        <v>0</v>
      </c>
    </row>
    <row r="2475" spans="1:92" x14ac:dyDescent="0.25">
      <c r="A2475" t="s">
        <v>13132</v>
      </c>
      <c r="B2475" t="s">
        <v>13132</v>
      </c>
      <c r="C2475">
        <v>43</v>
      </c>
      <c r="D2475" t="s">
        <v>597</v>
      </c>
      <c r="E2475">
        <v>67083</v>
      </c>
      <c r="F2475" t="s">
        <v>12982</v>
      </c>
      <c r="G2475" t="s">
        <v>13133</v>
      </c>
      <c r="H2475" t="s">
        <v>13134</v>
      </c>
      <c r="I2475" t="s">
        <v>630</v>
      </c>
      <c r="J2475">
        <v>3601</v>
      </c>
      <c r="K2475">
        <v>7377</v>
      </c>
      <c r="L2475" t="s">
        <v>13135</v>
      </c>
      <c r="M2475" t="s">
        <v>13136</v>
      </c>
      <c r="N2475" t="s">
        <v>6774</v>
      </c>
      <c r="O2475" t="s">
        <v>13137</v>
      </c>
      <c r="P2475" t="s">
        <v>6776</v>
      </c>
      <c r="Q2475" t="s">
        <v>6777</v>
      </c>
      <c r="R2475" t="s">
        <v>6778</v>
      </c>
      <c r="S2475" t="s">
        <v>6779</v>
      </c>
      <c r="T2475" t="s">
        <v>6780</v>
      </c>
      <c r="U2475" t="s">
        <v>3036</v>
      </c>
      <c r="V2475" t="s">
        <v>1577</v>
      </c>
      <c r="W2475">
        <v>43.577979999999997</v>
      </c>
      <c r="X2475">
        <v>-79.566580000000002</v>
      </c>
      <c r="Y2475" t="s">
        <v>612</v>
      </c>
      <c r="Z2475" t="s">
        <v>612</v>
      </c>
      <c r="AA2475" t="s">
        <v>612</v>
      </c>
      <c r="AB2475" t="s">
        <v>612</v>
      </c>
      <c r="AC2475" t="s">
        <v>612</v>
      </c>
      <c r="AD2475" t="s">
        <v>612</v>
      </c>
      <c r="AE2475" t="s">
        <v>612</v>
      </c>
      <c r="AF2475" t="s">
        <v>612</v>
      </c>
      <c r="AG2475" t="s">
        <v>612</v>
      </c>
      <c r="AH2475" t="s">
        <v>612</v>
      </c>
      <c r="AI2475" t="s">
        <v>612</v>
      </c>
      <c r="AJ2475" t="s">
        <v>612</v>
      </c>
      <c r="AK2475" t="s">
        <v>612</v>
      </c>
      <c r="AL2475" t="s">
        <v>612</v>
      </c>
      <c r="AM2475" t="s">
        <v>612</v>
      </c>
      <c r="AN2475" t="s">
        <v>612</v>
      </c>
      <c r="AO2475" t="s">
        <v>612</v>
      </c>
      <c r="AP2475" t="s">
        <v>612</v>
      </c>
      <c r="AQ2475" t="s">
        <v>612</v>
      </c>
      <c r="AR2475" t="s">
        <v>612</v>
      </c>
      <c r="AS2475" t="s">
        <v>612</v>
      </c>
      <c r="AT2475" t="s">
        <v>613</v>
      </c>
      <c r="AU2475" t="s">
        <v>612</v>
      </c>
      <c r="AV2475" t="s">
        <v>635</v>
      </c>
      <c r="AW2475">
        <v>39691</v>
      </c>
      <c r="AX2475">
        <v>6966460</v>
      </c>
      <c r="AY2475" t="s">
        <v>621</v>
      </c>
      <c r="AZ2475" t="s">
        <v>140</v>
      </c>
      <c r="BA2475" t="s">
        <v>470</v>
      </c>
      <c r="BB2475" t="s">
        <v>694</v>
      </c>
      <c r="BC2475">
        <v>37135</v>
      </c>
      <c r="BD2475">
        <v>0</v>
      </c>
      <c r="BE2475">
        <v>0</v>
      </c>
      <c r="BF2475">
        <v>0</v>
      </c>
      <c r="BG2475">
        <v>0</v>
      </c>
      <c r="BH2475">
        <v>0</v>
      </c>
      <c r="BI2475">
        <v>0</v>
      </c>
      <c r="BJ2475">
        <v>0</v>
      </c>
      <c r="BK2475">
        <v>0</v>
      </c>
      <c r="BL2475">
        <v>0</v>
      </c>
      <c r="BM2475">
        <v>0</v>
      </c>
      <c r="BN2475">
        <v>0</v>
      </c>
      <c r="BO2475">
        <v>0</v>
      </c>
      <c r="BP2475">
        <v>0</v>
      </c>
      <c r="BQ2475">
        <v>0</v>
      </c>
      <c r="BR2475">
        <v>0</v>
      </c>
      <c r="BS2475">
        <v>0</v>
      </c>
      <c r="BT2475">
        <v>6966460</v>
      </c>
      <c r="BU2475">
        <v>0</v>
      </c>
      <c r="BV2475">
        <v>0</v>
      </c>
      <c r="BW2475">
        <v>0</v>
      </c>
      <c r="BX2475">
        <v>0</v>
      </c>
      <c r="BY2475">
        <v>0</v>
      </c>
      <c r="BZ2475">
        <v>0</v>
      </c>
      <c r="CA2475">
        <v>0</v>
      </c>
      <c r="CB2475">
        <v>0</v>
      </c>
      <c r="CC2475">
        <v>0</v>
      </c>
      <c r="CD2475">
        <v>6966460</v>
      </c>
      <c r="CE2475">
        <v>6966460</v>
      </c>
      <c r="CF2475">
        <v>6966460</v>
      </c>
      <c r="CG2475">
        <v>0</v>
      </c>
      <c r="CH2475" t="s">
        <v>612</v>
      </c>
      <c r="CI2475" t="s">
        <v>616</v>
      </c>
      <c r="CJ2475" t="s">
        <v>617</v>
      </c>
      <c r="CK2475" t="s">
        <v>617</v>
      </c>
      <c r="CL2475" t="s">
        <v>617</v>
      </c>
      <c r="CM2475" t="s">
        <v>617</v>
      </c>
      <c r="CN2475">
        <v>0</v>
      </c>
    </row>
    <row r="2476" spans="1:92" x14ac:dyDescent="0.25">
      <c r="A2476" t="s">
        <v>13138</v>
      </c>
      <c r="B2476" t="s">
        <v>13138</v>
      </c>
      <c r="C2476">
        <v>43</v>
      </c>
      <c r="D2476" t="s">
        <v>597</v>
      </c>
      <c r="E2476">
        <v>67083</v>
      </c>
      <c r="F2476" t="s">
        <v>12982</v>
      </c>
      <c r="G2476" t="s">
        <v>13139</v>
      </c>
      <c r="H2476" t="s">
        <v>13140</v>
      </c>
      <c r="I2476" t="s">
        <v>667</v>
      </c>
      <c r="J2476">
        <v>3620</v>
      </c>
      <c r="K2476">
        <v>7394</v>
      </c>
      <c r="L2476" t="s">
        <v>13141</v>
      </c>
      <c r="M2476" t="s">
        <v>13142</v>
      </c>
      <c r="N2476" t="s">
        <v>6958</v>
      </c>
      <c r="O2476" t="s">
        <v>13143</v>
      </c>
      <c r="P2476" t="s">
        <v>6805</v>
      </c>
      <c r="Q2476" t="s">
        <v>6806</v>
      </c>
      <c r="R2476" t="s">
        <v>6807</v>
      </c>
      <c r="S2476" t="s">
        <v>6779</v>
      </c>
      <c r="T2476" t="s">
        <v>6780</v>
      </c>
      <c r="U2476" t="s">
        <v>3036</v>
      </c>
      <c r="V2476" t="s">
        <v>1577</v>
      </c>
      <c r="W2476">
        <v>43.880923019999997</v>
      </c>
      <c r="X2476">
        <v>-79.855455719999995</v>
      </c>
      <c r="Y2476" t="s">
        <v>612</v>
      </c>
      <c r="Z2476" t="s">
        <v>612</v>
      </c>
      <c r="AA2476" t="s">
        <v>612</v>
      </c>
      <c r="AB2476" t="s">
        <v>612</v>
      </c>
      <c r="AC2476" t="s">
        <v>612</v>
      </c>
      <c r="AD2476" t="s">
        <v>612</v>
      </c>
      <c r="AE2476" t="s">
        <v>612</v>
      </c>
      <c r="AF2476" t="s">
        <v>612</v>
      </c>
      <c r="AG2476" t="s">
        <v>612</v>
      </c>
      <c r="AH2476" t="s">
        <v>612</v>
      </c>
      <c r="AI2476" t="s">
        <v>612</v>
      </c>
      <c r="AJ2476" t="s">
        <v>612</v>
      </c>
      <c r="AK2476" t="s">
        <v>612</v>
      </c>
      <c r="AL2476" t="s">
        <v>612</v>
      </c>
      <c r="AM2476" t="s">
        <v>612</v>
      </c>
      <c r="AN2476" t="s">
        <v>612</v>
      </c>
      <c r="AO2476" t="s">
        <v>612</v>
      </c>
      <c r="AP2476" t="s">
        <v>612</v>
      </c>
      <c r="AQ2476" t="s">
        <v>612</v>
      </c>
      <c r="AR2476" t="s">
        <v>612</v>
      </c>
      <c r="AS2476" t="s">
        <v>612</v>
      </c>
      <c r="AT2476" t="s">
        <v>613</v>
      </c>
      <c r="AU2476" t="s">
        <v>612</v>
      </c>
      <c r="AV2476" t="s">
        <v>635</v>
      </c>
      <c r="AW2476">
        <v>39691</v>
      </c>
      <c r="AX2476">
        <v>4957143</v>
      </c>
      <c r="AY2476" t="s">
        <v>621</v>
      </c>
      <c r="AZ2476" t="s">
        <v>140</v>
      </c>
      <c r="BA2476" t="s">
        <v>470</v>
      </c>
      <c r="BB2476" t="s">
        <v>694</v>
      </c>
      <c r="BC2476">
        <v>37135</v>
      </c>
      <c r="BD2476">
        <v>0</v>
      </c>
      <c r="BE2476">
        <v>0</v>
      </c>
      <c r="BF2476">
        <v>0</v>
      </c>
      <c r="BG2476">
        <v>0</v>
      </c>
      <c r="BH2476">
        <v>0</v>
      </c>
      <c r="BI2476">
        <v>0</v>
      </c>
      <c r="BJ2476">
        <v>0</v>
      </c>
      <c r="BK2476">
        <v>0</v>
      </c>
      <c r="BL2476">
        <v>0</v>
      </c>
      <c r="BM2476">
        <v>0</v>
      </c>
      <c r="BN2476">
        <v>0</v>
      </c>
      <c r="BO2476">
        <v>0</v>
      </c>
      <c r="BP2476">
        <v>0</v>
      </c>
      <c r="BQ2476">
        <v>0</v>
      </c>
      <c r="BR2476">
        <v>0</v>
      </c>
      <c r="BS2476">
        <v>0</v>
      </c>
      <c r="BT2476">
        <v>4957143</v>
      </c>
      <c r="BU2476">
        <v>0</v>
      </c>
      <c r="BV2476">
        <v>0</v>
      </c>
      <c r="BW2476">
        <v>0</v>
      </c>
      <c r="BX2476">
        <v>0</v>
      </c>
      <c r="BY2476">
        <v>0</v>
      </c>
      <c r="BZ2476">
        <v>0</v>
      </c>
      <c r="CA2476">
        <v>0</v>
      </c>
      <c r="CB2476">
        <v>0</v>
      </c>
      <c r="CC2476">
        <v>0</v>
      </c>
      <c r="CD2476">
        <v>4957143</v>
      </c>
      <c r="CE2476">
        <v>4957143</v>
      </c>
      <c r="CF2476">
        <v>4957143</v>
      </c>
      <c r="CG2476">
        <v>0</v>
      </c>
      <c r="CH2476" t="s">
        <v>612</v>
      </c>
      <c r="CI2476" t="s">
        <v>616</v>
      </c>
      <c r="CJ2476" t="s">
        <v>617</v>
      </c>
      <c r="CK2476" t="s">
        <v>617</v>
      </c>
      <c r="CL2476" t="s">
        <v>617</v>
      </c>
      <c r="CM2476" t="s">
        <v>617</v>
      </c>
      <c r="CN2476">
        <v>0</v>
      </c>
    </row>
    <row r="2477" spans="1:92" x14ac:dyDescent="0.25">
      <c r="A2477" t="s">
        <v>13144</v>
      </c>
      <c r="B2477" t="s">
        <v>13144</v>
      </c>
      <c r="C2477">
        <v>43</v>
      </c>
      <c r="D2477" t="s">
        <v>597</v>
      </c>
      <c r="E2477">
        <v>67083</v>
      </c>
      <c r="F2477" t="s">
        <v>12982</v>
      </c>
      <c r="G2477" t="s">
        <v>13139</v>
      </c>
      <c r="H2477" t="s">
        <v>13140</v>
      </c>
      <c r="I2477" t="s">
        <v>667</v>
      </c>
      <c r="J2477">
        <v>3620</v>
      </c>
      <c r="K2477">
        <v>7394</v>
      </c>
      <c r="L2477" t="s">
        <v>13141</v>
      </c>
      <c r="M2477" t="s">
        <v>13142</v>
      </c>
      <c r="N2477" t="s">
        <v>6958</v>
      </c>
      <c r="O2477" t="s">
        <v>13143</v>
      </c>
      <c r="P2477" t="s">
        <v>6805</v>
      </c>
      <c r="Q2477" t="s">
        <v>6806</v>
      </c>
      <c r="R2477" t="s">
        <v>6807</v>
      </c>
      <c r="S2477" t="s">
        <v>6779</v>
      </c>
      <c r="T2477" t="s">
        <v>6780</v>
      </c>
      <c r="U2477" t="s">
        <v>3036</v>
      </c>
      <c r="V2477" t="s">
        <v>1577</v>
      </c>
      <c r="W2477">
        <v>43.880923019999997</v>
      </c>
      <c r="X2477">
        <v>-79.855455719999995</v>
      </c>
      <c r="Y2477" t="s">
        <v>612</v>
      </c>
      <c r="Z2477" t="s">
        <v>612</v>
      </c>
      <c r="AA2477" t="s">
        <v>612</v>
      </c>
      <c r="AB2477" t="s">
        <v>612</v>
      </c>
      <c r="AC2477" t="s">
        <v>612</v>
      </c>
      <c r="AD2477" t="s">
        <v>612</v>
      </c>
      <c r="AE2477" t="s">
        <v>612</v>
      </c>
      <c r="AF2477" t="s">
        <v>612</v>
      </c>
      <c r="AG2477" t="s">
        <v>612</v>
      </c>
      <c r="AH2477" t="s">
        <v>612</v>
      </c>
      <c r="AI2477" t="s">
        <v>612</v>
      </c>
      <c r="AJ2477" t="s">
        <v>612</v>
      </c>
      <c r="AK2477" t="s">
        <v>612</v>
      </c>
      <c r="AL2477" t="s">
        <v>612</v>
      </c>
      <c r="AM2477" t="s">
        <v>612</v>
      </c>
      <c r="AN2477" t="s">
        <v>612</v>
      </c>
      <c r="AO2477" t="s">
        <v>612</v>
      </c>
      <c r="AP2477" t="s">
        <v>612</v>
      </c>
      <c r="AQ2477" t="s">
        <v>612</v>
      </c>
      <c r="AR2477" t="s">
        <v>612</v>
      </c>
      <c r="AS2477" t="s">
        <v>612</v>
      </c>
      <c r="AT2477" t="s">
        <v>613</v>
      </c>
      <c r="AU2477" t="s">
        <v>612</v>
      </c>
      <c r="AV2477" t="s">
        <v>635</v>
      </c>
      <c r="AW2477">
        <v>39691</v>
      </c>
      <c r="AX2477">
        <v>54453</v>
      </c>
      <c r="AY2477" t="s">
        <v>621</v>
      </c>
      <c r="AZ2477" t="s">
        <v>140</v>
      </c>
      <c r="BA2477" t="s">
        <v>470</v>
      </c>
      <c r="BB2477" t="s">
        <v>824</v>
      </c>
      <c r="BC2477">
        <v>39326</v>
      </c>
      <c r="BD2477">
        <v>0</v>
      </c>
      <c r="BE2477">
        <v>0</v>
      </c>
      <c r="BF2477">
        <v>0</v>
      </c>
      <c r="BG2477">
        <v>0</v>
      </c>
      <c r="BH2477">
        <v>0</v>
      </c>
      <c r="BI2477">
        <v>0</v>
      </c>
      <c r="BJ2477">
        <v>0</v>
      </c>
      <c r="BK2477">
        <v>0</v>
      </c>
      <c r="BL2477">
        <v>0</v>
      </c>
      <c r="BM2477">
        <v>0</v>
      </c>
      <c r="BN2477">
        <v>0</v>
      </c>
      <c r="BO2477">
        <v>0</v>
      </c>
      <c r="BP2477">
        <v>0</v>
      </c>
      <c r="BQ2477">
        <v>0</v>
      </c>
      <c r="BR2477">
        <v>0</v>
      </c>
      <c r="BS2477">
        <v>0</v>
      </c>
      <c r="BT2477">
        <v>54453</v>
      </c>
      <c r="BU2477">
        <v>0</v>
      </c>
      <c r="BV2477">
        <v>0</v>
      </c>
      <c r="BW2477">
        <v>0</v>
      </c>
      <c r="BX2477">
        <v>0</v>
      </c>
      <c r="BY2477">
        <v>0</v>
      </c>
      <c r="BZ2477">
        <v>0</v>
      </c>
      <c r="CA2477">
        <v>0</v>
      </c>
      <c r="CB2477">
        <v>0</v>
      </c>
      <c r="CC2477">
        <v>0</v>
      </c>
      <c r="CD2477">
        <v>54453</v>
      </c>
      <c r="CE2477">
        <v>54453</v>
      </c>
      <c r="CF2477">
        <v>54453</v>
      </c>
      <c r="CG2477">
        <v>0</v>
      </c>
      <c r="CH2477" t="s">
        <v>612</v>
      </c>
      <c r="CI2477" t="s">
        <v>616</v>
      </c>
      <c r="CJ2477" t="s">
        <v>617</v>
      </c>
      <c r="CK2477" t="s">
        <v>617</v>
      </c>
      <c r="CL2477" t="s">
        <v>617</v>
      </c>
      <c r="CM2477" t="s">
        <v>617</v>
      </c>
      <c r="CN2477">
        <v>0</v>
      </c>
    </row>
    <row r="2478" spans="1:92" x14ac:dyDescent="0.25">
      <c r="A2478" t="s">
        <v>13145</v>
      </c>
      <c r="B2478" t="s">
        <v>13145</v>
      </c>
      <c r="C2478">
        <v>43</v>
      </c>
      <c r="D2478" t="s">
        <v>597</v>
      </c>
      <c r="E2478">
        <v>67083</v>
      </c>
      <c r="F2478" t="s">
        <v>12982</v>
      </c>
      <c r="G2478" t="s">
        <v>12673</v>
      </c>
      <c r="H2478" t="s">
        <v>12674</v>
      </c>
      <c r="I2478" t="s">
        <v>630</v>
      </c>
      <c r="J2478">
        <v>9792</v>
      </c>
      <c r="K2478">
        <v>10270</v>
      </c>
      <c r="L2478" t="s">
        <v>13146</v>
      </c>
      <c r="M2478" t="s">
        <v>13147</v>
      </c>
      <c r="N2478" t="s">
        <v>6774</v>
      </c>
      <c r="O2478" t="s">
        <v>13148</v>
      </c>
      <c r="P2478" t="s">
        <v>6776</v>
      </c>
      <c r="Q2478" t="s">
        <v>6777</v>
      </c>
      <c r="R2478" t="s">
        <v>6778</v>
      </c>
      <c r="S2478" t="s">
        <v>6779</v>
      </c>
      <c r="T2478" t="s">
        <v>6780</v>
      </c>
      <c r="U2478" t="s">
        <v>3036</v>
      </c>
      <c r="V2478" t="s">
        <v>1577</v>
      </c>
      <c r="W2478">
        <v>43.61777</v>
      </c>
      <c r="X2478">
        <v>-79.663550000000001</v>
      </c>
      <c r="Y2478" t="s">
        <v>612</v>
      </c>
      <c r="Z2478" t="s">
        <v>612</v>
      </c>
      <c r="AA2478" t="s">
        <v>612</v>
      </c>
      <c r="AB2478" t="s">
        <v>612</v>
      </c>
      <c r="AC2478" t="s">
        <v>612</v>
      </c>
      <c r="AD2478" t="s">
        <v>612</v>
      </c>
      <c r="AE2478" t="s">
        <v>612</v>
      </c>
      <c r="AF2478" t="s">
        <v>612</v>
      </c>
      <c r="AG2478" t="s">
        <v>612</v>
      </c>
      <c r="AH2478" t="s">
        <v>612</v>
      </c>
      <c r="AI2478" t="s">
        <v>612</v>
      </c>
      <c r="AJ2478" t="s">
        <v>612</v>
      </c>
      <c r="AK2478" t="s">
        <v>612</v>
      </c>
      <c r="AL2478" t="s">
        <v>612</v>
      </c>
      <c r="AM2478" t="s">
        <v>612</v>
      </c>
      <c r="AN2478" t="s">
        <v>612</v>
      </c>
      <c r="AO2478" t="s">
        <v>612</v>
      </c>
      <c r="AP2478" t="s">
        <v>612</v>
      </c>
      <c r="AQ2478" t="s">
        <v>612</v>
      </c>
      <c r="AR2478" t="s">
        <v>612</v>
      </c>
      <c r="AS2478" t="s">
        <v>612</v>
      </c>
      <c r="AT2478" t="s">
        <v>613</v>
      </c>
      <c r="AU2478" t="s">
        <v>612</v>
      </c>
      <c r="AV2478" t="s">
        <v>635</v>
      </c>
      <c r="AW2478">
        <v>39691</v>
      </c>
      <c r="AX2478">
        <v>6750452</v>
      </c>
      <c r="AY2478" t="s">
        <v>621</v>
      </c>
      <c r="AZ2478" t="s">
        <v>145</v>
      </c>
      <c r="BA2478" t="s">
        <v>470</v>
      </c>
      <c r="BB2478" t="s">
        <v>659</v>
      </c>
      <c r="BC2478">
        <v>36770</v>
      </c>
      <c r="BD2478">
        <v>0</v>
      </c>
      <c r="BE2478">
        <v>0</v>
      </c>
      <c r="BF2478">
        <v>0</v>
      </c>
      <c r="BG2478">
        <v>0</v>
      </c>
      <c r="BH2478">
        <v>0</v>
      </c>
      <c r="BI2478">
        <v>0</v>
      </c>
      <c r="BJ2478">
        <v>0</v>
      </c>
      <c r="BK2478">
        <v>0</v>
      </c>
      <c r="BL2478">
        <v>0</v>
      </c>
      <c r="BM2478">
        <v>0</v>
      </c>
      <c r="BN2478">
        <v>0</v>
      </c>
      <c r="BO2478">
        <v>0</v>
      </c>
      <c r="BP2478">
        <v>0</v>
      </c>
      <c r="BQ2478">
        <v>0</v>
      </c>
      <c r="BR2478">
        <v>0</v>
      </c>
      <c r="BS2478">
        <v>0</v>
      </c>
      <c r="BT2478">
        <v>6750452</v>
      </c>
      <c r="BU2478">
        <v>0</v>
      </c>
      <c r="BV2478">
        <v>0</v>
      </c>
      <c r="BW2478">
        <v>0</v>
      </c>
      <c r="BX2478">
        <v>0</v>
      </c>
      <c r="BY2478">
        <v>0</v>
      </c>
      <c r="BZ2478">
        <v>0</v>
      </c>
      <c r="CA2478">
        <v>0</v>
      </c>
      <c r="CB2478">
        <v>0</v>
      </c>
      <c r="CC2478">
        <v>0</v>
      </c>
      <c r="CD2478">
        <v>6750452</v>
      </c>
      <c r="CE2478">
        <v>6750452</v>
      </c>
      <c r="CF2478">
        <v>6750452</v>
      </c>
      <c r="CG2478">
        <v>0</v>
      </c>
      <c r="CH2478" t="s">
        <v>612</v>
      </c>
      <c r="CI2478" t="s">
        <v>616</v>
      </c>
      <c r="CJ2478" t="s">
        <v>617</v>
      </c>
      <c r="CK2478" t="s">
        <v>617</v>
      </c>
      <c r="CL2478" t="s">
        <v>617</v>
      </c>
      <c r="CM2478" t="s">
        <v>617</v>
      </c>
      <c r="CN2478">
        <v>0</v>
      </c>
    </row>
    <row r="2479" spans="1:92" x14ac:dyDescent="0.25">
      <c r="A2479" t="s">
        <v>13149</v>
      </c>
      <c r="B2479" t="s">
        <v>13149</v>
      </c>
      <c r="C2479">
        <v>43</v>
      </c>
      <c r="D2479" t="s">
        <v>597</v>
      </c>
      <c r="E2479">
        <v>67083</v>
      </c>
      <c r="F2479" t="s">
        <v>12982</v>
      </c>
      <c r="G2479" t="s">
        <v>13150</v>
      </c>
      <c r="H2479" t="s">
        <v>13151</v>
      </c>
      <c r="I2479" t="s">
        <v>630</v>
      </c>
      <c r="J2479">
        <v>10968</v>
      </c>
      <c r="K2479">
        <v>12115</v>
      </c>
      <c r="L2479" t="s">
        <v>13152</v>
      </c>
      <c r="M2479" t="s">
        <v>13153</v>
      </c>
      <c r="N2479" t="s">
        <v>6787</v>
      </c>
      <c r="O2479" t="s">
        <v>13154</v>
      </c>
      <c r="P2479" t="s">
        <v>6789</v>
      </c>
      <c r="Q2479" t="s">
        <v>6790</v>
      </c>
      <c r="R2479" t="s">
        <v>6791</v>
      </c>
      <c r="S2479" t="s">
        <v>6779</v>
      </c>
      <c r="T2479" t="s">
        <v>6780</v>
      </c>
      <c r="U2479" t="s">
        <v>3036</v>
      </c>
      <c r="V2479" t="s">
        <v>1577</v>
      </c>
      <c r="W2479">
        <v>43.69632</v>
      </c>
      <c r="X2479">
        <v>-79.837069999999997</v>
      </c>
      <c r="Y2479" t="s">
        <v>612</v>
      </c>
      <c r="Z2479" t="s">
        <v>612</v>
      </c>
      <c r="AA2479" t="s">
        <v>612</v>
      </c>
      <c r="AB2479" t="s">
        <v>612</v>
      </c>
      <c r="AC2479" t="s">
        <v>612</v>
      </c>
      <c r="AD2479" t="s">
        <v>612</v>
      </c>
      <c r="AE2479" t="s">
        <v>612</v>
      </c>
      <c r="AF2479" t="s">
        <v>612</v>
      </c>
      <c r="AG2479" t="s">
        <v>612</v>
      </c>
      <c r="AH2479" t="s">
        <v>612</v>
      </c>
      <c r="AI2479" t="s">
        <v>612</v>
      </c>
      <c r="AJ2479" t="s">
        <v>612</v>
      </c>
      <c r="AK2479" t="s">
        <v>612</v>
      </c>
      <c r="AL2479" t="s">
        <v>612</v>
      </c>
      <c r="AM2479" t="s">
        <v>612</v>
      </c>
      <c r="AN2479" t="s">
        <v>612</v>
      </c>
      <c r="AO2479" t="s">
        <v>612</v>
      </c>
      <c r="AP2479" t="s">
        <v>612</v>
      </c>
      <c r="AQ2479" t="s">
        <v>612</v>
      </c>
      <c r="AR2479" t="s">
        <v>612</v>
      </c>
      <c r="AS2479" t="s">
        <v>612</v>
      </c>
      <c r="AT2479" t="s">
        <v>613</v>
      </c>
      <c r="AU2479" t="s">
        <v>612</v>
      </c>
      <c r="AV2479" t="s">
        <v>635</v>
      </c>
      <c r="AW2479">
        <v>39691</v>
      </c>
      <c r="AX2479">
        <v>7845249</v>
      </c>
      <c r="AY2479" t="s">
        <v>621</v>
      </c>
      <c r="AZ2479" t="s">
        <v>145</v>
      </c>
      <c r="BA2479" t="s">
        <v>470</v>
      </c>
      <c r="BB2479" t="s">
        <v>941</v>
      </c>
      <c r="BC2479">
        <v>39692</v>
      </c>
      <c r="BD2479">
        <v>0</v>
      </c>
      <c r="BE2479">
        <v>0</v>
      </c>
      <c r="BF2479">
        <v>0</v>
      </c>
      <c r="BG2479">
        <v>0</v>
      </c>
      <c r="BH2479">
        <v>0</v>
      </c>
      <c r="BI2479">
        <v>0</v>
      </c>
      <c r="BJ2479">
        <v>0</v>
      </c>
      <c r="BK2479">
        <v>0</v>
      </c>
      <c r="BL2479">
        <v>0</v>
      </c>
      <c r="BM2479">
        <v>0</v>
      </c>
      <c r="BN2479">
        <v>0</v>
      </c>
      <c r="BO2479">
        <v>0</v>
      </c>
      <c r="BP2479">
        <v>0</v>
      </c>
      <c r="BQ2479">
        <v>0</v>
      </c>
      <c r="BR2479">
        <v>0</v>
      </c>
      <c r="BS2479">
        <v>0</v>
      </c>
      <c r="BT2479">
        <v>7845249</v>
      </c>
      <c r="BU2479">
        <v>0</v>
      </c>
      <c r="BV2479">
        <v>0</v>
      </c>
      <c r="BW2479">
        <v>0</v>
      </c>
      <c r="BX2479">
        <v>0</v>
      </c>
      <c r="BY2479">
        <v>0</v>
      </c>
      <c r="BZ2479">
        <v>0</v>
      </c>
      <c r="CA2479">
        <v>0</v>
      </c>
      <c r="CB2479">
        <v>0</v>
      </c>
      <c r="CC2479">
        <v>0</v>
      </c>
      <c r="CD2479">
        <v>7845249</v>
      </c>
      <c r="CE2479">
        <v>7845249</v>
      </c>
      <c r="CF2479">
        <v>7845249</v>
      </c>
      <c r="CG2479">
        <v>0</v>
      </c>
      <c r="CH2479" t="s">
        <v>612</v>
      </c>
      <c r="CI2479" t="s">
        <v>616</v>
      </c>
      <c r="CJ2479" t="s">
        <v>617</v>
      </c>
      <c r="CK2479" t="s">
        <v>617</v>
      </c>
      <c r="CL2479" t="s">
        <v>617</v>
      </c>
      <c r="CM2479" t="s">
        <v>617</v>
      </c>
      <c r="CN2479">
        <v>0</v>
      </c>
    </row>
    <row r="2480" spans="1:92" x14ac:dyDescent="0.25">
      <c r="A2480" t="s">
        <v>13155</v>
      </c>
      <c r="B2480" t="s">
        <v>13155</v>
      </c>
      <c r="C2480">
        <v>43</v>
      </c>
      <c r="D2480" t="s">
        <v>597</v>
      </c>
      <c r="E2480">
        <v>67083</v>
      </c>
      <c r="F2480" t="s">
        <v>12982</v>
      </c>
      <c r="G2480" t="s">
        <v>13156</v>
      </c>
      <c r="H2480" t="s">
        <v>13157</v>
      </c>
      <c r="I2480" t="s">
        <v>630</v>
      </c>
      <c r="J2480">
        <v>9483</v>
      </c>
      <c r="K2480">
        <v>10175</v>
      </c>
      <c r="L2480" t="s">
        <v>13158</v>
      </c>
      <c r="M2480" t="s">
        <v>13159</v>
      </c>
      <c r="N2480" t="s">
        <v>6774</v>
      </c>
      <c r="O2480" t="s">
        <v>13160</v>
      </c>
      <c r="P2480" t="s">
        <v>6776</v>
      </c>
      <c r="Q2480" t="s">
        <v>6777</v>
      </c>
      <c r="R2480" t="s">
        <v>6778</v>
      </c>
      <c r="S2480" t="s">
        <v>6779</v>
      </c>
      <c r="T2480" t="s">
        <v>6780</v>
      </c>
      <c r="U2480" t="s">
        <v>3036</v>
      </c>
      <c r="V2480" t="s">
        <v>1577</v>
      </c>
      <c r="W2480">
        <v>43.580280000000002</v>
      </c>
      <c r="X2480">
        <v>-79.789230000000003</v>
      </c>
      <c r="Y2480" t="s">
        <v>612</v>
      </c>
      <c r="Z2480" t="s">
        <v>612</v>
      </c>
      <c r="AA2480" t="s">
        <v>612</v>
      </c>
      <c r="AB2480" t="s">
        <v>612</v>
      </c>
      <c r="AC2480" t="s">
        <v>612</v>
      </c>
      <c r="AD2480" t="s">
        <v>612</v>
      </c>
      <c r="AE2480" t="s">
        <v>612</v>
      </c>
      <c r="AF2480" t="s">
        <v>612</v>
      </c>
      <c r="AG2480" t="s">
        <v>612</v>
      </c>
      <c r="AH2480" t="s">
        <v>612</v>
      </c>
      <c r="AI2480" t="s">
        <v>612</v>
      </c>
      <c r="AJ2480" t="s">
        <v>612</v>
      </c>
      <c r="AK2480" t="s">
        <v>612</v>
      </c>
      <c r="AL2480" t="s">
        <v>612</v>
      </c>
      <c r="AM2480" t="s">
        <v>612</v>
      </c>
      <c r="AN2480" t="s">
        <v>612</v>
      </c>
      <c r="AO2480" t="s">
        <v>612</v>
      </c>
      <c r="AP2480" t="s">
        <v>612</v>
      </c>
      <c r="AQ2480" t="s">
        <v>612</v>
      </c>
      <c r="AR2480" t="s">
        <v>612</v>
      </c>
      <c r="AS2480" t="s">
        <v>612</v>
      </c>
      <c r="AT2480" t="s">
        <v>613</v>
      </c>
      <c r="AU2480" t="s">
        <v>612</v>
      </c>
      <c r="AV2480" t="s">
        <v>635</v>
      </c>
      <c r="AW2480">
        <v>39691</v>
      </c>
      <c r="AX2480">
        <v>4446945</v>
      </c>
      <c r="AY2480" t="s">
        <v>621</v>
      </c>
      <c r="AZ2480" t="s">
        <v>140</v>
      </c>
      <c r="BA2480" t="s">
        <v>470</v>
      </c>
      <c r="BB2480" t="s">
        <v>636</v>
      </c>
      <c r="BC2480">
        <v>38961</v>
      </c>
      <c r="BD2480">
        <v>0</v>
      </c>
      <c r="BE2480">
        <v>0</v>
      </c>
      <c r="BF2480">
        <v>0</v>
      </c>
      <c r="BG2480">
        <v>0</v>
      </c>
      <c r="BH2480">
        <v>0</v>
      </c>
      <c r="BI2480">
        <v>0</v>
      </c>
      <c r="BJ2480">
        <v>0</v>
      </c>
      <c r="BK2480">
        <v>0</v>
      </c>
      <c r="BL2480">
        <v>0</v>
      </c>
      <c r="BM2480">
        <v>0</v>
      </c>
      <c r="BN2480">
        <v>0</v>
      </c>
      <c r="BO2480">
        <v>0</v>
      </c>
      <c r="BP2480">
        <v>0</v>
      </c>
      <c r="BQ2480">
        <v>0</v>
      </c>
      <c r="BR2480">
        <v>0</v>
      </c>
      <c r="BS2480">
        <v>0</v>
      </c>
      <c r="BT2480">
        <v>4446945</v>
      </c>
      <c r="BU2480">
        <v>0</v>
      </c>
      <c r="BV2480">
        <v>0</v>
      </c>
      <c r="BW2480">
        <v>0</v>
      </c>
      <c r="BX2480">
        <v>0</v>
      </c>
      <c r="BY2480">
        <v>0</v>
      </c>
      <c r="BZ2480">
        <v>0</v>
      </c>
      <c r="CA2480">
        <v>0</v>
      </c>
      <c r="CB2480">
        <v>0</v>
      </c>
      <c r="CC2480">
        <v>0</v>
      </c>
      <c r="CD2480">
        <v>4446945</v>
      </c>
      <c r="CE2480">
        <v>4446945</v>
      </c>
      <c r="CF2480">
        <v>4446945</v>
      </c>
      <c r="CG2480">
        <v>0</v>
      </c>
      <c r="CH2480" t="s">
        <v>612</v>
      </c>
      <c r="CI2480" t="s">
        <v>616</v>
      </c>
      <c r="CJ2480" t="s">
        <v>617</v>
      </c>
      <c r="CK2480" t="s">
        <v>617</v>
      </c>
      <c r="CL2480" t="s">
        <v>617</v>
      </c>
      <c r="CM2480" t="s">
        <v>617</v>
      </c>
      <c r="CN2480">
        <v>0</v>
      </c>
    </row>
    <row r="2481" spans="1:92" x14ac:dyDescent="0.25">
      <c r="A2481" t="s">
        <v>13161</v>
      </c>
      <c r="B2481" t="s">
        <v>13161</v>
      </c>
      <c r="C2481">
        <v>43</v>
      </c>
      <c r="D2481" t="s">
        <v>597</v>
      </c>
      <c r="E2481">
        <v>67083</v>
      </c>
      <c r="F2481" t="s">
        <v>12982</v>
      </c>
      <c r="G2481" t="s">
        <v>13162</v>
      </c>
      <c r="H2481" t="s">
        <v>13163</v>
      </c>
      <c r="I2481" t="s">
        <v>667</v>
      </c>
      <c r="J2481">
        <v>9733</v>
      </c>
      <c r="K2481">
        <v>10237</v>
      </c>
      <c r="L2481" t="s">
        <v>13164</v>
      </c>
      <c r="M2481" t="s">
        <v>13165</v>
      </c>
      <c r="N2481" t="s">
        <v>6774</v>
      </c>
      <c r="O2481" t="s">
        <v>13166</v>
      </c>
      <c r="P2481" t="s">
        <v>6776</v>
      </c>
      <c r="Q2481" t="s">
        <v>6777</v>
      </c>
      <c r="R2481" t="s">
        <v>6778</v>
      </c>
      <c r="S2481" t="s">
        <v>6779</v>
      </c>
      <c r="T2481" t="s">
        <v>6780</v>
      </c>
      <c r="U2481" t="s">
        <v>3036</v>
      </c>
      <c r="V2481" t="s">
        <v>1577</v>
      </c>
      <c r="W2481">
        <v>43.556350000000002</v>
      </c>
      <c r="X2481">
        <v>-79.717330000000004</v>
      </c>
      <c r="Y2481" t="s">
        <v>612</v>
      </c>
      <c r="Z2481" t="s">
        <v>612</v>
      </c>
      <c r="AA2481" t="s">
        <v>612</v>
      </c>
      <c r="AB2481" t="s">
        <v>612</v>
      </c>
      <c r="AC2481" t="s">
        <v>612</v>
      </c>
      <c r="AD2481" t="s">
        <v>612</v>
      </c>
      <c r="AE2481" t="s">
        <v>612</v>
      </c>
      <c r="AF2481" t="s">
        <v>612</v>
      </c>
      <c r="AG2481" t="s">
        <v>612</v>
      </c>
      <c r="AH2481" t="s">
        <v>612</v>
      </c>
      <c r="AI2481" t="s">
        <v>612</v>
      </c>
      <c r="AJ2481" t="s">
        <v>612</v>
      </c>
      <c r="AK2481" t="s">
        <v>612</v>
      </c>
      <c r="AL2481" t="s">
        <v>612</v>
      </c>
      <c r="AM2481" t="s">
        <v>612</v>
      </c>
      <c r="AN2481" t="s">
        <v>612</v>
      </c>
      <c r="AO2481" t="s">
        <v>612</v>
      </c>
      <c r="AP2481" t="s">
        <v>612</v>
      </c>
      <c r="AQ2481" t="s">
        <v>612</v>
      </c>
      <c r="AR2481" t="s">
        <v>612</v>
      </c>
      <c r="AS2481" t="s">
        <v>612</v>
      </c>
      <c r="AT2481" t="s">
        <v>613</v>
      </c>
      <c r="AU2481" t="s">
        <v>612</v>
      </c>
      <c r="AV2481" t="s">
        <v>635</v>
      </c>
      <c r="AW2481">
        <v>39691</v>
      </c>
      <c r="AX2481">
        <v>28681375</v>
      </c>
      <c r="AY2481" t="s">
        <v>621</v>
      </c>
      <c r="AZ2481" t="s">
        <v>145</v>
      </c>
      <c r="BA2481" t="s">
        <v>470</v>
      </c>
      <c r="BB2481" t="s">
        <v>694</v>
      </c>
      <c r="BC2481">
        <v>37135</v>
      </c>
      <c r="BD2481">
        <v>0</v>
      </c>
      <c r="BE2481">
        <v>0</v>
      </c>
      <c r="BF2481">
        <v>0</v>
      </c>
      <c r="BG2481">
        <v>0</v>
      </c>
      <c r="BH2481">
        <v>0</v>
      </c>
      <c r="BI2481">
        <v>0</v>
      </c>
      <c r="BJ2481">
        <v>0</v>
      </c>
      <c r="BK2481">
        <v>0</v>
      </c>
      <c r="BL2481">
        <v>0</v>
      </c>
      <c r="BM2481">
        <v>0</v>
      </c>
      <c r="BN2481">
        <v>0</v>
      </c>
      <c r="BO2481">
        <v>0</v>
      </c>
      <c r="BP2481">
        <v>0</v>
      </c>
      <c r="BQ2481">
        <v>0</v>
      </c>
      <c r="BR2481">
        <v>0</v>
      </c>
      <c r="BS2481">
        <v>0</v>
      </c>
      <c r="BT2481">
        <v>28681375</v>
      </c>
      <c r="BU2481">
        <v>0</v>
      </c>
      <c r="BV2481">
        <v>0</v>
      </c>
      <c r="BW2481">
        <v>0</v>
      </c>
      <c r="BX2481">
        <v>0</v>
      </c>
      <c r="BY2481">
        <v>0</v>
      </c>
      <c r="BZ2481">
        <v>0</v>
      </c>
      <c r="CA2481">
        <v>0</v>
      </c>
      <c r="CB2481">
        <v>0</v>
      </c>
      <c r="CC2481">
        <v>0</v>
      </c>
      <c r="CD2481">
        <v>28681375</v>
      </c>
      <c r="CE2481">
        <v>28681375</v>
      </c>
      <c r="CF2481">
        <v>28681375</v>
      </c>
      <c r="CG2481">
        <v>0</v>
      </c>
      <c r="CH2481" t="s">
        <v>612</v>
      </c>
      <c r="CI2481" t="s">
        <v>616</v>
      </c>
      <c r="CJ2481" t="s">
        <v>617</v>
      </c>
      <c r="CK2481" t="s">
        <v>617</v>
      </c>
      <c r="CL2481" t="s">
        <v>617</v>
      </c>
      <c r="CM2481" t="s">
        <v>617</v>
      </c>
      <c r="CN2481">
        <v>0</v>
      </c>
    </row>
    <row r="2482" spans="1:92" x14ac:dyDescent="0.25">
      <c r="A2482" t="s">
        <v>13167</v>
      </c>
      <c r="B2482" t="s">
        <v>13167</v>
      </c>
      <c r="C2482">
        <v>43</v>
      </c>
      <c r="D2482" t="s">
        <v>597</v>
      </c>
      <c r="E2482">
        <v>67083</v>
      </c>
      <c r="F2482" t="s">
        <v>12982</v>
      </c>
      <c r="G2482" t="s">
        <v>13168</v>
      </c>
      <c r="H2482" t="s">
        <v>13169</v>
      </c>
      <c r="I2482" t="s">
        <v>630</v>
      </c>
      <c r="J2482">
        <v>24508</v>
      </c>
      <c r="K2482">
        <v>19513</v>
      </c>
      <c r="L2482" t="s">
        <v>13170</v>
      </c>
      <c r="M2482" t="s">
        <v>13171</v>
      </c>
      <c r="N2482" t="s">
        <v>6787</v>
      </c>
      <c r="O2482" t="s">
        <v>13172</v>
      </c>
      <c r="P2482" t="s">
        <v>6789</v>
      </c>
      <c r="Q2482" t="s">
        <v>6790</v>
      </c>
      <c r="R2482" t="s">
        <v>6791</v>
      </c>
      <c r="S2482" t="s">
        <v>6779</v>
      </c>
      <c r="T2482" t="s">
        <v>6780</v>
      </c>
      <c r="U2482" t="s">
        <v>3036</v>
      </c>
      <c r="V2482" t="s">
        <v>1577</v>
      </c>
      <c r="W2482">
        <v>43.635237799999999</v>
      </c>
      <c r="X2482">
        <v>-79.771759290000006</v>
      </c>
      <c r="Y2482">
        <v>41761</v>
      </c>
      <c r="Z2482" t="s">
        <v>649</v>
      </c>
      <c r="AA2482" t="s">
        <v>700</v>
      </c>
      <c r="AB2482" t="s">
        <v>612</v>
      </c>
      <c r="AC2482" t="s">
        <v>612</v>
      </c>
      <c r="AD2482" t="s">
        <v>612</v>
      </c>
      <c r="AE2482">
        <v>41761</v>
      </c>
      <c r="AF2482" t="s">
        <v>649</v>
      </c>
      <c r="AG2482" t="s">
        <v>700</v>
      </c>
      <c r="AH2482" t="s">
        <v>612</v>
      </c>
      <c r="AI2482" t="s">
        <v>612</v>
      </c>
      <c r="AJ2482" t="s">
        <v>612</v>
      </c>
      <c r="AK2482" t="s">
        <v>612</v>
      </c>
      <c r="AL2482" t="s">
        <v>612</v>
      </c>
      <c r="AM2482" t="s">
        <v>612</v>
      </c>
      <c r="AN2482" t="s">
        <v>612</v>
      </c>
      <c r="AO2482" t="s">
        <v>612</v>
      </c>
      <c r="AP2482" t="s">
        <v>612</v>
      </c>
      <c r="AQ2482">
        <v>553</v>
      </c>
      <c r="AR2482" t="s">
        <v>612</v>
      </c>
      <c r="AS2482" t="s">
        <v>612</v>
      </c>
      <c r="AT2482" t="s">
        <v>613</v>
      </c>
      <c r="AU2482" t="s">
        <v>612</v>
      </c>
      <c r="AV2482" t="s">
        <v>635</v>
      </c>
      <c r="AW2482">
        <v>42174</v>
      </c>
      <c r="AX2482">
        <v>10461800</v>
      </c>
      <c r="AY2482" t="s">
        <v>621</v>
      </c>
      <c r="AZ2482" t="s">
        <v>145</v>
      </c>
      <c r="BA2482" t="s">
        <v>460</v>
      </c>
      <c r="BB2482" t="s">
        <v>787</v>
      </c>
      <c r="BC2482">
        <v>42614</v>
      </c>
      <c r="BD2482">
        <v>0</v>
      </c>
      <c r="BE2482">
        <v>0</v>
      </c>
      <c r="BF2482">
        <v>4766115</v>
      </c>
      <c r="BG2482">
        <v>0</v>
      </c>
      <c r="BH2482">
        <v>0</v>
      </c>
      <c r="BI2482">
        <v>0</v>
      </c>
      <c r="BJ2482">
        <v>0</v>
      </c>
      <c r="BK2482">
        <v>0</v>
      </c>
      <c r="BL2482">
        <v>0</v>
      </c>
      <c r="BM2482">
        <v>0</v>
      </c>
      <c r="BN2482">
        <v>0</v>
      </c>
      <c r="BO2482">
        <v>0</v>
      </c>
      <c r="BP2482">
        <v>0</v>
      </c>
      <c r="BQ2482">
        <v>0</v>
      </c>
      <c r="BR2482">
        <v>0</v>
      </c>
      <c r="BS2482">
        <v>4766115</v>
      </c>
      <c r="BT2482">
        <v>0</v>
      </c>
      <c r="BU2482">
        <v>0</v>
      </c>
      <c r="BV2482">
        <v>969184</v>
      </c>
      <c r="BW2482">
        <v>0</v>
      </c>
      <c r="BX2482">
        <v>4726501</v>
      </c>
      <c r="BY2482">
        <v>0</v>
      </c>
      <c r="BZ2482">
        <v>0</v>
      </c>
      <c r="CA2482">
        <v>0</v>
      </c>
      <c r="CB2482">
        <v>0</v>
      </c>
      <c r="CC2482">
        <v>0</v>
      </c>
      <c r="CD2482">
        <v>5695685</v>
      </c>
      <c r="CE2482">
        <v>10461800</v>
      </c>
      <c r="CF2482">
        <v>10461800</v>
      </c>
      <c r="CG2482">
        <v>0</v>
      </c>
      <c r="CH2482" t="s">
        <v>612</v>
      </c>
      <c r="CI2482" t="s">
        <v>616</v>
      </c>
      <c r="CJ2482" t="s">
        <v>702</v>
      </c>
      <c r="CK2482" t="s">
        <v>703</v>
      </c>
      <c r="CL2482" t="s">
        <v>617</v>
      </c>
      <c r="CM2482" t="s">
        <v>617</v>
      </c>
      <c r="CN2482">
        <v>4726501</v>
      </c>
    </row>
    <row r="2483" spans="1:92" x14ac:dyDescent="0.25">
      <c r="A2483" t="s">
        <v>13173</v>
      </c>
      <c r="B2483" t="s">
        <v>13173</v>
      </c>
      <c r="C2483">
        <v>43</v>
      </c>
      <c r="D2483" t="s">
        <v>597</v>
      </c>
      <c r="E2483">
        <v>67083</v>
      </c>
      <c r="F2483" t="s">
        <v>12982</v>
      </c>
      <c r="G2483" t="s">
        <v>13174</v>
      </c>
      <c r="H2483" t="s">
        <v>13175</v>
      </c>
      <c r="I2483" t="s">
        <v>630</v>
      </c>
      <c r="J2483">
        <v>17840</v>
      </c>
      <c r="K2483">
        <v>19043</v>
      </c>
      <c r="L2483" t="s">
        <v>13176</v>
      </c>
      <c r="M2483" t="s">
        <v>13177</v>
      </c>
      <c r="N2483" t="s">
        <v>6787</v>
      </c>
      <c r="O2483" t="s">
        <v>13178</v>
      </c>
      <c r="P2483" t="s">
        <v>6789</v>
      </c>
      <c r="Q2483" t="s">
        <v>6790</v>
      </c>
      <c r="R2483" t="s">
        <v>6791</v>
      </c>
      <c r="S2483" t="s">
        <v>6779</v>
      </c>
      <c r="T2483" t="s">
        <v>6780</v>
      </c>
      <c r="U2483" t="s">
        <v>3036</v>
      </c>
      <c r="V2483" t="s">
        <v>1577</v>
      </c>
      <c r="W2483">
        <v>43.765729999999998</v>
      </c>
      <c r="X2483">
        <v>-79.674629999999993</v>
      </c>
      <c r="Y2483">
        <v>40731</v>
      </c>
      <c r="Z2483" t="s">
        <v>977</v>
      </c>
      <c r="AA2483" t="s">
        <v>803</v>
      </c>
      <c r="AB2483" t="s">
        <v>612</v>
      </c>
      <c r="AC2483" t="s">
        <v>612</v>
      </c>
      <c r="AD2483" t="s">
        <v>612</v>
      </c>
      <c r="AE2483">
        <v>40731</v>
      </c>
      <c r="AF2483" t="s">
        <v>977</v>
      </c>
      <c r="AG2483" t="s">
        <v>803</v>
      </c>
      <c r="AH2483" t="s">
        <v>612</v>
      </c>
      <c r="AI2483" t="s">
        <v>612</v>
      </c>
      <c r="AJ2483" t="s">
        <v>612</v>
      </c>
      <c r="AK2483" t="s">
        <v>612</v>
      </c>
      <c r="AL2483" t="s">
        <v>612</v>
      </c>
      <c r="AM2483" t="s">
        <v>612</v>
      </c>
      <c r="AN2483" t="s">
        <v>612</v>
      </c>
      <c r="AO2483" t="s">
        <v>612</v>
      </c>
      <c r="AP2483" t="s">
        <v>612</v>
      </c>
      <c r="AQ2483">
        <v>505</v>
      </c>
      <c r="AR2483" t="s">
        <v>612</v>
      </c>
      <c r="AS2483" t="s">
        <v>612</v>
      </c>
      <c r="AT2483" t="s">
        <v>613</v>
      </c>
      <c r="AU2483" t="s">
        <v>612</v>
      </c>
      <c r="AV2483" t="s">
        <v>614</v>
      </c>
      <c r="AW2483" t="s">
        <v>612</v>
      </c>
      <c r="AX2483">
        <v>10856280</v>
      </c>
      <c r="AY2483" t="s">
        <v>621</v>
      </c>
      <c r="AZ2483" t="s">
        <v>145</v>
      </c>
      <c r="BA2483" t="s">
        <v>460</v>
      </c>
      <c r="BB2483" t="s">
        <v>649</v>
      </c>
      <c r="BC2483">
        <v>41529</v>
      </c>
      <c r="BD2483">
        <v>0</v>
      </c>
      <c r="BE2483">
        <v>0</v>
      </c>
      <c r="BF2483">
        <v>0</v>
      </c>
      <c r="BG2483">
        <v>0</v>
      </c>
      <c r="BH2483">
        <v>0</v>
      </c>
      <c r="BI2483">
        <v>0</v>
      </c>
      <c r="BJ2483">
        <v>0</v>
      </c>
      <c r="BK2483">
        <v>0</v>
      </c>
      <c r="BL2483">
        <v>0</v>
      </c>
      <c r="BM2483">
        <v>0</v>
      </c>
      <c r="BN2483">
        <v>0</v>
      </c>
      <c r="BO2483">
        <v>0</v>
      </c>
      <c r="BP2483">
        <v>0</v>
      </c>
      <c r="BQ2483">
        <v>0</v>
      </c>
      <c r="BR2483">
        <v>0</v>
      </c>
      <c r="BS2483">
        <v>0</v>
      </c>
      <c r="BT2483">
        <v>37337</v>
      </c>
      <c r="BU2483">
        <v>0</v>
      </c>
      <c r="BV2483">
        <v>1995951</v>
      </c>
      <c r="BW2483">
        <v>0</v>
      </c>
      <c r="BX2483">
        <v>8751861</v>
      </c>
      <c r="BY2483">
        <v>0</v>
      </c>
      <c r="BZ2483">
        <v>0</v>
      </c>
      <c r="CA2483">
        <v>0</v>
      </c>
      <c r="CB2483">
        <v>0</v>
      </c>
      <c r="CC2483">
        <v>0</v>
      </c>
      <c r="CD2483">
        <v>10785149</v>
      </c>
      <c r="CE2483">
        <v>10785149</v>
      </c>
      <c r="CF2483">
        <v>10785149</v>
      </c>
      <c r="CG2483">
        <v>0</v>
      </c>
      <c r="CH2483" t="s">
        <v>612</v>
      </c>
      <c r="CI2483" t="s">
        <v>616</v>
      </c>
      <c r="CJ2483" t="s">
        <v>702</v>
      </c>
      <c r="CK2483" t="s">
        <v>703</v>
      </c>
      <c r="CL2483" t="s">
        <v>617</v>
      </c>
      <c r="CM2483" t="s">
        <v>617</v>
      </c>
      <c r="CN2483">
        <v>8751861</v>
      </c>
    </row>
    <row r="2484" spans="1:92" x14ac:dyDescent="0.25">
      <c r="A2484" t="s">
        <v>13179</v>
      </c>
      <c r="B2484" t="s">
        <v>13179</v>
      </c>
      <c r="C2484">
        <v>43</v>
      </c>
      <c r="D2484" t="s">
        <v>597</v>
      </c>
      <c r="E2484">
        <v>67083</v>
      </c>
      <c r="F2484" t="s">
        <v>12982</v>
      </c>
      <c r="G2484" t="s">
        <v>13180</v>
      </c>
      <c r="H2484" t="s">
        <v>13181</v>
      </c>
      <c r="I2484" t="s">
        <v>630</v>
      </c>
      <c r="J2484">
        <v>6035</v>
      </c>
      <c r="K2484">
        <v>8540</v>
      </c>
      <c r="L2484" t="s">
        <v>13182</v>
      </c>
      <c r="M2484" t="s">
        <v>13183</v>
      </c>
      <c r="N2484" t="s">
        <v>6461</v>
      </c>
      <c r="O2484" t="s">
        <v>13184</v>
      </c>
      <c r="P2484" t="s">
        <v>6463</v>
      </c>
      <c r="Q2484" t="s">
        <v>6464</v>
      </c>
      <c r="R2484" t="s">
        <v>6465</v>
      </c>
      <c r="S2484" t="s">
        <v>6434</v>
      </c>
      <c r="T2484" t="s">
        <v>6435</v>
      </c>
      <c r="U2484" t="s">
        <v>2564</v>
      </c>
      <c r="V2484" t="s">
        <v>1577</v>
      </c>
      <c r="W2484">
        <v>43.91892</v>
      </c>
      <c r="X2484">
        <v>-80.117059999999995</v>
      </c>
      <c r="Y2484" t="s">
        <v>612</v>
      </c>
      <c r="Z2484" t="s">
        <v>612</v>
      </c>
      <c r="AA2484" t="s">
        <v>612</v>
      </c>
      <c r="AB2484" t="s">
        <v>612</v>
      </c>
      <c r="AC2484" t="s">
        <v>612</v>
      </c>
      <c r="AD2484" t="s">
        <v>612</v>
      </c>
      <c r="AE2484" t="s">
        <v>612</v>
      </c>
      <c r="AF2484" t="s">
        <v>612</v>
      </c>
      <c r="AG2484" t="s">
        <v>612</v>
      </c>
      <c r="AH2484" t="s">
        <v>612</v>
      </c>
      <c r="AI2484" t="s">
        <v>612</v>
      </c>
      <c r="AJ2484" t="s">
        <v>612</v>
      </c>
      <c r="AK2484" t="s">
        <v>612</v>
      </c>
      <c r="AL2484" t="s">
        <v>612</v>
      </c>
      <c r="AM2484" t="s">
        <v>612</v>
      </c>
      <c r="AN2484" t="s">
        <v>612</v>
      </c>
      <c r="AO2484" t="s">
        <v>612</v>
      </c>
      <c r="AP2484" t="s">
        <v>612</v>
      </c>
      <c r="AQ2484" t="s">
        <v>612</v>
      </c>
      <c r="AR2484" t="s">
        <v>612</v>
      </c>
      <c r="AS2484" t="s">
        <v>612</v>
      </c>
      <c r="AT2484" t="s">
        <v>613</v>
      </c>
      <c r="AU2484" t="s">
        <v>612</v>
      </c>
      <c r="AV2484" t="s">
        <v>635</v>
      </c>
      <c r="AW2484">
        <v>39691</v>
      </c>
      <c r="AX2484">
        <v>4280102</v>
      </c>
      <c r="AY2484" t="s">
        <v>621</v>
      </c>
      <c r="AZ2484" t="s">
        <v>140</v>
      </c>
      <c r="BA2484" t="s">
        <v>470</v>
      </c>
      <c r="BB2484" t="s">
        <v>824</v>
      </c>
      <c r="BC2484">
        <v>39326</v>
      </c>
      <c r="BD2484">
        <v>0</v>
      </c>
      <c r="BE2484">
        <v>0</v>
      </c>
      <c r="BF2484">
        <v>0</v>
      </c>
      <c r="BG2484">
        <v>0</v>
      </c>
      <c r="BH2484">
        <v>0</v>
      </c>
      <c r="BI2484">
        <v>0</v>
      </c>
      <c r="BJ2484">
        <v>0</v>
      </c>
      <c r="BK2484">
        <v>0</v>
      </c>
      <c r="BL2484">
        <v>0</v>
      </c>
      <c r="BM2484">
        <v>0</v>
      </c>
      <c r="BN2484">
        <v>0</v>
      </c>
      <c r="BO2484">
        <v>0</v>
      </c>
      <c r="BP2484">
        <v>0</v>
      </c>
      <c r="BQ2484">
        <v>0</v>
      </c>
      <c r="BR2484">
        <v>0</v>
      </c>
      <c r="BS2484">
        <v>0</v>
      </c>
      <c r="BT2484">
        <v>4280462</v>
      </c>
      <c r="BU2484">
        <v>0</v>
      </c>
      <c r="BV2484">
        <v>0</v>
      </c>
      <c r="BW2484">
        <v>0</v>
      </c>
      <c r="BX2484">
        <v>0</v>
      </c>
      <c r="BY2484">
        <v>0</v>
      </c>
      <c r="BZ2484">
        <v>0</v>
      </c>
      <c r="CA2484">
        <v>0</v>
      </c>
      <c r="CB2484">
        <v>0</v>
      </c>
      <c r="CC2484">
        <v>0</v>
      </c>
      <c r="CD2484">
        <v>4280462</v>
      </c>
      <c r="CE2484">
        <v>4280462</v>
      </c>
      <c r="CF2484">
        <v>4280462</v>
      </c>
      <c r="CG2484">
        <v>0</v>
      </c>
      <c r="CH2484" t="s">
        <v>612</v>
      </c>
      <c r="CI2484" t="s">
        <v>616</v>
      </c>
      <c r="CJ2484" t="s">
        <v>617</v>
      </c>
      <c r="CK2484" t="s">
        <v>617</v>
      </c>
      <c r="CL2484" t="s">
        <v>617</v>
      </c>
      <c r="CM2484" t="s">
        <v>617</v>
      </c>
      <c r="CN2484">
        <v>0</v>
      </c>
    </row>
    <row r="2485" spans="1:92" x14ac:dyDescent="0.25">
      <c r="A2485" t="s">
        <v>13185</v>
      </c>
      <c r="B2485" t="s">
        <v>13185</v>
      </c>
      <c r="C2485">
        <v>43</v>
      </c>
      <c r="D2485" t="s">
        <v>597</v>
      </c>
      <c r="E2485">
        <v>67083</v>
      </c>
      <c r="F2485" t="s">
        <v>12982</v>
      </c>
      <c r="G2485" t="s">
        <v>11759</v>
      </c>
      <c r="H2485" t="s">
        <v>11760</v>
      </c>
      <c r="I2485" t="s">
        <v>630</v>
      </c>
      <c r="J2485">
        <v>10585</v>
      </c>
      <c r="K2485">
        <v>11251</v>
      </c>
      <c r="L2485" t="s">
        <v>13186</v>
      </c>
      <c r="M2485" t="s">
        <v>13187</v>
      </c>
      <c r="N2485" t="s">
        <v>6787</v>
      </c>
      <c r="O2485" t="s">
        <v>13188</v>
      </c>
      <c r="P2485" t="s">
        <v>6789</v>
      </c>
      <c r="Q2485" t="s">
        <v>6790</v>
      </c>
      <c r="R2485" t="s">
        <v>6791</v>
      </c>
      <c r="S2485" t="s">
        <v>6779</v>
      </c>
      <c r="T2485" t="s">
        <v>6780</v>
      </c>
      <c r="U2485" t="s">
        <v>3036</v>
      </c>
      <c r="V2485" t="s">
        <v>1577</v>
      </c>
      <c r="W2485">
        <v>43.695360000000001</v>
      </c>
      <c r="X2485">
        <v>-79.81062</v>
      </c>
      <c r="Y2485" t="s">
        <v>612</v>
      </c>
      <c r="Z2485" t="s">
        <v>612</v>
      </c>
      <c r="AA2485" t="s">
        <v>612</v>
      </c>
      <c r="AB2485" t="s">
        <v>612</v>
      </c>
      <c r="AC2485" t="s">
        <v>612</v>
      </c>
      <c r="AD2485" t="s">
        <v>612</v>
      </c>
      <c r="AE2485" t="s">
        <v>612</v>
      </c>
      <c r="AF2485" t="s">
        <v>612</v>
      </c>
      <c r="AG2485" t="s">
        <v>612</v>
      </c>
      <c r="AH2485" t="s">
        <v>612</v>
      </c>
      <c r="AI2485" t="s">
        <v>612</v>
      </c>
      <c r="AJ2485" t="s">
        <v>612</v>
      </c>
      <c r="AK2485" t="s">
        <v>612</v>
      </c>
      <c r="AL2485" t="s">
        <v>612</v>
      </c>
      <c r="AM2485" t="s">
        <v>612</v>
      </c>
      <c r="AN2485" t="s">
        <v>612</v>
      </c>
      <c r="AO2485" t="s">
        <v>612</v>
      </c>
      <c r="AP2485" t="s">
        <v>612</v>
      </c>
      <c r="AQ2485" t="s">
        <v>612</v>
      </c>
      <c r="AR2485" t="s">
        <v>612</v>
      </c>
      <c r="AS2485" t="s">
        <v>612</v>
      </c>
      <c r="AT2485" t="s">
        <v>613</v>
      </c>
      <c r="AU2485" t="s">
        <v>612</v>
      </c>
      <c r="AV2485" t="s">
        <v>635</v>
      </c>
      <c r="AW2485">
        <v>39691</v>
      </c>
      <c r="AX2485">
        <v>7509370</v>
      </c>
      <c r="AY2485" t="s">
        <v>621</v>
      </c>
      <c r="AZ2485" t="s">
        <v>145</v>
      </c>
      <c r="BA2485" t="s">
        <v>470</v>
      </c>
      <c r="BB2485" t="s">
        <v>645</v>
      </c>
      <c r="BC2485">
        <v>38231</v>
      </c>
      <c r="BD2485">
        <v>0</v>
      </c>
      <c r="BE2485">
        <v>0</v>
      </c>
      <c r="BF2485">
        <v>0</v>
      </c>
      <c r="BG2485">
        <v>0</v>
      </c>
      <c r="BH2485">
        <v>0</v>
      </c>
      <c r="BI2485">
        <v>0</v>
      </c>
      <c r="BJ2485">
        <v>0</v>
      </c>
      <c r="BK2485">
        <v>0</v>
      </c>
      <c r="BL2485">
        <v>0</v>
      </c>
      <c r="BM2485">
        <v>0</v>
      </c>
      <c r="BN2485">
        <v>0</v>
      </c>
      <c r="BO2485">
        <v>0</v>
      </c>
      <c r="BP2485">
        <v>0</v>
      </c>
      <c r="BQ2485">
        <v>0</v>
      </c>
      <c r="BR2485">
        <v>0</v>
      </c>
      <c r="BS2485">
        <v>0</v>
      </c>
      <c r="BT2485">
        <v>7509370</v>
      </c>
      <c r="BU2485">
        <v>0</v>
      </c>
      <c r="BV2485">
        <v>0</v>
      </c>
      <c r="BW2485">
        <v>0</v>
      </c>
      <c r="BX2485">
        <v>0</v>
      </c>
      <c r="BY2485">
        <v>0</v>
      </c>
      <c r="BZ2485">
        <v>0</v>
      </c>
      <c r="CA2485">
        <v>0</v>
      </c>
      <c r="CB2485">
        <v>0</v>
      </c>
      <c r="CC2485">
        <v>0</v>
      </c>
      <c r="CD2485">
        <v>7509370</v>
      </c>
      <c r="CE2485">
        <v>7509370</v>
      </c>
      <c r="CF2485">
        <v>7509370</v>
      </c>
      <c r="CG2485">
        <v>0</v>
      </c>
      <c r="CH2485" t="s">
        <v>612</v>
      </c>
      <c r="CI2485" t="s">
        <v>616</v>
      </c>
      <c r="CJ2485" t="s">
        <v>617</v>
      </c>
      <c r="CK2485" t="s">
        <v>617</v>
      </c>
      <c r="CL2485" t="s">
        <v>617</v>
      </c>
      <c r="CM2485" t="s">
        <v>617</v>
      </c>
      <c r="CN2485">
        <v>0</v>
      </c>
    </row>
    <row r="2486" spans="1:92" x14ac:dyDescent="0.25">
      <c r="A2486" t="s">
        <v>13189</v>
      </c>
      <c r="B2486" t="s">
        <v>13189</v>
      </c>
      <c r="C2486">
        <v>43</v>
      </c>
      <c r="D2486" t="s">
        <v>597</v>
      </c>
      <c r="E2486">
        <v>67083</v>
      </c>
      <c r="F2486" t="s">
        <v>12982</v>
      </c>
      <c r="G2486" t="s">
        <v>11759</v>
      </c>
      <c r="H2486" t="s">
        <v>11760</v>
      </c>
      <c r="I2486" t="s">
        <v>630</v>
      </c>
      <c r="J2486">
        <v>10585</v>
      </c>
      <c r="K2486">
        <v>11251</v>
      </c>
      <c r="L2486" t="s">
        <v>13186</v>
      </c>
      <c r="M2486" t="s">
        <v>13187</v>
      </c>
      <c r="N2486" t="s">
        <v>6787</v>
      </c>
      <c r="O2486" t="s">
        <v>13188</v>
      </c>
      <c r="P2486" t="s">
        <v>6789</v>
      </c>
      <c r="Q2486" t="s">
        <v>6790</v>
      </c>
      <c r="R2486" t="s">
        <v>6791</v>
      </c>
      <c r="S2486" t="s">
        <v>6779</v>
      </c>
      <c r="T2486" t="s">
        <v>6780</v>
      </c>
      <c r="U2486" t="s">
        <v>3036</v>
      </c>
      <c r="V2486" t="s">
        <v>1577</v>
      </c>
      <c r="W2486">
        <v>43.695360000000001</v>
      </c>
      <c r="X2486">
        <v>-79.81062</v>
      </c>
      <c r="Y2486" t="s">
        <v>612</v>
      </c>
      <c r="Z2486" t="s">
        <v>612</v>
      </c>
      <c r="AA2486" t="s">
        <v>612</v>
      </c>
      <c r="AB2486" t="s">
        <v>612</v>
      </c>
      <c r="AC2486" t="s">
        <v>612</v>
      </c>
      <c r="AD2486" t="s">
        <v>612</v>
      </c>
      <c r="AE2486" t="s">
        <v>612</v>
      </c>
      <c r="AF2486" t="s">
        <v>612</v>
      </c>
      <c r="AG2486" t="s">
        <v>612</v>
      </c>
      <c r="AH2486" t="s">
        <v>612</v>
      </c>
      <c r="AI2486" t="s">
        <v>612</v>
      </c>
      <c r="AJ2486" t="s">
        <v>612</v>
      </c>
      <c r="AK2486" t="s">
        <v>612</v>
      </c>
      <c r="AL2486" t="s">
        <v>612</v>
      </c>
      <c r="AM2486" t="s">
        <v>612</v>
      </c>
      <c r="AN2486" t="s">
        <v>612</v>
      </c>
      <c r="AO2486" t="s">
        <v>612</v>
      </c>
      <c r="AP2486" t="s">
        <v>612</v>
      </c>
      <c r="AQ2486" t="s">
        <v>612</v>
      </c>
      <c r="AR2486" t="s">
        <v>612</v>
      </c>
      <c r="AS2486" t="s">
        <v>612</v>
      </c>
      <c r="AT2486" t="s">
        <v>613</v>
      </c>
      <c r="AU2486" t="s">
        <v>612</v>
      </c>
      <c r="AV2486" t="s">
        <v>635</v>
      </c>
      <c r="AW2486">
        <v>39691</v>
      </c>
      <c r="AX2486">
        <v>35130</v>
      </c>
      <c r="AY2486" t="s">
        <v>621</v>
      </c>
      <c r="AZ2486" t="s">
        <v>140</v>
      </c>
      <c r="BA2486" t="s">
        <v>470</v>
      </c>
      <c r="BB2486" t="s">
        <v>824</v>
      </c>
      <c r="BC2486">
        <v>39326</v>
      </c>
      <c r="BD2486">
        <v>0</v>
      </c>
      <c r="BE2486">
        <v>0</v>
      </c>
      <c r="BF2486">
        <v>0</v>
      </c>
      <c r="BG2486">
        <v>0</v>
      </c>
      <c r="BH2486">
        <v>0</v>
      </c>
      <c r="BI2486">
        <v>0</v>
      </c>
      <c r="BJ2486">
        <v>0</v>
      </c>
      <c r="BK2486">
        <v>0</v>
      </c>
      <c r="BL2486">
        <v>0</v>
      </c>
      <c r="BM2486">
        <v>0</v>
      </c>
      <c r="BN2486">
        <v>0</v>
      </c>
      <c r="BO2486">
        <v>0</v>
      </c>
      <c r="BP2486">
        <v>0</v>
      </c>
      <c r="BQ2486">
        <v>0</v>
      </c>
      <c r="BR2486">
        <v>0</v>
      </c>
      <c r="BS2486">
        <v>0</v>
      </c>
      <c r="BT2486">
        <v>35130</v>
      </c>
      <c r="BU2486">
        <v>0</v>
      </c>
      <c r="BV2486">
        <v>0</v>
      </c>
      <c r="BW2486">
        <v>0</v>
      </c>
      <c r="BX2486">
        <v>0</v>
      </c>
      <c r="BY2486">
        <v>0</v>
      </c>
      <c r="BZ2486">
        <v>0</v>
      </c>
      <c r="CA2486">
        <v>0</v>
      </c>
      <c r="CB2486">
        <v>0</v>
      </c>
      <c r="CC2486">
        <v>0</v>
      </c>
      <c r="CD2486">
        <v>35130</v>
      </c>
      <c r="CE2486">
        <v>35130</v>
      </c>
      <c r="CF2486">
        <v>35130</v>
      </c>
      <c r="CG2486">
        <v>0</v>
      </c>
      <c r="CH2486" t="s">
        <v>612</v>
      </c>
      <c r="CI2486" t="s">
        <v>616</v>
      </c>
      <c r="CJ2486" t="s">
        <v>617</v>
      </c>
      <c r="CK2486" t="s">
        <v>617</v>
      </c>
      <c r="CL2486" t="s">
        <v>617</v>
      </c>
      <c r="CM2486" t="s">
        <v>617</v>
      </c>
      <c r="CN2486">
        <v>0</v>
      </c>
    </row>
    <row r="2487" spans="1:92" x14ac:dyDescent="0.25">
      <c r="A2487" t="s">
        <v>13190</v>
      </c>
      <c r="B2487" t="s">
        <v>13190</v>
      </c>
      <c r="C2487">
        <v>43</v>
      </c>
      <c r="D2487" t="s">
        <v>597</v>
      </c>
      <c r="E2487">
        <v>67083</v>
      </c>
      <c r="F2487" t="s">
        <v>12982</v>
      </c>
      <c r="G2487" t="s">
        <v>11135</v>
      </c>
      <c r="H2487" t="s">
        <v>11136</v>
      </c>
      <c r="I2487" t="s">
        <v>630</v>
      </c>
      <c r="J2487">
        <v>11303</v>
      </c>
      <c r="K2487">
        <v>7491</v>
      </c>
      <c r="L2487" t="s">
        <v>13191</v>
      </c>
      <c r="M2487" t="s">
        <v>13192</v>
      </c>
      <c r="N2487" t="s">
        <v>6787</v>
      </c>
      <c r="O2487" t="s">
        <v>13193</v>
      </c>
      <c r="P2487" t="s">
        <v>6789</v>
      </c>
      <c r="Q2487" t="s">
        <v>6790</v>
      </c>
      <c r="R2487" t="s">
        <v>6791</v>
      </c>
      <c r="S2487" t="s">
        <v>6779</v>
      </c>
      <c r="T2487" t="s">
        <v>6780</v>
      </c>
      <c r="U2487" t="s">
        <v>3036</v>
      </c>
      <c r="V2487" t="s">
        <v>1577</v>
      </c>
      <c r="W2487">
        <v>43.736020000000003</v>
      </c>
      <c r="X2487">
        <v>-79.741483900000006</v>
      </c>
      <c r="Y2487" t="s">
        <v>612</v>
      </c>
      <c r="Z2487" t="s">
        <v>612</v>
      </c>
      <c r="AA2487" t="s">
        <v>612</v>
      </c>
      <c r="AB2487" t="s">
        <v>612</v>
      </c>
      <c r="AC2487" t="s">
        <v>612</v>
      </c>
      <c r="AD2487" t="s">
        <v>612</v>
      </c>
      <c r="AE2487" t="s">
        <v>612</v>
      </c>
      <c r="AF2487" t="s">
        <v>612</v>
      </c>
      <c r="AG2487" t="s">
        <v>612</v>
      </c>
      <c r="AH2487" t="s">
        <v>612</v>
      </c>
      <c r="AI2487" t="s">
        <v>612</v>
      </c>
      <c r="AJ2487" t="s">
        <v>612</v>
      </c>
      <c r="AK2487" t="s">
        <v>612</v>
      </c>
      <c r="AL2487" t="s">
        <v>612</v>
      </c>
      <c r="AM2487" t="s">
        <v>612</v>
      </c>
      <c r="AN2487" t="s">
        <v>612</v>
      </c>
      <c r="AO2487" t="s">
        <v>612</v>
      </c>
      <c r="AP2487" t="s">
        <v>612</v>
      </c>
      <c r="AQ2487" t="s">
        <v>612</v>
      </c>
      <c r="AR2487" t="s">
        <v>612</v>
      </c>
      <c r="AS2487" t="s">
        <v>612</v>
      </c>
      <c r="AT2487" t="s">
        <v>613</v>
      </c>
      <c r="AU2487" t="s">
        <v>612</v>
      </c>
      <c r="AV2487" t="s">
        <v>635</v>
      </c>
      <c r="AW2487">
        <v>39691</v>
      </c>
      <c r="AX2487">
        <v>41739</v>
      </c>
      <c r="AY2487" t="s">
        <v>621</v>
      </c>
      <c r="AZ2487" t="s">
        <v>140</v>
      </c>
      <c r="BA2487" t="s">
        <v>470</v>
      </c>
      <c r="BB2487" t="s">
        <v>824</v>
      </c>
      <c r="BC2487">
        <v>39326</v>
      </c>
      <c r="BD2487">
        <v>0</v>
      </c>
      <c r="BE2487">
        <v>0</v>
      </c>
      <c r="BF2487">
        <v>0</v>
      </c>
      <c r="BG2487">
        <v>0</v>
      </c>
      <c r="BH2487">
        <v>0</v>
      </c>
      <c r="BI2487">
        <v>0</v>
      </c>
      <c r="BJ2487">
        <v>0</v>
      </c>
      <c r="BK2487">
        <v>0</v>
      </c>
      <c r="BL2487">
        <v>0</v>
      </c>
      <c r="BM2487">
        <v>0</v>
      </c>
      <c r="BN2487">
        <v>0</v>
      </c>
      <c r="BO2487">
        <v>0</v>
      </c>
      <c r="BP2487">
        <v>0</v>
      </c>
      <c r="BQ2487">
        <v>0</v>
      </c>
      <c r="BR2487">
        <v>0</v>
      </c>
      <c r="BS2487">
        <v>0</v>
      </c>
      <c r="BT2487">
        <v>41739</v>
      </c>
      <c r="BU2487">
        <v>0</v>
      </c>
      <c r="BV2487">
        <v>0</v>
      </c>
      <c r="BW2487">
        <v>0</v>
      </c>
      <c r="BX2487">
        <v>0</v>
      </c>
      <c r="BY2487">
        <v>0</v>
      </c>
      <c r="BZ2487">
        <v>0</v>
      </c>
      <c r="CA2487">
        <v>0</v>
      </c>
      <c r="CB2487">
        <v>0</v>
      </c>
      <c r="CC2487">
        <v>0</v>
      </c>
      <c r="CD2487">
        <v>41739</v>
      </c>
      <c r="CE2487">
        <v>41739</v>
      </c>
      <c r="CF2487">
        <v>41739</v>
      </c>
      <c r="CG2487">
        <v>0</v>
      </c>
      <c r="CH2487" t="s">
        <v>612</v>
      </c>
      <c r="CI2487" t="s">
        <v>616</v>
      </c>
      <c r="CJ2487" t="s">
        <v>617</v>
      </c>
      <c r="CK2487" t="s">
        <v>617</v>
      </c>
      <c r="CL2487" t="s">
        <v>617</v>
      </c>
      <c r="CM2487" t="s">
        <v>617</v>
      </c>
      <c r="CN2487">
        <v>0</v>
      </c>
    </row>
    <row r="2488" spans="1:92" x14ac:dyDescent="0.25">
      <c r="A2488" t="s">
        <v>13194</v>
      </c>
      <c r="B2488" t="s">
        <v>13194</v>
      </c>
      <c r="C2488">
        <v>43</v>
      </c>
      <c r="D2488" t="s">
        <v>597</v>
      </c>
      <c r="E2488">
        <v>67083</v>
      </c>
      <c r="F2488" t="s">
        <v>12982</v>
      </c>
      <c r="G2488" t="s">
        <v>11135</v>
      </c>
      <c r="H2488" t="s">
        <v>11136</v>
      </c>
      <c r="I2488" t="s">
        <v>630</v>
      </c>
      <c r="J2488">
        <v>11303</v>
      </c>
      <c r="K2488">
        <v>7491</v>
      </c>
      <c r="L2488" t="s">
        <v>13191</v>
      </c>
      <c r="M2488" t="s">
        <v>13192</v>
      </c>
      <c r="N2488" t="s">
        <v>6787</v>
      </c>
      <c r="O2488" t="s">
        <v>13193</v>
      </c>
      <c r="P2488" t="s">
        <v>6789</v>
      </c>
      <c r="Q2488" t="s">
        <v>6790</v>
      </c>
      <c r="R2488" t="s">
        <v>6791</v>
      </c>
      <c r="S2488" t="s">
        <v>6779</v>
      </c>
      <c r="T2488" t="s">
        <v>6780</v>
      </c>
      <c r="U2488" t="s">
        <v>3036</v>
      </c>
      <c r="V2488" t="s">
        <v>1577</v>
      </c>
      <c r="W2488">
        <v>43.736020000000003</v>
      </c>
      <c r="X2488">
        <v>-79.741483900000006</v>
      </c>
      <c r="Y2488" t="s">
        <v>612</v>
      </c>
      <c r="Z2488" t="s">
        <v>612</v>
      </c>
      <c r="AA2488" t="s">
        <v>612</v>
      </c>
      <c r="AB2488" t="s">
        <v>612</v>
      </c>
      <c r="AC2488" t="s">
        <v>612</v>
      </c>
      <c r="AD2488" t="s">
        <v>612</v>
      </c>
      <c r="AE2488" t="s">
        <v>612</v>
      </c>
      <c r="AF2488" t="s">
        <v>612</v>
      </c>
      <c r="AG2488" t="s">
        <v>612</v>
      </c>
      <c r="AH2488" t="s">
        <v>612</v>
      </c>
      <c r="AI2488" t="s">
        <v>612</v>
      </c>
      <c r="AJ2488" t="s">
        <v>612</v>
      </c>
      <c r="AK2488" t="s">
        <v>612</v>
      </c>
      <c r="AL2488" t="s">
        <v>612</v>
      </c>
      <c r="AM2488" t="s">
        <v>612</v>
      </c>
      <c r="AN2488" t="s">
        <v>612</v>
      </c>
      <c r="AO2488" t="s">
        <v>612</v>
      </c>
      <c r="AP2488" t="s">
        <v>612</v>
      </c>
      <c r="AQ2488" t="s">
        <v>612</v>
      </c>
      <c r="AR2488" t="s">
        <v>612</v>
      </c>
      <c r="AS2488" t="s">
        <v>612</v>
      </c>
      <c r="AT2488" t="s">
        <v>613</v>
      </c>
      <c r="AU2488" t="s">
        <v>612</v>
      </c>
      <c r="AV2488" t="s">
        <v>614</v>
      </c>
      <c r="AW2488" t="s">
        <v>612</v>
      </c>
      <c r="AX2488">
        <v>6383049</v>
      </c>
      <c r="AY2488" t="s">
        <v>621</v>
      </c>
      <c r="AZ2488" t="s">
        <v>145</v>
      </c>
      <c r="BA2488" t="s">
        <v>470</v>
      </c>
      <c r="BB2488" t="s">
        <v>977</v>
      </c>
      <c r="BC2488">
        <v>40422</v>
      </c>
      <c r="BD2488">
        <v>0</v>
      </c>
      <c r="BE2488">
        <v>0</v>
      </c>
      <c r="BF2488">
        <v>0</v>
      </c>
      <c r="BG2488">
        <v>0</v>
      </c>
      <c r="BH2488">
        <v>0</v>
      </c>
      <c r="BI2488">
        <v>0</v>
      </c>
      <c r="BJ2488">
        <v>0</v>
      </c>
      <c r="BK2488">
        <v>0</v>
      </c>
      <c r="BL2488">
        <v>0</v>
      </c>
      <c r="BM2488">
        <v>0</v>
      </c>
      <c r="BN2488">
        <v>0</v>
      </c>
      <c r="BO2488">
        <v>0</v>
      </c>
      <c r="BP2488">
        <v>0</v>
      </c>
      <c r="BQ2488">
        <v>0</v>
      </c>
      <c r="BR2488">
        <v>0</v>
      </c>
      <c r="BS2488">
        <v>0</v>
      </c>
      <c r="BT2488">
        <v>6383049</v>
      </c>
      <c r="BU2488">
        <v>0</v>
      </c>
      <c r="BV2488">
        <v>0</v>
      </c>
      <c r="BW2488">
        <v>0</v>
      </c>
      <c r="BX2488">
        <v>0</v>
      </c>
      <c r="BY2488">
        <v>0</v>
      </c>
      <c r="BZ2488">
        <v>0</v>
      </c>
      <c r="CA2488">
        <v>0</v>
      </c>
      <c r="CB2488">
        <v>0</v>
      </c>
      <c r="CC2488">
        <v>0</v>
      </c>
      <c r="CD2488">
        <v>6383049</v>
      </c>
      <c r="CE2488">
        <v>6383049</v>
      </c>
      <c r="CF2488">
        <v>6383049</v>
      </c>
      <c r="CG2488">
        <v>0</v>
      </c>
      <c r="CH2488" t="s">
        <v>612</v>
      </c>
      <c r="CI2488" t="s">
        <v>616</v>
      </c>
      <c r="CJ2488" t="s">
        <v>617</v>
      </c>
      <c r="CK2488" t="s">
        <v>617</v>
      </c>
      <c r="CL2488" t="s">
        <v>617</v>
      </c>
      <c r="CM2488" t="s">
        <v>617</v>
      </c>
      <c r="CN2488">
        <v>0</v>
      </c>
    </row>
    <row r="2489" spans="1:92" x14ac:dyDescent="0.25">
      <c r="A2489" t="s">
        <v>13195</v>
      </c>
      <c r="B2489" t="s">
        <v>13195</v>
      </c>
      <c r="C2489">
        <v>43</v>
      </c>
      <c r="D2489" t="s">
        <v>597</v>
      </c>
      <c r="E2489">
        <v>67083</v>
      </c>
      <c r="F2489" t="s">
        <v>12982</v>
      </c>
      <c r="G2489" t="s">
        <v>12715</v>
      </c>
      <c r="H2489" t="s">
        <v>12716</v>
      </c>
      <c r="I2489" t="s">
        <v>667</v>
      </c>
      <c r="J2489">
        <v>3777</v>
      </c>
      <c r="K2489">
        <v>7512</v>
      </c>
      <c r="L2489" t="s">
        <v>13196</v>
      </c>
      <c r="M2489" t="s">
        <v>13197</v>
      </c>
      <c r="N2489" t="s">
        <v>6787</v>
      </c>
      <c r="O2489" t="s">
        <v>13198</v>
      </c>
      <c r="P2489" t="s">
        <v>6789</v>
      </c>
      <c r="Q2489" t="s">
        <v>6790</v>
      </c>
      <c r="R2489" t="s">
        <v>6791</v>
      </c>
      <c r="S2489" t="s">
        <v>6779</v>
      </c>
      <c r="T2489" t="s">
        <v>6780</v>
      </c>
      <c r="U2489" t="s">
        <v>3036</v>
      </c>
      <c r="V2489" t="s">
        <v>1577</v>
      </c>
      <c r="W2489">
        <v>43.658070000000002</v>
      </c>
      <c r="X2489">
        <v>-79.764600000000002</v>
      </c>
      <c r="Y2489" t="s">
        <v>612</v>
      </c>
      <c r="Z2489" t="s">
        <v>612</v>
      </c>
      <c r="AA2489" t="s">
        <v>612</v>
      </c>
      <c r="AB2489" t="s">
        <v>612</v>
      </c>
      <c r="AC2489" t="s">
        <v>612</v>
      </c>
      <c r="AD2489" t="s">
        <v>612</v>
      </c>
      <c r="AE2489" t="s">
        <v>612</v>
      </c>
      <c r="AF2489" t="s">
        <v>612</v>
      </c>
      <c r="AG2489" t="s">
        <v>612</v>
      </c>
      <c r="AH2489" t="s">
        <v>612</v>
      </c>
      <c r="AI2489" t="s">
        <v>612</v>
      </c>
      <c r="AJ2489" t="s">
        <v>612</v>
      </c>
      <c r="AK2489" t="s">
        <v>612</v>
      </c>
      <c r="AL2489" t="s">
        <v>612</v>
      </c>
      <c r="AM2489" t="s">
        <v>612</v>
      </c>
      <c r="AN2489" t="s">
        <v>612</v>
      </c>
      <c r="AO2489" t="s">
        <v>612</v>
      </c>
      <c r="AP2489" t="s">
        <v>612</v>
      </c>
      <c r="AQ2489" t="s">
        <v>612</v>
      </c>
      <c r="AR2489" t="s">
        <v>612</v>
      </c>
      <c r="AS2489" t="s">
        <v>612</v>
      </c>
      <c r="AT2489" t="s">
        <v>613</v>
      </c>
      <c r="AU2489" t="s">
        <v>612</v>
      </c>
      <c r="AV2489" t="s">
        <v>635</v>
      </c>
      <c r="AW2489">
        <v>39691</v>
      </c>
      <c r="AX2489">
        <v>4418872</v>
      </c>
      <c r="AY2489" t="s">
        <v>621</v>
      </c>
      <c r="AZ2489" t="s">
        <v>140</v>
      </c>
      <c r="BA2489" t="s">
        <v>470</v>
      </c>
      <c r="BB2489" t="s">
        <v>694</v>
      </c>
      <c r="BC2489">
        <v>37135</v>
      </c>
      <c r="BD2489">
        <v>0</v>
      </c>
      <c r="BE2489">
        <v>0</v>
      </c>
      <c r="BF2489">
        <v>0</v>
      </c>
      <c r="BG2489">
        <v>0</v>
      </c>
      <c r="BH2489">
        <v>0</v>
      </c>
      <c r="BI2489">
        <v>0</v>
      </c>
      <c r="BJ2489">
        <v>0</v>
      </c>
      <c r="BK2489">
        <v>0</v>
      </c>
      <c r="BL2489">
        <v>0</v>
      </c>
      <c r="BM2489">
        <v>0</v>
      </c>
      <c r="BN2489">
        <v>0</v>
      </c>
      <c r="BO2489">
        <v>0</v>
      </c>
      <c r="BP2489">
        <v>0</v>
      </c>
      <c r="BQ2489">
        <v>0</v>
      </c>
      <c r="BR2489">
        <v>0</v>
      </c>
      <c r="BS2489">
        <v>0</v>
      </c>
      <c r="BT2489">
        <v>4418872</v>
      </c>
      <c r="BU2489">
        <v>0</v>
      </c>
      <c r="BV2489">
        <v>0</v>
      </c>
      <c r="BW2489">
        <v>0</v>
      </c>
      <c r="BX2489">
        <v>0</v>
      </c>
      <c r="BY2489">
        <v>0</v>
      </c>
      <c r="BZ2489">
        <v>0</v>
      </c>
      <c r="CA2489">
        <v>0</v>
      </c>
      <c r="CB2489">
        <v>0</v>
      </c>
      <c r="CC2489">
        <v>0</v>
      </c>
      <c r="CD2489">
        <v>4418872</v>
      </c>
      <c r="CE2489">
        <v>4418872</v>
      </c>
      <c r="CF2489">
        <v>4418872</v>
      </c>
      <c r="CG2489">
        <v>0</v>
      </c>
      <c r="CH2489" t="s">
        <v>612</v>
      </c>
      <c r="CI2489" t="s">
        <v>616</v>
      </c>
      <c r="CJ2489" t="s">
        <v>617</v>
      </c>
      <c r="CK2489" t="s">
        <v>617</v>
      </c>
      <c r="CL2489" t="s">
        <v>617</v>
      </c>
      <c r="CM2489" t="s">
        <v>617</v>
      </c>
      <c r="CN2489">
        <v>0</v>
      </c>
    </row>
    <row r="2490" spans="1:92" x14ac:dyDescent="0.25">
      <c r="A2490" t="s">
        <v>13199</v>
      </c>
      <c r="B2490" t="s">
        <v>13199</v>
      </c>
      <c r="C2490">
        <v>43</v>
      </c>
      <c r="D2490" t="s">
        <v>597</v>
      </c>
      <c r="E2490">
        <v>67083</v>
      </c>
      <c r="F2490" t="s">
        <v>12982</v>
      </c>
      <c r="G2490" t="s">
        <v>12715</v>
      </c>
      <c r="H2490" t="s">
        <v>12716</v>
      </c>
      <c r="I2490" t="s">
        <v>667</v>
      </c>
      <c r="J2490">
        <v>3777</v>
      </c>
      <c r="K2490">
        <v>7512</v>
      </c>
      <c r="L2490" t="s">
        <v>13196</v>
      </c>
      <c r="M2490" t="s">
        <v>13197</v>
      </c>
      <c r="N2490" t="s">
        <v>6787</v>
      </c>
      <c r="O2490" t="s">
        <v>13198</v>
      </c>
      <c r="P2490" t="s">
        <v>6789</v>
      </c>
      <c r="Q2490" t="s">
        <v>6790</v>
      </c>
      <c r="R2490" t="s">
        <v>6791</v>
      </c>
      <c r="S2490" t="s">
        <v>6779</v>
      </c>
      <c r="T2490" t="s">
        <v>6780</v>
      </c>
      <c r="U2490" t="s">
        <v>3036</v>
      </c>
      <c r="V2490" t="s">
        <v>1577</v>
      </c>
      <c r="W2490">
        <v>43.658070000000002</v>
      </c>
      <c r="X2490">
        <v>-79.764600000000002</v>
      </c>
      <c r="Y2490" t="s">
        <v>612</v>
      </c>
      <c r="Z2490" t="s">
        <v>612</v>
      </c>
      <c r="AA2490" t="s">
        <v>612</v>
      </c>
      <c r="AB2490" t="s">
        <v>612</v>
      </c>
      <c r="AC2490" t="s">
        <v>612</v>
      </c>
      <c r="AD2490" t="s">
        <v>612</v>
      </c>
      <c r="AE2490" t="s">
        <v>612</v>
      </c>
      <c r="AF2490" t="s">
        <v>612</v>
      </c>
      <c r="AG2490" t="s">
        <v>612</v>
      </c>
      <c r="AH2490" t="s">
        <v>612</v>
      </c>
      <c r="AI2490" t="s">
        <v>612</v>
      </c>
      <c r="AJ2490" t="s">
        <v>612</v>
      </c>
      <c r="AK2490" t="s">
        <v>612</v>
      </c>
      <c r="AL2490" t="s">
        <v>612</v>
      </c>
      <c r="AM2490" t="s">
        <v>612</v>
      </c>
      <c r="AN2490" t="s">
        <v>612</v>
      </c>
      <c r="AO2490" t="s">
        <v>612</v>
      </c>
      <c r="AP2490" t="s">
        <v>612</v>
      </c>
      <c r="AQ2490" t="s">
        <v>612</v>
      </c>
      <c r="AR2490" t="s">
        <v>612</v>
      </c>
      <c r="AS2490" t="s">
        <v>612</v>
      </c>
      <c r="AT2490" t="s">
        <v>613</v>
      </c>
      <c r="AU2490" t="s">
        <v>612</v>
      </c>
      <c r="AV2490" t="s">
        <v>635</v>
      </c>
      <c r="AW2490">
        <v>39691</v>
      </c>
      <c r="AX2490">
        <v>8940</v>
      </c>
      <c r="AY2490" t="s">
        <v>621</v>
      </c>
      <c r="AZ2490" t="s">
        <v>140</v>
      </c>
      <c r="BA2490" t="s">
        <v>470</v>
      </c>
      <c r="BB2490" t="s">
        <v>824</v>
      </c>
      <c r="BC2490">
        <v>39326</v>
      </c>
      <c r="BD2490">
        <v>0</v>
      </c>
      <c r="BE2490">
        <v>0</v>
      </c>
      <c r="BF2490">
        <v>0</v>
      </c>
      <c r="BG2490">
        <v>0</v>
      </c>
      <c r="BH2490">
        <v>0</v>
      </c>
      <c r="BI2490">
        <v>0</v>
      </c>
      <c r="BJ2490">
        <v>0</v>
      </c>
      <c r="BK2490">
        <v>0</v>
      </c>
      <c r="BL2490">
        <v>0</v>
      </c>
      <c r="BM2490">
        <v>0</v>
      </c>
      <c r="BN2490">
        <v>0</v>
      </c>
      <c r="BO2490">
        <v>0</v>
      </c>
      <c r="BP2490">
        <v>0</v>
      </c>
      <c r="BQ2490">
        <v>0</v>
      </c>
      <c r="BR2490">
        <v>0</v>
      </c>
      <c r="BS2490">
        <v>0</v>
      </c>
      <c r="BT2490">
        <v>8940</v>
      </c>
      <c r="BU2490">
        <v>0</v>
      </c>
      <c r="BV2490">
        <v>0</v>
      </c>
      <c r="BW2490">
        <v>0</v>
      </c>
      <c r="BX2490">
        <v>0</v>
      </c>
      <c r="BY2490">
        <v>0</v>
      </c>
      <c r="BZ2490">
        <v>0</v>
      </c>
      <c r="CA2490">
        <v>0</v>
      </c>
      <c r="CB2490">
        <v>0</v>
      </c>
      <c r="CC2490">
        <v>0</v>
      </c>
      <c r="CD2490">
        <v>8940</v>
      </c>
      <c r="CE2490">
        <v>8940</v>
      </c>
      <c r="CF2490">
        <v>8940</v>
      </c>
      <c r="CG2490">
        <v>0</v>
      </c>
      <c r="CH2490" t="s">
        <v>612</v>
      </c>
      <c r="CI2490" t="s">
        <v>616</v>
      </c>
      <c r="CJ2490" t="s">
        <v>617</v>
      </c>
      <c r="CK2490" t="s">
        <v>617</v>
      </c>
      <c r="CL2490" t="s">
        <v>617</v>
      </c>
      <c r="CM2490" t="s">
        <v>617</v>
      </c>
      <c r="CN2490">
        <v>0</v>
      </c>
    </row>
    <row r="2491" spans="1:92" x14ac:dyDescent="0.25">
      <c r="A2491" t="s">
        <v>13200</v>
      </c>
      <c r="B2491" t="s">
        <v>13200</v>
      </c>
      <c r="C2491">
        <v>43</v>
      </c>
      <c r="D2491" t="s">
        <v>597</v>
      </c>
      <c r="E2491">
        <v>67083</v>
      </c>
      <c r="F2491" t="s">
        <v>12982</v>
      </c>
      <c r="G2491" t="s">
        <v>12289</v>
      </c>
      <c r="H2491" t="s">
        <v>12290</v>
      </c>
      <c r="I2491" t="s">
        <v>630</v>
      </c>
      <c r="J2491">
        <v>9800</v>
      </c>
      <c r="K2491">
        <v>10275</v>
      </c>
      <c r="L2491" t="s">
        <v>13201</v>
      </c>
      <c r="M2491" t="s">
        <v>13202</v>
      </c>
      <c r="N2491" t="s">
        <v>6774</v>
      </c>
      <c r="O2491" t="s">
        <v>13203</v>
      </c>
      <c r="P2491" t="s">
        <v>6776</v>
      </c>
      <c r="Q2491" t="s">
        <v>6777</v>
      </c>
      <c r="R2491" t="s">
        <v>6778</v>
      </c>
      <c r="S2491" t="s">
        <v>6779</v>
      </c>
      <c r="T2491" t="s">
        <v>6780</v>
      </c>
      <c r="U2491" t="s">
        <v>3036</v>
      </c>
      <c r="V2491" t="s">
        <v>1577</v>
      </c>
      <c r="W2491">
        <v>43.624119999999998</v>
      </c>
      <c r="X2491">
        <v>-79.746070000000003</v>
      </c>
      <c r="Y2491" t="s">
        <v>612</v>
      </c>
      <c r="Z2491" t="s">
        <v>612</v>
      </c>
      <c r="AA2491" t="s">
        <v>612</v>
      </c>
      <c r="AB2491" t="s">
        <v>612</v>
      </c>
      <c r="AC2491" t="s">
        <v>612</v>
      </c>
      <c r="AD2491" t="s">
        <v>612</v>
      </c>
      <c r="AE2491" t="s">
        <v>612</v>
      </c>
      <c r="AF2491" t="s">
        <v>612</v>
      </c>
      <c r="AG2491" t="s">
        <v>612</v>
      </c>
      <c r="AH2491" t="s">
        <v>612</v>
      </c>
      <c r="AI2491" t="s">
        <v>612</v>
      </c>
      <c r="AJ2491" t="s">
        <v>612</v>
      </c>
      <c r="AK2491" t="s">
        <v>612</v>
      </c>
      <c r="AL2491" t="s">
        <v>612</v>
      </c>
      <c r="AM2491" t="s">
        <v>612</v>
      </c>
      <c r="AN2491" t="s">
        <v>612</v>
      </c>
      <c r="AO2491" t="s">
        <v>612</v>
      </c>
      <c r="AP2491" t="s">
        <v>612</v>
      </c>
      <c r="AQ2491" t="s">
        <v>612</v>
      </c>
      <c r="AR2491" t="s">
        <v>612</v>
      </c>
      <c r="AS2491" t="s">
        <v>612</v>
      </c>
      <c r="AT2491" t="s">
        <v>613</v>
      </c>
      <c r="AU2491" t="s">
        <v>612</v>
      </c>
      <c r="AV2491" t="s">
        <v>635</v>
      </c>
      <c r="AW2491">
        <v>39691</v>
      </c>
      <c r="AX2491">
        <v>7033968</v>
      </c>
      <c r="AY2491" t="s">
        <v>621</v>
      </c>
      <c r="AZ2491" t="s">
        <v>140</v>
      </c>
      <c r="BA2491" t="s">
        <v>470</v>
      </c>
      <c r="BB2491" t="s">
        <v>694</v>
      </c>
      <c r="BC2491">
        <v>37135</v>
      </c>
      <c r="BD2491">
        <v>0</v>
      </c>
      <c r="BE2491">
        <v>0</v>
      </c>
      <c r="BF2491">
        <v>0</v>
      </c>
      <c r="BG2491">
        <v>0</v>
      </c>
      <c r="BH2491">
        <v>0</v>
      </c>
      <c r="BI2491">
        <v>0</v>
      </c>
      <c r="BJ2491">
        <v>0</v>
      </c>
      <c r="BK2491">
        <v>0</v>
      </c>
      <c r="BL2491">
        <v>0</v>
      </c>
      <c r="BM2491">
        <v>0</v>
      </c>
      <c r="BN2491">
        <v>0</v>
      </c>
      <c r="BO2491">
        <v>0</v>
      </c>
      <c r="BP2491">
        <v>0</v>
      </c>
      <c r="BQ2491">
        <v>0</v>
      </c>
      <c r="BR2491">
        <v>0</v>
      </c>
      <c r="BS2491">
        <v>0</v>
      </c>
      <c r="BT2491">
        <v>7033968</v>
      </c>
      <c r="BU2491">
        <v>0</v>
      </c>
      <c r="BV2491">
        <v>0</v>
      </c>
      <c r="BW2491">
        <v>0</v>
      </c>
      <c r="BX2491">
        <v>0</v>
      </c>
      <c r="BY2491">
        <v>0</v>
      </c>
      <c r="BZ2491">
        <v>0</v>
      </c>
      <c r="CA2491">
        <v>0</v>
      </c>
      <c r="CB2491">
        <v>0</v>
      </c>
      <c r="CC2491">
        <v>0</v>
      </c>
      <c r="CD2491">
        <v>7033968</v>
      </c>
      <c r="CE2491">
        <v>7033968</v>
      </c>
      <c r="CF2491">
        <v>7033968</v>
      </c>
      <c r="CG2491">
        <v>0</v>
      </c>
      <c r="CH2491" t="s">
        <v>612</v>
      </c>
      <c r="CI2491" t="s">
        <v>616</v>
      </c>
      <c r="CJ2491" t="s">
        <v>617</v>
      </c>
      <c r="CK2491" t="s">
        <v>617</v>
      </c>
      <c r="CL2491" t="s">
        <v>617</v>
      </c>
      <c r="CM2491" t="s">
        <v>617</v>
      </c>
      <c r="CN2491">
        <v>0</v>
      </c>
    </row>
    <row r="2492" spans="1:92" x14ac:dyDescent="0.25">
      <c r="A2492" t="s">
        <v>13204</v>
      </c>
      <c r="B2492" t="s">
        <v>13204</v>
      </c>
      <c r="C2492">
        <v>43</v>
      </c>
      <c r="D2492" t="s">
        <v>597</v>
      </c>
      <c r="E2492">
        <v>67083</v>
      </c>
      <c r="F2492" t="s">
        <v>12982</v>
      </c>
      <c r="G2492" t="s">
        <v>12721</v>
      </c>
      <c r="H2492" t="s">
        <v>12722</v>
      </c>
      <c r="I2492" t="s">
        <v>630</v>
      </c>
      <c r="J2492">
        <v>9484</v>
      </c>
      <c r="K2492">
        <v>10176</v>
      </c>
      <c r="L2492" t="s">
        <v>13205</v>
      </c>
      <c r="M2492" t="s">
        <v>13206</v>
      </c>
      <c r="N2492" t="s">
        <v>6461</v>
      </c>
      <c r="O2492" t="s">
        <v>13207</v>
      </c>
      <c r="P2492" t="s">
        <v>6463</v>
      </c>
      <c r="Q2492" t="s">
        <v>6464</v>
      </c>
      <c r="R2492" t="s">
        <v>6465</v>
      </c>
      <c r="S2492" t="s">
        <v>6434</v>
      </c>
      <c r="T2492" t="s">
        <v>6435</v>
      </c>
      <c r="U2492" t="s">
        <v>2564</v>
      </c>
      <c r="V2492" t="s">
        <v>1577</v>
      </c>
      <c r="W2492">
        <v>43.93045</v>
      </c>
      <c r="X2492">
        <v>-80.115989999999996</v>
      </c>
      <c r="Y2492" t="s">
        <v>612</v>
      </c>
      <c r="Z2492" t="s">
        <v>612</v>
      </c>
      <c r="AA2492" t="s">
        <v>612</v>
      </c>
      <c r="AB2492" t="s">
        <v>612</v>
      </c>
      <c r="AC2492" t="s">
        <v>612</v>
      </c>
      <c r="AD2492" t="s">
        <v>612</v>
      </c>
      <c r="AE2492" t="s">
        <v>612</v>
      </c>
      <c r="AF2492" t="s">
        <v>612</v>
      </c>
      <c r="AG2492" t="s">
        <v>612</v>
      </c>
      <c r="AH2492" t="s">
        <v>612</v>
      </c>
      <c r="AI2492" t="s">
        <v>612</v>
      </c>
      <c r="AJ2492" t="s">
        <v>612</v>
      </c>
      <c r="AK2492" t="s">
        <v>612</v>
      </c>
      <c r="AL2492" t="s">
        <v>612</v>
      </c>
      <c r="AM2492" t="s">
        <v>612</v>
      </c>
      <c r="AN2492" t="s">
        <v>612</v>
      </c>
      <c r="AO2492" t="s">
        <v>612</v>
      </c>
      <c r="AP2492" t="s">
        <v>612</v>
      </c>
      <c r="AQ2492" t="s">
        <v>612</v>
      </c>
      <c r="AR2492" t="s">
        <v>612</v>
      </c>
      <c r="AS2492" t="s">
        <v>612</v>
      </c>
      <c r="AT2492" t="s">
        <v>613</v>
      </c>
      <c r="AU2492" t="s">
        <v>612</v>
      </c>
      <c r="AV2492" t="s">
        <v>614</v>
      </c>
      <c r="AW2492" t="s">
        <v>612</v>
      </c>
      <c r="AX2492">
        <v>2104442</v>
      </c>
      <c r="AY2492" t="s">
        <v>621</v>
      </c>
      <c r="AZ2492" t="s">
        <v>140</v>
      </c>
      <c r="BA2492" t="s">
        <v>470</v>
      </c>
      <c r="BB2492" t="s">
        <v>626</v>
      </c>
      <c r="BC2492">
        <v>40057</v>
      </c>
      <c r="BD2492">
        <v>0</v>
      </c>
      <c r="BE2492">
        <v>0</v>
      </c>
      <c r="BF2492">
        <v>0</v>
      </c>
      <c r="BG2492">
        <v>0</v>
      </c>
      <c r="BH2492">
        <v>0</v>
      </c>
      <c r="BI2492">
        <v>0</v>
      </c>
      <c r="BJ2492">
        <v>0</v>
      </c>
      <c r="BK2492">
        <v>0</v>
      </c>
      <c r="BL2492">
        <v>0</v>
      </c>
      <c r="BM2492">
        <v>0</v>
      </c>
      <c r="BN2492">
        <v>0</v>
      </c>
      <c r="BO2492">
        <v>0</v>
      </c>
      <c r="BP2492">
        <v>0</v>
      </c>
      <c r="BQ2492">
        <v>0</v>
      </c>
      <c r="BR2492">
        <v>0</v>
      </c>
      <c r="BS2492">
        <v>0</v>
      </c>
      <c r="BT2492">
        <v>2104442</v>
      </c>
      <c r="BU2492">
        <v>0</v>
      </c>
      <c r="BV2492">
        <v>0</v>
      </c>
      <c r="BW2492">
        <v>0</v>
      </c>
      <c r="BX2492">
        <v>0</v>
      </c>
      <c r="BY2492">
        <v>0</v>
      </c>
      <c r="BZ2492">
        <v>0</v>
      </c>
      <c r="CA2492">
        <v>0</v>
      </c>
      <c r="CB2492">
        <v>0</v>
      </c>
      <c r="CC2492">
        <v>0</v>
      </c>
      <c r="CD2492">
        <v>2104442</v>
      </c>
      <c r="CE2492">
        <v>2104442</v>
      </c>
      <c r="CF2492">
        <v>2104442</v>
      </c>
      <c r="CG2492">
        <v>0</v>
      </c>
      <c r="CH2492" t="s">
        <v>612</v>
      </c>
      <c r="CI2492" t="s">
        <v>616</v>
      </c>
      <c r="CJ2492" t="s">
        <v>617</v>
      </c>
      <c r="CK2492" t="s">
        <v>617</v>
      </c>
      <c r="CL2492" t="s">
        <v>617</v>
      </c>
      <c r="CM2492" t="s">
        <v>617</v>
      </c>
      <c r="CN2492">
        <v>0</v>
      </c>
    </row>
    <row r="2493" spans="1:92" x14ac:dyDescent="0.25">
      <c r="A2493" t="s">
        <v>13208</v>
      </c>
      <c r="B2493" t="s">
        <v>13208</v>
      </c>
      <c r="C2493">
        <v>43</v>
      </c>
      <c r="D2493" t="s">
        <v>597</v>
      </c>
      <c r="E2493">
        <v>67083</v>
      </c>
      <c r="F2493" t="s">
        <v>12982</v>
      </c>
      <c r="G2493" t="s">
        <v>13209</v>
      </c>
      <c r="H2493" t="s">
        <v>13210</v>
      </c>
      <c r="I2493" t="s">
        <v>630</v>
      </c>
      <c r="J2493">
        <v>10782</v>
      </c>
      <c r="K2493">
        <v>11989</v>
      </c>
      <c r="L2493" t="s">
        <v>13211</v>
      </c>
      <c r="M2493" t="s">
        <v>13212</v>
      </c>
      <c r="N2493" t="s">
        <v>6774</v>
      </c>
      <c r="O2493" t="s">
        <v>13213</v>
      </c>
      <c r="P2493" t="s">
        <v>6776</v>
      </c>
      <c r="Q2493" t="s">
        <v>6777</v>
      </c>
      <c r="R2493" t="s">
        <v>6778</v>
      </c>
      <c r="S2493" t="s">
        <v>6779</v>
      </c>
      <c r="T2493" t="s">
        <v>6780</v>
      </c>
      <c r="U2493" t="s">
        <v>3036</v>
      </c>
      <c r="V2493" t="s">
        <v>1577</v>
      </c>
      <c r="W2493">
        <v>43.548160000000003</v>
      </c>
      <c r="X2493">
        <v>-79.734030000000004</v>
      </c>
      <c r="Y2493" t="s">
        <v>612</v>
      </c>
      <c r="Z2493" t="s">
        <v>612</v>
      </c>
      <c r="AA2493" t="s">
        <v>612</v>
      </c>
      <c r="AB2493" t="s">
        <v>612</v>
      </c>
      <c r="AC2493" t="s">
        <v>612</v>
      </c>
      <c r="AD2493" t="s">
        <v>612</v>
      </c>
      <c r="AE2493" t="s">
        <v>612</v>
      </c>
      <c r="AF2493" t="s">
        <v>612</v>
      </c>
      <c r="AG2493" t="s">
        <v>612</v>
      </c>
      <c r="AH2493" t="s">
        <v>612</v>
      </c>
      <c r="AI2493" t="s">
        <v>612</v>
      </c>
      <c r="AJ2493" t="s">
        <v>612</v>
      </c>
      <c r="AK2493" t="s">
        <v>612</v>
      </c>
      <c r="AL2493" t="s">
        <v>612</v>
      </c>
      <c r="AM2493" t="s">
        <v>612</v>
      </c>
      <c r="AN2493" t="s">
        <v>612</v>
      </c>
      <c r="AO2493" t="s">
        <v>612</v>
      </c>
      <c r="AP2493" t="s">
        <v>612</v>
      </c>
      <c r="AQ2493" t="s">
        <v>612</v>
      </c>
      <c r="AR2493" t="s">
        <v>612</v>
      </c>
      <c r="AS2493" t="s">
        <v>612</v>
      </c>
      <c r="AT2493" t="s">
        <v>613</v>
      </c>
      <c r="AU2493" t="s">
        <v>612</v>
      </c>
      <c r="AV2493" t="s">
        <v>635</v>
      </c>
      <c r="AW2493">
        <v>39691</v>
      </c>
      <c r="AX2493">
        <v>8858085</v>
      </c>
      <c r="AY2493" t="s">
        <v>621</v>
      </c>
      <c r="AZ2493" t="s">
        <v>145</v>
      </c>
      <c r="BA2493" t="s">
        <v>470</v>
      </c>
      <c r="BB2493" t="s">
        <v>636</v>
      </c>
      <c r="BC2493">
        <v>38961</v>
      </c>
      <c r="BD2493">
        <v>0</v>
      </c>
      <c r="BE2493">
        <v>0</v>
      </c>
      <c r="BF2493">
        <v>0</v>
      </c>
      <c r="BG2493">
        <v>0</v>
      </c>
      <c r="BH2493">
        <v>0</v>
      </c>
      <c r="BI2493">
        <v>0</v>
      </c>
      <c r="BJ2493">
        <v>0</v>
      </c>
      <c r="BK2493">
        <v>0</v>
      </c>
      <c r="BL2493">
        <v>0</v>
      </c>
      <c r="BM2493">
        <v>0</v>
      </c>
      <c r="BN2493">
        <v>0</v>
      </c>
      <c r="BO2493">
        <v>0</v>
      </c>
      <c r="BP2493">
        <v>0</v>
      </c>
      <c r="BQ2493">
        <v>0</v>
      </c>
      <c r="BR2493">
        <v>0</v>
      </c>
      <c r="BS2493">
        <v>0</v>
      </c>
      <c r="BT2493">
        <v>8858085</v>
      </c>
      <c r="BU2493">
        <v>0</v>
      </c>
      <c r="BV2493">
        <v>0</v>
      </c>
      <c r="BW2493">
        <v>0</v>
      </c>
      <c r="BX2493">
        <v>0</v>
      </c>
      <c r="BY2493">
        <v>0</v>
      </c>
      <c r="BZ2493">
        <v>0</v>
      </c>
      <c r="CA2493">
        <v>0</v>
      </c>
      <c r="CB2493">
        <v>0</v>
      </c>
      <c r="CC2493">
        <v>0</v>
      </c>
      <c r="CD2493">
        <v>8858085</v>
      </c>
      <c r="CE2493">
        <v>8858085</v>
      </c>
      <c r="CF2493">
        <v>8858085</v>
      </c>
      <c r="CG2493">
        <v>0</v>
      </c>
      <c r="CH2493" t="s">
        <v>612</v>
      </c>
      <c r="CI2493" t="s">
        <v>616</v>
      </c>
      <c r="CJ2493" t="s">
        <v>617</v>
      </c>
      <c r="CK2493" t="s">
        <v>617</v>
      </c>
      <c r="CL2493" t="s">
        <v>617</v>
      </c>
      <c r="CM2493" t="s">
        <v>617</v>
      </c>
      <c r="CN2493">
        <v>0</v>
      </c>
    </row>
    <row r="2494" spans="1:92" x14ac:dyDescent="0.25">
      <c r="A2494" t="s">
        <v>13214</v>
      </c>
      <c r="B2494" t="s">
        <v>13214</v>
      </c>
      <c r="C2494">
        <v>43</v>
      </c>
      <c r="D2494" t="s">
        <v>597</v>
      </c>
      <c r="E2494">
        <v>67083</v>
      </c>
      <c r="F2494" t="s">
        <v>12982</v>
      </c>
      <c r="G2494" t="s">
        <v>12031</v>
      </c>
      <c r="H2494" t="s">
        <v>12032</v>
      </c>
      <c r="I2494" t="s">
        <v>630</v>
      </c>
      <c r="J2494">
        <v>10964</v>
      </c>
      <c r="K2494">
        <v>12113</v>
      </c>
      <c r="L2494" t="s">
        <v>13215</v>
      </c>
      <c r="M2494" t="s">
        <v>13216</v>
      </c>
      <c r="N2494" t="s">
        <v>6787</v>
      </c>
      <c r="O2494" t="s">
        <v>13217</v>
      </c>
      <c r="P2494" t="s">
        <v>6789</v>
      </c>
      <c r="Q2494" t="s">
        <v>6790</v>
      </c>
      <c r="R2494" t="s">
        <v>6791</v>
      </c>
      <c r="S2494" t="s">
        <v>6779</v>
      </c>
      <c r="T2494" t="s">
        <v>6780</v>
      </c>
      <c r="U2494" t="s">
        <v>3036</v>
      </c>
      <c r="V2494" t="s">
        <v>1577</v>
      </c>
      <c r="W2494">
        <v>43.687480000000001</v>
      </c>
      <c r="X2494">
        <v>-79.829080000000005</v>
      </c>
      <c r="Y2494" t="s">
        <v>612</v>
      </c>
      <c r="Z2494" t="s">
        <v>612</v>
      </c>
      <c r="AA2494" t="s">
        <v>612</v>
      </c>
      <c r="AB2494" t="s">
        <v>612</v>
      </c>
      <c r="AC2494" t="s">
        <v>612</v>
      </c>
      <c r="AD2494" t="s">
        <v>612</v>
      </c>
      <c r="AE2494" t="s">
        <v>612</v>
      </c>
      <c r="AF2494" t="s">
        <v>612</v>
      </c>
      <c r="AG2494" t="s">
        <v>612</v>
      </c>
      <c r="AH2494" t="s">
        <v>612</v>
      </c>
      <c r="AI2494" t="s">
        <v>612</v>
      </c>
      <c r="AJ2494" t="s">
        <v>612</v>
      </c>
      <c r="AK2494" t="s">
        <v>612</v>
      </c>
      <c r="AL2494" t="s">
        <v>612</v>
      </c>
      <c r="AM2494" t="s">
        <v>612</v>
      </c>
      <c r="AN2494" t="s">
        <v>612</v>
      </c>
      <c r="AO2494" t="s">
        <v>612</v>
      </c>
      <c r="AP2494" t="s">
        <v>612</v>
      </c>
      <c r="AQ2494" t="s">
        <v>612</v>
      </c>
      <c r="AR2494" t="s">
        <v>612</v>
      </c>
      <c r="AS2494" t="s">
        <v>612</v>
      </c>
      <c r="AT2494" t="s">
        <v>613</v>
      </c>
      <c r="AU2494" t="s">
        <v>612</v>
      </c>
      <c r="AV2494" t="s">
        <v>635</v>
      </c>
      <c r="AW2494">
        <v>39691</v>
      </c>
      <c r="AX2494">
        <v>8813426</v>
      </c>
      <c r="AY2494" t="s">
        <v>621</v>
      </c>
      <c r="AZ2494" t="s">
        <v>145</v>
      </c>
      <c r="BA2494" t="s">
        <v>470</v>
      </c>
      <c r="BB2494" t="s">
        <v>824</v>
      </c>
      <c r="BC2494">
        <v>39326</v>
      </c>
      <c r="BD2494">
        <v>0</v>
      </c>
      <c r="BE2494">
        <v>0</v>
      </c>
      <c r="BF2494">
        <v>0</v>
      </c>
      <c r="BG2494">
        <v>0</v>
      </c>
      <c r="BH2494">
        <v>0</v>
      </c>
      <c r="BI2494">
        <v>0</v>
      </c>
      <c r="BJ2494">
        <v>0</v>
      </c>
      <c r="BK2494">
        <v>0</v>
      </c>
      <c r="BL2494">
        <v>0</v>
      </c>
      <c r="BM2494">
        <v>0</v>
      </c>
      <c r="BN2494">
        <v>0</v>
      </c>
      <c r="BO2494">
        <v>0</v>
      </c>
      <c r="BP2494">
        <v>0</v>
      </c>
      <c r="BQ2494">
        <v>0</v>
      </c>
      <c r="BR2494">
        <v>0</v>
      </c>
      <c r="BS2494">
        <v>0</v>
      </c>
      <c r="BT2494">
        <v>8813426</v>
      </c>
      <c r="BU2494">
        <v>0</v>
      </c>
      <c r="BV2494">
        <v>0</v>
      </c>
      <c r="BW2494">
        <v>0</v>
      </c>
      <c r="BX2494">
        <v>0</v>
      </c>
      <c r="BY2494">
        <v>0</v>
      </c>
      <c r="BZ2494">
        <v>0</v>
      </c>
      <c r="CA2494">
        <v>0</v>
      </c>
      <c r="CB2494">
        <v>0</v>
      </c>
      <c r="CC2494">
        <v>0</v>
      </c>
      <c r="CD2494">
        <v>8813426</v>
      </c>
      <c r="CE2494">
        <v>8813426</v>
      </c>
      <c r="CF2494">
        <v>8813426</v>
      </c>
      <c r="CG2494">
        <v>0</v>
      </c>
      <c r="CH2494" t="s">
        <v>612</v>
      </c>
      <c r="CI2494" t="s">
        <v>616</v>
      </c>
      <c r="CJ2494" t="s">
        <v>617</v>
      </c>
      <c r="CK2494" t="s">
        <v>617</v>
      </c>
      <c r="CL2494" t="s">
        <v>617</v>
      </c>
      <c r="CM2494" t="s">
        <v>617</v>
      </c>
      <c r="CN2494">
        <v>0</v>
      </c>
    </row>
    <row r="2495" spans="1:92" x14ac:dyDescent="0.25">
      <c r="A2495" t="s">
        <v>13218</v>
      </c>
      <c r="B2495" t="s">
        <v>13218</v>
      </c>
      <c r="C2495">
        <v>43</v>
      </c>
      <c r="D2495" t="s">
        <v>597</v>
      </c>
      <c r="E2495">
        <v>67083</v>
      </c>
      <c r="F2495" t="s">
        <v>12982</v>
      </c>
      <c r="G2495" t="s">
        <v>12733</v>
      </c>
      <c r="H2495" t="s">
        <v>12734</v>
      </c>
      <c r="I2495" t="s">
        <v>630</v>
      </c>
      <c r="J2495">
        <v>3823</v>
      </c>
      <c r="K2495">
        <v>7550</v>
      </c>
      <c r="L2495" t="s">
        <v>13219</v>
      </c>
      <c r="M2495" t="s">
        <v>13220</v>
      </c>
      <c r="N2495" t="s">
        <v>6787</v>
      </c>
      <c r="O2495" t="s">
        <v>13221</v>
      </c>
      <c r="P2495" t="s">
        <v>6789</v>
      </c>
      <c r="Q2495" t="s">
        <v>6790</v>
      </c>
      <c r="R2495" t="s">
        <v>6791</v>
      </c>
      <c r="S2495" t="s">
        <v>6779</v>
      </c>
      <c r="T2495" t="s">
        <v>6780</v>
      </c>
      <c r="U2495" t="s">
        <v>3036</v>
      </c>
      <c r="V2495" t="s">
        <v>1577</v>
      </c>
      <c r="W2495">
        <v>43.658160000000002</v>
      </c>
      <c r="X2495">
        <v>-79.759270000000001</v>
      </c>
      <c r="Y2495" t="s">
        <v>612</v>
      </c>
      <c r="Z2495" t="s">
        <v>612</v>
      </c>
      <c r="AA2495" t="s">
        <v>612</v>
      </c>
      <c r="AB2495" t="s">
        <v>612</v>
      </c>
      <c r="AC2495" t="s">
        <v>612</v>
      </c>
      <c r="AD2495" t="s">
        <v>612</v>
      </c>
      <c r="AE2495" t="s">
        <v>612</v>
      </c>
      <c r="AF2495" t="s">
        <v>612</v>
      </c>
      <c r="AG2495" t="s">
        <v>612</v>
      </c>
      <c r="AH2495" t="s">
        <v>612</v>
      </c>
      <c r="AI2495" t="s">
        <v>612</v>
      </c>
      <c r="AJ2495" t="s">
        <v>612</v>
      </c>
      <c r="AK2495" t="s">
        <v>612</v>
      </c>
      <c r="AL2495" t="s">
        <v>612</v>
      </c>
      <c r="AM2495" t="s">
        <v>612</v>
      </c>
      <c r="AN2495" t="s">
        <v>612</v>
      </c>
      <c r="AO2495" t="s">
        <v>612</v>
      </c>
      <c r="AP2495" t="s">
        <v>612</v>
      </c>
      <c r="AQ2495" t="s">
        <v>612</v>
      </c>
      <c r="AR2495" t="s">
        <v>612</v>
      </c>
      <c r="AS2495" t="s">
        <v>612</v>
      </c>
      <c r="AT2495" t="s">
        <v>613</v>
      </c>
      <c r="AU2495" t="s">
        <v>612</v>
      </c>
      <c r="AV2495" t="s">
        <v>635</v>
      </c>
      <c r="AW2495">
        <v>39691</v>
      </c>
      <c r="AX2495">
        <v>2078618</v>
      </c>
      <c r="AY2495" t="s">
        <v>621</v>
      </c>
      <c r="AZ2495" t="s">
        <v>140</v>
      </c>
      <c r="BA2495" t="s">
        <v>470</v>
      </c>
      <c r="BB2495" t="s">
        <v>694</v>
      </c>
      <c r="BC2495">
        <v>37135</v>
      </c>
      <c r="BD2495">
        <v>0</v>
      </c>
      <c r="BE2495">
        <v>0</v>
      </c>
      <c r="BF2495">
        <v>0</v>
      </c>
      <c r="BG2495">
        <v>0</v>
      </c>
      <c r="BH2495">
        <v>0</v>
      </c>
      <c r="BI2495">
        <v>0</v>
      </c>
      <c r="BJ2495">
        <v>0</v>
      </c>
      <c r="BK2495">
        <v>0</v>
      </c>
      <c r="BL2495">
        <v>0</v>
      </c>
      <c r="BM2495">
        <v>0</v>
      </c>
      <c r="BN2495">
        <v>0</v>
      </c>
      <c r="BO2495">
        <v>0</v>
      </c>
      <c r="BP2495">
        <v>0</v>
      </c>
      <c r="BQ2495">
        <v>0</v>
      </c>
      <c r="BR2495">
        <v>0</v>
      </c>
      <c r="BS2495">
        <v>0</v>
      </c>
      <c r="BT2495">
        <v>2078618</v>
      </c>
      <c r="BU2495">
        <v>0</v>
      </c>
      <c r="BV2495">
        <v>0</v>
      </c>
      <c r="BW2495">
        <v>0</v>
      </c>
      <c r="BX2495">
        <v>0</v>
      </c>
      <c r="BY2495">
        <v>0</v>
      </c>
      <c r="BZ2495">
        <v>0</v>
      </c>
      <c r="CA2495">
        <v>0</v>
      </c>
      <c r="CB2495">
        <v>0</v>
      </c>
      <c r="CC2495">
        <v>0</v>
      </c>
      <c r="CD2495">
        <v>2078618</v>
      </c>
      <c r="CE2495">
        <v>2078618</v>
      </c>
      <c r="CF2495">
        <v>2078618</v>
      </c>
      <c r="CG2495">
        <v>0</v>
      </c>
      <c r="CH2495" t="s">
        <v>612</v>
      </c>
      <c r="CI2495" t="s">
        <v>616</v>
      </c>
      <c r="CJ2495" t="s">
        <v>617</v>
      </c>
      <c r="CK2495" t="s">
        <v>617</v>
      </c>
      <c r="CL2495" t="s">
        <v>617</v>
      </c>
      <c r="CM2495" t="s">
        <v>617</v>
      </c>
      <c r="CN2495">
        <v>0</v>
      </c>
    </row>
    <row r="2496" spans="1:92" x14ac:dyDescent="0.25">
      <c r="A2496" t="s">
        <v>13222</v>
      </c>
      <c r="B2496" t="s">
        <v>13222</v>
      </c>
      <c r="C2496">
        <v>43</v>
      </c>
      <c r="D2496" t="s">
        <v>597</v>
      </c>
      <c r="E2496">
        <v>67083</v>
      </c>
      <c r="F2496" t="s">
        <v>12982</v>
      </c>
      <c r="G2496" t="s">
        <v>11464</v>
      </c>
      <c r="H2496" t="s">
        <v>11465</v>
      </c>
      <c r="I2496" t="s">
        <v>630</v>
      </c>
      <c r="J2496">
        <v>9823</v>
      </c>
      <c r="K2496">
        <v>5155</v>
      </c>
      <c r="L2496" t="s">
        <v>13223</v>
      </c>
      <c r="M2496" t="s">
        <v>13224</v>
      </c>
      <c r="N2496" t="s">
        <v>6774</v>
      </c>
      <c r="O2496" t="s">
        <v>13225</v>
      </c>
      <c r="P2496" t="s">
        <v>6776</v>
      </c>
      <c r="Q2496" t="s">
        <v>6777</v>
      </c>
      <c r="R2496" t="s">
        <v>6778</v>
      </c>
      <c r="S2496" t="s">
        <v>6779</v>
      </c>
      <c r="T2496" t="s">
        <v>6780</v>
      </c>
      <c r="U2496" t="s">
        <v>3036</v>
      </c>
      <c r="V2496" t="s">
        <v>1577</v>
      </c>
      <c r="W2496">
        <v>43.574339999999999</v>
      </c>
      <c r="X2496">
        <v>-79.609290000000001</v>
      </c>
      <c r="Y2496" t="s">
        <v>612</v>
      </c>
      <c r="Z2496" t="s">
        <v>612</v>
      </c>
      <c r="AA2496" t="s">
        <v>612</v>
      </c>
      <c r="AB2496" t="s">
        <v>612</v>
      </c>
      <c r="AC2496" t="s">
        <v>612</v>
      </c>
      <c r="AD2496" t="s">
        <v>612</v>
      </c>
      <c r="AE2496" t="s">
        <v>612</v>
      </c>
      <c r="AF2496" t="s">
        <v>612</v>
      </c>
      <c r="AG2496" t="s">
        <v>612</v>
      </c>
      <c r="AH2496" t="s">
        <v>612</v>
      </c>
      <c r="AI2496" t="s">
        <v>612</v>
      </c>
      <c r="AJ2496" t="s">
        <v>612</v>
      </c>
      <c r="AK2496" t="s">
        <v>612</v>
      </c>
      <c r="AL2496" t="s">
        <v>612</v>
      </c>
      <c r="AM2496" t="s">
        <v>612</v>
      </c>
      <c r="AN2496" t="s">
        <v>612</v>
      </c>
      <c r="AO2496" t="s">
        <v>612</v>
      </c>
      <c r="AP2496" t="s">
        <v>612</v>
      </c>
      <c r="AQ2496" t="s">
        <v>612</v>
      </c>
      <c r="AR2496" t="s">
        <v>612</v>
      </c>
      <c r="AS2496" t="s">
        <v>612</v>
      </c>
      <c r="AT2496" t="s">
        <v>613</v>
      </c>
      <c r="AU2496" t="s">
        <v>612</v>
      </c>
      <c r="AV2496" t="s">
        <v>635</v>
      </c>
      <c r="AW2496">
        <v>39691</v>
      </c>
      <c r="AX2496">
        <v>6808662</v>
      </c>
      <c r="AY2496" t="s">
        <v>621</v>
      </c>
      <c r="AZ2496" t="s">
        <v>145</v>
      </c>
      <c r="BA2496" t="s">
        <v>470</v>
      </c>
      <c r="BB2496" t="s">
        <v>659</v>
      </c>
      <c r="BC2496">
        <v>36770</v>
      </c>
      <c r="BD2496">
        <v>0</v>
      </c>
      <c r="BE2496">
        <v>0</v>
      </c>
      <c r="BF2496">
        <v>0</v>
      </c>
      <c r="BG2496">
        <v>0</v>
      </c>
      <c r="BH2496">
        <v>0</v>
      </c>
      <c r="BI2496">
        <v>0</v>
      </c>
      <c r="BJ2496">
        <v>0</v>
      </c>
      <c r="BK2496">
        <v>0</v>
      </c>
      <c r="BL2496">
        <v>0</v>
      </c>
      <c r="BM2496">
        <v>0</v>
      </c>
      <c r="BN2496">
        <v>0</v>
      </c>
      <c r="BO2496">
        <v>0</v>
      </c>
      <c r="BP2496">
        <v>0</v>
      </c>
      <c r="BQ2496">
        <v>0</v>
      </c>
      <c r="BR2496">
        <v>0</v>
      </c>
      <c r="BS2496">
        <v>0</v>
      </c>
      <c r="BT2496">
        <v>6808662</v>
      </c>
      <c r="BU2496">
        <v>0</v>
      </c>
      <c r="BV2496">
        <v>0</v>
      </c>
      <c r="BW2496">
        <v>0</v>
      </c>
      <c r="BX2496">
        <v>0</v>
      </c>
      <c r="BY2496">
        <v>0</v>
      </c>
      <c r="BZ2496">
        <v>0</v>
      </c>
      <c r="CA2496">
        <v>0</v>
      </c>
      <c r="CB2496">
        <v>0</v>
      </c>
      <c r="CC2496">
        <v>0</v>
      </c>
      <c r="CD2496">
        <v>6808662</v>
      </c>
      <c r="CE2496">
        <v>6808662</v>
      </c>
      <c r="CF2496">
        <v>6808662</v>
      </c>
      <c r="CG2496">
        <v>0</v>
      </c>
      <c r="CH2496" t="s">
        <v>612</v>
      </c>
      <c r="CI2496" t="s">
        <v>616</v>
      </c>
      <c r="CJ2496" t="s">
        <v>617</v>
      </c>
      <c r="CK2496" t="s">
        <v>617</v>
      </c>
      <c r="CL2496" t="s">
        <v>617</v>
      </c>
      <c r="CM2496" t="s">
        <v>617</v>
      </c>
      <c r="CN2496">
        <v>0</v>
      </c>
    </row>
    <row r="2497" spans="1:92" x14ac:dyDescent="0.25">
      <c r="A2497" t="s">
        <v>13226</v>
      </c>
      <c r="B2497" t="s">
        <v>13226</v>
      </c>
      <c r="C2497">
        <v>43</v>
      </c>
      <c r="D2497" t="s">
        <v>597</v>
      </c>
      <c r="E2497">
        <v>67083</v>
      </c>
      <c r="F2497" t="s">
        <v>12982</v>
      </c>
      <c r="G2497" t="s">
        <v>13227</v>
      </c>
      <c r="H2497" t="s">
        <v>13228</v>
      </c>
      <c r="I2497" t="s">
        <v>630</v>
      </c>
      <c r="J2497">
        <v>3874</v>
      </c>
      <c r="K2497">
        <v>7583</v>
      </c>
      <c r="L2497" t="s">
        <v>13229</v>
      </c>
      <c r="M2497" t="s">
        <v>13230</v>
      </c>
      <c r="N2497" t="s">
        <v>6958</v>
      </c>
      <c r="O2497" t="s">
        <v>13231</v>
      </c>
      <c r="P2497" t="s">
        <v>6805</v>
      </c>
      <c r="Q2497" t="s">
        <v>6806</v>
      </c>
      <c r="R2497" t="s">
        <v>6807</v>
      </c>
      <c r="S2497" t="s">
        <v>6779</v>
      </c>
      <c r="T2497" t="s">
        <v>6780</v>
      </c>
      <c r="U2497" t="s">
        <v>3036</v>
      </c>
      <c r="V2497" t="s">
        <v>1577</v>
      </c>
      <c r="W2497">
        <v>43.879248429999997</v>
      </c>
      <c r="X2497">
        <v>-79.858128669999999</v>
      </c>
      <c r="Y2497" t="s">
        <v>612</v>
      </c>
      <c r="Z2497" t="s">
        <v>612</v>
      </c>
      <c r="AA2497" t="s">
        <v>612</v>
      </c>
      <c r="AB2497" t="s">
        <v>612</v>
      </c>
      <c r="AC2497" t="s">
        <v>612</v>
      </c>
      <c r="AD2497" t="s">
        <v>612</v>
      </c>
      <c r="AE2497" t="s">
        <v>612</v>
      </c>
      <c r="AF2497" t="s">
        <v>612</v>
      </c>
      <c r="AG2497" t="s">
        <v>612</v>
      </c>
      <c r="AH2497" t="s">
        <v>612</v>
      </c>
      <c r="AI2497" t="s">
        <v>612</v>
      </c>
      <c r="AJ2497" t="s">
        <v>612</v>
      </c>
      <c r="AK2497" t="s">
        <v>612</v>
      </c>
      <c r="AL2497" t="s">
        <v>612</v>
      </c>
      <c r="AM2497" t="s">
        <v>612</v>
      </c>
      <c r="AN2497" t="s">
        <v>612</v>
      </c>
      <c r="AO2497" t="s">
        <v>612</v>
      </c>
      <c r="AP2497" t="s">
        <v>612</v>
      </c>
      <c r="AQ2497" t="s">
        <v>612</v>
      </c>
      <c r="AR2497" t="s">
        <v>612</v>
      </c>
      <c r="AS2497" t="s">
        <v>612</v>
      </c>
      <c r="AT2497" t="s">
        <v>613</v>
      </c>
      <c r="AU2497" t="s">
        <v>612</v>
      </c>
      <c r="AV2497" t="s">
        <v>635</v>
      </c>
      <c r="AW2497">
        <v>39691</v>
      </c>
      <c r="AX2497">
        <v>2643074</v>
      </c>
      <c r="AY2497" t="s">
        <v>621</v>
      </c>
      <c r="AZ2497" t="s">
        <v>140</v>
      </c>
      <c r="BA2497" t="s">
        <v>470</v>
      </c>
      <c r="BB2497" t="s">
        <v>694</v>
      </c>
      <c r="BC2497">
        <v>37135</v>
      </c>
      <c r="BD2497">
        <v>0</v>
      </c>
      <c r="BE2497">
        <v>0</v>
      </c>
      <c r="BF2497">
        <v>0</v>
      </c>
      <c r="BG2497">
        <v>0</v>
      </c>
      <c r="BH2497">
        <v>0</v>
      </c>
      <c r="BI2497">
        <v>0</v>
      </c>
      <c r="BJ2497">
        <v>0</v>
      </c>
      <c r="BK2497">
        <v>0</v>
      </c>
      <c r="BL2497">
        <v>0</v>
      </c>
      <c r="BM2497">
        <v>0</v>
      </c>
      <c r="BN2497">
        <v>0</v>
      </c>
      <c r="BO2497">
        <v>0</v>
      </c>
      <c r="BP2497">
        <v>0</v>
      </c>
      <c r="BQ2497">
        <v>0</v>
      </c>
      <c r="BR2497">
        <v>0</v>
      </c>
      <c r="BS2497">
        <v>0</v>
      </c>
      <c r="BT2497">
        <v>2643074</v>
      </c>
      <c r="BU2497">
        <v>0</v>
      </c>
      <c r="BV2497">
        <v>0</v>
      </c>
      <c r="BW2497">
        <v>0</v>
      </c>
      <c r="BX2497">
        <v>0</v>
      </c>
      <c r="BY2497">
        <v>0</v>
      </c>
      <c r="BZ2497">
        <v>0</v>
      </c>
      <c r="CA2497">
        <v>0</v>
      </c>
      <c r="CB2497">
        <v>0</v>
      </c>
      <c r="CC2497">
        <v>0</v>
      </c>
      <c r="CD2497">
        <v>2643074</v>
      </c>
      <c r="CE2497">
        <v>2643074</v>
      </c>
      <c r="CF2497">
        <v>2643074</v>
      </c>
      <c r="CG2497">
        <v>0</v>
      </c>
      <c r="CH2497" t="s">
        <v>612</v>
      </c>
      <c r="CI2497" t="s">
        <v>616</v>
      </c>
      <c r="CJ2497" t="s">
        <v>617</v>
      </c>
      <c r="CK2497" t="s">
        <v>617</v>
      </c>
      <c r="CL2497" t="s">
        <v>617</v>
      </c>
      <c r="CM2497" t="s">
        <v>617</v>
      </c>
      <c r="CN2497">
        <v>0</v>
      </c>
    </row>
    <row r="2498" spans="1:92" x14ac:dyDescent="0.25">
      <c r="A2498" t="s">
        <v>13232</v>
      </c>
      <c r="B2498" t="s">
        <v>13232</v>
      </c>
      <c r="C2498">
        <v>43</v>
      </c>
      <c r="D2498" t="s">
        <v>597</v>
      </c>
      <c r="E2498">
        <v>67083</v>
      </c>
      <c r="F2498" t="s">
        <v>12982</v>
      </c>
      <c r="G2498" t="s">
        <v>13233</v>
      </c>
      <c r="H2498" t="s">
        <v>13234</v>
      </c>
      <c r="I2498" t="s">
        <v>630</v>
      </c>
      <c r="J2498">
        <v>3885</v>
      </c>
      <c r="K2498">
        <v>7593</v>
      </c>
      <c r="L2498" t="s">
        <v>13235</v>
      </c>
      <c r="M2498" t="s">
        <v>13236</v>
      </c>
      <c r="N2498" t="s">
        <v>6774</v>
      </c>
      <c r="O2498" t="s">
        <v>13237</v>
      </c>
      <c r="P2498" t="s">
        <v>6776</v>
      </c>
      <c r="Q2498" t="s">
        <v>6777</v>
      </c>
      <c r="R2498" t="s">
        <v>6778</v>
      </c>
      <c r="S2498" t="s">
        <v>6779</v>
      </c>
      <c r="T2498" t="s">
        <v>6780</v>
      </c>
      <c r="U2498" t="s">
        <v>3036</v>
      </c>
      <c r="V2498" t="s">
        <v>1577</v>
      </c>
      <c r="W2498">
        <v>43.574820000000003</v>
      </c>
      <c r="X2498">
        <v>-79.666039999999995</v>
      </c>
      <c r="Y2498" t="s">
        <v>612</v>
      </c>
      <c r="Z2498" t="s">
        <v>612</v>
      </c>
      <c r="AA2498" t="s">
        <v>612</v>
      </c>
      <c r="AB2498" t="s">
        <v>612</v>
      </c>
      <c r="AC2498" t="s">
        <v>612</v>
      </c>
      <c r="AD2498" t="s">
        <v>612</v>
      </c>
      <c r="AE2498" t="s">
        <v>612</v>
      </c>
      <c r="AF2498" t="s">
        <v>612</v>
      </c>
      <c r="AG2498" t="s">
        <v>612</v>
      </c>
      <c r="AH2498" t="s">
        <v>612</v>
      </c>
      <c r="AI2498" t="s">
        <v>612</v>
      </c>
      <c r="AJ2498" t="s">
        <v>612</v>
      </c>
      <c r="AK2498" t="s">
        <v>612</v>
      </c>
      <c r="AL2498" t="s">
        <v>612</v>
      </c>
      <c r="AM2498" t="s">
        <v>612</v>
      </c>
      <c r="AN2498" t="s">
        <v>612</v>
      </c>
      <c r="AO2498" t="s">
        <v>612</v>
      </c>
      <c r="AP2498" t="s">
        <v>612</v>
      </c>
      <c r="AQ2498" t="s">
        <v>612</v>
      </c>
      <c r="AR2498" t="s">
        <v>612</v>
      </c>
      <c r="AS2498" t="s">
        <v>612</v>
      </c>
      <c r="AT2498" t="s">
        <v>613</v>
      </c>
      <c r="AU2498" t="s">
        <v>612</v>
      </c>
      <c r="AV2498" t="s">
        <v>635</v>
      </c>
      <c r="AW2498">
        <v>39691</v>
      </c>
      <c r="AX2498">
        <v>2689906</v>
      </c>
      <c r="AY2498" t="s">
        <v>621</v>
      </c>
      <c r="AZ2498" t="s">
        <v>140</v>
      </c>
      <c r="BA2498" t="s">
        <v>470</v>
      </c>
      <c r="BB2498" t="s">
        <v>694</v>
      </c>
      <c r="BC2498">
        <v>37135</v>
      </c>
      <c r="BD2498">
        <v>0</v>
      </c>
      <c r="BE2498">
        <v>0</v>
      </c>
      <c r="BF2498">
        <v>0</v>
      </c>
      <c r="BG2498">
        <v>0</v>
      </c>
      <c r="BH2498">
        <v>0</v>
      </c>
      <c r="BI2498">
        <v>0</v>
      </c>
      <c r="BJ2498">
        <v>0</v>
      </c>
      <c r="BK2498">
        <v>0</v>
      </c>
      <c r="BL2498">
        <v>0</v>
      </c>
      <c r="BM2498">
        <v>0</v>
      </c>
      <c r="BN2498">
        <v>0</v>
      </c>
      <c r="BO2498">
        <v>0</v>
      </c>
      <c r="BP2498">
        <v>0</v>
      </c>
      <c r="BQ2498">
        <v>0</v>
      </c>
      <c r="BR2498">
        <v>0</v>
      </c>
      <c r="BS2498">
        <v>0</v>
      </c>
      <c r="BT2498">
        <v>2689906</v>
      </c>
      <c r="BU2498">
        <v>0</v>
      </c>
      <c r="BV2498">
        <v>0</v>
      </c>
      <c r="BW2498">
        <v>0</v>
      </c>
      <c r="BX2498">
        <v>0</v>
      </c>
      <c r="BY2498">
        <v>0</v>
      </c>
      <c r="BZ2498">
        <v>0</v>
      </c>
      <c r="CA2498">
        <v>0</v>
      </c>
      <c r="CB2498">
        <v>0</v>
      </c>
      <c r="CC2498">
        <v>0</v>
      </c>
      <c r="CD2498">
        <v>2689906</v>
      </c>
      <c r="CE2498">
        <v>2689906</v>
      </c>
      <c r="CF2498">
        <v>2689906</v>
      </c>
      <c r="CG2498">
        <v>0</v>
      </c>
      <c r="CH2498" t="s">
        <v>612</v>
      </c>
      <c r="CI2498" t="s">
        <v>616</v>
      </c>
      <c r="CJ2498" t="s">
        <v>617</v>
      </c>
      <c r="CK2498" t="s">
        <v>617</v>
      </c>
      <c r="CL2498" t="s">
        <v>617</v>
      </c>
      <c r="CM2498" t="s">
        <v>617</v>
      </c>
      <c r="CN2498">
        <v>0</v>
      </c>
    </row>
    <row r="2499" spans="1:92" x14ac:dyDescent="0.25">
      <c r="A2499" t="s">
        <v>13238</v>
      </c>
      <c r="B2499" t="s">
        <v>13238</v>
      </c>
      <c r="C2499">
        <v>43</v>
      </c>
      <c r="D2499" t="s">
        <v>597</v>
      </c>
      <c r="E2499">
        <v>67083</v>
      </c>
      <c r="F2499" t="s">
        <v>12982</v>
      </c>
      <c r="G2499" t="s">
        <v>13239</v>
      </c>
      <c r="H2499" t="s">
        <v>13240</v>
      </c>
      <c r="I2499" t="s">
        <v>630</v>
      </c>
      <c r="J2499">
        <v>3896</v>
      </c>
      <c r="K2499">
        <v>7601</v>
      </c>
      <c r="L2499" t="s">
        <v>13241</v>
      </c>
      <c r="M2499" t="s">
        <v>13242</v>
      </c>
      <c r="N2499" t="s">
        <v>6774</v>
      </c>
      <c r="O2499" t="s">
        <v>13243</v>
      </c>
      <c r="P2499" t="s">
        <v>6776</v>
      </c>
      <c r="Q2499" t="s">
        <v>6777</v>
      </c>
      <c r="R2499" t="s">
        <v>6778</v>
      </c>
      <c r="S2499" t="s">
        <v>6779</v>
      </c>
      <c r="T2499" t="s">
        <v>6780</v>
      </c>
      <c r="U2499" t="s">
        <v>3036</v>
      </c>
      <c r="V2499" t="s">
        <v>1577</v>
      </c>
      <c r="W2499">
        <v>43.573340000000002</v>
      </c>
      <c r="X2499">
        <v>-79.579409999999996</v>
      </c>
      <c r="Y2499" t="s">
        <v>612</v>
      </c>
      <c r="Z2499" t="s">
        <v>612</v>
      </c>
      <c r="AA2499" t="s">
        <v>612</v>
      </c>
      <c r="AB2499" t="s">
        <v>612</v>
      </c>
      <c r="AC2499" t="s">
        <v>612</v>
      </c>
      <c r="AD2499" t="s">
        <v>612</v>
      </c>
      <c r="AE2499" t="s">
        <v>612</v>
      </c>
      <c r="AF2499" t="s">
        <v>612</v>
      </c>
      <c r="AG2499" t="s">
        <v>612</v>
      </c>
      <c r="AH2499" t="s">
        <v>612</v>
      </c>
      <c r="AI2499" t="s">
        <v>612</v>
      </c>
      <c r="AJ2499" t="s">
        <v>612</v>
      </c>
      <c r="AK2499" t="s">
        <v>612</v>
      </c>
      <c r="AL2499" t="s">
        <v>612</v>
      </c>
      <c r="AM2499" t="s">
        <v>612</v>
      </c>
      <c r="AN2499" t="s">
        <v>612</v>
      </c>
      <c r="AO2499" t="s">
        <v>612</v>
      </c>
      <c r="AP2499" t="s">
        <v>612</v>
      </c>
      <c r="AQ2499" t="s">
        <v>612</v>
      </c>
      <c r="AR2499" t="s">
        <v>612</v>
      </c>
      <c r="AS2499" t="s">
        <v>612</v>
      </c>
      <c r="AT2499" t="s">
        <v>613</v>
      </c>
      <c r="AU2499" t="s">
        <v>612</v>
      </c>
      <c r="AV2499" t="s">
        <v>614</v>
      </c>
      <c r="AW2499" t="s">
        <v>612</v>
      </c>
      <c r="AX2499">
        <v>2144000</v>
      </c>
      <c r="AY2499" t="s">
        <v>621</v>
      </c>
      <c r="AZ2499" t="s">
        <v>140</v>
      </c>
      <c r="BA2499" t="s">
        <v>470</v>
      </c>
      <c r="BB2499" t="s">
        <v>649</v>
      </c>
      <c r="BC2499">
        <v>41518</v>
      </c>
      <c r="BD2499">
        <v>0</v>
      </c>
      <c r="BE2499">
        <v>0</v>
      </c>
      <c r="BF2499">
        <v>0</v>
      </c>
      <c r="BG2499">
        <v>0</v>
      </c>
      <c r="BH2499">
        <v>0</v>
      </c>
      <c r="BI2499">
        <v>0</v>
      </c>
      <c r="BJ2499">
        <v>0</v>
      </c>
      <c r="BK2499">
        <v>0</v>
      </c>
      <c r="BL2499">
        <v>0</v>
      </c>
      <c r="BM2499">
        <v>0</v>
      </c>
      <c r="BN2499">
        <v>0</v>
      </c>
      <c r="BO2499">
        <v>0</v>
      </c>
      <c r="BP2499">
        <v>0</v>
      </c>
      <c r="BQ2499">
        <v>0</v>
      </c>
      <c r="BR2499">
        <v>330046</v>
      </c>
      <c r="BS2499">
        <v>330046</v>
      </c>
      <c r="BT2499">
        <v>1813954</v>
      </c>
      <c r="BU2499">
        <v>0</v>
      </c>
      <c r="BV2499">
        <v>0</v>
      </c>
      <c r="BW2499">
        <v>0</v>
      </c>
      <c r="BX2499">
        <v>0</v>
      </c>
      <c r="BY2499">
        <v>0</v>
      </c>
      <c r="BZ2499">
        <v>0</v>
      </c>
      <c r="CA2499">
        <v>0</v>
      </c>
      <c r="CB2499">
        <v>0</v>
      </c>
      <c r="CC2499">
        <v>0</v>
      </c>
      <c r="CD2499">
        <v>1813954</v>
      </c>
      <c r="CE2499">
        <v>2144000</v>
      </c>
      <c r="CF2499">
        <v>2144000</v>
      </c>
      <c r="CG2499">
        <v>0</v>
      </c>
      <c r="CH2499" t="s">
        <v>612</v>
      </c>
      <c r="CI2499" t="s">
        <v>616</v>
      </c>
      <c r="CJ2499" t="s">
        <v>617</v>
      </c>
      <c r="CK2499" t="s">
        <v>617</v>
      </c>
      <c r="CL2499" t="s">
        <v>617</v>
      </c>
      <c r="CM2499" t="s">
        <v>617</v>
      </c>
      <c r="CN2499">
        <v>0</v>
      </c>
    </row>
    <row r="2500" spans="1:92" x14ac:dyDescent="0.25">
      <c r="A2500" t="s">
        <v>13244</v>
      </c>
      <c r="B2500" t="s">
        <v>13244</v>
      </c>
      <c r="C2500">
        <v>43</v>
      </c>
      <c r="D2500" t="s">
        <v>597</v>
      </c>
      <c r="E2500">
        <v>67083</v>
      </c>
      <c r="F2500" t="s">
        <v>12982</v>
      </c>
      <c r="G2500" t="s">
        <v>13245</v>
      </c>
      <c r="H2500" t="s">
        <v>13246</v>
      </c>
      <c r="I2500" t="s">
        <v>630</v>
      </c>
      <c r="J2500">
        <v>3902</v>
      </c>
      <c r="K2500">
        <v>7605</v>
      </c>
      <c r="L2500" t="s">
        <v>13247</v>
      </c>
      <c r="M2500" t="s">
        <v>13248</v>
      </c>
      <c r="N2500" t="s">
        <v>6774</v>
      </c>
      <c r="O2500" t="s">
        <v>13249</v>
      </c>
      <c r="P2500" t="s">
        <v>6776</v>
      </c>
      <c r="Q2500" t="s">
        <v>6777</v>
      </c>
      <c r="R2500" t="s">
        <v>6778</v>
      </c>
      <c r="S2500" t="s">
        <v>6779</v>
      </c>
      <c r="T2500" t="s">
        <v>6780</v>
      </c>
      <c r="U2500" t="s">
        <v>3036</v>
      </c>
      <c r="V2500" t="s">
        <v>1577</v>
      </c>
      <c r="W2500">
        <v>43.578800000000001</v>
      </c>
      <c r="X2500">
        <v>-79.687700000000007</v>
      </c>
      <c r="Y2500" t="s">
        <v>612</v>
      </c>
      <c r="Z2500" t="s">
        <v>612</v>
      </c>
      <c r="AA2500" t="s">
        <v>612</v>
      </c>
      <c r="AB2500" t="s">
        <v>612</v>
      </c>
      <c r="AC2500" t="s">
        <v>612</v>
      </c>
      <c r="AD2500" t="s">
        <v>612</v>
      </c>
      <c r="AE2500" t="s">
        <v>612</v>
      </c>
      <c r="AF2500" t="s">
        <v>612</v>
      </c>
      <c r="AG2500" t="s">
        <v>612</v>
      </c>
      <c r="AH2500" t="s">
        <v>612</v>
      </c>
      <c r="AI2500" t="s">
        <v>612</v>
      </c>
      <c r="AJ2500" t="s">
        <v>612</v>
      </c>
      <c r="AK2500" t="s">
        <v>612</v>
      </c>
      <c r="AL2500" t="s">
        <v>612</v>
      </c>
      <c r="AM2500" t="s">
        <v>612</v>
      </c>
      <c r="AN2500" t="s">
        <v>612</v>
      </c>
      <c r="AO2500" t="s">
        <v>612</v>
      </c>
      <c r="AP2500" t="s">
        <v>612</v>
      </c>
      <c r="AQ2500" t="s">
        <v>612</v>
      </c>
      <c r="AR2500" t="s">
        <v>612</v>
      </c>
      <c r="AS2500" t="s">
        <v>612</v>
      </c>
      <c r="AT2500" t="s">
        <v>613</v>
      </c>
      <c r="AU2500" t="s">
        <v>612</v>
      </c>
      <c r="AV2500" t="s">
        <v>635</v>
      </c>
      <c r="AW2500">
        <v>39691</v>
      </c>
      <c r="AX2500">
        <v>1668344</v>
      </c>
      <c r="AY2500" t="s">
        <v>621</v>
      </c>
      <c r="AZ2500" t="s">
        <v>140</v>
      </c>
      <c r="BA2500" t="s">
        <v>470</v>
      </c>
      <c r="BB2500" t="s">
        <v>659</v>
      </c>
      <c r="BC2500">
        <v>36770</v>
      </c>
      <c r="BD2500">
        <v>0</v>
      </c>
      <c r="BE2500">
        <v>0</v>
      </c>
      <c r="BF2500">
        <v>0</v>
      </c>
      <c r="BG2500">
        <v>0</v>
      </c>
      <c r="BH2500">
        <v>0</v>
      </c>
      <c r="BI2500">
        <v>0</v>
      </c>
      <c r="BJ2500">
        <v>0</v>
      </c>
      <c r="BK2500">
        <v>0</v>
      </c>
      <c r="BL2500">
        <v>0</v>
      </c>
      <c r="BM2500">
        <v>0</v>
      </c>
      <c r="BN2500">
        <v>0</v>
      </c>
      <c r="BO2500">
        <v>0</v>
      </c>
      <c r="BP2500">
        <v>0</v>
      </c>
      <c r="BQ2500">
        <v>0</v>
      </c>
      <c r="BR2500">
        <v>0</v>
      </c>
      <c r="BS2500">
        <v>0</v>
      </c>
      <c r="BT2500">
        <v>1668344</v>
      </c>
      <c r="BU2500">
        <v>0</v>
      </c>
      <c r="BV2500">
        <v>0</v>
      </c>
      <c r="BW2500">
        <v>0</v>
      </c>
      <c r="BX2500">
        <v>0</v>
      </c>
      <c r="BY2500">
        <v>0</v>
      </c>
      <c r="BZ2500">
        <v>0</v>
      </c>
      <c r="CA2500">
        <v>0</v>
      </c>
      <c r="CB2500">
        <v>0</v>
      </c>
      <c r="CC2500">
        <v>0</v>
      </c>
      <c r="CD2500">
        <v>1668344</v>
      </c>
      <c r="CE2500">
        <v>1668344</v>
      </c>
      <c r="CF2500">
        <v>1668344</v>
      </c>
      <c r="CG2500">
        <v>0</v>
      </c>
      <c r="CH2500" t="s">
        <v>612</v>
      </c>
      <c r="CI2500" t="s">
        <v>616</v>
      </c>
      <c r="CJ2500" t="s">
        <v>617</v>
      </c>
      <c r="CK2500" t="s">
        <v>617</v>
      </c>
      <c r="CL2500" t="s">
        <v>617</v>
      </c>
      <c r="CM2500" t="s">
        <v>617</v>
      </c>
      <c r="CN2500">
        <v>0</v>
      </c>
    </row>
    <row r="2501" spans="1:92" x14ac:dyDescent="0.25">
      <c r="A2501" t="s">
        <v>13250</v>
      </c>
      <c r="B2501" t="s">
        <v>13250</v>
      </c>
      <c r="C2501">
        <v>43</v>
      </c>
      <c r="D2501" t="s">
        <v>597</v>
      </c>
      <c r="E2501">
        <v>67083</v>
      </c>
      <c r="F2501" t="s">
        <v>12982</v>
      </c>
      <c r="G2501" t="s">
        <v>13251</v>
      </c>
      <c r="H2501" t="s">
        <v>13252</v>
      </c>
      <c r="I2501" t="s">
        <v>630</v>
      </c>
      <c r="J2501">
        <v>3904</v>
      </c>
      <c r="K2501">
        <v>7606</v>
      </c>
      <c r="L2501" t="s">
        <v>13253</v>
      </c>
      <c r="M2501" t="s">
        <v>13254</v>
      </c>
      <c r="N2501" t="s">
        <v>6774</v>
      </c>
      <c r="O2501" t="s">
        <v>13255</v>
      </c>
      <c r="P2501" t="s">
        <v>6776</v>
      </c>
      <c r="Q2501" t="s">
        <v>6777</v>
      </c>
      <c r="R2501" t="s">
        <v>6778</v>
      </c>
      <c r="S2501" t="s">
        <v>6779</v>
      </c>
      <c r="T2501" t="s">
        <v>6780</v>
      </c>
      <c r="U2501" t="s">
        <v>3036</v>
      </c>
      <c r="V2501" t="s">
        <v>1577</v>
      </c>
      <c r="W2501">
        <v>43.598610000000001</v>
      </c>
      <c r="X2501">
        <v>-79.576729999999998</v>
      </c>
      <c r="Y2501" t="s">
        <v>612</v>
      </c>
      <c r="Z2501" t="s">
        <v>612</v>
      </c>
      <c r="AA2501" t="s">
        <v>612</v>
      </c>
      <c r="AB2501" t="s">
        <v>612</v>
      </c>
      <c r="AC2501" t="s">
        <v>612</v>
      </c>
      <c r="AD2501" t="s">
        <v>612</v>
      </c>
      <c r="AE2501" t="s">
        <v>612</v>
      </c>
      <c r="AF2501" t="s">
        <v>612</v>
      </c>
      <c r="AG2501" t="s">
        <v>612</v>
      </c>
      <c r="AH2501" t="s">
        <v>612</v>
      </c>
      <c r="AI2501" t="s">
        <v>612</v>
      </c>
      <c r="AJ2501" t="s">
        <v>612</v>
      </c>
      <c r="AK2501" t="s">
        <v>612</v>
      </c>
      <c r="AL2501" t="s">
        <v>612</v>
      </c>
      <c r="AM2501" t="s">
        <v>612</v>
      </c>
      <c r="AN2501" t="s">
        <v>612</v>
      </c>
      <c r="AO2501" t="s">
        <v>612</v>
      </c>
      <c r="AP2501" t="s">
        <v>612</v>
      </c>
      <c r="AQ2501" t="s">
        <v>612</v>
      </c>
      <c r="AR2501" t="s">
        <v>612</v>
      </c>
      <c r="AS2501" t="s">
        <v>612</v>
      </c>
      <c r="AT2501" t="s">
        <v>613</v>
      </c>
      <c r="AU2501" t="s">
        <v>612</v>
      </c>
      <c r="AV2501" t="s">
        <v>635</v>
      </c>
      <c r="AW2501">
        <v>39691</v>
      </c>
      <c r="AX2501">
        <v>78877</v>
      </c>
      <c r="AY2501" t="s">
        <v>621</v>
      </c>
      <c r="AZ2501" t="s">
        <v>140</v>
      </c>
      <c r="BA2501" t="s">
        <v>470</v>
      </c>
      <c r="BB2501" t="s">
        <v>824</v>
      </c>
      <c r="BC2501">
        <v>39326</v>
      </c>
      <c r="BD2501">
        <v>0</v>
      </c>
      <c r="BE2501">
        <v>0</v>
      </c>
      <c r="BF2501">
        <v>0</v>
      </c>
      <c r="BG2501">
        <v>0</v>
      </c>
      <c r="BH2501">
        <v>0</v>
      </c>
      <c r="BI2501">
        <v>0</v>
      </c>
      <c r="BJ2501">
        <v>0</v>
      </c>
      <c r="BK2501">
        <v>0</v>
      </c>
      <c r="BL2501">
        <v>0</v>
      </c>
      <c r="BM2501">
        <v>0</v>
      </c>
      <c r="BN2501">
        <v>0</v>
      </c>
      <c r="BO2501">
        <v>0</v>
      </c>
      <c r="BP2501">
        <v>0</v>
      </c>
      <c r="BQ2501">
        <v>0</v>
      </c>
      <c r="BR2501">
        <v>0</v>
      </c>
      <c r="BS2501">
        <v>0</v>
      </c>
      <c r="BT2501">
        <v>78877</v>
      </c>
      <c r="BU2501">
        <v>0</v>
      </c>
      <c r="BV2501">
        <v>0</v>
      </c>
      <c r="BW2501">
        <v>0</v>
      </c>
      <c r="BX2501">
        <v>0</v>
      </c>
      <c r="BY2501">
        <v>0</v>
      </c>
      <c r="BZ2501">
        <v>0</v>
      </c>
      <c r="CA2501">
        <v>0</v>
      </c>
      <c r="CB2501">
        <v>0</v>
      </c>
      <c r="CC2501">
        <v>0</v>
      </c>
      <c r="CD2501">
        <v>78877</v>
      </c>
      <c r="CE2501">
        <v>78877</v>
      </c>
      <c r="CF2501">
        <v>78877</v>
      </c>
      <c r="CG2501">
        <v>0</v>
      </c>
      <c r="CH2501" t="s">
        <v>612</v>
      </c>
      <c r="CI2501" t="s">
        <v>616</v>
      </c>
      <c r="CJ2501" t="s">
        <v>617</v>
      </c>
      <c r="CK2501" t="s">
        <v>617</v>
      </c>
      <c r="CL2501" t="s">
        <v>617</v>
      </c>
      <c r="CM2501" t="s">
        <v>617</v>
      </c>
      <c r="CN2501">
        <v>0</v>
      </c>
    </row>
    <row r="2502" spans="1:92" x14ac:dyDescent="0.25">
      <c r="A2502" t="s">
        <v>13256</v>
      </c>
      <c r="B2502" t="s">
        <v>13256</v>
      </c>
      <c r="C2502">
        <v>43</v>
      </c>
      <c r="D2502" t="s">
        <v>597</v>
      </c>
      <c r="E2502">
        <v>67083</v>
      </c>
      <c r="F2502" t="s">
        <v>12982</v>
      </c>
      <c r="G2502" t="s">
        <v>13251</v>
      </c>
      <c r="H2502" t="s">
        <v>13252</v>
      </c>
      <c r="I2502" t="s">
        <v>630</v>
      </c>
      <c r="J2502">
        <v>3904</v>
      </c>
      <c r="K2502">
        <v>7606</v>
      </c>
      <c r="L2502" t="s">
        <v>13253</v>
      </c>
      <c r="M2502" t="s">
        <v>13254</v>
      </c>
      <c r="N2502" t="s">
        <v>6774</v>
      </c>
      <c r="O2502" t="s">
        <v>13255</v>
      </c>
      <c r="P2502" t="s">
        <v>6776</v>
      </c>
      <c r="Q2502" t="s">
        <v>6777</v>
      </c>
      <c r="R2502" t="s">
        <v>6778</v>
      </c>
      <c r="S2502" t="s">
        <v>6779</v>
      </c>
      <c r="T2502" t="s">
        <v>6780</v>
      </c>
      <c r="U2502" t="s">
        <v>3036</v>
      </c>
      <c r="V2502" t="s">
        <v>1577</v>
      </c>
      <c r="W2502">
        <v>43.598610000000001</v>
      </c>
      <c r="X2502">
        <v>-79.576729999999998</v>
      </c>
      <c r="Y2502" t="s">
        <v>752</v>
      </c>
      <c r="Z2502" t="s">
        <v>752</v>
      </c>
      <c r="AA2502" t="s">
        <v>752</v>
      </c>
      <c r="AB2502" t="s">
        <v>612</v>
      </c>
      <c r="AC2502" t="s">
        <v>612</v>
      </c>
      <c r="AD2502" t="s">
        <v>612</v>
      </c>
      <c r="AE2502" t="s">
        <v>752</v>
      </c>
      <c r="AF2502" t="s">
        <v>752</v>
      </c>
      <c r="AG2502" t="s">
        <v>752</v>
      </c>
      <c r="AH2502" t="s">
        <v>612</v>
      </c>
      <c r="AI2502" t="s">
        <v>612</v>
      </c>
      <c r="AJ2502" t="s">
        <v>612</v>
      </c>
      <c r="AK2502" t="s">
        <v>612</v>
      </c>
      <c r="AL2502" t="s">
        <v>612</v>
      </c>
      <c r="AM2502" t="s">
        <v>612</v>
      </c>
      <c r="AN2502" t="s">
        <v>612</v>
      </c>
      <c r="AO2502" t="s">
        <v>612</v>
      </c>
      <c r="AP2502" t="s">
        <v>612</v>
      </c>
      <c r="AQ2502" t="s">
        <v>612</v>
      </c>
      <c r="AR2502" t="s">
        <v>612</v>
      </c>
      <c r="AS2502" t="s">
        <v>612</v>
      </c>
      <c r="AT2502" t="s">
        <v>613</v>
      </c>
      <c r="AU2502" t="s">
        <v>612</v>
      </c>
      <c r="AV2502" t="s">
        <v>614</v>
      </c>
      <c r="AW2502" t="s">
        <v>612</v>
      </c>
      <c r="AX2502">
        <v>1390000</v>
      </c>
      <c r="AY2502" t="s">
        <v>621</v>
      </c>
      <c r="AZ2502" t="s">
        <v>143</v>
      </c>
      <c r="BA2502" t="s">
        <v>470</v>
      </c>
      <c r="BB2502" t="s">
        <v>700</v>
      </c>
      <c r="BC2502">
        <v>41890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c r="BX2502">
        <v>1084870</v>
      </c>
      <c r="BY2502">
        <v>0</v>
      </c>
      <c r="BZ2502">
        <v>0</v>
      </c>
      <c r="CA2502">
        <v>0</v>
      </c>
      <c r="CB2502">
        <v>0</v>
      </c>
      <c r="CC2502">
        <v>0</v>
      </c>
      <c r="CD2502">
        <v>1084870</v>
      </c>
      <c r="CE2502">
        <v>1084870</v>
      </c>
      <c r="CF2502">
        <v>1084870</v>
      </c>
      <c r="CG2502">
        <v>0</v>
      </c>
      <c r="CH2502" t="s">
        <v>612</v>
      </c>
      <c r="CI2502" t="s">
        <v>616</v>
      </c>
      <c r="CJ2502" t="s">
        <v>753</v>
      </c>
      <c r="CK2502" t="s">
        <v>754</v>
      </c>
      <c r="CL2502" t="s">
        <v>617</v>
      </c>
      <c r="CM2502" t="s">
        <v>617</v>
      </c>
      <c r="CN2502">
        <v>1084870</v>
      </c>
    </row>
    <row r="2503" spans="1:92" x14ac:dyDescent="0.25">
      <c r="A2503" t="s">
        <v>13257</v>
      </c>
      <c r="B2503" t="s">
        <v>13257</v>
      </c>
      <c r="C2503">
        <v>43</v>
      </c>
      <c r="D2503" t="s">
        <v>597</v>
      </c>
      <c r="E2503">
        <v>67083</v>
      </c>
      <c r="F2503" t="s">
        <v>12982</v>
      </c>
      <c r="G2503" t="s">
        <v>12298</v>
      </c>
      <c r="H2503" t="s">
        <v>13258</v>
      </c>
      <c r="I2503" t="s">
        <v>667</v>
      </c>
      <c r="J2503">
        <v>10583</v>
      </c>
      <c r="K2503">
        <v>11257</v>
      </c>
      <c r="L2503" t="s">
        <v>13259</v>
      </c>
      <c r="M2503" t="s">
        <v>13260</v>
      </c>
      <c r="N2503" t="s">
        <v>6787</v>
      </c>
      <c r="O2503" t="s">
        <v>13261</v>
      </c>
      <c r="P2503" t="s">
        <v>6789</v>
      </c>
      <c r="Q2503" t="s">
        <v>6790</v>
      </c>
      <c r="R2503" t="s">
        <v>6791</v>
      </c>
      <c r="S2503" t="s">
        <v>6779</v>
      </c>
      <c r="T2503" t="s">
        <v>6780</v>
      </c>
      <c r="U2503" t="s">
        <v>3036</v>
      </c>
      <c r="V2503" t="s">
        <v>1577</v>
      </c>
      <c r="W2503">
        <v>43.69426</v>
      </c>
      <c r="X2503">
        <v>-79.83014</v>
      </c>
      <c r="Y2503" t="s">
        <v>612</v>
      </c>
      <c r="Z2503" t="s">
        <v>612</v>
      </c>
      <c r="AA2503" t="s">
        <v>612</v>
      </c>
      <c r="AB2503" t="s">
        <v>612</v>
      </c>
      <c r="AC2503" t="s">
        <v>612</v>
      </c>
      <c r="AD2503" t="s">
        <v>612</v>
      </c>
      <c r="AE2503" t="s">
        <v>612</v>
      </c>
      <c r="AF2503" t="s">
        <v>612</v>
      </c>
      <c r="AG2503" t="s">
        <v>612</v>
      </c>
      <c r="AH2503" t="s">
        <v>612</v>
      </c>
      <c r="AI2503" t="s">
        <v>612</v>
      </c>
      <c r="AJ2503" t="s">
        <v>612</v>
      </c>
      <c r="AK2503" t="s">
        <v>612</v>
      </c>
      <c r="AL2503" t="s">
        <v>612</v>
      </c>
      <c r="AM2503" t="s">
        <v>612</v>
      </c>
      <c r="AN2503" t="s">
        <v>612</v>
      </c>
      <c r="AO2503" t="s">
        <v>612</v>
      </c>
      <c r="AP2503" t="s">
        <v>612</v>
      </c>
      <c r="AQ2503" t="s">
        <v>612</v>
      </c>
      <c r="AR2503" t="s">
        <v>612</v>
      </c>
      <c r="AS2503" t="s">
        <v>612</v>
      </c>
      <c r="AT2503" t="s">
        <v>613</v>
      </c>
      <c r="AU2503" t="s">
        <v>612</v>
      </c>
      <c r="AV2503" t="s">
        <v>635</v>
      </c>
      <c r="AW2503">
        <v>39691</v>
      </c>
      <c r="AX2503">
        <v>31050723</v>
      </c>
      <c r="AY2503" t="s">
        <v>621</v>
      </c>
      <c r="AZ2503" t="s">
        <v>145</v>
      </c>
      <c r="BA2503" t="s">
        <v>470</v>
      </c>
      <c r="BB2503" t="s">
        <v>975</v>
      </c>
      <c r="BC2503">
        <v>38596</v>
      </c>
      <c r="BD2503">
        <v>0</v>
      </c>
      <c r="BE2503">
        <v>0</v>
      </c>
      <c r="BF2503">
        <v>0</v>
      </c>
      <c r="BG2503">
        <v>0</v>
      </c>
      <c r="BH2503">
        <v>0</v>
      </c>
      <c r="BI2503">
        <v>0</v>
      </c>
      <c r="BJ2503">
        <v>0</v>
      </c>
      <c r="BK2503">
        <v>0</v>
      </c>
      <c r="BL2503">
        <v>0</v>
      </c>
      <c r="BM2503">
        <v>0</v>
      </c>
      <c r="BN2503">
        <v>0</v>
      </c>
      <c r="BO2503">
        <v>0</v>
      </c>
      <c r="BP2503">
        <v>0</v>
      </c>
      <c r="BQ2503">
        <v>0</v>
      </c>
      <c r="BR2503">
        <v>0</v>
      </c>
      <c r="BS2503">
        <v>0</v>
      </c>
      <c r="BT2503">
        <v>31050723</v>
      </c>
      <c r="BU2503">
        <v>0</v>
      </c>
      <c r="BV2503">
        <v>0</v>
      </c>
      <c r="BW2503">
        <v>0</v>
      </c>
      <c r="BX2503">
        <v>0</v>
      </c>
      <c r="BY2503">
        <v>0</v>
      </c>
      <c r="BZ2503">
        <v>0</v>
      </c>
      <c r="CA2503">
        <v>0</v>
      </c>
      <c r="CB2503">
        <v>0</v>
      </c>
      <c r="CC2503">
        <v>0</v>
      </c>
      <c r="CD2503">
        <v>31050723</v>
      </c>
      <c r="CE2503">
        <v>31050723</v>
      </c>
      <c r="CF2503">
        <v>31050723</v>
      </c>
      <c r="CG2503">
        <v>0</v>
      </c>
      <c r="CH2503" t="s">
        <v>612</v>
      </c>
      <c r="CI2503" t="s">
        <v>616</v>
      </c>
      <c r="CJ2503" t="s">
        <v>617</v>
      </c>
      <c r="CK2503" t="s">
        <v>617</v>
      </c>
      <c r="CL2503" t="s">
        <v>617</v>
      </c>
      <c r="CM2503" t="s">
        <v>617</v>
      </c>
      <c r="CN2503">
        <v>0</v>
      </c>
    </row>
    <row r="2504" spans="1:92" x14ac:dyDescent="0.25">
      <c r="A2504" t="s">
        <v>13262</v>
      </c>
      <c r="B2504" t="s">
        <v>13262</v>
      </c>
      <c r="C2504">
        <v>43</v>
      </c>
      <c r="D2504" t="s">
        <v>597</v>
      </c>
      <c r="E2504">
        <v>67083</v>
      </c>
      <c r="F2504" t="s">
        <v>12982</v>
      </c>
      <c r="G2504" t="s">
        <v>13263</v>
      </c>
      <c r="H2504" t="s">
        <v>13264</v>
      </c>
      <c r="I2504" t="s">
        <v>630</v>
      </c>
      <c r="J2504">
        <v>3919</v>
      </c>
      <c r="K2504">
        <v>7618</v>
      </c>
      <c r="L2504" t="s">
        <v>13265</v>
      </c>
      <c r="M2504" t="s">
        <v>13266</v>
      </c>
      <c r="N2504" t="s">
        <v>6774</v>
      </c>
      <c r="O2504" t="s">
        <v>13267</v>
      </c>
      <c r="P2504" t="s">
        <v>6776</v>
      </c>
      <c r="Q2504" t="s">
        <v>6777</v>
      </c>
      <c r="R2504" t="s">
        <v>6778</v>
      </c>
      <c r="S2504" t="s">
        <v>6779</v>
      </c>
      <c r="T2504" t="s">
        <v>6780</v>
      </c>
      <c r="U2504" t="s">
        <v>3036</v>
      </c>
      <c r="V2504" t="s">
        <v>1577</v>
      </c>
      <c r="W2504">
        <v>43.577460000000002</v>
      </c>
      <c r="X2504">
        <v>-79.740600000000001</v>
      </c>
      <c r="Y2504" t="s">
        <v>752</v>
      </c>
      <c r="Z2504" t="s">
        <v>752</v>
      </c>
      <c r="AA2504" t="s">
        <v>752</v>
      </c>
      <c r="AB2504" t="s">
        <v>612</v>
      </c>
      <c r="AC2504" t="s">
        <v>612</v>
      </c>
      <c r="AD2504" t="s">
        <v>612</v>
      </c>
      <c r="AE2504" t="s">
        <v>752</v>
      </c>
      <c r="AF2504" t="s">
        <v>752</v>
      </c>
      <c r="AG2504" t="s">
        <v>752</v>
      </c>
      <c r="AH2504" t="s">
        <v>612</v>
      </c>
      <c r="AI2504" t="s">
        <v>612</v>
      </c>
      <c r="AJ2504" t="s">
        <v>612</v>
      </c>
      <c r="AK2504" t="s">
        <v>612</v>
      </c>
      <c r="AL2504" t="s">
        <v>612</v>
      </c>
      <c r="AM2504" t="s">
        <v>612</v>
      </c>
      <c r="AN2504" t="s">
        <v>612</v>
      </c>
      <c r="AO2504" t="s">
        <v>612</v>
      </c>
      <c r="AP2504" t="s">
        <v>612</v>
      </c>
      <c r="AQ2504">
        <v>164</v>
      </c>
      <c r="AR2504" t="s">
        <v>612</v>
      </c>
      <c r="AS2504" t="s">
        <v>612</v>
      </c>
      <c r="AT2504" t="s">
        <v>613</v>
      </c>
      <c r="AU2504" t="s">
        <v>612</v>
      </c>
      <c r="AV2504" t="s">
        <v>635</v>
      </c>
      <c r="AW2504">
        <v>43679</v>
      </c>
      <c r="AX2504">
        <v>3090000</v>
      </c>
      <c r="AY2504" t="s">
        <v>621</v>
      </c>
      <c r="AZ2504" t="s">
        <v>140</v>
      </c>
      <c r="BA2504" t="s">
        <v>470</v>
      </c>
      <c r="BB2504" t="s">
        <v>649</v>
      </c>
      <c r="BC2504">
        <v>41518</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0</v>
      </c>
      <c r="BX2504">
        <v>3090000</v>
      </c>
      <c r="BY2504">
        <v>0</v>
      </c>
      <c r="BZ2504">
        <v>0</v>
      </c>
      <c r="CA2504">
        <v>0</v>
      </c>
      <c r="CB2504">
        <v>0</v>
      </c>
      <c r="CC2504">
        <v>0</v>
      </c>
      <c r="CD2504">
        <v>3090000</v>
      </c>
      <c r="CE2504">
        <v>3090000</v>
      </c>
      <c r="CF2504">
        <v>2786244</v>
      </c>
      <c r="CG2504">
        <v>-303756</v>
      </c>
      <c r="CH2504" t="s">
        <v>612</v>
      </c>
      <c r="CI2504" t="s">
        <v>616</v>
      </c>
      <c r="CJ2504" t="s">
        <v>753</v>
      </c>
      <c r="CK2504" t="s">
        <v>754</v>
      </c>
      <c r="CL2504" t="s">
        <v>617</v>
      </c>
      <c r="CM2504" t="s">
        <v>617</v>
      </c>
      <c r="CN2504">
        <v>3090000</v>
      </c>
    </row>
    <row r="2505" spans="1:92" x14ac:dyDescent="0.25">
      <c r="A2505" t="s">
        <v>13268</v>
      </c>
      <c r="B2505" t="s">
        <v>13268</v>
      </c>
      <c r="C2505">
        <v>43</v>
      </c>
      <c r="D2505" t="s">
        <v>597</v>
      </c>
      <c r="E2505">
        <v>67083</v>
      </c>
      <c r="F2505" t="s">
        <v>12982</v>
      </c>
      <c r="G2505" t="s">
        <v>13269</v>
      </c>
      <c r="H2505" t="s">
        <v>13270</v>
      </c>
      <c r="I2505" t="s">
        <v>630</v>
      </c>
      <c r="J2505">
        <v>10344</v>
      </c>
      <c r="K2505">
        <v>11077</v>
      </c>
      <c r="L2505" t="s">
        <v>13271</v>
      </c>
      <c r="M2505" t="s">
        <v>13272</v>
      </c>
      <c r="N2505" t="s">
        <v>6774</v>
      </c>
      <c r="O2505" t="s">
        <v>13273</v>
      </c>
      <c r="P2505" t="s">
        <v>6776</v>
      </c>
      <c r="Q2505" t="s">
        <v>6777</v>
      </c>
      <c r="R2505" t="s">
        <v>6778</v>
      </c>
      <c r="S2505" t="s">
        <v>6779</v>
      </c>
      <c r="T2505" t="s">
        <v>6780</v>
      </c>
      <c r="U2505" t="s">
        <v>3036</v>
      </c>
      <c r="V2505" t="s">
        <v>1577</v>
      </c>
      <c r="W2505">
        <v>43.556890000000003</v>
      </c>
      <c r="X2505">
        <v>-79.750420000000005</v>
      </c>
      <c r="Y2505" t="s">
        <v>612</v>
      </c>
      <c r="Z2505" t="s">
        <v>612</v>
      </c>
      <c r="AA2505" t="s">
        <v>612</v>
      </c>
      <c r="AB2505" t="s">
        <v>612</v>
      </c>
      <c r="AC2505" t="s">
        <v>612</v>
      </c>
      <c r="AD2505" t="s">
        <v>612</v>
      </c>
      <c r="AE2505" t="s">
        <v>612</v>
      </c>
      <c r="AF2505" t="s">
        <v>612</v>
      </c>
      <c r="AG2505" t="s">
        <v>612</v>
      </c>
      <c r="AH2505" t="s">
        <v>612</v>
      </c>
      <c r="AI2505" t="s">
        <v>612</v>
      </c>
      <c r="AJ2505" t="s">
        <v>612</v>
      </c>
      <c r="AK2505" t="s">
        <v>612</v>
      </c>
      <c r="AL2505" t="s">
        <v>612</v>
      </c>
      <c r="AM2505" t="s">
        <v>612</v>
      </c>
      <c r="AN2505" t="s">
        <v>612</v>
      </c>
      <c r="AO2505" t="s">
        <v>612</v>
      </c>
      <c r="AP2505" t="s">
        <v>612</v>
      </c>
      <c r="AQ2505" t="s">
        <v>612</v>
      </c>
      <c r="AR2505" t="s">
        <v>612</v>
      </c>
      <c r="AS2505" t="s">
        <v>612</v>
      </c>
      <c r="AT2505" t="s">
        <v>613</v>
      </c>
      <c r="AU2505" t="s">
        <v>612</v>
      </c>
      <c r="AV2505" t="s">
        <v>635</v>
      </c>
      <c r="AW2505">
        <v>39691</v>
      </c>
      <c r="AX2505">
        <v>7750297</v>
      </c>
      <c r="AY2505" t="s">
        <v>621</v>
      </c>
      <c r="AZ2505" t="s">
        <v>145</v>
      </c>
      <c r="BA2505" t="s">
        <v>470</v>
      </c>
      <c r="BB2505" t="s">
        <v>1318</v>
      </c>
      <c r="BC2505">
        <v>37500</v>
      </c>
      <c r="BD2505">
        <v>0</v>
      </c>
      <c r="BE2505">
        <v>0</v>
      </c>
      <c r="BF2505">
        <v>0</v>
      </c>
      <c r="BG2505">
        <v>0</v>
      </c>
      <c r="BH2505">
        <v>0</v>
      </c>
      <c r="BI2505">
        <v>0</v>
      </c>
      <c r="BJ2505">
        <v>0</v>
      </c>
      <c r="BK2505">
        <v>0</v>
      </c>
      <c r="BL2505">
        <v>0</v>
      </c>
      <c r="BM2505">
        <v>0</v>
      </c>
      <c r="BN2505">
        <v>0</v>
      </c>
      <c r="BO2505">
        <v>0</v>
      </c>
      <c r="BP2505">
        <v>0</v>
      </c>
      <c r="BQ2505">
        <v>0</v>
      </c>
      <c r="BR2505">
        <v>0</v>
      </c>
      <c r="BS2505">
        <v>0</v>
      </c>
      <c r="BT2505">
        <v>7750297</v>
      </c>
      <c r="BU2505">
        <v>0</v>
      </c>
      <c r="BV2505">
        <v>0</v>
      </c>
      <c r="BW2505">
        <v>0</v>
      </c>
      <c r="BX2505">
        <v>0</v>
      </c>
      <c r="BY2505">
        <v>0</v>
      </c>
      <c r="BZ2505">
        <v>0</v>
      </c>
      <c r="CA2505">
        <v>0</v>
      </c>
      <c r="CB2505">
        <v>0</v>
      </c>
      <c r="CC2505">
        <v>0</v>
      </c>
      <c r="CD2505">
        <v>7750297</v>
      </c>
      <c r="CE2505">
        <v>7750297</v>
      </c>
      <c r="CF2505">
        <v>7750297</v>
      </c>
      <c r="CG2505">
        <v>0</v>
      </c>
      <c r="CH2505" t="s">
        <v>612</v>
      </c>
      <c r="CI2505" t="s">
        <v>616</v>
      </c>
      <c r="CJ2505" t="s">
        <v>617</v>
      </c>
      <c r="CK2505" t="s">
        <v>617</v>
      </c>
      <c r="CL2505" t="s">
        <v>617</v>
      </c>
      <c r="CM2505" t="s">
        <v>617</v>
      </c>
      <c r="CN2505">
        <v>0</v>
      </c>
    </row>
    <row r="2506" spans="1:92" x14ac:dyDescent="0.25">
      <c r="A2506" t="s">
        <v>13274</v>
      </c>
      <c r="B2506" t="s">
        <v>13274</v>
      </c>
      <c r="C2506">
        <v>43</v>
      </c>
      <c r="D2506" t="s">
        <v>597</v>
      </c>
      <c r="E2506">
        <v>67083</v>
      </c>
      <c r="F2506" t="s">
        <v>12982</v>
      </c>
      <c r="G2506" t="s">
        <v>13269</v>
      </c>
      <c r="H2506" t="s">
        <v>13270</v>
      </c>
      <c r="I2506" t="s">
        <v>630</v>
      </c>
      <c r="J2506">
        <v>10344</v>
      </c>
      <c r="K2506">
        <v>11077</v>
      </c>
      <c r="L2506" t="s">
        <v>13271</v>
      </c>
      <c r="M2506" t="s">
        <v>13272</v>
      </c>
      <c r="N2506" t="s">
        <v>6774</v>
      </c>
      <c r="O2506" t="s">
        <v>13273</v>
      </c>
      <c r="P2506" t="s">
        <v>6776</v>
      </c>
      <c r="Q2506" t="s">
        <v>6777</v>
      </c>
      <c r="R2506" t="s">
        <v>6778</v>
      </c>
      <c r="S2506" t="s">
        <v>6779</v>
      </c>
      <c r="T2506" t="s">
        <v>6780</v>
      </c>
      <c r="U2506" t="s">
        <v>3036</v>
      </c>
      <c r="V2506" t="s">
        <v>1577</v>
      </c>
      <c r="W2506">
        <v>43.556890000000003</v>
      </c>
      <c r="X2506">
        <v>-79.750420000000005</v>
      </c>
      <c r="Y2506" t="s">
        <v>612</v>
      </c>
      <c r="Z2506" t="s">
        <v>612</v>
      </c>
      <c r="AA2506" t="s">
        <v>612</v>
      </c>
      <c r="AB2506" t="s">
        <v>612</v>
      </c>
      <c r="AC2506" t="s">
        <v>612</v>
      </c>
      <c r="AD2506" t="s">
        <v>612</v>
      </c>
      <c r="AE2506" t="s">
        <v>612</v>
      </c>
      <c r="AF2506" t="s">
        <v>612</v>
      </c>
      <c r="AG2506" t="s">
        <v>612</v>
      </c>
      <c r="AH2506" t="s">
        <v>612</v>
      </c>
      <c r="AI2506" t="s">
        <v>612</v>
      </c>
      <c r="AJ2506" t="s">
        <v>612</v>
      </c>
      <c r="AK2506" t="s">
        <v>612</v>
      </c>
      <c r="AL2506" t="s">
        <v>612</v>
      </c>
      <c r="AM2506" t="s">
        <v>612</v>
      </c>
      <c r="AN2506" t="s">
        <v>612</v>
      </c>
      <c r="AO2506" t="s">
        <v>612</v>
      </c>
      <c r="AP2506" t="s">
        <v>612</v>
      </c>
      <c r="AQ2506" t="s">
        <v>612</v>
      </c>
      <c r="AR2506" t="s">
        <v>612</v>
      </c>
      <c r="AS2506" t="s">
        <v>612</v>
      </c>
      <c r="AT2506" t="s">
        <v>613</v>
      </c>
      <c r="AU2506" t="s">
        <v>612</v>
      </c>
      <c r="AV2506" t="s">
        <v>635</v>
      </c>
      <c r="AW2506">
        <v>39691</v>
      </c>
      <c r="AX2506">
        <v>1100651</v>
      </c>
      <c r="AY2506" t="s">
        <v>621</v>
      </c>
      <c r="AZ2506" t="s">
        <v>140</v>
      </c>
      <c r="BA2506" t="s">
        <v>470</v>
      </c>
      <c r="BB2506" t="s">
        <v>941</v>
      </c>
      <c r="BC2506">
        <v>39692</v>
      </c>
      <c r="BD2506">
        <v>0</v>
      </c>
      <c r="BE2506">
        <v>0</v>
      </c>
      <c r="BF2506">
        <v>0</v>
      </c>
      <c r="BG2506">
        <v>0</v>
      </c>
      <c r="BH2506">
        <v>0</v>
      </c>
      <c r="BI2506">
        <v>0</v>
      </c>
      <c r="BJ2506">
        <v>0</v>
      </c>
      <c r="BK2506">
        <v>0</v>
      </c>
      <c r="BL2506">
        <v>0</v>
      </c>
      <c r="BM2506">
        <v>0</v>
      </c>
      <c r="BN2506">
        <v>0</v>
      </c>
      <c r="BO2506">
        <v>0</v>
      </c>
      <c r="BP2506">
        <v>0</v>
      </c>
      <c r="BQ2506">
        <v>0</v>
      </c>
      <c r="BR2506">
        <v>0</v>
      </c>
      <c r="BS2506">
        <v>0</v>
      </c>
      <c r="BT2506">
        <v>1100651</v>
      </c>
      <c r="BU2506">
        <v>0</v>
      </c>
      <c r="BV2506">
        <v>0</v>
      </c>
      <c r="BW2506">
        <v>0</v>
      </c>
      <c r="BX2506">
        <v>0</v>
      </c>
      <c r="BY2506">
        <v>0</v>
      </c>
      <c r="BZ2506">
        <v>0</v>
      </c>
      <c r="CA2506">
        <v>0</v>
      </c>
      <c r="CB2506">
        <v>0</v>
      </c>
      <c r="CC2506">
        <v>0</v>
      </c>
      <c r="CD2506">
        <v>1100651</v>
      </c>
      <c r="CE2506">
        <v>1100651</v>
      </c>
      <c r="CF2506">
        <v>1100651</v>
      </c>
      <c r="CG2506">
        <v>0</v>
      </c>
      <c r="CH2506" t="s">
        <v>612</v>
      </c>
      <c r="CI2506" t="s">
        <v>616</v>
      </c>
      <c r="CJ2506" t="s">
        <v>617</v>
      </c>
      <c r="CK2506" t="s">
        <v>617</v>
      </c>
      <c r="CL2506" t="s">
        <v>617</v>
      </c>
      <c r="CM2506" t="s">
        <v>617</v>
      </c>
      <c r="CN2506">
        <v>0</v>
      </c>
    </row>
    <row r="2507" spans="1:92" x14ac:dyDescent="0.25">
      <c r="A2507" t="s">
        <v>13275</v>
      </c>
      <c r="B2507" t="s">
        <v>13275</v>
      </c>
      <c r="C2507">
        <v>43</v>
      </c>
      <c r="D2507" t="s">
        <v>597</v>
      </c>
      <c r="E2507">
        <v>67083</v>
      </c>
      <c r="F2507" t="s">
        <v>12982</v>
      </c>
      <c r="G2507" t="s">
        <v>12086</v>
      </c>
      <c r="H2507" t="s">
        <v>12087</v>
      </c>
      <c r="I2507" t="s">
        <v>630</v>
      </c>
      <c r="J2507">
        <v>3949</v>
      </c>
      <c r="K2507">
        <v>7641</v>
      </c>
      <c r="L2507" t="s">
        <v>13276</v>
      </c>
      <c r="M2507" t="s">
        <v>13277</v>
      </c>
      <c r="N2507" t="s">
        <v>6774</v>
      </c>
      <c r="O2507" t="s">
        <v>13278</v>
      </c>
      <c r="P2507" t="s">
        <v>6776</v>
      </c>
      <c r="Q2507" t="s">
        <v>6777</v>
      </c>
      <c r="R2507" t="s">
        <v>6778</v>
      </c>
      <c r="S2507" t="s">
        <v>6779</v>
      </c>
      <c r="T2507" t="s">
        <v>6780</v>
      </c>
      <c r="U2507" t="s">
        <v>3036</v>
      </c>
      <c r="V2507" t="s">
        <v>1577</v>
      </c>
      <c r="W2507">
        <v>43.52637</v>
      </c>
      <c r="X2507">
        <v>-79.67174</v>
      </c>
      <c r="Y2507" t="s">
        <v>612</v>
      </c>
      <c r="Z2507" t="s">
        <v>612</v>
      </c>
      <c r="AA2507" t="s">
        <v>612</v>
      </c>
      <c r="AB2507" t="s">
        <v>612</v>
      </c>
      <c r="AC2507" t="s">
        <v>612</v>
      </c>
      <c r="AD2507" t="s">
        <v>612</v>
      </c>
      <c r="AE2507" t="s">
        <v>612</v>
      </c>
      <c r="AF2507" t="s">
        <v>612</v>
      </c>
      <c r="AG2507" t="s">
        <v>612</v>
      </c>
      <c r="AH2507" t="s">
        <v>612</v>
      </c>
      <c r="AI2507" t="s">
        <v>612</v>
      </c>
      <c r="AJ2507" t="s">
        <v>612</v>
      </c>
      <c r="AK2507" t="s">
        <v>612</v>
      </c>
      <c r="AL2507" t="s">
        <v>612</v>
      </c>
      <c r="AM2507" t="s">
        <v>612</v>
      </c>
      <c r="AN2507" t="s">
        <v>612</v>
      </c>
      <c r="AO2507" t="s">
        <v>612</v>
      </c>
      <c r="AP2507" t="s">
        <v>612</v>
      </c>
      <c r="AQ2507" t="s">
        <v>612</v>
      </c>
      <c r="AR2507" t="s">
        <v>612</v>
      </c>
      <c r="AS2507" t="s">
        <v>612</v>
      </c>
      <c r="AT2507" t="s">
        <v>613</v>
      </c>
      <c r="AU2507" t="s">
        <v>612</v>
      </c>
      <c r="AV2507" t="s">
        <v>614</v>
      </c>
      <c r="AW2507" t="s">
        <v>612</v>
      </c>
      <c r="AX2507">
        <v>6361798</v>
      </c>
      <c r="AY2507" t="s">
        <v>621</v>
      </c>
      <c r="AZ2507" t="s">
        <v>140</v>
      </c>
      <c r="BA2507" t="s">
        <v>470</v>
      </c>
      <c r="BB2507" t="s">
        <v>649</v>
      </c>
      <c r="BC2507">
        <v>41518</v>
      </c>
      <c r="BD2507">
        <v>0</v>
      </c>
      <c r="BE2507">
        <v>0</v>
      </c>
      <c r="BF2507">
        <v>0</v>
      </c>
      <c r="BG2507">
        <v>0</v>
      </c>
      <c r="BH2507">
        <v>0</v>
      </c>
      <c r="BI2507">
        <v>0</v>
      </c>
      <c r="BJ2507">
        <v>0</v>
      </c>
      <c r="BK2507">
        <v>0</v>
      </c>
      <c r="BL2507">
        <v>0</v>
      </c>
      <c r="BM2507">
        <v>0</v>
      </c>
      <c r="BN2507">
        <v>0</v>
      </c>
      <c r="BO2507">
        <v>0</v>
      </c>
      <c r="BP2507">
        <v>0</v>
      </c>
      <c r="BQ2507">
        <v>0</v>
      </c>
      <c r="BR2507">
        <v>0</v>
      </c>
      <c r="BS2507">
        <v>0</v>
      </c>
      <c r="BT2507">
        <v>6230022</v>
      </c>
      <c r="BU2507">
        <v>0</v>
      </c>
      <c r="BV2507">
        <v>131776</v>
      </c>
      <c r="BW2507">
        <v>0</v>
      </c>
      <c r="BX2507">
        <v>0</v>
      </c>
      <c r="BY2507">
        <v>0</v>
      </c>
      <c r="BZ2507">
        <v>0</v>
      </c>
      <c r="CA2507">
        <v>0</v>
      </c>
      <c r="CB2507">
        <v>0</v>
      </c>
      <c r="CC2507">
        <v>0</v>
      </c>
      <c r="CD2507">
        <v>6361798</v>
      </c>
      <c r="CE2507">
        <v>6361798</v>
      </c>
      <c r="CF2507">
        <v>6361798</v>
      </c>
      <c r="CG2507">
        <v>0</v>
      </c>
      <c r="CH2507" t="s">
        <v>612</v>
      </c>
      <c r="CI2507" t="s">
        <v>616</v>
      </c>
      <c r="CJ2507" t="s">
        <v>617</v>
      </c>
      <c r="CK2507" t="s">
        <v>617</v>
      </c>
      <c r="CL2507" t="s">
        <v>617</v>
      </c>
      <c r="CM2507" t="s">
        <v>617</v>
      </c>
      <c r="CN2507">
        <v>0</v>
      </c>
    </row>
    <row r="2508" spans="1:92" x14ac:dyDescent="0.25">
      <c r="A2508" t="s">
        <v>13279</v>
      </c>
      <c r="B2508" t="s">
        <v>13279</v>
      </c>
      <c r="C2508">
        <v>43</v>
      </c>
      <c r="D2508" t="s">
        <v>597</v>
      </c>
      <c r="E2508">
        <v>67083</v>
      </c>
      <c r="F2508" t="s">
        <v>12982</v>
      </c>
      <c r="G2508" t="s">
        <v>12770</v>
      </c>
      <c r="H2508" t="s">
        <v>13280</v>
      </c>
      <c r="I2508" t="s">
        <v>667</v>
      </c>
      <c r="J2508">
        <v>3958</v>
      </c>
      <c r="K2508">
        <v>7648</v>
      </c>
      <c r="L2508" t="s">
        <v>13281</v>
      </c>
      <c r="M2508" t="s">
        <v>13282</v>
      </c>
      <c r="N2508" t="s">
        <v>6774</v>
      </c>
      <c r="O2508" t="s">
        <v>13283</v>
      </c>
      <c r="P2508" t="s">
        <v>6776</v>
      </c>
      <c r="Q2508" t="s">
        <v>6777</v>
      </c>
      <c r="R2508" t="s">
        <v>6778</v>
      </c>
      <c r="S2508" t="s">
        <v>6779</v>
      </c>
      <c r="T2508" t="s">
        <v>6780</v>
      </c>
      <c r="U2508" t="s">
        <v>3036</v>
      </c>
      <c r="V2508" t="s">
        <v>1577</v>
      </c>
      <c r="W2508">
        <v>43.612520000000004</v>
      </c>
      <c r="X2508">
        <v>-79.663839999999993</v>
      </c>
      <c r="Y2508" t="s">
        <v>612</v>
      </c>
      <c r="Z2508" t="s">
        <v>612</v>
      </c>
      <c r="AA2508" t="s">
        <v>612</v>
      </c>
      <c r="AB2508" t="s">
        <v>612</v>
      </c>
      <c r="AC2508" t="s">
        <v>612</v>
      </c>
      <c r="AD2508" t="s">
        <v>612</v>
      </c>
      <c r="AE2508" t="s">
        <v>612</v>
      </c>
      <c r="AF2508" t="s">
        <v>612</v>
      </c>
      <c r="AG2508" t="s">
        <v>612</v>
      </c>
      <c r="AH2508" t="s">
        <v>612</v>
      </c>
      <c r="AI2508" t="s">
        <v>612</v>
      </c>
      <c r="AJ2508" t="s">
        <v>612</v>
      </c>
      <c r="AK2508" t="s">
        <v>612</v>
      </c>
      <c r="AL2508" t="s">
        <v>612</v>
      </c>
      <c r="AM2508" t="s">
        <v>612</v>
      </c>
      <c r="AN2508" t="s">
        <v>612</v>
      </c>
      <c r="AO2508" t="s">
        <v>612</v>
      </c>
      <c r="AP2508" t="s">
        <v>612</v>
      </c>
      <c r="AQ2508" t="s">
        <v>612</v>
      </c>
      <c r="AR2508" t="s">
        <v>612</v>
      </c>
      <c r="AS2508" t="s">
        <v>612</v>
      </c>
      <c r="AT2508" t="s">
        <v>613</v>
      </c>
      <c r="AU2508" t="s">
        <v>612</v>
      </c>
      <c r="AV2508" t="s">
        <v>635</v>
      </c>
      <c r="AW2508">
        <v>39691</v>
      </c>
      <c r="AX2508">
        <v>4140389</v>
      </c>
      <c r="AY2508" t="s">
        <v>621</v>
      </c>
      <c r="AZ2508" t="s">
        <v>140</v>
      </c>
      <c r="BA2508" t="s">
        <v>470</v>
      </c>
      <c r="BB2508" t="s">
        <v>1318</v>
      </c>
      <c r="BC2508">
        <v>37500</v>
      </c>
      <c r="BD2508">
        <v>0</v>
      </c>
      <c r="BE2508">
        <v>0</v>
      </c>
      <c r="BF2508">
        <v>0</v>
      </c>
      <c r="BG2508">
        <v>0</v>
      </c>
      <c r="BH2508">
        <v>0</v>
      </c>
      <c r="BI2508">
        <v>0</v>
      </c>
      <c r="BJ2508">
        <v>0</v>
      </c>
      <c r="BK2508">
        <v>0</v>
      </c>
      <c r="BL2508">
        <v>0</v>
      </c>
      <c r="BM2508">
        <v>0</v>
      </c>
      <c r="BN2508">
        <v>0</v>
      </c>
      <c r="BO2508">
        <v>0</v>
      </c>
      <c r="BP2508">
        <v>0</v>
      </c>
      <c r="BQ2508">
        <v>0</v>
      </c>
      <c r="BR2508">
        <v>0</v>
      </c>
      <c r="BS2508">
        <v>0</v>
      </c>
      <c r="BT2508">
        <v>4140389</v>
      </c>
      <c r="BU2508">
        <v>0</v>
      </c>
      <c r="BV2508">
        <v>0</v>
      </c>
      <c r="BW2508">
        <v>0</v>
      </c>
      <c r="BX2508">
        <v>0</v>
      </c>
      <c r="BY2508">
        <v>0</v>
      </c>
      <c r="BZ2508">
        <v>0</v>
      </c>
      <c r="CA2508">
        <v>0</v>
      </c>
      <c r="CB2508">
        <v>0</v>
      </c>
      <c r="CC2508">
        <v>0</v>
      </c>
      <c r="CD2508">
        <v>4140389</v>
      </c>
      <c r="CE2508">
        <v>4140389</v>
      </c>
      <c r="CF2508">
        <v>4140389</v>
      </c>
      <c r="CG2508">
        <v>0</v>
      </c>
      <c r="CH2508" t="s">
        <v>612</v>
      </c>
      <c r="CI2508" t="s">
        <v>616</v>
      </c>
      <c r="CJ2508" t="s">
        <v>617</v>
      </c>
      <c r="CK2508" t="s">
        <v>617</v>
      </c>
      <c r="CL2508" t="s">
        <v>617</v>
      </c>
      <c r="CM2508" t="s">
        <v>617</v>
      </c>
      <c r="CN2508">
        <v>0</v>
      </c>
    </row>
    <row r="2509" spans="1:92" x14ac:dyDescent="0.25">
      <c r="A2509" t="s">
        <v>13284</v>
      </c>
      <c r="B2509" t="s">
        <v>13284</v>
      </c>
      <c r="C2509">
        <v>43</v>
      </c>
      <c r="D2509" t="s">
        <v>597</v>
      </c>
      <c r="E2509">
        <v>67083</v>
      </c>
      <c r="F2509" t="s">
        <v>12982</v>
      </c>
      <c r="G2509" t="s">
        <v>12770</v>
      </c>
      <c r="H2509" t="s">
        <v>13280</v>
      </c>
      <c r="I2509" t="s">
        <v>667</v>
      </c>
      <c r="J2509">
        <v>3958</v>
      </c>
      <c r="K2509">
        <v>7648</v>
      </c>
      <c r="L2509" t="s">
        <v>13281</v>
      </c>
      <c r="M2509" t="s">
        <v>13282</v>
      </c>
      <c r="N2509" t="s">
        <v>6774</v>
      </c>
      <c r="O2509" t="s">
        <v>13283</v>
      </c>
      <c r="P2509" t="s">
        <v>6776</v>
      </c>
      <c r="Q2509" t="s">
        <v>6777</v>
      </c>
      <c r="R2509" t="s">
        <v>6778</v>
      </c>
      <c r="S2509" t="s">
        <v>6779</v>
      </c>
      <c r="T2509" t="s">
        <v>6780</v>
      </c>
      <c r="U2509" t="s">
        <v>3036</v>
      </c>
      <c r="V2509" t="s">
        <v>1577</v>
      </c>
      <c r="W2509">
        <v>43.612520000000004</v>
      </c>
      <c r="X2509">
        <v>-79.663839999999993</v>
      </c>
      <c r="Y2509" t="s">
        <v>612</v>
      </c>
      <c r="Z2509" t="s">
        <v>612</v>
      </c>
      <c r="AA2509" t="s">
        <v>612</v>
      </c>
      <c r="AB2509" t="s">
        <v>612</v>
      </c>
      <c r="AC2509" t="s">
        <v>612</v>
      </c>
      <c r="AD2509" t="s">
        <v>612</v>
      </c>
      <c r="AE2509" t="s">
        <v>612</v>
      </c>
      <c r="AF2509" t="s">
        <v>612</v>
      </c>
      <c r="AG2509" t="s">
        <v>612</v>
      </c>
      <c r="AH2509" t="s">
        <v>612</v>
      </c>
      <c r="AI2509" t="s">
        <v>612</v>
      </c>
      <c r="AJ2509" t="s">
        <v>612</v>
      </c>
      <c r="AK2509" t="s">
        <v>612</v>
      </c>
      <c r="AL2509" t="s">
        <v>612</v>
      </c>
      <c r="AM2509" t="s">
        <v>612</v>
      </c>
      <c r="AN2509" t="s">
        <v>612</v>
      </c>
      <c r="AO2509" t="s">
        <v>612</v>
      </c>
      <c r="AP2509" t="s">
        <v>612</v>
      </c>
      <c r="AQ2509" t="s">
        <v>612</v>
      </c>
      <c r="AR2509" t="s">
        <v>612</v>
      </c>
      <c r="AS2509" t="s">
        <v>612</v>
      </c>
      <c r="AT2509" t="s">
        <v>613</v>
      </c>
      <c r="AU2509" t="s">
        <v>612</v>
      </c>
      <c r="AV2509" t="s">
        <v>635</v>
      </c>
      <c r="AW2509">
        <v>39691</v>
      </c>
      <c r="AX2509">
        <v>61403</v>
      </c>
      <c r="AY2509" t="s">
        <v>621</v>
      </c>
      <c r="AZ2509" t="s">
        <v>140</v>
      </c>
      <c r="BA2509" t="s">
        <v>470</v>
      </c>
      <c r="BB2509" t="s">
        <v>824</v>
      </c>
      <c r="BC2509">
        <v>39326</v>
      </c>
      <c r="BD2509">
        <v>0</v>
      </c>
      <c r="BE2509">
        <v>0</v>
      </c>
      <c r="BF2509">
        <v>0</v>
      </c>
      <c r="BG2509">
        <v>0</v>
      </c>
      <c r="BH2509">
        <v>0</v>
      </c>
      <c r="BI2509">
        <v>0</v>
      </c>
      <c r="BJ2509">
        <v>0</v>
      </c>
      <c r="BK2509">
        <v>0</v>
      </c>
      <c r="BL2509">
        <v>0</v>
      </c>
      <c r="BM2509">
        <v>0</v>
      </c>
      <c r="BN2509">
        <v>0</v>
      </c>
      <c r="BO2509">
        <v>0</v>
      </c>
      <c r="BP2509">
        <v>0</v>
      </c>
      <c r="BQ2509">
        <v>0</v>
      </c>
      <c r="BR2509">
        <v>0</v>
      </c>
      <c r="BS2509">
        <v>0</v>
      </c>
      <c r="BT2509">
        <v>61403</v>
      </c>
      <c r="BU2509">
        <v>0</v>
      </c>
      <c r="BV2509">
        <v>0</v>
      </c>
      <c r="BW2509">
        <v>0</v>
      </c>
      <c r="BX2509">
        <v>0</v>
      </c>
      <c r="BY2509">
        <v>0</v>
      </c>
      <c r="BZ2509">
        <v>0</v>
      </c>
      <c r="CA2509">
        <v>0</v>
      </c>
      <c r="CB2509">
        <v>0</v>
      </c>
      <c r="CC2509">
        <v>0</v>
      </c>
      <c r="CD2509">
        <v>61403</v>
      </c>
      <c r="CE2509">
        <v>61403</v>
      </c>
      <c r="CF2509">
        <v>61403</v>
      </c>
      <c r="CG2509">
        <v>0</v>
      </c>
      <c r="CH2509" t="s">
        <v>612</v>
      </c>
      <c r="CI2509" t="s">
        <v>616</v>
      </c>
      <c r="CJ2509" t="s">
        <v>617</v>
      </c>
      <c r="CK2509" t="s">
        <v>617</v>
      </c>
      <c r="CL2509" t="s">
        <v>617</v>
      </c>
      <c r="CM2509" t="s">
        <v>617</v>
      </c>
      <c r="CN2509">
        <v>0</v>
      </c>
    </row>
    <row r="2510" spans="1:92" x14ac:dyDescent="0.25">
      <c r="A2510" t="s">
        <v>13285</v>
      </c>
      <c r="B2510" t="s">
        <v>13285</v>
      </c>
      <c r="C2510">
        <v>43</v>
      </c>
      <c r="D2510" t="s">
        <v>597</v>
      </c>
      <c r="E2510">
        <v>67083</v>
      </c>
      <c r="F2510" t="s">
        <v>12982</v>
      </c>
      <c r="G2510" t="s">
        <v>12770</v>
      </c>
      <c r="H2510" t="s">
        <v>12771</v>
      </c>
      <c r="I2510" t="s">
        <v>630</v>
      </c>
      <c r="J2510">
        <v>10381</v>
      </c>
      <c r="K2510">
        <v>7647</v>
      </c>
      <c r="L2510" t="s">
        <v>13286</v>
      </c>
      <c r="M2510" t="s">
        <v>13287</v>
      </c>
      <c r="N2510" t="s">
        <v>6787</v>
      </c>
      <c r="O2510" t="s">
        <v>13288</v>
      </c>
      <c r="P2510" t="s">
        <v>6789</v>
      </c>
      <c r="Q2510" t="s">
        <v>6790</v>
      </c>
      <c r="R2510" t="s">
        <v>6791</v>
      </c>
      <c r="S2510" t="s">
        <v>6779</v>
      </c>
      <c r="T2510" t="s">
        <v>6780</v>
      </c>
      <c r="U2510" t="s">
        <v>3036</v>
      </c>
      <c r="V2510" t="s">
        <v>1577</v>
      </c>
      <c r="W2510">
        <v>43.67445</v>
      </c>
      <c r="X2510">
        <v>-79.738110000000006</v>
      </c>
      <c r="Y2510" t="s">
        <v>612</v>
      </c>
      <c r="Z2510" t="s">
        <v>612</v>
      </c>
      <c r="AA2510" t="s">
        <v>612</v>
      </c>
      <c r="AB2510" t="s">
        <v>612</v>
      </c>
      <c r="AC2510" t="s">
        <v>612</v>
      </c>
      <c r="AD2510" t="s">
        <v>612</v>
      </c>
      <c r="AE2510" t="s">
        <v>612</v>
      </c>
      <c r="AF2510" t="s">
        <v>612</v>
      </c>
      <c r="AG2510" t="s">
        <v>612</v>
      </c>
      <c r="AH2510" t="s">
        <v>612</v>
      </c>
      <c r="AI2510" t="s">
        <v>612</v>
      </c>
      <c r="AJ2510" t="s">
        <v>612</v>
      </c>
      <c r="AK2510" t="s">
        <v>612</v>
      </c>
      <c r="AL2510" t="s">
        <v>612</v>
      </c>
      <c r="AM2510" t="s">
        <v>612</v>
      </c>
      <c r="AN2510" t="s">
        <v>612</v>
      </c>
      <c r="AO2510" t="s">
        <v>612</v>
      </c>
      <c r="AP2510" t="s">
        <v>612</v>
      </c>
      <c r="AQ2510" t="s">
        <v>612</v>
      </c>
      <c r="AR2510" t="s">
        <v>612</v>
      </c>
      <c r="AS2510" t="s">
        <v>612</v>
      </c>
      <c r="AT2510" t="s">
        <v>613</v>
      </c>
      <c r="AU2510" t="s">
        <v>612</v>
      </c>
      <c r="AV2510" t="s">
        <v>635</v>
      </c>
      <c r="AW2510">
        <v>39691</v>
      </c>
      <c r="AX2510">
        <v>7327336</v>
      </c>
      <c r="AY2510" t="s">
        <v>621</v>
      </c>
      <c r="AZ2510" t="s">
        <v>145</v>
      </c>
      <c r="BA2510" t="s">
        <v>470</v>
      </c>
      <c r="BB2510" t="s">
        <v>1255</v>
      </c>
      <c r="BC2510">
        <v>37865</v>
      </c>
      <c r="BD2510">
        <v>0</v>
      </c>
      <c r="BE2510">
        <v>0</v>
      </c>
      <c r="BF2510">
        <v>0</v>
      </c>
      <c r="BG2510">
        <v>0</v>
      </c>
      <c r="BH2510">
        <v>0</v>
      </c>
      <c r="BI2510">
        <v>0</v>
      </c>
      <c r="BJ2510">
        <v>0</v>
      </c>
      <c r="BK2510">
        <v>0</v>
      </c>
      <c r="BL2510">
        <v>0</v>
      </c>
      <c r="BM2510">
        <v>0</v>
      </c>
      <c r="BN2510">
        <v>0</v>
      </c>
      <c r="BO2510">
        <v>0</v>
      </c>
      <c r="BP2510">
        <v>0</v>
      </c>
      <c r="BQ2510">
        <v>0</v>
      </c>
      <c r="BR2510">
        <v>0</v>
      </c>
      <c r="BS2510">
        <v>0</v>
      </c>
      <c r="BT2510">
        <v>7327336</v>
      </c>
      <c r="BU2510">
        <v>0</v>
      </c>
      <c r="BV2510">
        <v>0</v>
      </c>
      <c r="BW2510">
        <v>0</v>
      </c>
      <c r="BX2510">
        <v>0</v>
      </c>
      <c r="BY2510">
        <v>0</v>
      </c>
      <c r="BZ2510">
        <v>0</v>
      </c>
      <c r="CA2510">
        <v>0</v>
      </c>
      <c r="CB2510">
        <v>0</v>
      </c>
      <c r="CC2510">
        <v>0</v>
      </c>
      <c r="CD2510">
        <v>7327336</v>
      </c>
      <c r="CE2510">
        <v>7327336</v>
      </c>
      <c r="CF2510">
        <v>7327336</v>
      </c>
      <c r="CG2510">
        <v>0</v>
      </c>
      <c r="CH2510" t="s">
        <v>612</v>
      </c>
      <c r="CI2510" t="s">
        <v>616</v>
      </c>
      <c r="CJ2510" t="s">
        <v>617</v>
      </c>
      <c r="CK2510" t="s">
        <v>617</v>
      </c>
      <c r="CL2510" t="s">
        <v>617</v>
      </c>
      <c r="CM2510" t="s">
        <v>617</v>
      </c>
      <c r="CN2510">
        <v>0</v>
      </c>
    </row>
    <row r="2511" spans="1:92" x14ac:dyDescent="0.25">
      <c r="A2511" t="s">
        <v>13289</v>
      </c>
      <c r="B2511" t="s">
        <v>13289</v>
      </c>
      <c r="C2511">
        <v>43</v>
      </c>
      <c r="D2511" t="s">
        <v>597</v>
      </c>
      <c r="E2511">
        <v>67083</v>
      </c>
      <c r="F2511" t="s">
        <v>12982</v>
      </c>
      <c r="G2511" t="s">
        <v>13290</v>
      </c>
      <c r="H2511" t="s">
        <v>13291</v>
      </c>
      <c r="I2511" t="s">
        <v>630</v>
      </c>
      <c r="J2511">
        <v>3977</v>
      </c>
      <c r="K2511">
        <v>7664</v>
      </c>
      <c r="L2511" t="s">
        <v>13292</v>
      </c>
      <c r="M2511" t="s">
        <v>13293</v>
      </c>
      <c r="N2511" t="s">
        <v>6774</v>
      </c>
      <c r="O2511" t="s">
        <v>13294</v>
      </c>
      <c r="P2511" t="s">
        <v>6776</v>
      </c>
      <c r="Q2511" t="s">
        <v>6777</v>
      </c>
      <c r="R2511" t="s">
        <v>6778</v>
      </c>
      <c r="S2511" t="s">
        <v>6779</v>
      </c>
      <c r="T2511" t="s">
        <v>6780</v>
      </c>
      <c r="U2511" t="s">
        <v>3036</v>
      </c>
      <c r="V2511" t="s">
        <v>1577</v>
      </c>
      <c r="W2511">
        <v>43.558639999999997</v>
      </c>
      <c r="X2511">
        <v>-79.656189999999995</v>
      </c>
      <c r="Y2511" t="s">
        <v>612</v>
      </c>
      <c r="Z2511" t="s">
        <v>612</v>
      </c>
      <c r="AA2511" t="s">
        <v>612</v>
      </c>
      <c r="AB2511" t="s">
        <v>612</v>
      </c>
      <c r="AC2511" t="s">
        <v>612</v>
      </c>
      <c r="AD2511" t="s">
        <v>612</v>
      </c>
      <c r="AE2511" t="s">
        <v>612</v>
      </c>
      <c r="AF2511" t="s">
        <v>612</v>
      </c>
      <c r="AG2511" t="s">
        <v>612</v>
      </c>
      <c r="AH2511" t="s">
        <v>612</v>
      </c>
      <c r="AI2511" t="s">
        <v>612</v>
      </c>
      <c r="AJ2511" t="s">
        <v>612</v>
      </c>
      <c r="AK2511" t="s">
        <v>612</v>
      </c>
      <c r="AL2511" t="s">
        <v>612</v>
      </c>
      <c r="AM2511" t="s">
        <v>612</v>
      </c>
      <c r="AN2511" t="s">
        <v>612</v>
      </c>
      <c r="AO2511" t="s">
        <v>612</v>
      </c>
      <c r="AP2511" t="s">
        <v>612</v>
      </c>
      <c r="AQ2511" t="s">
        <v>612</v>
      </c>
      <c r="AR2511" t="s">
        <v>612</v>
      </c>
      <c r="AS2511" t="s">
        <v>612</v>
      </c>
      <c r="AT2511" t="s">
        <v>613</v>
      </c>
      <c r="AU2511" t="s">
        <v>612</v>
      </c>
      <c r="AV2511" t="s">
        <v>635</v>
      </c>
      <c r="AW2511">
        <v>39691</v>
      </c>
      <c r="AX2511">
        <v>3236621</v>
      </c>
      <c r="AY2511" t="s">
        <v>621</v>
      </c>
      <c r="AZ2511" t="s">
        <v>140</v>
      </c>
      <c r="BA2511" t="s">
        <v>470</v>
      </c>
      <c r="BB2511" t="s">
        <v>694</v>
      </c>
      <c r="BC2511">
        <v>37135</v>
      </c>
      <c r="BD2511">
        <v>0</v>
      </c>
      <c r="BE2511">
        <v>0</v>
      </c>
      <c r="BF2511">
        <v>0</v>
      </c>
      <c r="BG2511">
        <v>0</v>
      </c>
      <c r="BH2511">
        <v>0</v>
      </c>
      <c r="BI2511">
        <v>0</v>
      </c>
      <c r="BJ2511">
        <v>0</v>
      </c>
      <c r="BK2511">
        <v>0</v>
      </c>
      <c r="BL2511">
        <v>0</v>
      </c>
      <c r="BM2511">
        <v>0</v>
      </c>
      <c r="BN2511">
        <v>0</v>
      </c>
      <c r="BO2511">
        <v>0</v>
      </c>
      <c r="BP2511">
        <v>0</v>
      </c>
      <c r="BQ2511">
        <v>0</v>
      </c>
      <c r="BR2511">
        <v>0</v>
      </c>
      <c r="BS2511">
        <v>0</v>
      </c>
      <c r="BT2511">
        <v>3236621</v>
      </c>
      <c r="BU2511">
        <v>0</v>
      </c>
      <c r="BV2511">
        <v>0</v>
      </c>
      <c r="BW2511">
        <v>0</v>
      </c>
      <c r="BX2511">
        <v>0</v>
      </c>
      <c r="BY2511">
        <v>0</v>
      </c>
      <c r="BZ2511">
        <v>0</v>
      </c>
      <c r="CA2511">
        <v>0</v>
      </c>
      <c r="CB2511">
        <v>0</v>
      </c>
      <c r="CC2511">
        <v>0</v>
      </c>
      <c r="CD2511">
        <v>3236621</v>
      </c>
      <c r="CE2511">
        <v>3236621</v>
      </c>
      <c r="CF2511">
        <v>3236621</v>
      </c>
      <c r="CG2511">
        <v>0</v>
      </c>
      <c r="CH2511" t="s">
        <v>612</v>
      </c>
      <c r="CI2511" t="s">
        <v>616</v>
      </c>
      <c r="CJ2511" t="s">
        <v>617</v>
      </c>
      <c r="CK2511" t="s">
        <v>617</v>
      </c>
      <c r="CL2511" t="s">
        <v>617</v>
      </c>
      <c r="CM2511" t="s">
        <v>617</v>
      </c>
      <c r="CN2511">
        <v>0</v>
      </c>
    </row>
    <row r="2512" spans="1:92" x14ac:dyDescent="0.25">
      <c r="A2512" t="s">
        <v>13295</v>
      </c>
      <c r="B2512" t="s">
        <v>13295</v>
      </c>
      <c r="C2512">
        <v>43</v>
      </c>
      <c r="D2512" t="s">
        <v>597</v>
      </c>
      <c r="E2512">
        <v>67083</v>
      </c>
      <c r="F2512" t="s">
        <v>12982</v>
      </c>
      <c r="G2512" t="s">
        <v>13296</v>
      </c>
      <c r="H2512" t="s">
        <v>13297</v>
      </c>
      <c r="I2512" t="s">
        <v>630</v>
      </c>
      <c r="J2512">
        <v>3751</v>
      </c>
      <c r="K2512">
        <v>7490</v>
      </c>
      <c r="L2512" t="s">
        <v>13298</v>
      </c>
      <c r="M2512" t="s">
        <v>13299</v>
      </c>
      <c r="N2512" t="s">
        <v>6774</v>
      </c>
      <c r="O2512" t="s">
        <v>13300</v>
      </c>
      <c r="P2512" t="s">
        <v>6776</v>
      </c>
      <c r="Q2512" t="s">
        <v>6777</v>
      </c>
      <c r="R2512" t="s">
        <v>6778</v>
      </c>
      <c r="S2512" t="s">
        <v>6779</v>
      </c>
      <c r="T2512" t="s">
        <v>6780</v>
      </c>
      <c r="U2512" t="s">
        <v>3036</v>
      </c>
      <c r="V2512" t="s">
        <v>1577</v>
      </c>
      <c r="W2512">
        <v>43.60201</v>
      </c>
      <c r="X2512">
        <v>-79.676000000000002</v>
      </c>
      <c r="Y2512" t="s">
        <v>612</v>
      </c>
      <c r="Z2512" t="s">
        <v>612</v>
      </c>
      <c r="AA2512" t="s">
        <v>612</v>
      </c>
      <c r="AB2512" t="s">
        <v>612</v>
      </c>
      <c r="AC2512" t="s">
        <v>612</v>
      </c>
      <c r="AD2512" t="s">
        <v>612</v>
      </c>
      <c r="AE2512" t="s">
        <v>612</v>
      </c>
      <c r="AF2512" t="s">
        <v>612</v>
      </c>
      <c r="AG2512" t="s">
        <v>612</v>
      </c>
      <c r="AH2512" t="s">
        <v>612</v>
      </c>
      <c r="AI2512" t="s">
        <v>612</v>
      </c>
      <c r="AJ2512" t="s">
        <v>612</v>
      </c>
      <c r="AK2512" t="s">
        <v>612</v>
      </c>
      <c r="AL2512" t="s">
        <v>612</v>
      </c>
      <c r="AM2512" t="s">
        <v>612</v>
      </c>
      <c r="AN2512" t="s">
        <v>612</v>
      </c>
      <c r="AO2512" t="s">
        <v>612</v>
      </c>
      <c r="AP2512" t="s">
        <v>612</v>
      </c>
      <c r="AQ2512" t="s">
        <v>612</v>
      </c>
      <c r="AR2512" t="s">
        <v>612</v>
      </c>
      <c r="AS2512" t="s">
        <v>612</v>
      </c>
      <c r="AT2512" t="s">
        <v>613</v>
      </c>
      <c r="AU2512" t="s">
        <v>612</v>
      </c>
      <c r="AV2512" t="s">
        <v>635</v>
      </c>
      <c r="AW2512">
        <v>39691</v>
      </c>
      <c r="AX2512">
        <v>2855623</v>
      </c>
      <c r="AY2512" t="s">
        <v>621</v>
      </c>
      <c r="AZ2512" t="s">
        <v>140</v>
      </c>
      <c r="BA2512" t="s">
        <v>470</v>
      </c>
      <c r="BB2512" t="s">
        <v>1255</v>
      </c>
      <c r="BC2512">
        <v>37865</v>
      </c>
      <c r="BD2512">
        <v>0</v>
      </c>
      <c r="BE2512">
        <v>0</v>
      </c>
      <c r="BF2512">
        <v>0</v>
      </c>
      <c r="BG2512">
        <v>0</v>
      </c>
      <c r="BH2512">
        <v>0</v>
      </c>
      <c r="BI2512">
        <v>0</v>
      </c>
      <c r="BJ2512">
        <v>0</v>
      </c>
      <c r="BK2512">
        <v>0</v>
      </c>
      <c r="BL2512">
        <v>0</v>
      </c>
      <c r="BM2512">
        <v>0</v>
      </c>
      <c r="BN2512">
        <v>0</v>
      </c>
      <c r="BO2512">
        <v>0</v>
      </c>
      <c r="BP2512">
        <v>0</v>
      </c>
      <c r="BQ2512">
        <v>0</v>
      </c>
      <c r="BR2512">
        <v>0</v>
      </c>
      <c r="BS2512">
        <v>0</v>
      </c>
      <c r="BT2512">
        <v>2855623</v>
      </c>
      <c r="BU2512">
        <v>0</v>
      </c>
      <c r="BV2512">
        <v>0</v>
      </c>
      <c r="BW2512">
        <v>0</v>
      </c>
      <c r="BX2512">
        <v>0</v>
      </c>
      <c r="BY2512">
        <v>0</v>
      </c>
      <c r="BZ2512">
        <v>0</v>
      </c>
      <c r="CA2512">
        <v>0</v>
      </c>
      <c r="CB2512">
        <v>0</v>
      </c>
      <c r="CC2512">
        <v>0</v>
      </c>
      <c r="CD2512">
        <v>2855623</v>
      </c>
      <c r="CE2512">
        <v>2855623</v>
      </c>
      <c r="CF2512">
        <v>2855623</v>
      </c>
      <c r="CG2512">
        <v>0</v>
      </c>
      <c r="CH2512" t="s">
        <v>612</v>
      </c>
      <c r="CI2512" t="s">
        <v>616</v>
      </c>
      <c r="CJ2512" t="s">
        <v>617</v>
      </c>
      <c r="CK2512" t="s">
        <v>617</v>
      </c>
      <c r="CL2512" t="s">
        <v>617</v>
      </c>
      <c r="CM2512" t="s">
        <v>617</v>
      </c>
      <c r="CN2512">
        <v>0</v>
      </c>
    </row>
    <row r="2513" spans="1:92" x14ac:dyDescent="0.25">
      <c r="A2513" t="s">
        <v>13301</v>
      </c>
      <c r="B2513" t="s">
        <v>13301</v>
      </c>
      <c r="C2513">
        <v>43</v>
      </c>
      <c r="D2513" t="s">
        <v>597</v>
      </c>
      <c r="E2513">
        <v>67083</v>
      </c>
      <c r="F2513" t="s">
        <v>12982</v>
      </c>
      <c r="G2513" t="s">
        <v>13302</v>
      </c>
      <c r="H2513" t="s">
        <v>13303</v>
      </c>
      <c r="I2513" t="s">
        <v>630</v>
      </c>
      <c r="J2513">
        <v>6045</v>
      </c>
      <c r="K2513">
        <v>8545</v>
      </c>
      <c r="L2513" t="s">
        <v>13304</v>
      </c>
      <c r="M2513" t="s">
        <v>13305</v>
      </c>
      <c r="N2513" t="s">
        <v>6774</v>
      </c>
      <c r="O2513" t="s">
        <v>13306</v>
      </c>
      <c r="P2513" t="s">
        <v>6776</v>
      </c>
      <c r="Q2513" t="s">
        <v>6777</v>
      </c>
      <c r="R2513" t="s">
        <v>6778</v>
      </c>
      <c r="S2513" t="s">
        <v>6779</v>
      </c>
      <c r="T2513" t="s">
        <v>6780</v>
      </c>
      <c r="U2513" t="s">
        <v>3036</v>
      </c>
      <c r="V2513" t="s">
        <v>1577</v>
      </c>
      <c r="W2513">
        <v>43.609169999999999</v>
      </c>
      <c r="X2513">
        <v>-79.707380000000001</v>
      </c>
      <c r="Y2513" t="s">
        <v>612</v>
      </c>
      <c r="Z2513" t="s">
        <v>612</v>
      </c>
      <c r="AA2513" t="s">
        <v>612</v>
      </c>
      <c r="AB2513" t="s">
        <v>612</v>
      </c>
      <c r="AC2513" t="s">
        <v>612</v>
      </c>
      <c r="AD2513" t="s">
        <v>612</v>
      </c>
      <c r="AE2513" t="s">
        <v>612</v>
      </c>
      <c r="AF2513" t="s">
        <v>612</v>
      </c>
      <c r="AG2513" t="s">
        <v>612</v>
      </c>
      <c r="AH2513" t="s">
        <v>612</v>
      </c>
      <c r="AI2513" t="s">
        <v>612</v>
      </c>
      <c r="AJ2513" t="s">
        <v>612</v>
      </c>
      <c r="AK2513" t="s">
        <v>612</v>
      </c>
      <c r="AL2513" t="s">
        <v>612</v>
      </c>
      <c r="AM2513" t="s">
        <v>612</v>
      </c>
      <c r="AN2513" t="s">
        <v>612</v>
      </c>
      <c r="AO2513" t="s">
        <v>612</v>
      </c>
      <c r="AP2513" t="s">
        <v>612</v>
      </c>
      <c r="AQ2513" t="s">
        <v>612</v>
      </c>
      <c r="AR2513" t="s">
        <v>612</v>
      </c>
      <c r="AS2513" t="s">
        <v>612</v>
      </c>
      <c r="AT2513" t="s">
        <v>613</v>
      </c>
      <c r="AU2513" t="s">
        <v>612</v>
      </c>
      <c r="AV2513" t="s">
        <v>635</v>
      </c>
      <c r="AW2513">
        <v>39691</v>
      </c>
      <c r="AX2513">
        <v>1978004</v>
      </c>
      <c r="AY2513" t="s">
        <v>621</v>
      </c>
      <c r="AZ2513" t="s">
        <v>140</v>
      </c>
      <c r="BA2513" t="s">
        <v>470</v>
      </c>
      <c r="BB2513" t="s">
        <v>1255</v>
      </c>
      <c r="BC2513">
        <v>37865</v>
      </c>
      <c r="BD2513">
        <v>0</v>
      </c>
      <c r="BE2513">
        <v>0</v>
      </c>
      <c r="BF2513">
        <v>0</v>
      </c>
      <c r="BG2513">
        <v>0</v>
      </c>
      <c r="BH2513">
        <v>0</v>
      </c>
      <c r="BI2513">
        <v>0</v>
      </c>
      <c r="BJ2513">
        <v>0</v>
      </c>
      <c r="BK2513">
        <v>0</v>
      </c>
      <c r="BL2513">
        <v>0</v>
      </c>
      <c r="BM2513">
        <v>0</v>
      </c>
      <c r="BN2513">
        <v>0</v>
      </c>
      <c r="BO2513">
        <v>0</v>
      </c>
      <c r="BP2513">
        <v>0</v>
      </c>
      <c r="BQ2513">
        <v>0</v>
      </c>
      <c r="BR2513">
        <v>0</v>
      </c>
      <c r="BS2513">
        <v>0</v>
      </c>
      <c r="BT2513">
        <v>1978004</v>
      </c>
      <c r="BU2513">
        <v>0</v>
      </c>
      <c r="BV2513">
        <v>0</v>
      </c>
      <c r="BW2513">
        <v>0</v>
      </c>
      <c r="BX2513">
        <v>0</v>
      </c>
      <c r="BY2513">
        <v>0</v>
      </c>
      <c r="BZ2513">
        <v>0</v>
      </c>
      <c r="CA2513">
        <v>0</v>
      </c>
      <c r="CB2513">
        <v>0</v>
      </c>
      <c r="CC2513">
        <v>0</v>
      </c>
      <c r="CD2513">
        <v>1978004</v>
      </c>
      <c r="CE2513">
        <v>1978004</v>
      </c>
      <c r="CF2513">
        <v>1978004</v>
      </c>
      <c r="CG2513">
        <v>0</v>
      </c>
      <c r="CH2513" t="s">
        <v>612</v>
      </c>
      <c r="CI2513" t="s">
        <v>616</v>
      </c>
      <c r="CJ2513" t="s">
        <v>617</v>
      </c>
      <c r="CK2513" t="s">
        <v>617</v>
      </c>
      <c r="CL2513" t="s">
        <v>617</v>
      </c>
      <c r="CM2513" t="s">
        <v>617</v>
      </c>
      <c r="CN2513">
        <v>0</v>
      </c>
    </row>
    <row r="2514" spans="1:92" x14ac:dyDescent="0.25">
      <c r="A2514" t="s">
        <v>13307</v>
      </c>
      <c r="B2514" t="s">
        <v>13307</v>
      </c>
      <c r="C2514">
        <v>43</v>
      </c>
      <c r="D2514" t="s">
        <v>597</v>
      </c>
      <c r="E2514">
        <v>67083</v>
      </c>
      <c r="F2514" t="s">
        <v>12982</v>
      </c>
      <c r="G2514" t="s">
        <v>13308</v>
      </c>
      <c r="H2514" t="s">
        <v>13309</v>
      </c>
      <c r="I2514" t="s">
        <v>630</v>
      </c>
      <c r="J2514">
        <v>9794</v>
      </c>
      <c r="K2514">
        <v>10271</v>
      </c>
      <c r="L2514" t="s">
        <v>13310</v>
      </c>
      <c r="M2514" t="s">
        <v>13311</v>
      </c>
      <c r="N2514" t="s">
        <v>6774</v>
      </c>
      <c r="O2514" t="s">
        <v>13312</v>
      </c>
      <c r="P2514" t="s">
        <v>6776</v>
      </c>
      <c r="Q2514" t="s">
        <v>6777</v>
      </c>
      <c r="R2514" t="s">
        <v>6778</v>
      </c>
      <c r="S2514" t="s">
        <v>6779</v>
      </c>
      <c r="T2514" t="s">
        <v>6780</v>
      </c>
      <c r="U2514" t="s">
        <v>3036</v>
      </c>
      <c r="V2514" t="s">
        <v>1577</v>
      </c>
      <c r="W2514">
        <v>43.585920000000002</v>
      </c>
      <c r="X2514">
        <v>-79.684690000000003</v>
      </c>
      <c r="Y2514" t="s">
        <v>612</v>
      </c>
      <c r="Z2514" t="s">
        <v>612</v>
      </c>
      <c r="AA2514" t="s">
        <v>612</v>
      </c>
      <c r="AB2514" t="s">
        <v>612</v>
      </c>
      <c r="AC2514" t="s">
        <v>612</v>
      </c>
      <c r="AD2514" t="s">
        <v>612</v>
      </c>
      <c r="AE2514" t="s">
        <v>612</v>
      </c>
      <c r="AF2514" t="s">
        <v>612</v>
      </c>
      <c r="AG2514" t="s">
        <v>612</v>
      </c>
      <c r="AH2514" t="s">
        <v>612</v>
      </c>
      <c r="AI2514" t="s">
        <v>612</v>
      </c>
      <c r="AJ2514" t="s">
        <v>612</v>
      </c>
      <c r="AK2514" t="s">
        <v>612</v>
      </c>
      <c r="AL2514" t="s">
        <v>612</v>
      </c>
      <c r="AM2514" t="s">
        <v>612</v>
      </c>
      <c r="AN2514" t="s">
        <v>612</v>
      </c>
      <c r="AO2514" t="s">
        <v>612</v>
      </c>
      <c r="AP2514" t="s">
        <v>612</v>
      </c>
      <c r="AQ2514" t="s">
        <v>612</v>
      </c>
      <c r="AR2514" t="s">
        <v>612</v>
      </c>
      <c r="AS2514" t="s">
        <v>612</v>
      </c>
      <c r="AT2514" t="s">
        <v>613</v>
      </c>
      <c r="AU2514" t="s">
        <v>612</v>
      </c>
      <c r="AV2514" t="s">
        <v>635</v>
      </c>
      <c r="AW2514">
        <v>39691</v>
      </c>
      <c r="AX2514">
        <v>6501331</v>
      </c>
      <c r="AY2514" t="s">
        <v>621</v>
      </c>
      <c r="AZ2514" t="s">
        <v>145</v>
      </c>
      <c r="BA2514" t="s">
        <v>470</v>
      </c>
      <c r="BB2514" t="s">
        <v>659</v>
      </c>
      <c r="BC2514">
        <v>36770</v>
      </c>
      <c r="BD2514">
        <v>0</v>
      </c>
      <c r="BE2514">
        <v>0</v>
      </c>
      <c r="BF2514">
        <v>0</v>
      </c>
      <c r="BG2514">
        <v>0</v>
      </c>
      <c r="BH2514">
        <v>0</v>
      </c>
      <c r="BI2514">
        <v>0</v>
      </c>
      <c r="BJ2514">
        <v>0</v>
      </c>
      <c r="BK2514">
        <v>0</v>
      </c>
      <c r="BL2514">
        <v>0</v>
      </c>
      <c r="BM2514">
        <v>0</v>
      </c>
      <c r="BN2514">
        <v>0</v>
      </c>
      <c r="BO2514">
        <v>0</v>
      </c>
      <c r="BP2514">
        <v>0</v>
      </c>
      <c r="BQ2514">
        <v>0</v>
      </c>
      <c r="BR2514">
        <v>0</v>
      </c>
      <c r="BS2514">
        <v>0</v>
      </c>
      <c r="BT2514">
        <v>6501331</v>
      </c>
      <c r="BU2514">
        <v>0</v>
      </c>
      <c r="BV2514">
        <v>0</v>
      </c>
      <c r="BW2514">
        <v>0</v>
      </c>
      <c r="BX2514">
        <v>0</v>
      </c>
      <c r="BY2514">
        <v>0</v>
      </c>
      <c r="BZ2514">
        <v>0</v>
      </c>
      <c r="CA2514">
        <v>0</v>
      </c>
      <c r="CB2514">
        <v>0</v>
      </c>
      <c r="CC2514">
        <v>0</v>
      </c>
      <c r="CD2514">
        <v>6501331</v>
      </c>
      <c r="CE2514">
        <v>6501331</v>
      </c>
      <c r="CF2514">
        <v>6501331</v>
      </c>
      <c r="CG2514">
        <v>0</v>
      </c>
      <c r="CH2514" t="s">
        <v>612</v>
      </c>
      <c r="CI2514" t="s">
        <v>616</v>
      </c>
      <c r="CJ2514" t="s">
        <v>617</v>
      </c>
      <c r="CK2514" t="s">
        <v>617</v>
      </c>
      <c r="CL2514" t="s">
        <v>617</v>
      </c>
      <c r="CM2514" t="s">
        <v>617</v>
      </c>
      <c r="CN2514">
        <v>0</v>
      </c>
    </row>
    <row r="2515" spans="1:92" x14ac:dyDescent="0.25">
      <c r="A2515" t="s">
        <v>13313</v>
      </c>
      <c r="B2515" t="s">
        <v>13313</v>
      </c>
      <c r="C2515">
        <v>43</v>
      </c>
      <c r="D2515" t="s">
        <v>597</v>
      </c>
      <c r="E2515">
        <v>67083</v>
      </c>
      <c r="F2515" t="s">
        <v>12982</v>
      </c>
      <c r="G2515" t="s">
        <v>11072</v>
      </c>
      <c r="H2515" t="s">
        <v>11073</v>
      </c>
      <c r="I2515" t="s">
        <v>630</v>
      </c>
      <c r="J2515">
        <v>3997</v>
      </c>
      <c r="K2515">
        <v>7678</v>
      </c>
      <c r="L2515" t="s">
        <v>13314</v>
      </c>
      <c r="M2515" t="s">
        <v>13315</v>
      </c>
      <c r="N2515" t="s">
        <v>6774</v>
      </c>
      <c r="O2515" t="s">
        <v>13316</v>
      </c>
      <c r="P2515" t="s">
        <v>6776</v>
      </c>
      <c r="Q2515" t="s">
        <v>6777</v>
      </c>
      <c r="R2515" t="s">
        <v>6778</v>
      </c>
      <c r="S2515" t="s">
        <v>6779</v>
      </c>
      <c r="T2515" t="s">
        <v>6780</v>
      </c>
      <c r="U2515" t="s">
        <v>3036</v>
      </c>
      <c r="V2515" t="s">
        <v>1577</v>
      </c>
      <c r="W2515">
        <v>43.603729999999999</v>
      </c>
      <c r="X2515">
        <v>-79.660679999999999</v>
      </c>
      <c r="Y2515" t="s">
        <v>612</v>
      </c>
      <c r="Z2515" t="s">
        <v>612</v>
      </c>
      <c r="AA2515" t="s">
        <v>612</v>
      </c>
      <c r="AB2515" t="s">
        <v>612</v>
      </c>
      <c r="AC2515" t="s">
        <v>612</v>
      </c>
      <c r="AD2515" t="s">
        <v>612</v>
      </c>
      <c r="AE2515" t="s">
        <v>612</v>
      </c>
      <c r="AF2515" t="s">
        <v>612</v>
      </c>
      <c r="AG2515" t="s">
        <v>612</v>
      </c>
      <c r="AH2515" t="s">
        <v>612</v>
      </c>
      <c r="AI2515" t="s">
        <v>612</v>
      </c>
      <c r="AJ2515" t="s">
        <v>612</v>
      </c>
      <c r="AK2515" t="s">
        <v>612</v>
      </c>
      <c r="AL2515" t="s">
        <v>612</v>
      </c>
      <c r="AM2515" t="s">
        <v>612</v>
      </c>
      <c r="AN2515" t="s">
        <v>612</v>
      </c>
      <c r="AO2515" t="s">
        <v>612</v>
      </c>
      <c r="AP2515" t="s">
        <v>612</v>
      </c>
      <c r="AQ2515" t="s">
        <v>612</v>
      </c>
      <c r="AR2515" t="s">
        <v>612</v>
      </c>
      <c r="AS2515" t="s">
        <v>612</v>
      </c>
      <c r="AT2515" t="s">
        <v>613</v>
      </c>
      <c r="AU2515" t="s">
        <v>612</v>
      </c>
      <c r="AV2515" t="s">
        <v>635</v>
      </c>
      <c r="AW2515">
        <v>39691</v>
      </c>
      <c r="AX2515">
        <v>1888333</v>
      </c>
      <c r="AY2515" t="s">
        <v>621</v>
      </c>
      <c r="AZ2515" t="s">
        <v>140</v>
      </c>
      <c r="BA2515" t="s">
        <v>470</v>
      </c>
      <c r="BB2515" t="s">
        <v>694</v>
      </c>
      <c r="BC2515">
        <v>37135</v>
      </c>
      <c r="BD2515">
        <v>0</v>
      </c>
      <c r="BE2515">
        <v>0</v>
      </c>
      <c r="BF2515">
        <v>0</v>
      </c>
      <c r="BG2515">
        <v>0</v>
      </c>
      <c r="BH2515">
        <v>0</v>
      </c>
      <c r="BI2515">
        <v>0</v>
      </c>
      <c r="BJ2515">
        <v>0</v>
      </c>
      <c r="BK2515">
        <v>0</v>
      </c>
      <c r="BL2515">
        <v>0</v>
      </c>
      <c r="BM2515">
        <v>0</v>
      </c>
      <c r="BN2515">
        <v>0</v>
      </c>
      <c r="BO2515">
        <v>0</v>
      </c>
      <c r="BP2515">
        <v>0</v>
      </c>
      <c r="BQ2515">
        <v>0</v>
      </c>
      <c r="BR2515">
        <v>0</v>
      </c>
      <c r="BS2515">
        <v>0</v>
      </c>
      <c r="BT2515">
        <v>1888333</v>
      </c>
      <c r="BU2515">
        <v>0</v>
      </c>
      <c r="BV2515">
        <v>0</v>
      </c>
      <c r="BW2515">
        <v>0</v>
      </c>
      <c r="BX2515">
        <v>0</v>
      </c>
      <c r="BY2515">
        <v>0</v>
      </c>
      <c r="BZ2515">
        <v>0</v>
      </c>
      <c r="CA2515">
        <v>0</v>
      </c>
      <c r="CB2515">
        <v>0</v>
      </c>
      <c r="CC2515">
        <v>0</v>
      </c>
      <c r="CD2515">
        <v>1888333</v>
      </c>
      <c r="CE2515">
        <v>1888333</v>
      </c>
      <c r="CF2515">
        <v>1888333</v>
      </c>
      <c r="CG2515">
        <v>0</v>
      </c>
      <c r="CH2515" t="s">
        <v>612</v>
      </c>
      <c r="CI2515" t="s">
        <v>616</v>
      </c>
      <c r="CJ2515" t="s">
        <v>617</v>
      </c>
      <c r="CK2515" t="s">
        <v>617</v>
      </c>
      <c r="CL2515" t="s">
        <v>617</v>
      </c>
      <c r="CM2515" t="s">
        <v>617</v>
      </c>
      <c r="CN2515">
        <v>0</v>
      </c>
    </row>
    <row r="2516" spans="1:92" x14ac:dyDescent="0.25">
      <c r="A2516" t="s">
        <v>13317</v>
      </c>
      <c r="B2516" t="s">
        <v>13317</v>
      </c>
      <c r="C2516">
        <v>43</v>
      </c>
      <c r="D2516" t="s">
        <v>597</v>
      </c>
      <c r="E2516">
        <v>67083</v>
      </c>
      <c r="F2516" t="s">
        <v>12982</v>
      </c>
      <c r="G2516" t="s">
        <v>13318</v>
      </c>
      <c r="H2516" t="s">
        <v>13319</v>
      </c>
      <c r="I2516" t="s">
        <v>630</v>
      </c>
      <c r="J2516">
        <v>10345</v>
      </c>
      <c r="K2516">
        <v>11078</v>
      </c>
      <c r="L2516" t="s">
        <v>13320</v>
      </c>
      <c r="M2516" t="s">
        <v>13321</v>
      </c>
      <c r="N2516" t="s">
        <v>6787</v>
      </c>
      <c r="O2516" t="s">
        <v>13322</v>
      </c>
      <c r="P2516" t="s">
        <v>6789</v>
      </c>
      <c r="Q2516" t="s">
        <v>6790</v>
      </c>
      <c r="R2516" t="s">
        <v>6791</v>
      </c>
      <c r="S2516" t="s">
        <v>6779</v>
      </c>
      <c r="T2516" t="s">
        <v>6780</v>
      </c>
      <c r="U2516" t="s">
        <v>3036</v>
      </c>
      <c r="V2516" t="s">
        <v>1577</v>
      </c>
      <c r="W2516">
        <v>43.736080000000001</v>
      </c>
      <c r="X2516">
        <v>-79.769469999999998</v>
      </c>
      <c r="Y2516" t="s">
        <v>612</v>
      </c>
      <c r="Z2516" t="s">
        <v>612</v>
      </c>
      <c r="AA2516" t="s">
        <v>612</v>
      </c>
      <c r="AB2516" t="s">
        <v>612</v>
      </c>
      <c r="AC2516" t="s">
        <v>612</v>
      </c>
      <c r="AD2516" t="s">
        <v>612</v>
      </c>
      <c r="AE2516" t="s">
        <v>612</v>
      </c>
      <c r="AF2516" t="s">
        <v>612</v>
      </c>
      <c r="AG2516" t="s">
        <v>612</v>
      </c>
      <c r="AH2516" t="s">
        <v>612</v>
      </c>
      <c r="AI2516" t="s">
        <v>612</v>
      </c>
      <c r="AJ2516" t="s">
        <v>612</v>
      </c>
      <c r="AK2516" t="s">
        <v>612</v>
      </c>
      <c r="AL2516" t="s">
        <v>612</v>
      </c>
      <c r="AM2516" t="s">
        <v>612</v>
      </c>
      <c r="AN2516" t="s">
        <v>612</v>
      </c>
      <c r="AO2516" t="s">
        <v>612</v>
      </c>
      <c r="AP2516" t="s">
        <v>612</v>
      </c>
      <c r="AQ2516" t="s">
        <v>612</v>
      </c>
      <c r="AR2516" t="s">
        <v>612</v>
      </c>
      <c r="AS2516" t="s">
        <v>612</v>
      </c>
      <c r="AT2516" t="s">
        <v>613</v>
      </c>
      <c r="AU2516" t="s">
        <v>612</v>
      </c>
      <c r="AV2516" t="s">
        <v>635</v>
      </c>
      <c r="AW2516">
        <v>39691</v>
      </c>
      <c r="AX2516">
        <v>7791370</v>
      </c>
      <c r="AY2516" t="s">
        <v>621</v>
      </c>
      <c r="AZ2516" t="s">
        <v>145</v>
      </c>
      <c r="BA2516" t="s">
        <v>470</v>
      </c>
      <c r="BB2516" t="s">
        <v>1318</v>
      </c>
      <c r="BC2516">
        <v>37500</v>
      </c>
      <c r="BD2516">
        <v>0</v>
      </c>
      <c r="BE2516">
        <v>0</v>
      </c>
      <c r="BF2516">
        <v>0</v>
      </c>
      <c r="BG2516">
        <v>0</v>
      </c>
      <c r="BH2516">
        <v>0</v>
      </c>
      <c r="BI2516">
        <v>0</v>
      </c>
      <c r="BJ2516">
        <v>0</v>
      </c>
      <c r="BK2516">
        <v>0</v>
      </c>
      <c r="BL2516">
        <v>0</v>
      </c>
      <c r="BM2516">
        <v>0</v>
      </c>
      <c r="BN2516">
        <v>0</v>
      </c>
      <c r="BO2516">
        <v>0</v>
      </c>
      <c r="BP2516">
        <v>0</v>
      </c>
      <c r="BQ2516">
        <v>0</v>
      </c>
      <c r="BR2516">
        <v>0</v>
      </c>
      <c r="BS2516">
        <v>0</v>
      </c>
      <c r="BT2516">
        <v>7791370</v>
      </c>
      <c r="BU2516">
        <v>0</v>
      </c>
      <c r="BV2516">
        <v>0</v>
      </c>
      <c r="BW2516">
        <v>0</v>
      </c>
      <c r="BX2516">
        <v>0</v>
      </c>
      <c r="BY2516">
        <v>0</v>
      </c>
      <c r="BZ2516">
        <v>0</v>
      </c>
      <c r="CA2516">
        <v>0</v>
      </c>
      <c r="CB2516">
        <v>0</v>
      </c>
      <c r="CC2516">
        <v>0</v>
      </c>
      <c r="CD2516">
        <v>7791370</v>
      </c>
      <c r="CE2516">
        <v>7791370</v>
      </c>
      <c r="CF2516">
        <v>7791370</v>
      </c>
      <c r="CG2516">
        <v>0</v>
      </c>
      <c r="CH2516" t="s">
        <v>612</v>
      </c>
      <c r="CI2516" t="s">
        <v>616</v>
      </c>
      <c r="CJ2516" t="s">
        <v>617</v>
      </c>
      <c r="CK2516" t="s">
        <v>617</v>
      </c>
      <c r="CL2516" t="s">
        <v>617</v>
      </c>
      <c r="CM2516" t="s">
        <v>617</v>
      </c>
      <c r="CN2516">
        <v>0</v>
      </c>
    </row>
    <row r="2517" spans="1:92" x14ac:dyDescent="0.25">
      <c r="A2517" t="s">
        <v>13323</v>
      </c>
      <c r="B2517" t="s">
        <v>13323</v>
      </c>
      <c r="C2517">
        <v>43</v>
      </c>
      <c r="D2517" t="s">
        <v>597</v>
      </c>
      <c r="E2517">
        <v>67083</v>
      </c>
      <c r="F2517" t="s">
        <v>12982</v>
      </c>
      <c r="G2517" t="s">
        <v>13324</v>
      </c>
      <c r="H2517" t="s">
        <v>13325</v>
      </c>
      <c r="I2517" t="s">
        <v>630</v>
      </c>
      <c r="J2517">
        <v>17839</v>
      </c>
      <c r="K2517">
        <v>19042</v>
      </c>
      <c r="L2517" t="s">
        <v>13326</v>
      </c>
      <c r="M2517" t="s">
        <v>13327</v>
      </c>
      <c r="N2517" t="s">
        <v>6787</v>
      </c>
      <c r="O2517" t="s">
        <v>7787</v>
      </c>
      <c r="P2517" t="s">
        <v>6789</v>
      </c>
      <c r="Q2517" t="s">
        <v>6790</v>
      </c>
      <c r="R2517" t="s">
        <v>6791</v>
      </c>
      <c r="S2517" t="s">
        <v>6779</v>
      </c>
      <c r="T2517" t="s">
        <v>6780</v>
      </c>
      <c r="U2517" t="s">
        <v>3036</v>
      </c>
      <c r="V2517" t="s">
        <v>1577</v>
      </c>
      <c r="W2517">
        <v>43.669408910000001</v>
      </c>
      <c r="X2517">
        <v>-79.801367069999998</v>
      </c>
      <c r="Y2517">
        <v>40731</v>
      </c>
      <c r="Z2517" t="s">
        <v>977</v>
      </c>
      <c r="AA2517" t="s">
        <v>803</v>
      </c>
      <c r="AB2517" t="s">
        <v>612</v>
      </c>
      <c r="AC2517" t="s">
        <v>612</v>
      </c>
      <c r="AD2517" t="s">
        <v>612</v>
      </c>
      <c r="AE2517">
        <v>40731</v>
      </c>
      <c r="AF2517" t="s">
        <v>977</v>
      </c>
      <c r="AG2517" t="s">
        <v>803</v>
      </c>
      <c r="AH2517" t="s">
        <v>612</v>
      </c>
      <c r="AI2517" t="s">
        <v>612</v>
      </c>
      <c r="AJ2517" t="s">
        <v>612</v>
      </c>
      <c r="AK2517" t="s">
        <v>612</v>
      </c>
      <c r="AL2517" t="s">
        <v>612</v>
      </c>
      <c r="AM2517" t="s">
        <v>612</v>
      </c>
      <c r="AN2517" t="s">
        <v>612</v>
      </c>
      <c r="AO2517" t="s">
        <v>612</v>
      </c>
      <c r="AP2517" t="s">
        <v>612</v>
      </c>
      <c r="AQ2517">
        <v>555</v>
      </c>
      <c r="AR2517" t="s">
        <v>612</v>
      </c>
      <c r="AS2517" t="s">
        <v>612</v>
      </c>
      <c r="AT2517" t="s">
        <v>613</v>
      </c>
      <c r="AU2517" t="s">
        <v>612</v>
      </c>
      <c r="AV2517" t="s">
        <v>614</v>
      </c>
      <c r="AW2517" t="s">
        <v>612</v>
      </c>
      <c r="AX2517">
        <v>10641583</v>
      </c>
      <c r="AY2517" t="s">
        <v>621</v>
      </c>
      <c r="AZ2517" t="s">
        <v>145</v>
      </c>
      <c r="BA2517" t="s">
        <v>460</v>
      </c>
      <c r="BB2517" t="s">
        <v>649</v>
      </c>
      <c r="BC2517">
        <v>41520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1111353</v>
      </c>
      <c r="BW2517">
        <v>0</v>
      </c>
      <c r="BX2517">
        <v>9389068</v>
      </c>
      <c r="BY2517">
        <v>0</v>
      </c>
      <c r="BZ2517">
        <v>0</v>
      </c>
      <c r="CA2517">
        <v>0</v>
      </c>
      <c r="CB2517">
        <v>0</v>
      </c>
      <c r="CC2517">
        <v>0</v>
      </c>
      <c r="CD2517">
        <v>10500421</v>
      </c>
      <c r="CE2517">
        <v>10500421</v>
      </c>
      <c r="CF2517">
        <v>10500421</v>
      </c>
      <c r="CG2517">
        <v>0</v>
      </c>
      <c r="CH2517" t="s">
        <v>612</v>
      </c>
      <c r="CI2517" t="s">
        <v>616</v>
      </c>
      <c r="CJ2517" t="s">
        <v>702</v>
      </c>
      <c r="CK2517" t="s">
        <v>703</v>
      </c>
      <c r="CL2517" t="s">
        <v>617</v>
      </c>
      <c r="CM2517" t="s">
        <v>617</v>
      </c>
      <c r="CN2517">
        <v>9389068</v>
      </c>
    </row>
    <row r="2518" spans="1:92" x14ac:dyDescent="0.25">
      <c r="A2518" t="s">
        <v>13328</v>
      </c>
      <c r="B2518" t="s">
        <v>13328</v>
      </c>
      <c r="C2518">
        <v>43</v>
      </c>
      <c r="D2518" t="s">
        <v>597</v>
      </c>
      <c r="E2518">
        <v>67083</v>
      </c>
      <c r="F2518" t="s">
        <v>12982</v>
      </c>
      <c r="G2518" t="s">
        <v>12801</v>
      </c>
      <c r="H2518" t="s">
        <v>12802</v>
      </c>
      <c r="I2518" t="s">
        <v>667</v>
      </c>
      <c r="J2518">
        <v>10709</v>
      </c>
      <c r="K2518">
        <v>11254</v>
      </c>
      <c r="L2518" t="s">
        <v>13329</v>
      </c>
      <c r="M2518" t="s">
        <v>13330</v>
      </c>
      <c r="N2518" t="s">
        <v>6774</v>
      </c>
      <c r="O2518" t="s">
        <v>13331</v>
      </c>
      <c r="P2518" t="s">
        <v>6776</v>
      </c>
      <c r="Q2518" t="s">
        <v>6777</v>
      </c>
      <c r="R2518" t="s">
        <v>6778</v>
      </c>
      <c r="S2518" t="s">
        <v>6779</v>
      </c>
      <c r="T2518" t="s">
        <v>6780</v>
      </c>
      <c r="U2518" t="s">
        <v>3036</v>
      </c>
      <c r="V2518" t="s">
        <v>1577</v>
      </c>
      <c r="W2518">
        <v>43.553069999999998</v>
      </c>
      <c r="X2518">
        <v>-79.746579999999994</v>
      </c>
      <c r="Y2518" t="s">
        <v>612</v>
      </c>
      <c r="Z2518" t="s">
        <v>612</v>
      </c>
      <c r="AA2518" t="s">
        <v>612</v>
      </c>
      <c r="AB2518" t="s">
        <v>612</v>
      </c>
      <c r="AC2518" t="s">
        <v>612</v>
      </c>
      <c r="AD2518" t="s">
        <v>612</v>
      </c>
      <c r="AE2518" t="s">
        <v>612</v>
      </c>
      <c r="AF2518" t="s">
        <v>612</v>
      </c>
      <c r="AG2518" t="s">
        <v>612</v>
      </c>
      <c r="AH2518" t="s">
        <v>612</v>
      </c>
      <c r="AI2518" t="s">
        <v>612</v>
      </c>
      <c r="AJ2518" t="s">
        <v>612</v>
      </c>
      <c r="AK2518" t="s">
        <v>612</v>
      </c>
      <c r="AL2518" t="s">
        <v>612</v>
      </c>
      <c r="AM2518" t="s">
        <v>612</v>
      </c>
      <c r="AN2518" t="s">
        <v>612</v>
      </c>
      <c r="AO2518" t="s">
        <v>612</v>
      </c>
      <c r="AP2518" t="s">
        <v>612</v>
      </c>
      <c r="AQ2518" t="s">
        <v>612</v>
      </c>
      <c r="AR2518" t="s">
        <v>612</v>
      </c>
      <c r="AS2518" t="s">
        <v>612</v>
      </c>
      <c r="AT2518" t="s">
        <v>613</v>
      </c>
      <c r="AU2518" t="s">
        <v>612</v>
      </c>
      <c r="AV2518" t="s">
        <v>635</v>
      </c>
      <c r="AW2518">
        <v>39691</v>
      </c>
      <c r="AX2518">
        <v>28496062</v>
      </c>
      <c r="AY2518" t="s">
        <v>621</v>
      </c>
      <c r="AZ2518" t="s">
        <v>145</v>
      </c>
      <c r="BA2518" t="s">
        <v>470</v>
      </c>
      <c r="BB2518" t="s">
        <v>824</v>
      </c>
      <c r="BC2518">
        <v>39326</v>
      </c>
      <c r="BD2518">
        <v>0</v>
      </c>
      <c r="BE2518">
        <v>0</v>
      </c>
      <c r="BF2518">
        <v>0</v>
      </c>
      <c r="BG2518">
        <v>0</v>
      </c>
      <c r="BH2518">
        <v>0</v>
      </c>
      <c r="BI2518">
        <v>0</v>
      </c>
      <c r="BJ2518">
        <v>0</v>
      </c>
      <c r="BK2518">
        <v>0</v>
      </c>
      <c r="BL2518">
        <v>0</v>
      </c>
      <c r="BM2518">
        <v>0</v>
      </c>
      <c r="BN2518">
        <v>0</v>
      </c>
      <c r="BO2518">
        <v>0</v>
      </c>
      <c r="BP2518">
        <v>0</v>
      </c>
      <c r="BQ2518">
        <v>0</v>
      </c>
      <c r="BR2518">
        <v>0</v>
      </c>
      <c r="BS2518">
        <v>0</v>
      </c>
      <c r="BT2518">
        <v>28496062</v>
      </c>
      <c r="BU2518">
        <v>0</v>
      </c>
      <c r="BV2518">
        <v>0</v>
      </c>
      <c r="BW2518">
        <v>0</v>
      </c>
      <c r="BX2518">
        <v>0</v>
      </c>
      <c r="BY2518">
        <v>0</v>
      </c>
      <c r="BZ2518">
        <v>0</v>
      </c>
      <c r="CA2518">
        <v>0</v>
      </c>
      <c r="CB2518">
        <v>0</v>
      </c>
      <c r="CC2518">
        <v>0</v>
      </c>
      <c r="CD2518">
        <v>28496062</v>
      </c>
      <c r="CE2518">
        <v>28496062</v>
      </c>
      <c r="CF2518">
        <v>28496062</v>
      </c>
      <c r="CG2518">
        <v>0</v>
      </c>
      <c r="CH2518" t="s">
        <v>612</v>
      </c>
      <c r="CI2518" t="s">
        <v>616</v>
      </c>
      <c r="CJ2518" t="s">
        <v>617</v>
      </c>
      <c r="CK2518" t="s">
        <v>617</v>
      </c>
      <c r="CL2518" t="s">
        <v>617</v>
      </c>
      <c r="CM2518" t="s">
        <v>617</v>
      </c>
      <c r="CN2518">
        <v>0</v>
      </c>
    </row>
    <row r="2519" spans="1:92" x14ac:dyDescent="0.25">
      <c r="A2519" t="s">
        <v>13332</v>
      </c>
      <c r="B2519" t="s">
        <v>13332</v>
      </c>
      <c r="C2519">
        <v>43</v>
      </c>
      <c r="D2519" t="s">
        <v>597</v>
      </c>
      <c r="E2519">
        <v>67083</v>
      </c>
      <c r="F2519" t="s">
        <v>12982</v>
      </c>
      <c r="G2519" t="s">
        <v>13333</v>
      </c>
      <c r="H2519" t="s">
        <v>13334</v>
      </c>
      <c r="I2519" t="s">
        <v>630</v>
      </c>
      <c r="J2519">
        <v>4062</v>
      </c>
      <c r="K2519">
        <v>7731</v>
      </c>
      <c r="L2519" t="s">
        <v>13335</v>
      </c>
      <c r="M2519" t="s">
        <v>13336</v>
      </c>
      <c r="N2519" t="s">
        <v>6787</v>
      </c>
      <c r="O2519" t="s">
        <v>13337</v>
      </c>
      <c r="P2519" t="s">
        <v>6789</v>
      </c>
      <c r="Q2519" t="s">
        <v>6790</v>
      </c>
      <c r="R2519" t="s">
        <v>6791</v>
      </c>
      <c r="S2519" t="s">
        <v>6779</v>
      </c>
      <c r="T2519" t="s">
        <v>6780</v>
      </c>
      <c r="U2519" t="s">
        <v>3036</v>
      </c>
      <c r="V2519" t="s">
        <v>1577</v>
      </c>
      <c r="W2519">
        <v>43.71031</v>
      </c>
      <c r="X2519">
        <v>-79.711619999999996</v>
      </c>
      <c r="Y2519" t="s">
        <v>612</v>
      </c>
      <c r="Z2519" t="s">
        <v>612</v>
      </c>
      <c r="AA2519" t="s">
        <v>612</v>
      </c>
      <c r="AB2519" t="s">
        <v>612</v>
      </c>
      <c r="AC2519" t="s">
        <v>612</v>
      </c>
      <c r="AD2519" t="s">
        <v>612</v>
      </c>
      <c r="AE2519" t="s">
        <v>612</v>
      </c>
      <c r="AF2519" t="s">
        <v>612</v>
      </c>
      <c r="AG2519" t="s">
        <v>612</v>
      </c>
      <c r="AH2519" t="s">
        <v>612</v>
      </c>
      <c r="AI2519" t="s">
        <v>612</v>
      </c>
      <c r="AJ2519" t="s">
        <v>612</v>
      </c>
      <c r="AK2519" t="s">
        <v>612</v>
      </c>
      <c r="AL2519" t="s">
        <v>612</v>
      </c>
      <c r="AM2519" t="s">
        <v>612</v>
      </c>
      <c r="AN2519" t="s">
        <v>612</v>
      </c>
      <c r="AO2519" t="s">
        <v>612</v>
      </c>
      <c r="AP2519" t="s">
        <v>612</v>
      </c>
      <c r="AQ2519" t="s">
        <v>612</v>
      </c>
      <c r="AR2519" t="s">
        <v>612</v>
      </c>
      <c r="AS2519" t="s">
        <v>612</v>
      </c>
      <c r="AT2519" t="s">
        <v>613</v>
      </c>
      <c r="AU2519" t="s">
        <v>612</v>
      </c>
      <c r="AV2519" t="s">
        <v>635</v>
      </c>
      <c r="AW2519">
        <v>39691</v>
      </c>
      <c r="AX2519">
        <v>8708</v>
      </c>
      <c r="AY2519" t="s">
        <v>621</v>
      </c>
      <c r="AZ2519" t="s">
        <v>140</v>
      </c>
      <c r="BA2519" t="s">
        <v>470</v>
      </c>
      <c r="BB2519" t="s">
        <v>824</v>
      </c>
      <c r="BC2519">
        <v>39326</v>
      </c>
      <c r="BD2519">
        <v>0</v>
      </c>
      <c r="BE2519">
        <v>0</v>
      </c>
      <c r="BF2519">
        <v>0</v>
      </c>
      <c r="BG2519">
        <v>0</v>
      </c>
      <c r="BH2519">
        <v>0</v>
      </c>
      <c r="BI2519">
        <v>0</v>
      </c>
      <c r="BJ2519">
        <v>0</v>
      </c>
      <c r="BK2519">
        <v>0</v>
      </c>
      <c r="BL2519">
        <v>0</v>
      </c>
      <c r="BM2519">
        <v>0</v>
      </c>
      <c r="BN2519">
        <v>0</v>
      </c>
      <c r="BO2519">
        <v>0</v>
      </c>
      <c r="BP2519">
        <v>0</v>
      </c>
      <c r="BQ2519">
        <v>0</v>
      </c>
      <c r="BR2519">
        <v>0</v>
      </c>
      <c r="BS2519">
        <v>0</v>
      </c>
      <c r="BT2519">
        <v>8708</v>
      </c>
      <c r="BU2519">
        <v>0</v>
      </c>
      <c r="BV2519">
        <v>0</v>
      </c>
      <c r="BW2519">
        <v>0</v>
      </c>
      <c r="BX2519">
        <v>0</v>
      </c>
      <c r="BY2519">
        <v>0</v>
      </c>
      <c r="BZ2519">
        <v>0</v>
      </c>
      <c r="CA2519">
        <v>0</v>
      </c>
      <c r="CB2519">
        <v>0</v>
      </c>
      <c r="CC2519">
        <v>0</v>
      </c>
      <c r="CD2519">
        <v>8708</v>
      </c>
      <c r="CE2519">
        <v>8708</v>
      </c>
      <c r="CF2519">
        <v>8708</v>
      </c>
      <c r="CG2519">
        <v>0</v>
      </c>
      <c r="CH2519" t="s">
        <v>612</v>
      </c>
      <c r="CI2519" t="s">
        <v>616</v>
      </c>
      <c r="CJ2519" t="s">
        <v>617</v>
      </c>
      <c r="CK2519" t="s">
        <v>617</v>
      </c>
      <c r="CL2519" t="s">
        <v>617</v>
      </c>
      <c r="CM2519" t="s">
        <v>617</v>
      </c>
      <c r="CN2519">
        <v>0</v>
      </c>
    </row>
    <row r="2520" spans="1:92" x14ac:dyDescent="0.25">
      <c r="A2520" t="s">
        <v>13338</v>
      </c>
      <c r="B2520" t="s">
        <v>13338</v>
      </c>
      <c r="C2520">
        <v>43</v>
      </c>
      <c r="D2520" t="s">
        <v>597</v>
      </c>
      <c r="E2520">
        <v>67083</v>
      </c>
      <c r="F2520" t="s">
        <v>12982</v>
      </c>
      <c r="G2520" t="s">
        <v>12110</v>
      </c>
      <c r="H2520" t="s">
        <v>13339</v>
      </c>
      <c r="I2520" t="s">
        <v>630</v>
      </c>
      <c r="J2520">
        <v>3586</v>
      </c>
      <c r="K2520">
        <v>7366</v>
      </c>
      <c r="L2520" t="s">
        <v>13340</v>
      </c>
      <c r="M2520" t="s">
        <v>13341</v>
      </c>
      <c r="N2520" t="s">
        <v>6803</v>
      </c>
      <c r="O2520" t="s">
        <v>13342</v>
      </c>
      <c r="P2520" t="s">
        <v>6805</v>
      </c>
      <c r="Q2520" t="s">
        <v>6806</v>
      </c>
      <c r="R2520" t="s">
        <v>6807</v>
      </c>
      <c r="S2520" t="s">
        <v>6779</v>
      </c>
      <c r="T2520" t="s">
        <v>6780</v>
      </c>
      <c r="U2520" t="s">
        <v>3036</v>
      </c>
      <c r="V2520" t="s">
        <v>1577</v>
      </c>
      <c r="W2520">
        <v>43.889789999999998</v>
      </c>
      <c r="X2520">
        <v>-79.746840000000006</v>
      </c>
      <c r="Y2520" t="s">
        <v>612</v>
      </c>
      <c r="Z2520" t="s">
        <v>612</v>
      </c>
      <c r="AA2520" t="s">
        <v>612</v>
      </c>
      <c r="AB2520" t="s">
        <v>612</v>
      </c>
      <c r="AC2520" t="s">
        <v>612</v>
      </c>
      <c r="AD2520" t="s">
        <v>612</v>
      </c>
      <c r="AE2520" t="s">
        <v>612</v>
      </c>
      <c r="AF2520" t="s">
        <v>612</v>
      </c>
      <c r="AG2520" t="s">
        <v>612</v>
      </c>
      <c r="AH2520" t="s">
        <v>612</v>
      </c>
      <c r="AI2520" t="s">
        <v>612</v>
      </c>
      <c r="AJ2520" t="s">
        <v>612</v>
      </c>
      <c r="AK2520" t="s">
        <v>612</v>
      </c>
      <c r="AL2520" t="s">
        <v>612</v>
      </c>
      <c r="AM2520" t="s">
        <v>612</v>
      </c>
      <c r="AN2520" t="s">
        <v>612</v>
      </c>
      <c r="AO2520" t="s">
        <v>612</v>
      </c>
      <c r="AP2520" t="s">
        <v>612</v>
      </c>
      <c r="AQ2520" t="s">
        <v>612</v>
      </c>
      <c r="AR2520" t="s">
        <v>612</v>
      </c>
      <c r="AS2520" t="s">
        <v>612</v>
      </c>
      <c r="AT2520" t="s">
        <v>613</v>
      </c>
      <c r="AU2520" t="s">
        <v>612</v>
      </c>
      <c r="AV2520" t="s">
        <v>635</v>
      </c>
      <c r="AW2520">
        <v>39691</v>
      </c>
      <c r="AX2520">
        <v>6676333</v>
      </c>
      <c r="AY2520" t="s">
        <v>621</v>
      </c>
      <c r="AZ2520" t="s">
        <v>140</v>
      </c>
      <c r="BA2520" t="s">
        <v>470</v>
      </c>
      <c r="BB2520" t="s">
        <v>645</v>
      </c>
      <c r="BC2520">
        <v>38231</v>
      </c>
      <c r="BD2520">
        <v>0</v>
      </c>
      <c r="BE2520">
        <v>0</v>
      </c>
      <c r="BF2520">
        <v>0</v>
      </c>
      <c r="BG2520">
        <v>0</v>
      </c>
      <c r="BH2520">
        <v>0</v>
      </c>
      <c r="BI2520">
        <v>0</v>
      </c>
      <c r="BJ2520">
        <v>0</v>
      </c>
      <c r="BK2520">
        <v>0</v>
      </c>
      <c r="BL2520">
        <v>0</v>
      </c>
      <c r="BM2520">
        <v>0</v>
      </c>
      <c r="BN2520">
        <v>0</v>
      </c>
      <c r="BO2520">
        <v>0</v>
      </c>
      <c r="BP2520">
        <v>0</v>
      </c>
      <c r="BQ2520">
        <v>0</v>
      </c>
      <c r="BR2520">
        <v>0</v>
      </c>
      <c r="BS2520">
        <v>0</v>
      </c>
      <c r="BT2520">
        <v>6676333</v>
      </c>
      <c r="BU2520">
        <v>0</v>
      </c>
      <c r="BV2520">
        <v>0</v>
      </c>
      <c r="BW2520">
        <v>0</v>
      </c>
      <c r="BX2520">
        <v>0</v>
      </c>
      <c r="BY2520">
        <v>0</v>
      </c>
      <c r="BZ2520">
        <v>0</v>
      </c>
      <c r="CA2520">
        <v>0</v>
      </c>
      <c r="CB2520">
        <v>0</v>
      </c>
      <c r="CC2520">
        <v>0</v>
      </c>
      <c r="CD2520">
        <v>6676333</v>
      </c>
      <c r="CE2520">
        <v>6676333</v>
      </c>
      <c r="CF2520">
        <v>6676333</v>
      </c>
      <c r="CG2520">
        <v>0</v>
      </c>
      <c r="CH2520" t="s">
        <v>612</v>
      </c>
      <c r="CI2520" t="s">
        <v>616</v>
      </c>
      <c r="CJ2520" t="s">
        <v>617</v>
      </c>
      <c r="CK2520" t="s">
        <v>617</v>
      </c>
      <c r="CL2520" t="s">
        <v>617</v>
      </c>
      <c r="CM2520" t="s">
        <v>617</v>
      </c>
      <c r="CN2520">
        <v>0</v>
      </c>
    </row>
    <row r="2521" spans="1:92" x14ac:dyDescent="0.25">
      <c r="A2521" t="s">
        <v>13343</v>
      </c>
      <c r="B2521" t="s">
        <v>13343</v>
      </c>
      <c r="C2521">
        <v>43</v>
      </c>
      <c r="D2521" t="s">
        <v>597</v>
      </c>
      <c r="E2521">
        <v>67083</v>
      </c>
      <c r="F2521" t="s">
        <v>12982</v>
      </c>
      <c r="G2521" t="s">
        <v>13344</v>
      </c>
      <c r="H2521" t="s">
        <v>13345</v>
      </c>
      <c r="I2521" t="s">
        <v>630</v>
      </c>
      <c r="J2521">
        <v>9795</v>
      </c>
      <c r="K2521">
        <v>10272</v>
      </c>
      <c r="L2521" t="s">
        <v>13346</v>
      </c>
      <c r="M2521" t="s">
        <v>13347</v>
      </c>
      <c r="N2521" t="s">
        <v>6803</v>
      </c>
      <c r="O2521" t="s">
        <v>13348</v>
      </c>
      <c r="P2521" t="s">
        <v>6805</v>
      </c>
      <c r="Q2521" t="s">
        <v>6806</v>
      </c>
      <c r="R2521" t="s">
        <v>6807</v>
      </c>
      <c r="S2521" t="s">
        <v>6779</v>
      </c>
      <c r="T2521" t="s">
        <v>6780</v>
      </c>
      <c r="U2521" t="s">
        <v>3036</v>
      </c>
      <c r="V2521" t="s">
        <v>1577</v>
      </c>
      <c r="W2521">
        <v>43.870829999999998</v>
      </c>
      <c r="X2521">
        <v>-79.712459999999993</v>
      </c>
      <c r="Y2521" t="s">
        <v>612</v>
      </c>
      <c r="Z2521" t="s">
        <v>612</v>
      </c>
      <c r="AA2521" t="s">
        <v>612</v>
      </c>
      <c r="AB2521" t="s">
        <v>612</v>
      </c>
      <c r="AC2521" t="s">
        <v>612</v>
      </c>
      <c r="AD2521" t="s">
        <v>612</v>
      </c>
      <c r="AE2521" t="s">
        <v>612</v>
      </c>
      <c r="AF2521" t="s">
        <v>612</v>
      </c>
      <c r="AG2521" t="s">
        <v>612</v>
      </c>
      <c r="AH2521" t="s">
        <v>612</v>
      </c>
      <c r="AI2521" t="s">
        <v>612</v>
      </c>
      <c r="AJ2521" t="s">
        <v>612</v>
      </c>
      <c r="AK2521" t="s">
        <v>612</v>
      </c>
      <c r="AL2521" t="s">
        <v>612</v>
      </c>
      <c r="AM2521" t="s">
        <v>612</v>
      </c>
      <c r="AN2521" t="s">
        <v>612</v>
      </c>
      <c r="AO2521" t="s">
        <v>612</v>
      </c>
      <c r="AP2521" t="s">
        <v>612</v>
      </c>
      <c r="AQ2521" t="s">
        <v>612</v>
      </c>
      <c r="AR2521" t="s">
        <v>612</v>
      </c>
      <c r="AS2521" t="s">
        <v>612</v>
      </c>
      <c r="AT2521" t="s">
        <v>613</v>
      </c>
      <c r="AU2521" t="s">
        <v>612</v>
      </c>
      <c r="AV2521" t="s">
        <v>635</v>
      </c>
      <c r="AW2521">
        <v>39691</v>
      </c>
      <c r="AX2521">
        <v>9209762</v>
      </c>
      <c r="AY2521" t="s">
        <v>621</v>
      </c>
      <c r="AZ2521" t="s">
        <v>140</v>
      </c>
      <c r="BA2521" t="s">
        <v>470</v>
      </c>
      <c r="BB2521" t="s">
        <v>941</v>
      </c>
      <c r="BC2521">
        <v>39692</v>
      </c>
      <c r="BD2521">
        <v>0</v>
      </c>
      <c r="BE2521">
        <v>0</v>
      </c>
      <c r="BF2521">
        <v>0</v>
      </c>
      <c r="BG2521">
        <v>0</v>
      </c>
      <c r="BH2521">
        <v>0</v>
      </c>
      <c r="BI2521">
        <v>0</v>
      </c>
      <c r="BJ2521">
        <v>0</v>
      </c>
      <c r="BK2521">
        <v>0</v>
      </c>
      <c r="BL2521">
        <v>0</v>
      </c>
      <c r="BM2521">
        <v>0</v>
      </c>
      <c r="BN2521">
        <v>0</v>
      </c>
      <c r="BO2521">
        <v>0</v>
      </c>
      <c r="BP2521">
        <v>0</v>
      </c>
      <c r="BQ2521">
        <v>0</v>
      </c>
      <c r="BR2521">
        <v>0</v>
      </c>
      <c r="BS2521">
        <v>0</v>
      </c>
      <c r="BT2521">
        <v>9209762</v>
      </c>
      <c r="BU2521">
        <v>0</v>
      </c>
      <c r="BV2521">
        <v>0</v>
      </c>
      <c r="BW2521">
        <v>0</v>
      </c>
      <c r="BX2521">
        <v>0</v>
      </c>
      <c r="BY2521">
        <v>0</v>
      </c>
      <c r="BZ2521">
        <v>0</v>
      </c>
      <c r="CA2521">
        <v>0</v>
      </c>
      <c r="CB2521">
        <v>0</v>
      </c>
      <c r="CC2521">
        <v>0</v>
      </c>
      <c r="CD2521">
        <v>9209762</v>
      </c>
      <c r="CE2521">
        <v>9209762</v>
      </c>
      <c r="CF2521">
        <v>9209762</v>
      </c>
      <c r="CG2521">
        <v>0</v>
      </c>
      <c r="CH2521" t="s">
        <v>612</v>
      </c>
      <c r="CI2521" t="s">
        <v>616</v>
      </c>
      <c r="CJ2521" t="s">
        <v>617</v>
      </c>
      <c r="CK2521" t="s">
        <v>617</v>
      </c>
      <c r="CL2521" t="s">
        <v>617</v>
      </c>
      <c r="CM2521" t="s">
        <v>617</v>
      </c>
      <c r="CN2521">
        <v>0</v>
      </c>
    </row>
    <row r="2522" spans="1:92" x14ac:dyDescent="0.25">
      <c r="A2522" t="s">
        <v>13349</v>
      </c>
      <c r="B2522" t="s">
        <v>13349</v>
      </c>
      <c r="C2522">
        <v>43</v>
      </c>
      <c r="D2522" t="s">
        <v>597</v>
      </c>
      <c r="E2522">
        <v>67083</v>
      </c>
      <c r="F2522" t="s">
        <v>12982</v>
      </c>
      <c r="G2522" t="s">
        <v>13350</v>
      </c>
      <c r="H2522" t="s">
        <v>13351</v>
      </c>
      <c r="I2522" t="s">
        <v>630</v>
      </c>
      <c r="J2522">
        <v>3358</v>
      </c>
      <c r="K2522">
        <v>7203</v>
      </c>
      <c r="L2522" t="s">
        <v>13352</v>
      </c>
      <c r="M2522" t="s">
        <v>13353</v>
      </c>
      <c r="N2522" t="s">
        <v>6774</v>
      </c>
      <c r="O2522" t="s">
        <v>13354</v>
      </c>
      <c r="P2522" t="s">
        <v>6776</v>
      </c>
      <c r="Q2522" t="s">
        <v>6777</v>
      </c>
      <c r="R2522" t="s">
        <v>6778</v>
      </c>
      <c r="S2522" t="s">
        <v>6779</v>
      </c>
      <c r="T2522" t="s">
        <v>6780</v>
      </c>
      <c r="U2522" t="s">
        <v>3036</v>
      </c>
      <c r="V2522" t="s">
        <v>1577</v>
      </c>
      <c r="W2522">
        <v>43.565399999999997</v>
      </c>
      <c r="X2522">
        <v>-79.644440000000003</v>
      </c>
      <c r="Y2522" t="s">
        <v>612</v>
      </c>
      <c r="Z2522" t="s">
        <v>612</v>
      </c>
      <c r="AA2522" t="s">
        <v>612</v>
      </c>
      <c r="AB2522" t="s">
        <v>612</v>
      </c>
      <c r="AC2522" t="s">
        <v>612</v>
      </c>
      <c r="AD2522" t="s">
        <v>612</v>
      </c>
      <c r="AE2522" t="s">
        <v>612</v>
      </c>
      <c r="AF2522" t="s">
        <v>612</v>
      </c>
      <c r="AG2522" t="s">
        <v>612</v>
      </c>
      <c r="AH2522" t="s">
        <v>612</v>
      </c>
      <c r="AI2522" t="s">
        <v>612</v>
      </c>
      <c r="AJ2522" t="s">
        <v>612</v>
      </c>
      <c r="AK2522" t="s">
        <v>612</v>
      </c>
      <c r="AL2522" t="s">
        <v>612</v>
      </c>
      <c r="AM2522" t="s">
        <v>612</v>
      </c>
      <c r="AN2522" t="s">
        <v>612</v>
      </c>
      <c r="AO2522" t="s">
        <v>612</v>
      </c>
      <c r="AP2522" t="s">
        <v>612</v>
      </c>
      <c r="AQ2522" t="s">
        <v>612</v>
      </c>
      <c r="AR2522" t="s">
        <v>612</v>
      </c>
      <c r="AS2522" t="s">
        <v>612</v>
      </c>
      <c r="AT2522" t="s">
        <v>613</v>
      </c>
      <c r="AU2522" t="s">
        <v>612</v>
      </c>
      <c r="AV2522" t="s">
        <v>635</v>
      </c>
      <c r="AW2522">
        <v>39691</v>
      </c>
      <c r="AX2522">
        <v>2093361</v>
      </c>
      <c r="AY2522" t="s">
        <v>621</v>
      </c>
      <c r="AZ2522" t="s">
        <v>140</v>
      </c>
      <c r="BA2522" t="s">
        <v>470</v>
      </c>
      <c r="BB2522" t="s">
        <v>645</v>
      </c>
      <c r="BC2522">
        <v>38231</v>
      </c>
      <c r="BD2522">
        <v>0</v>
      </c>
      <c r="BE2522">
        <v>0</v>
      </c>
      <c r="BF2522">
        <v>0</v>
      </c>
      <c r="BG2522">
        <v>0</v>
      </c>
      <c r="BH2522">
        <v>0</v>
      </c>
      <c r="BI2522">
        <v>0</v>
      </c>
      <c r="BJ2522">
        <v>0</v>
      </c>
      <c r="BK2522">
        <v>0</v>
      </c>
      <c r="BL2522">
        <v>0</v>
      </c>
      <c r="BM2522">
        <v>0</v>
      </c>
      <c r="BN2522">
        <v>0</v>
      </c>
      <c r="BO2522">
        <v>0</v>
      </c>
      <c r="BP2522">
        <v>0</v>
      </c>
      <c r="BQ2522">
        <v>0</v>
      </c>
      <c r="BR2522">
        <v>0</v>
      </c>
      <c r="BS2522">
        <v>0</v>
      </c>
      <c r="BT2522">
        <v>2093361</v>
      </c>
      <c r="BU2522">
        <v>0</v>
      </c>
      <c r="BV2522">
        <v>0</v>
      </c>
      <c r="BW2522">
        <v>0</v>
      </c>
      <c r="BX2522">
        <v>0</v>
      </c>
      <c r="BY2522">
        <v>0</v>
      </c>
      <c r="BZ2522">
        <v>0</v>
      </c>
      <c r="CA2522">
        <v>0</v>
      </c>
      <c r="CB2522">
        <v>0</v>
      </c>
      <c r="CC2522">
        <v>0</v>
      </c>
      <c r="CD2522">
        <v>2093361</v>
      </c>
      <c r="CE2522">
        <v>2093361</v>
      </c>
      <c r="CF2522">
        <v>2093361</v>
      </c>
      <c r="CG2522">
        <v>0</v>
      </c>
      <c r="CH2522" t="s">
        <v>612</v>
      </c>
      <c r="CI2522" t="s">
        <v>616</v>
      </c>
      <c r="CJ2522" t="s">
        <v>617</v>
      </c>
      <c r="CK2522" t="s">
        <v>617</v>
      </c>
      <c r="CL2522" t="s">
        <v>617</v>
      </c>
      <c r="CM2522" t="s">
        <v>617</v>
      </c>
      <c r="CN2522">
        <v>0</v>
      </c>
    </row>
    <row r="2523" spans="1:92" x14ac:dyDescent="0.25">
      <c r="A2523" t="s">
        <v>13355</v>
      </c>
      <c r="B2523" t="s">
        <v>13355</v>
      </c>
      <c r="C2523">
        <v>43</v>
      </c>
      <c r="D2523" t="s">
        <v>597</v>
      </c>
      <c r="E2523">
        <v>67083</v>
      </c>
      <c r="F2523" t="s">
        <v>12982</v>
      </c>
      <c r="G2523" t="s">
        <v>13356</v>
      </c>
      <c r="H2523" t="s">
        <v>13357</v>
      </c>
      <c r="I2523" t="s">
        <v>630</v>
      </c>
      <c r="J2523">
        <v>11043</v>
      </c>
      <c r="K2523">
        <v>12159</v>
      </c>
      <c r="L2523" t="s">
        <v>13358</v>
      </c>
      <c r="M2523" t="s">
        <v>13359</v>
      </c>
      <c r="N2523" t="s">
        <v>6787</v>
      </c>
      <c r="O2523" t="s">
        <v>13360</v>
      </c>
      <c r="P2523" t="s">
        <v>6789</v>
      </c>
      <c r="Q2523" t="s">
        <v>6790</v>
      </c>
      <c r="R2523" t="s">
        <v>6791</v>
      </c>
      <c r="S2523" t="s">
        <v>6779</v>
      </c>
      <c r="T2523" t="s">
        <v>6780</v>
      </c>
      <c r="U2523" t="s">
        <v>3036</v>
      </c>
      <c r="V2523" t="s">
        <v>1577</v>
      </c>
      <c r="W2523">
        <v>43.72092</v>
      </c>
      <c r="X2523">
        <v>-79.825770000000006</v>
      </c>
      <c r="Y2523" t="s">
        <v>612</v>
      </c>
      <c r="Z2523" t="s">
        <v>612</v>
      </c>
      <c r="AA2523" t="s">
        <v>612</v>
      </c>
      <c r="AB2523" t="s">
        <v>612</v>
      </c>
      <c r="AC2523" t="s">
        <v>612</v>
      </c>
      <c r="AD2523" t="s">
        <v>612</v>
      </c>
      <c r="AE2523" t="s">
        <v>612</v>
      </c>
      <c r="AF2523" t="s">
        <v>612</v>
      </c>
      <c r="AG2523" t="s">
        <v>612</v>
      </c>
      <c r="AH2523" t="s">
        <v>612</v>
      </c>
      <c r="AI2523" t="s">
        <v>612</v>
      </c>
      <c r="AJ2523" t="s">
        <v>612</v>
      </c>
      <c r="AK2523" t="s">
        <v>612</v>
      </c>
      <c r="AL2523" t="s">
        <v>612</v>
      </c>
      <c r="AM2523" t="s">
        <v>612</v>
      </c>
      <c r="AN2523" t="s">
        <v>612</v>
      </c>
      <c r="AO2523" t="s">
        <v>612</v>
      </c>
      <c r="AP2523" t="s">
        <v>612</v>
      </c>
      <c r="AQ2523" t="s">
        <v>612</v>
      </c>
      <c r="AR2523" t="s">
        <v>612</v>
      </c>
      <c r="AS2523" t="s">
        <v>612</v>
      </c>
      <c r="AT2523" t="s">
        <v>613</v>
      </c>
      <c r="AU2523" t="s">
        <v>612</v>
      </c>
      <c r="AV2523" t="s">
        <v>635</v>
      </c>
      <c r="AW2523">
        <v>39691</v>
      </c>
      <c r="AX2523">
        <v>7440077</v>
      </c>
      <c r="AY2523" t="s">
        <v>621</v>
      </c>
      <c r="AZ2523" t="s">
        <v>145</v>
      </c>
      <c r="BA2523" t="s">
        <v>470</v>
      </c>
      <c r="BB2523" t="s">
        <v>941</v>
      </c>
      <c r="BC2523">
        <v>39692</v>
      </c>
      <c r="BD2523">
        <v>0</v>
      </c>
      <c r="BE2523">
        <v>0</v>
      </c>
      <c r="BF2523">
        <v>0</v>
      </c>
      <c r="BG2523">
        <v>0</v>
      </c>
      <c r="BH2523">
        <v>0</v>
      </c>
      <c r="BI2523">
        <v>0</v>
      </c>
      <c r="BJ2523">
        <v>0</v>
      </c>
      <c r="BK2523">
        <v>0</v>
      </c>
      <c r="BL2523">
        <v>0</v>
      </c>
      <c r="BM2523">
        <v>0</v>
      </c>
      <c r="BN2523">
        <v>0</v>
      </c>
      <c r="BO2523">
        <v>0</v>
      </c>
      <c r="BP2523">
        <v>0</v>
      </c>
      <c r="BQ2523">
        <v>0</v>
      </c>
      <c r="BR2523">
        <v>0</v>
      </c>
      <c r="BS2523">
        <v>0</v>
      </c>
      <c r="BT2523">
        <v>7440077</v>
      </c>
      <c r="BU2523">
        <v>0</v>
      </c>
      <c r="BV2523">
        <v>0</v>
      </c>
      <c r="BW2523">
        <v>0</v>
      </c>
      <c r="BX2523">
        <v>0</v>
      </c>
      <c r="BY2523">
        <v>0</v>
      </c>
      <c r="BZ2523">
        <v>0</v>
      </c>
      <c r="CA2523">
        <v>0</v>
      </c>
      <c r="CB2523">
        <v>0</v>
      </c>
      <c r="CC2523">
        <v>0</v>
      </c>
      <c r="CD2523">
        <v>7440077</v>
      </c>
      <c r="CE2523">
        <v>7440077</v>
      </c>
      <c r="CF2523">
        <v>7440077</v>
      </c>
      <c r="CG2523">
        <v>0</v>
      </c>
      <c r="CH2523" t="s">
        <v>612</v>
      </c>
      <c r="CI2523" t="s">
        <v>616</v>
      </c>
      <c r="CJ2523" t="s">
        <v>617</v>
      </c>
      <c r="CK2523" t="s">
        <v>617</v>
      </c>
      <c r="CL2523" t="s">
        <v>617</v>
      </c>
      <c r="CM2523" t="s">
        <v>617</v>
      </c>
      <c r="CN2523">
        <v>0</v>
      </c>
    </row>
    <row r="2524" spans="1:92" x14ac:dyDescent="0.25">
      <c r="A2524" t="s">
        <v>13361</v>
      </c>
      <c r="B2524" t="s">
        <v>13361</v>
      </c>
      <c r="C2524">
        <v>43</v>
      </c>
      <c r="D2524" t="s">
        <v>597</v>
      </c>
      <c r="E2524">
        <v>67083</v>
      </c>
      <c r="F2524" t="s">
        <v>12982</v>
      </c>
      <c r="G2524" t="s">
        <v>13362</v>
      </c>
      <c r="H2524" t="s">
        <v>13363</v>
      </c>
      <c r="I2524" t="s">
        <v>630</v>
      </c>
      <c r="J2524">
        <v>10586</v>
      </c>
      <c r="K2524">
        <v>11252</v>
      </c>
      <c r="L2524" t="s">
        <v>13364</v>
      </c>
      <c r="M2524" t="s">
        <v>13365</v>
      </c>
      <c r="N2524" t="s">
        <v>6774</v>
      </c>
      <c r="O2524" t="s">
        <v>13366</v>
      </c>
      <c r="P2524" t="s">
        <v>6776</v>
      </c>
      <c r="Q2524" t="s">
        <v>6777</v>
      </c>
      <c r="R2524" t="s">
        <v>6778</v>
      </c>
      <c r="S2524" t="s">
        <v>6779</v>
      </c>
      <c r="T2524" t="s">
        <v>6780</v>
      </c>
      <c r="U2524" t="s">
        <v>3036</v>
      </c>
      <c r="V2524" t="s">
        <v>1577</v>
      </c>
      <c r="W2524">
        <v>43.62032</v>
      </c>
      <c r="X2524">
        <v>-79.723640000000003</v>
      </c>
      <c r="Y2524" t="s">
        <v>612</v>
      </c>
      <c r="Z2524" t="s">
        <v>612</v>
      </c>
      <c r="AA2524" t="s">
        <v>612</v>
      </c>
      <c r="AB2524" t="s">
        <v>612</v>
      </c>
      <c r="AC2524" t="s">
        <v>612</v>
      </c>
      <c r="AD2524" t="s">
        <v>612</v>
      </c>
      <c r="AE2524" t="s">
        <v>612</v>
      </c>
      <c r="AF2524" t="s">
        <v>612</v>
      </c>
      <c r="AG2524" t="s">
        <v>612</v>
      </c>
      <c r="AH2524" t="s">
        <v>612</v>
      </c>
      <c r="AI2524" t="s">
        <v>612</v>
      </c>
      <c r="AJ2524" t="s">
        <v>612</v>
      </c>
      <c r="AK2524" t="s">
        <v>612</v>
      </c>
      <c r="AL2524" t="s">
        <v>612</v>
      </c>
      <c r="AM2524" t="s">
        <v>612</v>
      </c>
      <c r="AN2524" t="s">
        <v>612</v>
      </c>
      <c r="AO2524" t="s">
        <v>612</v>
      </c>
      <c r="AP2524" t="s">
        <v>612</v>
      </c>
      <c r="AQ2524" t="s">
        <v>612</v>
      </c>
      <c r="AR2524" t="s">
        <v>612</v>
      </c>
      <c r="AS2524" t="s">
        <v>612</v>
      </c>
      <c r="AT2524" t="s">
        <v>613</v>
      </c>
      <c r="AU2524" t="s">
        <v>612</v>
      </c>
      <c r="AV2524" t="s">
        <v>635</v>
      </c>
      <c r="AW2524">
        <v>39691</v>
      </c>
      <c r="AX2524">
        <v>8094443</v>
      </c>
      <c r="AY2524" t="s">
        <v>621</v>
      </c>
      <c r="AZ2524" t="s">
        <v>145</v>
      </c>
      <c r="BA2524" t="s">
        <v>470</v>
      </c>
      <c r="BB2524" t="s">
        <v>645</v>
      </c>
      <c r="BC2524">
        <v>38231</v>
      </c>
      <c r="BD2524">
        <v>0</v>
      </c>
      <c r="BE2524">
        <v>0</v>
      </c>
      <c r="BF2524">
        <v>0</v>
      </c>
      <c r="BG2524">
        <v>0</v>
      </c>
      <c r="BH2524">
        <v>0</v>
      </c>
      <c r="BI2524">
        <v>0</v>
      </c>
      <c r="BJ2524">
        <v>0</v>
      </c>
      <c r="BK2524">
        <v>0</v>
      </c>
      <c r="BL2524">
        <v>0</v>
      </c>
      <c r="BM2524">
        <v>0</v>
      </c>
      <c r="BN2524">
        <v>0</v>
      </c>
      <c r="BO2524">
        <v>0</v>
      </c>
      <c r="BP2524">
        <v>0</v>
      </c>
      <c r="BQ2524">
        <v>0</v>
      </c>
      <c r="BR2524">
        <v>0</v>
      </c>
      <c r="BS2524">
        <v>0</v>
      </c>
      <c r="BT2524">
        <v>8094443</v>
      </c>
      <c r="BU2524">
        <v>0</v>
      </c>
      <c r="BV2524">
        <v>0</v>
      </c>
      <c r="BW2524">
        <v>0</v>
      </c>
      <c r="BX2524">
        <v>0</v>
      </c>
      <c r="BY2524">
        <v>0</v>
      </c>
      <c r="BZ2524">
        <v>0</v>
      </c>
      <c r="CA2524">
        <v>0</v>
      </c>
      <c r="CB2524">
        <v>0</v>
      </c>
      <c r="CC2524">
        <v>0</v>
      </c>
      <c r="CD2524">
        <v>8094443</v>
      </c>
      <c r="CE2524">
        <v>8094443</v>
      </c>
      <c r="CF2524">
        <v>8094443</v>
      </c>
      <c r="CG2524">
        <v>0</v>
      </c>
      <c r="CH2524" t="s">
        <v>612</v>
      </c>
      <c r="CI2524" t="s">
        <v>616</v>
      </c>
      <c r="CJ2524" t="s">
        <v>617</v>
      </c>
      <c r="CK2524" t="s">
        <v>617</v>
      </c>
      <c r="CL2524" t="s">
        <v>617</v>
      </c>
      <c r="CM2524" t="s">
        <v>617</v>
      </c>
      <c r="CN2524">
        <v>0</v>
      </c>
    </row>
    <row r="2525" spans="1:92" x14ac:dyDescent="0.25">
      <c r="A2525" t="s">
        <v>13367</v>
      </c>
      <c r="B2525" t="s">
        <v>13367</v>
      </c>
      <c r="C2525">
        <v>43</v>
      </c>
      <c r="D2525" t="s">
        <v>597</v>
      </c>
      <c r="E2525">
        <v>67083</v>
      </c>
      <c r="F2525" t="s">
        <v>12982</v>
      </c>
      <c r="G2525" t="s">
        <v>12321</v>
      </c>
      <c r="H2525" t="s">
        <v>12322</v>
      </c>
      <c r="I2525" t="s">
        <v>630</v>
      </c>
      <c r="J2525">
        <v>4160</v>
      </c>
      <c r="K2525">
        <v>7797</v>
      </c>
      <c r="L2525" t="s">
        <v>13368</v>
      </c>
      <c r="M2525" t="s">
        <v>13369</v>
      </c>
      <c r="N2525" t="s">
        <v>6787</v>
      </c>
      <c r="O2525" t="s">
        <v>7217</v>
      </c>
      <c r="P2525" t="s">
        <v>6789</v>
      </c>
      <c r="Q2525" t="s">
        <v>6790</v>
      </c>
      <c r="R2525" t="s">
        <v>6791</v>
      </c>
      <c r="S2525" t="s">
        <v>6779</v>
      </c>
      <c r="T2525" t="s">
        <v>6780</v>
      </c>
      <c r="U2525" t="s">
        <v>3036</v>
      </c>
      <c r="V2525" t="s">
        <v>1577</v>
      </c>
      <c r="W2525">
        <v>43.660589999999999</v>
      </c>
      <c r="X2525">
        <v>-79.731390000000005</v>
      </c>
      <c r="Y2525" t="s">
        <v>612</v>
      </c>
      <c r="Z2525" t="s">
        <v>612</v>
      </c>
      <c r="AA2525" t="s">
        <v>612</v>
      </c>
      <c r="AB2525" t="s">
        <v>612</v>
      </c>
      <c r="AC2525" t="s">
        <v>612</v>
      </c>
      <c r="AD2525" t="s">
        <v>612</v>
      </c>
      <c r="AE2525" t="s">
        <v>612</v>
      </c>
      <c r="AF2525" t="s">
        <v>612</v>
      </c>
      <c r="AG2525" t="s">
        <v>612</v>
      </c>
      <c r="AH2525" t="s">
        <v>612</v>
      </c>
      <c r="AI2525" t="s">
        <v>612</v>
      </c>
      <c r="AJ2525" t="s">
        <v>612</v>
      </c>
      <c r="AK2525" t="s">
        <v>612</v>
      </c>
      <c r="AL2525" t="s">
        <v>612</v>
      </c>
      <c r="AM2525" t="s">
        <v>612</v>
      </c>
      <c r="AN2525" t="s">
        <v>612</v>
      </c>
      <c r="AO2525" t="s">
        <v>612</v>
      </c>
      <c r="AP2525" t="s">
        <v>612</v>
      </c>
      <c r="AQ2525" t="s">
        <v>612</v>
      </c>
      <c r="AR2525" t="s">
        <v>612</v>
      </c>
      <c r="AS2525" t="s">
        <v>612</v>
      </c>
      <c r="AT2525" t="s">
        <v>613</v>
      </c>
      <c r="AU2525" t="s">
        <v>612</v>
      </c>
      <c r="AV2525" t="s">
        <v>635</v>
      </c>
      <c r="AW2525">
        <v>39691</v>
      </c>
      <c r="AX2525">
        <v>2441776</v>
      </c>
      <c r="AY2525" t="s">
        <v>621</v>
      </c>
      <c r="AZ2525" t="s">
        <v>140</v>
      </c>
      <c r="BA2525" t="s">
        <v>470</v>
      </c>
      <c r="BB2525" t="s">
        <v>694</v>
      </c>
      <c r="BC2525">
        <v>37135</v>
      </c>
      <c r="BD2525">
        <v>0</v>
      </c>
      <c r="BE2525">
        <v>0</v>
      </c>
      <c r="BF2525">
        <v>0</v>
      </c>
      <c r="BG2525">
        <v>0</v>
      </c>
      <c r="BH2525">
        <v>0</v>
      </c>
      <c r="BI2525">
        <v>0</v>
      </c>
      <c r="BJ2525">
        <v>0</v>
      </c>
      <c r="BK2525">
        <v>0</v>
      </c>
      <c r="BL2525">
        <v>0</v>
      </c>
      <c r="BM2525">
        <v>0</v>
      </c>
      <c r="BN2525">
        <v>0</v>
      </c>
      <c r="BO2525">
        <v>0</v>
      </c>
      <c r="BP2525">
        <v>0</v>
      </c>
      <c r="BQ2525">
        <v>0</v>
      </c>
      <c r="BR2525">
        <v>0</v>
      </c>
      <c r="BS2525">
        <v>0</v>
      </c>
      <c r="BT2525">
        <v>2441776</v>
      </c>
      <c r="BU2525">
        <v>0</v>
      </c>
      <c r="BV2525">
        <v>0</v>
      </c>
      <c r="BW2525">
        <v>0</v>
      </c>
      <c r="BX2525">
        <v>0</v>
      </c>
      <c r="BY2525">
        <v>0</v>
      </c>
      <c r="BZ2525">
        <v>0</v>
      </c>
      <c r="CA2525">
        <v>0</v>
      </c>
      <c r="CB2525">
        <v>0</v>
      </c>
      <c r="CC2525">
        <v>0</v>
      </c>
      <c r="CD2525">
        <v>2441776</v>
      </c>
      <c r="CE2525">
        <v>2441776</v>
      </c>
      <c r="CF2525">
        <v>2441776</v>
      </c>
      <c r="CG2525">
        <v>0</v>
      </c>
      <c r="CH2525" t="s">
        <v>612</v>
      </c>
      <c r="CI2525" t="s">
        <v>616</v>
      </c>
      <c r="CJ2525" t="s">
        <v>617</v>
      </c>
      <c r="CK2525" t="s">
        <v>617</v>
      </c>
      <c r="CL2525" t="s">
        <v>617</v>
      </c>
      <c r="CM2525" t="s">
        <v>617</v>
      </c>
      <c r="CN2525">
        <v>0</v>
      </c>
    </row>
    <row r="2526" spans="1:92" x14ac:dyDescent="0.25">
      <c r="A2526" t="s">
        <v>13370</v>
      </c>
      <c r="B2526" t="s">
        <v>13370</v>
      </c>
      <c r="C2526">
        <v>43</v>
      </c>
      <c r="D2526" t="s">
        <v>597</v>
      </c>
      <c r="E2526">
        <v>67083</v>
      </c>
      <c r="F2526" t="s">
        <v>12982</v>
      </c>
      <c r="G2526" t="s">
        <v>13371</v>
      </c>
      <c r="H2526" t="s">
        <v>13372</v>
      </c>
      <c r="I2526" t="s">
        <v>630</v>
      </c>
      <c r="J2526">
        <v>10781</v>
      </c>
      <c r="K2526">
        <v>11988</v>
      </c>
      <c r="L2526" t="s">
        <v>13373</v>
      </c>
      <c r="M2526" t="s">
        <v>13374</v>
      </c>
      <c r="N2526" t="s">
        <v>6787</v>
      </c>
      <c r="O2526" t="s">
        <v>13375</v>
      </c>
      <c r="P2526" t="s">
        <v>6789</v>
      </c>
      <c r="Q2526" t="s">
        <v>6790</v>
      </c>
      <c r="R2526" t="s">
        <v>6791</v>
      </c>
      <c r="S2526" t="s">
        <v>6779</v>
      </c>
      <c r="T2526" t="s">
        <v>6780</v>
      </c>
      <c r="U2526" t="s">
        <v>3036</v>
      </c>
      <c r="V2526" t="s">
        <v>1577</v>
      </c>
      <c r="W2526">
        <v>43.707920000000001</v>
      </c>
      <c r="X2526">
        <v>-79.821420000000003</v>
      </c>
      <c r="Y2526" t="s">
        <v>612</v>
      </c>
      <c r="Z2526" t="s">
        <v>612</v>
      </c>
      <c r="AA2526" t="s">
        <v>612</v>
      </c>
      <c r="AB2526" t="s">
        <v>612</v>
      </c>
      <c r="AC2526" t="s">
        <v>612</v>
      </c>
      <c r="AD2526" t="s">
        <v>612</v>
      </c>
      <c r="AE2526" t="s">
        <v>612</v>
      </c>
      <c r="AF2526" t="s">
        <v>612</v>
      </c>
      <c r="AG2526" t="s">
        <v>612</v>
      </c>
      <c r="AH2526" t="s">
        <v>612</v>
      </c>
      <c r="AI2526" t="s">
        <v>612</v>
      </c>
      <c r="AJ2526" t="s">
        <v>612</v>
      </c>
      <c r="AK2526" t="s">
        <v>612</v>
      </c>
      <c r="AL2526" t="s">
        <v>612</v>
      </c>
      <c r="AM2526" t="s">
        <v>612</v>
      </c>
      <c r="AN2526" t="s">
        <v>612</v>
      </c>
      <c r="AO2526" t="s">
        <v>612</v>
      </c>
      <c r="AP2526" t="s">
        <v>612</v>
      </c>
      <c r="AQ2526" t="s">
        <v>612</v>
      </c>
      <c r="AR2526" t="s">
        <v>612</v>
      </c>
      <c r="AS2526" t="s">
        <v>612</v>
      </c>
      <c r="AT2526" t="s">
        <v>613</v>
      </c>
      <c r="AU2526" t="s">
        <v>612</v>
      </c>
      <c r="AV2526" t="s">
        <v>635</v>
      </c>
      <c r="AW2526">
        <v>39691</v>
      </c>
      <c r="AX2526">
        <v>8266997</v>
      </c>
      <c r="AY2526" t="s">
        <v>621</v>
      </c>
      <c r="AZ2526" t="s">
        <v>145</v>
      </c>
      <c r="BA2526" t="s">
        <v>470</v>
      </c>
      <c r="BB2526" t="s">
        <v>636</v>
      </c>
      <c r="BC2526">
        <v>38961</v>
      </c>
      <c r="BD2526">
        <v>0</v>
      </c>
      <c r="BE2526">
        <v>0</v>
      </c>
      <c r="BF2526">
        <v>0</v>
      </c>
      <c r="BG2526">
        <v>0</v>
      </c>
      <c r="BH2526">
        <v>0</v>
      </c>
      <c r="BI2526">
        <v>0</v>
      </c>
      <c r="BJ2526">
        <v>0</v>
      </c>
      <c r="BK2526">
        <v>0</v>
      </c>
      <c r="BL2526">
        <v>0</v>
      </c>
      <c r="BM2526">
        <v>0</v>
      </c>
      <c r="BN2526">
        <v>0</v>
      </c>
      <c r="BO2526">
        <v>0</v>
      </c>
      <c r="BP2526">
        <v>0</v>
      </c>
      <c r="BQ2526">
        <v>0</v>
      </c>
      <c r="BR2526">
        <v>0</v>
      </c>
      <c r="BS2526">
        <v>0</v>
      </c>
      <c r="BT2526">
        <v>8266997</v>
      </c>
      <c r="BU2526">
        <v>0</v>
      </c>
      <c r="BV2526">
        <v>0</v>
      </c>
      <c r="BW2526">
        <v>0</v>
      </c>
      <c r="BX2526">
        <v>0</v>
      </c>
      <c r="BY2526">
        <v>0</v>
      </c>
      <c r="BZ2526">
        <v>0</v>
      </c>
      <c r="CA2526">
        <v>0</v>
      </c>
      <c r="CB2526">
        <v>0</v>
      </c>
      <c r="CC2526">
        <v>0</v>
      </c>
      <c r="CD2526">
        <v>8266997</v>
      </c>
      <c r="CE2526">
        <v>8266997</v>
      </c>
      <c r="CF2526">
        <v>8266997</v>
      </c>
      <c r="CG2526">
        <v>0</v>
      </c>
      <c r="CH2526" t="s">
        <v>612</v>
      </c>
      <c r="CI2526" t="s">
        <v>616</v>
      </c>
      <c r="CJ2526" t="s">
        <v>617</v>
      </c>
      <c r="CK2526" t="s">
        <v>617</v>
      </c>
      <c r="CL2526" t="s">
        <v>617</v>
      </c>
      <c r="CM2526" t="s">
        <v>617</v>
      </c>
      <c r="CN2526">
        <v>0</v>
      </c>
    </row>
    <row r="2527" spans="1:92" x14ac:dyDescent="0.25">
      <c r="A2527" t="s">
        <v>13376</v>
      </c>
      <c r="B2527" t="s">
        <v>13376</v>
      </c>
      <c r="C2527">
        <v>43</v>
      </c>
      <c r="D2527" t="s">
        <v>597</v>
      </c>
      <c r="E2527">
        <v>67083</v>
      </c>
      <c r="F2527" t="s">
        <v>12982</v>
      </c>
      <c r="G2527" t="s">
        <v>10758</v>
      </c>
      <c r="H2527" t="s">
        <v>10759</v>
      </c>
      <c r="I2527" t="s">
        <v>630</v>
      </c>
      <c r="J2527">
        <v>10366</v>
      </c>
      <c r="K2527">
        <v>11048</v>
      </c>
      <c r="L2527" t="s">
        <v>13377</v>
      </c>
      <c r="M2527" t="s">
        <v>13378</v>
      </c>
      <c r="N2527" t="s">
        <v>6774</v>
      </c>
      <c r="O2527" t="s">
        <v>13379</v>
      </c>
      <c r="P2527" t="s">
        <v>6776</v>
      </c>
      <c r="Q2527" t="s">
        <v>6777</v>
      </c>
      <c r="R2527" t="s">
        <v>6778</v>
      </c>
      <c r="S2527" t="s">
        <v>6779</v>
      </c>
      <c r="T2527" t="s">
        <v>6780</v>
      </c>
      <c r="U2527" t="s">
        <v>3036</v>
      </c>
      <c r="V2527" t="s">
        <v>1577</v>
      </c>
      <c r="W2527">
        <v>43.546619999999997</v>
      </c>
      <c r="X2527">
        <v>-79.605410000000006</v>
      </c>
      <c r="Y2527" t="s">
        <v>612</v>
      </c>
      <c r="Z2527" t="s">
        <v>612</v>
      </c>
      <c r="AA2527" t="s">
        <v>612</v>
      </c>
      <c r="AB2527" t="s">
        <v>612</v>
      </c>
      <c r="AC2527" t="s">
        <v>612</v>
      </c>
      <c r="AD2527" t="s">
        <v>612</v>
      </c>
      <c r="AE2527" t="s">
        <v>612</v>
      </c>
      <c r="AF2527" t="s">
        <v>612</v>
      </c>
      <c r="AG2527" t="s">
        <v>612</v>
      </c>
      <c r="AH2527" t="s">
        <v>612</v>
      </c>
      <c r="AI2527" t="s">
        <v>612</v>
      </c>
      <c r="AJ2527" t="s">
        <v>612</v>
      </c>
      <c r="AK2527" t="s">
        <v>612</v>
      </c>
      <c r="AL2527" t="s">
        <v>612</v>
      </c>
      <c r="AM2527" t="s">
        <v>612</v>
      </c>
      <c r="AN2527" t="s">
        <v>612</v>
      </c>
      <c r="AO2527" t="s">
        <v>612</v>
      </c>
      <c r="AP2527" t="s">
        <v>612</v>
      </c>
      <c r="AQ2527" t="s">
        <v>612</v>
      </c>
      <c r="AR2527" t="s">
        <v>612</v>
      </c>
      <c r="AS2527" t="s">
        <v>612</v>
      </c>
      <c r="AT2527" t="s">
        <v>613</v>
      </c>
      <c r="AU2527" t="s">
        <v>612</v>
      </c>
      <c r="AV2527" t="s">
        <v>635</v>
      </c>
      <c r="AW2527">
        <v>39691</v>
      </c>
      <c r="AX2527">
        <v>6887769</v>
      </c>
      <c r="AY2527" t="s">
        <v>621</v>
      </c>
      <c r="AZ2527" t="s">
        <v>145</v>
      </c>
      <c r="BA2527" t="s">
        <v>470</v>
      </c>
      <c r="BB2527" t="s">
        <v>1255</v>
      </c>
      <c r="BC2527">
        <v>37865</v>
      </c>
      <c r="BD2527">
        <v>0</v>
      </c>
      <c r="BE2527">
        <v>0</v>
      </c>
      <c r="BF2527">
        <v>0</v>
      </c>
      <c r="BG2527">
        <v>0</v>
      </c>
      <c r="BH2527">
        <v>0</v>
      </c>
      <c r="BI2527">
        <v>0</v>
      </c>
      <c r="BJ2527">
        <v>0</v>
      </c>
      <c r="BK2527">
        <v>0</v>
      </c>
      <c r="BL2527">
        <v>0</v>
      </c>
      <c r="BM2527">
        <v>0</v>
      </c>
      <c r="BN2527">
        <v>0</v>
      </c>
      <c r="BO2527">
        <v>0</v>
      </c>
      <c r="BP2527">
        <v>0</v>
      </c>
      <c r="BQ2527">
        <v>0</v>
      </c>
      <c r="BR2527">
        <v>0</v>
      </c>
      <c r="BS2527">
        <v>0</v>
      </c>
      <c r="BT2527">
        <v>6887769</v>
      </c>
      <c r="BU2527">
        <v>0</v>
      </c>
      <c r="BV2527">
        <v>0</v>
      </c>
      <c r="BW2527">
        <v>0</v>
      </c>
      <c r="BX2527">
        <v>0</v>
      </c>
      <c r="BY2527">
        <v>0</v>
      </c>
      <c r="BZ2527">
        <v>0</v>
      </c>
      <c r="CA2527">
        <v>0</v>
      </c>
      <c r="CB2527">
        <v>0</v>
      </c>
      <c r="CC2527">
        <v>0</v>
      </c>
      <c r="CD2527">
        <v>6887769</v>
      </c>
      <c r="CE2527">
        <v>6887769</v>
      </c>
      <c r="CF2527">
        <v>6887769</v>
      </c>
      <c r="CG2527">
        <v>0</v>
      </c>
      <c r="CH2527" t="s">
        <v>612</v>
      </c>
      <c r="CI2527" t="s">
        <v>616</v>
      </c>
      <c r="CJ2527" t="s">
        <v>617</v>
      </c>
      <c r="CK2527" t="s">
        <v>617</v>
      </c>
      <c r="CL2527" t="s">
        <v>617</v>
      </c>
      <c r="CM2527" t="s">
        <v>617</v>
      </c>
      <c r="CN2527">
        <v>0</v>
      </c>
    </row>
    <row r="2528" spans="1:92" x14ac:dyDescent="0.25">
      <c r="A2528" t="s">
        <v>13380</v>
      </c>
      <c r="B2528" t="s">
        <v>13380</v>
      </c>
      <c r="C2528">
        <v>43</v>
      </c>
      <c r="D2528" t="s">
        <v>597</v>
      </c>
      <c r="E2528">
        <v>67083</v>
      </c>
      <c r="F2528" t="s">
        <v>12982</v>
      </c>
      <c r="G2528" t="s">
        <v>13381</v>
      </c>
      <c r="H2528" t="s">
        <v>13382</v>
      </c>
      <c r="I2528" t="s">
        <v>667</v>
      </c>
      <c r="J2528">
        <v>10362</v>
      </c>
      <c r="K2528">
        <v>11081</v>
      </c>
      <c r="L2528" t="s">
        <v>13383</v>
      </c>
      <c r="M2528" t="s">
        <v>13384</v>
      </c>
      <c r="N2528" t="s">
        <v>6774</v>
      </c>
      <c r="O2528" t="s">
        <v>7519</v>
      </c>
      <c r="P2528" t="s">
        <v>6776</v>
      </c>
      <c r="Q2528" t="s">
        <v>6777</v>
      </c>
      <c r="R2528" t="s">
        <v>6778</v>
      </c>
      <c r="S2528" t="s">
        <v>6779</v>
      </c>
      <c r="T2528" t="s">
        <v>6780</v>
      </c>
      <c r="U2528" t="s">
        <v>3036</v>
      </c>
      <c r="V2528" t="s">
        <v>1577</v>
      </c>
      <c r="W2528">
        <v>43.624139999999997</v>
      </c>
      <c r="X2528">
        <v>-79.710170000000005</v>
      </c>
      <c r="Y2528" t="s">
        <v>612</v>
      </c>
      <c r="Z2528" t="s">
        <v>612</v>
      </c>
      <c r="AA2528" t="s">
        <v>612</v>
      </c>
      <c r="AB2528" t="s">
        <v>612</v>
      </c>
      <c r="AC2528" t="s">
        <v>612</v>
      </c>
      <c r="AD2528" t="s">
        <v>612</v>
      </c>
      <c r="AE2528" t="s">
        <v>612</v>
      </c>
      <c r="AF2528" t="s">
        <v>612</v>
      </c>
      <c r="AG2528" t="s">
        <v>612</v>
      </c>
      <c r="AH2528" t="s">
        <v>612</v>
      </c>
      <c r="AI2528" t="s">
        <v>612</v>
      </c>
      <c r="AJ2528" t="s">
        <v>612</v>
      </c>
      <c r="AK2528" t="s">
        <v>612</v>
      </c>
      <c r="AL2528" t="s">
        <v>612</v>
      </c>
      <c r="AM2528" t="s">
        <v>612</v>
      </c>
      <c r="AN2528" t="s">
        <v>612</v>
      </c>
      <c r="AO2528" t="s">
        <v>612</v>
      </c>
      <c r="AP2528" t="s">
        <v>612</v>
      </c>
      <c r="AQ2528" t="s">
        <v>612</v>
      </c>
      <c r="AR2528" t="s">
        <v>612</v>
      </c>
      <c r="AS2528" t="s">
        <v>612</v>
      </c>
      <c r="AT2528" t="s">
        <v>613</v>
      </c>
      <c r="AU2528" t="s">
        <v>612</v>
      </c>
      <c r="AV2528" t="s">
        <v>635</v>
      </c>
      <c r="AW2528">
        <v>39691</v>
      </c>
      <c r="AX2528">
        <v>28344629</v>
      </c>
      <c r="AY2528" t="s">
        <v>621</v>
      </c>
      <c r="AZ2528" t="s">
        <v>145</v>
      </c>
      <c r="BA2528" t="s">
        <v>470</v>
      </c>
      <c r="BB2528" t="s">
        <v>645</v>
      </c>
      <c r="BC2528">
        <v>38231</v>
      </c>
      <c r="BD2528">
        <v>0</v>
      </c>
      <c r="BE2528">
        <v>0</v>
      </c>
      <c r="BF2528">
        <v>0</v>
      </c>
      <c r="BG2528">
        <v>0</v>
      </c>
      <c r="BH2528">
        <v>0</v>
      </c>
      <c r="BI2528">
        <v>0</v>
      </c>
      <c r="BJ2528">
        <v>0</v>
      </c>
      <c r="BK2528">
        <v>0</v>
      </c>
      <c r="BL2528">
        <v>0</v>
      </c>
      <c r="BM2528">
        <v>0</v>
      </c>
      <c r="BN2528">
        <v>0</v>
      </c>
      <c r="BO2528">
        <v>0</v>
      </c>
      <c r="BP2528">
        <v>0</v>
      </c>
      <c r="BQ2528">
        <v>0</v>
      </c>
      <c r="BR2528">
        <v>0</v>
      </c>
      <c r="BS2528">
        <v>0</v>
      </c>
      <c r="BT2528">
        <v>28344629</v>
      </c>
      <c r="BU2528">
        <v>0</v>
      </c>
      <c r="BV2528">
        <v>0</v>
      </c>
      <c r="BW2528">
        <v>0</v>
      </c>
      <c r="BX2528">
        <v>0</v>
      </c>
      <c r="BY2528">
        <v>0</v>
      </c>
      <c r="BZ2528">
        <v>0</v>
      </c>
      <c r="CA2528">
        <v>0</v>
      </c>
      <c r="CB2528">
        <v>0</v>
      </c>
      <c r="CC2528">
        <v>0</v>
      </c>
      <c r="CD2528">
        <v>28344629</v>
      </c>
      <c r="CE2528">
        <v>28344629</v>
      </c>
      <c r="CF2528">
        <v>28344629</v>
      </c>
      <c r="CG2528">
        <v>0</v>
      </c>
      <c r="CH2528" t="s">
        <v>612</v>
      </c>
      <c r="CI2528" t="s">
        <v>616</v>
      </c>
      <c r="CJ2528" t="s">
        <v>617</v>
      </c>
      <c r="CK2528" t="s">
        <v>617</v>
      </c>
      <c r="CL2528" t="s">
        <v>617</v>
      </c>
      <c r="CM2528" t="s">
        <v>617</v>
      </c>
      <c r="CN2528">
        <v>0</v>
      </c>
    </row>
    <row r="2529" spans="1:92" x14ac:dyDescent="0.25">
      <c r="A2529" t="s">
        <v>13385</v>
      </c>
      <c r="B2529" t="s">
        <v>13385</v>
      </c>
      <c r="C2529">
        <v>43</v>
      </c>
      <c r="D2529" t="s">
        <v>597</v>
      </c>
      <c r="E2529">
        <v>67083</v>
      </c>
      <c r="F2529" t="s">
        <v>12982</v>
      </c>
      <c r="G2529" t="s">
        <v>13386</v>
      </c>
      <c r="H2529" t="s">
        <v>13387</v>
      </c>
      <c r="I2529" t="s">
        <v>667</v>
      </c>
      <c r="J2529">
        <v>9798</v>
      </c>
      <c r="K2529">
        <v>10273</v>
      </c>
      <c r="L2529" t="s">
        <v>13388</v>
      </c>
      <c r="M2529" t="s">
        <v>13389</v>
      </c>
      <c r="N2529" t="s">
        <v>6787</v>
      </c>
      <c r="O2529" t="s">
        <v>13390</v>
      </c>
      <c r="P2529" t="s">
        <v>6789</v>
      </c>
      <c r="Q2529" t="s">
        <v>6790</v>
      </c>
      <c r="R2529" t="s">
        <v>6791</v>
      </c>
      <c r="S2529" t="s">
        <v>6779</v>
      </c>
      <c r="T2529" t="s">
        <v>6780</v>
      </c>
      <c r="U2529" t="s">
        <v>3036</v>
      </c>
      <c r="V2529" t="s">
        <v>1577</v>
      </c>
      <c r="W2529">
        <v>43.752229999999997</v>
      </c>
      <c r="X2529">
        <v>-79.775319999999994</v>
      </c>
      <c r="Y2529" t="s">
        <v>612</v>
      </c>
      <c r="Z2529" t="s">
        <v>612</v>
      </c>
      <c r="AA2529" t="s">
        <v>612</v>
      </c>
      <c r="AB2529" t="s">
        <v>612</v>
      </c>
      <c r="AC2529" t="s">
        <v>612</v>
      </c>
      <c r="AD2529" t="s">
        <v>612</v>
      </c>
      <c r="AE2529" t="s">
        <v>612</v>
      </c>
      <c r="AF2529" t="s">
        <v>612</v>
      </c>
      <c r="AG2529" t="s">
        <v>612</v>
      </c>
      <c r="AH2529" t="s">
        <v>612</v>
      </c>
      <c r="AI2529" t="s">
        <v>612</v>
      </c>
      <c r="AJ2529" t="s">
        <v>612</v>
      </c>
      <c r="AK2529" t="s">
        <v>612</v>
      </c>
      <c r="AL2529" t="s">
        <v>612</v>
      </c>
      <c r="AM2529" t="s">
        <v>612</v>
      </c>
      <c r="AN2529" t="s">
        <v>612</v>
      </c>
      <c r="AO2529" t="s">
        <v>612</v>
      </c>
      <c r="AP2529" t="s">
        <v>612</v>
      </c>
      <c r="AQ2529" t="s">
        <v>612</v>
      </c>
      <c r="AR2529" t="s">
        <v>612</v>
      </c>
      <c r="AS2529" t="s">
        <v>612</v>
      </c>
      <c r="AT2529" t="s">
        <v>613</v>
      </c>
      <c r="AU2529" t="s">
        <v>612</v>
      </c>
      <c r="AV2529" t="s">
        <v>635</v>
      </c>
      <c r="AW2529">
        <v>39691</v>
      </c>
      <c r="AX2529">
        <v>29622627</v>
      </c>
      <c r="AY2529" t="s">
        <v>621</v>
      </c>
      <c r="AZ2529" t="s">
        <v>140</v>
      </c>
      <c r="BA2529" t="s">
        <v>470</v>
      </c>
      <c r="BB2529" t="s">
        <v>1318</v>
      </c>
      <c r="BC2529">
        <v>37500</v>
      </c>
      <c r="BD2529">
        <v>0</v>
      </c>
      <c r="BE2529">
        <v>0</v>
      </c>
      <c r="BF2529">
        <v>0</v>
      </c>
      <c r="BG2529">
        <v>0</v>
      </c>
      <c r="BH2529">
        <v>0</v>
      </c>
      <c r="BI2529">
        <v>0</v>
      </c>
      <c r="BJ2529">
        <v>0</v>
      </c>
      <c r="BK2529">
        <v>0</v>
      </c>
      <c r="BL2529">
        <v>0</v>
      </c>
      <c r="BM2529">
        <v>0</v>
      </c>
      <c r="BN2529">
        <v>0</v>
      </c>
      <c r="BO2529">
        <v>0</v>
      </c>
      <c r="BP2529">
        <v>0</v>
      </c>
      <c r="BQ2529">
        <v>0</v>
      </c>
      <c r="BR2529">
        <v>0</v>
      </c>
      <c r="BS2529">
        <v>0</v>
      </c>
      <c r="BT2529">
        <v>29622627</v>
      </c>
      <c r="BU2529">
        <v>0</v>
      </c>
      <c r="BV2529">
        <v>0</v>
      </c>
      <c r="BW2529">
        <v>0</v>
      </c>
      <c r="BX2529">
        <v>0</v>
      </c>
      <c r="BY2529">
        <v>0</v>
      </c>
      <c r="BZ2529">
        <v>0</v>
      </c>
      <c r="CA2529">
        <v>0</v>
      </c>
      <c r="CB2529">
        <v>0</v>
      </c>
      <c r="CC2529">
        <v>0</v>
      </c>
      <c r="CD2529">
        <v>29622627</v>
      </c>
      <c r="CE2529">
        <v>29622627</v>
      </c>
      <c r="CF2529">
        <v>29622627</v>
      </c>
      <c r="CG2529">
        <v>0</v>
      </c>
      <c r="CH2529" t="s">
        <v>612</v>
      </c>
      <c r="CI2529" t="s">
        <v>616</v>
      </c>
      <c r="CJ2529" t="s">
        <v>617</v>
      </c>
      <c r="CK2529" t="s">
        <v>617</v>
      </c>
      <c r="CL2529" t="s">
        <v>617</v>
      </c>
      <c r="CM2529" t="s">
        <v>617</v>
      </c>
      <c r="CN2529">
        <v>0</v>
      </c>
    </row>
    <row r="2530" spans="1:92" x14ac:dyDescent="0.25">
      <c r="A2530" t="s">
        <v>13391</v>
      </c>
      <c r="B2530" t="s">
        <v>13391</v>
      </c>
      <c r="C2530">
        <v>43</v>
      </c>
      <c r="D2530" t="s">
        <v>597</v>
      </c>
      <c r="E2530">
        <v>67083</v>
      </c>
      <c r="F2530" t="s">
        <v>12982</v>
      </c>
      <c r="G2530" t="s">
        <v>11515</v>
      </c>
      <c r="H2530" t="s">
        <v>11516</v>
      </c>
      <c r="I2530" t="s">
        <v>630</v>
      </c>
      <c r="J2530">
        <v>4216</v>
      </c>
      <c r="K2530">
        <v>7834</v>
      </c>
      <c r="L2530" t="s">
        <v>13392</v>
      </c>
      <c r="M2530" t="s">
        <v>13393</v>
      </c>
      <c r="N2530" t="s">
        <v>6774</v>
      </c>
      <c r="O2530" t="s">
        <v>7718</v>
      </c>
      <c r="P2530" t="s">
        <v>6776</v>
      </c>
      <c r="Q2530" t="s">
        <v>6777</v>
      </c>
      <c r="R2530" t="s">
        <v>6778</v>
      </c>
      <c r="S2530" t="s">
        <v>6779</v>
      </c>
      <c r="T2530" t="s">
        <v>6780</v>
      </c>
      <c r="U2530" t="s">
        <v>3036</v>
      </c>
      <c r="V2530" t="s">
        <v>1577</v>
      </c>
      <c r="W2530">
        <v>43.551340000000003</v>
      </c>
      <c r="X2530">
        <v>-79.679559999999995</v>
      </c>
      <c r="Y2530" t="s">
        <v>612</v>
      </c>
      <c r="Z2530" t="s">
        <v>612</v>
      </c>
      <c r="AA2530" t="s">
        <v>612</v>
      </c>
      <c r="AB2530" t="s">
        <v>612</v>
      </c>
      <c r="AC2530" t="s">
        <v>612</v>
      </c>
      <c r="AD2530" t="s">
        <v>612</v>
      </c>
      <c r="AE2530" t="s">
        <v>612</v>
      </c>
      <c r="AF2530" t="s">
        <v>612</v>
      </c>
      <c r="AG2530" t="s">
        <v>612</v>
      </c>
      <c r="AH2530" t="s">
        <v>612</v>
      </c>
      <c r="AI2530" t="s">
        <v>612</v>
      </c>
      <c r="AJ2530" t="s">
        <v>612</v>
      </c>
      <c r="AK2530" t="s">
        <v>612</v>
      </c>
      <c r="AL2530" t="s">
        <v>612</v>
      </c>
      <c r="AM2530" t="s">
        <v>612</v>
      </c>
      <c r="AN2530" t="s">
        <v>612</v>
      </c>
      <c r="AO2530" t="s">
        <v>612</v>
      </c>
      <c r="AP2530" t="s">
        <v>612</v>
      </c>
      <c r="AQ2530" t="s">
        <v>612</v>
      </c>
      <c r="AR2530" t="s">
        <v>612</v>
      </c>
      <c r="AS2530" t="s">
        <v>612</v>
      </c>
      <c r="AT2530" t="s">
        <v>613</v>
      </c>
      <c r="AU2530" t="s">
        <v>612</v>
      </c>
      <c r="AV2530" t="s">
        <v>635</v>
      </c>
      <c r="AW2530">
        <v>39691</v>
      </c>
      <c r="AX2530">
        <v>2908237</v>
      </c>
      <c r="AY2530" t="s">
        <v>621</v>
      </c>
      <c r="AZ2530" t="s">
        <v>140</v>
      </c>
      <c r="BA2530" t="s">
        <v>470</v>
      </c>
      <c r="BB2530" t="s">
        <v>1318</v>
      </c>
      <c r="BC2530">
        <v>37500</v>
      </c>
      <c r="BD2530">
        <v>0</v>
      </c>
      <c r="BE2530">
        <v>0</v>
      </c>
      <c r="BF2530">
        <v>0</v>
      </c>
      <c r="BG2530">
        <v>0</v>
      </c>
      <c r="BH2530">
        <v>0</v>
      </c>
      <c r="BI2530">
        <v>0</v>
      </c>
      <c r="BJ2530">
        <v>0</v>
      </c>
      <c r="BK2530">
        <v>0</v>
      </c>
      <c r="BL2530">
        <v>0</v>
      </c>
      <c r="BM2530">
        <v>0</v>
      </c>
      <c r="BN2530">
        <v>0</v>
      </c>
      <c r="BO2530">
        <v>0</v>
      </c>
      <c r="BP2530">
        <v>0</v>
      </c>
      <c r="BQ2530">
        <v>0</v>
      </c>
      <c r="BR2530">
        <v>0</v>
      </c>
      <c r="BS2530">
        <v>0</v>
      </c>
      <c r="BT2530">
        <v>2908237</v>
      </c>
      <c r="BU2530">
        <v>0</v>
      </c>
      <c r="BV2530">
        <v>0</v>
      </c>
      <c r="BW2530">
        <v>0</v>
      </c>
      <c r="BX2530">
        <v>0</v>
      </c>
      <c r="BY2530">
        <v>0</v>
      </c>
      <c r="BZ2530">
        <v>0</v>
      </c>
      <c r="CA2530">
        <v>0</v>
      </c>
      <c r="CB2530">
        <v>0</v>
      </c>
      <c r="CC2530">
        <v>0</v>
      </c>
      <c r="CD2530">
        <v>2908237</v>
      </c>
      <c r="CE2530">
        <v>2908237</v>
      </c>
      <c r="CF2530">
        <v>2908237</v>
      </c>
      <c r="CG2530">
        <v>0</v>
      </c>
      <c r="CH2530" t="s">
        <v>612</v>
      </c>
      <c r="CI2530" t="s">
        <v>616</v>
      </c>
      <c r="CJ2530" t="s">
        <v>617</v>
      </c>
      <c r="CK2530" t="s">
        <v>617</v>
      </c>
      <c r="CL2530" t="s">
        <v>617</v>
      </c>
      <c r="CM2530" t="s">
        <v>617</v>
      </c>
      <c r="CN2530">
        <v>0</v>
      </c>
    </row>
    <row r="2531" spans="1:92" x14ac:dyDescent="0.25">
      <c r="A2531" t="s">
        <v>13394</v>
      </c>
      <c r="B2531" t="s">
        <v>13394</v>
      </c>
      <c r="C2531">
        <v>43</v>
      </c>
      <c r="D2531" t="s">
        <v>597</v>
      </c>
      <c r="E2531">
        <v>67083</v>
      </c>
      <c r="F2531" t="s">
        <v>12982</v>
      </c>
      <c r="G2531" t="s">
        <v>11017</v>
      </c>
      <c r="H2531" t="s">
        <v>13395</v>
      </c>
      <c r="I2531" t="s">
        <v>667</v>
      </c>
      <c r="J2531">
        <v>4229</v>
      </c>
      <c r="K2531">
        <v>7844</v>
      </c>
      <c r="L2531" t="s">
        <v>13396</v>
      </c>
      <c r="M2531" t="s">
        <v>13397</v>
      </c>
      <c r="N2531" t="s">
        <v>6774</v>
      </c>
      <c r="O2531" t="s">
        <v>13398</v>
      </c>
      <c r="P2531" t="s">
        <v>6776</v>
      </c>
      <c r="Q2531" t="s">
        <v>6777</v>
      </c>
      <c r="R2531" t="s">
        <v>6778</v>
      </c>
      <c r="S2531" t="s">
        <v>6779</v>
      </c>
      <c r="T2531" t="s">
        <v>6780</v>
      </c>
      <c r="U2531" t="s">
        <v>3036</v>
      </c>
      <c r="V2531" t="s">
        <v>1577</v>
      </c>
      <c r="W2531">
        <v>43.556620000000002</v>
      </c>
      <c r="X2531">
        <v>-79.635620000000003</v>
      </c>
      <c r="Y2531" t="s">
        <v>612</v>
      </c>
      <c r="Z2531" t="s">
        <v>612</v>
      </c>
      <c r="AA2531" t="s">
        <v>612</v>
      </c>
      <c r="AB2531" t="s">
        <v>612</v>
      </c>
      <c r="AC2531" t="s">
        <v>612</v>
      </c>
      <c r="AD2531" t="s">
        <v>612</v>
      </c>
      <c r="AE2531" t="s">
        <v>612</v>
      </c>
      <c r="AF2531" t="s">
        <v>612</v>
      </c>
      <c r="AG2531" t="s">
        <v>612</v>
      </c>
      <c r="AH2531" t="s">
        <v>612</v>
      </c>
      <c r="AI2531" t="s">
        <v>612</v>
      </c>
      <c r="AJ2531" t="s">
        <v>612</v>
      </c>
      <c r="AK2531" t="s">
        <v>612</v>
      </c>
      <c r="AL2531" t="s">
        <v>612</v>
      </c>
      <c r="AM2531" t="s">
        <v>612</v>
      </c>
      <c r="AN2531" t="s">
        <v>612</v>
      </c>
      <c r="AO2531" t="s">
        <v>612</v>
      </c>
      <c r="AP2531" t="s">
        <v>612</v>
      </c>
      <c r="AQ2531" t="s">
        <v>612</v>
      </c>
      <c r="AR2531" t="s">
        <v>612</v>
      </c>
      <c r="AS2531" t="s">
        <v>612</v>
      </c>
      <c r="AT2531" t="s">
        <v>613</v>
      </c>
      <c r="AU2531" t="s">
        <v>612</v>
      </c>
      <c r="AV2531" t="s">
        <v>635</v>
      </c>
      <c r="AW2531">
        <v>39691</v>
      </c>
      <c r="AX2531">
        <v>13339549</v>
      </c>
      <c r="AY2531" t="s">
        <v>621</v>
      </c>
      <c r="AZ2531" t="s">
        <v>140</v>
      </c>
      <c r="BA2531" t="s">
        <v>470</v>
      </c>
      <c r="BB2531" t="s">
        <v>659</v>
      </c>
      <c r="BC2531">
        <v>36770</v>
      </c>
      <c r="BD2531">
        <v>0</v>
      </c>
      <c r="BE2531">
        <v>0</v>
      </c>
      <c r="BF2531">
        <v>0</v>
      </c>
      <c r="BG2531">
        <v>0</v>
      </c>
      <c r="BH2531">
        <v>0</v>
      </c>
      <c r="BI2531">
        <v>0</v>
      </c>
      <c r="BJ2531">
        <v>0</v>
      </c>
      <c r="BK2531">
        <v>0</v>
      </c>
      <c r="BL2531">
        <v>0</v>
      </c>
      <c r="BM2531">
        <v>0</v>
      </c>
      <c r="BN2531">
        <v>0</v>
      </c>
      <c r="BO2531">
        <v>0</v>
      </c>
      <c r="BP2531">
        <v>0</v>
      </c>
      <c r="BQ2531">
        <v>0</v>
      </c>
      <c r="BR2531">
        <v>0</v>
      </c>
      <c r="BS2531">
        <v>0</v>
      </c>
      <c r="BT2531">
        <v>13339549</v>
      </c>
      <c r="BU2531">
        <v>0</v>
      </c>
      <c r="BV2531">
        <v>0</v>
      </c>
      <c r="BW2531">
        <v>0</v>
      </c>
      <c r="BX2531">
        <v>0</v>
      </c>
      <c r="BY2531">
        <v>0</v>
      </c>
      <c r="BZ2531">
        <v>0</v>
      </c>
      <c r="CA2531">
        <v>0</v>
      </c>
      <c r="CB2531">
        <v>0</v>
      </c>
      <c r="CC2531">
        <v>0</v>
      </c>
      <c r="CD2531">
        <v>13339549</v>
      </c>
      <c r="CE2531">
        <v>13339549</v>
      </c>
      <c r="CF2531">
        <v>13339549</v>
      </c>
      <c r="CG2531">
        <v>0</v>
      </c>
      <c r="CH2531" t="s">
        <v>612</v>
      </c>
      <c r="CI2531" t="s">
        <v>616</v>
      </c>
      <c r="CJ2531" t="s">
        <v>617</v>
      </c>
      <c r="CK2531" t="s">
        <v>617</v>
      </c>
      <c r="CL2531" t="s">
        <v>617</v>
      </c>
      <c r="CM2531" t="s">
        <v>617</v>
      </c>
      <c r="CN2531">
        <v>0</v>
      </c>
    </row>
    <row r="2532" spans="1:92" x14ac:dyDescent="0.25">
      <c r="A2532" t="s">
        <v>13399</v>
      </c>
      <c r="B2532" t="s">
        <v>13399</v>
      </c>
      <c r="C2532">
        <v>43</v>
      </c>
      <c r="D2532" t="s">
        <v>597</v>
      </c>
      <c r="E2532">
        <v>67083</v>
      </c>
      <c r="F2532" t="s">
        <v>12982</v>
      </c>
      <c r="G2532" t="s">
        <v>10923</v>
      </c>
      <c r="H2532" t="s">
        <v>10924</v>
      </c>
      <c r="I2532" t="s">
        <v>630</v>
      </c>
      <c r="J2532">
        <v>4239</v>
      </c>
      <c r="K2532">
        <v>7850</v>
      </c>
      <c r="L2532" t="s">
        <v>13400</v>
      </c>
      <c r="M2532" t="s">
        <v>13401</v>
      </c>
      <c r="N2532" t="s">
        <v>6787</v>
      </c>
      <c r="O2532" t="s">
        <v>13402</v>
      </c>
      <c r="P2532" t="s">
        <v>6789</v>
      </c>
      <c r="Q2532" t="s">
        <v>6790</v>
      </c>
      <c r="R2532" t="s">
        <v>6791</v>
      </c>
      <c r="S2532" t="s">
        <v>6779</v>
      </c>
      <c r="T2532" t="s">
        <v>6780</v>
      </c>
      <c r="U2532" t="s">
        <v>3036</v>
      </c>
      <c r="V2532" t="s">
        <v>1577</v>
      </c>
      <c r="W2532">
        <v>43.683689999999999</v>
      </c>
      <c r="X2532">
        <v>-79.754099999999994</v>
      </c>
      <c r="Y2532" t="s">
        <v>612</v>
      </c>
      <c r="Z2532" t="s">
        <v>612</v>
      </c>
      <c r="AA2532" t="s">
        <v>612</v>
      </c>
      <c r="AB2532" t="s">
        <v>612</v>
      </c>
      <c r="AC2532" t="s">
        <v>612</v>
      </c>
      <c r="AD2532" t="s">
        <v>612</v>
      </c>
      <c r="AE2532" t="s">
        <v>612</v>
      </c>
      <c r="AF2532" t="s">
        <v>612</v>
      </c>
      <c r="AG2532" t="s">
        <v>612</v>
      </c>
      <c r="AH2532" t="s">
        <v>612</v>
      </c>
      <c r="AI2532" t="s">
        <v>612</v>
      </c>
      <c r="AJ2532" t="s">
        <v>612</v>
      </c>
      <c r="AK2532" t="s">
        <v>612</v>
      </c>
      <c r="AL2532" t="s">
        <v>612</v>
      </c>
      <c r="AM2532" t="s">
        <v>612</v>
      </c>
      <c r="AN2532" t="s">
        <v>612</v>
      </c>
      <c r="AO2532" t="s">
        <v>612</v>
      </c>
      <c r="AP2532" t="s">
        <v>612</v>
      </c>
      <c r="AQ2532" t="s">
        <v>612</v>
      </c>
      <c r="AR2532" t="s">
        <v>612</v>
      </c>
      <c r="AS2532" t="s">
        <v>612</v>
      </c>
      <c r="AT2532" t="s">
        <v>613</v>
      </c>
      <c r="AU2532" t="s">
        <v>612</v>
      </c>
      <c r="AV2532" t="s">
        <v>635</v>
      </c>
      <c r="AW2532">
        <v>39691</v>
      </c>
      <c r="AX2532">
        <v>607305</v>
      </c>
      <c r="AY2532" t="s">
        <v>621</v>
      </c>
      <c r="AZ2532" t="s">
        <v>140</v>
      </c>
      <c r="BA2532" t="s">
        <v>470</v>
      </c>
      <c r="BB2532" t="s">
        <v>636</v>
      </c>
      <c r="BC2532">
        <v>38961</v>
      </c>
      <c r="BD2532">
        <v>0</v>
      </c>
      <c r="BE2532">
        <v>0</v>
      </c>
      <c r="BF2532">
        <v>0</v>
      </c>
      <c r="BG2532">
        <v>0</v>
      </c>
      <c r="BH2532">
        <v>0</v>
      </c>
      <c r="BI2532">
        <v>0</v>
      </c>
      <c r="BJ2532">
        <v>0</v>
      </c>
      <c r="BK2532">
        <v>0</v>
      </c>
      <c r="BL2532">
        <v>0</v>
      </c>
      <c r="BM2532">
        <v>0</v>
      </c>
      <c r="BN2532">
        <v>0</v>
      </c>
      <c r="BO2532">
        <v>0</v>
      </c>
      <c r="BP2532">
        <v>0</v>
      </c>
      <c r="BQ2532">
        <v>0</v>
      </c>
      <c r="BR2532">
        <v>0</v>
      </c>
      <c r="BS2532">
        <v>0</v>
      </c>
      <c r="BT2532">
        <v>607305</v>
      </c>
      <c r="BU2532">
        <v>0</v>
      </c>
      <c r="BV2532">
        <v>0</v>
      </c>
      <c r="BW2532">
        <v>0</v>
      </c>
      <c r="BX2532">
        <v>0</v>
      </c>
      <c r="BY2532">
        <v>0</v>
      </c>
      <c r="BZ2532">
        <v>0</v>
      </c>
      <c r="CA2532">
        <v>0</v>
      </c>
      <c r="CB2532">
        <v>0</v>
      </c>
      <c r="CC2532">
        <v>0</v>
      </c>
      <c r="CD2532">
        <v>607305</v>
      </c>
      <c r="CE2532">
        <v>607305</v>
      </c>
      <c r="CF2532">
        <v>607305</v>
      </c>
      <c r="CG2532">
        <v>0</v>
      </c>
      <c r="CH2532" t="s">
        <v>612</v>
      </c>
      <c r="CI2532" t="s">
        <v>616</v>
      </c>
      <c r="CJ2532" t="s">
        <v>617</v>
      </c>
      <c r="CK2532" t="s">
        <v>617</v>
      </c>
      <c r="CL2532" t="s">
        <v>617</v>
      </c>
      <c r="CM2532" t="s">
        <v>617</v>
      </c>
      <c r="CN2532">
        <v>0</v>
      </c>
    </row>
    <row r="2533" spans="1:92" x14ac:dyDescent="0.25">
      <c r="A2533" t="s">
        <v>13403</v>
      </c>
      <c r="B2533" t="s">
        <v>13403</v>
      </c>
      <c r="C2533">
        <v>43</v>
      </c>
      <c r="D2533" t="s">
        <v>597</v>
      </c>
      <c r="E2533">
        <v>67083</v>
      </c>
      <c r="F2533" t="s">
        <v>12982</v>
      </c>
      <c r="G2533" t="s">
        <v>10930</v>
      </c>
      <c r="H2533" t="s">
        <v>11205</v>
      </c>
      <c r="I2533" t="s">
        <v>667</v>
      </c>
      <c r="J2533">
        <v>11029</v>
      </c>
      <c r="K2533">
        <v>12235</v>
      </c>
      <c r="L2533" t="s">
        <v>13404</v>
      </c>
      <c r="M2533" t="s">
        <v>13405</v>
      </c>
      <c r="N2533" t="s">
        <v>6803</v>
      </c>
      <c r="O2533" t="s">
        <v>13406</v>
      </c>
      <c r="P2533" t="s">
        <v>6805</v>
      </c>
      <c r="Q2533" t="s">
        <v>6806</v>
      </c>
      <c r="R2533" t="s">
        <v>6807</v>
      </c>
      <c r="S2533" t="s">
        <v>6779</v>
      </c>
      <c r="T2533" t="s">
        <v>6780</v>
      </c>
      <c r="U2533" t="s">
        <v>3036</v>
      </c>
      <c r="V2533" t="s">
        <v>1577</v>
      </c>
      <c r="W2533">
        <v>43.895219660000002</v>
      </c>
      <c r="X2533">
        <v>-79.751708320000006</v>
      </c>
      <c r="Y2533" t="s">
        <v>612</v>
      </c>
      <c r="Z2533" t="s">
        <v>612</v>
      </c>
      <c r="AA2533" t="s">
        <v>612</v>
      </c>
      <c r="AB2533" t="s">
        <v>612</v>
      </c>
      <c r="AC2533" t="s">
        <v>612</v>
      </c>
      <c r="AD2533" t="s">
        <v>612</v>
      </c>
      <c r="AE2533" t="s">
        <v>612</v>
      </c>
      <c r="AF2533" t="s">
        <v>612</v>
      </c>
      <c r="AG2533" t="s">
        <v>612</v>
      </c>
      <c r="AH2533" t="s">
        <v>612</v>
      </c>
      <c r="AI2533" t="s">
        <v>612</v>
      </c>
      <c r="AJ2533" t="s">
        <v>612</v>
      </c>
      <c r="AK2533" t="s">
        <v>612</v>
      </c>
      <c r="AL2533" t="s">
        <v>612</v>
      </c>
      <c r="AM2533" t="s">
        <v>612</v>
      </c>
      <c r="AN2533" t="s">
        <v>612</v>
      </c>
      <c r="AO2533" t="s">
        <v>612</v>
      </c>
      <c r="AP2533" t="s">
        <v>612</v>
      </c>
      <c r="AQ2533" t="s">
        <v>612</v>
      </c>
      <c r="AR2533" t="s">
        <v>612</v>
      </c>
      <c r="AS2533" t="s">
        <v>612</v>
      </c>
      <c r="AT2533" t="s">
        <v>613</v>
      </c>
      <c r="AU2533" t="s">
        <v>612</v>
      </c>
      <c r="AV2533" t="s">
        <v>614</v>
      </c>
      <c r="AW2533" t="s">
        <v>612</v>
      </c>
      <c r="AX2533">
        <v>30846394</v>
      </c>
      <c r="AY2533" t="s">
        <v>621</v>
      </c>
      <c r="AZ2533" t="s">
        <v>145</v>
      </c>
      <c r="BA2533" t="s">
        <v>470</v>
      </c>
      <c r="BB2533" t="s">
        <v>626</v>
      </c>
      <c r="BC2533">
        <v>40057</v>
      </c>
      <c r="BD2533">
        <v>0</v>
      </c>
      <c r="BE2533">
        <v>0</v>
      </c>
      <c r="BF2533">
        <v>0</v>
      </c>
      <c r="BG2533">
        <v>0</v>
      </c>
      <c r="BH2533">
        <v>0</v>
      </c>
      <c r="BI2533">
        <v>0</v>
      </c>
      <c r="BJ2533">
        <v>0</v>
      </c>
      <c r="BK2533">
        <v>0</v>
      </c>
      <c r="BL2533">
        <v>0</v>
      </c>
      <c r="BM2533">
        <v>0</v>
      </c>
      <c r="BN2533">
        <v>0</v>
      </c>
      <c r="BO2533">
        <v>0</v>
      </c>
      <c r="BP2533">
        <v>0</v>
      </c>
      <c r="BQ2533">
        <v>0</v>
      </c>
      <c r="BR2533">
        <v>0</v>
      </c>
      <c r="BS2533">
        <v>0</v>
      </c>
      <c r="BT2533">
        <v>30846394</v>
      </c>
      <c r="BU2533">
        <v>0</v>
      </c>
      <c r="BV2533">
        <v>0</v>
      </c>
      <c r="BW2533">
        <v>0</v>
      </c>
      <c r="BX2533">
        <v>0</v>
      </c>
      <c r="BY2533">
        <v>0</v>
      </c>
      <c r="BZ2533">
        <v>0</v>
      </c>
      <c r="CA2533">
        <v>0</v>
      </c>
      <c r="CB2533">
        <v>0</v>
      </c>
      <c r="CC2533">
        <v>0</v>
      </c>
      <c r="CD2533">
        <v>30846394</v>
      </c>
      <c r="CE2533">
        <v>30846394</v>
      </c>
      <c r="CF2533">
        <v>30846394</v>
      </c>
      <c r="CG2533">
        <v>0</v>
      </c>
      <c r="CH2533" t="s">
        <v>612</v>
      </c>
      <c r="CI2533" t="s">
        <v>616</v>
      </c>
      <c r="CJ2533" t="s">
        <v>617</v>
      </c>
      <c r="CK2533" t="s">
        <v>617</v>
      </c>
      <c r="CL2533" t="s">
        <v>617</v>
      </c>
      <c r="CM2533" t="s">
        <v>617</v>
      </c>
      <c r="CN2533">
        <v>0</v>
      </c>
    </row>
    <row r="2534" spans="1:92" x14ac:dyDescent="0.25">
      <c r="A2534" t="s">
        <v>13407</v>
      </c>
      <c r="B2534" t="s">
        <v>13407</v>
      </c>
      <c r="C2534">
        <v>43</v>
      </c>
      <c r="D2534" t="s">
        <v>597</v>
      </c>
      <c r="E2534">
        <v>67083</v>
      </c>
      <c r="F2534" t="s">
        <v>12982</v>
      </c>
      <c r="G2534" t="s">
        <v>11531</v>
      </c>
      <c r="H2534" t="s">
        <v>11532</v>
      </c>
      <c r="I2534" t="s">
        <v>630</v>
      </c>
      <c r="J2534">
        <v>10360</v>
      </c>
      <c r="K2534">
        <v>11042</v>
      </c>
      <c r="L2534" t="s">
        <v>13408</v>
      </c>
      <c r="M2534" t="s">
        <v>13409</v>
      </c>
      <c r="N2534" t="s">
        <v>6803</v>
      </c>
      <c r="O2534" t="s">
        <v>13410</v>
      </c>
      <c r="P2534" t="s">
        <v>6805</v>
      </c>
      <c r="Q2534" t="s">
        <v>6806</v>
      </c>
      <c r="R2534" t="s">
        <v>6807</v>
      </c>
      <c r="S2534" t="s">
        <v>6779</v>
      </c>
      <c r="T2534" t="s">
        <v>6780</v>
      </c>
      <c r="U2534" t="s">
        <v>3036</v>
      </c>
      <c r="V2534" t="s">
        <v>1577</v>
      </c>
      <c r="W2534">
        <v>43.871360000000003</v>
      </c>
      <c r="X2534">
        <v>-79.759140000000002</v>
      </c>
      <c r="Y2534" t="s">
        <v>612</v>
      </c>
      <c r="Z2534" t="s">
        <v>612</v>
      </c>
      <c r="AA2534" t="s">
        <v>612</v>
      </c>
      <c r="AB2534" t="s">
        <v>612</v>
      </c>
      <c r="AC2534" t="s">
        <v>612</v>
      </c>
      <c r="AD2534" t="s">
        <v>612</v>
      </c>
      <c r="AE2534" t="s">
        <v>612</v>
      </c>
      <c r="AF2534" t="s">
        <v>612</v>
      </c>
      <c r="AG2534" t="s">
        <v>612</v>
      </c>
      <c r="AH2534" t="s">
        <v>612</v>
      </c>
      <c r="AI2534" t="s">
        <v>612</v>
      </c>
      <c r="AJ2534" t="s">
        <v>612</v>
      </c>
      <c r="AK2534" t="s">
        <v>612</v>
      </c>
      <c r="AL2534" t="s">
        <v>612</v>
      </c>
      <c r="AM2534" t="s">
        <v>612</v>
      </c>
      <c r="AN2534" t="s">
        <v>612</v>
      </c>
      <c r="AO2534" t="s">
        <v>612</v>
      </c>
      <c r="AP2534" t="s">
        <v>612</v>
      </c>
      <c r="AQ2534" t="s">
        <v>612</v>
      </c>
      <c r="AR2534" t="s">
        <v>612</v>
      </c>
      <c r="AS2534" t="s">
        <v>612</v>
      </c>
      <c r="AT2534" t="s">
        <v>613</v>
      </c>
      <c r="AU2534" t="s">
        <v>612</v>
      </c>
      <c r="AV2534" t="s">
        <v>635</v>
      </c>
      <c r="AW2534">
        <v>39691</v>
      </c>
      <c r="AX2534">
        <v>6857509</v>
      </c>
      <c r="AY2534" t="s">
        <v>621</v>
      </c>
      <c r="AZ2534" t="s">
        <v>145</v>
      </c>
      <c r="BA2534" t="s">
        <v>470</v>
      </c>
      <c r="BB2534" t="s">
        <v>1255</v>
      </c>
      <c r="BC2534">
        <v>37865</v>
      </c>
      <c r="BD2534">
        <v>0</v>
      </c>
      <c r="BE2534">
        <v>0</v>
      </c>
      <c r="BF2534">
        <v>0</v>
      </c>
      <c r="BG2534">
        <v>0</v>
      </c>
      <c r="BH2534">
        <v>0</v>
      </c>
      <c r="BI2534">
        <v>0</v>
      </c>
      <c r="BJ2534">
        <v>0</v>
      </c>
      <c r="BK2534">
        <v>0</v>
      </c>
      <c r="BL2534">
        <v>0</v>
      </c>
      <c r="BM2534">
        <v>0</v>
      </c>
      <c r="BN2534">
        <v>0</v>
      </c>
      <c r="BO2534">
        <v>0</v>
      </c>
      <c r="BP2534">
        <v>0</v>
      </c>
      <c r="BQ2534">
        <v>0</v>
      </c>
      <c r="BR2534">
        <v>0</v>
      </c>
      <c r="BS2534">
        <v>0</v>
      </c>
      <c r="BT2534">
        <v>6857509</v>
      </c>
      <c r="BU2534">
        <v>0</v>
      </c>
      <c r="BV2534">
        <v>0</v>
      </c>
      <c r="BW2534">
        <v>0</v>
      </c>
      <c r="BX2534">
        <v>0</v>
      </c>
      <c r="BY2534">
        <v>0</v>
      </c>
      <c r="BZ2534">
        <v>0</v>
      </c>
      <c r="CA2534">
        <v>0</v>
      </c>
      <c r="CB2534">
        <v>0</v>
      </c>
      <c r="CC2534">
        <v>0</v>
      </c>
      <c r="CD2534">
        <v>6857509</v>
      </c>
      <c r="CE2534">
        <v>6857509</v>
      </c>
      <c r="CF2534">
        <v>6857509</v>
      </c>
      <c r="CG2534">
        <v>0</v>
      </c>
      <c r="CH2534" t="s">
        <v>612</v>
      </c>
      <c r="CI2534" t="s">
        <v>616</v>
      </c>
      <c r="CJ2534" t="s">
        <v>617</v>
      </c>
      <c r="CK2534" t="s">
        <v>617</v>
      </c>
      <c r="CL2534" t="s">
        <v>617</v>
      </c>
      <c r="CM2534" t="s">
        <v>617</v>
      </c>
      <c r="CN2534">
        <v>0</v>
      </c>
    </row>
    <row r="2535" spans="1:92" x14ac:dyDescent="0.25">
      <c r="A2535" t="s">
        <v>13411</v>
      </c>
      <c r="B2535" t="s">
        <v>13411</v>
      </c>
      <c r="C2535">
        <v>43</v>
      </c>
      <c r="D2535" t="s">
        <v>597</v>
      </c>
      <c r="E2535">
        <v>67083</v>
      </c>
      <c r="F2535" t="s">
        <v>12982</v>
      </c>
      <c r="G2535" t="s">
        <v>11531</v>
      </c>
      <c r="H2535" t="s">
        <v>11532</v>
      </c>
      <c r="I2535" t="s">
        <v>630</v>
      </c>
      <c r="J2535">
        <v>10360</v>
      </c>
      <c r="K2535">
        <v>11042</v>
      </c>
      <c r="L2535" t="s">
        <v>13408</v>
      </c>
      <c r="M2535" t="s">
        <v>13409</v>
      </c>
      <c r="N2535" t="s">
        <v>6803</v>
      </c>
      <c r="O2535" t="s">
        <v>13410</v>
      </c>
      <c r="P2535" t="s">
        <v>6805</v>
      </c>
      <c r="Q2535" t="s">
        <v>6806</v>
      </c>
      <c r="R2535" t="s">
        <v>6807</v>
      </c>
      <c r="S2535" t="s">
        <v>6779</v>
      </c>
      <c r="T2535" t="s">
        <v>6780</v>
      </c>
      <c r="U2535" t="s">
        <v>3036</v>
      </c>
      <c r="V2535" t="s">
        <v>1577</v>
      </c>
      <c r="W2535">
        <v>43.871360000000003</v>
      </c>
      <c r="X2535">
        <v>-79.759140000000002</v>
      </c>
      <c r="Y2535" t="s">
        <v>612</v>
      </c>
      <c r="Z2535" t="s">
        <v>612</v>
      </c>
      <c r="AA2535" t="s">
        <v>612</v>
      </c>
      <c r="AB2535" t="s">
        <v>612</v>
      </c>
      <c r="AC2535" t="s">
        <v>612</v>
      </c>
      <c r="AD2535" t="s">
        <v>612</v>
      </c>
      <c r="AE2535" t="s">
        <v>612</v>
      </c>
      <c r="AF2535" t="s">
        <v>612</v>
      </c>
      <c r="AG2535" t="s">
        <v>612</v>
      </c>
      <c r="AH2535" t="s">
        <v>612</v>
      </c>
      <c r="AI2535" t="s">
        <v>612</v>
      </c>
      <c r="AJ2535" t="s">
        <v>612</v>
      </c>
      <c r="AK2535" t="s">
        <v>612</v>
      </c>
      <c r="AL2535" t="s">
        <v>612</v>
      </c>
      <c r="AM2535" t="s">
        <v>612</v>
      </c>
      <c r="AN2535" t="s">
        <v>612</v>
      </c>
      <c r="AO2535" t="s">
        <v>612</v>
      </c>
      <c r="AP2535" t="s">
        <v>612</v>
      </c>
      <c r="AQ2535" t="s">
        <v>612</v>
      </c>
      <c r="AR2535" t="s">
        <v>612</v>
      </c>
      <c r="AS2535" t="s">
        <v>612</v>
      </c>
      <c r="AT2535" t="s">
        <v>613</v>
      </c>
      <c r="AU2535" t="s">
        <v>612</v>
      </c>
      <c r="AV2535" t="s">
        <v>635</v>
      </c>
      <c r="AW2535">
        <v>39691</v>
      </c>
      <c r="AX2535">
        <v>1280868</v>
      </c>
      <c r="AY2535" t="s">
        <v>621</v>
      </c>
      <c r="AZ2535" t="s">
        <v>140</v>
      </c>
      <c r="BA2535" t="s">
        <v>470</v>
      </c>
      <c r="BB2535" t="s">
        <v>941</v>
      </c>
      <c r="BC2535">
        <v>39692</v>
      </c>
      <c r="BD2535">
        <v>0</v>
      </c>
      <c r="BE2535">
        <v>0</v>
      </c>
      <c r="BF2535">
        <v>0</v>
      </c>
      <c r="BG2535">
        <v>0</v>
      </c>
      <c r="BH2535">
        <v>0</v>
      </c>
      <c r="BI2535">
        <v>0</v>
      </c>
      <c r="BJ2535">
        <v>0</v>
      </c>
      <c r="BK2535">
        <v>0</v>
      </c>
      <c r="BL2535">
        <v>0</v>
      </c>
      <c r="BM2535">
        <v>0</v>
      </c>
      <c r="BN2535">
        <v>0</v>
      </c>
      <c r="BO2535">
        <v>0</v>
      </c>
      <c r="BP2535">
        <v>0</v>
      </c>
      <c r="BQ2535">
        <v>0</v>
      </c>
      <c r="BR2535">
        <v>0</v>
      </c>
      <c r="BS2535">
        <v>0</v>
      </c>
      <c r="BT2535">
        <v>1280868</v>
      </c>
      <c r="BU2535">
        <v>0</v>
      </c>
      <c r="BV2535">
        <v>0</v>
      </c>
      <c r="BW2535">
        <v>0</v>
      </c>
      <c r="BX2535">
        <v>0</v>
      </c>
      <c r="BY2535">
        <v>0</v>
      </c>
      <c r="BZ2535">
        <v>0</v>
      </c>
      <c r="CA2535">
        <v>0</v>
      </c>
      <c r="CB2535">
        <v>0</v>
      </c>
      <c r="CC2535">
        <v>0</v>
      </c>
      <c r="CD2535">
        <v>1280868</v>
      </c>
      <c r="CE2535">
        <v>1280868</v>
      </c>
      <c r="CF2535">
        <v>1280868</v>
      </c>
      <c r="CG2535">
        <v>0</v>
      </c>
      <c r="CH2535" t="s">
        <v>612</v>
      </c>
      <c r="CI2535" t="s">
        <v>616</v>
      </c>
      <c r="CJ2535" t="s">
        <v>617</v>
      </c>
      <c r="CK2535" t="s">
        <v>617</v>
      </c>
      <c r="CL2535" t="s">
        <v>617</v>
      </c>
      <c r="CM2535" t="s">
        <v>617</v>
      </c>
      <c r="CN2535">
        <v>0</v>
      </c>
    </row>
    <row r="2536" spans="1:92" x14ac:dyDescent="0.25">
      <c r="A2536" t="s">
        <v>13412</v>
      </c>
      <c r="B2536" t="s">
        <v>13412</v>
      </c>
      <c r="C2536">
        <v>43</v>
      </c>
      <c r="D2536" t="s">
        <v>597</v>
      </c>
      <c r="E2536">
        <v>67083</v>
      </c>
      <c r="F2536" t="s">
        <v>12982</v>
      </c>
      <c r="G2536" t="s">
        <v>10700</v>
      </c>
      <c r="H2536" t="s">
        <v>10701</v>
      </c>
      <c r="I2536" t="s">
        <v>630</v>
      </c>
      <c r="J2536">
        <v>4357</v>
      </c>
      <c r="K2536">
        <v>7931</v>
      </c>
      <c r="L2536" t="s">
        <v>13413</v>
      </c>
      <c r="M2536" t="s">
        <v>13414</v>
      </c>
      <c r="N2536" t="s">
        <v>6787</v>
      </c>
      <c r="O2536" t="s">
        <v>13415</v>
      </c>
      <c r="P2536" t="s">
        <v>6789</v>
      </c>
      <c r="Q2536" t="s">
        <v>6790</v>
      </c>
      <c r="R2536" t="s">
        <v>6791</v>
      </c>
      <c r="S2536" t="s">
        <v>6779</v>
      </c>
      <c r="T2536" t="s">
        <v>6780</v>
      </c>
      <c r="U2536" t="s">
        <v>3036</v>
      </c>
      <c r="V2536" t="s">
        <v>1577</v>
      </c>
      <c r="W2536">
        <v>43.817369999999997</v>
      </c>
      <c r="X2536">
        <v>-79.726420000000005</v>
      </c>
      <c r="Y2536" t="s">
        <v>612</v>
      </c>
      <c r="Z2536" t="s">
        <v>612</v>
      </c>
      <c r="AA2536" t="s">
        <v>612</v>
      </c>
      <c r="AB2536" t="s">
        <v>612</v>
      </c>
      <c r="AC2536" t="s">
        <v>612</v>
      </c>
      <c r="AD2536" t="s">
        <v>612</v>
      </c>
      <c r="AE2536" t="s">
        <v>612</v>
      </c>
      <c r="AF2536" t="s">
        <v>612</v>
      </c>
      <c r="AG2536" t="s">
        <v>612</v>
      </c>
      <c r="AH2536" t="s">
        <v>612</v>
      </c>
      <c r="AI2536" t="s">
        <v>612</v>
      </c>
      <c r="AJ2536" t="s">
        <v>612</v>
      </c>
      <c r="AK2536" t="s">
        <v>612</v>
      </c>
      <c r="AL2536" t="s">
        <v>612</v>
      </c>
      <c r="AM2536" t="s">
        <v>612</v>
      </c>
      <c r="AN2536" t="s">
        <v>612</v>
      </c>
      <c r="AO2536" t="s">
        <v>612</v>
      </c>
      <c r="AP2536" t="s">
        <v>612</v>
      </c>
      <c r="AQ2536" t="s">
        <v>612</v>
      </c>
      <c r="AR2536" t="s">
        <v>612</v>
      </c>
      <c r="AS2536" t="s">
        <v>612</v>
      </c>
      <c r="AT2536" t="s">
        <v>613</v>
      </c>
      <c r="AU2536" t="s">
        <v>612</v>
      </c>
      <c r="AV2536" t="s">
        <v>635</v>
      </c>
      <c r="AW2536">
        <v>39691</v>
      </c>
      <c r="AX2536">
        <v>2488894</v>
      </c>
      <c r="AY2536" t="s">
        <v>621</v>
      </c>
      <c r="AZ2536" t="s">
        <v>140</v>
      </c>
      <c r="BA2536" t="s">
        <v>470</v>
      </c>
      <c r="BB2536" t="s">
        <v>659</v>
      </c>
      <c r="BC2536">
        <v>36770</v>
      </c>
      <c r="BD2536">
        <v>0</v>
      </c>
      <c r="BE2536">
        <v>0</v>
      </c>
      <c r="BF2536">
        <v>0</v>
      </c>
      <c r="BG2536">
        <v>0</v>
      </c>
      <c r="BH2536">
        <v>0</v>
      </c>
      <c r="BI2536">
        <v>0</v>
      </c>
      <c r="BJ2536">
        <v>0</v>
      </c>
      <c r="BK2536">
        <v>0</v>
      </c>
      <c r="BL2536">
        <v>0</v>
      </c>
      <c r="BM2536">
        <v>0</v>
      </c>
      <c r="BN2536">
        <v>0</v>
      </c>
      <c r="BO2536">
        <v>0</v>
      </c>
      <c r="BP2536">
        <v>0</v>
      </c>
      <c r="BQ2536">
        <v>0</v>
      </c>
      <c r="BR2536">
        <v>0</v>
      </c>
      <c r="BS2536">
        <v>0</v>
      </c>
      <c r="BT2536">
        <v>2488894</v>
      </c>
      <c r="BU2536">
        <v>0</v>
      </c>
      <c r="BV2536">
        <v>0</v>
      </c>
      <c r="BW2536">
        <v>0</v>
      </c>
      <c r="BX2536">
        <v>0</v>
      </c>
      <c r="BY2536">
        <v>0</v>
      </c>
      <c r="BZ2536">
        <v>0</v>
      </c>
      <c r="CA2536">
        <v>0</v>
      </c>
      <c r="CB2536">
        <v>0</v>
      </c>
      <c r="CC2536">
        <v>0</v>
      </c>
      <c r="CD2536">
        <v>2488894</v>
      </c>
      <c r="CE2536">
        <v>2488894</v>
      </c>
      <c r="CF2536">
        <v>2488894</v>
      </c>
      <c r="CG2536">
        <v>0</v>
      </c>
      <c r="CH2536" t="s">
        <v>612</v>
      </c>
      <c r="CI2536" t="s">
        <v>616</v>
      </c>
      <c r="CJ2536" t="s">
        <v>617</v>
      </c>
      <c r="CK2536" t="s">
        <v>617</v>
      </c>
      <c r="CL2536" t="s">
        <v>617</v>
      </c>
      <c r="CM2536" t="s">
        <v>617</v>
      </c>
      <c r="CN2536">
        <v>0</v>
      </c>
    </row>
    <row r="2537" spans="1:92" x14ac:dyDescent="0.25">
      <c r="A2537" t="s">
        <v>13416</v>
      </c>
      <c r="B2537" t="s">
        <v>13416</v>
      </c>
      <c r="C2537">
        <v>43</v>
      </c>
      <c r="D2537" t="s">
        <v>597</v>
      </c>
      <c r="E2537">
        <v>67083</v>
      </c>
      <c r="F2537" t="s">
        <v>12982</v>
      </c>
      <c r="G2537" t="s">
        <v>10844</v>
      </c>
      <c r="H2537" t="s">
        <v>13417</v>
      </c>
      <c r="I2537" t="s">
        <v>667</v>
      </c>
      <c r="J2537">
        <v>4380</v>
      </c>
      <c r="K2537">
        <v>7943</v>
      </c>
      <c r="L2537" t="s">
        <v>13418</v>
      </c>
      <c r="M2537" t="s">
        <v>13419</v>
      </c>
      <c r="N2537" t="s">
        <v>6774</v>
      </c>
      <c r="O2537" t="s">
        <v>13420</v>
      </c>
      <c r="P2537" t="s">
        <v>6776</v>
      </c>
      <c r="Q2537" t="s">
        <v>6777</v>
      </c>
      <c r="R2537" t="s">
        <v>6778</v>
      </c>
      <c r="S2537" t="s">
        <v>6779</v>
      </c>
      <c r="T2537" t="s">
        <v>6780</v>
      </c>
      <c r="U2537" t="s">
        <v>3036</v>
      </c>
      <c r="V2537" t="s">
        <v>1577</v>
      </c>
      <c r="W2537">
        <v>43.577300000000001</v>
      </c>
      <c r="X2537">
        <v>-79.570890000000006</v>
      </c>
      <c r="Y2537" t="s">
        <v>612</v>
      </c>
      <c r="Z2537" t="s">
        <v>612</v>
      </c>
      <c r="AA2537" t="s">
        <v>612</v>
      </c>
      <c r="AB2537" t="s">
        <v>612</v>
      </c>
      <c r="AC2537" t="s">
        <v>612</v>
      </c>
      <c r="AD2537" t="s">
        <v>612</v>
      </c>
      <c r="AE2537" t="s">
        <v>612</v>
      </c>
      <c r="AF2537" t="s">
        <v>612</v>
      </c>
      <c r="AG2537" t="s">
        <v>612</v>
      </c>
      <c r="AH2537" t="s">
        <v>612</v>
      </c>
      <c r="AI2537" t="s">
        <v>612</v>
      </c>
      <c r="AJ2537" t="s">
        <v>612</v>
      </c>
      <c r="AK2537" t="s">
        <v>612</v>
      </c>
      <c r="AL2537" t="s">
        <v>612</v>
      </c>
      <c r="AM2537" t="s">
        <v>612</v>
      </c>
      <c r="AN2537" t="s">
        <v>612</v>
      </c>
      <c r="AO2537" t="s">
        <v>612</v>
      </c>
      <c r="AP2537" t="s">
        <v>612</v>
      </c>
      <c r="AQ2537" t="s">
        <v>612</v>
      </c>
      <c r="AR2537" t="s">
        <v>612</v>
      </c>
      <c r="AS2537" t="s">
        <v>612</v>
      </c>
      <c r="AT2537" t="s">
        <v>613</v>
      </c>
      <c r="AU2537" t="s">
        <v>612</v>
      </c>
      <c r="AV2537" t="s">
        <v>635</v>
      </c>
      <c r="AW2537">
        <v>39691</v>
      </c>
      <c r="AX2537">
        <v>16414957</v>
      </c>
      <c r="AY2537" t="s">
        <v>621</v>
      </c>
      <c r="AZ2537" t="s">
        <v>140</v>
      </c>
      <c r="BA2537" t="s">
        <v>470</v>
      </c>
      <c r="BB2537" t="s">
        <v>694</v>
      </c>
      <c r="BC2537">
        <v>37135</v>
      </c>
      <c r="BD2537">
        <v>0</v>
      </c>
      <c r="BE2537">
        <v>0</v>
      </c>
      <c r="BF2537">
        <v>0</v>
      </c>
      <c r="BG2537">
        <v>0</v>
      </c>
      <c r="BH2537">
        <v>0</v>
      </c>
      <c r="BI2537">
        <v>0</v>
      </c>
      <c r="BJ2537">
        <v>0</v>
      </c>
      <c r="BK2537">
        <v>0</v>
      </c>
      <c r="BL2537">
        <v>0</v>
      </c>
      <c r="BM2537">
        <v>0</v>
      </c>
      <c r="BN2537">
        <v>0</v>
      </c>
      <c r="BO2537">
        <v>0</v>
      </c>
      <c r="BP2537">
        <v>0</v>
      </c>
      <c r="BQ2537">
        <v>0</v>
      </c>
      <c r="BR2537">
        <v>0</v>
      </c>
      <c r="BS2537">
        <v>0</v>
      </c>
      <c r="BT2537">
        <v>16414957</v>
      </c>
      <c r="BU2537">
        <v>0</v>
      </c>
      <c r="BV2537">
        <v>0</v>
      </c>
      <c r="BW2537">
        <v>0</v>
      </c>
      <c r="BX2537">
        <v>0</v>
      </c>
      <c r="BY2537">
        <v>0</v>
      </c>
      <c r="BZ2537">
        <v>0</v>
      </c>
      <c r="CA2537">
        <v>0</v>
      </c>
      <c r="CB2537">
        <v>0</v>
      </c>
      <c r="CC2537">
        <v>0</v>
      </c>
      <c r="CD2537">
        <v>16414957</v>
      </c>
      <c r="CE2537">
        <v>16414957</v>
      </c>
      <c r="CF2537">
        <v>16414957</v>
      </c>
      <c r="CG2537">
        <v>0</v>
      </c>
      <c r="CH2537" t="s">
        <v>612</v>
      </c>
      <c r="CI2537" t="s">
        <v>616</v>
      </c>
      <c r="CJ2537" t="s">
        <v>617</v>
      </c>
      <c r="CK2537" t="s">
        <v>617</v>
      </c>
      <c r="CL2537" t="s">
        <v>617</v>
      </c>
      <c r="CM2537" t="s">
        <v>617</v>
      </c>
      <c r="CN2537">
        <v>0</v>
      </c>
    </row>
    <row r="2538" spans="1:92" x14ac:dyDescent="0.25">
      <c r="A2538" t="s">
        <v>13421</v>
      </c>
      <c r="B2538" t="s">
        <v>13421</v>
      </c>
      <c r="C2538">
        <v>43</v>
      </c>
      <c r="D2538" t="s">
        <v>597</v>
      </c>
      <c r="E2538">
        <v>67083</v>
      </c>
      <c r="F2538" t="s">
        <v>12982</v>
      </c>
      <c r="G2538" t="s">
        <v>13422</v>
      </c>
      <c r="H2538" t="s">
        <v>13423</v>
      </c>
      <c r="I2538" t="s">
        <v>630</v>
      </c>
      <c r="J2538">
        <v>4402</v>
      </c>
      <c r="K2538">
        <v>7955</v>
      </c>
      <c r="L2538" t="s">
        <v>13424</v>
      </c>
      <c r="M2538" t="s">
        <v>13425</v>
      </c>
      <c r="N2538" t="s">
        <v>6461</v>
      </c>
      <c r="O2538" t="s">
        <v>13426</v>
      </c>
      <c r="P2538" t="s">
        <v>6463</v>
      </c>
      <c r="Q2538" t="s">
        <v>6464</v>
      </c>
      <c r="R2538" t="s">
        <v>6465</v>
      </c>
      <c r="S2538" t="s">
        <v>6434</v>
      </c>
      <c r="T2538" t="s">
        <v>6435</v>
      </c>
      <c r="U2538" t="s">
        <v>2564</v>
      </c>
      <c r="V2538" t="s">
        <v>1577</v>
      </c>
      <c r="W2538">
        <v>43.912039999999998</v>
      </c>
      <c r="X2538">
        <v>-80.103520000000003</v>
      </c>
      <c r="Y2538" t="s">
        <v>612</v>
      </c>
      <c r="Z2538" t="s">
        <v>612</v>
      </c>
      <c r="AA2538" t="s">
        <v>612</v>
      </c>
      <c r="AB2538" t="s">
        <v>612</v>
      </c>
      <c r="AC2538" t="s">
        <v>612</v>
      </c>
      <c r="AD2538" t="s">
        <v>612</v>
      </c>
      <c r="AE2538" t="s">
        <v>612</v>
      </c>
      <c r="AF2538" t="s">
        <v>612</v>
      </c>
      <c r="AG2538" t="s">
        <v>612</v>
      </c>
      <c r="AH2538" t="s">
        <v>612</v>
      </c>
      <c r="AI2538" t="s">
        <v>612</v>
      </c>
      <c r="AJ2538" t="s">
        <v>612</v>
      </c>
      <c r="AK2538" t="s">
        <v>612</v>
      </c>
      <c r="AL2538" t="s">
        <v>612</v>
      </c>
      <c r="AM2538" t="s">
        <v>612</v>
      </c>
      <c r="AN2538" t="s">
        <v>612</v>
      </c>
      <c r="AO2538" t="s">
        <v>612</v>
      </c>
      <c r="AP2538" t="s">
        <v>612</v>
      </c>
      <c r="AQ2538" t="s">
        <v>612</v>
      </c>
      <c r="AR2538" t="s">
        <v>612</v>
      </c>
      <c r="AS2538" t="s">
        <v>612</v>
      </c>
      <c r="AT2538" t="s">
        <v>613</v>
      </c>
      <c r="AU2538" t="s">
        <v>612</v>
      </c>
      <c r="AV2538" t="s">
        <v>635</v>
      </c>
      <c r="AW2538">
        <v>39691</v>
      </c>
      <c r="AX2538">
        <v>2364115</v>
      </c>
      <c r="AY2538" t="s">
        <v>621</v>
      </c>
      <c r="AZ2538" t="s">
        <v>140</v>
      </c>
      <c r="BA2538" t="s">
        <v>470</v>
      </c>
      <c r="BB2538" t="s">
        <v>659</v>
      </c>
      <c r="BC2538">
        <v>36770</v>
      </c>
      <c r="BD2538">
        <v>0</v>
      </c>
      <c r="BE2538">
        <v>0</v>
      </c>
      <c r="BF2538">
        <v>0</v>
      </c>
      <c r="BG2538">
        <v>0</v>
      </c>
      <c r="BH2538">
        <v>0</v>
      </c>
      <c r="BI2538">
        <v>0</v>
      </c>
      <c r="BJ2538">
        <v>0</v>
      </c>
      <c r="BK2538">
        <v>0</v>
      </c>
      <c r="BL2538">
        <v>0</v>
      </c>
      <c r="BM2538">
        <v>0</v>
      </c>
      <c r="BN2538">
        <v>0</v>
      </c>
      <c r="BO2538">
        <v>0</v>
      </c>
      <c r="BP2538">
        <v>0</v>
      </c>
      <c r="BQ2538">
        <v>0</v>
      </c>
      <c r="BR2538">
        <v>0</v>
      </c>
      <c r="BS2538">
        <v>0</v>
      </c>
      <c r="BT2538">
        <v>2364115</v>
      </c>
      <c r="BU2538">
        <v>0</v>
      </c>
      <c r="BV2538">
        <v>0</v>
      </c>
      <c r="BW2538">
        <v>0</v>
      </c>
      <c r="BX2538">
        <v>0</v>
      </c>
      <c r="BY2538">
        <v>0</v>
      </c>
      <c r="BZ2538">
        <v>0</v>
      </c>
      <c r="CA2538">
        <v>0</v>
      </c>
      <c r="CB2538">
        <v>0</v>
      </c>
      <c r="CC2538">
        <v>0</v>
      </c>
      <c r="CD2538">
        <v>2364115</v>
      </c>
      <c r="CE2538">
        <v>2364115</v>
      </c>
      <c r="CF2538">
        <v>2364115</v>
      </c>
      <c r="CG2538">
        <v>0</v>
      </c>
      <c r="CH2538" t="s">
        <v>612</v>
      </c>
      <c r="CI2538" t="s">
        <v>616</v>
      </c>
      <c r="CJ2538" t="s">
        <v>617</v>
      </c>
      <c r="CK2538" t="s">
        <v>617</v>
      </c>
      <c r="CL2538" t="s">
        <v>617</v>
      </c>
      <c r="CM2538" t="s">
        <v>617</v>
      </c>
      <c r="CN2538">
        <v>0</v>
      </c>
    </row>
    <row r="2539" spans="1:92" x14ac:dyDescent="0.25">
      <c r="A2539" t="s">
        <v>13427</v>
      </c>
      <c r="B2539" t="s">
        <v>13427</v>
      </c>
      <c r="C2539">
        <v>43</v>
      </c>
      <c r="D2539" t="s">
        <v>597</v>
      </c>
      <c r="E2539">
        <v>67083</v>
      </c>
      <c r="F2539" t="s">
        <v>12982</v>
      </c>
      <c r="G2539" t="s">
        <v>13428</v>
      </c>
      <c r="H2539" t="s">
        <v>13429</v>
      </c>
      <c r="I2539" t="s">
        <v>630</v>
      </c>
      <c r="J2539">
        <v>10364</v>
      </c>
      <c r="K2539">
        <v>11082</v>
      </c>
      <c r="L2539" t="s">
        <v>13430</v>
      </c>
      <c r="M2539" t="s">
        <v>13431</v>
      </c>
      <c r="N2539" t="s">
        <v>6774</v>
      </c>
      <c r="O2539" t="s">
        <v>13432</v>
      </c>
      <c r="P2539" t="s">
        <v>6776</v>
      </c>
      <c r="Q2539" t="s">
        <v>6777</v>
      </c>
      <c r="R2539" t="s">
        <v>6778</v>
      </c>
      <c r="S2539" t="s">
        <v>6779</v>
      </c>
      <c r="T2539" t="s">
        <v>6780</v>
      </c>
      <c r="U2539" t="s">
        <v>3036</v>
      </c>
      <c r="V2539" t="s">
        <v>1577</v>
      </c>
      <c r="W2539">
        <v>43.608220000000003</v>
      </c>
      <c r="X2539">
        <v>-79.642709999999994</v>
      </c>
      <c r="Y2539" t="s">
        <v>612</v>
      </c>
      <c r="Z2539" t="s">
        <v>612</v>
      </c>
      <c r="AA2539" t="s">
        <v>612</v>
      </c>
      <c r="AB2539" t="s">
        <v>612</v>
      </c>
      <c r="AC2539" t="s">
        <v>612</v>
      </c>
      <c r="AD2539" t="s">
        <v>612</v>
      </c>
      <c r="AE2539" t="s">
        <v>612</v>
      </c>
      <c r="AF2539" t="s">
        <v>612</v>
      </c>
      <c r="AG2539" t="s">
        <v>612</v>
      </c>
      <c r="AH2539" t="s">
        <v>612</v>
      </c>
      <c r="AI2539" t="s">
        <v>612</v>
      </c>
      <c r="AJ2539" t="s">
        <v>612</v>
      </c>
      <c r="AK2539" t="s">
        <v>612</v>
      </c>
      <c r="AL2539" t="s">
        <v>612</v>
      </c>
      <c r="AM2539" t="s">
        <v>612</v>
      </c>
      <c r="AN2539" t="s">
        <v>612</v>
      </c>
      <c r="AO2539" t="s">
        <v>612</v>
      </c>
      <c r="AP2539" t="s">
        <v>612</v>
      </c>
      <c r="AQ2539" t="s">
        <v>612</v>
      </c>
      <c r="AR2539" t="s">
        <v>612</v>
      </c>
      <c r="AS2539" t="s">
        <v>612</v>
      </c>
      <c r="AT2539" t="s">
        <v>613</v>
      </c>
      <c r="AU2539" t="s">
        <v>612</v>
      </c>
      <c r="AV2539" t="s">
        <v>635</v>
      </c>
      <c r="AW2539">
        <v>39691</v>
      </c>
      <c r="AX2539">
        <v>8081848</v>
      </c>
      <c r="AY2539" t="s">
        <v>621</v>
      </c>
      <c r="AZ2539" t="s">
        <v>145</v>
      </c>
      <c r="BA2539" t="s">
        <v>470</v>
      </c>
      <c r="BB2539" t="s">
        <v>645</v>
      </c>
      <c r="BC2539">
        <v>38231</v>
      </c>
      <c r="BD2539">
        <v>0</v>
      </c>
      <c r="BE2539">
        <v>0</v>
      </c>
      <c r="BF2539">
        <v>0</v>
      </c>
      <c r="BG2539">
        <v>0</v>
      </c>
      <c r="BH2539">
        <v>0</v>
      </c>
      <c r="BI2539">
        <v>0</v>
      </c>
      <c r="BJ2539">
        <v>0</v>
      </c>
      <c r="BK2539">
        <v>0</v>
      </c>
      <c r="BL2539">
        <v>0</v>
      </c>
      <c r="BM2539">
        <v>0</v>
      </c>
      <c r="BN2539">
        <v>0</v>
      </c>
      <c r="BO2539">
        <v>0</v>
      </c>
      <c r="BP2539">
        <v>0</v>
      </c>
      <c r="BQ2539">
        <v>0</v>
      </c>
      <c r="BR2539">
        <v>0</v>
      </c>
      <c r="BS2539">
        <v>0</v>
      </c>
      <c r="BT2539">
        <v>8081848</v>
      </c>
      <c r="BU2539">
        <v>0</v>
      </c>
      <c r="BV2539">
        <v>0</v>
      </c>
      <c r="BW2539">
        <v>0</v>
      </c>
      <c r="BX2539">
        <v>0</v>
      </c>
      <c r="BY2539">
        <v>0</v>
      </c>
      <c r="BZ2539">
        <v>0</v>
      </c>
      <c r="CA2539">
        <v>0</v>
      </c>
      <c r="CB2539">
        <v>0</v>
      </c>
      <c r="CC2539">
        <v>0</v>
      </c>
      <c r="CD2539">
        <v>8081848</v>
      </c>
      <c r="CE2539">
        <v>8081848</v>
      </c>
      <c r="CF2539">
        <v>8081848</v>
      </c>
      <c r="CG2539">
        <v>0</v>
      </c>
      <c r="CH2539" t="s">
        <v>612</v>
      </c>
      <c r="CI2539" t="s">
        <v>616</v>
      </c>
      <c r="CJ2539" t="s">
        <v>617</v>
      </c>
      <c r="CK2539" t="s">
        <v>617</v>
      </c>
      <c r="CL2539" t="s">
        <v>617</v>
      </c>
      <c r="CM2539" t="s">
        <v>617</v>
      </c>
      <c r="CN2539">
        <v>0</v>
      </c>
    </row>
    <row r="2540" spans="1:92" x14ac:dyDescent="0.25">
      <c r="A2540" t="s">
        <v>13433</v>
      </c>
      <c r="B2540" t="s">
        <v>13433</v>
      </c>
      <c r="C2540">
        <v>43</v>
      </c>
      <c r="D2540" t="s">
        <v>597</v>
      </c>
      <c r="E2540">
        <v>67083</v>
      </c>
      <c r="F2540" t="s">
        <v>12982</v>
      </c>
      <c r="G2540" t="s">
        <v>12181</v>
      </c>
      <c r="H2540" t="s">
        <v>12182</v>
      </c>
      <c r="I2540" t="s">
        <v>630</v>
      </c>
      <c r="J2540">
        <v>9802</v>
      </c>
      <c r="K2540">
        <v>10277</v>
      </c>
      <c r="L2540" t="s">
        <v>13434</v>
      </c>
      <c r="M2540" t="s">
        <v>13435</v>
      </c>
      <c r="N2540" t="s">
        <v>6774</v>
      </c>
      <c r="O2540" t="s">
        <v>7919</v>
      </c>
      <c r="P2540" t="s">
        <v>6776</v>
      </c>
      <c r="Q2540" t="s">
        <v>6777</v>
      </c>
      <c r="R2540" t="s">
        <v>6778</v>
      </c>
      <c r="S2540" t="s">
        <v>6779</v>
      </c>
      <c r="T2540" t="s">
        <v>6780</v>
      </c>
      <c r="U2540" t="s">
        <v>3036</v>
      </c>
      <c r="V2540" t="s">
        <v>1577</v>
      </c>
      <c r="W2540">
        <v>43.594889999999999</v>
      </c>
      <c r="X2540">
        <v>-79.701570000000004</v>
      </c>
      <c r="Y2540" t="s">
        <v>612</v>
      </c>
      <c r="Z2540" t="s">
        <v>612</v>
      </c>
      <c r="AA2540" t="s">
        <v>612</v>
      </c>
      <c r="AB2540" t="s">
        <v>612</v>
      </c>
      <c r="AC2540" t="s">
        <v>612</v>
      </c>
      <c r="AD2540" t="s">
        <v>612</v>
      </c>
      <c r="AE2540" t="s">
        <v>612</v>
      </c>
      <c r="AF2540" t="s">
        <v>612</v>
      </c>
      <c r="AG2540" t="s">
        <v>612</v>
      </c>
      <c r="AH2540" t="s">
        <v>612</v>
      </c>
      <c r="AI2540" t="s">
        <v>612</v>
      </c>
      <c r="AJ2540" t="s">
        <v>612</v>
      </c>
      <c r="AK2540" t="s">
        <v>612</v>
      </c>
      <c r="AL2540" t="s">
        <v>612</v>
      </c>
      <c r="AM2540" t="s">
        <v>612</v>
      </c>
      <c r="AN2540" t="s">
        <v>612</v>
      </c>
      <c r="AO2540" t="s">
        <v>612</v>
      </c>
      <c r="AP2540" t="s">
        <v>612</v>
      </c>
      <c r="AQ2540" t="s">
        <v>612</v>
      </c>
      <c r="AR2540" t="s">
        <v>612</v>
      </c>
      <c r="AS2540" t="s">
        <v>612</v>
      </c>
      <c r="AT2540" t="s">
        <v>613</v>
      </c>
      <c r="AU2540" t="s">
        <v>612</v>
      </c>
      <c r="AV2540" t="s">
        <v>635</v>
      </c>
      <c r="AW2540">
        <v>39691</v>
      </c>
      <c r="AX2540">
        <v>7488252</v>
      </c>
      <c r="AY2540" t="s">
        <v>621</v>
      </c>
      <c r="AZ2540" t="s">
        <v>140</v>
      </c>
      <c r="BA2540" t="s">
        <v>470</v>
      </c>
      <c r="BB2540" t="s">
        <v>694</v>
      </c>
      <c r="BC2540">
        <v>37135</v>
      </c>
      <c r="BD2540">
        <v>0</v>
      </c>
      <c r="BE2540">
        <v>0</v>
      </c>
      <c r="BF2540">
        <v>0</v>
      </c>
      <c r="BG2540">
        <v>0</v>
      </c>
      <c r="BH2540">
        <v>0</v>
      </c>
      <c r="BI2540">
        <v>0</v>
      </c>
      <c r="BJ2540">
        <v>0</v>
      </c>
      <c r="BK2540">
        <v>0</v>
      </c>
      <c r="BL2540">
        <v>0</v>
      </c>
      <c r="BM2540">
        <v>0</v>
      </c>
      <c r="BN2540">
        <v>0</v>
      </c>
      <c r="BO2540">
        <v>0</v>
      </c>
      <c r="BP2540">
        <v>0</v>
      </c>
      <c r="BQ2540">
        <v>0</v>
      </c>
      <c r="BR2540">
        <v>0</v>
      </c>
      <c r="BS2540">
        <v>0</v>
      </c>
      <c r="BT2540">
        <v>7488252</v>
      </c>
      <c r="BU2540">
        <v>0</v>
      </c>
      <c r="BV2540">
        <v>0</v>
      </c>
      <c r="BW2540">
        <v>0</v>
      </c>
      <c r="BX2540">
        <v>0</v>
      </c>
      <c r="BY2540">
        <v>0</v>
      </c>
      <c r="BZ2540">
        <v>0</v>
      </c>
      <c r="CA2540">
        <v>0</v>
      </c>
      <c r="CB2540">
        <v>0</v>
      </c>
      <c r="CC2540">
        <v>0</v>
      </c>
      <c r="CD2540">
        <v>7488252</v>
      </c>
      <c r="CE2540">
        <v>7488252</v>
      </c>
      <c r="CF2540">
        <v>7488252</v>
      </c>
      <c r="CG2540">
        <v>0</v>
      </c>
      <c r="CH2540" t="s">
        <v>612</v>
      </c>
      <c r="CI2540" t="s">
        <v>616</v>
      </c>
      <c r="CJ2540" t="s">
        <v>617</v>
      </c>
      <c r="CK2540" t="s">
        <v>617</v>
      </c>
      <c r="CL2540" t="s">
        <v>617</v>
      </c>
      <c r="CM2540" t="s">
        <v>617</v>
      </c>
      <c r="CN2540">
        <v>0</v>
      </c>
    </row>
    <row r="2541" spans="1:92" x14ac:dyDescent="0.25">
      <c r="A2541" t="s">
        <v>13436</v>
      </c>
      <c r="B2541" t="s">
        <v>13436</v>
      </c>
      <c r="C2541">
        <v>43</v>
      </c>
      <c r="D2541" t="s">
        <v>597</v>
      </c>
      <c r="E2541">
        <v>67083</v>
      </c>
      <c r="F2541" t="s">
        <v>12982</v>
      </c>
      <c r="G2541" t="s">
        <v>12189</v>
      </c>
      <c r="H2541" t="s">
        <v>12190</v>
      </c>
      <c r="I2541" t="s">
        <v>630</v>
      </c>
      <c r="J2541">
        <v>4448</v>
      </c>
      <c r="K2541">
        <v>7989</v>
      </c>
      <c r="L2541" t="s">
        <v>13437</v>
      </c>
      <c r="M2541" t="s">
        <v>13438</v>
      </c>
      <c r="N2541" t="s">
        <v>6774</v>
      </c>
      <c r="O2541" t="s">
        <v>13439</v>
      </c>
      <c r="P2541" t="s">
        <v>6776</v>
      </c>
      <c r="Q2541" t="s">
        <v>6777</v>
      </c>
      <c r="R2541" t="s">
        <v>6778</v>
      </c>
      <c r="S2541" t="s">
        <v>6779</v>
      </c>
      <c r="T2541" t="s">
        <v>6780</v>
      </c>
      <c r="U2541" t="s">
        <v>3036</v>
      </c>
      <c r="V2541" t="s">
        <v>1577</v>
      </c>
      <c r="W2541">
        <v>43.593530000000001</v>
      </c>
      <c r="X2541">
        <v>-79.770110000000003</v>
      </c>
      <c r="Y2541" t="s">
        <v>612</v>
      </c>
      <c r="Z2541" t="s">
        <v>612</v>
      </c>
      <c r="AA2541" t="s">
        <v>612</v>
      </c>
      <c r="AB2541" t="s">
        <v>612</v>
      </c>
      <c r="AC2541" t="s">
        <v>612</v>
      </c>
      <c r="AD2541" t="s">
        <v>612</v>
      </c>
      <c r="AE2541" t="s">
        <v>612</v>
      </c>
      <c r="AF2541" t="s">
        <v>612</v>
      </c>
      <c r="AG2541" t="s">
        <v>612</v>
      </c>
      <c r="AH2541" t="s">
        <v>612</v>
      </c>
      <c r="AI2541" t="s">
        <v>612</v>
      </c>
      <c r="AJ2541" t="s">
        <v>612</v>
      </c>
      <c r="AK2541" t="s">
        <v>612</v>
      </c>
      <c r="AL2541" t="s">
        <v>612</v>
      </c>
      <c r="AM2541" t="s">
        <v>612</v>
      </c>
      <c r="AN2541" t="s">
        <v>612</v>
      </c>
      <c r="AO2541" t="s">
        <v>612</v>
      </c>
      <c r="AP2541" t="s">
        <v>612</v>
      </c>
      <c r="AQ2541" t="s">
        <v>612</v>
      </c>
      <c r="AR2541" t="s">
        <v>612</v>
      </c>
      <c r="AS2541" t="s">
        <v>612</v>
      </c>
      <c r="AT2541" t="s">
        <v>613</v>
      </c>
      <c r="AU2541" t="s">
        <v>612</v>
      </c>
      <c r="AV2541" t="s">
        <v>635</v>
      </c>
      <c r="AW2541">
        <v>39691</v>
      </c>
      <c r="AX2541">
        <v>1546924</v>
      </c>
      <c r="AY2541" t="s">
        <v>621</v>
      </c>
      <c r="AZ2541" t="s">
        <v>140</v>
      </c>
      <c r="BA2541" t="s">
        <v>470</v>
      </c>
      <c r="BB2541" t="s">
        <v>659</v>
      </c>
      <c r="BC2541">
        <v>36770</v>
      </c>
      <c r="BD2541">
        <v>0</v>
      </c>
      <c r="BE2541">
        <v>0</v>
      </c>
      <c r="BF2541">
        <v>0</v>
      </c>
      <c r="BG2541">
        <v>0</v>
      </c>
      <c r="BH2541">
        <v>0</v>
      </c>
      <c r="BI2541">
        <v>0</v>
      </c>
      <c r="BJ2541">
        <v>0</v>
      </c>
      <c r="BK2541">
        <v>0</v>
      </c>
      <c r="BL2541">
        <v>0</v>
      </c>
      <c r="BM2541">
        <v>0</v>
      </c>
      <c r="BN2541">
        <v>0</v>
      </c>
      <c r="BO2541">
        <v>0</v>
      </c>
      <c r="BP2541">
        <v>0</v>
      </c>
      <c r="BQ2541">
        <v>0</v>
      </c>
      <c r="BR2541">
        <v>0</v>
      </c>
      <c r="BS2541">
        <v>0</v>
      </c>
      <c r="BT2541">
        <v>1546924</v>
      </c>
      <c r="BU2541">
        <v>0</v>
      </c>
      <c r="BV2541">
        <v>0</v>
      </c>
      <c r="BW2541">
        <v>0</v>
      </c>
      <c r="BX2541">
        <v>0</v>
      </c>
      <c r="BY2541">
        <v>0</v>
      </c>
      <c r="BZ2541">
        <v>0</v>
      </c>
      <c r="CA2541">
        <v>0</v>
      </c>
      <c r="CB2541">
        <v>0</v>
      </c>
      <c r="CC2541">
        <v>0</v>
      </c>
      <c r="CD2541">
        <v>1546924</v>
      </c>
      <c r="CE2541">
        <v>1546924</v>
      </c>
      <c r="CF2541">
        <v>1546924</v>
      </c>
      <c r="CG2541">
        <v>0</v>
      </c>
      <c r="CH2541" t="s">
        <v>612</v>
      </c>
      <c r="CI2541" t="s">
        <v>616</v>
      </c>
      <c r="CJ2541" t="s">
        <v>617</v>
      </c>
      <c r="CK2541" t="s">
        <v>617</v>
      </c>
      <c r="CL2541" t="s">
        <v>617</v>
      </c>
      <c r="CM2541" t="s">
        <v>617</v>
      </c>
      <c r="CN2541">
        <v>0</v>
      </c>
    </row>
    <row r="2542" spans="1:92" x14ac:dyDescent="0.25">
      <c r="A2542" t="s">
        <v>13440</v>
      </c>
      <c r="B2542" t="s">
        <v>13440</v>
      </c>
      <c r="C2542">
        <v>43</v>
      </c>
      <c r="D2542" t="s">
        <v>597</v>
      </c>
      <c r="E2542">
        <v>67083</v>
      </c>
      <c r="F2542" t="s">
        <v>12982</v>
      </c>
      <c r="G2542" t="s">
        <v>13441</v>
      </c>
      <c r="H2542" t="s">
        <v>13442</v>
      </c>
      <c r="I2542" t="s">
        <v>630</v>
      </c>
      <c r="J2542">
        <v>10365</v>
      </c>
      <c r="K2542">
        <v>11047</v>
      </c>
      <c r="L2542" t="s">
        <v>13443</v>
      </c>
      <c r="M2542" t="s">
        <v>13444</v>
      </c>
      <c r="N2542" t="s">
        <v>6787</v>
      </c>
      <c r="O2542" t="s">
        <v>13445</v>
      </c>
      <c r="P2542" t="s">
        <v>6789</v>
      </c>
      <c r="Q2542" t="s">
        <v>6790</v>
      </c>
      <c r="R2542" t="s">
        <v>6791</v>
      </c>
      <c r="S2542" t="s">
        <v>6779</v>
      </c>
      <c r="T2542" t="s">
        <v>6780</v>
      </c>
      <c r="U2542" t="s">
        <v>3036</v>
      </c>
      <c r="V2542" t="s">
        <v>1577</v>
      </c>
      <c r="W2542">
        <v>43.737220000000001</v>
      </c>
      <c r="X2542">
        <v>-79.824370000000002</v>
      </c>
      <c r="Y2542" t="s">
        <v>612</v>
      </c>
      <c r="Z2542" t="s">
        <v>612</v>
      </c>
      <c r="AA2542" t="s">
        <v>612</v>
      </c>
      <c r="AB2542" t="s">
        <v>612</v>
      </c>
      <c r="AC2542" t="s">
        <v>612</v>
      </c>
      <c r="AD2542" t="s">
        <v>612</v>
      </c>
      <c r="AE2542" t="s">
        <v>612</v>
      </c>
      <c r="AF2542" t="s">
        <v>612</v>
      </c>
      <c r="AG2542" t="s">
        <v>612</v>
      </c>
      <c r="AH2542" t="s">
        <v>612</v>
      </c>
      <c r="AI2542" t="s">
        <v>612</v>
      </c>
      <c r="AJ2542" t="s">
        <v>612</v>
      </c>
      <c r="AK2542" t="s">
        <v>612</v>
      </c>
      <c r="AL2542" t="s">
        <v>612</v>
      </c>
      <c r="AM2542" t="s">
        <v>612</v>
      </c>
      <c r="AN2542" t="s">
        <v>612</v>
      </c>
      <c r="AO2542" t="s">
        <v>612</v>
      </c>
      <c r="AP2542" t="s">
        <v>612</v>
      </c>
      <c r="AQ2542" t="s">
        <v>612</v>
      </c>
      <c r="AR2542" t="s">
        <v>612</v>
      </c>
      <c r="AS2542" t="s">
        <v>612</v>
      </c>
      <c r="AT2542" t="s">
        <v>613</v>
      </c>
      <c r="AU2542" t="s">
        <v>612</v>
      </c>
      <c r="AV2542" t="s">
        <v>635</v>
      </c>
      <c r="AW2542">
        <v>39691</v>
      </c>
      <c r="AX2542">
        <v>7600103</v>
      </c>
      <c r="AY2542" t="s">
        <v>621</v>
      </c>
      <c r="AZ2542" t="s">
        <v>145</v>
      </c>
      <c r="BA2542" t="s">
        <v>470</v>
      </c>
      <c r="BB2542" t="s">
        <v>1255</v>
      </c>
      <c r="BC2542">
        <v>37865</v>
      </c>
      <c r="BD2542">
        <v>0</v>
      </c>
      <c r="BE2542">
        <v>0</v>
      </c>
      <c r="BF2542">
        <v>0</v>
      </c>
      <c r="BG2542">
        <v>0</v>
      </c>
      <c r="BH2542">
        <v>0</v>
      </c>
      <c r="BI2542">
        <v>0</v>
      </c>
      <c r="BJ2542">
        <v>0</v>
      </c>
      <c r="BK2542">
        <v>0</v>
      </c>
      <c r="BL2542">
        <v>0</v>
      </c>
      <c r="BM2542">
        <v>0</v>
      </c>
      <c r="BN2542">
        <v>0</v>
      </c>
      <c r="BO2542">
        <v>0</v>
      </c>
      <c r="BP2542">
        <v>0</v>
      </c>
      <c r="BQ2542">
        <v>0</v>
      </c>
      <c r="BR2542">
        <v>0</v>
      </c>
      <c r="BS2542">
        <v>0</v>
      </c>
      <c r="BT2542">
        <v>7600103</v>
      </c>
      <c r="BU2542">
        <v>0</v>
      </c>
      <c r="BV2542">
        <v>0</v>
      </c>
      <c r="BW2542">
        <v>0</v>
      </c>
      <c r="BX2542">
        <v>0</v>
      </c>
      <c r="BY2542">
        <v>0</v>
      </c>
      <c r="BZ2542">
        <v>0</v>
      </c>
      <c r="CA2542">
        <v>0</v>
      </c>
      <c r="CB2542">
        <v>0</v>
      </c>
      <c r="CC2542">
        <v>0</v>
      </c>
      <c r="CD2542">
        <v>7600103</v>
      </c>
      <c r="CE2542">
        <v>7600103</v>
      </c>
      <c r="CF2542">
        <v>7600103</v>
      </c>
      <c r="CG2542">
        <v>0</v>
      </c>
      <c r="CH2542" t="s">
        <v>612</v>
      </c>
      <c r="CI2542" t="s">
        <v>616</v>
      </c>
      <c r="CJ2542" t="s">
        <v>617</v>
      </c>
      <c r="CK2542" t="s">
        <v>617</v>
      </c>
      <c r="CL2542" t="s">
        <v>617</v>
      </c>
      <c r="CM2542" t="s">
        <v>617</v>
      </c>
      <c r="CN2542">
        <v>0</v>
      </c>
    </row>
    <row r="2543" spans="1:92" x14ac:dyDescent="0.25">
      <c r="A2543" t="s">
        <v>13446</v>
      </c>
      <c r="B2543" t="s">
        <v>13446</v>
      </c>
      <c r="C2543">
        <v>43</v>
      </c>
      <c r="D2543" t="s">
        <v>597</v>
      </c>
      <c r="E2543">
        <v>67083</v>
      </c>
      <c r="F2543" t="s">
        <v>12982</v>
      </c>
      <c r="G2543" t="s">
        <v>13441</v>
      </c>
      <c r="H2543" t="s">
        <v>13442</v>
      </c>
      <c r="I2543" t="s">
        <v>630</v>
      </c>
      <c r="J2543">
        <v>10365</v>
      </c>
      <c r="K2543">
        <v>11047</v>
      </c>
      <c r="L2543" t="s">
        <v>13443</v>
      </c>
      <c r="M2543" t="s">
        <v>13444</v>
      </c>
      <c r="N2543" t="s">
        <v>6787</v>
      </c>
      <c r="O2543" t="s">
        <v>13445</v>
      </c>
      <c r="P2543" t="s">
        <v>6789</v>
      </c>
      <c r="Q2543" t="s">
        <v>6790</v>
      </c>
      <c r="R2543" t="s">
        <v>6791</v>
      </c>
      <c r="S2543" t="s">
        <v>6779</v>
      </c>
      <c r="T2543" t="s">
        <v>6780</v>
      </c>
      <c r="U2543" t="s">
        <v>3036</v>
      </c>
      <c r="V2543" t="s">
        <v>1577</v>
      </c>
      <c r="W2543">
        <v>43.737220000000001</v>
      </c>
      <c r="X2543">
        <v>-79.824370000000002</v>
      </c>
      <c r="Y2543" t="s">
        <v>612</v>
      </c>
      <c r="Z2543" t="s">
        <v>612</v>
      </c>
      <c r="AA2543" t="s">
        <v>612</v>
      </c>
      <c r="AB2543" t="s">
        <v>612</v>
      </c>
      <c r="AC2543" t="s">
        <v>612</v>
      </c>
      <c r="AD2543" t="s">
        <v>612</v>
      </c>
      <c r="AE2543" t="s">
        <v>612</v>
      </c>
      <c r="AF2543" t="s">
        <v>612</v>
      </c>
      <c r="AG2543" t="s">
        <v>612</v>
      </c>
      <c r="AH2543" t="s">
        <v>612</v>
      </c>
      <c r="AI2543" t="s">
        <v>612</v>
      </c>
      <c r="AJ2543" t="s">
        <v>612</v>
      </c>
      <c r="AK2543" t="s">
        <v>612</v>
      </c>
      <c r="AL2543" t="s">
        <v>612</v>
      </c>
      <c r="AM2543" t="s">
        <v>612</v>
      </c>
      <c r="AN2543" t="s">
        <v>612</v>
      </c>
      <c r="AO2543" t="s">
        <v>612</v>
      </c>
      <c r="AP2543" t="s">
        <v>612</v>
      </c>
      <c r="AQ2543" t="s">
        <v>612</v>
      </c>
      <c r="AR2543" t="s">
        <v>612</v>
      </c>
      <c r="AS2543" t="s">
        <v>612</v>
      </c>
      <c r="AT2543" t="s">
        <v>613</v>
      </c>
      <c r="AU2543" t="s">
        <v>612</v>
      </c>
      <c r="AV2543" t="s">
        <v>635</v>
      </c>
      <c r="AW2543">
        <v>39691</v>
      </c>
      <c r="AX2543">
        <v>1406205</v>
      </c>
      <c r="AY2543" t="s">
        <v>621</v>
      </c>
      <c r="AZ2543" t="s">
        <v>140</v>
      </c>
      <c r="BA2543" t="s">
        <v>470</v>
      </c>
      <c r="BB2543" t="s">
        <v>941</v>
      </c>
      <c r="BC2543">
        <v>39692</v>
      </c>
      <c r="BD2543">
        <v>0</v>
      </c>
      <c r="BE2543">
        <v>0</v>
      </c>
      <c r="BF2543">
        <v>0</v>
      </c>
      <c r="BG2543">
        <v>0</v>
      </c>
      <c r="BH2543">
        <v>0</v>
      </c>
      <c r="BI2543">
        <v>0</v>
      </c>
      <c r="BJ2543">
        <v>0</v>
      </c>
      <c r="BK2543">
        <v>0</v>
      </c>
      <c r="BL2543">
        <v>0</v>
      </c>
      <c r="BM2543">
        <v>0</v>
      </c>
      <c r="BN2543">
        <v>0</v>
      </c>
      <c r="BO2543">
        <v>0</v>
      </c>
      <c r="BP2543">
        <v>0</v>
      </c>
      <c r="BQ2543">
        <v>0</v>
      </c>
      <c r="BR2543">
        <v>0</v>
      </c>
      <c r="BS2543">
        <v>0</v>
      </c>
      <c r="BT2543">
        <v>1406205</v>
      </c>
      <c r="BU2543">
        <v>0</v>
      </c>
      <c r="BV2543">
        <v>0</v>
      </c>
      <c r="BW2543">
        <v>0</v>
      </c>
      <c r="BX2543">
        <v>0</v>
      </c>
      <c r="BY2543">
        <v>0</v>
      </c>
      <c r="BZ2543">
        <v>0</v>
      </c>
      <c r="CA2543">
        <v>0</v>
      </c>
      <c r="CB2543">
        <v>0</v>
      </c>
      <c r="CC2543">
        <v>0</v>
      </c>
      <c r="CD2543">
        <v>1406205</v>
      </c>
      <c r="CE2543">
        <v>1406205</v>
      </c>
      <c r="CF2543">
        <v>1406205</v>
      </c>
      <c r="CG2543">
        <v>0</v>
      </c>
      <c r="CH2543" t="s">
        <v>612</v>
      </c>
      <c r="CI2543" t="s">
        <v>616</v>
      </c>
      <c r="CJ2543" t="s">
        <v>617</v>
      </c>
      <c r="CK2543" t="s">
        <v>617</v>
      </c>
      <c r="CL2543" t="s">
        <v>617</v>
      </c>
      <c r="CM2543" t="s">
        <v>617</v>
      </c>
      <c r="CN2543">
        <v>0</v>
      </c>
    </row>
    <row r="2544" spans="1:92" x14ac:dyDescent="0.25">
      <c r="A2544" t="s">
        <v>13447</v>
      </c>
      <c r="B2544" t="s">
        <v>13447</v>
      </c>
      <c r="C2544">
        <v>43</v>
      </c>
      <c r="D2544" t="s">
        <v>597</v>
      </c>
      <c r="E2544">
        <v>67083</v>
      </c>
      <c r="F2544" t="s">
        <v>12982</v>
      </c>
      <c r="G2544" t="s">
        <v>13448</v>
      </c>
      <c r="H2544" t="s">
        <v>13449</v>
      </c>
      <c r="I2544" t="s">
        <v>667</v>
      </c>
      <c r="J2544">
        <v>11042</v>
      </c>
      <c r="K2544">
        <v>12173</v>
      </c>
      <c r="L2544" t="s">
        <v>13450</v>
      </c>
      <c r="M2544" t="s">
        <v>13451</v>
      </c>
      <c r="N2544" t="s">
        <v>6787</v>
      </c>
      <c r="O2544" t="s">
        <v>13452</v>
      </c>
      <c r="P2544" t="s">
        <v>6789</v>
      </c>
      <c r="Q2544" t="s">
        <v>6790</v>
      </c>
      <c r="R2544" t="s">
        <v>6791</v>
      </c>
      <c r="S2544" t="s">
        <v>6779</v>
      </c>
      <c r="T2544" t="s">
        <v>6780</v>
      </c>
      <c r="U2544" t="s">
        <v>3036</v>
      </c>
      <c r="V2544" t="s">
        <v>1577</v>
      </c>
      <c r="W2544">
        <v>43.67192</v>
      </c>
      <c r="X2544">
        <v>-79.807060000000007</v>
      </c>
      <c r="Y2544" t="s">
        <v>612</v>
      </c>
      <c r="Z2544" t="s">
        <v>612</v>
      </c>
      <c r="AA2544" t="s">
        <v>612</v>
      </c>
      <c r="AB2544" t="s">
        <v>612</v>
      </c>
      <c r="AC2544" t="s">
        <v>612</v>
      </c>
      <c r="AD2544" t="s">
        <v>612</v>
      </c>
      <c r="AE2544" t="s">
        <v>612</v>
      </c>
      <c r="AF2544" t="s">
        <v>612</v>
      </c>
      <c r="AG2544" t="s">
        <v>612</v>
      </c>
      <c r="AH2544" t="s">
        <v>612</v>
      </c>
      <c r="AI2544" t="s">
        <v>612</v>
      </c>
      <c r="AJ2544" t="s">
        <v>612</v>
      </c>
      <c r="AK2544" t="s">
        <v>612</v>
      </c>
      <c r="AL2544" t="s">
        <v>612</v>
      </c>
      <c r="AM2544" t="s">
        <v>612</v>
      </c>
      <c r="AN2544" t="s">
        <v>612</v>
      </c>
      <c r="AO2544" t="s">
        <v>612</v>
      </c>
      <c r="AP2544" t="s">
        <v>612</v>
      </c>
      <c r="AQ2544" t="s">
        <v>612</v>
      </c>
      <c r="AR2544" t="s">
        <v>612</v>
      </c>
      <c r="AS2544" t="s">
        <v>612</v>
      </c>
      <c r="AT2544" t="s">
        <v>613</v>
      </c>
      <c r="AU2544" t="s">
        <v>612</v>
      </c>
      <c r="AV2544" t="s">
        <v>614</v>
      </c>
      <c r="AW2544" t="s">
        <v>612</v>
      </c>
      <c r="AX2544">
        <v>29153866</v>
      </c>
      <c r="AY2544" t="s">
        <v>621</v>
      </c>
      <c r="AZ2544" t="s">
        <v>145</v>
      </c>
      <c r="BA2544" t="s">
        <v>470</v>
      </c>
      <c r="BB2544" t="s">
        <v>626</v>
      </c>
      <c r="BC2544">
        <v>40057</v>
      </c>
      <c r="BD2544">
        <v>0</v>
      </c>
      <c r="BE2544">
        <v>0</v>
      </c>
      <c r="BF2544">
        <v>0</v>
      </c>
      <c r="BG2544">
        <v>0</v>
      </c>
      <c r="BH2544">
        <v>0</v>
      </c>
      <c r="BI2544">
        <v>0</v>
      </c>
      <c r="BJ2544">
        <v>0</v>
      </c>
      <c r="BK2544">
        <v>0</v>
      </c>
      <c r="BL2544">
        <v>0</v>
      </c>
      <c r="BM2544">
        <v>0</v>
      </c>
      <c r="BN2544">
        <v>0</v>
      </c>
      <c r="BO2544">
        <v>0</v>
      </c>
      <c r="BP2544">
        <v>0</v>
      </c>
      <c r="BQ2544">
        <v>0</v>
      </c>
      <c r="BR2544">
        <v>0</v>
      </c>
      <c r="BS2544">
        <v>0</v>
      </c>
      <c r="BT2544">
        <v>29153866</v>
      </c>
      <c r="BU2544">
        <v>0</v>
      </c>
      <c r="BV2544">
        <v>0</v>
      </c>
      <c r="BW2544">
        <v>0</v>
      </c>
      <c r="BX2544">
        <v>0</v>
      </c>
      <c r="BY2544">
        <v>0</v>
      </c>
      <c r="BZ2544">
        <v>0</v>
      </c>
      <c r="CA2544">
        <v>0</v>
      </c>
      <c r="CB2544">
        <v>0</v>
      </c>
      <c r="CC2544">
        <v>0</v>
      </c>
      <c r="CD2544">
        <v>29153866</v>
      </c>
      <c r="CE2544">
        <v>29153866</v>
      </c>
      <c r="CF2544">
        <v>29153866</v>
      </c>
      <c r="CG2544">
        <v>0</v>
      </c>
      <c r="CH2544" t="s">
        <v>612</v>
      </c>
      <c r="CI2544" t="s">
        <v>616</v>
      </c>
      <c r="CJ2544" t="s">
        <v>617</v>
      </c>
      <c r="CK2544" t="s">
        <v>617</v>
      </c>
      <c r="CL2544" t="s">
        <v>617</v>
      </c>
      <c r="CM2544" t="s">
        <v>617</v>
      </c>
      <c r="CN2544">
        <v>0</v>
      </c>
    </row>
    <row r="2545" spans="1:92" x14ac:dyDescent="0.25">
      <c r="A2545" t="s">
        <v>13453</v>
      </c>
      <c r="B2545" t="s">
        <v>13453</v>
      </c>
      <c r="C2545">
        <v>43</v>
      </c>
      <c r="D2545" t="s">
        <v>597</v>
      </c>
      <c r="E2545">
        <v>67083</v>
      </c>
      <c r="F2545" t="s">
        <v>12982</v>
      </c>
      <c r="G2545" t="s">
        <v>13454</v>
      </c>
      <c r="H2545" t="s">
        <v>13455</v>
      </c>
      <c r="I2545" t="s">
        <v>630</v>
      </c>
      <c r="J2545">
        <v>10587</v>
      </c>
      <c r="K2545">
        <v>11253</v>
      </c>
      <c r="L2545" t="s">
        <v>13456</v>
      </c>
      <c r="M2545" t="s">
        <v>13457</v>
      </c>
      <c r="N2545" t="s">
        <v>6774</v>
      </c>
      <c r="O2545" t="s">
        <v>13458</v>
      </c>
      <c r="P2545" t="s">
        <v>6776</v>
      </c>
      <c r="Q2545" t="s">
        <v>6777</v>
      </c>
      <c r="R2545" t="s">
        <v>6778</v>
      </c>
      <c r="S2545" t="s">
        <v>6779</v>
      </c>
      <c r="T2545" t="s">
        <v>6780</v>
      </c>
      <c r="U2545" t="s">
        <v>3036</v>
      </c>
      <c r="V2545" t="s">
        <v>1577</v>
      </c>
      <c r="W2545">
        <v>43.540900000000001</v>
      </c>
      <c r="X2545">
        <v>-79.722300000000004</v>
      </c>
      <c r="Y2545" t="s">
        <v>612</v>
      </c>
      <c r="Z2545" t="s">
        <v>612</v>
      </c>
      <c r="AA2545" t="s">
        <v>612</v>
      </c>
      <c r="AB2545" t="s">
        <v>612</v>
      </c>
      <c r="AC2545" t="s">
        <v>612</v>
      </c>
      <c r="AD2545" t="s">
        <v>612</v>
      </c>
      <c r="AE2545" t="s">
        <v>612</v>
      </c>
      <c r="AF2545" t="s">
        <v>612</v>
      </c>
      <c r="AG2545" t="s">
        <v>612</v>
      </c>
      <c r="AH2545" t="s">
        <v>612</v>
      </c>
      <c r="AI2545" t="s">
        <v>612</v>
      </c>
      <c r="AJ2545" t="s">
        <v>612</v>
      </c>
      <c r="AK2545" t="s">
        <v>612</v>
      </c>
      <c r="AL2545" t="s">
        <v>612</v>
      </c>
      <c r="AM2545" t="s">
        <v>612</v>
      </c>
      <c r="AN2545" t="s">
        <v>612</v>
      </c>
      <c r="AO2545" t="s">
        <v>612</v>
      </c>
      <c r="AP2545" t="s">
        <v>612</v>
      </c>
      <c r="AQ2545" t="s">
        <v>612</v>
      </c>
      <c r="AR2545" t="s">
        <v>612</v>
      </c>
      <c r="AS2545" t="s">
        <v>612</v>
      </c>
      <c r="AT2545" t="s">
        <v>613</v>
      </c>
      <c r="AU2545" t="s">
        <v>612</v>
      </c>
      <c r="AV2545" t="s">
        <v>635</v>
      </c>
      <c r="AW2545">
        <v>39691</v>
      </c>
      <c r="AX2545">
        <v>7490604</v>
      </c>
      <c r="AY2545" t="s">
        <v>621</v>
      </c>
      <c r="AZ2545" t="s">
        <v>145</v>
      </c>
      <c r="BA2545" t="s">
        <v>470</v>
      </c>
      <c r="BB2545" t="s">
        <v>645</v>
      </c>
      <c r="BC2545">
        <v>38231</v>
      </c>
      <c r="BD2545">
        <v>0</v>
      </c>
      <c r="BE2545">
        <v>0</v>
      </c>
      <c r="BF2545">
        <v>0</v>
      </c>
      <c r="BG2545">
        <v>0</v>
      </c>
      <c r="BH2545">
        <v>0</v>
      </c>
      <c r="BI2545">
        <v>0</v>
      </c>
      <c r="BJ2545">
        <v>0</v>
      </c>
      <c r="BK2545">
        <v>0</v>
      </c>
      <c r="BL2545">
        <v>0</v>
      </c>
      <c r="BM2545">
        <v>0</v>
      </c>
      <c r="BN2545">
        <v>0</v>
      </c>
      <c r="BO2545">
        <v>0</v>
      </c>
      <c r="BP2545">
        <v>0</v>
      </c>
      <c r="BQ2545">
        <v>0</v>
      </c>
      <c r="BR2545">
        <v>0</v>
      </c>
      <c r="BS2545">
        <v>0</v>
      </c>
      <c r="BT2545">
        <v>7490604</v>
      </c>
      <c r="BU2545">
        <v>0</v>
      </c>
      <c r="BV2545">
        <v>0</v>
      </c>
      <c r="BW2545">
        <v>0</v>
      </c>
      <c r="BX2545">
        <v>0</v>
      </c>
      <c r="BY2545">
        <v>0</v>
      </c>
      <c r="BZ2545">
        <v>0</v>
      </c>
      <c r="CA2545">
        <v>0</v>
      </c>
      <c r="CB2545">
        <v>0</v>
      </c>
      <c r="CC2545">
        <v>0</v>
      </c>
      <c r="CD2545">
        <v>7490604</v>
      </c>
      <c r="CE2545">
        <v>7490604</v>
      </c>
      <c r="CF2545">
        <v>7490604</v>
      </c>
      <c r="CG2545">
        <v>0</v>
      </c>
      <c r="CH2545" t="s">
        <v>612</v>
      </c>
      <c r="CI2545" t="s">
        <v>616</v>
      </c>
      <c r="CJ2545" t="s">
        <v>617</v>
      </c>
      <c r="CK2545" t="s">
        <v>617</v>
      </c>
      <c r="CL2545" t="s">
        <v>617</v>
      </c>
      <c r="CM2545" t="s">
        <v>617</v>
      </c>
      <c r="CN2545">
        <v>0</v>
      </c>
    </row>
    <row r="2546" spans="1:92" x14ac:dyDescent="0.25">
      <c r="A2546" t="s">
        <v>13459</v>
      </c>
      <c r="B2546" t="s">
        <v>13459</v>
      </c>
      <c r="C2546">
        <v>43</v>
      </c>
      <c r="D2546" t="s">
        <v>597</v>
      </c>
      <c r="E2546">
        <v>67083</v>
      </c>
      <c r="F2546" t="s">
        <v>12982</v>
      </c>
      <c r="G2546" t="s">
        <v>13460</v>
      </c>
      <c r="H2546" t="s">
        <v>13461</v>
      </c>
      <c r="I2546" t="s">
        <v>630</v>
      </c>
      <c r="J2546">
        <v>10346</v>
      </c>
      <c r="K2546">
        <v>11079</v>
      </c>
      <c r="L2546" t="s">
        <v>13462</v>
      </c>
      <c r="M2546" t="s">
        <v>13463</v>
      </c>
      <c r="N2546" t="s">
        <v>6774</v>
      </c>
      <c r="O2546" t="s">
        <v>13464</v>
      </c>
      <c r="P2546" t="s">
        <v>6776</v>
      </c>
      <c r="Q2546" t="s">
        <v>6777</v>
      </c>
      <c r="R2546" t="s">
        <v>6778</v>
      </c>
      <c r="S2546" t="s">
        <v>6779</v>
      </c>
      <c r="T2546" t="s">
        <v>6780</v>
      </c>
      <c r="U2546" t="s">
        <v>3036</v>
      </c>
      <c r="V2546" t="s">
        <v>1577</v>
      </c>
      <c r="W2546">
        <v>43.565579999999997</v>
      </c>
      <c r="X2546">
        <v>-79.770049999999998</v>
      </c>
      <c r="Y2546" t="s">
        <v>612</v>
      </c>
      <c r="Z2546" t="s">
        <v>612</v>
      </c>
      <c r="AA2546" t="s">
        <v>612</v>
      </c>
      <c r="AB2546" t="s">
        <v>612</v>
      </c>
      <c r="AC2546" t="s">
        <v>612</v>
      </c>
      <c r="AD2546" t="s">
        <v>612</v>
      </c>
      <c r="AE2546" t="s">
        <v>612</v>
      </c>
      <c r="AF2546" t="s">
        <v>612</v>
      </c>
      <c r="AG2546" t="s">
        <v>612</v>
      </c>
      <c r="AH2546" t="s">
        <v>612</v>
      </c>
      <c r="AI2546" t="s">
        <v>612</v>
      </c>
      <c r="AJ2546" t="s">
        <v>612</v>
      </c>
      <c r="AK2546" t="s">
        <v>612</v>
      </c>
      <c r="AL2546" t="s">
        <v>612</v>
      </c>
      <c r="AM2546" t="s">
        <v>612</v>
      </c>
      <c r="AN2546" t="s">
        <v>612</v>
      </c>
      <c r="AO2546" t="s">
        <v>612</v>
      </c>
      <c r="AP2546" t="s">
        <v>612</v>
      </c>
      <c r="AQ2546" t="s">
        <v>612</v>
      </c>
      <c r="AR2546" t="s">
        <v>612</v>
      </c>
      <c r="AS2546" t="s">
        <v>612</v>
      </c>
      <c r="AT2546" t="s">
        <v>613</v>
      </c>
      <c r="AU2546" t="s">
        <v>612</v>
      </c>
      <c r="AV2546" t="s">
        <v>635</v>
      </c>
      <c r="AW2546">
        <v>39691</v>
      </c>
      <c r="AX2546">
        <v>7746791</v>
      </c>
      <c r="AY2546" t="s">
        <v>621</v>
      </c>
      <c r="AZ2546" t="s">
        <v>145</v>
      </c>
      <c r="BA2546" t="s">
        <v>470</v>
      </c>
      <c r="BB2546" t="s">
        <v>1318</v>
      </c>
      <c r="BC2546">
        <v>37500</v>
      </c>
      <c r="BD2546">
        <v>0</v>
      </c>
      <c r="BE2546">
        <v>0</v>
      </c>
      <c r="BF2546">
        <v>0</v>
      </c>
      <c r="BG2546">
        <v>0</v>
      </c>
      <c r="BH2546">
        <v>0</v>
      </c>
      <c r="BI2546">
        <v>0</v>
      </c>
      <c r="BJ2546">
        <v>0</v>
      </c>
      <c r="BK2546">
        <v>0</v>
      </c>
      <c r="BL2546">
        <v>0</v>
      </c>
      <c r="BM2546">
        <v>0</v>
      </c>
      <c r="BN2546">
        <v>0</v>
      </c>
      <c r="BO2546">
        <v>0</v>
      </c>
      <c r="BP2546">
        <v>0</v>
      </c>
      <c r="BQ2546">
        <v>0</v>
      </c>
      <c r="BR2546">
        <v>0</v>
      </c>
      <c r="BS2546">
        <v>0</v>
      </c>
      <c r="BT2546">
        <v>7746791</v>
      </c>
      <c r="BU2546">
        <v>0</v>
      </c>
      <c r="BV2546">
        <v>0</v>
      </c>
      <c r="BW2546">
        <v>0</v>
      </c>
      <c r="BX2546">
        <v>0</v>
      </c>
      <c r="BY2546">
        <v>0</v>
      </c>
      <c r="BZ2546">
        <v>0</v>
      </c>
      <c r="CA2546">
        <v>0</v>
      </c>
      <c r="CB2546">
        <v>0</v>
      </c>
      <c r="CC2546">
        <v>0</v>
      </c>
      <c r="CD2546">
        <v>7746791</v>
      </c>
      <c r="CE2546">
        <v>7746791</v>
      </c>
      <c r="CF2546">
        <v>7746791</v>
      </c>
      <c r="CG2546">
        <v>0</v>
      </c>
      <c r="CH2546" t="s">
        <v>612</v>
      </c>
      <c r="CI2546" t="s">
        <v>616</v>
      </c>
      <c r="CJ2546" t="s">
        <v>617</v>
      </c>
      <c r="CK2546" t="s">
        <v>617</v>
      </c>
      <c r="CL2546" t="s">
        <v>617</v>
      </c>
      <c r="CM2546" t="s">
        <v>617</v>
      </c>
      <c r="CN2546">
        <v>0</v>
      </c>
    </row>
    <row r="2547" spans="1:92" x14ac:dyDescent="0.25">
      <c r="A2547" t="s">
        <v>13465</v>
      </c>
      <c r="B2547" t="s">
        <v>13465</v>
      </c>
      <c r="C2547">
        <v>43</v>
      </c>
      <c r="D2547" t="s">
        <v>597</v>
      </c>
      <c r="E2547">
        <v>67083</v>
      </c>
      <c r="F2547" t="s">
        <v>12982</v>
      </c>
      <c r="G2547" t="s">
        <v>13466</v>
      </c>
      <c r="H2547" t="s">
        <v>13467</v>
      </c>
      <c r="I2547" t="s">
        <v>630</v>
      </c>
      <c r="J2547">
        <v>4465</v>
      </c>
      <c r="K2547">
        <v>8002</v>
      </c>
      <c r="L2547" t="s">
        <v>13468</v>
      </c>
      <c r="M2547" t="s">
        <v>13469</v>
      </c>
      <c r="N2547" t="s">
        <v>6774</v>
      </c>
      <c r="O2547" t="s">
        <v>13470</v>
      </c>
      <c r="P2547" t="s">
        <v>6776</v>
      </c>
      <c r="Q2547" t="s">
        <v>6777</v>
      </c>
      <c r="R2547" t="s">
        <v>6778</v>
      </c>
      <c r="S2547" t="s">
        <v>6779</v>
      </c>
      <c r="T2547" t="s">
        <v>6780</v>
      </c>
      <c r="U2547" t="s">
        <v>3036</v>
      </c>
      <c r="V2547" t="s">
        <v>1577</v>
      </c>
      <c r="W2547">
        <v>43.621589999999998</v>
      </c>
      <c r="X2547">
        <v>-79.596000000000004</v>
      </c>
      <c r="Y2547" t="s">
        <v>612</v>
      </c>
      <c r="Z2547" t="s">
        <v>612</v>
      </c>
      <c r="AA2547" t="s">
        <v>612</v>
      </c>
      <c r="AB2547" t="s">
        <v>612</v>
      </c>
      <c r="AC2547" t="s">
        <v>612</v>
      </c>
      <c r="AD2547" t="s">
        <v>612</v>
      </c>
      <c r="AE2547" t="s">
        <v>612</v>
      </c>
      <c r="AF2547" t="s">
        <v>612</v>
      </c>
      <c r="AG2547" t="s">
        <v>612</v>
      </c>
      <c r="AH2547" t="s">
        <v>612</v>
      </c>
      <c r="AI2547" t="s">
        <v>612</v>
      </c>
      <c r="AJ2547" t="s">
        <v>612</v>
      </c>
      <c r="AK2547" t="s">
        <v>612</v>
      </c>
      <c r="AL2547" t="s">
        <v>612</v>
      </c>
      <c r="AM2547" t="s">
        <v>612</v>
      </c>
      <c r="AN2547" t="s">
        <v>612</v>
      </c>
      <c r="AO2547" t="s">
        <v>612</v>
      </c>
      <c r="AP2547" t="s">
        <v>612</v>
      </c>
      <c r="AQ2547" t="s">
        <v>612</v>
      </c>
      <c r="AR2547" t="s">
        <v>612</v>
      </c>
      <c r="AS2547" t="s">
        <v>612</v>
      </c>
      <c r="AT2547" t="s">
        <v>613</v>
      </c>
      <c r="AU2547" t="s">
        <v>612</v>
      </c>
      <c r="AV2547" t="s">
        <v>635</v>
      </c>
      <c r="AW2547">
        <v>39691</v>
      </c>
      <c r="AX2547">
        <v>12891</v>
      </c>
      <c r="AY2547" t="s">
        <v>621</v>
      </c>
      <c r="AZ2547" t="s">
        <v>140</v>
      </c>
      <c r="BA2547" t="s">
        <v>470</v>
      </c>
      <c r="BB2547" t="s">
        <v>824</v>
      </c>
      <c r="BC2547">
        <v>39326</v>
      </c>
      <c r="BD2547">
        <v>0</v>
      </c>
      <c r="BE2547">
        <v>0</v>
      </c>
      <c r="BF2547">
        <v>0</v>
      </c>
      <c r="BG2547">
        <v>0</v>
      </c>
      <c r="BH2547">
        <v>0</v>
      </c>
      <c r="BI2547">
        <v>0</v>
      </c>
      <c r="BJ2547">
        <v>0</v>
      </c>
      <c r="BK2547">
        <v>0</v>
      </c>
      <c r="BL2547">
        <v>0</v>
      </c>
      <c r="BM2547">
        <v>0</v>
      </c>
      <c r="BN2547">
        <v>0</v>
      </c>
      <c r="BO2547">
        <v>0</v>
      </c>
      <c r="BP2547">
        <v>0</v>
      </c>
      <c r="BQ2547">
        <v>0</v>
      </c>
      <c r="BR2547">
        <v>0</v>
      </c>
      <c r="BS2547">
        <v>0</v>
      </c>
      <c r="BT2547">
        <v>12891</v>
      </c>
      <c r="BU2547">
        <v>0</v>
      </c>
      <c r="BV2547">
        <v>0</v>
      </c>
      <c r="BW2547">
        <v>0</v>
      </c>
      <c r="BX2547">
        <v>0</v>
      </c>
      <c r="BY2547">
        <v>0</v>
      </c>
      <c r="BZ2547">
        <v>0</v>
      </c>
      <c r="CA2547">
        <v>0</v>
      </c>
      <c r="CB2547">
        <v>0</v>
      </c>
      <c r="CC2547">
        <v>0</v>
      </c>
      <c r="CD2547">
        <v>12891</v>
      </c>
      <c r="CE2547">
        <v>12891</v>
      </c>
      <c r="CF2547">
        <v>12891</v>
      </c>
      <c r="CG2547">
        <v>0</v>
      </c>
      <c r="CH2547" t="s">
        <v>612</v>
      </c>
      <c r="CI2547" t="s">
        <v>616</v>
      </c>
      <c r="CJ2547" t="s">
        <v>617</v>
      </c>
      <c r="CK2547" t="s">
        <v>617</v>
      </c>
      <c r="CL2547" t="s">
        <v>617</v>
      </c>
      <c r="CM2547" t="s">
        <v>617</v>
      </c>
      <c r="CN2547">
        <v>0</v>
      </c>
    </row>
    <row r="2548" spans="1:92" x14ac:dyDescent="0.25">
      <c r="A2548" t="s">
        <v>13471</v>
      </c>
      <c r="B2548" t="s">
        <v>13471</v>
      </c>
      <c r="C2548">
        <v>43</v>
      </c>
      <c r="D2548" t="s">
        <v>597</v>
      </c>
      <c r="E2548">
        <v>67083</v>
      </c>
      <c r="F2548" t="s">
        <v>12982</v>
      </c>
      <c r="G2548" t="s">
        <v>13466</v>
      </c>
      <c r="H2548" t="s">
        <v>13467</v>
      </c>
      <c r="I2548" t="s">
        <v>630</v>
      </c>
      <c r="J2548">
        <v>4465</v>
      </c>
      <c r="K2548">
        <v>8002</v>
      </c>
      <c r="L2548" t="s">
        <v>13468</v>
      </c>
      <c r="M2548" t="s">
        <v>13469</v>
      </c>
      <c r="N2548" t="s">
        <v>6774</v>
      </c>
      <c r="O2548" t="s">
        <v>13470</v>
      </c>
      <c r="P2548" t="s">
        <v>6776</v>
      </c>
      <c r="Q2548" t="s">
        <v>6777</v>
      </c>
      <c r="R2548" t="s">
        <v>6778</v>
      </c>
      <c r="S2548" t="s">
        <v>6779</v>
      </c>
      <c r="T2548" t="s">
        <v>6780</v>
      </c>
      <c r="U2548" t="s">
        <v>3036</v>
      </c>
      <c r="V2548" t="s">
        <v>1577</v>
      </c>
      <c r="W2548">
        <v>43.621589999999998</v>
      </c>
      <c r="X2548">
        <v>-79.596000000000004</v>
      </c>
      <c r="Y2548">
        <v>41298</v>
      </c>
      <c r="Z2548" t="s">
        <v>662</v>
      </c>
      <c r="AA2548" t="s">
        <v>662</v>
      </c>
      <c r="AB2548" t="s">
        <v>612</v>
      </c>
      <c r="AC2548" t="s">
        <v>612</v>
      </c>
      <c r="AD2548" t="s">
        <v>612</v>
      </c>
      <c r="AE2548">
        <v>41298</v>
      </c>
      <c r="AF2548" t="s">
        <v>662</v>
      </c>
      <c r="AG2548" t="s">
        <v>662</v>
      </c>
      <c r="AH2548" t="s">
        <v>612</v>
      </c>
      <c r="AI2548" t="s">
        <v>612</v>
      </c>
      <c r="AJ2548" t="s">
        <v>612</v>
      </c>
      <c r="AK2548" t="s">
        <v>612</v>
      </c>
      <c r="AL2548" t="s">
        <v>612</v>
      </c>
      <c r="AM2548" t="s">
        <v>612</v>
      </c>
      <c r="AN2548" t="s">
        <v>612</v>
      </c>
      <c r="AO2548" t="s">
        <v>612</v>
      </c>
      <c r="AP2548" t="s">
        <v>612</v>
      </c>
      <c r="AQ2548">
        <v>216</v>
      </c>
      <c r="AR2548" t="s">
        <v>612</v>
      </c>
      <c r="AS2548" t="s">
        <v>612</v>
      </c>
      <c r="AT2548" t="s">
        <v>613</v>
      </c>
      <c r="AU2548" t="s">
        <v>612</v>
      </c>
      <c r="AV2548" t="s">
        <v>614</v>
      </c>
      <c r="AW2548" t="s">
        <v>612</v>
      </c>
      <c r="AX2548">
        <v>7190000</v>
      </c>
      <c r="AY2548" t="s">
        <v>621</v>
      </c>
      <c r="AZ2548" t="s">
        <v>140</v>
      </c>
      <c r="BA2548" t="s">
        <v>460</v>
      </c>
      <c r="BB2548" t="s">
        <v>622</v>
      </c>
      <c r="BC2548">
        <v>42373</v>
      </c>
      <c r="BD2548">
        <v>0</v>
      </c>
      <c r="BE2548">
        <v>0</v>
      </c>
      <c r="BF2548">
        <v>0</v>
      </c>
      <c r="BG2548">
        <v>0</v>
      </c>
      <c r="BH2548">
        <v>0</v>
      </c>
      <c r="BI2548">
        <v>0</v>
      </c>
      <c r="BJ2548">
        <v>0</v>
      </c>
      <c r="BK2548">
        <v>0</v>
      </c>
      <c r="BL2548">
        <v>0</v>
      </c>
      <c r="BM2548">
        <v>0</v>
      </c>
      <c r="BN2548">
        <v>0</v>
      </c>
      <c r="BO2548">
        <v>0</v>
      </c>
      <c r="BP2548">
        <v>0</v>
      </c>
      <c r="BQ2548">
        <v>0</v>
      </c>
      <c r="BR2548">
        <v>0</v>
      </c>
      <c r="BS2548">
        <v>0</v>
      </c>
      <c r="BT2548">
        <v>0</v>
      </c>
      <c r="BU2548">
        <v>0</v>
      </c>
      <c r="BV2548">
        <v>931894</v>
      </c>
      <c r="BW2548">
        <v>0</v>
      </c>
      <c r="BX2548">
        <v>6122104</v>
      </c>
      <c r="BY2548">
        <v>0</v>
      </c>
      <c r="BZ2548">
        <v>0</v>
      </c>
      <c r="CA2548">
        <v>0</v>
      </c>
      <c r="CB2548">
        <v>0</v>
      </c>
      <c r="CC2548">
        <v>0</v>
      </c>
      <c r="CD2548">
        <v>7053998</v>
      </c>
      <c r="CE2548">
        <v>7053998</v>
      </c>
      <c r="CF2548">
        <v>7053998</v>
      </c>
      <c r="CG2548">
        <v>0</v>
      </c>
      <c r="CH2548" t="s">
        <v>612</v>
      </c>
      <c r="CI2548" t="s">
        <v>616</v>
      </c>
      <c r="CJ2548" t="s">
        <v>702</v>
      </c>
      <c r="CK2548" t="s">
        <v>703</v>
      </c>
      <c r="CL2548" t="s">
        <v>617</v>
      </c>
      <c r="CM2548" t="s">
        <v>617</v>
      </c>
      <c r="CN2548">
        <v>6122104</v>
      </c>
    </row>
    <row r="2549" spans="1:92" x14ac:dyDescent="0.25">
      <c r="A2549" t="s">
        <v>13472</v>
      </c>
      <c r="B2549" t="s">
        <v>13472</v>
      </c>
      <c r="C2549">
        <v>43</v>
      </c>
      <c r="D2549" t="s">
        <v>597</v>
      </c>
      <c r="E2549">
        <v>67083</v>
      </c>
      <c r="F2549" t="s">
        <v>12982</v>
      </c>
      <c r="G2549" t="s">
        <v>13473</v>
      </c>
      <c r="H2549" t="s">
        <v>13474</v>
      </c>
      <c r="I2549" t="s">
        <v>630</v>
      </c>
      <c r="J2549">
        <v>4476</v>
      </c>
      <c r="K2549">
        <v>8011</v>
      </c>
      <c r="L2549" t="s">
        <v>13475</v>
      </c>
      <c r="M2549" t="s">
        <v>13476</v>
      </c>
      <c r="N2549" t="s">
        <v>6774</v>
      </c>
      <c r="O2549" t="s">
        <v>13477</v>
      </c>
      <c r="P2549" t="s">
        <v>6776</v>
      </c>
      <c r="Q2549" t="s">
        <v>6777</v>
      </c>
      <c r="R2549" t="s">
        <v>6778</v>
      </c>
      <c r="S2549" t="s">
        <v>6779</v>
      </c>
      <c r="T2549" t="s">
        <v>6780</v>
      </c>
      <c r="U2549" t="s">
        <v>3036</v>
      </c>
      <c r="V2549" t="s">
        <v>1577</v>
      </c>
      <c r="W2549">
        <v>43.590960000000003</v>
      </c>
      <c r="X2549">
        <v>-79.751230000000007</v>
      </c>
      <c r="Y2549" t="s">
        <v>612</v>
      </c>
      <c r="Z2549" t="s">
        <v>612</v>
      </c>
      <c r="AA2549" t="s">
        <v>612</v>
      </c>
      <c r="AB2549" t="s">
        <v>612</v>
      </c>
      <c r="AC2549" t="s">
        <v>612</v>
      </c>
      <c r="AD2549" t="s">
        <v>612</v>
      </c>
      <c r="AE2549" t="s">
        <v>612</v>
      </c>
      <c r="AF2549" t="s">
        <v>612</v>
      </c>
      <c r="AG2549" t="s">
        <v>612</v>
      </c>
      <c r="AH2549" t="s">
        <v>612</v>
      </c>
      <c r="AI2549" t="s">
        <v>612</v>
      </c>
      <c r="AJ2549" t="s">
        <v>612</v>
      </c>
      <c r="AK2549" t="s">
        <v>612</v>
      </c>
      <c r="AL2549" t="s">
        <v>612</v>
      </c>
      <c r="AM2549" t="s">
        <v>612</v>
      </c>
      <c r="AN2549" t="s">
        <v>612</v>
      </c>
      <c r="AO2549" t="s">
        <v>612</v>
      </c>
      <c r="AP2549" t="s">
        <v>612</v>
      </c>
      <c r="AQ2549" t="s">
        <v>612</v>
      </c>
      <c r="AR2549" t="s">
        <v>612</v>
      </c>
      <c r="AS2549" t="s">
        <v>612</v>
      </c>
      <c r="AT2549" t="s">
        <v>613</v>
      </c>
      <c r="AU2549" t="s">
        <v>612</v>
      </c>
      <c r="AV2549" t="s">
        <v>635</v>
      </c>
      <c r="AW2549">
        <v>39691</v>
      </c>
      <c r="AX2549">
        <v>2624470</v>
      </c>
      <c r="AY2549" t="s">
        <v>621</v>
      </c>
      <c r="AZ2549" t="s">
        <v>140</v>
      </c>
      <c r="BA2549" t="s">
        <v>470</v>
      </c>
      <c r="BB2549" t="s">
        <v>694</v>
      </c>
      <c r="BC2549">
        <v>37135</v>
      </c>
      <c r="BD2549">
        <v>0</v>
      </c>
      <c r="BE2549">
        <v>0</v>
      </c>
      <c r="BF2549">
        <v>0</v>
      </c>
      <c r="BG2549">
        <v>0</v>
      </c>
      <c r="BH2549">
        <v>0</v>
      </c>
      <c r="BI2549">
        <v>0</v>
      </c>
      <c r="BJ2549">
        <v>0</v>
      </c>
      <c r="BK2549">
        <v>0</v>
      </c>
      <c r="BL2549">
        <v>0</v>
      </c>
      <c r="BM2549">
        <v>0</v>
      </c>
      <c r="BN2549">
        <v>0</v>
      </c>
      <c r="BO2549">
        <v>0</v>
      </c>
      <c r="BP2549">
        <v>0</v>
      </c>
      <c r="BQ2549">
        <v>0</v>
      </c>
      <c r="BR2549">
        <v>0</v>
      </c>
      <c r="BS2549">
        <v>0</v>
      </c>
      <c r="BT2549">
        <v>2624470</v>
      </c>
      <c r="BU2549">
        <v>0</v>
      </c>
      <c r="BV2549">
        <v>0</v>
      </c>
      <c r="BW2549">
        <v>0</v>
      </c>
      <c r="BX2549">
        <v>0</v>
      </c>
      <c r="BY2549">
        <v>0</v>
      </c>
      <c r="BZ2549">
        <v>0</v>
      </c>
      <c r="CA2549">
        <v>0</v>
      </c>
      <c r="CB2549">
        <v>0</v>
      </c>
      <c r="CC2549">
        <v>0</v>
      </c>
      <c r="CD2549">
        <v>2624470</v>
      </c>
      <c r="CE2549">
        <v>2624470</v>
      </c>
      <c r="CF2549">
        <v>2624470</v>
      </c>
      <c r="CG2549">
        <v>0</v>
      </c>
      <c r="CH2549" t="s">
        <v>612</v>
      </c>
      <c r="CI2549" t="s">
        <v>616</v>
      </c>
      <c r="CJ2549" t="s">
        <v>617</v>
      </c>
      <c r="CK2549" t="s">
        <v>617</v>
      </c>
      <c r="CL2549" t="s">
        <v>617</v>
      </c>
      <c r="CM2549" t="s">
        <v>617</v>
      </c>
      <c r="CN2549">
        <v>0</v>
      </c>
    </row>
    <row r="2550" spans="1:92" x14ac:dyDescent="0.25">
      <c r="A2550" t="s">
        <v>13478</v>
      </c>
      <c r="B2550" t="s">
        <v>13478</v>
      </c>
      <c r="C2550">
        <v>43</v>
      </c>
      <c r="D2550" t="s">
        <v>597</v>
      </c>
      <c r="E2550">
        <v>67083</v>
      </c>
      <c r="F2550" t="s">
        <v>12982</v>
      </c>
      <c r="G2550" t="s">
        <v>13479</v>
      </c>
      <c r="H2550" t="s">
        <v>13480</v>
      </c>
      <c r="I2550" t="s">
        <v>630</v>
      </c>
      <c r="J2550">
        <v>4484</v>
      </c>
      <c r="K2550">
        <v>8018</v>
      </c>
      <c r="L2550" t="s">
        <v>13481</v>
      </c>
      <c r="M2550" t="s">
        <v>13482</v>
      </c>
      <c r="N2550" t="s">
        <v>6774</v>
      </c>
      <c r="O2550" t="s">
        <v>13483</v>
      </c>
      <c r="P2550" t="s">
        <v>6776</v>
      </c>
      <c r="Q2550" t="s">
        <v>6777</v>
      </c>
      <c r="R2550" t="s">
        <v>6778</v>
      </c>
      <c r="S2550" t="s">
        <v>6779</v>
      </c>
      <c r="T2550" t="s">
        <v>6780</v>
      </c>
      <c r="U2550" t="s">
        <v>3036</v>
      </c>
      <c r="V2550" t="s">
        <v>1577</v>
      </c>
      <c r="W2550">
        <v>43.579430000000002</v>
      </c>
      <c r="X2550">
        <v>-79.777280000000005</v>
      </c>
      <c r="Y2550" t="s">
        <v>612</v>
      </c>
      <c r="Z2550" t="s">
        <v>612</v>
      </c>
      <c r="AA2550" t="s">
        <v>612</v>
      </c>
      <c r="AB2550" t="s">
        <v>612</v>
      </c>
      <c r="AC2550" t="s">
        <v>612</v>
      </c>
      <c r="AD2550" t="s">
        <v>612</v>
      </c>
      <c r="AE2550" t="s">
        <v>612</v>
      </c>
      <c r="AF2550" t="s">
        <v>612</v>
      </c>
      <c r="AG2550" t="s">
        <v>612</v>
      </c>
      <c r="AH2550" t="s">
        <v>612</v>
      </c>
      <c r="AI2550" t="s">
        <v>612</v>
      </c>
      <c r="AJ2550" t="s">
        <v>612</v>
      </c>
      <c r="AK2550" t="s">
        <v>612</v>
      </c>
      <c r="AL2550" t="s">
        <v>612</v>
      </c>
      <c r="AM2550" t="s">
        <v>612</v>
      </c>
      <c r="AN2550" t="s">
        <v>612</v>
      </c>
      <c r="AO2550" t="s">
        <v>612</v>
      </c>
      <c r="AP2550" t="s">
        <v>612</v>
      </c>
      <c r="AQ2550" t="s">
        <v>612</v>
      </c>
      <c r="AR2550" t="s">
        <v>612</v>
      </c>
      <c r="AS2550" t="s">
        <v>612</v>
      </c>
      <c r="AT2550" t="s">
        <v>613</v>
      </c>
      <c r="AU2550" t="s">
        <v>612</v>
      </c>
      <c r="AV2550" t="s">
        <v>614</v>
      </c>
      <c r="AW2550" t="s">
        <v>612</v>
      </c>
      <c r="AX2550">
        <v>1126653</v>
      </c>
      <c r="AY2550" t="s">
        <v>621</v>
      </c>
      <c r="AZ2550" t="s">
        <v>140</v>
      </c>
      <c r="BA2550" t="s">
        <v>470</v>
      </c>
      <c r="BB2550" t="s">
        <v>626</v>
      </c>
      <c r="BC2550">
        <v>40057</v>
      </c>
      <c r="BD2550">
        <v>0</v>
      </c>
      <c r="BE2550">
        <v>0</v>
      </c>
      <c r="BF2550">
        <v>0</v>
      </c>
      <c r="BG2550">
        <v>0</v>
      </c>
      <c r="BH2550">
        <v>0</v>
      </c>
      <c r="BI2550">
        <v>0</v>
      </c>
      <c r="BJ2550">
        <v>0</v>
      </c>
      <c r="BK2550">
        <v>0</v>
      </c>
      <c r="BL2550">
        <v>0</v>
      </c>
      <c r="BM2550">
        <v>0</v>
      </c>
      <c r="BN2550">
        <v>0</v>
      </c>
      <c r="BO2550">
        <v>0</v>
      </c>
      <c r="BP2550">
        <v>0</v>
      </c>
      <c r="BQ2550">
        <v>0</v>
      </c>
      <c r="BR2550">
        <v>0</v>
      </c>
      <c r="BS2550">
        <v>0</v>
      </c>
      <c r="BT2550">
        <v>1126653</v>
      </c>
      <c r="BU2550">
        <v>0</v>
      </c>
      <c r="BV2550">
        <v>0</v>
      </c>
      <c r="BW2550">
        <v>0</v>
      </c>
      <c r="BX2550">
        <v>0</v>
      </c>
      <c r="BY2550">
        <v>0</v>
      </c>
      <c r="BZ2550">
        <v>0</v>
      </c>
      <c r="CA2550">
        <v>0</v>
      </c>
      <c r="CB2550">
        <v>0</v>
      </c>
      <c r="CC2550">
        <v>0</v>
      </c>
      <c r="CD2550">
        <v>1126653</v>
      </c>
      <c r="CE2550">
        <v>1126653</v>
      </c>
      <c r="CF2550">
        <v>1126653</v>
      </c>
      <c r="CG2550">
        <v>0</v>
      </c>
      <c r="CH2550" t="s">
        <v>612</v>
      </c>
      <c r="CI2550" t="s">
        <v>616</v>
      </c>
      <c r="CJ2550" t="s">
        <v>617</v>
      </c>
      <c r="CK2550" t="s">
        <v>617</v>
      </c>
      <c r="CL2550" t="s">
        <v>617</v>
      </c>
      <c r="CM2550" t="s">
        <v>617</v>
      </c>
      <c r="CN2550">
        <v>0</v>
      </c>
    </row>
    <row r="2551" spans="1:92" x14ac:dyDescent="0.25">
      <c r="A2551" t="s">
        <v>13484</v>
      </c>
      <c r="B2551" t="s">
        <v>13484</v>
      </c>
      <c r="C2551">
        <v>43</v>
      </c>
      <c r="D2551" t="s">
        <v>597</v>
      </c>
      <c r="E2551">
        <v>67083</v>
      </c>
      <c r="F2551" t="s">
        <v>12982</v>
      </c>
      <c r="G2551" t="s">
        <v>10954</v>
      </c>
      <c r="H2551" t="s">
        <v>10955</v>
      </c>
      <c r="I2551" t="s">
        <v>667</v>
      </c>
      <c r="J2551">
        <v>4498</v>
      </c>
      <c r="K2551">
        <v>8026</v>
      </c>
      <c r="L2551" t="s">
        <v>13485</v>
      </c>
      <c r="M2551" t="s">
        <v>13486</v>
      </c>
      <c r="N2551" t="s">
        <v>6787</v>
      </c>
      <c r="O2551" t="s">
        <v>13487</v>
      </c>
      <c r="P2551" t="s">
        <v>6789</v>
      </c>
      <c r="Q2551" t="s">
        <v>6790</v>
      </c>
      <c r="R2551" t="s">
        <v>6791</v>
      </c>
      <c r="S2551" t="s">
        <v>6779</v>
      </c>
      <c r="T2551" t="s">
        <v>6780</v>
      </c>
      <c r="U2551" t="s">
        <v>3036</v>
      </c>
      <c r="V2551" t="s">
        <v>1577</v>
      </c>
      <c r="W2551">
        <v>43.738689999999998</v>
      </c>
      <c r="X2551">
        <v>-79.710369999999998</v>
      </c>
      <c r="Y2551" t="s">
        <v>612</v>
      </c>
      <c r="Z2551" t="s">
        <v>612</v>
      </c>
      <c r="AA2551" t="s">
        <v>612</v>
      </c>
      <c r="AB2551" t="s">
        <v>612</v>
      </c>
      <c r="AC2551" t="s">
        <v>612</v>
      </c>
      <c r="AD2551" t="s">
        <v>612</v>
      </c>
      <c r="AE2551" t="s">
        <v>612</v>
      </c>
      <c r="AF2551" t="s">
        <v>612</v>
      </c>
      <c r="AG2551" t="s">
        <v>612</v>
      </c>
      <c r="AH2551" t="s">
        <v>612</v>
      </c>
      <c r="AI2551" t="s">
        <v>612</v>
      </c>
      <c r="AJ2551" t="s">
        <v>612</v>
      </c>
      <c r="AK2551" t="s">
        <v>612</v>
      </c>
      <c r="AL2551" t="s">
        <v>612</v>
      </c>
      <c r="AM2551" t="s">
        <v>612</v>
      </c>
      <c r="AN2551" t="s">
        <v>612</v>
      </c>
      <c r="AO2551" t="s">
        <v>612</v>
      </c>
      <c r="AP2551" t="s">
        <v>612</v>
      </c>
      <c r="AQ2551" t="s">
        <v>612</v>
      </c>
      <c r="AR2551" t="s">
        <v>612</v>
      </c>
      <c r="AS2551" t="s">
        <v>612</v>
      </c>
      <c r="AT2551" t="s">
        <v>613</v>
      </c>
      <c r="AU2551" t="s">
        <v>612</v>
      </c>
      <c r="AV2551" t="s">
        <v>635</v>
      </c>
      <c r="AW2551">
        <v>39691</v>
      </c>
      <c r="AX2551">
        <v>5111559</v>
      </c>
      <c r="AY2551" t="s">
        <v>621</v>
      </c>
      <c r="AZ2551" t="s">
        <v>140</v>
      </c>
      <c r="BA2551" t="s">
        <v>470</v>
      </c>
      <c r="BB2551" t="s">
        <v>694</v>
      </c>
      <c r="BC2551">
        <v>37135</v>
      </c>
      <c r="BD2551">
        <v>0</v>
      </c>
      <c r="BE2551">
        <v>0</v>
      </c>
      <c r="BF2551">
        <v>0</v>
      </c>
      <c r="BG2551">
        <v>0</v>
      </c>
      <c r="BH2551">
        <v>0</v>
      </c>
      <c r="BI2551">
        <v>0</v>
      </c>
      <c r="BJ2551">
        <v>0</v>
      </c>
      <c r="BK2551">
        <v>0</v>
      </c>
      <c r="BL2551">
        <v>0</v>
      </c>
      <c r="BM2551">
        <v>0</v>
      </c>
      <c r="BN2551">
        <v>0</v>
      </c>
      <c r="BO2551">
        <v>0</v>
      </c>
      <c r="BP2551">
        <v>0</v>
      </c>
      <c r="BQ2551">
        <v>0</v>
      </c>
      <c r="BR2551">
        <v>0</v>
      </c>
      <c r="BS2551">
        <v>0</v>
      </c>
      <c r="BT2551">
        <v>5111559</v>
      </c>
      <c r="BU2551">
        <v>0</v>
      </c>
      <c r="BV2551">
        <v>0</v>
      </c>
      <c r="BW2551">
        <v>0</v>
      </c>
      <c r="BX2551">
        <v>0</v>
      </c>
      <c r="BY2551">
        <v>0</v>
      </c>
      <c r="BZ2551">
        <v>0</v>
      </c>
      <c r="CA2551">
        <v>0</v>
      </c>
      <c r="CB2551">
        <v>0</v>
      </c>
      <c r="CC2551">
        <v>0</v>
      </c>
      <c r="CD2551">
        <v>5111559</v>
      </c>
      <c r="CE2551">
        <v>5111559</v>
      </c>
      <c r="CF2551">
        <v>5111559</v>
      </c>
      <c r="CG2551">
        <v>0</v>
      </c>
      <c r="CH2551" t="s">
        <v>612</v>
      </c>
      <c r="CI2551" t="s">
        <v>616</v>
      </c>
      <c r="CJ2551" t="s">
        <v>617</v>
      </c>
      <c r="CK2551" t="s">
        <v>617</v>
      </c>
      <c r="CL2551" t="s">
        <v>617</v>
      </c>
      <c r="CM2551" t="s">
        <v>617</v>
      </c>
      <c r="CN2551">
        <v>0</v>
      </c>
    </row>
    <row r="2552" spans="1:92" x14ac:dyDescent="0.25">
      <c r="A2552" t="s">
        <v>13488</v>
      </c>
      <c r="B2552" t="s">
        <v>13488</v>
      </c>
      <c r="C2552">
        <v>43</v>
      </c>
      <c r="D2552" t="s">
        <v>597</v>
      </c>
      <c r="E2552">
        <v>67083</v>
      </c>
      <c r="F2552" t="s">
        <v>12982</v>
      </c>
      <c r="G2552" t="s">
        <v>10954</v>
      </c>
      <c r="H2552" t="s">
        <v>10955</v>
      </c>
      <c r="I2552" t="s">
        <v>667</v>
      </c>
      <c r="J2552">
        <v>4498</v>
      </c>
      <c r="K2552">
        <v>8026</v>
      </c>
      <c r="L2552" t="s">
        <v>13485</v>
      </c>
      <c r="M2552" t="s">
        <v>13486</v>
      </c>
      <c r="N2552" t="s">
        <v>6787</v>
      </c>
      <c r="O2552" t="s">
        <v>13487</v>
      </c>
      <c r="P2552" t="s">
        <v>6789</v>
      </c>
      <c r="Q2552" t="s">
        <v>6790</v>
      </c>
      <c r="R2552" t="s">
        <v>6791</v>
      </c>
      <c r="S2552" t="s">
        <v>6779</v>
      </c>
      <c r="T2552" t="s">
        <v>6780</v>
      </c>
      <c r="U2552" t="s">
        <v>3036</v>
      </c>
      <c r="V2552" t="s">
        <v>1577</v>
      </c>
      <c r="W2552">
        <v>43.738689999999998</v>
      </c>
      <c r="X2552">
        <v>-79.710369999999998</v>
      </c>
      <c r="Y2552" t="s">
        <v>612</v>
      </c>
      <c r="Z2552" t="s">
        <v>612</v>
      </c>
      <c r="AA2552" t="s">
        <v>612</v>
      </c>
      <c r="AB2552" t="s">
        <v>612</v>
      </c>
      <c r="AC2552" t="s">
        <v>612</v>
      </c>
      <c r="AD2552" t="s">
        <v>612</v>
      </c>
      <c r="AE2552" t="s">
        <v>612</v>
      </c>
      <c r="AF2552" t="s">
        <v>612</v>
      </c>
      <c r="AG2552" t="s">
        <v>612</v>
      </c>
      <c r="AH2552" t="s">
        <v>612</v>
      </c>
      <c r="AI2552" t="s">
        <v>612</v>
      </c>
      <c r="AJ2552" t="s">
        <v>612</v>
      </c>
      <c r="AK2552" t="s">
        <v>612</v>
      </c>
      <c r="AL2552" t="s">
        <v>612</v>
      </c>
      <c r="AM2552" t="s">
        <v>612</v>
      </c>
      <c r="AN2552" t="s">
        <v>612</v>
      </c>
      <c r="AO2552" t="s">
        <v>612</v>
      </c>
      <c r="AP2552" t="s">
        <v>612</v>
      </c>
      <c r="AQ2552" t="s">
        <v>612</v>
      </c>
      <c r="AR2552" t="s">
        <v>612</v>
      </c>
      <c r="AS2552" t="s">
        <v>612</v>
      </c>
      <c r="AT2552" t="s">
        <v>613</v>
      </c>
      <c r="AU2552" t="s">
        <v>612</v>
      </c>
      <c r="AV2552" t="s">
        <v>635</v>
      </c>
      <c r="AW2552">
        <v>39691</v>
      </c>
      <c r="AX2552">
        <v>56969</v>
      </c>
      <c r="AY2552" t="s">
        <v>621</v>
      </c>
      <c r="AZ2552" t="s">
        <v>140</v>
      </c>
      <c r="BA2552" t="s">
        <v>470</v>
      </c>
      <c r="BB2552" t="s">
        <v>824</v>
      </c>
      <c r="BC2552">
        <v>39326</v>
      </c>
      <c r="BD2552">
        <v>0</v>
      </c>
      <c r="BE2552">
        <v>0</v>
      </c>
      <c r="BF2552">
        <v>0</v>
      </c>
      <c r="BG2552">
        <v>0</v>
      </c>
      <c r="BH2552">
        <v>0</v>
      </c>
      <c r="BI2552">
        <v>0</v>
      </c>
      <c r="BJ2552">
        <v>0</v>
      </c>
      <c r="BK2552">
        <v>0</v>
      </c>
      <c r="BL2552">
        <v>0</v>
      </c>
      <c r="BM2552">
        <v>0</v>
      </c>
      <c r="BN2552">
        <v>0</v>
      </c>
      <c r="BO2552">
        <v>0</v>
      </c>
      <c r="BP2552">
        <v>0</v>
      </c>
      <c r="BQ2552">
        <v>0</v>
      </c>
      <c r="BR2552">
        <v>0</v>
      </c>
      <c r="BS2552">
        <v>0</v>
      </c>
      <c r="BT2552">
        <v>56969</v>
      </c>
      <c r="BU2552">
        <v>0</v>
      </c>
      <c r="BV2552">
        <v>0</v>
      </c>
      <c r="BW2552">
        <v>0</v>
      </c>
      <c r="BX2552">
        <v>0</v>
      </c>
      <c r="BY2552">
        <v>0</v>
      </c>
      <c r="BZ2552">
        <v>0</v>
      </c>
      <c r="CA2552">
        <v>0</v>
      </c>
      <c r="CB2552">
        <v>0</v>
      </c>
      <c r="CC2552">
        <v>0</v>
      </c>
      <c r="CD2552">
        <v>56969</v>
      </c>
      <c r="CE2552">
        <v>56969</v>
      </c>
      <c r="CF2552">
        <v>56969</v>
      </c>
      <c r="CG2552">
        <v>0</v>
      </c>
      <c r="CH2552" t="s">
        <v>612</v>
      </c>
      <c r="CI2552" t="s">
        <v>616</v>
      </c>
      <c r="CJ2552" t="s">
        <v>617</v>
      </c>
      <c r="CK2552" t="s">
        <v>617</v>
      </c>
      <c r="CL2552" t="s">
        <v>617</v>
      </c>
      <c r="CM2552" t="s">
        <v>617</v>
      </c>
      <c r="CN2552">
        <v>0</v>
      </c>
    </row>
    <row r="2553" spans="1:92" x14ac:dyDescent="0.25">
      <c r="A2553" t="s">
        <v>13489</v>
      </c>
      <c r="B2553" t="s">
        <v>13489</v>
      </c>
      <c r="C2553">
        <v>43</v>
      </c>
      <c r="D2553" t="s">
        <v>597</v>
      </c>
      <c r="E2553">
        <v>67083</v>
      </c>
      <c r="F2553" t="s">
        <v>12982</v>
      </c>
      <c r="G2553" t="s">
        <v>11601</v>
      </c>
      <c r="H2553" t="s">
        <v>11602</v>
      </c>
      <c r="I2553" t="s">
        <v>630</v>
      </c>
      <c r="J2553">
        <v>4511</v>
      </c>
      <c r="K2553">
        <v>8037</v>
      </c>
      <c r="L2553" t="s">
        <v>13490</v>
      </c>
      <c r="M2553" t="s">
        <v>13491</v>
      </c>
      <c r="N2553" t="s">
        <v>6774</v>
      </c>
      <c r="O2553" t="s">
        <v>13492</v>
      </c>
      <c r="P2553" t="s">
        <v>6776</v>
      </c>
      <c r="Q2553" t="s">
        <v>6777</v>
      </c>
      <c r="R2553" t="s">
        <v>6778</v>
      </c>
      <c r="S2553" t="s">
        <v>6779</v>
      </c>
      <c r="T2553" t="s">
        <v>6780</v>
      </c>
      <c r="U2553" t="s">
        <v>3036</v>
      </c>
      <c r="V2553" t="s">
        <v>1577</v>
      </c>
      <c r="W2553">
        <v>43.605359999999997</v>
      </c>
      <c r="X2553">
        <v>-79.601280000000003</v>
      </c>
      <c r="Y2553" t="s">
        <v>612</v>
      </c>
      <c r="Z2553" t="s">
        <v>612</v>
      </c>
      <c r="AA2553" t="s">
        <v>612</v>
      </c>
      <c r="AB2553" t="s">
        <v>612</v>
      </c>
      <c r="AC2553" t="s">
        <v>612</v>
      </c>
      <c r="AD2553" t="s">
        <v>612</v>
      </c>
      <c r="AE2553" t="s">
        <v>612</v>
      </c>
      <c r="AF2553" t="s">
        <v>612</v>
      </c>
      <c r="AG2553" t="s">
        <v>612</v>
      </c>
      <c r="AH2553" t="s">
        <v>612</v>
      </c>
      <c r="AI2553" t="s">
        <v>612</v>
      </c>
      <c r="AJ2553" t="s">
        <v>612</v>
      </c>
      <c r="AK2553" t="s">
        <v>612</v>
      </c>
      <c r="AL2553" t="s">
        <v>612</v>
      </c>
      <c r="AM2553" t="s">
        <v>612</v>
      </c>
      <c r="AN2553" t="s">
        <v>612</v>
      </c>
      <c r="AO2553" t="s">
        <v>612</v>
      </c>
      <c r="AP2553" t="s">
        <v>612</v>
      </c>
      <c r="AQ2553" t="s">
        <v>612</v>
      </c>
      <c r="AR2553" t="s">
        <v>612</v>
      </c>
      <c r="AS2553" t="s">
        <v>612</v>
      </c>
      <c r="AT2553" t="s">
        <v>613</v>
      </c>
      <c r="AU2553" t="s">
        <v>612</v>
      </c>
      <c r="AV2553" t="s">
        <v>614</v>
      </c>
      <c r="AW2553" t="s">
        <v>612</v>
      </c>
      <c r="AX2553">
        <v>1025989</v>
      </c>
      <c r="AY2553" t="s">
        <v>621</v>
      </c>
      <c r="AZ2553" t="s">
        <v>140</v>
      </c>
      <c r="BA2553" t="s">
        <v>470</v>
      </c>
      <c r="BB2553" t="s">
        <v>626</v>
      </c>
      <c r="BC2553">
        <v>40057</v>
      </c>
      <c r="BD2553">
        <v>0</v>
      </c>
      <c r="BE2553">
        <v>0</v>
      </c>
      <c r="BF2553">
        <v>0</v>
      </c>
      <c r="BG2553">
        <v>0</v>
      </c>
      <c r="BH2553">
        <v>0</v>
      </c>
      <c r="BI2553">
        <v>0</v>
      </c>
      <c r="BJ2553">
        <v>0</v>
      </c>
      <c r="BK2553">
        <v>0</v>
      </c>
      <c r="BL2553">
        <v>0</v>
      </c>
      <c r="BM2553">
        <v>0</v>
      </c>
      <c r="BN2553">
        <v>0</v>
      </c>
      <c r="BO2553">
        <v>0</v>
      </c>
      <c r="BP2553">
        <v>0</v>
      </c>
      <c r="BQ2553">
        <v>0</v>
      </c>
      <c r="BR2553">
        <v>0</v>
      </c>
      <c r="BS2553">
        <v>0</v>
      </c>
      <c r="BT2553">
        <v>1025989</v>
      </c>
      <c r="BU2553">
        <v>0</v>
      </c>
      <c r="BV2553">
        <v>0</v>
      </c>
      <c r="BW2553">
        <v>0</v>
      </c>
      <c r="BX2553">
        <v>0</v>
      </c>
      <c r="BY2553">
        <v>0</v>
      </c>
      <c r="BZ2553">
        <v>0</v>
      </c>
      <c r="CA2553">
        <v>0</v>
      </c>
      <c r="CB2553">
        <v>0</v>
      </c>
      <c r="CC2553">
        <v>0</v>
      </c>
      <c r="CD2553">
        <v>1025989</v>
      </c>
      <c r="CE2553">
        <v>1025989</v>
      </c>
      <c r="CF2553">
        <v>1025989</v>
      </c>
      <c r="CG2553">
        <v>0</v>
      </c>
      <c r="CH2553" t="s">
        <v>612</v>
      </c>
      <c r="CI2553" t="s">
        <v>616</v>
      </c>
      <c r="CJ2553" t="s">
        <v>617</v>
      </c>
      <c r="CK2553" t="s">
        <v>617</v>
      </c>
      <c r="CL2553" t="s">
        <v>617</v>
      </c>
      <c r="CM2553" t="s">
        <v>617</v>
      </c>
      <c r="CN2553">
        <v>0</v>
      </c>
    </row>
    <row r="2554" spans="1:92" x14ac:dyDescent="0.25">
      <c r="A2554" t="s">
        <v>13493</v>
      </c>
      <c r="B2554" t="s">
        <v>13493</v>
      </c>
      <c r="C2554">
        <v>43</v>
      </c>
      <c r="D2554" t="s">
        <v>597</v>
      </c>
      <c r="E2554">
        <v>67083</v>
      </c>
      <c r="F2554" t="s">
        <v>12982</v>
      </c>
      <c r="G2554" t="s">
        <v>12222</v>
      </c>
      <c r="H2554" t="s">
        <v>12223</v>
      </c>
      <c r="I2554" t="s">
        <v>630</v>
      </c>
      <c r="J2554">
        <v>10780</v>
      </c>
      <c r="K2554">
        <v>8042</v>
      </c>
      <c r="L2554" t="s">
        <v>13494</v>
      </c>
      <c r="M2554" t="s">
        <v>13495</v>
      </c>
      <c r="N2554" t="s">
        <v>6774</v>
      </c>
      <c r="O2554" t="s">
        <v>13496</v>
      </c>
      <c r="P2554" t="s">
        <v>6776</v>
      </c>
      <c r="Q2554" t="s">
        <v>6777</v>
      </c>
      <c r="R2554" t="s">
        <v>6778</v>
      </c>
      <c r="S2554" t="s">
        <v>6779</v>
      </c>
      <c r="T2554" t="s">
        <v>6780</v>
      </c>
      <c r="U2554" t="s">
        <v>3036</v>
      </c>
      <c r="V2554" t="s">
        <v>1577</v>
      </c>
      <c r="W2554">
        <v>43.57996</v>
      </c>
      <c r="X2554">
        <v>-79.599130000000002</v>
      </c>
      <c r="Y2554" t="s">
        <v>612</v>
      </c>
      <c r="Z2554" t="s">
        <v>612</v>
      </c>
      <c r="AA2554" t="s">
        <v>612</v>
      </c>
      <c r="AB2554" t="s">
        <v>612</v>
      </c>
      <c r="AC2554" t="s">
        <v>612</v>
      </c>
      <c r="AD2554" t="s">
        <v>612</v>
      </c>
      <c r="AE2554" t="s">
        <v>612</v>
      </c>
      <c r="AF2554" t="s">
        <v>612</v>
      </c>
      <c r="AG2554" t="s">
        <v>612</v>
      </c>
      <c r="AH2554" t="s">
        <v>612</v>
      </c>
      <c r="AI2554" t="s">
        <v>612</v>
      </c>
      <c r="AJ2554" t="s">
        <v>612</v>
      </c>
      <c r="AK2554" t="s">
        <v>612</v>
      </c>
      <c r="AL2554" t="s">
        <v>612</v>
      </c>
      <c r="AM2554" t="s">
        <v>612</v>
      </c>
      <c r="AN2554" t="s">
        <v>612</v>
      </c>
      <c r="AO2554" t="s">
        <v>612</v>
      </c>
      <c r="AP2554" t="s">
        <v>612</v>
      </c>
      <c r="AQ2554" t="s">
        <v>612</v>
      </c>
      <c r="AR2554" t="s">
        <v>612</v>
      </c>
      <c r="AS2554" t="s">
        <v>612</v>
      </c>
      <c r="AT2554" t="s">
        <v>613</v>
      </c>
      <c r="AU2554" t="s">
        <v>612</v>
      </c>
      <c r="AV2554" t="s">
        <v>635</v>
      </c>
      <c r="AW2554">
        <v>39691</v>
      </c>
      <c r="AX2554">
        <v>8626961</v>
      </c>
      <c r="AY2554" t="s">
        <v>621</v>
      </c>
      <c r="AZ2554" t="s">
        <v>145</v>
      </c>
      <c r="BA2554" t="s">
        <v>470</v>
      </c>
      <c r="BB2554" t="s">
        <v>636</v>
      </c>
      <c r="BC2554">
        <v>38961</v>
      </c>
      <c r="BD2554">
        <v>0</v>
      </c>
      <c r="BE2554">
        <v>0</v>
      </c>
      <c r="BF2554">
        <v>0</v>
      </c>
      <c r="BG2554">
        <v>0</v>
      </c>
      <c r="BH2554">
        <v>0</v>
      </c>
      <c r="BI2554">
        <v>0</v>
      </c>
      <c r="BJ2554">
        <v>0</v>
      </c>
      <c r="BK2554">
        <v>0</v>
      </c>
      <c r="BL2554">
        <v>0</v>
      </c>
      <c r="BM2554">
        <v>0</v>
      </c>
      <c r="BN2554">
        <v>0</v>
      </c>
      <c r="BO2554">
        <v>0</v>
      </c>
      <c r="BP2554">
        <v>0</v>
      </c>
      <c r="BQ2554">
        <v>0</v>
      </c>
      <c r="BR2554">
        <v>0</v>
      </c>
      <c r="BS2554">
        <v>0</v>
      </c>
      <c r="BT2554">
        <v>8626961</v>
      </c>
      <c r="BU2554">
        <v>0</v>
      </c>
      <c r="BV2554">
        <v>0</v>
      </c>
      <c r="BW2554">
        <v>0</v>
      </c>
      <c r="BX2554">
        <v>0</v>
      </c>
      <c r="BY2554">
        <v>0</v>
      </c>
      <c r="BZ2554">
        <v>0</v>
      </c>
      <c r="CA2554">
        <v>0</v>
      </c>
      <c r="CB2554">
        <v>0</v>
      </c>
      <c r="CC2554">
        <v>0</v>
      </c>
      <c r="CD2554">
        <v>8626961</v>
      </c>
      <c r="CE2554">
        <v>8626961</v>
      </c>
      <c r="CF2554">
        <v>8626961</v>
      </c>
      <c r="CG2554">
        <v>0</v>
      </c>
      <c r="CH2554" t="s">
        <v>612</v>
      </c>
      <c r="CI2554" t="s">
        <v>616</v>
      </c>
      <c r="CJ2554" t="s">
        <v>617</v>
      </c>
      <c r="CK2554" t="s">
        <v>617</v>
      </c>
      <c r="CL2554" t="s">
        <v>617</v>
      </c>
      <c r="CM2554" t="s">
        <v>617</v>
      </c>
      <c r="CN2554">
        <v>0</v>
      </c>
    </row>
    <row r="2555" spans="1:92" x14ac:dyDescent="0.25">
      <c r="A2555" t="s">
        <v>13497</v>
      </c>
      <c r="B2555" t="s">
        <v>13497</v>
      </c>
      <c r="C2555">
        <v>43</v>
      </c>
      <c r="D2555" t="s">
        <v>597</v>
      </c>
      <c r="E2555">
        <v>67083</v>
      </c>
      <c r="F2555" t="s">
        <v>12982</v>
      </c>
      <c r="G2555" t="s">
        <v>12228</v>
      </c>
      <c r="H2555" t="s">
        <v>12229</v>
      </c>
      <c r="I2555" t="s">
        <v>630</v>
      </c>
      <c r="J2555">
        <v>10347</v>
      </c>
      <c r="K2555">
        <v>11080</v>
      </c>
      <c r="L2555" t="s">
        <v>13498</v>
      </c>
      <c r="M2555" t="s">
        <v>13499</v>
      </c>
      <c r="N2555" t="s">
        <v>6787</v>
      </c>
      <c r="O2555" t="s">
        <v>13500</v>
      </c>
      <c r="P2555" t="s">
        <v>6789</v>
      </c>
      <c r="Q2555" t="s">
        <v>6790</v>
      </c>
      <c r="R2555" t="s">
        <v>6791</v>
      </c>
      <c r="S2555" t="s">
        <v>6779</v>
      </c>
      <c r="T2555" t="s">
        <v>6780</v>
      </c>
      <c r="U2555" t="s">
        <v>3036</v>
      </c>
      <c r="V2555" t="s">
        <v>1577</v>
      </c>
      <c r="W2555">
        <v>43.689120000000003</v>
      </c>
      <c r="X2555">
        <v>-79.799909999999997</v>
      </c>
      <c r="Y2555" t="s">
        <v>612</v>
      </c>
      <c r="Z2555" t="s">
        <v>612</v>
      </c>
      <c r="AA2555" t="s">
        <v>612</v>
      </c>
      <c r="AB2555" t="s">
        <v>612</v>
      </c>
      <c r="AC2555" t="s">
        <v>612</v>
      </c>
      <c r="AD2555" t="s">
        <v>612</v>
      </c>
      <c r="AE2555" t="s">
        <v>612</v>
      </c>
      <c r="AF2555" t="s">
        <v>612</v>
      </c>
      <c r="AG2555" t="s">
        <v>612</v>
      </c>
      <c r="AH2555" t="s">
        <v>612</v>
      </c>
      <c r="AI2555" t="s">
        <v>612</v>
      </c>
      <c r="AJ2555" t="s">
        <v>612</v>
      </c>
      <c r="AK2555" t="s">
        <v>612</v>
      </c>
      <c r="AL2555" t="s">
        <v>612</v>
      </c>
      <c r="AM2555" t="s">
        <v>612</v>
      </c>
      <c r="AN2555" t="s">
        <v>612</v>
      </c>
      <c r="AO2555" t="s">
        <v>612</v>
      </c>
      <c r="AP2555" t="s">
        <v>612</v>
      </c>
      <c r="AQ2555" t="s">
        <v>612</v>
      </c>
      <c r="AR2555" t="s">
        <v>612</v>
      </c>
      <c r="AS2555" t="s">
        <v>612</v>
      </c>
      <c r="AT2555" t="s">
        <v>613</v>
      </c>
      <c r="AU2555" t="s">
        <v>612</v>
      </c>
      <c r="AV2555" t="s">
        <v>635</v>
      </c>
      <c r="AW2555">
        <v>39691</v>
      </c>
      <c r="AX2555">
        <v>7636542</v>
      </c>
      <c r="AY2555" t="s">
        <v>621</v>
      </c>
      <c r="AZ2555" t="s">
        <v>145</v>
      </c>
      <c r="BA2555" t="s">
        <v>470</v>
      </c>
      <c r="BB2555" t="s">
        <v>1318</v>
      </c>
      <c r="BC2555">
        <v>37500</v>
      </c>
      <c r="BD2555">
        <v>0</v>
      </c>
      <c r="BE2555">
        <v>0</v>
      </c>
      <c r="BF2555">
        <v>0</v>
      </c>
      <c r="BG2555">
        <v>0</v>
      </c>
      <c r="BH2555">
        <v>0</v>
      </c>
      <c r="BI2555">
        <v>0</v>
      </c>
      <c r="BJ2555">
        <v>0</v>
      </c>
      <c r="BK2555">
        <v>0</v>
      </c>
      <c r="BL2555">
        <v>0</v>
      </c>
      <c r="BM2555">
        <v>0</v>
      </c>
      <c r="BN2555">
        <v>0</v>
      </c>
      <c r="BO2555">
        <v>0</v>
      </c>
      <c r="BP2555">
        <v>0</v>
      </c>
      <c r="BQ2555">
        <v>0</v>
      </c>
      <c r="BR2555">
        <v>0</v>
      </c>
      <c r="BS2555">
        <v>0</v>
      </c>
      <c r="BT2555">
        <v>7636542</v>
      </c>
      <c r="BU2555">
        <v>0</v>
      </c>
      <c r="BV2555">
        <v>0</v>
      </c>
      <c r="BW2555">
        <v>0</v>
      </c>
      <c r="BX2555">
        <v>0</v>
      </c>
      <c r="BY2555">
        <v>0</v>
      </c>
      <c r="BZ2555">
        <v>0</v>
      </c>
      <c r="CA2555">
        <v>0</v>
      </c>
      <c r="CB2555">
        <v>0</v>
      </c>
      <c r="CC2555">
        <v>0</v>
      </c>
      <c r="CD2555">
        <v>7636542</v>
      </c>
      <c r="CE2555">
        <v>7636542</v>
      </c>
      <c r="CF2555">
        <v>7636542</v>
      </c>
      <c r="CG2555">
        <v>0</v>
      </c>
      <c r="CH2555" t="s">
        <v>612</v>
      </c>
      <c r="CI2555" t="s">
        <v>616</v>
      </c>
      <c r="CJ2555" t="s">
        <v>617</v>
      </c>
      <c r="CK2555" t="s">
        <v>617</v>
      </c>
      <c r="CL2555" t="s">
        <v>617</v>
      </c>
      <c r="CM2555" t="s">
        <v>617</v>
      </c>
      <c r="CN2555">
        <v>0</v>
      </c>
    </row>
    <row r="2556" spans="1:92" x14ac:dyDescent="0.25">
      <c r="A2556" t="s">
        <v>13501</v>
      </c>
      <c r="B2556" t="s">
        <v>13501</v>
      </c>
      <c r="C2556">
        <v>43</v>
      </c>
      <c r="D2556" t="s">
        <v>597</v>
      </c>
      <c r="E2556">
        <v>67083</v>
      </c>
      <c r="F2556" t="s">
        <v>12982</v>
      </c>
      <c r="G2556" t="s">
        <v>13502</v>
      </c>
      <c r="H2556" t="s">
        <v>13503</v>
      </c>
      <c r="I2556" t="s">
        <v>630</v>
      </c>
      <c r="J2556">
        <v>9801</v>
      </c>
      <c r="K2556">
        <v>10276</v>
      </c>
      <c r="L2556" t="s">
        <v>13504</v>
      </c>
      <c r="M2556" t="s">
        <v>13505</v>
      </c>
      <c r="N2556" t="s">
        <v>6774</v>
      </c>
      <c r="O2556" t="s">
        <v>13506</v>
      </c>
      <c r="P2556" t="s">
        <v>6776</v>
      </c>
      <c r="Q2556" t="s">
        <v>6777</v>
      </c>
      <c r="R2556" t="s">
        <v>6778</v>
      </c>
      <c r="S2556" t="s">
        <v>6779</v>
      </c>
      <c r="T2556" t="s">
        <v>6780</v>
      </c>
      <c r="U2556" t="s">
        <v>3036</v>
      </c>
      <c r="V2556" t="s">
        <v>1577</v>
      </c>
      <c r="W2556">
        <v>43.600670000000001</v>
      </c>
      <c r="X2556">
        <v>-79.689409999999995</v>
      </c>
      <c r="Y2556" t="s">
        <v>612</v>
      </c>
      <c r="Z2556" t="s">
        <v>612</v>
      </c>
      <c r="AA2556" t="s">
        <v>612</v>
      </c>
      <c r="AB2556" t="s">
        <v>612</v>
      </c>
      <c r="AC2556" t="s">
        <v>612</v>
      </c>
      <c r="AD2556" t="s">
        <v>612</v>
      </c>
      <c r="AE2556" t="s">
        <v>612</v>
      </c>
      <c r="AF2556" t="s">
        <v>612</v>
      </c>
      <c r="AG2556" t="s">
        <v>612</v>
      </c>
      <c r="AH2556" t="s">
        <v>612</v>
      </c>
      <c r="AI2556" t="s">
        <v>612</v>
      </c>
      <c r="AJ2556" t="s">
        <v>612</v>
      </c>
      <c r="AK2556" t="s">
        <v>612</v>
      </c>
      <c r="AL2556" t="s">
        <v>612</v>
      </c>
      <c r="AM2556" t="s">
        <v>612</v>
      </c>
      <c r="AN2556" t="s">
        <v>612</v>
      </c>
      <c r="AO2556" t="s">
        <v>612</v>
      </c>
      <c r="AP2556" t="s">
        <v>612</v>
      </c>
      <c r="AQ2556" t="s">
        <v>612</v>
      </c>
      <c r="AR2556" t="s">
        <v>612</v>
      </c>
      <c r="AS2556" t="s">
        <v>612</v>
      </c>
      <c r="AT2556" t="s">
        <v>613</v>
      </c>
      <c r="AU2556" t="s">
        <v>612</v>
      </c>
      <c r="AV2556" t="s">
        <v>635</v>
      </c>
      <c r="AW2556">
        <v>39691</v>
      </c>
      <c r="AX2556">
        <v>8222342</v>
      </c>
      <c r="AY2556" t="s">
        <v>621</v>
      </c>
      <c r="AZ2556" t="s">
        <v>145</v>
      </c>
      <c r="BA2556" t="s">
        <v>470</v>
      </c>
      <c r="BB2556" t="s">
        <v>694</v>
      </c>
      <c r="BC2556">
        <v>37135</v>
      </c>
      <c r="BD2556">
        <v>0</v>
      </c>
      <c r="BE2556">
        <v>0</v>
      </c>
      <c r="BF2556">
        <v>0</v>
      </c>
      <c r="BG2556">
        <v>0</v>
      </c>
      <c r="BH2556">
        <v>0</v>
      </c>
      <c r="BI2556">
        <v>0</v>
      </c>
      <c r="BJ2556">
        <v>0</v>
      </c>
      <c r="BK2556">
        <v>0</v>
      </c>
      <c r="BL2556">
        <v>0</v>
      </c>
      <c r="BM2556">
        <v>0</v>
      </c>
      <c r="BN2556">
        <v>0</v>
      </c>
      <c r="BO2556">
        <v>0</v>
      </c>
      <c r="BP2556">
        <v>0</v>
      </c>
      <c r="BQ2556">
        <v>0</v>
      </c>
      <c r="BR2556">
        <v>0</v>
      </c>
      <c r="BS2556">
        <v>0</v>
      </c>
      <c r="BT2556">
        <v>8222342</v>
      </c>
      <c r="BU2556">
        <v>0</v>
      </c>
      <c r="BV2556">
        <v>0</v>
      </c>
      <c r="BW2556">
        <v>0</v>
      </c>
      <c r="BX2556">
        <v>0</v>
      </c>
      <c r="BY2556">
        <v>0</v>
      </c>
      <c r="BZ2556">
        <v>0</v>
      </c>
      <c r="CA2556">
        <v>0</v>
      </c>
      <c r="CB2556">
        <v>0</v>
      </c>
      <c r="CC2556">
        <v>0</v>
      </c>
      <c r="CD2556">
        <v>8222342</v>
      </c>
      <c r="CE2556">
        <v>8222342</v>
      </c>
      <c r="CF2556">
        <v>8222342</v>
      </c>
      <c r="CG2556">
        <v>0</v>
      </c>
      <c r="CH2556" t="s">
        <v>612</v>
      </c>
      <c r="CI2556" t="s">
        <v>616</v>
      </c>
      <c r="CJ2556" t="s">
        <v>617</v>
      </c>
      <c r="CK2556" t="s">
        <v>617</v>
      </c>
      <c r="CL2556" t="s">
        <v>617</v>
      </c>
      <c r="CM2556" t="s">
        <v>617</v>
      </c>
      <c r="CN2556">
        <v>0</v>
      </c>
    </row>
    <row r="2557" spans="1:92" x14ac:dyDescent="0.25">
      <c r="A2557" t="s">
        <v>13507</v>
      </c>
      <c r="B2557" t="s">
        <v>13507</v>
      </c>
      <c r="C2557">
        <v>43</v>
      </c>
      <c r="D2557" t="s">
        <v>597</v>
      </c>
      <c r="E2557">
        <v>67083</v>
      </c>
      <c r="F2557" t="s">
        <v>12982</v>
      </c>
      <c r="G2557" t="s">
        <v>12946</v>
      </c>
      <c r="H2557" t="s">
        <v>12947</v>
      </c>
      <c r="I2557" t="s">
        <v>630</v>
      </c>
      <c r="J2557">
        <v>10363</v>
      </c>
      <c r="K2557">
        <v>11045</v>
      </c>
      <c r="L2557" t="s">
        <v>13508</v>
      </c>
      <c r="M2557" t="s">
        <v>13509</v>
      </c>
      <c r="N2557" t="s">
        <v>6774</v>
      </c>
      <c r="O2557" t="s">
        <v>13510</v>
      </c>
      <c r="P2557" t="s">
        <v>6776</v>
      </c>
      <c r="Q2557" t="s">
        <v>6777</v>
      </c>
      <c r="R2557" t="s">
        <v>6778</v>
      </c>
      <c r="S2557" t="s">
        <v>6779</v>
      </c>
      <c r="T2557" t="s">
        <v>6780</v>
      </c>
      <c r="U2557" t="s">
        <v>3036</v>
      </c>
      <c r="V2557" t="s">
        <v>1577</v>
      </c>
      <c r="W2557">
        <v>43.631129999999999</v>
      </c>
      <c r="X2557">
        <v>-79.717789999999994</v>
      </c>
      <c r="Y2557" t="s">
        <v>612</v>
      </c>
      <c r="Z2557" t="s">
        <v>612</v>
      </c>
      <c r="AA2557" t="s">
        <v>612</v>
      </c>
      <c r="AB2557" t="s">
        <v>612</v>
      </c>
      <c r="AC2557" t="s">
        <v>612</v>
      </c>
      <c r="AD2557" t="s">
        <v>612</v>
      </c>
      <c r="AE2557" t="s">
        <v>612</v>
      </c>
      <c r="AF2557" t="s">
        <v>612</v>
      </c>
      <c r="AG2557" t="s">
        <v>612</v>
      </c>
      <c r="AH2557" t="s">
        <v>612</v>
      </c>
      <c r="AI2557" t="s">
        <v>612</v>
      </c>
      <c r="AJ2557" t="s">
        <v>612</v>
      </c>
      <c r="AK2557" t="s">
        <v>612</v>
      </c>
      <c r="AL2557" t="s">
        <v>612</v>
      </c>
      <c r="AM2557" t="s">
        <v>612</v>
      </c>
      <c r="AN2557" t="s">
        <v>612</v>
      </c>
      <c r="AO2557" t="s">
        <v>612</v>
      </c>
      <c r="AP2557" t="s">
        <v>612</v>
      </c>
      <c r="AQ2557" t="s">
        <v>612</v>
      </c>
      <c r="AR2557" t="s">
        <v>612</v>
      </c>
      <c r="AS2557" t="s">
        <v>612</v>
      </c>
      <c r="AT2557" t="s">
        <v>613</v>
      </c>
      <c r="AU2557" t="s">
        <v>612</v>
      </c>
      <c r="AV2557" t="s">
        <v>635</v>
      </c>
      <c r="AW2557">
        <v>39691</v>
      </c>
      <c r="AX2557">
        <v>7610787</v>
      </c>
      <c r="AY2557" t="s">
        <v>621</v>
      </c>
      <c r="AZ2557" t="s">
        <v>145</v>
      </c>
      <c r="BA2557" t="s">
        <v>470</v>
      </c>
      <c r="BB2557" t="s">
        <v>1255</v>
      </c>
      <c r="BC2557">
        <v>37865</v>
      </c>
      <c r="BD2557">
        <v>0</v>
      </c>
      <c r="BE2557">
        <v>0</v>
      </c>
      <c r="BF2557">
        <v>0</v>
      </c>
      <c r="BG2557">
        <v>0</v>
      </c>
      <c r="BH2557">
        <v>0</v>
      </c>
      <c r="BI2557">
        <v>0</v>
      </c>
      <c r="BJ2557">
        <v>0</v>
      </c>
      <c r="BK2557">
        <v>0</v>
      </c>
      <c r="BL2557">
        <v>0</v>
      </c>
      <c r="BM2557">
        <v>0</v>
      </c>
      <c r="BN2557">
        <v>0</v>
      </c>
      <c r="BO2557">
        <v>0</v>
      </c>
      <c r="BP2557">
        <v>0</v>
      </c>
      <c r="BQ2557">
        <v>0</v>
      </c>
      <c r="BR2557">
        <v>0</v>
      </c>
      <c r="BS2557">
        <v>0</v>
      </c>
      <c r="BT2557">
        <v>7610787</v>
      </c>
      <c r="BU2557">
        <v>0</v>
      </c>
      <c r="BV2557">
        <v>0</v>
      </c>
      <c r="BW2557">
        <v>0</v>
      </c>
      <c r="BX2557">
        <v>0</v>
      </c>
      <c r="BY2557">
        <v>0</v>
      </c>
      <c r="BZ2557">
        <v>0</v>
      </c>
      <c r="CA2557">
        <v>0</v>
      </c>
      <c r="CB2557">
        <v>0</v>
      </c>
      <c r="CC2557">
        <v>0</v>
      </c>
      <c r="CD2557">
        <v>7610787</v>
      </c>
      <c r="CE2557">
        <v>7610787</v>
      </c>
      <c r="CF2557">
        <v>7610787</v>
      </c>
      <c r="CG2557">
        <v>0</v>
      </c>
      <c r="CH2557" t="s">
        <v>612</v>
      </c>
      <c r="CI2557" t="s">
        <v>616</v>
      </c>
      <c r="CJ2557" t="s">
        <v>617</v>
      </c>
      <c r="CK2557" t="s">
        <v>617</v>
      </c>
      <c r="CL2557" t="s">
        <v>617</v>
      </c>
      <c r="CM2557" t="s">
        <v>617</v>
      </c>
      <c r="CN2557">
        <v>0</v>
      </c>
    </row>
    <row r="2558" spans="1:92" x14ac:dyDescent="0.25">
      <c r="A2558" t="s">
        <v>13511</v>
      </c>
      <c r="B2558" t="s">
        <v>13511</v>
      </c>
      <c r="C2558">
        <v>43</v>
      </c>
      <c r="D2558" t="s">
        <v>597</v>
      </c>
      <c r="E2558">
        <v>67083</v>
      </c>
      <c r="F2558" t="s">
        <v>12982</v>
      </c>
      <c r="G2558" t="s">
        <v>13512</v>
      </c>
      <c r="H2558" t="s">
        <v>13513</v>
      </c>
      <c r="I2558" t="s">
        <v>630</v>
      </c>
      <c r="J2558">
        <v>10141</v>
      </c>
      <c r="K2558">
        <v>5212</v>
      </c>
      <c r="L2558" t="s">
        <v>13514</v>
      </c>
      <c r="M2558" t="s">
        <v>13515</v>
      </c>
      <c r="N2558" t="s">
        <v>6774</v>
      </c>
      <c r="O2558" t="s">
        <v>13516</v>
      </c>
      <c r="P2558" t="s">
        <v>6776</v>
      </c>
      <c r="Q2558" t="s">
        <v>6777</v>
      </c>
      <c r="R2558" t="s">
        <v>6778</v>
      </c>
      <c r="S2558" t="s">
        <v>6779</v>
      </c>
      <c r="T2558" t="s">
        <v>6780</v>
      </c>
      <c r="U2558" t="s">
        <v>3036</v>
      </c>
      <c r="V2558" t="s">
        <v>1577</v>
      </c>
      <c r="W2558">
        <v>43.595439651652498</v>
      </c>
      <c r="X2558">
        <v>-79.730412544383896</v>
      </c>
      <c r="Y2558" t="s">
        <v>612</v>
      </c>
      <c r="Z2558" t="s">
        <v>612</v>
      </c>
      <c r="AA2558" t="s">
        <v>612</v>
      </c>
      <c r="AB2558" t="s">
        <v>612</v>
      </c>
      <c r="AC2558" t="s">
        <v>612</v>
      </c>
      <c r="AD2558" t="s">
        <v>612</v>
      </c>
      <c r="AE2558" t="s">
        <v>612</v>
      </c>
      <c r="AF2558" t="s">
        <v>612</v>
      </c>
      <c r="AG2558" t="s">
        <v>612</v>
      </c>
      <c r="AH2558" t="s">
        <v>612</v>
      </c>
      <c r="AI2558" t="s">
        <v>612</v>
      </c>
      <c r="AJ2558" t="s">
        <v>612</v>
      </c>
      <c r="AK2558" t="s">
        <v>612</v>
      </c>
      <c r="AL2558" t="s">
        <v>612</v>
      </c>
      <c r="AM2558" t="s">
        <v>612</v>
      </c>
      <c r="AN2558" t="s">
        <v>612</v>
      </c>
      <c r="AO2558" t="s">
        <v>612</v>
      </c>
      <c r="AP2558" t="s">
        <v>612</v>
      </c>
      <c r="AQ2558" t="s">
        <v>612</v>
      </c>
      <c r="AR2558" t="s">
        <v>612</v>
      </c>
      <c r="AS2558" t="s">
        <v>612</v>
      </c>
      <c r="AT2558" t="s">
        <v>613</v>
      </c>
      <c r="AU2558" t="s">
        <v>612</v>
      </c>
      <c r="AV2558" t="s">
        <v>635</v>
      </c>
      <c r="AW2558">
        <v>39691</v>
      </c>
      <c r="AX2558">
        <v>9812925</v>
      </c>
      <c r="AY2558" t="s">
        <v>621</v>
      </c>
      <c r="AZ2558" t="s">
        <v>143</v>
      </c>
      <c r="BA2558" t="s">
        <v>460</v>
      </c>
      <c r="BB2558" t="s">
        <v>659</v>
      </c>
      <c r="BC2558">
        <v>36770</v>
      </c>
      <c r="BD2558">
        <v>0</v>
      </c>
      <c r="BE2558">
        <v>0</v>
      </c>
      <c r="BF2558">
        <v>0</v>
      </c>
      <c r="BG2558">
        <v>0</v>
      </c>
      <c r="BH2558">
        <v>0</v>
      </c>
      <c r="BI2558">
        <v>0</v>
      </c>
      <c r="BJ2558">
        <v>0</v>
      </c>
      <c r="BK2558">
        <v>0</v>
      </c>
      <c r="BL2558">
        <v>0</v>
      </c>
      <c r="BM2558">
        <v>0</v>
      </c>
      <c r="BN2558">
        <v>0</v>
      </c>
      <c r="BO2558">
        <v>0</v>
      </c>
      <c r="BP2558">
        <v>0</v>
      </c>
      <c r="BQ2558">
        <v>0</v>
      </c>
      <c r="BR2558">
        <v>0</v>
      </c>
      <c r="BS2558">
        <v>0</v>
      </c>
      <c r="BT2558">
        <v>9812925</v>
      </c>
      <c r="BU2558">
        <v>0</v>
      </c>
      <c r="BV2558">
        <v>0</v>
      </c>
      <c r="BW2558">
        <v>0</v>
      </c>
      <c r="BX2558">
        <v>0</v>
      </c>
      <c r="BY2558">
        <v>0</v>
      </c>
      <c r="BZ2558">
        <v>0</v>
      </c>
      <c r="CA2558">
        <v>0</v>
      </c>
      <c r="CB2558">
        <v>0</v>
      </c>
      <c r="CC2558">
        <v>0</v>
      </c>
      <c r="CD2558">
        <v>9812925</v>
      </c>
      <c r="CE2558">
        <v>9812925</v>
      </c>
      <c r="CF2558">
        <v>9812925</v>
      </c>
      <c r="CG2558">
        <v>0</v>
      </c>
      <c r="CH2558" t="s">
        <v>612</v>
      </c>
      <c r="CI2558" t="s">
        <v>616</v>
      </c>
      <c r="CJ2558" t="s">
        <v>617</v>
      </c>
      <c r="CK2558" t="s">
        <v>617</v>
      </c>
      <c r="CL2558" t="s">
        <v>617</v>
      </c>
      <c r="CM2558" t="s">
        <v>617</v>
      </c>
      <c r="CN2558">
        <v>0</v>
      </c>
    </row>
    <row r="2559" spans="1:92" x14ac:dyDescent="0.25">
      <c r="A2559" t="s">
        <v>13517</v>
      </c>
      <c r="B2559" t="s">
        <v>13517</v>
      </c>
      <c r="C2559">
        <v>43</v>
      </c>
      <c r="D2559" t="s">
        <v>597</v>
      </c>
      <c r="E2559">
        <v>67083</v>
      </c>
      <c r="F2559" t="s">
        <v>12982</v>
      </c>
      <c r="G2559" t="s">
        <v>13518</v>
      </c>
      <c r="H2559" t="s">
        <v>13519</v>
      </c>
      <c r="I2559" t="s">
        <v>630</v>
      </c>
      <c r="J2559">
        <v>4567</v>
      </c>
      <c r="K2559">
        <v>8080</v>
      </c>
      <c r="L2559" t="s">
        <v>13520</v>
      </c>
      <c r="M2559" t="s">
        <v>13521</v>
      </c>
      <c r="N2559" t="s">
        <v>6774</v>
      </c>
      <c r="O2559" t="s">
        <v>13522</v>
      </c>
      <c r="P2559" t="s">
        <v>6776</v>
      </c>
      <c r="Q2559" t="s">
        <v>6777</v>
      </c>
      <c r="R2559" t="s">
        <v>6778</v>
      </c>
      <c r="S2559" t="s">
        <v>6779</v>
      </c>
      <c r="T2559" t="s">
        <v>6780</v>
      </c>
      <c r="U2559" t="s">
        <v>3036</v>
      </c>
      <c r="V2559" t="s">
        <v>1577</v>
      </c>
      <c r="W2559">
        <v>43.635809999999999</v>
      </c>
      <c r="X2559">
        <v>-79.601619999999997</v>
      </c>
      <c r="Y2559" t="s">
        <v>612</v>
      </c>
      <c r="Z2559" t="s">
        <v>612</v>
      </c>
      <c r="AA2559" t="s">
        <v>612</v>
      </c>
      <c r="AB2559" t="s">
        <v>612</v>
      </c>
      <c r="AC2559" t="s">
        <v>612</v>
      </c>
      <c r="AD2559" t="s">
        <v>612</v>
      </c>
      <c r="AE2559" t="s">
        <v>612</v>
      </c>
      <c r="AF2559" t="s">
        <v>612</v>
      </c>
      <c r="AG2559" t="s">
        <v>612</v>
      </c>
      <c r="AH2559" t="s">
        <v>612</v>
      </c>
      <c r="AI2559" t="s">
        <v>612</v>
      </c>
      <c r="AJ2559" t="s">
        <v>612</v>
      </c>
      <c r="AK2559" t="s">
        <v>612</v>
      </c>
      <c r="AL2559" t="s">
        <v>612</v>
      </c>
      <c r="AM2559" t="s">
        <v>612</v>
      </c>
      <c r="AN2559" t="s">
        <v>612</v>
      </c>
      <c r="AO2559" t="s">
        <v>612</v>
      </c>
      <c r="AP2559" t="s">
        <v>612</v>
      </c>
      <c r="AQ2559" t="s">
        <v>612</v>
      </c>
      <c r="AR2559" t="s">
        <v>612</v>
      </c>
      <c r="AS2559" t="s">
        <v>612</v>
      </c>
      <c r="AT2559" t="s">
        <v>613</v>
      </c>
      <c r="AU2559" t="s">
        <v>612</v>
      </c>
      <c r="AV2559" t="s">
        <v>635</v>
      </c>
      <c r="AW2559">
        <v>39691</v>
      </c>
      <c r="AX2559">
        <v>4448672</v>
      </c>
      <c r="AY2559" t="s">
        <v>621</v>
      </c>
      <c r="AZ2559" t="s">
        <v>140</v>
      </c>
      <c r="BA2559" t="s">
        <v>470</v>
      </c>
      <c r="BB2559" t="s">
        <v>645</v>
      </c>
      <c r="BC2559">
        <v>38231</v>
      </c>
      <c r="BD2559">
        <v>0</v>
      </c>
      <c r="BE2559">
        <v>0</v>
      </c>
      <c r="BF2559">
        <v>0</v>
      </c>
      <c r="BG2559">
        <v>0</v>
      </c>
      <c r="BH2559">
        <v>0</v>
      </c>
      <c r="BI2559">
        <v>0</v>
      </c>
      <c r="BJ2559">
        <v>0</v>
      </c>
      <c r="BK2559">
        <v>0</v>
      </c>
      <c r="BL2559">
        <v>0</v>
      </c>
      <c r="BM2559">
        <v>0</v>
      </c>
      <c r="BN2559">
        <v>0</v>
      </c>
      <c r="BO2559">
        <v>0</v>
      </c>
      <c r="BP2559">
        <v>0</v>
      </c>
      <c r="BQ2559">
        <v>0</v>
      </c>
      <c r="BR2559">
        <v>0</v>
      </c>
      <c r="BS2559">
        <v>0</v>
      </c>
      <c r="BT2559">
        <v>4448672</v>
      </c>
      <c r="BU2559">
        <v>0</v>
      </c>
      <c r="BV2559">
        <v>0</v>
      </c>
      <c r="BW2559">
        <v>0</v>
      </c>
      <c r="BX2559">
        <v>0</v>
      </c>
      <c r="BY2559">
        <v>0</v>
      </c>
      <c r="BZ2559">
        <v>0</v>
      </c>
      <c r="CA2559">
        <v>0</v>
      </c>
      <c r="CB2559">
        <v>0</v>
      </c>
      <c r="CC2559">
        <v>0</v>
      </c>
      <c r="CD2559">
        <v>4448672</v>
      </c>
      <c r="CE2559">
        <v>4448672</v>
      </c>
      <c r="CF2559">
        <v>4448672</v>
      </c>
      <c r="CG2559">
        <v>0</v>
      </c>
      <c r="CH2559" t="s">
        <v>612</v>
      </c>
      <c r="CI2559" t="s">
        <v>616</v>
      </c>
      <c r="CJ2559" t="s">
        <v>617</v>
      </c>
      <c r="CK2559" t="s">
        <v>617</v>
      </c>
      <c r="CL2559" t="s">
        <v>617</v>
      </c>
      <c r="CM2559" t="s">
        <v>617</v>
      </c>
      <c r="CN2559">
        <v>0</v>
      </c>
    </row>
    <row r="2560" spans="1:92" x14ac:dyDescent="0.25">
      <c r="A2560" t="s">
        <v>13523</v>
      </c>
      <c r="B2560" t="s">
        <v>13523</v>
      </c>
      <c r="C2560">
        <v>43</v>
      </c>
      <c r="D2560" t="s">
        <v>597</v>
      </c>
      <c r="E2560">
        <v>67083</v>
      </c>
      <c r="F2560" t="s">
        <v>12982</v>
      </c>
      <c r="G2560" t="s">
        <v>13524</v>
      </c>
      <c r="H2560" t="s">
        <v>13525</v>
      </c>
      <c r="I2560" t="s">
        <v>630</v>
      </c>
      <c r="J2560">
        <v>10584</v>
      </c>
      <c r="K2560">
        <v>11249</v>
      </c>
      <c r="L2560" t="s">
        <v>13526</v>
      </c>
      <c r="M2560" t="s">
        <v>13527</v>
      </c>
      <c r="N2560" t="s">
        <v>6787</v>
      </c>
      <c r="O2560" t="s">
        <v>13528</v>
      </c>
      <c r="P2560" t="s">
        <v>6789</v>
      </c>
      <c r="Q2560" t="s">
        <v>6790</v>
      </c>
      <c r="R2560" t="s">
        <v>6791</v>
      </c>
      <c r="S2560" t="s">
        <v>6779</v>
      </c>
      <c r="T2560" t="s">
        <v>6780</v>
      </c>
      <c r="U2560" t="s">
        <v>3036</v>
      </c>
      <c r="V2560" t="s">
        <v>1577</v>
      </c>
      <c r="W2560">
        <v>43.752899999999997</v>
      </c>
      <c r="X2560">
        <v>-79.767899999999997</v>
      </c>
      <c r="Y2560" t="s">
        <v>612</v>
      </c>
      <c r="Z2560" t="s">
        <v>612</v>
      </c>
      <c r="AA2560" t="s">
        <v>612</v>
      </c>
      <c r="AB2560" t="s">
        <v>612</v>
      </c>
      <c r="AC2560" t="s">
        <v>612</v>
      </c>
      <c r="AD2560" t="s">
        <v>612</v>
      </c>
      <c r="AE2560" t="s">
        <v>612</v>
      </c>
      <c r="AF2560" t="s">
        <v>612</v>
      </c>
      <c r="AG2560" t="s">
        <v>612</v>
      </c>
      <c r="AH2560" t="s">
        <v>612</v>
      </c>
      <c r="AI2560" t="s">
        <v>612</v>
      </c>
      <c r="AJ2560" t="s">
        <v>612</v>
      </c>
      <c r="AK2560" t="s">
        <v>612</v>
      </c>
      <c r="AL2560" t="s">
        <v>612</v>
      </c>
      <c r="AM2560" t="s">
        <v>612</v>
      </c>
      <c r="AN2560" t="s">
        <v>612</v>
      </c>
      <c r="AO2560" t="s">
        <v>612</v>
      </c>
      <c r="AP2560" t="s">
        <v>612</v>
      </c>
      <c r="AQ2560" t="s">
        <v>612</v>
      </c>
      <c r="AR2560" t="s">
        <v>612</v>
      </c>
      <c r="AS2560" t="s">
        <v>612</v>
      </c>
      <c r="AT2560" t="s">
        <v>613</v>
      </c>
      <c r="AU2560" t="s">
        <v>612</v>
      </c>
      <c r="AV2560" t="s">
        <v>635</v>
      </c>
      <c r="AW2560">
        <v>39691</v>
      </c>
      <c r="AX2560">
        <v>8004628</v>
      </c>
      <c r="AY2560" t="s">
        <v>621</v>
      </c>
      <c r="AZ2560" t="s">
        <v>145</v>
      </c>
      <c r="BA2560" t="s">
        <v>470</v>
      </c>
      <c r="BB2560" t="s">
        <v>645</v>
      </c>
      <c r="BC2560">
        <v>38231</v>
      </c>
      <c r="BD2560">
        <v>0</v>
      </c>
      <c r="BE2560">
        <v>0</v>
      </c>
      <c r="BF2560">
        <v>0</v>
      </c>
      <c r="BG2560">
        <v>0</v>
      </c>
      <c r="BH2560">
        <v>0</v>
      </c>
      <c r="BI2560">
        <v>0</v>
      </c>
      <c r="BJ2560">
        <v>0</v>
      </c>
      <c r="BK2560">
        <v>0</v>
      </c>
      <c r="BL2560">
        <v>0</v>
      </c>
      <c r="BM2560">
        <v>0</v>
      </c>
      <c r="BN2560">
        <v>0</v>
      </c>
      <c r="BO2560">
        <v>0</v>
      </c>
      <c r="BP2560">
        <v>0</v>
      </c>
      <c r="BQ2560">
        <v>0</v>
      </c>
      <c r="BR2560">
        <v>0</v>
      </c>
      <c r="BS2560">
        <v>0</v>
      </c>
      <c r="BT2560">
        <v>8004628</v>
      </c>
      <c r="BU2560">
        <v>0</v>
      </c>
      <c r="BV2560">
        <v>0</v>
      </c>
      <c r="BW2560">
        <v>0</v>
      </c>
      <c r="BX2560">
        <v>0</v>
      </c>
      <c r="BY2560">
        <v>0</v>
      </c>
      <c r="BZ2560">
        <v>0</v>
      </c>
      <c r="CA2560">
        <v>0</v>
      </c>
      <c r="CB2560">
        <v>0</v>
      </c>
      <c r="CC2560">
        <v>0</v>
      </c>
      <c r="CD2560">
        <v>8004628</v>
      </c>
      <c r="CE2560">
        <v>8004628</v>
      </c>
      <c r="CF2560">
        <v>8004628</v>
      </c>
      <c r="CG2560">
        <v>0</v>
      </c>
      <c r="CH2560" t="s">
        <v>612</v>
      </c>
      <c r="CI2560" t="s">
        <v>616</v>
      </c>
      <c r="CJ2560" t="s">
        <v>617</v>
      </c>
      <c r="CK2560" t="s">
        <v>617</v>
      </c>
      <c r="CL2560" t="s">
        <v>617</v>
      </c>
      <c r="CM2560" t="s">
        <v>617</v>
      </c>
      <c r="CN2560">
        <v>0</v>
      </c>
    </row>
    <row r="2561" spans="1:92" x14ac:dyDescent="0.25">
      <c r="A2561" t="s">
        <v>13529</v>
      </c>
      <c r="B2561" t="s">
        <v>13529</v>
      </c>
      <c r="C2561">
        <v>43</v>
      </c>
      <c r="D2561" t="s">
        <v>7092</v>
      </c>
      <c r="E2561">
        <v>67083</v>
      </c>
      <c r="F2561" t="s">
        <v>12982</v>
      </c>
      <c r="G2561" t="s">
        <v>13530</v>
      </c>
      <c r="H2561" t="s">
        <v>13531</v>
      </c>
      <c r="I2561" t="s">
        <v>630</v>
      </c>
      <c r="J2561">
        <v>24590</v>
      </c>
      <c r="K2561">
        <v>19596</v>
      </c>
      <c r="L2561" t="s">
        <v>13532</v>
      </c>
      <c r="M2561" t="s">
        <v>13533</v>
      </c>
      <c r="N2561" t="s">
        <v>6813</v>
      </c>
      <c r="O2561" t="s">
        <v>13534</v>
      </c>
      <c r="P2561" t="s">
        <v>6805</v>
      </c>
      <c r="Q2561" t="s">
        <v>6806</v>
      </c>
      <c r="R2561" t="s">
        <v>6807</v>
      </c>
      <c r="S2561" t="s">
        <v>6779</v>
      </c>
      <c r="T2561" t="s">
        <v>6780</v>
      </c>
      <c r="U2561" t="s">
        <v>3036</v>
      </c>
      <c r="V2561" t="s">
        <v>1577</v>
      </c>
      <c r="W2561">
        <v>43.752172999999999</v>
      </c>
      <c r="X2561">
        <v>-79.836145000000002</v>
      </c>
      <c r="Y2561">
        <v>42695</v>
      </c>
      <c r="Z2561" t="s">
        <v>787</v>
      </c>
      <c r="AA2561" t="s">
        <v>787</v>
      </c>
      <c r="AB2561" t="s">
        <v>612</v>
      </c>
      <c r="AC2561" t="s">
        <v>612</v>
      </c>
      <c r="AD2561" t="s">
        <v>612</v>
      </c>
      <c r="AE2561">
        <v>42695</v>
      </c>
      <c r="AF2561" t="s">
        <v>787</v>
      </c>
      <c r="AG2561" t="s">
        <v>787</v>
      </c>
      <c r="AH2561">
        <v>42695</v>
      </c>
      <c r="AI2561" t="s">
        <v>787</v>
      </c>
      <c r="AJ2561" t="s">
        <v>787</v>
      </c>
      <c r="AK2561" t="s">
        <v>612</v>
      </c>
      <c r="AL2561" t="s">
        <v>612</v>
      </c>
      <c r="AM2561" t="s">
        <v>612</v>
      </c>
      <c r="AN2561" t="s">
        <v>612</v>
      </c>
      <c r="AO2561" t="s">
        <v>612</v>
      </c>
      <c r="AP2561" t="s">
        <v>612</v>
      </c>
      <c r="AQ2561">
        <v>504</v>
      </c>
      <c r="AR2561">
        <v>2</v>
      </c>
      <c r="AS2561">
        <v>39</v>
      </c>
      <c r="AT2561" t="s">
        <v>737</v>
      </c>
      <c r="AU2561" t="s">
        <v>612</v>
      </c>
      <c r="AV2561" t="s">
        <v>635</v>
      </c>
      <c r="AW2561">
        <v>43073</v>
      </c>
      <c r="AX2561">
        <v>12474008</v>
      </c>
      <c r="AY2561" t="s">
        <v>621</v>
      </c>
      <c r="AZ2561" t="s">
        <v>145</v>
      </c>
      <c r="BA2561" t="s">
        <v>460</v>
      </c>
      <c r="BB2561" t="s">
        <v>763</v>
      </c>
      <c r="BC2561">
        <v>43472</v>
      </c>
      <c r="BD2561">
        <v>0</v>
      </c>
      <c r="BE2561">
        <v>0</v>
      </c>
      <c r="BF2561">
        <v>0</v>
      </c>
      <c r="BG2561">
        <v>0</v>
      </c>
      <c r="BH2561">
        <v>1088004</v>
      </c>
      <c r="BI2561">
        <v>0</v>
      </c>
      <c r="BJ2561">
        <v>0</v>
      </c>
      <c r="BK2561">
        <v>0</v>
      </c>
      <c r="BL2561">
        <v>0</v>
      </c>
      <c r="BM2561">
        <v>0</v>
      </c>
      <c r="BN2561">
        <v>0</v>
      </c>
      <c r="BO2561">
        <v>0</v>
      </c>
      <c r="BP2561">
        <v>0</v>
      </c>
      <c r="BQ2561">
        <v>0</v>
      </c>
      <c r="BR2561">
        <v>0</v>
      </c>
      <c r="BS2561">
        <v>1088004</v>
      </c>
      <c r="BT2561">
        <v>0</v>
      </c>
      <c r="BU2561">
        <v>0</v>
      </c>
      <c r="BV2561">
        <v>1008340</v>
      </c>
      <c r="BW2561">
        <v>0</v>
      </c>
      <c r="BX2561">
        <v>9369324</v>
      </c>
      <c r="BY2561">
        <v>0</v>
      </c>
      <c r="BZ2561">
        <v>1008340</v>
      </c>
      <c r="CA2561">
        <v>0</v>
      </c>
      <c r="CB2561">
        <v>0</v>
      </c>
      <c r="CC2561">
        <v>0</v>
      </c>
      <c r="CD2561">
        <v>11386004</v>
      </c>
      <c r="CE2561">
        <v>12474008</v>
      </c>
      <c r="CF2561">
        <v>12474008</v>
      </c>
      <c r="CG2561">
        <v>0</v>
      </c>
      <c r="CH2561" t="s">
        <v>612</v>
      </c>
      <c r="CI2561" t="s">
        <v>616</v>
      </c>
      <c r="CJ2561" t="s">
        <v>702</v>
      </c>
      <c r="CK2561" t="s">
        <v>703</v>
      </c>
      <c r="CL2561" t="s">
        <v>764</v>
      </c>
      <c r="CM2561" t="s">
        <v>740</v>
      </c>
      <c r="CN2561">
        <v>10377664</v>
      </c>
    </row>
    <row r="2562" spans="1:92" x14ac:dyDescent="0.25">
      <c r="A2562" t="s">
        <v>13535</v>
      </c>
      <c r="B2562" t="s">
        <v>13535</v>
      </c>
      <c r="C2562">
        <v>43</v>
      </c>
      <c r="D2562" t="s">
        <v>7092</v>
      </c>
      <c r="E2562">
        <v>67083</v>
      </c>
      <c r="F2562" t="s">
        <v>12982</v>
      </c>
      <c r="G2562" t="s">
        <v>13536</v>
      </c>
      <c r="H2562" t="s">
        <v>13537</v>
      </c>
      <c r="I2562" t="s">
        <v>630</v>
      </c>
      <c r="J2562">
        <v>24589</v>
      </c>
      <c r="K2562">
        <v>19595</v>
      </c>
      <c r="L2562" t="s">
        <v>13538</v>
      </c>
      <c r="M2562" t="s">
        <v>13539</v>
      </c>
      <c r="N2562" t="s">
        <v>6787</v>
      </c>
      <c r="O2562" t="s">
        <v>13540</v>
      </c>
      <c r="P2562" t="s">
        <v>6789</v>
      </c>
      <c r="Q2562" t="s">
        <v>6790</v>
      </c>
      <c r="R2562" t="s">
        <v>6791</v>
      </c>
      <c r="S2562" t="s">
        <v>6779</v>
      </c>
      <c r="T2562" t="s">
        <v>6780</v>
      </c>
      <c r="U2562" t="s">
        <v>3036</v>
      </c>
      <c r="V2562" t="s">
        <v>1577</v>
      </c>
      <c r="W2562">
        <v>43.657234000000003</v>
      </c>
      <c r="X2562">
        <v>-79.797647999999995</v>
      </c>
      <c r="Y2562">
        <v>42695</v>
      </c>
      <c r="Z2562" t="s">
        <v>787</v>
      </c>
      <c r="AA2562" t="s">
        <v>787</v>
      </c>
      <c r="AB2562" t="s">
        <v>612</v>
      </c>
      <c r="AC2562" t="s">
        <v>612</v>
      </c>
      <c r="AD2562" t="s">
        <v>612</v>
      </c>
      <c r="AE2562">
        <v>42695</v>
      </c>
      <c r="AF2562" t="s">
        <v>787</v>
      </c>
      <c r="AG2562" t="s">
        <v>787</v>
      </c>
      <c r="AH2562">
        <v>42695</v>
      </c>
      <c r="AI2562" t="s">
        <v>787</v>
      </c>
      <c r="AJ2562" t="s">
        <v>787</v>
      </c>
      <c r="AK2562" t="s">
        <v>612</v>
      </c>
      <c r="AL2562" t="s">
        <v>612</v>
      </c>
      <c r="AM2562" t="s">
        <v>612</v>
      </c>
      <c r="AN2562" t="s">
        <v>612</v>
      </c>
      <c r="AO2562" t="s">
        <v>612</v>
      </c>
      <c r="AP2562" t="s">
        <v>612</v>
      </c>
      <c r="AQ2562">
        <v>504</v>
      </c>
      <c r="AR2562">
        <v>2</v>
      </c>
      <c r="AS2562">
        <v>39</v>
      </c>
      <c r="AT2562" t="s">
        <v>737</v>
      </c>
      <c r="AU2562" t="s">
        <v>612</v>
      </c>
      <c r="AV2562" t="s">
        <v>635</v>
      </c>
      <c r="AW2562">
        <v>43679</v>
      </c>
      <c r="AX2562">
        <v>13595574</v>
      </c>
      <c r="AY2562" t="s">
        <v>621</v>
      </c>
      <c r="AZ2562" t="s">
        <v>145</v>
      </c>
      <c r="BA2562" t="s">
        <v>460</v>
      </c>
      <c r="BB2562" t="s">
        <v>738</v>
      </c>
      <c r="BC2562">
        <v>43711</v>
      </c>
      <c r="BD2562">
        <v>0</v>
      </c>
      <c r="BE2562">
        <v>0</v>
      </c>
      <c r="BF2562">
        <v>0</v>
      </c>
      <c r="BG2562">
        <v>0</v>
      </c>
      <c r="BH2562">
        <v>1409570</v>
      </c>
      <c r="BI2562">
        <v>0</v>
      </c>
      <c r="BJ2562">
        <v>0</v>
      </c>
      <c r="BK2562">
        <v>0</v>
      </c>
      <c r="BL2562">
        <v>0</v>
      </c>
      <c r="BM2562">
        <v>0</v>
      </c>
      <c r="BN2562">
        <v>0</v>
      </c>
      <c r="BO2562">
        <v>0</v>
      </c>
      <c r="BP2562">
        <v>0</v>
      </c>
      <c r="BQ2562">
        <v>0</v>
      </c>
      <c r="BR2562">
        <v>0</v>
      </c>
      <c r="BS2562">
        <v>1409570</v>
      </c>
      <c r="BT2562">
        <v>0</v>
      </c>
      <c r="BU2562">
        <v>0</v>
      </c>
      <c r="BV2562">
        <v>1008340</v>
      </c>
      <c r="BW2562">
        <v>0</v>
      </c>
      <c r="BX2562">
        <v>10169324</v>
      </c>
      <c r="BY2562">
        <v>0</v>
      </c>
      <c r="BZ2562">
        <v>1008340</v>
      </c>
      <c r="CA2562">
        <v>0</v>
      </c>
      <c r="CB2562">
        <v>0</v>
      </c>
      <c r="CC2562">
        <v>0</v>
      </c>
      <c r="CD2562">
        <v>12186004</v>
      </c>
      <c r="CE2562">
        <v>13595574</v>
      </c>
      <c r="CF2562">
        <v>13595574</v>
      </c>
      <c r="CG2562">
        <v>0</v>
      </c>
      <c r="CH2562" t="s">
        <v>612</v>
      </c>
      <c r="CI2562" t="s">
        <v>616</v>
      </c>
      <c r="CJ2562" t="s">
        <v>702</v>
      </c>
      <c r="CK2562" t="s">
        <v>703</v>
      </c>
      <c r="CL2562" t="s">
        <v>764</v>
      </c>
      <c r="CM2562" t="s">
        <v>740</v>
      </c>
      <c r="CN2562">
        <v>11177664</v>
      </c>
    </row>
    <row r="2563" spans="1:92" x14ac:dyDescent="0.25">
      <c r="A2563" t="s">
        <v>13541</v>
      </c>
      <c r="B2563" t="s">
        <v>13541</v>
      </c>
      <c r="C2563">
        <v>43</v>
      </c>
      <c r="D2563" t="s">
        <v>597</v>
      </c>
      <c r="E2563">
        <v>67083</v>
      </c>
      <c r="F2563" t="s">
        <v>12982</v>
      </c>
      <c r="G2563" t="s">
        <v>11563</v>
      </c>
      <c r="H2563" t="s">
        <v>11564</v>
      </c>
      <c r="I2563" t="s">
        <v>630</v>
      </c>
      <c r="J2563">
        <v>3798</v>
      </c>
      <c r="K2563">
        <v>7528</v>
      </c>
      <c r="L2563" t="s">
        <v>13542</v>
      </c>
      <c r="M2563" t="s">
        <v>13543</v>
      </c>
      <c r="N2563" t="s">
        <v>6774</v>
      </c>
      <c r="O2563" t="s">
        <v>13544</v>
      </c>
      <c r="P2563" t="s">
        <v>6776</v>
      </c>
      <c r="Q2563" t="s">
        <v>6777</v>
      </c>
      <c r="R2563" t="s">
        <v>6778</v>
      </c>
      <c r="S2563" t="s">
        <v>6779</v>
      </c>
      <c r="T2563" t="s">
        <v>6780</v>
      </c>
      <c r="U2563" t="s">
        <v>3036</v>
      </c>
      <c r="V2563" t="s">
        <v>1577</v>
      </c>
      <c r="W2563">
        <v>43.581629999999997</v>
      </c>
      <c r="X2563">
        <v>-79.673029999999997</v>
      </c>
      <c r="Y2563">
        <v>42904</v>
      </c>
      <c r="Z2563" t="s">
        <v>787</v>
      </c>
      <c r="AA2563" t="s">
        <v>736</v>
      </c>
      <c r="AB2563" t="s">
        <v>612</v>
      </c>
      <c r="AC2563" t="s">
        <v>612</v>
      </c>
      <c r="AD2563" t="s">
        <v>612</v>
      </c>
      <c r="AE2563">
        <v>42904</v>
      </c>
      <c r="AF2563" t="s">
        <v>787</v>
      </c>
      <c r="AG2563" t="s">
        <v>736</v>
      </c>
      <c r="AH2563" t="s">
        <v>612</v>
      </c>
      <c r="AI2563" t="s">
        <v>612</v>
      </c>
      <c r="AJ2563" t="s">
        <v>612</v>
      </c>
      <c r="AK2563" t="s">
        <v>612</v>
      </c>
      <c r="AL2563" t="s">
        <v>612</v>
      </c>
      <c r="AM2563" t="s">
        <v>612</v>
      </c>
      <c r="AN2563" t="s">
        <v>612</v>
      </c>
      <c r="AO2563" t="s">
        <v>612</v>
      </c>
      <c r="AP2563" t="s">
        <v>612</v>
      </c>
      <c r="AQ2563" t="s">
        <v>612</v>
      </c>
      <c r="AR2563" t="s">
        <v>612</v>
      </c>
      <c r="AS2563" t="s">
        <v>612</v>
      </c>
      <c r="AT2563" t="s">
        <v>613</v>
      </c>
      <c r="AU2563" t="s">
        <v>612</v>
      </c>
      <c r="AV2563" t="s">
        <v>614</v>
      </c>
      <c r="AW2563" t="s">
        <v>612</v>
      </c>
      <c r="AX2563">
        <v>0</v>
      </c>
      <c r="AY2563" t="s">
        <v>621</v>
      </c>
      <c r="AZ2563" t="s">
        <v>143</v>
      </c>
      <c r="BA2563" t="s">
        <v>141</v>
      </c>
      <c r="BB2563" t="s">
        <v>738</v>
      </c>
      <c r="BC2563">
        <v>43711</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v>0</v>
      </c>
      <c r="BV2563">
        <v>0</v>
      </c>
      <c r="BW2563">
        <v>0</v>
      </c>
      <c r="BX2563">
        <v>945000</v>
      </c>
      <c r="BY2563">
        <v>0</v>
      </c>
      <c r="BZ2563">
        <v>0</v>
      </c>
      <c r="CA2563">
        <v>0</v>
      </c>
      <c r="CB2563">
        <v>0</v>
      </c>
      <c r="CC2563">
        <v>0</v>
      </c>
      <c r="CD2563">
        <v>945000</v>
      </c>
      <c r="CE2563">
        <v>945000</v>
      </c>
      <c r="CF2563">
        <v>945000</v>
      </c>
      <c r="CG2563">
        <v>0</v>
      </c>
      <c r="CH2563" t="s">
        <v>612</v>
      </c>
      <c r="CI2563" t="s">
        <v>616</v>
      </c>
      <c r="CJ2563" t="s">
        <v>702</v>
      </c>
      <c r="CK2563" t="s">
        <v>703</v>
      </c>
      <c r="CL2563" t="s">
        <v>617</v>
      </c>
      <c r="CM2563" t="s">
        <v>617</v>
      </c>
      <c r="CN2563">
        <v>945000</v>
      </c>
    </row>
    <row r="2564" spans="1:92" x14ac:dyDescent="0.25">
      <c r="A2564" t="s">
        <v>13545</v>
      </c>
      <c r="B2564" t="s">
        <v>13545</v>
      </c>
      <c r="C2564">
        <v>43</v>
      </c>
      <c r="D2564" t="s">
        <v>597</v>
      </c>
      <c r="E2564">
        <v>67083</v>
      </c>
      <c r="F2564" t="s">
        <v>12982</v>
      </c>
      <c r="G2564" t="s">
        <v>13302</v>
      </c>
      <c r="H2564" t="s">
        <v>13303</v>
      </c>
      <c r="I2564" t="s">
        <v>630</v>
      </c>
      <c r="J2564">
        <v>6045</v>
      </c>
      <c r="K2564">
        <v>8545</v>
      </c>
      <c r="L2564" t="s">
        <v>13304</v>
      </c>
      <c r="M2564" t="s">
        <v>13305</v>
      </c>
      <c r="N2564" t="s">
        <v>6774</v>
      </c>
      <c r="O2564" t="s">
        <v>13306</v>
      </c>
      <c r="P2564" t="s">
        <v>6776</v>
      </c>
      <c r="Q2564" t="s">
        <v>6777</v>
      </c>
      <c r="R2564" t="s">
        <v>6778</v>
      </c>
      <c r="S2564" t="s">
        <v>6779</v>
      </c>
      <c r="T2564" t="s">
        <v>6780</v>
      </c>
      <c r="U2564" t="s">
        <v>3036</v>
      </c>
      <c r="V2564" t="s">
        <v>1577</v>
      </c>
      <c r="W2564">
        <v>43.609169999999999</v>
      </c>
      <c r="X2564">
        <v>-79.707380000000001</v>
      </c>
      <c r="Y2564">
        <v>42904</v>
      </c>
      <c r="Z2564" t="s">
        <v>787</v>
      </c>
      <c r="AA2564" t="s">
        <v>736</v>
      </c>
      <c r="AB2564" t="s">
        <v>612</v>
      </c>
      <c r="AC2564" t="s">
        <v>612</v>
      </c>
      <c r="AD2564" t="s">
        <v>612</v>
      </c>
      <c r="AE2564">
        <v>42904</v>
      </c>
      <c r="AF2564" t="s">
        <v>787</v>
      </c>
      <c r="AG2564" t="s">
        <v>736</v>
      </c>
      <c r="AH2564" t="s">
        <v>612</v>
      </c>
      <c r="AI2564" t="s">
        <v>612</v>
      </c>
      <c r="AJ2564" t="s">
        <v>612</v>
      </c>
      <c r="AK2564" t="s">
        <v>612</v>
      </c>
      <c r="AL2564" t="s">
        <v>612</v>
      </c>
      <c r="AM2564" t="s">
        <v>612</v>
      </c>
      <c r="AN2564" t="s">
        <v>612</v>
      </c>
      <c r="AO2564" t="s">
        <v>612</v>
      </c>
      <c r="AP2564" t="s">
        <v>612</v>
      </c>
      <c r="AQ2564" t="s">
        <v>612</v>
      </c>
      <c r="AR2564" t="s">
        <v>612</v>
      </c>
      <c r="AS2564" t="s">
        <v>612</v>
      </c>
      <c r="AT2564" t="s">
        <v>613</v>
      </c>
      <c r="AU2564" t="s">
        <v>612</v>
      </c>
      <c r="AV2564" t="s">
        <v>614</v>
      </c>
      <c r="AW2564" t="s">
        <v>612</v>
      </c>
      <c r="AX2564">
        <v>0</v>
      </c>
      <c r="AY2564" t="s">
        <v>621</v>
      </c>
      <c r="AZ2564" t="s">
        <v>140</v>
      </c>
      <c r="BA2564" t="s">
        <v>141</v>
      </c>
      <c r="BB2564" t="s">
        <v>763</v>
      </c>
      <c r="BC2564">
        <v>43374</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0</v>
      </c>
      <c r="BX2564">
        <v>560000</v>
      </c>
      <c r="BY2564">
        <v>0</v>
      </c>
      <c r="BZ2564">
        <v>0</v>
      </c>
      <c r="CA2564">
        <v>0</v>
      </c>
      <c r="CB2564">
        <v>0</v>
      </c>
      <c r="CC2564">
        <v>0</v>
      </c>
      <c r="CD2564">
        <v>560000</v>
      </c>
      <c r="CE2564">
        <v>560000</v>
      </c>
      <c r="CF2564">
        <v>560000</v>
      </c>
      <c r="CG2564">
        <v>0</v>
      </c>
      <c r="CH2564" t="s">
        <v>612</v>
      </c>
      <c r="CI2564" t="s">
        <v>616</v>
      </c>
      <c r="CJ2564" t="s">
        <v>702</v>
      </c>
      <c r="CK2564" t="s">
        <v>703</v>
      </c>
      <c r="CL2564" t="s">
        <v>617</v>
      </c>
      <c r="CM2564" t="s">
        <v>617</v>
      </c>
      <c r="CN2564">
        <v>560000</v>
      </c>
    </row>
    <row r="2565" spans="1:92" x14ac:dyDescent="0.25">
      <c r="A2565" t="s">
        <v>13546</v>
      </c>
      <c r="B2565" t="s">
        <v>13546</v>
      </c>
      <c r="C2565">
        <v>43</v>
      </c>
      <c r="D2565" t="s">
        <v>597</v>
      </c>
      <c r="E2565">
        <v>67083</v>
      </c>
      <c r="F2565" t="s">
        <v>12982</v>
      </c>
      <c r="G2565" t="s">
        <v>13308</v>
      </c>
      <c r="H2565" t="s">
        <v>13309</v>
      </c>
      <c r="I2565" t="s">
        <v>630</v>
      </c>
      <c r="J2565">
        <v>9794</v>
      </c>
      <c r="K2565">
        <v>10271</v>
      </c>
      <c r="L2565" t="s">
        <v>13310</v>
      </c>
      <c r="M2565" t="s">
        <v>13311</v>
      </c>
      <c r="N2565" t="s">
        <v>6774</v>
      </c>
      <c r="O2565" t="s">
        <v>13312</v>
      </c>
      <c r="P2565" t="s">
        <v>6776</v>
      </c>
      <c r="Q2565" t="s">
        <v>6777</v>
      </c>
      <c r="R2565" t="s">
        <v>6778</v>
      </c>
      <c r="S2565" t="s">
        <v>6779</v>
      </c>
      <c r="T2565" t="s">
        <v>6780</v>
      </c>
      <c r="U2565" t="s">
        <v>3036</v>
      </c>
      <c r="V2565" t="s">
        <v>1577</v>
      </c>
      <c r="W2565">
        <v>43.585920000000002</v>
      </c>
      <c r="X2565">
        <v>-79.684690000000003</v>
      </c>
      <c r="Y2565">
        <v>42904</v>
      </c>
      <c r="Z2565" t="s">
        <v>787</v>
      </c>
      <c r="AA2565" t="s">
        <v>736</v>
      </c>
      <c r="AB2565" t="s">
        <v>612</v>
      </c>
      <c r="AC2565" t="s">
        <v>612</v>
      </c>
      <c r="AD2565" t="s">
        <v>612</v>
      </c>
      <c r="AE2565">
        <v>42904</v>
      </c>
      <c r="AF2565" t="s">
        <v>787</v>
      </c>
      <c r="AG2565" t="s">
        <v>736</v>
      </c>
      <c r="AH2565" t="s">
        <v>612</v>
      </c>
      <c r="AI2565" t="s">
        <v>612</v>
      </c>
      <c r="AJ2565" t="s">
        <v>612</v>
      </c>
      <c r="AK2565" t="s">
        <v>612</v>
      </c>
      <c r="AL2565" t="s">
        <v>612</v>
      </c>
      <c r="AM2565" t="s">
        <v>612</v>
      </c>
      <c r="AN2565" t="s">
        <v>612</v>
      </c>
      <c r="AO2565" t="s">
        <v>612</v>
      </c>
      <c r="AP2565" t="s">
        <v>612</v>
      </c>
      <c r="AQ2565" t="s">
        <v>612</v>
      </c>
      <c r="AR2565" t="s">
        <v>612</v>
      </c>
      <c r="AS2565" t="s">
        <v>612</v>
      </c>
      <c r="AT2565" t="s">
        <v>613</v>
      </c>
      <c r="AU2565" t="s">
        <v>612</v>
      </c>
      <c r="AV2565" t="s">
        <v>614</v>
      </c>
      <c r="AW2565" t="s">
        <v>612</v>
      </c>
      <c r="AX2565">
        <v>0</v>
      </c>
      <c r="AY2565" t="s">
        <v>621</v>
      </c>
      <c r="AZ2565" t="s">
        <v>143</v>
      </c>
      <c r="BA2565" t="s">
        <v>141</v>
      </c>
      <c r="BB2565" t="s">
        <v>909</v>
      </c>
      <c r="BC2565">
        <v>44440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190000</v>
      </c>
      <c r="BY2565">
        <v>0</v>
      </c>
      <c r="BZ2565">
        <v>0</v>
      </c>
      <c r="CA2565">
        <v>0</v>
      </c>
      <c r="CB2565">
        <v>0</v>
      </c>
      <c r="CC2565">
        <v>0</v>
      </c>
      <c r="CD2565">
        <v>190000</v>
      </c>
      <c r="CE2565">
        <v>190000</v>
      </c>
      <c r="CF2565">
        <v>190000</v>
      </c>
      <c r="CG2565">
        <v>0</v>
      </c>
      <c r="CH2565" t="s">
        <v>612</v>
      </c>
      <c r="CI2565" t="s">
        <v>616</v>
      </c>
      <c r="CJ2565" t="s">
        <v>702</v>
      </c>
      <c r="CK2565" t="s">
        <v>703</v>
      </c>
      <c r="CL2565" t="s">
        <v>617</v>
      </c>
      <c r="CM2565" t="s">
        <v>617</v>
      </c>
      <c r="CN2565">
        <v>190000</v>
      </c>
    </row>
    <row r="2566" spans="1:92" x14ac:dyDescent="0.25">
      <c r="A2566" t="s">
        <v>13547</v>
      </c>
      <c r="B2566" t="s">
        <v>13547</v>
      </c>
      <c r="C2566">
        <v>43</v>
      </c>
      <c r="D2566" t="s">
        <v>597</v>
      </c>
      <c r="E2566">
        <v>67083</v>
      </c>
      <c r="F2566" t="s">
        <v>12982</v>
      </c>
      <c r="G2566" t="s">
        <v>13502</v>
      </c>
      <c r="H2566" t="s">
        <v>13503</v>
      </c>
      <c r="I2566" t="s">
        <v>630</v>
      </c>
      <c r="J2566">
        <v>9801</v>
      </c>
      <c r="K2566">
        <v>10276</v>
      </c>
      <c r="L2566" t="s">
        <v>13504</v>
      </c>
      <c r="M2566" t="s">
        <v>13505</v>
      </c>
      <c r="N2566" t="s">
        <v>6774</v>
      </c>
      <c r="O2566" t="s">
        <v>13506</v>
      </c>
      <c r="P2566" t="s">
        <v>6776</v>
      </c>
      <c r="Q2566" t="s">
        <v>6777</v>
      </c>
      <c r="R2566" t="s">
        <v>6778</v>
      </c>
      <c r="S2566" t="s">
        <v>6779</v>
      </c>
      <c r="T2566" t="s">
        <v>6780</v>
      </c>
      <c r="U2566" t="s">
        <v>3036</v>
      </c>
      <c r="V2566" t="s">
        <v>1577</v>
      </c>
      <c r="W2566">
        <v>43.600670000000001</v>
      </c>
      <c r="X2566">
        <v>-79.689409999999995</v>
      </c>
      <c r="Y2566">
        <v>42904</v>
      </c>
      <c r="Z2566" t="s">
        <v>787</v>
      </c>
      <c r="AA2566" t="s">
        <v>736</v>
      </c>
      <c r="AB2566" t="s">
        <v>612</v>
      </c>
      <c r="AC2566" t="s">
        <v>612</v>
      </c>
      <c r="AD2566" t="s">
        <v>612</v>
      </c>
      <c r="AE2566">
        <v>42904</v>
      </c>
      <c r="AF2566" t="s">
        <v>787</v>
      </c>
      <c r="AG2566" t="s">
        <v>736</v>
      </c>
      <c r="AH2566" t="s">
        <v>612</v>
      </c>
      <c r="AI2566" t="s">
        <v>612</v>
      </c>
      <c r="AJ2566" t="s">
        <v>612</v>
      </c>
      <c r="AK2566" t="s">
        <v>612</v>
      </c>
      <c r="AL2566" t="s">
        <v>612</v>
      </c>
      <c r="AM2566" t="s">
        <v>612</v>
      </c>
      <c r="AN2566" t="s">
        <v>612</v>
      </c>
      <c r="AO2566" t="s">
        <v>612</v>
      </c>
      <c r="AP2566" t="s">
        <v>612</v>
      </c>
      <c r="AQ2566" t="s">
        <v>612</v>
      </c>
      <c r="AR2566" t="s">
        <v>612</v>
      </c>
      <c r="AS2566" t="s">
        <v>612</v>
      </c>
      <c r="AT2566" t="s">
        <v>613</v>
      </c>
      <c r="AU2566" t="s">
        <v>612</v>
      </c>
      <c r="AV2566" t="s">
        <v>614</v>
      </c>
      <c r="AW2566" t="s">
        <v>612</v>
      </c>
      <c r="AX2566">
        <v>0</v>
      </c>
      <c r="AY2566" t="s">
        <v>621</v>
      </c>
      <c r="AZ2566" t="s">
        <v>140</v>
      </c>
      <c r="BA2566" t="s">
        <v>141</v>
      </c>
      <c r="BB2566" t="s">
        <v>859</v>
      </c>
      <c r="BC2566">
        <v>44075</v>
      </c>
      <c r="BD2566">
        <v>0</v>
      </c>
      <c r="BE2566">
        <v>0</v>
      </c>
      <c r="BF2566">
        <v>0</v>
      </c>
      <c r="BG2566">
        <v>0</v>
      </c>
      <c r="BH2566">
        <v>0</v>
      </c>
      <c r="BI2566">
        <v>0</v>
      </c>
      <c r="BJ2566">
        <v>0</v>
      </c>
      <c r="BK2566">
        <v>0</v>
      </c>
      <c r="BL2566">
        <v>0</v>
      </c>
      <c r="BM2566">
        <v>0</v>
      </c>
      <c r="BN2566">
        <v>0</v>
      </c>
      <c r="BO2566">
        <v>0</v>
      </c>
      <c r="BP2566">
        <v>0</v>
      </c>
      <c r="BQ2566">
        <v>0</v>
      </c>
      <c r="BR2566">
        <v>0</v>
      </c>
      <c r="BS2566">
        <v>0</v>
      </c>
      <c r="BT2566">
        <v>0</v>
      </c>
      <c r="BU2566">
        <v>0</v>
      </c>
      <c r="BV2566">
        <v>0</v>
      </c>
      <c r="BW2566">
        <v>0</v>
      </c>
      <c r="BX2566">
        <v>1335000</v>
      </c>
      <c r="BY2566">
        <v>0</v>
      </c>
      <c r="BZ2566">
        <v>0</v>
      </c>
      <c r="CA2566">
        <v>0</v>
      </c>
      <c r="CB2566">
        <v>0</v>
      </c>
      <c r="CC2566">
        <v>0</v>
      </c>
      <c r="CD2566">
        <v>1335000</v>
      </c>
      <c r="CE2566">
        <v>1335000</v>
      </c>
      <c r="CF2566">
        <v>1335000</v>
      </c>
      <c r="CG2566">
        <v>0</v>
      </c>
      <c r="CH2566" t="s">
        <v>612</v>
      </c>
      <c r="CI2566" t="s">
        <v>616</v>
      </c>
      <c r="CJ2566" t="s">
        <v>702</v>
      </c>
      <c r="CK2566" t="s">
        <v>703</v>
      </c>
      <c r="CL2566" t="s">
        <v>617</v>
      </c>
      <c r="CM2566" t="s">
        <v>617</v>
      </c>
      <c r="CN2566">
        <v>1335000</v>
      </c>
    </row>
    <row r="2567" spans="1:92" x14ac:dyDescent="0.25">
      <c r="A2567" t="s">
        <v>13548</v>
      </c>
      <c r="B2567" t="s">
        <v>13548</v>
      </c>
      <c r="C2567">
        <v>43</v>
      </c>
      <c r="D2567" t="s">
        <v>7092</v>
      </c>
      <c r="E2567">
        <v>67083</v>
      </c>
      <c r="F2567" t="s">
        <v>12982</v>
      </c>
      <c r="G2567" t="s">
        <v>13549</v>
      </c>
      <c r="H2567" t="s">
        <v>13550</v>
      </c>
      <c r="I2567" t="s">
        <v>630</v>
      </c>
      <c r="J2567">
        <v>3071</v>
      </c>
      <c r="K2567">
        <v>7014</v>
      </c>
      <c r="L2567" t="s">
        <v>13551</v>
      </c>
      <c r="M2567" t="s">
        <v>13552</v>
      </c>
      <c r="N2567" t="s">
        <v>6774</v>
      </c>
      <c r="O2567" t="s">
        <v>13553</v>
      </c>
      <c r="P2567" t="s">
        <v>6776</v>
      </c>
      <c r="Q2567" t="s">
        <v>6777</v>
      </c>
      <c r="R2567" t="s">
        <v>6778</v>
      </c>
      <c r="S2567" t="s">
        <v>6779</v>
      </c>
      <c r="T2567" t="s">
        <v>6780</v>
      </c>
      <c r="U2567" t="s">
        <v>3036</v>
      </c>
      <c r="V2567" t="s">
        <v>1577</v>
      </c>
      <c r="W2567">
        <v>43.566240000000001</v>
      </c>
      <c r="X2567">
        <v>-79.758579999999995</v>
      </c>
      <c r="Y2567">
        <v>43090</v>
      </c>
      <c r="Z2567" t="s">
        <v>736</v>
      </c>
      <c r="AA2567" t="s">
        <v>736</v>
      </c>
      <c r="AB2567" t="s">
        <v>612</v>
      </c>
      <c r="AC2567" t="s">
        <v>612</v>
      </c>
      <c r="AD2567" t="s">
        <v>612</v>
      </c>
      <c r="AE2567" t="s">
        <v>612</v>
      </c>
      <c r="AF2567" t="s">
        <v>612</v>
      </c>
      <c r="AG2567" t="s">
        <v>612</v>
      </c>
      <c r="AH2567">
        <v>43090</v>
      </c>
      <c r="AI2567" t="s">
        <v>736</v>
      </c>
      <c r="AJ2567" t="s">
        <v>736</v>
      </c>
      <c r="AK2567" t="s">
        <v>612</v>
      </c>
      <c r="AL2567" t="s">
        <v>612</v>
      </c>
      <c r="AM2567" t="s">
        <v>612</v>
      </c>
      <c r="AN2567" t="s">
        <v>612</v>
      </c>
      <c r="AO2567" t="s">
        <v>612</v>
      </c>
      <c r="AP2567" t="s">
        <v>612</v>
      </c>
      <c r="AQ2567" t="s">
        <v>612</v>
      </c>
      <c r="AR2567">
        <v>2</v>
      </c>
      <c r="AS2567">
        <v>34</v>
      </c>
      <c r="AT2567" t="s">
        <v>737</v>
      </c>
      <c r="AU2567" t="s">
        <v>612</v>
      </c>
      <c r="AV2567" t="s">
        <v>635</v>
      </c>
      <c r="AW2567">
        <v>43879</v>
      </c>
      <c r="AX2567">
        <v>1008341</v>
      </c>
      <c r="AY2567" t="s">
        <v>621</v>
      </c>
      <c r="AZ2567" t="s">
        <v>143</v>
      </c>
      <c r="BA2567" t="s">
        <v>146</v>
      </c>
      <c r="BB2567" t="s">
        <v>909</v>
      </c>
      <c r="BC2567">
        <v>44440</v>
      </c>
      <c r="BD2567">
        <v>0</v>
      </c>
      <c r="BE2567">
        <v>0</v>
      </c>
      <c r="BF2567">
        <v>0</v>
      </c>
      <c r="BG2567">
        <v>0</v>
      </c>
      <c r="BH2567">
        <v>0</v>
      </c>
      <c r="BI2567">
        <v>0</v>
      </c>
      <c r="BJ2567">
        <v>0</v>
      </c>
      <c r="BK2567">
        <v>0</v>
      </c>
      <c r="BL2567">
        <v>0</v>
      </c>
      <c r="BM2567">
        <v>0</v>
      </c>
      <c r="BN2567">
        <v>0</v>
      </c>
      <c r="BO2567">
        <v>0</v>
      </c>
      <c r="BP2567">
        <v>0</v>
      </c>
      <c r="BQ2567">
        <v>0</v>
      </c>
      <c r="BR2567">
        <v>0</v>
      </c>
      <c r="BS2567">
        <v>0</v>
      </c>
      <c r="BT2567">
        <v>0</v>
      </c>
      <c r="BU2567">
        <v>0</v>
      </c>
      <c r="BV2567">
        <v>0</v>
      </c>
      <c r="BW2567">
        <v>0</v>
      </c>
      <c r="BX2567">
        <v>0</v>
      </c>
      <c r="BY2567">
        <v>0</v>
      </c>
      <c r="BZ2567">
        <v>1008341</v>
      </c>
      <c r="CA2567">
        <v>0</v>
      </c>
      <c r="CB2567">
        <v>0</v>
      </c>
      <c r="CC2567">
        <v>0</v>
      </c>
      <c r="CD2567">
        <v>1008341</v>
      </c>
      <c r="CE2567">
        <v>1008341</v>
      </c>
      <c r="CF2567">
        <v>1008341</v>
      </c>
      <c r="CG2567">
        <v>0</v>
      </c>
      <c r="CH2567" t="s">
        <v>612</v>
      </c>
      <c r="CI2567" t="s">
        <v>860</v>
      </c>
      <c r="CJ2567" t="s">
        <v>617</v>
      </c>
      <c r="CK2567" t="s">
        <v>617</v>
      </c>
      <c r="CL2567" t="s">
        <v>739</v>
      </c>
      <c r="CM2567" t="s">
        <v>740</v>
      </c>
      <c r="CN2567">
        <v>1008341</v>
      </c>
    </row>
    <row r="2568" spans="1:92" x14ac:dyDescent="0.25">
      <c r="A2568" t="s">
        <v>13554</v>
      </c>
      <c r="B2568" t="s">
        <v>13554</v>
      </c>
      <c r="C2568">
        <v>43</v>
      </c>
      <c r="D2568" t="s">
        <v>7092</v>
      </c>
      <c r="E2568">
        <v>67083</v>
      </c>
      <c r="F2568" t="s">
        <v>12982</v>
      </c>
      <c r="G2568" t="s">
        <v>13043</v>
      </c>
      <c r="H2568" t="s">
        <v>13044</v>
      </c>
      <c r="I2568" t="s">
        <v>667</v>
      </c>
      <c r="J2568">
        <v>6493</v>
      </c>
      <c r="K2568">
        <v>8750</v>
      </c>
      <c r="L2568" t="s">
        <v>13045</v>
      </c>
      <c r="M2568" t="s">
        <v>13046</v>
      </c>
      <c r="N2568" t="s">
        <v>6774</v>
      </c>
      <c r="O2568" t="s">
        <v>13047</v>
      </c>
      <c r="P2568" t="s">
        <v>6776</v>
      </c>
      <c r="Q2568" t="s">
        <v>6777</v>
      </c>
      <c r="R2568" t="s">
        <v>6778</v>
      </c>
      <c r="S2568" t="s">
        <v>6779</v>
      </c>
      <c r="T2568" t="s">
        <v>6780</v>
      </c>
      <c r="U2568" t="s">
        <v>3036</v>
      </c>
      <c r="V2568" t="s">
        <v>1577</v>
      </c>
      <c r="W2568">
        <v>43.581879999999998</v>
      </c>
      <c r="X2568">
        <v>-79.635829999999999</v>
      </c>
      <c r="Y2568">
        <v>43090</v>
      </c>
      <c r="Z2568" t="s">
        <v>736</v>
      </c>
      <c r="AA2568" t="s">
        <v>736</v>
      </c>
      <c r="AB2568" t="s">
        <v>612</v>
      </c>
      <c r="AC2568" t="s">
        <v>612</v>
      </c>
      <c r="AD2568" t="s">
        <v>612</v>
      </c>
      <c r="AE2568" t="s">
        <v>612</v>
      </c>
      <c r="AF2568" t="s">
        <v>612</v>
      </c>
      <c r="AG2568" t="s">
        <v>612</v>
      </c>
      <c r="AH2568">
        <v>43090</v>
      </c>
      <c r="AI2568" t="s">
        <v>736</v>
      </c>
      <c r="AJ2568" t="s">
        <v>736</v>
      </c>
      <c r="AK2568" t="s">
        <v>612</v>
      </c>
      <c r="AL2568" t="s">
        <v>612</v>
      </c>
      <c r="AM2568" t="s">
        <v>612</v>
      </c>
      <c r="AN2568" t="s">
        <v>612</v>
      </c>
      <c r="AO2568" t="s">
        <v>612</v>
      </c>
      <c r="AP2568" t="s">
        <v>612</v>
      </c>
      <c r="AQ2568" t="s">
        <v>612</v>
      </c>
      <c r="AR2568">
        <v>3</v>
      </c>
      <c r="AS2568">
        <v>49</v>
      </c>
      <c r="AT2568" t="s">
        <v>737</v>
      </c>
      <c r="AU2568" t="s">
        <v>612</v>
      </c>
      <c r="AV2568" t="s">
        <v>635</v>
      </c>
      <c r="AW2568">
        <v>44490</v>
      </c>
      <c r="AX2568">
        <v>1125502</v>
      </c>
      <c r="AY2568" t="s">
        <v>621</v>
      </c>
      <c r="AZ2568" t="s">
        <v>143</v>
      </c>
      <c r="BA2568" t="s">
        <v>146</v>
      </c>
      <c r="BB2568" t="s">
        <v>859</v>
      </c>
      <c r="BC2568">
        <v>44298</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1205845</v>
      </c>
      <c r="CA2568">
        <v>0</v>
      </c>
      <c r="CB2568">
        <v>0</v>
      </c>
      <c r="CC2568">
        <v>0</v>
      </c>
      <c r="CD2568">
        <v>1205845</v>
      </c>
      <c r="CE2568">
        <v>1205845</v>
      </c>
      <c r="CF2568">
        <v>1205845</v>
      </c>
      <c r="CG2568">
        <v>0</v>
      </c>
      <c r="CH2568" t="s">
        <v>612</v>
      </c>
      <c r="CI2568" t="s">
        <v>616</v>
      </c>
      <c r="CJ2568" t="s">
        <v>617</v>
      </c>
      <c r="CK2568" t="s">
        <v>617</v>
      </c>
      <c r="CL2568" t="s">
        <v>739</v>
      </c>
      <c r="CM2568" t="s">
        <v>740</v>
      </c>
      <c r="CN2568">
        <v>1205845</v>
      </c>
    </row>
    <row r="2569" spans="1:92" x14ac:dyDescent="0.25">
      <c r="A2569" t="s">
        <v>13555</v>
      </c>
      <c r="B2569" t="s">
        <v>13555</v>
      </c>
      <c r="C2569">
        <v>43</v>
      </c>
      <c r="D2569" t="s">
        <v>7092</v>
      </c>
      <c r="E2569">
        <v>67083</v>
      </c>
      <c r="F2569" t="s">
        <v>12982</v>
      </c>
      <c r="G2569" t="s">
        <v>13156</v>
      </c>
      <c r="H2569" t="s">
        <v>13157</v>
      </c>
      <c r="I2569" t="s">
        <v>630</v>
      </c>
      <c r="J2569">
        <v>9483</v>
      </c>
      <c r="K2569">
        <v>10175</v>
      </c>
      <c r="L2569" t="s">
        <v>13158</v>
      </c>
      <c r="M2569" t="s">
        <v>13159</v>
      </c>
      <c r="N2569" t="s">
        <v>6774</v>
      </c>
      <c r="O2569" t="s">
        <v>13160</v>
      </c>
      <c r="P2569" t="s">
        <v>6776</v>
      </c>
      <c r="Q2569" t="s">
        <v>6777</v>
      </c>
      <c r="R2569" t="s">
        <v>6778</v>
      </c>
      <c r="S2569" t="s">
        <v>6779</v>
      </c>
      <c r="T2569" t="s">
        <v>6780</v>
      </c>
      <c r="U2569" t="s">
        <v>3036</v>
      </c>
      <c r="V2569" t="s">
        <v>1577</v>
      </c>
      <c r="W2569">
        <v>43.580280000000002</v>
      </c>
      <c r="X2569">
        <v>-79.789230000000003</v>
      </c>
      <c r="Y2569">
        <v>43090</v>
      </c>
      <c r="Z2569" t="s">
        <v>736</v>
      </c>
      <c r="AA2569" t="s">
        <v>736</v>
      </c>
      <c r="AB2569" t="s">
        <v>612</v>
      </c>
      <c r="AC2569" t="s">
        <v>612</v>
      </c>
      <c r="AD2569" t="s">
        <v>612</v>
      </c>
      <c r="AE2569" t="s">
        <v>612</v>
      </c>
      <c r="AF2569" t="s">
        <v>612</v>
      </c>
      <c r="AG2569" t="s">
        <v>612</v>
      </c>
      <c r="AH2569">
        <v>43090</v>
      </c>
      <c r="AI2569" t="s">
        <v>736</v>
      </c>
      <c r="AJ2569" t="s">
        <v>736</v>
      </c>
      <c r="AK2569" t="s">
        <v>612</v>
      </c>
      <c r="AL2569" t="s">
        <v>612</v>
      </c>
      <c r="AM2569" t="s">
        <v>612</v>
      </c>
      <c r="AN2569" t="s">
        <v>612</v>
      </c>
      <c r="AO2569" t="s">
        <v>612</v>
      </c>
      <c r="AP2569" t="s">
        <v>612</v>
      </c>
      <c r="AQ2569" t="s">
        <v>612</v>
      </c>
      <c r="AR2569">
        <v>4</v>
      </c>
      <c r="AS2569">
        <v>73</v>
      </c>
      <c r="AT2569" t="s">
        <v>737</v>
      </c>
      <c r="AU2569" t="s">
        <v>612</v>
      </c>
      <c r="AV2569" t="s">
        <v>635</v>
      </c>
      <c r="AW2569">
        <v>44490</v>
      </c>
      <c r="AX2569">
        <v>1257116</v>
      </c>
      <c r="AY2569" t="s">
        <v>621</v>
      </c>
      <c r="AZ2569" t="s">
        <v>143</v>
      </c>
      <c r="BA2569" t="s">
        <v>146</v>
      </c>
      <c r="BB2569" t="s">
        <v>909</v>
      </c>
      <c r="BC2569">
        <v>44440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2000882</v>
      </c>
      <c r="CA2569">
        <v>0</v>
      </c>
      <c r="CB2569">
        <v>0</v>
      </c>
      <c r="CC2569">
        <v>0</v>
      </c>
      <c r="CD2569">
        <v>2000882</v>
      </c>
      <c r="CE2569">
        <v>2000882</v>
      </c>
      <c r="CF2569">
        <v>2000882</v>
      </c>
      <c r="CG2569">
        <v>0</v>
      </c>
      <c r="CH2569" t="s">
        <v>612</v>
      </c>
      <c r="CI2569" t="s">
        <v>616</v>
      </c>
      <c r="CJ2569" t="s">
        <v>617</v>
      </c>
      <c r="CK2569" t="s">
        <v>617</v>
      </c>
      <c r="CL2569" t="s">
        <v>739</v>
      </c>
      <c r="CM2569" t="s">
        <v>740</v>
      </c>
      <c r="CN2569">
        <v>2000882</v>
      </c>
    </row>
    <row r="2570" spans="1:92" x14ac:dyDescent="0.25">
      <c r="A2570" t="s">
        <v>13556</v>
      </c>
      <c r="B2570" t="s">
        <v>13556</v>
      </c>
      <c r="C2570">
        <v>43</v>
      </c>
      <c r="D2570" t="s">
        <v>7092</v>
      </c>
      <c r="E2570">
        <v>67083</v>
      </c>
      <c r="F2570" t="s">
        <v>12982</v>
      </c>
      <c r="G2570" t="s">
        <v>13063</v>
      </c>
      <c r="H2570" t="s">
        <v>13064</v>
      </c>
      <c r="I2570" t="s">
        <v>630</v>
      </c>
      <c r="J2570">
        <v>10639</v>
      </c>
      <c r="K2570">
        <v>11255</v>
      </c>
      <c r="L2570" t="s">
        <v>13065</v>
      </c>
      <c r="M2570" t="s">
        <v>13066</v>
      </c>
      <c r="N2570" t="s">
        <v>6787</v>
      </c>
      <c r="O2570" t="s">
        <v>13067</v>
      </c>
      <c r="P2570" t="s">
        <v>6789</v>
      </c>
      <c r="Q2570" t="s">
        <v>6790</v>
      </c>
      <c r="R2570" t="s">
        <v>6791</v>
      </c>
      <c r="S2570" t="s">
        <v>6779</v>
      </c>
      <c r="T2570" t="s">
        <v>6780</v>
      </c>
      <c r="U2570" t="s">
        <v>3036</v>
      </c>
      <c r="V2570" t="s">
        <v>1577</v>
      </c>
      <c r="W2570">
        <v>43.784289999999999</v>
      </c>
      <c r="X2570">
        <v>-79.729150000000004</v>
      </c>
      <c r="Y2570">
        <v>43090</v>
      </c>
      <c r="Z2570" t="s">
        <v>736</v>
      </c>
      <c r="AA2570" t="s">
        <v>736</v>
      </c>
      <c r="AB2570" t="s">
        <v>612</v>
      </c>
      <c r="AC2570" t="s">
        <v>612</v>
      </c>
      <c r="AD2570" t="s">
        <v>612</v>
      </c>
      <c r="AE2570" t="s">
        <v>612</v>
      </c>
      <c r="AF2570" t="s">
        <v>612</v>
      </c>
      <c r="AG2570" t="s">
        <v>612</v>
      </c>
      <c r="AH2570">
        <v>43090</v>
      </c>
      <c r="AI2570" t="s">
        <v>736</v>
      </c>
      <c r="AJ2570" t="s">
        <v>736</v>
      </c>
      <c r="AK2570" t="s">
        <v>612</v>
      </c>
      <c r="AL2570" t="s">
        <v>612</v>
      </c>
      <c r="AM2570" t="s">
        <v>612</v>
      </c>
      <c r="AN2570" t="s">
        <v>612</v>
      </c>
      <c r="AO2570" t="s">
        <v>612</v>
      </c>
      <c r="AP2570" t="s">
        <v>612</v>
      </c>
      <c r="AQ2570" t="s">
        <v>612</v>
      </c>
      <c r="AR2570">
        <v>3</v>
      </c>
      <c r="AS2570">
        <v>49</v>
      </c>
      <c r="AT2570" t="s">
        <v>737</v>
      </c>
      <c r="AU2570" t="s">
        <v>612</v>
      </c>
      <c r="AV2570" t="s">
        <v>635</v>
      </c>
      <c r="AW2570">
        <v>44490</v>
      </c>
      <c r="AX2570">
        <v>1700591</v>
      </c>
      <c r="AY2570" t="s">
        <v>621</v>
      </c>
      <c r="AZ2570" t="s">
        <v>143</v>
      </c>
      <c r="BA2570" t="s">
        <v>146</v>
      </c>
      <c r="BB2570" t="s">
        <v>909</v>
      </c>
      <c r="BC2570">
        <v>44634</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1700591</v>
      </c>
      <c r="CA2570">
        <v>0</v>
      </c>
      <c r="CB2570">
        <v>0</v>
      </c>
      <c r="CC2570">
        <v>0</v>
      </c>
      <c r="CD2570">
        <v>1700591</v>
      </c>
      <c r="CE2570">
        <v>1700591</v>
      </c>
      <c r="CF2570">
        <v>1700591</v>
      </c>
      <c r="CG2570">
        <v>0</v>
      </c>
      <c r="CH2570" t="s">
        <v>612</v>
      </c>
      <c r="CI2570" t="s">
        <v>616</v>
      </c>
      <c r="CJ2570" t="s">
        <v>617</v>
      </c>
      <c r="CK2570" t="s">
        <v>617</v>
      </c>
      <c r="CL2570" t="s">
        <v>739</v>
      </c>
      <c r="CM2570" t="s">
        <v>740</v>
      </c>
      <c r="CN2570">
        <v>1700591</v>
      </c>
    </row>
    <row r="2571" spans="1:92" x14ac:dyDescent="0.25">
      <c r="A2571" t="s">
        <v>13557</v>
      </c>
      <c r="B2571" t="s">
        <v>13557</v>
      </c>
      <c r="C2571">
        <v>43</v>
      </c>
      <c r="D2571" t="s">
        <v>597</v>
      </c>
      <c r="E2571">
        <v>67083</v>
      </c>
      <c r="F2571" t="s">
        <v>12982</v>
      </c>
      <c r="G2571" t="s">
        <v>11157</v>
      </c>
      <c r="H2571" t="s">
        <v>13558</v>
      </c>
      <c r="I2571" t="s">
        <v>667</v>
      </c>
      <c r="J2571">
        <v>4209</v>
      </c>
      <c r="K2571">
        <v>7830</v>
      </c>
      <c r="L2571" t="s">
        <v>13559</v>
      </c>
      <c r="M2571" t="s">
        <v>13560</v>
      </c>
      <c r="N2571" t="s">
        <v>6787</v>
      </c>
      <c r="O2571" t="s">
        <v>13561</v>
      </c>
      <c r="P2571" t="s">
        <v>6789</v>
      </c>
      <c r="Q2571" t="s">
        <v>6790</v>
      </c>
      <c r="R2571" t="s">
        <v>6791</v>
      </c>
      <c r="S2571" t="s">
        <v>6779</v>
      </c>
      <c r="T2571" t="s">
        <v>6780</v>
      </c>
      <c r="U2571" t="s">
        <v>3036</v>
      </c>
      <c r="V2571" t="s">
        <v>1577</v>
      </c>
      <c r="W2571">
        <v>43.733800000000002</v>
      </c>
      <c r="X2571">
        <v>-79.71669</v>
      </c>
      <c r="Y2571">
        <v>43131</v>
      </c>
      <c r="Z2571" t="s">
        <v>736</v>
      </c>
      <c r="AA2571" t="s">
        <v>736</v>
      </c>
      <c r="AB2571" t="s">
        <v>612</v>
      </c>
      <c r="AC2571" t="s">
        <v>612</v>
      </c>
      <c r="AD2571" t="s">
        <v>612</v>
      </c>
      <c r="AE2571">
        <v>43131</v>
      </c>
      <c r="AF2571" t="s">
        <v>736</v>
      </c>
      <c r="AG2571" t="s">
        <v>736</v>
      </c>
      <c r="AH2571" t="s">
        <v>612</v>
      </c>
      <c r="AI2571" t="s">
        <v>612</v>
      </c>
      <c r="AJ2571" t="s">
        <v>612</v>
      </c>
      <c r="AK2571" t="s">
        <v>612</v>
      </c>
      <c r="AL2571" t="s">
        <v>612</v>
      </c>
      <c r="AM2571" t="s">
        <v>612</v>
      </c>
      <c r="AN2571" t="s">
        <v>612</v>
      </c>
      <c r="AO2571" t="s">
        <v>612</v>
      </c>
      <c r="AP2571" t="s">
        <v>612</v>
      </c>
      <c r="AQ2571">
        <v>357</v>
      </c>
      <c r="AR2571" t="s">
        <v>612</v>
      </c>
      <c r="AS2571" t="s">
        <v>612</v>
      </c>
      <c r="AT2571" t="s">
        <v>613</v>
      </c>
      <c r="AU2571" t="s">
        <v>612</v>
      </c>
      <c r="AV2571" t="s">
        <v>635</v>
      </c>
      <c r="AW2571">
        <v>43621</v>
      </c>
      <c r="AX2571">
        <v>11009943</v>
      </c>
      <c r="AY2571" t="s">
        <v>621</v>
      </c>
      <c r="AZ2571" t="s">
        <v>140</v>
      </c>
      <c r="BA2571" t="s">
        <v>701</v>
      </c>
      <c r="BB2571" t="s">
        <v>859</v>
      </c>
      <c r="BC2571">
        <v>44243</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11009943</v>
      </c>
      <c r="BY2571">
        <v>0</v>
      </c>
      <c r="BZ2571">
        <v>0</v>
      </c>
      <c r="CA2571">
        <v>0</v>
      </c>
      <c r="CB2571">
        <v>0</v>
      </c>
      <c r="CC2571">
        <v>0</v>
      </c>
      <c r="CD2571">
        <v>11009943</v>
      </c>
      <c r="CE2571">
        <v>11009943</v>
      </c>
      <c r="CF2571">
        <v>11009943</v>
      </c>
      <c r="CG2571">
        <v>0</v>
      </c>
      <c r="CH2571" t="s">
        <v>612</v>
      </c>
      <c r="CI2571" t="s">
        <v>616</v>
      </c>
      <c r="CJ2571" t="s">
        <v>702</v>
      </c>
      <c r="CK2571" t="s">
        <v>703</v>
      </c>
      <c r="CL2571" t="s">
        <v>617</v>
      </c>
      <c r="CM2571" t="s">
        <v>617</v>
      </c>
      <c r="CN2571">
        <v>11009943</v>
      </c>
    </row>
    <row r="2572" spans="1:92" x14ac:dyDescent="0.25">
      <c r="A2572" t="s">
        <v>13562</v>
      </c>
      <c r="B2572" t="s">
        <v>13562</v>
      </c>
      <c r="C2572">
        <v>43</v>
      </c>
      <c r="D2572" t="s">
        <v>597</v>
      </c>
      <c r="E2572">
        <v>67083</v>
      </c>
      <c r="F2572" t="s">
        <v>12982</v>
      </c>
      <c r="G2572" t="s">
        <v>13227</v>
      </c>
      <c r="H2572" t="s">
        <v>13228</v>
      </c>
      <c r="I2572" t="s">
        <v>630</v>
      </c>
      <c r="J2572">
        <v>3874</v>
      </c>
      <c r="K2572">
        <v>7583</v>
      </c>
      <c r="L2572" t="s">
        <v>13229</v>
      </c>
      <c r="M2572" t="s">
        <v>13230</v>
      </c>
      <c r="N2572" t="s">
        <v>6958</v>
      </c>
      <c r="O2572" t="s">
        <v>13231</v>
      </c>
      <c r="P2572" t="s">
        <v>6805</v>
      </c>
      <c r="Q2572" t="s">
        <v>6806</v>
      </c>
      <c r="R2572" t="s">
        <v>6807</v>
      </c>
      <c r="S2572" t="s">
        <v>6779</v>
      </c>
      <c r="T2572" t="s">
        <v>6780</v>
      </c>
      <c r="U2572" t="s">
        <v>3036</v>
      </c>
      <c r="V2572" t="s">
        <v>1577</v>
      </c>
      <c r="W2572">
        <v>43.879248429999997</v>
      </c>
      <c r="X2572">
        <v>-79.858128669999999</v>
      </c>
      <c r="Y2572">
        <v>43131</v>
      </c>
      <c r="Z2572" t="s">
        <v>736</v>
      </c>
      <c r="AA2572" t="s">
        <v>736</v>
      </c>
      <c r="AB2572" t="s">
        <v>612</v>
      </c>
      <c r="AC2572" t="s">
        <v>612</v>
      </c>
      <c r="AD2572" t="s">
        <v>612</v>
      </c>
      <c r="AE2572">
        <v>43131</v>
      </c>
      <c r="AF2572" t="s">
        <v>736</v>
      </c>
      <c r="AG2572" t="s">
        <v>736</v>
      </c>
      <c r="AH2572" t="s">
        <v>612</v>
      </c>
      <c r="AI2572" t="s">
        <v>612</v>
      </c>
      <c r="AJ2572" t="s">
        <v>612</v>
      </c>
      <c r="AK2572" t="s">
        <v>612</v>
      </c>
      <c r="AL2572" t="s">
        <v>612</v>
      </c>
      <c r="AM2572" t="s">
        <v>612</v>
      </c>
      <c r="AN2572" t="s">
        <v>612</v>
      </c>
      <c r="AO2572" t="s">
        <v>612</v>
      </c>
      <c r="AP2572" t="s">
        <v>612</v>
      </c>
      <c r="AQ2572">
        <v>184</v>
      </c>
      <c r="AR2572" t="s">
        <v>612</v>
      </c>
      <c r="AS2572" t="s">
        <v>612</v>
      </c>
      <c r="AT2572" t="s">
        <v>613</v>
      </c>
      <c r="AU2572" t="s">
        <v>612</v>
      </c>
      <c r="AV2572" t="s">
        <v>635</v>
      </c>
      <c r="AW2572">
        <v>43433</v>
      </c>
      <c r="AX2572">
        <v>3736881</v>
      </c>
      <c r="AY2572" t="s">
        <v>621</v>
      </c>
      <c r="AZ2572" t="s">
        <v>140</v>
      </c>
      <c r="BA2572" t="s">
        <v>460</v>
      </c>
      <c r="BB2572" t="s">
        <v>909</v>
      </c>
      <c r="BC2572">
        <v>44440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W2572">
        <v>0</v>
      </c>
      <c r="BX2572">
        <v>3736881</v>
      </c>
      <c r="BY2572">
        <v>0</v>
      </c>
      <c r="BZ2572">
        <v>0</v>
      </c>
      <c r="CA2572">
        <v>0</v>
      </c>
      <c r="CB2572">
        <v>0</v>
      </c>
      <c r="CC2572">
        <v>0</v>
      </c>
      <c r="CD2572">
        <v>3736881</v>
      </c>
      <c r="CE2572">
        <v>3736881</v>
      </c>
      <c r="CF2572">
        <v>3736881</v>
      </c>
      <c r="CG2572">
        <v>0</v>
      </c>
      <c r="CH2572" t="s">
        <v>612</v>
      </c>
      <c r="CI2572" t="s">
        <v>616</v>
      </c>
      <c r="CJ2572" t="s">
        <v>702</v>
      </c>
      <c r="CK2572" t="s">
        <v>703</v>
      </c>
      <c r="CL2572" t="s">
        <v>617</v>
      </c>
      <c r="CM2572" t="s">
        <v>617</v>
      </c>
      <c r="CN2572">
        <v>3736881</v>
      </c>
    </row>
    <row r="2573" spans="1:92" x14ac:dyDescent="0.25">
      <c r="A2573" t="s">
        <v>13563</v>
      </c>
      <c r="B2573" t="s">
        <v>13563</v>
      </c>
      <c r="C2573">
        <v>43</v>
      </c>
      <c r="D2573" t="s">
        <v>7092</v>
      </c>
      <c r="E2573">
        <v>67083</v>
      </c>
      <c r="F2573" t="s">
        <v>12982</v>
      </c>
      <c r="G2573" t="s">
        <v>12673</v>
      </c>
      <c r="H2573" t="s">
        <v>12674</v>
      </c>
      <c r="I2573" t="s">
        <v>630</v>
      </c>
      <c r="J2573">
        <v>9792</v>
      </c>
      <c r="K2573">
        <v>10270</v>
      </c>
      <c r="L2573" t="s">
        <v>13146</v>
      </c>
      <c r="M2573" t="s">
        <v>13147</v>
      </c>
      <c r="N2573" t="s">
        <v>6774</v>
      </c>
      <c r="O2573" t="s">
        <v>13148</v>
      </c>
      <c r="P2573" t="s">
        <v>6776</v>
      </c>
      <c r="Q2573" t="s">
        <v>6777</v>
      </c>
      <c r="R2573" t="s">
        <v>6778</v>
      </c>
      <c r="S2573" t="s">
        <v>6779</v>
      </c>
      <c r="T2573" t="s">
        <v>6780</v>
      </c>
      <c r="U2573" t="s">
        <v>3036</v>
      </c>
      <c r="V2573" t="s">
        <v>1577</v>
      </c>
      <c r="W2573">
        <v>43.61777</v>
      </c>
      <c r="X2573">
        <v>-79.663550000000001</v>
      </c>
      <c r="Y2573">
        <v>44280</v>
      </c>
      <c r="Z2573" t="s">
        <v>859</v>
      </c>
      <c r="AA2573" t="s">
        <v>859</v>
      </c>
      <c r="AB2573" t="s">
        <v>612</v>
      </c>
      <c r="AC2573" t="s">
        <v>612</v>
      </c>
      <c r="AD2573" t="s">
        <v>612</v>
      </c>
      <c r="AE2573" t="s">
        <v>612</v>
      </c>
      <c r="AF2573" t="s">
        <v>612</v>
      </c>
      <c r="AG2573" t="s">
        <v>612</v>
      </c>
      <c r="AH2573">
        <v>44280</v>
      </c>
      <c r="AI2573" t="s">
        <v>859</v>
      </c>
      <c r="AJ2573" t="s">
        <v>859</v>
      </c>
      <c r="AK2573" t="s">
        <v>612</v>
      </c>
      <c r="AL2573" t="s">
        <v>612</v>
      </c>
      <c r="AM2573" t="s">
        <v>612</v>
      </c>
      <c r="AN2573" t="s">
        <v>612</v>
      </c>
      <c r="AO2573" t="s">
        <v>612</v>
      </c>
      <c r="AP2573" t="s">
        <v>612</v>
      </c>
      <c r="AQ2573" t="s">
        <v>612</v>
      </c>
      <c r="AR2573">
        <v>4</v>
      </c>
      <c r="AS2573">
        <v>73</v>
      </c>
      <c r="AT2573" t="s">
        <v>613</v>
      </c>
      <c r="AU2573" t="s">
        <v>612</v>
      </c>
      <c r="AV2573" t="s">
        <v>887</v>
      </c>
      <c r="AW2573" t="s">
        <v>612</v>
      </c>
      <c r="AX2573" t="s">
        <v>612</v>
      </c>
      <c r="AY2573" t="s">
        <v>887</v>
      </c>
      <c r="AZ2573" t="s">
        <v>143</v>
      </c>
      <c r="BA2573" t="s">
        <v>146</v>
      </c>
      <c r="BB2573" t="s">
        <v>380</v>
      </c>
      <c r="BC2573">
        <v>44929</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1604472</v>
      </c>
      <c r="CA2573">
        <v>0</v>
      </c>
      <c r="CB2573">
        <v>0</v>
      </c>
      <c r="CC2573">
        <v>0</v>
      </c>
      <c r="CD2573">
        <v>1604472</v>
      </c>
      <c r="CE2573">
        <v>1604472</v>
      </c>
      <c r="CF2573">
        <v>1604472</v>
      </c>
      <c r="CG2573">
        <v>0</v>
      </c>
      <c r="CH2573" t="s">
        <v>612</v>
      </c>
      <c r="CI2573" t="s">
        <v>1368</v>
      </c>
      <c r="CJ2573" t="s">
        <v>617</v>
      </c>
      <c r="CK2573" t="s">
        <v>617</v>
      </c>
      <c r="CL2573" t="s">
        <v>739</v>
      </c>
      <c r="CM2573" t="s">
        <v>740</v>
      </c>
      <c r="CN2573">
        <v>1604472</v>
      </c>
    </row>
    <row r="2574" spans="1:92" x14ac:dyDescent="0.25">
      <c r="A2574" t="s">
        <v>13564</v>
      </c>
      <c r="B2574" t="s">
        <v>13564</v>
      </c>
      <c r="C2574">
        <v>43</v>
      </c>
      <c r="D2574" t="s">
        <v>7092</v>
      </c>
      <c r="E2574">
        <v>67083</v>
      </c>
      <c r="F2574" t="s">
        <v>12982</v>
      </c>
      <c r="G2574" t="s">
        <v>13116</v>
      </c>
      <c r="H2574" t="s">
        <v>13117</v>
      </c>
      <c r="I2574" t="s">
        <v>630</v>
      </c>
      <c r="J2574">
        <v>6040</v>
      </c>
      <c r="K2574">
        <v>8542</v>
      </c>
      <c r="L2574" t="s">
        <v>13118</v>
      </c>
      <c r="M2574" t="s">
        <v>13119</v>
      </c>
      <c r="N2574" t="s">
        <v>6774</v>
      </c>
      <c r="O2574" t="s">
        <v>6989</v>
      </c>
      <c r="P2574" t="s">
        <v>6776</v>
      </c>
      <c r="Q2574" t="s">
        <v>6777</v>
      </c>
      <c r="R2574" t="s">
        <v>6778</v>
      </c>
      <c r="S2574" t="s">
        <v>6779</v>
      </c>
      <c r="T2574" t="s">
        <v>6780</v>
      </c>
      <c r="U2574" t="s">
        <v>3036</v>
      </c>
      <c r="V2574" t="s">
        <v>1577</v>
      </c>
      <c r="W2574">
        <v>43.569339999999997</v>
      </c>
      <c r="X2574">
        <v>-79.733009999999993</v>
      </c>
      <c r="Y2574">
        <v>44280</v>
      </c>
      <c r="Z2574" t="s">
        <v>859</v>
      </c>
      <c r="AA2574" t="s">
        <v>859</v>
      </c>
      <c r="AB2574" t="s">
        <v>612</v>
      </c>
      <c r="AC2574" t="s">
        <v>612</v>
      </c>
      <c r="AD2574" t="s">
        <v>612</v>
      </c>
      <c r="AE2574" t="s">
        <v>612</v>
      </c>
      <c r="AF2574" t="s">
        <v>612</v>
      </c>
      <c r="AG2574" t="s">
        <v>612</v>
      </c>
      <c r="AH2574">
        <v>44280</v>
      </c>
      <c r="AI2574" t="s">
        <v>859</v>
      </c>
      <c r="AJ2574" t="s">
        <v>859</v>
      </c>
      <c r="AK2574" t="s">
        <v>612</v>
      </c>
      <c r="AL2574" t="s">
        <v>612</v>
      </c>
      <c r="AM2574" t="s">
        <v>612</v>
      </c>
      <c r="AN2574" t="s">
        <v>612</v>
      </c>
      <c r="AO2574" t="s">
        <v>612</v>
      </c>
      <c r="AP2574" t="s">
        <v>612</v>
      </c>
      <c r="AQ2574" t="s">
        <v>612</v>
      </c>
      <c r="AR2574">
        <v>4</v>
      </c>
      <c r="AS2574">
        <v>73</v>
      </c>
      <c r="AT2574" t="s">
        <v>613</v>
      </c>
      <c r="AU2574" t="s">
        <v>612</v>
      </c>
      <c r="AV2574" t="s">
        <v>887</v>
      </c>
      <c r="AW2574" t="s">
        <v>612</v>
      </c>
      <c r="AX2574" t="s">
        <v>612</v>
      </c>
      <c r="AY2574" t="s">
        <v>887</v>
      </c>
      <c r="AZ2574" t="s">
        <v>143</v>
      </c>
      <c r="BA2574" t="s">
        <v>146</v>
      </c>
      <c r="BB2574" t="s">
        <v>380</v>
      </c>
      <c r="BC2574">
        <v>44929</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1604472</v>
      </c>
      <c r="CA2574">
        <v>0</v>
      </c>
      <c r="CB2574">
        <v>0</v>
      </c>
      <c r="CC2574">
        <v>0</v>
      </c>
      <c r="CD2574">
        <v>1604472</v>
      </c>
      <c r="CE2574">
        <v>1604472</v>
      </c>
      <c r="CF2574">
        <v>1604472</v>
      </c>
      <c r="CG2574">
        <v>0</v>
      </c>
      <c r="CH2574" t="s">
        <v>612</v>
      </c>
      <c r="CI2574" t="s">
        <v>1368</v>
      </c>
      <c r="CJ2574" t="s">
        <v>617</v>
      </c>
      <c r="CK2574" t="s">
        <v>617</v>
      </c>
      <c r="CL2574" t="s">
        <v>739</v>
      </c>
      <c r="CM2574" t="s">
        <v>740</v>
      </c>
      <c r="CN2574">
        <v>1604472</v>
      </c>
    </row>
    <row r="2575" spans="1:92" x14ac:dyDescent="0.25">
      <c r="A2575" t="s">
        <v>13565</v>
      </c>
      <c r="B2575" t="s">
        <v>13565</v>
      </c>
      <c r="C2575">
        <v>43</v>
      </c>
      <c r="D2575" t="s">
        <v>597</v>
      </c>
      <c r="E2575">
        <v>67083</v>
      </c>
      <c r="F2575" t="s">
        <v>12982</v>
      </c>
      <c r="G2575" t="s">
        <v>13566</v>
      </c>
      <c r="H2575" t="s">
        <v>13567</v>
      </c>
      <c r="I2575" t="s">
        <v>630</v>
      </c>
      <c r="J2575">
        <v>4165</v>
      </c>
      <c r="K2575">
        <v>7801</v>
      </c>
      <c r="L2575" t="s">
        <v>13568</v>
      </c>
      <c r="M2575" t="s">
        <v>13569</v>
      </c>
      <c r="N2575" t="s">
        <v>6787</v>
      </c>
      <c r="O2575" t="s">
        <v>13570</v>
      </c>
      <c r="P2575" t="s">
        <v>6789</v>
      </c>
      <c r="Q2575" t="s">
        <v>6790</v>
      </c>
      <c r="R2575" t="s">
        <v>6791</v>
      </c>
      <c r="S2575" t="s">
        <v>6779</v>
      </c>
      <c r="T2575" t="s">
        <v>6780</v>
      </c>
      <c r="U2575" t="s">
        <v>3036</v>
      </c>
      <c r="V2575" t="s">
        <v>1577</v>
      </c>
      <c r="W2575">
        <v>43.723149999999997</v>
      </c>
      <c r="X2575">
        <v>-79.79034</v>
      </c>
      <c r="Y2575">
        <v>44376</v>
      </c>
      <c r="Z2575" t="s">
        <v>859</v>
      </c>
      <c r="AA2575" t="s">
        <v>909</v>
      </c>
      <c r="AB2575" t="s">
        <v>612</v>
      </c>
      <c r="AC2575" t="s">
        <v>612</v>
      </c>
      <c r="AD2575" t="s">
        <v>612</v>
      </c>
      <c r="AE2575">
        <v>44376</v>
      </c>
      <c r="AF2575" t="s">
        <v>859</v>
      </c>
      <c r="AG2575" t="s">
        <v>909</v>
      </c>
      <c r="AH2575" t="s">
        <v>612</v>
      </c>
      <c r="AI2575" t="s">
        <v>612</v>
      </c>
      <c r="AJ2575" t="s">
        <v>612</v>
      </c>
      <c r="AK2575" t="s">
        <v>612</v>
      </c>
      <c r="AL2575" t="s">
        <v>612</v>
      </c>
      <c r="AM2575" t="s">
        <v>612</v>
      </c>
      <c r="AN2575" t="s">
        <v>612</v>
      </c>
      <c r="AO2575" t="s">
        <v>612</v>
      </c>
      <c r="AP2575" t="s">
        <v>612</v>
      </c>
      <c r="AQ2575">
        <v>92</v>
      </c>
      <c r="AR2575" t="s">
        <v>612</v>
      </c>
      <c r="AS2575" t="s">
        <v>612</v>
      </c>
      <c r="AT2575" t="s">
        <v>613</v>
      </c>
      <c r="AU2575" t="s">
        <v>612</v>
      </c>
      <c r="AV2575" t="s">
        <v>887</v>
      </c>
      <c r="AW2575" t="s">
        <v>612</v>
      </c>
      <c r="AX2575" t="s">
        <v>612</v>
      </c>
      <c r="AY2575" t="s">
        <v>887</v>
      </c>
      <c r="AZ2575" t="s">
        <v>140</v>
      </c>
      <c r="BA2575" t="s">
        <v>460</v>
      </c>
      <c r="BB2575" t="s">
        <v>380</v>
      </c>
      <c r="BC2575">
        <v>44927</v>
      </c>
      <c r="BD2575">
        <v>0</v>
      </c>
      <c r="BE2575">
        <v>750000</v>
      </c>
      <c r="BF2575">
        <v>0</v>
      </c>
      <c r="BG2575">
        <v>0</v>
      </c>
      <c r="BH2575">
        <v>0</v>
      </c>
      <c r="BI2575">
        <v>0</v>
      </c>
      <c r="BJ2575">
        <v>0</v>
      </c>
      <c r="BK2575">
        <v>0</v>
      </c>
      <c r="BL2575">
        <v>0</v>
      </c>
      <c r="BM2575">
        <v>0</v>
      </c>
      <c r="BN2575">
        <v>0</v>
      </c>
      <c r="BO2575">
        <v>0</v>
      </c>
      <c r="BP2575">
        <v>0</v>
      </c>
      <c r="BQ2575">
        <v>0</v>
      </c>
      <c r="BR2575">
        <v>0</v>
      </c>
      <c r="BS2575">
        <v>750000</v>
      </c>
      <c r="BT2575">
        <v>0</v>
      </c>
      <c r="BU2575">
        <v>0</v>
      </c>
      <c r="BV2575">
        <v>0</v>
      </c>
      <c r="BW2575">
        <v>0</v>
      </c>
      <c r="BX2575">
        <v>4029513</v>
      </c>
      <c r="BY2575">
        <v>0</v>
      </c>
      <c r="BZ2575">
        <v>0</v>
      </c>
      <c r="CA2575">
        <v>0</v>
      </c>
      <c r="CB2575">
        <v>0</v>
      </c>
      <c r="CC2575">
        <v>0</v>
      </c>
      <c r="CD2575">
        <v>4029513</v>
      </c>
      <c r="CE2575">
        <v>4779513</v>
      </c>
      <c r="CF2575">
        <v>4779513</v>
      </c>
      <c r="CG2575">
        <v>0</v>
      </c>
      <c r="CH2575" t="s">
        <v>612</v>
      </c>
      <c r="CI2575" t="s">
        <v>804</v>
      </c>
      <c r="CJ2575" t="s">
        <v>702</v>
      </c>
      <c r="CK2575" t="s">
        <v>703</v>
      </c>
      <c r="CL2575" t="s">
        <v>617</v>
      </c>
      <c r="CM2575" t="s">
        <v>617</v>
      </c>
      <c r="CN2575">
        <v>4029513</v>
      </c>
    </row>
    <row r="2576" spans="1:92" x14ac:dyDescent="0.25">
      <c r="A2576" t="s">
        <v>13571</v>
      </c>
      <c r="B2576" t="s">
        <v>13571</v>
      </c>
      <c r="C2576">
        <v>43</v>
      </c>
      <c r="D2576" t="s">
        <v>7092</v>
      </c>
      <c r="E2576">
        <v>67083</v>
      </c>
      <c r="F2576" t="s">
        <v>12982</v>
      </c>
      <c r="G2576" t="s">
        <v>13572</v>
      </c>
      <c r="H2576" t="s">
        <v>13573</v>
      </c>
      <c r="I2576" t="s">
        <v>630</v>
      </c>
      <c r="J2576" t="s">
        <v>804</v>
      </c>
      <c r="K2576" t="s">
        <v>804</v>
      </c>
      <c r="L2576" t="s">
        <v>804</v>
      </c>
      <c r="M2576" t="s">
        <v>13574</v>
      </c>
      <c r="N2576" t="s">
        <v>6787</v>
      </c>
      <c r="O2576" t="s">
        <v>804</v>
      </c>
      <c r="P2576" t="s">
        <v>6789</v>
      </c>
      <c r="Q2576" t="s">
        <v>6790</v>
      </c>
      <c r="R2576" t="s">
        <v>6791</v>
      </c>
      <c r="S2576" t="s">
        <v>6779</v>
      </c>
      <c r="T2576" t="s">
        <v>6780</v>
      </c>
      <c r="U2576" t="s">
        <v>3036</v>
      </c>
      <c r="V2576" t="s">
        <v>1577</v>
      </c>
      <c r="W2576">
        <v>43.696915580000002</v>
      </c>
      <c r="X2576">
        <v>-79.851993829999998</v>
      </c>
      <c r="Y2576">
        <v>44523</v>
      </c>
      <c r="Z2576" t="s">
        <v>909</v>
      </c>
      <c r="AA2576" t="s">
        <v>909</v>
      </c>
      <c r="AB2576" t="s">
        <v>612</v>
      </c>
      <c r="AC2576" t="s">
        <v>612</v>
      </c>
      <c r="AD2576" t="s">
        <v>612</v>
      </c>
      <c r="AE2576">
        <v>44523</v>
      </c>
      <c r="AF2576" t="s">
        <v>909</v>
      </c>
      <c r="AG2576" t="s">
        <v>909</v>
      </c>
      <c r="AH2576">
        <v>44523</v>
      </c>
      <c r="AI2576" t="s">
        <v>909</v>
      </c>
      <c r="AJ2576" t="s">
        <v>909</v>
      </c>
      <c r="AK2576" t="s">
        <v>612</v>
      </c>
      <c r="AL2576" t="s">
        <v>612</v>
      </c>
      <c r="AM2576" t="s">
        <v>612</v>
      </c>
      <c r="AN2576" t="s">
        <v>612</v>
      </c>
      <c r="AO2576" t="s">
        <v>612</v>
      </c>
      <c r="AP2576" t="s">
        <v>612</v>
      </c>
      <c r="AQ2576">
        <v>435</v>
      </c>
      <c r="AR2576">
        <v>4</v>
      </c>
      <c r="AS2576">
        <v>73</v>
      </c>
      <c r="AT2576" t="s">
        <v>613</v>
      </c>
      <c r="AU2576" t="s">
        <v>612</v>
      </c>
      <c r="AV2576" t="s">
        <v>635</v>
      </c>
      <c r="AW2576">
        <v>45064</v>
      </c>
      <c r="AX2576">
        <v>19284840</v>
      </c>
      <c r="AY2576" t="s">
        <v>887</v>
      </c>
      <c r="AZ2576" t="s">
        <v>145</v>
      </c>
      <c r="BA2576" t="s">
        <v>460</v>
      </c>
      <c r="BB2576" t="s">
        <v>322</v>
      </c>
      <c r="BC2576">
        <v>45170</v>
      </c>
      <c r="BD2576">
        <v>0</v>
      </c>
      <c r="BE2576">
        <v>0</v>
      </c>
      <c r="BF2576">
        <v>0</v>
      </c>
      <c r="BG2576">
        <v>0</v>
      </c>
      <c r="BH2576">
        <v>386340</v>
      </c>
      <c r="BI2576">
        <v>0</v>
      </c>
      <c r="BJ2576">
        <v>0</v>
      </c>
      <c r="BK2576">
        <v>0</v>
      </c>
      <c r="BL2576">
        <v>0</v>
      </c>
      <c r="BM2576">
        <v>0</v>
      </c>
      <c r="BN2576">
        <v>0</v>
      </c>
      <c r="BO2576">
        <v>0</v>
      </c>
      <c r="BP2576">
        <v>0</v>
      </c>
      <c r="BQ2576">
        <v>0</v>
      </c>
      <c r="BR2576">
        <v>0</v>
      </c>
      <c r="BS2576">
        <v>386340</v>
      </c>
      <c r="BT2576">
        <v>0</v>
      </c>
      <c r="BU2576">
        <v>0</v>
      </c>
      <c r="BV2576">
        <v>0</v>
      </c>
      <c r="BW2576">
        <v>0</v>
      </c>
      <c r="BX2576">
        <v>16308683</v>
      </c>
      <c r="BY2576">
        <v>0</v>
      </c>
      <c r="BZ2576">
        <v>2589817</v>
      </c>
      <c r="CA2576">
        <v>0</v>
      </c>
      <c r="CB2576">
        <v>0</v>
      </c>
      <c r="CC2576">
        <v>0</v>
      </c>
      <c r="CD2576">
        <v>18898500</v>
      </c>
      <c r="CE2576">
        <v>19284840</v>
      </c>
      <c r="CF2576">
        <v>19284840</v>
      </c>
      <c r="CG2576">
        <v>0</v>
      </c>
      <c r="CH2576" t="s">
        <v>612</v>
      </c>
      <c r="CI2576" t="s">
        <v>1368</v>
      </c>
      <c r="CJ2576" t="s">
        <v>702</v>
      </c>
      <c r="CK2576" t="s">
        <v>703</v>
      </c>
      <c r="CL2576" t="s">
        <v>764</v>
      </c>
      <c r="CM2576" t="s">
        <v>740</v>
      </c>
      <c r="CN2576">
        <v>18898500</v>
      </c>
    </row>
    <row r="2577" spans="1:92" x14ac:dyDescent="0.25">
      <c r="A2577" t="s">
        <v>13575</v>
      </c>
      <c r="B2577" t="s">
        <v>13575</v>
      </c>
      <c r="C2577">
        <v>43</v>
      </c>
      <c r="D2577" t="s">
        <v>597</v>
      </c>
      <c r="E2577">
        <v>67083</v>
      </c>
      <c r="F2577" t="s">
        <v>13576</v>
      </c>
      <c r="G2577" t="s">
        <v>10868</v>
      </c>
      <c r="H2577" t="s">
        <v>10869</v>
      </c>
      <c r="I2577" t="s">
        <v>630</v>
      </c>
      <c r="J2577" t="s">
        <v>804</v>
      </c>
      <c r="K2577" t="s">
        <v>804</v>
      </c>
      <c r="L2577" t="s">
        <v>804</v>
      </c>
      <c r="M2577" t="s">
        <v>804</v>
      </c>
      <c r="N2577" t="s">
        <v>6787</v>
      </c>
      <c r="O2577" t="s">
        <v>13577</v>
      </c>
      <c r="P2577" t="s">
        <v>6789</v>
      </c>
      <c r="Q2577" t="s">
        <v>6790</v>
      </c>
      <c r="R2577" t="s">
        <v>6791</v>
      </c>
      <c r="S2577" t="s">
        <v>6779</v>
      </c>
      <c r="T2577" t="s">
        <v>6780</v>
      </c>
      <c r="U2577" t="s">
        <v>3036</v>
      </c>
      <c r="V2577" t="s">
        <v>1577</v>
      </c>
      <c r="W2577" t="s">
        <v>804</v>
      </c>
      <c r="X2577" t="s">
        <v>804</v>
      </c>
      <c r="Y2577">
        <v>44672</v>
      </c>
      <c r="Z2577" t="s">
        <v>909</v>
      </c>
      <c r="AA2577" t="s">
        <v>380</v>
      </c>
      <c r="AB2577" t="s">
        <v>612</v>
      </c>
      <c r="AC2577" t="s">
        <v>612</v>
      </c>
      <c r="AD2577" t="s">
        <v>612</v>
      </c>
      <c r="AE2577">
        <v>44672</v>
      </c>
      <c r="AF2577" t="s">
        <v>909</v>
      </c>
      <c r="AG2577" t="s">
        <v>380</v>
      </c>
      <c r="AH2577" t="s">
        <v>612</v>
      </c>
      <c r="AI2577" t="s">
        <v>612</v>
      </c>
      <c r="AJ2577" t="s">
        <v>612</v>
      </c>
      <c r="AK2577" t="s">
        <v>612</v>
      </c>
      <c r="AL2577" t="s">
        <v>612</v>
      </c>
      <c r="AM2577" t="s">
        <v>612</v>
      </c>
      <c r="AN2577" t="s">
        <v>612</v>
      </c>
      <c r="AO2577" t="s">
        <v>612</v>
      </c>
      <c r="AP2577" t="s">
        <v>612</v>
      </c>
      <c r="AQ2577">
        <v>504</v>
      </c>
      <c r="AR2577" t="s">
        <v>612</v>
      </c>
      <c r="AS2577" t="s">
        <v>612</v>
      </c>
      <c r="AT2577" t="s">
        <v>613</v>
      </c>
      <c r="AU2577" t="s">
        <v>612</v>
      </c>
      <c r="AV2577" t="s">
        <v>635</v>
      </c>
      <c r="AW2577">
        <v>45076</v>
      </c>
      <c r="AX2577">
        <v>19203274</v>
      </c>
      <c r="AY2577" t="s">
        <v>887</v>
      </c>
      <c r="AZ2577" t="s">
        <v>145</v>
      </c>
      <c r="BA2577" t="s">
        <v>701</v>
      </c>
      <c r="BB2577" t="s">
        <v>916</v>
      </c>
      <c r="BC2577">
        <v>46266</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19203274</v>
      </c>
      <c r="BY2577">
        <v>0</v>
      </c>
      <c r="BZ2577">
        <v>0</v>
      </c>
      <c r="CA2577">
        <v>0</v>
      </c>
      <c r="CB2577">
        <v>0</v>
      </c>
      <c r="CC2577">
        <v>0</v>
      </c>
      <c r="CD2577">
        <v>19203274</v>
      </c>
      <c r="CE2577">
        <v>19203274</v>
      </c>
      <c r="CF2577">
        <v>19203274</v>
      </c>
      <c r="CG2577">
        <v>0</v>
      </c>
      <c r="CH2577" t="s">
        <v>612</v>
      </c>
      <c r="CI2577" t="s">
        <v>917</v>
      </c>
      <c r="CJ2577" t="s">
        <v>702</v>
      </c>
      <c r="CK2577" t="s">
        <v>703</v>
      </c>
      <c r="CL2577" t="s">
        <v>617</v>
      </c>
      <c r="CM2577" t="s">
        <v>617</v>
      </c>
      <c r="CN2577">
        <v>19203274</v>
      </c>
    </row>
    <row r="2578" spans="1:92" x14ac:dyDescent="0.25">
      <c r="A2578" t="s">
        <v>13578</v>
      </c>
      <c r="B2578" t="s">
        <v>13575</v>
      </c>
      <c r="C2578">
        <v>43</v>
      </c>
      <c r="D2578" t="s">
        <v>597</v>
      </c>
      <c r="E2578">
        <v>67083</v>
      </c>
      <c r="F2578" t="s">
        <v>13576</v>
      </c>
      <c r="G2578" t="s">
        <v>10868</v>
      </c>
      <c r="H2578" t="s">
        <v>10869</v>
      </c>
      <c r="I2578" t="s">
        <v>630</v>
      </c>
      <c r="J2578" t="s">
        <v>804</v>
      </c>
      <c r="K2578" t="s">
        <v>804</v>
      </c>
      <c r="L2578" t="s">
        <v>804</v>
      </c>
      <c r="M2578" t="s">
        <v>804</v>
      </c>
      <c r="N2578" t="s">
        <v>6787</v>
      </c>
      <c r="O2578" t="s">
        <v>13577</v>
      </c>
      <c r="P2578" t="s">
        <v>6789</v>
      </c>
      <c r="Q2578" t="s">
        <v>6790</v>
      </c>
      <c r="R2578" t="s">
        <v>6791</v>
      </c>
      <c r="S2578" t="s">
        <v>6779</v>
      </c>
      <c r="T2578" t="s">
        <v>6780</v>
      </c>
      <c r="U2578" t="s">
        <v>3036</v>
      </c>
      <c r="V2578" t="s">
        <v>1577</v>
      </c>
      <c r="W2578" t="s">
        <v>804</v>
      </c>
      <c r="X2578" t="s">
        <v>804</v>
      </c>
      <c r="Y2578">
        <v>44672</v>
      </c>
      <c r="Z2578" t="s">
        <v>909</v>
      </c>
      <c r="AA2578" t="s">
        <v>380</v>
      </c>
      <c r="AB2578" t="s">
        <v>612</v>
      </c>
      <c r="AC2578" t="s">
        <v>612</v>
      </c>
      <c r="AD2578" t="s">
        <v>612</v>
      </c>
      <c r="AE2578">
        <v>44672</v>
      </c>
      <c r="AF2578" t="s">
        <v>909</v>
      </c>
      <c r="AG2578" t="s">
        <v>380</v>
      </c>
      <c r="AH2578" t="s">
        <v>612</v>
      </c>
      <c r="AI2578" t="s">
        <v>612</v>
      </c>
      <c r="AJ2578" t="s">
        <v>612</v>
      </c>
      <c r="AK2578" t="s">
        <v>612</v>
      </c>
      <c r="AL2578" t="s">
        <v>612</v>
      </c>
      <c r="AM2578" t="s">
        <v>612</v>
      </c>
      <c r="AN2578" t="s">
        <v>612</v>
      </c>
      <c r="AO2578" t="s">
        <v>612</v>
      </c>
      <c r="AP2578" t="s">
        <v>612</v>
      </c>
      <c r="AR2578" t="s">
        <v>612</v>
      </c>
      <c r="AS2578" t="s">
        <v>612</v>
      </c>
      <c r="AT2578" t="s">
        <v>613</v>
      </c>
      <c r="AU2578" t="s">
        <v>612</v>
      </c>
      <c r="AV2578" t="s">
        <v>635</v>
      </c>
      <c r="AW2578">
        <v>45076</v>
      </c>
      <c r="AX2578">
        <v>927126</v>
      </c>
      <c r="AY2578" t="s">
        <v>887</v>
      </c>
      <c r="AZ2578" t="s">
        <v>463</v>
      </c>
      <c r="BA2578" t="s">
        <v>701</v>
      </c>
      <c r="BB2578" t="s">
        <v>916</v>
      </c>
      <c r="BC2578">
        <v>46266</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927126</v>
      </c>
      <c r="BY2578">
        <v>0</v>
      </c>
      <c r="BZ2578">
        <v>0</v>
      </c>
      <c r="CA2578">
        <v>0</v>
      </c>
      <c r="CB2578">
        <v>0</v>
      </c>
      <c r="CC2578">
        <v>0</v>
      </c>
      <c r="CD2578">
        <v>927126</v>
      </c>
      <c r="CE2578">
        <v>927126</v>
      </c>
      <c r="CF2578">
        <v>927126</v>
      </c>
      <c r="CG2578">
        <v>0</v>
      </c>
      <c r="CH2578" t="s">
        <v>612</v>
      </c>
      <c r="CI2578" t="s">
        <v>917</v>
      </c>
      <c r="CJ2578" t="s">
        <v>702</v>
      </c>
      <c r="CK2578" t="s">
        <v>703</v>
      </c>
      <c r="CL2578" t="s">
        <v>617</v>
      </c>
      <c r="CM2578" t="s">
        <v>617</v>
      </c>
      <c r="CN2578">
        <v>927126</v>
      </c>
    </row>
    <row r="2579" spans="1:92" x14ac:dyDescent="0.25">
      <c r="A2579" t="s">
        <v>13579</v>
      </c>
      <c r="B2579" t="s">
        <v>13579</v>
      </c>
      <c r="C2579">
        <v>43</v>
      </c>
      <c r="E2579">
        <v>67083</v>
      </c>
      <c r="F2579" t="s">
        <v>13576</v>
      </c>
      <c r="G2579" t="s">
        <v>12993</v>
      </c>
      <c r="H2579" t="s">
        <v>12994</v>
      </c>
      <c r="I2579" t="s">
        <v>667</v>
      </c>
      <c r="J2579">
        <v>10589</v>
      </c>
      <c r="K2579">
        <v>8748</v>
      </c>
      <c r="M2579" t="s">
        <v>13580</v>
      </c>
      <c r="N2579" t="s">
        <v>13581</v>
      </c>
      <c r="O2579" t="s">
        <v>12997</v>
      </c>
      <c r="Q2579" t="s">
        <v>6777</v>
      </c>
      <c r="R2579" t="s">
        <v>6778</v>
      </c>
      <c r="S2579" t="s">
        <v>6779</v>
      </c>
      <c r="U2579" t="s">
        <v>3036</v>
      </c>
      <c r="V2579" t="s">
        <v>1577</v>
      </c>
      <c r="W2579">
        <v>43.72</v>
      </c>
      <c r="X2579">
        <v>-79.650000000000006</v>
      </c>
      <c r="AY2579" t="s">
        <v>887</v>
      </c>
      <c r="AZ2579" t="s">
        <v>145</v>
      </c>
      <c r="BA2579" t="s">
        <v>470</v>
      </c>
      <c r="BD2579">
        <v>0</v>
      </c>
      <c r="BE2579">
        <v>0</v>
      </c>
      <c r="BF2579">
        <v>2000000</v>
      </c>
      <c r="BG2579">
        <v>0</v>
      </c>
      <c r="BH2579">
        <v>0</v>
      </c>
      <c r="BI2579">
        <v>0</v>
      </c>
      <c r="BJ2579">
        <v>0</v>
      </c>
      <c r="BK2579">
        <v>0</v>
      </c>
      <c r="BL2579">
        <v>0</v>
      </c>
      <c r="BM2579">
        <v>0</v>
      </c>
      <c r="BN2579">
        <v>0</v>
      </c>
      <c r="BO2579">
        <v>0</v>
      </c>
      <c r="BP2579">
        <v>0</v>
      </c>
      <c r="BQ2579">
        <v>0</v>
      </c>
      <c r="BR2579">
        <v>0</v>
      </c>
      <c r="BS2579">
        <v>2000000</v>
      </c>
      <c r="BT2579">
        <v>0</v>
      </c>
      <c r="BU2579">
        <v>0</v>
      </c>
      <c r="BV2579">
        <v>0</v>
      </c>
      <c r="BW2579">
        <v>0</v>
      </c>
      <c r="BX2579">
        <v>0</v>
      </c>
      <c r="BY2579">
        <v>0</v>
      </c>
      <c r="BZ2579">
        <v>0</v>
      </c>
      <c r="CA2579">
        <v>0</v>
      </c>
      <c r="CB2579">
        <v>0</v>
      </c>
      <c r="CC2579">
        <v>0</v>
      </c>
      <c r="CD2579">
        <v>0</v>
      </c>
      <c r="CE2579">
        <v>2000000</v>
      </c>
      <c r="CF2579">
        <v>2000000</v>
      </c>
      <c r="CG2579">
        <v>0</v>
      </c>
      <c r="CH2579" t="s">
        <v>612</v>
      </c>
      <c r="CI2579" t="s">
        <v>917</v>
      </c>
      <c r="CJ2579" t="s">
        <v>702</v>
      </c>
      <c r="CK2579" t="s">
        <v>703</v>
      </c>
      <c r="CL2579" t="s">
        <v>617</v>
      </c>
      <c r="CM2579" t="s">
        <v>617</v>
      </c>
      <c r="CN2579">
        <v>0</v>
      </c>
    </row>
    <row r="2580" spans="1:92" x14ac:dyDescent="0.25">
      <c r="A2580" t="s">
        <v>13582</v>
      </c>
      <c r="B2580" t="s">
        <v>13582</v>
      </c>
      <c r="C2580">
        <v>44</v>
      </c>
      <c r="D2580" t="s">
        <v>597</v>
      </c>
      <c r="E2580">
        <v>67091</v>
      </c>
      <c r="F2580" t="s">
        <v>13583</v>
      </c>
      <c r="G2580" t="s">
        <v>599</v>
      </c>
      <c r="H2580" t="s">
        <v>599</v>
      </c>
      <c r="I2580" t="s">
        <v>600</v>
      </c>
      <c r="J2580">
        <v>15763</v>
      </c>
      <c r="K2580">
        <v>18081</v>
      </c>
      <c r="L2580" t="s">
        <v>13584</v>
      </c>
      <c r="M2580" t="s">
        <v>13585</v>
      </c>
      <c r="N2580" t="s">
        <v>5832</v>
      </c>
      <c r="O2580" t="s">
        <v>13586</v>
      </c>
      <c r="P2580" t="s">
        <v>5834</v>
      </c>
      <c r="Q2580" t="s">
        <v>5835</v>
      </c>
      <c r="R2580" t="s">
        <v>5836</v>
      </c>
      <c r="S2580" t="s">
        <v>5794</v>
      </c>
      <c r="T2580" t="s">
        <v>5795</v>
      </c>
      <c r="U2580" t="s">
        <v>2564</v>
      </c>
      <c r="V2580" t="s">
        <v>1577</v>
      </c>
      <c r="W2580">
        <v>44.410883400000003</v>
      </c>
      <c r="X2580">
        <v>-79.681012910000007</v>
      </c>
      <c r="Y2580" t="s">
        <v>752</v>
      </c>
      <c r="Z2580" t="s">
        <v>752</v>
      </c>
      <c r="AA2580" t="s">
        <v>752</v>
      </c>
      <c r="AB2580" t="s">
        <v>612</v>
      </c>
      <c r="AC2580" t="s">
        <v>612</v>
      </c>
      <c r="AD2580" t="s">
        <v>612</v>
      </c>
      <c r="AE2580" t="s">
        <v>752</v>
      </c>
      <c r="AF2580" t="s">
        <v>752</v>
      </c>
      <c r="AG2580" t="s">
        <v>752</v>
      </c>
      <c r="AH2580" t="s">
        <v>612</v>
      </c>
      <c r="AI2580" t="s">
        <v>612</v>
      </c>
      <c r="AJ2580" t="s">
        <v>612</v>
      </c>
      <c r="AK2580" t="s">
        <v>612</v>
      </c>
      <c r="AL2580" t="s">
        <v>612</v>
      </c>
      <c r="AM2580" t="s">
        <v>612</v>
      </c>
      <c r="AN2580" t="s">
        <v>612</v>
      </c>
      <c r="AO2580" t="s">
        <v>612</v>
      </c>
      <c r="AP2580" t="s">
        <v>612</v>
      </c>
      <c r="AQ2580" t="s">
        <v>612</v>
      </c>
      <c r="AR2580" t="s">
        <v>612</v>
      </c>
      <c r="AS2580" t="s">
        <v>612</v>
      </c>
      <c r="AT2580" t="s">
        <v>613</v>
      </c>
      <c r="AU2580" t="s">
        <v>612</v>
      </c>
      <c r="AV2580" t="s">
        <v>614</v>
      </c>
      <c r="AW2580" t="s">
        <v>612</v>
      </c>
      <c r="AX2580" t="s">
        <v>612</v>
      </c>
      <c r="AY2580" t="s">
        <v>615</v>
      </c>
      <c r="AZ2580" t="s">
        <v>612</v>
      </c>
      <c r="BA2580" t="s">
        <v>612</v>
      </c>
      <c r="BB2580" t="s">
        <v>612</v>
      </c>
      <c r="BC2580" t="s">
        <v>612</v>
      </c>
      <c r="BD2580">
        <v>0</v>
      </c>
      <c r="BE2580">
        <v>0</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v>0</v>
      </c>
      <c r="BX2580">
        <v>52852</v>
      </c>
      <c r="BY2580">
        <v>0</v>
      </c>
      <c r="BZ2580">
        <v>0</v>
      </c>
      <c r="CA2580">
        <v>0</v>
      </c>
      <c r="CB2580">
        <v>0</v>
      </c>
      <c r="CC2580">
        <v>0</v>
      </c>
      <c r="CD2580">
        <v>52852</v>
      </c>
      <c r="CE2580">
        <v>52852</v>
      </c>
      <c r="CF2580">
        <v>0</v>
      </c>
      <c r="CG2580">
        <v>-52852</v>
      </c>
      <c r="CH2580" t="s">
        <v>612</v>
      </c>
      <c r="CI2580" t="s">
        <v>616</v>
      </c>
      <c r="CJ2580" t="s">
        <v>753</v>
      </c>
      <c r="CK2580" t="s">
        <v>754</v>
      </c>
      <c r="CL2580" t="s">
        <v>617</v>
      </c>
      <c r="CM2580" t="s">
        <v>617</v>
      </c>
      <c r="CN2580">
        <v>52852</v>
      </c>
    </row>
    <row r="2581" spans="1:92" x14ac:dyDescent="0.25">
      <c r="A2581" t="s">
        <v>13587</v>
      </c>
      <c r="B2581" t="s">
        <v>13587</v>
      </c>
      <c r="C2581">
        <v>44</v>
      </c>
      <c r="D2581" t="s">
        <v>597</v>
      </c>
      <c r="E2581">
        <v>67091</v>
      </c>
      <c r="F2581" t="s">
        <v>13583</v>
      </c>
      <c r="G2581" t="s">
        <v>619</v>
      </c>
      <c r="H2581" t="s">
        <v>620</v>
      </c>
      <c r="I2581" t="s">
        <v>600</v>
      </c>
      <c r="J2581">
        <v>15763</v>
      </c>
      <c r="K2581">
        <v>18081</v>
      </c>
      <c r="L2581" t="s">
        <v>13584</v>
      </c>
      <c r="M2581" t="s">
        <v>13585</v>
      </c>
      <c r="N2581" t="s">
        <v>5832</v>
      </c>
      <c r="O2581" t="s">
        <v>13586</v>
      </c>
      <c r="P2581" t="s">
        <v>5834</v>
      </c>
      <c r="Q2581" t="s">
        <v>5835</v>
      </c>
      <c r="R2581" t="s">
        <v>5836</v>
      </c>
      <c r="S2581" t="s">
        <v>5794</v>
      </c>
      <c r="T2581" t="s">
        <v>5795</v>
      </c>
      <c r="U2581" t="s">
        <v>2564</v>
      </c>
      <c r="V2581" t="s">
        <v>1577</v>
      </c>
      <c r="W2581">
        <v>44.410883400000003</v>
      </c>
      <c r="X2581">
        <v>-79.681012910000007</v>
      </c>
      <c r="Y2581" t="s">
        <v>612</v>
      </c>
      <c r="Z2581" t="s">
        <v>612</v>
      </c>
      <c r="AA2581" t="s">
        <v>612</v>
      </c>
      <c r="AB2581" t="s">
        <v>612</v>
      </c>
      <c r="AC2581" t="s">
        <v>612</v>
      </c>
      <c r="AD2581" t="s">
        <v>612</v>
      </c>
      <c r="AE2581" t="s">
        <v>612</v>
      </c>
      <c r="AF2581" t="s">
        <v>612</v>
      </c>
      <c r="AG2581" t="s">
        <v>612</v>
      </c>
      <c r="AH2581" t="s">
        <v>612</v>
      </c>
      <c r="AI2581" t="s">
        <v>612</v>
      </c>
      <c r="AJ2581" t="s">
        <v>612</v>
      </c>
      <c r="AK2581" t="s">
        <v>612</v>
      </c>
      <c r="AL2581" t="s">
        <v>612</v>
      </c>
      <c r="AM2581" t="s">
        <v>612</v>
      </c>
      <c r="AN2581" t="s">
        <v>612</v>
      </c>
      <c r="AO2581" t="s">
        <v>612</v>
      </c>
      <c r="AP2581" t="s">
        <v>612</v>
      </c>
      <c r="AQ2581" t="s">
        <v>612</v>
      </c>
      <c r="AR2581" t="s">
        <v>612</v>
      </c>
      <c r="AS2581" t="s">
        <v>612</v>
      </c>
      <c r="AT2581" t="s">
        <v>613</v>
      </c>
      <c r="AU2581" t="s">
        <v>612</v>
      </c>
      <c r="AV2581" t="s">
        <v>614</v>
      </c>
      <c r="AW2581" t="s">
        <v>612</v>
      </c>
      <c r="AX2581">
        <v>3282910</v>
      </c>
      <c r="AY2581" t="s">
        <v>621</v>
      </c>
      <c r="AZ2581" t="s">
        <v>579</v>
      </c>
      <c r="BA2581" t="s">
        <v>579</v>
      </c>
      <c r="BB2581" t="s">
        <v>622</v>
      </c>
      <c r="BC2581">
        <v>42248</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4290318</v>
      </c>
      <c r="BW2581">
        <v>0</v>
      </c>
      <c r="BX2581">
        <v>0</v>
      </c>
      <c r="BY2581">
        <v>0</v>
      </c>
      <c r="BZ2581">
        <v>0</v>
      </c>
      <c r="CA2581">
        <v>0</v>
      </c>
      <c r="CB2581">
        <v>0</v>
      </c>
      <c r="CC2581">
        <v>0</v>
      </c>
      <c r="CD2581">
        <v>4290318</v>
      </c>
      <c r="CE2581">
        <v>4290318</v>
      </c>
      <c r="CF2581">
        <v>3282910</v>
      </c>
      <c r="CG2581">
        <v>-1007408</v>
      </c>
      <c r="CH2581" t="s">
        <v>612</v>
      </c>
      <c r="CI2581" t="s">
        <v>616</v>
      </c>
      <c r="CJ2581" t="s">
        <v>617</v>
      </c>
      <c r="CK2581" t="s">
        <v>617</v>
      </c>
      <c r="CL2581" t="s">
        <v>617</v>
      </c>
      <c r="CM2581" t="s">
        <v>617</v>
      </c>
      <c r="CN2581">
        <v>0</v>
      </c>
    </row>
    <row r="2582" spans="1:92" x14ac:dyDescent="0.25">
      <c r="A2582" t="s">
        <v>13588</v>
      </c>
      <c r="B2582" t="s">
        <v>13588</v>
      </c>
      <c r="C2582">
        <v>44</v>
      </c>
      <c r="D2582" t="s">
        <v>597</v>
      </c>
      <c r="E2582">
        <v>67091</v>
      </c>
      <c r="F2582" t="s">
        <v>13583</v>
      </c>
      <c r="G2582" t="s">
        <v>3039</v>
      </c>
      <c r="H2582" t="s">
        <v>3040</v>
      </c>
      <c r="I2582" t="s">
        <v>600</v>
      </c>
      <c r="J2582">
        <v>15763</v>
      </c>
      <c r="K2582">
        <v>18081</v>
      </c>
      <c r="L2582" t="s">
        <v>13584</v>
      </c>
      <c r="M2582" t="s">
        <v>13585</v>
      </c>
      <c r="N2582" t="s">
        <v>5832</v>
      </c>
      <c r="O2582" t="s">
        <v>13586</v>
      </c>
      <c r="P2582" t="s">
        <v>5834</v>
      </c>
      <c r="Q2582" t="s">
        <v>5835</v>
      </c>
      <c r="R2582" t="s">
        <v>5836</v>
      </c>
      <c r="S2582" t="s">
        <v>5794</v>
      </c>
      <c r="T2582" t="s">
        <v>5795</v>
      </c>
      <c r="U2582" t="s">
        <v>2564</v>
      </c>
      <c r="V2582" t="s">
        <v>1577</v>
      </c>
      <c r="W2582">
        <v>44.410883400000003</v>
      </c>
      <c r="X2582">
        <v>-79.681012910000007</v>
      </c>
      <c r="Y2582" t="s">
        <v>612</v>
      </c>
      <c r="Z2582" t="s">
        <v>612</v>
      </c>
      <c r="AA2582" t="s">
        <v>612</v>
      </c>
      <c r="AB2582" t="s">
        <v>612</v>
      </c>
      <c r="AC2582" t="s">
        <v>612</v>
      </c>
      <c r="AD2582" t="s">
        <v>612</v>
      </c>
      <c r="AE2582" t="s">
        <v>612</v>
      </c>
      <c r="AF2582" t="s">
        <v>612</v>
      </c>
      <c r="AG2582" t="s">
        <v>612</v>
      </c>
      <c r="AH2582" t="s">
        <v>612</v>
      </c>
      <c r="AI2582" t="s">
        <v>612</v>
      </c>
      <c r="AJ2582" t="s">
        <v>612</v>
      </c>
      <c r="AK2582" t="s">
        <v>612</v>
      </c>
      <c r="AL2582" t="s">
        <v>612</v>
      </c>
      <c r="AM2582" t="s">
        <v>612</v>
      </c>
      <c r="AN2582" t="s">
        <v>612</v>
      </c>
      <c r="AO2582" t="s">
        <v>612</v>
      </c>
      <c r="AP2582" t="s">
        <v>612</v>
      </c>
      <c r="AQ2582" t="s">
        <v>612</v>
      </c>
      <c r="AR2582" t="s">
        <v>612</v>
      </c>
      <c r="AS2582" t="s">
        <v>612</v>
      </c>
      <c r="AT2582" t="s">
        <v>613</v>
      </c>
      <c r="AU2582" t="s">
        <v>612</v>
      </c>
      <c r="AV2582" t="s">
        <v>614</v>
      </c>
      <c r="AW2582" t="s">
        <v>612</v>
      </c>
      <c r="AX2582">
        <v>1510235</v>
      </c>
      <c r="AY2582" t="s">
        <v>621</v>
      </c>
      <c r="AZ2582" t="s">
        <v>470</v>
      </c>
      <c r="BA2582" t="s">
        <v>470</v>
      </c>
      <c r="BB2582" t="s">
        <v>649</v>
      </c>
      <c r="BC2582">
        <v>41518</v>
      </c>
      <c r="BD2582">
        <v>0</v>
      </c>
      <c r="BE2582">
        <v>0</v>
      </c>
      <c r="BF2582">
        <v>0</v>
      </c>
      <c r="BG2582">
        <v>0</v>
      </c>
      <c r="BH2582">
        <v>0</v>
      </c>
      <c r="BI2582">
        <v>0</v>
      </c>
      <c r="BJ2582">
        <v>0</v>
      </c>
      <c r="BK2582">
        <v>0</v>
      </c>
      <c r="BL2582">
        <v>0</v>
      </c>
      <c r="BM2582">
        <v>0</v>
      </c>
      <c r="BN2582">
        <v>0</v>
      </c>
      <c r="BO2582">
        <v>0</v>
      </c>
      <c r="BP2582">
        <v>0</v>
      </c>
      <c r="BQ2582">
        <v>0</v>
      </c>
      <c r="BR2582">
        <v>0</v>
      </c>
      <c r="BS2582">
        <v>0</v>
      </c>
      <c r="BT2582">
        <v>1510235</v>
      </c>
      <c r="BU2582">
        <v>0</v>
      </c>
      <c r="BV2582">
        <v>0</v>
      </c>
      <c r="BW2582">
        <v>0</v>
      </c>
      <c r="BX2582">
        <v>0</v>
      </c>
      <c r="BY2582">
        <v>0</v>
      </c>
      <c r="BZ2582">
        <v>0</v>
      </c>
      <c r="CA2582">
        <v>0</v>
      </c>
      <c r="CB2582">
        <v>0</v>
      </c>
      <c r="CC2582">
        <v>0</v>
      </c>
      <c r="CD2582">
        <v>1510235</v>
      </c>
      <c r="CE2582">
        <v>1510235</v>
      </c>
      <c r="CF2582">
        <v>1510235</v>
      </c>
      <c r="CG2582">
        <v>0</v>
      </c>
      <c r="CH2582" t="s">
        <v>612</v>
      </c>
      <c r="CI2582" t="s">
        <v>616</v>
      </c>
      <c r="CJ2582" t="s">
        <v>617</v>
      </c>
      <c r="CK2582" t="s">
        <v>617</v>
      </c>
      <c r="CL2582" t="s">
        <v>617</v>
      </c>
      <c r="CM2582" t="s">
        <v>617</v>
      </c>
      <c r="CN2582">
        <v>0</v>
      </c>
    </row>
    <row r="2583" spans="1:92" x14ac:dyDescent="0.25">
      <c r="A2583" t="s">
        <v>13589</v>
      </c>
      <c r="B2583" t="s">
        <v>13589</v>
      </c>
      <c r="C2583">
        <v>44</v>
      </c>
      <c r="D2583" t="s">
        <v>597</v>
      </c>
      <c r="E2583">
        <v>67091</v>
      </c>
      <c r="F2583" t="s">
        <v>13583</v>
      </c>
      <c r="G2583" t="s">
        <v>624</v>
      </c>
      <c r="H2583" t="s">
        <v>625</v>
      </c>
      <c r="I2583" t="s">
        <v>600</v>
      </c>
      <c r="J2583">
        <v>15763</v>
      </c>
      <c r="K2583">
        <v>18081</v>
      </c>
      <c r="L2583" t="s">
        <v>13584</v>
      </c>
      <c r="M2583" t="s">
        <v>13585</v>
      </c>
      <c r="N2583" t="s">
        <v>5832</v>
      </c>
      <c r="O2583" t="s">
        <v>13586</v>
      </c>
      <c r="P2583" t="s">
        <v>5834</v>
      </c>
      <c r="Q2583" t="s">
        <v>5835</v>
      </c>
      <c r="R2583" t="s">
        <v>5836</v>
      </c>
      <c r="S2583" t="s">
        <v>5794</v>
      </c>
      <c r="T2583" t="s">
        <v>5795</v>
      </c>
      <c r="U2583" t="s">
        <v>2564</v>
      </c>
      <c r="V2583" t="s">
        <v>1577</v>
      </c>
      <c r="W2583">
        <v>44.410883400000003</v>
      </c>
      <c r="X2583">
        <v>-79.681012910000007</v>
      </c>
      <c r="Y2583" t="s">
        <v>612</v>
      </c>
      <c r="Z2583" t="s">
        <v>612</v>
      </c>
      <c r="AA2583" t="s">
        <v>612</v>
      </c>
      <c r="AB2583" t="s">
        <v>612</v>
      </c>
      <c r="AC2583" t="s">
        <v>612</v>
      </c>
      <c r="AD2583" t="s">
        <v>612</v>
      </c>
      <c r="AE2583" t="s">
        <v>612</v>
      </c>
      <c r="AF2583" t="s">
        <v>612</v>
      </c>
      <c r="AG2583" t="s">
        <v>612</v>
      </c>
      <c r="AH2583" t="s">
        <v>612</v>
      </c>
      <c r="AI2583" t="s">
        <v>612</v>
      </c>
      <c r="AJ2583" t="s">
        <v>612</v>
      </c>
      <c r="AK2583" t="s">
        <v>612</v>
      </c>
      <c r="AL2583" t="s">
        <v>612</v>
      </c>
      <c r="AM2583" t="s">
        <v>612</v>
      </c>
      <c r="AN2583" t="s">
        <v>612</v>
      </c>
      <c r="AO2583" t="s">
        <v>612</v>
      </c>
      <c r="AP2583" t="s">
        <v>612</v>
      </c>
      <c r="AQ2583" t="s">
        <v>612</v>
      </c>
      <c r="AR2583" t="s">
        <v>612</v>
      </c>
      <c r="AS2583" t="s">
        <v>612</v>
      </c>
      <c r="AT2583" t="s">
        <v>613</v>
      </c>
      <c r="AU2583" t="s">
        <v>612</v>
      </c>
      <c r="AV2583" t="s">
        <v>614</v>
      </c>
      <c r="AW2583" t="s">
        <v>612</v>
      </c>
      <c r="AX2583">
        <v>5163941</v>
      </c>
      <c r="AY2583" t="s">
        <v>621</v>
      </c>
      <c r="AZ2583" t="s">
        <v>470</v>
      </c>
      <c r="BA2583" t="s">
        <v>470</v>
      </c>
      <c r="BB2583" t="s">
        <v>649</v>
      </c>
      <c r="BC2583">
        <v>41518</v>
      </c>
      <c r="BD2583">
        <v>0</v>
      </c>
      <c r="BE2583">
        <v>0</v>
      </c>
      <c r="BF2583">
        <v>0</v>
      </c>
      <c r="BG2583">
        <v>0</v>
      </c>
      <c r="BH2583">
        <v>0</v>
      </c>
      <c r="BI2583">
        <v>0</v>
      </c>
      <c r="BJ2583">
        <v>0</v>
      </c>
      <c r="BK2583">
        <v>0</v>
      </c>
      <c r="BL2583">
        <v>0</v>
      </c>
      <c r="BM2583">
        <v>0</v>
      </c>
      <c r="BN2583">
        <v>0</v>
      </c>
      <c r="BO2583">
        <v>0</v>
      </c>
      <c r="BP2583">
        <v>0</v>
      </c>
      <c r="BQ2583">
        <v>0</v>
      </c>
      <c r="BR2583">
        <v>0</v>
      </c>
      <c r="BS2583">
        <v>0</v>
      </c>
      <c r="BT2583">
        <v>5163941</v>
      </c>
      <c r="BU2583">
        <v>0</v>
      </c>
      <c r="BV2583">
        <v>0</v>
      </c>
      <c r="BW2583">
        <v>0</v>
      </c>
      <c r="BX2583">
        <v>0</v>
      </c>
      <c r="BY2583">
        <v>0</v>
      </c>
      <c r="BZ2583">
        <v>0</v>
      </c>
      <c r="CA2583">
        <v>0</v>
      </c>
      <c r="CB2583">
        <v>0</v>
      </c>
      <c r="CC2583">
        <v>0</v>
      </c>
      <c r="CD2583">
        <v>5163941</v>
      </c>
      <c r="CE2583">
        <v>5163941</v>
      </c>
      <c r="CF2583">
        <v>5163941</v>
      </c>
      <c r="CG2583">
        <v>0</v>
      </c>
      <c r="CH2583" t="s">
        <v>612</v>
      </c>
      <c r="CI2583" t="s">
        <v>616</v>
      </c>
      <c r="CJ2583" t="s">
        <v>617</v>
      </c>
      <c r="CK2583" t="s">
        <v>617</v>
      </c>
      <c r="CL2583" t="s">
        <v>617</v>
      </c>
      <c r="CM2583" t="s">
        <v>617</v>
      </c>
      <c r="CN2583">
        <v>0</v>
      </c>
    </row>
    <row r="2584" spans="1:92" x14ac:dyDescent="0.25">
      <c r="A2584" t="s">
        <v>13590</v>
      </c>
      <c r="B2584" t="s">
        <v>13590</v>
      </c>
      <c r="C2584">
        <v>44</v>
      </c>
      <c r="D2584" t="s">
        <v>597</v>
      </c>
      <c r="E2584">
        <v>67091</v>
      </c>
      <c r="F2584" t="s">
        <v>13583</v>
      </c>
      <c r="G2584" t="s">
        <v>11837</v>
      </c>
      <c r="H2584" t="s">
        <v>11838</v>
      </c>
      <c r="I2584" t="s">
        <v>630</v>
      </c>
      <c r="J2584">
        <v>9590</v>
      </c>
      <c r="K2584">
        <v>10203</v>
      </c>
      <c r="L2584" t="s">
        <v>13591</v>
      </c>
      <c r="M2584" t="s">
        <v>13592</v>
      </c>
      <c r="N2584" t="s">
        <v>6090</v>
      </c>
      <c r="O2584" t="s">
        <v>13593</v>
      </c>
      <c r="P2584" t="s">
        <v>6092</v>
      </c>
      <c r="Q2584" t="s">
        <v>6093</v>
      </c>
      <c r="R2584" t="s">
        <v>6094</v>
      </c>
      <c r="S2584" t="s">
        <v>5794</v>
      </c>
      <c r="T2584" t="s">
        <v>5795</v>
      </c>
      <c r="U2584" t="s">
        <v>2564</v>
      </c>
      <c r="V2584" t="s">
        <v>1577</v>
      </c>
      <c r="W2584">
        <v>44.764099999999999</v>
      </c>
      <c r="X2584">
        <v>-79.937299999999993</v>
      </c>
      <c r="Y2584" t="s">
        <v>612</v>
      </c>
      <c r="Z2584" t="s">
        <v>612</v>
      </c>
      <c r="AA2584" t="s">
        <v>612</v>
      </c>
      <c r="AB2584" t="s">
        <v>612</v>
      </c>
      <c r="AC2584" t="s">
        <v>612</v>
      </c>
      <c r="AD2584" t="s">
        <v>612</v>
      </c>
      <c r="AE2584" t="s">
        <v>612</v>
      </c>
      <c r="AF2584" t="s">
        <v>612</v>
      </c>
      <c r="AG2584" t="s">
        <v>612</v>
      </c>
      <c r="AH2584" t="s">
        <v>612</v>
      </c>
      <c r="AI2584" t="s">
        <v>612</v>
      </c>
      <c r="AJ2584" t="s">
        <v>612</v>
      </c>
      <c r="AK2584" t="s">
        <v>612</v>
      </c>
      <c r="AL2584" t="s">
        <v>612</v>
      </c>
      <c r="AM2584" t="s">
        <v>612</v>
      </c>
      <c r="AN2584" t="s">
        <v>612</v>
      </c>
      <c r="AO2584" t="s">
        <v>612</v>
      </c>
      <c r="AP2584" t="s">
        <v>612</v>
      </c>
      <c r="AQ2584" t="s">
        <v>612</v>
      </c>
      <c r="AR2584" t="s">
        <v>612</v>
      </c>
      <c r="AS2584" t="s">
        <v>612</v>
      </c>
      <c r="AT2584" t="s">
        <v>613</v>
      </c>
      <c r="AU2584" t="s">
        <v>612</v>
      </c>
      <c r="AV2584" t="s">
        <v>635</v>
      </c>
      <c r="AW2584">
        <v>39691</v>
      </c>
      <c r="AX2584">
        <v>4233750</v>
      </c>
      <c r="AY2584" t="s">
        <v>621</v>
      </c>
      <c r="AZ2584" t="s">
        <v>145</v>
      </c>
      <c r="BA2584" t="s">
        <v>470</v>
      </c>
      <c r="BB2584" t="s">
        <v>659</v>
      </c>
      <c r="BC2584">
        <v>36770</v>
      </c>
      <c r="BD2584">
        <v>0</v>
      </c>
      <c r="BE2584">
        <v>0</v>
      </c>
      <c r="BF2584">
        <v>0</v>
      </c>
      <c r="BG2584">
        <v>0</v>
      </c>
      <c r="BH2584">
        <v>0</v>
      </c>
      <c r="BI2584">
        <v>0</v>
      </c>
      <c r="BJ2584">
        <v>0</v>
      </c>
      <c r="BK2584">
        <v>0</v>
      </c>
      <c r="BL2584">
        <v>0</v>
      </c>
      <c r="BM2584">
        <v>0</v>
      </c>
      <c r="BN2584">
        <v>0</v>
      </c>
      <c r="BO2584">
        <v>0</v>
      </c>
      <c r="BP2584">
        <v>0</v>
      </c>
      <c r="BQ2584">
        <v>0</v>
      </c>
      <c r="BR2584">
        <v>0</v>
      </c>
      <c r="BS2584">
        <v>0</v>
      </c>
      <c r="BT2584">
        <v>4233750</v>
      </c>
      <c r="BU2584">
        <v>0</v>
      </c>
      <c r="BV2584">
        <v>0</v>
      </c>
      <c r="BW2584">
        <v>0</v>
      </c>
      <c r="BX2584">
        <v>0</v>
      </c>
      <c r="BY2584">
        <v>0</v>
      </c>
      <c r="BZ2584">
        <v>0</v>
      </c>
      <c r="CA2584">
        <v>0</v>
      </c>
      <c r="CB2584">
        <v>0</v>
      </c>
      <c r="CC2584">
        <v>0</v>
      </c>
      <c r="CD2584">
        <v>4233750</v>
      </c>
      <c r="CE2584">
        <v>4233750</v>
      </c>
      <c r="CF2584">
        <v>4233750</v>
      </c>
      <c r="CG2584">
        <v>0</v>
      </c>
      <c r="CH2584" t="s">
        <v>612</v>
      </c>
      <c r="CI2584" t="s">
        <v>616</v>
      </c>
      <c r="CJ2584" t="s">
        <v>617</v>
      </c>
      <c r="CK2584" t="s">
        <v>617</v>
      </c>
      <c r="CL2584" t="s">
        <v>617</v>
      </c>
      <c r="CM2584" t="s">
        <v>617</v>
      </c>
      <c r="CN2584">
        <v>0</v>
      </c>
    </row>
    <row r="2585" spans="1:92" x14ac:dyDescent="0.25">
      <c r="A2585" t="s">
        <v>13594</v>
      </c>
      <c r="B2585" t="s">
        <v>13594</v>
      </c>
      <c r="C2585">
        <v>44</v>
      </c>
      <c r="D2585" t="s">
        <v>597</v>
      </c>
      <c r="E2585">
        <v>67091</v>
      </c>
      <c r="F2585" t="s">
        <v>13583</v>
      </c>
      <c r="G2585" t="s">
        <v>13595</v>
      </c>
      <c r="H2585" t="s">
        <v>13596</v>
      </c>
      <c r="I2585" t="s">
        <v>630</v>
      </c>
      <c r="J2585">
        <v>8287</v>
      </c>
      <c r="K2585">
        <v>9328</v>
      </c>
      <c r="L2585" t="s">
        <v>13597</v>
      </c>
      <c r="M2585" t="s">
        <v>13598</v>
      </c>
      <c r="N2585" t="s">
        <v>6241</v>
      </c>
      <c r="O2585" t="s">
        <v>6242</v>
      </c>
      <c r="P2585" t="s">
        <v>5851</v>
      </c>
      <c r="Q2585" t="s">
        <v>5852</v>
      </c>
      <c r="R2585" t="s">
        <v>5853</v>
      </c>
      <c r="S2585" t="s">
        <v>5794</v>
      </c>
      <c r="T2585" t="s">
        <v>5795</v>
      </c>
      <c r="U2585" t="s">
        <v>2564</v>
      </c>
      <c r="V2585" t="s">
        <v>1577</v>
      </c>
      <c r="W2585">
        <v>44.032209999999999</v>
      </c>
      <c r="X2585">
        <v>-79.808760000000007</v>
      </c>
      <c r="Y2585" t="s">
        <v>612</v>
      </c>
      <c r="Z2585" t="s">
        <v>612</v>
      </c>
      <c r="AA2585" t="s">
        <v>612</v>
      </c>
      <c r="AB2585" t="s">
        <v>612</v>
      </c>
      <c r="AC2585" t="s">
        <v>612</v>
      </c>
      <c r="AD2585" t="s">
        <v>612</v>
      </c>
      <c r="AE2585" t="s">
        <v>612</v>
      </c>
      <c r="AF2585" t="s">
        <v>612</v>
      </c>
      <c r="AG2585" t="s">
        <v>612</v>
      </c>
      <c r="AH2585" t="s">
        <v>612</v>
      </c>
      <c r="AI2585" t="s">
        <v>612</v>
      </c>
      <c r="AJ2585" t="s">
        <v>612</v>
      </c>
      <c r="AK2585" t="s">
        <v>612</v>
      </c>
      <c r="AL2585" t="s">
        <v>612</v>
      </c>
      <c r="AM2585" t="s">
        <v>612</v>
      </c>
      <c r="AN2585" t="s">
        <v>612</v>
      </c>
      <c r="AO2585" t="s">
        <v>612</v>
      </c>
      <c r="AP2585" t="s">
        <v>612</v>
      </c>
      <c r="AQ2585" t="s">
        <v>612</v>
      </c>
      <c r="AR2585" t="s">
        <v>612</v>
      </c>
      <c r="AS2585" t="s">
        <v>612</v>
      </c>
      <c r="AT2585" t="s">
        <v>613</v>
      </c>
      <c r="AU2585" t="s">
        <v>612</v>
      </c>
      <c r="AV2585" t="s">
        <v>614</v>
      </c>
      <c r="AW2585" t="s">
        <v>612</v>
      </c>
      <c r="AX2585">
        <v>4581674</v>
      </c>
      <c r="AY2585" t="s">
        <v>621</v>
      </c>
      <c r="AZ2585" t="s">
        <v>140</v>
      </c>
      <c r="BA2585" t="s">
        <v>470</v>
      </c>
      <c r="BB2585" t="s">
        <v>803</v>
      </c>
      <c r="BC2585">
        <v>40787</v>
      </c>
      <c r="BD2585">
        <v>0</v>
      </c>
      <c r="BE2585">
        <v>0</v>
      </c>
      <c r="BF2585">
        <v>0</v>
      </c>
      <c r="BG2585">
        <v>0</v>
      </c>
      <c r="BH2585">
        <v>0</v>
      </c>
      <c r="BI2585">
        <v>436000</v>
      </c>
      <c r="BJ2585">
        <v>0</v>
      </c>
      <c r="BK2585">
        <v>0</v>
      </c>
      <c r="BL2585">
        <v>0</v>
      </c>
      <c r="BM2585">
        <v>0</v>
      </c>
      <c r="BN2585">
        <v>0</v>
      </c>
      <c r="BO2585">
        <v>0</v>
      </c>
      <c r="BP2585">
        <v>0</v>
      </c>
      <c r="BQ2585">
        <v>0</v>
      </c>
      <c r="BR2585">
        <v>299536</v>
      </c>
      <c r="BS2585">
        <v>735536</v>
      </c>
      <c r="BT2585">
        <v>748212</v>
      </c>
      <c r="BU2585">
        <v>0</v>
      </c>
      <c r="BV2585">
        <v>0</v>
      </c>
      <c r="BW2585">
        <v>0</v>
      </c>
      <c r="BX2585">
        <v>0</v>
      </c>
      <c r="BY2585">
        <v>3097926</v>
      </c>
      <c r="BZ2585">
        <v>0</v>
      </c>
      <c r="CA2585">
        <v>0</v>
      </c>
      <c r="CB2585">
        <v>0</v>
      </c>
      <c r="CC2585">
        <v>0</v>
      </c>
      <c r="CD2585">
        <v>3846138</v>
      </c>
      <c r="CE2585">
        <v>4581674</v>
      </c>
      <c r="CF2585">
        <v>4581674</v>
      </c>
      <c r="CG2585">
        <v>0</v>
      </c>
      <c r="CH2585" t="s">
        <v>612</v>
      </c>
      <c r="CI2585" t="s">
        <v>616</v>
      </c>
      <c r="CJ2585" t="s">
        <v>617</v>
      </c>
      <c r="CK2585" t="s">
        <v>617</v>
      </c>
      <c r="CL2585" t="s">
        <v>617</v>
      </c>
      <c r="CM2585" t="s">
        <v>617</v>
      </c>
      <c r="CN2585">
        <v>0</v>
      </c>
    </row>
    <row r="2586" spans="1:92" x14ac:dyDescent="0.25">
      <c r="A2586" t="s">
        <v>13599</v>
      </c>
      <c r="B2586" t="s">
        <v>13599</v>
      </c>
      <c r="C2586">
        <v>44</v>
      </c>
      <c r="D2586" t="s">
        <v>597</v>
      </c>
      <c r="E2586">
        <v>67091</v>
      </c>
      <c r="F2586" t="s">
        <v>13583</v>
      </c>
      <c r="G2586" t="s">
        <v>13600</v>
      </c>
      <c r="H2586" t="s">
        <v>13601</v>
      </c>
      <c r="I2586" t="s">
        <v>630</v>
      </c>
      <c r="J2586">
        <v>8288</v>
      </c>
      <c r="K2586">
        <v>9329</v>
      </c>
      <c r="L2586" t="s">
        <v>13602</v>
      </c>
      <c r="M2586" t="s">
        <v>13603</v>
      </c>
      <c r="N2586" t="s">
        <v>5946</v>
      </c>
      <c r="O2586" t="s">
        <v>5947</v>
      </c>
      <c r="P2586" t="s">
        <v>5948</v>
      </c>
      <c r="Q2586" t="s">
        <v>5949</v>
      </c>
      <c r="R2586" t="s">
        <v>5950</v>
      </c>
      <c r="S2586" t="s">
        <v>5794</v>
      </c>
      <c r="T2586" t="s">
        <v>5795</v>
      </c>
      <c r="U2586" t="s">
        <v>2564</v>
      </c>
      <c r="V2586" t="s">
        <v>1577</v>
      </c>
      <c r="W2586">
        <v>44.548099999999998</v>
      </c>
      <c r="X2586">
        <v>-79.172899999999998</v>
      </c>
      <c r="Y2586" t="s">
        <v>612</v>
      </c>
      <c r="Z2586" t="s">
        <v>612</v>
      </c>
      <c r="AA2586" t="s">
        <v>612</v>
      </c>
      <c r="AB2586" t="s">
        <v>612</v>
      </c>
      <c r="AC2586" t="s">
        <v>612</v>
      </c>
      <c r="AD2586" t="s">
        <v>612</v>
      </c>
      <c r="AE2586" t="s">
        <v>612</v>
      </c>
      <c r="AF2586" t="s">
        <v>612</v>
      </c>
      <c r="AG2586" t="s">
        <v>612</v>
      </c>
      <c r="AH2586" t="s">
        <v>612</v>
      </c>
      <c r="AI2586" t="s">
        <v>612</v>
      </c>
      <c r="AJ2586" t="s">
        <v>612</v>
      </c>
      <c r="AK2586" t="s">
        <v>612</v>
      </c>
      <c r="AL2586" t="s">
        <v>612</v>
      </c>
      <c r="AM2586" t="s">
        <v>612</v>
      </c>
      <c r="AN2586" t="s">
        <v>612</v>
      </c>
      <c r="AO2586" t="s">
        <v>612</v>
      </c>
      <c r="AP2586" t="s">
        <v>612</v>
      </c>
      <c r="AQ2586" t="s">
        <v>612</v>
      </c>
      <c r="AR2586" t="s">
        <v>612</v>
      </c>
      <c r="AS2586" t="s">
        <v>612</v>
      </c>
      <c r="AT2586" t="s">
        <v>613</v>
      </c>
      <c r="AU2586" t="s">
        <v>612</v>
      </c>
      <c r="AV2586" t="s">
        <v>635</v>
      </c>
      <c r="AW2586">
        <v>39691</v>
      </c>
      <c r="AX2586">
        <v>2438268</v>
      </c>
      <c r="AY2586" t="s">
        <v>621</v>
      </c>
      <c r="AZ2586" t="s">
        <v>140</v>
      </c>
      <c r="BA2586" t="s">
        <v>470</v>
      </c>
      <c r="BB2586" t="s">
        <v>645</v>
      </c>
      <c r="BC2586">
        <v>38231</v>
      </c>
      <c r="BD2586">
        <v>0</v>
      </c>
      <c r="BE2586">
        <v>0</v>
      </c>
      <c r="BF2586">
        <v>0</v>
      </c>
      <c r="BG2586">
        <v>0</v>
      </c>
      <c r="BH2586">
        <v>0</v>
      </c>
      <c r="BI2586">
        <v>0</v>
      </c>
      <c r="BJ2586">
        <v>0</v>
      </c>
      <c r="BK2586">
        <v>0</v>
      </c>
      <c r="BL2586">
        <v>0</v>
      </c>
      <c r="BM2586">
        <v>0</v>
      </c>
      <c r="BN2586">
        <v>0</v>
      </c>
      <c r="BO2586">
        <v>0</v>
      </c>
      <c r="BP2586">
        <v>0</v>
      </c>
      <c r="BQ2586">
        <v>0</v>
      </c>
      <c r="BR2586">
        <v>0</v>
      </c>
      <c r="BS2586">
        <v>0</v>
      </c>
      <c r="BT2586">
        <v>2438268</v>
      </c>
      <c r="BU2586">
        <v>0</v>
      </c>
      <c r="BV2586">
        <v>0</v>
      </c>
      <c r="BW2586">
        <v>0</v>
      </c>
      <c r="BX2586">
        <v>0</v>
      </c>
      <c r="BY2586">
        <v>0</v>
      </c>
      <c r="BZ2586">
        <v>0</v>
      </c>
      <c r="CA2586">
        <v>0</v>
      </c>
      <c r="CB2586">
        <v>0</v>
      </c>
      <c r="CC2586">
        <v>0</v>
      </c>
      <c r="CD2586">
        <v>2438268</v>
      </c>
      <c r="CE2586">
        <v>2438268</v>
      </c>
      <c r="CF2586">
        <v>2438268</v>
      </c>
      <c r="CG2586">
        <v>0</v>
      </c>
      <c r="CH2586" t="s">
        <v>612</v>
      </c>
      <c r="CI2586" t="s">
        <v>616</v>
      </c>
      <c r="CJ2586" t="s">
        <v>617</v>
      </c>
      <c r="CK2586" t="s">
        <v>617</v>
      </c>
      <c r="CL2586" t="s">
        <v>617</v>
      </c>
      <c r="CM2586" t="s">
        <v>617</v>
      </c>
      <c r="CN2586">
        <v>0</v>
      </c>
    </row>
    <row r="2587" spans="1:92" x14ac:dyDescent="0.25">
      <c r="A2587" t="s">
        <v>13604</v>
      </c>
      <c r="B2587" t="s">
        <v>13604</v>
      </c>
      <c r="C2587">
        <v>44</v>
      </c>
      <c r="D2587" t="s">
        <v>597</v>
      </c>
      <c r="E2587">
        <v>67091</v>
      </c>
      <c r="F2587" t="s">
        <v>13583</v>
      </c>
      <c r="G2587" t="s">
        <v>10804</v>
      </c>
      <c r="H2587" t="s">
        <v>10805</v>
      </c>
      <c r="I2587" t="s">
        <v>630</v>
      </c>
      <c r="J2587">
        <v>9791</v>
      </c>
      <c r="K2587">
        <v>10269</v>
      </c>
      <c r="L2587" t="s">
        <v>13605</v>
      </c>
      <c r="M2587" t="s">
        <v>13606</v>
      </c>
      <c r="N2587" t="s">
        <v>5822</v>
      </c>
      <c r="O2587" t="s">
        <v>13607</v>
      </c>
      <c r="P2587" t="s">
        <v>5824</v>
      </c>
      <c r="Q2587" t="s">
        <v>5825</v>
      </c>
      <c r="R2587" t="s">
        <v>5826</v>
      </c>
      <c r="S2587" t="s">
        <v>5794</v>
      </c>
      <c r="T2587" t="s">
        <v>5795</v>
      </c>
      <c r="U2587" t="s">
        <v>2564</v>
      </c>
      <c r="V2587" t="s">
        <v>1577</v>
      </c>
      <c r="W2587">
        <v>44.322600000000001</v>
      </c>
      <c r="X2587">
        <v>-79.546700000000001</v>
      </c>
      <c r="Y2587" t="s">
        <v>612</v>
      </c>
      <c r="Z2587" t="s">
        <v>612</v>
      </c>
      <c r="AA2587" t="s">
        <v>612</v>
      </c>
      <c r="AB2587" t="s">
        <v>612</v>
      </c>
      <c r="AC2587" t="s">
        <v>612</v>
      </c>
      <c r="AD2587" t="s">
        <v>612</v>
      </c>
      <c r="AE2587" t="s">
        <v>612</v>
      </c>
      <c r="AF2587" t="s">
        <v>612</v>
      </c>
      <c r="AG2587" t="s">
        <v>612</v>
      </c>
      <c r="AH2587" t="s">
        <v>612</v>
      </c>
      <c r="AI2587" t="s">
        <v>612</v>
      </c>
      <c r="AJ2587" t="s">
        <v>612</v>
      </c>
      <c r="AK2587" t="s">
        <v>612</v>
      </c>
      <c r="AL2587" t="s">
        <v>612</v>
      </c>
      <c r="AM2587" t="s">
        <v>612</v>
      </c>
      <c r="AN2587" t="s">
        <v>612</v>
      </c>
      <c r="AO2587" t="s">
        <v>612</v>
      </c>
      <c r="AP2587" t="s">
        <v>612</v>
      </c>
      <c r="AQ2587" t="s">
        <v>612</v>
      </c>
      <c r="AR2587" t="s">
        <v>612</v>
      </c>
      <c r="AS2587" t="s">
        <v>612</v>
      </c>
      <c r="AT2587" t="s">
        <v>613</v>
      </c>
      <c r="AU2587" t="s">
        <v>612</v>
      </c>
      <c r="AV2587" t="s">
        <v>635</v>
      </c>
      <c r="AW2587">
        <v>39691</v>
      </c>
      <c r="AX2587">
        <v>5028517</v>
      </c>
      <c r="AY2587" t="s">
        <v>621</v>
      </c>
      <c r="AZ2587" t="s">
        <v>145</v>
      </c>
      <c r="BA2587" t="s">
        <v>470</v>
      </c>
      <c r="BB2587" t="s">
        <v>2212</v>
      </c>
      <c r="BC2587">
        <v>36404</v>
      </c>
      <c r="BD2587">
        <v>0</v>
      </c>
      <c r="BE2587">
        <v>0</v>
      </c>
      <c r="BF2587">
        <v>0</v>
      </c>
      <c r="BG2587">
        <v>0</v>
      </c>
      <c r="BH2587">
        <v>0</v>
      </c>
      <c r="BI2587">
        <v>0</v>
      </c>
      <c r="BJ2587">
        <v>0</v>
      </c>
      <c r="BK2587">
        <v>0</v>
      </c>
      <c r="BL2587">
        <v>0</v>
      </c>
      <c r="BM2587">
        <v>0</v>
      </c>
      <c r="BN2587">
        <v>0</v>
      </c>
      <c r="BO2587">
        <v>0</v>
      </c>
      <c r="BP2587">
        <v>0</v>
      </c>
      <c r="BQ2587">
        <v>0</v>
      </c>
      <c r="BR2587">
        <v>0</v>
      </c>
      <c r="BS2587">
        <v>0</v>
      </c>
      <c r="BT2587">
        <v>5028517</v>
      </c>
      <c r="BU2587">
        <v>0</v>
      </c>
      <c r="BV2587">
        <v>0</v>
      </c>
      <c r="BW2587">
        <v>0</v>
      </c>
      <c r="BX2587">
        <v>0</v>
      </c>
      <c r="BY2587">
        <v>0</v>
      </c>
      <c r="BZ2587">
        <v>0</v>
      </c>
      <c r="CA2587">
        <v>0</v>
      </c>
      <c r="CB2587">
        <v>0</v>
      </c>
      <c r="CC2587">
        <v>0</v>
      </c>
      <c r="CD2587">
        <v>5028517</v>
      </c>
      <c r="CE2587">
        <v>5028517</v>
      </c>
      <c r="CF2587">
        <v>5028517</v>
      </c>
      <c r="CG2587">
        <v>0</v>
      </c>
      <c r="CH2587" t="s">
        <v>612</v>
      </c>
      <c r="CI2587" t="s">
        <v>616</v>
      </c>
      <c r="CJ2587" t="s">
        <v>617</v>
      </c>
      <c r="CK2587" t="s">
        <v>617</v>
      </c>
      <c r="CL2587" t="s">
        <v>617</v>
      </c>
      <c r="CM2587" t="s">
        <v>617</v>
      </c>
      <c r="CN2587">
        <v>0</v>
      </c>
    </row>
    <row r="2588" spans="1:92" x14ac:dyDescent="0.25">
      <c r="A2588" t="s">
        <v>13608</v>
      </c>
      <c r="B2588" t="s">
        <v>13608</v>
      </c>
      <c r="C2588">
        <v>44</v>
      </c>
      <c r="D2588" t="s">
        <v>597</v>
      </c>
      <c r="E2588">
        <v>67091</v>
      </c>
      <c r="F2588" t="s">
        <v>13583</v>
      </c>
      <c r="G2588" t="s">
        <v>11406</v>
      </c>
      <c r="H2588" t="s">
        <v>11407</v>
      </c>
      <c r="I2588" t="s">
        <v>630</v>
      </c>
      <c r="J2588">
        <v>8290</v>
      </c>
      <c r="K2588">
        <v>9331</v>
      </c>
      <c r="L2588" t="s">
        <v>13609</v>
      </c>
      <c r="M2588" t="s">
        <v>13610</v>
      </c>
      <c r="N2588" t="s">
        <v>5849</v>
      </c>
      <c r="O2588" t="s">
        <v>13611</v>
      </c>
      <c r="P2588" t="s">
        <v>5851</v>
      </c>
      <c r="Q2588" t="s">
        <v>5852</v>
      </c>
      <c r="R2588" t="s">
        <v>5853</v>
      </c>
      <c r="S2588" t="s">
        <v>5794</v>
      </c>
      <c r="T2588" t="s">
        <v>5795</v>
      </c>
      <c r="U2588" t="s">
        <v>2564</v>
      </c>
      <c r="V2588" t="s">
        <v>1577</v>
      </c>
      <c r="W2588">
        <v>44.142539999999997</v>
      </c>
      <c r="X2588">
        <v>-79.876890000000003</v>
      </c>
      <c r="Y2588" t="s">
        <v>612</v>
      </c>
      <c r="Z2588" t="s">
        <v>612</v>
      </c>
      <c r="AA2588" t="s">
        <v>612</v>
      </c>
      <c r="AB2588" t="s">
        <v>612</v>
      </c>
      <c r="AC2588" t="s">
        <v>612</v>
      </c>
      <c r="AD2588" t="s">
        <v>612</v>
      </c>
      <c r="AE2588" t="s">
        <v>612</v>
      </c>
      <c r="AF2588" t="s">
        <v>612</v>
      </c>
      <c r="AG2588" t="s">
        <v>612</v>
      </c>
      <c r="AH2588" t="s">
        <v>612</v>
      </c>
      <c r="AI2588" t="s">
        <v>612</v>
      </c>
      <c r="AJ2588" t="s">
        <v>612</v>
      </c>
      <c r="AK2588" t="s">
        <v>612</v>
      </c>
      <c r="AL2588" t="s">
        <v>612</v>
      </c>
      <c r="AM2588" t="s">
        <v>612</v>
      </c>
      <c r="AN2588" t="s">
        <v>612</v>
      </c>
      <c r="AO2588" t="s">
        <v>612</v>
      </c>
      <c r="AP2588" t="s">
        <v>612</v>
      </c>
      <c r="AQ2588" t="s">
        <v>612</v>
      </c>
      <c r="AR2588" t="s">
        <v>612</v>
      </c>
      <c r="AS2588" t="s">
        <v>612</v>
      </c>
      <c r="AT2588" t="s">
        <v>613</v>
      </c>
      <c r="AU2588" t="s">
        <v>612</v>
      </c>
      <c r="AV2588" t="s">
        <v>635</v>
      </c>
      <c r="AW2588">
        <v>39691</v>
      </c>
      <c r="AX2588">
        <v>1879644</v>
      </c>
      <c r="AY2588" t="s">
        <v>621</v>
      </c>
      <c r="AZ2588" t="s">
        <v>140</v>
      </c>
      <c r="BA2588" t="s">
        <v>470</v>
      </c>
      <c r="BB2588" t="s">
        <v>1318</v>
      </c>
      <c r="BC2588">
        <v>37500</v>
      </c>
      <c r="BD2588">
        <v>0</v>
      </c>
      <c r="BE2588">
        <v>0</v>
      </c>
      <c r="BF2588">
        <v>0</v>
      </c>
      <c r="BG2588">
        <v>0</v>
      </c>
      <c r="BH2588">
        <v>0</v>
      </c>
      <c r="BI2588">
        <v>0</v>
      </c>
      <c r="BJ2588">
        <v>0</v>
      </c>
      <c r="BK2588">
        <v>0</v>
      </c>
      <c r="BL2588">
        <v>0</v>
      </c>
      <c r="BM2588">
        <v>0</v>
      </c>
      <c r="BN2588">
        <v>0</v>
      </c>
      <c r="BO2588">
        <v>0</v>
      </c>
      <c r="BP2588">
        <v>0</v>
      </c>
      <c r="BQ2588">
        <v>0</v>
      </c>
      <c r="BR2588">
        <v>0</v>
      </c>
      <c r="BS2588">
        <v>0</v>
      </c>
      <c r="BT2588">
        <v>1879644</v>
      </c>
      <c r="BU2588">
        <v>0</v>
      </c>
      <c r="BV2588">
        <v>0</v>
      </c>
      <c r="BW2588">
        <v>0</v>
      </c>
      <c r="BX2588">
        <v>0</v>
      </c>
      <c r="BY2588">
        <v>0</v>
      </c>
      <c r="BZ2588">
        <v>0</v>
      </c>
      <c r="CA2588">
        <v>0</v>
      </c>
      <c r="CB2588">
        <v>0</v>
      </c>
      <c r="CC2588">
        <v>0</v>
      </c>
      <c r="CD2588">
        <v>1879644</v>
      </c>
      <c r="CE2588">
        <v>1879644</v>
      </c>
      <c r="CF2588">
        <v>1879644</v>
      </c>
      <c r="CG2588">
        <v>0</v>
      </c>
      <c r="CH2588" t="s">
        <v>612</v>
      </c>
      <c r="CI2588" t="s">
        <v>616</v>
      </c>
      <c r="CJ2588" t="s">
        <v>617</v>
      </c>
      <c r="CK2588" t="s">
        <v>617</v>
      </c>
      <c r="CL2588" t="s">
        <v>617</v>
      </c>
      <c r="CM2588" t="s">
        <v>617</v>
      </c>
      <c r="CN2588">
        <v>0</v>
      </c>
    </row>
    <row r="2589" spans="1:92" x14ac:dyDescent="0.25">
      <c r="A2589" t="s">
        <v>13612</v>
      </c>
      <c r="B2589" t="s">
        <v>13612</v>
      </c>
      <c r="C2589">
        <v>44</v>
      </c>
      <c r="D2589" t="s">
        <v>597</v>
      </c>
      <c r="E2589">
        <v>67091</v>
      </c>
      <c r="F2589" t="s">
        <v>13583</v>
      </c>
      <c r="G2589" t="s">
        <v>10856</v>
      </c>
      <c r="H2589" t="s">
        <v>12445</v>
      </c>
      <c r="I2589" t="s">
        <v>667</v>
      </c>
      <c r="J2589">
        <v>8291</v>
      </c>
      <c r="K2589">
        <v>9332</v>
      </c>
      <c r="L2589" t="s">
        <v>13613</v>
      </c>
      <c r="M2589" t="s">
        <v>13614</v>
      </c>
      <c r="N2589" t="s">
        <v>5933</v>
      </c>
      <c r="O2589" t="s">
        <v>13615</v>
      </c>
      <c r="P2589" t="s">
        <v>5791</v>
      </c>
      <c r="Q2589" t="s">
        <v>5792</v>
      </c>
      <c r="R2589" t="s">
        <v>5793</v>
      </c>
      <c r="S2589" t="s">
        <v>5794</v>
      </c>
      <c r="T2589" t="s">
        <v>5795</v>
      </c>
      <c r="U2589" t="s">
        <v>2564</v>
      </c>
      <c r="V2589" t="s">
        <v>1577</v>
      </c>
      <c r="W2589">
        <v>44.107349999999997</v>
      </c>
      <c r="X2589">
        <v>-79.579719999999995</v>
      </c>
      <c r="Y2589" t="s">
        <v>612</v>
      </c>
      <c r="Z2589" t="s">
        <v>612</v>
      </c>
      <c r="AA2589" t="s">
        <v>612</v>
      </c>
      <c r="AB2589" t="s">
        <v>612</v>
      </c>
      <c r="AC2589" t="s">
        <v>612</v>
      </c>
      <c r="AD2589" t="s">
        <v>612</v>
      </c>
      <c r="AE2589" t="s">
        <v>612</v>
      </c>
      <c r="AF2589" t="s">
        <v>612</v>
      </c>
      <c r="AG2589" t="s">
        <v>612</v>
      </c>
      <c r="AH2589" t="s">
        <v>612</v>
      </c>
      <c r="AI2589" t="s">
        <v>612</v>
      </c>
      <c r="AJ2589" t="s">
        <v>612</v>
      </c>
      <c r="AK2589" t="s">
        <v>612</v>
      </c>
      <c r="AL2589" t="s">
        <v>612</v>
      </c>
      <c r="AM2589" t="s">
        <v>612</v>
      </c>
      <c r="AN2589" t="s">
        <v>612</v>
      </c>
      <c r="AO2589" t="s">
        <v>612</v>
      </c>
      <c r="AP2589" t="s">
        <v>612</v>
      </c>
      <c r="AQ2589" t="s">
        <v>612</v>
      </c>
      <c r="AR2589" t="s">
        <v>612</v>
      </c>
      <c r="AS2589" t="s">
        <v>612</v>
      </c>
      <c r="AT2589" t="s">
        <v>613</v>
      </c>
      <c r="AU2589" t="s">
        <v>612</v>
      </c>
      <c r="AV2589" t="s">
        <v>635</v>
      </c>
      <c r="AW2589">
        <v>39691</v>
      </c>
      <c r="AX2589">
        <v>12071902</v>
      </c>
      <c r="AY2589" t="s">
        <v>621</v>
      </c>
      <c r="AZ2589" t="s">
        <v>140</v>
      </c>
      <c r="BA2589" t="s">
        <v>470</v>
      </c>
      <c r="BB2589" t="s">
        <v>824</v>
      </c>
      <c r="BC2589">
        <v>39326</v>
      </c>
      <c r="BD2589">
        <v>0</v>
      </c>
      <c r="BE2589">
        <v>0</v>
      </c>
      <c r="BF2589">
        <v>0</v>
      </c>
      <c r="BG2589">
        <v>0</v>
      </c>
      <c r="BH2589">
        <v>0</v>
      </c>
      <c r="BI2589">
        <v>0</v>
      </c>
      <c r="BJ2589">
        <v>0</v>
      </c>
      <c r="BK2589">
        <v>0</v>
      </c>
      <c r="BL2589">
        <v>0</v>
      </c>
      <c r="BM2589">
        <v>0</v>
      </c>
      <c r="BN2589">
        <v>0</v>
      </c>
      <c r="BO2589">
        <v>0</v>
      </c>
      <c r="BP2589">
        <v>0</v>
      </c>
      <c r="BQ2589">
        <v>0</v>
      </c>
      <c r="BR2589">
        <v>0</v>
      </c>
      <c r="BS2589">
        <v>0</v>
      </c>
      <c r="BT2589">
        <v>12071902</v>
      </c>
      <c r="BU2589">
        <v>0</v>
      </c>
      <c r="BV2589">
        <v>0</v>
      </c>
      <c r="BW2589">
        <v>0</v>
      </c>
      <c r="BX2589">
        <v>0</v>
      </c>
      <c r="BY2589">
        <v>0</v>
      </c>
      <c r="BZ2589">
        <v>0</v>
      </c>
      <c r="CA2589">
        <v>0</v>
      </c>
      <c r="CB2589">
        <v>0</v>
      </c>
      <c r="CC2589">
        <v>0</v>
      </c>
      <c r="CD2589">
        <v>12071902</v>
      </c>
      <c r="CE2589">
        <v>12071902</v>
      </c>
      <c r="CF2589">
        <v>12071902</v>
      </c>
      <c r="CG2589">
        <v>0</v>
      </c>
      <c r="CH2589" t="s">
        <v>612</v>
      </c>
      <c r="CI2589" t="s">
        <v>616</v>
      </c>
      <c r="CJ2589" t="s">
        <v>617</v>
      </c>
      <c r="CK2589" t="s">
        <v>617</v>
      </c>
      <c r="CL2589" t="s">
        <v>617</v>
      </c>
      <c r="CM2589" t="s">
        <v>617</v>
      </c>
      <c r="CN2589">
        <v>0</v>
      </c>
    </row>
    <row r="2590" spans="1:92" x14ac:dyDescent="0.25">
      <c r="A2590" t="s">
        <v>13616</v>
      </c>
      <c r="B2590" t="s">
        <v>13616</v>
      </c>
      <c r="C2590">
        <v>44</v>
      </c>
      <c r="D2590" t="s">
        <v>597</v>
      </c>
      <c r="E2590">
        <v>67091</v>
      </c>
      <c r="F2590" t="s">
        <v>13583</v>
      </c>
      <c r="G2590" t="s">
        <v>11412</v>
      </c>
      <c r="H2590" t="s">
        <v>12603</v>
      </c>
      <c r="I2590" t="s">
        <v>667</v>
      </c>
      <c r="J2590">
        <v>8292</v>
      </c>
      <c r="K2590">
        <v>9333</v>
      </c>
      <c r="L2590" t="s">
        <v>13617</v>
      </c>
      <c r="M2590" t="s">
        <v>13618</v>
      </c>
      <c r="N2590" t="s">
        <v>5812</v>
      </c>
      <c r="O2590" t="s">
        <v>13619</v>
      </c>
      <c r="P2590" t="s">
        <v>5814</v>
      </c>
      <c r="Q2590" t="s">
        <v>5815</v>
      </c>
      <c r="R2590" t="s">
        <v>5816</v>
      </c>
      <c r="S2590" t="s">
        <v>5794</v>
      </c>
      <c r="T2590" t="s">
        <v>5795</v>
      </c>
      <c r="U2590" t="s">
        <v>2564</v>
      </c>
      <c r="V2590" t="s">
        <v>1577</v>
      </c>
      <c r="W2590">
        <v>44.489800000000002</v>
      </c>
      <c r="X2590">
        <v>-80.207300000000004</v>
      </c>
      <c r="Y2590" t="s">
        <v>612</v>
      </c>
      <c r="Z2590" t="s">
        <v>612</v>
      </c>
      <c r="AA2590" t="s">
        <v>612</v>
      </c>
      <c r="AB2590" t="s">
        <v>612</v>
      </c>
      <c r="AC2590" t="s">
        <v>612</v>
      </c>
      <c r="AD2590" t="s">
        <v>612</v>
      </c>
      <c r="AE2590" t="s">
        <v>612</v>
      </c>
      <c r="AF2590" t="s">
        <v>612</v>
      </c>
      <c r="AG2590" t="s">
        <v>612</v>
      </c>
      <c r="AH2590" t="s">
        <v>612</v>
      </c>
      <c r="AI2590" t="s">
        <v>612</v>
      </c>
      <c r="AJ2590" t="s">
        <v>612</v>
      </c>
      <c r="AK2590" t="s">
        <v>612</v>
      </c>
      <c r="AL2590" t="s">
        <v>612</v>
      </c>
      <c r="AM2590" t="s">
        <v>612</v>
      </c>
      <c r="AN2590" t="s">
        <v>612</v>
      </c>
      <c r="AO2590" t="s">
        <v>612</v>
      </c>
      <c r="AP2590" t="s">
        <v>612</v>
      </c>
      <c r="AQ2590" t="s">
        <v>612</v>
      </c>
      <c r="AR2590" t="s">
        <v>612</v>
      </c>
      <c r="AS2590" t="s">
        <v>612</v>
      </c>
      <c r="AT2590" t="s">
        <v>613</v>
      </c>
      <c r="AU2590" t="s">
        <v>612</v>
      </c>
      <c r="AV2590" t="s">
        <v>635</v>
      </c>
      <c r="AW2590">
        <v>39691</v>
      </c>
      <c r="AX2590">
        <v>3773442</v>
      </c>
      <c r="AY2590" t="s">
        <v>621</v>
      </c>
      <c r="AZ2590" t="s">
        <v>140</v>
      </c>
      <c r="BA2590" t="s">
        <v>470</v>
      </c>
      <c r="BB2590" t="s">
        <v>645</v>
      </c>
      <c r="BC2590">
        <v>38231</v>
      </c>
      <c r="BD2590">
        <v>0</v>
      </c>
      <c r="BE2590">
        <v>0</v>
      </c>
      <c r="BF2590">
        <v>0</v>
      </c>
      <c r="BG2590">
        <v>0</v>
      </c>
      <c r="BH2590">
        <v>0</v>
      </c>
      <c r="BI2590">
        <v>0</v>
      </c>
      <c r="BJ2590">
        <v>0</v>
      </c>
      <c r="BK2590">
        <v>0</v>
      </c>
      <c r="BL2590">
        <v>0</v>
      </c>
      <c r="BM2590">
        <v>0</v>
      </c>
      <c r="BN2590">
        <v>0</v>
      </c>
      <c r="BO2590">
        <v>0</v>
      </c>
      <c r="BP2590">
        <v>0</v>
      </c>
      <c r="BQ2590">
        <v>0</v>
      </c>
      <c r="BR2590">
        <v>0</v>
      </c>
      <c r="BS2590">
        <v>0</v>
      </c>
      <c r="BT2590">
        <v>3773442</v>
      </c>
      <c r="BU2590">
        <v>0</v>
      </c>
      <c r="BV2590">
        <v>0</v>
      </c>
      <c r="BW2590">
        <v>0</v>
      </c>
      <c r="BX2590">
        <v>0</v>
      </c>
      <c r="BY2590">
        <v>0</v>
      </c>
      <c r="BZ2590">
        <v>0</v>
      </c>
      <c r="CA2590">
        <v>0</v>
      </c>
      <c r="CB2590">
        <v>0</v>
      </c>
      <c r="CC2590">
        <v>0</v>
      </c>
      <c r="CD2590">
        <v>3773442</v>
      </c>
      <c r="CE2590">
        <v>3773442</v>
      </c>
      <c r="CF2590">
        <v>3773442</v>
      </c>
      <c r="CG2590">
        <v>0</v>
      </c>
      <c r="CH2590" t="s">
        <v>612</v>
      </c>
      <c r="CI2590" t="s">
        <v>616</v>
      </c>
      <c r="CJ2590" t="s">
        <v>617</v>
      </c>
      <c r="CK2590" t="s">
        <v>617</v>
      </c>
      <c r="CL2590" t="s">
        <v>617</v>
      </c>
      <c r="CM2590" t="s">
        <v>617</v>
      </c>
      <c r="CN2590">
        <v>0</v>
      </c>
    </row>
    <row r="2591" spans="1:92" x14ac:dyDescent="0.25">
      <c r="A2591" t="s">
        <v>13620</v>
      </c>
      <c r="B2591" t="s">
        <v>13620</v>
      </c>
      <c r="C2591">
        <v>44</v>
      </c>
      <c r="D2591" t="s">
        <v>597</v>
      </c>
      <c r="E2591">
        <v>67091</v>
      </c>
      <c r="F2591" t="s">
        <v>13583</v>
      </c>
      <c r="G2591" t="s">
        <v>13621</v>
      </c>
      <c r="H2591" t="s">
        <v>13622</v>
      </c>
      <c r="I2591" t="s">
        <v>630</v>
      </c>
      <c r="J2591">
        <v>8295</v>
      </c>
      <c r="K2591">
        <v>9336</v>
      </c>
      <c r="L2591" t="s">
        <v>13623</v>
      </c>
      <c r="M2591" t="s">
        <v>13624</v>
      </c>
      <c r="N2591" t="s">
        <v>5832</v>
      </c>
      <c r="O2591" t="s">
        <v>13625</v>
      </c>
      <c r="P2591" t="s">
        <v>5834</v>
      </c>
      <c r="Q2591" t="s">
        <v>5835</v>
      </c>
      <c r="R2591" t="s">
        <v>5836</v>
      </c>
      <c r="S2591" t="s">
        <v>5794</v>
      </c>
      <c r="T2591" t="s">
        <v>5795</v>
      </c>
      <c r="U2591" t="s">
        <v>2564</v>
      </c>
      <c r="V2591" t="s">
        <v>1577</v>
      </c>
      <c r="W2591">
        <v>44.414250000000003</v>
      </c>
      <c r="X2591">
        <v>-79.685400000000001</v>
      </c>
      <c r="Y2591" t="s">
        <v>612</v>
      </c>
      <c r="Z2591" t="s">
        <v>612</v>
      </c>
      <c r="AA2591" t="s">
        <v>612</v>
      </c>
      <c r="AB2591" t="s">
        <v>612</v>
      </c>
      <c r="AC2591" t="s">
        <v>612</v>
      </c>
      <c r="AD2591" t="s">
        <v>612</v>
      </c>
      <c r="AE2591" t="s">
        <v>612</v>
      </c>
      <c r="AF2591" t="s">
        <v>612</v>
      </c>
      <c r="AG2591" t="s">
        <v>612</v>
      </c>
      <c r="AH2591" t="s">
        <v>612</v>
      </c>
      <c r="AI2591" t="s">
        <v>612</v>
      </c>
      <c r="AJ2591" t="s">
        <v>612</v>
      </c>
      <c r="AK2591" t="s">
        <v>612</v>
      </c>
      <c r="AL2591" t="s">
        <v>612</v>
      </c>
      <c r="AM2591" t="s">
        <v>612</v>
      </c>
      <c r="AN2591" t="s">
        <v>612</v>
      </c>
      <c r="AO2591" t="s">
        <v>612</v>
      </c>
      <c r="AP2591" t="s">
        <v>612</v>
      </c>
      <c r="AQ2591" t="s">
        <v>612</v>
      </c>
      <c r="AR2591" t="s">
        <v>612</v>
      </c>
      <c r="AS2591" t="s">
        <v>612</v>
      </c>
      <c r="AT2591" t="s">
        <v>613</v>
      </c>
      <c r="AU2591" t="s">
        <v>612</v>
      </c>
      <c r="AV2591" t="s">
        <v>635</v>
      </c>
      <c r="AW2591">
        <v>39691</v>
      </c>
      <c r="AX2591">
        <v>5183540</v>
      </c>
      <c r="AY2591" t="s">
        <v>621</v>
      </c>
      <c r="AZ2591" t="s">
        <v>140</v>
      </c>
      <c r="BA2591" t="s">
        <v>470</v>
      </c>
      <c r="BB2591" t="s">
        <v>694</v>
      </c>
      <c r="BC2591">
        <v>37135</v>
      </c>
      <c r="BD2591">
        <v>0</v>
      </c>
      <c r="BE2591">
        <v>0</v>
      </c>
      <c r="BF2591">
        <v>0</v>
      </c>
      <c r="BG2591">
        <v>0</v>
      </c>
      <c r="BH2591">
        <v>0</v>
      </c>
      <c r="BI2591">
        <v>0</v>
      </c>
      <c r="BJ2591">
        <v>0</v>
      </c>
      <c r="BK2591">
        <v>0</v>
      </c>
      <c r="BL2591">
        <v>0</v>
      </c>
      <c r="BM2591">
        <v>0</v>
      </c>
      <c r="BN2591">
        <v>0</v>
      </c>
      <c r="BO2591">
        <v>0</v>
      </c>
      <c r="BP2591">
        <v>0</v>
      </c>
      <c r="BQ2591">
        <v>0</v>
      </c>
      <c r="BR2591">
        <v>0</v>
      </c>
      <c r="BS2591">
        <v>0</v>
      </c>
      <c r="BT2591">
        <v>5183540</v>
      </c>
      <c r="BU2591">
        <v>0</v>
      </c>
      <c r="BV2591">
        <v>0</v>
      </c>
      <c r="BW2591">
        <v>0</v>
      </c>
      <c r="BX2591">
        <v>0</v>
      </c>
      <c r="BY2591">
        <v>0</v>
      </c>
      <c r="BZ2591">
        <v>0</v>
      </c>
      <c r="CA2591">
        <v>0</v>
      </c>
      <c r="CB2591">
        <v>0</v>
      </c>
      <c r="CC2591">
        <v>0</v>
      </c>
      <c r="CD2591">
        <v>5183540</v>
      </c>
      <c r="CE2591">
        <v>5183540</v>
      </c>
      <c r="CF2591">
        <v>5183540</v>
      </c>
      <c r="CG2591">
        <v>0</v>
      </c>
      <c r="CH2591" t="s">
        <v>612</v>
      </c>
      <c r="CI2591" t="s">
        <v>616</v>
      </c>
      <c r="CJ2591" t="s">
        <v>617</v>
      </c>
      <c r="CK2591" t="s">
        <v>617</v>
      </c>
      <c r="CL2591" t="s">
        <v>617</v>
      </c>
      <c r="CM2591" t="s">
        <v>617</v>
      </c>
      <c r="CN2591">
        <v>0</v>
      </c>
    </row>
    <row r="2592" spans="1:92" x14ac:dyDescent="0.25">
      <c r="A2592" t="s">
        <v>13626</v>
      </c>
      <c r="B2592" t="s">
        <v>13626</v>
      </c>
      <c r="C2592">
        <v>44</v>
      </c>
      <c r="D2592" t="s">
        <v>597</v>
      </c>
      <c r="E2592">
        <v>67091</v>
      </c>
      <c r="F2592" t="s">
        <v>13583</v>
      </c>
      <c r="G2592" t="s">
        <v>13621</v>
      </c>
      <c r="H2592" t="s">
        <v>13622</v>
      </c>
      <c r="I2592" t="s">
        <v>630</v>
      </c>
      <c r="J2592">
        <v>8295</v>
      </c>
      <c r="K2592">
        <v>9336</v>
      </c>
      <c r="L2592" t="s">
        <v>13623</v>
      </c>
      <c r="M2592" t="s">
        <v>13624</v>
      </c>
      <c r="N2592" t="s">
        <v>5832</v>
      </c>
      <c r="O2592" t="s">
        <v>13625</v>
      </c>
      <c r="P2592" t="s">
        <v>5834</v>
      </c>
      <c r="Q2592" t="s">
        <v>5835</v>
      </c>
      <c r="R2592" t="s">
        <v>5836</v>
      </c>
      <c r="S2592" t="s">
        <v>5794</v>
      </c>
      <c r="T2592" t="s">
        <v>5795</v>
      </c>
      <c r="U2592" t="s">
        <v>2564</v>
      </c>
      <c r="V2592" t="s">
        <v>1577</v>
      </c>
      <c r="W2592">
        <v>44.414250000000003</v>
      </c>
      <c r="X2592">
        <v>-79.685400000000001</v>
      </c>
      <c r="Y2592" t="s">
        <v>612</v>
      </c>
      <c r="Z2592" t="s">
        <v>612</v>
      </c>
      <c r="AA2592" t="s">
        <v>612</v>
      </c>
      <c r="AB2592" t="s">
        <v>612</v>
      </c>
      <c r="AC2592" t="s">
        <v>612</v>
      </c>
      <c r="AD2592" t="s">
        <v>612</v>
      </c>
      <c r="AE2592" t="s">
        <v>612</v>
      </c>
      <c r="AF2592" t="s">
        <v>612</v>
      </c>
      <c r="AG2592" t="s">
        <v>612</v>
      </c>
      <c r="AH2592" t="s">
        <v>612</v>
      </c>
      <c r="AI2592" t="s">
        <v>612</v>
      </c>
      <c r="AJ2592" t="s">
        <v>612</v>
      </c>
      <c r="AK2592" t="s">
        <v>612</v>
      </c>
      <c r="AL2592" t="s">
        <v>612</v>
      </c>
      <c r="AM2592" t="s">
        <v>612</v>
      </c>
      <c r="AN2592" t="s">
        <v>612</v>
      </c>
      <c r="AO2592" t="s">
        <v>612</v>
      </c>
      <c r="AP2592" t="s">
        <v>612</v>
      </c>
      <c r="AQ2592" t="s">
        <v>612</v>
      </c>
      <c r="AR2592" t="s">
        <v>612</v>
      </c>
      <c r="AS2592" t="s">
        <v>612</v>
      </c>
      <c r="AT2592" t="s">
        <v>613</v>
      </c>
      <c r="AU2592" t="s">
        <v>612</v>
      </c>
      <c r="AV2592" t="s">
        <v>614</v>
      </c>
      <c r="AW2592" t="s">
        <v>612</v>
      </c>
      <c r="AX2592">
        <v>2415000</v>
      </c>
      <c r="AY2592" t="s">
        <v>621</v>
      </c>
      <c r="AZ2592" t="s">
        <v>143</v>
      </c>
      <c r="BA2592" t="s">
        <v>470</v>
      </c>
      <c r="BB2592" t="s">
        <v>700</v>
      </c>
      <c r="BC2592">
        <v>41883</v>
      </c>
      <c r="BD2592">
        <v>1056000</v>
      </c>
      <c r="BE2592">
        <v>0</v>
      </c>
      <c r="BF2592">
        <v>296328</v>
      </c>
      <c r="BG2592">
        <v>1062672</v>
      </c>
      <c r="BH2592">
        <v>0</v>
      </c>
      <c r="BI2592">
        <v>0</v>
      </c>
      <c r="BJ2592">
        <v>0</v>
      </c>
      <c r="BK2592">
        <v>0</v>
      </c>
      <c r="BL2592">
        <v>0</v>
      </c>
      <c r="BM2592">
        <v>0</v>
      </c>
      <c r="BN2592">
        <v>0</v>
      </c>
      <c r="BO2592">
        <v>0</v>
      </c>
      <c r="BP2592">
        <v>0</v>
      </c>
      <c r="BQ2592">
        <v>0</v>
      </c>
      <c r="BR2592">
        <v>0</v>
      </c>
      <c r="BS2592">
        <v>2415000</v>
      </c>
      <c r="BT2592">
        <v>0</v>
      </c>
      <c r="BU2592">
        <v>0</v>
      </c>
      <c r="BV2592">
        <v>0</v>
      </c>
      <c r="BW2592">
        <v>0</v>
      </c>
      <c r="BX2592">
        <v>0</v>
      </c>
      <c r="BY2592">
        <v>0</v>
      </c>
      <c r="BZ2592">
        <v>0</v>
      </c>
      <c r="CA2592">
        <v>0</v>
      </c>
      <c r="CB2592">
        <v>0</v>
      </c>
      <c r="CC2592">
        <v>0</v>
      </c>
      <c r="CD2592">
        <v>0</v>
      </c>
      <c r="CE2592">
        <v>2415000</v>
      </c>
      <c r="CF2592">
        <v>2415000</v>
      </c>
      <c r="CG2592">
        <v>0</v>
      </c>
      <c r="CH2592" t="s">
        <v>612</v>
      </c>
      <c r="CI2592" t="s">
        <v>616</v>
      </c>
      <c r="CJ2592" t="s">
        <v>617</v>
      </c>
      <c r="CK2592" t="s">
        <v>617</v>
      </c>
      <c r="CL2592" t="s">
        <v>617</v>
      </c>
      <c r="CM2592" t="s">
        <v>617</v>
      </c>
      <c r="CN2592">
        <v>0</v>
      </c>
    </row>
    <row r="2593" spans="1:92" x14ac:dyDescent="0.25">
      <c r="A2593" t="s">
        <v>13627</v>
      </c>
      <c r="B2593" t="s">
        <v>13627</v>
      </c>
      <c r="C2593">
        <v>44</v>
      </c>
      <c r="D2593" t="s">
        <v>597</v>
      </c>
      <c r="E2593">
        <v>67091</v>
      </c>
      <c r="F2593" t="s">
        <v>13583</v>
      </c>
      <c r="G2593" t="s">
        <v>13628</v>
      </c>
      <c r="H2593" t="s">
        <v>13629</v>
      </c>
      <c r="I2593" t="s">
        <v>630</v>
      </c>
      <c r="J2593">
        <v>9404</v>
      </c>
      <c r="K2593">
        <v>10156</v>
      </c>
      <c r="L2593" t="s">
        <v>13630</v>
      </c>
      <c r="M2593" t="s">
        <v>13631</v>
      </c>
      <c r="N2593" t="s">
        <v>6230</v>
      </c>
      <c r="O2593" t="s">
        <v>6231</v>
      </c>
      <c r="P2593" t="s">
        <v>5851</v>
      </c>
      <c r="Q2593" t="s">
        <v>5852</v>
      </c>
      <c r="R2593" t="s">
        <v>5853</v>
      </c>
      <c r="S2593" t="s">
        <v>5794</v>
      </c>
      <c r="T2593" t="s">
        <v>5795</v>
      </c>
      <c r="U2593" t="s">
        <v>2564</v>
      </c>
      <c r="V2593" t="s">
        <v>1577</v>
      </c>
      <c r="W2593">
        <v>44.091700000000003</v>
      </c>
      <c r="X2593">
        <v>-79.787499999999994</v>
      </c>
      <c r="Y2593" t="s">
        <v>612</v>
      </c>
      <c r="Z2593" t="s">
        <v>612</v>
      </c>
      <c r="AA2593" t="s">
        <v>612</v>
      </c>
      <c r="AB2593" t="s">
        <v>612</v>
      </c>
      <c r="AC2593" t="s">
        <v>612</v>
      </c>
      <c r="AD2593" t="s">
        <v>612</v>
      </c>
      <c r="AE2593" t="s">
        <v>612</v>
      </c>
      <c r="AF2593" t="s">
        <v>612</v>
      </c>
      <c r="AG2593" t="s">
        <v>612</v>
      </c>
      <c r="AH2593" t="s">
        <v>612</v>
      </c>
      <c r="AI2593" t="s">
        <v>612</v>
      </c>
      <c r="AJ2593" t="s">
        <v>612</v>
      </c>
      <c r="AK2593" t="s">
        <v>612</v>
      </c>
      <c r="AL2593" t="s">
        <v>612</v>
      </c>
      <c r="AM2593" t="s">
        <v>612</v>
      </c>
      <c r="AN2593" t="s">
        <v>612</v>
      </c>
      <c r="AO2593" t="s">
        <v>612</v>
      </c>
      <c r="AP2593" t="s">
        <v>612</v>
      </c>
      <c r="AQ2593" t="s">
        <v>612</v>
      </c>
      <c r="AR2593" t="s">
        <v>612</v>
      </c>
      <c r="AS2593" t="s">
        <v>612</v>
      </c>
      <c r="AT2593" t="s">
        <v>613</v>
      </c>
      <c r="AU2593" t="s">
        <v>612</v>
      </c>
      <c r="AV2593" t="s">
        <v>635</v>
      </c>
      <c r="AW2593">
        <v>39691</v>
      </c>
      <c r="AX2593">
        <v>4817690</v>
      </c>
      <c r="AY2593" t="s">
        <v>621</v>
      </c>
      <c r="AZ2593" t="s">
        <v>145</v>
      </c>
      <c r="BA2593" t="s">
        <v>470</v>
      </c>
      <c r="BB2593" t="s">
        <v>694</v>
      </c>
      <c r="BC2593">
        <v>37135</v>
      </c>
      <c r="BD2593">
        <v>0</v>
      </c>
      <c r="BE2593">
        <v>0</v>
      </c>
      <c r="BF2593">
        <v>0</v>
      </c>
      <c r="BG2593">
        <v>0</v>
      </c>
      <c r="BH2593">
        <v>0</v>
      </c>
      <c r="BI2593">
        <v>0</v>
      </c>
      <c r="BJ2593">
        <v>0</v>
      </c>
      <c r="BK2593">
        <v>0</v>
      </c>
      <c r="BL2593">
        <v>0</v>
      </c>
      <c r="BM2593">
        <v>0</v>
      </c>
      <c r="BN2593">
        <v>0</v>
      </c>
      <c r="BO2593">
        <v>0</v>
      </c>
      <c r="BP2593">
        <v>0</v>
      </c>
      <c r="BQ2593">
        <v>0</v>
      </c>
      <c r="BR2593">
        <v>0</v>
      </c>
      <c r="BS2593">
        <v>0</v>
      </c>
      <c r="BT2593">
        <v>4817690</v>
      </c>
      <c r="BU2593">
        <v>0</v>
      </c>
      <c r="BV2593">
        <v>0</v>
      </c>
      <c r="BW2593">
        <v>0</v>
      </c>
      <c r="BX2593">
        <v>0</v>
      </c>
      <c r="BY2593">
        <v>0</v>
      </c>
      <c r="BZ2593">
        <v>0</v>
      </c>
      <c r="CA2593">
        <v>0</v>
      </c>
      <c r="CB2593">
        <v>0</v>
      </c>
      <c r="CC2593">
        <v>0</v>
      </c>
      <c r="CD2593">
        <v>4817690</v>
      </c>
      <c r="CE2593">
        <v>4817690</v>
      </c>
      <c r="CF2593">
        <v>4817690</v>
      </c>
      <c r="CG2593">
        <v>0</v>
      </c>
      <c r="CH2593" t="s">
        <v>612</v>
      </c>
      <c r="CI2593" t="s">
        <v>616</v>
      </c>
      <c r="CJ2593" t="s">
        <v>617</v>
      </c>
      <c r="CK2593" t="s">
        <v>617</v>
      </c>
      <c r="CL2593" t="s">
        <v>617</v>
      </c>
      <c r="CM2593" t="s">
        <v>617</v>
      </c>
      <c r="CN2593">
        <v>0</v>
      </c>
    </row>
    <row r="2594" spans="1:92" x14ac:dyDescent="0.25">
      <c r="A2594" t="s">
        <v>13632</v>
      </c>
      <c r="B2594" t="s">
        <v>13632</v>
      </c>
      <c r="C2594">
        <v>44</v>
      </c>
      <c r="D2594" t="s">
        <v>597</v>
      </c>
      <c r="E2594">
        <v>67091</v>
      </c>
      <c r="F2594" t="s">
        <v>13583</v>
      </c>
      <c r="G2594" t="s">
        <v>13633</v>
      </c>
      <c r="H2594" t="s">
        <v>13634</v>
      </c>
      <c r="I2594" t="s">
        <v>630</v>
      </c>
      <c r="J2594">
        <v>14450</v>
      </c>
      <c r="K2594">
        <v>9337</v>
      </c>
      <c r="L2594" t="s">
        <v>13635</v>
      </c>
      <c r="M2594" t="s">
        <v>13636</v>
      </c>
      <c r="N2594" t="s">
        <v>5977</v>
      </c>
      <c r="O2594" t="s">
        <v>13637</v>
      </c>
      <c r="P2594" t="s">
        <v>5979</v>
      </c>
      <c r="Q2594" t="s">
        <v>5980</v>
      </c>
      <c r="R2594" t="s">
        <v>5981</v>
      </c>
      <c r="S2594" t="s">
        <v>5794</v>
      </c>
      <c r="T2594" t="s">
        <v>5795</v>
      </c>
      <c r="U2594" t="s">
        <v>2564</v>
      </c>
      <c r="V2594" t="s">
        <v>1577</v>
      </c>
      <c r="W2594">
        <v>44.623649999999998</v>
      </c>
      <c r="X2594">
        <v>-79.429879999999997</v>
      </c>
      <c r="Y2594" t="s">
        <v>612</v>
      </c>
      <c r="Z2594" t="s">
        <v>612</v>
      </c>
      <c r="AA2594" t="s">
        <v>612</v>
      </c>
      <c r="AB2594" t="s">
        <v>612</v>
      </c>
      <c r="AC2594" t="s">
        <v>612</v>
      </c>
      <c r="AD2594" t="s">
        <v>612</v>
      </c>
      <c r="AE2594" t="s">
        <v>612</v>
      </c>
      <c r="AF2594" t="s">
        <v>612</v>
      </c>
      <c r="AG2594" t="s">
        <v>612</v>
      </c>
      <c r="AH2594" t="s">
        <v>612</v>
      </c>
      <c r="AI2594" t="s">
        <v>612</v>
      </c>
      <c r="AJ2594" t="s">
        <v>612</v>
      </c>
      <c r="AK2594" t="s">
        <v>612</v>
      </c>
      <c r="AL2594" t="s">
        <v>612</v>
      </c>
      <c r="AM2594" t="s">
        <v>612</v>
      </c>
      <c r="AN2594" t="s">
        <v>612</v>
      </c>
      <c r="AO2594" t="s">
        <v>612</v>
      </c>
      <c r="AP2594" t="s">
        <v>612</v>
      </c>
      <c r="AQ2594" t="s">
        <v>612</v>
      </c>
      <c r="AR2594" t="s">
        <v>612</v>
      </c>
      <c r="AS2594" t="s">
        <v>612</v>
      </c>
      <c r="AT2594" t="s">
        <v>613</v>
      </c>
      <c r="AU2594" t="s">
        <v>612</v>
      </c>
      <c r="AV2594" t="s">
        <v>614</v>
      </c>
      <c r="AW2594" t="s">
        <v>612</v>
      </c>
      <c r="AX2594">
        <v>9966117</v>
      </c>
      <c r="AY2594" t="s">
        <v>621</v>
      </c>
      <c r="AZ2594" t="s">
        <v>140</v>
      </c>
      <c r="BA2594" t="s">
        <v>470</v>
      </c>
      <c r="BB2594" t="s">
        <v>662</v>
      </c>
      <c r="BC2594">
        <v>41153</v>
      </c>
      <c r="BD2594">
        <v>0</v>
      </c>
      <c r="BE2594">
        <v>0</v>
      </c>
      <c r="BF2594">
        <v>139925</v>
      </c>
      <c r="BG2594">
        <v>0</v>
      </c>
      <c r="BH2594">
        <v>0</v>
      </c>
      <c r="BI2594">
        <v>0</v>
      </c>
      <c r="BJ2594">
        <v>0</v>
      </c>
      <c r="BK2594">
        <v>0</v>
      </c>
      <c r="BL2594">
        <v>0</v>
      </c>
      <c r="BM2594">
        <v>0</v>
      </c>
      <c r="BN2594">
        <v>0</v>
      </c>
      <c r="BO2594">
        <v>0</v>
      </c>
      <c r="BP2594">
        <v>0</v>
      </c>
      <c r="BQ2594">
        <v>0</v>
      </c>
      <c r="BR2594">
        <v>1273427</v>
      </c>
      <c r="BS2594">
        <v>1413352</v>
      </c>
      <c r="BT2594">
        <v>8100259</v>
      </c>
      <c r="BU2594">
        <v>0</v>
      </c>
      <c r="BV2594">
        <v>452506</v>
      </c>
      <c r="BW2594">
        <v>0</v>
      </c>
      <c r="BX2594">
        <v>0</v>
      </c>
      <c r="BY2594">
        <v>0</v>
      </c>
      <c r="BZ2594">
        <v>0</v>
      </c>
      <c r="CA2594">
        <v>0</v>
      </c>
      <c r="CB2594">
        <v>0</v>
      </c>
      <c r="CC2594">
        <v>0</v>
      </c>
      <c r="CD2594">
        <v>8552765</v>
      </c>
      <c r="CE2594">
        <v>9966117</v>
      </c>
      <c r="CF2594">
        <v>9966117</v>
      </c>
      <c r="CG2594">
        <v>0</v>
      </c>
      <c r="CH2594" t="s">
        <v>612</v>
      </c>
      <c r="CI2594" t="s">
        <v>616</v>
      </c>
      <c r="CJ2594" t="s">
        <v>617</v>
      </c>
      <c r="CK2594" t="s">
        <v>617</v>
      </c>
      <c r="CL2594" t="s">
        <v>617</v>
      </c>
      <c r="CM2594" t="s">
        <v>617</v>
      </c>
      <c r="CN2594">
        <v>0</v>
      </c>
    </row>
    <row r="2595" spans="1:92" x14ac:dyDescent="0.25">
      <c r="A2595" t="s">
        <v>13638</v>
      </c>
      <c r="B2595" t="s">
        <v>13638</v>
      </c>
      <c r="C2595">
        <v>44</v>
      </c>
      <c r="D2595" t="s">
        <v>597</v>
      </c>
      <c r="E2595">
        <v>67091</v>
      </c>
      <c r="F2595" t="s">
        <v>13583</v>
      </c>
      <c r="G2595" t="s">
        <v>13639</v>
      </c>
      <c r="H2595" t="s">
        <v>13640</v>
      </c>
      <c r="I2595" t="s">
        <v>630</v>
      </c>
      <c r="J2595">
        <v>8299</v>
      </c>
      <c r="K2595">
        <v>9340</v>
      </c>
      <c r="L2595" t="s">
        <v>13641</v>
      </c>
      <c r="M2595" t="s">
        <v>13642</v>
      </c>
      <c r="N2595" t="s">
        <v>5867</v>
      </c>
      <c r="O2595" t="s">
        <v>13643</v>
      </c>
      <c r="P2595" t="s">
        <v>5869</v>
      </c>
      <c r="Q2595" t="s">
        <v>5870</v>
      </c>
      <c r="R2595" t="s">
        <v>5871</v>
      </c>
      <c r="S2595" t="s">
        <v>5794</v>
      </c>
      <c r="T2595" t="s">
        <v>5795</v>
      </c>
      <c r="U2595" t="s">
        <v>2564</v>
      </c>
      <c r="V2595" t="s">
        <v>1577</v>
      </c>
      <c r="W2595">
        <v>44.325049999999997</v>
      </c>
      <c r="X2595">
        <v>-79.885919999999999</v>
      </c>
      <c r="Y2595">
        <v>40731</v>
      </c>
      <c r="Z2595" t="s">
        <v>977</v>
      </c>
      <c r="AA2595" t="s">
        <v>803</v>
      </c>
      <c r="AB2595" t="s">
        <v>612</v>
      </c>
      <c r="AC2595" t="s">
        <v>612</v>
      </c>
      <c r="AD2595" t="s">
        <v>612</v>
      </c>
      <c r="AE2595">
        <v>40731</v>
      </c>
      <c r="AF2595" t="s">
        <v>977</v>
      </c>
      <c r="AG2595" t="s">
        <v>803</v>
      </c>
      <c r="AH2595" t="s">
        <v>612</v>
      </c>
      <c r="AI2595" t="s">
        <v>612</v>
      </c>
      <c r="AJ2595" t="s">
        <v>612</v>
      </c>
      <c r="AK2595" t="s">
        <v>612</v>
      </c>
      <c r="AL2595" t="s">
        <v>612</v>
      </c>
      <c r="AM2595" t="s">
        <v>612</v>
      </c>
      <c r="AN2595" t="s">
        <v>612</v>
      </c>
      <c r="AO2595" t="s">
        <v>612</v>
      </c>
      <c r="AP2595" t="s">
        <v>612</v>
      </c>
      <c r="AQ2595">
        <v>403</v>
      </c>
      <c r="AR2595" t="s">
        <v>612</v>
      </c>
      <c r="AS2595" t="s">
        <v>612</v>
      </c>
      <c r="AT2595" t="s">
        <v>613</v>
      </c>
      <c r="AU2595" t="s">
        <v>612</v>
      </c>
      <c r="AV2595" t="s">
        <v>635</v>
      </c>
      <c r="AW2595">
        <v>41117</v>
      </c>
      <c r="AX2595">
        <v>10793352</v>
      </c>
      <c r="AY2595" t="s">
        <v>621</v>
      </c>
      <c r="AZ2595" t="s">
        <v>140</v>
      </c>
      <c r="BA2595" t="s">
        <v>701</v>
      </c>
      <c r="BB2595" t="s">
        <v>700</v>
      </c>
      <c r="BC2595">
        <v>41883</v>
      </c>
      <c r="BD2595">
        <v>50148</v>
      </c>
      <c r="BE2595">
        <v>0</v>
      </c>
      <c r="BF2595">
        <v>0</v>
      </c>
      <c r="BG2595">
        <v>0</v>
      </c>
      <c r="BH2595">
        <v>1425040</v>
      </c>
      <c r="BI2595">
        <v>0</v>
      </c>
      <c r="BJ2595">
        <v>0</v>
      </c>
      <c r="BK2595">
        <v>0</v>
      </c>
      <c r="BL2595">
        <v>0</v>
      </c>
      <c r="BM2595">
        <v>0</v>
      </c>
      <c r="BN2595">
        <v>0</v>
      </c>
      <c r="BO2595">
        <v>0</v>
      </c>
      <c r="BP2595">
        <v>0</v>
      </c>
      <c r="BQ2595">
        <v>0</v>
      </c>
      <c r="BR2595">
        <v>0</v>
      </c>
      <c r="BS2595">
        <v>1475188</v>
      </c>
      <c r="BT2595">
        <v>0</v>
      </c>
      <c r="BU2595">
        <v>0</v>
      </c>
      <c r="BV2595">
        <v>484585</v>
      </c>
      <c r="BW2595">
        <v>0</v>
      </c>
      <c r="BX2595">
        <v>8833579</v>
      </c>
      <c r="BY2595">
        <v>0</v>
      </c>
      <c r="BZ2595">
        <v>0</v>
      </c>
      <c r="CA2595">
        <v>0</v>
      </c>
      <c r="CB2595">
        <v>0</v>
      </c>
      <c r="CC2595">
        <v>0</v>
      </c>
      <c r="CD2595">
        <v>9318164</v>
      </c>
      <c r="CE2595">
        <v>10793352</v>
      </c>
      <c r="CF2595">
        <v>10793352</v>
      </c>
      <c r="CG2595">
        <v>0</v>
      </c>
      <c r="CH2595" t="s">
        <v>612</v>
      </c>
      <c r="CI2595" t="s">
        <v>616</v>
      </c>
      <c r="CJ2595" t="s">
        <v>702</v>
      </c>
      <c r="CK2595" t="s">
        <v>703</v>
      </c>
      <c r="CL2595" t="s">
        <v>617</v>
      </c>
      <c r="CM2595" t="s">
        <v>617</v>
      </c>
      <c r="CN2595">
        <v>8833579</v>
      </c>
    </row>
    <row r="2596" spans="1:92" x14ac:dyDescent="0.25">
      <c r="A2596" t="s">
        <v>13644</v>
      </c>
      <c r="B2596" t="s">
        <v>13644</v>
      </c>
      <c r="C2596">
        <v>44</v>
      </c>
      <c r="D2596" t="s">
        <v>597</v>
      </c>
      <c r="E2596">
        <v>67091</v>
      </c>
      <c r="F2596" t="s">
        <v>13583</v>
      </c>
      <c r="G2596" t="s">
        <v>11435</v>
      </c>
      <c r="H2596" t="s">
        <v>11436</v>
      </c>
      <c r="I2596" t="s">
        <v>630</v>
      </c>
      <c r="J2596">
        <v>8300</v>
      </c>
      <c r="K2596">
        <v>9341</v>
      </c>
      <c r="L2596" t="s">
        <v>13645</v>
      </c>
      <c r="M2596" t="s">
        <v>13646</v>
      </c>
      <c r="N2596" t="s">
        <v>6010</v>
      </c>
      <c r="O2596" t="s">
        <v>6011</v>
      </c>
      <c r="P2596" t="s">
        <v>5802</v>
      </c>
      <c r="Q2596" t="s">
        <v>5803</v>
      </c>
      <c r="R2596" t="s">
        <v>5804</v>
      </c>
      <c r="S2596" t="s">
        <v>5794</v>
      </c>
      <c r="T2596" t="s">
        <v>5795</v>
      </c>
      <c r="U2596" t="s">
        <v>2564</v>
      </c>
      <c r="V2596" t="s">
        <v>1577</v>
      </c>
      <c r="W2596">
        <v>44.586309999999997</v>
      </c>
      <c r="X2596">
        <v>-79.863119999999995</v>
      </c>
      <c r="Y2596" t="s">
        <v>612</v>
      </c>
      <c r="Z2596" t="s">
        <v>612</v>
      </c>
      <c r="AA2596" t="s">
        <v>612</v>
      </c>
      <c r="AB2596" t="s">
        <v>612</v>
      </c>
      <c r="AC2596" t="s">
        <v>612</v>
      </c>
      <c r="AD2596" t="s">
        <v>612</v>
      </c>
      <c r="AE2596" t="s">
        <v>612</v>
      </c>
      <c r="AF2596" t="s">
        <v>612</v>
      </c>
      <c r="AG2596" t="s">
        <v>612</v>
      </c>
      <c r="AH2596" t="s">
        <v>612</v>
      </c>
      <c r="AI2596" t="s">
        <v>612</v>
      </c>
      <c r="AJ2596" t="s">
        <v>612</v>
      </c>
      <c r="AK2596" t="s">
        <v>612</v>
      </c>
      <c r="AL2596" t="s">
        <v>612</v>
      </c>
      <c r="AM2596" t="s">
        <v>612</v>
      </c>
      <c r="AN2596" t="s">
        <v>612</v>
      </c>
      <c r="AO2596" t="s">
        <v>612</v>
      </c>
      <c r="AP2596" t="s">
        <v>612</v>
      </c>
      <c r="AQ2596" t="s">
        <v>612</v>
      </c>
      <c r="AR2596" t="s">
        <v>612</v>
      </c>
      <c r="AS2596" t="s">
        <v>612</v>
      </c>
      <c r="AT2596" t="s">
        <v>613</v>
      </c>
      <c r="AU2596" t="s">
        <v>612</v>
      </c>
      <c r="AV2596" t="s">
        <v>614</v>
      </c>
      <c r="AW2596" t="s">
        <v>612</v>
      </c>
      <c r="AX2596">
        <v>924148</v>
      </c>
      <c r="AY2596" t="s">
        <v>621</v>
      </c>
      <c r="AZ2596" t="s">
        <v>143</v>
      </c>
      <c r="BA2596" t="s">
        <v>470</v>
      </c>
      <c r="BB2596" t="s">
        <v>700</v>
      </c>
      <c r="BC2596">
        <v>41883</v>
      </c>
      <c r="BD2596">
        <v>110000</v>
      </c>
      <c r="BE2596">
        <v>0</v>
      </c>
      <c r="BF2596">
        <v>0</v>
      </c>
      <c r="BG2596">
        <v>0</v>
      </c>
      <c r="BH2596">
        <v>0</v>
      </c>
      <c r="BI2596">
        <v>0</v>
      </c>
      <c r="BJ2596">
        <v>0</v>
      </c>
      <c r="BK2596">
        <v>0</v>
      </c>
      <c r="BL2596">
        <v>0</v>
      </c>
      <c r="BM2596">
        <v>0</v>
      </c>
      <c r="BN2596">
        <v>0</v>
      </c>
      <c r="BO2596">
        <v>0</v>
      </c>
      <c r="BP2596">
        <v>0</v>
      </c>
      <c r="BQ2596">
        <v>0</v>
      </c>
      <c r="BR2596">
        <v>0</v>
      </c>
      <c r="BS2596">
        <v>110000</v>
      </c>
      <c r="BT2596">
        <v>0</v>
      </c>
      <c r="BU2596">
        <v>0</v>
      </c>
      <c r="BV2596">
        <v>814148</v>
      </c>
      <c r="BW2596">
        <v>0</v>
      </c>
      <c r="BX2596">
        <v>0</v>
      </c>
      <c r="BY2596">
        <v>0</v>
      </c>
      <c r="BZ2596">
        <v>0</v>
      </c>
      <c r="CA2596">
        <v>0</v>
      </c>
      <c r="CB2596">
        <v>0</v>
      </c>
      <c r="CC2596">
        <v>0</v>
      </c>
      <c r="CD2596">
        <v>814148</v>
      </c>
      <c r="CE2596">
        <v>924148</v>
      </c>
      <c r="CF2596">
        <v>924148</v>
      </c>
      <c r="CG2596">
        <v>0</v>
      </c>
      <c r="CH2596" t="s">
        <v>612</v>
      </c>
      <c r="CI2596" t="s">
        <v>616</v>
      </c>
      <c r="CJ2596" t="s">
        <v>617</v>
      </c>
      <c r="CK2596" t="s">
        <v>617</v>
      </c>
      <c r="CL2596" t="s">
        <v>617</v>
      </c>
      <c r="CM2596" t="s">
        <v>617</v>
      </c>
      <c r="CN2596">
        <v>0</v>
      </c>
    </row>
    <row r="2597" spans="1:92" x14ac:dyDescent="0.25">
      <c r="A2597" t="s">
        <v>13647</v>
      </c>
      <c r="B2597" t="s">
        <v>13647</v>
      </c>
      <c r="C2597">
        <v>44</v>
      </c>
      <c r="D2597" t="s">
        <v>597</v>
      </c>
      <c r="E2597">
        <v>67091</v>
      </c>
      <c r="F2597" t="s">
        <v>13583</v>
      </c>
      <c r="G2597" t="s">
        <v>13648</v>
      </c>
      <c r="H2597" t="s">
        <v>13649</v>
      </c>
      <c r="I2597" t="s">
        <v>667</v>
      </c>
      <c r="J2597">
        <v>8303</v>
      </c>
      <c r="K2597">
        <v>9344</v>
      </c>
      <c r="L2597" t="s">
        <v>13650</v>
      </c>
      <c r="M2597" t="s">
        <v>13651</v>
      </c>
      <c r="N2597" t="s">
        <v>5977</v>
      </c>
      <c r="O2597" t="s">
        <v>13652</v>
      </c>
      <c r="P2597" t="s">
        <v>5979</v>
      </c>
      <c r="Q2597" t="s">
        <v>5980</v>
      </c>
      <c r="R2597" t="s">
        <v>5981</v>
      </c>
      <c r="S2597" t="s">
        <v>5794</v>
      </c>
      <c r="T2597" t="s">
        <v>5795</v>
      </c>
      <c r="U2597" t="s">
        <v>2564</v>
      </c>
      <c r="V2597" t="s">
        <v>1577</v>
      </c>
      <c r="W2597">
        <v>44.626280000000001</v>
      </c>
      <c r="X2597">
        <v>-79.431659999999994</v>
      </c>
      <c r="Y2597" t="s">
        <v>612</v>
      </c>
      <c r="Z2597" t="s">
        <v>612</v>
      </c>
      <c r="AA2597" t="s">
        <v>612</v>
      </c>
      <c r="AB2597" t="s">
        <v>612</v>
      </c>
      <c r="AC2597" t="s">
        <v>612</v>
      </c>
      <c r="AD2597" t="s">
        <v>612</v>
      </c>
      <c r="AE2597" t="s">
        <v>612</v>
      </c>
      <c r="AF2597" t="s">
        <v>612</v>
      </c>
      <c r="AG2597" t="s">
        <v>612</v>
      </c>
      <c r="AH2597" t="s">
        <v>612</v>
      </c>
      <c r="AI2597" t="s">
        <v>612</v>
      </c>
      <c r="AJ2597" t="s">
        <v>612</v>
      </c>
      <c r="AK2597" t="s">
        <v>612</v>
      </c>
      <c r="AL2597" t="s">
        <v>612</v>
      </c>
      <c r="AM2597" t="s">
        <v>612</v>
      </c>
      <c r="AN2597" t="s">
        <v>612</v>
      </c>
      <c r="AO2597" t="s">
        <v>612</v>
      </c>
      <c r="AP2597" t="s">
        <v>612</v>
      </c>
      <c r="AQ2597" t="s">
        <v>612</v>
      </c>
      <c r="AR2597" t="s">
        <v>612</v>
      </c>
      <c r="AS2597" t="s">
        <v>612</v>
      </c>
      <c r="AT2597" t="s">
        <v>613</v>
      </c>
      <c r="AU2597" t="s">
        <v>612</v>
      </c>
      <c r="AV2597" t="s">
        <v>635</v>
      </c>
      <c r="AW2597">
        <v>39691</v>
      </c>
      <c r="AX2597">
        <v>8631247</v>
      </c>
      <c r="AY2597" t="s">
        <v>621</v>
      </c>
      <c r="AZ2597" t="s">
        <v>140</v>
      </c>
      <c r="BA2597" t="s">
        <v>470</v>
      </c>
      <c r="BB2597" t="s">
        <v>636</v>
      </c>
      <c r="BC2597">
        <v>38961</v>
      </c>
      <c r="BD2597">
        <v>0</v>
      </c>
      <c r="BE2597">
        <v>0</v>
      </c>
      <c r="BF2597">
        <v>0</v>
      </c>
      <c r="BG2597">
        <v>0</v>
      </c>
      <c r="BH2597">
        <v>0</v>
      </c>
      <c r="BI2597">
        <v>0</v>
      </c>
      <c r="BJ2597">
        <v>0</v>
      </c>
      <c r="BK2597">
        <v>0</v>
      </c>
      <c r="BL2597">
        <v>0</v>
      </c>
      <c r="BM2597">
        <v>0</v>
      </c>
      <c r="BN2597">
        <v>0</v>
      </c>
      <c r="BO2597">
        <v>0</v>
      </c>
      <c r="BP2597">
        <v>0</v>
      </c>
      <c r="BQ2597">
        <v>0</v>
      </c>
      <c r="BR2597">
        <v>0</v>
      </c>
      <c r="BS2597">
        <v>0</v>
      </c>
      <c r="BT2597">
        <v>6931247</v>
      </c>
      <c r="BU2597">
        <v>1700000</v>
      </c>
      <c r="BV2597">
        <v>0</v>
      </c>
      <c r="BW2597">
        <v>0</v>
      </c>
      <c r="BX2597">
        <v>0</v>
      </c>
      <c r="BY2597">
        <v>0</v>
      </c>
      <c r="BZ2597">
        <v>0</v>
      </c>
      <c r="CA2597">
        <v>0</v>
      </c>
      <c r="CB2597">
        <v>0</v>
      </c>
      <c r="CC2597">
        <v>0</v>
      </c>
      <c r="CD2597">
        <v>8631247</v>
      </c>
      <c r="CE2597">
        <v>8631247</v>
      </c>
      <c r="CF2597">
        <v>8631247</v>
      </c>
      <c r="CG2597">
        <v>0</v>
      </c>
      <c r="CH2597" t="s">
        <v>612</v>
      </c>
      <c r="CI2597" t="s">
        <v>616</v>
      </c>
      <c r="CJ2597" t="s">
        <v>617</v>
      </c>
      <c r="CK2597" t="s">
        <v>617</v>
      </c>
      <c r="CL2597" t="s">
        <v>617</v>
      </c>
      <c r="CM2597" t="s">
        <v>617</v>
      </c>
      <c r="CN2597">
        <v>0</v>
      </c>
    </row>
    <row r="2598" spans="1:92" x14ac:dyDescent="0.25">
      <c r="A2598" t="s">
        <v>13653</v>
      </c>
      <c r="B2598" t="s">
        <v>13653</v>
      </c>
      <c r="C2598">
        <v>44</v>
      </c>
      <c r="D2598" t="s">
        <v>597</v>
      </c>
      <c r="E2598">
        <v>67091</v>
      </c>
      <c r="F2598" t="s">
        <v>13583</v>
      </c>
      <c r="G2598" t="s">
        <v>13654</v>
      </c>
      <c r="H2598" t="s">
        <v>13655</v>
      </c>
      <c r="I2598" t="s">
        <v>630</v>
      </c>
      <c r="J2598">
        <v>10935</v>
      </c>
      <c r="K2598">
        <v>12090</v>
      </c>
      <c r="L2598" t="s">
        <v>13656</v>
      </c>
      <c r="M2598" t="s">
        <v>13657</v>
      </c>
      <c r="N2598" t="s">
        <v>5832</v>
      </c>
      <c r="O2598" t="s">
        <v>13658</v>
      </c>
      <c r="P2598" t="s">
        <v>5834</v>
      </c>
      <c r="Q2598" t="s">
        <v>5835</v>
      </c>
      <c r="R2598" t="s">
        <v>5836</v>
      </c>
      <c r="S2598" t="s">
        <v>5794</v>
      </c>
      <c r="T2598" t="s">
        <v>5795</v>
      </c>
      <c r="U2598" t="s">
        <v>2564</v>
      </c>
      <c r="V2598" t="s">
        <v>1577</v>
      </c>
      <c r="W2598">
        <v>44.355879999999999</v>
      </c>
      <c r="X2598">
        <v>-79.612570000000005</v>
      </c>
      <c r="Y2598" t="s">
        <v>612</v>
      </c>
      <c r="Z2598" t="s">
        <v>612</v>
      </c>
      <c r="AA2598" t="s">
        <v>612</v>
      </c>
      <c r="AB2598" t="s">
        <v>612</v>
      </c>
      <c r="AC2598" t="s">
        <v>612</v>
      </c>
      <c r="AD2598" t="s">
        <v>612</v>
      </c>
      <c r="AE2598" t="s">
        <v>612</v>
      </c>
      <c r="AF2598" t="s">
        <v>612</v>
      </c>
      <c r="AG2598" t="s">
        <v>612</v>
      </c>
      <c r="AH2598" t="s">
        <v>612</v>
      </c>
      <c r="AI2598" t="s">
        <v>612</v>
      </c>
      <c r="AJ2598" t="s">
        <v>612</v>
      </c>
      <c r="AK2598" t="s">
        <v>612</v>
      </c>
      <c r="AL2598" t="s">
        <v>612</v>
      </c>
      <c r="AM2598" t="s">
        <v>612</v>
      </c>
      <c r="AN2598" t="s">
        <v>612</v>
      </c>
      <c r="AO2598" t="s">
        <v>612</v>
      </c>
      <c r="AP2598" t="s">
        <v>612</v>
      </c>
      <c r="AQ2598" t="s">
        <v>612</v>
      </c>
      <c r="AR2598" t="s">
        <v>612</v>
      </c>
      <c r="AS2598" t="s">
        <v>612</v>
      </c>
      <c r="AT2598" t="s">
        <v>613</v>
      </c>
      <c r="AU2598" t="s">
        <v>612</v>
      </c>
      <c r="AV2598" t="s">
        <v>614</v>
      </c>
      <c r="AW2598" t="s">
        <v>612</v>
      </c>
      <c r="AX2598">
        <v>10444510</v>
      </c>
      <c r="AY2598" t="s">
        <v>621</v>
      </c>
      <c r="AZ2598" t="s">
        <v>140</v>
      </c>
      <c r="BA2598" t="s">
        <v>470</v>
      </c>
      <c r="BB2598" t="s">
        <v>626</v>
      </c>
      <c r="BC2598">
        <v>40057</v>
      </c>
      <c r="BD2598">
        <v>0</v>
      </c>
      <c r="BE2598">
        <v>0</v>
      </c>
      <c r="BF2598">
        <v>0</v>
      </c>
      <c r="BG2598">
        <v>0</v>
      </c>
      <c r="BH2598">
        <v>0</v>
      </c>
      <c r="BI2598">
        <v>0</v>
      </c>
      <c r="BJ2598">
        <v>0</v>
      </c>
      <c r="BK2598">
        <v>0</v>
      </c>
      <c r="BL2598">
        <v>0</v>
      </c>
      <c r="BM2598">
        <v>0</v>
      </c>
      <c r="BN2598">
        <v>0</v>
      </c>
      <c r="BO2598">
        <v>0</v>
      </c>
      <c r="BP2598">
        <v>0</v>
      </c>
      <c r="BQ2598">
        <v>0</v>
      </c>
      <c r="BR2598">
        <v>453</v>
      </c>
      <c r="BS2598">
        <v>453</v>
      </c>
      <c r="BT2598">
        <v>10444057</v>
      </c>
      <c r="BU2598">
        <v>0</v>
      </c>
      <c r="BV2598">
        <v>0</v>
      </c>
      <c r="BW2598">
        <v>0</v>
      </c>
      <c r="BX2598">
        <v>0</v>
      </c>
      <c r="BY2598">
        <v>0</v>
      </c>
      <c r="BZ2598">
        <v>0</v>
      </c>
      <c r="CA2598">
        <v>0</v>
      </c>
      <c r="CB2598">
        <v>0</v>
      </c>
      <c r="CC2598">
        <v>0</v>
      </c>
      <c r="CD2598">
        <v>10444057</v>
      </c>
      <c r="CE2598">
        <v>10444510</v>
      </c>
      <c r="CF2598">
        <v>10444510</v>
      </c>
      <c r="CG2598">
        <v>0</v>
      </c>
      <c r="CH2598" t="s">
        <v>612</v>
      </c>
      <c r="CI2598" t="s">
        <v>616</v>
      </c>
      <c r="CJ2598" t="s">
        <v>617</v>
      </c>
      <c r="CK2598" t="s">
        <v>617</v>
      </c>
      <c r="CL2598" t="s">
        <v>617</v>
      </c>
      <c r="CM2598" t="s">
        <v>617</v>
      </c>
      <c r="CN2598">
        <v>0</v>
      </c>
    </row>
    <row r="2599" spans="1:92" x14ac:dyDescent="0.25">
      <c r="A2599" t="s">
        <v>13659</v>
      </c>
      <c r="B2599" t="s">
        <v>13659</v>
      </c>
      <c r="C2599">
        <v>44</v>
      </c>
      <c r="D2599" t="s">
        <v>597</v>
      </c>
      <c r="E2599">
        <v>67091</v>
      </c>
      <c r="F2599" t="s">
        <v>13583</v>
      </c>
      <c r="G2599" t="s">
        <v>13660</v>
      </c>
      <c r="H2599" t="s">
        <v>13661</v>
      </c>
      <c r="I2599" t="s">
        <v>630</v>
      </c>
      <c r="J2599">
        <v>3270</v>
      </c>
      <c r="K2599">
        <v>5141</v>
      </c>
      <c r="L2599" t="s">
        <v>13662</v>
      </c>
      <c r="M2599" t="s">
        <v>13663</v>
      </c>
      <c r="N2599" t="s">
        <v>13664</v>
      </c>
      <c r="O2599" t="s">
        <v>13665</v>
      </c>
      <c r="P2599" t="s">
        <v>13666</v>
      </c>
      <c r="Q2599" t="s">
        <v>13667</v>
      </c>
      <c r="R2599" t="s">
        <v>13668</v>
      </c>
      <c r="S2599" t="s">
        <v>4765</v>
      </c>
      <c r="T2599" t="s">
        <v>4766</v>
      </c>
      <c r="U2599" t="s">
        <v>2564</v>
      </c>
      <c r="V2599" t="s">
        <v>1577</v>
      </c>
      <c r="W2599">
        <v>45.329880000000003</v>
      </c>
      <c r="X2599">
        <v>-79.23415</v>
      </c>
      <c r="Y2599" t="s">
        <v>612</v>
      </c>
      <c r="Z2599" t="s">
        <v>612</v>
      </c>
      <c r="AA2599" t="s">
        <v>612</v>
      </c>
      <c r="AB2599" t="s">
        <v>612</v>
      </c>
      <c r="AC2599" t="s">
        <v>612</v>
      </c>
      <c r="AD2599" t="s">
        <v>612</v>
      </c>
      <c r="AE2599" t="s">
        <v>612</v>
      </c>
      <c r="AF2599" t="s">
        <v>612</v>
      </c>
      <c r="AG2599" t="s">
        <v>612</v>
      </c>
      <c r="AH2599" t="s">
        <v>612</v>
      </c>
      <c r="AI2599" t="s">
        <v>612</v>
      </c>
      <c r="AJ2599" t="s">
        <v>612</v>
      </c>
      <c r="AK2599" t="s">
        <v>612</v>
      </c>
      <c r="AL2599" t="s">
        <v>612</v>
      </c>
      <c r="AM2599" t="s">
        <v>612</v>
      </c>
      <c r="AN2599" t="s">
        <v>612</v>
      </c>
      <c r="AO2599" t="s">
        <v>612</v>
      </c>
      <c r="AP2599" t="s">
        <v>612</v>
      </c>
      <c r="AQ2599" t="s">
        <v>612</v>
      </c>
      <c r="AR2599" t="s">
        <v>612</v>
      </c>
      <c r="AS2599" t="s">
        <v>612</v>
      </c>
      <c r="AT2599" t="s">
        <v>613</v>
      </c>
      <c r="AU2599" t="s">
        <v>612</v>
      </c>
      <c r="AV2599" t="s">
        <v>614</v>
      </c>
      <c r="AW2599" t="s">
        <v>612</v>
      </c>
      <c r="AX2599">
        <v>79795</v>
      </c>
      <c r="AY2599" t="s">
        <v>621</v>
      </c>
      <c r="AZ2599" t="s">
        <v>143</v>
      </c>
      <c r="BA2599" t="s">
        <v>470</v>
      </c>
      <c r="BB2599" t="s">
        <v>649</v>
      </c>
      <c r="BC2599">
        <v>41518</v>
      </c>
      <c r="BD2599">
        <v>0</v>
      </c>
      <c r="BE2599">
        <v>0</v>
      </c>
      <c r="BF2599">
        <v>0</v>
      </c>
      <c r="BG2599">
        <v>0</v>
      </c>
      <c r="BH2599">
        <v>0</v>
      </c>
      <c r="BI2599">
        <v>0</v>
      </c>
      <c r="BJ2599">
        <v>0</v>
      </c>
      <c r="BK2599">
        <v>0</v>
      </c>
      <c r="BL2599">
        <v>0</v>
      </c>
      <c r="BM2599">
        <v>0</v>
      </c>
      <c r="BN2599">
        <v>0</v>
      </c>
      <c r="BO2599">
        <v>0</v>
      </c>
      <c r="BP2599">
        <v>0</v>
      </c>
      <c r="BQ2599">
        <v>0</v>
      </c>
      <c r="BR2599">
        <v>0</v>
      </c>
      <c r="BS2599">
        <v>0</v>
      </c>
      <c r="BT2599">
        <v>79795</v>
      </c>
      <c r="BU2599">
        <v>0</v>
      </c>
      <c r="BV2599">
        <v>0</v>
      </c>
      <c r="BW2599">
        <v>0</v>
      </c>
      <c r="BX2599">
        <v>0</v>
      </c>
      <c r="BY2599">
        <v>0</v>
      </c>
      <c r="BZ2599">
        <v>0</v>
      </c>
      <c r="CA2599">
        <v>0</v>
      </c>
      <c r="CB2599">
        <v>0</v>
      </c>
      <c r="CC2599">
        <v>0</v>
      </c>
      <c r="CD2599">
        <v>79795</v>
      </c>
      <c r="CE2599">
        <v>79795</v>
      </c>
      <c r="CF2599">
        <v>79795</v>
      </c>
      <c r="CG2599">
        <v>0</v>
      </c>
      <c r="CH2599" t="s">
        <v>612</v>
      </c>
      <c r="CI2599" t="s">
        <v>616</v>
      </c>
      <c r="CJ2599" t="s">
        <v>617</v>
      </c>
      <c r="CK2599" t="s">
        <v>617</v>
      </c>
      <c r="CL2599" t="s">
        <v>617</v>
      </c>
      <c r="CM2599" t="s">
        <v>617</v>
      </c>
      <c r="CN2599">
        <v>0</v>
      </c>
    </row>
    <row r="2600" spans="1:92" x14ac:dyDescent="0.25">
      <c r="A2600" t="s">
        <v>13669</v>
      </c>
      <c r="B2600" t="s">
        <v>13669</v>
      </c>
      <c r="C2600">
        <v>44</v>
      </c>
      <c r="D2600" t="s">
        <v>597</v>
      </c>
      <c r="E2600">
        <v>67091</v>
      </c>
      <c r="F2600" t="s">
        <v>13583</v>
      </c>
      <c r="G2600" t="s">
        <v>13670</v>
      </c>
      <c r="H2600" t="s">
        <v>13671</v>
      </c>
      <c r="I2600" t="s">
        <v>630</v>
      </c>
      <c r="J2600">
        <v>10282</v>
      </c>
      <c r="K2600">
        <v>10480</v>
      </c>
      <c r="L2600" t="s">
        <v>13672</v>
      </c>
      <c r="M2600" t="s">
        <v>13673</v>
      </c>
      <c r="N2600" t="s">
        <v>5832</v>
      </c>
      <c r="O2600" t="s">
        <v>13674</v>
      </c>
      <c r="P2600" t="s">
        <v>5834</v>
      </c>
      <c r="Q2600" t="s">
        <v>5835</v>
      </c>
      <c r="R2600" t="s">
        <v>5836</v>
      </c>
      <c r="S2600" t="s">
        <v>5794</v>
      </c>
      <c r="T2600" t="s">
        <v>5795</v>
      </c>
      <c r="U2600" t="s">
        <v>2564</v>
      </c>
      <c r="V2600" t="s">
        <v>1577</v>
      </c>
      <c r="W2600">
        <v>44.419600000000003</v>
      </c>
      <c r="X2600">
        <v>-79.704400000000007</v>
      </c>
      <c r="Y2600" t="s">
        <v>612</v>
      </c>
      <c r="Z2600" t="s">
        <v>612</v>
      </c>
      <c r="AA2600" t="s">
        <v>612</v>
      </c>
      <c r="AB2600" t="s">
        <v>612</v>
      </c>
      <c r="AC2600" t="s">
        <v>612</v>
      </c>
      <c r="AD2600" t="s">
        <v>612</v>
      </c>
      <c r="AE2600" t="s">
        <v>612</v>
      </c>
      <c r="AF2600" t="s">
        <v>612</v>
      </c>
      <c r="AG2600" t="s">
        <v>612</v>
      </c>
      <c r="AH2600" t="s">
        <v>612</v>
      </c>
      <c r="AI2600" t="s">
        <v>612</v>
      </c>
      <c r="AJ2600" t="s">
        <v>612</v>
      </c>
      <c r="AK2600" t="s">
        <v>612</v>
      </c>
      <c r="AL2600" t="s">
        <v>612</v>
      </c>
      <c r="AM2600" t="s">
        <v>612</v>
      </c>
      <c r="AN2600" t="s">
        <v>612</v>
      </c>
      <c r="AO2600" t="s">
        <v>612</v>
      </c>
      <c r="AP2600" t="s">
        <v>612</v>
      </c>
      <c r="AQ2600" t="s">
        <v>612</v>
      </c>
      <c r="AR2600" t="s">
        <v>612</v>
      </c>
      <c r="AS2600" t="s">
        <v>612</v>
      </c>
      <c r="AT2600" t="s">
        <v>613</v>
      </c>
      <c r="AU2600" t="s">
        <v>612</v>
      </c>
      <c r="AV2600" t="s">
        <v>635</v>
      </c>
      <c r="AW2600">
        <v>39691</v>
      </c>
      <c r="AX2600">
        <v>5793624</v>
      </c>
      <c r="AY2600" t="s">
        <v>621</v>
      </c>
      <c r="AZ2600" t="s">
        <v>145</v>
      </c>
      <c r="BA2600" t="s">
        <v>470</v>
      </c>
      <c r="BB2600" t="s">
        <v>1255</v>
      </c>
      <c r="BC2600">
        <v>37865</v>
      </c>
      <c r="BD2600">
        <v>0</v>
      </c>
      <c r="BE2600">
        <v>0</v>
      </c>
      <c r="BF2600">
        <v>0</v>
      </c>
      <c r="BG2600">
        <v>0</v>
      </c>
      <c r="BH2600">
        <v>0</v>
      </c>
      <c r="BI2600">
        <v>0</v>
      </c>
      <c r="BJ2600">
        <v>0</v>
      </c>
      <c r="BK2600">
        <v>0</v>
      </c>
      <c r="BL2600">
        <v>0</v>
      </c>
      <c r="BM2600">
        <v>0</v>
      </c>
      <c r="BN2600">
        <v>0</v>
      </c>
      <c r="BO2600">
        <v>0</v>
      </c>
      <c r="BP2600">
        <v>0</v>
      </c>
      <c r="BQ2600">
        <v>0</v>
      </c>
      <c r="BR2600">
        <v>0</v>
      </c>
      <c r="BS2600">
        <v>0</v>
      </c>
      <c r="BT2600">
        <v>5793624</v>
      </c>
      <c r="BU2600">
        <v>0</v>
      </c>
      <c r="BV2600">
        <v>0</v>
      </c>
      <c r="BW2600">
        <v>0</v>
      </c>
      <c r="BX2600">
        <v>0</v>
      </c>
      <c r="BY2600">
        <v>0</v>
      </c>
      <c r="BZ2600">
        <v>0</v>
      </c>
      <c r="CA2600">
        <v>0</v>
      </c>
      <c r="CB2600">
        <v>0</v>
      </c>
      <c r="CC2600">
        <v>0</v>
      </c>
      <c r="CD2600">
        <v>5793624</v>
      </c>
      <c r="CE2600">
        <v>5793624</v>
      </c>
      <c r="CF2600">
        <v>5793624</v>
      </c>
      <c r="CG2600">
        <v>0</v>
      </c>
      <c r="CH2600" t="s">
        <v>612</v>
      </c>
      <c r="CI2600" t="s">
        <v>616</v>
      </c>
      <c r="CJ2600" t="s">
        <v>617</v>
      </c>
      <c r="CK2600" t="s">
        <v>617</v>
      </c>
      <c r="CL2600" t="s">
        <v>617</v>
      </c>
      <c r="CM2600" t="s">
        <v>617</v>
      </c>
      <c r="CN2600">
        <v>0</v>
      </c>
    </row>
    <row r="2601" spans="1:92" x14ac:dyDescent="0.25">
      <c r="A2601" t="s">
        <v>13675</v>
      </c>
      <c r="B2601" t="s">
        <v>13675</v>
      </c>
      <c r="C2601">
        <v>44</v>
      </c>
      <c r="D2601" t="s">
        <v>597</v>
      </c>
      <c r="E2601">
        <v>67091</v>
      </c>
      <c r="F2601" t="s">
        <v>13583</v>
      </c>
      <c r="G2601" t="s">
        <v>11759</v>
      </c>
      <c r="H2601" t="s">
        <v>11760</v>
      </c>
      <c r="I2601" t="s">
        <v>630</v>
      </c>
      <c r="J2601">
        <v>14411</v>
      </c>
      <c r="K2601">
        <v>18010</v>
      </c>
      <c r="L2601" t="s">
        <v>13676</v>
      </c>
      <c r="M2601" t="s">
        <v>13677</v>
      </c>
      <c r="N2601" t="s">
        <v>5933</v>
      </c>
      <c r="O2601" t="s">
        <v>13678</v>
      </c>
      <c r="P2601" t="s">
        <v>5791</v>
      </c>
      <c r="Q2601" t="s">
        <v>5792</v>
      </c>
      <c r="R2601" t="s">
        <v>5793</v>
      </c>
      <c r="S2601" t="s">
        <v>5794</v>
      </c>
      <c r="T2601" t="s">
        <v>5795</v>
      </c>
      <c r="U2601" t="s">
        <v>2564</v>
      </c>
      <c r="V2601" t="s">
        <v>1577</v>
      </c>
      <c r="W2601">
        <v>44.101120000000002</v>
      </c>
      <c r="X2601">
        <v>-79.586669999999998</v>
      </c>
      <c r="Y2601">
        <v>41298</v>
      </c>
      <c r="Z2601" t="s">
        <v>662</v>
      </c>
      <c r="AA2601" t="s">
        <v>662</v>
      </c>
      <c r="AB2601" t="s">
        <v>612</v>
      </c>
      <c r="AC2601" t="s">
        <v>612</v>
      </c>
      <c r="AD2601" t="s">
        <v>612</v>
      </c>
      <c r="AE2601">
        <v>41298</v>
      </c>
      <c r="AF2601" t="s">
        <v>662</v>
      </c>
      <c r="AG2601" t="s">
        <v>662</v>
      </c>
      <c r="AH2601" t="s">
        <v>612</v>
      </c>
      <c r="AI2601" t="s">
        <v>612</v>
      </c>
      <c r="AJ2601" t="s">
        <v>612</v>
      </c>
      <c r="AK2601" t="s">
        <v>612</v>
      </c>
      <c r="AL2601" t="s">
        <v>612</v>
      </c>
      <c r="AM2601" t="s">
        <v>612</v>
      </c>
      <c r="AN2601" t="s">
        <v>612</v>
      </c>
      <c r="AO2601" t="s">
        <v>612</v>
      </c>
      <c r="AP2601" t="s">
        <v>612</v>
      </c>
      <c r="AQ2601">
        <v>470</v>
      </c>
      <c r="AR2601" t="s">
        <v>612</v>
      </c>
      <c r="AS2601" t="s">
        <v>612</v>
      </c>
      <c r="AT2601" t="s">
        <v>613</v>
      </c>
      <c r="AU2601" t="s">
        <v>612</v>
      </c>
      <c r="AV2601" t="s">
        <v>614</v>
      </c>
      <c r="AW2601" t="s">
        <v>612</v>
      </c>
      <c r="AX2601">
        <v>10957211</v>
      </c>
      <c r="AY2601" t="s">
        <v>621</v>
      </c>
      <c r="AZ2601" t="s">
        <v>145</v>
      </c>
      <c r="BA2601" t="s">
        <v>460</v>
      </c>
      <c r="BB2601" t="s">
        <v>622</v>
      </c>
      <c r="BC2601">
        <v>42255</v>
      </c>
      <c r="BD2601">
        <v>0</v>
      </c>
      <c r="BE2601">
        <v>0</v>
      </c>
      <c r="BF2601">
        <v>0</v>
      </c>
      <c r="BG2601">
        <v>0</v>
      </c>
      <c r="BH2601">
        <v>1584359</v>
      </c>
      <c r="BI2601">
        <v>0</v>
      </c>
      <c r="BJ2601">
        <v>0</v>
      </c>
      <c r="BK2601">
        <v>0</v>
      </c>
      <c r="BL2601">
        <v>0</v>
      </c>
      <c r="BM2601">
        <v>0</v>
      </c>
      <c r="BN2601">
        <v>0</v>
      </c>
      <c r="BO2601">
        <v>0</v>
      </c>
      <c r="BP2601">
        <v>0</v>
      </c>
      <c r="BQ2601">
        <v>0</v>
      </c>
      <c r="BR2601">
        <v>0</v>
      </c>
      <c r="BS2601">
        <v>1584359</v>
      </c>
      <c r="BT2601">
        <v>0</v>
      </c>
      <c r="BU2601">
        <v>0</v>
      </c>
      <c r="BV2601">
        <v>969170</v>
      </c>
      <c r="BW2601">
        <v>0</v>
      </c>
      <c r="BX2601">
        <v>8403682</v>
      </c>
      <c r="BY2601">
        <v>0</v>
      </c>
      <c r="BZ2601">
        <v>0</v>
      </c>
      <c r="CA2601">
        <v>0</v>
      </c>
      <c r="CB2601">
        <v>0</v>
      </c>
      <c r="CC2601">
        <v>0</v>
      </c>
      <c r="CD2601">
        <v>9372852</v>
      </c>
      <c r="CE2601">
        <v>10957211</v>
      </c>
      <c r="CF2601">
        <v>10957211</v>
      </c>
      <c r="CG2601">
        <v>0</v>
      </c>
      <c r="CH2601" t="s">
        <v>612</v>
      </c>
      <c r="CI2601" t="s">
        <v>616</v>
      </c>
      <c r="CJ2601" t="s">
        <v>702</v>
      </c>
      <c r="CK2601" t="s">
        <v>703</v>
      </c>
      <c r="CL2601" t="s">
        <v>617</v>
      </c>
      <c r="CM2601" t="s">
        <v>617</v>
      </c>
      <c r="CN2601">
        <v>8403682</v>
      </c>
    </row>
    <row r="2602" spans="1:92" x14ac:dyDescent="0.25">
      <c r="A2602" t="s">
        <v>13679</v>
      </c>
      <c r="B2602" t="s">
        <v>13679</v>
      </c>
      <c r="C2602">
        <v>44</v>
      </c>
      <c r="D2602" t="s">
        <v>597</v>
      </c>
      <c r="E2602">
        <v>67091</v>
      </c>
      <c r="F2602" t="s">
        <v>13583</v>
      </c>
      <c r="G2602" t="s">
        <v>12261</v>
      </c>
      <c r="H2602" t="s">
        <v>12262</v>
      </c>
      <c r="I2602" t="s">
        <v>630</v>
      </c>
      <c r="J2602">
        <v>8330</v>
      </c>
      <c r="K2602">
        <v>9367</v>
      </c>
      <c r="L2602" t="s">
        <v>13680</v>
      </c>
      <c r="M2602" t="s">
        <v>13681</v>
      </c>
      <c r="N2602" t="s">
        <v>6259</v>
      </c>
      <c r="O2602" t="s">
        <v>6260</v>
      </c>
      <c r="P2602" t="s">
        <v>6261</v>
      </c>
      <c r="Q2602" t="s">
        <v>6262</v>
      </c>
      <c r="R2602" t="s">
        <v>6263</v>
      </c>
      <c r="S2602" t="s">
        <v>5794</v>
      </c>
      <c r="T2602" t="s">
        <v>5795</v>
      </c>
      <c r="U2602" t="s">
        <v>2564</v>
      </c>
      <c r="V2602" t="s">
        <v>1577</v>
      </c>
      <c r="W2602">
        <v>44.746400000000001</v>
      </c>
      <c r="X2602">
        <v>-79.761300000000006</v>
      </c>
      <c r="Y2602" t="s">
        <v>612</v>
      </c>
      <c r="Z2602" t="s">
        <v>612</v>
      </c>
      <c r="AA2602" t="s">
        <v>612</v>
      </c>
      <c r="AB2602" t="s">
        <v>612</v>
      </c>
      <c r="AC2602" t="s">
        <v>612</v>
      </c>
      <c r="AD2602" t="s">
        <v>612</v>
      </c>
      <c r="AE2602" t="s">
        <v>612</v>
      </c>
      <c r="AF2602" t="s">
        <v>612</v>
      </c>
      <c r="AG2602" t="s">
        <v>612</v>
      </c>
      <c r="AH2602" t="s">
        <v>612</v>
      </c>
      <c r="AI2602" t="s">
        <v>612</v>
      </c>
      <c r="AJ2602" t="s">
        <v>612</v>
      </c>
      <c r="AK2602" t="s">
        <v>612</v>
      </c>
      <c r="AL2602" t="s">
        <v>612</v>
      </c>
      <c r="AM2602" t="s">
        <v>612</v>
      </c>
      <c r="AN2602" t="s">
        <v>612</v>
      </c>
      <c r="AO2602" t="s">
        <v>612</v>
      </c>
      <c r="AP2602" t="s">
        <v>612</v>
      </c>
      <c r="AQ2602" t="s">
        <v>612</v>
      </c>
      <c r="AR2602" t="s">
        <v>612</v>
      </c>
      <c r="AS2602" t="s">
        <v>612</v>
      </c>
      <c r="AT2602" t="s">
        <v>613</v>
      </c>
      <c r="AU2602" t="s">
        <v>612</v>
      </c>
      <c r="AV2602" t="s">
        <v>614</v>
      </c>
      <c r="AW2602" t="s">
        <v>612</v>
      </c>
      <c r="AX2602">
        <v>72822</v>
      </c>
      <c r="AY2602" t="s">
        <v>621</v>
      </c>
      <c r="AZ2602" t="s">
        <v>140</v>
      </c>
      <c r="BA2602" t="s">
        <v>470</v>
      </c>
      <c r="BB2602" t="s">
        <v>649</v>
      </c>
      <c r="BC2602">
        <v>41518</v>
      </c>
      <c r="BD2602">
        <v>0</v>
      </c>
      <c r="BE2602">
        <v>0</v>
      </c>
      <c r="BF2602">
        <v>0</v>
      </c>
      <c r="BG2602">
        <v>0</v>
      </c>
      <c r="BH2602">
        <v>0</v>
      </c>
      <c r="BI2602">
        <v>0</v>
      </c>
      <c r="BJ2602">
        <v>0</v>
      </c>
      <c r="BK2602">
        <v>0</v>
      </c>
      <c r="BL2602">
        <v>0</v>
      </c>
      <c r="BM2602">
        <v>0</v>
      </c>
      <c r="BN2602">
        <v>0</v>
      </c>
      <c r="BO2602">
        <v>0</v>
      </c>
      <c r="BP2602">
        <v>0</v>
      </c>
      <c r="BQ2602">
        <v>0</v>
      </c>
      <c r="BR2602">
        <v>0</v>
      </c>
      <c r="BS2602">
        <v>0</v>
      </c>
      <c r="BT2602">
        <v>72822</v>
      </c>
      <c r="BU2602">
        <v>0</v>
      </c>
      <c r="BV2602">
        <v>0</v>
      </c>
      <c r="BW2602">
        <v>0</v>
      </c>
      <c r="BX2602">
        <v>0</v>
      </c>
      <c r="BY2602">
        <v>0</v>
      </c>
      <c r="BZ2602">
        <v>0</v>
      </c>
      <c r="CA2602">
        <v>0</v>
      </c>
      <c r="CB2602">
        <v>0</v>
      </c>
      <c r="CC2602">
        <v>0</v>
      </c>
      <c r="CD2602">
        <v>72822</v>
      </c>
      <c r="CE2602">
        <v>72822</v>
      </c>
      <c r="CF2602">
        <v>72822</v>
      </c>
      <c r="CG2602">
        <v>0</v>
      </c>
      <c r="CH2602" t="s">
        <v>612</v>
      </c>
      <c r="CI2602" t="s">
        <v>616</v>
      </c>
      <c r="CJ2602" t="s">
        <v>617</v>
      </c>
      <c r="CK2602" t="s">
        <v>617</v>
      </c>
      <c r="CL2602" t="s">
        <v>617</v>
      </c>
      <c r="CM2602" t="s">
        <v>617</v>
      </c>
      <c r="CN2602">
        <v>0</v>
      </c>
    </row>
    <row r="2603" spans="1:92" x14ac:dyDescent="0.25">
      <c r="A2603" t="s">
        <v>13682</v>
      </c>
      <c r="B2603" t="s">
        <v>13682</v>
      </c>
      <c r="C2603">
        <v>44</v>
      </c>
      <c r="D2603" t="s">
        <v>597</v>
      </c>
      <c r="E2603">
        <v>67091</v>
      </c>
      <c r="F2603" t="s">
        <v>13583</v>
      </c>
      <c r="G2603" t="s">
        <v>11563</v>
      </c>
      <c r="H2603" t="s">
        <v>11564</v>
      </c>
      <c r="I2603" t="s">
        <v>630</v>
      </c>
      <c r="J2603">
        <v>10108</v>
      </c>
      <c r="K2603">
        <v>10395</v>
      </c>
      <c r="L2603" t="s">
        <v>13683</v>
      </c>
      <c r="M2603" t="s">
        <v>13684</v>
      </c>
      <c r="N2603" t="s">
        <v>5832</v>
      </c>
      <c r="O2603" t="s">
        <v>13685</v>
      </c>
      <c r="P2603" t="s">
        <v>5834</v>
      </c>
      <c r="Q2603" t="s">
        <v>5835</v>
      </c>
      <c r="R2603" t="s">
        <v>5836</v>
      </c>
      <c r="S2603" t="s">
        <v>5794</v>
      </c>
      <c r="T2603" t="s">
        <v>5795</v>
      </c>
      <c r="U2603" t="s">
        <v>2564</v>
      </c>
      <c r="V2603" t="s">
        <v>1577</v>
      </c>
      <c r="W2603">
        <v>44.332569999999997</v>
      </c>
      <c r="X2603">
        <v>-79.721320000000006</v>
      </c>
      <c r="Y2603" t="s">
        <v>612</v>
      </c>
      <c r="Z2603" t="s">
        <v>612</v>
      </c>
      <c r="AA2603" t="s">
        <v>612</v>
      </c>
      <c r="AB2603" t="s">
        <v>612</v>
      </c>
      <c r="AC2603" t="s">
        <v>612</v>
      </c>
      <c r="AD2603" t="s">
        <v>612</v>
      </c>
      <c r="AE2603" t="s">
        <v>612</v>
      </c>
      <c r="AF2603" t="s">
        <v>612</v>
      </c>
      <c r="AG2603" t="s">
        <v>612</v>
      </c>
      <c r="AH2603" t="s">
        <v>612</v>
      </c>
      <c r="AI2603" t="s">
        <v>612</v>
      </c>
      <c r="AJ2603" t="s">
        <v>612</v>
      </c>
      <c r="AK2603" t="s">
        <v>612</v>
      </c>
      <c r="AL2603" t="s">
        <v>612</v>
      </c>
      <c r="AM2603" t="s">
        <v>612</v>
      </c>
      <c r="AN2603" t="s">
        <v>612</v>
      </c>
      <c r="AO2603" t="s">
        <v>612</v>
      </c>
      <c r="AP2603" t="s">
        <v>612</v>
      </c>
      <c r="AQ2603" t="s">
        <v>612</v>
      </c>
      <c r="AR2603" t="s">
        <v>612</v>
      </c>
      <c r="AS2603" t="s">
        <v>612</v>
      </c>
      <c r="AT2603" t="s">
        <v>613</v>
      </c>
      <c r="AU2603" t="s">
        <v>612</v>
      </c>
      <c r="AV2603" t="s">
        <v>635</v>
      </c>
      <c r="AW2603">
        <v>39691</v>
      </c>
      <c r="AX2603">
        <v>5682230</v>
      </c>
      <c r="AY2603" t="s">
        <v>621</v>
      </c>
      <c r="AZ2603" t="s">
        <v>145</v>
      </c>
      <c r="BA2603" t="s">
        <v>470</v>
      </c>
      <c r="BB2603" t="s">
        <v>694</v>
      </c>
      <c r="BC2603">
        <v>37135</v>
      </c>
      <c r="BD2603">
        <v>0</v>
      </c>
      <c r="BE2603">
        <v>0</v>
      </c>
      <c r="BF2603">
        <v>0</v>
      </c>
      <c r="BG2603">
        <v>0</v>
      </c>
      <c r="BH2603">
        <v>0</v>
      </c>
      <c r="BI2603">
        <v>0</v>
      </c>
      <c r="BJ2603">
        <v>0</v>
      </c>
      <c r="BK2603">
        <v>0</v>
      </c>
      <c r="BL2603">
        <v>0</v>
      </c>
      <c r="BM2603">
        <v>0</v>
      </c>
      <c r="BN2603">
        <v>0</v>
      </c>
      <c r="BO2603">
        <v>0</v>
      </c>
      <c r="BP2603">
        <v>0</v>
      </c>
      <c r="BQ2603">
        <v>0</v>
      </c>
      <c r="BR2603">
        <v>0</v>
      </c>
      <c r="BS2603">
        <v>0</v>
      </c>
      <c r="BT2603">
        <v>5682230</v>
      </c>
      <c r="BU2603">
        <v>0</v>
      </c>
      <c r="BV2603">
        <v>0</v>
      </c>
      <c r="BW2603">
        <v>0</v>
      </c>
      <c r="BX2603">
        <v>0</v>
      </c>
      <c r="BY2603">
        <v>0</v>
      </c>
      <c r="BZ2603">
        <v>0</v>
      </c>
      <c r="CA2603">
        <v>0</v>
      </c>
      <c r="CB2603">
        <v>0</v>
      </c>
      <c r="CC2603">
        <v>0</v>
      </c>
      <c r="CD2603">
        <v>5682230</v>
      </c>
      <c r="CE2603">
        <v>5682230</v>
      </c>
      <c r="CF2603">
        <v>5682230</v>
      </c>
      <c r="CG2603">
        <v>0</v>
      </c>
      <c r="CH2603" t="s">
        <v>612</v>
      </c>
      <c r="CI2603" t="s">
        <v>616</v>
      </c>
      <c r="CJ2603" t="s">
        <v>617</v>
      </c>
      <c r="CK2603" t="s">
        <v>617</v>
      </c>
      <c r="CL2603" t="s">
        <v>617</v>
      </c>
      <c r="CM2603" t="s">
        <v>617</v>
      </c>
      <c r="CN2603">
        <v>0</v>
      </c>
    </row>
    <row r="2604" spans="1:92" x14ac:dyDescent="0.25">
      <c r="A2604" t="s">
        <v>13686</v>
      </c>
      <c r="B2604" t="s">
        <v>13686</v>
      </c>
      <c r="C2604">
        <v>44</v>
      </c>
      <c r="D2604" t="s">
        <v>597</v>
      </c>
      <c r="E2604">
        <v>67091</v>
      </c>
      <c r="F2604" t="s">
        <v>13583</v>
      </c>
      <c r="G2604" t="s">
        <v>13687</v>
      </c>
      <c r="H2604" t="s">
        <v>13688</v>
      </c>
      <c r="I2604" t="s">
        <v>630</v>
      </c>
      <c r="J2604">
        <v>22521</v>
      </c>
      <c r="K2604">
        <v>9349</v>
      </c>
      <c r="L2604" t="s">
        <v>13689</v>
      </c>
      <c r="M2604" t="s">
        <v>13690</v>
      </c>
      <c r="N2604" t="s">
        <v>5977</v>
      </c>
      <c r="O2604" t="s">
        <v>13691</v>
      </c>
      <c r="P2604" t="s">
        <v>5979</v>
      </c>
      <c r="Q2604" t="s">
        <v>5980</v>
      </c>
      <c r="R2604" t="s">
        <v>5981</v>
      </c>
      <c r="S2604" t="s">
        <v>5794</v>
      </c>
      <c r="T2604" t="s">
        <v>5795</v>
      </c>
      <c r="U2604" t="s">
        <v>2564</v>
      </c>
      <c r="V2604" t="s">
        <v>1577</v>
      </c>
      <c r="W2604">
        <v>44.600520000000003</v>
      </c>
      <c r="X2604">
        <v>-79.396050000000002</v>
      </c>
      <c r="Y2604" t="s">
        <v>612</v>
      </c>
      <c r="Z2604" t="s">
        <v>612</v>
      </c>
      <c r="AA2604" t="s">
        <v>612</v>
      </c>
      <c r="AB2604" t="s">
        <v>612</v>
      </c>
      <c r="AC2604" t="s">
        <v>612</v>
      </c>
      <c r="AD2604" t="s">
        <v>612</v>
      </c>
      <c r="AE2604" t="s">
        <v>612</v>
      </c>
      <c r="AF2604" t="s">
        <v>612</v>
      </c>
      <c r="AG2604" t="s">
        <v>612</v>
      </c>
      <c r="AH2604" t="s">
        <v>612</v>
      </c>
      <c r="AI2604" t="s">
        <v>612</v>
      </c>
      <c r="AJ2604" t="s">
        <v>612</v>
      </c>
      <c r="AK2604" t="s">
        <v>612</v>
      </c>
      <c r="AL2604" t="s">
        <v>612</v>
      </c>
      <c r="AM2604" t="s">
        <v>612</v>
      </c>
      <c r="AN2604" t="s">
        <v>612</v>
      </c>
      <c r="AO2604" t="s">
        <v>612</v>
      </c>
      <c r="AP2604" t="s">
        <v>612</v>
      </c>
      <c r="AQ2604" t="s">
        <v>612</v>
      </c>
      <c r="AR2604" t="s">
        <v>612</v>
      </c>
      <c r="AS2604" t="s">
        <v>612</v>
      </c>
      <c r="AT2604" t="s">
        <v>613</v>
      </c>
      <c r="AU2604" t="s">
        <v>612</v>
      </c>
      <c r="AV2604" t="s">
        <v>614</v>
      </c>
      <c r="AW2604" t="s">
        <v>612</v>
      </c>
      <c r="AX2604">
        <v>10850384</v>
      </c>
      <c r="AY2604" t="s">
        <v>621</v>
      </c>
      <c r="AZ2604" t="s">
        <v>145</v>
      </c>
      <c r="BA2604" t="s">
        <v>470</v>
      </c>
      <c r="BB2604" t="s">
        <v>803</v>
      </c>
      <c r="BC2604">
        <v>40787</v>
      </c>
      <c r="BD2604">
        <v>0</v>
      </c>
      <c r="BE2604">
        <v>0</v>
      </c>
      <c r="BF2604">
        <v>0</v>
      </c>
      <c r="BG2604">
        <v>0</v>
      </c>
      <c r="BH2604">
        <v>0</v>
      </c>
      <c r="BI2604">
        <v>1147245</v>
      </c>
      <c r="BJ2604">
        <v>0</v>
      </c>
      <c r="BK2604">
        <v>0</v>
      </c>
      <c r="BL2604">
        <v>0</v>
      </c>
      <c r="BM2604">
        <v>0</v>
      </c>
      <c r="BN2604">
        <v>0</v>
      </c>
      <c r="BO2604">
        <v>0</v>
      </c>
      <c r="BP2604">
        <v>0</v>
      </c>
      <c r="BQ2604">
        <v>0</v>
      </c>
      <c r="BR2604">
        <v>1150898</v>
      </c>
      <c r="BS2604">
        <v>2298143</v>
      </c>
      <c r="BT2604">
        <v>8099735</v>
      </c>
      <c r="BU2604">
        <v>0</v>
      </c>
      <c r="BV2604">
        <v>452506</v>
      </c>
      <c r="BW2604">
        <v>0</v>
      </c>
      <c r="BX2604">
        <v>0</v>
      </c>
      <c r="BY2604">
        <v>0</v>
      </c>
      <c r="BZ2604">
        <v>0</v>
      </c>
      <c r="CA2604">
        <v>0</v>
      </c>
      <c r="CB2604">
        <v>0</v>
      </c>
      <c r="CC2604">
        <v>0</v>
      </c>
      <c r="CD2604">
        <v>8552241</v>
      </c>
      <c r="CE2604">
        <v>10850384</v>
      </c>
      <c r="CF2604">
        <v>10850384</v>
      </c>
      <c r="CG2604">
        <v>0</v>
      </c>
      <c r="CH2604" t="s">
        <v>612</v>
      </c>
      <c r="CI2604" t="s">
        <v>616</v>
      </c>
      <c r="CJ2604" t="s">
        <v>617</v>
      </c>
      <c r="CK2604" t="s">
        <v>617</v>
      </c>
      <c r="CL2604" t="s">
        <v>617</v>
      </c>
      <c r="CM2604" t="s">
        <v>617</v>
      </c>
      <c r="CN2604">
        <v>0</v>
      </c>
    </row>
    <row r="2605" spans="1:92" x14ac:dyDescent="0.25">
      <c r="A2605" t="s">
        <v>13692</v>
      </c>
      <c r="B2605" t="s">
        <v>13692</v>
      </c>
      <c r="C2605">
        <v>44</v>
      </c>
      <c r="D2605" t="s">
        <v>597</v>
      </c>
      <c r="E2605">
        <v>67091</v>
      </c>
      <c r="F2605" t="s">
        <v>13583</v>
      </c>
      <c r="G2605" t="s">
        <v>11464</v>
      </c>
      <c r="H2605" t="s">
        <v>11465</v>
      </c>
      <c r="I2605" t="s">
        <v>630</v>
      </c>
      <c r="J2605">
        <v>9944</v>
      </c>
      <c r="K2605">
        <v>10339</v>
      </c>
      <c r="L2605" t="s">
        <v>13693</v>
      </c>
      <c r="M2605" t="s">
        <v>13694</v>
      </c>
      <c r="N2605" t="s">
        <v>5832</v>
      </c>
      <c r="O2605" t="s">
        <v>13695</v>
      </c>
      <c r="P2605" t="s">
        <v>5834</v>
      </c>
      <c r="Q2605" t="s">
        <v>5835</v>
      </c>
      <c r="R2605" t="s">
        <v>5836</v>
      </c>
      <c r="S2605" t="s">
        <v>5794</v>
      </c>
      <c r="T2605" t="s">
        <v>5795</v>
      </c>
      <c r="U2605" t="s">
        <v>2564</v>
      </c>
      <c r="V2605" t="s">
        <v>1577</v>
      </c>
      <c r="W2605">
        <v>44.357199999999999</v>
      </c>
      <c r="X2605">
        <v>-79.724000000000004</v>
      </c>
      <c r="Y2605" t="s">
        <v>612</v>
      </c>
      <c r="Z2605" t="s">
        <v>612</v>
      </c>
      <c r="AA2605" t="s">
        <v>612</v>
      </c>
      <c r="AB2605" t="s">
        <v>612</v>
      </c>
      <c r="AC2605" t="s">
        <v>612</v>
      </c>
      <c r="AD2605" t="s">
        <v>612</v>
      </c>
      <c r="AE2605" t="s">
        <v>612</v>
      </c>
      <c r="AF2605" t="s">
        <v>612</v>
      </c>
      <c r="AG2605" t="s">
        <v>612</v>
      </c>
      <c r="AH2605" t="s">
        <v>612</v>
      </c>
      <c r="AI2605" t="s">
        <v>612</v>
      </c>
      <c r="AJ2605" t="s">
        <v>612</v>
      </c>
      <c r="AK2605" t="s">
        <v>612</v>
      </c>
      <c r="AL2605" t="s">
        <v>612</v>
      </c>
      <c r="AM2605" t="s">
        <v>612</v>
      </c>
      <c r="AN2605" t="s">
        <v>612</v>
      </c>
      <c r="AO2605" t="s">
        <v>612</v>
      </c>
      <c r="AP2605" t="s">
        <v>612</v>
      </c>
      <c r="AQ2605" t="s">
        <v>612</v>
      </c>
      <c r="AR2605" t="s">
        <v>612</v>
      </c>
      <c r="AS2605" t="s">
        <v>612</v>
      </c>
      <c r="AT2605" t="s">
        <v>613</v>
      </c>
      <c r="AU2605" t="s">
        <v>612</v>
      </c>
      <c r="AV2605" t="s">
        <v>635</v>
      </c>
      <c r="AW2605">
        <v>39691</v>
      </c>
      <c r="AX2605">
        <v>5510551</v>
      </c>
      <c r="AY2605" t="s">
        <v>621</v>
      </c>
      <c r="AZ2605" t="s">
        <v>145</v>
      </c>
      <c r="BA2605" t="s">
        <v>470</v>
      </c>
      <c r="BB2605" t="s">
        <v>659</v>
      </c>
      <c r="BC2605">
        <v>36770</v>
      </c>
      <c r="BD2605">
        <v>0</v>
      </c>
      <c r="BE2605">
        <v>0</v>
      </c>
      <c r="BF2605">
        <v>0</v>
      </c>
      <c r="BG2605">
        <v>0</v>
      </c>
      <c r="BH2605">
        <v>0</v>
      </c>
      <c r="BI2605">
        <v>0</v>
      </c>
      <c r="BJ2605">
        <v>0</v>
      </c>
      <c r="BK2605">
        <v>0</v>
      </c>
      <c r="BL2605">
        <v>0</v>
      </c>
      <c r="BM2605">
        <v>0</v>
      </c>
      <c r="BN2605">
        <v>0</v>
      </c>
      <c r="BO2605">
        <v>0</v>
      </c>
      <c r="BP2605">
        <v>0</v>
      </c>
      <c r="BQ2605">
        <v>0</v>
      </c>
      <c r="BR2605">
        <v>0</v>
      </c>
      <c r="BS2605">
        <v>0</v>
      </c>
      <c r="BT2605">
        <v>5510551</v>
      </c>
      <c r="BU2605">
        <v>0</v>
      </c>
      <c r="BV2605">
        <v>0</v>
      </c>
      <c r="BW2605">
        <v>0</v>
      </c>
      <c r="BX2605">
        <v>0</v>
      </c>
      <c r="BY2605">
        <v>0</v>
      </c>
      <c r="BZ2605">
        <v>0</v>
      </c>
      <c r="CA2605">
        <v>0</v>
      </c>
      <c r="CB2605">
        <v>0</v>
      </c>
      <c r="CC2605">
        <v>0</v>
      </c>
      <c r="CD2605">
        <v>5510551</v>
      </c>
      <c r="CE2605">
        <v>5510551</v>
      </c>
      <c r="CF2605">
        <v>5510551</v>
      </c>
      <c r="CG2605">
        <v>0</v>
      </c>
      <c r="CH2605" t="s">
        <v>612</v>
      </c>
      <c r="CI2605" t="s">
        <v>616</v>
      </c>
      <c r="CJ2605" t="s">
        <v>617</v>
      </c>
      <c r="CK2605" t="s">
        <v>617</v>
      </c>
      <c r="CL2605" t="s">
        <v>617</v>
      </c>
      <c r="CM2605" t="s">
        <v>617</v>
      </c>
      <c r="CN2605">
        <v>0</v>
      </c>
    </row>
    <row r="2606" spans="1:92" x14ac:dyDescent="0.25">
      <c r="A2606" t="s">
        <v>13696</v>
      </c>
      <c r="B2606" t="s">
        <v>13696</v>
      </c>
      <c r="C2606">
        <v>44</v>
      </c>
      <c r="D2606" t="s">
        <v>597</v>
      </c>
      <c r="E2606">
        <v>67091</v>
      </c>
      <c r="F2606" t="s">
        <v>13583</v>
      </c>
      <c r="G2606" t="s">
        <v>11464</v>
      </c>
      <c r="H2606" t="s">
        <v>11465</v>
      </c>
      <c r="I2606" t="s">
        <v>630</v>
      </c>
      <c r="J2606">
        <v>9944</v>
      </c>
      <c r="K2606">
        <v>10339</v>
      </c>
      <c r="L2606" t="s">
        <v>13693</v>
      </c>
      <c r="M2606" t="s">
        <v>13694</v>
      </c>
      <c r="N2606" t="s">
        <v>5832</v>
      </c>
      <c r="O2606" t="s">
        <v>13695</v>
      </c>
      <c r="P2606" t="s">
        <v>5834</v>
      </c>
      <c r="Q2606" t="s">
        <v>5835</v>
      </c>
      <c r="R2606" t="s">
        <v>5836</v>
      </c>
      <c r="S2606" t="s">
        <v>5794</v>
      </c>
      <c r="T2606" t="s">
        <v>5795</v>
      </c>
      <c r="U2606" t="s">
        <v>2564</v>
      </c>
      <c r="V2606" t="s">
        <v>1577</v>
      </c>
      <c r="W2606">
        <v>44.357199999999999</v>
      </c>
      <c r="X2606">
        <v>-79.724000000000004</v>
      </c>
      <c r="Y2606" t="s">
        <v>612</v>
      </c>
      <c r="Z2606" t="s">
        <v>612</v>
      </c>
      <c r="AA2606" t="s">
        <v>612</v>
      </c>
      <c r="AB2606" t="s">
        <v>612</v>
      </c>
      <c r="AC2606" t="s">
        <v>612</v>
      </c>
      <c r="AD2606" t="s">
        <v>612</v>
      </c>
      <c r="AE2606" t="s">
        <v>612</v>
      </c>
      <c r="AF2606" t="s">
        <v>612</v>
      </c>
      <c r="AG2606" t="s">
        <v>612</v>
      </c>
      <c r="AH2606" t="s">
        <v>612</v>
      </c>
      <c r="AI2606" t="s">
        <v>612</v>
      </c>
      <c r="AJ2606" t="s">
        <v>612</v>
      </c>
      <c r="AK2606" t="s">
        <v>612</v>
      </c>
      <c r="AL2606" t="s">
        <v>612</v>
      </c>
      <c r="AM2606" t="s">
        <v>612</v>
      </c>
      <c r="AN2606" t="s">
        <v>612</v>
      </c>
      <c r="AO2606" t="s">
        <v>612</v>
      </c>
      <c r="AP2606" t="s">
        <v>612</v>
      </c>
      <c r="AQ2606" t="s">
        <v>612</v>
      </c>
      <c r="AR2606" t="s">
        <v>612</v>
      </c>
      <c r="AS2606" t="s">
        <v>612</v>
      </c>
      <c r="AT2606" t="s">
        <v>613</v>
      </c>
      <c r="AU2606" t="s">
        <v>612</v>
      </c>
      <c r="AV2606" t="s">
        <v>614</v>
      </c>
      <c r="AW2606" t="s">
        <v>612</v>
      </c>
      <c r="AX2606">
        <v>1106086</v>
      </c>
      <c r="AY2606" t="s">
        <v>621</v>
      </c>
      <c r="AZ2606" t="s">
        <v>140</v>
      </c>
      <c r="BA2606" t="s">
        <v>470</v>
      </c>
      <c r="BB2606" t="s">
        <v>700</v>
      </c>
      <c r="BC2606">
        <v>41883</v>
      </c>
      <c r="BD2606">
        <v>118500</v>
      </c>
      <c r="BE2606">
        <v>0</v>
      </c>
      <c r="BF2606">
        <v>0</v>
      </c>
      <c r="BG2606">
        <v>0</v>
      </c>
      <c r="BH2606">
        <v>0</v>
      </c>
      <c r="BI2606">
        <v>0</v>
      </c>
      <c r="BJ2606">
        <v>0</v>
      </c>
      <c r="BK2606">
        <v>0</v>
      </c>
      <c r="BL2606">
        <v>0</v>
      </c>
      <c r="BM2606">
        <v>0</v>
      </c>
      <c r="BN2606">
        <v>0</v>
      </c>
      <c r="BO2606">
        <v>0</v>
      </c>
      <c r="BP2606">
        <v>0</v>
      </c>
      <c r="BQ2606">
        <v>0</v>
      </c>
      <c r="BR2606">
        <v>0</v>
      </c>
      <c r="BS2606">
        <v>118500</v>
      </c>
      <c r="BT2606">
        <v>0</v>
      </c>
      <c r="BU2606">
        <v>0</v>
      </c>
      <c r="BV2606">
        <v>987586</v>
      </c>
      <c r="BW2606">
        <v>0</v>
      </c>
      <c r="BX2606">
        <v>0</v>
      </c>
      <c r="BY2606">
        <v>0</v>
      </c>
      <c r="BZ2606">
        <v>0</v>
      </c>
      <c r="CA2606">
        <v>0</v>
      </c>
      <c r="CB2606">
        <v>0</v>
      </c>
      <c r="CC2606">
        <v>0</v>
      </c>
      <c r="CD2606">
        <v>987586</v>
      </c>
      <c r="CE2606">
        <v>1106086</v>
      </c>
      <c r="CF2606">
        <v>1106086</v>
      </c>
      <c r="CG2606">
        <v>0</v>
      </c>
      <c r="CH2606" t="s">
        <v>612</v>
      </c>
      <c r="CI2606" t="s">
        <v>616</v>
      </c>
      <c r="CJ2606" t="s">
        <v>617</v>
      </c>
      <c r="CK2606" t="s">
        <v>617</v>
      </c>
      <c r="CL2606" t="s">
        <v>617</v>
      </c>
      <c r="CM2606" t="s">
        <v>617</v>
      </c>
      <c r="CN2606">
        <v>0</v>
      </c>
    </row>
    <row r="2607" spans="1:92" x14ac:dyDescent="0.25">
      <c r="A2607" t="s">
        <v>13697</v>
      </c>
      <c r="B2607" t="s">
        <v>13697</v>
      </c>
      <c r="C2607">
        <v>44</v>
      </c>
      <c r="D2607" t="s">
        <v>597</v>
      </c>
      <c r="E2607">
        <v>67091</v>
      </c>
      <c r="F2607" t="s">
        <v>13583</v>
      </c>
      <c r="G2607" t="s">
        <v>13698</v>
      </c>
      <c r="H2607" t="s">
        <v>13699</v>
      </c>
      <c r="I2607" t="s">
        <v>667</v>
      </c>
      <c r="J2607">
        <v>9406</v>
      </c>
      <c r="K2607">
        <v>10158</v>
      </c>
      <c r="L2607" t="s">
        <v>13700</v>
      </c>
      <c r="M2607" t="s">
        <v>13701</v>
      </c>
      <c r="N2607" t="s">
        <v>4760</v>
      </c>
      <c r="O2607" t="s">
        <v>4784</v>
      </c>
      <c r="P2607" t="s">
        <v>4762</v>
      </c>
      <c r="Q2607" t="s">
        <v>4763</v>
      </c>
      <c r="R2607" t="s">
        <v>4764</v>
      </c>
      <c r="S2607" t="s">
        <v>4765</v>
      </c>
      <c r="T2607" t="s">
        <v>4766</v>
      </c>
      <c r="U2607" t="s">
        <v>2564</v>
      </c>
      <c r="V2607" t="s">
        <v>1577</v>
      </c>
      <c r="W2607">
        <v>45.048000000000002</v>
      </c>
      <c r="X2607">
        <v>-79.2958</v>
      </c>
      <c r="Y2607" t="s">
        <v>612</v>
      </c>
      <c r="Z2607" t="s">
        <v>612</v>
      </c>
      <c r="AA2607" t="s">
        <v>612</v>
      </c>
      <c r="AB2607" t="s">
        <v>612</v>
      </c>
      <c r="AC2607" t="s">
        <v>612</v>
      </c>
      <c r="AD2607" t="s">
        <v>612</v>
      </c>
      <c r="AE2607" t="s">
        <v>612</v>
      </c>
      <c r="AF2607" t="s">
        <v>612</v>
      </c>
      <c r="AG2607" t="s">
        <v>612</v>
      </c>
      <c r="AH2607" t="s">
        <v>612</v>
      </c>
      <c r="AI2607" t="s">
        <v>612</v>
      </c>
      <c r="AJ2607" t="s">
        <v>612</v>
      </c>
      <c r="AK2607" t="s">
        <v>612</v>
      </c>
      <c r="AL2607" t="s">
        <v>612</v>
      </c>
      <c r="AM2607" t="s">
        <v>612</v>
      </c>
      <c r="AN2607" t="s">
        <v>612</v>
      </c>
      <c r="AO2607" t="s">
        <v>612</v>
      </c>
      <c r="AP2607" t="s">
        <v>612</v>
      </c>
      <c r="AQ2607" t="s">
        <v>612</v>
      </c>
      <c r="AR2607" t="s">
        <v>612</v>
      </c>
      <c r="AS2607" t="s">
        <v>612</v>
      </c>
      <c r="AT2607" t="s">
        <v>613</v>
      </c>
      <c r="AU2607" t="s">
        <v>612</v>
      </c>
      <c r="AV2607" t="s">
        <v>635</v>
      </c>
      <c r="AW2607">
        <v>39691</v>
      </c>
      <c r="AX2607">
        <v>9794540</v>
      </c>
      <c r="AY2607" t="s">
        <v>621</v>
      </c>
      <c r="AZ2607" t="s">
        <v>140</v>
      </c>
      <c r="BA2607" t="s">
        <v>470</v>
      </c>
      <c r="BB2607" t="s">
        <v>1255</v>
      </c>
      <c r="BC2607">
        <v>37865</v>
      </c>
      <c r="BD2607">
        <v>0</v>
      </c>
      <c r="BE2607">
        <v>0</v>
      </c>
      <c r="BF2607">
        <v>0</v>
      </c>
      <c r="BG2607">
        <v>0</v>
      </c>
      <c r="BH2607">
        <v>0</v>
      </c>
      <c r="BI2607">
        <v>0</v>
      </c>
      <c r="BJ2607">
        <v>0</v>
      </c>
      <c r="BK2607">
        <v>0</v>
      </c>
      <c r="BL2607">
        <v>0</v>
      </c>
      <c r="BM2607">
        <v>0</v>
      </c>
      <c r="BN2607">
        <v>0</v>
      </c>
      <c r="BO2607">
        <v>0</v>
      </c>
      <c r="BP2607">
        <v>0</v>
      </c>
      <c r="BQ2607">
        <v>0</v>
      </c>
      <c r="BR2607">
        <v>0</v>
      </c>
      <c r="BS2607">
        <v>0</v>
      </c>
      <c r="BT2607">
        <v>9794540</v>
      </c>
      <c r="BU2607">
        <v>0</v>
      </c>
      <c r="BV2607">
        <v>0</v>
      </c>
      <c r="BW2607">
        <v>0</v>
      </c>
      <c r="BX2607">
        <v>0</v>
      </c>
      <c r="BY2607">
        <v>0</v>
      </c>
      <c r="BZ2607">
        <v>0</v>
      </c>
      <c r="CA2607">
        <v>0</v>
      </c>
      <c r="CB2607">
        <v>0</v>
      </c>
      <c r="CC2607">
        <v>0</v>
      </c>
      <c r="CD2607">
        <v>9794540</v>
      </c>
      <c r="CE2607">
        <v>9794540</v>
      </c>
      <c r="CF2607">
        <v>9794540</v>
      </c>
      <c r="CG2607">
        <v>0</v>
      </c>
      <c r="CH2607" t="s">
        <v>612</v>
      </c>
      <c r="CI2607" t="s">
        <v>616</v>
      </c>
      <c r="CJ2607" t="s">
        <v>617</v>
      </c>
      <c r="CK2607" t="s">
        <v>617</v>
      </c>
      <c r="CL2607" t="s">
        <v>617</v>
      </c>
      <c r="CM2607" t="s">
        <v>617</v>
      </c>
      <c r="CN2607">
        <v>0</v>
      </c>
    </row>
    <row r="2608" spans="1:92" x14ac:dyDescent="0.25">
      <c r="A2608" t="s">
        <v>13702</v>
      </c>
      <c r="B2608" t="s">
        <v>13702</v>
      </c>
      <c r="C2608">
        <v>44</v>
      </c>
      <c r="D2608" t="s">
        <v>597</v>
      </c>
      <c r="E2608">
        <v>67091</v>
      </c>
      <c r="F2608" t="s">
        <v>13583</v>
      </c>
      <c r="G2608" t="s">
        <v>13698</v>
      </c>
      <c r="H2608" t="s">
        <v>13699</v>
      </c>
      <c r="I2608" t="s">
        <v>667</v>
      </c>
      <c r="J2608">
        <v>9406</v>
      </c>
      <c r="K2608">
        <v>10158</v>
      </c>
      <c r="L2608" t="s">
        <v>13700</v>
      </c>
      <c r="M2608" t="s">
        <v>13701</v>
      </c>
      <c r="N2608" t="s">
        <v>4760</v>
      </c>
      <c r="O2608" t="s">
        <v>4784</v>
      </c>
      <c r="P2608" t="s">
        <v>4762</v>
      </c>
      <c r="Q2608" t="s">
        <v>4763</v>
      </c>
      <c r="R2608" t="s">
        <v>4764</v>
      </c>
      <c r="S2608" t="s">
        <v>4765</v>
      </c>
      <c r="T2608" t="s">
        <v>4766</v>
      </c>
      <c r="U2608" t="s">
        <v>2564</v>
      </c>
      <c r="V2608" t="s">
        <v>1577</v>
      </c>
      <c r="W2608">
        <v>45.048000000000002</v>
      </c>
      <c r="X2608">
        <v>-79.2958</v>
      </c>
      <c r="Y2608" t="s">
        <v>612</v>
      </c>
      <c r="Z2608" t="s">
        <v>612</v>
      </c>
      <c r="AA2608" t="s">
        <v>612</v>
      </c>
      <c r="AB2608" t="s">
        <v>612</v>
      </c>
      <c r="AC2608" t="s">
        <v>612</v>
      </c>
      <c r="AD2608" t="s">
        <v>612</v>
      </c>
      <c r="AE2608" t="s">
        <v>612</v>
      </c>
      <c r="AF2608" t="s">
        <v>612</v>
      </c>
      <c r="AG2608" t="s">
        <v>612</v>
      </c>
      <c r="AH2608" t="s">
        <v>612</v>
      </c>
      <c r="AI2608" t="s">
        <v>612</v>
      </c>
      <c r="AJ2608" t="s">
        <v>612</v>
      </c>
      <c r="AK2608" t="s">
        <v>612</v>
      </c>
      <c r="AL2608" t="s">
        <v>612</v>
      </c>
      <c r="AM2608" t="s">
        <v>612</v>
      </c>
      <c r="AN2608" t="s">
        <v>612</v>
      </c>
      <c r="AO2608" t="s">
        <v>612</v>
      </c>
      <c r="AP2608" t="s">
        <v>612</v>
      </c>
      <c r="AQ2608" t="s">
        <v>612</v>
      </c>
      <c r="AR2608" t="s">
        <v>612</v>
      </c>
      <c r="AS2608" t="s">
        <v>612</v>
      </c>
      <c r="AT2608" t="s">
        <v>613</v>
      </c>
      <c r="AU2608" t="s">
        <v>612</v>
      </c>
      <c r="AV2608" t="s">
        <v>635</v>
      </c>
      <c r="AW2608">
        <v>39691</v>
      </c>
      <c r="AX2608">
        <v>3549392</v>
      </c>
      <c r="AY2608" t="s">
        <v>621</v>
      </c>
      <c r="AZ2608" t="s">
        <v>140</v>
      </c>
      <c r="BA2608" t="s">
        <v>470</v>
      </c>
      <c r="BB2608" t="s">
        <v>941</v>
      </c>
      <c r="BC2608">
        <v>39692</v>
      </c>
      <c r="BD2608">
        <v>0</v>
      </c>
      <c r="BE2608">
        <v>0</v>
      </c>
      <c r="BF2608">
        <v>0</v>
      </c>
      <c r="BG2608">
        <v>0</v>
      </c>
      <c r="BH2608">
        <v>0</v>
      </c>
      <c r="BI2608">
        <v>0</v>
      </c>
      <c r="BJ2608">
        <v>0</v>
      </c>
      <c r="BK2608">
        <v>0</v>
      </c>
      <c r="BL2608">
        <v>0</v>
      </c>
      <c r="BM2608">
        <v>0</v>
      </c>
      <c r="BN2608">
        <v>0</v>
      </c>
      <c r="BO2608">
        <v>0</v>
      </c>
      <c r="BP2608">
        <v>0</v>
      </c>
      <c r="BQ2608">
        <v>0</v>
      </c>
      <c r="BR2608">
        <v>0</v>
      </c>
      <c r="BS2608">
        <v>0</v>
      </c>
      <c r="BT2608">
        <v>3549392</v>
      </c>
      <c r="BU2608">
        <v>0</v>
      </c>
      <c r="BV2608">
        <v>0</v>
      </c>
      <c r="BW2608">
        <v>0</v>
      </c>
      <c r="BX2608">
        <v>0</v>
      </c>
      <c r="BY2608">
        <v>0</v>
      </c>
      <c r="BZ2608">
        <v>0</v>
      </c>
      <c r="CA2608">
        <v>0</v>
      </c>
      <c r="CB2608">
        <v>0</v>
      </c>
      <c r="CC2608">
        <v>0</v>
      </c>
      <c r="CD2608">
        <v>3549392</v>
      </c>
      <c r="CE2608">
        <v>3549392</v>
      </c>
      <c r="CF2608">
        <v>3549392</v>
      </c>
      <c r="CG2608">
        <v>0</v>
      </c>
      <c r="CH2608" t="s">
        <v>612</v>
      </c>
      <c r="CI2608" t="s">
        <v>616</v>
      </c>
      <c r="CJ2608" t="s">
        <v>617</v>
      </c>
      <c r="CK2608" t="s">
        <v>617</v>
      </c>
      <c r="CL2608" t="s">
        <v>617</v>
      </c>
      <c r="CM2608" t="s">
        <v>617</v>
      </c>
      <c r="CN2608">
        <v>0</v>
      </c>
    </row>
    <row r="2609" spans="1:92" x14ac:dyDescent="0.25">
      <c r="A2609" t="s">
        <v>13703</v>
      </c>
      <c r="B2609" t="s">
        <v>13703</v>
      </c>
      <c r="C2609">
        <v>44</v>
      </c>
      <c r="D2609" t="s">
        <v>597</v>
      </c>
      <c r="E2609">
        <v>67091</v>
      </c>
      <c r="F2609" t="s">
        <v>13583</v>
      </c>
      <c r="G2609" t="s">
        <v>12086</v>
      </c>
      <c r="H2609" t="s">
        <v>12087</v>
      </c>
      <c r="I2609" t="s">
        <v>630</v>
      </c>
      <c r="J2609">
        <v>8312</v>
      </c>
      <c r="K2609">
        <v>9352</v>
      </c>
      <c r="L2609" t="s">
        <v>13704</v>
      </c>
      <c r="M2609" t="s">
        <v>13705</v>
      </c>
      <c r="N2609" t="s">
        <v>5822</v>
      </c>
      <c r="O2609" t="s">
        <v>13706</v>
      </c>
      <c r="P2609" t="s">
        <v>5824</v>
      </c>
      <c r="Q2609" t="s">
        <v>5825</v>
      </c>
      <c r="R2609" t="s">
        <v>5826</v>
      </c>
      <c r="S2609" t="s">
        <v>5794</v>
      </c>
      <c r="T2609" t="s">
        <v>5795</v>
      </c>
      <c r="U2609" t="s">
        <v>2564</v>
      </c>
      <c r="V2609" t="s">
        <v>1577</v>
      </c>
      <c r="W2609">
        <v>44.3035</v>
      </c>
      <c r="X2609">
        <v>-79.551299999999998</v>
      </c>
      <c r="Y2609" t="s">
        <v>612</v>
      </c>
      <c r="Z2609" t="s">
        <v>612</v>
      </c>
      <c r="AA2609" t="s">
        <v>612</v>
      </c>
      <c r="AB2609" t="s">
        <v>612</v>
      </c>
      <c r="AC2609" t="s">
        <v>612</v>
      </c>
      <c r="AD2609" t="s">
        <v>612</v>
      </c>
      <c r="AE2609" t="s">
        <v>612</v>
      </c>
      <c r="AF2609" t="s">
        <v>612</v>
      </c>
      <c r="AG2609" t="s">
        <v>612</v>
      </c>
      <c r="AH2609" t="s">
        <v>612</v>
      </c>
      <c r="AI2609" t="s">
        <v>612</v>
      </c>
      <c r="AJ2609" t="s">
        <v>612</v>
      </c>
      <c r="AK2609" t="s">
        <v>612</v>
      </c>
      <c r="AL2609" t="s">
        <v>612</v>
      </c>
      <c r="AM2609" t="s">
        <v>612</v>
      </c>
      <c r="AN2609" t="s">
        <v>612</v>
      </c>
      <c r="AO2609" t="s">
        <v>612</v>
      </c>
      <c r="AP2609" t="s">
        <v>612</v>
      </c>
      <c r="AQ2609" t="s">
        <v>612</v>
      </c>
      <c r="AR2609" t="s">
        <v>612</v>
      </c>
      <c r="AS2609" t="s">
        <v>612</v>
      </c>
      <c r="AT2609" t="s">
        <v>613</v>
      </c>
      <c r="AU2609" t="s">
        <v>612</v>
      </c>
      <c r="AV2609" t="s">
        <v>614</v>
      </c>
      <c r="AW2609" t="s">
        <v>612</v>
      </c>
      <c r="AX2609">
        <v>1787092</v>
      </c>
      <c r="AY2609" t="s">
        <v>621</v>
      </c>
      <c r="AZ2609" t="s">
        <v>140</v>
      </c>
      <c r="BA2609" t="s">
        <v>470</v>
      </c>
      <c r="BB2609" t="s">
        <v>700</v>
      </c>
      <c r="BC2609">
        <v>41883</v>
      </c>
      <c r="BD2609">
        <v>84500</v>
      </c>
      <c r="BE2609">
        <v>0</v>
      </c>
      <c r="BF2609">
        <v>0</v>
      </c>
      <c r="BG2609">
        <v>0</v>
      </c>
      <c r="BH2609">
        <v>0</v>
      </c>
      <c r="BI2609">
        <v>0</v>
      </c>
      <c r="BJ2609">
        <v>0</v>
      </c>
      <c r="BK2609">
        <v>0</v>
      </c>
      <c r="BL2609">
        <v>0</v>
      </c>
      <c r="BM2609">
        <v>0</v>
      </c>
      <c r="BN2609">
        <v>0</v>
      </c>
      <c r="BO2609">
        <v>0</v>
      </c>
      <c r="BP2609">
        <v>0</v>
      </c>
      <c r="BQ2609">
        <v>0</v>
      </c>
      <c r="BR2609">
        <v>0</v>
      </c>
      <c r="BS2609">
        <v>84500</v>
      </c>
      <c r="BT2609">
        <v>0</v>
      </c>
      <c r="BU2609">
        <v>0</v>
      </c>
      <c r="BV2609">
        <v>1702592</v>
      </c>
      <c r="BW2609">
        <v>0</v>
      </c>
      <c r="BX2609">
        <v>0</v>
      </c>
      <c r="BY2609">
        <v>0</v>
      </c>
      <c r="BZ2609">
        <v>0</v>
      </c>
      <c r="CA2609">
        <v>0</v>
      </c>
      <c r="CB2609">
        <v>0</v>
      </c>
      <c r="CC2609">
        <v>0</v>
      </c>
      <c r="CD2609">
        <v>1702592</v>
      </c>
      <c r="CE2609">
        <v>1787092</v>
      </c>
      <c r="CF2609">
        <v>1787092</v>
      </c>
      <c r="CG2609">
        <v>0</v>
      </c>
      <c r="CH2609" t="s">
        <v>612</v>
      </c>
      <c r="CI2609" t="s">
        <v>616</v>
      </c>
      <c r="CJ2609" t="s">
        <v>617</v>
      </c>
      <c r="CK2609" t="s">
        <v>617</v>
      </c>
      <c r="CL2609" t="s">
        <v>617</v>
      </c>
      <c r="CM2609" t="s">
        <v>617</v>
      </c>
      <c r="CN2609">
        <v>0</v>
      </c>
    </row>
    <row r="2610" spans="1:92" x14ac:dyDescent="0.25">
      <c r="A2610" t="s">
        <v>13707</v>
      </c>
      <c r="B2610" t="s">
        <v>13707</v>
      </c>
      <c r="C2610">
        <v>44</v>
      </c>
      <c r="D2610" t="s">
        <v>597</v>
      </c>
      <c r="E2610">
        <v>67091</v>
      </c>
      <c r="F2610" t="s">
        <v>13583</v>
      </c>
      <c r="G2610" t="s">
        <v>11306</v>
      </c>
      <c r="H2610" t="s">
        <v>11307</v>
      </c>
      <c r="I2610" t="s">
        <v>630</v>
      </c>
      <c r="J2610">
        <v>8313</v>
      </c>
      <c r="K2610">
        <v>9353</v>
      </c>
      <c r="L2610" t="s">
        <v>13708</v>
      </c>
      <c r="M2610" t="s">
        <v>13709</v>
      </c>
      <c r="N2610" t="s">
        <v>6241</v>
      </c>
      <c r="O2610" t="s">
        <v>6242</v>
      </c>
      <c r="P2610" t="s">
        <v>5851</v>
      </c>
      <c r="Q2610" t="s">
        <v>5852</v>
      </c>
      <c r="R2610" t="s">
        <v>5853</v>
      </c>
      <c r="S2610" t="s">
        <v>5794</v>
      </c>
      <c r="T2610" t="s">
        <v>5795</v>
      </c>
      <c r="U2610" t="s">
        <v>2564</v>
      </c>
      <c r="V2610" t="s">
        <v>1577</v>
      </c>
      <c r="W2610">
        <v>44.026899999999998</v>
      </c>
      <c r="X2610">
        <v>-79.847999999999999</v>
      </c>
      <c r="Y2610" t="s">
        <v>612</v>
      </c>
      <c r="Z2610" t="s">
        <v>612</v>
      </c>
      <c r="AA2610" t="s">
        <v>612</v>
      </c>
      <c r="AB2610" t="s">
        <v>612</v>
      </c>
      <c r="AC2610" t="s">
        <v>612</v>
      </c>
      <c r="AD2610" t="s">
        <v>612</v>
      </c>
      <c r="AE2610" t="s">
        <v>612</v>
      </c>
      <c r="AF2610" t="s">
        <v>612</v>
      </c>
      <c r="AG2610" t="s">
        <v>612</v>
      </c>
      <c r="AH2610" t="s">
        <v>612</v>
      </c>
      <c r="AI2610" t="s">
        <v>612</v>
      </c>
      <c r="AJ2610" t="s">
        <v>612</v>
      </c>
      <c r="AK2610" t="s">
        <v>612</v>
      </c>
      <c r="AL2610" t="s">
        <v>612</v>
      </c>
      <c r="AM2610" t="s">
        <v>612</v>
      </c>
      <c r="AN2610" t="s">
        <v>612</v>
      </c>
      <c r="AO2610" t="s">
        <v>612</v>
      </c>
      <c r="AP2610" t="s">
        <v>612</v>
      </c>
      <c r="AQ2610" t="s">
        <v>612</v>
      </c>
      <c r="AR2610" t="s">
        <v>612</v>
      </c>
      <c r="AS2610" t="s">
        <v>612</v>
      </c>
      <c r="AT2610" t="s">
        <v>613</v>
      </c>
      <c r="AU2610" t="s">
        <v>612</v>
      </c>
      <c r="AV2610" t="s">
        <v>614</v>
      </c>
      <c r="AW2610" t="s">
        <v>612</v>
      </c>
      <c r="AX2610">
        <v>1768834</v>
      </c>
      <c r="AY2610" t="s">
        <v>621</v>
      </c>
      <c r="AZ2610" t="s">
        <v>140</v>
      </c>
      <c r="BA2610" t="s">
        <v>470</v>
      </c>
      <c r="BB2610" t="s">
        <v>700</v>
      </c>
      <c r="BC2610">
        <v>41883</v>
      </c>
      <c r="BD2610">
        <v>335000</v>
      </c>
      <c r="BE2610">
        <v>0</v>
      </c>
      <c r="BF2610">
        <v>0</v>
      </c>
      <c r="BG2610">
        <v>0</v>
      </c>
      <c r="BH2610">
        <v>0</v>
      </c>
      <c r="BI2610">
        <v>0</v>
      </c>
      <c r="BJ2610">
        <v>0</v>
      </c>
      <c r="BK2610">
        <v>0</v>
      </c>
      <c r="BL2610">
        <v>0</v>
      </c>
      <c r="BM2610">
        <v>0</v>
      </c>
      <c r="BN2610">
        <v>0</v>
      </c>
      <c r="BO2610">
        <v>0</v>
      </c>
      <c r="BP2610">
        <v>0</v>
      </c>
      <c r="BQ2610">
        <v>0</v>
      </c>
      <c r="BR2610">
        <v>0</v>
      </c>
      <c r="BS2610">
        <v>335000</v>
      </c>
      <c r="BT2610">
        <v>0</v>
      </c>
      <c r="BU2610">
        <v>0</v>
      </c>
      <c r="BV2610">
        <v>1433834</v>
      </c>
      <c r="BW2610">
        <v>0</v>
      </c>
      <c r="BX2610">
        <v>0</v>
      </c>
      <c r="BY2610">
        <v>0</v>
      </c>
      <c r="BZ2610">
        <v>0</v>
      </c>
      <c r="CA2610">
        <v>0</v>
      </c>
      <c r="CB2610">
        <v>0</v>
      </c>
      <c r="CC2610">
        <v>0</v>
      </c>
      <c r="CD2610">
        <v>1433834</v>
      </c>
      <c r="CE2610">
        <v>1768834</v>
      </c>
      <c r="CF2610">
        <v>1768834</v>
      </c>
      <c r="CG2610">
        <v>0</v>
      </c>
      <c r="CH2610" t="s">
        <v>612</v>
      </c>
      <c r="CI2610" t="s">
        <v>616</v>
      </c>
      <c r="CJ2610" t="s">
        <v>617</v>
      </c>
      <c r="CK2610" t="s">
        <v>617</v>
      </c>
      <c r="CL2610" t="s">
        <v>617</v>
      </c>
      <c r="CM2610" t="s">
        <v>617</v>
      </c>
      <c r="CN2610">
        <v>0</v>
      </c>
    </row>
    <row r="2611" spans="1:92" x14ac:dyDescent="0.25">
      <c r="A2611" t="s">
        <v>13710</v>
      </c>
      <c r="B2611" t="s">
        <v>13710</v>
      </c>
      <c r="C2611">
        <v>44</v>
      </c>
      <c r="D2611" t="s">
        <v>597</v>
      </c>
      <c r="E2611">
        <v>67091</v>
      </c>
      <c r="F2611" t="s">
        <v>13583</v>
      </c>
      <c r="G2611" t="s">
        <v>12801</v>
      </c>
      <c r="H2611" t="s">
        <v>12802</v>
      </c>
      <c r="I2611" t="s">
        <v>667</v>
      </c>
      <c r="J2611">
        <v>10111</v>
      </c>
      <c r="K2611">
        <v>10396</v>
      </c>
      <c r="L2611" t="s">
        <v>13711</v>
      </c>
      <c r="M2611" t="s">
        <v>13712</v>
      </c>
      <c r="N2611" t="s">
        <v>5832</v>
      </c>
      <c r="O2611" t="s">
        <v>13713</v>
      </c>
      <c r="P2611" t="s">
        <v>5834</v>
      </c>
      <c r="Q2611" t="s">
        <v>5835</v>
      </c>
      <c r="R2611" t="s">
        <v>5836</v>
      </c>
      <c r="S2611" t="s">
        <v>5794</v>
      </c>
      <c r="T2611" t="s">
        <v>5795</v>
      </c>
      <c r="U2611" t="s">
        <v>2564</v>
      </c>
      <c r="V2611" t="s">
        <v>1577</v>
      </c>
      <c r="W2611">
        <v>44.349159999999998</v>
      </c>
      <c r="X2611">
        <v>-79.733069999999998</v>
      </c>
      <c r="Y2611" t="s">
        <v>612</v>
      </c>
      <c r="Z2611" t="s">
        <v>612</v>
      </c>
      <c r="AA2611" t="s">
        <v>612</v>
      </c>
      <c r="AB2611" t="s">
        <v>612</v>
      </c>
      <c r="AC2611" t="s">
        <v>612</v>
      </c>
      <c r="AD2611" t="s">
        <v>612</v>
      </c>
      <c r="AE2611" t="s">
        <v>612</v>
      </c>
      <c r="AF2611" t="s">
        <v>612</v>
      </c>
      <c r="AG2611" t="s">
        <v>612</v>
      </c>
      <c r="AH2611" t="s">
        <v>612</v>
      </c>
      <c r="AI2611" t="s">
        <v>612</v>
      </c>
      <c r="AJ2611" t="s">
        <v>612</v>
      </c>
      <c r="AK2611" t="s">
        <v>612</v>
      </c>
      <c r="AL2611" t="s">
        <v>612</v>
      </c>
      <c r="AM2611" t="s">
        <v>612</v>
      </c>
      <c r="AN2611" t="s">
        <v>612</v>
      </c>
      <c r="AO2611" t="s">
        <v>612</v>
      </c>
      <c r="AP2611" t="s">
        <v>612</v>
      </c>
      <c r="AQ2611" t="s">
        <v>612</v>
      </c>
      <c r="AR2611" t="s">
        <v>612</v>
      </c>
      <c r="AS2611" t="s">
        <v>612</v>
      </c>
      <c r="AT2611" t="s">
        <v>613</v>
      </c>
      <c r="AU2611" t="s">
        <v>612</v>
      </c>
      <c r="AV2611" t="s">
        <v>614</v>
      </c>
      <c r="AW2611" t="s">
        <v>612</v>
      </c>
      <c r="AX2611">
        <v>6108584</v>
      </c>
      <c r="AY2611" t="s">
        <v>621</v>
      </c>
      <c r="AZ2611" t="s">
        <v>140</v>
      </c>
      <c r="BA2611" t="s">
        <v>470</v>
      </c>
      <c r="BB2611" t="s">
        <v>977</v>
      </c>
      <c r="BC2611">
        <v>40422</v>
      </c>
      <c r="BD2611">
        <v>0</v>
      </c>
      <c r="BE2611">
        <v>0</v>
      </c>
      <c r="BF2611">
        <v>0</v>
      </c>
      <c r="BG2611">
        <v>0</v>
      </c>
      <c r="BH2611">
        <v>0</v>
      </c>
      <c r="BI2611">
        <v>0</v>
      </c>
      <c r="BJ2611">
        <v>0</v>
      </c>
      <c r="BK2611">
        <v>0</v>
      </c>
      <c r="BL2611">
        <v>0</v>
      </c>
      <c r="BM2611">
        <v>0</v>
      </c>
      <c r="BN2611">
        <v>0</v>
      </c>
      <c r="BO2611">
        <v>0</v>
      </c>
      <c r="BP2611">
        <v>0</v>
      </c>
      <c r="BQ2611">
        <v>0</v>
      </c>
      <c r="BR2611">
        <v>155000</v>
      </c>
      <c r="BS2611">
        <v>155000</v>
      </c>
      <c r="BT2611">
        <v>0</v>
      </c>
      <c r="BU2611">
        <v>0</v>
      </c>
      <c r="BV2611">
        <v>0</v>
      </c>
      <c r="BW2611">
        <v>0</v>
      </c>
      <c r="BX2611">
        <v>0</v>
      </c>
      <c r="BY2611">
        <v>5953584</v>
      </c>
      <c r="BZ2611">
        <v>0</v>
      </c>
      <c r="CA2611">
        <v>0</v>
      </c>
      <c r="CB2611">
        <v>0</v>
      </c>
      <c r="CC2611">
        <v>0</v>
      </c>
      <c r="CD2611">
        <v>5953584</v>
      </c>
      <c r="CE2611">
        <v>6108584</v>
      </c>
      <c r="CF2611">
        <v>6108584</v>
      </c>
      <c r="CG2611">
        <v>0</v>
      </c>
      <c r="CH2611" t="s">
        <v>612</v>
      </c>
      <c r="CI2611" t="s">
        <v>616</v>
      </c>
      <c r="CJ2611" t="s">
        <v>617</v>
      </c>
      <c r="CK2611" t="s">
        <v>617</v>
      </c>
      <c r="CL2611" t="s">
        <v>617</v>
      </c>
      <c r="CM2611" t="s">
        <v>617</v>
      </c>
      <c r="CN2611">
        <v>0</v>
      </c>
    </row>
    <row r="2612" spans="1:92" x14ac:dyDescent="0.25">
      <c r="A2612" t="s">
        <v>13714</v>
      </c>
      <c r="B2612" t="s">
        <v>13714</v>
      </c>
      <c r="C2612">
        <v>44</v>
      </c>
      <c r="D2612" t="s">
        <v>597</v>
      </c>
      <c r="E2612">
        <v>67091</v>
      </c>
      <c r="F2612" t="s">
        <v>13583</v>
      </c>
      <c r="G2612" t="s">
        <v>12801</v>
      </c>
      <c r="H2612" t="s">
        <v>12802</v>
      </c>
      <c r="I2612" t="s">
        <v>667</v>
      </c>
      <c r="J2612">
        <v>10111</v>
      </c>
      <c r="K2612">
        <v>10396</v>
      </c>
      <c r="L2612" t="s">
        <v>13711</v>
      </c>
      <c r="M2612" t="s">
        <v>13712</v>
      </c>
      <c r="N2612" t="s">
        <v>5832</v>
      </c>
      <c r="O2612" t="s">
        <v>13713</v>
      </c>
      <c r="P2612" t="s">
        <v>5834</v>
      </c>
      <c r="Q2612" t="s">
        <v>5835</v>
      </c>
      <c r="R2612" t="s">
        <v>5836</v>
      </c>
      <c r="S2612" t="s">
        <v>5794</v>
      </c>
      <c r="T2612" t="s">
        <v>5795</v>
      </c>
      <c r="U2612" t="s">
        <v>2564</v>
      </c>
      <c r="V2612" t="s">
        <v>1577</v>
      </c>
      <c r="W2612">
        <v>44.349159999999998</v>
      </c>
      <c r="X2612">
        <v>-79.733069999999998</v>
      </c>
      <c r="Y2612" t="s">
        <v>612</v>
      </c>
      <c r="Z2612" t="s">
        <v>612</v>
      </c>
      <c r="AA2612" t="s">
        <v>612</v>
      </c>
      <c r="AB2612" t="s">
        <v>612</v>
      </c>
      <c r="AC2612" t="s">
        <v>612</v>
      </c>
      <c r="AD2612" t="s">
        <v>612</v>
      </c>
      <c r="AE2612" t="s">
        <v>612</v>
      </c>
      <c r="AF2612" t="s">
        <v>612</v>
      </c>
      <c r="AG2612" t="s">
        <v>612</v>
      </c>
      <c r="AH2612" t="s">
        <v>612</v>
      </c>
      <c r="AI2612" t="s">
        <v>612</v>
      </c>
      <c r="AJ2612" t="s">
        <v>612</v>
      </c>
      <c r="AK2612" t="s">
        <v>612</v>
      </c>
      <c r="AL2612" t="s">
        <v>612</v>
      </c>
      <c r="AM2612" t="s">
        <v>612</v>
      </c>
      <c r="AN2612" t="s">
        <v>612</v>
      </c>
      <c r="AO2612" t="s">
        <v>612</v>
      </c>
      <c r="AP2612" t="s">
        <v>612</v>
      </c>
      <c r="AQ2612" t="s">
        <v>612</v>
      </c>
      <c r="AR2612" t="s">
        <v>612</v>
      </c>
      <c r="AS2612" t="s">
        <v>612</v>
      </c>
      <c r="AT2612" t="s">
        <v>613</v>
      </c>
      <c r="AU2612" t="s">
        <v>612</v>
      </c>
      <c r="AV2612" t="s">
        <v>614</v>
      </c>
      <c r="AW2612" t="s">
        <v>612</v>
      </c>
      <c r="AX2612">
        <v>20096901</v>
      </c>
      <c r="AY2612" t="s">
        <v>621</v>
      </c>
      <c r="AZ2612" t="s">
        <v>140</v>
      </c>
      <c r="BA2612" t="s">
        <v>470</v>
      </c>
      <c r="BB2612" t="s">
        <v>803</v>
      </c>
      <c r="BC2612">
        <v>40787</v>
      </c>
      <c r="BD2612">
        <v>0</v>
      </c>
      <c r="BE2612">
        <v>0</v>
      </c>
      <c r="BF2612">
        <v>0</v>
      </c>
      <c r="BG2612">
        <v>0</v>
      </c>
      <c r="BH2612">
        <v>0</v>
      </c>
      <c r="BI2612">
        <v>0</v>
      </c>
      <c r="BJ2612">
        <v>0</v>
      </c>
      <c r="BK2612">
        <v>0</v>
      </c>
      <c r="BL2612">
        <v>0</v>
      </c>
      <c r="BM2612">
        <v>0</v>
      </c>
      <c r="BN2612">
        <v>0</v>
      </c>
      <c r="BO2612">
        <v>0</v>
      </c>
      <c r="BP2612">
        <v>0</v>
      </c>
      <c r="BQ2612">
        <v>0</v>
      </c>
      <c r="BR2612">
        <v>0</v>
      </c>
      <c r="BS2612">
        <v>0</v>
      </c>
      <c r="BT2612">
        <v>20096901</v>
      </c>
      <c r="BU2612">
        <v>0</v>
      </c>
      <c r="BV2612">
        <v>0</v>
      </c>
      <c r="BW2612">
        <v>0</v>
      </c>
      <c r="BX2612">
        <v>0</v>
      </c>
      <c r="BY2612">
        <v>0</v>
      </c>
      <c r="BZ2612">
        <v>0</v>
      </c>
      <c r="CA2612">
        <v>0</v>
      </c>
      <c r="CB2612">
        <v>0</v>
      </c>
      <c r="CC2612">
        <v>0</v>
      </c>
      <c r="CD2612">
        <v>20096901</v>
      </c>
      <c r="CE2612">
        <v>20096901</v>
      </c>
      <c r="CF2612">
        <v>20096901</v>
      </c>
      <c r="CG2612">
        <v>0</v>
      </c>
      <c r="CH2612" t="s">
        <v>612</v>
      </c>
      <c r="CI2612" t="s">
        <v>616</v>
      </c>
      <c r="CJ2612" t="s">
        <v>617</v>
      </c>
      <c r="CK2612" t="s">
        <v>617</v>
      </c>
      <c r="CL2612" t="s">
        <v>617</v>
      </c>
      <c r="CM2612" t="s">
        <v>617</v>
      </c>
      <c r="CN2612">
        <v>0</v>
      </c>
    </row>
    <row r="2613" spans="1:92" x14ac:dyDescent="0.25">
      <c r="A2613" t="s">
        <v>13715</v>
      </c>
      <c r="B2613" t="s">
        <v>13715</v>
      </c>
      <c r="C2613">
        <v>44</v>
      </c>
      <c r="D2613" t="s">
        <v>597</v>
      </c>
      <c r="E2613">
        <v>67091</v>
      </c>
      <c r="F2613" t="s">
        <v>13583</v>
      </c>
      <c r="G2613" t="s">
        <v>12110</v>
      </c>
      <c r="H2613" t="s">
        <v>13339</v>
      </c>
      <c r="I2613" t="s">
        <v>630</v>
      </c>
      <c r="J2613">
        <v>8305</v>
      </c>
      <c r="K2613">
        <v>9345</v>
      </c>
      <c r="L2613" t="s">
        <v>13716</v>
      </c>
      <c r="M2613" t="s">
        <v>13717</v>
      </c>
      <c r="N2613" t="s">
        <v>5832</v>
      </c>
      <c r="O2613" t="s">
        <v>13718</v>
      </c>
      <c r="P2613" t="s">
        <v>5834</v>
      </c>
      <c r="Q2613" t="s">
        <v>5835</v>
      </c>
      <c r="R2613" t="s">
        <v>5836</v>
      </c>
      <c r="S2613" t="s">
        <v>5794</v>
      </c>
      <c r="T2613" t="s">
        <v>5795</v>
      </c>
      <c r="U2613" t="s">
        <v>2564</v>
      </c>
      <c r="V2613" t="s">
        <v>1577</v>
      </c>
      <c r="W2613">
        <v>44.356299999999997</v>
      </c>
      <c r="X2613">
        <v>-79.639700000000005</v>
      </c>
      <c r="Y2613" t="s">
        <v>612</v>
      </c>
      <c r="Z2613" t="s">
        <v>612</v>
      </c>
      <c r="AA2613" t="s">
        <v>612</v>
      </c>
      <c r="AB2613" t="s">
        <v>612</v>
      </c>
      <c r="AC2613" t="s">
        <v>612</v>
      </c>
      <c r="AD2613" t="s">
        <v>612</v>
      </c>
      <c r="AE2613" t="s">
        <v>612</v>
      </c>
      <c r="AF2613" t="s">
        <v>612</v>
      </c>
      <c r="AG2613" t="s">
        <v>612</v>
      </c>
      <c r="AH2613" t="s">
        <v>612</v>
      </c>
      <c r="AI2613" t="s">
        <v>612</v>
      </c>
      <c r="AJ2613" t="s">
        <v>612</v>
      </c>
      <c r="AK2613" t="s">
        <v>612</v>
      </c>
      <c r="AL2613" t="s">
        <v>612</v>
      </c>
      <c r="AM2613" t="s">
        <v>612</v>
      </c>
      <c r="AN2613" t="s">
        <v>612</v>
      </c>
      <c r="AO2613" t="s">
        <v>612</v>
      </c>
      <c r="AP2613" t="s">
        <v>612</v>
      </c>
      <c r="AQ2613" t="s">
        <v>612</v>
      </c>
      <c r="AR2613" t="s">
        <v>612</v>
      </c>
      <c r="AS2613" t="s">
        <v>612</v>
      </c>
      <c r="AT2613" t="s">
        <v>613</v>
      </c>
      <c r="AU2613" t="s">
        <v>612</v>
      </c>
      <c r="AV2613" t="s">
        <v>635</v>
      </c>
      <c r="AW2613">
        <v>39691</v>
      </c>
      <c r="AX2613">
        <v>2575040</v>
      </c>
      <c r="AY2613" t="s">
        <v>621</v>
      </c>
      <c r="AZ2613" t="s">
        <v>140</v>
      </c>
      <c r="BA2613" t="s">
        <v>470</v>
      </c>
      <c r="BB2613" t="s">
        <v>694</v>
      </c>
      <c r="BC2613">
        <v>37135</v>
      </c>
      <c r="BD2613">
        <v>0</v>
      </c>
      <c r="BE2613">
        <v>0</v>
      </c>
      <c r="BF2613">
        <v>0</v>
      </c>
      <c r="BG2613">
        <v>0</v>
      </c>
      <c r="BH2613">
        <v>0</v>
      </c>
      <c r="BI2613">
        <v>0</v>
      </c>
      <c r="BJ2613">
        <v>0</v>
      </c>
      <c r="BK2613">
        <v>0</v>
      </c>
      <c r="BL2613">
        <v>0</v>
      </c>
      <c r="BM2613">
        <v>0</v>
      </c>
      <c r="BN2613">
        <v>0</v>
      </c>
      <c r="BO2613">
        <v>0</v>
      </c>
      <c r="BP2613">
        <v>0</v>
      </c>
      <c r="BQ2613">
        <v>0</v>
      </c>
      <c r="BR2613">
        <v>0</v>
      </c>
      <c r="BS2613">
        <v>0</v>
      </c>
      <c r="BT2613">
        <v>2575040</v>
      </c>
      <c r="BU2613">
        <v>0</v>
      </c>
      <c r="BV2613">
        <v>0</v>
      </c>
      <c r="BW2613">
        <v>0</v>
      </c>
      <c r="BX2613">
        <v>0</v>
      </c>
      <c r="BY2613">
        <v>0</v>
      </c>
      <c r="BZ2613">
        <v>0</v>
      </c>
      <c r="CA2613">
        <v>0</v>
      </c>
      <c r="CB2613">
        <v>0</v>
      </c>
      <c r="CC2613">
        <v>0</v>
      </c>
      <c r="CD2613">
        <v>2575040</v>
      </c>
      <c r="CE2613">
        <v>2575040</v>
      </c>
      <c r="CF2613">
        <v>2575040</v>
      </c>
      <c r="CG2613">
        <v>0</v>
      </c>
      <c r="CH2613" t="s">
        <v>612</v>
      </c>
      <c r="CI2613" t="s">
        <v>616</v>
      </c>
      <c r="CJ2613" t="s">
        <v>617</v>
      </c>
      <c r="CK2613" t="s">
        <v>617</v>
      </c>
      <c r="CL2613" t="s">
        <v>617</v>
      </c>
      <c r="CM2613" t="s">
        <v>617</v>
      </c>
      <c r="CN2613">
        <v>0</v>
      </c>
    </row>
    <row r="2614" spans="1:92" x14ac:dyDescent="0.25">
      <c r="A2614" t="s">
        <v>13719</v>
      </c>
      <c r="B2614" t="s">
        <v>13719</v>
      </c>
      <c r="C2614">
        <v>44</v>
      </c>
      <c r="D2614" t="s">
        <v>597</v>
      </c>
      <c r="E2614">
        <v>67091</v>
      </c>
      <c r="F2614" t="s">
        <v>13583</v>
      </c>
      <c r="G2614" t="s">
        <v>11328</v>
      </c>
      <c r="H2614" t="s">
        <v>11329</v>
      </c>
      <c r="I2614" t="s">
        <v>630</v>
      </c>
      <c r="J2614">
        <v>8315</v>
      </c>
      <c r="K2614">
        <v>9355</v>
      </c>
      <c r="L2614" t="s">
        <v>13720</v>
      </c>
      <c r="M2614" t="s">
        <v>13721</v>
      </c>
      <c r="N2614" t="s">
        <v>5832</v>
      </c>
      <c r="O2614" t="s">
        <v>13722</v>
      </c>
      <c r="P2614" t="s">
        <v>5834</v>
      </c>
      <c r="Q2614" t="s">
        <v>5835</v>
      </c>
      <c r="R2614" t="s">
        <v>5836</v>
      </c>
      <c r="S2614" t="s">
        <v>5794</v>
      </c>
      <c r="T2614" t="s">
        <v>5795</v>
      </c>
      <c r="U2614" t="s">
        <v>2564</v>
      </c>
      <c r="V2614" t="s">
        <v>1577</v>
      </c>
      <c r="W2614">
        <v>44.367100000000001</v>
      </c>
      <c r="X2614">
        <v>-79.691500000000005</v>
      </c>
      <c r="Y2614" t="s">
        <v>612</v>
      </c>
      <c r="Z2614" t="s">
        <v>612</v>
      </c>
      <c r="AA2614" t="s">
        <v>612</v>
      </c>
      <c r="AB2614" t="s">
        <v>612</v>
      </c>
      <c r="AC2614" t="s">
        <v>612</v>
      </c>
      <c r="AD2614" t="s">
        <v>612</v>
      </c>
      <c r="AE2614" t="s">
        <v>612</v>
      </c>
      <c r="AF2614" t="s">
        <v>612</v>
      </c>
      <c r="AG2614" t="s">
        <v>612</v>
      </c>
      <c r="AH2614" t="s">
        <v>612</v>
      </c>
      <c r="AI2614" t="s">
        <v>612</v>
      </c>
      <c r="AJ2614" t="s">
        <v>612</v>
      </c>
      <c r="AK2614" t="s">
        <v>612</v>
      </c>
      <c r="AL2614" t="s">
        <v>612</v>
      </c>
      <c r="AM2614" t="s">
        <v>612</v>
      </c>
      <c r="AN2614" t="s">
        <v>612</v>
      </c>
      <c r="AO2614" t="s">
        <v>612</v>
      </c>
      <c r="AP2614" t="s">
        <v>612</v>
      </c>
      <c r="AQ2614" t="s">
        <v>612</v>
      </c>
      <c r="AR2614" t="s">
        <v>612</v>
      </c>
      <c r="AS2614" t="s">
        <v>612</v>
      </c>
      <c r="AT2614" t="s">
        <v>613</v>
      </c>
      <c r="AU2614" t="s">
        <v>612</v>
      </c>
      <c r="AV2614" t="s">
        <v>614</v>
      </c>
      <c r="AW2614" t="s">
        <v>612</v>
      </c>
      <c r="AX2614">
        <v>936940</v>
      </c>
      <c r="AY2614" t="s">
        <v>621</v>
      </c>
      <c r="AZ2614" t="s">
        <v>140</v>
      </c>
      <c r="BA2614" t="s">
        <v>470</v>
      </c>
      <c r="BB2614" t="s">
        <v>700</v>
      </c>
      <c r="BC2614">
        <v>41883</v>
      </c>
      <c r="BD2614">
        <v>54000</v>
      </c>
      <c r="BE2614">
        <v>0</v>
      </c>
      <c r="BF2614">
        <v>0</v>
      </c>
      <c r="BG2614">
        <v>0</v>
      </c>
      <c r="BH2614">
        <v>0</v>
      </c>
      <c r="BI2614">
        <v>0</v>
      </c>
      <c r="BJ2614">
        <v>0</v>
      </c>
      <c r="BK2614">
        <v>0</v>
      </c>
      <c r="BL2614">
        <v>0</v>
      </c>
      <c r="BM2614">
        <v>0</v>
      </c>
      <c r="BN2614">
        <v>0</v>
      </c>
      <c r="BO2614">
        <v>0</v>
      </c>
      <c r="BP2614">
        <v>0</v>
      </c>
      <c r="BQ2614">
        <v>0</v>
      </c>
      <c r="BR2614">
        <v>0</v>
      </c>
      <c r="BS2614">
        <v>54000</v>
      </c>
      <c r="BT2614">
        <v>0</v>
      </c>
      <c r="BU2614">
        <v>0</v>
      </c>
      <c r="BV2614">
        <v>882940</v>
      </c>
      <c r="BW2614">
        <v>0</v>
      </c>
      <c r="BX2614">
        <v>0</v>
      </c>
      <c r="BY2614">
        <v>0</v>
      </c>
      <c r="BZ2614">
        <v>0</v>
      </c>
      <c r="CA2614">
        <v>0</v>
      </c>
      <c r="CB2614">
        <v>0</v>
      </c>
      <c r="CC2614">
        <v>0</v>
      </c>
      <c r="CD2614">
        <v>882940</v>
      </c>
      <c r="CE2614">
        <v>936940</v>
      </c>
      <c r="CF2614">
        <v>936940</v>
      </c>
      <c r="CG2614">
        <v>0</v>
      </c>
      <c r="CH2614" t="s">
        <v>612</v>
      </c>
      <c r="CI2614" t="s">
        <v>616</v>
      </c>
      <c r="CJ2614" t="s">
        <v>617</v>
      </c>
      <c r="CK2614" t="s">
        <v>617</v>
      </c>
      <c r="CL2614" t="s">
        <v>617</v>
      </c>
      <c r="CM2614" t="s">
        <v>617</v>
      </c>
      <c r="CN2614">
        <v>0</v>
      </c>
    </row>
    <row r="2615" spans="1:92" x14ac:dyDescent="0.25">
      <c r="A2615" t="s">
        <v>13723</v>
      </c>
      <c r="B2615" t="s">
        <v>13723</v>
      </c>
      <c r="C2615">
        <v>44</v>
      </c>
      <c r="D2615" t="s">
        <v>597</v>
      </c>
      <c r="E2615">
        <v>67091</v>
      </c>
      <c r="F2615" t="s">
        <v>13583</v>
      </c>
      <c r="G2615" t="s">
        <v>11116</v>
      </c>
      <c r="H2615" t="s">
        <v>11334</v>
      </c>
      <c r="I2615" t="s">
        <v>667</v>
      </c>
      <c r="J2615">
        <v>8317</v>
      </c>
      <c r="K2615">
        <v>9356</v>
      </c>
      <c r="L2615" t="s">
        <v>13724</v>
      </c>
      <c r="M2615" t="s">
        <v>13725</v>
      </c>
      <c r="N2615" t="s">
        <v>5832</v>
      </c>
      <c r="O2615" t="s">
        <v>13726</v>
      </c>
      <c r="P2615" t="s">
        <v>5834</v>
      </c>
      <c r="Q2615" t="s">
        <v>5835</v>
      </c>
      <c r="R2615" t="s">
        <v>5836</v>
      </c>
      <c r="S2615" t="s">
        <v>5794</v>
      </c>
      <c r="T2615" t="s">
        <v>5795</v>
      </c>
      <c r="U2615" t="s">
        <v>2564</v>
      </c>
      <c r="V2615" t="s">
        <v>1577</v>
      </c>
      <c r="W2615">
        <v>44.412730000000003</v>
      </c>
      <c r="X2615">
        <v>-79.684399999999997</v>
      </c>
      <c r="Y2615" t="s">
        <v>612</v>
      </c>
      <c r="Z2615" t="s">
        <v>612</v>
      </c>
      <c r="AA2615" t="s">
        <v>612</v>
      </c>
      <c r="AB2615" t="s">
        <v>612</v>
      </c>
      <c r="AC2615" t="s">
        <v>612</v>
      </c>
      <c r="AD2615" t="s">
        <v>612</v>
      </c>
      <c r="AE2615" t="s">
        <v>612</v>
      </c>
      <c r="AF2615" t="s">
        <v>612</v>
      </c>
      <c r="AG2615" t="s">
        <v>612</v>
      </c>
      <c r="AH2615" t="s">
        <v>612</v>
      </c>
      <c r="AI2615" t="s">
        <v>612</v>
      </c>
      <c r="AJ2615" t="s">
        <v>612</v>
      </c>
      <c r="AK2615" t="s">
        <v>612</v>
      </c>
      <c r="AL2615" t="s">
        <v>612</v>
      </c>
      <c r="AM2615" t="s">
        <v>612</v>
      </c>
      <c r="AN2615" t="s">
        <v>612</v>
      </c>
      <c r="AO2615" t="s">
        <v>612</v>
      </c>
      <c r="AP2615" t="s">
        <v>612</v>
      </c>
      <c r="AQ2615" t="s">
        <v>612</v>
      </c>
      <c r="AR2615" t="s">
        <v>612</v>
      </c>
      <c r="AS2615" t="s">
        <v>612</v>
      </c>
      <c r="AT2615" t="s">
        <v>613</v>
      </c>
      <c r="AU2615" t="s">
        <v>612</v>
      </c>
      <c r="AV2615" t="s">
        <v>635</v>
      </c>
      <c r="AW2615">
        <v>39691</v>
      </c>
      <c r="AX2615">
        <v>8496415</v>
      </c>
      <c r="AY2615" t="s">
        <v>621</v>
      </c>
      <c r="AZ2615" t="s">
        <v>140</v>
      </c>
      <c r="BA2615" t="s">
        <v>470</v>
      </c>
      <c r="BB2615" t="s">
        <v>1255</v>
      </c>
      <c r="BC2615">
        <v>37865</v>
      </c>
      <c r="BD2615">
        <v>0</v>
      </c>
      <c r="BE2615">
        <v>0</v>
      </c>
      <c r="BF2615">
        <v>0</v>
      </c>
      <c r="BG2615">
        <v>0</v>
      </c>
      <c r="BH2615">
        <v>0</v>
      </c>
      <c r="BI2615">
        <v>0</v>
      </c>
      <c r="BJ2615">
        <v>0</v>
      </c>
      <c r="BK2615">
        <v>0</v>
      </c>
      <c r="BL2615">
        <v>0</v>
      </c>
      <c r="BM2615">
        <v>0</v>
      </c>
      <c r="BN2615">
        <v>0</v>
      </c>
      <c r="BO2615">
        <v>0</v>
      </c>
      <c r="BP2615">
        <v>0</v>
      </c>
      <c r="BQ2615">
        <v>0</v>
      </c>
      <c r="BR2615">
        <v>0</v>
      </c>
      <c r="BS2615">
        <v>0</v>
      </c>
      <c r="BT2615">
        <v>8496415</v>
      </c>
      <c r="BU2615">
        <v>0</v>
      </c>
      <c r="BV2615">
        <v>0</v>
      </c>
      <c r="BW2615">
        <v>0</v>
      </c>
      <c r="BX2615">
        <v>0</v>
      </c>
      <c r="BY2615">
        <v>0</v>
      </c>
      <c r="BZ2615">
        <v>0</v>
      </c>
      <c r="CA2615">
        <v>0</v>
      </c>
      <c r="CB2615">
        <v>0</v>
      </c>
      <c r="CC2615">
        <v>0</v>
      </c>
      <c r="CD2615">
        <v>8496415</v>
      </c>
      <c r="CE2615">
        <v>8496415</v>
      </c>
      <c r="CF2615">
        <v>8496415</v>
      </c>
      <c r="CG2615">
        <v>0</v>
      </c>
      <c r="CH2615" t="s">
        <v>612</v>
      </c>
      <c r="CI2615" t="s">
        <v>616</v>
      </c>
      <c r="CJ2615" t="s">
        <v>617</v>
      </c>
      <c r="CK2615" t="s">
        <v>617</v>
      </c>
      <c r="CL2615" t="s">
        <v>617</v>
      </c>
      <c r="CM2615" t="s">
        <v>617</v>
      </c>
      <c r="CN2615">
        <v>0</v>
      </c>
    </row>
    <row r="2616" spans="1:92" x14ac:dyDescent="0.25">
      <c r="A2616" t="s">
        <v>13727</v>
      </c>
      <c r="B2616" t="s">
        <v>13727</v>
      </c>
      <c r="C2616">
        <v>44</v>
      </c>
      <c r="D2616" t="s">
        <v>597</v>
      </c>
      <c r="E2616">
        <v>67091</v>
      </c>
      <c r="F2616" t="s">
        <v>13583</v>
      </c>
      <c r="G2616" t="s">
        <v>13728</v>
      </c>
      <c r="H2616" t="s">
        <v>13729</v>
      </c>
      <c r="I2616" t="s">
        <v>630</v>
      </c>
      <c r="J2616">
        <v>8293</v>
      </c>
      <c r="K2616">
        <v>9334</v>
      </c>
      <c r="L2616" t="s">
        <v>13730</v>
      </c>
      <c r="M2616" t="s">
        <v>13731</v>
      </c>
      <c r="N2616" t="s">
        <v>5933</v>
      </c>
      <c r="O2616" t="s">
        <v>13732</v>
      </c>
      <c r="P2616" t="s">
        <v>5791</v>
      </c>
      <c r="Q2616" t="s">
        <v>5792</v>
      </c>
      <c r="R2616" t="s">
        <v>5793</v>
      </c>
      <c r="S2616" t="s">
        <v>5794</v>
      </c>
      <c r="T2616" t="s">
        <v>5795</v>
      </c>
      <c r="U2616" t="s">
        <v>2564</v>
      </c>
      <c r="V2616" t="s">
        <v>1577</v>
      </c>
      <c r="W2616">
        <v>44.118400000000001</v>
      </c>
      <c r="X2616">
        <v>-79.560760000000002</v>
      </c>
      <c r="Y2616">
        <v>41754</v>
      </c>
      <c r="Z2616" t="s">
        <v>649</v>
      </c>
      <c r="AA2616" t="s">
        <v>700</v>
      </c>
      <c r="AB2616" t="s">
        <v>612</v>
      </c>
      <c r="AC2616" t="s">
        <v>612</v>
      </c>
      <c r="AD2616" t="s">
        <v>612</v>
      </c>
      <c r="AE2616">
        <v>41754</v>
      </c>
      <c r="AF2616" t="s">
        <v>649</v>
      </c>
      <c r="AG2616" t="s">
        <v>700</v>
      </c>
      <c r="AH2616" t="s">
        <v>612</v>
      </c>
      <c r="AI2616" t="s">
        <v>612</v>
      </c>
      <c r="AJ2616" t="s">
        <v>612</v>
      </c>
      <c r="AK2616" t="s">
        <v>612</v>
      </c>
      <c r="AL2616" t="s">
        <v>612</v>
      </c>
      <c r="AM2616" t="s">
        <v>612</v>
      </c>
      <c r="AN2616" t="s">
        <v>612</v>
      </c>
      <c r="AO2616" t="s">
        <v>612</v>
      </c>
      <c r="AP2616" t="s">
        <v>612</v>
      </c>
      <c r="AQ2616">
        <v>242</v>
      </c>
      <c r="AR2616" t="s">
        <v>612</v>
      </c>
      <c r="AS2616" t="s">
        <v>612</v>
      </c>
      <c r="AT2616" t="s">
        <v>613</v>
      </c>
      <c r="AU2616" t="s">
        <v>612</v>
      </c>
      <c r="AV2616" t="s">
        <v>614</v>
      </c>
      <c r="AW2616" t="s">
        <v>612</v>
      </c>
      <c r="AX2616">
        <v>8005162</v>
      </c>
      <c r="AY2616" t="s">
        <v>621</v>
      </c>
      <c r="AZ2616" t="s">
        <v>140</v>
      </c>
      <c r="BA2616" t="s">
        <v>460</v>
      </c>
      <c r="BB2616" t="s">
        <v>622</v>
      </c>
      <c r="BC2616">
        <v>42450</v>
      </c>
      <c r="BD2616">
        <v>487710</v>
      </c>
      <c r="BE2616">
        <v>0</v>
      </c>
      <c r="BF2616">
        <v>0</v>
      </c>
      <c r="BG2616">
        <v>0</v>
      </c>
      <c r="BH2616">
        <v>1210636</v>
      </c>
      <c r="BI2616">
        <v>0</v>
      </c>
      <c r="BJ2616">
        <v>0</v>
      </c>
      <c r="BK2616">
        <v>0</v>
      </c>
      <c r="BL2616">
        <v>0</v>
      </c>
      <c r="BM2616">
        <v>0</v>
      </c>
      <c r="BN2616">
        <v>0</v>
      </c>
      <c r="BO2616">
        <v>0</v>
      </c>
      <c r="BP2616">
        <v>0</v>
      </c>
      <c r="BQ2616">
        <v>0</v>
      </c>
      <c r="BR2616">
        <v>38000</v>
      </c>
      <c r="BS2616">
        <v>1736346</v>
      </c>
      <c r="BT2616">
        <v>122625</v>
      </c>
      <c r="BU2616">
        <v>0</v>
      </c>
      <c r="BV2616">
        <v>2111752</v>
      </c>
      <c r="BW2616">
        <v>0</v>
      </c>
      <c r="BX2616">
        <v>4334439</v>
      </c>
      <c r="BY2616">
        <v>0</v>
      </c>
      <c r="BZ2616">
        <v>0</v>
      </c>
      <c r="CA2616">
        <v>0</v>
      </c>
      <c r="CB2616">
        <v>0</v>
      </c>
      <c r="CC2616">
        <v>0</v>
      </c>
      <c r="CD2616">
        <v>6568816</v>
      </c>
      <c r="CE2616">
        <v>8305162</v>
      </c>
      <c r="CF2616">
        <v>8305162</v>
      </c>
      <c r="CG2616">
        <v>0</v>
      </c>
      <c r="CH2616" t="s">
        <v>612</v>
      </c>
      <c r="CI2616" t="s">
        <v>616</v>
      </c>
      <c r="CJ2616" t="s">
        <v>702</v>
      </c>
      <c r="CK2616" t="s">
        <v>703</v>
      </c>
      <c r="CL2616" t="s">
        <v>617</v>
      </c>
      <c r="CM2616" t="s">
        <v>617</v>
      </c>
      <c r="CN2616">
        <v>4334439</v>
      </c>
    </row>
    <row r="2617" spans="1:92" x14ac:dyDescent="0.25">
      <c r="A2617" t="s">
        <v>13733</v>
      </c>
      <c r="B2617" t="s">
        <v>13733</v>
      </c>
      <c r="C2617">
        <v>44</v>
      </c>
      <c r="D2617" t="s">
        <v>597</v>
      </c>
      <c r="E2617">
        <v>67091</v>
      </c>
      <c r="F2617" t="s">
        <v>13583</v>
      </c>
      <c r="G2617" t="s">
        <v>12890</v>
      </c>
      <c r="H2617" t="s">
        <v>12891</v>
      </c>
      <c r="I2617" t="s">
        <v>630</v>
      </c>
      <c r="J2617">
        <v>9790</v>
      </c>
      <c r="K2617">
        <v>10268</v>
      </c>
      <c r="L2617" t="s">
        <v>13734</v>
      </c>
      <c r="M2617" t="s">
        <v>13735</v>
      </c>
      <c r="N2617" t="s">
        <v>5832</v>
      </c>
      <c r="O2617" t="s">
        <v>13736</v>
      </c>
      <c r="P2617" t="s">
        <v>5834</v>
      </c>
      <c r="Q2617" t="s">
        <v>5835</v>
      </c>
      <c r="R2617" t="s">
        <v>5836</v>
      </c>
      <c r="S2617" t="s">
        <v>5794</v>
      </c>
      <c r="T2617" t="s">
        <v>5795</v>
      </c>
      <c r="U2617" t="s">
        <v>2564</v>
      </c>
      <c r="V2617" t="s">
        <v>1577</v>
      </c>
      <c r="W2617">
        <v>44.353720000000003</v>
      </c>
      <c r="X2617">
        <v>-79.659819999999996</v>
      </c>
      <c r="Y2617" t="s">
        <v>612</v>
      </c>
      <c r="Z2617" t="s">
        <v>612</v>
      </c>
      <c r="AA2617" t="s">
        <v>612</v>
      </c>
      <c r="AB2617" t="s">
        <v>612</v>
      </c>
      <c r="AC2617" t="s">
        <v>612</v>
      </c>
      <c r="AD2617" t="s">
        <v>612</v>
      </c>
      <c r="AE2617" t="s">
        <v>612</v>
      </c>
      <c r="AF2617" t="s">
        <v>612</v>
      </c>
      <c r="AG2617" t="s">
        <v>612</v>
      </c>
      <c r="AH2617" t="s">
        <v>612</v>
      </c>
      <c r="AI2617" t="s">
        <v>612</v>
      </c>
      <c r="AJ2617" t="s">
        <v>612</v>
      </c>
      <c r="AK2617" t="s">
        <v>612</v>
      </c>
      <c r="AL2617" t="s">
        <v>612</v>
      </c>
      <c r="AM2617" t="s">
        <v>612</v>
      </c>
      <c r="AN2617" t="s">
        <v>612</v>
      </c>
      <c r="AO2617" t="s">
        <v>612</v>
      </c>
      <c r="AP2617" t="s">
        <v>612</v>
      </c>
      <c r="AQ2617" t="s">
        <v>612</v>
      </c>
      <c r="AR2617" t="s">
        <v>612</v>
      </c>
      <c r="AS2617" t="s">
        <v>612</v>
      </c>
      <c r="AT2617" t="s">
        <v>613</v>
      </c>
      <c r="AU2617" t="s">
        <v>612</v>
      </c>
      <c r="AV2617" t="s">
        <v>635</v>
      </c>
      <c r="AW2617">
        <v>39691</v>
      </c>
      <c r="AX2617">
        <v>5478356</v>
      </c>
      <c r="AY2617" t="s">
        <v>621</v>
      </c>
      <c r="AZ2617" t="s">
        <v>145</v>
      </c>
      <c r="BA2617" t="s">
        <v>470</v>
      </c>
      <c r="BB2617" t="s">
        <v>2212</v>
      </c>
      <c r="BC2617">
        <v>36404</v>
      </c>
      <c r="BD2617">
        <v>0</v>
      </c>
      <c r="BE2617">
        <v>0</v>
      </c>
      <c r="BF2617">
        <v>0</v>
      </c>
      <c r="BG2617">
        <v>0</v>
      </c>
      <c r="BH2617">
        <v>0</v>
      </c>
      <c r="BI2617">
        <v>0</v>
      </c>
      <c r="BJ2617">
        <v>0</v>
      </c>
      <c r="BK2617">
        <v>0</v>
      </c>
      <c r="BL2617">
        <v>0</v>
      </c>
      <c r="BM2617">
        <v>0</v>
      </c>
      <c r="BN2617">
        <v>0</v>
      </c>
      <c r="BO2617">
        <v>0</v>
      </c>
      <c r="BP2617">
        <v>0</v>
      </c>
      <c r="BQ2617">
        <v>0</v>
      </c>
      <c r="BR2617">
        <v>0</v>
      </c>
      <c r="BS2617">
        <v>0</v>
      </c>
      <c r="BT2617">
        <v>5478356</v>
      </c>
      <c r="BU2617">
        <v>0</v>
      </c>
      <c r="BV2617">
        <v>0</v>
      </c>
      <c r="BW2617">
        <v>0</v>
      </c>
      <c r="BX2617">
        <v>0</v>
      </c>
      <c r="BY2617">
        <v>0</v>
      </c>
      <c r="BZ2617">
        <v>0</v>
      </c>
      <c r="CA2617">
        <v>0</v>
      </c>
      <c r="CB2617">
        <v>0</v>
      </c>
      <c r="CC2617">
        <v>0</v>
      </c>
      <c r="CD2617">
        <v>5478356</v>
      </c>
      <c r="CE2617">
        <v>5478356</v>
      </c>
      <c r="CF2617">
        <v>5478356</v>
      </c>
      <c r="CG2617">
        <v>0</v>
      </c>
      <c r="CH2617" t="s">
        <v>612</v>
      </c>
      <c r="CI2617" t="s">
        <v>616</v>
      </c>
      <c r="CJ2617" t="s">
        <v>617</v>
      </c>
      <c r="CK2617" t="s">
        <v>617</v>
      </c>
      <c r="CL2617" t="s">
        <v>617</v>
      </c>
      <c r="CM2617" t="s">
        <v>617</v>
      </c>
      <c r="CN2617">
        <v>0</v>
      </c>
    </row>
    <row r="2618" spans="1:92" x14ac:dyDescent="0.25">
      <c r="A2618" t="s">
        <v>13737</v>
      </c>
      <c r="B2618" t="s">
        <v>13737</v>
      </c>
      <c r="C2618">
        <v>44</v>
      </c>
      <c r="D2618" t="s">
        <v>597</v>
      </c>
      <c r="E2618">
        <v>67091</v>
      </c>
      <c r="F2618" t="s">
        <v>13583</v>
      </c>
      <c r="G2618" t="s">
        <v>13738</v>
      </c>
      <c r="H2618" t="s">
        <v>13739</v>
      </c>
      <c r="I2618" t="s">
        <v>630</v>
      </c>
      <c r="J2618">
        <v>8322</v>
      </c>
      <c r="K2618">
        <v>9361</v>
      </c>
      <c r="L2618" t="s">
        <v>13740</v>
      </c>
      <c r="M2618" t="s">
        <v>13741</v>
      </c>
      <c r="N2618" t="s">
        <v>5832</v>
      </c>
      <c r="O2618" t="s">
        <v>13742</v>
      </c>
      <c r="P2618" t="s">
        <v>5834</v>
      </c>
      <c r="Q2618" t="s">
        <v>5835</v>
      </c>
      <c r="R2618" t="s">
        <v>5836</v>
      </c>
      <c r="S2618" t="s">
        <v>5794</v>
      </c>
      <c r="T2618" t="s">
        <v>5795</v>
      </c>
      <c r="U2618" t="s">
        <v>2564</v>
      </c>
      <c r="V2618" t="s">
        <v>1577</v>
      </c>
      <c r="W2618">
        <v>44.4026</v>
      </c>
      <c r="X2618">
        <v>-79.665890000000005</v>
      </c>
      <c r="Y2618" t="s">
        <v>612</v>
      </c>
      <c r="Z2618" t="s">
        <v>612</v>
      </c>
      <c r="AA2618" t="s">
        <v>612</v>
      </c>
      <c r="AB2618" t="s">
        <v>612</v>
      </c>
      <c r="AC2618" t="s">
        <v>612</v>
      </c>
      <c r="AD2618" t="s">
        <v>612</v>
      </c>
      <c r="AE2618" t="s">
        <v>612</v>
      </c>
      <c r="AF2618" t="s">
        <v>612</v>
      </c>
      <c r="AG2618" t="s">
        <v>612</v>
      </c>
      <c r="AH2618" t="s">
        <v>612</v>
      </c>
      <c r="AI2618" t="s">
        <v>612</v>
      </c>
      <c r="AJ2618" t="s">
        <v>612</v>
      </c>
      <c r="AK2618" t="s">
        <v>612</v>
      </c>
      <c r="AL2618" t="s">
        <v>612</v>
      </c>
      <c r="AM2618" t="s">
        <v>612</v>
      </c>
      <c r="AN2618" t="s">
        <v>612</v>
      </c>
      <c r="AO2618" t="s">
        <v>612</v>
      </c>
      <c r="AP2618" t="s">
        <v>612</v>
      </c>
      <c r="AQ2618" t="s">
        <v>612</v>
      </c>
      <c r="AR2618" t="s">
        <v>612</v>
      </c>
      <c r="AS2618" t="s">
        <v>612</v>
      </c>
      <c r="AT2618" t="s">
        <v>613</v>
      </c>
      <c r="AU2618" t="s">
        <v>612</v>
      </c>
      <c r="AV2618" t="s">
        <v>635</v>
      </c>
      <c r="AW2618">
        <v>39691</v>
      </c>
      <c r="AX2618">
        <v>5179927</v>
      </c>
      <c r="AY2618" t="s">
        <v>621</v>
      </c>
      <c r="AZ2618" t="s">
        <v>140</v>
      </c>
      <c r="BA2618" t="s">
        <v>470</v>
      </c>
      <c r="BB2618" t="s">
        <v>975</v>
      </c>
      <c r="BC2618">
        <v>38596</v>
      </c>
      <c r="BD2618">
        <v>0</v>
      </c>
      <c r="BE2618">
        <v>0</v>
      </c>
      <c r="BF2618">
        <v>0</v>
      </c>
      <c r="BG2618">
        <v>0</v>
      </c>
      <c r="BH2618">
        <v>0</v>
      </c>
      <c r="BI2618">
        <v>0</v>
      </c>
      <c r="BJ2618">
        <v>0</v>
      </c>
      <c r="BK2618">
        <v>0</v>
      </c>
      <c r="BL2618">
        <v>0</v>
      </c>
      <c r="BM2618">
        <v>0</v>
      </c>
      <c r="BN2618">
        <v>0</v>
      </c>
      <c r="BO2618">
        <v>0</v>
      </c>
      <c r="BP2618">
        <v>0</v>
      </c>
      <c r="BQ2618">
        <v>0</v>
      </c>
      <c r="BR2618">
        <v>0</v>
      </c>
      <c r="BS2618">
        <v>0</v>
      </c>
      <c r="BT2618">
        <v>5179927</v>
      </c>
      <c r="BU2618">
        <v>0</v>
      </c>
      <c r="BV2618">
        <v>0</v>
      </c>
      <c r="BW2618">
        <v>0</v>
      </c>
      <c r="BX2618">
        <v>0</v>
      </c>
      <c r="BY2618">
        <v>0</v>
      </c>
      <c r="BZ2618">
        <v>0</v>
      </c>
      <c r="CA2618">
        <v>0</v>
      </c>
      <c r="CB2618">
        <v>0</v>
      </c>
      <c r="CC2618">
        <v>0</v>
      </c>
      <c r="CD2618">
        <v>5179927</v>
      </c>
      <c r="CE2618">
        <v>5179927</v>
      </c>
      <c r="CF2618">
        <v>5179927</v>
      </c>
      <c r="CG2618">
        <v>0</v>
      </c>
      <c r="CH2618" t="s">
        <v>612</v>
      </c>
      <c r="CI2618" t="s">
        <v>616</v>
      </c>
      <c r="CJ2618" t="s">
        <v>617</v>
      </c>
      <c r="CK2618" t="s">
        <v>617</v>
      </c>
      <c r="CL2618" t="s">
        <v>617</v>
      </c>
      <c r="CM2618" t="s">
        <v>617</v>
      </c>
      <c r="CN2618">
        <v>0</v>
      </c>
    </row>
    <row r="2619" spans="1:92" x14ac:dyDescent="0.25">
      <c r="A2619" t="s">
        <v>13743</v>
      </c>
      <c r="B2619" t="s">
        <v>13743</v>
      </c>
      <c r="C2619">
        <v>44</v>
      </c>
      <c r="D2619" t="s">
        <v>597</v>
      </c>
      <c r="E2619">
        <v>67091</v>
      </c>
      <c r="F2619" t="s">
        <v>13583</v>
      </c>
      <c r="G2619" t="s">
        <v>13744</v>
      </c>
      <c r="H2619" t="s">
        <v>13745</v>
      </c>
      <c r="I2619" t="s">
        <v>630</v>
      </c>
      <c r="J2619">
        <v>9407</v>
      </c>
      <c r="K2619">
        <v>10159</v>
      </c>
      <c r="L2619" t="s">
        <v>13746</v>
      </c>
      <c r="M2619" t="s">
        <v>13747</v>
      </c>
      <c r="N2619" t="s">
        <v>5923</v>
      </c>
      <c r="O2619" t="s">
        <v>13748</v>
      </c>
      <c r="P2619" t="s">
        <v>5925</v>
      </c>
      <c r="Q2619" t="s">
        <v>5926</v>
      </c>
      <c r="R2619" t="s">
        <v>5927</v>
      </c>
      <c r="S2619" t="s">
        <v>5794</v>
      </c>
      <c r="T2619" t="s">
        <v>5795</v>
      </c>
      <c r="U2619" t="s">
        <v>2564</v>
      </c>
      <c r="V2619" t="s">
        <v>1577</v>
      </c>
      <c r="W2619">
        <v>44.461530000000003</v>
      </c>
      <c r="X2619">
        <v>-80.090609999999998</v>
      </c>
      <c r="Y2619" t="s">
        <v>612</v>
      </c>
      <c r="Z2619" t="s">
        <v>612</v>
      </c>
      <c r="AA2619" t="s">
        <v>612</v>
      </c>
      <c r="AB2619" t="s">
        <v>612</v>
      </c>
      <c r="AC2619" t="s">
        <v>612</v>
      </c>
      <c r="AD2619" t="s">
        <v>612</v>
      </c>
      <c r="AE2619" t="s">
        <v>612</v>
      </c>
      <c r="AF2619" t="s">
        <v>612</v>
      </c>
      <c r="AG2619" t="s">
        <v>612</v>
      </c>
      <c r="AH2619" t="s">
        <v>612</v>
      </c>
      <c r="AI2619" t="s">
        <v>612</v>
      </c>
      <c r="AJ2619" t="s">
        <v>612</v>
      </c>
      <c r="AK2619" t="s">
        <v>612</v>
      </c>
      <c r="AL2619" t="s">
        <v>612</v>
      </c>
      <c r="AM2619" t="s">
        <v>612</v>
      </c>
      <c r="AN2619" t="s">
        <v>612</v>
      </c>
      <c r="AO2619" t="s">
        <v>612</v>
      </c>
      <c r="AP2619" t="s">
        <v>612</v>
      </c>
      <c r="AQ2619" t="s">
        <v>612</v>
      </c>
      <c r="AR2619" t="s">
        <v>612</v>
      </c>
      <c r="AS2619" t="s">
        <v>612</v>
      </c>
      <c r="AT2619" t="s">
        <v>613</v>
      </c>
      <c r="AU2619" t="s">
        <v>612</v>
      </c>
      <c r="AV2619" t="s">
        <v>635</v>
      </c>
      <c r="AW2619">
        <v>39691</v>
      </c>
      <c r="AX2619">
        <v>5065819</v>
      </c>
      <c r="AY2619" t="s">
        <v>621</v>
      </c>
      <c r="AZ2619" t="s">
        <v>145</v>
      </c>
      <c r="BA2619" t="s">
        <v>470</v>
      </c>
      <c r="BB2619" t="s">
        <v>659</v>
      </c>
      <c r="BC2619">
        <v>36770</v>
      </c>
      <c r="BD2619">
        <v>0</v>
      </c>
      <c r="BE2619">
        <v>0</v>
      </c>
      <c r="BF2619">
        <v>0</v>
      </c>
      <c r="BG2619">
        <v>0</v>
      </c>
      <c r="BH2619">
        <v>0</v>
      </c>
      <c r="BI2619">
        <v>0</v>
      </c>
      <c r="BJ2619">
        <v>0</v>
      </c>
      <c r="BK2619">
        <v>0</v>
      </c>
      <c r="BL2619">
        <v>0</v>
      </c>
      <c r="BM2619">
        <v>0</v>
      </c>
      <c r="BN2619">
        <v>0</v>
      </c>
      <c r="BO2619">
        <v>0</v>
      </c>
      <c r="BP2619">
        <v>0</v>
      </c>
      <c r="BQ2619">
        <v>0</v>
      </c>
      <c r="BR2619">
        <v>0</v>
      </c>
      <c r="BS2619">
        <v>0</v>
      </c>
      <c r="BT2619">
        <v>5065819</v>
      </c>
      <c r="BU2619">
        <v>0</v>
      </c>
      <c r="BV2619">
        <v>0</v>
      </c>
      <c r="BW2619">
        <v>0</v>
      </c>
      <c r="BX2619">
        <v>0</v>
      </c>
      <c r="BY2619">
        <v>0</v>
      </c>
      <c r="BZ2619">
        <v>0</v>
      </c>
      <c r="CA2619">
        <v>0</v>
      </c>
      <c r="CB2619">
        <v>0</v>
      </c>
      <c r="CC2619">
        <v>0</v>
      </c>
      <c r="CD2619">
        <v>5065819</v>
      </c>
      <c r="CE2619">
        <v>5065819</v>
      </c>
      <c r="CF2619">
        <v>5065819</v>
      </c>
      <c r="CG2619">
        <v>0</v>
      </c>
      <c r="CH2619" t="s">
        <v>612</v>
      </c>
      <c r="CI2619" t="s">
        <v>616</v>
      </c>
      <c r="CJ2619" t="s">
        <v>617</v>
      </c>
      <c r="CK2619" t="s">
        <v>617</v>
      </c>
      <c r="CL2619" t="s">
        <v>617</v>
      </c>
      <c r="CM2619" t="s">
        <v>617</v>
      </c>
      <c r="CN2619">
        <v>0</v>
      </c>
    </row>
    <row r="2620" spans="1:92" x14ac:dyDescent="0.25">
      <c r="A2620" t="s">
        <v>13749</v>
      </c>
      <c r="B2620" t="s">
        <v>13749</v>
      </c>
      <c r="C2620">
        <v>44</v>
      </c>
      <c r="D2620" t="s">
        <v>597</v>
      </c>
      <c r="E2620">
        <v>67091</v>
      </c>
      <c r="F2620" t="s">
        <v>13583</v>
      </c>
      <c r="G2620" t="s">
        <v>11537</v>
      </c>
      <c r="H2620" t="s">
        <v>13750</v>
      </c>
      <c r="I2620" t="s">
        <v>1462</v>
      </c>
      <c r="J2620">
        <v>8323</v>
      </c>
      <c r="K2620">
        <v>9362</v>
      </c>
      <c r="L2620" t="s">
        <v>13751</v>
      </c>
      <c r="M2620" t="s">
        <v>13752</v>
      </c>
      <c r="N2620" t="s">
        <v>13753</v>
      </c>
      <c r="O2620" t="s">
        <v>13754</v>
      </c>
      <c r="P2620" t="s">
        <v>5802</v>
      </c>
      <c r="Q2620" t="s">
        <v>5803</v>
      </c>
      <c r="R2620" t="s">
        <v>5804</v>
      </c>
      <c r="S2620" t="s">
        <v>5794</v>
      </c>
      <c r="T2620" t="s">
        <v>5795</v>
      </c>
      <c r="U2620" t="s">
        <v>2564</v>
      </c>
      <c r="V2620" t="s">
        <v>1577</v>
      </c>
      <c r="W2620">
        <v>44.517699999999998</v>
      </c>
      <c r="X2620">
        <v>-79.849999999999994</v>
      </c>
      <c r="Y2620" t="s">
        <v>612</v>
      </c>
      <c r="Z2620" t="s">
        <v>612</v>
      </c>
      <c r="AA2620" t="s">
        <v>612</v>
      </c>
      <c r="AB2620" t="s">
        <v>612</v>
      </c>
      <c r="AC2620" t="s">
        <v>612</v>
      </c>
      <c r="AD2620" t="s">
        <v>612</v>
      </c>
      <c r="AE2620" t="s">
        <v>612</v>
      </c>
      <c r="AF2620" t="s">
        <v>612</v>
      </c>
      <c r="AG2620" t="s">
        <v>612</v>
      </c>
      <c r="AH2620" t="s">
        <v>612</v>
      </c>
      <c r="AI2620" t="s">
        <v>612</v>
      </c>
      <c r="AJ2620" t="s">
        <v>612</v>
      </c>
      <c r="AK2620" t="s">
        <v>612</v>
      </c>
      <c r="AL2620" t="s">
        <v>612</v>
      </c>
      <c r="AM2620" t="s">
        <v>612</v>
      </c>
      <c r="AN2620" t="s">
        <v>612</v>
      </c>
      <c r="AO2620" t="s">
        <v>612</v>
      </c>
      <c r="AP2620" t="s">
        <v>612</v>
      </c>
      <c r="AQ2620" t="s">
        <v>612</v>
      </c>
      <c r="AR2620" t="s">
        <v>612</v>
      </c>
      <c r="AS2620" t="s">
        <v>612</v>
      </c>
      <c r="AT2620" t="s">
        <v>613</v>
      </c>
      <c r="AU2620" t="s">
        <v>612</v>
      </c>
      <c r="AV2620" t="s">
        <v>635</v>
      </c>
      <c r="AW2620">
        <v>39691</v>
      </c>
      <c r="AX2620">
        <v>200000</v>
      </c>
      <c r="AY2620" t="s">
        <v>621</v>
      </c>
      <c r="AZ2620" t="s">
        <v>143</v>
      </c>
      <c r="BA2620" t="s">
        <v>470</v>
      </c>
      <c r="BB2620" t="s">
        <v>659</v>
      </c>
      <c r="BC2620">
        <v>36770</v>
      </c>
      <c r="BD2620">
        <v>0</v>
      </c>
      <c r="BE2620">
        <v>0</v>
      </c>
      <c r="BF2620">
        <v>0</v>
      </c>
      <c r="BG2620">
        <v>0</v>
      </c>
      <c r="BH2620">
        <v>0</v>
      </c>
      <c r="BI2620">
        <v>0</v>
      </c>
      <c r="BJ2620">
        <v>0</v>
      </c>
      <c r="BK2620">
        <v>0</v>
      </c>
      <c r="BL2620">
        <v>0</v>
      </c>
      <c r="BM2620">
        <v>0</v>
      </c>
      <c r="BN2620">
        <v>0</v>
      </c>
      <c r="BO2620">
        <v>0</v>
      </c>
      <c r="BP2620">
        <v>0</v>
      </c>
      <c r="BQ2620">
        <v>0</v>
      </c>
      <c r="BR2620">
        <v>0</v>
      </c>
      <c r="BS2620">
        <v>0</v>
      </c>
      <c r="BT2620">
        <v>200000</v>
      </c>
      <c r="BU2620">
        <v>0</v>
      </c>
      <c r="BV2620">
        <v>0</v>
      </c>
      <c r="BW2620">
        <v>0</v>
      </c>
      <c r="BX2620">
        <v>0</v>
      </c>
      <c r="BY2620">
        <v>0</v>
      </c>
      <c r="BZ2620">
        <v>0</v>
      </c>
      <c r="CA2620">
        <v>0</v>
      </c>
      <c r="CB2620">
        <v>0</v>
      </c>
      <c r="CC2620">
        <v>0</v>
      </c>
      <c r="CD2620">
        <v>200000</v>
      </c>
      <c r="CE2620">
        <v>200000</v>
      </c>
      <c r="CF2620">
        <v>200000</v>
      </c>
      <c r="CG2620">
        <v>0</v>
      </c>
      <c r="CH2620" t="s">
        <v>612</v>
      </c>
      <c r="CI2620" t="s">
        <v>616</v>
      </c>
      <c r="CJ2620" t="s">
        <v>617</v>
      </c>
      <c r="CK2620" t="s">
        <v>617</v>
      </c>
      <c r="CL2620" t="s">
        <v>617</v>
      </c>
      <c r="CM2620" t="s">
        <v>617</v>
      </c>
      <c r="CN2620">
        <v>0</v>
      </c>
    </row>
    <row r="2621" spans="1:92" x14ac:dyDescent="0.25">
      <c r="A2621" t="s">
        <v>13755</v>
      </c>
      <c r="B2621" t="s">
        <v>13755</v>
      </c>
      <c r="C2621">
        <v>44</v>
      </c>
      <c r="D2621" t="s">
        <v>597</v>
      </c>
      <c r="E2621">
        <v>67091</v>
      </c>
      <c r="F2621" t="s">
        <v>13583</v>
      </c>
      <c r="G2621" t="s">
        <v>10844</v>
      </c>
      <c r="H2621" t="s">
        <v>10845</v>
      </c>
      <c r="I2621" t="s">
        <v>630</v>
      </c>
      <c r="J2621">
        <v>10936</v>
      </c>
      <c r="K2621">
        <v>12091</v>
      </c>
      <c r="L2621" t="s">
        <v>13756</v>
      </c>
      <c r="M2621" t="s">
        <v>13757</v>
      </c>
      <c r="N2621" t="s">
        <v>5849</v>
      </c>
      <c r="O2621" t="s">
        <v>13758</v>
      </c>
      <c r="P2621" t="s">
        <v>5851</v>
      </c>
      <c r="Q2621" t="s">
        <v>5852</v>
      </c>
      <c r="R2621" t="s">
        <v>5853</v>
      </c>
      <c r="S2621" t="s">
        <v>5794</v>
      </c>
      <c r="T2621" t="s">
        <v>5795</v>
      </c>
      <c r="U2621" t="s">
        <v>2564</v>
      </c>
      <c r="V2621" t="s">
        <v>1577</v>
      </c>
      <c r="W2621">
        <v>44.164960000000001</v>
      </c>
      <c r="X2621">
        <v>-79.868459999999999</v>
      </c>
      <c r="Y2621" t="s">
        <v>612</v>
      </c>
      <c r="Z2621" t="s">
        <v>612</v>
      </c>
      <c r="AA2621" t="s">
        <v>612</v>
      </c>
      <c r="AB2621" t="s">
        <v>612</v>
      </c>
      <c r="AC2621" t="s">
        <v>612</v>
      </c>
      <c r="AD2621" t="s">
        <v>612</v>
      </c>
      <c r="AE2621" t="s">
        <v>612</v>
      </c>
      <c r="AF2621" t="s">
        <v>612</v>
      </c>
      <c r="AG2621" t="s">
        <v>612</v>
      </c>
      <c r="AH2621" t="s">
        <v>612</v>
      </c>
      <c r="AI2621" t="s">
        <v>612</v>
      </c>
      <c r="AJ2621" t="s">
        <v>612</v>
      </c>
      <c r="AK2621" t="s">
        <v>612</v>
      </c>
      <c r="AL2621" t="s">
        <v>612</v>
      </c>
      <c r="AM2621" t="s">
        <v>612</v>
      </c>
      <c r="AN2621" t="s">
        <v>612</v>
      </c>
      <c r="AO2621" t="s">
        <v>612</v>
      </c>
      <c r="AP2621" t="s">
        <v>612</v>
      </c>
      <c r="AQ2621" t="s">
        <v>612</v>
      </c>
      <c r="AR2621" t="s">
        <v>612</v>
      </c>
      <c r="AS2621" t="s">
        <v>612</v>
      </c>
      <c r="AT2621" t="s">
        <v>613</v>
      </c>
      <c r="AU2621" t="s">
        <v>612</v>
      </c>
      <c r="AV2621" t="s">
        <v>614</v>
      </c>
      <c r="AW2621" t="s">
        <v>612</v>
      </c>
      <c r="AX2621">
        <v>9604502</v>
      </c>
      <c r="AY2621" t="s">
        <v>621</v>
      </c>
      <c r="AZ2621" t="s">
        <v>145</v>
      </c>
      <c r="BA2621" t="s">
        <v>470</v>
      </c>
      <c r="BB2621" t="s">
        <v>977</v>
      </c>
      <c r="BC2621">
        <v>40422</v>
      </c>
      <c r="BD2621">
        <v>0</v>
      </c>
      <c r="BE2621">
        <v>0</v>
      </c>
      <c r="BF2621">
        <v>0</v>
      </c>
      <c r="BG2621">
        <v>0</v>
      </c>
      <c r="BH2621">
        <v>0</v>
      </c>
      <c r="BI2621">
        <v>0</v>
      </c>
      <c r="BJ2621">
        <v>0</v>
      </c>
      <c r="BK2621">
        <v>0</v>
      </c>
      <c r="BL2621">
        <v>0</v>
      </c>
      <c r="BM2621">
        <v>0</v>
      </c>
      <c r="BN2621">
        <v>0</v>
      </c>
      <c r="BO2621">
        <v>0</v>
      </c>
      <c r="BP2621">
        <v>0</v>
      </c>
      <c r="BQ2621">
        <v>0</v>
      </c>
      <c r="BR2621">
        <v>1376575</v>
      </c>
      <c r="BS2621">
        <v>1376575</v>
      </c>
      <c r="BT2621">
        <v>8227927</v>
      </c>
      <c r="BU2621">
        <v>0</v>
      </c>
      <c r="BV2621">
        <v>0</v>
      </c>
      <c r="BW2621">
        <v>0</v>
      </c>
      <c r="BX2621">
        <v>0</v>
      </c>
      <c r="BY2621">
        <v>0</v>
      </c>
      <c r="BZ2621">
        <v>0</v>
      </c>
      <c r="CA2621">
        <v>0</v>
      </c>
      <c r="CB2621">
        <v>0</v>
      </c>
      <c r="CC2621">
        <v>0</v>
      </c>
      <c r="CD2621">
        <v>8227927</v>
      </c>
      <c r="CE2621">
        <v>9604502</v>
      </c>
      <c r="CF2621">
        <v>9604502</v>
      </c>
      <c r="CG2621">
        <v>0</v>
      </c>
      <c r="CH2621" t="s">
        <v>612</v>
      </c>
      <c r="CI2621" t="s">
        <v>616</v>
      </c>
      <c r="CJ2621" t="s">
        <v>617</v>
      </c>
      <c r="CK2621" t="s">
        <v>617</v>
      </c>
      <c r="CL2621" t="s">
        <v>617</v>
      </c>
      <c r="CM2621" t="s">
        <v>617</v>
      </c>
      <c r="CN2621">
        <v>0</v>
      </c>
    </row>
    <row r="2622" spans="1:92" x14ac:dyDescent="0.25">
      <c r="A2622" t="s">
        <v>13759</v>
      </c>
      <c r="B2622" t="s">
        <v>13759</v>
      </c>
      <c r="C2622">
        <v>44</v>
      </c>
      <c r="D2622" t="s">
        <v>597</v>
      </c>
      <c r="E2622">
        <v>67091</v>
      </c>
      <c r="F2622" t="s">
        <v>13583</v>
      </c>
      <c r="G2622" t="s">
        <v>13760</v>
      </c>
      <c r="H2622" t="s">
        <v>13761</v>
      </c>
      <c r="I2622" t="s">
        <v>667</v>
      </c>
      <c r="J2622">
        <v>8325</v>
      </c>
      <c r="K2622">
        <v>9345</v>
      </c>
      <c r="L2622" t="s">
        <v>13762</v>
      </c>
      <c r="M2622" t="s">
        <v>13763</v>
      </c>
      <c r="N2622" t="s">
        <v>5832</v>
      </c>
      <c r="O2622" t="s">
        <v>13718</v>
      </c>
      <c r="P2622" t="s">
        <v>5834</v>
      </c>
      <c r="Q2622" t="s">
        <v>5835</v>
      </c>
      <c r="R2622" t="s">
        <v>5836</v>
      </c>
      <c r="S2622" t="s">
        <v>5794</v>
      </c>
      <c r="T2622" t="s">
        <v>5795</v>
      </c>
      <c r="U2622" t="s">
        <v>2564</v>
      </c>
      <c r="V2622" t="s">
        <v>1577</v>
      </c>
      <c r="W2622">
        <v>44.354900000000001</v>
      </c>
      <c r="X2622">
        <v>-79.639799999999994</v>
      </c>
      <c r="Y2622" t="s">
        <v>612</v>
      </c>
      <c r="Z2622" t="s">
        <v>612</v>
      </c>
      <c r="AA2622" t="s">
        <v>612</v>
      </c>
      <c r="AB2622" t="s">
        <v>612</v>
      </c>
      <c r="AC2622" t="s">
        <v>612</v>
      </c>
      <c r="AD2622" t="s">
        <v>612</v>
      </c>
      <c r="AE2622" t="s">
        <v>612</v>
      </c>
      <c r="AF2622" t="s">
        <v>612</v>
      </c>
      <c r="AG2622" t="s">
        <v>612</v>
      </c>
      <c r="AH2622" t="s">
        <v>612</v>
      </c>
      <c r="AI2622" t="s">
        <v>612</v>
      </c>
      <c r="AJ2622" t="s">
        <v>612</v>
      </c>
      <c r="AK2622" t="s">
        <v>612</v>
      </c>
      <c r="AL2622" t="s">
        <v>612</v>
      </c>
      <c r="AM2622" t="s">
        <v>612</v>
      </c>
      <c r="AN2622" t="s">
        <v>612</v>
      </c>
      <c r="AO2622" t="s">
        <v>612</v>
      </c>
      <c r="AP2622" t="s">
        <v>612</v>
      </c>
      <c r="AQ2622" t="s">
        <v>612</v>
      </c>
      <c r="AR2622" t="s">
        <v>612</v>
      </c>
      <c r="AS2622" t="s">
        <v>612</v>
      </c>
      <c r="AT2622" t="s">
        <v>613</v>
      </c>
      <c r="AU2622" t="s">
        <v>612</v>
      </c>
      <c r="AV2622" t="s">
        <v>614</v>
      </c>
      <c r="AW2622" t="s">
        <v>612</v>
      </c>
      <c r="AX2622">
        <v>11353200</v>
      </c>
      <c r="AY2622" t="s">
        <v>621</v>
      </c>
      <c r="AZ2622" t="s">
        <v>140</v>
      </c>
      <c r="BA2622" t="s">
        <v>470</v>
      </c>
      <c r="BB2622" t="s">
        <v>803</v>
      </c>
      <c r="BC2622">
        <v>40787</v>
      </c>
      <c r="BD2622">
        <v>0</v>
      </c>
      <c r="BE2622">
        <v>0</v>
      </c>
      <c r="BF2622">
        <v>0</v>
      </c>
      <c r="BG2622">
        <v>0</v>
      </c>
      <c r="BH2622">
        <v>0</v>
      </c>
      <c r="BI2622">
        <v>0</v>
      </c>
      <c r="BJ2622">
        <v>0</v>
      </c>
      <c r="BK2622">
        <v>0</v>
      </c>
      <c r="BL2622">
        <v>0</v>
      </c>
      <c r="BM2622">
        <v>0</v>
      </c>
      <c r="BN2622">
        <v>0</v>
      </c>
      <c r="BO2622">
        <v>0</v>
      </c>
      <c r="BP2622">
        <v>0</v>
      </c>
      <c r="BQ2622">
        <v>0</v>
      </c>
      <c r="BR2622">
        <v>171588</v>
      </c>
      <c r="BS2622">
        <v>171588</v>
      </c>
      <c r="BT2622">
        <v>6220292</v>
      </c>
      <c r="BU2622">
        <v>0</v>
      </c>
      <c r="BV2622">
        <v>0</v>
      </c>
      <c r="BW2622">
        <v>0</v>
      </c>
      <c r="BX2622">
        <v>0</v>
      </c>
      <c r="BY2622">
        <v>4961320</v>
      </c>
      <c r="BZ2622">
        <v>0</v>
      </c>
      <c r="CA2622">
        <v>0</v>
      </c>
      <c r="CB2622">
        <v>0</v>
      </c>
      <c r="CC2622">
        <v>0</v>
      </c>
      <c r="CD2622">
        <v>11181612</v>
      </c>
      <c r="CE2622">
        <v>11353200</v>
      </c>
      <c r="CF2622">
        <v>11353200</v>
      </c>
      <c r="CG2622">
        <v>0</v>
      </c>
      <c r="CH2622" t="s">
        <v>612</v>
      </c>
      <c r="CI2622" t="s">
        <v>616</v>
      </c>
      <c r="CJ2622" t="s">
        <v>617</v>
      </c>
      <c r="CK2622" t="s">
        <v>617</v>
      </c>
      <c r="CL2622" t="s">
        <v>617</v>
      </c>
      <c r="CM2622" t="s">
        <v>617</v>
      </c>
      <c r="CN2622">
        <v>0</v>
      </c>
    </row>
    <row r="2623" spans="1:92" x14ac:dyDescent="0.25">
      <c r="A2623" t="s">
        <v>13764</v>
      </c>
      <c r="B2623" t="s">
        <v>13764</v>
      </c>
      <c r="C2623">
        <v>44</v>
      </c>
      <c r="D2623" t="s">
        <v>597</v>
      </c>
      <c r="E2623">
        <v>67091</v>
      </c>
      <c r="F2623" t="s">
        <v>13583</v>
      </c>
      <c r="G2623" t="s">
        <v>13765</v>
      </c>
      <c r="H2623" t="s">
        <v>13766</v>
      </c>
      <c r="I2623" t="s">
        <v>667</v>
      </c>
      <c r="J2623">
        <v>9585</v>
      </c>
      <c r="K2623">
        <v>10201</v>
      </c>
      <c r="L2623" t="s">
        <v>13767</v>
      </c>
      <c r="M2623" t="s">
        <v>13768</v>
      </c>
      <c r="N2623" t="s">
        <v>5907</v>
      </c>
      <c r="O2623" t="s">
        <v>13769</v>
      </c>
      <c r="P2623" t="s">
        <v>5909</v>
      </c>
      <c r="Q2623" t="s">
        <v>5910</v>
      </c>
      <c r="R2623" t="s">
        <v>5911</v>
      </c>
      <c r="S2623" t="s">
        <v>5794</v>
      </c>
      <c r="T2623" t="s">
        <v>5795</v>
      </c>
      <c r="U2623" t="s">
        <v>2564</v>
      </c>
      <c r="V2623" t="s">
        <v>1577</v>
      </c>
      <c r="W2623">
        <v>44.738950000000003</v>
      </c>
      <c r="X2623">
        <v>-79.870019999999997</v>
      </c>
      <c r="Y2623" t="s">
        <v>612</v>
      </c>
      <c r="Z2623" t="s">
        <v>612</v>
      </c>
      <c r="AA2623" t="s">
        <v>612</v>
      </c>
      <c r="AB2623" t="s">
        <v>612</v>
      </c>
      <c r="AC2623" t="s">
        <v>612</v>
      </c>
      <c r="AD2623" t="s">
        <v>612</v>
      </c>
      <c r="AE2623" t="s">
        <v>612</v>
      </c>
      <c r="AF2623" t="s">
        <v>612</v>
      </c>
      <c r="AG2623" t="s">
        <v>612</v>
      </c>
      <c r="AH2623" t="s">
        <v>612</v>
      </c>
      <c r="AI2623" t="s">
        <v>612</v>
      </c>
      <c r="AJ2623" t="s">
        <v>612</v>
      </c>
      <c r="AK2623" t="s">
        <v>612</v>
      </c>
      <c r="AL2623" t="s">
        <v>612</v>
      </c>
      <c r="AM2623" t="s">
        <v>612</v>
      </c>
      <c r="AN2623" t="s">
        <v>612</v>
      </c>
      <c r="AO2623" t="s">
        <v>612</v>
      </c>
      <c r="AP2623" t="s">
        <v>612</v>
      </c>
      <c r="AQ2623" t="s">
        <v>612</v>
      </c>
      <c r="AR2623" t="s">
        <v>612</v>
      </c>
      <c r="AS2623" t="s">
        <v>612</v>
      </c>
      <c r="AT2623" t="s">
        <v>613</v>
      </c>
      <c r="AU2623" t="s">
        <v>612</v>
      </c>
      <c r="AV2623" t="s">
        <v>635</v>
      </c>
      <c r="AW2623">
        <v>39691</v>
      </c>
      <c r="AX2623">
        <v>5454230</v>
      </c>
      <c r="AY2623" t="s">
        <v>621</v>
      </c>
      <c r="AZ2623" t="s">
        <v>140</v>
      </c>
      <c r="BA2623" t="s">
        <v>470</v>
      </c>
      <c r="BB2623" t="s">
        <v>975</v>
      </c>
      <c r="BC2623">
        <v>38596</v>
      </c>
      <c r="BD2623">
        <v>0</v>
      </c>
      <c r="BE2623">
        <v>0</v>
      </c>
      <c r="BF2623">
        <v>0</v>
      </c>
      <c r="BG2623">
        <v>0</v>
      </c>
      <c r="BH2623">
        <v>0</v>
      </c>
      <c r="BI2623">
        <v>0</v>
      </c>
      <c r="BJ2623">
        <v>0</v>
      </c>
      <c r="BK2623">
        <v>0</v>
      </c>
      <c r="BL2623">
        <v>0</v>
      </c>
      <c r="BM2623">
        <v>0</v>
      </c>
      <c r="BN2623">
        <v>0</v>
      </c>
      <c r="BO2623">
        <v>0</v>
      </c>
      <c r="BP2623">
        <v>0</v>
      </c>
      <c r="BQ2623">
        <v>0</v>
      </c>
      <c r="BR2623">
        <v>0</v>
      </c>
      <c r="BS2623">
        <v>0</v>
      </c>
      <c r="BT2623">
        <v>5454230</v>
      </c>
      <c r="BU2623">
        <v>0</v>
      </c>
      <c r="BV2623">
        <v>0</v>
      </c>
      <c r="BW2623">
        <v>0</v>
      </c>
      <c r="BX2623">
        <v>0</v>
      </c>
      <c r="BY2623">
        <v>0</v>
      </c>
      <c r="BZ2623">
        <v>0</v>
      </c>
      <c r="CA2623">
        <v>0</v>
      </c>
      <c r="CB2623">
        <v>0</v>
      </c>
      <c r="CC2623">
        <v>0</v>
      </c>
      <c r="CD2623">
        <v>5454230</v>
      </c>
      <c r="CE2623">
        <v>5454230</v>
      </c>
      <c r="CF2623">
        <v>5454230</v>
      </c>
      <c r="CG2623">
        <v>0</v>
      </c>
      <c r="CH2623" t="s">
        <v>612</v>
      </c>
      <c r="CI2623" t="s">
        <v>616</v>
      </c>
      <c r="CJ2623" t="s">
        <v>617</v>
      </c>
      <c r="CK2623" t="s">
        <v>617</v>
      </c>
      <c r="CL2623" t="s">
        <v>617</v>
      </c>
      <c r="CM2623" t="s">
        <v>617</v>
      </c>
      <c r="CN2623">
        <v>0</v>
      </c>
    </row>
    <row r="2624" spans="1:92" x14ac:dyDescent="0.25">
      <c r="A2624" t="s">
        <v>13770</v>
      </c>
      <c r="B2624" t="s">
        <v>13770</v>
      </c>
      <c r="C2624">
        <v>44</v>
      </c>
      <c r="D2624" t="s">
        <v>597</v>
      </c>
      <c r="E2624">
        <v>67091</v>
      </c>
      <c r="F2624" t="s">
        <v>13583</v>
      </c>
      <c r="G2624" t="s">
        <v>10954</v>
      </c>
      <c r="H2624" t="s">
        <v>10955</v>
      </c>
      <c r="I2624" t="s">
        <v>667</v>
      </c>
      <c r="J2624">
        <v>8327</v>
      </c>
      <c r="K2624">
        <v>9365</v>
      </c>
      <c r="L2624" t="s">
        <v>13771</v>
      </c>
      <c r="M2624" t="s">
        <v>13772</v>
      </c>
      <c r="N2624" t="s">
        <v>6241</v>
      </c>
      <c r="O2624" t="s">
        <v>6242</v>
      </c>
      <c r="P2624" t="s">
        <v>5851</v>
      </c>
      <c r="Q2624" t="s">
        <v>5852</v>
      </c>
      <c r="R2624" t="s">
        <v>5853</v>
      </c>
      <c r="S2624" t="s">
        <v>5794</v>
      </c>
      <c r="T2624" t="s">
        <v>5795</v>
      </c>
      <c r="U2624" t="s">
        <v>2564</v>
      </c>
      <c r="V2624" t="s">
        <v>1577</v>
      </c>
      <c r="W2624">
        <v>44.0351</v>
      </c>
      <c r="X2624">
        <v>-79.808679999999995</v>
      </c>
      <c r="Y2624" t="s">
        <v>612</v>
      </c>
      <c r="Z2624" t="s">
        <v>612</v>
      </c>
      <c r="AA2624" t="s">
        <v>612</v>
      </c>
      <c r="AB2624" t="s">
        <v>612</v>
      </c>
      <c r="AC2624" t="s">
        <v>612</v>
      </c>
      <c r="AD2624" t="s">
        <v>612</v>
      </c>
      <c r="AE2624" t="s">
        <v>612</v>
      </c>
      <c r="AF2624" t="s">
        <v>612</v>
      </c>
      <c r="AG2624" t="s">
        <v>612</v>
      </c>
      <c r="AH2624" t="s">
        <v>612</v>
      </c>
      <c r="AI2624" t="s">
        <v>612</v>
      </c>
      <c r="AJ2624" t="s">
        <v>612</v>
      </c>
      <c r="AK2624" t="s">
        <v>612</v>
      </c>
      <c r="AL2624" t="s">
        <v>612</v>
      </c>
      <c r="AM2624" t="s">
        <v>612</v>
      </c>
      <c r="AN2624" t="s">
        <v>612</v>
      </c>
      <c r="AO2624" t="s">
        <v>612</v>
      </c>
      <c r="AP2624" t="s">
        <v>612</v>
      </c>
      <c r="AQ2624" t="s">
        <v>612</v>
      </c>
      <c r="AR2624" t="s">
        <v>612</v>
      </c>
      <c r="AS2624" t="s">
        <v>612</v>
      </c>
      <c r="AT2624" t="s">
        <v>613</v>
      </c>
      <c r="AU2624" t="s">
        <v>612</v>
      </c>
      <c r="AV2624" t="s">
        <v>635</v>
      </c>
      <c r="AW2624">
        <v>39691</v>
      </c>
      <c r="AX2624">
        <v>9436465</v>
      </c>
      <c r="AY2624" t="s">
        <v>621</v>
      </c>
      <c r="AZ2624" t="s">
        <v>140</v>
      </c>
      <c r="BA2624" t="s">
        <v>470</v>
      </c>
      <c r="BB2624" t="s">
        <v>975</v>
      </c>
      <c r="BC2624">
        <v>38596</v>
      </c>
      <c r="BD2624">
        <v>0</v>
      </c>
      <c r="BE2624">
        <v>0</v>
      </c>
      <c r="BF2624">
        <v>0</v>
      </c>
      <c r="BG2624">
        <v>0</v>
      </c>
      <c r="BH2624">
        <v>0</v>
      </c>
      <c r="BI2624">
        <v>0</v>
      </c>
      <c r="BJ2624">
        <v>0</v>
      </c>
      <c r="BK2624">
        <v>0</v>
      </c>
      <c r="BL2624">
        <v>0</v>
      </c>
      <c r="BM2624">
        <v>0</v>
      </c>
      <c r="BN2624">
        <v>0</v>
      </c>
      <c r="BO2624">
        <v>0</v>
      </c>
      <c r="BP2624">
        <v>0</v>
      </c>
      <c r="BQ2624">
        <v>0</v>
      </c>
      <c r="BR2624">
        <v>0</v>
      </c>
      <c r="BS2624">
        <v>0</v>
      </c>
      <c r="BT2624">
        <v>9436465</v>
      </c>
      <c r="BU2624">
        <v>0</v>
      </c>
      <c r="BV2624">
        <v>0</v>
      </c>
      <c r="BW2624">
        <v>0</v>
      </c>
      <c r="BX2624">
        <v>0</v>
      </c>
      <c r="BY2624">
        <v>0</v>
      </c>
      <c r="BZ2624">
        <v>0</v>
      </c>
      <c r="CA2624">
        <v>0</v>
      </c>
      <c r="CB2624">
        <v>0</v>
      </c>
      <c r="CC2624">
        <v>0</v>
      </c>
      <c r="CD2624">
        <v>9436465</v>
      </c>
      <c r="CE2624">
        <v>9436465</v>
      </c>
      <c r="CF2624">
        <v>9436465</v>
      </c>
      <c r="CG2624">
        <v>0</v>
      </c>
      <c r="CH2624" t="s">
        <v>612</v>
      </c>
      <c r="CI2624" t="s">
        <v>616</v>
      </c>
      <c r="CJ2624" t="s">
        <v>617</v>
      </c>
      <c r="CK2624" t="s">
        <v>617</v>
      </c>
      <c r="CL2624" t="s">
        <v>617</v>
      </c>
      <c r="CM2624" t="s">
        <v>617</v>
      </c>
      <c r="CN2624">
        <v>0</v>
      </c>
    </row>
    <row r="2625" spans="1:92" x14ac:dyDescent="0.25">
      <c r="A2625" t="s">
        <v>13773</v>
      </c>
      <c r="B2625" t="s">
        <v>13773</v>
      </c>
      <c r="C2625">
        <v>44</v>
      </c>
      <c r="D2625" t="s">
        <v>5989</v>
      </c>
      <c r="E2625">
        <v>67091</v>
      </c>
      <c r="F2625" t="s">
        <v>13583</v>
      </c>
      <c r="G2625" t="s">
        <v>11470</v>
      </c>
      <c r="H2625" t="s">
        <v>11471</v>
      </c>
      <c r="I2625" t="s">
        <v>630</v>
      </c>
      <c r="J2625">
        <v>24622</v>
      </c>
      <c r="K2625">
        <v>9350</v>
      </c>
      <c r="L2625" t="s">
        <v>13774</v>
      </c>
      <c r="M2625" t="s">
        <v>13775</v>
      </c>
      <c r="N2625" t="s">
        <v>5933</v>
      </c>
      <c r="O2625" t="s">
        <v>13776</v>
      </c>
      <c r="P2625" t="s">
        <v>5791</v>
      </c>
      <c r="Q2625" t="s">
        <v>5792</v>
      </c>
      <c r="R2625" t="s">
        <v>5793</v>
      </c>
      <c r="S2625" t="s">
        <v>5794</v>
      </c>
      <c r="T2625" t="s">
        <v>5795</v>
      </c>
      <c r="U2625" t="s">
        <v>2564</v>
      </c>
      <c r="V2625" t="s">
        <v>1577</v>
      </c>
      <c r="W2625">
        <v>44.093307000000003</v>
      </c>
      <c r="X2625">
        <v>-79.567126999999999</v>
      </c>
      <c r="Y2625">
        <v>42695</v>
      </c>
      <c r="Z2625" t="s">
        <v>787</v>
      </c>
      <c r="AA2625" t="s">
        <v>787</v>
      </c>
      <c r="AB2625" t="s">
        <v>612</v>
      </c>
      <c r="AC2625" t="s">
        <v>612</v>
      </c>
      <c r="AD2625" t="s">
        <v>612</v>
      </c>
      <c r="AE2625">
        <v>42695</v>
      </c>
      <c r="AF2625" t="s">
        <v>787</v>
      </c>
      <c r="AG2625" t="s">
        <v>787</v>
      </c>
      <c r="AH2625">
        <v>42695</v>
      </c>
      <c r="AI2625" t="s">
        <v>787</v>
      </c>
      <c r="AJ2625" t="s">
        <v>787</v>
      </c>
      <c r="AK2625" t="s">
        <v>612</v>
      </c>
      <c r="AL2625" t="s">
        <v>612</v>
      </c>
      <c r="AM2625" t="s">
        <v>612</v>
      </c>
      <c r="AN2625" t="s">
        <v>612</v>
      </c>
      <c r="AO2625" t="s">
        <v>612</v>
      </c>
      <c r="AP2625" t="s">
        <v>612</v>
      </c>
      <c r="AQ2625">
        <v>470</v>
      </c>
      <c r="AR2625">
        <v>3</v>
      </c>
      <c r="AS2625">
        <v>49</v>
      </c>
      <c r="AT2625" t="s">
        <v>737</v>
      </c>
      <c r="AU2625" t="s">
        <v>612</v>
      </c>
      <c r="AV2625" t="s">
        <v>635</v>
      </c>
      <c r="AW2625">
        <v>44124</v>
      </c>
      <c r="AX2625">
        <v>18244650</v>
      </c>
      <c r="AY2625" t="s">
        <v>1046</v>
      </c>
      <c r="AZ2625" t="s">
        <v>145</v>
      </c>
      <c r="BA2625" t="s">
        <v>460</v>
      </c>
      <c r="BB2625" t="s">
        <v>380</v>
      </c>
      <c r="BC2625">
        <v>44810</v>
      </c>
      <c r="BD2625">
        <v>0</v>
      </c>
      <c r="BE2625">
        <v>0</v>
      </c>
      <c r="BF2625">
        <v>0</v>
      </c>
      <c r="BG2625">
        <v>0</v>
      </c>
      <c r="BH2625">
        <v>6746715</v>
      </c>
      <c r="BI2625">
        <v>0</v>
      </c>
      <c r="BJ2625">
        <v>0</v>
      </c>
      <c r="BK2625">
        <v>0</v>
      </c>
      <c r="BL2625">
        <v>0</v>
      </c>
      <c r="BM2625">
        <v>0</v>
      </c>
      <c r="BN2625">
        <v>0</v>
      </c>
      <c r="BO2625">
        <v>0</v>
      </c>
      <c r="BP2625">
        <v>0</v>
      </c>
      <c r="BQ2625">
        <v>0</v>
      </c>
      <c r="BR2625">
        <v>0</v>
      </c>
      <c r="BS2625">
        <v>6746715</v>
      </c>
      <c r="BT2625">
        <v>0</v>
      </c>
      <c r="BU2625">
        <v>0</v>
      </c>
      <c r="BV2625">
        <v>1008340</v>
      </c>
      <c r="BW2625">
        <v>0</v>
      </c>
      <c r="BX2625">
        <v>8977085</v>
      </c>
      <c r="BY2625">
        <v>0</v>
      </c>
      <c r="BZ2625">
        <v>1512510</v>
      </c>
      <c r="CA2625">
        <v>0</v>
      </c>
      <c r="CB2625">
        <v>0</v>
      </c>
      <c r="CC2625">
        <v>0</v>
      </c>
      <c r="CD2625">
        <v>11497935</v>
      </c>
      <c r="CE2625">
        <v>18244650</v>
      </c>
      <c r="CF2625">
        <v>18244650</v>
      </c>
      <c r="CG2625">
        <v>0</v>
      </c>
      <c r="CH2625" t="s">
        <v>612</v>
      </c>
      <c r="CI2625" t="s">
        <v>860</v>
      </c>
      <c r="CJ2625" t="s">
        <v>702</v>
      </c>
      <c r="CK2625" t="s">
        <v>703</v>
      </c>
      <c r="CL2625" t="s">
        <v>764</v>
      </c>
      <c r="CM2625" t="s">
        <v>740</v>
      </c>
      <c r="CN2625">
        <v>10489595</v>
      </c>
    </row>
    <row r="2626" spans="1:92" x14ac:dyDescent="0.25">
      <c r="A2626" t="s">
        <v>13777</v>
      </c>
      <c r="B2626" t="s">
        <v>13777</v>
      </c>
      <c r="C2626">
        <v>44</v>
      </c>
      <c r="D2626" t="s">
        <v>5989</v>
      </c>
      <c r="E2626">
        <v>67091</v>
      </c>
      <c r="F2626" t="s">
        <v>13583</v>
      </c>
      <c r="G2626" t="s">
        <v>13687</v>
      </c>
      <c r="H2626" t="s">
        <v>13688</v>
      </c>
      <c r="I2626" t="s">
        <v>630</v>
      </c>
      <c r="J2626">
        <v>22521</v>
      </c>
      <c r="K2626">
        <v>9349</v>
      </c>
      <c r="L2626" t="s">
        <v>13689</v>
      </c>
      <c r="M2626" t="s">
        <v>13690</v>
      </c>
      <c r="N2626" t="s">
        <v>5977</v>
      </c>
      <c r="O2626" t="s">
        <v>13691</v>
      </c>
      <c r="P2626" t="s">
        <v>5979</v>
      </c>
      <c r="Q2626" t="s">
        <v>5980</v>
      </c>
      <c r="R2626" t="s">
        <v>5981</v>
      </c>
      <c r="S2626" t="s">
        <v>5794</v>
      </c>
      <c r="T2626" t="s">
        <v>5795</v>
      </c>
      <c r="U2626" t="s">
        <v>2564</v>
      </c>
      <c r="V2626" t="s">
        <v>1577</v>
      </c>
      <c r="W2626">
        <v>44.600520000000003</v>
      </c>
      <c r="X2626">
        <v>-79.396050000000002</v>
      </c>
      <c r="Y2626">
        <v>42695</v>
      </c>
      <c r="Z2626" t="s">
        <v>787</v>
      </c>
      <c r="AA2626" t="s">
        <v>787</v>
      </c>
      <c r="AB2626" t="s">
        <v>612</v>
      </c>
      <c r="AC2626" t="s">
        <v>612</v>
      </c>
      <c r="AD2626" t="s">
        <v>612</v>
      </c>
      <c r="AE2626" t="s">
        <v>612</v>
      </c>
      <c r="AF2626" t="s">
        <v>612</v>
      </c>
      <c r="AG2626" t="s">
        <v>612</v>
      </c>
      <c r="AH2626">
        <v>42695</v>
      </c>
      <c r="AI2626" t="s">
        <v>787</v>
      </c>
      <c r="AJ2626" t="s">
        <v>787</v>
      </c>
      <c r="AK2626">
        <v>42695</v>
      </c>
      <c r="AL2626" t="s">
        <v>787</v>
      </c>
      <c r="AM2626" t="s">
        <v>787</v>
      </c>
      <c r="AN2626" t="s">
        <v>612</v>
      </c>
      <c r="AO2626" t="s">
        <v>612</v>
      </c>
      <c r="AP2626" t="s">
        <v>612</v>
      </c>
      <c r="AQ2626" t="s">
        <v>612</v>
      </c>
      <c r="AR2626">
        <v>3</v>
      </c>
      <c r="AS2626">
        <v>49</v>
      </c>
      <c r="AT2626" t="s">
        <v>613</v>
      </c>
      <c r="AU2626">
        <v>1</v>
      </c>
      <c r="AV2626" t="s">
        <v>635</v>
      </c>
      <c r="AW2626">
        <v>43228</v>
      </c>
      <c r="AX2626">
        <v>3100002</v>
      </c>
      <c r="AY2626" t="s">
        <v>621</v>
      </c>
      <c r="AZ2626" t="s">
        <v>140</v>
      </c>
      <c r="BA2626" t="s">
        <v>146</v>
      </c>
      <c r="BB2626" t="s">
        <v>738</v>
      </c>
      <c r="BC2626">
        <v>43836</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2585748</v>
      </c>
      <c r="CA2626">
        <v>514254</v>
      </c>
      <c r="CB2626">
        <v>0</v>
      </c>
      <c r="CC2626">
        <v>0</v>
      </c>
      <c r="CD2626">
        <v>3100002</v>
      </c>
      <c r="CE2626">
        <v>3100002</v>
      </c>
      <c r="CF2626">
        <v>3100002</v>
      </c>
      <c r="CG2626">
        <v>0</v>
      </c>
      <c r="CH2626" t="s">
        <v>612</v>
      </c>
      <c r="CI2626" t="s">
        <v>616</v>
      </c>
      <c r="CJ2626" t="s">
        <v>617</v>
      </c>
      <c r="CK2626" t="s">
        <v>617</v>
      </c>
      <c r="CL2626" t="s">
        <v>739</v>
      </c>
      <c r="CM2626" t="s">
        <v>740</v>
      </c>
      <c r="CN2626">
        <v>3100002</v>
      </c>
    </row>
    <row r="2627" spans="1:92" x14ac:dyDescent="0.25">
      <c r="A2627" t="s">
        <v>13778</v>
      </c>
      <c r="B2627" t="s">
        <v>13778</v>
      </c>
      <c r="C2627">
        <v>44</v>
      </c>
      <c r="D2627" t="s">
        <v>5989</v>
      </c>
      <c r="E2627">
        <v>67091</v>
      </c>
      <c r="F2627" t="s">
        <v>13583</v>
      </c>
      <c r="G2627" t="s">
        <v>13779</v>
      </c>
      <c r="H2627" t="s">
        <v>13780</v>
      </c>
      <c r="I2627" t="s">
        <v>630</v>
      </c>
      <c r="J2627">
        <v>10936</v>
      </c>
      <c r="K2627">
        <v>12091</v>
      </c>
      <c r="L2627" t="s">
        <v>13756</v>
      </c>
      <c r="M2627" t="s">
        <v>13757</v>
      </c>
      <c r="N2627" t="s">
        <v>5849</v>
      </c>
      <c r="O2627" t="s">
        <v>13758</v>
      </c>
      <c r="P2627" t="s">
        <v>5851</v>
      </c>
      <c r="Q2627" t="s">
        <v>5852</v>
      </c>
      <c r="R2627" t="s">
        <v>5853</v>
      </c>
      <c r="S2627" t="s">
        <v>5794</v>
      </c>
      <c r="T2627" t="s">
        <v>5795</v>
      </c>
      <c r="U2627" t="s">
        <v>2564</v>
      </c>
      <c r="V2627" t="s">
        <v>1577</v>
      </c>
      <c r="W2627">
        <v>44.164960000000001</v>
      </c>
      <c r="X2627">
        <v>-79.868459999999999</v>
      </c>
      <c r="Y2627">
        <v>42695</v>
      </c>
      <c r="Z2627" t="s">
        <v>787</v>
      </c>
      <c r="AA2627" t="s">
        <v>787</v>
      </c>
      <c r="AB2627" t="s">
        <v>612</v>
      </c>
      <c r="AC2627" t="s">
        <v>612</v>
      </c>
      <c r="AD2627" t="s">
        <v>612</v>
      </c>
      <c r="AE2627" t="s">
        <v>612</v>
      </c>
      <c r="AF2627" t="s">
        <v>612</v>
      </c>
      <c r="AG2627" t="s">
        <v>612</v>
      </c>
      <c r="AH2627">
        <v>42695</v>
      </c>
      <c r="AI2627" t="s">
        <v>787</v>
      </c>
      <c r="AJ2627" t="s">
        <v>787</v>
      </c>
      <c r="AK2627" t="s">
        <v>612</v>
      </c>
      <c r="AL2627" t="s">
        <v>612</v>
      </c>
      <c r="AM2627" t="s">
        <v>612</v>
      </c>
      <c r="AN2627" t="s">
        <v>612</v>
      </c>
      <c r="AO2627" t="s">
        <v>612</v>
      </c>
      <c r="AP2627" t="s">
        <v>612</v>
      </c>
      <c r="AQ2627" t="s">
        <v>612</v>
      </c>
      <c r="AR2627">
        <v>3</v>
      </c>
      <c r="AS2627">
        <v>49</v>
      </c>
      <c r="AT2627" t="s">
        <v>737</v>
      </c>
      <c r="AU2627" t="s">
        <v>612</v>
      </c>
      <c r="AV2627" t="s">
        <v>635</v>
      </c>
      <c r="AW2627">
        <v>45118</v>
      </c>
      <c r="AX2627">
        <v>3679552</v>
      </c>
      <c r="AY2627" t="s">
        <v>1046</v>
      </c>
      <c r="AZ2627" t="s">
        <v>140</v>
      </c>
      <c r="BA2627" t="s">
        <v>146</v>
      </c>
      <c r="BB2627" t="s">
        <v>380</v>
      </c>
      <c r="BC2627">
        <v>44927</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0</v>
      </c>
      <c r="BX2627">
        <v>0</v>
      </c>
      <c r="BY2627">
        <v>0</v>
      </c>
      <c r="BZ2627">
        <v>3679552</v>
      </c>
      <c r="CA2627">
        <v>0</v>
      </c>
      <c r="CB2627">
        <v>0</v>
      </c>
      <c r="CC2627">
        <v>0</v>
      </c>
      <c r="CD2627">
        <v>3679552</v>
      </c>
      <c r="CE2627">
        <v>3679552</v>
      </c>
      <c r="CF2627">
        <v>3679552</v>
      </c>
      <c r="CG2627">
        <v>0</v>
      </c>
      <c r="CH2627" t="s">
        <v>612</v>
      </c>
      <c r="CI2627" t="s">
        <v>860</v>
      </c>
      <c r="CJ2627" t="s">
        <v>617</v>
      </c>
      <c r="CK2627" t="s">
        <v>617</v>
      </c>
      <c r="CL2627" t="s">
        <v>739</v>
      </c>
      <c r="CM2627" t="s">
        <v>740</v>
      </c>
      <c r="CN2627">
        <v>3679552</v>
      </c>
    </row>
    <row r="2628" spans="1:92" x14ac:dyDescent="0.25">
      <c r="A2628" t="s">
        <v>13781</v>
      </c>
      <c r="B2628" t="s">
        <v>13781</v>
      </c>
      <c r="C2628">
        <v>44</v>
      </c>
      <c r="D2628" t="s">
        <v>4788</v>
      </c>
      <c r="E2628">
        <v>67091</v>
      </c>
      <c r="F2628" t="s">
        <v>13583</v>
      </c>
      <c r="G2628" t="s">
        <v>10817</v>
      </c>
      <c r="H2628" t="s">
        <v>10818</v>
      </c>
      <c r="I2628" t="s">
        <v>630</v>
      </c>
      <c r="J2628">
        <v>3270</v>
      </c>
      <c r="K2628">
        <v>5141</v>
      </c>
      <c r="L2628" t="s">
        <v>13662</v>
      </c>
      <c r="M2628" t="s">
        <v>13663</v>
      </c>
      <c r="N2628" t="s">
        <v>13664</v>
      </c>
      <c r="O2628" t="s">
        <v>13665</v>
      </c>
      <c r="P2628" t="s">
        <v>13666</v>
      </c>
      <c r="Q2628" t="s">
        <v>13667</v>
      </c>
      <c r="R2628" t="s">
        <v>13668</v>
      </c>
      <c r="S2628" t="s">
        <v>4765</v>
      </c>
      <c r="T2628" t="s">
        <v>4766</v>
      </c>
      <c r="U2628" t="s">
        <v>2564</v>
      </c>
      <c r="V2628" t="s">
        <v>1577</v>
      </c>
      <c r="W2628">
        <v>45.329880000000003</v>
      </c>
      <c r="X2628">
        <v>-79.23415</v>
      </c>
      <c r="Y2628">
        <v>42695</v>
      </c>
      <c r="Z2628" t="s">
        <v>787</v>
      </c>
      <c r="AA2628" t="s">
        <v>787</v>
      </c>
      <c r="AB2628" t="s">
        <v>612</v>
      </c>
      <c r="AC2628" t="s">
        <v>612</v>
      </c>
      <c r="AD2628" t="s">
        <v>612</v>
      </c>
      <c r="AE2628" t="s">
        <v>612</v>
      </c>
      <c r="AF2628" t="s">
        <v>612</v>
      </c>
      <c r="AG2628" t="s">
        <v>612</v>
      </c>
      <c r="AH2628">
        <v>42695</v>
      </c>
      <c r="AI2628" t="s">
        <v>787</v>
      </c>
      <c r="AJ2628" t="s">
        <v>787</v>
      </c>
      <c r="AK2628" t="s">
        <v>612</v>
      </c>
      <c r="AL2628" t="s">
        <v>612</v>
      </c>
      <c r="AM2628" t="s">
        <v>612</v>
      </c>
      <c r="AN2628" t="s">
        <v>612</v>
      </c>
      <c r="AO2628" t="s">
        <v>612</v>
      </c>
      <c r="AP2628" t="s">
        <v>612</v>
      </c>
      <c r="AQ2628" t="s">
        <v>612</v>
      </c>
      <c r="AR2628">
        <v>2</v>
      </c>
      <c r="AS2628">
        <v>39</v>
      </c>
      <c r="AT2628" t="s">
        <v>613</v>
      </c>
      <c r="AU2628" t="s">
        <v>612</v>
      </c>
      <c r="AV2628" t="s">
        <v>635</v>
      </c>
      <c r="AW2628">
        <v>43152</v>
      </c>
      <c r="AX2628">
        <v>1159591</v>
      </c>
      <c r="AY2628" t="s">
        <v>1046</v>
      </c>
      <c r="AZ2628" t="s">
        <v>140</v>
      </c>
      <c r="BA2628" t="s">
        <v>146</v>
      </c>
      <c r="BB2628" t="s">
        <v>380</v>
      </c>
      <c r="BC2628">
        <v>44927</v>
      </c>
      <c r="BD2628">
        <v>0</v>
      </c>
      <c r="BE2628">
        <v>0</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W2628">
        <v>0</v>
      </c>
      <c r="BX2628">
        <v>0</v>
      </c>
      <c r="BY2628">
        <v>0</v>
      </c>
      <c r="BZ2628">
        <v>1159591</v>
      </c>
      <c r="CA2628">
        <v>0</v>
      </c>
      <c r="CB2628">
        <v>0</v>
      </c>
      <c r="CC2628">
        <v>0</v>
      </c>
      <c r="CD2628">
        <v>1159591</v>
      </c>
      <c r="CE2628">
        <v>1159591</v>
      </c>
      <c r="CF2628">
        <v>1159591</v>
      </c>
      <c r="CG2628">
        <v>0</v>
      </c>
      <c r="CH2628" t="s">
        <v>612</v>
      </c>
      <c r="CI2628" t="s">
        <v>860</v>
      </c>
      <c r="CJ2628" t="s">
        <v>617</v>
      </c>
      <c r="CK2628" t="s">
        <v>617</v>
      </c>
      <c r="CL2628" t="s">
        <v>739</v>
      </c>
      <c r="CM2628" t="s">
        <v>740</v>
      </c>
      <c r="CN2628">
        <v>1159591</v>
      </c>
    </row>
    <row r="2629" spans="1:92" x14ac:dyDescent="0.25">
      <c r="A2629" t="s">
        <v>13782</v>
      </c>
      <c r="B2629" t="s">
        <v>13782</v>
      </c>
      <c r="C2629">
        <v>44</v>
      </c>
      <c r="D2629" t="s">
        <v>5989</v>
      </c>
      <c r="E2629">
        <v>67091</v>
      </c>
      <c r="F2629" t="s">
        <v>13583</v>
      </c>
      <c r="G2629" t="s">
        <v>12261</v>
      </c>
      <c r="H2629" t="s">
        <v>12262</v>
      </c>
      <c r="I2629" t="s">
        <v>630</v>
      </c>
      <c r="J2629">
        <v>8330</v>
      </c>
      <c r="K2629">
        <v>9367</v>
      </c>
      <c r="L2629" t="s">
        <v>13680</v>
      </c>
      <c r="M2629" t="s">
        <v>13681</v>
      </c>
      <c r="N2629" t="s">
        <v>6259</v>
      </c>
      <c r="O2629" t="s">
        <v>6260</v>
      </c>
      <c r="P2629" t="s">
        <v>6261</v>
      </c>
      <c r="Q2629" t="s">
        <v>6262</v>
      </c>
      <c r="R2629" t="s">
        <v>6263</v>
      </c>
      <c r="S2629" t="s">
        <v>5794</v>
      </c>
      <c r="T2629" t="s">
        <v>5795</v>
      </c>
      <c r="U2629" t="s">
        <v>2564</v>
      </c>
      <c r="V2629" t="s">
        <v>1577</v>
      </c>
      <c r="W2629">
        <v>44.746400000000001</v>
      </c>
      <c r="X2629">
        <v>-79.761300000000006</v>
      </c>
      <c r="Y2629">
        <v>42904</v>
      </c>
      <c r="Z2629" t="s">
        <v>787</v>
      </c>
      <c r="AA2629" t="s">
        <v>736</v>
      </c>
      <c r="AB2629" t="s">
        <v>612</v>
      </c>
      <c r="AC2629" t="s">
        <v>612</v>
      </c>
      <c r="AD2629" t="s">
        <v>612</v>
      </c>
      <c r="AE2629">
        <v>42904</v>
      </c>
      <c r="AF2629" t="s">
        <v>787</v>
      </c>
      <c r="AG2629" t="s">
        <v>736</v>
      </c>
      <c r="AH2629">
        <v>42951</v>
      </c>
      <c r="AI2629" t="s">
        <v>787</v>
      </c>
      <c r="AJ2629" t="s">
        <v>736</v>
      </c>
      <c r="AK2629" t="s">
        <v>612</v>
      </c>
      <c r="AL2629" t="s">
        <v>612</v>
      </c>
      <c r="AM2629" t="s">
        <v>612</v>
      </c>
      <c r="AN2629" t="s">
        <v>612</v>
      </c>
      <c r="AO2629" t="s">
        <v>612</v>
      </c>
      <c r="AP2629" t="s">
        <v>612</v>
      </c>
      <c r="AQ2629" t="s">
        <v>612</v>
      </c>
      <c r="AR2629">
        <v>2</v>
      </c>
      <c r="AS2629">
        <v>39</v>
      </c>
      <c r="AT2629" t="s">
        <v>737</v>
      </c>
      <c r="AU2629" t="s">
        <v>612</v>
      </c>
      <c r="AV2629" t="s">
        <v>887</v>
      </c>
      <c r="AW2629" t="s">
        <v>612</v>
      </c>
      <c r="AX2629">
        <v>0</v>
      </c>
      <c r="AY2629" t="s">
        <v>887</v>
      </c>
      <c r="AZ2629" t="s">
        <v>140</v>
      </c>
      <c r="BA2629" t="s">
        <v>141</v>
      </c>
      <c r="BB2629" t="s">
        <v>380</v>
      </c>
      <c r="BC2629">
        <v>44927</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140000</v>
      </c>
      <c r="BY2629">
        <v>0</v>
      </c>
      <c r="BZ2629">
        <v>1058757</v>
      </c>
      <c r="CA2629">
        <v>0</v>
      </c>
      <c r="CB2629">
        <v>0</v>
      </c>
      <c r="CC2629">
        <v>0</v>
      </c>
      <c r="CD2629">
        <v>1198757</v>
      </c>
      <c r="CE2629">
        <v>1198757</v>
      </c>
      <c r="CF2629">
        <v>1198757</v>
      </c>
      <c r="CG2629">
        <v>0</v>
      </c>
      <c r="CH2629" t="s">
        <v>612</v>
      </c>
      <c r="CI2629" t="s">
        <v>860</v>
      </c>
      <c r="CJ2629" t="s">
        <v>702</v>
      </c>
      <c r="CK2629" t="s">
        <v>703</v>
      </c>
      <c r="CL2629" t="s">
        <v>764</v>
      </c>
      <c r="CM2629" t="s">
        <v>740</v>
      </c>
      <c r="CN2629">
        <v>1198757</v>
      </c>
    </row>
    <row r="2630" spans="1:92" x14ac:dyDescent="0.25">
      <c r="A2630" t="s">
        <v>13783</v>
      </c>
      <c r="B2630" t="s">
        <v>13783</v>
      </c>
      <c r="C2630">
        <v>44</v>
      </c>
      <c r="D2630" t="s">
        <v>597</v>
      </c>
      <c r="E2630">
        <v>67091</v>
      </c>
      <c r="F2630" t="s">
        <v>13583</v>
      </c>
      <c r="G2630" t="s">
        <v>12585</v>
      </c>
      <c r="H2630" t="s">
        <v>12586</v>
      </c>
      <c r="I2630" t="s">
        <v>630</v>
      </c>
      <c r="J2630">
        <v>8289</v>
      </c>
      <c r="K2630">
        <v>9330</v>
      </c>
      <c r="L2630" t="s">
        <v>13784</v>
      </c>
      <c r="M2630" t="s">
        <v>13785</v>
      </c>
      <c r="N2630" t="s">
        <v>5977</v>
      </c>
      <c r="O2630" t="s">
        <v>13786</v>
      </c>
      <c r="P2630" t="s">
        <v>5979</v>
      </c>
      <c r="Q2630" t="s">
        <v>5980</v>
      </c>
      <c r="R2630" t="s">
        <v>5981</v>
      </c>
      <c r="S2630" t="s">
        <v>5794</v>
      </c>
      <c r="T2630" t="s">
        <v>5795</v>
      </c>
      <c r="U2630" t="s">
        <v>2564</v>
      </c>
      <c r="V2630" t="s">
        <v>1577</v>
      </c>
      <c r="W2630">
        <v>44.611687000000003</v>
      </c>
      <c r="X2630">
        <v>-79.423062000000002</v>
      </c>
      <c r="Y2630" t="s">
        <v>612</v>
      </c>
      <c r="Z2630" t="s">
        <v>612</v>
      </c>
      <c r="AA2630" t="s">
        <v>612</v>
      </c>
      <c r="AB2630" t="s">
        <v>612</v>
      </c>
      <c r="AC2630" t="s">
        <v>612</v>
      </c>
      <c r="AD2630" t="s">
        <v>612</v>
      </c>
      <c r="AE2630" t="s">
        <v>612</v>
      </c>
      <c r="AF2630" t="s">
        <v>612</v>
      </c>
      <c r="AG2630" t="s">
        <v>612</v>
      </c>
      <c r="AH2630" t="s">
        <v>612</v>
      </c>
      <c r="AI2630" t="s">
        <v>612</v>
      </c>
      <c r="AJ2630" t="s">
        <v>612</v>
      </c>
      <c r="AK2630" t="s">
        <v>612</v>
      </c>
      <c r="AL2630" t="s">
        <v>612</v>
      </c>
      <c r="AM2630" t="s">
        <v>612</v>
      </c>
      <c r="AN2630" t="s">
        <v>612</v>
      </c>
      <c r="AO2630" t="s">
        <v>612</v>
      </c>
      <c r="AP2630" t="s">
        <v>612</v>
      </c>
      <c r="AQ2630" t="s">
        <v>612</v>
      </c>
      <c r="AR2630" t="s">
        <v>612</v>
      </c>
      <c r="AS2630" t="s">
        <v>612</v>
      </c>
      <c r="AT2630" t="s">
        <v>613</v>
      </c>
      <c r="AU2630" t="s">
        <v>612</v>
      </c>
      <c r="AV2630" t="s">
        <v>614</v>
      </c>
      <c r="AW2630" t="s">
        <v>612</v>
      </c>
      <c r="AX2630">
        <v>0</v>
      </c>
      <c r="AY2630" t="s">
        <v>621</v>
      </c>
      <c r="AZ2630" t="s">
        <v>463</v>
      </c>
      <c r="BA2630" t="s">
        <v>470</v>
      </c>
      <c r="BB2630" t="s">
        <v>736</v>
      </c>
      <c r="BC2630">
        <v>42979</v>
      </c>
      <c r="BD2630">
        <v>0</v>
      </c>
      <c r="BE2630">
        <v>0</v>
      </c>
      <c r="BF2630">
        <v>437989</v>
      </c>
      <c r="BG2630">
        <v>0</v>
      </c>
      <c r="BH2630">
        <v>0</v>
      </c>
      <c r="BI2630">
        <v>0</v>
      </c>
      <c r="BJ2630">
        <v>0</v>
      </c>
      <c r="BK2630">
        <v>0</v>
      </c>
      <c r="BL2630">
        <v>0</v>
      </c>
      <c r="BM2630">
        <v>0</v>
      </c>
      <c r="BN2630">
        <v>0</v>
      </c>
      <c r="BO2630">
        <v>0</v>
      </c>
      <c r="BP2630">
        <v>0</v>
      </c>
      <c r="BQ2630">
        <v>0</v>
      </c>
      <c r="BR2630">
        <v>0</v>
      </c>
      <c r="BS2630">
        <v>437989</v>
      </c>
      <c r="BT2630">
        <v>0</v>
      </c>
      <c r="BU2630">
        <v>0</v>
      </c>
      <c r="BV2630">
        <v>0</v>
      </c>
      <c r="BW2630">
        <v>0</v>
      </c>
      <c r="BX2630">
        <v>0</v>
      </c>
      <c r="BY2630">
        <v>0</v>
      </c>
      <c r="BZ2630">
        <v>0</v>
      </c>
      <c r="CA2630">
        <v>0</v>
      </c>
      <c r="CB2630">
        <v>0</v>
      </c>
      <c r="CC2630">
        <v>0</v>
      </c>
      <c r="CD2630">
        <v>0</v>
      </c>
      <c r="CE2630">
        <v>437989</v>
      </c>
      <c r="CF2630">
        <v>437989</v>
      </c>
      <c r="CG2630">
        <v>0</v>
      </c>
      <c r="CH2630" t="s">
        <v>612</v>
      </c>
      <c r="CI2630" t="s">
        <v>616</v>
      </c>
      <c r="CJ2630" t="s">
        <v>617</v>
      </c>
      <c r="CK2630" t="s">
        <v>617</v>
      </c>
      <c r="CL2630" t="s">
        <v>617</v>
      </c>
      <c r="CM2630" t="s">
        <v>617</v>
      </c>
      <c r="CN2630">
        <v>0</v>
      </c>
    </row>
    <row r="2631" spans="1:92" x14ac:dyDescent="0.25">
      <c r="A2631" t="s">
        <v>13787</v>
      </c>
      <c r="B2631" t="s">
        <v>13787</v>
      </c>
      <c r="C2631">
        <v>44</v>
      </c>
      <c r="D2631" t="s">
        <v>5989</v>
      </c>
      <c r="E2631">
        <v>67091</v>
      </c>
      <c r="F2631" t="s">
        <v>13583</v>
      </c>
      <c r="G2631" t="s">
        <v>11435</v>
      </c>
      <c r="H2631" t="s">
        <v>11436</v>
      </c>
      <c r="I2631" t="s">
        <v>630</v>
      </c>
      <c r="J2631">
        <v>8300</v>
      </c>
      <c r="K2631">
        <v>9341</v>
      </c>
      <c r="L2631" t="s">
        <v>13645</v>
      </c>
      <c r="M2631" t="s">
        <v>13646</v>
      </c>
      <c r="N2631" t="s">
        <v>6010</v>
      </c>
      <c r="O2631" t="s">
        <v>6011</v>
      </c>
      <c r="P2631" t="s">
        <v>5802</v>
      </c>
      <c r="Q2631" t="s">
        <v>5803</v>
      </c>
      <c r="R2631" t="s">
        <v>5804</v>
      </c>
      <c r="S2631" t="s">
        <v>5794</v>
      </c>
      <c r="T2631" t="s">
        <v>5795</v>
      </c>
      <c r="U2631" t="s">
        <v>2564</v>
      </c>
      <c r="V2631" t="s">
        <v>1577</v>
      </c>
      <c r="W2631">
        <v>44.586309999999997</v>
      </c>
      <c r="X2631">
        <v>-79.863119999999995</v>
      </c>
      <c r="Y2631">
        <v>43090</v>
      </c>
      <c r="Z2631" t="s">
        <v>736</v>
      </c>
      <c r="AA2631" t="s">
        <v>736</v>
      </c>
      <c r="AB2631" t="s">
        <v>612</v>
      </c>
      <c r="AC2631" t="s">
        <v>612</v>
      </c>
      <c r="AD2631" t="s">
        <v>612</v>
      </c>
      <c r="AE2631" t="s">
        <v>612</v>
      </c>
      <c r="AF2631" t="s">
        <v>612</v>
      </c>
      <c r="AG2631" t="s">
        <v>612</v>
      </c>
      <c r="AH2631">
        <v>43090</v>
      </c>
      <c r="AI2631" t="s">
        <v>736</v>
      </c>
      <c r="AJ2631" t="s">
        <v>736</v>
      </c>
      <c r="AK2631" t="s">
        <v>612</v>
      </c>
      <c r="AL2631" t="s">
        <v>612</v>
      </c>
      <c r="AM2631" t="s">
        <v>612</v>
      </c>
      <c r="AN2631" t="s">
        <v>612</v>
      </c>
      <c r="AO2631" t="s">
        <v>612</v>
      </c>
      <c r="AP2631" t="s">
        <v>612</v>
      </c>
      <c r="AQ2631" t="s">
        <v>612</v>
      </c>
      <c r="AR2631">
        <v>2</v>
      </c>
      <c r="AS2631">
        <v>39</v>
      </c>
      <c r="AT2631" t="s">
        <v>737</v>
      </c>
      <c r="AU2631" t="s">
        <v>612</v>
      </c>
      <c r="AV2631" t="s">
        <v>887</v>
      </c>
      <c r="AW2631" t="s">
        <v>612</v>
      </c>
      <c r="AX2631">
        <v>0</v>
      </c>
      <c r="AY2631" t="s">
        <v>887</v>
      </c>
      <c r="AZ2631" t="s">
        <v>140</v>
      </c>
      <c r="BA2631" t="s">
        <v>146</v>
      </c>
      <c r="BB2631" t="s">
        <v>380</v>
      </c>
      <c r="BC2631">
        <v>44927</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1058759</v>
      </c>
      <c r="CA2631">
        <v>0</v>
      </c>
      <c r="CB2631">
        <v>0</v>
      </c>
      <c r="CC2631">
        <v>0</v>
      </c>
      <c r="CD2631">
        <v>1058759</v>
      </c>
      <c r="CE2631">
        <v>1058759</v>
      </c>
      <c r="CF2631">
        <v>1058759</v>
      </c>
      <c r="CG2631">
        <v>0</v>
      </c>
      <c r="CH2631" t="s">
        <v>612</v>
      </c>
      <c r="CI2631" t="s">
        <v>860</v>
      </c>
      <c r="CJ2631" t="s">
        <v>617</v>
      </c>
      <c r="CK2631" t="s">
        <v>617</v>
      </c>
      <c r="CL2631" t="s">
        <v>739</v>
      </c>
      <c r="CM2631" t="s">
        <v>740</v>
      </c>
      <c r="CN2631">
        <v>1058759</v>
      </c>
    </row>
    <row r="2632" spans="1:92" x14ac:dyDescent="0.25">
      <c r="A2632" t="s">
        <v>13788</v>
      </c>
      <c r="B2632" t="s">
        <v>13788</v>
      </c>
      <c r="C2632">
        <v>44</v>
      </c>
      <c r="D2632" t="s">
        <v>5989</v>
      </c>
      <c r="E2632">
        <v>67091</v>
      </c>
      <c r="F2632" t="s">
        <v>13583</v>
      </c>
      <c r="G2632" t="s">
        <v>13738</v>
      </c>
      <c r="H2632" t="s">
        <v>13739</v>
      </c>
      <c r="I2632" t="s">
        <v>630</v>
      </c>
      <c r="J2632">
        <v>8322</v>
      </c>
      <c r="K2632">
        <v>9361</v>
      </c>
      <c r="L2632" t="s">
        <v>13740</v>
      </c>
      <c r="M2632" t="s">
        <v>13741</v>
      </c>
      <c r="N2632" t="s">
        <v>5832</v>
      </c>
      <c r="O2632" t="s">
        <v>13742</v>
      </c>
      <c r="P2632" t="s">
        <v>5834</v>
      </c>
      <c r="Q2632" t="s">
        <v>5835</v>
      </c>
      <c r="R2632" t="s">
        <v>5836</v>
      </c>
      <c r="S2632" t="s">
        <v>5794</v>
      </c>
      <c r="T2632" t="s">
        <v>5795</v>
      </c>
      <c r="U2632" t="s">
        <v>2564</v>
      </c>
      <c r="V2632" t="s">
        <v>1577</v>
      </c>
      <c r="W2632">
        <v>44.4026</v>
      </c>
      <c r="X2632">
        <v>-79.665890000000005</v>
      </c>
      <c r="Y2632">
        <v>43090</v>
      </c>
      <c r="Z2632" t="s">
        <v>736</v>
      </c>
      <c r="AA2632" t="s">
        <v>736</v>
      </c>
      <c r="AB2632" t="s">
        <v>612</v>
      </c>
      <c r="AC2632" t="s">
        <v>612</v>
      </c>
      <c r="AD2632" t="s">
        <v>612</v>
      </c>
      <c r="AE2632" t="s">
        <v>612</v>
      </c>
      <c r="AF2632" t="s">
        <v>612</v>
      </c>
      <c r="AG2632" t="s">
        <v>612</v>
      </c>
      <c r="AH2632">
        <v>43090</v>
      </c>
      <c r="AI2632" t="s">
        <v>736</v>
      </c>
      <c r="AJ2632" t="s">
        <v>736</v>
      </c>
      <c r="AK2632" t="s">
        <v>612</v>
      </c>
      <c r="AL2632" t="s">
        <v>612</v>
      </c>
      <c r="AM2632" t="s">
        <v>612</v>
      </c>
      <c r="AN2632" t="s">
        <v>612</v>
      </c>
      <c r="AO2632" t="s">
        <v>612</v>
      </c>
      <c r="AP2632" t="s">
        <v>612</v>
      </c>
      <c r="AQ2632" t="s">
        <v>612</v>
      </c>
      <c r="AR2632">
        <v>2</v>
      </c>
      <c r="AS2632">
        <v>39</v>
      </c>
      <c r="AT2632" t="s">
        <v>737</v>
      </c>
      <c r="AU2632" t="s">
        <v>612</v>
      </c>
      <c r="AV2632" t="s">
        <v>887</v>
      </c>
      <c r="AW2632" t="s">
        <v>612</v>
      </c>
      <c r="AX2632">
        <v>0</v>
      </c>
      <c r="AY2632" t="s">
        <v>887</v>
      </c>
      <c r="AZ2632" t="s">
        <v>140</v>
      </c>
      <c r="BA2632" t="s">
        <v>146</v>
      </c>
      <c r="BB2632" t="s">
        <v>380</v>
      </c>
      <c r="BC2632">
        <v>44927</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1028508</v>
      </c>
      <c r="CA2632">
        <v>0</v>
      </c>
      <c r="CB2632">
        <v>0</v>
      </c>
      <c r="CC2632">
        <v>0</v>
      </c>
      <c r="CD2632">
        <v>1028508</v>
      </c>
      <c r="CE2632">
        <v>1028508</v>
      </c>
      <c r="CF2632">
        <v>1028508</v>
      </c>
      <c r="CG2632">
        <v>0</v>
      </c>
      <c r="CH2632" t="s">
        <v>612</v>
      </c>
      <c r="CI2632" t="s">
        <v>860</v>
      </c>
      <c r="CJ2632" t="s">
        <v>617</v>
      </c>
      <c r="CK2632" t="s">
        <v>617</v>
      </c>
      <c r="CL2632" t="s">
        <v>739</v>
      </c>
      <c r="CM2632" t="s">
        <v>740</v>
      </c>
      <c r="CN2632">
        <v>1028508</v>
      </c>
    </row>
    <row r="2633" spans="1:92" x14ac:dyDescent="0.25">
      <c r="A2633" t="s">
        <v>13789</v>
      </c>
      <c r="B2633" t="s">
        <v>13789</v>
      </c>
      <c r="C2633">
        <v>44</v>
      </c>
      <c r="D2633" t="s">
        <v>5989</v>
      </c>
      <c r="E2633">
        <v>67091</v>
      </c>
      <c r="F2633" t="s">
        <v>13583</v>
      </c>
      <c r="G2633" t="s">
        <v>13790</v>
      </c>
      <c r="H2633" t="s">
        <v>13791</v>
      </c>
      <c r="I2633" t="s">
        <v>630</v>
      </c>
      <c r="J2633">
        <v>24844</v>
      </c>
      <c r="K2633">
        <v>19850</v>
      </c>
      <c r="L2633" t="s">
        <v>13792</v>
      </c>
      <c r="M2633" t="s">
        <v>13793</v>
      </c>
      <c r="N2633" t="s">
        <v>5849</v>
      </c>
      <c r="O2633" t="s">
        <v>804</v>
      </c>
      <c r="P2633" t="s">
        <v>5851</v>
      </c>
      <c r="Q2633" t="s">
        <v>5852</v>
      </c>
      <c r="R2633" t="s">
        <v>5853</v>
      </c>
      <c r="S2633" t="s">
        <v>5794</v>
      </c>
      <c r="T2633" t="s">
        <v>5795</v>
      </c>
      <c r="U2633" t="s">
        <v>2564</v>
      </c>
      <c r="V2633" t="s">
        <v>1577</v>
      </c>
      <c r="W2633">
        <v>44.160829999999997</v>
      </c>
      <c r="X2633">
        <v>-79.791979999999995</v>
      </c>
      <c r="Y2633">
        <v>43131</v>
      </c>
      <c r="Z2633" t="s">
        <v>736</v>
      </c>
      <c r="AA2633" t="s">
        <v>736</v>
      </c>
      <c r="AB2633" t="s">
        <v>612</v>
      </c>
      <c r="AC2633" t="s">
        <v>612</v>
      </c>
      <c r="AD2633" t="s">
        <v>612</v>
      </c>
      <c r="AE2633">
        <v>43131</v>
      </c>
      <c r="AF2633" t="s">
        <v>736</v>
      </c>
      <c r="AG2633" t="s">
        <v>736</v>
      </c>
      <c r="AH2633">
        <v>43172</v>
      </c>
      <c r="AI2633" t="s">
        <v>736</v>
      </c>
      <c r="AJ2633" t="s">
        <v>736</v>
      </c>
      <c r="AK2633" t="s">
        <v>612</v>
      </c>
      <c r="AL2633" t="s">
        <v>612</v>
      </c>
      <c r="AM2633" t="s">
        <v>612</v>
      </c>
      <c r="AN2633" t="s">
        <v>612</v>
      </c>
      <c r="AO2633" t="s">
        <v>612</v>
      </c>
      <c r="AP2633" t="s">
        <v>612</v>
      </c>
      <c r="AQ2633">
        <v>470</v>
      </c>
      <c r="AR2633">
        <v>3</v>
      </c>
      <c r="AS2633">
        <v>49</v>
      </c>
      <c r="AT2633" t="s">
        <v>737</v>
      </c>
      <c r="AU2633" t="s">
        <v>612</v>
      </c>
      <c r="AV2633" t="s">
        <v>635</v>
      </c>
      <c r="AW2633">
        <v>44166</v>
      </c>
      <c r="AX2633">
        <v>14977046</v>
      </c>
      <c r="AY2633" t="s">
        <v>1046</v>
      </c>
      <c r="AZ2633" t="s">
        <v>145</v>
      </c>
      <c r="BA2633" t="s">
        <v>460</v>
      </c>
      <c r="BB2633" t="s">
        <v>380</v>
      </c>
      <c r="BC2633">
        <v>44810</v>
      </c>
      <c r="BD2633">
        <v>0</v>
      </c>
      <c r="BE2633">
        <v>0</v>
      </c>
      <c r="BF2633">
        <v>575115</v>
      </c>
      <c r="BG2633">
        <v>0</v>
      </c>
      <c r="BH2633">
        <v>2469225</v>
      </c>
      <c r="BI2633">
        <v>0</v>
      </c>
      <c r="BJ2633">
        <v>0</v>
      </c>
      <c r="BK2633">
        <v>0</v>
      </c>
      <c r="BL2633">
        <v>0</v>
      </c>
      <c r="BM2633">
        <v>0</v>
      </c>
      <c r="BN2633">
        <v>0</v>
      </c>
      <c r="BO2633">
        <v>0</v>
      </c>
      <c r="BP2633">
        <v>0</v>
      </c>
      <c r="BQ2633">
        <v>0</v>
      </c>
      <c r="BR2633">
        <v>0</v>
      </c>
      <c r="BS2633">
        <v>3044340</v>
      </c>
      <c r="BT2633">
        <v>0</v>
      </c>
      <c r="BU2633">
        <v>0</v>
      </c>
      <c r="BV2633">
        <v>1079932</v>
      </c>
      <c r="BW2633">
        <v>0</v>
      </c>
      <c r="BX2633">
        <v>9264637</v>
      </c>
      <c r="BY2633">
        <v>0</v>
      </c>
      <c r="BZ2633">
        <v>1588138</v>
      </c>
      <c r="CA2633">
        <v>0</v>
      </c>
      <c r="CB2633">
        <v>0</v>
      </c>
      <c r="CC2633">
        <v>0</v>
      </c>
      <c r="CD2633">
        <v>11932707</v>
      </c>
      <c r="CE2633">
        <v>14977047</v>
      </c>
      <c r="CF2633">
        <v>11932708</v>
      </c>
      <c r="CG2633">
        <v>-3044339</v>
      </c>
      <c r="CH2633" t="s">
        <v>612</v>
      </c>
      <c r="CI2633" t="s">
        <v>860</v>
      </c>
      <c r="CJ2633" t="s">
        <v>702</v>
      </c>
      <c r="CK2633" t="s">
        <v>703</v>
      </c>
      <c r="CL2633" t="s">
        <v>764</v>
      </c>
      <c r="CM2633" t="s">
        <v>740</v>
      </c>
      <c r="CN2633">
        <v>10852775</v>
      </c>
    </row>
    <row r="2634" spans="1:92" x14ac:dyDescent="0.25">
      <c r="A2634" t="s">
        <v>13794</v>
      </c>
      <c r="B2634" t="s">
        <v>13794</v>
      </c>
      <c r="C2634">
        <v>44</v>
      </c>
      <c r="D2634" t="s">
        <v>597</v>
      </c>
      <c r="E2634">
        <v>67091</v>
      </c>
      <c r="F2634" t="s">
        <v>13583</v>
      </c>
      <c r="G2634" t="s">
        <v>11142</v>
      </c>
      <c r="H2634" t="s">
        <v>11143</v>
      </c>
      <c r="I2634" t="s">
        <v>630</v>
      </c>
      <c r="J2634">
        <v>8298</v>
      </c>
      <c r="K2634">
        <v>9339</v>
      </c>
      <c r="L2634" t="s">
        <v>13795</v>
      </c>
      <c r="M2634" t="s">
        <v>13796</v>
      </c>
      <c r="N2634" t="s">
        <v>5977</v>
      </c>
      <c r="O2634" t="s">
        <v>13797</v>
      </c>
      <c r="P2634" t="s">
        <v>5979</v>
      </c>
      <c r="Q2634" t="s">
        <v>5980</v>
      </c>
      <c r="R2634" t="s">
        <v>5981</v>
      </c>
      <c r="S2634" t="s">
        <v>5794</v>
      </c>
      <c r="T2634" t="s">
        <v>5795</v>
      </c>
      <c r="U2634" t="s">
        <v>2564</v>
      </c>
      <c r="V2634" t="s">
        <v>1577</v>
      </c>
      <c r="W2634">
        <v>44.610250000000001</v>
      </c>
      <c r="X2634">
        <v>-79.462249999999997</v>
      </c>
      <c r="Y2634">
        <v>43131</v>
      </c>
      <c r="Z2634" t="s">
        <v>736</v>
      </c>
      <c r="AA2634" t="s">
        <v>736</v>
      </c>
      <c r="AB2634" t="s">
        <v>612</v>
      </c>
      <c r="AC2634" t="s">
        <v>612</v>
      </c>
      <c r="AD2634" t="s">
        <v>612</v>
      </c>
      <c r="AE2634">
        <v>43131</v>
      </c>
      <c r="AF2634" t="s">
        <v>736</v>
      </c>
      <c r="AG2634" t="s">
        <v>736</v>
      </c>
      <c r="AH2634" t="s">
        <v>612</v>
      </c>
      <c r="AI2634" t="s">
        <v>612</v>
      </c>
      <c r="AJ2634" t="s">
        <v>612</v>
      </c>
      <c r="AK2634" t="s">
        <v>612</v>
      </c>
      <c r="AL2634" t="s">
        <v>612</v>
      </c>
      <c r="AM2634" t="s">
        <v>612</v>
      </c>
      <c r="AN2634" t="s">
        <v>612</v>
      </c>
      <c r="AO2634" t="s">
        <v>612</v>
      </c>
      <c r="AP2634" t="s">
        <v>612</v>
      </c>
      <c r="AQ2634" t="s">
        <v>612</v>
      </c>
      <c r="AR2634" t="s">
        <v>612</v>
      </c>
      <c r="AS2634" t="s">
        <v>612</v>
      </c>
      <c r="AT2634" t="s">
        <v>613</v>
      </c>
      <c r="AU2634" t="s">
        <v>612</v>
      </c>
      <c r="AV2634" t="s">
        <v>635</v>
      </c>
      <c r="AW2634">
        <v>43258</v>
      </c>
      <c r="AX2634">
        <v>856800</v>
      </c>
      <c r="AY2634" t="s">
        <v>621</v>
      </c>
      <c r="AZ2634" t="s">
        <v>140</v>
      </c>
      <c r="BA2634" t="s">
        <v>460</v>
      </c>
      <c r="BB2634" t="s">
        <v>738</v>
      </c>
      <c r="BC2634">
        <v>43709</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856800</v>
      </c>
      <c r="BY2634">
        <v>0</v>
      </c>
      <c r="BZ2634">
        <v>0</v>
      </c>
      <c r="CA2634">
        <v>0</v>
      </c>
      <c r="CB2634">
        <v>0</v>
      </c>
      <c r="CC2634">
        <v>0</v>
      </c>
      <c r="CD2634">
        <v>856800</v>
      </c>
      <c r="CE2634">
        <v>856800</v>
      </c>
      <c r="CF2634">
        <v>856800</v>
      </c>
      <c r="CG2634">
        <v>0</v>
      </c>
      <c r="CH2634" t="s">
        <v>612</v>
      </c>
      <c r="CI2634" t="s">
        <v>616</v>
      </c>
      <c r="CJ2634" t="s">
        <v>702</v>
      </c>
      <c r="CK2634" t="s">
        <v>703</v>
      </c>
      <c r="CL2634" t="s">
        <v>617</v>
      </c>
      <c r="CM2634" t="s">
        <v>617</v>
      </c>
      <c r="CN2634">
        <v>856800</v>
      </c>
    </row>
    <row r="2635" spans="1:92" x14ac:dyDescent="0.25">
      <c r="A2635" t="s">
        <v>13798</v>
      </c>
      <c r="B2635" t="s">
        <v>13798</v>
      </c>
      <c r="C2635">
        <v>44</v>
      </c>
      <c r="D2635" t="s">
        <v>5989</v>
      </c>
      <c r="E2635">
        <v>67091</v>
      </c>
      <c r="F2635" t="s">
        <v>13583</v>
      </c>
      <c r="G2635" t="s">
        <v>13799</v>
      </c>
      <c r="H2635" t="s">
        <v>13800</v>
      </c>
      <c r="I2635" t="s">
        <v>630</v>
      </c>
      <c r="J2635">
        <v>14413</v>
      </c>
      <c r="K2635">
        <v>18012</v>
      </c>
      <c r="L2635" t="s">
        <v>13801</v>
      </c>
      <c r="M2635" t="s">
        <v>13802</v>
      </c>
      <c r="N2635" t="s">
        <v>5822</v>
      </c>
      <c r="O2635" t="s">
        <v>804</v>
      </c>
      <c r="P2635" t="s">
        <v>5824</v>
      </c>
      <c r="Q2635" t="s">
        <v>5825</v>
      </c>
      <c r="R2635" t="s">
        <v>5826</v>
      </c>
      <c r="S2635" t="s">
        <v>5794</v>
      </c>
      <c r="T2635" t="s">
        <v>5795</v>
      </c>
      <c r="U2635" t="s">
        <v>2564</v>
      </c>
      <c r="V2635" t="s">
        <v>1577</v>
      </c>
      <c r="W2635" t="s">
        <v>804</v>
      </c>
      <c r="X2635" t="s">
        <v>804</v>
      </c>
      <c r="Y2635">
        <v>43922</v>
      </c>
      <c r="Z2635" t="s">
        <v>738</v>
      </c>
      <c r="AA2635" t="s">
        <v>859</v>
      </c>
      <c r="AB2635" t="s">
        <v>612</v>
      </c>
      <c r="AC2635" t="s">
        <v>612</v>
      </c>
      <c r="AD2635" t="s">
        <v>612</v>
      </c>
      <c r="AE2635">
        <v>43921</v>
      </c>
      <c r="AF2635" t="s">
        <v>738</v>
      </c>
      <c r="AG2635" t="s">
        <v>738</v>
      </c>
      <c r="AH2635">
        <v>43921</v>
      </c>
      <c r="AI2635" t="s">
        <v>738</v>
      </c>
      <c r="AJ2635" t="s">
        <v>738</v>
      </c>
      <c r="AK2635" t="s">
        <v>612</v>
      </c>
      <c r="AL2635" t="s">
        <v>612</v>
      </c>
      <c r="AM2635" t="s">
        <v>612</v>
      </c>
      <c r="AN2635" t="s">
        <v>612</v>
      </c>
      <c r="AO2635" t="s">
        <v>612</v>
      </c>
      <c r="AP2635" t="s">
        <v>612</v>
      </c>
      <c r="AQ2635">
        <v>493</v>
      </c>
      <c r="AR2635">
        <v>3</v>
      </c>
      <c r="AS2635">
        <v>49</v>
      </c>
      <c r="AT2635" t="s">
        <v>612</v>
      </c>
      <c r="AU2635" t="s">
        <v>612</v>
      </c>
      <c r="AV2635" t="s">
        <v>2276</v>
      </c>
      <c r="AW2635">
        <v>45077</v>
      </c>
      <c r="AX2635">
        <v>22610121</v>
      </c>
      <c r="AY2635" t="s">
        <v>887</v>
      </c>
      <c r="AZ2635" t="s">
        <v>145</v>
      </c>
      <c r="BA2635" t="s">
        <v>460</v>
      </c>
      <c r="BB2635" t="s">
        <v>322</v>
      </c>
      <c r="BC2635">
        <v>45174</v>
      </c>
      <c r="BD2635">
        <v>0</v>
      </c>
      <c r="BE2635">
        <v>0</v>
      </c>
      <c r="BF2635">
        <v>0</v>
      </c>
      <c r="BG2635">
        <v>0</v>
      </c>
      <c r="BH2635">
        <v>4897901</v>
      </c>
      <c r="BI2635">
        <v>0</v>
      </c>
      <c r="BJ2635">
        <v>0</v>
      </c>
      <c r="BK2635">
        <v>0</v>
      </c>
      <c r="BL2635">
        <v>0</v>
      </c>
      <c r="BM2635">
        <v>0</v>
      </c>
      <c r="BN2635">
        <v>0</v>
      </c>
      <c r="BO2635">
        <v>0</v>
      </c>
      <c r="BP2635">
        <v>0</v>
      </c>
      <c r="BQ2635">
        <v>0</v>
      </c>
      <c r="BR2635">
        <v>0</v>
      </c>
      <c r="BS2635">
        <v>4897901</v>
      </c>
      <c r="BT2635">
        <v>0</v>
      </c>
      <c r="BU2635">
        <v>0</v>
      </c>
      <c r="BV2635">
        <v>0</v>
      </c>
      <c r="BW2635">
        <v>0</v>
      </c>
      <c r="BX2635">
        <v>15508879</v>
      </c>
      <c r="BY2635">
        <v>0</v>
      </c>
      <c r="BZ2635">
        <v>2203341</v>
      </c>
      <c r="CA2635">
        <v>0</v>
      </c>
      <c r="CB2635">
        <v>0</v>
      </c>
      <c r="CC2635">
        <v>0</v>
      </c>
      <c r="CD2635">
        <v>17712220</v>
      </c>
      <c r="CE2635">
        <v>22610121</v>
      </c>
      <c r="CF2635">
        <v>22610121</v>
      </c>
      <c r="CG2635">
        <v>0</v>
      </c>
      <c r="CH2635" t="s">
        <v>612</v>
      </c>
      <c r="CI2635" t="s">
        <v>1368</v>
      </c>
      <c r="CJ2635" t="s">
        <v>702</v>
      </c>
      <c r="CK2635" t="s">
        <v>703</v>
      </c>
      <c r="CL2635" t="s">
        <v>764</v>
      </c>
      <c r="CM2635" t="s">
        <v>740</v>
      </c>
      <c r="CN2635">
        <v>17712220</v>
      </c>
    </row>
    <row r="2636" spans="1:92" x14ac:dyDescent="0.25">
      <c r="A2636" t="s">
        <v>13803</v>
      </c>
      <c r="B2636" t="s">
        <v>13803</v>
      </c>
      <c r="C2636">
        <v>44</v>
      </c>
      <c r="D2636" t="s">
        <v>597</v>
      </c>
      <c r="E2636">
        <v>67091</v>
      </c>
      <c r="F2636" t="s">
        <v>13583</v>
      </c>
      <c r="G2636" t="s">
        <v>11142</v>
      </c>
      <c r="H2636" t="s">
        <v>11143</v>
      </c>
      <c r="I2636" t="s">
        <v>630</v>
      </c>
      <c r="J2636">
        <v>8298</v>
      </c>
      <c r="K2636">
        <v>9339</v>
      </c>
      <c r="L2636" t="s">
        <v>13795</v>
      </c>
      <c r="M2636" t="s">
        <v>13796</v>
      </c>
      <c r="N2636" t="s">
        <v>5977</v>
      </c>
      <c r="O2636" t="s">
        <v>13797</v>
      </c>
      <c r="P2636" t="s">
        <v>5979</v>
      </c>
      <c r="Q2636" t="s">
        <v>5980</v>
      </c>
      <c r="R2636" t="s">
        <v>5981</v>
      </c>
      <c r="S2636" t="s">
        <v>5794</v>
      </c>
      <c r="T2636" t="s">
        <v>5795</v>
      </c>
      <c r="U2636" t="s">
        <v>2564</v>
      </c>
      <c r="V2636" t="s">
        <v>1577</v>
      </c>
      <c r="W2636">
        <v>44.610250000000001</v>
      </c>
      <c r="X2636">
        <v>-79.462249999999997</v>
      </c>
      <c r="Y2636">
        <v>44306</v>
      </c>
      <c r="Z2636" t="s">
        <v>859</v>
      </c>
      <c r="AA2636" t="s">
        <v>909</v>
      </c>
      <c r="AB2636" t="s">
        <v>612</v>
      </c>
      <c r="AC2636" t="s">
        <v>612</v>
      </c>
      <c r="AD2636" t="s">
        <v>612</v>
      </c>
      <c r="AE2636" t="s">
        <v>612</v>
      </c>
      <c r="AF2636" t="s">
        <v>612</v>
      </c>
      <c r="AG2636" t="s">
        <v>612</v>
      </c>
      <c r="AH2636" t="s">
        <v>612</v>
      </c>
      <c r="AI2636" t="s">
        <v>612</v>
      </c>
      <c r="AJ2636" t="s">
        <v>612</v>
      </c>
      <c r="AK2636" t="s">
        <v>612</v>
      </c>
      <c r="AL2636" t="s">
        <v>612</v>
      </c>
      <c r="AM2636" t="s">
        <v>612</v>
      </c>
      <c r="AO2636" t="s">
        <v>612</v>
      </c>
      <c r="AP2636" t="s">
        <v>612</v>
      </c>
      <c r="AQ2636" t="s">
        <v>612</v>
      </c>
      <c r="AR2636" t="s">
        <v>612</v>
      </c>
      <c r="AS2636" t="s">
        <v>612</v>
      </c>
      <c r="AT2636" t="s">
        <v>613</v>
      </c>
      <c r="AU2636" t="s">
        <v>612</v>
      </c>
      <c r="AV2636" t="s">
        <v>635</v>
      </c>
      <c r="AW2636">
        <v>44306</v>
      </c>
      <c r="AX2636">
        <v>249520</v>
      </c>
      <c r="AY2636" t="s">
        <v>621</v>
      </c>
      <c r="AZ2636" t="s">
        <v>470</v>
      </c>
      <c r="BA2636" t="s">
        <v>470</v>
      </c>
      <c r="BB2636" t="s">
        <v>909</v>
      </c>
      <c r="BC2636">
        <v>44440</v>
      </c>
      <c r="BD2636">
        <v>149075</v>
      </c>
      <c r="BE2636">
        <v>0</v>
      </c>
      <c r="BF2636">
        <v>100445</v>
      </c>
      <c r="BG2636">
        <v>0</v>
      </c>
      <c r="BH2636">
        <v>0</v>
      </c>
      <c r="BI2636">
        <v>0</v>
      </c>
      <c r="BJ2636">
        <v>0</v>
      </c>
      <c r="BK2636">
        <v>0</v>
      </c>
      <c r="BL2636">
        <v>0</v>
      </c>
      <c r="BM2636">
        <v>0</v>
      </c>
      <c r="BN2636">
        <v>0</v>
      </c>
      <c r="BO2636">
        <v>0</v>
      </c>
      <c r="BP2636">
        <v>0</v>
      </c>
      <c r="BQ2636">
        <v>0</v>
      </c>
      <c r="BR2636">
        <v>0</v>
      </c>
      <c r="BS2636">
        <v>249520</v>
      </c>
      <c r="BT2636">
        <v>0</v>
      </c>
      <c r="BU2636">
        <v>0</v>
      </c>
      <c r="BV2636">
        <v>0</v>
      </c>
      <c r="BW2636">
        <v>0</v>
      </c>
      <c r="BX2636">
        <v>0</v>
      </c>
      <c r="BY2636">
        <v>0</v>
      </c>
      <c r="BZ2636">
        <v>0</v>
      </c>
      <c r="CA2636">
        <v>0</v>
      </c>
      <c r="CB2636">
        <v>0</v>
      </c>
      <c r="CC2636">
        <v>0</v>
      </c>
      <c r="CD2636">
        <v>0</v>
      </c>
      <c r="CE2636">
        <v>249520</v>
      </c>
      <c r="CF2636">
        <v>249520</v>
      </c>
      <c r="CG2636">
        <v>0</v>
      </c>
      <c r="CH2636" t="s">
        <v>612</v>
      </c>
      <c r="CI2636" t="s">
        <v>616</v>
      </c>
      <c r="CJ2636" t="s">
        <v>617</v>
      </c>
      <c r="CK2636" t="s">
        <v>617</v>
      </c>
      <c r="CL2636" t="s">
        <v>617</v>
      </c>
      <c r="CM2636" t="s">
        <v>617</v>
      </c>
      <c r="CN2636">
        <v>0</v>
      </c>
    </row>
    <row r="2637" spans="1:92" x14ac:dyDescent="0.25">
      <c r="A2637" t="s">
        <v>13804</v>
      </c>
      <c r="B2637" t="s">
        <v>13804</v>
      </c>
      <c r="C2637">
        <v>44</v>
      </c>
      <c r="D2637" t="s">
        <v>5989</v>
      </c>
      <c r="E2637">
        <v>67091</v>
      </c>
      <c r="F2637" t="s">
        <v>13583</v>
      </c>
      <c r="G2637" t="s">
        <v>5929</v>
      </c>
      <c r="H2637" t="s">
        <v>13805</v>
      </c>
      <c r="I2637" t="s">
        <v>630</v>
      </c>
      <c r="J2637" t="s">
        <v>804</v>
      </c>
      <c r="K2637" t="s">
        <v>804</v>
      </c>
      <c r="L2637" t="s">
        <v>804</v>
      </c>
      <c r="M2637" t="s">
        <v>804</v>
      </c>
      <c r="N2637" t="s">
        <v>5933</v>
      </c>
      <c r="O2637" t="s">
        <v>13806</v>
      </c>
      <c r="P2637" t="s">
        <v>5791</v>
      </c>
      <c r="Q2637" t="s">
        <v>5792</v>
      </c>
      <c r="R2637" t="s">
        <v>5793</v>
      </c>
      <c r="S2637" t="s">
        <v>5794</v>
      </c>
      <c r="T2637" t="s">
        <v>5795</v>
      </c>
      <c r="U2637" t="s">
        <v>2564</v>
      </c>
      <c r="V2637" t="s">
        <v>1577</v>
      </c>
      <c r="W2637" t="s">
        <v>804</v>
      </c>
      <c r="X2637" t="s">
        <v>804</v>
      </c>
      <c r="Y2637">
        <v>44672</v>
      </c>
      <c r="Z2637" t="s">
        <v>909</v>
      </c>
      <c r="AA2637" t="s">
        <v>380</v>
      </c>
      <c r="AB2637" t="s">
        <v>612</v>
      </c>
      <c r="AC2637" t="s">
        <v>612</v>
      </c>
      <c r="AD2637" t="s">
        <v>612</v>
      </c>
      <c r="AE2637">
        <v>44672</v>
      </c>
      <c r="AF2637" t="s">
        <v>909</v>
      </c>
      <c r="AG2637" t="s">
        <v>380</v>
      </c>
      <c r="AH2637">
        <v>44672</v>
      </c>
      <c r="AI2637" t="s">
        <v>909</v>
      </c>
      <c r="AJ2637" t="s">
        <v>380</v>
      </c>
      <c r="AK2637" t="s">
        <v>612</v>
      </c>
      <c r="AL2637" t="s">
        <v>612</v>
      </c>
      <c r="AM2637" t="s">
        <v>612</v>
      </c>
      <c r="AN2637" t="s">
        <v>612</v>
      </c>
      <c r="AO2637" t="s">
        <v>612</v>
      </c>
      <c r="AP2637" t="s">
        <v>612</v>
      </c>
      <c r="AQ2637">
        <v>516</v>
      </c>
      <c r="AR2637">
        <v>3</v>
      </c>
      <c r="AS2637">
        <v>49</v>
      </c>
      <c r="AT2637" t="s">
        <v>613</v>
      </c>
      <c r="AU2637" t="s">
        <v>612</v>
      </c>
      <c r="AV2637" t="s">
        <v>887</v>
      </c>
      <c r="AW2637" t="s">
        <v>612</v>
      </c>
      <c r="AX2637" t="s">
        <v>612</v>
      </c>
      <c r="AY2637" t="s">
        <v>887</v>
      </c>
      <c r="AZ2637" t="s">
        <v>145</v>
      </c>
      <c r="BA2637" t="s">
        <v>460</v>
      </c>
      <c r="BB2637" t="s">
        <v>916</v>
      </c>
      <c r="BC2637">
        <v>46266</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0</v>
      </c>
      <c r="BX2637">
        <v>14257909</v>
      </c>
      <c r="BY2637">
        <v>0</v>
      </c>
      <c r="BZ2637">
        <v>2053640</v>
      </c>
      <c r="CA2637">
        <v>0</v>
      </c>
      <c r="CB2637">
        <v>0</v>
      </c>
      <c r="CC2637">
        <v>0</v>
      </c>
      <c r="CD2637">
        <v>16311549</v>
      </c>
      <c r="CE2637">
        <v>16311549</v>
      </c>
      <c r="CF2637">
        <v>16311549</v>
      </c>
      <c r="CG2637">
        <v>0</v>
      </c>
      <c r="CH2637" t="s">
        <v>612</v>
      </c>
      <c r="CI2637" t="s">
        <v>917</v>
      </c>
      <c r="CJ2637" t="s">
        <v>702</v>
      </c>
      <c r="CK2637" t="s">
        <v>703</v>
      </c>
      <c r="CL2637" t="s">
        <v>764</v>
      </c>
      <c r="CM2637" t="s">
        <v>740</v>
      </c>
      <c r="CN2637">
        <v>16311549</v>
      </c>
    </row>
    <row r="2638" spans="1:92" x14ac:dyDescent="0.25">
      <c r="A2638" t="s">
        <v>13807</v>
      </c>
      <c r="B2638" t="s">
        <v>13807</v>
      </c>
      <c r="C2638">
        <v>44</v>
      </c>
      <c r="D2638" t="s">
        <v>5989</v>
      </c>
      <c r="E2638">
        <v>67091</v>
      </c>
      <c r="F2638" t="s">
        <v>13583</v>
      </c>
      <c r="G2638" t="s">
        <v>6237</v>
      </c>
      <c r="H2638" t="s">
        <v>13808</v>
      </c>
      <c r="I2638" t="s">
        <v>630</v>
      </c>
      <c r="J2638" t="s">
        <v>804</v>
      </c>
      <c r="K2638" t="s">
        <v>804</v>
      </c>
      <c r="L2638" t="s">
        <v>804</v>
      </c>
      <c r="M2638" t="s">
        <v>804</v>
      </c>
      <c r="N2638" t="s">
        <v>6241</v>
      </c>
      <c r="O2638" t="s">
        <v>6242</v>
      </c>
      <c r="P2638" t="s">
        <v>5851</v>
      </c>
      <c r="Q2638" t="s">
        <v>5852</v>
      </c>
      <c r="R2638" t="s">
        <v>5853</v>
      </c>
      <c r="S2638" t="s">
        <v>5794</v>
      </c>
      <c r="T2638" t="s">
        <v>5795</v>
      </c>
      <c r="U2638" t="s">
        <v>2564</v>
      </c>
      <c r="V2638" t="s">
        <v>1577</v>
      </c>
      <c r="W2638" t="s">
        <v>804</v>
      </c>
      <c r="X2638" t="s">
        <v>804</v>
      </c>
      <c r="Y2638">
        <v>44672</v>
      </c>
      <c r="Z2638" t="s">
        <v>909</v>
      </c>
      <c r="AA2638" t="s">
        <v>380</v>
      </c>
      <c r="AB2638" t="s">
        <v>612</v>
      </c>
      <c r="AC2638" t="s">
        <v>612</v>
      </c>
      <c r="AD2638" t="s">
        <v>612</v>
      </c>
      <c r="AE2638">
        <v>44672</v>
      </c>
      <c r="AF2638" t="s">
        <v>909</v>
      </c>
      <c r="AG2638" t="s">
        <v>380</v>
      </c>
      <c r="AH2638">
        <v>44672</v>
      </c>
      <c r="AI2638" t="s">
        <v>909</v>
      </c>
      <c r="AJ2638" t="s">
        <v>380</v>
      </c>
      <c r="AK2638" t="s">
        <v>612</v>
      </c>
      <c r="AL2638" t="s">
        <v>612</v>
      </c>
      <c r="AM2638" t="s">
        <v>612</v>
      </c>
      <c r="AN2638" t="s">
        <v>612</v>
      </c>
      <c r="AO2638" t="s">
        <v>612</v>
      </c>
      <c r="AP2638" t="s">
        <v>612</v>
      </c>
      <c r="AQ2638">
        <v>516</v>
      </c>
      <c r="AR2638">
        <v>3</v>
      </c>
      <c r="AS2638">
        <v>49</v>
      </c>
      <c r="AT2638" t="s">
        <v>613</v>
      </c>
      <c r="AU2638" t="s">
        <v>612</v>
      </c>
      <c r="AV2638" t="s">
        <v>887</v>
      </c>
      <c r="AW2638" t="s">
        <v>612</v>
      </c>
      <c r="AX2638" t="s">
        <v>612</v>
      </c>
      <c r="AY2638" t="s">
        <v>887</v>
      </c>
      <c r="AZ2638" t="s">
        <v>145</v>
      </c>
      <c r="BA2638" t="s">
        <v>460</v>
      </c>
      <c r="BB2638" t="s">
        <v>916</v>
      </c>
      <c r="BC2638">
        <v>46266</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14257909</v>
      </c>
      <c r="BY2638">
        <v>0</v>
      </c>
      <c r="BZ2638">
        <v>2053640</v>
      </c>
      <c r="CA2638">
        <v>0</v>
      </c>
      <c r="CB2638">
        <v>0</v>
      </c>
      <c r="CC2638">
        <v>0</v>
      </c>
      <c r="CD2638">
        <v>16311549</v>
      </c>
      <c r="CE2638">
        <v>16311549</v>
      </c>
      <c r="CF2638">
        <v>16311549</v>
      </c>
      <c r="CG2638">
        <v>0</v>
      </c>
      <c r="CH2638" t="s">
        <v>612</v>
      </c>
      <c r="CI2638" t="s">
        <v>917</v>
      </c>
      <c r="CJ2638" t="s">
        <v>702</v>
      </c>
      <c r="CK2638" t="s">
        <v>703</v>
      </c>
      <c r="CL2638" t="s">
        <v>764</v>
      </c>
      <c r="CM2638" t="s">
        <v>740</v>
      </c>
      <c r="CN2638">
        <v>16311549</v>
      </c>
    </row>
    <row r="2639" spans="1:92" x14ac:dyDescent="0.25">
      <c r="A2639" t="s">
        <v>13809</v>
      </c>
      <c r="B2639" t="s">
        <v>13809</v>
      </c>
      <c r="C2639">
        <v>45</v>
      </c>
      <c r="D2639" t="s">
        <v>597</v>
      </c>
      <c r="E2639">
        <v>67105</v>
      </c>
      <c r="F2639" t="s">
        <v>13810</v>
      </c>
      <c r="G2639" t="s">
        <v>599</v>
      </c>
      <c r="H2639" t="s">
        <v>599</v>
      </c>
      <c r="I2639" t="s">
        <v>600</v>
      </c>
      <c r="J2639">
        <v>15780</v>
      </c>
      <c r="K2639">
        <v>18091</v>
      </c>
      <c r="L2639" t="s">
        <v>13811</v>
      </c>
      <c r="M2639" t="s">
        <v>13812</v>
      </c>
      <c r="N2639" t="s">
        <v>3809</v>
      </c>
      <c r="O2639" t="s">
        <v>13813</v>
      </c>
      <c r="P2639" t="s">
        <v>3811</v>
      </c>
      <c r="Q2639" t="s">
        <v>3812</v>
      </c>
      <c r="R2639" t="s">
        <v>3813</v>
      </c>
      <c r="S2639" t="s">
        <v>3800</v>
      </c>
      <c r="T2639" t="s">
        <v>1733</v>
      </c>
      <c r="U2639" t="s">
        <v>3036</v>
      </c>
      <c r="V2639" t="s">
        <v>1577</v>
      </c>
      <c r="W2639">
        <v>43.9109865</v>
      </c>
      <c r="X2639">
        <v>-78.895845489999999</v>
      </c>
      <c r="Y2639" t="s">
        <v>752</v>
      </c>
      <c r="Z2639" t="s">
        <v>752</v>
      </c>
      <c r="AA2639" t="s">
        <v>752</v>
      </c>
      <c r="AB2639" t="s">
        <v>612</v>
      </c>
      <c r="AC2639" t="s">
        <v>612</v>
      </c>
      <c r="AD2639" t="s">
        <v>612</v>
      </c>
      <c r="AE2639" t="s">
        <v>752</v>
      </c>
      <c r="AF2639" t="s">
        <v>752</v>
      </c>
      <c r="AG2639" t="s">
        <v>752</v>
      </c>
      <c r="AH2639" t="s">
        <v>612</v>
      </c>
      <c r="AI2639" t="s">
        <v>612</v>
      </c>
      <c r="AJ2639" t="s">
        <v>612</v>
      </c>
      <c r="AK2639" t="s">
        <v>612</v>
      </c>
      <c r="AL2639" t="s">
        <v>612</v>
      </c>
      <c r="AM2639" t="s">
        <v>612</v>
      </c>
      <c r="AN2639" t="s">
        <v>612</v>
      </c>
      <c r="AO2639" t="s">
        <v>612</v>
      </c>
      <c r="AP2639" t="s">
        <v>612</v>
      </c>
      <c r="AQ2639" t="s">
        <v>612</v>
      </c>
      <c r="AR2639" t="s">
        <v>612</v>
      </c>
      <c r="AS2639" t="s">
        <v>612</v>
      </c>
      <c r="AT2639" t="s">
        <v>613</v>
      </c>
      <c r="AU2639" t="s">
        <v>612</v>
      </c>
      <c r="AV2639" t="s">
        <v>614</v>
      </c>
      <c r="AW2639" t="s">
        <v>612</v>
      </c>
      <c r="AX2639" t="s">
        <v>612</v>
      </c>
      <c r="AY2639" t="s">
        <v>615</v>
      </c>
      <c r="AZ2639" t="s">
        <v>612</v>
      </c>
      <c r="BA2639" t="s">
        <v>612</v>
      </c>
      <c r="BB2639" t="s">
        <v>612</v>
      </c>
      <c r="BC2639" t="s">
        <v>612</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t="s">
        <v>612</v>
      </c>
      <c r="CI2639" t="s">
        <v>616</v>
      </c>
      <c r="CJ2639" t="s">
        <v>753</v>
      </c>
      <c r="CK2639" t="s">
        <v>754</v>
      </c>
      <c r="CL2639" t="s">
        <v>617</v>
      </c>
      <c r="CM2639" t="s">
        <v>617</v>
      </c>
      <c r="CN2639">
        <v>0</v>
      </c>
    </row>
    <row r="2640" spans="1:92" x14ac:dyDescent="0.25">
      <c r="A2640" t="s">
        <v>13814</v>
      </c>
      <c r="B2640" t="s">
        <v>13814</v>
      </c>
      <c r="C2640">
        <v>45</v>
      </c>
      <c r="D2640" t="s">
        <v>597</v>
      </c>
      <c r="E2640">
        <v>67105</v>
      </c>
      <c r="F2640" t="s">
        <v>13810</v>
      </c>
      <c r="G2640" t="s">
        <v>619</v>
      </c>
      <c r="H2640" t="s">
        <v>620</v>
      </c>
      <c r="I2640" t="s">
        <v>600</v>
      </c>
      <c r="J2640">
        <v>15780</v>
      </c>
      <c r="K2640">
        <v>18091</v>
      </c>
      <c r="L2640" t="s">
        <v>13811</v>
      </c>
      <c r="M2640" t="s">
        <v>13812</v>
      </c>
      <c r="N2640" t="s">
        <v>3809</v>
      </c>
      <c r="O2640" t="s">
        <v>13813</v>
      </c>
      <c r="P2640" t="s">
        <v>3811</v>
      </c>
      <c r="Q2640" t="s">
        <v>3812</v>
      </c>
      <c r="R2640" t="s">
        <v>3813</v>
      </c>
      <c r="S2640" t="s">
        <v>3800</v>
      </c>
      <c r="T2640" t="s">
        <v>1733</v>
      </c>
      <c r="U2640" t="s">
        <v>3036</v>
      </c>
      <c r="V2640" t="s">
        <v>1577</v>
      </c>
      <c r="W2640">
        <v>43.9109865</v>
      </c>
      <c r="X2640">
        <v>-78.895845489999999</v>
      </c>
      <c r="Y2640" t="s">
        <v>612</v>
      </c>
      <c r="Z2640" t="s">
        <v>612</v>
      </c>
      <c r="AA2640" t="s">
        <v>612</v>
      </c>
      <c r="AB2640" t="s">
        <v>612</v>
      </c>
      <c r="AC2640" t="s">
        <v>612</v>
      </c>
      <c r="AD2640" t="s">
        <v>612</v>
      </c>
      <c r="AE2640" t="s">
        <v>612</v>
      </c>
      <c r="AF2640" t="s">
        <v>612</v>
      </c>
      <c r="AG2640" t="s">
        <v>612</v>
      </c>
      <c r="AH2640" t="s">
        <v>612</v>
      </c>
      <c r="AI2640" t="s">
        <v>612</v>
      </c>
      <c r="AJ2640" t="s">
        <v>612</v>
      </c>
      <c r="AK2640" t="s">
        <v>612</v>
      </c>
      <c r="AL2640" t="s">
        <v>612</v>
      </c>
      <c r="AM2640" t="s">
        <v>612</v>
      </c>
      <c r="AN2640" t="s">
        <v>612</v>
      </c>
      <c r="AO2640" t="s">
        <v>612</v>
      </c>
      <c r="AP2640" t="s">
        <v>612</v>
      </c>
      <c r="AQ2640" t="s">
        <v>612</v>
      </c>
      <c r="AR2640" t="s">
        <v>612</v>
      </c>
      <c r="AS2640" t="s">
        <v>612</v>
      </c>
      <c r="AT2640" t="s">
        <v>613</v>
      </c>
      <c r="AU2640" t="s">
        <v>612</v>
      </c>
      <c r="AV2640" t="s">
        <v>614</v>
      </c>
      <c r="AW2640" t="s">
        <v>612</v>
      </c>
      <c r="AX2640">
        <v>6914966</v>
      </c>
      <c r="AY2640" t="s">
        <v>621</v>
      </c>
      <c r="AZ2640" t="s">
        <v>579</v>
      </c>
      <c r="BA2640" t="s">
        <v>579</v>
      </c>
      <c r="BB2640" t="s">
        <v>622</v>
      </c>
      <c r="BC2640">
        <v>42248</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7428013</v>
      </c>
      <c r="BW2640">
        <v>0</v>
      </c>
      <c r="BX2640">
        <v>0</v>
      </c>
      <c r="BY2640">
        <v>0</v>
      </c>
      <c r="BZ2640">
        <v>0</v>
      </c>
      <c r="CA2640">
        <v>0</v>
      </c>
      <c r="CB2640">
        <v>0</v>
      </c>
      <c r="CC2640">
        <v>0</v>
      </c>
      <c r="CD2640">
        <v>7428013</v>
      </c>
      <c r="CE2640">
        <v>7428013</v>
      </c>
      <c r="CF2640">
        <v>6914966</v>
      </c>
      <c r="CG2640">
        <v>-513047</v>
      </c>
      <c r="CH2640" t="s">
        <v>612</v>
      </c>
      <c r="CI2640" t="s">
        <v>616</v>
      </c>
      <c r="CJ2640" t="s">
        <v>617</v>
      </c>
      <c r="CK2640" t="s">
        <v>617</v>
      </c>
      <c r="CL2640" t="s">
        <v>617</v>
      </c>
      <c r="CM2640" t="s">
        <v>617</v>
      </c>
      <c r="CN2640">
        <v>0</v>
      </c>
    </row>
    <row r="2641" spans="1:92" x14ac:dyDescent="0.25">
      <c r="A2641" t="s">
        <v>13815</v>
      </c>
      <c r="B2641" t="s">
        <v>13815</v>
      </c>
      <c r="C2641">
        <v>45</v>
      </c>
      <c r="D2641" t="s">
        <v>597</v>
      </c>
      <c r="E2641">
        <v>67105</v>
      </c>
      <c r="F2641" t="s">
        <v>13810</v>
      </c>
      <c r="G2641" t="s">
        <v>3039</v>
      </c>
      <c r="H2641" t="s">
        <v>3040</v>
      </c>
      <c r="I2641" t="s">
        <v>600</v>
      </c>
      <c r="J2641">
        <v>15780</v>
      </c>
      <c r="K2641">
        <v>18091</v>
      </c>
      <c r="L2641" t="s">
        <v>13811</v>
      </c>
      <c r="M2641" t="s">
        <v>13812</v>
      </c>
      <c r="N2641" t="s">
        <v>3809</v>
      </c>
      <c r="O2641" t="s">
        <v>13813</v>
      </c>
      <c r="P2641" t="s">
        <v>3811</v>
      </c>
      <c r="Q2641" t="s">
        <v>3812</v>
      </c>
      <c r="R2641" t="s">
        <v>3813</v>
      </c>
      <c r="S2641" t="s">
        <v>3800</v>
      </c>
      <c r="T2641" t="s">
        <v>1733</v>
      </c>
      <c r="U2641" t="s">
        <v>3036</v>
      </c>
      <c r="V2641" t="s">
        <v>1577</v>
      </c>
      <c r="W2641">
        <v>43.9109865</v>
      </c>
      <c r="X2641">
        <v>-78.895845489999999</v>
      </c>
      <c r="Y2641" t="s">
        <v>612</v>
      </c>
      <c r="Z2641" t="s">
        <v>612</v>
      </c>
      <c r="AA2641" t="s">
        <v>612</v>
      </c>
      <c r="AB2641" t="s">
        <v>612</v>
      </c>
      <c r="AC2641" t="s">
        <v>612</v>
      </c>
      <c r="AD2641" t="s">
        <v>612</v>
      </c>
      <c r="AE2641" t="s">
        <v>612</v>
      </c>
      <c r="AF2641" t="s">
        <v>612</v>
      </c>
      <c r="AG2641" t="s">
        <v>612</v>
      </c>
      <c r="AH2641" t="s">
        <v>612</v>
      </c>
      <c r="AI2641" t="s">
        <v>612</v>
      </c>
      <c r="AJ2641" t="s">
        <v>612</v>
      </c>
      <c r="AK2641" t="s">
        <v>612</v>
      </c>
      <c r="AL2641" t="s">
        <v>612</v>
      </c>
      <c r="AM2641" t="s">
        <v>612</v>
      </c>
      <c r="AN2641" t="s">
        <v>612</v>
      </c>
      <c r="AO2641" t="s">
        <v>612</v>
      </c>
      <c r="AP2641" t="s">
        <v>612</v>
      </c>
      <c r="AQ2641" t="s">
        <v>612</v>
      </c>
      <c r="AR2641" t="s">
        <v>612</v>
      </c>
      <c r="AS2641" t="s">
        <v>612</v>
      </c>
      <c r="AT2641" t="s">
        <v>613</v>
      </c>
      <c r="AU2641" t="s">
        <v>612</v>
      </c>
      <c r="AV2641" t="s">
        <v>614</v>
      </c>
      <c r="AW2641" t="s">
        <v>612</v>
      </c>
      <c r="AX2641">
        <v>2700000</v>
      </c>
      <c r="AY2641" t="s">
        <v>621</v>
      </c>
      <c r="AZ2641" t="s">
        <v>470</v>
      </c>
      <c r="BA2641" t="s">
        <v>470</v>
      </c>
      <c r="BB2641" t="s">
        <v>977</v>
      </c>
      <c r="BC2641">
        <v>40422</v>
      </c>
      <c r="BD2641">
        <v>0</v>
      </c>
      <c r="BE2641">
        <v>0</v>
      </c>
      <c r="BF2641">
        <v>2700000</v>
      </c>
      <c r="BG2641">
        <v>0</v>
      </c>
      <c r="BH2641">
        <v>0</v>
      </c>
      <c r="BI2641">
        <v>0</v>
      </c>
      <c r="BJ2641">
        <v>0</v>
      </c>
      <c r="BK2641">
        <v>0</v>
      </c>
      <c r="BL2641">
        <v>0</v>
      </c>
      <c r="BM2641">
        <v>0</v>
      </c>
      <c r="BN2641">
        <v>0</v>
      </c>
      <c r="BO2641">
        <v>0</v>
      </c>
      <c r="BP2641">
        <v>0</v>
      </c>
      <c r="BQ2641">
        <v>0</v>
      </c>
      <c r="BR2641">
        <v>0</v>
      </c>
      <c r="BS2641">
        <v>2700000</v>
      </c>
      <c r="BT2641">
        <v>0</v>
      </c>
      <c r="BU2641">
        <v>0</v>
      </c>
      <c r="BV2641">
        <v>0</v>
      </c>
      <c r="BW2641">
        <v>0</v>
      </c>
      <c r="BX2641">
        <v>0</v>
      </c>
      <c r="BY2641">
        <v>0</v>
      </c>
      <c r="BZ2641">
        <v>0</v>
      </c>
      <c r="CA2641">
        <v>0</v>
      </c>
      <c r="CB2641">
        <v>0</v>
      </c>
      <c r="CC2641">
        <v>0</v>
      </c>
      <c r="CD2641">
        <v>0</v>
      </c>
      <c r="CE2641">
        <v>2700000</v>
      </c>
      <c r="CF2641">
        <v>2700000</v>
      </c>
      <c r="CG2641">
        <v>0</v>
      </c>
      <c r="CH2641" t="s">
        <v>612</v>
      </c>
      <c r="CI2641" t="s">
        <v>616</v>
      </c>
      <c r="CJ2641" t="s">
        <v>617</v>
      </c>
      <c r="CK2641" t="s">
        <v>617</v>
      </c>
      <c r="CL2641" t="s">
        <v>617</v>
      </c>
      <c r="CM2641" t="s">
        <v>617</v>
      </c>
      <c r="CN2641">
        <v>0</v>
      </c>
    </row>
    <row r="2642" spans="1:92" x14ac:dyDescent="0.25">
      <c r="A2642" t="s">
        <v>13816</v>
      </c>
      <c r="B2642" t="s">
        <v>13816</v>
      </c>
      <c r="C2642">
        <v>45</v>
      </c>
      <c r="D2642" t="s">
        <v>597</v>
      </c>
      <c r="E2642">
        <v>67105</v>
      </c>
      <c r="F2642" t="s">
        <v>13810</v>
      </c>
      <c r="G2642" t="s">
        <v>3039</v>
      </c>
      <c r="H2642" t="s">
        <v>3040</v>
      </c>
      <c r="I2642" t="s">
        <v>600</v>
      </c>
      <c r="J2642">
        <v>15780</v>
      </c>
      <c r="K2642">
        <v>18091</v>
      </c>
      <c r="L2642" t="s">
        <v>13811</v>
      </c>
      <c r="M2642" t="s">
        <v>13812</v>
      </c>
      <c r="N2642" t="s">
        <v>3809</v>
      </c>
      <c r="O2642" t="s">
        <v>13813</v>
      </c>
      <c r="P2642" t="s">
        <v>3811</v>
      </c>
      <c r="Q2642" t="s">
        <v>3812</v>
      </c>
      <c r="R2642" t="s">
        <v>3813</v>
      </c>
      <c r="S2642" t="s">
        <v>3800</v>
      </c>
      <c r="T2642" t="s">
        <v>1733</v>
      </c>
      <c r="U2642" t="s">
        <v>3036</v>
      </c>
      <c r="V2642" t="s">
        <v>1577</v>
      </c>
      <c r="W2642">
        <v>43.9109865</v>
      </c>
      <c r="X2642">
        <v>-78.895845489999999</v>
      </c>
      <c r="Y2642" t="s">
        <v>612</v>
      </c>
      <c r="Z2642" t="s">
        <v>612</v>
      </c>
      <c r="AA2642" t="s">
        <v>612</v>
      </c>
      <c r="AB2642" t="s">
        <v>612</v>
      </c>
      <c r="AC2642" t="s">
        <v>612</v>
      </c>
      <c r="AD2642" t="s">
        <v>612</v>
      </c>
      <c r="AE2642" t="s">
        <v>612</v>
      </c>
      <c r="AF2642" t="s">
        <v>612</v>
      </c>
      <c r="AG2642" t="s">
        <v>612</v>
      </c>
      <c r="AH2642" t="s">
        <v>612</v>
      </c>
      <c r="AI2642" t="s">
        <v>612</v>
      </c>
      <c r="AJ2642" t="s">
        <v>612</v>
      </c>
      <c r="AK2642" t="s">
        <v>612</v>
      </c>
      <c r="AL2642" t="s">
        <v>612</v>
      </c>
      <c r="AM2642" t="s">
        <v>612</v>
      </c>
      <c r="AN2642" t="s">
        <v>612</v>
      </c>
      <c r="AO2642" t="s">
        <v>612</v>
      </c>
      <c r="AP2642" t="s">
        <v>612</v>
      </c>
      <c r="AQ2642" t="s">
        <v>612</v>
      </c>
      <c r="AR2642" t="s">
        <v>612</v>
      </c>
      <c r="AS2642" t="s">
        <v>612</v>
      </c>
      <c r="AT2642" t="s">
        <v>613</v>
      </c>
      <c r="AU2642" t="s">
        <v>612</v>
      </c>
      <c r="AV2642" t="s">
        <v>614</v>
      </c>
      <c r="AW2642" t="s">
        <v>612</v>
      </c>
      <c r="AX2642">
        <v>2142338</v>
      </c>
      <c r="AY2642" t="s">
        <v>621</v>
      </c>
      <c r="AZ2642" t="s">
        <v>470</v>
      </c>
      <c r="BA2642" t="s">
        <v>470</v>
      </c>
      <c r="BB2642" t="s">
        <v>803</v>
      </c>
      <c r="BC2642">
        <v>40787</v>
      </c>
      <c r="BD2642">
        <v>0</v>
      </c>
      <c r="BE2642">
        <v>0</v>
      </c>
      <c r="BF2642">
        <v>2000000</v>
      </c>
      <c r="BG2642">
        <v>0</v>
      </c>
      <c r="BH2642">
        <v>0</v>
      </c>
      <c r="BI2642">
        <v>0</v>
      </c>
      <c r="BJ2642">
        <v>0</v>
      </c>
      <c r="BK2642">
        <v>0</v>
      </c>
      <c r="BL2642">
        <v>0</v>
      </c>
      <c r="BM2642">
        <v>0</v>
      </c>
      <c r="BN2642">
        <v>0</v>
      </c>
      <c r="BO2642">
        <v>0</v>
      </c>
      <c r="BP2642">
        <v>0</v>
      </c>
      <c r="BQ2642">
        <v>0</v>
      </c>
      <c r="BR2642">
        <v>0</v>
      </c>
      <c r="BS2642">
        <v>2000000</v>
      </c>
      <c r="BT2642">
        <v>142338</v>
      </c>
      <c r="BU2642">
        <v>0</v>
      </c>
      <c r="BV2642">
        <v>0</v>
      </c>
      <c r="BW2642">
        <v>0</v>
      </c>
      <c r="BX2642">
        <v>0</v>
      </c>
      <c r="BY2642">
        <v>0</v>
      </c>
      <c r="BZ2642">
        <v>0</v>
      </c>
      <c r="CA2642">
        <v>0</v>
      </c>
      <c r="CB2642">
        <v>0</v>
      </c>
      <c r="CC2642">
        <v>0</v>
      </c>
      <c r="CD2642">
        <v>142338</v>
      </c>
      <c r="CE2642">
        <v>2142338</v>
      </c>
      <c r="CF2642">
        <v>2142338</v>
      </c>
      <c r="CG2642">
        <v>0</v>
      </c>
      <c r="CH2642" t="s">
        <v>612</v>
      </c>
      <c r="CI2642" t="s">
        <v>616</v>
      </c>
      <c r="CJ2642" t="s">
        <v>617</v>
      </c>
      <c r="CK2642" t="s">
        <v>617</v>
      </c>
      <c r="CL2642" t="s">
        <v>617</v>
      </c>
      <c r="CM2642" t="s">
        <v>617</v>
      </c>
      <c r="CN2642">
        <v>0</v>
      </c>
    </row>
    <row r="2643" spans="1:92" x14ac:dyDescent="0.25">
      <c r="A2643" t="s">
        <v>13817</v>
      </c>
      <c r="B2643" t="s">
        <v>13817</v>
      </c>
      <c r="C2643">
        <v>45</v>
      </c>
      <c r="D2643" t="s">
        <v>597</v>
      </c>
      <c r="E2643">
        <v>67105</v>
      </c>
      <c r="F2643" t="s">
        <v>13810</v>
      </c>
      <c r="G2643" t="s">
        <v>11803</v>
      </c>
      <c r="H2643" t="s">
        <v>13818</v>
      </c>
      <c r="I2643" t="s">
        <v>667</v>
      </c>
      <c r="J2643">
        <v>9907</v>
      </c>
      <c r="K2643">
        <v>10321</v>
      </c>
      <c r="L2643" t="s">
        <v>13819</v>
      </c>
      <c r="M2643" t="s">
        <v>13820</v>
      </c>
      <c r="N2643" t="s">
        <v>3795</v>
      </c>
      <c r="O2643" t="s">
        <v>13821</v>
      </c>
      <c r="P2643" t="s">
        <v>3797</v>
      </c>
      <c r="Q2643" t="s">
        <v>3798</v>
      </c>
      <c r="R2643" t="s">
        <v>3799</v>
      </c>
      <c r="S2643" t="s">
        <v>3800</v>
      </c>
      <c r="T2643" t="s">
        <v>1733</v>
      </c>
      <c r="U2643" t="s">
        <v>3036</v>
      </c>
      <c r="V2643" t="s">
        <v>1577</v>
      </c>
      <c r="W2643">
        <v>43.895099999999999</v>
      </c>
      <c r="X2643">
        <v>-78.965599999999995</v>
      </c>
      <c r="Y2643" t="s">
        <v>612</v>
      </c>
      <c r="Z2643" t="s">
        <v>612</v>
      </c>
      <c r="AA2643" t="s">
        <v>612</v>
      </c>
      <c r="AB2643" t="s">
        <v>612</v>
      </c>
      <c r="AC2643" t="s">
        <v>612</v>
      </c>
      <c r="AD2643" t="s">
        <v>612</v>
      </c>
      <c r="AE2643" t="s">
        <v>612</v>
      </c>
      <c r="AF2643" t="s">
        <v>612</v>
      </c>
      <c r="AG2643" t="s">
        <v>612</v>
      </c>
      <c r="AH2643" t="s">
        <v>612</v>
      </c>
      <c r="AI2643" t="s">
        <v>612</v>
      </c>
      <c r="AJ2643" t="s">
        <v>612</v>
      </c>
      <c r="AK2643" t="s">
        <v>612</v>
      </c>
      <c r="AL2643" t="s">
        <v>612</v>
      </c>
      <c r="AM2643" t="s">
        <v>612</v>
      </c>
      <c r="AN2643" t="s">
        <v>612</v>
      </c>
      <c r="AO2643" t="s">
        <v>612</v>
      </c>
      <c r="AP2643" t="s">
        <v>612</v>
      </c>
      <c r="AQ2643" t="s">
        <v>612</v>
      </c>
      <c r="AR2643" t="s">
        <v>612</v>
      </c>
      <c r="AS2643" t="s">
        <v>612</v>
      </c>
      <c r="AT2643" t="s">
        <v>613</v>
      </c>
      <c r="AU2643" t="s">
        <v>612</v>
      </c>
      <c r="AV2643" t="s">
        <v>635</v>
      </c>
      <c r="AW2643">
        <v>39691</v>
      </c>
      <c r="AX2643">
        <v>21635268</v>
      </c>
      <c r="AY2643" t="s">
        <v>621</v>
      </c>
      <c r="AZ2643" t="s">
        <v>145</v>
      </c>
      <c r="BA2643" t="s">
        <v>470</v>
      </c>
      <c r="BB2643" t="s">
        <v>659</v>
      </c>
      <c r="BC2643">
        <v>36770</v>
      </c>
      <c r="BD2643">
        <v>0</v>
      </c>
      <c r="BE2643">
        <v>0</v>
      </c>
      <c r="BF2643">
        <v>0</v>
      </c>
      <c r="BG2643">
        <v>0</v>
      </c>
      <c r="BH2643">
        <v>0</v>
      </c>
      <c r="BI2643">
        <v>0</v>
      </c>
      <c r="BJ2643">
        <v>0</v>
      </c>
      <c r="BK2643">
        <v>0</v>
      </c>
      <c r="BL2643">
        <v>0</v>
      </c>
      <c r="BM2643">
        <v>0</v>
      </c>
      <c r="BN2643">
        <v>0</v>
      </c>
      <c r="BO2643">
        <v>0</v>
      </c>
      <c r="BP2643">
        <v>0</v>
      </c>
      <c r="BQ2643">
        <v>0</v>
      </c>
      <c r="BR2643">
        <v>1331232</v>
      </c>
      <c r="BS2643">
        <v>1331232</v>
      </c>
      <c r="BT2643">
        <v>20304036</v>
      </c>
      <c r="BU2643">
        <v>0</v>
      </c>
      <c r="BV2643">
        <v>0</v>
      </c>
      <c r="BW2643">
        <v>0</v>
      </c>
      <c r="BX2643">
        <v>0</v>
      </c>
      <c r="BY2643">
        <v>0</v>
      </c>
      <c r="BZ2643">
        <v>0</v>
      </c>
      <c r="CA2643">
        <v>0</v>
      </c>
      <c r="CB2643">
        <v>0</v>
      </c>
      <c r="CC2643">
        <v>0</v>
      </c>
      <c r="CD2643">
        <v>20304036</v>
      </c>
      <c r="CE2643">
        <v>21635268</v>
      </c>
      <c r="CF2643">
        <v>21635268</v>
      </c>
      <c r="CG2643">
        <v>0</v>
      </c>
      <c r="CH2643" t="s">
        <v>612</v>
      </c>
      <c r="CI2643" t="s">
        <v>616</v>
      </c>
      <c r="CJ2643" t="s">
        <v>617</v>
      </c>
      <c r="CK2643" t="s">
        <v>617</v>
      </c>
      <c r="CL2643" t="s">
        <v>617</v>
      </c>
      <c r="CM2643" t="s">
        <v>617</v>
      </c>
      <c r="CN2643">
        <v>0</v>
      </c>
    </row>
    <row r="2644" spans="1:92" x14ac:dyDescent="0.25">
      <c r="A2644" t="s">
        <v>13822</v>
      </c>
      <c r="B2644" t="s">
        <v>13822</v>
      </c>
      <c r="C2644">
        <v>45</v>
      </c>
      <c r="D2644" t="s">
        <v>597</v>
      </c>
      <c r="E2644">
        <v>67105</v>
      </c>
      <c r="F2644" t="s">
        <v>13810</v>
      </c>
      <c r="G2644" t="s">
        <v>13823</v>
      </c>
      <c r="H2644" t="s">
        <v>13824</v>
      </c>
      <c r="I2644" t="s">
        <v>667</v>
      </c>
      <c r="J2644">
        <v>8759</v>
      </c>
      <c r="K2644">
        <v>9655</v>
      </c>
      <c r="L2644" t="s">
        <v>13825</v>
      </c>
      <c r="M2644" t="s">
        <v>13826</v>
      </c>
      <c r="N2644" t="s">
        <v>3819</v>
      </c>
      <c r="O2644" t="s">
        <v>13827</v>
      </c>
      <c r="P2644" t="s">
        <v>3821</v>
      </c>
      <c r="Q2644" t="s">
        <v>3815</v>
      </c>
      <c r="R2644" t="s">
        <v>3822</v>
      </c>
      <c r="S2644" t="s">
        <v>3800</v>
      </c>
      <c r="T2644" t="s">
        <v>1733</v>
      </c>
      <c r="U2644" t="s">
        <v>3036</v>
      </c>
      <c r="V2644" t="s">
        <v>1577</v>
      </c>
      <c r="W2644">
        <v>43.8581</v>
      </c>
      <c r="X2644">
        <v>-79.02</v>
      </c>
      <c r="Y2644" t="s">
        <v>612</v>
      </c>
      <c r="Z2644" t="s">
        <v>612</v>
      </c>
      <c r="AA2644" t="s">
        <v>612</v>
      </c>
      <c r="AB2644" t="s">
        <v>612</v>
      </c>
      <c r="AC2644" t="s">
        <v>612</v>
      </c>
      <c r="AD2644" t="s">
        <v>612</v>
      </c>
      <c r="AE2644" t="s">
        <v>612</v>
      </c>
      <c r="AF2644" t="s">
        <v>612</v>
      </c>
      <c r="AG2644" t="s">
        <v>612</v>
      </c>
      <c r="AH2644" t="s">
        <v>612</v>
      </c>
      <c r="AI2644" t="s">
        <v>612</v>
      </c>
      <c r="AJ2644" t="s">
        <v>612</v>
      </c>
      <c r="AK2644" t="s">
        <v>612</v>
      </c>
      <c r="AL2644" t="s">
        <v>612</v>
      </c>
      <c r="AM2644" t="s">
        <v>612</v>
      </c>
      <c r="AN2644" t="s">
        <v>612</v>
      </c>
      <c r="AO2644" t="s">
        <v>612</v>
      </c>
      <c r="AP2644" t="s">
        <v>612</v>
      </c>
      <c r="AQ2644" t="s">
        <v>612</v>
      </c>
      <c r="AR2644" t="s">
        <v>612</v>
      </c>
      <c r="AS2644" t="s">
        <v>612</v>
      </c>
      <c r="AT2644" t="s">
        <v>613</v>
      </c>
      <c r="AU2644" t="s">
        <v>612</v>
      </c>
      <c r="AV2644" t="s">
        <v>635</v>
      </c>
      <c r="AW2644">
        <v>39691</v>
      </c>
      <c r="AX2644">
        <v>6033017</v>
      </c>
      <c r="AY2644" t="s">
        <v>621</v>
      </c>
      <c r="AZ2644" t="s">
        <v>140</v>
      </c>
      <c r="BA2644" t="s">
        <v>470</v>
      </c>
      <c r="BB2644" t="s">
        <v>694</v>
      </c>
      <c r="BC2644">
        <v>37135</v>
      </c>
      <c r="BD2644">
        <v>0</v>
      </c>
      <c r="BE2644">
        <v>0</v>
      </c>
      <c r="BF2644">
        <v>0</v>
      </c>
      <c r="BG2644">
        <v>0</v>
      </c>
      <c r="BH2644">
        <v>0</v>
      </c>
      <c r="BI2644">
        <v>0</v>
      </c>
      <c r="BJ2644">
        <v>0</v>
      </c>
      <c r="BK2644">
        <v>0</v>
      </c>
      <c r="BL2644">
        <v>0</v>
      </c>
      <c r="BM2644">
        <v>0</v>
      </c>
      <c r="BN2644">
        <v>0</v>
      </c>
      <c r="BO2644">
        <v>0</v>
      </c>
      <c r="BP2644">
        <v>0</v>
      </c>
      <c r="BQ2644">
        <v>0</v>
      </c>
      <c r="BR2644">
        <v>2387659</v>
      </c>
      <c r="BS2644">
        <v>2387659</v>
      </c>
      <c r="BT2644">
        <v>3645358</v>
      </c>
      <c r="BU2644">
        <v>0</v>
      </c>
      <c r="BV2644">
        <v>0</v>
      </c>
      <c r="BW2644">
        <v>0</v>
      </c>
      <c r="BX2644">
        <v>0</v>
      </c>
      <c r="BY2644">
        <v>0</v>
      </c>
      <c r="BZ2644">
        <v>0</v>
      </c>
      <c r="CA2644">
        <v>0</v>
      </c>
      <c r="CB2644">
        <v>0</v>
      </c>
      <c r="CC2644">
        <v>0</v>
      </c>
      <c r="CD2644">
        <v>3645358</v>
      </c>
      <c r="CE2644">
        <v>6033017</v>
      </c>
      <c r="CF2644">
        <v>6033017</v>
      </c>
      <c r="CG2644">
        <v>0</v>
      </c>
      <c r="CH2644" t="s">
        <v>612</v>
      </c>
      <c r="CI2644" t="s">
        <v>616</v>
      </c>
      <c r="CJ2644" t="s">
        <v>617</v>
      </c>
      <c r="CK2644" t="s">
        <v>617</v>
      </c>
      <c r="CL2644" t="s">
        <v>617</v>
      </c>
      <c r="CM2644" t="s">
        <v>617</v>
      </c>
      <c r="CN2644">
        <v>0</v>
      </c>
    </row>
    <row r="2645" spans="1:92" x14ac:dyDescent="0.25">
      <c r="A2645" t="s">
        <v>13828</v>
      </c>
      <c r="B2645" t="s">
        <v>13828</v>
      </c>
      <c r="C2645">
        <v>45</v>
      </c>
      <c r="D2645" t="s">
        <v>597</v>
      </c>
      <c r="E2645">
        <v>67105</v>
      </c>
      <c r="F2645" t="s">
        <v>13810</v>
      </c>
      <c r="G2645" t="s">
        <v>12110</v>
      </c>
      <c r="H2645" t="s">
        <v>13339</v>
      </c>
      <c r="I2645" t="s">
        <v>630</v>
      </c>
      <c r="J2645">
        <v>18327</v>
      </c>
      <c r="K2645">
        <v>19068</v>
      </c>
      <c r="L2645" t="s">
        <v>13829</v>
      </c>
      <c r="M2645" t="s">
        <v>13830</v>
      </c>
      <c r="N2645" t="s">
        <v>3795</v>
      </c>
      <c r="O2645" t="s">
        <v>13831</v>
      </c>
      <c r="P2645" t="s">
        <v>3797</v>
      </c>
      <c r="Q2645" t="s">
        <v>3798</v>
      </c>
      <c r="R2645" t="s">
        <v>3799</v>
      </c>
      <c r="S2645" t="s">
        <v>3800</v>
      </c>
      <c r="T2645" t="s">
        <v>1733</v>
      </c>
      <c r="U2645" t="s">
        <v>3036</v>
      </c>
      <c r="V2645" t="s">
        <v>1577</v>
      </c>
      <c r="W2645">
        <v>43.966360809999998</v>
      </c>
      <c r="X2645">
        <v>-78.943240630000005</v>
      </c>
      <c r="Y2645">
        <v>40731</v>
      </c>
      <c r="Z2645" t="s">
        <v>977</v>
      </c>
      <c r="AA2645" t="s">
        <v>803</v>
      </c>
      <c r="AB2645" t="s">
        <v>612</v>
      </c>
      <c r="AC2645" t="s">
        <v>612</v>
      </c>
      <c r="AD2645" t="s">
        <v>612</v>
      </c>
      <c r="AE2645">
        <v>40731</v>
      </c>
      <c r="AF2645" t="s">
        <v>977</v>
      </c>
      <c r="AG2645" t="s">
        <v>803</v>
      </c>
      <c r="AH2645" t="s">
        <v>612</v>
      </c>
      <c r="AI2645" t="s">
        <v>612</v>
      </c>
      <c r="AJ2645" t="s">
        <v>612</v>
      </c>
      <c r="AK2645" t="s">
        <v>612</v>
      </c>
      <c r="AL2645" t="s">
        <v>612</v>
      </c>
      <c r="AM2645" t="s">
        <v>612</v>
      </c>
      <c r="AN2645" t="s">
        <v>612</v>
      </c>
      <c r="AO2645" t="s">
        <v>612</v>
      </c>
      <c r="AP2645" t="s">
        <v>612</v>
      </c>
      <c r="AQ2645">
        <v>138</v>
      </c>
      <c r="AR2645" t="s">
        <v>612</v>
      </c>
      <c r="AS2645" t="s">
        <v>612</v>
      </c>
      <c r="AT2645" t="s">
        <v>613</v>
      </c>
      <c r="AU2645" t="s">
        <v>612</v>
      </c>
      <c r="AV2645" t="s">
        <v>614</v>
      </c>
      <c r="AW2645" t="s">
        <v>612</v>
      </c>
      <c r="AX2645">
        <v>8119870</v>
      </c>
      <c r="AY2645" t="s">
        <v>621</v>
      </c>
      <c r="AZ2645" t="s">
        <v>145</v>
      </c>
      <c r="BA2645" t="s">
        <v>460</v>
      </c>
      <c r="BB2645" t="s">
        <v>649</v>
      </c>
      <c r="BC2645">
        <v>41518</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465947</v>
      </c>
      <c r="BW2645">
        <v>0</v>
      </c>
      <c r="BX2645">
        <v>8195365</v>
      </c>
      <c r="BY2645">
        <v>0</v>
      </c>
      <c r="BZ2645">
        <v>0</v>
      </c>
      <c r="CA2645">
        <v>0</v>
      </c>
      <c r="CB2645">
        <v>0</v>
      </c>
      <c r="CC2645">
        <v>0</v>
      </c>
      <c r="CD2645">
        <v>8661312</v>
      </c>
      <c r="CE2645">
        <v>8661312</v>
      </c>
      <c r="CF2645">
        <v>8119870</v>
      </c>
      <c r="CG2645">
        <v>-541442</v>
      </c>
      <c r="CH2645" t="s">
        <v>612</v>
      </c>
      <c r="CI2645" t="s">
        <v>616</v>
      </c>
      <c r="CJ2645" t="s">
        <v>702</v>
      </c>
      <c r="CK2645" t="s">
        <v>703</v>
      </c>
      <c r="CL2645" t="s">
        <v>617</v>
      </c>
      <c r="CM2645" t="s">
        <v>617</v>
      </c>
      <c r="CN2645">
        <v>8195365</v>
      </c>
    </row>
    <row r="2646" spans="1:92" x14ac:dyDescent="0.25">
      <c r="A2646" t="s">
        <v>13832</v>
      </c>
      <c r="B2646" t="s">
        <v>13832</v>
      </c>
      <c r="C2646">
        <v>45</v>
      </c>
      <c r="D2646" t="s">
        <v>597</v>
      </c>
      <c r="E2646">
        <v>67105</v>
      </c>
      <c r="F2646" t="s">
        <v>13810</v>
      </c>
      <c r="G2646" t="s">
        <v>13174</v>
      </c>
      <c r="H2646" t="s">
        <v>13175</v>
      </c>
      <c r="I2646" t="s">
        <v>630</v>
      </c>
      <c r="J2646">
        <v>10608</v>
      </c>
      <c r="K2646">
        <v>11258</v>
      </c>
      <c r="L2646" t="s">
        <v>13833</v>
      </c>
      <c r="M2646" t="s">
        <v>13834</v>
      </c>
      <c r="N2646" t="s">
        <v>3819</v>
      </c>
      <c r="O2646" t="s">
        <v>4126</v>
      </c>
      <c r="P2646" t="s">
        <v>3821</v>
      </c>
      <c r="Q2646" t="s">
        <v>3815</v>
      </c>
      <c r="R2646" t="s">
        <v>3822</v>
      </c>
      <c r="S2646" t="s">
        <v>3800</v>
      </c>
      <c r="T2646" t="s">
        <v>1733</v>
      </c>
      <c r="U2646" t="s">
        <v>3036</v>
      </c>
      <c r="V2646" t="s">
        <v>1577</v>
      </c>
      <c r="W2646">
        <v>43.883600000000001</v>
      </c>
      <c r="X2646">
        <v>-79.0441</v>
      </c>
      <c r="Y2646" t="s">
        <v>612</v>
      </c>
      <c r="Z2646" t="s">
        <v>612</v>
      </c>
      <c r="AA2646" t="s">
        <v>612</v>
      </c>
      <c r="AB2646" t="s">
        <v>612</v>
      </c>
      <c r="AC2646" t="s">
        <v>612</v>
      </c>
      <c r="AD2646" t="s">
        <v>612</v>
      </c>
      <c r="AE2646" t="s">
        <v>612</v>
      </c>
      <c r="AF2646" t="s">
        <v>612</v>
      </c>
      <c r="AG2646" t="s">
        <v>612</v>
      </c>
      <c r="AH2646" t="s">
        <v>612</v>
      </c>
      <c r="AI2646" t="s">
        <v>612</v>
      </c>
      <c r="AJ2646" t="s">
        <v>612</v>
      </c>
      <c r="AK2646" t="s">
        <v>612</v>
      </c>
      <c r="AL2646" t="s">
        <v>612</v>
      </c>
      <c r="AM2646" t="s">
        <v>612</v>
      </c>
      <c r="AN2646" t="s">
        <v>612</v>
      </c>
      <c r="AO2646" t="s">
        <v>612</v>
      </c>
      <c r="AP2646" t="s">
        <v>612</v>
      </c>
      <c r="AQ2646" t="s">
        <v>612</v>
      </c>
      <c r="AR2646" t="s">
        <v>612</v>
      </c>
      <c r="AS2646" t="s">
        <v>612</v>
      </c>
      <c r="AT2646" t="s">
        <v>613</v>
      </c>
      <c r="AU2646" t="s">
        <v>612</v>
      </c>
      <c r="AV2646" t="s">
        <v>635</v>
      </c>
      <c r="AW2646">
        <v>39691</v>
      </c>
      <c r="AX2646">
        <v>7711707</v>
      </c>
      <c r="AY2646" t="s">
        <v>621</v>
      </c>
      <c r="AZ2646" t="s">
        <v>145</v>
      </c>
      <c r="BA2646" t="s">
        <v>470</v>
      </c>
      <c r="BB2646" t="s">
        <v>975</v>
      </c>
      <c r="BC2646">
        <v>38596</v>
      </c>
      <c r="BD2646">
        <v>0</v>
      </c>
      <c r="BE2646">
        <v>0</v>
      </c>
      <c r="BF2646">
        <v>0</v>
      </c>
      <c r="BG2646">
        <v>0</v>
      </c>
      <c r="BH2646">
        <v>0</v>
      </c>
      <c r="BI2646">
        <v>0</v>
      </c>
      <c r="BJ2646">
        <v>0</v>
      </c>
      <c r="BK2646">
        <v>0</v>
      </c>
      <c r="BL2646">
        <v>0</v>
      </c>
      <c r="BM2646">
        <v>0</v>
      </c>
      <c r="BN2646">
        <v>0</v>
      </c>
      <c r="BO2646">
        <v>0</v>
      </c>
      <c r="BP2646">
        <v>0</v>
      </c>
      <c r="BQ2646">
        <v>0</v>
      </c>
      <c r="BR2646">
        <v>0</v>
      </c>
      <c r="BS2646">
        <v>0</v>
      </c>
      <c r="BT2646">
        <v>7711707</v>
      </c>
      <c r="BU2646">
        <v>0</v>
      </c>
      <c r="BV2646">
        <v>0</v>
      </c>
      <c r="BW2646">
        <v>0</v>
      </c>
      <c r="BX2646">
        <v>0</v>
      </c>
      <c r="BY2646">
        <v>0</v>
      </c>
      <c r="BZ2646">
        <v>0</v>
      </c>
      <c r="CA2646">
        <v>0</v>
      </c>
      <c r="CB2646">
        <v>0</v>
      </c>
      <c r="CC2646">
        <v>0</v>
      </c>
      <c r="CD2646">
        <v>7711707</v>
      </c>
      <c r="CE2646">
        <v>7711707</v>
      </c>
      <c r="CF2646">
        <v>7711707</v>
      </c>
      <c r="CG2646">
        <v>0</v>
      </c>
      <c r="CH2646" t="s">
        <v>612</v>
      </c>
      <c r="CI2646" t="s">
        <v>616</v>
      </c>
      <c r="CJ2646" t="s">
        <v>617</v>
      </c>
      <c r="CK2646" t="s">
        <v>617</v>
      </c>
      <c r="CL2646" t="s">
        <v>617</v>
      </c>
      <c r="CM2646" t="s">
        <v>617</v>
      </c>
      <c r="CN2646">
        <v>0</v>
      </c>
    </row>
    <row r="2647" spans="1:92" x14ac:dyDescent="0.25">
      <c r="A2647" t="s">
        <v>13835</v>
      </c>
      <c r="B2647" t="s">
        <v>13835</v>
      </c>
      <c r="C2647">
        <v>45</v>
      </c>
      <c r="D2647" t="s">
        <v>597</v>
      </c>
      <c r="E2647">
        <v>67105</v>
      </c>
      <c r="F2647" t="s">
        <v>13810</v>
      </c>
      <c r="G2647" t="s">
        <v>13836</v>
      </c>
      <c r="H2647" t="s">
        <v>13837</v>
      </c>
      <c r="I2647" t="s">
        <v>630</v>
      </c>
      <c r="J2647">
        <v>24315</v>
      </c>
      <c r="K2647">
        <v>9668</v>
      </c>
      <c r="L2647" t="s">
        <v>13838</v>
      </c>
      <c r="M2647" t="s">
        <v>13839</v>
      </c>
      <c r="N2647" t="s">
        <v>3835</v>
      </c>
      <c r="O2647" t="s">
        <v>13840</v>
      </c>
      <c r="P2647" t="s">
        <v>3837</v>
      </c>
      <c r="Q2647" t="s">
        <v>3838</v>
      </c>
      <c r="R2647" t="s">
        <v>3839</v>
      </c>
      <c r="S2647" t="s">
        <v>3800</v>
      </c>
      <c r="T2647" t="s">
        <v>1733</v>
      </c>
      <c r="U2647" t="s">
        <v>3036</v>
      </c>
      <c r="V2647" t="s">
        <v>1577</v>
      </c>
      <c r="W2647">
        <v>43.815840000000001</v>
      </c>
      <c r="X2647">
        <v>-79.109290000000001</v>
      </c>
      <c r="Y2647">
        <v>41754</v>
      </c>
      <c r="Z2647" t="s">
        <v>649</v>
      </c>
      <c r="AA2647" t="s">
        <v>700</v>
      </c>
      <c r="AB2647" t="s">
        <v>612</v>
      </c>
      <c r="AC2647" t="s">
        <v>612</v>
      </c>
      <c r="AD2647" t="s">
        <v>612</v>
      </c>
      <c r="AE2647">
        <v>41754</v>
      </c>
      <c r="AF2647" t="s">
        <v>649</v>
      </c>
      <c r="AG2647" t="s">
        <v>700</v>
      </c>
      <c r="AH2647" t="s">
        <v>612</v>
      </c>
      <c r="AI2647" t="s">
        <v>612</v>
      </c>
      <c r="AJ2647" t="s">
        <v>612</v>
      </c>
      <c r="AK2647" t="s">
        <v>612</v>
      </c>
      <c r="AL2647" t="s">
        <v>612</v>
      </c>
      <c r="AM2647" t="s">
        <v>612</v>
      </c>
      <c r="AN2647" t="s">
        <v>612</v>
      </c>
      <c r="AO2647" t="s">
        <v>612</v>
      </c>
      <c r="AP2647" t="s">
        <v>612</v>
      </c>
      <c r="AQ2647">
        <v>409</v>
      </c>
      <c r="AR2647" t="s">
        <v>612</v>
      </c>
      <c r="AS2647" t="s">
        <v>612</v>
      </c>
      <c r="AT2647" t="s">
        <v>613</v>
      </c>
      <c r="AU2647" t="s">
        <v>612</v>
      </c>
      <c r="AV2647" t="s">
        <v>614</v>
      </c>
      <c r="AW2647" t="s">
        <v>612</v>
      </c>
      <c r="AX2647">
        <v>9527847</v>
      </c>
      <c r="AY2647" t="s">
        <v>621</v>
      </c>
      <c r="AZ2647" t="s">
        <v>145</v>
      </c>
      <c r="BA2647" t="s">
        <v>141</v>
      </c>
      <c r="BB2647" t="s">
        <v>622</v>
      </c>
      <c r="BC2647">
        <v>42248</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969184</v>
      </c>
      <c r="BW2647">
        <v>0</v>
      </c>
      <c r="BX2647">
        <v>7836124</v>
      </c>
      <c r="BY2647">
        <v>0</v>
      </c>
      <c r="BZ2647">
        <v>0</v>
      </c>
      <c r="CA2647">
        <v>0</v>
      </c>
      <c r="CB2647">
        <v>0</v>
      </c>
      <c r="CC2647">
        <v>0</v>
      </c>
      <c r="CD2647">
        <v>8805308</v>
      </c>
      <c r="CE2647">
        <v>8805308</v>
      </c>
      <c r="CF2647">
        <v>9520450</v>
      </c>
      <c r="CG2647">
        <v>715142</v>
      </c>
      <c r="CH2647" t="s">
        <v>612</v>
      </c>
      <c r="CI2647" t="s">
        <v>616</v>
      </c>
      <c r="CJ2647" t="s">
        <v>702</v>
      </c>
      <c r="CK2647" t="s">
        <v>703</v>
      </c>
      <c r="CL2647" t="s">
        <v>617</v>
      </c>
      <c r="CM2647" t="s">
        <v>617</v>
      </c>
      <c r="CN2647">
        <v>7836124</v>
      </c>
    </row>
    <row r="2648" spans="1:92" x14ac:dyDescent="0.25">
      <c r="A2648" t="s">
        <v>13841</v>
      </c>
      <c r="B2648" t="s">
        <v>13841</v>
      </c>
      <c r="C2648">
        <v>45</v>
      </c>
      <c r="D2648" t="s">
        <v>3915</v>
      </c>
      <c r="E2648">
        <v>67105</v>
      </c>
      <c r="F2648" t="s">
        <v>13810</v>
      </c>
      <c r="G2648" t="s">
        <v>13836</v>
      </c>
      <c r="H2648" t="s">
        <v>13837</v>
      </c>
      <c r="I2648" t="s">
        <v>630</v>
      </c>
      <c r="J2648">
        <v>24315</v>
      </c>
      <c r="K2648">
        <v>9668</v>
      </c>
      <c r="L2648" t="s">
        <v>13838</v>
      </c>
      <c r="M2648" t="s">
        <v>13839</v>
      </c>
      <c r="N2648" t="s">
        <v>3835</v>
      </c>
      <c r="O2648" t="s">
        <v>13840</v>
      </c>
      <c r="P2648" t="s">
        <v>3837</v>
      </c>
      <c r="Q2648" t="s">
        <v>3838</v>
      </c>
      <c r="R2648" t="s">
        <v>3839</v>
      </c>
      <c r="S2648" t="s">
        <v>3800</v>
      </c>
      <c r="T2648" t="s">
        <v>1733</v>
      </c>
      <c r="U2648" t="s">
        <v>3036</v>
      </c>
      <c r="V2648" t="s">
        <v>1577</v>
      </c>
      <c r="W2648">
        <v>43.815840000000001</v>
      </c>
      <c r="X2648">
        <v>-79.109290000000001</v>
      </c>
      <c r="Y2648">
        <v>42317</v>
      </c>
      <c r="Z2648" t="s">
        <v>622</v>
      </c>
      <c r="AA2648" t="s">
        <v>622</v>
      </c>
      <c r="AB2648" t="s">
        <v>612</v>
      </c>
      <c r="AC2648" t="s">
        <v>612</v>
      </c>
      <c r="AD2648" t="s">
        <v>612</v>
      </c>
      <c r="AE2648" t="s">
        <v>612</v>
      </c>
      <c r="AF2648" t="s">
        <v>612</v>
      </c>
      <c r="AG2648" t="s">
        <v>612</v>
      </c>
      <c r="AH2648">
        <v>42317</v>
      </c>
      <c r="AI2648" t="s">
        <v>622</v>
      </c>
      <c r="AJ2648" t="s">
        <v>622</v>
      </c>
      <c r="AK2648" t="s">
        <v>612</v>
      </c>
      <c r="AL2648" t="s">
        <v>612</v>
      </c>
      <c r="AM2648" t="s">
        <v>612</v>
      </c>
      <c r="AN2648" t="s">
        <v>612</v>
      </c>
      <c r="AO2648" t="s">
        <v>612</v>
      </c>
      <c r="AP2648" t="s">
        <v>612</v>
      </c>
      <c r="AQ2648" t="s">
        <v>612</v>
      </c>
      <c r="AR2648">
        <v>3</v>
      </c>
      <c r="AS2648">
        <v>49</v>
      </c>
      <c r="AT2648" t="s">
        <v>613</v>
      </c>
      <c r="AU2648" t="s">
        <v>612</v>
      </c>
      <c r="AV2648" t="s">
        <v>635</v>
      </c>
      <c r="AW2648">
        <v>42510</v>
      </c>
      <c r="AX2648">
        <v>1317124</v>
      </c>
      <c r="AY2648" t="s">
        <v>621</v>
      </c>
      <c r="AZ2648" t="s">
        <v>140</v>
      </c>
      <c r="BA2648" t="s">
        <v>146</v>
      </c>
      <c r="BB2648" t="s">
        <v>787</v>
      </c>
      <c r="BC2648">
        <v>42614</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1482852</v>
      </c>
      <c r="CA2648">
        <v>0</v>
      </c>
      <c r="CB2648">
        <v>0</v>
      </c>
      <c r="CC2648">
        <v>0</v>
      </c>
      <c r="CD2648">
        <v>1482852</v>
      </c>
      <c r="CE2648">
        <v>1482852</v>
      </c>
      <c r="CF2648">
        <v>1529569</v>
      </c>
      <c r="CG2648">
        <v>46717</v>
      </c>
      <c r="CH2648" t="s">
        <v>612</v>
      </c>
      <c r="CI2648" t="s">
        <v>616</v>
      </c>
      <c r="CJ2648" t="s">
        <v>617</v>
      </c>
      <c r="CK2648" t="s">
        <v>617</v>
      </c>
      <c r="CL2648" t="s">
        <v>739</v>
      </c>
      <c r="CM2648" t="s">
        <v>740</v>
      </c>
      <c r="CN2648">
        <v>1482852</v>
      </c>
    </row>
    <row r="2649" spans="1:92" x14ac:dyDescent="0.25">
      <c r="A2649" t="s">
        <v>13842</v>
      </c>
      <c r="B2649" t="s">
        <v>13842</v>
      </c>
      <c r="C2649">
        <v>45</v>
      </c>
      <c r="D2649" t="s">
        <v>597</v>
      </c>
      <c r="E2649">
        <v>67105</v>
      </c>
      <c r="F2649" t="s">
        <v>13810</v>
      </c>
      <c r="G2649" t="s">
        <v>13843</v>
      </c>
      <c r="H2649" t="s">
        <v>13844</v>
      </c>
      <c r="I2649" t="s">
        <v>667</v>
      </c>
      <c r="J2649">
        <v>8762</v>
      </c>
      <c r="K2649">
        <v>9658</v>
      </c>
      <c r="L2649" t="s">
        <v>13845</v>
      </c>
      <c r="M2649" t="s">
        <v>13846</v>
      </c>
      <c r="N2649" t="s">
        <v>3795</v>
      </c>
      <c r="O2649" t="s">
        <v>13847</v>
      </c>
      <c r="P2649" t="s">
        <v>3797</v>
      </c>
      <c r="Q2649" t="s">
        <v>3798</v>
      </c>
      <c r="R2649" t="s">
        <v>3799</v>
      </c>
      <c r="S2649" t="s">
        <v>3800</v>
      </c>
      <c r="T2649" t="s">
        <v>1733</v>
      </c>
      <c r="U2649" t="s">
        <v>3036</v>
      </c>
      <c r="V2649" t="s">
        <v>1577</v>
      </c>
      <c r="W2649">
        <v>43.911900000000003</v>
      </c>
      <c r="X2649">
        <v>-78.937700000000007</v>
      </c>
      <c r="Y2649" t="s">
        <v>612</v>
      </c>
      <c r="Z2649" t="s">
        <v>612</v>
      </c>
      <c r="AA2649" t="s">
        <v>612</v>
      </c>
      <c r="AB2649" t="s">
        <v>612</v>
      </c>
      <c r="AC2649" t="s">
        <v>612</v>
      </c>
      <c r="AD2649" t="s">
        <v>612</v>
      </c>
      <c r="AE2649" t="s">
        <v>612</v>
      </c>
      <c r="AF2649" t="s">
        <v>612</v>
      </c>
      <c r="AG2649" t="s">
        <v>612</v>
      </c>
      <c r="AH2649" t="s">
        <v>612</v>
      </c>
      <c r="AI2649" t="s">
        <v>612</v>
      </c>
      <c r="AJ2649" t="s">
        <v>612</v>
      </c>
      <c r="AK2649" t="s">
        <v>612</v>
      </c>
      <c r="AL2649" t="s">
        <v>612</v>
      </c>
      <c r="AM2649" t="s">
        <v>612</v>
      </c>
      <c r="AN2649" t="s">
        <v>612</v>
      </c>
      <c r="AO2649" t="s">
        <v>612</v>
      </c>
      <c r="AP2649" t="s">
        <v>612</v>
      </c>
      <c r="AQ2649" t="s">
        <v>612</v>
      </c>
      <c r="AR2649" t="s">
        <v>612</v>
      </c>
      <c r="AS2649" t="s">
        <v>612</v>
      </c>
      <c r="AT2649" t="s">
        <v>613</v>
      </c>
      <c r="AU2649" t="s">
        <v>612</v>
      </c>
      <c r="AV2649" t="s">
        <v>635</v>
      </c>
      <c r="AW2649">
        <v>39691</v>
      </c>
      <c r="AX2649">
        <v>1617168</v>
      </c>
      <c r="AY2649" t="s">
        <v>621</v>
      </c>
      <c r="AZ2649" t="s">
        <v>140</v>
      </c>
      <c r="BA2649" t="s">
        <v>470</v>
      </c>
      <c r="BB2649" t="s">
        <v>694</v>
      </c>
      <c r="BC2649">
        <v>37135</v>
      </c>
      <c r="BD2649">
        <v>0</v>
      </c>
      <c r="BE2649">
        <v>0</v>
      </c>
      <c r="BF2649">
        <v>0</v>
      </c>
      <c r="BG2649">
        <v>0</v>
      </c>
      <c r="BH2649">
        <v>0</v>
      </c>
      <c r="BI2649">
        <v>0</v>
      </c>
      <c r="BJ2649">
        <v>0</v>
      </c>
      <c r="BK2649">
        <v>0</v>
      </c>
      <c r="BL2649">
        <v>0</v>
      </c>
      <c r="BM2649">
        <v>0</v>
      </c>
      <c r="BN2649">
        <v>0</v>
      </c>
      <c r="BO2649">
        <v>0</v>
      </c>
      <c r="BP2649">
        <v>0</v>
      </c>
      <c r="BQ2649">
        <v>0</v>
      </c>
      <c r="BR2649">
        <v>0</v>
      </c>
      <c r="BS2649">
        <v>0</v>
      </c>
      <c r="BT2649">
        <v>1617168</v>
      </c>
      <c r="BU2649">
        <v>0</v>
      </c>
      <c r="BV2649">
        <v>0</v>
      </c>
      <c r="BW2649">
        <v>0</v>
      </c>
      <c r="BX2649">
        <v>0</v>
      </c>
      <c r="BY2649">
        <v>0</v>
      </c>
      <c r="BZ2649">
        <v>0</v>
      </c>
      <c r="CA2649">
        <v>0</v>
      </c>
      <c r="CB2649">
        <v>0</v>
      </c>
      <c r="CC2649">
        <v>0</v>
      </c>
      <c r="CD2649">
        <v>1617168</v>
      </c>
      <c r="CE2649">
        <v>1617168</v>
      </c>
      <c r="CF2649">
        <v>1617168</v>
      </c>
      <c r="CG2649">
        <v>0</v>
      </c>
      <c r="CH2649" t="s">
        <v>612</v>
      </c>
      <c r="CI2649" t="s">
        <v>616</v>
      </c>
      <c r="CJ2649" t="s">
        <v>617</v>
      </c>
      <c r="CK2649" t="s">
        <v>617</v>
      </c>
      <c r="CL2649" t="s">
        <v>617</v>
      </c>
      <c r="CM2649" t="s">
        <v>617</v>
      </c>
      <c r="CN2649">
        <v>0</v>
      </c>
    </row>
    <row r="2650" spans="1:92" x14ac:dyDescent="0.25">
      <c r="A2650" t="s">
        <v>13848</v>
      </c>
      <c r="B2650" t="s">
        <v>13848</v>
      </c>
      <c r="C2650">
        <v>45</v>
      </c>
      <c r="D2650" t="s">
        <v>597</v>
      </c>
      <c r="E2650">
        <v>67105</v>
      </c>
      <c r="F2650" t="s">
        <v>13810</v>
      </c>
      <c r="G2650" t="s">
        <v>13849</v>
      </c>
      <c r="H2650" t="s">
        <v>13850</v>
      </c>
      <c r="I2650" t="s">
        <v>667</v>
      </c>
      <c r="J2650">
        <v>8768</v>
      </c>
      <c r="K2650">
        <v>9664</v>
      </c>
      <c r="L2650" t="s">
        <v>13851</v>
      </c>
      <c r="M2650" t="s">
        <v>13852</v>
      </c>
      <c r="N2650" t="s">
        <v>3809</v>
      </c>
      <c r="O2650" t="s">
        <v>13853</v>
      </c>
      <c r="P2650" t="s">
        <v>3811</v>
      </c>
      <c r="Q2650" t="s">
        <v>3812</v>
      </c>
      <c r="R2650" t="s">
        <v>3813</v>
      </c>
      <c r="S2650" t="s">
        <v>3800</v>
      </c>
      <c r="T2650" t="s">
        <v>1733</v>
      </c>
      <c r="U2650" t="s">
        <v>3036</v>
      </c>
      <c r="V2650" t="s">
        <v>1577</v>
      </c>
      <c r="W2650">
        <v>43.880299999999998</v>
      </c>
      <c r="X2650">
        <v>-78.843400000000003</v>
      </c>
      <c r="Y2650" t="s">
        <v>612</v>
      </c>
      <c r="Z2650" t="s">
        <v>612</v>
      </c>
      <c r="AA2650" t="s">
        <v>612</v>
      </c>
      <c r="AB2650" t="s">
        <v>612</v>
      </c>
      <c r="AC2650" t="s">
        <v>612</v>
      </c>
      <c r="AD2650" t="s">
        <v>612</v>
      </c>
      <c r="AE2650" t="s">
        <v>612</v>
      </c>
      <c r="AF2650" t="s">
        <v>612</v>
      </c>
      <c r="AG2650" t="s">
        <v>612</v>
      </c>
      <c r="AH2650" t="s">
        <v>612</v>
      </c>
      <c r="AI2650" t="s">
        <v>612</v>
      </c>
      <c r="AJ2650" t="s">
        <v>612</v>
      </c>
      <c r="AK2650" t="s">
        <v>612</v>
      </c>
      <c r="AL2650" t="s">
        <v>612</v>
      </c>
      <c r="AM2650" t="s">
        <v>612</v>
      </c>
      <c r="AN2650" t="s">
        <v>612</v>
      </c>
      <c r="AO2650" t="s">
        <v>612</v>
      </c>
      <c r="AP2650" t="s">
        <v>612</v>
      </c>
      <c r="AQ2650" t="s">
        <v>612</v>
      </c>
      <c r="AR2650" t="s">
        <v>612</v>
      </c>
      <c r="AS2650" t="s">
        <v>612</v>
      </c>
      <c r="AT2650" t="s">
        <v>613</v>
      </c>
      <c r="AU2650" t="s">
        <v>612</v>
      </c>
      <c r="AV2650" t="s">
        <v>635</v>
      </c>
      <c r="AW2650">
        <v>39691</v>
      </c>
      <c r="AX2650">
        <v>3887385</v>
      </c>
      <c r="AY2650" t="s">
        <v>621</v>
      </c>
      <c r="AZ2650" t="s">
        <v>140</v>
      </c>
      <c r="BA2650" t="s">
        <v>470</v>
      </c>
      <c r="BB2650" t="s">
        <v>694</v>
      </c>
      <c r="BC2650">
        <v>37135</v>
      </c>
      <c r="BD2650">
        <v>0</v>
      </c>
      <c r="BE2650">
        <v>0</v>
      </c>
      <c r="BF2650">
        <v>0</v>
      </c>
      <c r="BG2650">
        <v>0</v>
      </c>
      <c r="BH2650">
        <v>0</v>
      </c>
      <c r="BI2650">
        <v>0</v>
      </c>
      <c r="BJ2650">
        <v>0</v>
      </c>
      <c r="BK2650">
        <v>0</v>
      </c>
      <c r="BL2650">
        <v>0</v>
      </c>
      <c r="BM2650">
        <v>0</v>
      </c>
      <c r="BN2650">
        <v>0</v>
      </c>
      <c r="BO2650">
        <v>0</v>
      </c>
      <c r="BP2650">
        <v>0</v>
      </c>
      <c r="BQ2650">
        <v>0</v>
      </c>
      <c r="BR2650">
        <v>0</v>
      </c>
      <c r="BS2650">
        <v>0</v>
      </c>
      <c r="BT2650">
        <v>3887385</v>
      </c>
      <c r="BU2650">
        <v>0</v>
      </c>
      <c r="BV2650">
        <v>0</v>
      </c>
      <c r="BW2650">
        <v>0</v>
      </c>
      <c r="BX2650">
        <v>0</v>
      </c>
      <c r="BY2650">
        <v>0</v>
      </c>
      <c r="BZ2650">
        <v>0</v>
      </c>
      <c r="CA2650">
        <v>0</v>
      </c>
      <c r="CB2650">
        <v>0</v>
      </c>
      <c r="CC2650">
        <v>0</v>
      </c>
      <c r="CD2650">
        <v>3887385</v>
      </c>
      <c r="CE2650">
        <v>3887385</v>
      </c>
      <c r="CF2650">
        <v>3887385</v>
      </c>
      <c r="CG2650">
        <v>0</v>
      </c>
      <c r="CH2650" t="s">
        <v>612</v>
      </c>
      <c r="CI2650" t="s">
        <v>616</v>
      </c>
      <c r="CJ2650" t="s">
        <v>617</v>
      </c>
      <c r="CK2650" t="s">
        <v>617</v>
      </c>
      <c r="CL2650" t="s">
        <v>617</v>
      </c>
      <c r="CM2650" t="s">
        <v>617</v>
      </c>
      <c r="CN2650">
        <v>0</v>
      </c>
    </row>
    <row r="2651" spans="1:92" x14ac:dyDescent="0.25">
      <c r="A2651" t="s">
        <v>13854</v>
      </c>
      <c r="B2651" t="s">
        <v>13854</v>
      </c>
      <c r="C2651">
        <v>45</v>
      </c>
      <c r="D2651" t="s">
        <v>597</v>
      </c>
      <c r="E2651">
        <v>67105</v>
      </c>
      <c r="F2651" t="s">
        <v>13810</v>
      </c>
      <c r="G2651" t="s">
        <v>13855</v>
      </c>
      <c r="H2651" t="s">
        <v>13856</v>
      </c>
      <c r="I2651" t="s">
        <v>667</v>
      </c>
      <c r="J2651">
        <v>8769</v>
      </c>
      <c r="K2651">
        <v>9665</v>
      </c>
      <c r="L2651" t="s">
        <v>13857</v>
      </c>
      <c r="M2651" t="s">
        <v>13858</v>
      </c>
      <c r="N2651" t="s">
        <v>3809</v>
      </c>
      <c r="O2651" t="s">
        <v>13859</v>
      </c>
      <c r="P2651" t="s">
        <v>3811</v>
      </c>
      <c r="Q2651" t="s">
        <v>3812</v>
      </c>
      <c r="R2651" t="s">
        <v>3813</v>
      </c>
      <c r="S2651" t="s">
        <v>3800</v>
      </c>
      <c r="T2651" t="s">
        <v>1733</v>
      </c>
      <c r="U2651" t="s">
        <v>3036</v>
      </c>
      <c r="V2651" t="s">
        <v>1577</v>
      </c>
      <c r="W2651">
        <v>43.911349999999999</v>
      </c>
      <c r="X2651">
        <v>-78.893050000000002</v>
      </c>
      <c r="Y2651" t="s">
        <v>612</v>
      </c>
      <c r="Z2651" t="s">
        <v>612</v>
      </c>
      <c r="AA2651" t="s">
        <v>612</v>
      </c>
      <c r="AB2651" t="s">
        <v>612</v>
      </c>
      <c r="AC2651" t="s">
        <v>612</v>
      </c>
      <c r="AD2651" t="s">
        <v>612</v>
      </c>
      <c r="AE2651" t="s">
        <v>612</v>
      </c>
      <c r="AF2651" t="s">
        <v>612</v>
      </c>
      <c r="AG2651" t="s">
        <v>612</v>
      </c>
      <c r="AH2651" t="s">
        <v>612</v>
      </c>
      <c r="AI2651" t="s">
        <v>612</v>
      </c>
      <c r="AJ2651" t="s">
        <v>612</v>
      </c>
      <c r="AK2651" t="s">
        <v>612</v>
      </c>
      <c r="AL2651" t="s">
        <v>612</v>
      </c>
      <c r="AM2651" t="s">
        <v>612</v>
      </c>
      <c r="AN2651" t="s">
        <v>612</v>
      </c>
      <c r="AO2651" t="s">
        <v>612</v>
      </c>
      <c r="AP2651" t="s">
        <v>612</v>
      </c>
      <c r="AQ2651" t="s">
        <v>612</v>
      </c>
      <c r="AR2651" t="s">
        <v>612</v>
      </c>
      <c r="AS2651" t="s">
        <v>612</v>
      </c>
      <c r="AT2651" t="s">
        <v>613</v>
      </c>
      <c r="AU2651" t="s">
        <v>612</v>
      </c>
      <c r="AV2651" t="s">
        <v>635</v>
      </c>
      <c r="AW2651">
        <v>39691</v>
      </c>
      <c r="AX2651">
        <v>3328532</v>
      </c>
      <c r="AY2651" t="s">
        <v>621</v>
      </c>
      <c r="AZ2651" t="s">
        <v>140</v>
      </c>
      <c r="BA2651" t="s">
        <v>470</v>
      </c>
      <c r="BB2651" t="s">
        <v>694</v>
      </c>
      <c r="BC2651">
        <v>37135</v>
      </c>
      <c r="BD2651">
        <v>0</v>
      </c>
      <c r="BE2651">
        <v>0</v>
      </c>
      <c r="BF2651">
        <v>0</v>
      </c>
      <c r="BG2651">
        <v>0</v>
      </c>
      <c r="BH2651">
        <v>0</v>
      </c>
      <c r="BI2651">
        <v>0</v>
      </c>
      <c r="BJ2651">
        <v>0</v>
      </c>
      <c r="BK2651">
        <v>0</v>
      </c>
      <c r="BL2651">
        <v>0</v>
      </c>
      <c r="BM2651">
        <v>0</v>
      </c>
      <c r="BN2651">
        <v>0</v>
      </c>
      <c r="BO2651">
        <v>0</v>
      </c>
      <c r="BP2651">
        <v>0</v>
      </c>
      <c r="BQ2651">
        <v>0</v>
      </c>
      <c r="BR2651">
        <v>1121986</v>
      </c>
      <c r="BS2651">
        <v>1121986</v>
      </c>
      <c r="BT2651">
        <v>2206546</v>
      </c>
      <c r="BU2651">
        <v>0</v>
      </c>
      <c r="BV2651">
        <v>0</v>
      </c>
      <c r="BW2651">
        <v>0</v>
      </c>
      <c r="BX2651">
        <v>0</v>
      </c>
      <c r="BY2651">
        <v>0</v>
      </c>
      <c r="BZ2651">
        <v>0</v>
      </c>
      <c r="CA2651">
        <v>0</v>
      </c>
      <c r="CB2651">
        <v>0</v>
      </c>
      <c r="CC2651">
        <v>0</v>
      </c>
      <c r="CD2651">
        <v>2206546</v>
      </c>
      <c r="CE2651">
        <v>3328532</v>
      </c>
      <c r="CF2651">
        <v>3328532</v>
      </c>
      <c r="CG2651">
        <v>0</v>
      </c>
      <c r="CH2651" t="s">
        <v>612</v>
      </c>
      <c r="CI2651" t="s">
        <v>616</v>
      </c>
      <c r="CJ2651" t="s">
        <v>617</v>
      </c>
      <c r="CK2651" t="s">
        <v>617</v>
      </c>
      <c r="CL2651" t="s">
        <v>617</v>
      </c>
      <c r="CM2651" t="s">
        <v>617</v>
      </c>
      <c r="CN2651">
        <v>0</v>
      </c>
    </row>
    <row r="2652" spans="1:92" x14ac:dyDescent="0.25">
      <c r="A2652" t="s">
        <v>13860</v>
      </c>
      <c r="B2652" t="s">
        <v>13860</v>
      </c>
      <c r="C2652">
        <v>45</v>
      </c>
      <c r="D2652" t="s">
        <v>597</v>
      </c>
      <c r="E2652">
        <v>67105</v>
      </c>
      <c r="F2652" t="s">
        <v>13810</v>
      </c>
      <c r="G2652" t="s">
        <v>11094</v>
      </c>
      <c r="H2652" t="s">
        <v>11095</v>
      </c>
      <c r="I2652" t="s">
        <v>630</v>
      </c>
      <c r="J2652">
        <v>9903</v>
      </c>
      <c r="K2652">
        <v>10318</v>
      </c>
      <c r="L2652" t="s">
        <v>13861</v>
      </c>
      <c r="M2652" t="s">
        <v>13862</v>
      </c>
      <c r="N2652" t="s">
        <v>3819</v>
      </c>
      <c r="O2652" t="s">
        <v>13863</v>
      </c>
      <c r="P2652" t="s">
        <v>3821</v>
      </c>
      <c r="Q2652" t="s">
        <v>3815</v>
      </c>
      <c r="R2652" t="s">
        <v>3822</v>
      </c>
      <c r="S2652" t="s">
        <v>3800</v>
      </c>
      <c r="T2652" t="s">
        <v>1733</v>
      </c>
      <c r="U2652" t="s">
        <v>3036</v>
      </c>
      <c r="V2652" t="s">
        <v>1577</v>
      </c>
      <c r="W2652">
        <v>43.876199999999997</v>
      </c>
      <c r="X2652">
        <v>-79.030199999999994</v>
      </c>
      <c r="Y2652" t="s">
        <v>612</v>
      </c>
      <c r="Z2652" t="s">
        <v>612</v>
      </c>
      <c r="AA2652" t="s">
        <v>612</v>
      </c>
      <c r="AB2652" t="s">
        <v>612</v>
      </c>
      <c r="AC2652" t="s">
        <v>612</v>
      </c>
      <c r="AD2652" t="s">
        <v>612</v>
      </c>
      <c r="AE2652" t="s">
        <v>612</v>
      </c>
      <c r="AF2652" t="s">
        <v>612</v>
      </c>
      <c r="AG2652" t="s">
        <v>612</v>
      </c>
      <c r="AH2652" t="s">
        <v>612</v>
      </c>
      <c r="AI2652" t="s">
        <v>612</v>
      </c>
      <c r="AJ2652" t="s">
        <v>612</v>
      </c>
      <c r="AK2652" t="s">
        <v>612</v>
      </c>
      <c r="AL2652" t="s">
        <v>612</v>
      </c>
      <c r="AM2652" t="s">
        <v>612</v>
      </c>
      <c r="AN2652" t="s">
        <v>612</v>
      </c>
      <c r="AO2652" t="s">
        <v>612</v>
      </c>
      <c r="AP2652" t="s">
        <v>612</v>
      </c>
      <c r="AQ2652" t="s">
        <v>612</v>
      </c>
      <c r="AR2652" t="s">
        <v>612</v>
      </c>
      <c r="AS2652" t="s">
        <v>612</v>
      </c>
      <c r="AT2652" t="s">
        <v>613</v>
      </c>
      <c r="AU2652" t="s">
        <v>612</v>
      </c>
      <c r="AV2652" t="s">
        <v>635</v>
      </c>
      <c r="AW2652">
        <v>39691</v>
      </c>
      <c r="AX2652">
        <v>4702291</v>
      </c>
      <c r="AY2652" t="s">
        <v>621</v>
      </c>
      <c r="AZ2652" t="s">
        <v>145</v>
      </c>
      <c r="BA2652" t="s">
        <v>470</v>
      </c>
      <c r="BB2652" t="s">
        <v>2212</v>
      </c>
      <c r="BC2652">
        <v>36404</v>
      </c>
      <c r="BD2652">
        <v>0</v>
      </c>
      <c r="BE2652">
        <v>0</v>
      </c>
      <c r="BF2652">
        <v>0</v>
      </c>
      <c r="BG2652">
        <v>0</v>
      </c>
      <c r="BH2652">
        <v>0</v>
      </c>
      <c r="BI2652">
        <v>0</v>
      </c>
      <c r="BJ2652">
        <v>0</v>
      </c>
      <c r="BK2652">
        <v>0</v>
      </c>
      <c r="BL2652">
        <v>0</v>
      </c>
      <c r="BM2652">
        <v>0</v>
      </c>
      <c r="BN2652">
        <v>0</v>
      </c>
      <c r="BO2652">
        <v>0</v>
      </c>
      <c r="BP2652">
        <v>0</v>
      </c>
      <c r="BQ2652">
        <v>0</v>
      </c>
      <c r="BR2652">
        <v>390991</v>
      </c>
      <c r="BS2652">
        <v>390991</v>
      </c>
      <c r="BT2652">
        <v>4311300</v>
      </c>
      <c r="BU2652">
        <v>0</v>
      </c>
      <c r="BV2652">
        <v>0</v>
      </c>
      <c r="BW2652">
        <v>0</v>
      </c>
      <c r="BX2652">
        <v>0</v>
      </c>
      <c r="BY2652">
        <v>0</v>
      </c>
      <c r="BZ2652">
        <v>0</v>
      </c>
      <c r="CA2652">
        <v>0</v>
      </c>
      <c r="CB2652">
        <v>0</v>
      </c>
      <c r="CC2652">
        <v>0</v>
      </c>
      <c r="CD2652">
        <v>4311300</v>
      </c>
      <c r="CE2652">
        <v>4702291</v>
      </c>
      <c r="CF2652">
        <v>4702291</v>
      </c>
      <c r="CG2652">
        <v>0</v>
      </c>
      <c r="CH2652" t="s">
        <v>612</v>
      </c>
      <c r="CI2652" t="s">
        <v>616</v>
      </c>
      <c r="CJ2652" t="s">
        <v>617</v>
      </c>
      <c r="CK2652" t="s">
        <v>617</v>
      </c>
      <c r="CL2652" t="s">
        <v>617</v>
      </c>
      <c r="CM2652" t="s">
        <v>617</v>
      </c>
      <c r="CN2652">
        <v>0</v>
      </c>
    </row>
    <row r="2653" spans="1:92" x14ac:dyDescent="0.25">
      <c r="A2653" t="s">
        <v>13864</v>
      </c>
      <c r="B2653" t="s">
        <v>13864</v>
      </c>
      <c r="C2653">
        <v>45</v>
      </c>
      <c r="D2653" t="s">
        <v>597</v>
      </c>
      <c r="E2653">
        <v>67105</v>
      </c>
      <c r="F2653" t="s">
        <v>13810</v>
      </c>
      <c r="G2653" t="s">
        <v>11142</v>
      </c>
      <c r="H2653" t="s">
        <v>13104</v>
      </c>
      <c r="I2653" t="s">
        <v>667</v>
      </c>
      <c r="J2653">
        <v>9910</v>
      </c>
      <c r="K2653">
        <v>10322</v>
      </c>
      <c r="L2653" t="s">
        <v>4031</v>
      </c>
      <c r="M2653" t="s">
        <v>13865</v>
      </c>
      <c r="N2653" t="s">
        <v>3819</v>
      </c>
      <c r="O2653" t="s">
        <v>4033</v>
      </c>
      <c r="P2653" t="s">
        <v>3821</v>
      </c>
      <c r="Q2653" t="s">
        <v>3815</v>
      </c>
      <c r="R2653" t="s">
        <v>3822</v>
      </c>
      <c r="S2653" t="s">
        <v>3800</v>
      </c>
      <c r="T2653" t="s">
        <v>1733</v>
      </c>
      <c r="U2653" t="s">
        <v>3036</v>
      </c>
      <c r="V2653" t="s">
        <v>1577</v>
      </c>
      <c r="W2653">
        <v>43.884599999999999</v>
      </c>
      <c r="X2653">
        <v>-79.028000000000006</v>
      </c>
      <c r="Y2653" t="s">
        <v>612</v>
      </c>
      <c r="Z2653" t="s">
        <v>612</v>
      </c>
      <c r="AA2653" t="s">
        <v>612</v>
      </c>
      <c r="AB2653" t="s">
        <v>612</v>
      </c>
      <c r="AC2653" t="s">
        <v>612</v>
      </c>
      <c r="AD2653" t="s">
        <v>612</v>
      </c>
      <c r="AE2653" t="s">
        <v>612</v>
      </c>
      <c r="AF2653" t="s">
        <v>612</v>
      </c>
      <c r="AG2653" t="s">
        <v>612</v>
      </c>
      <c r="AH2653" t="s">
        <v>612</v>
      </c>
      <c r="AI2653" t="s">
        <v>612</v>
      </c>
      <c r="AJ2653" t="s">
        <v>612</v>
      </c>
      <c r="AK2653" t="s">
        <v>612</v>
      </c>
      <c r="AL2653" t="s">
        <v>612</v>
      </c>
      <c r="AM2653" t="s">
        <v>612</v>
      </c>
      <c r="AN2653" t="s">
        <v>612</v>
      </c>
      <c r="AO2653" t="s">
        <v>612</v>
      </c>
      <c r="AP2653" t="s">
        <v>612</v>
      </c>
      <c r="AQ2653" t="s">
        <v>612</v>
      </c>
      <c r="AR2653" t="s">
        <v>612</v>
      </c>
      <c r="AS2653" t="s">
        <v>612</v>
      </c>
      <c r="AT2653" t="s">
        <v>613</v>
      </c>
      <c r="AU2653" t="s">
        <v>612</v>
      </c>
      <c r="AV2653" t="s">
        <v>635</v>
      </c>
      <c r="AW2653">
        <v>39691</v>
      </c>
      <c r="AX2653">
        <v>26599195</v>
      </c>
      <c r="AY2653" t="s">
        <v>621</v>
      </c>
      <c r="AZ2653" t="s">
        <v>145</v>
      </c>
      <c r="BA2653" t="s">
        <v>470</v>
      </c>
      <c r="BB2653" t="s">
        <v>694</v>
      </c>
      <c r="BC2653">
        <v>37135</v>
      </c>
      <c r="BD2653">
        <v>0</v>
      </c>
      <c r="BE2653">
        <v>0</v>
      </c>
      <c r="BF2653">
        <v>0</v>
      </c>
      <c r="BG2653">
        <v>0</v>
      </c>
      <c r="BH2653">
        <v>0</v>
      </c>
      <c r="BI2653">
        <v>0</v>
      </c>
      <c r="BJ2653">
        <v>0</v>
      </c>
      <c r="BK2653">
        <v>0</v>
      </c>
      <c r="BL2653">
        <v>0</v>
      </c>
      <c r="BM2653">
        <v>0</v>
      </c>
      <c r="BN2653">
        <v>0</v>
      </c>
      <c r="BO2653">
        <v>0</v>
      </c>
      <c r="BP2653">
        <v>0</v>
      </c>
      <c r="BQ2653">
        <v>0</v>
      </c>
      <c r="BR2653">
        <v>4392413</v>
      </c>
      <c r="BS2653">
        <v>4392413</v>
      </c>
      <c r="BT2653">
        <v>22206782</v>
      </c>
      <c r="BU2653">
        <v>0</v>
      </c>
      <c r="BV2653">
        <v>0</v>
      </c>
      <c r="BW2653">
        <v>0</v>
      </c>
      <c r="BX2653">
        <v>0</v>
      </c>
      <c r="BY2653">
        <v>0</v>
      </c>
      <c r="BZ2653">
        <v>0</v>
      </c>
      <c r="CA2653">
        <v>0</v>
      </c>
      <c r="CB2653">
        <v>0</v>
      </c>
      <c r="CC2653">
        <v>0</v>
      </c>
      <c r="CD2653">
        <v>22206782</v>
      </c>
      <c r="CE2653">
        <v>26599195</v>
      </c>
      <c r="CF2653">
        <v>26599195</v>
      </c>
      <c r="CG2653">
        <v>0</v>
      </c>
      <c r="CH2653" t="s">
        <v>612</v>
      </c>
      <c r="CI2653" t="s">
        <v>616</v>
      </c>
      <c r="CJ2653" t="s">
        <v>617</v>
      </c>
      <c r="CK2653" t="s">
        <v>617</v>
      </c>
      <c r="CL2653" t="s">
        <v>617</v>
      </c>
      <c r="CM2653" t="s">
        <v>617</v>
      </c>
      <c r="CN2653">
        <v>0</v>
      </c>
    </row>
    <row r="2654" spans="1:92" x14ac:dyDescent="0.25">
      <c r="A2654" t="s">
        <v>13866</v>
      </c>
      <c r="B2654" t="s">
        <v>13866</v>
      </c>
      <c r="C2654">
        <v>45</v>
      </c>
      <c r="D2654" t="s">
        <v>597</v>
      </c>
      <c r="E2654">
        <v>67105</v>
      </c>
      <c r="F2654" t="s">
        <v>13810</v>
      </c>
      <c r="G2654" t="s">
        <v>11563</v>
      </c>
      <c r="H2654" t="s">
        <v>11564</v>
      </c>
      <c r="I2654" t="s">
        <v>630</v>
      </c>
      <c r="J2654">
        <v>11883</v>
      </c>
      <c r="K2654">
        <v>9670</v>
      </c>
      <c r="L2654" t="s">
        <v>13867</v>
      </c>
      <c r="M2654" t="s">
        <v>13868</v>
      </c>
      <c r="N2654" t="s">
        <v>3819</v>
      </c>
      <c r="O2654" t="s">
        <v>3820</v>
      </c>
      <c r="P2654" t="s">
        <v>3821</v>
      </c>
      <c r="Q2654" t="s">
        <v>3815</v>
      </c>
      <c r="R2654" t="s">
        <v>3822</v>
      </c>
      <c r="S2654" t="s">
        <v>3800</v>
      </c>
      <c r="T2654" t="s">
        <v>1733</v>
      </c>
      <c r="U2654" t="s">
        <v>3036</v>
      </c>
      <c r="V2654" t="s">
        <v>1577</v>
      </c>
      <c r="W2654">
        <v>43.843539999999997</v>
      </c>
      <c r="X2654">
        <v>-79.015919999999994</v>
      </c>
      <c r="Y2654" t="s">
        <v>612</v>
      </c>
      <c r="Z2654" t="s">
        <v>612</v>
      </c>
      <c r="AA2654" t="s">
        <v>612</v>
      </c>
      <c r="AB2654" t="s">
        <v>612</v>
      </c>
      <c r="AC2654" t="s">
        <v>612</v>
      </c>
      <c r="AD2654" t="s">
        <v>612</v>
      </c>
      <c r="AE2654" t="s">
        <v>612</v>
      </c>
      <c r="AF2654" t="s">
        <v>612</v>
      </c>
      <c r="AG2654" t="s">
        <v>612</v>
      </c>
      <c r="AH2654" t="s">
        <v>612</v>
      </c>
      <c r="AI2654" t="s">
        <v>612</v>
      </c>
      <c r="AJ2654" t="s">
        <v>612</v>
      </c>
      <c r="AK2654" t="s">
        <v>612</v>
      </c>
      <c r="AL2654" t="s">
        <v>612</v>
      </c>
      <c r="AM2654" t="s">
        <v>612</v>
      </c>
      <c r="AN2654" t="s">
        <v>612</v>
      </c>
      <c r="AO2654" t="s">
        <v>612</v>
      </c>
      <c r="AP2654" t="s">
        <v>612</v>
      </c>
      <c r="AQ2654" t="s">
        <v>612</v>
      </c>
      <c r="AR2654" t="s">
        <v>612</v>
      </c>
      <c r="AS2654" t="s">
        <v>612</v>
      </c>
      <c r="AT2654" t="s">
        <v>613</v>
      </c>
      <c r="AU2654" t="s">
        <v>612</v>
      </c>
      <c r="AV2654" t="s">
        <v>614</v>
      </c>
      <c r="AW2654" t="s">
        <v>612</v>
      </c>
      <c r="AX2654">
        <v>12454314</v>
      </c>
      <c r="AY2654" t="s">
        <v>621</v>
      </c>
      <c r="AZ2654" t="s">
        <v>145</v>
      </c>
      <c r="BA2654" t="s">
        <v>470</v>
      </c>
      <c r="BB2654" t="s">
        <v>626</v>
      </c>
      <c r="BC2654">
        <v>40057</v>
      </c>
      <c r="BD2654">
        <v>0</v>
      </c>
      <c r="BE2654">
        <v>0</v>
      </c>
      <c r="BF2654">
        <v>0</v>
      </c>
      <c r="BG2654">
        <v>0</v>
      </c>
      <c r="BH2654">
        <v>0</v>
      </c>
      <c r="BI2654">
        <v>0</v>
      </c>
      <c r="BJ2654">
        <v>0</v>
      </c>
      <c r="BK2654">
        <v>0</v>
      </c>
      <c r="BL2654">
        <v>0</v>
      </c>
      <c r="BM2654">
        <v>0</v>
      </c>
      <c r="BN2654">
        <v>0</v>
      </c>
      <c r="BO2654">
        <v>0</v>
      </c>
      <c r="BP2654">
        <v>0</v>
      </c>
      <c r="BQ2654">
        <v>0</v>
      </c>
      <c r="BR2654">
        <v>0</v>
      </c>
      <c r="BS2654">
        <v>0</v>
      </c>
      <c r="BT2654">
        <v>12454314</v>
      </c>
      <c r="BU2654">
        <v>0</v>
      </c>
      <c r="BV2654">
        <v>0</v>
      </c>
      <c r="BW2654">
        <v>0</v>
      </c>
      <c r="BX2654">
        <v>0</v>
      </c>
      <c r="BY2654">
        <v>0</v>
      </c>
      <c r="BZ2654">
        <v>0</v>
      </c>
      <c r="CA2654">
        <v>0</v>
      </c>
      <c r="CB2654">
        <v>0</v>
      </c>
      <c r="CC2654">
        <v>0</v>
      </c>
      <c r="CD2654">
        <v>12454314</v>
      </c>
      <c r="CE2654">
        <v>12454314</v>
      </c>
      <c r="CF2654">
        <v>12454314</v>
      </c>
      <c r="CG2654">
        <v>0</v>
      </c>
      <c r="CH2654" t="s">
        <v>612</v>
      </c>
      <c r="CI2654" t="s">
        <v>616</v>
      </c>
      <c r="CJ2654" t="s">
        <v>617</v>
      </c>
      <c r="CK2654" t="s">
        <v>617</v>
      </c>
      <c r="CL2654" t="s">
        <v>617</v>
      </c>
      <c r="CM2654" t="s">
        <v>617</v>
      </c>
      <c r="CN2654">
        <v>0</v>
      </c>
    </row>
    <row r="2655" spans="1:92" x14ac:dyDescent="0.25">
      <c r="A2655" t="s">
        <v>13869</v>
      </c>
      <c r="B2655" t="s">
        <v>13869</v>
      </c>
      <c r="C2655">
        <v>45</v>
      </c>
      <c r="D2655" t="s">
        <v>597</v>
      </c>
      <c r="E2655">
        <v>67105</v>
      </c>
      <c r="F2655" t="s">
        <v>13810</v>
      </c>
      <c r="G2655" t="s">
        <v>13870</v>
      </c>
      <c r="H2655" t="s">
        <v>13871</v>
      </c>
      <c r="I2655" t="s">
        <v>630</v>
      </c>
      <c r="J2655">
        <v>10561</v>
      </c>
      <c r="K2655">
        <v>11169</v>
      </c>
      <c r="L2655" t="s">
        <v>13872</v>
      </c>
      <c r="M2655" t="s">
        <v>13873</v>
      </c>
      <c r="N2655" t="s">
        <v>3795</v>
      </c>
      <c r="O2655" t="s">
        <v>13874</v>
      </c>
      <c r="P2655" t="s">
        <v>3797</v>
      </c>
      <c r="Q2655" t="s">
        <v>3798</v>
      </c>
      <c r="R2655" t="s">
        <v>3799</v>
      </c>
      <c r="S2655" t="s">
        <v>3800</v>
      </c>
      <c r="T2655" t="s">
        <v>1733</v>
      </c>
      <c r="U2655" t="s">
        <v>3036</v>
      </c>
      <c r="V2655" t="s">
        <v>1577</v>
      </c>
      <c r="W2655">
        <v>43.961799999999997</v>
      </c>
      <c r="X2655">
        <v>-78.975300000000004</v>
      </c>
      <c r="Y2655" t="s">
        <v>612</v>
      </c>
      <c r="Z2655" t="s">
        <v>612</v>
      </c>
      <c r="AA2655" t="s">
        <v>612</v>
      </c>
      <c r="AB2655" t="s">
        <v>612</v>
      </c>
      <c r="AC2655" t="s">
        <v>612</v>
      </c>
      <c r="AD2655" t="s">
        <v>612</v>
      </c>
      <c r="AE2655" t="s">
        <v>612</v>
      </c>
      <c r="AF2655" t="s">
        <v>612</v>
      </c>
      <c r="AG2655" t="s">
        <v>612</v>
      </c>
      <c r="AH2655" t="s">
        <v>612</v>
      </c>
      <c r="AI2655" t="s">
        <v>612</v>
      </c>
      <c r="AJ2655" t="s">
        <v>612</v>
      </c>
      <c r="AK2655" t="s">
        <v>612</v>
      </c>
      <c r="AL2655" t="s">
        <v>612</v>
      </c>
      <c r="AM2655" t="s">
        <v>612</v>
      </c>
      <c r="AN2655" t="s">
        <v>612</v>
      </c>
      <c r="AO2655" t="s">
        <v>612</v>
      </c>
      <c r="AP2655" t="s">
        <v>612</v>
      </c>
      <c r="AQ2655" t="s">
        <v>612</v>
      </c>
      <c r="AR2655" t="s">
        <v>612</v>
      </c>
      <c r="AS2655" t="s">
        <v>612</v>
      </c>
      <c r="AT2655" t="s">
        <v>613</v>
      </c>
      <c r="AU2655" t="s">
        <v>612</v>
      </c>
      <c r="AV2655" t="s">
        <v>635</v>
      </c>
      <c r="AW2655">
        <v>39691</v>
      </c>
      <c r="AX2655">
        <v>6256760</v>
      </c>
      <c r="AY2655" t="s">
        <v>621</v>
      </c>
      <c r="AZ2655" t="s">
        <v>145</v>
      </c>
      <c r="BA2655" t="s">
        <v>470</v>
      </c>
      <c r="BB2655" t="s">
        <v>645</v>
      </c>
      <c r="BC2655">
        <v>38231</v>
      </c>
      <c r="BD2655">
        <v>0</v>
      </c>
      <c r="BE2655">
        <v>0</v>
      </c>
      <c r="BF2655">
        <v>0</v>
      </c>
      <c r="BG2655">
        <v>0</v>
      </c>
      <c r="BH2655">
        <v>0</v>
      </c>
      <c r="BI2655">
        <v>0</v>
      </c>
      <c r="BJ2655">
        <v>0</v>
      </c>
      <c r="BK2655">
        <v>0</v>
      </c>
      <c r="BL2655">
        <v>0</v>
      </c>
      <c r="BM2655">
        <v>0</v>
      </c>
      <c r="BN2655">
        <v>0</v>
      </c>
      <c r="BO2655">
        <v>0</v>
      </c>
      <c r="BP2655">
        <v>0</v>
      </c>
      <c r="BQ2655">
        <v>0</v>
      </c>
      <c r="BR2655">
        <v>0</v>
      </c>
      <c r="BS2655">
        <v>0</v>
      </c>
      <c r="BT2655">
        <v>6256760</v>
      </c>
      <c r="BU2655">
        <v>0</v>
      </c>
      <c r="BV2655">
        <v>0</v>
      </c>
      <c r="BW2655">
        <v>0</v>
      </c>
      <c r="BX2655">
        <v>0</v>
      </c>
      <c r="BY2655">
        <v>0</v>
      </c>
      <c r="BZ2655">
        <v>0</v>
      </c>
      <c r="CA2655">
        <v>0</v>
      </c>
      <c r="CB2655">
        <v>0</v>
      </c>
      <c r="CC2655">
        <v>0</v>
      </c>
      <c r="CD2655">
        <v>6256760</v>
      </c>
      <c r="CE2655">
        <v>6256760</v>
      </c>
      <c r="CF2655">
        <v>6256760</v>
      </c>
      <c r="CG2655">
        <v>0</v>
      </c>
      <c r="CH2655" t="s">
        <v>612</v>
      </c>
      <c r="CI2655" t="s">
        <v>616</v>
      </c>
      <c r="CJ2655" t="s">
        <v>617</v>
      </c>
      <c r="CK2655" t="s">
        <v>617</v>
      </c>
      <c r="CL2655" t="s">
        <v>617</v>
      </c>
      <c r="CM2655" t="s">
        <v>617</v>
      </c>
      <c r="CN2655">
        <v>0</v>
      </c>
    </row>
    <row r="2656" spans="1:92" x14ac:dyDescent="0.25">
      <c r="A2656" t="s">
        <v>13875</v>
      </c>
      <c r="B2656" t="s">
        <v>13875</v>
      </c>
      <c r="C2656">
        <v>45</v>
      </c>
      <c r="D2656" t="s">
        <v>597</v>
      </c>
      <c r="E2656">
        <v>67105</v>
      </c>
      <c r="F2656" t="s">
        <v>13810</v>
      </c>
      <c r="G2656" t="s">
        <v>13870</v>
      </c>
      <c r="H2656" t="s">
        <v>13871</v>
      </c>
      <c r="I2656" t="s">
        <v>630</v>
      </c>
      <c r="J2656">
        <v>10561</v>
      </c>
      <c r="K2656">
        <v>11169</v>
      </c>
      <c r="L2656" t="s">
        <v>13872</v>
      </c>
      <c r="M2656" t="s">
        <v>13873</v>
      </c>
      <c r="N2656" t="s">
        <v>3795</v>
      </c>
      <c r="O2656" t="s">
        <v>13874</v>
      </c>
      <c r="P2656" t="s">
        <v>3797</v>
      </c>
      <c r="Q2656" t="s">
        <v>3798</v>
      </c>
      <c r="R2656" t="s">
        <v>3799</v>
      </c>
      <c r="S2656" t="s">
        <v>3800</v>
      </c>
      <c r="T2656" t="s">
        <v>1733</v>
      </c>
      <c r="U2656" t="s">
        <v>3036</v>
      </c>
      <c r="V2656" t="s">
        <v>1577</v>
      </c>
      <c r="W2656">
        <v>43.961799999999997</v>
      </c>
      <c r="X2656">
        <v>-78.975300000000004</v>
      </c>
      <c r="Y2656">
        <v>40731</v>
      </c>
      <c r="Z2656" t="s">
        <v>977</v>
      </c>
      <c r="AA2656" t="s">
        <v>803</v>
      </c>
      <c r="AB2656" t="s">
        <v>612</v>
      </c>
      <c r="AC2656" t="s">
        <v>612</v>
      </c>
      <c r="AD2656" t="s">
        <v>612</v>
      </c>
      <c r="AE2656">
        <v>40731</v>
      </c>
      <c r="AF2656" t="s">
        <v>977</v>
      </c>
      <c r="AG2656" t="s">
        <v>803</v>
      </c>
      <c r="AH2656" t="s">
        <v>612</v>
      </c>
      <c r="AI2656" t="s">
        <v>612</v>
      </c>
      <c r="AJ2656" t="s">
        <v>612</v>
      </c>
      <c r="AK2656" t="s">
        <v>612</v>
      </c>
      <c r="AL2656" t="s">
        <v>612</v>
      </c>
      <c r="AM2656" t="s">
        <v>612</v>
      </c>
      <c r="AN2656" t="s">
        <v>612</v>
      </c>
      <c r="AO2656" t="s">
        <v>612</v>
      </c>
      <c r="AP2656" t="s">
        <v>612</v>
      </c>
      <c r="AQ2656">
        <v>464</v>
      </c>
      <c r="AR2656" t="s">
        <v>612</v>
      </c>
      <c r="AS2656" t="s">
        <v>612</v>
      </c>
      <c r="AT2656" t="s">
        <v>613</v>
      </c>
      <c r="AU2656" t="s">
        <v>612</v>
      </c>
      <c r="AV2656" t="s">
        <v>614</v>
      </c>
      <c r="AW2656" t="s">
        <v>612</v>
      </c>
      <c r="AX2656">
        <v>2144352</v>
      </c>
      <c r="AY2656" t="s">
        <v>621</v>
      </c>
      <c r="AZ2656" t="s">
        <v>140</v>
      </c>
      <c r="BA2656" t="s">
        <v>460</v>
      </c>
      <c r="BB2656" t="s">
        <v>649</v>
      </c>
      <c r="BC2656">
        <v>41518</v>
      </c>
      <c r="BD2656">
        <v>0</v>
      </c>
      <c r="BE2656">
        <v>0</v>
      </c>
      <c r="BF2656">
        <v>0</v>
      </c>
      <c r="BG2656">
        <v>0</v>
      </c>
      <c r="BH2656">
        <v>0</v>
      </c>
      <c r="BI2656">
        <v>0</v>
      </c>
      <c r="BJ2656">
        <v>0</v>
      </c>
      <c r="BK2656">
        <v>0</v>
      </c>
      <c r="BL2656">
        <v>0</v>
      </c>
      <c r="BM2656">
        <v>0</v>
      </c>
      <c r="BN2656">
        <v>0</v>
      </c>
      <c r="BO2656">
        <v>0</v>
      </c>
      <c r="BP2656">
        <v>0</v>
      </c>
      <c r="BQ2656">
        <v>0</v>
      </c>
      <c r="BR2656">
        <v>0</v>
      </c>
      <c r="BS2656">
        <v>0</v>
      </c>
      <c r="BT2656">
        <v>0</v>
      </c>
      <c r="BU2656">
        <v>0</v>
      </c>
      <c r="BV2656">
        <v>931894</v>
      </c>
      <c r="BW2656">
        <v>0</v>
      </c>
      <c r="BX2656">
        <v>1719681</v>
      </c>
      <c r="BY2656">
        <v>0</v>
      </c>
      <c r="BZ2656">
        <v>0</v>
      </c>
      <c r="CA2656">
        <v>0</v>
      </c>
      <c r="CB2656">
        <v>0</v>
      </c>
      <c r="CC2656">
        <v>0</v>
      </c>
      <c r="CD2656">
        <v>2651575</v>
      </c>
      <c r="CE2656">
        <v>2651575</v>
      </c>
      <c r="CF2656">
        <v>2144352</v>
      </c>
      <c r="CG2656">
        <v>-507223</v>
      </c>
      <c r="CH2656" t="s">
        <v>612</v>
      </c>
      <c r="CI2656" t="s">
        <v>616</v>
      </c>
      <c r="CJ2656" t="s">
        <v>702</v>
      </c>
      <c r="CK2656" t="s">
        <v>703</v>
      </c>
      <c r="CL2656" t="s">
        <v>617</v>
      </c>
      <c r="CM2656" t="s">
        <v>617</v>
      </c>
      <c r="CN2656">
        <v>1719681</v>
      </c>
    </row>
    <row r="2657" spans="1:92" x14ac:dyDescent="0.25">
      <c r="A2657" t="s">
        <v>13876</v>
      </c>
      <c r="B2657" t="s">
        <v>13876</v>
      </c>
      <c r="C2657">
        <v>45</v>
      </c>
      <c r="D2657" t="s">
        <v>597</v>
      </c>
      <c r="E2657">
        <v>67105</v>
      </c>
      <c r="F2657" t="s">
        <v>13810</v>
      </c>
      <c r="G2657" t="s">
        <v>11464</v>
      </c>
      <c r="H2657" t="s">
        <v>11465</v>
      </c>
      <c r="I2657" t="s">
        <v>630</v>
      </c>
      <c r="J2657">
        <v>8777</v>
      </c>
      <c r="K2657">
        <v>9672</v>
      </c>
      <c r="L2657" t="s">
        <v>13877</v>
      </c>
      <c r="M2657" t="s">
        <v>13878</v>
      </c>
      <c r="N2657" t="s">
        <v>3819</v>
      </c>
      <c r="O2657" t="s">
        <v>13879</v>
      </c>
      <c r="P2657" t="s">
        <v>3821</v>
      </c>
      <c r="Q2657" t="s">
        <v>3815</v>
      </c>
      <c r="R2657" t="s">
        <v>3822</v>
      </c>
      <c r="S2657" t="s">
        <v>3800</v>
      </c>
      <c r="T2657" t="s">
        <v>1733</v>
      </c>
      <c r="U2657" t="s">
        <v>3036</v>
      </c>
      <c r="V2657" t="s">
        <v>1577</v>
      </c>
      <c r="W2657">
        <v>43.873899999999999</v>
      </c>
      <c r="X2657">
        <v>-79.036199999999994</v>
      </c>
      <c r="Y2657" t="s">
        <v>612</v>
      </c>
      <c r="Z2657" t="s">
        <v>612</v>
      </c>
      <c r="AA2657" t="s">
        <v>612</v>
      </c>
      <c r="AB2657" t="s">
        <v>612</v>
      </c>
      <c r="AC2657" t="s">
        <v>612</v>
      </c>
      <c r="AD2657" t="s">
        <v>612</v>
      </c>
      <c r="AE2657" t="s">
        <v>612</v>
      </c>
      <c r="AF2657" t="s">
        <v>612</v>
      </c>
      <c r="AG2657" t="s">
        <v>612</v>
      </c>
      <c r="AH2657" t="s">
        <v>612</v>
      </c>
      <c r="AI2657" t="s">
        <v>612</v>
      </c>
      <c r="AJ2657" t="s">
        <v>612</v>
      </c>
      <c r="AK2657" t="s">
        <v>612</v>
      </c>
      <c r="AL2657" t="s">
        <v>612</v>
      </c>
      <c r="AM2657" t="s">
        <v>612</v>
      </c>
      <c r="AN2657" t="s">
        <v>612</v>
      </c>
      <c r="AO2657" t="s">
        <v>612</v>
      </c>
      <c r="AP2657" t="s">
        <v>612</v>
      </c>
      <c r="AQ2657" t="s">
        <v>612</v>
      </c>
      <c r="AR2657" t="s">
        <v>612</v>
      </c>
      <c r="AS2657" t="s">
        <v>612</v>
      </c>
      <c r="AT2657" t="s">
        <v>613</v>
      </c>
      <c r="AU2657" t="s">
        <v>612</v>
      </c>
      <c r="AV2657" t="s">
        <v>614</v>
      </c>
      <c r="AW2657" t="s">
        <v>612</v>
      </c>
      <c r="AX2657">
        <v>1439163</v>
      </c>
      <c r="AY2657" t="s">
        <v>621</v>
      </c>
      <c r="AZ2657" t="s">
        <v>140</v>
      </c>
      <c r="BA2657" t="s">
        <v>470</v>
      </c>
      <c r="BB2657" t="s">
        <v>977</v>
      </c>
      <c r="BC2657">
        <v>40422</v>
      </c>
      <c r="BD2657">
        <v>0</v>
      </c>
      <c r="BE2657">
        <v>0</v>
      </c>
      <c r="BF2657">
        <v>0</v>
      </c>
      <c r="BG2657">
        <v>0</v>
      </c>
      <c r="BH2657">
        <v>0</v>
      </c>
      <c r="BI2657">
        <v>0</v>
      </c>
      <c r="BJ2657">
        <v>0</v>
      </c>
      <c r="BK2657">
        <v>0</v>
      </c>
      <c r="BL2657">
        <v>0</v>
      </c>
      <c r="BM2657">
        <v>0</v>
      </c>
      <c r="BN2657">
        <v>0</v>
      </c>
      <c r="BO2657">
        <v>0</v>
      </c>
      <c r="BP2657">
        <v>0</v>
      </c>
      <c r="BQ2657">
        <v>0</v>
      </c>
      <c r="BR2657">
        <v>0</v>
      </c>
      <c r="BS2657">
        <v>0</v>
      </c>
      <c r="BT2657">
        <v>1439163</v>
      </c>
      <c r="BU2657">
        <v>0</v>
      </c>
      <c r="BV2657">
        <v>0</v>
      </c>
      <c r="BW2657">
        <v>0</v>
      </c>
      <c r="BX2657">
        <v>0</v>
      </c>
      <c r="BY2657">
        <v>0</v>
      </c>
      <c r="BZ2657">
        <v>0</v>
      </c>
      <c r="CA2657">
        <v>0</v>
      </c>
      <c r="CB2657">
        <v>0</v>
      </c>
      <c r="CC2657">
        <v>0</v>
      </c>
      <c r="CD2657">
        <v>1439163</v>
      </c>
      <c r="CE2657">
        <v>1439163</v>
      </c>
      <c r="CF2657">
        <v>1439163</v>
      </c>
      <c r="CG2657">
        <v>0</v>
      </c>
      <c r="CH2657" t="s">
        <v>612</v>
      </c>
      <c r="CI2657" t="s">
        <v>616</v>
      </c>
      <c r="CJ2657" t="s">
        <v>617</v>
      </c>
      <c r="CK2657" t="s">
        <v>617</v>
      </c>
      <c r="CL2657" t="s">
        <v>617</v>
      </c>
      <c r="CM2657" t="s">
        <v>617</v>
      </c>
      <c r="CN2657">
        <v>0</v>
      </c>
    </row>
    <row r="2658" spans="1:92" x14ac:dyDescent="0.25">
      <c r="A2658" t="s">
        <v>13880</v>
      </c>
      <c r="B2658" t="s">
        <v>13880</v>
      </c>
      <c r="C2658">
        <v>45</v>
      </c>
      <c r="D2658" t="s">
        <v>597</v>
      </c>
      <c r="E2658">
        <v>67105</v>
      </c>
      <c r="F2658" t="s">
        <v>13810</v>
      </c>
      <c r="G2658" t="s">
        <v>13263</v>
      </c>
      <c r="H2658" t="s">
        <v>13264</v>
      </c>
      <c r="I2658" t="s">
        <v>630</v>
      </c>
      <c r="J2658">
        <v>8779</v>
      </c>
      <c r="K2658">
        <v>9674</v>
      </c>
      <c r="L2658" t="s">
        <v>13881</v>
      </c>
      <c r="M2658" t="s">
        <v>13882</v>
      </c>
      <c r="N2658" t="s">
        <v>3835</v>
      </c>
      <c r="O2658" t="s">
        <v>13883</v>
      </c>
      <c r="P2658" t="s">
        <v>3837</v>
      </c>
      <c r="Q2658" t="s">
        <v>3838</v>
      </c>
      <c r="R2658" t="s">
        <v>3839</v>
      </c>
      <c r="S2658" t="s">
        <v>3800</v>
      </c>
      <c r="T2658" t="s">
        <v>1733</v>
      </c>
      <c r="U2658" t="s">
        <v>3036</v>
      </c>
      <c r="V2658" t="s">
        <v>1577</v>
      </c>
      <c r="W2658">
        <v>43.826700000000002</v>
      </c>
      <c r="X2658">
        <v>-79.130899999999997</v>
      </c>
      <c r="Y2658" t="s">
        <v>612</v>
      </c>
      <c r="Z2658" t="s">
        <v>612</v>
      </c>
      <c r="AA2658" t="s">
        <v>612</v>
      </c>
      <c r="AB2658" t="s">
        <v>612</v>
      </c>
      <c r="AC2658" t="s">
        <v>612</v>
      </c>
      <c r="AD2658" t="s">
        <v>612</v>
      </c>
      <c r="AE2658" t="s">
        <v>612</v>
      </c>
      <c r="AF2658" t="s">
        <v>612</v>
      </c>
      <c r="AG2658" t="s">
        <v>612</v>
      </c>
      <c r="AH2658" t="s">
        <v>612</v>
      </c>
      <c r="AI2658" t="s">
        <v>612</v>
      </c>
      <c r="AJ2658" t="s">
        <v>612</v>
      </c>
      <c r="AK2658" t="s">
        <v>612</v>
      </c>
      <c r="AL2658" t="s">
        <v>612</v>
      </c>
      <c r="AM2658" t="s">
        <v>612</v>
      </c>
      <c r="AN2658" t="s">
        <v>612</v>
      </c>
      <c r="AO2658" t="s">
        <v>612</v>
      </c>
      <c r="AP2658" t="s">
        <v>612</v>
      </c>
      <c r="AQ2658" t="s">
        <v>612</v>
      </c>
      <c r="AR2658" t="s">
        <v>612</v>
      </c>
      <c r="AS2658" t="s">
        <v>612</v>
      </c>
      <c r="AT2658" t="s">
        <v>613</v>
      </c>
      <c r="AU2658" t="s">
        <v>612</v>
      </c>
      <c r="AV2658" t="s">
        <v>635</v>
      </c>
      <c r="AW2658">
        <v>39691</v>
      </c>
      <c r="AX2658">
        <v>2509255</v>
      </c>
      <c r="AY2658" t="s">
        <v>621</v>
      </c>
      <c r="AZ2658" t="s">
        <v>140</v>
      </c>
      <c r="BA2658" t="s">
        <v>470</v>
      </c>
      <c r="BB2658" t="s">
        <v>694</v>
      </c>
      <c r="BC2658">
        <v>37135</v>
      </c>
      <c r="BD2658">
        <v>0</v>
      </c>
      <c r="BE2658">
        <v>0</v>
      </c>
      <c r="BF2658">
        <v>0</v>
      </c>
      <c r="BG2658">
        <v>0</v>
      </c>
      <c r="BH2658">
        <v>0</v>
      </c>
      <c r="BI2658">
        <v>0</v>
      </c>
      <c r="BJ2658">
        <v>0</v>
      </c>
      <c r="BK2658">
        <v>0</v>
      </c>
      <c r="BL2658">
        <v>0</v>
      </c>
      <c r="BM2658">
        <v>0</v>
      </c>
      <c r="BN2658">
        <v>0</v>
      </c>
      <c r="BO2658">
        <v>0</v>
      </c>
      <c r="BP2658">
        <v>0</v>
      </c>
      <c r="BQ2658">
        <v>0</v>
      </c>
      <c r="BR2658">
        <v>0</v>
      </c>
      <c r="BS2658">
        <v>0</v>
      </c>
      <c r="BT2658">
        <v>2509255</v>
      </c>
      <c r="BU2658">
        <v>0</v>
      </c>
      <c r="BV2658">
        <v>0</v>
      </c>
      <c r="BW2658">
        <v>0</v>
      </c>
      <c r="BX2658">
        <v>0</v>
      </c>
      <c r="BY2658">
        <v>0</v>
      </c>
      <c r="BZ2658">
        <v>0</v>
      </c>
      <c r="CA2658">
        <v>0</v>
      </c>
      <c r="CB2658">
        <v>0</v>
      </c>
      <c r="CC2658">
        <v>0</v>
      </c>
      <c r="CD2658">
        <v>2509255</v>
      </c>
      <c r="CE2658">
        <v>2509255</v>
      </c>
      <c r="CF2658">
        <v>2509255</v>
      </c>
      <c r="CG2658">
        <v>0</v>
      </c>
      <c r="CH2658" t="s">
        <v>612</v>
      </c>
      <c r="CI2658" t="s">
        <v>616</v>
      </c>
      <c r="CJ2658" t="s">
        <v>617</v>
      </c>
      <c r="CK2658" t="s">
        <v>617</v>
      </c>
      <c r="CL2658" t="s">
        <v>617</v>
      </c>
      <c r="CM2658" t="s">
        <v>617</v>
      </c>
      <c r="CN2658">
        <v>0</v>
      </c>
    </row>
    <row r="2659" spans="1:92" x14ac:dyDescent="0.25">
      <c r="A2659" t="s">
        <v>13884</v>
      </c>
      <c r="B2659" t="s">
        <v>13884</v>
      </c>
      <c r="C2659">
        <v>45</v>
      </c>
      <c r="D2659" t="s">
        <v>597</v>
      </c>
      <c r="E2659">
        <v>67105</v>
      </c>
      <c r="F2659" t="s">
        <v>13810</v>
      </c>
      <c r="G2659" t="s">
        <v>13318</v>
      </c>
      <c r="H2659" t="s">
        <v>13319</v>
      </c>
      <c r="I2659" t="s">
        <v>630</v>
      </c>
      <c r="J2659">
        <v>8784</v>
      </c>
      <c r="K2659">
        <v>9679</v>
      </c>
      <c r="L2659" t="s">
        <v>13885</v>
      </c>
      <c r="M2659" t="s">
        <v>13886</v>
      </c>
      <c r="N2659" t="s">
        <v>3835</v>
      </c>
      <c r="O2659" t="s">
        <v>13887</v>
      </c>
      <c r="P2659" t="s">
        <v>3837</v>
      </c>
      <c r="Q2659" t="s">
        <v>3838</v>
      </c>
      <c r="R2659" t="s">
        <v>3839</v>
      </c>
      <c r="S2659" t="s">
        <v>3800</v>
      </c>
      <c r="T2659" t="s">
        <v>1733</v>
      </c>
      <c r="U2659" t="s">
        <v>3036</v>
      </c>
      <c r="V2659" t="s">
        <v>1577</v>
      </c>
      <c r="W2659">
        <v>43.844819999999999</v>
      </c>
      <c r="X2659">
        <v>-79.101169999999996</v>
      </c>
      <c r="Y2659" t="s">
        <v>612</v>
      </c>
      <c r="Z2659" t="s">
        <v>612</v>
      </c>
      <c r="AA2659" t="s">
        <v>612</v>
      </c>
      <c r="AB2659" t="s">
        <v>612</v>
      </c>
      <c r="AC2659" t="s">
        <v>612</v>
      </c>
      <c r="AD2659" t="s">
        <v>612</v>
      </c>
      <c r="AE2659" t="s">
        <v>612</v>
      </c>
      <c r="AF2659" t="s">
        <v>612</v>
      </c>
      <c r="AG2659" t="s">
        <v>612</v>
      </c>
      <c r="AH2659" t="s">
        <v>612</v>
      </c>
      <c r="AI2659" t="s">
        <v>612</v>
      </c>
      <c r="AJ2659" t="s">
        <v>612</v>
      </c>
      <c r="AK2659" t="s">
        <v>612</v>
      </c>
      <c r="AL2659" t="s">
        <v>612</v>
      </c>
      <c r="AM2659" t="s">
        <v>612</v>
      </c>
      <c r="AN2659" t="s">
        <v>612</v>
      </c>
      <c r="AO2659" t="s">
        <v>612</v>
      </c>
      <c r="AP2659" t="s">
        <v>612</v>
      </c>
      <c r="AQ2659" t="s">
        <v>612</v>
      </c>
      <c r="AR2659" t="s">
        <v>612</v>
      </c>
      <c r="AS2659" t="s">
        <v>612</v>
      </c>
      <c r="AT2659" t="s">
        <v>613</v>
      </c>
      <c r="AU2659" t="s">
        <v>612</v>
      </c>
      <c r="AV2659" t="s">
        <v>635</v>
      </c>
      <c r="AW2659">
        <v>39691</v>
      </c>
      <c r="AX2659">
        <v>1328756</v>
      </c>
      <c r="AY2659" t="s">
        <v>621</v>
      </c>
      <c r="AZ2659" t="s">
        <v>140</v>
      </c>
      <c r="BA2659" t="s">
        <v>470</v>
      </c>
      <c r="BB2659" t="s">
        <v>694</v>
      </c>
      <c r="BC2659">
        <v>37135</v>
      </c>
      <c r="BD2659">
        <v>0</v>
      </c>
      <c r="BE2659">
        <v>0</v>
      </c>
      <c r="BF2659">
        <v>0</v>
      </c>
      <c r="BG2659">
        <v>0</v>
      </c>
      <c r="BH2659">
        <v>0</v>
      </c>
      <c r="BI2659">
        <v>0</v>
      </c>
      <c r="BJ2659">
        <v>0</v>
      </c>
      <c r="BK2659">
        <v>0</v>
      </c>
      <c r="BL2659">
        <v>0</v>
      </c>
      <c r="BM2659">
        <v>0</v>
      </c>
      <c r="BN2659">
        <v>0</v>
      </c>
      <c r="BO2659">
        <v>0</v>
      </c>
      <c r="BP2659">
        <v>0</v>
      </c>
      <c r="BQ2659">
        <v>0</v>
      </c>
      <c r="BR2659">
        <v>0</v>
      </c>
      <c r="BS2659">
        <v>0</v>
      </c>
      <c r="BT2659">
        <v>1328756</v>
      </c>
      <c r="BU2659">
        <v>0</v>
      </c>
      <c r="BV2659">
        <v>0</v>
      </c>
      <c r="BW2659">
        <v>0</v>
      </c>
      <c r="BX2659">
        <v>0</v>
      </c>
      <c r="BY2659">
        <v>0</v>
      </c>
      <c r="BZ2659">
        <v>0</v>
      </c>
      <c r="CA2659">
        <v>0</v>
      </c>
      <c r="CB2659">
        <v>0</v>
      </c>
      <c r="CC2659">
        <v>0</v>
      </c>
      <c r="CD2659">
        <v>1328756</v>
      </c>
      <c r="CE2659">
        <v>1328756</v>
      </c>
      <c r="CF2659">
        <v>1328756</v>
      </c>
      <c r="CG2659">
        <v>0</v>
      </c>
      <c r="CH2659" t="s">
        <v>612</v>
      </c>
      <c r="CI2659" t="s">
        <v>616</v>
      </c>
      <c r="CJ2659" t="s">
        <v>617</v>
      </c>
      <c r="CK2659" t="s">
        <v>617</v>
      </c>
      <c r="CL2659" t="s">
        <v>617</v>
      </c>
      <c r="CM2659" t="s">
        <v>617</v>
      </c>
      <c r="CN2659">
        <v>0</v>
      </c>
    </row>
    <row r="2660" spans="1:92" x14ac:dyDescent="0.25">
      <c r="A2660" t="s">
        <v>13888</v>
      </c>
      <c r="B2660" t="s">
        <v>13888</v>
      </c>
      <c r="C2660">
        <v>45</v>
      </c>
      <c r="D2660" t="s">
        <v>597</v>
      </c>
      <c r="E2660">
        <v>67105</v>
      </c>
      <c r="F2660" t="s">
        <v>13810</v>
      </c>
      <c r="G2660" t="s">
        <v>11306</v>
      </c>
      <c r="H2660" t="s">
        <v>11307</v>
      </c>
      <c r="I2660" t="s">
        <v>630</v>
      </c>
      <c r="J2660">
        <v>8785</v>
      </c>
      <c r="K2660">
        <v>9680</v>
      </c>
      <c r="L2660" t="s">
        <v>13889</v>
      </c>
      <c r="M2660" t="s">
        <v>13890</v>
      </c>
      <c r="N2660" t="s">
        <v>3819</v>
      </c>
      <c r="O2660" t="s">
        <v>13891</v>
      </c>
      <c r="P2660" t="s">
        <v>3821</v>
      </c>
      <c r="Q2660" t="s">
        <v>3815</v>
      </c>
      <c r="R2660" t="s">
        <v>3822</v>
      </c>
      <c r="S2660" t="s">
        <v>3800</v>
      </c>
      <c r="T2660" t="s">
        <v>1733</v>
      </c>
      <c r="U2660" t="s">
        <v>3036</v>
      </c>
      <c r="V2660" t="s">
        <v>1577</v>
      </c>
      <c r="W2660">
        <v>43.826630000000002</v>
      </c>
      <c r="X2660">
        <v>-79.01446</v>
      </c>
      <c r="Y2660">
        <v>42317</v>
      </c>
      <c r="Z2660" t="s">
        <v>622</v>
      </c>
      <c r="AA2660" t="s">
        <v>622</v>
      </c>
      <c r="AB2660" t="s">
        <v>612</v>
      </c>
      <c r="AC2660" t="s">
        <v>612</v>
      </c>
      <c r="AD2660" t="s">
        <v>612</v>
      </c>
      <c r="AE2660">
        <v>42317</v>
      </c>
      <c r="AF2660" t="s">
        <v>622</v>
      </c>
      <c r="AG2660" t="s">
        <v>622</v>
      </c>
      <c r="AH2660" t="s">
        <v>612</v>
      </c>
      <c r="AI2660" t="s">
        <v>612</v>
      </c>
      <c r="AJ2660" t="s">
        <v>612</v>
      </c>
      <c r="AK2660" t="s">
        <v>612</v>
      </c>
      <c r="AL2660" t="s">
        <v>612</v>
      </c>
      <c r="AM2660" t="s">
        <v>612</v>
      </c>
      <c r="AN2660" t="s">
        <v>612</v>
      </c>
      <c r="AO2660" t="s">
        <v>612</v>
      </c>
      <c r="AP2660" t="s">
        <v>612</v>
      </c>
      <c r="AQ2660">
        <v>138</v>
      </c>
      <c r="AR2660" t="s">
        <v>612</v>
      </c>
      <c r="AS2660" t="s">
        <v>612</v>
      </c>
      <c r="AT2660" t="s">
        <v>613</v>
      </c>
      <c r="AU2660" t="s">
        <v>612</v>
      </c>
      <c r="AV2660" t="s">
        <v>614</v>
      </c>
      <c r="AW2660" t="s">
        <v>612</v>
      </c>
      <c r="AX2660">
        <v>0</v>
      </c>
      <c r="AY2660" t="s">
        <v>621</v>
      </c>
      <c r="AZ2660" t="s">
        <v>140</v>
      </c>
      <c r="BA2660" t="s">
        <v>460</v>
      </c>
      <c r="BB2660" t="s">
        <v>736</v>
      </c>
      <c r="BC2660">
        <v>42979</v>
      </c>
      <c r="BD2660">
        <v>0</v>
      </c>
      <c r="BE2660">
        <v>0</v>
      </c>
      <c r="BF2660">
        <v>0</v>
      </c>
      <c r="BG2660">
        <v>0</v>
      </c>
      <c r="BH2660">
        <v>0</v>
      </c>
      <c r="BI2660">
        <v>0</v>
      </c>
      <c r="BJ2660">
        <v>0</v>
      </c>
      <c r="BK2660">
        <v>0</v>
      </c>
      <c r="BL2660">
        <v>0</v>
      </c>
      <c r="BM2660">
        <v>0</v>
      </c>
      <c r="BN2660">
        <v>0</v>
      </c>
      <c r="BO2660">
        <v>0</v>
      </c>
      <c r="BP2660">
        <v>0</v>
      </c>
      <c r="BQ2660">
        <v>0</v>
      </c>
      <c r="BR2660">
        <v>394000</v>
      </c>
      <c r="BS2660">
        <v>394000</v>
      </c>
      <c r="BT2660">
        <v>0</v>
      </c>
      <c r="BU2660">
        <v>0</v>
      </c>
      <c r="BV2660">
        <v>0</v>
      </c>
      <c r="BW2660">
        <v>0</v>
      </c>
      <c r="BX2660">
        <v>2910201</v>
      </c>
      <c r="BY2660">
        <v>0</v>
      </c>
      <c r="BZ2660">
        <v>0</v>
      </c>
      <c r="CA2660">
        <v>0</v>
      </c>
      <c r="CB2660">
        <v>0</v>
      </c>
      <c r="CC2660">
        <v>0</v>
      </c>
      <c r="CD2660">
        <v>2910201</v>
      </c>
      <c r="CE2660">
        <v>3304201</v>
      </c>
      <c r="CF2660">
        <v>5056976</v>
      </c>
      <c r="CG2660">
        <v>1752775</v>
      </c>
      <c r="CH2660" t="s">
        <v>612</v>
      </c>
      <c r="CI2660" t="s">
        <v>616</v>
      </c>
      <c r="CJ2660" t="s">
        <v>702</v>
      </c>
      <c r="CK2660" t="s">
        <v>703</v>
      </c>
      <c r="CL2660" t="s">
        <v>617</v>
      </c>
      <c r="CM2660" t="s">
        <v>617</v>
      </c>
      <c r="CN2660">
        <v>2910201</v>
      </c>
    </row>
    <row r="2661" spans="1:92" x14ac:dyDescent="0.25">
      <c r="A2661" t="s">
        <v>13892</v>
      </c>
      <c r="B2661" t="s">
        <v>13892</v>
      </c>
      <c r="C2661">
        <v>45</v>
      </c>
      <c r="D2661" t="s">
        <v>597</v>
      </c>
      <c r="E2661">
        <v>67105</v>
      </c>
      <c r="F2661" t="s">
        <v>13810</v>
      </c>
      <c r="G2661" t="s">
        <v>13893</v>
      </c>
      <c r="H2661" t="s">
        <v>13894</v>
      </c>
      <c r="I2661" t="s">
        <v>630</v>
      </c>
      <c r="J2661">
        <v>9353</v>
      </c>
      <c r="K2661">
        <v>10129</v>
      </c>
      <c r="L2661" t="s">
        <v>13895</v>
      </c>
      <c r="M2661" t="s">
        <v>13896</v>
      </c>
      <c r="N2661" t="s">
        <v>3809</v>
      </c>
      <c r="O2661" t="s">
        <v>13897</v>
      </c>
      <c r="P2661" t="s">
        <v>3811</v>
      </c>
      <c r="Q2661" t="s">
        <v>3812</v>
      </c>
      <c r="R2661" t="s">
        <v>3813</v>
      </c>
      <c r="S2661" t="s">
        <v>3800</v>
      </c>
      <c r="T2661" t="s">
        <v>1733</v>
      </c>
      <c r="U2661" t="s">
        <v>3036</v>
      </c>
      <c r="V2661" t="s">
        <v>1577</v>
      </c>
      <c r="W2661">
        <v>43.945300000000003</v>
      </c>
      <c r="X2661">
        <v>-78.858199999999997</v>
      </c>
      <c r="Y2661" t="s">
        <v>612</v>
      </c>
      <c r="Z2661" t="s">
        <v>612</v>
      </c>
      <c r="AA2661" t="s">
        <v>612</v>
      </c>
      <c r="AB2661" t="s">
        <v>612</v>
      </c>
      <c r="AC2661" t="s">
        <v>612</v>
      </c>
      <c r="AD2661" t="s">
        <v>612</v>
      </c>
      <c r="AE2661" t="s">
        <v>612</v>
      </c>
      <c r="AF2661" t="s">
        <v>612</v>
      </c>
      <c r="AG2661" t="s">
        <v>612</v>
      </c>
      <c r="AH2661" t="s">
        <v>612</v>
      </c>
      <c r="AI2661" t="s">
        <v>612</v>
      </c>
      <c r="AJ2661" t="s">
        <v>612</v>
      </c>
      <c r="AK2661" t="s">
        <v>612</v>
      </c>
      <c r="AL2661" t="s">
        <v>612</v>
      </c>
      <c r="AM2661" t="s">
        <v>612</v>
      </c>
      <c r="AN2661" t="s">
        <v>612</v>
      </c>
      <c r="AO2661" t="s">
        <v>612</v>
      </c>
      <c r="AP2661" t="s">
        <v>612</v>
      </c>
      <c r="AQ2661" t="s">
        <v>612</v>
      </c>
      <c r="AR2661" t="s">
        <v>612</v>
      </c>
      <c r="AS2661" t="s">
        <v>612</v>
      </c>
      <c r="AT2661" t="s">
        <v>613</v>
      </c>
      <c r="AU2661" t="s">
        <v>612</v>
      </c>
      <c r="AV2661" t="s">
        <v>635</v>
      </c>
      <c r="AW2661">
        <v>39691</v>
      </c>
      <c r="AX2661">
        <v>5900541</v>
      </c>
      <c r="AY2661" t="s">
        <v>621</v>
      </c>
      <c r="AZ2661" t="s">
        <v>145</v>
      </c>
      <c r="BA2661" t="s">
        <v>470</v>
      </c>
      <c r="BB2661" t="s">
        <v>659</v>
      </c>
      <c r="BC2661">
        <v>36770</v>
      </c>
      <c r="BD2661">
        <v>0</v>
      </c>
      <c r="BE2661">
        <v>0</v>
      </c>
      <c r="BF2661">
        <v>0</v>
      </c>
      <c r="BG2661">
        <v>0</v>
      </c>
      <c r="BH2661">
        <v>0</v>
      </c>
      <c r="BI2661">
        <v>0</v>
      </c>
      <c r="BJ2661">
        <v>0</v>
      </c>
      <c r="BK2661">
        <v>0</v>
      </c>
      <c r="BL2661">
        <v>0</v>
      </c>
      <c r="BM2661">
        <v>0</v>
      </c>
      <c r="BN2661">
        <v>0</v>
      </c>
      <c r="BO2661">
        <v>0</v>
      </c>
      <c r="BP2661">
        <v>0</v>
      </c>
      <c r="BQ2661">
        <v>0</v>
      </c>
      <c r="BR2661">
        <v>0</v>
      </c>
      <c r="BS2661">
        <v>0</v>
      </c>
      <c r="BT2661">
        <v>5900541</v>
      </c>
      <c r="BU2661">
        <v>0</v>
      </c>
      <c r="BV2661">
        <v>0</v>
      </c>
      <c r="BW2661">
        <v>0</v>
      </c>
      <c r="BX2661">
        <v>0</v>
      </c>
      <c r="BY2661">
        <v>0</v>
      </c>
      <c r="BZ2661">
        <v>0</v>
      </c>
      <c r="CA2661">
        <v>0</v>
      </c>
      <c r="CB2661">
        <v>0</v>
      </c>
      <c r="CC2661">
        <v>0</v>
      </c>
      <c r="CD2661">
        <v>5900541</v>
      </c>
      <c r="CE2661">
        <v>5900541</v>
      </c>
      <c r="CF2661">
        <v>5900541</v>
      </c>
      <c r="CG2661">
        <v>0</v>
      </c>
      <c r="CH2661" t="s">
        <v>612</v>
      </c>
      <c r="CI2661" t="s">
        <v>616</v>
      </c>
      <c r="CJ2661" t="s">
        <v>617</v>
      </c>
      <c r="CK2661" t="s">
        <v>617</v>
      </c>
      <c r="CL2661" t="s">
        <v>617</v>
      </c>
      <c r="CM2661" t="s">
        <v>617</v>
      </c>
      <c r="CN2661">
        <v>0</v>
      </c>
    </row>
    <row r="2662" spans="1:92" x14ac:dyDescent="0.25">
      <c r="A2662" t="s">
        <v>13898</v>
      </c>
      <c r="B2662" t="s">
        <v>13898</v>
      </c>
      <c r="C2662">
        <v>45</v>
      </c>
      <c r="D2662" t="s">
        <v>597</v>
      </c>
      <c r="E2662">
        <v>67105</v>
      </c>
      <c r="F2662" t="s">
        <v>13810</v>
      </c>
      <c r="G2662" t="s">
        <v>10717</v>
      </c>
      <c r="H2662" t="s">
        <v>10718</v>
      </c>
      <c r="I2662" t="s">
        <v>630</v>
      </c>
      <c r="J2662">
        <v>8788</v>
      </c>
      <c r="K2662">
        <v>9682</v>
      </c>
      <c r="L2662" t="s">
        <v>13899</v>
      </c>
      <c r="M2662" t="s">
        <v>13900</v>
      </c>
      <c r="N2662" t="s">
        <v>4055</v>
      </c>
      <c r="O2662" t="s">
        <v>4163</v>
      </c>
      <c r="P2662" t="s">
        <v>4013</v>
      </c>
      <c r="Q2662" t="s">
        <v>4014</v>
      </c>
      <c r="R2662" t="s">
        <v>4015</v>
      </c>
      <c r="S2662" t="s">
        <v>3800</v>
      </c>
      <c r="T2662" t="s">
        <v>1733</v>
      </c>
      <c r="U2662" t="s">
        <v>3036</v>
      </c>
      <c r="V2662" t="s">
        <v>1577</v>
      </c>
      <c r="W2662">
        <v>44.106670000000001</v>
      </c>
      <c r="X2662">
        <v>-79.138689999999997</v>
      </c>
      <c r="Y2662" t="s">
        <v>612</v>
      </c>
      <c r="Z2662" t="s">
        <v>612</v>
      </c>
      <c r="AA2662" t="s">
        <v>612</v>
      </c>
      <c r="AB2662" t="s">
        <v>612</v>
      </c>
      <c r="AC2662" t="s">
        <v>612</v>
      </c>
      <c r="AD2662" t="s">
        <v>612</v>
      </c>
      <c r="AE2662" t="s">
        <v>612</v>
      </c>
      <c r="AF2662" t="s">
        <v>612</v>
      </c>
      <c r="AG2662" t="s">
        <v>612</v>
      </c>
      <c r="AH2662" t="s">
        <v>612</v>
      </c>
      <c r="AI2662" t="s">
        <v>612</v>
      </c>
      <c r="AJ2662" t="s">
        <v>612</v>
      </c>
      <c r="AK2662" t="s">
        <v>612</v>
      </c>
      <c r="AL2662" t="s">
        <v>612</v>
      </c>
      <c r="AM2662" t="s">
        <v>612</v>
      </c>
      <c r="AN2662" t="s">
        <v>612</v>
      </c>
      <c r="AO2662" t="s">
        <v>612</v>
      </c>
      <c r="AP2662" t="s">
        <v>612</v>
      </c>
      <c r="AQ2662" t="s">
        <v>612</v>
      </c>
      <c r="AR2662" t="s">
        <v>612</v>
      </c>
      <c r="AS2662" t="s">
        <v>612</v>
      </c>
      <c r="AT2662" t="s">
        <v>613</v>
      </c>
      <c r="AU2662" t="s">
        <v>612</v>
      </c>
      <c r="AV2662" t="s">
        <v>614</v>
      </c>
      <c r="AW2662" t="s">
        <v>612</v>
      </c>
      <c r="AX2662">
        <v>1576373</v>
      </c>
      <c r="AY2662" t="s">
        <v>621</v>
      </c>
      <c r="AZ2662" t="s">
        <v>140</v>
      </c>
      <c r="BA2662" t="s">
        <v>470</v>
      </c>
      <c r="BB2662" t="s">
        <v>977</v>
      </c>
      <c r="BC2662">
        <v>40422</v>
      </c>
      <c r="BD2662">
        <v>0</v>
      </c>
      <c r="BE2662">
        <v>0</v>
      </c>
      <c r="BF2662">
        <v>0</v>
      </c>
      <c r="BG2662">
        <v>0</v>
      </c>
      <c r="BH2662">
        <v>0</v>
      </c>
      <c r="BI2662">
        <v>0</v>
      </c>
      <c r="BJ2662">
        <v>0</v>
      </c>
      <c r="BK2662">
        <v>0</v>
      </c>
      <c r="BL2662">
        <v>0</v>
      </c>
      <c r="BM2662">
        <v>0</v>
      </c>
      <c r="BN2662">
        <v>0</v>
      </c>
      <c r="BO2662">
        <v>0</v>
      </c>
      <c r="BP2662">
        <v>0</v>
      </c>
      <c r="BQ2662">
        <v>0</v>
      </c>
      <c r="BR2662">
        <v>0</v>
      </c>
      <c r="BS2662">
        <v>0</v>
      </c>
      <c r="BT2662">
        <v>1576373</v>
      </c>
      <c r="BU2662">
        <v>0</v>
      </c>
      <c r="BV2662">
        <v>0</v>
      </c>
      <c r="BW2662">
        <v>0</v>
      </c>
      <c r="BX2662">
        <v>0</v>
      </c>
      <c r="BY2662">
        <v>0</v>
      </c>
      <c r="BZ2662">
        <v>0</v>
      </c>
      <c r="CA2662">
        <v>0</v>
      </c>
      <c r="CB2662">
        <v>0</v>
      </c>
      <c r="CC2662">
        <v>0</v>
      </c>
      <c r="CD2662">
        <v>1576373</v>
      </c>
      <c r="CE2662">
        <v>1576373</v>
      </c>
      <c r="CF2662">
        <v>1576373</v>
      </c>
      <c r="CG2662">
        <v>0</v>
      </c>
      <c r="CH2662" t="s">
        <v>612</v>
      </c>
      <c r="CI2662" t="s">
        <v>616</v>
      </c>
      <c r="CJ2662" t="s">
        <v>617</v>
      </c>
      <c r="CK2662" t="s">
        <v>617</v>
      </c>
      <c r="CL2662" t="s">
        <v>617</v>
      </c>
      <c r="CM2662" t="s">
        <v>617</v>
      </c>
      <c r="CN2662">
        <v>0</v>
      </c>
    </row>
    <row r="2663" spans="1:92" x14ac:dyDescent="0.25">
      <c r="A2663" t="s">
        <v>13901</v>
      </c>
      <c r="B2663" t="s">
        <v>13901</v>
      </c>
      <c r="C2663">
        <v>45</v>
      </c>
      <c r="D2663" t="s">
        <v>597</v>
      </c>
      <c r="E2663">
        <v>67105</v>
      </c>
      <c r="F2663" t="s">
        <v>13810</v>
      </c>
      <c r="G2663" t="s">
        <v>13902</v>
      </c>
      <c r="H2663" t="s">
        <v>13903</v>
      </c>
      <c r="I2663" t="s">
        <v>630</v>
      </c>
      <c r="J2663">
        <v>10726</v>
      </c>
      <c r="K2663">
        <v>11259</v>
      </c>
      <c r="L2663" t="s">
        <v>13904</v>
      </c>
      <c r="M2663" t="s">
        <v>13905</v>
      </c>
      <c r="N2663" t="s">
        <v>3809</v>
      </c>
      <c r="O2663" t="s">
        <v>13906</v>
      </c>
      <c r="P2663" t="s">
        <v>3811</v>
      </c>
      <c r="Q2663" t="s">
        <v>3812</v>
      </c>
      <c r="R2663" t="s">
        <v>3813</v>
      </c>
      <c r="S2663" t="s">
        <v>3800</v>
      </c>
      <c r="T2663" t="s">
        <v>1733</v>
      </c>
      <c r="U2663" t="s">
        <v>3036</v>
      </c>
      <c r="V2663" t="s">
        <v>1577</v>
      </c>
      <c r="W2663">
        <v>43.935200000000002</v>
      </c>
      <c r="X2663">
        <v>-78.849500000000006</v>
      </c>
      <c r="Y2663" t="s">
        <v>612</v>
      </c>
      <c r="Z2663" t="s">
        <v>612</v>
      </c>
      <c r="AA2663" t="s">
        <v>612</v>
      </c>
      <c r="AB2663" t="s">
        <v>612</v>
      </c>
      <c r="AC2663" t="s">
        <v>612</v>
      </c>
      <c r="AD2663" t="s">
        <v>612</v>
      </c>
      <c r="AE2663" t="s">
        <v>612</v>
      </c>
      <c r="AF2663" t="s">
        <v>612</v>
      </c>
      <c r="AG2663" t="s">
        <v>612</v>
      </c>
      <c r="AH2663" t="s">
        <v>612</v>
      </c>
      <c r="AI2663" t="s">
        <v>612</v>
      </c>
      <c r="AJ2663" t="s">
        <v>612</v>
      </c>
      <c r="AK2663" t="s">
        <v>612</v>
      </c>
      <c r="AL2663" t="s">
        <v>612</v>
      </c>
      <c r="AM2663" t="s">
        <v>612</v>
      </c>
      <c r="AN2663" t="s">
        <v>612</v>
      </c>
      <c r="AO2663" t="s">
        <v>612</v>
      </c>
      <c r="AP2663" t="s">
        <v>612</v>
      </c>
      <c r="AQ2663" t="s">
        <v>612</v>
      </c>
      <c r="AR2663" t="s">
        <v>612</v>
      </c>
      <c r="AS2663" t="s">
        <v>612</v>
      </c>
      <c r="AT2663" t="s">
        <v>613</v>
      </c>
      <c r="AU2663" t="s">
        <v>612</v>
      </c>
      <c r="AV2663" t="s">
        <v>635</v>
      </c>
      <c r="AW2663">
        <v>39691</v>
      </c>
      <c r="AX2663">
        <v>8484755</v>
      </c>
      <c r="AY2663" t="s">
        <v>621</v>
      </c>
      <c r="AZ2663" t="s">
        <v>145</v>
      </c>
      <c r="BA2663" t="s">
        <v>470</v>
      </c>
      <c r="BB2663" t="s">
        <v>636</v>
      </c>
      <c r="BC2663">
        <v>38961</v>
      </c>
      <c r="BD2663">
        <v>0</v>
      </c>
      <c r="BE2663">
        <v>0</v>
      </c>
      <c r="BF2663">
        <v>0</v>
      </c>
      <c r="BG2663">
        <v>0</v>
      </c>
      <c r="BH2663">
        <v>0</v>
      </c>
      <c r="BI2663">
        <v>0</v>
      </c>
      <c r="BJ2663">
        <v>0</v>
      </c>
      <c r="BK2663">
        <v>0</v>
      </c>
      <c r="BL2663">
        <v>0</v>
      </c>
      <c r="BM2663">
        <v>0</v>
      </c>
      <c r="BN2663">
        <v>0</v>
      </c>
      <c r="BO2663">
        <v>0</v>
      </c>
      <c r="BP2663">
        <v>0</v>
      </c>
      <c r="BQ2663">
        <v>0</v>
      </c>
      <c r="BR2663">
        <v>0</v>
      </c>
      <c r="BS2663">
        <v>0</v>
      </c>
      <c r="BT2663">
        <v>8484755</v>
      </c>
      <c r="BU2663">
        <v>0</v>
      </c>
      <c r="BV2663">
        <v>0</v>
      </c>
      <c r="BW2663">
        <v>0</v>
      </c>
      <c r="BX2663">
        <v>0</v>
      </c>
      <c r="BY2663">
        <v>0</v>
      </c>
      <c r="BZ2663">
        <v>0</v>
      </c>
      <c r="CA2663">
        <v>0</v>
      </c>
      <c r="CB2663">
        <v>0</v>
      </c>
      <c r="CC2663">
        <v>0</v>
      </c>
      <c r="CD2663">
        <v>8484755</v>
      </c>
      <c r="CE2663">
        <v>8484755</v>
      </c>
      <c r="CF2663">
        <v>8484755</v>
      </c>
      <c r="CG2663">
        <v>0</v>
      </c>
      <c r="CH2663" t="s">
        <v>612</v>
      </c>
      <c r="CI2663" t="s">
        <v>616</v>
      </c>
      <c r="CJ2663" t="s">
        <v>617</v>
      </c>
      <c r="CK2663" t="s">
        <v>617</v>
      </c>
      <c r="CL2663" t="s">
        <v>617</v>
      </c>
      <c r="CM2663" t="s">
        <v>617</v>
      </c>
      <c r="CN2663">
        <v>0</v>
      </c>
    </row>
    <row r="2664" spans="1:92" x14ac:dyDescent="0.25">
      <c r="A2664" t="s">
        <v>13907</v>
      </c>
      <c r="B2664" t="s">
        <v>13907</v>
      </c>
      <c r="C2664">
        <v>45</v>
      </c>
      <c r="D2664" t="s">
        <v>597</v>
      </c>
      <c r="E2664">
        <v>67105</v>
      </c>
      <c r="F2664" t="s">
        <v>13810</v>
      </c>
      <c r="G2664" t="s">
        <v>13908</v>
      </c>
      <c r="H2664" t="s">
        <v>13909</v>
      </c>
      <c r="I2664" t="s">
        <v>630</v>
      </c>
      <c r="J2664">
        <v>15652</v>
      </c>
      <c r="K2664">
        <v>18073</v>
      </c>
      <c r="L2664" t="s">
        <v>13910</v>
      </c>
      <c r="M2664" t="s">
        <v>13911</v>
      </c>
      <c r="N2664" t="s">
        <v>3819</v>
      </c>
      <c r="O2664" t="s">
        <v>13912</v>
      </c>
      <c r="P2664" t="s">
        <v>3821</v>
      </c>
      <c r="Q2664" t="s">
        <v>3815</v>
      </c>
      <c r="R2664" t="s">
        <v>3822</v>
      </c>
      <c r="S2664" t="s">
        <v>3800</v>
      </c>
      <c r="T2664" t="s">
        <v>1733</v>
      </c>
      <c r="U2664" t="s">
        <v>3036</v>
      </c>
      <c r="V2664" t="s">
        <v>1577</v>
      </c>
      <c r="W2664">
        <v>43.89132</v>
      </c>
      <c r="X2664">
        <v>-79.031970000000001</v>
      </c>
      <c r="Y2664" t="s">
        <v>612</v>
      </c>
      <c r="Z2664" t="s">
        <v>612</v>
      </c>
      <c r="AA2664" t="s">
        <v>612</v>
      </c>
      <c r="AB2664" t="s">
        <v>612</v>
      </c>
      <c r="AC2664" t="s">
        <v>612</v>
      </c>
      <c r="AD2664" t="s">
        <v>612</v>
      </c>
      <c r="AE2664" t="s">
        <v>612</v>
      </c>
      <c r="AF2664" t="s">
        <v>612</v>
      </c>
      <c r="AG2664" t="s">
        <v>612</v>
      </c>
      <c r="AH2664" t="s">
        <v>612</v>
      </c>
      <c r="AI2664" t="s">
        <v>612</v>
      </c>
      <c r="AJ2664" t="s">
        <v>612</v>
      </c>
      <c r="AK2664" t="s">
        <v>612</v>
      </c>
      <c r="AL2664" t="s">
        <v>612</v>
      </c>
      <c r="AM2664" t="s">
        <v>612</v>
      </c>
      <c r="AN2664" t="s">
        <v>612</v>
      </c>
      <c r="AO2664" t="s">
        <v>612</v>
      </c>
      <c r="AP2664" t="s">
        <v>612</v>
      </c>
      <c r="AQ2664" t="s">
        <v>612</v>
      </c>
      <c r="AR2664" t="s">
        <v>612</v>
      </c>
      <c r="AS2664" t="s">
        <v>612</v>
      </c>
      <c r="AT2664" t="s">
        <v>613</v>
      </c>
      <c r="AU2664" t="s">
        <v>612</v>
      </c>
      <c r="AV2664" t="s">
        <v>614</v>
      </c>
      <c r="AW2664" t="s">
        <v>612</v>
      </c>
      <c r="AX2664">
        <v>9063194</v>
      </c>
      <c r="AY2664" t="s">
        <v>621</v>
      </c>
      <c r="AZ2664" t="s">
        <v>145</v>
      </c>
      <c r="BA2664" t="s">
        <v>470</v>
      </c>
      <c r="BB2664" t="s">
        <v>662</v>
      </c>
      <c r="BC2664">
        <v>41153</v>
      </c>
      <c r="BD2664">
        <v>0</v>
      </c>
      <c r="BE2664">
        <v>0</v>
      </c>
      <c r="BF2664">
        <v>0</v>
      </c>
      <c r="BG2664">
        <v>0</v>
      </c>
      <c r="BH2664">
        <v>0</v>
      </c>
      <c r="BI2664">
        <v>0</v>
      </c>
      <c r="BJ2664">
        <v>0</v>
      </c>
      <c r="BK2664">
        <v>0</v>
      </c>
      <c r="BL2664">
        <v>0</v>
      </c>
      <c r="BM2664">
        <v>0</v>
      </c>
      <c r="BN2664">
        <v>0</v>
      </c>
      <c r="BO2664">
        <v>0</v>
      </c>
      <c r="BP2664">
        <v>0</v>
      </c>
      <c r="BQ2664">
        <v>0</v>
      </c>
      <c r="BR2664">
        <v>0</v>
      </c>
      <c r="BS2664">
        <v>0</v>
      </c>
      <c r="BT2664">
        <v>8565415</v>
      </c>
      <c r="BU2664">
        <v>0</v>
      </c>
      <c r="BV2664">
        <v>497779</v>
      </c>
      <c r="BW2664">
        <v>0</v>
      </c>
      <c r="BX2664">
        <v>0</v>
      </c>
      <c r="BY2664">
        <v>0</v>
      </c>
      <c r="BZ2664">
        <v>0</v>
      </c>
      <c r="CA2664">
        <v>0</v>
      </c>
      <c r="CB2664">
        <v>0</v>
      </c>
      <c r="CC2664">
        <v>0</v>
      </c>
      <c r="CD2664">
        <v>9063194</v>
      </c>
      <c r="CE2664">
        <v>9063194</v>
      </c>
      <c r="CF2664">
        <v>9063194</v>
      </c>
      <c r="CG2664">
        <v>0</v>
      </c>
      <c r="CH2664" t="s">
        <v>612</v>
      </c>
      <c r="CI2664" t="s">
        <v>616</v>
      </c>
      <c r="CJ2664" t="s">
        <v>617</v>
      </c>
      <c r="CK2664" t="s">
        <v>617</v>
      </c>
      <c r="CL2664" t="s">
        <v>617</v>
      </c>
      <c r="CM2664" t="s">
        <v>617</v>
      </c>
      <c r="CN2664">
        <v>0</v>
      </c>
    </row>
    <row r="2665" spans="1:92" x14ac:dyDescent="0.25">
      <c r="A2665" t="s">
        <v>13913</v>
      </c>
      <c r="B2665" t="s">
        <v>13913</v>
      </c>
      <c r="C2665">
        <v>45</v>
      </c>
      <c r="D2665" t="s">
        <v>597</v>
      </c>
      <c r="E2665">
        <v>67105</v>
      </c>
      <c r="F2665" t="s">
        <v>13810</v>
      </c>
      <c r="G2665" t="s">
        <v>12847</v>
      </c>
      <c r="H2665" t="s">
        <v>12848</v>
      </c>
      <c r="I2665" t="s">
        <v>630</v>
      </c>
      <c r="J2665">
        <v>24273</v>
      </c>
      <c r="K2665">
        <v>19265</v>
      </c>
      <c r="L2665" t="s">
        <v>13914</v>
      </c>
      <c r="M2665" t="s">
        <v>13915</v>
      </c>
      <c r="N2665" t="s">
        <v>3809</v>
      </c>
      <c r="O2665" t="s">
        <v>13916</v>
      </c>
      <c r="P2665" t="s">
        <v>3811</v>
      </c>
      <c r="Q2665" t="s">
        <v>3812</v>
      </c>
      <c r="R2665" t="s">
        <v>3813</v>
      </c>
      <c r="S2665" t="s">
        <v>3800</v>
      </c>
      <c r="T2665" t="s">
        <v>1733</v>
      </c>
      <c r="U2665" t="s">
        <v>3036</v>
      </c>
      <c r="V2665" t="s">
        <v>1577</v>
      </c>
      <c r="W2665">
        <v>43.946363030000001</v>
      </c>
      <c r="X2665">
        <v>-78.840149310000001</v>
      </c>
      <c r="Y2665">
        <v>41298</v>
      </c>
      <c r="Z2665" t="s">
        <v>662</v>
      </c>
      <c r="AA2665" t="s">
        <v>662</v>
      </c>
      <c r="AB2665" t="s">
        <v>612</v>
      </c>
      <c r="AC2665" t="s">
        <v>612</v>
      </c>
      <c r="AD2665" t="s">
        <v>612</v>
      </c>
      <c r="AE2665">
        <v>41298</v>
      </c>
      <c r="AF2665" t="s">
        <v>662</v>
      </c>
      <c r="AG2665" t="s">
        <v>662</v>
      </c>
      <c r="AH2665" t="s">
        <v>612</v>
      </c>
      <c r="AI2665" t="s">
        <v>612</v>
      </c>
      <c r="AJ2665" t="s">
        <v>612</v>
      </c>
      <c r="AK2665" t="s">
        <v>612</v>
      </c>
      <c r="AL2665" t="s">
        <v>612</v>
      </c>
      <c r="AM2665" t="s">
        <v>612</v>
      </c>
      <c r="AN2665" t="s">
        <v>612</v>
      </c>
      <c r="AO2665" t="s">
        <v>612</v>
      </c>
      <c r="AP2665" t="s">
        <v>612</v>
      </c>
      <c r="AQ2665">
        <v>406</v>
      </c>
      <c r="AR2665" t="s">
        <v>612</v>
      </c>
      <c r="AS2665" t="s">
        <v>612</v>
      </c>
      <c r="AT2665" t="s">
        <v>613</v>
      </c>
      <c r="AU2665" t="s">
        <v>612</v>
      </c>
      <c r="AV2665" t="s">
        <v>614</v>
      </c>
      <c r="AW2665" t="s">
        <v>612</v>
      </c>
      <c r="AX2665">
        <v>9099261</v>
      </c>
      <c r="AY2665" t="s">
        <v>621</v>
      </c>
      <c r="AZ2665" t="s">
        <v>145</v>
      </c>
      <c r="BA2665" t="s">
        <v>701</v>
      </c>
      <c r="BB2665" t="s">
        <v>700</v>
      </c>
      <c r="BC2665">
        <v>41883</v>
      </c>
      <c r="BD2665">
        <v>0</v>
      </c>
      <c r="BE2665">
        <v>0</v>
      </c>
      <c r="BF2665">
        <v>0</v>
      </c>
      <c r="BG2665">
        <v>0</v>
      </c>
      <c r="BH2665">
        <v>377619</v>
      </c>
      <c r="BI2665">
        <v>0</v>
      </c>
      <c r="BJ2665">
        <v>0</v>
      </c>
      <c r="BK2665">
        <v>0</v>
      </c>
      <c r="BL2665">
        <v>0</v>
      </c>
      <c r="BM2665">
        <v>0</v>
      </c>
      <c r="BN2665">
        <v>0</v>
      </c>
      <c r="BO2665">
        <v>0</v>
      </c>
      <c r="BP2665">
        <v>0</v>
      </c>
      <c r="BQ2665">
        <v>0</v>
      </c>
      <c r="BR2665">
        <v>778113</v>
      </c>
      <c r="BS2665">
        <v>1155732</v>
      </c>
      <c r="BT2665">
        <v>0</v>
      </c>
      <c r="BU2665">
        <v>0</v>
      </c>
      <c r="BV2665">
        <v>465947</v>
      </c>
      <c r="BW2665">
        <v>0</v>
      </c>
      <c r="BX2665">
        <v>7477582</v>
      </c>
      <c r="BY2665">
        <v>0</v>
      </c>
      <c r="BZ2665">
        <v>0</v>
      </c>
      <c r="CA2665">
        <v>0</v>
      </c>
      <c r="CB2665">
        <v>0</v>
      </c>
      <c r="CC2665">
        <v>0</v>
      </c>
      <c r="CD2665">
        <v>7943529</v>
      </c>
      <c r="CE2665">
        <v>9099261</v>
      </c>
      <c r="CF2665">
        <v>9117309</v>
      </c>
      <c r="CG2665">
        <v>18048</v>
      </c>
      <c r="CH2665" t="s">
        <v>612</v>
      </c>
      <c r="CI2665" t="s">
        <v>616</v>
      </c>
      <c r="CJ2665" t="s">
        <v>702</v>
      </c>
      <c r="CK2665" t="s">
        <v>703</v>
      </c>
      <c r="CL2665" t="s">
        <v>617</v>
      </c>
      <c r="CM2665" t="s">
        <v>617</v>
      </c>
      <c r="CN2665">
        <v>7477582</v>
      </c>
    </row>
    <row r="2666" spans="1:92" x14ac:dyDescent="0.25">
      <c r="A2666" t="s">
        <v>13917</v>
      </c>
      <c r="B2666" t="s">
        <v>13917</v>
      </c>
      <c r="C2666">
        <v>45</v>
      </c>
      <c r="D2666" t="s">
        <v>597</v>
      </c>
      <c r="E2666">
        <v>67105</v>
      </c>
      <c r="F2666" t="s">
        <v>13810</v>
      </c>
      <c r="G2666" t="s">
        <v>12137</v>
      </c>
      <c r="H2666" t="s">
        <v>12138</v>
      </c>
      <c r="I2666" t="s">
        <v>630</v>
      </c>
      <c r="J2666">
        <v>9354</v>
      </c>
      <c r="K2666">
        <v>10130</v>
      </c>
      <c r="L2666" t="s">
        <v>13918</v>
      </c>
      <c r="M2666" t="s">
        <v>13919</v>
      </c>
      <c r="N2666" t="s">
        <v>3795</v>
      </c>
      <c r="O2666" t="s">
        <v>13920</v>
      </c>
      <c r="P2666" t="s">
        <v>3797</v>
      </c>
      <c r="Q2666" t="s">
        <v>3798</v>
      </c>
      <c r="R2666" t="s">
        <v>3799</v>
      </c>
      <c r="S2666" t="s">
        <v>3800</v>
      </c>
      <c r="T2666" t="s">
        <v>1733</v>
      </c>
      <c r="U2666" t="s">
        <v>3036</v>
      </c>
      <c r="V2666" t="s">
        <v>1577</v>
      </c>
      <c r="W2666">
        <v>43.964199999999998</v>
      </c>
      <c r="X2666">
        <v>-78.950699999999998</v>
      </c>
      <c r="Y2666" t="s">
        <v>612</v>
      </c>
      <c r="Z2666" t="s">
        <v>612</v>
      </c>
      <c r="AA2666" t="s">
        <v>612</v>
      </c>
      <c r="AB2666" t="s">
        <v>612</v>
      </c>
      <c r="AC2666" t="s">
        <v>612</v>
      </c>
      <c r="AD2666" t="s">
        <v>612</v>
      </c>
      <c r="AE2666" t="s">
        <v>612</v>
      </c>
      <c r="AF2666" t="s">
        <v>612</v>
      </c>
      <c r="AG2666" t="s">
        <v>612</v>
      </c>
      <c r="AH2666" t="s">
        <v>612</v>
      </c>
      <c r="AI2666" t="s">
        <v>612</v>
      </c>
      <c r="AJ2666" t="s">
        <v>612</v>
      </c>
      <c r="AK2666" t="s">
        <v>612</v>
      </c>
      <c r="AL2666" t="s">
        <v>612</v>
      </c>
      <c r="AM2666" t="s">
        <v>612</v>
      </c>
      <c r="AN2666" t="s">
        <v>612</v>
      </c>
      <c r="AO2666" t="s">
        <v>612</v>
      </c>
      <c r="AP2666" t="s">
        <v>612</v>
      </c>
      <c r="AQ2666" t="s">
        <v>612</v>
      </c>
      <c r="AR2666" t="s">
        <v>612</v>
      </c>
      <c r="AS2666" t="s">
        <v>612</v>
      </c>
      <c r="AT2666" t="s">
        <v>613</v>
      </c>
      <c r="AU2666" t="s">
        <v>612</v>
      </c>
      <c r="AV2666" t="s">
        <v>635</v>
      </c>
      <c r="AW2666">
        <v>39691</v>
      </c>
      <c r="AX2666">
        <v>1814407</v>
      </c>
      <c r="AY2666" t="s">
        <v>621</v>
      </c>
      <c r="AZ2666" t="s">
        <v>140</v>
      </c>
      <c r="BA2666" t="s">
        <v>470</v>
      </c>
      <c r="BB2666" t="s">
        <v>645</v>
      </c>
      <c r="BC2666">
        <v>38231</v>
      </c>
      <c r="BD2666">
        <v>0</v>
      </c>
      <c r="BE2666">
        <v>0</v>
      </c>
      <c r="BF2666">
        <v>0</v>
      </c>
      <c r="BG2666">
        <v>0</v>
      </c>
      <c r="BH2666">
        <v>0</v>
      </c>
      <c r="BI2666">
        <v>0</v>
      </c>
      <c r="BJ2666">
        <v>0</v>
      </c>
      <c r="BK2666">
        <v>0</v>
      </c>
      <c r="BL2666">
        <v>0</v>
      </c>
      <c r="BM2666">
        <v>0</v>
      </c>
      <c r="BN2666">
        <v>0</v>
      </c>
      <c r="BO2666">
        <v>0</v>
      </c>
      <c r="BP2666">
        <v>0</v>
      </c>
      <c r="BQ2666">
        <v>0</v>
      </c>
      <c r="BR2666">
        <v>400486</v>
      </c>
      <c r="BS2666">
        <v>400486</v>
      </c>
      <c r="BT2666">
        <v>1413921</v>
      </c>
      <c r="BU2666">
        <v>0</v>
      </c>
      <c r="BV2666">
        <v>0</v>
      </c>
      <c r="BW2666">
        <v>0</v>
      </c>
      <c r="BX2666">
        <v>0</v>
      </c>
      <c r="BY2666">
        <v>0</v>
      </c>
      <c r="BZ2666">
        <v>0</v>
      </c>
      <c r="CA2666">
        <v>0</v>
      </c>
      <c r="CB2666">
        <v>0</v>
      </c>
      <c r="CC2666">
        <v>0</v>
      </c>
      <c r="CD2666">
        <v>1413921</v>
      </c>
      <c r="CE2666">
        <v>1814407</v>
      </c>
      <c r="CF2666">
        <v>1814407</v>
      </c>
      <c r="CG2666">
        <v>0</v>
      </c>
      <c r="CH2666" t="s">
        <v>612</v>
      </c>
      <c r="CI2666" t="s">
        <v>616</v>
      </c>
      <c r="CJ2666" t="s">
        <v>617</v>
      </c>
      <c r="CK2666" t="s">
        <v>617</v>
      </c>
      <c r="CL2666" t="s">
        <v>617</v>
      </c>
      <c r="CM2666" t="s">
        <v>617</v>
      </c>
      <c r="CN2666">
        <v>0</v>
      </c>
    </row>
    <row r="2667" spans="1:92" x14ac:dyDescent="0.25">
      <c r="A2667" t="s">
        <v>13921</v>
      </c>
      <c r="B2667" t="s">
        <v>13921</v>
      </c>
      <c r="C2667">
        <v>45</v>
      </c>
      <c r="D2667" t="s">
        <v>597</v>
      </c>
      <c r="E2667">
        <v>67105</v>
      </c>
      <c r="F2667" t="s">
        <v>13810</v>
      </c>
      <c r="G2667" t="s">
        <v>13922</v>
      </c>
      <c r="H2667" t="s">
        <v>13923</v>
      </c>
      <c r="I2667" t="s">
        <v>630</v>
      </c>
      <c r="J2667">
        <v>9906</v>
      </c>
      <c r="K2667">
        <v>10320</v>
      </c>
      <c r="L2667" t="s">
        <v>13924</v>
      </c>
      <c r="M2667" t="s">
        <v>13925</v>
      </c>
      <c r="N2667" t="s">
        <v>3795</v>
      </c>
      <c r="O2667" t="s">
        <v>13926</v>
      </c>
      <c r="P2667" t="s">
        <v>3797</v>
      </c>
      <c r="Q2667" t="s">
        <v>3798</v>
      </c>
      <c r="R2667" t="s">
        <v>3799</v>
      </c>
      <c r="S2667" t="s">
        <v>3800</v>
      </c>
      <c r="T2667" t="s">
        <v>1733</v>
      </c>
      <c r="U2667" t="s">
        <v>3036</v>
      </c>
      <c r="V2667" t="s">
        <v>1577</v>
      </c>
      <c r="W2667">
        <v>43.903799999999997</v>
      </c>
      <c r="X2667">
        <v>-78.968999999999994</v>
      </c>
      <c r="Y2667" t="s">
        <v>612</v>
      </c>
      <c r="Z2667" t="s">
        <v>612</v>
      </c>
      <c r="AA2667" t="s">
        <v>612</v>
      </c>
      <c r="AB2667" t="s">
        <v>612</v>
      </c>
      <c r="AC2667" t="s">
        <v>612</v>
      </c>
      <c r="AD2667" t="s">
        <v>612</v>
      </c>
      <c r="AE2667" t="s">
        <v>612</v>
      </c>
      <c r="AF2667" t="s">
        <v>612</v>
      </c>
      <c r="AG2667" t="s">
        <v>612</v>
      </c>
      <c r="AH2667" t="s">
        <v>612</v>
      </c>
      <c r="AI2667" t="s">
        <v>612</v>
      </c>
      <c r="AJ2667" t="s">
        <v>612</v>
      </c>
      <c r="AK2667" t="s">
        <v>612</v>
      </c>
      <c r="AL2667" t="s">
        <v>612</v>
      </c>
      <c r="AM2667" t="s">
        <v>612</v>
      </c>
      <c r="AN2667" t="s">
        <v>612</v>
      </c>
      <c r="AO2667" t="s">
        <v>612</v>
      </c>
      <c r="AP2667" t="s">
        <v>612</v>
      </c>
      <c r="AQ2667" t="s">
        <v>612</v>
      </c>
      <c r="AR2667" t="s">
        <v>612</v>
      </c>
      <c r="AS2667" t="s">
        <v>612</v>
      </c>
      <c r="AT2667" t="s">
        <v>613</v>
      </c>
      <c r="AU2667" t="s">
        <v>612</v>
      </c>
      <c r="AV2667" t="s">
        <v>635</v>
      </c>
      <c r="AW2667">
        <v>39691</v>
      </c>
      <c r="AX2667">
        <v>6021431</v>
      </c>
      <c r="AY2667" t="s">
        <v>621</v>
      </c>
      <c r="AZ2667" t="s">
        <v>145</v>
      </c>
      <c r="BA2667" t="s">
        <v>470</v>
      </c>
      <c r="BB2667" t="s">
        <v>659</v>
      </c>
      <c r="BC2667">
        <v>36770</v>
      </c>
      <c r="BD2667">
        <v>0</v>
      </c>
      <c r="BE2667">
        <v>0</v>
      </c>
      <c r="BF2667">
        <v>0</v>
      </c>
      <c r="BG2667">
        <v>0</v>
      </c>
      <c r="BH2667">
        <v>0</v>
      </c>
      <c r="BI2667">
        <v>0</v>
      </c>
      <c r="BJ2667">
        <v>0</v>
      </c>
      <c r="BK2667">
        <v>0</v>
      </c>
      <c r="BL2667">
        <v>0</v>
      </c>
      <c r="BM2667">
        <v>0</v>
      </c>
      <c r="BN2667">
        <v>0</v>
      </c>
      <c r="BO2667">
        <v>0</v>
      </c>
      <c r="BP2667">
        <v>0</v>
      </c>
      <c r="BQ2667">
        <v>0</v>
      </c>
      <c r="BR2667">
        <v>0</v>
      </c>
      <c r="BS2667">
        <v>0</v>
      </c>
      <c r="BT2667">
        <v>6021431</v>
      </c>
      <c r="BU2667">
        <v>0</v>
      </c>
      <c r="BV2667">
        <v>0</v>
      </c>
      <c r="BW2667">
        <v>0</v>
      </c>
      <c r="BX2667">
        <v>0</v>
      </c>
      <c r="BY2667">
        <v>0</v>
      </c>
      <c r="BZ2667">
        <v>0</v>
      </c>
      <c r="CA2667">
        <v>0</v>
      </c>
      <c r="CB2667">
        <v>0</v>
      </c>
      <c r="CC2667">
        <v>0</v>
      </c>
      <c r="CD2667">
        <v>6021431</v>
      </c>
      <c r="CE2667">
        <v>6021431</v>
      </c>
      <c r="CF2667">
        <v>6021431</v>
      </c>
      <c r="CG2667">
        <v>0</v>
      </c>
      <c r="CH2667" t="s">
        <v>612</v>
      </c>
      <c r="CI2667" t="s">
        <v>616</v>
      </c>
      <c r="CJ2667" t="s">
        <v>617</v>
      </c>
      <c r="CK2667" t="s">
        <v>617</v>
      </c>
      <c r="CL2667" t="s">
        <v>617</v>
      </c>
      <c r="CM2667" t="s">
        <v>617</v>
      </c>
      <c r="CN2667">
        <v>0</v>
      </c>
    </row>
    <row r="2668" spans="1:92" x14ac:dyDescent="0.25">
      <c r="A2668" t="s">
        <v>13927</v>
      </c>
      <c r="B2668" t="s">
        <v>13927</v>
      </c>
      <c r="C2668">
        <v>45</v>
      </c>
      <c r="D2668" t="s">
        <v>597</v>
      </c>
      <c r="E2668">
        <v>67105</v>
      </c>
      <c r="F2668" t="s">
        <v>13810</v>
      </c>
      <c r="G2668" t="s">
        <v>13928</v>
      </c>
      <c r="H2668" t="s">
        <v>13929</v>
      </c>
      <c r="I2668" t="s">
        <v>630</v>
      </c>
      <c r="J2668">
        <v>8794</v>
      </c>
      <c r="K2668">
        <v>9688</v>
      </c>
      <c r="L2668" t="s">
        <v>13930</v>
      </c>
      <c r="M2668" t="s">
        <v>13931</v>
      </c>
      <c r="N2668" t="s">
        <v>3795</v>
      </c>
      <c r="O2668" t="s">
        <v>13932</v>
      </c>
      <c r="P2668" t="s">
        <v>3797</v>
      </c>
      <c r="Q2668" t="s">
        <v>3798</v>
      </c>
      <c r="R2668" t="s">
        <v>3799</v>
      </c>
      <c r="S2668" t="s">
        <v>3800</v>
      </c>
      <c r="T2668" t="s">
        <v>1733</v>
      </c>
      <c r="U2668" t="s">
        <v>3036</v>
      </c>
      <c r="V2668" t="s">
        <v>1577</v>
      </c>
      <c r="W2668">
        <v>43.914099999999998</v>
      </c>
      <c r="X2668">
        <v>-78.921099999999996</v>
      </c>
      <c r="Y2668" t="s">
        <v>612</v>
      </c>
      <c r="Z2668" t="s">
        <v>612</v>
      </c>
      <c r="AA2668" t="s">
        <v>612</v>
      </c>
      <c r="AB2668" t="s">
        <v>612</v>
      </c>
      <c r="AC2668" t="s">
        <v>612</v>
      </c>
      <c r="AD2668" t="s">
        <v>612</v>
      </c>
      <c r="AE2668" t="s">
        <v>612</v>
      </c>
      <c r="AF2668" t="s">
        <v>612</v>
      </c>
      <c r="AG2668" t="s">
        <v>612</v>
      </c>
      <c r="AH2668" t="s">
        <v>612</v>
      </c>
      <c r="AI2668" t="s">
        <v>612</v>
      </c>
      <c r="AJ2668" t="s">
        <v>612</v>
      </c>
      <c r="AK2668" t="s">
        <v>612</v>
      </c>
      <c r="AL2668" t="s">
        <v>612</v>
      </c>
      <c r="AM2668" t="s">
        <v>612</v>
      </c>
      <c r="AN2668" t="s">
        <v>612</v>
      </c>
      <c r="AO2668" t="s">
        <v>612</v>
      </c>
      <c r="AP2668" t="s">
        <v>612</v>
      </c>
      <c r="AQ2668" t="s">
        <v>612</v>
      </c>
      <c r="AR2668" t="s">
        <v>612</v>
      </c>
      <c r="AS2668" t="s">
        <v>612</v>
      </c>
      <c r="AT2668" t="s">
        <v>613</v>
      </c>
      <c r="AU2668" t="s">
        <v>612</v>
      </c>
      <c r="AV2668" t="s">
        <v>635</v>
      </c>
      <c r="AW2668">
        <v>39691</v>
      </c>
      <c r="AX2668">
        <v>1070646</v>
      </c>
      <c r="AY2668" t="s">
        <v>621</v>
      </c>
      <c r="AZ2668" t="s">
        <v>140</v>
      </c>
      <c r="BA2668" t="s">
        <v>470</v>
      </c>
      <c r="BB2668" t="s">
        <v>2212</v>
      </c>
      <c r="BC2668">
        <v>36404</v>
      </c>
      <c r="BD2668">
        <v>0</v>
      </c>
      <c r="BE2668">
        <v>0</v>
      </c>
      <c r="BF2668">
        <v>0</v>
      </c>
      <c r="BG2668">
        <v>0</v>
      </c>
      <c r="BH2668">
        <v>0</v>
      </c>
      <c r="BI2668">
        <v>0</v>
      </c>
      <c r="BJ2668">
        <v>0</v>
      </c>
      <c r="BK2668">
        <v>0</v>
      </c>
      <c r="BL2668">
        <v>0</v>
      </c>
      <c r="BM2668">
        <v>0</v>
      </c>
      <c r="BN2668">
        <v>0</v>
      </c>
      <c r="BO2668">
        <v>0</v>
      </c>
      <c r="BP2668">
        <v>0</v>
      </c>
      <c r="BQ2668">
        <v>0</v>
      </c>
      <c r="BR2668">
        <v>0</v>
      </c>
      <c r="BS2668">
        <v>0</v>
      </c>
      <c r="BT2668">
        <v>1070646</v>
      </c>
      <c r="BU2668">
        <v>0</v>
      </c>
      <c r="BV2668">
        <v>0</v>
      </c>
      <c r="BW2668">
        <v>0</v>
      </c>
      <c r="BX2668">
        <v>0</v>
      </c>
      <c r="BY2668">
        <v>0</v>
      </c>
      <c r="BZ2668">
        <v>0</v>
      </c>
      <c r="CA2668">
        <v>0</v>
      </c>
      <c r="CB2668">
        <v>0</v>
      </c>
      <c r="CC2668">
        <v>0</v>
      </c>
      <c r="CD2668">
        <v>1070646</v>
      </c>
      <c r="CE2668">
        <v>1070646</v>
      </c>
      <c r="CF2668">
        <v>1070646</v>
      </c>
      <c r="CG2668">
        <v>0</v>
      </c>
      <c r="CH2668" t="s">
        <v>612</v>
      </c>
      <c r="CI2668" t="s">
        <v>616</v>
      </c>
      <c r="CJ2668" t="s">
        <v>617</v>
      </c>
      <c r="CK2668" t="s">
        <v>617</v>
      </c>
      <c r="CL2668" t="s">
        <v>617</v>
      </c>
      <c r="CM2668" t="s">
        <v>617</v>
      </c>
      <c r="CN2668">
        <v>0</v>
      </c>
    </row>
    <row r="2669" spans="1:92" x14ac:dyDescent="0.25">
      <c r="A2669" t="s">
        <v>13933</v>
      </c>
      <c r="B2669" t="s">
        <v>13933</v>
      </c>
      <c r="C2669">
        <v>45</v>
      </c>
      <c r="D2669" t="s">
        <v>597</v>
      </c>
      <c r="E2669">
        <v>67105</v>
      </c>
      <c r="F2669" t="s">
        <v>13810</v>
      </c>
      <c r="G2669" t="s">
        <v>10923</v>
      </c>
      <c r="H2669" t="s">
        <v>12499</v>
      </c>
      <c r="I2669" t="s">
        <v>667</v>
      </c>
      <c r="J2669">
        <v>8795</v>
      </c>
      <c r="K2669">
        <v>9689</v>
      </c>
      <c r="L2669" t="s">
        <v>13934</v>
      </c>
      <c r="M2669" t="s">
        <v>13935</v>
      </c>
      <c r="N2669" t="s">
        <v>3835</v>
      </c>
      <c r="O2669" t="s">
        <v>13936</v>
      </c>
      <c r="P2669" t="s">
        <v>3837</v>
      </c>
      <c r="Q2669" t="s">
        <v>3838</v>
      </c>
      <c r="R2669" t="s">
        <v>3839</v>
      </c>
      <c r="S2669" t="s">
        <v>3800</v>
      </c>
      <c r="T2669" t="s">
        <v>1733</v>
      </c>
      <c r="U2669" t="s">
        <v>3036</v>
      </c>
      <c r="V2669" t="s">
        <v>1577</v>
      </c>
      <c r="W2669">
        <v>43.835000000000001</v>
      </c>
      <c r="X2669">
        <v>-79.123199999999997</v>
      </c>
      <c r="Y2669" t="s">
        <v>612</v>
      </c>
      <c r="Z2669" t="s">
        <v>612</v>
      </c>
      <c r="AA2669" t="s">
        <v>612</v>
      </c>
      <c r="AB2669" t="s">
        <v>612</v>
      </c>
      <c r="AC2669" t="s">
        <v>612</v>
      </c>
      <c r="AD2669" t="s">
        <v>612</v>
      </c>
      <c r="AE2669" t="s">
        <v>612</v>
      </c>
      <c r="AF2669" t="s">
        <v>612</v>
      </c>
      <c r="AG2669" t="s">
        <v>612</v>
      </c>
      <c r="AH2669" t="s">
        <v>612</v>
      </c>
      <c r="AI2669" t="s">
        <v>612</v>
      </c>
      <c r="AJ2669" t="s">
        <v>612</v>
      </c>
      <c r="AK2669" t="s">
        <v>612</v>
      </c>
      <c r="AL2669" t="s">
        <v>612</v>
      </c>
      <c r="AM2669" t="s">
        <v>612</v>
      </c>
      <c r="AN2669" t="s">
        <v>612</v>
      </c>
      <c r="AO2669" t="s">
        <v>612</v>
      </c>
      <c r="AP2669" t="s">
        <v>612</v>
      </c>
      <c r="AQ2669" t="s">
        <v>612</v>
      </c>
      <c r="AR2669" t="s">
        <v>612</v>
      </c>
      <c r="AS2669" t="s">
        <v>612</v>
      </c>
      <c r="AT2669" t="s">
        <v>613</v>
      </c>
      <c r="AU2669" t="s">
        <v>612</v>
      </c>
      <c r="AV2669" t="s">
        <v>635</v>
      </c>
      <c r="AW2669">
        <v>39691</v>
      </c>
      <c r="AX2669">
        <v>8598984</v>
      </c>
      <c r="AY2669" t="s">
        <v>621</v>
      </c>
      <c r="AZ2669" t="s">
        <v>140</v>
      </c>
      <c r="BA2669" t="s">
        <v>470</v>
      </c>
      <c r="BB2669" t="s">
        <v>824</v>
      </c>
      <c r="BC2669">
        <v>39326</v>
      </c>
      <c r="BD2669">
        <v>0</v>
      </c>
      <c r="BE2669">
        <v>0</v>
      </c>
      <c r="BF2669">
        <v>0</v>
      </c>
      <c r="BG2669">
        <v>0</v>
      </c>
      <c r="BH2669">
        <v>0</v>
      </c>
      <c r="BI2669">
        <v>0</v>
      </c>
      <c r="BJ2669">
        <v>0</v>
      </c>
      <c r="BK2669">
        <v>0</v>
      </c>
      <c r="BL2669">
        <v>0</v>
      </c>
      <c r="BM2669">
        <v>0</v>
      </c>
      <c r="BN2669">
        <v>0</v>
      </c>
      <c r="BO2669">
        <v>0</v>
      </c>
      <c r="BP2669">
        <v>0</v>
      </c>
      <c r="BQ2669">
        <v>0</v>
      </c>
      <c r="BR2669">
        <v>0</v>
      </c>
      <c r="BS2669">
        <v>0</v>
      </c>
      <c r="BT2669">
        <v>8598984</v>
      </c>
      <c r="BU2669">
        <v>0</v>
      </c>
      <c r="BV2669">
        <v>0</v>
      </c>
      <c r="BW2669">
        <v>0</v>
      </c>
      <c r="BX2669">
        <v>0</v>
      </c>
      <c r="BY2669">
        <v>0</v>
      </c>
      <c r="BZ2669">
        <v>0</v>
      </c>
      <c r="CA2669">
        <v>0</v>
      </c>
      <c r="CB2669">
        <v>0</v>
      </c>
      <c r="CC2669">
        <v>0</v>
      </c>
      <c r="CD2669">
        <v>8598984</v>
      </c>
      <c r="CE2669">
        <v>8598984</v>
      </c>
      <c r="CF2669">
        <v>8598984</v>
      </c>
      <c r="CG2669">
        <v>0</v>
      </c>
      <c r="CH2669" t="s">
        <v>612</v>
      </c>
      <c r="CI2669" t="s">
        <v>616</v>
      </c>
      <c r="CJ2669" t="s">
        <v>617</v>
      </c>
      <c r="CK2669" t="s">
        <v>617</v>
      </c>
      <c r="CL2669" t="s">
        <v>617</v>
      </c>
      <c r="CM2669" t="s">
        <v>617</v>
      </c>
      <c r="CN2669">
        <v>0</v>
      </c>
    </row>
    <row r="2670" spans="1:92" x14ac:dyDescent="0.25">
      <c r="A2670" t="s">
        <v>13937</v>
      </c>
      <c r="B2670" t="s">
        <v>13937</v>
      </c>
      <c r="C2670">
        <v>45</v>
      </c>
      <c r="D2670" t="s">
        <v>597</v>
      </c>
      <c r="E2670">
        <v>67105</v>
      </c>
      <c r="F2670" t="s">
        <v>13810</v>
      </c>
      <c r="G2670" t="s">
        <v>12412</v>
      </c>
      <c r="H2670" t="s">
        <v>12413</v>
      </c>
      <c r="I2670" t="s">
        <v>630</v>
      </c>
      <c r="J2670">
        <v>8798</v>
      </c>
      <c r="K2670">
        <v>9692</v>
      </c>
      <c r="L2670" t="s">
        <v>13938</v>
      </c>
      <c r="M2670" t="s">
        <v>13939</v>
      </c>
      <c r="N2670" t="s">
        <v>3835</v>
      </c>
      <c r="O2670" t="s">
        <v>13940</v>
      </c>
      <c r="P2670" t="s">
        <v>3837</v>
      </c>
      <c r="Q2670" t="s">
        <v>3838</v>
      </c>
      <c r="R2670" t="s">
        <v>3839</v>
      </c>
      <c r="S2670" t="s">
        <v>3800</v>
      </c>
      <c r="T2670" t="s">
        <v>1733</v>
      </c>
      <c r="U2670" t="s">
        <v>3036</v>
      </c>
      <c r="V2670" t="s">
        <v>1577</v>
      </c>
      <c r="W2670">
        <v>43.8172</v>
      </c>
      <c r="X2670">
        <v>-79.137799999999999</v>
      </c>
      <c r="Y2670" t="s">
        <v>612</v>
      </c>
      <c r="Z2670" t="s">
        <v>612</v>
      </c>
      <c r="AA2670" t="s">
        <v>612</v>
      </c>
      <c r="AB2670" t="s">
        <v>612</v>
      </c>
      <c r="AC2670" t="s">
        <v>612</v>
      </c>
      <c r="AD2670" t="s">
        <v>612</v>
      </c>
      <c r="AE2670" t="s">
        <v>612</v>
      </c>
      <c r="AF2670" t="s">
        <v>612</v>
      </c>
      <c r="AG2670" t="s">
        <v>612</v>
      </c>
      <c r="AH2670" t="s">
        <v>612</v>
      </c>
      <c r="AI2670" t="s">
        <v>612</v>
      </c>
      <c r="AJ2670" t="s">
        <v>612</v>
      </c>
      <c r="AK2670" t="s">
        <v>612</v>
      </c>
      <c r="AL2670" t="s">
        <v>612</v>
      </c>
      <c r="AM2670" t="s">
        <v>612</v>
      </c>
      <c r="AN2670" t="s">
        <v>612</v>
      </c>
      <c r="AO2670" t="s">
        <v>612</v>
      </c>
      <c r="AP2670" t="s">
        <v>612</v>
      </c>
      <c r="AQ2670" t="s">
        <v>612</v>
      </c>
      <c r="AR2670" t="s">
        <v>612</v>
      </c>
      <c r="AS2670" t="s">
        <v>612</v>
      </c>
      <c r="AT2670" t="s">
        <v>613</v>
      </c>
      <c r="AU2670" t="s">
        <v>612</v>
      </c>
      <c r="AV2670" t="s">
        <v>635</v>
      </c>
      <c r="AW2670">
        <v>39691</v>
      </c>
      <c r="AX2670">
        <v>2776917</v>
      </c>
      <c r="AY2670" t="s">
        <v>621</v>
      </c>
      <c r="AZ2670" t="s">
        <v>140</v>
      </c>
      <c r="BA2670" t="s">
        <v>470</v>
      </c>
      <c r="BB2670" t="s">
        <v>1318</v>
      </c>
      <c r="BC2670">
        <v>37500</v>
      </c>
      <c r="BD2670">
        <v>0</v>
      </c>
      <c r="BE2670">
        <v>0</v>
      </c>
      <c r="BF2670">
        <v>0</v>
      </c>
      <c r="BG2670">
        <v>0</v>
      </c>
      <c r="BH2670">
        <v>0</v>
      </c>
      <c r="BI2670">
        <v>0</v>
      </c>
      <c r="BJ2670">
        <v>0</v>
      </c>
      <c r="BK2670">
        <v>0</v>
      </c>
      <c r="BL2670">
        <v>0</v>
      </c>
      <c r="BM2670">
        <v>0</v>
      </c>
      <c r="BN2670">
        <v>0</v>
      </c>
      <c r="BO2670">
        <v>0</v>
      </c>
      <c r="BP2670">
        <v>0</v>
      </c>
      <c r="BQ2670">
        <v>0</v>
      </c>
      <c r="BR2670">
        <v>0</v>
      </c>
      <c r="BS2670">
        <v>0</v>
      </c>
      <c r="BT2670">
        <v>2776917</v>
      </c>
      <c r="BU2670">
        <v>0</v>
      </c>
      <c r="BV2670">
        <v>0</v>
      </c>
      <c r="BW2670">
        <v>0</v>
      </c>
      <c r="BX2670">
        <v>0</v>
      </c>
      <c r="BY2670">
        <v>0</v>
      </c>
      <c r="BZ2670">
        <v>0</v>
      </c>
      <c r="CA2670">
        <v>0</v>
      </c>
      <c r="CB2670">
        <v>0</v>
      </c>
      <c r="CC2670">
        <v>0</v>
      </c>
      <c r="CD2670">
        <v>2776917</v>
      </c>
      <c r="CE2670">
        <v>2776917</v>
      </c>
      <c r="CF2670">
        <v>2776917</v>
      </c>
      <c r="CG2670">
        <v>0</v>
      </c>
      <c r="CH2670" t="s">
        <v>612</v>
      </c>
      <c r="CI2670" t="s">
        <v>616</v>
      </c>
      <c r="CJ2670" t="s">
        <v>617</v>
      </c>
      <c r="CK2670" t="s">
        <v>617</v>
      </c>
      <c r="CL2670" t="s">
        <v>617</v>
      </c>
      <c r="CM2670" t="s">
        <v>617</v>
      </c>
      <c r="CN2670">
        <v>0</v>
      </c>
    </row>
    <row r="2671" spans="1:92" x14ac:dyDescent="0.25">
      <c r="A2671" t="s">
        <v>13941</v>
      </c>
      <c r="B2671" t="s">
        <v>13941</v>
      </c>
      <c r="C2671">
        <v>45</v>
      </c>
      <c r="D2671" t="s">
        <v>597</v>
      </c>
      <c r="E2671">
        <v>67105</v>
      </c>
      <c r="F2671" t="s">
        <v>13810</v>
      </c>
      <c r="G2671" t="s">
        <v>13942</v>
      </c>
      <c r="H2671" t="s">
        <v>13943</v>
      </c>
      <c r="I2671" t="s">
        <v>630</v>
      </c>
      <c r="J2671">
        <v>8803</v>
      </c>
      <c r="K2671">
        <v>9697</v>
      </c>
      <c r="L2671" t="s">
        <v>13944</v>
      </c>
      <c r="M2671" t="s">
        <v>13945</v>
      </c>
      <c r="N2671" t="s">
        <v>3835</v>
      </c>
      <c r="O2671" t="s">
        <v>13946</v>
      </c>
      <c r="P2671" t="s">
        <v>3837</v>
      </c>
      <c r="Q2671" t="s">
        <v>3838</v>
      </c>
      <c r="R2671" t="s">
        <v>3839</v>
      </c>
      <c r="S2671" t="s">
        <v>3800</v>
      </c>
      <c r="T2671" t="s">
        <v>1733</v>
      </c>
      <c r="U2671" t="s">
        <v>3036</v>
      </c>
      <c r="V2671" t="s">
        <v>1577</v>
      </c>
      <c r="W2671">
        <v>43.866079999999997</v>
      </c>
      <c r="X2671">
        <v>-79.080979999999997</v>
      </c>
      <c r="Y2671" t="s">
        <v>612</v>
      </c>
      <c r="Z2671" t="s">
        <v>612</v>
      </c>
      <c r="AA2671" t="s">
        <v>612</v>
      </c>
      <c r="AB2671" t="s">
        <v>612</v>
      </c>
      <c r="AC2671" t="s">
        <v>612</v>
      </c>
      <c r="AD2671" t="s">
        <v>612</v>
      </c>
      <c r="AE2671" t="s">
        <v>612</v>
      </c>
      <c r="AF2671" t="s">
        <v>612</v>
      </c>
      <c r="AG2671" t="s">
        <v>612</v>
      </c>
      <c r="AH2671" t="s">
        <v>612</v>
      </c>
      <c r="AI2671" t="s">
        <v>612</v>
      </c>
      <c r="AJ2671" t="s">
        <v>612</v>
      </c>
      <c r="AK2671" t="s">
        <v>612</v>
      </c>
      <c r="AL2671" t="s">
        <v>612</v>
      </c>
      <c r="AM2671" t="s">
        <v>612</v>
      </c>
      <c r="AN2671" t="s">
        <v>612</v>
      </c>
      <c r="AO2671" t="s">
        <v>612</v>
      </c>
      <c r="AP2671" t="s">
        <v>612</v>
      </c>
      <c r="AQ2671" t="s">
        <v>612</v>
      </c>
      <c r="AR2671" t="s">
        <v>612</v>
      </c>
      <c r="AS2671" t="s">
        <v>612</v>
      </c>
      <c r="AT2671" t="s">
        <v>613</v>
      </c>
      <c r="AU2671" t="s">
        <v>612</v>
      </c>
      <c r="AV2671" t="s">
        <v>635</v>
      </c>
      <c r="AW2671">
        <v>39691</v>
      </c>
      <c r="AX2671">
        <v>1938248</v>
      </c>
      <c r="AY2671" t="s">
        <v>621</v>
      </c>
      <c r="AZ2671" t="s">
        <v>140</v>
      </c>
      <c r="BA2671" t="s">
        <v>470</v>
      </c>
      <c r="BB2671" t="s">
        <v>2212</v>
      </c>
      <c r="BC2671">
        <v>36404</v>
      </c>
      <c r="BD2671">
        <v>0</v>
      </c>
      <c r="BE2671">
        <v>0</v>
      </c>
      <c r="BF2671">
        <v>0</v>
      </c>
      <c r="BG2671">
        <v>0</v>
      </c>
      <c r="BH2671">
        <v>0</v>
      </c>
      <c r="BI2671">
        <v>0</v>
      </c>
      <c r="BJ2671">
        <v>0</v>
      </c>
      <c r="BK2671">
        <v>0</v>
      </c>
      <c r="BL2671">
        <v>0</v>
      </c>
      <c r="BM2671">
        <v>0</v>
      </c>
      <c r="BN2671">
        <v>0</v>
      </c>
      <c r="BO2671">
        <v>0</v>
      </c>
      <c r="BP2671">
        <v>0</v>
      </c>
      <c r="BQ2671">
        <v>0</v>
      </c>
      <c r="BR2671">
        <v>0</v>
      </c>
      <c r="BS2671">
        <v>0</v>
      </c>
      <c r="BT2671">
        <v>1938248</v>
      </c>
      <c r="BU2671">
        <v>0</v>
      </c>
      <c r="BV2671">
        <v>0</v>
      </c>
      <c r="BW2671">
        <v>0</v>
      </c>
      <c r="BX2671">
        <v>0</v>
      </c>
      <c r="BY2671">
        <v>0</v>
      </c>
      <c r="BZ2671">
        <v>0</v>
      </c>
      <c r="CA2671">
        <v>0</v>
      </c>
      <c r="CB2671">
        <v>0</v>
      </c>
      <c r="CC2671">
        <v>0</v>
      </c>
      <c r="CD2671">
        <v>1938248</v>
      </c>
      <c r="CE2671">
        <v>1938248</v>
      </c>
      <c r="CF2671">
        <v>1938248</v>
      </c>
      <c r="CG2671">
        <v>0</v>
      </c>
      <c r="CH2671" t="s">
        <v>612</v>
      </c>
      <c r="CI2671" t="s">
        <v>616</v>
      </c>
      <c r="CJ2671" t="s">
        <v>617</v>
      </c>
      <c r="CK2671" t="s">
        <v>617</v>
      </c>
      <c r="CL2671" t="s">
        <v>617</v>
      </c>
      <c r="CM2671" t="s">
        <v>617</v>
      </c>
      <c r="CN2671">
        <v>0</v>
      </c>
    </row>
    <row r="2672" spans="1:92" x14ac:dyDescent="0.25">
      <c r="A2672" t="s">
        <v>13947</v>
      </c>
      <c r="B2672" t="s">
        <v>13947</v>
      </c>
      <c r="C2672">
        <v>45</v>
      </c>
      <c r="D2672" t="s">
        <v>3915</v>
      </c>
      <c r="E2672">
        <v>67105</v>
      </c>
      <c r="F2672" t="s">
        <v>13810</v>
      </c>
      <c r="G2672" t="s">
        <v>10868</v>
      </c>
      <c r="H2672" t="s">
        <v>10869</v>
      </c>
      <c r="I2672" t="s">
        <v>630</v>
      </c>
      <c r="J2672">
        <v>24596</v>
      </c>
      <c r="K2672">
        <v>19602</v>
      </c>
      <c r="L2672" t="s">
        <v>13948</v>
      </c>
      <c r="M2672" t="s">
        <v>13949</v>
      </c>
      <c r="N2672" t="s">
        <v>3809</v>
      </c>
      <c r="O2672" t="s">
        <v>13950</v>
      </c>
      <c r="P2672" t="s">
        <v>3811</v>
      </c>
      <c r="Q2672" t="s">
        <v>3812</v>
      </c>
      <c r="R2672" t="s">
        <v>3813</v>
      </c>
      <c r="S2672" t="s">
        <v>3800</v>
      </c>
      <c r="T2672" t="s">
        <v>1733</v>
      </c>
      <c r="U2672" t="s">
        <v>3036</v>
      </c>
      <c r="V2672" t="s">
        <v>1577</v>
      </c>
      <c r="W2672">
        <v>43.965688299999997</v>
      </c>
      <c r="X2672">
        <v>-78.890347739999996</v>
      </c>
      <c r="Y2672">
        <v>42695</v>
      </c>
      <c r="Z2672" t="s">
        <v>787</v>
      </c>
      <c r="AA2672" t="s">
        <v>787</v>
      </c>
      <c r="AB2672" t="s">
        <v>612</v>
      </c>
      <c r="AC2672" t="s">
        <v>612</v>
      </c>
      <c r="AD2672" t="s">
        <v>612</v>
      </c>
      <c r="AE2672">
        <v>42695</v>
      </c>
      <c r="AF2672" t="s">
        <v>787</v>
      </c>
      <c r="AG2672" t="s">
        <v>787</v>
      </c>
      <c r="AH2672">
        <v>42695</v>
      </c>
      <c r="AI2672" t="s">
        <v>787</v>
      </c>
      <c r="AJ2672" t="s">
        <v>787</v>
      </c>
      <c r="AK2672">
        <v>42695</v>
      </c>
      <c r="AL2672" t="s">
        <v>787</v>
      </c>
      <c r="AM2672" t="s">
        <v>787</v>
      </c>
      <c r="AN2672" t="s">
        <v>612</v>
      </c>
      <c r="AO2672" t="s">
        <v>612</v>
      </c>
      <c r="AP2672" t="s">
        <v>612</v>
      </c>
      <c r="AQ2672">
        <v>412</v>
      </c>
      <c r="AR2672">
        <v>4</v>
      </c>
      <c r="AS2672">
        <v>73</v>
      </c>
      <c r="AT2672" t="s">
        <v>737</v>
      </c>
      <c r="AU2672">
        <v>1</v>
      </c>
      <c r="AV2672" t="s">
        <v>635</v>
      </c>
      <c r="AW2672">
        <v>43369</v>
      </c>
      <c r="AX2672">
        <v>13920628</v>
      </c>
      <c r="AY2672" t="s">
        <v>621</v>
      </c>
      <c r="AZ2672" t="s">
        <v>145</v>
      </c>
      <c r="BA2672" t="s">
        <v>460</v>
      </c>
      <c r="BB2672" t="s">
        <v>859</v>
      </c>
      <c r="BC2672">
        <v>44088</v>
      </c>
      <c r="BD2672">
        <v>0</v>
      </c>
      <c r="BE2672">
        <v>0</v>
      </c>
      <c r="BF2672">
        <v>1542635</v>
      </c>
      <c r="BG2672">
        <v>0</v>
      </c>
      <c r="BH2672">
        <v>714500</v>
      </c>
      <c r="BI2672">
        <v>0</v>
      </c>
      <c r="BJ2672">
        <v>0</v>
      </c>
      <c r="BK2672">
        <v>0</v>
      </c>
      <c r="BL2672">
        <v>0</v>
      </c>
      <c r="BM2672">
        <v>0</v>
      </c>
      <c r="BN2672">
        <v>0</v>
      </c>
      <c r="BO2672">
        <v>0</v>
      </c>
      <c r="BP2672">
        <v>0</v>
      </c>
      <c r="BQ2672">
        <v>0</v>
      </c>
      <c r="BR2672">
        <v>0</v>
      </c>
      <c r="BS2672">
        <v>2257135</v>
      </c>
      <c r="BT2672">
        <v>0</v>
      </c>
      <c r="BU2672">
        <v>0</v>
      </c>
      <c r="BV2672">
        <v>1502930</v>
      </c>
      <c r="BW2672">
        <v>0</v>
      </c>
      <c r="BX2672">
        <v>7639713</v>
      </c>
      <c r="BY2672">
        <v>0</v>
      </c>
      <c r="BZ2672">
        <v>2016680</v>
      </c>
      <c r="CA2672">
        <v>504170</v>
      </c>
      <c r="CB2672">
        <v>0</v>
      </c>
      <c r="CC2672">
        <v>0</v>
      </c>
      <c r="CD2672">
        <v>11663493</v>
      </c>
      <c r="CE2672">
        <v>13920628</v>
      </c>
      <c r="CF2672">
        <v>13920628</v>
      </c>
      <c r="CG2672">
        <v>0</v>
      </c>
      <c r="CH2672" t="s">
        <v>612</v>
      </c>
      <c r="CI2672" t="s">
        <v>616</v>
      </c>
      <c r="CJ2672" t="s">
        <v>702</v>
      </c>
      <c r="CK2672" t="s">
        <v>703</v>
      </c>
      <c r="CL2672" t="s">
        <v>764</v>
      </c>
      <c r="CM2672" t="s">
        <v>740</v>
      </c>
      <c r="CN2672">
        <v>10160563</v>
      </c>
    </row>
    <row r="2673" spans="1:92" x14ac:dyDescent="0.25">
      <c r="A2673" t="s">
        <v>13951</v>
      </c>
      <c r="B2673" t="s">
        <v>13951</v>
      </c>
      <c r="C2673">
        <v>45</v>
      </c>
      <c r="D2673" t="s">
        <v>3915</v>
      </c>
      <c r="E2673">
        <v>67105</v>
      </c>
      <c r="F2673" t="s">
        <v>13810</v>
      </c>
      <c r="G2673" t="s">
        <v>13908</v>
      </c>
      <c r="H2673" t="s">
        <v>13909</v>
      </c>
      <c r="I2673" t="s">
        <v>630</v>
      </c>
      <c r="J2673">
        <v>15652</v>
      </c>
      <c r="K2673">
        <v>18073</v>
      </c>
      <c r="L2673" t="s">
        <v>13910</v>
      </c>
      <c r="M2673" t="s">
        <v>13911</v>
      </c>
      <c r="N2673" t="s">
        <v>3819</v>
      </c>
      <c r="O2673" t="s">
        <v>13912</v>
      </c>
      <c r="P2673" t="s">
        <v>3821</v>
      </c>
      <c r="Q2673" t="s">
        <v>3815</v>
      </c>
      <c r="R2673" t="s">
        <v>3822</v>
      </c>
      <c r="S2673" t="s">
        <v>3800</v>
      </c>
      <c r="T2673" t="s">
        <v>1733</v>
      </c>
      <c r="U2673" t="s">
        <v>3036</v>
      </c>
      <c r="V2673" t="s">
        <v>1577</v>
      </c>
      <c r="W2673">
        <v>43.89132</v>
      </c>
      <c r="X2673">
        <v>-79.031970000000001</v>
      </c>
      <c r="Y2673">
        <v>42317</v>
      </c>
      <c r="Z2673" t="s">
        <v>622</v>
      </c>
      <c r="AA2673" t="s">
        <v>622</v>
      </c>
      <c r="AB2673" t="s">
        <v>612</v>
      </c>
      <c r="AC2673" t="s">
        <v>612</v>
      </c>
      <c r="AD2673" t="s">
        <v>612</v>
      </c>
      <c r="AE2673" t="s">
        <v>612</v>
      </c>
      <c r="AF2673" t="s">
        <v>612</v>
      </c>
      <c r="AG2673" t="s">
        <v>612</v>
      </c>
      <c r="AH2673">
        <v>42317</v>
      </c>
      <c r="AI2673" t="s">
        <v>622</v>
      </c>
      <c r="AJ2673" t="s">
        <v>622</v>
      </c>
      <c r="AK2673" t="s">
        <v>612</v>
      </c>
      <c r="AL2673" t="s">
        <v>612</v>
      </c>
      <c r="AM2673" t="s">
        <v>612</v>
      </c>
      <c r="AN2673" t="s">
        <v>612</v>
      </c>
      <c r="AO2673" t="s">
        <v>612</v>
      </c>
      <c r="AP2673" t="s">
        <v>612</v>
      </c>
      <c r="AQ2673" t="s">
        <v>612</v>
      </c>
      <c r="AR2673">
        <v>3</v>
      </c>
      <c r="AS2673">
        <v>49</v>
      </c>
      <c r="AT2673" t="s">
        <v>613</v>
      </c>
      <c r="AU2673" t="s">
        <v>612</v>
      </c>
      <c r="AV2673" t="s">
        <v>635</v>
      </c>
      <c r="AW2673">
        <v>42590</v>
      </c>
      <c r="AX2673">
        <v>2405382</v>
      </c>
      <c r="AY2673" t="s">
        <v>621</v>
      </c>
      <c r="AZ2673" t="s">
        <v>140</v>
      </c>
      <c r="BA2673" t="s">
        <v>146</v>
      </c>
      <c r="BB2673" t="s">
        <v>736</v>
      </c>
      <c r="BC2673">
        <v>42979</v>
      </c>
      <c r="BD2673">
        <v>0</v>
      </c>
      <c r="BE2673">
        <v>0</v>
      </c>
      <c r="BF2673">
        <v>650031</v>
      </c>
      <c r="BG2673">
        <v>0</v>
      </c>
      <c r="BH2673">
        <v>0</v>
      </c>
      <c r="BI2673">
        <v>0</v>
      </c>
      <c r="BJ2673">
        <v>0</v>
      </c>
      <c r="BK2673">
        <v>0</v>
      </c>
      <c r="BL2673">
        <v>0</v>
      </c>
      <c r="BM2673">
        <v>0</v>
      </c>
      <c r="BN2673">
        <v>0</v>
      </c>
      <c r="BO2673">
        <v>0</v>
      </c>
      <c r="BP2673">
        <v>0</v>
      </c>
      <c r="BQ2673">
        <v>0</v>
      </c>
      <c r="BR2673">
        <v>0</v>
      </c>
      <c r="BS2673">
        <v>650031</v>
      </c>
      <c r="BT2673">
        <v>0</v>
      </c>
      <c r="BU2673">
        <v>0</v>
      </c>
      <c r="BV2673">
        <v>0</v>
      </c>
      <c r="BW2673">
        <v>0</v>
      </c>
      <c r="BX2673">
        <v>0</v>
      </c>
      <c r="BY2673">
        <v>0</v>
      </c>
      <c r="BZ2673">
        <v>1482852</v>
      </c>
      <c r="CA2673">
        <v>0</v>
      </c>
      <c r="CB2673">
        <v>0</v>
      </c>
      <c r="CC2673">
        <v>0</v>
      </c>
      <c r="CD2673">
        <v>1482852</v>
      </c>
      <c r="CE2673">
        <v>2132883</v>
      </c>
      <c r="CF2673">
        <v>2405382</v>
      </c>
      <c r="CG2673">
        <v>272499</v>
      </c>
      <c r="CH2673" t="s">
        <v>612</v>
      </c>
      <c r="CI2673" t="s">
        <v>616</v>
      </c>
      <c r="CJ2673" t="s">
        <v>617</v>
      </c>
      <c r="CK2673" t="s">
        <v>617</v>
      </c>
      <c r="CL2673" t="s">
        <v>739</v>
      </c>
      <c r="CM2673" t="s">
        <v>740</v>
      </c>
      <c r="CN2673">
        <v>1482852</v>
      </c>
    </row>
    <row r="2674" spans="1:92" x14ac:dyDescent="0.25">
      <c r="A2674" t="s">
        <v>13952</v>
      </c>
      <c r="B2674" t="s">
        <v>13952</v>
      </c>
      <c r="C2674">
        <v>45</v>
      </c>
      <c r="D2674" t="s">
        <v>3915</v>
      </c>
      <c r="E2674">
        <v>67105</v>
      </c>
      <c r="F2674" t="s">
        <v>13810</v>
      </c>
      <c r="G2674" t="s">
        <v>12847</v>
      </c>
      <c r="H2674" t="s">
        <v>12848</v>
      </c>
      <c r="I2674" t="s">
        <v>630</v>
      </c>
      <c r="J2674">
        <v>24273</v>
      </c>
      <c r="K2674">
        <v>19265</v>
      </c>
      <c r="L2674" t="s">
        <v>13914</v>
      </c>
      <c r="M2674" t="s">
        <v>13915</v>
      </c>
      <c r="N2674" t="s">
        <v>3809</v>
      </c>
      <c r="O2674" t="s">
        <v>13916</v>
      </c>
      <c r="P2674" t="s">
        <v>3811</v>
      </c>
      <c r="Q2674" t="s">
        <v>3812</v>
      </c>
      <c r="R2674" t="s">
        <v>3813</v>
      </c>
      <c r="S2674" t="s">
        <v>3800</v>
      </c>
      <c r="T2674" t="s">
        <v>1733</v>
      </c>
      <c r="U2674" t="s">
        <v>3036</v>
      </c>
      <c r="V2674" t="s">
        <v>1577</v>
      </c>
      <c r="W2674">
        <v>43.946363030000001</v>
      </c>
      <c r="X2674">
        <v>-78.840149310000001</v>
      </c>
      <c r="Y2674">
        <v>42317</v>
      </c>
      <c r="Z2674" t="s">
        <v>622</v>
      </c>
      <c r="AA2674" t="s">
        <v>622</v>
      </c>
      <c r="AB2674" t="s">
        <v>612</v>
      </c>
      <c r="AC2674" t="s">
        <v>612</v>
      </c>
      <c r="AD2674" t="s">
        <v>612</v>
      </c>
      <c r="AE2674" t="s">
        <v>612</v>
      </c>
      <c r="AF2674" t="s">
        <v>612</v>
      </c>
      <c r="AG2674" t="s">
        <v>612</v>
      </c>
      <c r="AH2674">
        <v>42317</v>
      </c>
      <c r="AI2674" t="s">
        <v>622</v>
      </c>
      <c r="AJ2674" t="s">
        <v>622</v>
      </c>
      <c r="AK2674" t="s">
        <v>612</v>
      </c>
      <c r="AL2674" t="s">
        <v>612</v>
      </c>
      <c r="AM2674" t="s">
        <v>612</v>
      </c>
      <c r="AN2674" t="s">
        <v>612</v>
      </c>
      <c r="AO2674" t="s">
        <v>612</v>
      </c>
      <c r="AP2674" t="s">
        <v>612</v>
      </c>
      <c r="AQ2674" t="s">
        <v>612</v>
      </c>
      <c r="AR2674">
        <v>3</v>
      </c>
      <c r="AS2674">
        <v>49</v>
      </c>
      <c r="AT2674" t="s">
        <v>613</v>
      </c>
      <c r="AU2674" t="s">
        <v>612</v>
      </c>
      <c r="AV2674" t="s">
        <v>635</v>
      </c>
      <c r="AW2674">
        <v>42510</v>
      </c>
      <c r="AX2674">
        <v>1346199</v>
      </c>
      <c r="AY2674" t="s">
        <v>621</v>
      </c>
      <c r="AZ2674" t="s">
        <v>140</v>
      </c>
      <c r="BA2674" t="s">
        <v>146</v>
      </c>
      <c r="BB2674" t="s">
        <v>787</v>
      </c>
      <c r="BC2674">
        <v>42614</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0</v>
      </c>
      <c r="BW2674">
        <v>0</v>
      </c>
      <c r="BX2674">
        <v>0</v>
      </c>
      <c r="BY2674">
        <v>0</v>
      </c>
      <c r="BZ2674">
        <v>1482852</v>
      </c>
      <c r="CA2674">
        <v>0</v>
      </c>
      <c r="CB2674">
        <v>0</v>
      </c>
      <c r="CC2674">
        <v>0</v>
      </c>
      <c r="CD2674">
        <v>1482852</v>
      </c>
      <c r="CE2674">
        <v>1482852</v>
      </c>
      <c r="CF2674">
        <v>1346199</v>
      </c>
      <c r="CG2674">
        <v>-136653</v>
      </c>
      <c r="CH2674" t="s">
        <v>612</v>
      </c>
      <c r="CI2674" t="s">
        <v>616</v>
      </c>
      <c r="CJ2674" t="s">
        <v>617</v>
      </c>
      <c r="CK2674" t="s">
        <v>617</v>
      </c>
      <c r="CL2674" t="s">
        <v>739</v>
      </c>
      <c r="CM2674" t="s">
        <v>740</v>
      </c>
      <c r="CN2674">
        <v>1482852</v>
      </c>
    </row>
    <row r="2675" spans="1:92" x14ac:dyDescent="0.25">
      <c r="A2675" t="s">
        <v>13953</v>
      </c>
      <c r="B2675" t="s">
        <v>13953</v>
      </c>
      <c r="C2675">
        <v>45</v>
      </c>
      <c r="D2675" t="s">
        <v>3915</v>
      </c>
      <c r="E2675">
        <v>67105</v>
      </c>
      <c r="F2675" t="s">
        <v>13810</v>
      </c>
      <c r="G2675" t="s">
        <v>13954</v>
      </c>
      <c r="H2675" t="s">
        <v>13955</v>
      </c>
      <c r="I2675" t="s">
        <v>630</v>
      </c>
      <c r="J2675">
        <v>8773</v>
      </c>
      <c r="K2675">
        <v>9669</v>
      </c>
      <c r="L2675" t="s">
        <v>13956</v>
      </c>
      <c r="M2675" t="s">
        <v>13957</v>
      </c>
      <c r="N2675" t="s">
        <v>3809</v>
      </c>
      <c r="O2675" t="s">
        <v>13958</v>
      </c>
      <c r="P2675" t="s">
        <v>3811</v>
      </c>
      <c r="Q2675" t="s">
        <v>3812</v>
      </c>
      <c r="R2675" t="s">
        <v>3813</v>
      </c>
      <c r="S2675" t="s">
        <v>3800</v>
      </c>
      <c r="T2675" t="s">
        <v>1733</v>
      </c>
      <c r="U2675" t="s">
        <v>3036</v>
      </c>
      <c r="V2675" t="s">
        <v>1577</v>
      </c>
      <c r="W2675">
        <v>43.912799999999997</v>
      </c>
      <c r="X2675">
        <v>-78.848100000000002</v>
      </c>
      <c r="Y2675">
        <v>42695</v>
      </c>
      <c r="Z2675" t="s">
        <v>787</v>
      </c>
      <c r="AA2675" t="s">
        <v>787</v>
      </c>
      <c r="AB2675" t="s">
        <v>612</v>
      </c>
      <c r="AC2675" t="s">
        <v>612</v>
      </c>
      <c r="AD2675" t="s">
        <v>612</v>
      </c>
      <c r="AE2675" t="s">
        <v>612</v>
      </c>
      <c r="AF2675" t="s">
        <v>612</v>
      </c>
      <c r="AG2675" t="s">
        <v>612</v>
      </c>
      <c r="AH2675" t="s">
        <v>612</v>
      </c>
      <c r="AI2675" t="s">
        <v>612</v>
      </c>
      <c r="AJ2675" t="s">
        <v>612</v>
      </c>
      <c r="AK2675">
        <v>42695</v>
      </c>
      <c r="AL2675" t="s">
        <v>787</v>
      </c>
      <c r="AM2675" t="s">
        <v>787</v>
      </c>
      <c r="AN2675" t="s">
        <v>612</v>
      </c>
      <c r="AO2675" t="s">
        <v>612</v>
      </c>
      <c r="AP2675" t="s">
        <v>612</v>
      </c>
      <c r="AQ2675" t="s">
        <v>612</v>
      </c>
      <c r="AR2675" t="s">
        <v>612</v>
      </c>
      <c r="AS2675" t="s">
        <v>612</v>
      </c>
      <c r="AT2675" t="s">
        <v>613</v>
      </c>
      <c r="AU2675">
        <v>1</v>
      </c>
      <c r="AV2675" t="s">
        <v>614</v>
      </c>
      <c r="AW2675" t="s">
        <v>612</v>
      </c>
      <c r="AX2675">
        <v>0</v>
      </c>
      <c r="AY2675" t="s">
        <v>621</v>
      </c>
      <c r="AZ2675" t="s">
        <v>140</v>
      </c>
      <c r="BA2675" t="s">
        <v>146</v>
      </c>
      <c r="BB2675" t="s">
        <v>736</v>
      </c>
      <c r="BC2675">
        <v>42979</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252085</v>
      </c>
      <c r="CB2675">
        <v>0</v>
      </c>
      <c r="CC2675">
        <v>0</v>
      </c>
      <c r="CD2675">
        <v>252085</v>
      </c>
      <c r="CE2675">
        <v>252085</v>
      </c>
      <c r="CF2675">
        <v>252085</v>
      </c>
      <c r="CG2675">
        <v>0</v>
      </c>
      <c r="CH2675" t="s">
        <v>612</v>
      </c>
      <c r="CI2675" t="s">
        <v>616</v>
      </c>
      <c r="CJ2675" t="s">
        <v>617</v>
      </c>
      <c r="CK2675" t="s">
        <v>617</v>
      </c>
      <c r="CL2675" t="s">
        <v>617</v>
      </c>
      <c r="CM2675" t="s">
        <v>617</v>
      </c>
      <c r="CN2675">
        <v>252085</v>
      </c>
    </row>
    <row r="2676" spans="1:92" x14ac:dyDescent="0.25">
      <c r="A2676" t="s">
        <v>13959</v>
      </c>
      <c r="B2676" t="s">
        <v>13959</v>
      </c>
      <c r="C2676">
        <v>45</v>
      </c>
      <c r="D2676" t="s">
        <v>3915</v>
      </c>
      <c r="E2676">
        <v>67105</v>
      </c>
      <c r="F2676" t="s">
        <v>13810</v>
      </c>
      <c r="G2676" t="s">
        <v>13263</v>
      </c>
      <c r="H2676" t="s">
        <v>13264</v>
      </c>
      <c r="I2676" t="s">
        <v>630</v>
      </c>
      <c r="J2676">
        <v>8779</v>
      </c>
      <c r="K2676">
        <v>9674</v>
      </c>
      <c r="L2676" t="s">
        <v>13881</v>
      </c>
      <c r="M2676" t="s">
        <v>13882</v>
      </c>
      <c r="N2676" t="s">
        <v>3835</v>
      </c>
      <c r="O2676" t="s">
        <v>13883</v>
      </c>
      <c r="P2676" t="s">
        <v>3837</v>
      </c>
      <c r="Q2676" t="s">
        <v>3838</v>
      </c>
      <c r="R2676" t="s">
        <v>3839</v>
      </c>
      <c r="S2676" t="s">
        <v>3800</v>
      </c>
      <c r="T2676" t="s">
        <v>1733</v>
      </c>
      <c r="U2676" t="s">
        <v>3036</v>
      </c>
      <c r="V2676" t="s">
        <v>1577</v>
      </c>
      <c r="W2676">
        <v>43.826700000000002</v>
      </c>
      <c r="X2676">
        <v>-79.130899999999997</v>
      </c>
      <c r="Y2676">
        <v>42695</v>
      </c>
      <c r="Z2676" t="s">
        <v>787</v>
      </c>
      <c r="AA2676" t="s">
        <v>787</v>
      </c>
      <c r="AB2676" t="s">
        <v>612</v>
      </c>
      <c r="AC2676" t="s">
        <v>612</v>
      </c>
      <c r="AD2676" t="s">
        <v>612</v>
      </c>
      <c r="AE2676" t="s">
        <v>612</v>
      </c>
      <c r="AF2676" t="s">
        <v>612</v>
      </c>
      <c r="AG2676" t="s">
        <v>612</v>
      </c>
      <c r="AH2676">
        <v>42695</v>
      </c>
      <c r="AI2676" t="s">
        <v>787</v>
      </c>
      <c r="AJ2676" t="s">
        <v>787</v>
      </c>
      <c r="AK2676" t="s">
        <v>612</v>
      </c>
      <c r="AL2676" t="s">
        <v>612</v>
      </c>
      <c r="AM2676" t="s">
        <v>612</v>
      </c>
      <c r="AN2676" t="s">
        <v>612</v>
      </c>
      <c r="AO2676" t="s">
        <v>612</v>
      </c>
      <c r="AP2676" t="s">
        <v>612</v>
      </c>
      <c r="AQ2676" t="s">
        <v>612</v>
      </c>
      <c r="AR2676">
        <v>1</v>
      </c>
      <c r="AS2676">
        <v>10</v>
      </c>
      <c r="AT2676" t="s">
        <v>737</v>
      </c>
      <c r="AU2676" t="s">
        <v>612</v>
      </c>
      <c r="AV2676" t="s">
        <v>614</v>
      </c>
      <c r="AW2676" t="s">
        <v>612</v>
      </c>
      <c r="AX2676">
        <v>0</v>
      </c>
      <c r="AY2676" t="s">
        <v>621</v>
      </c>
      <c r="AZ2676" t="s">
        <v>140</v>
      </c>
      <c r="BA2676" t="s">
        <v>146</v>
      </c>
      <c r="BB2676" t="s">
        <v>736</v>
      </c>
      <c r="BC2676">
        <v>42979</v>
      </c>
      <c r="BD2676">
        <v>0</v>
      </c>
      <c r="BE2676">
        <v>0</v>
      </c>
      <c r="BF2676">
        <v>0</v>
      </c>
      <c r="BG2676">
        <v>0</v>
      </c>
      <c r="BH2676">
        <v>0</v>
      </c>
      <c r="BI2676">
        <v>0</v>
      </c>
      <c r="BJ2676">
        <v>0</v>
      </c>
      <c r="BK2676">
        <v>0</v>
      </c>
      <c r="BL2676">
        <v>0</v>
      </c>
      <c r="BM2676">
        <v>0</v>
      </c>
      <c r="BN2676">
        <v>0</v>
      </c>
      <c r="BO2676">
        <v>0</v>
      </c>
      <c r="BP2676">
        <v>0</v>
      </c>
      <c r="BQ2676">
        <v>0</v>
      </c>
      <c r="BR2676">
        <v>0</v>
      </c>
      <c r="BS2676">
        <v>0</v>
      </c>
      <c r="BT2676">
        <v>0</v>
      </c>
      <c r="BU2676">
        <v>0</v>
      </c>
      <c r="BV2676">
        <v>0</v>
      </c>
      <c r="BW2676">
        <v>0</v>
      </c>
      <c r="BX2676">
        <v>0</v>
      </c>
      <c r="BY2676">
        <v>0</v>
      </c>
      <c r="BZ2676">
        <v>252085</v>
      </c>
      <c r="CA2676">
        <v>0</v>
      </c>
      <c r="CB2676">
        <v>0</v>
      </c>
      <c r="CC2676">
        <v>0</v>
      </c>
      <c r="CD2676">
        <v>252085</v>
      </c>
      <c r="CE2676">
        <v>252085</v>
      </c>
      <c r="CF2676">
        <v>252085</v>
      </c>
      <c r="CG2676">
        <v>0</v>
      </c>
      <c r="CH2676" t="s">
        <v>612</v>
      </c>
      <c r="CI2676" t="s">
        <v>616</v>
      </c>
      <c r="CJ2676" t="s">
        <v>617</v>
      </c>
      <c r="CK2676" t="s">
        <v>617</v>
      </c>
      <c r="CL2676" t="s">
        <v>739</v>
      </c>
      <c r="CM2676" t="s">
        <v>740</v>
      </c>
      <c r="CN2676">
        <v>252085</v>
      </c>
    </row>
    <row r="2677" spans="1:92" x14ac:dyDescent="0.25">
      <c r="A2677" t="s">
        <v>13960</v>
      </c>
      <c r="B2677" t="s">
        <v>13960</v>
      </c>
      <c r="C2677">
        <v>45</v>
      </c>
      <c r="D2677" t="s">
        <v>3915</v>
      </c>
      <c r="E2677">
        <v>67105</v>
      </c>
      <c r="F2677" t="s">
        <v>13810</v>
      </c>
      <c r="G2677" t="s">
        <v>10717</v>
      </c>
      <c r="H2677" t="s">
        <v>10718</v>
      </c>
      <c r="I2677" t="s">
        <v>630</v>
      </c>
      <c r="J2677">
        <v>8788</v>
      </c>
      <c r="K2677">
        <v>9682</v>
      </c>
      <c r="L2677" t="s">
        <v>13899</v>
      </c>
      <c r="M2677" t="s">
        <v>13900</v>
      </c>
      <c r="N2677" t="s">
        <v>4055</v>
      </c>
      <c r="O2677" t="s">
        <v>4163</v>
      </c>
      <c r="P2677" t="s">
        <v>4013</v>
      </c>
      <c r="Q2677" t="s">
        <v>4014</v>
      </c>
      <c r="R2677" t="s">
        <v>4015</v>
      </c>
      <c r="S2677" t="s">
        <v>3800</v>
      </c>
      <c r="T2677" t="s">
        <v>1733</v>
      </c>
      <c r="U2677" t="s">
        <v>3036</v>
      </c>
      <c r="V2677" t="s">
        <v>1577</v>
      </c>
      <c r="W2677">
        <v>44.106670000000001</v>
      </c>
      <c r="X2677">
        <v>-79.138689999999997</v>
      </c>
      <c r="Y2677">
        <v>42695</v>
      </c>
      <c r="Z2677" t="s">
        <v>787</v>
      </c>
      <c r="AA2677" t="s">
        <v>787</v>
      </c>
      <c r="AB2677" t="s">
        <v>612</v>
      </c>
      <c r="AC2677" t="s">
        <v>612</v>
      </c>
      <c r="AD2677" t="s">
        <v>612</v>
      </c>
      <c r="AE2677" t="s">
        <v>612</v>
      </c>
      <c r="AF2677" t="s">
        <v>612</v>
      </c>
      <c r="AG2677" t="s">
        <v>612</v>
      </c>
      <c r="AH2677">
        <v>42695</v>
      </c>
      <c r="AI2677" t="s">
        <v>787</v>
      </c>
      <c r="AJ2677" t="s">
        <v>787</v>
      </c>
      <c r="AK2677" t="s">
        <v>612</v>
      </c>
      <c r="AL2677" t="s">
        <v>612</v>
      </c>
      <c r="AM2677" t="s">
        <v>612</v>
      </c>
      <c r="AN2677" t="s">
        <v>612</v>
      </c>
      <c r="AO2677" t="s">
        <v>612</v>
      </c>
      <c r="AP2677" t="s">
        <v>612</v>
      </c>
      <c r="AQ2677" t="s">
        <v>612</v>
      </c>
      <c r="AR2677">
        <v>1</v>
      </c>
      <c r="AS2677">
        <v>24</v>
      </c>
      <c r="AT2677" t="s">
        <v>737</v>
      </c>
      <c r="AU2677" t="s">
        <v>612</v>
      </c>
      <c r="AV2677" t="s">
        <v>614</v>
      </c>
      <c r="AW2677" t="s">
        <v>612</v>
      </c>
      <c r="AX2677">
        <v>0</v>
      </c>
      <c r="AY2677" t="s">
        <v>621</v>
      </c>
      <c r="AZ2677" t="s">
        <v>140</v>
      </c>
      <c r="BA2677" t="s">
        <v>146</v>
      </c>
      <c r="BB2677" t="s">
        <v>736</v>
      </c>
      <c r="BC2677">
        <v>42979</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257127</v>
      </c>
      <c r="CA2677">
        <v>0</v>
      </c>
      <c r="CB2677">
        <v>0</v>
      </c>
      <c r="CC2677">
        <v>0</v>
      </c>
      <c r="CD2677">
        <v>257127</v>
      </c>
      <c r="CE2677">
        <v>257127</v>
      </c>
      <c r="CF2677">
        <v>257127</v>
      </c>
      <c r="CG2677">
        <v>0</v>
      </c>
      <c r="CH2677" t="s">
        <v>612</v>
      </c>
      <c r="CI2677" t="s">
        <v>616</v>
      </c>
      <c r="CJ2677" t="s">
        <v>617</v>
      </c>
      <c r="CK2677" t="s">
        <v>617</v>
      </c>
      <c r="CL2677" t="s">
        <v>739</v>
      </c>
      <c r="CM2677" t="s">
        <v>740</v>
      </c>
      <c r="CN2677">
        <v>257127</v>
      </c>
    </row>
    <row r="2678" spans="1:92" x14ac:dyDescent="0.25">
      <c r="A2678" t="s">
        <v>13961</v>
      </c>
      <c r="B2678" t="s">
        <v>13961</v>
      </c>
      <c r="C2678">
        <v>45</v>
      </c>
      <c r="D2678" t="s">
        <v>3915</v>
      </c>
      <c r="E2678">
        <v>67105</v>
      </c>
      <c r="F2678" t="s">
        <v>13810</v>
      </c>
      <c r="G2678" t="s">
        <v>12137</v>
      </c>
      <c r="H2678" t="s">
        <v>12138</v>
      </c>
      <c r="I2678" t="s">
        <v>630</v>
      </c>
      <c r="J2678">
        <v>9354</v>
      </c>
      <c r="K2678">
        <v>10130</v>
      </c>
      <c r="L2678" t="s">
        <v>13918</v>
      </c>
      <c r="M2678" t="s">
        <v>13919</v>
      </c>
      <c r="N2678" t="s">
        <v>3795</v>
      </c>
      <c r="O2678" t="s">
        <v>13920</v>
      </c>
      <c r="P2678" t="s">
        <v>3797</v>
      </c>
      <c r="Q2678" t="s">
        <v>3798</v>
      </c>
      <c r="R2678" t="s">
        <v>3799</v>
      </c>
      <c r="S2678" t="s">
        <v>3800</v>
      </c>
      <c r="T2678" t="s">
        <v>1733</v>
      </c>
      <c r="U2678" t="s">
        <v>3036</v>
      </c>
      <c r="V2678" t="s">
        <v>1577</v>
      </c>
      <c r="W2678">
        <v>43.964199999999998</v>
      </c>
      <c r="X2678">
        <v>-78.950699999999998</v>
      </c>
      <c r="Y2678">
        <v>42695</v>
      </c>
      <c r="Z2678" t="s">
        <v>787</v>
      </c>
      <c r="AA2678" t="s">
        <v>787</v>
      </c>
      <c r="AB2678" t="s">
        <v>612</v>
      </c>
      <c r="AC2678" t="s">
        <v>612</v>
      </c>
      <c r="AD2678" t="s">
        <v>612</v>
      </c>
      <c r="AE2678" t="s">
        <v>612</v>
      </c>
      <c r="AF2678" t="s">
        <v>612</v>
      </c>
      <c r="AG2678" t="s">
        <v>612</v>
      </c>
      <c r="AH2678">
        <v>42695</v>
      </c>
      <c r="AI2678" t="s">
        <v>787</v>
      </c>
      <c r="AJ2678" t="s">
        <v>787</v>
      </c>
      <c r="AK2678" t="s">
        <v>612</v>
      </c>
      <c r="AL2678" t="s">
        <v>612</v>
      </c>
      <c r="AM2678" t="s">
        <v>612</v>
      </c>
      <c r="AN2678" t="s">
        <v>612</v>
      </c>
      <c r="AO2678" t="s">
        <v>612</v>
      </c>
      <c r="AP2678" t="s">
        <v>612</v>
      </c>
      <c r="AQ2678" t="s">
        <v>612</v>
      </c>
      <c r="AR2678">
        <v>4</v>
      </c>
      <c r="AS2678">
        <v>73</v>
      </c>
      <c r="AT2678" t="s">
        <v>737</v>
      </c>
      <c r="AU2678" t="s">
        <v>612</v>
      </c>
      <c r="AV2678" t="s">
        <v>614</v>
      </c>
      <c r="AW2678" t="s">
        <v>612</v>
      </c>
      <c r="AX2678">
        <v>0</v>
      </c>
      <c r="AY2678" t="s">
        <v>621</v>
      </c>
      <c r="AZ2678" t="s">
        <v>140</v>
      </c>
      <c r="BA2678" t="s">
        <v>146</v>
      </c>
      <c r="BB2678" t="s">
        <v>763</v>
      </c>
      <c r="BC2678">
        <v>43466</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1008340</v>
      </c>
      <c r="CA2678">
        <v>0</v>
      </c>
      <c r="CB2678">
        <v>0</v>
      </c>
      <c r="CC2678">
        <v>0</v>
      </c>
      <c r="CD2678">
        <v>1008340</v>
      </c>
      <c r="CE2678">
        <v>1008340</v>
      </c>
      <c r="CF2678">
        <v>1008340</v>
      </c>
      <c r="CG2678">
        <v>0</v>
      </c>
      <c r="CH2678" t="s">
        <v>612</v>
      </c>
      <c r="CI2678" t="s">
        <v>616</v>
      </c>
      <c r="CJ2678" t="s">
        <v>617</v>
      </c>
      <c r="CK2678" t="s">
        <v>617</v>
      </c>
      <c r="CL2678" t="s">
        <v>739</v>
      </c>
      <c r="CM2678" t="s">
        <v>740</v>
      </c>
      <c r="CN2678">
        <v>1008340</v>
      </c>
    </row>
    <row r="2679" spans="1:92" x14ac:dyDescent="0.25">
      <c r="A2679" t="s">
        <v>13962</v>
      </c>
      <c r="B2679" t="s">
        <v>13962</v>
      </c>
      <c r="C2679">
        <v>45</v>
      </c>
      <c r="D2679" t="s">
        <v>597</v>
      </c>
      <c r="E2679">
        <v>67105</v>
      </c>
      <c r="F2679" t="s">
        <v>13810</v>
      </c>
      <c r="G2679" t="s">
        <v>13849</v>
      </c>
      <c r="H2679" t="s">
        <v>13850</v>
      </c>
      <c r="I2679" t="s">
        <v>667</v>
      </c>
      <c r="J2679">
        <v>8768</v>
      </c>
      <c r="K2679">
        <v>9664</v>
      </c>
      <c r="L2679" t="s">
        <v>13851</v>
      </c>
      <c r="M2679" t="s">
        <v>13852</v>
      </c>
      <c r="N2679" t="s">
        <v>3809</v>
      </c>
      <c r="O2679" t="s">
        <v>13853</v>
      </c>
      <c r="P2679" t="s">
        <v>3811</v>
      </c>
      <c r="Q2679" t="s">
        <v>3812</v>
      </c>
      <c r="R2679" t="s">
        <v>3813</v>
      </c>
      <c r="S2679" t="s">
        <v>3800</v>
      </c>
      <c r="T2679" t="s">
        <v>1733</v>
      </c>
      <c r="U2679" t="s">
        <v>3036</v>
      </c>
      <c r="V2679" t="s">
        <v>1577</v>
      </c>
      <c r="W2679">
        <v>43.880299999999998</v>
      </c>
      <c r="X2679">
        <v>-78.843400000000003</v>
      </c>
      <c r="Y2679" t="s">
        <v>612</v>
      </c>
      <c r="Z2679" t="s">
        <v>612</v>
      </c>
      <c r="AA2679" t="s">
        <v>612</v>
      </c>
      <c r="AB2679" t="s">
        <v>612</v>
      </c>
      <c r="AC2679" t="s">
        <v>612</v>
      </c>
      <c r="AD2679" t="s">
        <v>612</v>
      </c>
      <c r="AE2679" t="s">
        <v>612</v>
      </c>
      <c r="AF2679" t="s">
        <v>612</v>
      </c>
      <c r="AG2679" t="s">
        <v>612</v>
      </c>
      <c r="AH2679" t="s">
        <v>612</v>
      </c>
      <c r="AI2679" t="s">
        <v>612</v>
      </c>
      <c r="AJ2679" t="s">
        <v>612</v>
      </c>
      <c r="AK2679" t="s">
        <v>612</v>
      </c>
      <c r="AL2679" t="s">
        <v>612</v>
      </c>
      <c r="AM2679" t="s">
        <v>612</v>
      </c>
      <c r="AN2679" t="s">
        <v>612</v>
      </c>
      <c r="AO2679" t="s">
        <v>612</v>
      </c>
      <c r="AP2679" t="s">
        <v>612</v>
      </c>
      <c r="AQ2679" t="s">
        <v>612</v>
      </c>
      <c r="AR2679" t="s">
        <v>612</v>
      </c>
      <c r="AS2679" t="s">
        <v>612</v>
      </c>
      <c r="AT2679" t="s">
        <v>613</v>
      </c>
      <c r="AU2679" t="s">
        <v>612</v>
      </c>
      <c r="AV2679" t="s">
        <v>635</v>
      </c>
      <c r="AW2679">
        <v>42404</v>
      </c>
      <c r="AX2679">
        <v>2092411</v>
      </c>
      <c r="AY2679" t="s">
        <v>621</v>
      </c>
      <c r="AZ2679" t="s">
        <v>140</v>
      </c>
      <c r="BA2679" t="s">
        <v>460</v>
      </c>
      <c r="BB2679" t="s">
        <v>787</v>
      </c>
      <c r="BC2679">
        <v>42614</v>
      </c>
      <c r="BD2679">
        <v>0</v>
      </c>
      <c r="BE2679">
        <v>0</v>
      </c>
      <c r="BF2679">
        <v>2092411</v>
      </c>
      <c r="BG2679">
        <v>0</v>
      </c>
      <c r="BH2679">
        <v>0</v>
      </c>
      <c r="BI2679">
        <v>0</v>
      </c>
      <c r="BJ2679">
        <v>0</v>
      </c>
      <c r="BK2679">
        <v>0</v>
      </c>
      <c r="BL2679">
        <v>0</v>
      </c>
      <c r="BM2679">
        <v>0</v>
      </c>
      <c r="BN2679">
        <v>0</v>
      </c>
      <c r="BO2679">
        <v>0</v>
      </c>
      <c r="BP2679">
        <v>0</v>
      </c>
      <c r="BQ2679">
        <v>0</v>
      </c>
      <c r="BR2679">
        <v>0</v>
      </c>
      <c r="BS2679">
        <v>2092411</v>
      </c>
      <c r="BT2679">
        <v>0</v>
      </c>
      <c r="BU2679">
        <v>0</v>
      </c>
      <c r="BV2679">
        <v>0</v>
      </c>
      <c r="BW2679">
        <v>0</v>
      </c>
      <c r="BX2679">
        <v>0</v>
      </c>
      <c r="BY2679">
        <v>0</v>
      </c>
      <c r="BZ2679">
        <v>0</v>
      </c>
      <c r="CA2679">
        <v>0</v>
      </c>
      <c r="CB2679">
        <v>0</v>
      </c>
      <c r="CC2679">
        <v>0</v>
      </c>
      <c r="CD2679">
        <v>0</v>
      </c>
      <c r="CE2679">
        <v>2092411</v>
      </c>
      <c r="CF2679">
        <v>2092411</v>
      </c>
      <c r="CG2679">
        <v>0</v>
      </c>
      <c r="CH2679" t="s">
        <v>612</v>
      </c>
      <c r="CI2679" t="s">
        <v>616</v>
      </c>
      <c r="CJ2679" t="s">
        <v>617</v>
      </c>
      <c r="CK2679" t="s">
        <v>617</v>
      </c>
      <c r="CL2679" t="s">
        <v>617</v>
      </c>
      <c r="CM2679" t="s">
        <v>617</v>
      </c>
      <c r="CN2679">
        <v>0</v>
      </c>
    </row>
    <row r="2680" spans="1:92" x14ac:dyDescent="0.25">
      <c r="A2680" t="s">
        <v>13963</v>
      </c>
      <c r="B2680" t="s">
        <v>13963</v>
      </c>
      <c r="C2680">
        <v>45</v>
      </c>
      <c r="D2680" t="s">
        <v>3915</v>
      </c>
      <c r="E2680">
        <v>67105</v>
      </c>
      <c r="F2680" t="s">
        <v>13810</v>
      </c>
      <c r="G2680" t="s">
        <v>13964</v>
      </c>
      <c r="H2680" t="s">
        <v>13965</v>
      </c>
      <c r="I2680" t="s">
        <v>630</v>
      </c>
      <c r="J2680">
        <v>8770</v>
      </c>
      <c r="K2680">
        <v>9666</v>
      </c>
      <c r="L2680" t="s">
        <v>13966</v>
      </c>
      <c r="M2680" t="s">
        <v>13967</v>
      </c>
      <c r="N2680" t="s">
        <v>3809</v>
      </c>
      <c r="O2680" t="s">
        <v>13968</v>
      </c>
      <c r="P2680" t="s">
        <v>3811</v>
      </c>
      <c r="Q2680" t="s">
        <v>3812</v>
      </c>
      <c r="R2680" t="s">
        <v>3813</v>
      </c>
      <c r="S2680" t="s">
        <v>3800</v>
      </c>
      <c r="T2680" t="s">
        <v>1733</v>
      </c>
      <c r="U2680" t="s">
        <v>3036</v>
      </c>
      <c r="V2680" t="s">
        <v>1577</v>
      </c>
      <c r="W2680">
        <v>43.861719999999998</v>
      </c>
      <c r="X2680">
        <v>-78.853989999999996</v>
      </c>
      <c r="Y2680">
        <v>43090</v>
      </c>
      <c r="Z2680" t="s">
        <v>736</v>
      </c>
      <c r="AA2680" t="s">
        <v>736</v>
      </c>
      <c r="AB2680" t="s">
        <v>612</v>
      </c>
      <c r="AC2680" t="s">
        <v>612</v>
      </c>
      <c r="AD2680" t="s">
        <v>612</v>
      </c>
      <c r="AE2680" t="s">
        <v>612</v>
      </c>
      <c r="AF2680" t="s">
        <v>612</v>
      </c>
      <c r="AG2680" t="s">
        <v>612</v>
      </c>
      <c r="AH2680">
        <v>43090</v>
      </c>
      <c r="AI2680" t="s">
        <v>736</v>
      </c>
      <c r="AJ2680" t="s">
        <v>736</v>
      </c>
      <c r="AK2680" t="s">
        <v>612</v>
      </c>
      <c r="AL2680" t="s">
        <v>612</v>
      </c>
      <c r="AM2680" t="s">
        <v>612</v>
      </c>
      <c r="AN2680" t="s">
        <v>612</v>
      </c>
      <c r="AO2680" t="s">
        <v>612</v>
      </c>
      <c r="AP2680" t="s">
        <v>612</v>
      </c>
      <c r="AQ2680" t="s">
        <v>612</v>
      </c>
      <c r="AR2680">
        <v>5</v>
      </c>
      <c r="AS2680">
        <v>88</v>
      </c>
      <c r="AT2680" t="s">
        <v>737</v>
      </c>
      <c r="AU2680" t="s">
        <v>612</v>
      </c>
      <c r="AV2680" t="s">
        <v>635</v>
      </c>
      <c r="AW2680">
        <v>43879</v>
      </c>
      <c r="AX2680">
        <v>3279037</v>
      </c>
      <c r="AY2680" t="s">
        <v>621</v>
      </c>
      <c r="AZ2680" t="s">
        <v>140</v>
      </c>
      <c r="BA2680" t="s">
        <v>146</v>
      </c>
      <c r="BB2680" t="s">
        <v>909</v>
      </c>
      <c r="BC2680">
        <v>44562</v>
      </c>
      <c r="BD2680">
        <v>210378</v>
      </c>
      <c r="BE2680">
        <v>0</v>
      </c>
      <c r="BF2680">
        <v>0</v>
      </c>
      <c r="BG2680">
        <v>0</v>
      </c>
      <c r="BH2680">
        <v>0</v>
      </c>
      <c r="BI2680">
        <v>0</v>
      </c>
      <c r="BJ2680">
        <v>0</v>
      </c>
      <c r="BK2680">
        <v>0</v>
      </c>
      <c r="BL2680">
        <v>0</v>
      </c>
      <c r="BM2680">
        <v>0</v>
      </c>
      <c r="BN2680">
        <v>0</v>
      </c>
      <c r="BO2680">
        <v>0</v>
      </c>
      <c r="BP2680">
        <v>0</v>
      </c>
      <c r="BQ2680">
        <v>0</v>
      </c>
      <c r="BR2680">
        <v>0</v>
      </c>
      <c r="BS2680">
        <v>210378</v>
      </c>
      <c r="BT2680">
        <v>0</v>
      </c>
      <c r="BU2680">
        <v>0</v>
      </c>
      <c r="BV2680">
        <v>0</v>
      </c>
      <c r="BW2680">
        <v>0</v>
      </c>
      <c r="BX2680">
        <v>0</v>
      </c>
      <c r="BY2680">
        <v>0</v>
      </c>
      <c r="BZ2680">
        <v>3068660</v>
      </c>
      <c r="CA2680">
        <v>0</v>
      </c>
      <c r="CB2680">
        <v>0</v>
      </c>
      <c r="CC2680">
        <v>0</v>
      </c>
      <c r="CD2680">
        <v>3068660</v>
      </c>
      <c r="CE2680">
        <v>3279038</v>
      </c>
      <c r="CF2680">
        <v>3279038</v>
      </c>
      <c r="CG2680">
        <v>0</v>
      </c>
      <c r="CH2680" t="s">
        <v>612</v>
      </c>
      <c r="CI2680" t="s">
        <v>860</v>
      </c>
      <c r="CJ2680" t="s">
        <v>617</v>
      </c>
      <c r="CK2680" t="s">
        <v>617</v>
      </c>
      <c r="CL2680" t="s">
        <v>739</v>
      </c>
      <c r="CM2680" t="s">
        <v>740</v>
      </c>
      <c r="CN2680">
        <v>3068660</v>
      </c>
    </row>
    <row r="2681" spans="1:92" x14ac:dyDescent="0.25">
      <c r="A2681" t="s">
        <v>13969</v>
      </c>
      <c r="B2681" t="s">
        <v>13969</v>
      </c>
      <c r="C2681">
        <v>45</v>
      </c>
      <c r="D2681" t="s">
        <v>3915</v>
      </c>
      <c r="E2681">
        <v>67105</v>
      </c>
      <c r="F2681" t="s">
        <v>13810</v>
      </c>
      <c r="G2681" t="s">
        <v>10764</v>
      </c>
      <c r="H2681" t="s">
        <v>10765</v>
      </c>
      <c r="I2681" t="s">
        <v>630</v>
      </c>
      <c r="J2681">
        <v>8801</v>
      </c>
      <c r="K2681">
        <v>9695</v>
      </c>
      <c r="L2681" t="s">
        <v>13970</v>
      </c>
      <c r="M2681" t="s">
        <v>13971</v>
      </c>
      <c r="N2681" t="s">
        <v>3795</v>
      </c>
      <c r="O2681" t="s">
        <v>13972</v>
      </c>
      <c r="P2681" t="s">
        <v>3797</v>
      </c>
      <c r="Q2681" t="s">
        <v>3798</v>
      </c>
      <c r="R2681" t="s">
        <v>3799</v>
      </c>
      <c r="S2681" t="s">
        <v>3800</v>
      </c>
      <c r="T2681" t="s">
        <v>1733</v>
      </c>
      <c r="U2681" t="s">
        <v>3036</v>
      </c>
      <c r="V2681" t="s">
        <v>1577</v>
      </c>
      <c r="W2681">
        <v>43.886749999999999</v>
      </c>
      <c r="X2681">
        <v>-78.921850000000006</v>
      </c>
      <c r="Y2681">
        <v>43090</v>
      </c>
      <c r="Z2681" t="s">
        <v>736</v>
      </c>
      <c r="AA2681" t="s">
        <v>736</v>
      </c>
      <c r="AB2681" t="s">
        <v>612</v>
      </c>
      <c r="AC2681" t="s">
        <v>612</v>
      </c>
      <c r="AD2681" t="s">
        <v>612</v>
      </c>
      <c r="AE2681" t="s">
        <v>612</v>
      </c>
      <c r="AF2681" t="s">
        <v>612</v>
      </c>
      <c r="AG2681" t="s">
        <v>612</v>
      </c>
      <c r="AH2681">
        <v>43090</v>
      </c>
      <c r="AI2681" t="s">
        <v>736</v>
      </c>
      <c r="AJ2681" t="s">
        <v>736</v>
      </c>
      <c r="AK2681" t="s">
        <v>612</v>
      </c>
      <c r="AL2681" t="s">
        <v>612</v>
      </c>
      <c r="AM2681" t="s">
        <v>612</v>
      </c>
      <c r="AN2681" t="s">
        <v>612</v>
      </c>
      <c r="AO2681" t="s">
        <v>612</v>
      </c>
      <c r="AP2681" t="s">
        <v>612</v>
      </c>
      <c r="AQ2681" t="s">
        <v>612</v>
      </c>
      <c r="AR2681">
        <v>2</v>
      </c>
      <c r="AS2681">
        <v>39</v>
      </c>
      <c r="AT2681" t="s">
        <v>737</v>
      </c>
      <c r="AU2681" t="s">
        <v>612</v>
      </c>
      <c r="AV2681" t="s">
        <v>635</v>
      </c>
      <c r="AW2681">
        <v>43728</v>
      </c>
      <c r="AX2681">
        <v>504170</v>
      </c>
      <c r="AY2681" t="s">
        <v>621</v>
      </c>
      <c r="AZ2681" t="s">
        <v>143</v>
      </c>
      <c r="BA2681" t="s">
        <v>146</v>
      </c>
      <c r="BB2681" t="s">
        <v>859</v>
      </c>
      <c r="BC2681">
        <v>44197</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c r="BX2681">
        <v>0</v>
      </c>
      <c r="BY2681">
        <v>0</v>
      </c>
      <c r="BZ2681">
        <v>504171</v>
      </c>
      <c r="CA2681">
        <v>0</v>
      </c>
      <c r="CB2681">
        <v>0</v>
      </c>
      <c r="CC2681">
        <v>0</v>
      </c>
      <c r="CD2681">
        <v>504171</v>
      </c>
      <c r="CE2681">
        <v>504171</v>
      </c>
      <c r="CF2681">
        <v>504171</v>
      </c>
      <c r="CG2681">
        <v>0</v>
      </c>
      <c r="CH2681" t="s">
        <v>612</v>
      </c>
      <c r="CI2681" t="s">
        <v>616</v>
      </c>
      <c r="CJ2681" t="s">
        <v>617</v>
      </c>
      <c r="CK2681" t="s">
        <v>617</v>
      </c>
      <c r="CL2681" t="s">
        <v>739</v>
      </c>
      <c r="CM2681" t="s">
        <v>740</v>
      </c>
      <c r="CN2681">
        <v>504171</v>
      </c>
    </row>
    <row r="2682" spans="1:92" x14ac:dyDescent="0.25">
      <c r="A2682" t="s">
        <v>13973</v>
      </c>
      <c r="B2682" t="s">
        <v>13973</v>
      </c>
      <c r="C2682">
        <v>45</v>
      </c>
      <c r="D2682" t="s">
        <v>3915</v>
      </c>
      <c r="E2682">
        <v>67105</v>
      </c>
      <c r="F2682" t="s">
        <v>13810</v>
      </c>
      <c r="G2682" t="s">
        <v>11672</v>
      </c>
      <c r="H2682" t="s">
        <v>11673</v>
      </c>
      <c r="I2682" t="s">
        <v>630</v>
      </c>
      <c r="J2682">
        <v>9330</v>
      </c>
      <c r="K2682">
        <v>10128</v>
      </c>
      <c r="L2682" t="s">
        <v>13974</v>
      </c>
      <c r="M2682" t="s">
        <v>13975</v>
      </c>
      <c r="N2682" t="s">
        <v>4149</v>
      </c>
      <c r="O2682" t="s">
        <v>13976</v>
      </c>
      <c r="P2682" t="s">
        <v>3899</v>
      </c>
      <c r="Q2682" t="s">
        <v>3900</v>
      </c>
      <c r="R2682" t="s">
        <v>3901</v>
      </c>
      <c r="S2682" t="s">
        <v>3800</v>
      </c>
      <c r="T2682" t="s">
        <v>1733</v>
      </c>
      <c r="U2682" t="s">
        <v>3036</v>
      </c>
      <c r="V2682" t="s">
        <v>1577</v>
      </c>
      <c r="W2682">
        <v>44.109699999999997</v>
      </c>
      <c r="X2682">
        <v>-78.960700000000003</v>
      </c>
      <c r="Y2682">
        <v>43090</v>
      </c>
      <c r="Z2682" t="s">
        <v>736</v>
      </c>
      <c r="AA2682" t="s">
        <v>736</v>
      </c>
      <c r="AB2682" t="s">
        <v>612</v>
      </c>
      <c r="AC2682" t="s">
        <v>612</v>
      </c>
      <c r="AD2682" t="s">
        <v>612</v>
      </c>
      <c r="AE2682" t="s">
        <v>612</v>
      </c>
      <c r="AF2682" t="s">
        <v>612</v>
      </c>
      <c r="AG2682" t="s">
        <v>612</v>
      </c>
      <c r="AH2682">
        <v>43090</v>
      </c>
      <c r="AI2682" t="s">
        <v>736</v>
      </c>
      <c r="AJ2682" t="s">
        <v>736</v>
      </c>
      <c r="AK2682" t="s">
        <v>612</v>
      </c>
      <c r="AL2682" t="s">
        <v>612</v>
      </c>
      <c r="AM2682" t="s">
        <v>612</v>
      </c>
      <c r="AN2682" t="s">
        <v>612</v>
      </c>
      <c r="AO2682" t="s">
        <v>612</v>
      </c>
      <c r="AP2682" t="s">
        <v>612</v>
      </c>
      <c r="AQ2682" t="s">
        <v>612</v>
      </c>
      <c r="AR2682">
        <v>4</v>
      </c>
      <c r="AS2682">
        <v>73</v>
      </c>
      <c r="AT2682" t="s">
        <v>737</v>
      </c>
      <c r="AU2682" t="s">
        <v>612</v>
      </c>
      <c r="AV2682" t="s">
        <v>635</v>
      </c>
      <c r="AW2682">
        <v>44048</v>
      </c>
      <c r="AX2682">
        <v>2386869</v>
      </c>
      <c r="AY2682" t="s">
        <v>621</v>
      </c>
      <c r="AZ2682" t="s">
        <v>140</v>
      </c>
      <c r="BA2682" t="s">
        <v>146</v>
      </c>
      <c r="BB2682" t="s">
        <v>909</v>
      </c>
      <c r="BC2682">
        <v>44562</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2386869</v>
      </c>
      <c r="CA2682">
        <v>0</v>
      </c>
      <c r="CB2682">
        <v>0</v>
      </c>
      <c r="CC2682">
        <v>0</v>
      </c>
      <c r="CD2682">
        <v>2386869</v>
      </c>
      <c r="CE2682">
        <v>2386869</v>
      </c>
      <c r="CF2682">
        <v>2386869</v>
      </c>
      <c r="CG2682">
        <v>0</v>
      </c>
      <c r="CH2682" t="s">
        <v>612</v>
      </c>
      <c r="CI2682" t="s">
        <v>860</v>
      </c>
      <c r="CJ2682" t="s">
        <v>617</v>
      </c>
      <c r="CK2682" t="s">
        <v>617</v>
      </c>
      <c r="CL2682" t="s">
        <v>739</v>
      </c>
      <c r="CM2682" t="s">
        <v>740</v>
      </c>
      <c r="CN2682">
        <v>2386869</v>
      </c>
    </row>
    <row r="2683" spans="1:92" x14ac:dyDescent="0.25">
      <c r="A2683" t="s">
        <v>13977</v>
      </c>
      <c r="B2683" t="s">
        <v>13977</v>
      </c>
      <c r="C2683">
        <v>45</v>
      </c>
      <c r="D2683" t="s">
        <v>3915</v>
      </c>
      <c r="E2683">
        <v>67105</v>
      </c>
      <c r="F2683" t="s">
        <v>13810</v>
      </c>
      <c r="G2683" t="s">
        <v>11094</v>
      </c>
      <c r="H2683" t="s">
        <v>11095</v>
      </c>
      <c r="I2683" t="s">
        <v>630</v>
      </c>
      <c r="J2683">
        <v>9903</v>
      </c>
      <c r="K2683">
        <v>10318</v>
      </c>
      <c r="L2683" t="s">
        <v>13861</v>
      </c>
      <c r="M2683" t="s">
        <v>13862</v>
      </c>
      <c r="N2683" t="s">
        <v>3819</v>
      </c>
      <c r="O2683" t="s">
        <v>13863</v>
      </c>
      <c r="P2683" t="s">
        <v>3821</v>
      </c>
      <c r="Q2683" t="s">
        <v>3815</v>
      </c>
      <c r="R2683" t="s">
        <v>3822</v>
      </c>
      <c r="S2683" t="s">
        <v>3800</v>
      </c>
      <c r="T2683" t="s">
        <v>1733</v>
      </c>
      <c r="U2683" t="s">
        <v>3036</v>
      </c>
      <c r="V2683" t="s">
        <v>1577</v>
      </c>
      <c r="W2683">
        <v>43.876199999999997</v>
      </c>
      <c r="X2683">
        <v>-79.030199999999994</v>
      </c>
      <c r="Y2683">
        <v>43090</v>
      </c>
      <c r="Z2683" t="s">
        <v>736</v>
      </c>
      <c r="AA2683" t="s">
        <v>736</v>
      </c>
      <c r="AB2683" t="s">
        <v>612</v>
      </c>
      <c r="AC2683" t="s">
        <v>612</v>
      </c>
      <c r="AD2683" t="s">
        <v>612</v>
      </c>
      <c r="AE2683" t="s">
        <v>612</v>
      </c>
      <c r="AF2683" t="s">
        <v>612</v>
      </c>
      <c r="AG2683" t="s">
        <v>612</v>
      </c>
      <c r="AH2683">
        <v>43090</v>
      </c>
      <c r="AI2683" t="s">
        <v>736</v>
      </c>
      <c r="AJ2683" t="s">
        <v>736</v>
      </c>
      <c r="AK2683" t="s">
        <v>612</v>
      </c>
      <c r="AL2683" t="s">
        <v>612</v>
      </c>
      <c r="AM2683" t="s">
        <v>612</v>
      </c>
      <c r="AN2683" t="s">
        <v>612</v>
      </c>
      <c r="AO2683" t="s">
        <v>612</v>
      </c>
      <c r="AP2683" t="s">
        <v>612</v>
      </c>
      <c r="AQ2683" t="s">
        <v>612</v>
      </c>
      <c r="AR2683">
        <v>4</v>
      </c>
      <c r="AS2683">
        <v>73</v>
      </c>
      <c r="AT2683" t="s">
        <v>737</v>
      </c>
      <c r="AU2683" t="s">
        <v>612</v>
      </c>
      <c r="AV2683" t="s">
        <v>635</v>
      </c>
      <c r="AW2683">
        <v>44048</v>
      </c>
      <c r="AX2683">
        <v>2304653</v>
      </c>
      <c r="AY2683" t="s">
        <v>621</v>
      </c>
      <c r="AZ2683" t="s">
        <v>140</v>
      </c>
      <c r="BA2683" t="s">
        <v>146</v>
      </c>
      <c r="BB2683" t="s">
        <v>909</v>
      </c>
      <c r="BC2683">
        <v>44562</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0</v>
      </c>
      <c r="BX2683">
        <v>0</v>
      </c>
      <c r="BY2683">
        <v>0</v>
      </c>
      <c r="BZ2683">
        <v>2304653</v>
      </c>
      <c r="CA2683">
        <v>0</v>
      </c>
      <c r="CB2683">
        <v>0</v>
      </c>
      <c r="CC2683">
        <v>0</v>
      </c>
      <c r="CD2683">
        <v>2304653</v>
      </c>
      <c r="CE2683">
        <v>2304653</v>
      </c>
      <c r="CF2683">
        <v>2304653</v>
      </c>
      <c r="CG2683">
        <v>0</v>
      </c>
      <c r="CH2683" t="s">
        <v>612</v>
      </c>
      <c r="CI2683" t="s">
        <v>860</v>
      </c>
      <c r="CJ2683" t="s">
        <v>617</v>
      </c>
      <c r="CK2683" t="s">
        <v>617</v>
      </c>
      <c r="CL2683" t="s">
        <v>739</v>
      </c>
      <c r="CM2683" t="s">
        <v>740</v>
      </c>
      <c r="CN2683">
        <v>2304653</v>
      </c>
    </row>
    <row r="2684" spans="1:92" x14ac:dyDescent="0.25">
      <c r="A2684" t="s">
        <v>13978</v>
      </c>
      <c r="B2684" t="s">
        <v>13978</v>
      </c>
      <c r="C2684">
        <v>45</v>
      </c>
      <c r="D2684" t="s">
        <v>3915</v>
      </c>
      <c r="E2684">
        <v>67105</v>
      </c>
      <c r="F2684" t="s">
        <v>13810</v>
      </c>
      <c r="G2684" t="s">
        <v>13979</v>
      </c>
      <c r="H2684" t="s">
        <v>13980</v>
      </c>
      <c r="I2684" t="s">
        <v>630</v>
      </c>
      <c r="J2684">
        <v>24846</v>
      </c>
      <c r="K2684">
        <v>19852</v>
      </c>
      <c r="L2684" t="s">
        <v>13981</v>
      </c>
      <c r="M2684" t="s">
        <v>13982</v>
      </c>
      <c r="N2684" t="s">
        <v>3795</v>
      </c>
      <c r="O2684" t="s">
        <v>4276</v>
      </c>
      <c r="P2684" t="s">
        <v>3797</v>
      </c>
      <c r="Q2684" t="s">
        <v>3798</v>
      </c>
      <c r="R2684" t="s">
        <v>3799</v>
      </c>
      <c r="S2684" t="s">
        <v>3800</v>
      </c>
      <c r="T2684" t="s">
        <v>1733</v>
      </c>
      <c r="U2684" t="s">
        <v>3036</v>
      </c>
      <c r="V2684" t="s">
        <v>1577</v>
      </c>
      <c r="W2684">
        <v>43.871600000000001</v>
      </c>
      <c r="X2684">
        <v>-78.952299999999994</v>
      </c>
      <c r="Y2684">
        <v>43131</v>
      </c>
      <c r="Z2684" t="s">
        <v>736</v>
      </c>
      <c r="AA2684" t="s">
        <v>736</v>
      </c>
      <c r="AB2684" t="s">
        <v>612</v>
      </c>
      <c r="AC2684" t="s">
        <v>612</v>
      </c>
      <c r="AD2684" t="s">
        <v>612</v>
      </c>
      <c r="AE2684">
        <v>43131</v>
      </c>
      <c r="AF2684" t="s">
        <v>736</v>
      </c>
      <c r="AG2684" t="s">
        <v>736</v>
      </c>
      <c r="AH2684">
        <v>43172</v>
      </c>
      <c r="AI2684" t="s">
        <v>736</v>
      </c>
      <c r="AJ2684" t="s">
        <v>736</v>
      </c>
      <c r="AK2684">
        <v>43172</v>
      </c>
      <c r="AL2684" t="s">
        <v>736</v>
      </c>
      <c r="AM2684" t="s">
        <v>736</v>
      </c>
      <c r="AN2684" t="s">
        <v>612</v>
      </c>
      <c r="AO2684" t="s">
        <v>612</v>
      </c>
      <c r="AP2684" t="s">
        <v>612</v>
      </c>
      <c r="AQ2684">
        <v>323</v>
      </c>
      <c r="AR2684">
        <v>1</v>
      </c>
      <c r="AS2684">
        <v>24</v>
      </c>
      <c r="AT2684" t="s">
        <v>737</v>
      </c>
      <c r="AU2684">
        <v>1</v>
      </c>
      <c r="AV2684" t="s">
        <v>635</v>
      </c>
      <c r="AW2684">
        <v>43700</v>
      </c>
      <c r="AX2684">
        <v>11512493</v>
      </c>
      <c r="AY2684" t="s">
        <v>621</v>
      </c>
      <c r="AZ2684" t="s">
        <v>145</v>
      </c>
      <c r="BA2684" t="s">
        <v>701</v>
      </c>
      <c r="BB2684" t="s">
        <v>909</v>
      </c>
      <c r="BC2684">
        <v>44440</v>
      </c>
      <c r="BD2684">
        <v>0</v>
      </c>
      <c r="BE2684">
        <v>0</v>
      </c>
      <c r="BF2684">
        <v>993771</v>
      </c>
      <c r="BG2684">
        <v>0</v>
      </c>
      <c r="BH2684">
        <v>0</v>
      </c>
      <c r="BI2684">
        <v>0</v>
      </c>
      <c r="BJ2684">
        <v>0</v>
      </c>
      <c r="BK2684">
        <v>0</v>
      </c>
      <c r="BL2684">
        <v>0</v>
      </c>
      <c r="BM2684">
        <v>0</v>
      </c>
      <c r="BN2684">
        <v>0</v>
      </c>
      <c r="BO2684">
        <v>0</v>
      </c>
      <c r="BP2684">
        <v>0</v>
      </c>
      <c r="BQ2684">
        <v>0</v>
      </c>
      <c r="BR2684">
        <v>0</v>
      </c>
      <c r="BS2684">
        <v>993771</v>
      </c>
      <c r="BT2684">
        <v>0</v>
      </c>
      <c r="BU2684">
        <v>0</v>
      </c>
      <c r="BV2684">
        <v>0</v>
      </c>
      <c r="BW2684">
        <v>0</v>
      </c>
      <c r="BX2684">
        <v>9479305</v>
      </c>
      <c r="BY2684">
        <v>0</v>
      </c>
      <c r="BZ2684">
        <v>535248</v>
      </c>
      <c r="CA2684">
        <v>504171</v>
      </c>
      <c r="CB2684">
        <v>0</v>
      </c>
      <c r="CC2684">
        <v>0</v>
      </c>
      <c r="CD2684">
        <v>10518724</v>
      </c>
      <c r="CE2684">
        <v>11512495</v>
      </c>
      <c r="CF2684">
        <v>11512495</v>
      </c>
      <c r="CG2684">
        <v>0</v>
      </c>
      <c r="CH2684" t="s">
        <v>612</v>
      </c>
      <c r="CI2684" t="s">
        <v>616</v>
      </c>
      <c r="CJ2684" t="s">
        <v>702</v>
      </c>
      <c r="CK2684" t="s">
        <v>703</v>
      </c>
      <c r="CL2684" t="s">
        <v>764</v>
      </c>
      <c r="CM2684" t="s">
        <v>740</v>
      </c>
      <c r="CN2684">
        <v>10518724</v>
      </c>
    </row>
    <row r="2685" spans="1:92" x14ac:dyDescent="0.25">
      <c r="A2685" t="s">
        <v>13983</v>
      </c>
      <c r="B2685" t="s">
        <v>13983</v>
      </c>
      <c r="C2685">
        <v>45</v>
      </c>
      <c r="D2685" t="s">
        <v>3915</v>
      </c>
      <c r="E2685">
        <v>67105</v>
      </c>
      <c r="F2685" t="s">
        <v>13810</v>
      </c>
      <c r="G2685" t="s">
        <v>12110</v>
      </c>
      <c r="H2685" t="s">
        <v>13339</v>
      </c>
      <c r="I2685" t="s">
        <v>630</v>
      </c>
      <c r="J2685">
        <v>18327</v>
      </c>
      <c r="K2685">
        <v>19068</v>
      </c>
      <c r="L2685" t="s">
        <v>13829</v>
      </c>
      <c r="M2685" t="s">
        <v>13830</v>
      </c>
      <c r="N2685" t="s">
        <v>3795</v>
      </c>
      <c r="O2685" t="s">
        <v>13831</v>
      </c>
      <c r="P2685" t="s">
        <v>3797</v>
      </c>
      <c r="Q2685" t="s">
        <v>3798</v>
      </c>
      <c r="R2685" t="s">
        <v>3799</v>
      </c>
      <c r="S2685" t="s">
        <v>3800</v>
      </c>
      <c r="T2685" t="s">
        <v>1733</v>
      </c>
      <c r="U2685" t="s">
        <v>3036</v>
      </c>
      <c r="V2685" t="s">
        <v>1577</v>
      </c>
      <c r="W2685">
        <v>43.966360809999998</v>
      </c>
      <c r="X2685">
        <v>-78.943240630000005</v>
      </c>
      <c r="Y2685">
        <v>42695</v>
      </c>
      <c r="Z2685" t="s">
        <v>787</v>
      </c>
      <c r="AA2685" t="s">
        <v>787</v>
      </c>
      <c r="AB2685" t="s">
        <v>612</v>
      </c>
      <c r="AC2685" t="s">
        <v>612</v>
      </c>
      <c r="AD2685" t="s">
        <v>612</v>
      </c>
      <c r="AE2685" t="s">
        <v>612</v>
      </c>
      <c r="AF2685" t="s">
        <v>612</v>
      </c>
      <c r="AG2685" t="s">
        <v>612</v>
      </c>
      <c r="AH2685" t="s">
        <v>612</v>
      </c>
      <c r="AI2685" t="s">
        <v>612</v>
      </c>
      <c r="AJ2685" t="s">
        <v>612</v>
      </c>
      <c r="AK2685">
        <v>42695</v>
      </c>
      <c r="AL2685" t="s">
        <v>787</v>
      </c>
      <c r="AM2685" t="s">
        <v>787</v>
      </c>
      <c r="AN2685" t="s">
        <v>612</v>
      </c>
      <c r="AO2685" t="s">
        <v>612</v>
      </c>
      <c r="AP2685" t="s">
        <v>612</v>
      </c>
      <c r="AQ2685" t="s">
        <v>612</v>
      </c>
      <c r="AR2685" t="s">
        <v>612</v>
      </c>
      <c r="AS2685" t="s">
        <v>612</v>
      </c>
      <c r="AT2685" t="s">
        <v>613</v>
      </c>
      <c r="AU2685">
        <v>1</v>
      </c>
      <c r="AV2685" t="s">
        <v>614</v>
      </c>
      <c r="AW2685" t="s">
        <v>612</v>
      </c>
      <c r="AX2685">
        <v>0</v>
      </c>
      <c r="AY2685" t="s">
        <v>621</v>
      </c>
      <c r="AZ2685" t="s">
        <v>140</v>
      </c>
      <c r="BA2685" t="s">
        <v>470</v>
      </c>
      <c r="BB2685" t="s">
        <v>736</v>
      </c>
      <c r="BC2685">
        <v>42979</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v>0</v>
      </c>
      <c r="BX2685">
        <v>0</v>
      </c>
      <c r="BY2685">
        <v>0</v>
      </c>
      <c r="BZ2685">
        <v>0</v>
      </c>
      <c r="CA2685">
        <v>252085</v>
      </c>
      <c r="CB2685">
        <v>0</v>
      </c>
      <c r="CC2685">
        <v>0</v>
      </c>
      <c r="CD2685">
        <v>252085</v>
      </c>
      <c r="CE2685">
        <v>252085</v>
      </c>
      <c r="CF2685">
        <v>252085</v>
      </c>
      <c r="CG2685">
        <v>0</v>
      </c>
      <c r="CH2685" t="s">
        <v>612</v>
      </c>
      <c r="CI2685" t="s">
        <v>616</v>
      </c>
      <c r="CJ2685" t="s">
        <v>617</v>
      </c>
      <c r="CK2685" t="s">
        <v>617</v>
      </c>
      <c r="CL2685" t="s">
        <v>617</v>
      </c>
      <c r="CM2685" t="s">
        <v>617</v>
      </c>
      <c r="CN2685">
        <v>252085</v>
      </c>
    </row>
    <row r="2686" spans="1:92" x14ac:dyDescent="0.25">
      <c r="A2686" t="s">
        <v>13984</v>
      </c>
      <c r="B2686" t="s">
        <v>13984</v>
      </c>
      <c r="C2686">
        <v>45</v>
      </c>
      <c r="D2686" t="s">
        <v>597</v>
      </c>
      <c r="E2686">
        <v>67105</v>
      </c>
      <c r="F2686" t="s">
        <v>13810</v>
      </c>
      <c r="G2686" t="s">
        <v>13855</v>
      </c>
      <c r="H2686" t="s">
        <v>13856</v>
      </c>
      <c r="I2686" t="s">
        <v>779</v>
      </c>
      <c r="J2686" t="s">
        <v>13985</v>
      </c>
      <c r="K2686">
        <v>20398</v>
      </c>
      <c r="L2686" t="s">
        <v>13986</v>
      </c>
      <c r="M2686" t="s">
        <v>13987</v>
      </c>
      <c r="N2686" t="s">
        <v>3809</v>
      </c>
      <c r="O2686" t="s">
        <v>804</v>
      </c>
      <c r="P2686" t="s">
        <v>3811</v>
      </c>
      <c r="Q2686" t="s">
        <v>3812</v>
      </c>
      <c r="R2686" t="s">
        <v>3813</v>
      </c>
      <c r="S2686" t="s">
        <v>3800</v>
      </c>
      <c r="T2686" t="s">
        <v>1733</v>
      </c>
      <c r="U2686" t="s">
        <v>3036</v>
      </c>
      <c r="V2686" t="s">
        <v>1577</v>
      </c>
      <c r="W2686">
        <v>43.951548000000003</v>
      </c>
      <c r="X2686">
        <v>-78.854849999999999</v>
      </c>
      <c r="Y2686">
        <v>43921</v>
      </c>
      <c r="Z2686" t="s">
        <v>738</v>
      </c>
      <c r="AA2686" t="s">
        <v>738</v>
      </c>
      <c r="AB2686" t="s">
        <v>612</v>
      </c>
      <c r="AC2686" t="s">
        <v>612</v>
      </c>
      <c r="AD2686" t="s">
        <v>612</v>
      </c>
      <c r="AE2686">
        <v>43921</v>
      </c>
      <c r="AF2686" t="s">
        <v>738</v>
      </c>
      <c r="AG2686" t="s">
        <v>738</v>
      </c>
      <c r="AH2686" t="s">
        <v>612</v>
      </c>
      <c r="AI2686" t="s">
        <v>612</v>
      </c>
      <c r="AJ2686" t="s">
        <v>612</v>
      </c>
      <c r="AK2686" t="s">
        <v>612</v>
      </c>
      <c r="AL2686" t="s">
        <v>612</v>
      </c>
      <c r="AM2686" t="s">
        <v>612</v>
      </c>
      <c r="AN2686" t="s">
        <v>612</v>
      </c>
      <c r="AO2686" t="s">
        <v>612</v>
      </c>
      <c r="AP2686" t="s">
        <v>612</v>
      </c>
      <c r="AQ2686">
        <v>1061</v>
      </c>
      <c r="AR2686" t="s">
        <v>612</v>
      </c>
      <c r="AS2686" t="s">
        <v>612</v>
      </c>
      <c r="AT2686" t="s">
        <v>612</v>
      </c>
      <c r="AU2686" t="s">
        <v>612</v>
      </c>
      <c r="AV2686" t="s">
        <v>887</v>
      </c>
      <c r="AW2686" t="s">
        <v>612</v>
      </c>
      <c r="AX2686">
        <v>0</v>
      </c>
      <c r="AY2686" t="s">
        <v>887</v>
      </c>
      <c r="AZ2686" t="s">
        <v>145</v>
      </c>
      <c r="BA2686" t="s">
        <v>701</v>
      </c>
      <c r="BB2686" t="s">
        <v>336</v>
      </c>
      <c r="BC2686">
        <v>45536</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29405627</v>
      </c>
      <c r="BY2686">
        <v>0</v>
      </c>
      <c r="BZ2686">
        <v>0</v>
      </c>
      <c r="CA2686">
        <v>0</v>
      </c>
      <c r="CB2686">
        <v>0</v>
      </c>
      <c r="CC2686">
        <v>0</v>
      </c>
      <c r="CD2686">
        <v>29405627</v>
      </c>
      <c r="CE2686">
        <v>29405627</v>
      </c>
      <c r="CF2686">
        <v>29405627</v>
      </c>
      <c r="CG2686">
        <v>0</v>
      </c>
      <c r="CH2686" t="s">
        <v>612</v>
      </c>
      <c r="CI2686" t="s">
        <v>13988</v>
      </c>
      <c r="CJ2686" t="s">
        <v>702</v>
      </c>
      <c r="CK2686" t="s">
        <v>703</v>
      </c>
      <c r="CL2686" t="s">
        <v>617</v>
      </c>
      <c r="CM2686" t="s">
        <v>617</v>
      </c>
      <c r="CN2686">
        <v>29405627</v>
      </c>
    </row>
    <row r="2687" spans="1:92" x14ac:dyDescent="0.25">
      <c r="A2687" t="s">
        <v>13989</v>
      </c>
      <c r="B2687" t="s">
        <v>13989</v>
      </c>
      <c r="C2687">
        <v>45</v>
      </c>
      <c r="D2687" t="s">
        <v>3915</v>
      </c>
      <c r="E2687">
        <v>67105</v>
      </c>
      <c r="F2687" t="s">
        <v>13810</v>
      </c>
      <c r="G2687" t="s">
        <v>13990</v>
      </c>
      <c r="H2687" t="s">
        <v>13991</v>
      </c>
      <c r="I2687" t="s">
        <v>630</v>
      </c>
      <c r="J2687" t="s">
        <v>804</v>
      </c>
      <c r="K2687" t="s">
        <v>804</v>
      </c>
      <c r="L2687" t="s">
        <v>804</v>
      </c>
      <c r="M2687" t="s">
        <v>13992</v>
      </c>
      <c r="N2687" t="s">
        <v>3835</v>
      </c>
      <c r="O2687" t="s">
        <v>804</v>
      </c>
      <c r="P2687" t="s">
        <v>3837</v>
      </c>
      <c r="Q2687" t="s">
        <v>3838</v>
      </c>
      <c r="R2687" t="s">
        <v>3839</v>
      </c>
      <c r="S2687" t="s">
        <v>3800</v>
      </c>
      <c r="T2687" t="s">
        <v>1733</v>
      </c>
      <c r="U2687" t="s">
        <v>3036</v>
      </c>
      <c r="V2687" t="s">
        <v>1577</v>
      </c>
      <c r="W2687">
        <v>43.871324880950603</v>
      </c>
      <c r="X2687">
        <v>-79.113945409801104</v>
      </c>
      <c r="Y2687">
        <v>44523</v>
      </c>
      <c r="Z2687" t="s">
        <v>909</v>
      </c>
      <c r="AA2687" t="s">
        <v>909</v>
      </c>
      <c r="AB2687" t="s">
        <v>612</v>
      </c>
      <c r="AC2687" t="s">
        <v>612</v>
      </c>
      <c r="AD2687" t="s">
        <v>612</v>
      </c>
      <c r="AE2687">
        <v>44523</v>
      </c>
      <c r="AF2687" t="s">
        <v>909</v>
      </c>
      <c r="AG2687" t="s">
        <v>909</v>
      </c>
      <c r="AH2687">
        <v>44523</v>
      </c>
      <c r="AI2687" t="s">
        <v>909</v>
      </c>
      <c r="AJ2687" t="s">
        <v>909</v>
      </c>
      <c r="AK2687" t="s">
        <v>612</v>
      </c>
      <c r="AL2687" t="s">
        <v>612</v>
      </c>
      <c r="AM2687" t="s">
        <v>612</v>
      </c>
      <c r="AN2687" t="s">
        <v>612</v>
      </c>
      <c r="AO2687" t="s">
        <v>612</v>
      </c>
      <c r="AP2687" t="s">
        <v>612</v>
      </c>
      <c r="AQ2687">
        <v>622</v>
      </c>
      <c r="AR2687">
        <v>5</v>
      </c>
      <c r="AS2687">
        <v>88</v>
      </c>
      <c r="AT2687" t="s">
        <v>613</v>
      </c>
      <c r="AU2687" t="s">
        <v>612</v>
      </c>
      <c r="AV2687" t="s">
        <v>887</v>
      </c>
      <c r="AW2687" t="s">
        <v>612</v>
      </c>
      <c r="AX2687" t="s">
        <v>612</v>
      </c>
      <c r="AY2687" t="s">
        <v>887</v>
      </c>
      <c r="AZ2687" t="s">
        <v>145</v>
      </c>
      <c r="BA2687" t="s">
        <v>460</v>
      </c>
      <c r="BB2687" t="s">
        <v>336</v>
      </c>
      <c r="BC2687">
        <v>45536</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14121555</v>
      </c>
      <c r="BY2687">
        <v>0</v>
      </c>
      <c r="BZ2687">
        <v>2834561</v>
      </c>
      <c r="CA2687">
        <v>0</v>
      </c>
      <c r="CB2687">
        <v>0</v>
      </c>
      <c r="CC2687">
        <v>0</v>
      </c>
      <c r="CD2687">
        <v>16956116</v>
      </c>
      <c r="CE2687">
        <v>16956116</v>
      </c>
      <c r="CF2687">
        <v>16956116</v>
      </c>
      <c r="CG2687">
        <v>0</v>
      </c>
      <c r="CH2687" t="s">
        <v>612</v>
      </c>
      <c r="CI2687" t="s">
        <v>1368</v>
      </c>
      <c r="CJ2687" t="s">
        <v>702</v>
      </c>
      <c r="CK2687" t="s">
        <v>703</v>
      </c>
      <c r="CL2687" t="s">
        <v>764</v>
      </c>
      <c r="CM2687" t="s">
        <v>740</v>
      </c>
      <c r="CN2687">
        <v>16956116</v>
      </c>
    </row>
    <row r="2688" spans="1:92" x14ac:dyDescent="0.25">
      <c r="A2688" t="s">
        <v>13993</v>
      </c>
      <c r="B2688" t="s">
        <v>13993</v>
      </c>
      <c r="C2688">
        <v>45</v>
      </c>
      <c r="D2688" t="s">
        <v>597</v>
      </c>
      <c r="E2688">
        <v>67105</v>
      </c>
      <c r="F2688" t="s">
        <v>13810</v>
      </c>
      <c r="G2688" t="s">
        <v>10868</v>
      </c>
      <c r="H2688" t="s">
        <v>10869</v>
      </c>
      <c r="I2688" t="s">
        <v>630</v>
      </c>
      <c r="J2688">
        <v>24596</v>
      </c>
      <c r="K2688">
        <v>19602</v>
      </c>
      <c r="L2688" t="s">
        <v>13948</v>
      </c>
      <c r="M2688" t="s">
        <v>13949</v>
      </c>
      <c r="N2688" t="s">
        <v>3809</v>
      </c>
      <c r="O2688" t="s">
        <v>13950</v>
      </c>
      <c r="P2688" t="s">
        <v>3811</v>
      </c>
      <c r="Q2688" t="s">
        <v>3812</v>
      </c>
      <c r="R2688" t="s">
        <v>3813</v>
      </c>
      <c r="S2688" t="s">
        <v>3800</v>
      </c>
      <c r="T2688" t="s">
        <v>1733</v>
      </c>
      <c r="U2688" t="s">
        <v>3036</v>
      </c>
      <c r="V2688" t="s">
        <v>1577</v>
      </c>
      <c r="W2688">
        <v>43.960780875315201</v>
      </c>
      <c r="X2688">
        <v>-78.890679344371705</v>
      </c>
      <c r="Y2688">
        <v>44523</v>
      </c>
      <c r="Z2688" t="s">
        <v>909</v>
      </c>
      <c r="AA2688" t="s">
        <v>909</v>
      </c>
      <c r="AB2688" t="s">
        <v>612</v>
      </c>
      <c r="AC2688" t="s">
        <v>612</v>
      </c>
      <c r="AD2688" t="s">
        <v>612</v>
      </c>
      <c r="AE2688">
        <v>44523</v>
      </c>
      <c r="AF2688" t="s">
        <v>909</v>
      </c>
      <c r="AG2688" t="s">
        <v>909</v>
      </c>
      <c r="AH2688">
        <v>44523</v>
      </c>
      <c r="AI2688" t="s">
        <v>909</v>
      </c>
      <c r="AJ2688" t="s">
        <v>909</v>
      </c>
      <c r="AK2688" t="s">
        <v>612</v>
      </c>
      <c r="AL2688" t="s">
        <v>612</v>
      </c>
      <c r="AM2688" t="s">
        <v>612</v>
      </c>
      <c r="AN2688" t="s">
        <v>612</v>
      </c>
      <c r="AO2688" t="s">
        <v>612</v>
      </c>
      <c r="AP2688" t="s">
        <v>612</v>
      </c>
      <c r="AQ2688">
        <v>184</v>
      </c>
      <c r="AR2688">
        <v>8</v>
      </c>
      <c r="AS2688" t="s">
        <v>612</v>
      </c>
      <c r="AT2688" t="s">
        <v>613</v>
      </c>
      <c r="AU2688" t="s">
        <v>612</v>
      </c>
      <c r="AV2688" t="s">
        <v>635</v>
      </c>
      <c r="AW2688">
        <v>44985</v>
      </c>
      <c r="AX2688">
        <v>4801755</v>
      </c>
      <c r="AY2688" t="s">
        <v>887</v>
      </c>
      <c r="AZ2688" t="s">
        <v>140</v>
      </c>
      <c r="BA2688" t="s">
        <v>460</v>
      </c>
      <c r="BB2688" t="s">
        <v>336</v>
      </c>
      <c r="BC2688">
        <v>45536</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4801755</v>
      </c>
      <c r="BY2688">
        <v>0</v>
      </c>
      <c r="BZ2688">
        <v>0</v>
      </c>
      <c r="CA2688">
        <v>0</v>
      </c>
      <c r="CB2688">
        <v>0</v>
      </c>
      <c r="CC2688">
        <v>0</v>
      </c>
      <c r="CD2688">
        <v>4801755</v>
      </c>
      <c r="CE2688">
        <v>4801755</v>
      </c>
      <c r="CF2688">
        <v>4801755</v>
      </c>
      <c r="CG2688">
        <v>0</v>
      </c>
      <c r="CH2688" t="s">
        <v>612</v>
      </c>
      <c r="CI2688" t="s">
        <v>1368</v>
      </c>
      <c r="CJ2688" t="s">
        <v>702</v>
      </c>
      <c r="CK2688" t="s">
        <v>703</v>
      </c>
      <c r="CL2688" t="s">
        <v>617</v>
      </c>
      <c r="CM2688" t="s">
        <v>617</v>
      </c>
      <c r="CN2688">
        <v>4801755</v>
      </c>
    </row>
    <row r="2689" spans="1:92" x14ac:dyDescent="0.25">
      <c r="A2689" t="s">
        <v>13994</v>
      </c>
      <c r="B2689" t="s">
        <v>13984</v>
      </c>
      <c r="C2689">
        <v>45</v>
      </c>
      <c r="D2689" t="s">
        <v>597</v>
      </c>
      <c r="E2689">
        <v>67105</v>
      </c>
      <c r="F2689" t="s">
        <v>13810</v>
      </c>
      <c r="G2689" t="s">
        <v>13855</v>
      </c>
      <c r="H2689" t="s">
        <v>13856</v>
      </c>
      <c r="I2689" t="s">
        <v>779</v>
      </c>
      <c r="J2689" t="s">
        <v>13985</v>
      </c>
      <c r="K2689">
        <v>20398</v>
      </c>
      <c r="L2689" t="s">
        <v>13995</v>
      </c>
      <c r="M2689" t="s">
        <v>13987</v>
      </c>
      <c r="N2689" t="s">
        <v>3809</v>
      </c>
      <c r="O2689" t="s">
        <v>804</v>
      </c>
      <c r="P2689" t="s">
        <v>3811</v>
      </c>
      <c r="Q2689" t="s">
        <v>3812</v>
      </c>
      <c r="R2689" t="s">
        <v>3813</v>
      </c>
      <c r="S2689" t="s">
        <v>3800</v>
      </c>
      <c r="T2689" t="s">
        <v>1733</v>
      </c>
      <c r="U2689" t="s">
        <v>3036</v>
      </c>
      <c r="V2689" t="s">
        <v>1577</v>
      </c>
      <c r="W2689">
        <v>43.951548000000003</v>
      </c>
      <c r="X2689">
        <v>-78.854849999999999</v>
      </c>
      <c r="Y2689">
        <v>44494</v>
      </c>
      <c r="Z2689" t="s">
        <v>909</v>
      </c>
      <c r="AA2689" t="s">
        <v>909</v>
      </c>
      <c r="AB2689">
        <v>44494</v>
      </c>
      <c r="AC2689" t="s">
        <v>909</v>
      </c>
      <c r="AD2689" t="s">
        <v>909</v>
      </c>
      <c r="AE2689" t="s">
        <v>612</v>
      </c>
      <c r="AF2689" t="s">
        <v>612</v>
      </c>
      <c r="AG2689" t="s">
        <v>612</v>
      </c>
      <c r="AH2689" t="s">
        <v>612</v>
      </c>
      <c r="AI2689" t="s">
        <v>612</v>
      </c>
      <c r="AJ2689" t="s">
        <v>612</v>
      </c>
      <c r="AK2689" t="s">
        <v>612</v>
      </c>
      <c r="AL2689" t="s">
        <v>612</v>
      </c>
      <c r="AM2689" t="s">
        <v>612</v>
      </c>
      <c r="AN2689" t="s">
        <v>612</v>
      </c>
      <c r="AO2689" t="s">
        <v>612</v>
      </c>
      <c r="AP2689" t="s">
        <v>612</v>
      </c>
      <c r="AQ2689" t="s">
        <v>612</v>
      </c>
      <c r="AR2689" t="s">
        <v>612</v>
      </c>
      <c r="AS2689" t="s">
        <v>612</v>
      </c>
      <c r="AT2689" t="s">
        <v>612</v>
      </c>
      <c r="AU2689" t="s">
        <v>612</v>
      </c>
      <c r="AV2689" t="s">
        <v>635</v>
      </c>
      <c r="AW2689">
        <v>44494</v>
      </c>
      <c r="AX2689">
        <v>2393460</v>
      </c>
      <c r="AY2689" t="s">
        <v>1046</v>
      </c>
      <c r="AZ2689" t="s">
        <v>663</v>
      </c>
      <c r="BA2689" t="s">
        <v>701</v>
      </c>
      <c r="BB2689" t="s">
        <v>380</v>
      </c>
      <c r="BC2689">
        <v>44805</v>
      </c>
      <c r="BD2689">
        <v>0</v>
      </c>
      <c r="BE2689">
        <v>0</v>
      </c>
      <c r="BF2689">
        <v>0</v>
      </c>
      <c r="BG2689">
        <v>0</v>
      </c>
      <c r="BH2689">
        <v>2037299</v>
      </c>
      <c r="BI2689">
        <v>0</v>
      </c>
      <c r="BJ2689">
        <v>0</v>
      </c>
      <c r="BK2689">
        <v>0</v>
      </c>
      <c r="BL2689">
        <v>0</v>
      </c>
      <c r="BM2689">
        <v>0</v>
      </c>
      <c r="BN2689">
        <v>0</v>
      </c>
      <c r="BO2689">
        <v>0</v>
      </c>
      <c r="BP2689">
        <v>0</v>
      </c>
      <c r="BQ2689">
        <v>0</v>
      </c>
      <c r="BR2689">
        <v>0</v>
      </c>
      <c r="BS2689">
        <v>2037299</v>
      </c>
      <c r="BT2689">
        <v>0</v>
      </c>
      <c r="BU2689">
        <v>0</v>
      </c>
      <c r="BV2689">
        <v>0</v>
      </c>
      <c r="BW2689">
        <v>356161</v>
      </c>
      <c r="BX2689">
        <v>0</v>
      </c>
      <c r="BY2689">
        <v>0</v>
      </c>
      <c r="BZ2689">
        <v>0</v>
      </c>
      <c r="CA2689">
        <v>0</v>
      </c>
      <c r="CB2689">
        <v>0</v>
      </c>
      <c r="CC2689">
        <v>0</v>
      </c>
      <c r="CD2689">
        <v>356161</v>
      </c>
      <c r="CE2689">
        <v>2393460</v>
      </c>
      <c r="CF2689">
        <v>2393460</v>
      </c>
      <c r="CG2689">
        <v>0</v>
      </c>
      <c r="CH2689" t="s">
        <v>612</v>
      </c>
      <c r="CI2689" t="s">
        <v>616</v>
      </c>
      <c r="CJ2689" t="s">
        <v>617</v>
      </c>
      <c r="CK2689" t="s">
        <v>617</v>
      </c>
      <c r="CL2689" t="s">
        <v>617</v>
      </c>
      <c r="CM2689" t="s">
        <v>617</v>
      </c>
      <c r="CN2689">
        <v>356161</v>
      </c>
    </row>
    <row r="2690" spans="1:92" x14ac:dyDescent="0.25">
      <c r="A2690" t="s">
        <v>13996</v>
      </c>
      <c r="B2690" t="s">
        <v>13996</v>
      </c>
      <c r="C2690">
        <v>46</v>
      </c>
      <c r="D2690" t="s">
        <v>597</v>
      </c>
      <c r="E2690">
        <v>67113</v>
      </c>
      <c r="F2690" t="s">
        <v>13997</v>
      </c>
      <c r="G2690" t="s">
        <v>599</v>
      </c>
      <c r="H2690" t="s">
        <v>599</v>
      </c>
      <c r="I2690" t="s">
        <v>600</v>
      </c>
      <c r="J2690">
        <v>18309</v>
      </c>
      <c r="K2690">
        <v>19064</v>
      </c>
      <c r="L2690" t="s">
        <v>13998</v>
      </c>
      <c r="M2690" t="s">
        <v>13999</v>
      </c>
      <c r="N2690" t="s">
        <v>8032</v>
      </c>
      <c r="O2690" t="s">
        <v>14000</v>
      </c>
      <c r="P2690" t="s">
        <v>8034</v>
      </c>
      <c r="Q2690" t="s">
        <v>8035</v>
      </c>
      <c r="R2690" t="s">
        <v>8036</v>
      </c>
      <c r="S2690" t="s">
        <v>8037</v>
      </c>
      <c r="T2690" t="s">
        <v>8038</v>
      </c>
      <c r="U2690" t="s">
        <v>3036</v>
      </c>
      <c r="V2690" t="s">
        <v>1577</v>
      </c>
      <c r="W2690">
        <v>43.34148665</v>
      </c>
      <c r="X2690">
        <v>-79.803289559999996</v>
      </c>
      <c r="Y2690" t="s">
        <v>752</v>
      </c>
      <c r="Z2690" t="s">
        <v>752</v>
      </c>
      <c r="AA2690" t="s">
        <v>752</v>
      </c>
      <c r="AB2690" t="s">
        <v>612</v>
      </c>
      <c r="AC2690" t="s">
        <v>612</v>
      </c>
      <c r="AD2690" t="s">
        <v>612</v>
      </c>
      <c r="AE2690" t="s">
        <v>752</v>
      </c>
      <c r="AF2690" t="s">
        <v>752</v>
      </c>
      <c r="AG2690" t="s">
        <v>752</v>
      </c>
      <c r="AH2690" t="s">
        <v>612</v>
      </c>
      <c r="AI2690" t="s">
        <v>612</v>
      </c>
      <c r="AJ2690" t="s">
        <v>612</v>
      </c>
      <c r="AK2690" t="s">
        <v>612</v>
      </c>
      <c r="AL2690" t="s">
        <v>612</v>
      </c>
      <c r="AM2690" t="s">
        <v>612</v>
      </c>
      <c r="AN2690" t="s">
        <v>612</v>
      </c>
      <c r="AO2690" t="s">
        <v>612</v>
      </c>
      <c r="AP2690" t="s">
        <v>612</v>
      </c>
      <c r="AQ2690" t="s">
        <v>612</v>
      </c>
      <c r="AR2690" t="s">
        <v>612</v>
      </c>
      <c r="AS2690" t="s">
        <v>612</v>
      </c>
      <c r="AT2690" t="s">
        <v>613</v>
      </c>
      <c r="AU2690" t="s">
        <v>612</v>
      </c>
      <c r="AV2690" t="s">
        <v>614</v>
      </c>
      <c r="AW2690" t="s">
        <v>612</v>
      </c>
      <c r="AX2690" t="s">
        <v>612</v>
      </c>
      <c r="AY2690" t="s">
        <v>615</v>
      </c>
      <c r="AZ2690" t="s">
        <v>612</v>
      </c>
      <c r="BA2690" t="s">
        <v>612</v>
      </c>
      <c r="BB2690" t="s">
        <v>612</v>
      </c>
      <c r="BC2690" t="s">
        <v>612</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0</v>
      </c>
      <c r="CC2690">
        <v>0</v>
      </c>
      <c r="CD2690">
        <v>0</v>
      </c>
      <c r="CE2690">
        <v>0</v>
      </c>
      <c r="CF2690">
        <v>0</v>
      </c>
      <c r="CG2690">
        <v>0</v>
      </c>
      <c r="CH2690" t="s">
        <v>612</v>
      </c>
      <c r="CI2690" t="s">
        <v>616</v>
      </c>
      <c r="CJ2690" t="s">
        <v>617</v>
      </c>
      <c r="CK2690" t="s">
        <v>617</v>
      </c>
      <c r="CL2690" t="s">
        <v>617</v>
      </c>
      <c r="CM2690" t="s">
        <v>617</v>
      </c>
      <c r="CN2690">
        <v>0</v>
      </c>
    </row>
    <row r="2691" spans="1:92" x14ac:dyDescent="0.25">
      <c r="A2691" t="s">
        <v>14001</v>
      </c>
      <c r="B2691" t="s">
        <v>14001</v>
      </c>
      <c r="C2691">
        <v>46</v>
      </c>
      <c r="D2691" t="s">
        <v>597</v>
      </c>
      <c r="E2691">
        <v>67113</v>
      </c>
      <c r="F2691" t="s">
        <v>13997</v>
      </c>
      <c r="G2691" t="s">
        <v>619</v>
      </c>
      <c r="H2691" t="s">
        <v>620</v>
      </c>
      <c r="I2691" t="s">
        <v>600</v>
      </c>
      <c r="J2691">
        <v>18309</v>
      </c>
      <c r="K2691">
        <v>19064</v>
      </c>
      <c r="L2691" t="s">
        <v>13998</v>
      </c>
      <c r="M2691" t="s">
        <v>13999</v>
      </c>
      <c r="N2691" t="s">
        <v>8032</v>
      </c>
      <c r="O2691" t="s">
        <v>14000</v>
      </c>
      <c r="P2691" t="s">
        <v>8034</v>
      </c>
      <c r="Q2691" t="s">
        <v>8035</v>
      </c>
      <c r="R2691" t="s">
        <v>8036</v>
      </c>
      <c r="S2691" t="s">
        <v>8037</v>
      </c>
      <c r="T2691" t="s">
        <v>8038</v>
      </c>
      <c r="U2691" t="s">
        <v>3036</v>
      </c>
      <c r="V2691" t="s">
        <v>1577</v>
      </c>
      <c r="W2691">
        <v>43.34148665</v>
      </c>
      <c r="X2691">
        <v>-79.803289559999996</v>
      </c>
      <c r="Y2691" t="s">
        <v>612</v>
      </c>
      <c r="Z2691" t="s">
        <v>612</v>
      </c>
      <c r="AA2691" t="s">
        <v>612</v>
      </c>
      <c r="AB2691" t="s">
        <v>612</v>
      </c>
      <c r="AC2691" t="s">
        <v>612</v>
      </c>
      <c r="AD2691" t="s">
        <v>612</v>
      </c>
      <c r="AE2691" t="s">
        <v>612</v>
      </c>
      <c r="AF2691" t="s">
        <v>612</v>
      </c>
      <c r="AG2691" t="s">
        <v>612</v>
      </c>
      <c r="AH2691" t="s">
        <v>612</v>
      </c>
      <c r="AI2691" t="s">
        <v>612</v>
      </c>
      <c r="AJ2691" t="s">
        <v>612</v>
      </c>
      <c r="AK2691" t="s">
        <v>612</v>
      </c>
      <c r="AL2691" t="s">
        <v>612</v>
      </c>
      <c r="AM2691" t="s">
        <v>612</v>
      </c>
      <c r="AN2691" t="s">
        <v>612</v>
      </c>
      <c r="AO2691" t="s">
        <v>612</v>
      </c>
      <c r="AP2691" t="s">
        <v>612</v>
      </c>
      <c r="AQ2691" t="s">
        <v>612</v>
      </c>
      <c r="AR2691" t="s">
        <v>612</v>
      </c>
      <c r="AS2691" t="s">
        <v>612</v>
      </c>
      <c r="AT2691" t="s">
        <v>613</v>
      </c>
      <c r="AU2691" t="s">
        <v>612</v>
      </c>
      <c r="AV2691" t="s">
        <v>614</v>
      </c>
      <c r="AW2691" t="s">
        <v>612</v>
      </c>
      <c r="AX2691">
        <v>3688885</v>
      </c>
      <c r="AY2691" t="s">
        <v>621</v>
      </c>
      <c r="AZ2691" t="s">
        <v>579</v>
      </c>
      <c r="BA2691" t="s">
        <v>579</v>
      </c>
      <c r="BB2691" t="s">
        <v>622</v>
      </c>
      <c r="BC2691">
        <v>42248</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6785912</v>
      </c>
      <c r="BW2691">
        <v>0</v>
      </c>
      <c r="BX2691">
        <v>0</v>
      </c>
      <c r="BY2691">
        <v>0</v>
      </c>
      <c r="BZ2691">
        <v>0</v>
      </c>
      <c r="CA2691">
        <v>0</v>
      </c>
      <c r="CB2691">
        <v>0</v>
      </c>
      <c r="CC2691">
        <v>0</v>
      </c>
      <c r="CD2691">
        <v>6785912</v>
      </c>
      <c r="CE2691">
        <v>6785912</v>
      </c>
      <c r="CG2691">
        <v>-6785912</v>
      </c>
      <c r="CH2691" t="s">
        <v>612</v>
      </c>
      <c r="CI2691" t="s">
        <v>616</v>
      </c>
      <c r="CJ2691" t="s">
        <v>617</v>
      </c>
      <c r="CK2691" t="s">
        <v>617</v>
      </c>
      <c r="CL2691" t="s">
        <v>617</v>
      </c>
      <c r="CM2691" t="s">
        <v>617</v>
      </c>
      <c r="CN2691">
        <v>0</v>
      </c>
    </row>
    <row r="2692" spans="1:92" x14ac:dyDescent="0.25">
      <c r="A2692" t="s">
        <v>14002</v>
      </c>
      <c r="B2692" t="s">
        <v>14002</v>
      </c>
      <c r="C2692">
        <v>46</v>
      </c>
      <c r="D2692" t="s">
        <v>597</v>
      </c>
      <c r="E2692">
        <v>67113</v>
      </c>
      <c r="F2692" t="s">
        <v>13997</v>
      </c>
      <c r="G2692" t="s">
        <v>14003</v>
      </c>
      <c r="H2692" t="s">
        <v>14004</v>
      </c>
      <c r="I2692" t="s">
        <v>630</v>
      </c>
      <c r="J2692">
        <v>8111</v>
      </c>
      <c r="K2692">
        <v>9175</v>
      </c>
      <c r="L2692" t="s">
        <v>14005</v>
      </c>
      <c r="M2692" t="s">
        <v>14006</v>
      </c>
      <c r="N2692" t="s">
        <v>8032</v>
      </c>
      <c r="O2692" t="s">
        <v>8311</v>
      </c>
      <c r="P2692" t="s">
        <v>8034</v>
      </c>
      <c r="Q2692" t="s">
        <v>8035</v>
      </c>
      <c r="R2692" t="s">
        <v>8036</v>
      </c>
      <c r="S2692" t="s">
        <v>8037</v>
      </c>
      <c r="T2692" t="s">
        <v>8038</v>
      </c>
      <c r="U2692" t="s">
        <v>3036</v>
      </c>
      <c r="V2692" t="s">
        <v>1577</v>
      </c>
      <c r="W2692">
        <v>43.37323</v>
      </c>
      <c r="X2692">
        <v>-79.748090000000005</v>
      </c>
      <c r="Y2692" t="s">
        <v>612</v>
      </c>
      <c r="Z2692" t="s">
        <v>612</v>
      </c>
      <c r="AA2692" t="s">
        <v>612</v>
      </c>
      <c r="AB2692" t="s">
        <v>612</v>
      </c>
      <c r="AC2692" t="s">
        <v>612</v>
      </c>
      <c r="AD2692" t="s">
        <v>612</v>
      </c>
      <c r="AE2692" t="s">
        <v>612</v>
      </c>
      <c r="AF2692" t="s">
        <v>612</v>
      </c>
      <c r="AG2692" t="s">
        <v>612</v>
      </c>
      <c r="AH2692" t="s">
        <v>612</v>
      </c>
      <c r="AI2692" t="s">
        <v>612</v>
      </c>
      <c r="AJ2692" t="s">
        <v>612</v>
      </c>
      <c r="AK2692" t="s">
        <v>612</v>
      </c>
      <c r="AL2692" t="s">
        <v>612</v>
      </c>
      <c r="AM2692" t="s">
        <v>612</v>
      </c>
      <c r="AN2692" t="s">
        <v>612</v>
      </c>
      <c r="AO2692" t="s">
        <v>612</v>
      </c>
      <c r="AP2692" t="s">
        <v>612</v>
      </c>
      <c r="AQ2692" t="s">
        <v>612</v>
      </c>
      <c r="AR2692" t="s">
        <v>612</v>
      </c>
      <c r="AS2692" t="s">
        <v>612</v>
      </c>
      <c r="AT2692" t="s">
        <v>613</v>
      </c>
      <c r="AU2692" t="s">
        <v>612</v>
      </c>
      <c r="AV2692" t="s">
        <v>635</v>
      </c>
      <c r="AW2692">
        <v>39691</v>
      </c>
      <c r="AX2692">
        <v>3160703</v>
      </c>
      <c r="AY2692" t="s">
        <v>621</v>
      </c>
      <c r="AZ2692" t="s">
        <v>140</v>
      </c>
      <c r="BA2692" t="s">
        <v>470</v>
      </c>
      <c r="BB2692" t="s">
        <v>2212</v>
      </c>
      <c r="BC2692">
        <v>36404</v>
      </c>
      <c r="BD2692">
        <v>0</v>
      </c>
      <c r="BE2692">
        <v>0</v>
      </c>
      <c r="BF2692">
        <v>0</v>
      </c>
      <c r="BG2692">
        <v>0</v>
      </c>
      <c r="BH2692">
        <v>0</v>
      </c>
      <c r="BI2692">
        <v>0</v>
      </c>
      <c r="BJ2692">
        <v>0</v>
      </c>
      <c r="BK2692">
        <v>0</v>
      </c>
      <c r="BL2692">
        <v>0</v>
      </c>
      <c r="BM2692">
        <v>0</v>
      </c>
      <c r="BN2692">
        <v>0</v>
      </c>
      <c r="BO2692">
        <v>0</v>
      </c>
      <c r="BP2692">
        <v>0</v>
      </c>
      <c r="BQ2692">
        <v>0</v>
      </c>
      <c r="BR2692">
        <v>3160703</v>
      </c>
      <c r="BS2692">
        <v>3160703</v>
      </c>
      <c r="BT2692">
        <v>0</v>
      </c>
      <c r="BU2692">
        <v>0</v>
      </c>
      <c r="BV2692">
        <v>0</v>
      </c>
      <c r="BW2692">
        <v>0</v>
      </c>
      <c r="BX2692">
        <v>0</v>
      </c>
      <c r="BY2692">
        <v>0</v>
      </c>
      <c r="BZ2692">
        <v>0</v>
      </c>
      <c r="CA2692">
        <v>0</v>
      </c>
      <c r="CB2692">
        <v>0</v>
      </c>
      <c r="CC2692">
        <v>0</v>
      </c>
      <c r="CD2692">
        <v>0</v>
      </c>
      <c r="CE2692">
        <v>3160703</v>
      </c>
      <c r="CF2692">
        <v>3160703</v>
      </c>
      <c r="CG2692">
        <v>0</v>
      </c>
      <c r="CH2692" t="s">
        <v>612</v>
      </c>
      <c r="CI2692" t="s">
        <v>616</v>
      </c>
      <c r="CJ2692" t="s">
        <v>617</v>
      </c>
      <c r="CK2692" t="s">
        <v>617</v>
      </c>
      <c r="CL2692" t="s">
        <v>617</v>
      </c>
      <c r="CM2692" t="s">
        <v>617</v>
      </c>
      <c r="CN2692">
        <v>0</v>
      </c>
    </row>
    <row r="2693" spans="1:92" x14ac:dyDescent="0.25">
      <c r="A2693" t="s">
        <v>14007</v>
      </c>
      <c r="B2693" t="s">
        <v>14007</v>
      </c>
      <c r="C2693">
        <v>46</v>
      </c>
      <c r="D2693" t="s">
        <v>597</v>
      </c>
      <c r="E2693">
        <v>67113</v>
      </c>
      <c r="F2693" t="s">
        <v>13997</v>
      </c>
      <c r="G2693" t="s">
        <v>11219</v>
      </c>
      <c r="H2693" t="s">
        <v>11314</v>
      </c>
      <c r="I2693" t="s">
        <v>667</v>
      </c>
      <c r="J2693">
        <v>8134</v>
      </c>
      <c r="K2693">
        <v>9198</v>
      </c>
      <c r="L2693" t="s">
        <v>14008</v>
      </c>
      <c r="M2693" t="s">
        <v>14009</v>
      </c>
      <c r="N2693" t="s">
        <v>8032</v>
      </c>
      <c r="O2693" t="s">
        <v>14010</v>
      </c>
      <c r="P2693" t="s">
        <v>8034</v>
      </c>
      <c r="Q2693" t="s">
        <v>8035</v>
      </c>
      <c r="R2693" t="s">
        <v>8036</v>
      </c>
      <c r="S2693" t="s">
        <v>8037</v>
      </c>
      <c r="T2693" t="s">
        <v>8038</v>
      </c>
      <c r="U2693" t="s">
        <v>3036</v>
      </c>
      <c r="V2693" t="s">
        <v>1577</v>
      </c>
      <c r="W2693">
        <v>43.34836</v>
      </c>
      <c r="X2693">
        <v>-79.783680000000004</v>
      </c>
      <c r="Y2693" t="s">
        <v>612</v>
      </c>
      <c r="Z2693" t="s">
        <v>612</v>
      </c>
      <c r="AA2693" t="s">
        <v>612</v>
      </c>
      <c r="AB2693" t="s">
        <v>612</v>
      </c>
      <c r="AC2693" t="s">
        <v>612</v>
      </c>
      <c r="AD2693" t="s">
        <v>612</v>
      </c>
      <c r="AE2693" t="s">
        <v>612</v>
      </c>
      <c r="AF2693" t="s">
        <v>612</v>
      </c>
      <c r="AG2693" t="s">
        <v>612</v>
      </c>
      <c r="AH2693" t="s">
        <v>612</v>
      </c>
      <c r="AI2693" t="s">
        <v>612</v>
      </c>
      <c r="AJ2693" t="s">
        <v>612</v>
      </c>
      <c r="AK2693" t="s">
        <v>612</v>
      </c>
      <c r="AL2693" t="s">
        <v>612</v>
      </c>
      <c r="AM2693" t="s">
        <v>612</v>
      </c>
      <c r="AN2693" t="s">
        <v>612</v>
      </c>
      <c r="AO2693" t="s">
        <v>612</v>
      </c>
      <c r="AP2693" t="s">
        <v>612</v>
      </c>
      <c r="AQ2693" t="s">
        <v>612</v>
      </c>
      <c r="AR2693" t="s">
        <v>612</v>
      </c>
      <c r="AS2693" t="s">
        <v>612</v>
      </c>
      <c r="AT2693" t="s">
        <v>613</v>
      </c>
      <c r="AU2693" t="s">
        <v>612</v>
      </c>
      <c r="AV2693" t="s">
        <v>635</v>
      </c>
      <c r="AW2693">
        <v>39691</v>
      </c>
      <c r="AX2693">
        <v>4734987</v>
      </c>
      <c r="AY2693" t="s">
        <v>621</v>
      </c>
      <c r="AZ2693" t="s">
        <v>140</v>
      </c>
      <c r="BA2693" t="s">
        <v>470</v>
      </c>
      <c r="BB2693" t="s">
        <v>694</v>
      </c>
      <c r="BC2693">
        <v>37135</v>
      </c>
      <c r="BD2693">
        <v>0</v>
      </c>
      <c r="BE2693">
        <v>0</v>
      </c>
      <c r="BF2693">
        <v>0</v>
      </c>
      <c r="BG2693">
        <v>0</v>
      </c>
      <c r="BH2693">
        <v>0</v>
      </c>
      <c r="BI2693">
        <v>0</v>
      </c>
      <c r="BJ2693">
        <v>0</v>
      </c>
      <c r="BK2693">
        <v>0</v>
      </c>
      <c r="BL2693">
        <v>0</v>
      </c>
      <c r="BM2693">
        <v>0</v>
      </c>
      <c r="BN2693">
        <v>0</v>
      </c>
      <c r="BO2693">
        <v>0</v>
      </c>
      <c r="BP2693">
        <v>0</v>
      </c>
      <c r="BQ2693">
        <v>0</v>
      </c>
      <c r="BR2693">
        <v>445087</v>
      </c>
      <c r="BS2693">
        <v>445087</v>
      </c>
      <c r="BT2693">
        <v>4289900</v>
      </c>
      <c r="BU2693">
        <v>0</v>
      </c>
      <c r="BV2693">
        <v>0</v>
      </c>
      <c r="BW2693">
        <v>0</v>
      </c>
      <c r="BX2693">
        <v>0</v>
      </c>
      <c r="BY2693">
        <v>0</v>
      </c>
      <c r="BZ2693">
        <v>0</v>
      </c>
      <c r="CA2693">
        <v>0</v>
      </c>
      <c r="CB2693">
        <v>0</v>
      </c>
      <c r="CC2693">
        <v>0</v>
      </c>
      <c r="CD2693">
        <v>4289900</v>
      </c>
      <c r="CE2693">
        <v>4734987</v>
      </c>
      <c r="CF2693">
        <v>4734987</v>
      </c>
      <c r="CG2693">
        <v>0</v>
      </c>
      <c r="CH2693" t="s">
        <v>612</v>
      </c>
      <c r="CI2693" t="s">
        <v>616</v>
      </c>
      <c r="CJ2693" t="s">
        <v>617</v>
      </c>
      <c r="CK2693" t="s">
        <v>617</v>
      </c>
      <c r="CL2693" t="s">
        <v>617</v>
      </c>
      <c r="CM2693" t="s">
        <v>617</v>
      </c>
      <c r="CN2693">
        <v>0</v>
      </c>
    </row>
    <row r="2694" spans="1:92" x14ac:dyDescent="0.25">
      <c r="A2694" t="s">
        <v>14011</v>
      </c>
      <c r="B2694" t="s">
        <v>14011</v>
      </c>
      <c r="C2694">
        <v>46</v>
      </c>
      <c r="D2694" t="s">
        <v>597</v>
      </c>
      <c r="E2694">
        <v>67113</v>
      </c>
      <c r="F2694" t="s">
        <v>13997</v>
      </c>
      <c r="G2694" t="s">
        <v>13028</v>
      </c>
      <c r="H2694" t="s">
        <v>14012</v>
      </c>
      <c r="I2694" t="s">
        <v>667</v>
      </c>
      <c r="J2694">
        <v>10024</v>
      </c>
      <c r="K2694">
        <v>10369</v>
      </c>
      <c r="L2694" t="s">
        <v>14013</v>
      </c>
      <c r="M2694" t="s">
        <v>14014</v>
      </c>
      <c r="N2694" t="s">
        <v>8162</v>
      </c>
      <c r="O2694" t="s">
        <v>14015</v>
      </c>
      <c r="P2694" t="s">
        <v>8164</v>
      </c>
      <c r="Q2694" t="s">
        <v>8165</v>
      </c>
      <c r="R2694" t="s">
        <v>8166</v>
      </c>
      <c r="S2694" t="s">
        <v>8037</v>
      </c>
      <c r="T2694" t="s">
        <v>8038</v>
      </c>
      <c r="U2694" t="s">
        <v>3036</v>
      </c>
      <c r="V2694" t="s">
        <v>1577</v>
      </c>
      <c r="W2694">
        <v>43.6511</v>
      </c>
      <c r="X2694">
        <v>-79.909390000000002</v>
      </c>
      <c r="Y2694" t="s">
        <v>612</v>
      </c>
      <c r="Z2694" t="s">
        <v>612</v>
      </c>
      <c r="AA2694" t="s">
        <v>612</v>
      </c>
      <c r="AB2694" t="s">
        <v>612</v>
      </c>
      <c r="AC2694" t="s">
        <v>612</v>
      </c>
      <c r="AD2694" t="s">
        <v>612</v>
      </c>
      <c r="AE2694" t="s">
        <v>612</v>
      </c>
      <c r="AF2694" t="s">
        <v>612</v>
      </c>
      <c r="AG2694" t="s">
        <v>612</v>
      </c>
      <c r="AH2694" t="s">
        <v>612</v>
      </c>
      <c r="AI2694" t="s">
        <v>612</v>
      </c>
      <c r="AJ2694" t="s">
        <v>612</v>
      </c>
      <c r="AK2694" t="s">
        <v>612</v>
      </c>
      <c r="AL2694" t="s">
        <v>612</v>
      </c>
      <c r="AM2694" t="s">
        <v>612</v>
      </c>
      <c r="AN2694" t="s">
        <v>612</v>
      </c>
      <c r="AO2694" t="s">
        <v>612</v>
      </c>
      <c r="AP2694" t="s">
        <v>612</v>
      </c>
      <c r="AQ2694" t="s">
        <v>612</v>
      </c>
      <c r="AR2694" t="s">
        <v>612</v>
      </c>
      <c r="AS2694" t="s">
        <v>612</v>
      </c>
      <c r="AT2694" t="s">
        <v>613</v>
      </c>
      <c r="AU2694" t="s">
        <v>612</v>
      </c>
      <c r="AV2694" t="s">
        <v>635</v>
      </c>
      <c r="AW2694">
        <v>39691</v>
      </c>
      <c r="AX2694">
        <v>25758453</v>
      </c>
      <c r="AY2694" t="s">
        <v>621</v>
      </c>
      <c r="AZ2694" t="s">
        <v>145</v>
      </c>
      <c r="BA2694" t="s">
        <v>470</v>
      </c>
      <c r="BB2694" t="s">
        <v>1318</v>
      </c>
      <c r="BC2694">
        <v>37500</v>
      </c>
      <c r="BD2694">
        <v>0</v>
      </c>
      <c r="BE2694">
        <v>0</v>
      </c>
      <c r="BF2694">
        <v>0</v>
      </c>
      <c r="BG2694">
        <v>0</v>
      </c>
      <c r="BH2694">
        <v>0</v>
      </c>
      <c r="BI2694">
        <v>0</v>
      </c>
      <c r="BJ2694">
        <v>0</v>
      </c>
      <c r="BK2694">
        <v>0</v>
      </c>
      <c r="BL2694">
        <v>0</v>
      </c>
      <c r="BM2694">
        <v>0</v>
      </c>
      <c r="BN2694">
        <v>0</v>
      </c>
      <c r="BO2694">
        <v>0</v>
      </c>
      <c r="BP2694">
        <v>0</v>
      </c>
      <c r="BQ2694">
        <v>0</v>
      </c>
      <c r="BR2694">
        <v>0</v>
      </c>
      <c r="BS2694">
        <v>0</v>
      </c>
      <c r="BT2694">
        <v>25758453</v>
      </c>
      <c r="BU2694">
        <v>0</v>
      </c>
      <c r="BV2694">
        <v>0</v>
      </c>
      <c r="BW2694">
        <v>0</v>
      </c>
      <c r="BX2694">
        <v>0</v>
      </c>
      <c r="BY2694">
        <v>0</v>
      </c>
      <c r="BZ2694">
        <v>0</v>
      </c>
      <c r="CA2694">
        <v>0</v>
      </c>
      <c r="CB2694">
        <v>0</v>
      </c>
      <c r="CC2694">
        <v>0</v>
      </c>
      <c r="CD2694">
        <v>25758453</v>
      </c>
      <c r="CE2694">
        <v>25758453</v>
      </c>
      <c r="CF2694">
        <v>25758453</v>
      </c>
      <c r="CG2694">
        <v>0</v>
      </c>
      <c r="CH2694" t="s">
        <v>612</v>
      </c>
      <c r="CI2694" t="s">
        <v>616</v>
      </c>
      <c r="CJ2694" t="s">
        <v>617</v>
      </c>
      <c r="CK2694" t="s">
        <v>617</v>
      </c>
      <c r="CL2694" t="s">
        <v>617</v>
      </c>
      <c r="CM2694" t="s">
        <v>617</v>
      </c>
      <c r="CN2694">
        <v>0</v>
      </c>
    </row>
    <row r="2695" spans="1:92" x14ac:dyDescent="0.25">
      <c r="A2695" t="s">
        <v>14016</v>
      </c>
      <c r="B2695" t="s">
        <v>14016</v>
      </c>
      <c r="C2695">
        <v>46</v>
      </c>
      <c r="D2695" t="s">
        <v>597</v>
      </c>
      <c r="E2695">
        <v>67113</v>
      </c>
      <c r="F2695" t="s">
        <v>13997</v>
      </c>
      <c r="G2695" t="s">
        <v>13028</v>
      </c>
      <c r="H2695" t="s">
        <v>14012</v>
      </c>
      <c r="I2695" t="s">
        <v>667</v>
      </c>
      <c r="J2695">
        <v>10024</v>
      </c>
      <c r="K2695">
        <v>10369</v>
      </c>
      <c r="L2695" t="s">
        <v>14013</v>
      </c>
      <c r="M2695" t="s">
        <v>14014</v>
      </c>
      <c r="N2695" t="s">
        <v>8162</v>
      </c>
      <c r="O2695" t="s">
        <v>14015</v>
      </c>
      <c r="P2695" t="s">
        <v>8164</v>
      </c>
      <c r="Q2695" t="s">
        <v>8165</v>
      </c>
      <c r="R2695" t="s">
        <v>8166</v>
      </c>
      <c r="S2695" t="s">
        <v>8037</v>
      </c>
      <c r="T2695" t="s">
        <v>8038</v>
      </c>
      <c r="U2695" t="s">
        <v>3036</v>
      </c>
      <c r="V2695" t="s">
        <v>1577</v>
      </c>
      <c r="W2695">
        <v>43.6511</v>
      </c>
      <c r="X2695">
        <v>-79.909390000000002</v>
      </c>
      <c r="Y2695" t="s">
        <v>612</v>
      </c>
      <c r="Z2695" t="s">
        <v>612</v>
      </c>
      <c r="AA2695" t="s">
        <v>612</v>
      </c>
      <c r="AB2695" t="s">
        <v>612</v>
      </c>
      <c r="AC2695" t="s">
        <v>612</v>
      </c>
      <c r="AD2695" t="s">
        <v>612</v>
      </c>
      <c r="AE2695" t="s">
        <v>612</v>
      </c>
      <c r="AF2695" t="s">
        <v>612</v>
      </c>
      <c r="AG2695" t="s">
        <v>612</v>
      </c>
      <c r="AH2695" t="s">
        <v>612</v>
      </c>
      <c r="AI2695" t="s">
        <v>612</v>
      </c>
      <c r="AJ2695" t="s">
        <v>612</v>
      </c>
      <c r="AK2695" t="s">
        <v>612</v>
      </c>
      <c r="AL2695" t="s">
        <v>612</v>
      </c>
      <c r="AM2695" t="s">
        <v>612</v>
      </c>
      <c r="AN2695" t="s">
        <v>612</v>
      </c>
      <c r="AO2695" t="s">
        <v>612</v>
      </c>
      <c r="AP2695" t="s">
        <v>612</v>
      </c>
      <c r="AQ2695" t="s">
        <v>612</v>
      </c>
      <c r="AR2695" t="s">
        <v>612</v>
      </c>
      <c r="AS2695" t="s">
        <v>612</v>
      </c>
      <c r="AT2695" t="s">
        <v>613</v>
      </c>
      <c r="AU2695" t="s">
        <v>612</v>
      </c>
      <c r="AV2695" t="s">
        <v>635</v>
      </c>
      <c r="AW2695">
        <v>39691</v>
      </c>
      <c r="AX2695">
        <v>1886025</v>
      </c>
      <c r="AY2695" t="s">
        <v>621</v>
      </c>
      <c r="AZ2695" t="s">
        <v>140</v>
      </c>
      <c r="BA2695" t="s">
        <v>470</v>
      </c>
      <c r="BB2695" t="s">
        <v>824</v>
      </c>
      <c r="BC2695">
        <v>39326</v>
      </c>
      <c r="BD2695">
        <v>0</v>
      </c>
      <c r="BE2695">
        <v>0</v>
      </c>
      <c r="BF2695">
        <v>0</v>
      </c>
      <c r="BG2695">
        <v>0</v>
      </c>
      <c r="BH2695">
        <v>0</v>
      </c>
      <c r="BI2695">
        <v>0</v>
      </c>
      <c r="BJ2695">
        <v>0</v>
      </c>
      <c r="BK2695">
        <v>0</v>
      </c>
      <c r="BL2695">
        <v>0</v>
      </c>
      <c r="BM2695">
        <v>0</v>
      </c>
      <c r="BN2695">
        <v>0</v>
      </c>
      <c r="BO2695">
        <v>0</v>
      </c>
      <c r="BP2695">
        <v>0</v>
      </c>
      <c r="BQ2695">
        <v>0</v>
      </c>
      <c r="BR2695">
        <v>0</v>
      </c>
      <c r="BS2695">
        <v>0</v>
      </c>
      <c r="BT2695">
        <v>1886025</v>
      </c>
      <c r="BU2695">
        <v>0</v>
      </c>
      <c r="BV2695">
        <v>0</v>
      </c>
      <c r="BW2695">
        <v>0</v>
      </c>
      <c r="BX2695">
        <v>0</v>
      </c>
      <c r="BY2695">
        <v>0</v>
      </c>
      <c r="BZ2695">
        <v>0</v>
      </c>
      <c r="CA2695">
        <v>0</v>
      </c>
      <c r="CB2695">
        <v>0</v>
      </c>
      <c r="CC2695">
        <v>0</v>
      </c>
      <c r="CD2695">
        <v>1886025</v>
      </c>
      <c r="CE2695">
        <v>1886025</v>
      </c>
      <c r="CF2695">
        <v>1886025</v>
      </c>
      <c r="CG2695">
        <v>0</v>
      </c>
      <c r="CH2695" t="s">
        <v>612</v>
      </c>
      <c r="CI2695" t="s">
        <v>616</v>
      </c>
      <c r="CJ2695" t="s">
        <v>617</v>
      </c>
      <c r="CK2695" t="s">
        <v>617</v>
      </c>
      <c r="CL2695" t="s">
        <v>617</v>
      </c>
      <c r="CM2695" t="s">
        <v>617</v>
      </c>
      <c r="CN2695">
        <v>0</v>
      </c>
    </row>
    <row r="2696" spans="1:92" x14ac:dyDescent="0.25">
      <c r="A2696" t="s">
        <v>14017</v>
      </c>
      <c r="B2696" t="s">
        <v>14017</v>
      </c>
      <c r="C2696">
        <v>46</v>
      </c>
      <c r="D2696" t="s">
        <v>597</v>
      </c>
      <c r="E2696">
        <v>67113</v>
      </c>
      <c r="F2696" t="s">
        <v>13997</v>
      </c>
      <c r="G2696" t="s">
        <v>10985</v>
      </c>
      <c r="H2696" t="s">
        <v>14018</v>
      </c>
      <c r="I2696" t="s">
        <v>667</v>
      </c>
      <c r="J2696">
        <v>11033</v>
      </c>
      <c r="K2696">
        <v>12155</v>
      </c>
      <c r="L2696" t="s">
        <v>14019</v>
      </c>
      <c r="M2696" t="s">
        <v>14020</v>
      </c>
      <c r="N2696" t="s">
        <v>8032</v>
      </c>
      <c r="O2696" t="s">
        <v>14021</v>
      </c>
      <c r="P2696" t="s">
        <v>8034</v>
      </c>
      <c r="Q2696" t="s">
        <v>8035</v>
      </c>
      <c r="R2696" t="s">
        <v>8036</v>
      </c>
      <c r="S2696" t="s">
        <v>8037</v>
      </c>
      <c r="T2696" t="s">
        <v>8038</v>
      </c>
      <c r="U2696" t="s">
        <v>3036</v>
      </c>
      <c r="V2696" t="s">
        <v>1577</v>
      </c>
      <c r="W2696">
        <v>43.397696170000003</v>
      </c>
      <c r="X2696">
        <v>-79.784440149999995</v>
      </c>
      <c r="Y2696" t="s">
        <v>612</v>
      </c>
      <c r="Z2696" t="s">
        <v>612</v>
      </c>
      <c r="AA2696" t="s">
        <v>612</v>
      </c>
      <c r="AB2696" t="s">
        <v>612</v>
      </c>
      <c r="AC2696" t="s">
        <v>612</v>
      </c>
      <c r="AD2696" t="s">
        <v>612</v>
      </c>
      <c r="AE2696" t="s">
        <v>612</v>
      </c>
      <c r="AF2696" t="s">
        <v>612</v>
      </c>
      <c r="AG2696" t="s">
        <v>612</v>
      </c>
      <c r="AH2696" t="s">
        <v>612</v>
      </c>
      <c r="AI2696" t="s">
        <v>612</v>
      </c>
      <c r="AJ2696" t="s">
        <v>612</v>
      </c>
      <c r="AK2696" t="s">
        <v>612</v>
      </c>
      <c r="AL2696" t="s">
        <v>612</v>
      </c>
      <c r="AM2696" t="s">
        <v>612</v>
      </c>
      <c r="AN2696" t="s">
        <v>612</v>
      </c>
      <c r="AO2696" t="s">
        <v>612</v>
      </c>
      <c r="AP2696" t="s">
        <v>612</v>
      </c>
      <c r="AQ2696" t="s">
        <v>612</v>
      </c>
      <c r="AR2696" t="s">
        <v>612</v>
      </c>
      <c r="AS2696" t="s">
        <v>612</v>
      </c>
      <c r="AT2696" t="s">
        <v>613</v>
      </c>
      <c r="AU2696" t="s">
        <v>612</v>
      </c>
      <c r="AV2696" t="s">
        <v>635</v>
      </c>
      <c r="AW2696">
        <v>39691</v>
      </c>
      <c r="AX2696">
        <v>31393428</v>
      </c>
      <c r="AY2696" t="s">
        <v>621</v>
      </c>
      <c r="AZ2696" t="s">
        <v>145</v>
      </c>
      <c r="BA2696" t="s">
        <v>470</v>
      </c>
      <c r="BB2696" t="s">
        <v>941</v>
      </c>
      <c r="BC2696">
        <v>39692</v>
      </c>
      <c r="BD2696">
        <v>0</v>
      </c>
      <c r="BE2696">
        <v>0</v>
      </c>
      <c r="BF2696">
        <v>0</v>
      </c>
      <c r="BG2696">
        <v>0</v>
      </c>
      <c r="BH2696">
        <v>0</v>
      </c>
      <c r="BI2696">
        <v>0</v>
      </c>
      <c r="BJ2696">
        <v>0</v>
      </c>
      <c r="BK2696">
        <v>0</v>
      </c>
      <c r="BL2696">
        <v>0</v>
      </c>
      <c r="BM2696">
        <v>0</v>
      </c>
      <c r="BN2696">
        <v>0</v>
      </c>
      <c r="BO2696">
        <v>0</v>
      </c>
      <c r="BP2696">
        <v>0</v>
      </c>
      <c r="BQ2696">
        <v>0</v>
      </c>
      <c r="BR2696">
        <v>5862736</v>
      </c>
      <c r="BS2696">
        <v>5862736</v>
      </c>
      <c r="BT2696">
        <v>25530692</v>
      </c>
      <c r="BU2696">
        <v>0</v>
      </c>
      <c r="BV2696">
        <v>0</v>
      </c>
      <c r="BW2696">
        <v>0</v>
      </c>
      <c r="BX2696">
        <v>0</v>
      </c>
      <c r="BY2696">
        <v>0</v>
      </c>
      <c r="BZ2696">
        <v>0</v>
      </c>
      <c r="CA2696">
        <v>0</v>
      </c>
      <c r="CB2696">
        <v>0</v>
      </c>
      <c r="CC2696">
        <v>0</v>
      </c>
      <c r="CD2696">
        <v>25530692</v>
      </c>
      <c r="CE2696">
        <v>31393428</v>
      </c>
      <c r="CF2696">
        <v>31393428</v>
      </c>
      <c r="CG2696">
        <v>0</v>
      </c>
      <c r="CH2696" t="s">
        <v>612</v>
      </c>
      <c r="CI2696" t="s">
        <v>616</v>
      </c>
      <c r="CJ2696" t="s">
        <v>617</v>
      </c>
      <c r="CK2696" t="s">
        <v>617</v>
      </c>
      <c r="CL2696" t="s">
        <v>617</v>
      </c>
      <c r="CM2696" t="s">
        <v>617</v>
      </c>
      <c r="CN2696">
        <v>0</v>
      </c>
    </row>
    <row r="2697" spans="1:92" x14ac:dyDescent="0.25">
      <c r="A2697" t="s">
        <v>14022</v>
      </c>
      <c r="B2697" t="s">
        <v>14022</v>
      </c>
      <c r="C2697">
        <v>46</v>
      </c>
      <c r="D2697" t="s">
        <v>597</v>
      </c>
      <c r="E2697">
        <v>67113</v>
      </c>
      <c r="F2697" t="s">
        <v>13997</v>
      </c>
      <c r="G2697" t="s">
        <v>12585</v>
      </c>
      <c r="H2697" t="s">
        <v>12586</v>
      </c>
      <c r="I2697" t="s">
        <v>630</v>
      </c>
      <c r="J2697">
        <v>10595</v>
      </c>
      <c r="K2697">
        <v>11179</v>
      </c>
      <c r="L2697" t="s">
        <v>14023</v>
      </c>
      <c r="M2697" t="s">
        <v>14024</v>
      </c>
      <c r="N2697" t="s">
        <v>8079</v>
      </c>
      <c r="O2697" t="s">
        <v>14025</v>
      </c>
      <c r="P2697" t="s">
        <v>8081</v>
      </c>
      <c r="Q2697" t="s">
        <v>8082</v>
      </c>
      <c r="R2697" t="s">
        <v>8083</v>
      </c>
      <c r="S2697" t="s">
        <v>8037</v>
      </c>
      <c r="T2697" t="s">
        <v>8038</v>
      </c>
      <c r="U2697" t="s">
        <v>3036</v>
      </c>
      <c r="V2697" t="s">
        <v>1577</v>
      </c>
      <c r="W2697">
        <v>43.518479999999997</v>
      </c>
      <c r="X2697">
        <v>-79.843729999999994</v>
      </c>
      <c r="Y2697" t="s">
        <v>612</v>
      </c>
      <c r="Z2697" t="s">
        <v>612</v>
      </c>
      <c r="AA2697" t="s">
        <v>612</v>
      </c>
      <c r="AB2697" t="s">
        <v>612</v>
      </c>
      <c r="AC2697" t="s">
        <v>612</v>
      </c>
      <c r="AD2697" t="s">
        <v>612</v>
      </c>
      <c r="AE2697" t="s">
        <v>612</v>
      </c>
      <c r="AF2697" t="s">
        <v>612</v>
      </c>
      <c r="AG2697" t="s">
        <v>612</v>
      </c>
      <c r="AH2697" t="s">
        <v>612</v>
      </c>
      <c r="AI2697" t="s">
        <v>612</v>
      </c>
      <c r="AJ2697" t="s">
        <v>612</v>
      </c>
      <c r="AK2697" t="s">
        <v>612</v>
      </c>
      <c r="AL2697" t="s">
        <v>612</v>
      </c>
      <c r="AM2697" t="s">
        <v>612</v>
      </c>
      <c r="AN2697" t="s">
        <v>612</v>
      </c>
      <c r="AO2697" t="s">
        <v>612</v>
      </c>
      <c r="AP2697" t="s">
        <v>612</v>
      </c>
      <c r="AQ2697" t="s">
        <v>612</v>
      </c>
      <c r="AR2697" t="s">
        <v>612</v>
      </c>
      <c r="AS2697" t="s">
        <v>612</v>
      </c>
      <c r="AT2697" t="s">
        <v>613</v>
      </c>
      <c r="AU2697" t="s">
        <v>612</v>
      </c>
      <c r="AV2697" t="s">
        <v>635</v>
      </c>
      <c r="AW2697">
        <v>39691</v>
      </c>
      <c r="AX2697">
        <v>8134843</v>
      </c>
      <c r="AY2697" t="s">
        <v>621</v>
      </c>
      <c r="AZ2697" t="s">
        <v>145</v>
      </c>
      <c r="BA2697" t="s">
        <v>470</v>
      </c>
      <c r="BB2697" t="s">
        <v>645</v>
      </c>
      <c r="BC2697">
        <v>38231</v>
      </c>
      <c r="BD2697">
        <v>0</v>
      </c>
      <c r="BE2697">
        <v>0</v>
      </c>
      <c r="BF2697">
        <v>0</v>
      </c>
      <c r="BG2697">
        <v>0</v>
      </c>
      <c r="BH2697">
        <v>0</v>
      </c>
      <c r="BI2697">
        <v>0</v>
      </c>
      <c r="BJ2697">
        <v>0</v>
      </c>
      <c r="BK2697">
        <v>0</v>
      </c>
      <c r="BL2697">
        <v>0</v>
      </c>
      <c r="BM2697">
        <v>0</v>
      </c>
      <c r="BN2697">
        <v>0</v>
      </c>
      <c r="BO2697">
        <v>0</v>
      </c>
      <c r="BP2697">
        <v>0</v>
      </c>
      <c r="BQ2697">
        <v>0</v>
      </c>
      <c r="BR2697">
        <v>0</v>
      </c>
      <c r="BS2697">
        <v>0</v>
      </c>
      <c r="BT2697">
        <v>8134843</v>
      </c>
      <c r="BU2697">
        <v>0</v>
      </c>
      <c r="BV2697">
        <v>0</v>
      </c>
      <c r="BW2697">
        <v>0</v>
      </c>
      <c r="BX2697">
        <v>0</v>
      </c>
      <c r="BY2697">
        <v>0</v>
      </c>
      <c r="BZ2697">
        <v>0</v>
      </c>
      <c r="CA2697">
        <v>0</v>
      </c>
      <c r="CB2697">
        <v>0</v>
      </c>
      <c r="CC2697">
        <v>0</v>
      </c>
      <c r="CD2697">
        <v>8134843</v>
      </c>
      <c r="CE2697">
        <v>8134843</v>
      </c>
      <c r="CF2697">
        <v>8134843</v>
      </c>
      <c r="CG2697">
        <v>0</v>
      </c>
      <c r="CH2697" t="s">
        <v>612</v>
      </c>
      <c r="CI2697" t="s">
        <v>616</v>
      </c>
      <c r="CJ2697" t="s">
        <v>617</v>
      </c>
      <c r="CK2697" t="s">
        <v>617</v>
      </c>
      <c r="CL2697" t="s">
        <v>617</v>
      </c>
      <c r="CM2697" t="s">
        <v>617</v>
      </c>
      <c r="CN2697">
        <v>0</v>
      </c>
    </row>
    <row r="2698" spans="1:92" x14ac:dyDescent="0.25">
      <c r="A2698" t="s">
        <v>14026</v>
      </c>
      <c r="B2698" t="s">
        <v>14026</v>
      </c>
      <c r="C2698">
        <v>46</v>
      </c>
      <c r="D2698" t="s">
        <v>597</v>
      </c>
      <c r="E2698">
        <v>67113</v>
      </c>
      <c r="F2698" t="s">
        <v>13997</v>
      </c>
      <c r="G2698" t="s">
        <v>12585</v>
      </c>
      <c r="H2698" t="s">
        <v>12586</v>
      </c>
      <c r="I2698" t="s">
        <v>630</v>
      </c>
      <c r="J2698">
        <v>10595</v>
      </c>
      <c r="K2698">
        <v>11179</v>
      </c>
      <c r="L2698" t="s">
        <v>14023</v>
      </c>
      <c r="M2698" t="s">
        <v>14024</v>
      </c>
      <c r="N2698" t="s">
        <v>8079</v>
      </c>
      <c r="O2698" t="s">
        <v>14025</v>
      </c>
      <c r="P2698" t="s">
        <v>8081</v>
      </c>
      <c r="Q2698" t="s">
        <v>8082</v>
      </c>
      <c r="R2698" t="s">
        <v>8083</v>
      </c>
      <c r="S2698" t="s">
        <v>8037</v>
      </c>
      <c r="T2698" t="s">
        <v>8038</v>
      </c>
      <c r="U2698" t="s">
        <v>3036</v>
      </c>
      <c r="V2698" t="s">
        <v>1577</v>
      </c>
      <c r="W2698">
        <v>43.518479999999997</v>
      </c>
      <c r="X2698">
        <v>-79.843729999999994</v>
      </c>
      <c r="Y2698" t="s">
        <v>612</v>
      </c>
      <c r="Z2698" t="s">
        <v>612</v>
      </c>
      <c r="AA2698" t="s">
        <v>612</v>
      </c>
      <c r="AB2698" t="s">
        <v>612</v>
      </c>
      <c r="AC2698" t="s">
        <v>612</v>
      </c>
      <c r="AD2698" t="s">
        <v>612</v>
      </c>
      <c r="AE2698" t="s">
        <v>612</v>
      </c>
      <c r="AF2698" t="s">
        <v>612</v>
      </c>
      <c r="AG2698" t="s">
        <v>612</v>
      </c>
      <c r="AH2698" t="s">
        <v>612</v>
      </c>
      <c r="AI2698" t="s">
        <v>612</v>
      </c>
      <c r="AJ2698" t="s">
        <v>612</v>
      </c>
      <c r="AK2698" t="s">
        <v>612</v>
      </c>
      <c r="AL2698" t="s">
        <v>612</v>
      </c>
      <c r="AM2698" t="s">
        <v>612</v>
      </c>
      <c r="AN2698" t="s">
        <v>612</v>
      </c>
      <c r="AO2698" t="s">
        <v>612</v>
      </c>
      <c r="AP2698" t="s">
        <v>612</v>
      </c>
      <c r="AQ2698" t="s">
        <v>612</v>
      </c>
      <c r="AR2698" t="s">
        <v>612</v>
      </c>
      <c r="AS2698" t="s">
        <v>612</v>
      </c>
      <c r="AT2698" t="s">
        <v>613</v>
      </c>
      <c r="AU2698" t="s">
        <v>612</v>
      </c>
      <c r="AV2698" t="s">
        <v>614</v>
      </c>
      <c r="AW2698" t="s">
        <v>612</v>
      </c>
      <c r="AX2698">
        <v>2309221</v>
      </c>
      <c r="AY2698" t="s">
        <v>621</v>
      </c>
      <c r="AZ2698" t="s">
        <v>140</v>
      </c>
      <c r="BA2698" t="s">
        <v>470</v>
      </c>
      <c r="BB2698" t="s">
        <v>700</v>
      </c>
      <c r="BC2698">
        <v>41883</v>
      </c>
      <c r="BD2698">
        <v>0</v>
      </c>
      <c r="BE2698">
        <v>0</v>
      </c>
      <c r="BF2698">
        <v>0</v>
      </c>
      <c r="BG2698">
        <v>0</v>
      </c>
      <c r="BH2698">
        <v>0</v>
      </c>
      <c r="BI2698">
        <v>0</v>
      </c>
      <c r="BJ2698">
        <v>0</v>
      </c>
      <c r="BK2698">
        <v>0</v>
      </c>
      <c r="BL2698">
        <v>0</v>
      </c>
      <c r="BM2698">
        <v>0</v>
      </c>
      <c r="BN2698">
        <v>0</v>
      </c>
      <c r="BO2698">
        <v>0</v>
      </c>
      <c r="BP2698">
        <v>0</v>
      </c>
      <c r="BQ2698">
        <v>0</v>
      </c>
      <c r="BR2698">
        <v>45038</v>
      </c>
      <c r="BS2698">
        <v>45038</v>
      </c>
      <c r="BT2698">
        <v>0</v>
      </c>
      <c r="BU2698">
        <v>0</v>
      </c>
      <c r="BV2698">
        <v>2264183</v>
      </c>
      <c r="BW2698">
        <v>0</v>
      </c>
      <c r="BX2698">
        <v>0</v>
      </c>
      <c r="BY2698">
        <v>0</v>
      </c>
      <c r="BZ2698">
        <v>0</v>
      </c>
      <c r="CA2698">
        <v>0</v>
      </c>
      <c r="CB2698">
        <v>0</v>
      </c>
      <c r="CC2698">
        <v>0</v>
      </c>
      <c r="CD2698">
        <v>2264183</v>
      </c>
      <c r="CE2698">
        <v>2309221</v>
      </c>
      <c r="CF2698">
        <v>2309221</v>
      </c>
      <c r="CG2698">
        <v>0</v>
      </c>
      <c r="CH2698" t="s">
        <v>612</v>
      </c>
      <c r="CI2698" t="s">
        <v>616</v>
      </c>
      <c r="CJ2698" t="s">
        <v>617</v>
      </c>
      <c r="CK2698" t="s">
        <v>617</v>
      </c>
      <c r="CL2698" t="s">
        <v>617</v>
      </c>
      <c r="CM2698" t="s">
        <v>617</v>
      </c>
      <c r="CN2698">
        <v>0</v>
      </c>
    </row>
    <row r="2699" spans="1:92" x14ac:dyDescent="0.25">
      <c r="A2699" t="s">
        <v>14027</v>
      </c>
      <c r="B2699" t="s">
        <v>14027</v>
      </c>
      <c r="C2699">
        <v>46</v>
      </c>
      <c r="D2699" t="s">
        <v>597</v>
      </c>
      <c r="E2699">
        <v>67113</v>
      </c>
      <c r="F2699" t="s">
        <v>13997</v>
      </c>
      <c r="G2699" t="s">
        <v>14028</v>
      </c>
      <c r="H2699" t="s">
        <v>14029</v>
      </c>
      <c r="I2699" t="s">
        <v>630</v>
      </c>
      <c r="J2699">
        <v>8115</v>
      </c>
      <c r="K2699">
        <v>9179</v>
      </c>
      <c r="L2699" t="s">
        <v>14030</v>
      </c>
      <c r="M2699" t="s">
        <v>14031</v>
      </c>
      <c r="N2699" t="s">
        <v>8032</v>
      </c>
      <c r="O2699" t="s">
        <v>14032</v>
      </c>
      <c r="P2699" t="s">
        <v>8034</v>
      </c>
      <c r="Q2699" t="s">
        <v>8035</v>
      </c>
      <c r="R2699" t="s">
        <v>8036</v>
      </c>
      <c r="S2699" t="s">
        <v>8037</v>
      </c>
      <c r="T2699" t="s">
        <v>8038</v>
      </c>
      <c r="U2699" t="s">
        <v>3036</v>
      </c>
      <c r="V2699" t="s">
        <v>1577</v>
      </c>
      <c r="W2699">
        <v>43.313429999999997</v>
      </c>
      <c r="X2699">
        <v>-79.844980000000007</v>
      </c>
      <c r="Y2699" t="s">
        <v>612</v>
      </c>
      <c r="Z2699" t="s">
        <v>612</v>
      </c>
      <c r="AA2699" t="s">
        <v>612</v>
      </c>
      <c r="AB2699" t="s">
        <v>612</v>
      </c>
      <c r="AC2699" t="s">
        <v>612</v>
      </c>
      <c r="AD2699" t="s">
        <v>612</v>
      </c>
      <c r="AE2699" t="s">
        <v>612</v>
      </c>
      <c r="AF2699" t="s">
        <v>612</v>
      </c>
      <c r="AG2699" t="s">
        <v>612</v>
      </c>
      <c r="AH2699" t="s">
        <v>612</v>
      </c>
      <c r="AI2699" t="s">
        <v>612</v>
      </c>
      <c r="AJ2699" t="s">
        <v>612</v>
      </c>
      <c r="AK2699" t="s">
        <v>612</v>
      </c>
      <c r="AL2699" t="s">
        <v>612</v>
      </c>
      <c r="AM2699" t="s">
        <v>612</v>
      </c>
      <c r="AN2699" t="s">
        <v>612</v>
      </c>
      <c r="AO2699" t="s">
        <v>612</v>
      </c>
      <c r="AP2699" t="s">
        <v>612</v>
      </c>
      <c r="AQ2699" t="s">
        <v>612</v>
      </c>
      <c r="AR2699" t="s">
        <v>612</v>
      </c>
      <c r="AS2699" t="s">
        <v>612</v>
      </c>
      <c r="AT2699" t="s">
        <v>613</v>
      </c>
      <c r="AU2699" t="s">
        <v>612</v>
      </c>
      <c r="AV2699" t="s">
        <v>635</v>
      </c>
      <c r="AW2699">
        <v>39691</v>
      </c>
      <c r="AX2699">
        <v>2305896</v>
      </c>
      <c r="AY2699" t="s">
        <v>621</v>
      </c>
      <c r="AZ2699" t="s">
        <v>140</v>
      </c>
      <c r="BA2699" t="s">
        <v>470</v>
      </c>
      <c r="BB2699" t="s">
        <v>694</v>
      </c>
      <c r="BC2699">
        <v>37135</v>
      </c>
      <c r="BD2699">
        <v>0</v>
      </c>
      <c r="BE2699">
        <v>0</v>
      </c>
      <c r="BF2699">
        <v>0</v>
      </c>
      <c r="BG2699">
        <v>0</v>
      </c>
      <c r="BH2699">
        <v>0</v>
      </c>
      <c r="BI2699">
        <v>0</v>
      </c>
      <c r="BJ2699">
        <v>0</v>
      </c>
      <c r="BK2699">
        <v>0</v>
      </c>
      <c r="BL2699">
        <v>0</v>
      </c>
      <c r="BM2699">
        <v>0</v>
      </c>
      <c r="BN2699">
        <v>0</v>
      </c>
      <c r="BO2699">
        <v>0</v>
      </c>
      <c r="BP2699">
        <v>0</v>
      </c>
      <c r="BQ2699">
        <v>0</v>
      </c>
      <c r="BR2699">
        <v>283556</v>
      </c>
      <c r="BS2699">
        <v>283556</v>
      </c>
      <c r="BT2699">
        <v>2022340</v>
      </c>
      <c r="BU2699">
        <v>0</v>
      </c>
      <c r="BV2699">
        <v>0</v>
      </c>
      <c r="BW2699">
        <v>0</v>
      </c>
      <c r="BX2699">
        <v>0</v>
      </c>
      <c r="BY2699">
        <v>0</v>
      </c>
      <c r="BZ2699">
        <v>0</v>
      </c>
      <c r="CA2699">
        <v>0</v>
      </c>
      <c r="CB2699">
        <v>0</v>
      </c>
      <c r="CC2699">
        <v>0</v>
      </c>
      <c r="CD2699">
        <v>2022340</v>
      </c>
      <c r="CE2699">
        <v>2305896</v>
      </c>
      <c r="CF2699">
        <v>2305896</v>
      </c>
      <c r="CG2699">
        <v>0</v>
      </c>
      <c r="CH2699" t="s">
        <v>612</v>
      </c>
      <c r="CI2699" t="s">
        <v>616</v>
      </c>
      <c r="CJ2699" t="s">
        <v>617</v>
      </c>
      <c r="CK2699" t="s">
        <v>617</v>
      </c>
      <c r="CL2699" t="s">
        <v>617</v>
      </c>
      <c r="CM2699" t="s">
        <v>617</v>
      </c>
      <c r="CN2699">
        <v>0</v>
      </c>
    </row>
    <row r="2700" spans="1:92" x14ac:dyDescent="0.25">
      <c r="A2700" t="s">
        <v>14033</v>
      </c>
      <c r="B2700" t="s">
        <v>14033</v>
      </c>
      <c r="C2700">
        <v>46</v>
      </c>
      <c r="D2700" t="s">
        <v>597</v>
      </c>
      <c r="E2700">
        <v>67113</v>
      </c>
      <c r="F2700" t="s">
        <v>13997</v>
      </c>
      <c r="G2700" t="s">
        <v>14028</v>
      </c>
      <c r="H2700" t="s">
        <v>14029</v>
      </c>
      <c r="I2700" t="s">
        <v>630</v>
      </c>
      <c r="J2700">
        <v>8116</v>
      </c>
      <c r="K2700">
        <v>9180</v>
      </c>
      <c r="L2700" t="s">
        <v>14034</v>
      </c>
      <c r="M2700" t="s">
        <v>14035</v>
      </c>
      <c r="N2700" t="s">
        <v>8079</v>
      </c>
      <c r="O2700" t="s">
        <v>14036</v>
      </c>
      <c r="P2700" t="s">
        <v>8081</v>
      </c>
      <c r="Q2700" t="s">
        <v>8082</v>
      </c>
      <c r="R2700" t="s">
        <v>8083</v>
      </c>
      <c r="S2700" t="s">
        <v>8037</v>
      </c>
      <c r="T2700" t="s">
        <v>8038</v>
      </c>
      <c r="U2700" t="s">
        <v>3036</v>
      </c>
      <c r="V2700" t="s">
        <v>1577</v>
      </c>
      <c r="W2700">
        <v>43.51755</v>
      </c>
      <c r="X2700">
        <v>-79.885589999999993</v>
      </c>
      <c r="Y2700" t="s">
        <v>612</v>
      </c>
      <c r="Z2700" t="s">
        <v>612</v>
      </c>
      <c r="AA2700" t="s">
        <v>612</v>
      </c>
      <c r="AB2700" t="s">
        <v>612</v>
      </c>
      <c r="AC2700" t="s">
        <v>612</v>
      </c>
      <c r="AD2700" t="s">
        <v>612</v>
      </c>
      <c r="AE2700" t="s">
        <v>612</v>
      </c>
      <c r="AF2700" t="s">
        <v>612</v>
      </c>
      <c r="AG2700" t="s">
        <v>612</v>
      </c>
      <c r="AH2700" t="s">
        <v>612</v>
      </c>
      <c r="AI2700" t="s">
        <v>612</v>
      </c>
      <c r="AJ2700" t="s">
        <v>612</v>
      </c>
      <c r="AK2700" t="s">
        <v>612</v>
      </c>
      <c r="AL2700" t="s">
        <v>612</v>
      </c>
      <c r="AM2700" t="s">
        <v>612</v>
      </c>
      <c r="AN2700" t="s">
        <v>612</v>
      </c>
      <c r="AO2700" t="s">
        <v>612</v>
      </c>
      <c r="AP2700" t="s">
        <v>612</v>
      </c>
      <c r="AQ2700" t="s">
        <v>612</v>
      </c>
      <c r="AR2700" t="s">
        <v>612</v>
      </c>
      <c r="AS2700" t="s">
        <v>612</v>
      </c>
      <c r="AT2700" t="s">
        <v>613</v>
      </c>
      <c r="AU2700" t="s">
        <v>612</v>
      </c>
      <c r="AV2700" t="s">
        <v>635</v>
      </c>
      <c r="AW2700">
        <v>39691</v>
      </c>
      <c r="AX2700">
        <v>5356378</v>
      </c>
      <c r="AY2700" t="s">
        <v>621</v>
      </c>
      <c r="AZ2700" t="s">
        <v>140</v>
      </c>
      <c r="BA2700" t="s">
        <v>470</v>
      </c>
      <c r="BB2700" t="s">
        <v>2212</v>
      </c>
      <c r="BC2700">
        <v>36404</v>
      </c>
      <c r="BD2700">
        <v>0</v>
      </c>
      <c r="BE2700">
        <v>0</v>
      </c>
      <c r="BF2700">
        <v>0</v>
      </c>
      <c r="BG2700">
        <v>0</v>
      </c>
      <c r="BH2700">
        <v>0</v>
      </c>
      <c r="BI2700">
        <v>0</v>
      </c>
      <c r="BJ2700">
        <v>0</v>
      </c>
      <c r="BK2700">
        <v>0</v>
      </c>
      <c r="BL2700">
        <v>0</v>
      </c>
      <c r="BM2700">
        <v>0</v>
      </c>
      <c r="BN2700">
        <v>0</v>
      </c>
      <c r="BO2700">
        <v>0</v>
      </c>
      <c r="BP2700">
        <v>0</v>
      </c>
      <c r="BQ2700">
        <v>0</v>
      </c>
      <c r="BR2700">
        <v>106378</v>
      </c>
      <c r="BS2700">
        <v>106378</v>
      </c>
      <c r="BT2700">
        <v>5250000</v>
      </c>
      <c r="BU2700">
        <v>0</v>
      </c>
      <c r="BV2700">
        <v>0</v>
      </c>
      <c r="BW2700">
        <v>0</v>
      </c>
      <c r="BX2700">
        <v>0</v>
      </c>
      <c r="BY2700">
        <v>0</v>
      </c>
      <c r="BZ2700">
        <v>0</v>
      </c>
      <c r="CA2700">
        <v>0</v>
      </c>
      <c r="CB2700">
        <v>0</v>
      </c>
      <c r="CC2700">
        <v>0</v>
      </c>
      <c r="CD2700">
        <v>5250000</v>
      </c>
      <c r="CE2700">
        <v>5356378</v>
      </c>
      <c r="CF2700">
        <v>5356378</v>
      </c>
      <c r="CG2700">
        <v>0</v>
      </c>
      <c r="CH2700" t="s">
        <v>612</v>
      </c>
      <c r="CI2700" t="s">
        <v>616</v>
      </c>
      <c r="CJ2700" t="s">
        <v>617</v>
      </c>
      <c r="CK2700" t="s">
        <v>617</v>
      </c>
      <c r="CL2700" t="s">
        <v>617</v>
      </c>
      <c r="CM2700" t="s">
        <v>617</v>
      </c>
      <c r="CN2700">
        <v>0</v>
      </c>
    </row>
    <row r="2701" spans="1:92" x14ac:dyDescent="0.25">
      <c r="A2701" t="s">
        <v>14037</v>
      </c>
      <c r="B2701" t="s">
        <v>14037</v>
      </c>
      <c r="C2701">
        <v>46</v>
      </c>
      <c r="D2701" t="s">
        <v>597</v>
      </c>
      <c r="E2701">
        <v>67113</v>
      </c>
      <c r="F2701" t="s">
        <v>13997</v>
      </c>
      <c r="G2701" t="s">
        <v>624</v>
      </c>
      <c r="H2701" t="s">
        <v>625</v>
      </c>
      <c r="I2701" t="s">
        <v>600</v>
      </c>
      <c r="J2701">
        <v>18309</v>
      </c>
      <c r="K2701">
        <v>19064</v>
      </c>
      <c r="L2701" t="s">
        <v>13998</v>
      </c>
      <c r="M2701" t="s">
        <v>13999</v>
      </c>
      <c r="N2701" t="s">
        <v>8032</v>
      </c>
      <c r="O2701" t="s">
        <v>14000</v>
      </c>
      <c r="P2701" t="s">
        <v>8034</v>
      </c>
      <c r="Q2701" t="s">
        <v>8035</v>
      </c>
      <c r="R2701" t="s">
        <v>8036</v>
      </c>
      <c r="S2701" t="s">
        <v>8037</v>
      </c>
      <c r="T2701" t="s">
        <v>8038</v>
      </c>
      <c r="U2701" t="s">
        <v>3036</v>
      </c>
      <c r="V2701" t="s">
        <v>1577</v>
      </c>
      <c r="W2701">
        <v>43.34148665</v>
      </c>
      <c r="X2701">
        <v>-79.803289559999996</v>
      </c>
      <c r="Y2701" t="s">
        <v>612</v>
      </c>
      <c r="Z2701" t="s">
        <v>612</v>
      </c>
      <c r="AA2701" t="s">
        <v>612</v>
      </c>
      <c r="AB2701" t="s">
        <v>612</v>
      </c>
      <c r="AC2701" t="s">
        <v>612</v>
      </c>
      <c r="AD2701" t="s">
        <v>612</v>
      </c>
      <c r="AE2701" t="s">
        <v>612</v>
      </c>
      <c r="AF2701" t="s">
        <v>612</v>
      </c>
      <c r="AG2701" t="s">
        <v>612</v>
      </c>
      <c r="AH2701" t="s">
        <v>612</v>
      </c>
      <c r="AI2701" t="s">
        <v>612</v>
      </c>
      <c r="AJ2701" t="s">
        <v>612</v>
      </c>
      <c r="AK2701" t="s">
        <v>612</v>
      </c>
      <c r="AL2701" t="s">
        <v>612</v>
      </c>
      <c r="AM2701" t="s">
        <v>612</v>
      </c>
      <c r="AN2701" t="s">
        <v>612</v>
      </c>
      <c r="AO2701" t="s">
        <v>612</v>
      </c>
      <c r="AP2701" t="s">
        <v>612</v>
      </c>
      <c r="AQ2701" t="s">
        <v>612</v>
      </c>
      <c r="AR2701" t="s">
        <v>612</v>
      </c>
      <c r="AS2701" t="s">
        <v>612</v>
      </c>
      <c r="AT2701" t="s">
        <v>613</v>
      </c>
      <c r="AU2701" t="s">
        <v>612</v>
      </c>
      <c r="AV2701" t="s">
        <v>635</v>
      </c>
      <c r="AW2701">
        <v>39691</v>
      </c>
      <c r="AX2701">
        <v>933624</v>
      </c>
      <c r="AY2701" t="s">
        <v>621</v>
      </c>
      <c r="AZ2701" t="s">
        <v>470</v>
      </c>
      <c r="BA2701" t="s">
        <v>470</v>
      </c>
      <c r="BB2701" t="s">
        <v>824</v>
      </c>
      <c r="BC2701">
        <v>39326</v>
      </c>
      <c r="BD2701">
        <v>0</v>
      </c>
      <c r="BE2701">
        <v>0</v>
      </c>
      <c r="BF2701">
        <v>0</v>
      </c>
      <c r="BG2701">
        <v>0</v>
      </c>
      <c r="BH2701">
        <v>0</v>
      </c>
      <c r="BI2701">
        <v>0</v>
      </c>
      <c r="BJ2701">
        <v>0</v>
      </c>
      <c r="BK2701">
        <v>0</v>
      </c>
      <c r="BL2701">
        <v>0</v>
      </c>
      <c r="BM2701">
        <v>0</v>
      </c>
      <c r="BN2701">
        <v>0</v>
      </c>
      <c r="BO2701">
        <v>0</v>
      </c>
      <c r="BP2701">
        <v>0</v>
      </c>
      <c r="BQ2701">
        <v>0</v>
      </c>
      <c r="BR2701">
        <v>0</v>
      </c>
      <c r="BS2701">
        <v>0</v>
      </c>
      <c r="BT2701">
        <v>933624</v>
      </c>
      <c r="BU2701">
        <v>0</v>
      </c>
      <c r="BV2701">
        <v>0</v>
      </c>
      <c r="BW2701">
        <v>0</v>
      </c>
      <c r="BX2701">
        <v>0</v>
      </c>
      <c r="BY2701">
        <v>0</v>
      </c>
      <c r="BZ2701">
        <v>0</v>
      </c>
      <c r="CA2701">
        <v>0</v>
      </c>
      <c r="CB2701">
        <v>0</v>
      </c>
      <c r="CC2701">
        <v>0</v>
      </c>
      <c r="CD2701">
        <v>933624</v>
      </c>
      <c r="CE2701">
        <v>933624</v>
      </c>
      <c r="CF2701">
        <v>933624</v>
      </c>
      <c r="CG2701">
        <v>0</v>
      </c>
      <c r="CH2701" t="s">
        <v>612</v>
      </c>
      <c r="CI2701" t="s">
        <v>616</v>
      </c>
      <c r="CJ2701" t="s">
        <v>617</v>
      </c>
      <c r="CK2701" t="s">
        <v>617</v>
      </c>
      <c r="CL2701" t="s">
        <v>617</v>
      </c>
      <c r="CM2701" t="s">
        <v>617</v>
      </c>
      <c r="CN2701">
        <v>0</v>
      </c>
    </row>
    <row r="2702" spans="1:92" x14ac:dyDescent="0.25">
      <c r="A2702" t="s">
        <v>14038</v>
      </c>
      <c r="B2702" t="s">
        <v>14038</v>
      </c>
      <c r="C2702">
        <v>46</v>
      </c>
      <c r="D2702" t="s">
        <v>597</v>
      </c>
      <c r="E2702">
        <v>67113</v>
      </c>
      <c r="F2702" t="s">
        <v>13997</v>
      </c>
      <c r="G2702" t="s">
        <v>10856</v>
      </c>
      <c r="H2702" t="s">
        <v>12445</v>
      </c>
      <c r="I2702" t="s">
        <v>667</v>
      </c>
      <c r="J2702">
        <v>10025</v>
      </c>
      <c r="K2702">
        <v>10370</v>
      </c>
      <c r="L2702" t="s">
        <v>14039</v>
      </c>
      <c r="M2702" t="s">
        <v>14040</v>
      </c>
      <c r="N2702" t="s">
        <v>8050</v>
      </c>
      <c r="O2702" t="s">
        <v>14041</v>
      </c>
      <c r="P2702" t="s">
        <v>8052</v>
      </c>
      <c r="Q2702" t="s">
        <v>8053</v>
      </c>
      <c r="R2702" t="s">
        <v>8054</v>
      </c>
      <c r="S2702" t="s">
        <v>8037</v>
      </c>
      <c r="T2702" t="s">
        <v>8038</v>
      </c>
      <c r="U2702" t="s">
        <v>3036</v>
      </c>
      <c r="V2702" t="s">
        <v>1577</v>
      </c>
      <c r="W2702">
        <v>43.472070000000002</v>
      </c>
      <c r="X2702">
        <v>-79.724189999999993</v>
      </c>
      <c r="Y2702" t="s">
        <v>612</v>
      </c>
      <c r="Z2702" t="s">
        <v>612</v>
      </c>
      <c r="AA2702" t="s">
        <v>612</v>
      </c>
      <c r="AB2702" t="s">
        <v>612</v>
      </c>
      <c r="AC2702" t="s">
        <v>612</v>
      </c>
      <c r="AD2702" t="s">
        <v>612</v>
      </c>
      <c r="AE2702" t="s">
        <v>612</v>
      </c>
      <c r="AF2702" t="s">
        <v>612</v>
      </c>
      <c r="AG2702" t="s">
        <v>612</v>
      </c>
      <c r="AH2702" t="s">
        <v>612</v>
      </c>
      <c r="AI2702" t="s">
        <v>612</v>
      </c>
      <c r="AJ2702" t="s">
        <v>612</v>
      </c>
      <c r="AK2702" t="s">
        <v>612</v>
      </c>
      <c r="AL2702" t="s">
        <v>612</v>
      </c>
      <c r="AM2702" t="s">
        <v>612</v>
      </c>
      <c r="AN2702" t="s">
        <v>612</v>
      </c>
      <c r="AO2702" t="s">
        <v>612</v>
      </c>
      <c r="AP2702" t="s">
        <v>612</v>
      </c>
      <c r="AQ2702" t="s">
        <v>612</v>
      </c>
      <c r="AR2702" t="s">
        <v>612</v>
      </c>
      <c r="AS2702" t="s">
        <v>612</v>
      </c>
      <c r="AT2702" t="s">
        <v>613</v>
      </c>
      <c r="AU2702" t="s">
        <v>612</v>
      </c>
      <c r="AV2702" t="s">
        <v>635</v>
      </c>
      <c r="AW2702">
        <v>39691</v>
      </c>
      <c r="AX2702">
        <v>26419175</v>
      </c>
      <c r="AY2702" t="s">
        <v>621</v>
      </c>
      <c r="AZ2702" t="s">
        <v>145</v>
      </c>
      <c r="BA2702" t="s">
        <v>470</v>
      </c>
      <c r="BB2702" t="s">
        <v>1318</v>
      </c>
      <c r="BC2702">
        <v>37500</v>
      </c>
      <c r="BD2702">
        <v>0</v>
      </c>
      <c r="BE2702">
        <v>0</v>
      </c>
      <c r="BF2702">
        <v>0</v>
      </c>
      <c r="BG2702">
        <v>0</v>
      </c>
      <c r="BH2702">
        <v>0</v>
      </c>
      <c r="BI2702">
        <v>0</v>
      </c>
      <c r="BJ2702">
        <v>0</v>
      </c>
      <c r="BK2702">
        <v>0</v>
      </c>
      <c r="BL2702">
        <v>0</v>
      </c>
      <c r="BM2702">
        <v>0</v>
      </c>
      <c r="BN2702">
        <v>0</v>
      </c>
      <c r="BO2702">
        <v>0</v>
      </c>
      <c r="BP2702">
        <v>0</v>
      </c>
      <c r="BQ2702">
        <v>0</v>
      </c>
      <c r="BR2702">
        <v>0</v>
      </c>
      <c r="BS2702">
        <v>0</v>
      </c>
      <c r="BT2702">
        <v>26419175</v>
      </c>
      <c r="BU2702">
        <v>0</v>
      </c>
      <c r="BV2702">
        <v>0</v>
      </c>
      <c r="BW2702">
        <v>0</v>
      </c>
      <c r="BX2702">
        <v>0</v>
      </c>
      <c r="BY2702">
        <v>0</v>
      </c>
      <c r="BZ2702">
        <v>0</v>
      </c>
      <c r="CA2702">
        <v>0</v>
      </c>
      <c r="CB2702">
        <v>0</v>
      </c>
      <c r="CC2702">
        <v>0</v>
      </c>
      <c r="CD2702">
        <v>26419175</v>
      </c>
      <c r="CE2702">
        <v>26419175</v>
      </c>
      <c r="CF2702">
        <v>26419175</v>
      </c>
      <c r="CG2702">
        <v>0</v>
      </c>
      <c r="CH2702" t="s">
        <v>612</v>
      </c>
      <c r="CI2702" t="s">
        <v>616</v>
      </c>
      <c r="CJ2702" t="s">
        <v>617</v>
      </c>
      <c r="CK2702" t="s">
        <v>617</v>
      </c>
      <c r="CL2702" t="s">
        <v>617</v>
      </c>
      <c r="CM2702" t="s">
        <v>617</v>
      </c>
      <c r="CN2702">
        <v>0</v>
      </c>
    </row>
    <row r="2703" spans="1:92" x14ac:dyDescent="0.25">
      <c r="A2703" t="s">
        <v>14042</v>
      </c>
      <c r="B2703" t="s">
        <v>14042</v>
      </c>
      <c r="C2703">
        <v>46</v>
      </c>
      <c r="D2703" t="s">
        <v>597</v>
      </c>
      <c r="E2703">
        <v>67113</v>
      </c>
      <c r="F2703" t="s">
        <v>13997</v>
      </c>
      <c r="G2703" t="s">
        <v>11412</v>
      </c>
      <c r="H2703" t="s">
        <v>12603</v>
      </c>
      <c r="I2703" t="s">
        <v>667</v>
      </c>
      <c r="J2703">
        <v>22647</v>
      </c>
      <c r="K2703">
        <v>19148</v>
      </c>
      <c r="L2703" t="s">
        <v>14043</v>
      </c>
      <c r="M2703" t="s">
        <v>14044</v>
      </c>
      <c r="N2703" t="s">
        <v>8079</v>
      </c>
      <c r="O2703" t="s">
        <v>14045</v>
      </c>
      <c r="P2703" t="s">
        <v>8081</v>
      </c>
      <c r="Q2703" t="s">
        <v>8082</v>
      </c>
      <c r="R2703" t="s">
        <v>8083</v>
      </c>
      <c r="S2703" t="s">
        <v>8037</v>
      </c>
      <c r="T2703" t="s">
        <v>8038</v>
      </c>
      <c r="U2703" t="s">
        <v>3036</v>
      </c>
      <c r="V2703" t="s">
        <v>1577</v>
      </c>
      <c r="W2703">
        <v>43.487107279999996</v>
      </c>
      <c r="X2703">
        <v>-79.857207340000002</v>
      </c>
      <c r="Y2703" t="s">
        <v>612</v>
      </c>
      <c r="Z2703" t="s">
        <v>612</v>
      </c>
      <c r="AA2703" t="s">
        <v>612</v>
      </c>
      <c r="AB2703" t="s">
        <v>612</v>
      </c>
      <c r="AC2703" t="s">
        <v>612</v>
      </c>
      <c r="AD2703" t="s">
        <v>612</v>
      </c>
      <c r="AE2703" t="s">
        <v>612</v>
      </c>
      <c r="AF2703" t="s">
        <v>612</v>
      </c>
      <c r="AG2703" t="s">
        <v>612</v>
      </c>
      <c r="AH2703" t="s">
        <v>612</v>
      </c>
      <c r="AI2703" t="s">
        <v>612</v>
      </c>
      <c r="AJ2703" t="s">
        <v>612</v>
      </c>
      <c r="AK2703" t="s">
        <v>612</v>
      </c>
      <c r="AL2703" t="s">
        <v>612</v>
      </c>
      <c r="AM2703" t="s">
        <v>612</v>
      </c>
      <c r="AN2703" t="s">
        <v>612</v>
      </c>
      <c r="AO2703" t="s">
        <v>612</v>
      </c>
      <c r="AP2703" t="s">
        <v>612</v>
      </c>
      <c r="AQ2703" t="s">
        <v>612</v>
      </c>
      <c r="AR2703" t="s">
        <v>612</v>
      </c>
      <c r="AS2703" t="s">
        <v>612</v>
      </c>
      <c r="AT2703" t="s">
        <v>613</v>
      </c>
      <c r="AU2703" t="s">
        <v>612</v>
      </c>
      <c r="AV2703" t="s">
        <v>614</v>
      </c>
      <c r="AW2703" t="s">
        <v>612</v>
      </c>
      <c r="AX2703">
        <v>32417507</v>
      </c>
      <c r="AY2703" t="s">
        <v>621</v>
      </c>
      <c r="AZ2703" t="s">
        <v>145</v>
      </c>
      <c r="BA2703" t="s">
        <v>470</v>
      </c>
      <c r="BB2703" t="s">
        <v>649</v>
      </c>
      <c r="BC2703">
        <v>41518</v>
      </c>
      <c r="BD2703">
        <v>0</v>
      </c>
      <c r="BE2703">
        <v>0</v>
      </c>
      <c r="BF2703">
        <v>4076134</v>
      </c>
      <c r="BG2703">
        <v>0</v>
      </c>
      <c r="BH2703">
        <v>0</v>
      </c>
      <c r="BI2703">
        <v>0</v>
      </c>
      <c r="BJ2703">
        <v>0</v>
      </c>
      <c r="BK2703">
        <v>0</v>
      </c>
      <c r="BL2703">
        <v>0</v>
      </c>
      <c r="BM2703">
        <v>0</v>
      </c>
      <c r="BN2703">
        <v>0</v>
      </c>
      <c r="BO2703">
        <v>0</v>
      </c>
      <c r="BP2703">
        <v>0</v>
      </c>
      <c r="BQ2703">
        <v>0</v>
      </c>
      <c r="BR2703">
        <v>0</v>
      </c>
      <c r="BS2703">
        <v>4076134</v>
      </c>
      <c r="BT2703">
        <v>28341373</v>
      </c>
      <c r="BU2703">
        <v>0</v>
      </c>
      <c r="BV2703">
        <v>0</v>
      </c>
      <c r="BW2703">
        <v>0</v>
      </c>
      <c r="BX2703">
        <v>0</v>
      </c>
      <c r="BY2703">
        <v>0</v>
      </c>
      <c r="BZ2703">
        <v>0</v>
      </c>
      <c r="CA2703">
        <v>0</v>
      </c>
      <c r="CB2703">
        <v>0</v>
      </c>
      <c r="CC2703">
        <v>0</v>
      </c>
      <c r="CD2703">
        <v>28341373</v>
      </c>
      <c r="CE2703">
        <v>32417507</v>
      </c>
      <c r="CF2703">
        <v>32417507</v>
      </c>
      <c r="CG2703">
        <v>0</v>
      </c>
      <c r="CH2703" t="s">
        <v>612</v>
      </c>
      <c r="CI2703" t="s">
        <v>616</v>
      </c>
      <c r="CJ2703" t="s">
        <v>617</v>
      </c>
      <c r="CK2703" t="s">
        <v>617</v>
      </c>
      <c r="CL2703" t="s">
        <v>617</v>
      </c>
      <c r="CM2703" t="s">
        <v>617</v>
      </c>
      <c r="CN2703">
        <v>0</v>
      </c>
    </row>
    <row r="2704" spans="1:92" x14ac:dyDescent="0.25">
      <c r="A2704" t="s">
        <v>14046</v>
      </c>
      <c r="B2704" t="s">
        <v>14046</v>
      </c>
      <c r="C2704">
        <v>46</v>
      </c>
      <c r="D2704" t="s">
        <v>597</v>
      </c>
      <c r="E2704">
        <v>67113</v>
      </c>
      <c r="F2704" t="s">
        <v>13997</v>
      </c>
      <c r="G2704" t="s">
        <v>14047</v>
      </c>
      <c r="H2704" t="s">
        <v>14048</v>
      </c>
      <c r="I2704" t="s">
        <v>630</v>
      </c>
      <c r="J2704">
        <v>15759</v>
      </c>
      <c r="K2704">
        <v>18077</v>
      </c>
      <c r="L2704" t="s">
        <v>14049</v>
      </c>
      <c r="M2704" t="s">
        <v>14050</v>
      </c>
      <c r="N2704" t="s">
        <v>8079</v>
      </c>
      <c r="O2704" t="s">
        <v>14051</v>
      </c>
      <c r="P2704" t="s">
        <v>8081</v>
      </c>
      <c r="Q2704" t="s">
        <v>8082</v>
      </c>
      <c r="R2704" t="s">
        <v>8083</v>
      </c>
      <c r="S2704" t="s">
        <v>8037</v>
      </c>
      <c r="T2704" t="s">
        <v>8038</v>
      </c>
      <c r="U2704" t="s">
        <v>3036</v>
      </c>
      <c r="V2704" t="s">
        <v>1577</v>
      </c>
      <c r="W2704">
        <v>43.484810000000003</v>
      </c>
      <c r="X2704">
        <v>-79.872749999999996</v>
      </c>
      <c r="Y2704" t="s">
        <v>612</v>
      </c>
      <c r="Z2704" t="s">
        <v>612</v>
      </c>
      <c r="AA2704" t="s">
        <v>612</v>
      </c>
      <c r="AB2704" t="s">
        <v>612</v>
      </c>
      <c r="AC2704" t="s">
        <v>612</v>
      </c>
      <c r="AD2704" t="s">
        <v>612</v>
      </c>
      <c r="AE2704" t="s">
        <v>612</v>
      </c>
      <c r="AF2704" t="s">
        <v>612</v>
      </c>
      <c r="AG2704" t="s">
        <v>612</v>
      </c>
      <c r="AH2704" t="s">
        <v>612</v>
      </c>
      <c r="AI2704" t="s">
        <v>612</v>
      </c>
      <c r="AJ2704" t="s">
        <v>612</v>
      </c>
      <c r="AK2704" t="s">
        <v>612</v>
      </c>
      <c r="AL2704" t="s">
        <v>612</v>
      </c>
      <c r="AM2704" t="s">
        <v>612</v>
      </c>
      <c r="AN2704" t="s">
        <v>612</v>
      </c>
      <c r="AO2704" t="s">
        <v>612</v>
      </c>
      <c r="AP2704" t="s">
        <v>612</v>
      </c>
      <c r="AQ2704" t="s">
        <v>612</v>
      </c>
      <c r="AR2704" t="s">
        <v>612</v>
      </c>
      <c r="AS2704" t="s">
        <v>612</v>
      </c>
      <c r="AT2704" t="s">
        <v>613</v>
      </c>
      <c r="AU2704" t="s">
        <v>612</v>
      </c>
      <c r="AV2704" t="s">
        <v>614</v>
      </c>
      <c r="AW2704" t="s">
        <v>612</v>
      </c>
      <c r="AX2704">
        <v>10547741</v>
      </c>
      <c r="AY2704" t="s">
        <v>621</v>
      </c>
      <c r="AZ2704" t="s">
        <v>145</v>
      </c>
      <c r="BA2704" t="s">
        <v>470</v>
      </c>
      <c r="BB2704" t="s">
        <v>803</v>
      </c>
      <c r="BC2704">
        <v>40787</v>
      </c>
      <c r="BD2704">
        <v>0</v>
      </c>
      <c r="BE2704">
        <v>0</v>
      </c>
      <c r="BF2704">
        <v>0</v>
      </c>
      <c r="BG2704">
        <v>0</v>
      </c>
      <c r="BH2704">
        <v>0</v>
      </c>
      <c r="BI2704">
        <v>0</v>
      </c>
      <c r="BJ2704">
        <v>0</v>
      </c>
      <c r="BK2704">
        <v>0</v>
      </c>
      <c r="BL2704">
        <v>0</v>
      </c>
      <c r="BM2704">
        <v>0</v>
      </c>
      <c r="BN2704">
        <v>0</v>
      </c>
      <c r="BO2704">
        <v>0</v>
      </c>
      <c r="BP2704">
        <v>0</v>
      </c>
      <c r="BQ2704">
        <v>0</v>
      </c>
      <c r="BR2704">
        <v>0</v>
      </c>
      <c r="BS2704">
        <v>0</v>
      </c>
      <c r="BT2704">
        <v>9217105</v>
      </c>
      <c r="BU2704">
        <v>0</v>
      </c>
      <c r="BV2704">
        <v>1330636</v>
      </c>
      <c r="BW2704">
        <v>0</v>
      </c>
      <c r="BX2704">
        <v>0</v>
      </c>
      <c r="BY2704">
        <v>0</v>
      </c>
      <c r="BZ2704">
        <v>0</v>
      </c>
      <c r="CA2704">
        <v>0</v>
      </c>
      <c r="CB2704">
        <v>0</v>
      </c>
      <c r="CC2704">
        <v>0</v>
      </c>
      <c r="CD2704">
        <v>10547741</v>
      </c>
      <c r="CE2704">
        <v>10547741</v>
      </c>
      <c r="CF2704">
        <v>10547741</v>
      </c>
      <c r="CG2704">
        <v>0</v>
      </c>
      <c r="CH2704" t="s">
        <v>612</v>
      </c>
      <c r="CI2704" t="s">
        <v>616</v>
      </c>
      <c r="CJ2704" t="s">
        <v>617</v>
      </c>
      <c r="CK2704" t="s">
        <v>617</v>
      </c>
      <c r="CL2704" t="s">
        <v>617</v>
      </c>
      <c r="CM2704" t="s">
        <v>617</v>
      </c>
      <c r="CN2704">
        <v>0</v>
      </c>
    </row>
    <row r="2705" spans="1:92" x14ac:dyDescent="0.25">
      <c r="A2705" t="s">
        <v>14052</v>
      </c>
      <c r="B2705" t="s">
        <v>14052</v>
      </c>
      <c r="C2705">
        <v>46</v>
      </c>
      <c r="D2705" t="s">
        <v>597</v>
      </c>
      <c r="E2705">
        <v>67113</v>
      </c>
      <c r="F2705" t="s">
        <v>13997</v>
      </c>
      <c r="G2705" t="s">
        <v>11425</v>
      </c>
      <c r="H2705" t="s">
        <v>12614</v>
      </c>
      <c r="I2705" t="s">
        <v>630</v>
      </c>
      <c r="J2705">
        <v>9809</v>
      </c>
      <c r="K2705">
        <v>10279</v>
      </c>
      <c r="L2705" t="s">
        <v>14053</v>
      </c>
      <c r="M2705" t="s">
        <v>14054</v>
      </c>
      <c r="N2705" t="s">
        <v>8050</v>
      </c>
      <c r="O2705" t="s">
        <v>14055</v>
      </c>
      <c r="P2705" t="s">
        <v>8052</v>
      </c>
      <c r="Q2705" t="s">
        <v>8053</v>
      </c>
      <c r="R2705" t="s">
        <v>8054</v>
      </c>
      <c r="S2705" t="s">
        <v>8037</v>
      </c>
      <c r="T2705" t="s">
        <v>8038</v>
      </c>
      <c r="U2705" t="s">
        <v>3036</v>
      </c>
      <c r="V2705" t="s">
        <v>1577</v>
      </c>
      <c r="W2705">
        <v>43.451030000000003</v>
      </c>
      <c r="X2705">
        <v>-79.735720000000001</v>
      </c>
      <c r="Y2705" t="s">
        <v>612</v>
      </c>
      <c r="Z2705" t="s">
        <v>612</v>
      </c>
      <c r="AA2705" t="s">
        <v>612</v>
      </c>
      <c r="AB2705" t="s">
        <v>612</v>
      </c>
      <c r="AC2705" t="s">
        <v>612</v>
      </c>
      <c r="AD2705" t="s">
        <v>612</v>
      </c>
      <c r="AE2705" t="s">
        <v>612</v>
      </c>
      <c r="AF2705" t="s">
        <v>612</v>
      </c>
      <c r="AG2705" t="s">
        <v>612</v>
      </c>
      <c r="AH2705" t="s">
        <v>612</v>
      </c>
      <c r="AI2705" t="s">
        <v>612</v>
      </c>
      <c r="AJ2705" t="s">
        <v>612</v>
      </c>
      <c r="AK2705" t="s">
        <v>612</v>
      </c>
      <c r="AL2705" t="s">
        <v>612</v>
      </c>
      <c r="AM2705" t="s">
        <v>612</v>
      </c>
      <c r="AN2705" t="s">
        <v>612</v>
      </c>
      <c r="AO2705" t="s">
        <v>612</v>
      </c>
      <c r="AP2705" t="s">
        <v>612</v>
      </c>
      <c r="AQ2705" t="s">
        <v>612</v>
      </c>
      <c r="AR2705" t="s">
        <v>612</v>
      </c>
      <c r="AS2705" t="s">
        <v>612</v>
      </c>
      <c r="AT2705" t="s">
        <v>613</v>
      </c>
      <c r="AU2705" t="s">
        <v>612</v>
      </c>
      <c r="AV2705" t="s">
        <v>635</v>
      </c>
      <c r="AW2705">
        <v>39691</v>
      </c>
      <c r="AX2705">
        <v>6874383</v>
      </c>
      <c r="AY2705" t="s">
        <v>621</v>
      </c>
      <c r="AZ2705" t="s">
        <v>145</v>
      </c>
      <c r="BA2705" t="s">
        <v>470</v>
      </c>
      <c r="BB2705" t="s">
        <v>2212</v>
      </c>
      <c r="BC2705">
        <v>36404</v>
      </c>
      <c r="BD2705">
        <v>0</v>
      </c>
      <c r="BE2705">
        <v>0</v>
      </c>
      <c r="BF2705">
        <v>0</v>
      </c>
      <c r="BG2705">
        <v>0</v>
      </c>
      <c r="BH2705">
        <v>0</v>
      </c>
      <c r="BI2705">
        <v>0</v>
      </c>
      <c r="BJ2705">
        <v>0</v>
      </c>
      <c r="BK2705">
        <v>0</v>
      </c>
      <c r="BL2705">
        <v>0</v>
      </c>
      <c r="BM2705">
        <v>0</v>
      </c>
      <c r="BN2705">
        <v>0</v>
      </c>
      <c r="BO2705">
        <v>0</v>
      </c>
      <c r="BP2705">
        <v>0</v>
      </c>
      <c r="BQ2705">
        <v>0</v>
      </c>
      <c r="BR2705">
        <v>0</v>
      </c>
      <c r="BS2705">
        <v>0</v>
      </c>
      <c r="BT2705">
        <v>6874383</v>
      </c>
      <c r="BU2705">
        <v>0</v>
      </c>
      <c r="BV2705">
        <v>0</v>
      </c>
      <c r="BW2705">
        <v>0</v>
      </c>
      <c r="BX2705">
        <v>0</v>
      </c>
      <c r="BY2705">
        <v>0</v>
      </c>
      <c r="BZ2705">
        <v>0</v>
      </c>
      <c r="CA2705">
        <v>0</v>
      </c>
      <c r="CB2705">
        <v>0</v>
      </c>
      <c r="CC2705">
        <v>0</v>
      </c>
      <c r="CD2705">
        <v>6874383</v>
      </c>
      <c r="CE2705">
        <v>6874383</v>
      </c>
      <c r="CF2705">
        <v>6874383</v>
      </c>
      <c r="CG2705">
        <v>0</v>
      </c>
      <c r="CH2705" t="s">
        <v>612</v>
      </c>
      <c r="CI2705" t="s">
        <v>616</v>
      </c>
      <c r="CJ2705" t="s">
        <v>617</v>
      </c>
      <c r="CK2705" t="s">
        <v>617</v>
      </c>
      <c r="CL2705" t="s">
        <v>617</v>
      </c>
      <c r="CM2705" t="s">
        <v>617</v>
      </c>
      <c r="CN2705">
        <v>0</v>
      </c>
    </row>
    <row r="2706" spans="1:92" x14ac:dyDescent="0.25">
      <c r="A2706" t="s">
        <v>14056</v>
      </c>
      <c r="B2706" t="s">
        <v>14056</v>
      </c>
      <c r="C2706">
        <v>46</v>
      </c>
      <c r="D2706" t="s">
        <v>597</v>
      </c>
      <c r="E2706">
        <v>67113</v>
      </c>
      <c r="F2706" t="s">
        <v>13997</v>
      </c>
      <c r="G2706" t="s">
        <v>11142</v>
      </c>
      <c r="H2706" t="s">
        <v>13104</v>
      </c>
      <c r="I2706" t="s">
        <v>667</v>
      </c>
      <c r="J2706">
        <v>8103</v>
      </c>
      <c r="K2706">
        <v>9168</v>
      </c>
      <c r="L2706" t="s">
        <v>14057</v>
      </c>
      <c r="M2706" t="s">
        <v>14058</v>
      </c>
      <c r="N2706" t="s">
        <v>8032</v>
      </c>
      <c r="O2706" t="s">
        <v>14059</v>
      </c>
      <c r="P2706" t="s">
        <v>8034</v>
      </c>
      <c r="Q2706" t="s">
        <v>8035</v>
      </c>
      <c r="R2706" t="s">
        <v>8036</v>
      </c>
      <c r="S2706" t="s">
        <v>8037</v>
      </c>
      <c r="T2706" t="s">
        <v>8038</v>
      </c>
      <c r="U2706" t="s">
        <v>3036</v>
      </c>
      <c r="V2706" t="s">
        <v>1577</v>
      </c>
      <c r="W2706">
        <v>43.378070000000001</v>
      </c>
      <c r="X2706">
        <v>-79.830659999999995</v>
      </c>
      <c r="Y2706" t="s">
        <v>612</v>
      </c>
      <c r="Z2706" t="s">
        <v>612</v>
      </c>
      <c r="AA2706" t="s">
        <v>612</v>
      </c>
      <c r="AB2706" t="s">
        <v>612</v>
      </c>
      <c r="AC2706" t="s">
        <v>612</v>
      </c>
      <c r="AD2706" t="s">
        <v>612</v>
      </c>
      <c r="AE2706" t="s">
        <v>612</v>
      </c>
      <c r="AF2706" t="s">
        <v>612</v>
      </c>
      <c r="AG2706" t="s">
        <v>612</v>
      </c>
      <c r="AH2706" t="s">
        <v>612</v>
      </c>
      <c r="AI2706" t="s">
        <v>612</v>
      </c>
      <c r="AJ2706" t="s">
        <v>612</v>
      </c>
      <c r="AK2706" t="s">
        <v>612</v>
      </c>
      <c r="AL2706" t="s">
        <v>612</v>
      </c>
      <c r="AM2706" t="s">
        <v>612</v>
      </c>
      <c r="AN2706" t="s">
        <v>612</v>
      </c>
      <c r="AO2706" t="s">
        <v>612</v>
      </c>
      <c r="AP2706" t="s">
        <v>612</v>
      </c>
      <c r="AQ2706" t="s">
        <v>612</v>
      </c>
      <c r="AR2706" t="s">
        <v>612</v>
      </c>
      <c r="AS2706" t="s">
        <v>612</v>
      </c>
      <c r="AT2706" t="s">
        <v>613</v>
      </c>
      <c r="AU2706" t="s">
        <v>612</v>
      </c>
      <c r="AV2706" t="s">
        <v>635</v>
      </c>
      <c r="AW2706">
        <v>39691</v>
      </c>
      <c r="AX2706">
        <v>1039404</v>
      </c>
      <c r="AY2706" t="s">
        <v>621</v>
      </c>
      <c r="AZ2706" t="s">
        <v>140</v>
      </c>
      <c r="BA2706" t="s">
        <v>470</v>
      </c>
      <c r="BB2706" t="s">
        <v>2212</v>
      </c>
      <c r="BC2706">
        <v>36404</v>
      </c>
      <c r="BD2706">
        <v>0</v>
      </c>
      <c r="BE2706">
        <v>0</v>
      </c>
      <c r="BF2706">
        <v>0</v>
      </c>
      <c r="BG2706">
        <v>0</v>
      </c>
      <c r="BH2706">
        <v>0</v>
      </c>
      <c r="BI2706">
        <v>0</v>
      </c>
      <c r="BJ2706">
        <v>0</v>
      </c>
      <c r="BK2706">
        <v>0</v>
      </c>
      <c r="BL2706">
        <v>0</v>
      </c>
      <c r="BM2706">
        <v>0</v>
      </c>
      <c r="BN2706">
        <v>0</v>
      </c>
      <c r="BO2706">
        <v>0</v>
      </c>
      <c r="BP2706">
        <v>0</v>
      </c>
      <c r="BQ2706">
        <v>0</v>
      </c>
      <c r="BR2706">
        <v>171404</v>
      </c>
      <c r="BS2706">
        <v>171404</v>
      </c>
      <c r="BT2706">
        <v>868000</v>
      </c>
      <c r="BU2706">
        <v>0</v>
      </c>
      <c r="BV2706">
        <v>0</v>
      </c>
      <c r="BW2706">
        <v>0</v>
      </c>
      <c r="BX2706">
        <v>0</v>
      </c>
      <c r="BY2706">
        <v>0</v>
      </c>
      <c r="BZ2706">
        <v>0</v>
      </c>
      <c r="CA2706">
        <v>0</v>
      </c>
      <c r="CB2706">
        <v>0</v>
      </c>
      <c r="CC2706">
        <v>0</v>
      </c>
      <c r="CD2706">
        <v>868000</v>
      </c>
      <c r="CE2706">
        <v>1039404</v>
      </c>
      <c r="CF2706">
        <v>1039404</v>
      </c>
      <c r="CG2706">
        <v>0</v>
      </c>
      <c r="CH2706" t="s">
        <v>612</v>
      </c>
      <c r="CI2706" t="s">
        <v>616</v>
      </c>
      <c r="CJ2706" t="s">
        <v>617</v>
      </c>
      <c r="CK2706" t="s">
        <v>617</v>
      </c>
      <c r="CL2706" t="s">
        <v>617</v>
      </c>
      <c r="CM2706" t="s">
        <v>617</v>
      </c>
      <c r="CN2706">
        <v>0</v>
      </c>
    </row>
    <row r="2707" spans="1:92" x14ac:dyDescent="0.25">
      <c r="A2707" t="s">
        <v>14060</v>
      </c>
      <c r="B2707" t="s">
        <v>14060</v>
      </c>
      <c r="C2707">
        <v>46</v>
      </c>
      <c r="D2707" t="s">
        <v>597</v>
      </c>
      <c r="E2707">
        <v>67113</v>
      </c>
      <c r="F2707" t="s">
        <v>13997</v>
      </c>
      <c r="G2707" t="s">
        <v>11690</v>
      </c>
      <c r="H2707" t="s">
        <v>11691</v>
      </c>
      <c r="I2707" t="s">
        <v>630</v>
      </c>
      <c r="J2707">
        <v>11241</v>
      </c>
      <c r="K2707">
        <v>12183</v>
      </c>
      <c r="L2707" t="s">
        <v>14061</v>
      </c>
      <c r="M2707" t="s">
        <v>14062</v>
      </c>
      <c r="N2707" t="s">
        <v>8079</v>
      </c>
      <c r="O2707" t="s">
        <v>14063</v>
      </c>
      <c r="P2707" t="s">
        <v>8081</v>
      </c>
      <c r="Q2707" t="s">
        <v>8082</v>
      </c>
      <c r="R2707" t="s">
        <v>8083</v>
      </c>
      <c r="S2707" t="s">
        <v>8037</v>
      </c>
      <c r="T2707" t="s">
        <v>8038</v>
      </c>
      <c r="U2707" t="s">
        <v>3036</v>
      </c>
      <c r="V2707" t="s">
        <v>1577</v>
      </c>
      <c r="W2707">
        <v>43.50506</v>
      </c>
      <c r="X2707">
        <v>-79.848830000000007</v>
      </c>
      <c r="Y2707" t="s">
        <v>612</v>
      </c>
      <c r="Z2707" t="s">
        <v>612</v>
      </c>
      <c r="AA2707" t="s">
        <v>612</v>
      </c>
      <c r="AB2707" t="s">
        <v>612</v>
      </c>
      <c r="AC2707" t="s">
        <v>612</v>
      </c>
      <c r="AD2707" t="s">
        <v>612</v>
      </c>
      <c r="AE2707" t="s">
        <v>612</v>
      </c>
      <c r="AF2707" t="s">
        <v>612</v>
      </c>
      <c r="AG2707" t="s">
        <v>612</v>
      </c>
      <c r="AH2707" t="s">
        <v>612</v>
      </c>
      <c r="AI2707" t="s">
        <v>612</v>
      </c>
      <c r="AJ2707" t="s">
        <v>612</v>
      </c>
      <c r="AK2707" t="s">
        <v>612</v>
      </c>
      <c r="AL2707" t="s">
        <v>612</v>
      </c>
      <c r="AM2707" t="s">
        <v>612</v>
      </c>
      <c r="AN2707" t="s">
        <v>612</v>
      </c>
      <c r="AO2707" t="s">
        <v>612</v>
      </c>
      <c r="AP2707" t="s">
        <v>612</v>
      </c>
      <c r="AQ2707" t="s">
        <v>612</v>
      </c>
      <c r="AR2707" t="s">
        <v>612</v>
      </c>
      <c r="AS2707" t="s">
        <v>612</v>
      </c>
      <c r="AT2707" t="s">
        <v>613</v>
      </c>
      <c r="AU2707" t="s">
        <v>612</v>
      </c>
      <c r="AV2707" t="s">
        <v>614</v>
      </c>
      <c r="AW2707" t="s">
        <v>612</v>
      </c>
      <c r="AX2707">
        <v>9917870</v>
      </c>
      <c r="AY2707" t="s">
        <v>621</v>
      </c>
      <c r="AZ2707" t="s">
        <v>145</v>
      </c>
      <c r="BA2707" t="s">
        <v>470</v>
      </c>
      <c r="BB2707" t="s">
        <v>626</v>
      </c>
      <c r="BC2707">
        <v>40057</v>
      </c>
      <c r="BD2707">
        <v>0</v>
      </c>
      <c r="BE2707">
        <v>0</v>
      </c>
      <c r="BF2707">
        <v>0</v>
      </c>
      <c r="BG2707">
        <v>0</v>
      </c>
      <c r="BH2707">
        <v>0</v>
      </c>
      <c r="BI2707">
        <v>0</v>
      </c>
      <c r="BJ2707">
        <v>0</v>
      </c>
      <c r="BK2707">
        <v>0</v>
      </c>
      <c r="BL2707">
        <v>0</v>
      </c>
      <c r="BM2707">
        <v>0</v>
      </c>
      <c r="BN2707">
        <v>0</v>
      </c>
      <c r="BO2707">
        <v>0</v>
      </c>
      <c r="BP2707">
        <v>0</v>
      </c>
      <c r="BQ2707">
        <v>0</v>
      </c>
      <c r="BR2707">
        <v>0</v>
      </c>
      <c r="BS2707">
        <v>0</v>
      </c>
      <c r="BT2707">
        <v>9917870</v>
      </c>
      <c r="BU2707">
        <v>0</v>
      </c>
      <c r="BV2707">
        <v>0</v>
      </c>
      <c r="BW2707">
        <v>0</v>
      </c>
      <c r="BX2707">
        <v>0</v>
      </c>
      <c r="BY2707">
        <v>0</v>
      </c>
      <c r="BZ2707">
        <v>0</v>
      </c>
      <c r="CA2707">
        <v>0</v>
      </c>
      <c r="CB2707">
        <v>0</v>
      </c>
      <c r="CC2707">
        <v>0</v>
      </c>
      <c r="CD2707">
        <v>9917870</v>
      </c>
      <c r="CE2707">
        <v>9917870</v>
      </c>
      <c r="CF2707">
        <v>9917870</v>
      </c>
      <c r="CG2707">
        <v>0</v>
      </c>
      <c r="CH2707" t="s">
        <v>612</v>
      </c>
      <c r="CI2707" t="s">
        <v>616</v>
      </c>
      <c r="CJ2707" t="s">
        <v>617</v>
      </c>
      <c r="CK2707" t="s">
        <v>617</v>
      </c>
      <c r="CL2707" t="s">
        <v>617</v>
      </c>
      <c r="CM2707" t="s">
        <v>617</v>
      </c>
      <c r="CN2707">
        <v>0</v>
      </c>
    </row>
    <row r="2708" spans="1:92" x14ac:dyDescent="0.25">
      <c r="A2708" t="s">
        <v>14064</v>
      </c>
      <c r="B2708" t="s">
        <v>14064</v>
      </c>
      <c r="C2708">
        <v>46</v>
      </c>
      <c r="D2708" t="s">
        <v>597</v>
      </c>
      <c r="E2708">
        <v>67113</v>
      </c>
      <c r="F2708" t="s">
        <v>13997</v>
      </c>
      <c r="G2708" t="s">
        <v>11975</v>
      </c>
      <c r="H2708" t="s">
        <v>11976</v>
      </c>
      <c r="I2708" t="s">
        <v>630</v>
      </c>
      <c r="J2708">
        <v>8118</v>
      </c>
      <c r="K2708">
        <v>9182</v>
      </c>
      <c r="L2708" t="s">
        <v>14065</v>
      </c>
      <c r="M2708" t="s">
        <v>14066</v>
      </c>
      <c r="N2708" t="s">
        <v>8079</v>
      </c>
      <c r="O2708" t="s">
        <v>14067</v>
      </c>
      <c r="P2708" t="s">
        <v>8081</v>
      </c>
      <c r="Q2708" t="s">
        <v>8082</v>
      </c>
      <c r="R2708" t="s">
        <v>8083</v>
      </c>
      <c r="S2708" t="s">
        <v>8037</v>
      </c>
      <c r="T2708" t="s">
        <v>8038</v>
      </c>
      <c r="U2708" t="s">
        <v>3036</v>
      </c>
      <c r="V2708" t="s">
        <v>1577</v>
      </c>
      <c r="W2708">
        <v>43.50365</v>
      </c>
      <c r="X2708">
        <v>-79.867099999999994</v>
      </c>
      <c r="Y2708" t="s">
        <v>612</v>
      </c>
      <c r="Z2708" t="s">
        <v>612</v>
      </c>
      <c r="AA2708" t="s">
        <v>612</v>
      </c>
      <c r="AB2708" t="s">
        <v>612</v>
      </c>
      <c r="AC2708" t="s">
        <v>612</v>
      </c>
      <c r="AD2708" t="s">
        <v>612</v>
      </c>
      <c r="AE2708" t="s">
        <v>612</v>
      </c>
      <c r="AF2708" t="s">
        <v>612</v>
      </c>
      <c r="AG2708" t="s">
        <v>612</v>
      </c>
      <c r="AH2708" t="s">
        <v>612</v>
      </c>
      <c r="AI2708" t="s">
        <v>612</v>
      </c>
      <c r="AJ2708" t="s">
        <v>612</v>
      </c>
      <c r="AK2708" t="s">
        <v>612</v>
      </c>
      <c r="AL2708" t="s">
        <v>612</v>
      </c>
      <c r="AM2708" t="s">
        <v>612</v>
      </c>
      <c r="AN2708" t="s">
        <v>612</v>
      </c>
      <c r="AO2708" t="s">
        <v>612</v>
      </c>
      <c r="AP2708" t="s">
        <v>612</v>
      </c>
      <c r="AQ2708" t="s">
        <v>612</v>
      </c>
      <c r="AR2708" t="s">
        <v>612</v>
      </c>
      <c r="AS2708" t="s">
        <v>612</v>
      </c>
      <c r="AT2708" t="s">
        <v>613</v>
      </c>
      <c r="AU2708" t="s">
        <v>612</v>
      </c>
      <c r="AV2708" t="s">
        <v>635</v>
      </c>
      <c r="AW2708">
        <v>39691</v>
      </c>
      <c r="AX2708">
        <v>2265547</v>
      </c>
      <c r="AY2708" t="s">
        <v>621</v>
      </c>
      <c r="AZ2708" t="s">
        <v>140</v>
      </c>
      <c r="BA2708" t="s">
        <v>470</v>
      </c>
      <c r="BB2708" t="s">
        <v>694</v>
      </c>
      <c r="BC2708">
        <v>37135</v>
      </c>
      <c r="BD2708">
        <v>0</v>
      </c>
      <c r="BE2708">
        <v>0</v>
      </c>
      <c r="BF2708">
        <v>0</v>
      </c>
      <c r="BG2708">
        <v>0</v>
      </c>
      <c r="BH2708">
        <v>0</v>
      </c>
      <c r="BI2708">
        <v>0</v>
      </c>
      <c r="BJ2708">
        <v>0</v>
      </c>
      <c r="BK2708">
        <v>0</v>
      </c>
      <c r="BL2708">
        <v>0</v>
      </c>
      <c r="BM2708">
        <v>0</v>
      </c>
      <c r="BN2708">
        <v>0</v>
      </c>
      <c r="BO2708">
        <v>0</v>
      </c>
      <c r="BP2708">
        <v>0</v>
      </c>
      <c r="BQ2708">
        <v>0</v>
      </c>
      <c r="BR2708">
        <v>1469830</v>
      </c>
      <c r="BS2708">
        <v>1469830</v>
      </c>
      <c r="BT2708">
        <v>795717</v>
      </c>
      <c r="BU2708">
        <v>0</v>
      </c>
      <c r="BV2708">
        <v>0</v>
      </c>
      <c r="BW2708">
        <v>0</v>
      </c>
      <c r="BX2708">
        <v>0</v>
      </c>
      <c r="BY2708">
        <v>0</v>
      </c>
      <c r="BZ2708">
        <v>0</v>
      </c>
      <c r="CA2708">
        <v>0</v>
      </c>
      <c r="CB2708">
        <v>0</v>
      </c>
      <c r="CC2708">
        <v>0</v>
      </c>
      <c r="CD2708">
        <v>795717</v>
      </c>
      <c r="CE2708">
        <v>2265547</v>
      </c>
      <c r="CF2708">
        <v>2265547</v>
      </c>
      <c r="CG2708">
        <v>0</v>
      </c>
      <c r="CH2708" t="s">
        <v>612</v>
      </c>
      <c r="CI2708" t="s">
        <v>616</v>
      </c>
      <c r="CJ2708" t="s">
        <v>617</v>
      </c>
      <c r="CK2708" t="s">
        <v>617</v>
      </c>
      <c r="CL2708" t="s">
        <v>617</v>
      </c>
      <c r="CM2708" t="s">
        <v>617</v>
      </c>
      <c r="CN2708">
        <v>0</v>
      </c>
    </row>
    <row r="2709" spans="1:92" x14ac:dyDescent="0.25">
      <c r="A2709" t="s">
        <v>14068</v>
      </c>
      <c r="B2709" t="s">
        <v>14068</v>
      </c>
      <c r="C2709">
        <v>46</v>
      </c>
      <c r="D2709" t="s">
        <v>597</v>
      </c>
      <c r="E2709">
        <v>67113</v>
      </c>
      <c r="F2709" t="s">
        <v>13997</v>
      </c>
      <c r="G2709" t="s">
        <v>13133</v>
      </c>
      <c r="H2709" t="s">
        <v>13134</v>
      </c>
      <c r="I2709" t="s">
        <v>630</v>
      </c>
      <c r="J2709">
        <v>24301</v>
      </c>
      <c r="K2709">
        <v>19293</v>
      </c>
      <c r="L2709" t="s">
        <v>14069</v>
      </c>
      <c r="M2709" t="s">
        <v>14070</v>
      </c>
      <c r="N2709" t="s">
        <v>8079</v>
      </c>
      <c r="O2709" t="s">
        <v>14071</v>
      </c>
      <c r="P2709" t="s">
        <v>8081</v>
      </c>
      <c r="Q2709" t="s">
        <v>8082</v>
      </c>
      <c r="R2709" t="s">
        <v>8083</v>
      </c>
      <c r="S2709" t="s">
        <v>8037</v>
      </c>
      <c r="T2709" t="s">
        <v>8038</v>
      </c>
      <c r="U2709" t="s">
        <v>3036</v>
      </c>
      <c r="V2709" t="s">
        <v>1577</v>
      </c>
      <c r="W2709">
        <v>43.494986990000001</v>
      </c>
      <c r="X2709">
        <v>-79.888139969999997</v>
      </c>
      <c r="Y2709">
        <v>41298</v>
      </c>
      <c r="Z2709" t="s">
        <v>662</v>
      </c>
      <c r="AA2709" t="s">
        <v>662</v>
      </c>
      <c r="AB2709" t="s">
        <v>612</v>
      </c>
      <c r="AC2709" t="s">
        <v>612</v>
      </c>
      <c r="AD2709" t="s">
        <v>612</v>
      </c>
      <c r="AE2709">
        <v>41298</v>
      </c>
      <c r="AF2709" t="s">
        <v>662</v>
      </c>
      <c r="AG2709" t="s">
        <v>662</v>
      </c>
      <c r="AH2709" t="s">
        <v>612</v>
      </c>
      <c r="AI2709" t="s">
        <v>612</v>
      </c>
      <c r="AJ2709" t="s">
        <v>612</v>
      </c>
      <c r="AK2709" t="s">
        <v>612</v>
      </c>
      <c r="AL2709" t="s">
        <v>612</v>
      </c>
      <c r="AM2709" t="s">
        <v>612</v>
      </c>
      <c r="AN2709" t="s">
        <v>612</v>
      </c>
      <c r="AO2709" t="s">
        <v>612</v>
      </c>
      <c r="AP2709" t="s">
        <v>612</v>
      </c>
      <c r="AQ2709">
        <v>671</v>
      </c>
      <c r="AR2709" t="s">
        <v>612</v>
      </c>
      <c r="AS2709" t="s">
        <v>612</v>
      </c>
      <c r="AT2709" t="s">
        <v>613</v>
      </c>
      <c r="AU2709" t="s">
        <v>612</v>
      </c>
      <c r="AV2709" t="s">
        <v>614</v>
      </c>
      <c r="AW2709" t="s">
        <v>612</v>
      </c>
      <c r="AX2709">
        <v>11730614</v>
      </c>
      <c r="AY2709" t="s">
        <v>621</v>
      </c>
      <c r="AZ2709" t="s">
        <v>145</v>
      </c>
      <c r="BA2709" t="s">
        <v>460</v>
      </c>
      <c r="BB2709" t="s">
        <v>700</v>
      </c>
      <c r="BC2709">
        <v>41883</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950532</v>
      </c>
      <c r="BW2709">
        <v>0</v>
      </c>
      <c r="BX2709">
        <v>10607507</v>
      </c>
      <c r="BY2709">
        <v>0</v>
      </c>
      <c r="BZ2709">
        <v>0</v>
      </c>
      <c r="CA2709">
        <v>0</v>
      </c>
      <c r="CB2709">
        <v>0</v>
      </c>
      <c r="CC2709">
        <v>0</v>
      </c>
      <c r="CD2709">
        <v>11558039</v>
      </c>
      <c r="CE2709">
        <v>11558039</v>
      </c>
      <c r="CF2709">
        <v>11558039</v>
      </c>
      <c r="CG2709">
        <v>0</v>
      </c>
      <c r="CH2709" t="s">
        <v>612</v>
      </c>
      <c r="CI2709" t="s">
        <v>616</v>
      </c>
      <c r="CJ2709" t="s">
        <v>702</v>
      </c>
      <c r="CK2709" t="s">
        <v>703</v>
      </c>
      <c r="CL2709" t="s">
        <v>617</v>
      </c>
      <c r="CM2709" t="s">
        <v>617</v>
      </c>
      <c r="CN2709">
        <v>10607507</v>
      </c>
    </row>
    <row r="2710" spans="1:92" x14ac:dyDescent="0.25">
      <c r="A2710" t="s">
        <v>14072</v>
      </c>
      <c r="B2710" t="s">
        <v>14072</v>
      </c>
      <c r="C2710">
        <v>46</v>
      </c>
      <c r="D2710" t="s">
        <v>597</v>
      </c>
      <c r="E2710">
        <v>67113</v>
      </c>
      <c r="F2710" t="s">
        <v>13997</v>
      </c>
      <c r="G2710" t="s">
        <v>14073</v>
      </c>
      <c r="H2710" t="s">
        <v>14074</v>
      </c>
      <c r="I2710" t="s">
        <v>630</v>
      </c>
      <c r="J2710">
        <v>9810</v>
      </c>
      <c r="K2710">
        <v>10280</v>
      </c>
      <c r="L2710" t="s">
        <v>14075</v>
      </c>
      <c r="M2710" t="s">
        <v>14076</v>
      </c>
      <c r="N2710" t="s">
        <v>8032</v>
      </c>
      <c r="O2710" t="s">
        <v>14077</v>
      </c>
      <c r="P2710" t="s">
        <v>8034</v>
      </c>
      <c r="Q2710" t="s">
        <v>8035</v>
      </c>
      <c r="R2710" t="s">
        <v>8036</v>
      </c>
      <c r="S2710" t="s">
        <v>8037</v>
      </c>
      <c r="T2710" t="s">
        <v>8038</v>
      </c>
      <c r="U2710" t="s">
        <v>3036</v>
      </c>
      <c r="V2710" t="s">
        <v>1577</v>
      </c>
      <c r="W2710">
        <v>43.387250000000002</v>
      </c>
      <c r="X2710">
        <v>-79.812209999999993</v>
      </c>
      <c r="Y2710" t="s">
        <v>612</v>
      </c>
      <c r="Z2710" t="s">
        <v>612</v>
      </c>
      <c r="AA2710" t="s">
        <v>612</v>
      </c>
      <c r="AB2710" t="s">
        <v>612</v>
      </c>
      <c r="AC2710" t="s">
        <v>612</v>
      </c>
      <c r="AD2710" t="s">
        <v>612</v>
      </c>
      <c r="AE2710" t="s">
        <v>612</v>
      </c>
      <c r="AF2710" t="s">
        <v>612</v>
      </c>
      <c r="AG2710" t="s">
        <v>612</v>
      </c>
      <c r="AH2710" t="s">
        <v>612</v>
      </c>
      <c r="AI2710" t="s">
        <v>612</v>
      </c>
      <c r="AJ2710" t="s">
        <v>612</v>
      </c>
      <c r="AK2710" t="s">
        <v>612</v>
      </c>
      <c r="AL2710" t="s">
        <v>612</v>
      </c>
      <c r="AM2710" t="s">
        <v>612</v>
      </c>
      <c r="AN2710" t="s">
        <v>612</v>
      </c>
      <c r="AO2710" t="s">
        <v>612</v>
      </c>
      <c r="AP2710" t="s">
        <v>612</v>
      </c>
      <c r="AQ2710" t="s">
        <v>612</v>
      </c>
      <c r="AR2710" t="s">
        <v>612</v>
      </c>
      <c r="AS2710" t="s">
        <v>612</v>
      </c>
      <c r="AT2710" t="s">
        <v>613</v>
      </c>
      <c r="AU2710" t="s">
        <v>612</v>
      </c>
      <c r="AV2710" t="s">
        <v>635</v>
      </c>
      <c r="AW2710">
        <v>39691</v>
      </c>
      <c r="AX2710">
        <v>7030955</v>
      </c>
      <c r="AY2710" t="s">
        <v>621</v>
      </c>
      <c r="AZ2710" t="s">
        <v>145</v>
      </c>
      <c r="BA2710" t="s">
        <v>470</v>
      </c>
      <c r="BB2710" t="s">
        <v>2212</v>
      </c>
      <c r="BC2710">
        <v>36404</v>
      </c>
      <c r="BD2710">
        <v>0</v>
      </c>
      <c r="BE2710">
        <v>0</v>
      </c>
      <c r="BF2710">
        <v>0</v>
      </c>
      <c r="BG2710">
        <v>0</v>
      </c>
      <c r="BH2710">
        <v>0</v>
      </c>
      <c r="BI2710">
        <v>0</v>
      </c>
      <c r="BJ2710">
        <v>0</v>
      </c>
      <c r="BK2710">
        <v>0</v>
      </c>
      <c r="BL2710">
        <v>0</v>
      </c>
      <c r="BM2710">
        <v>0</v>
      </c>
      <c r="BN2710">
        <v>0</v>
      </c>
      <c r="BO2710">
        <v>0</v>
      </c>
      <c r="BP2710">
        <v>0</v>
      </c>
      <c r="BQ2710">
        <v>0</v>
      </c>
      <c r="BR2710">
        <v>0</v>
      </c>
      <c r="BS2710">
        <v>0</v>
      </c>
      <c r="BT2710">
        <v>7030955</v>
      </c>
      <c r="BU2710">
        <v>0</v>
      </c>
      <c r="BV2710">
        <v>0</v>
      </c>
      <c r="BW2710">
        <v>0</v>
      </c>
      <c r="BX2710">
        <v>0</v>
      </c>
      <c r="BY2710">
        <v>0</v>
      </c>
      <c r="BZ2710">
        <v>0</v>
      </c>
      <c r="CA2710">
        <v>0</v>
      </c>
      <c r="CB2710">
        <v>0</v>
      </c>
      <c r="CC2710">
        <v>0</v>
      </c>
      <c r="CD2710">
        <v>7030955</v>
      </c>
      <c r="CE2710">
        <v>7030955</v>
      </c>
      <c r="CF2710">
        <v>7030955</v>
      </c>
      <c r="CG2710">
        <v>0</v>
      </c>
      <c r="CH2710" t="s">
        <v>612</v>
      </c>
      <c r="CI2710" t="s">
        <v>616</v>
      </c>
      <c r="CJ2710" t="s">
        <v>617</v>
      </c>
      <c r="CK2710" t="s">
        <v>617</v>
      </c>
      <c r="CL2710" t="s">
        <v>617</v>
      </c>
      <c r="CM2710" t="s">
        <v>617</v>
      </c>
      <c r="CN2710">
        <v>0</v>
      </c>
    </row>
    <row r="2711" spans="1:92" x14ac:dyDescent="0.25">
      <c r="A2711" t="s">
        <v>14078</v>
      </c>
      <c r="B2711" t="s">
        <v>14078</v>
      </c>
      <c r="C2711">
        <v>46</v>
      </c>
      <c r="D2711" t="s">
        <v>597</v>
      </c>
      <c r="E2711">
        <v>67113</v>
      </c>
      <c r="F2711" t="s">
        <v>13997</v>
      </c>
      <c r="G2711" t="s">
        <v>13180</v>
      </c>
      <c r="H2711" t="s">
        <v>13181</v>
      </c>
      <c r="I2711" t="s">
        <v>630</v>
      </c>
      <c r="J2711">
        <v>9813</v>
      </c>
      <c r="K2711">
        <v>10282</v>
      </c>
      <c r="L2711" t="s">
        <v>14079</v>
      </c>
      <c r="M2711" t="s">
        <v>14080</v>
      </c>
      <c r="N2711" t="s">
        <v>8050</v>
      </c>
      <c r="O2711" t="s">
        <v>14081</v>
      </c>
      <c r="P2711" t="s">
        <v>8052</v>
      </c>
      <c r="Q2711" t="s">
        <v>8053</v>
      </c>
      <c r="R2711" t="s">
        <v>8054</v>
      </c>
      <c r="S2711" t="s">
        <v>8037</v>
      </c>
      <c r="T2711" t="s">
        <v>8038</v>
      </c>
      <c r="U2711" t="s">
        <v>3036</v>
      </c>
      <c r="V2711" t="s">
        <v>1577</v>
      </c>
      <c r="W2711">
        <v>43.475209999999997</v>
      </c>
      <c r="X2711">
        <v>-79.719499999999996</v>
      </c>
      <c r="Y2711" t="s">
        <v>612</v>
      </c>
      <c r="Z2711" t="s">
        <v>612</v>
      </c>
      <c r="AA2711" t="s">
        <v>612</v>
      </c>
      <c r="AB2711" t="s">
        <v>612</v>
      </c>
      <c r="AC2711" t="s">
        <v>612</v>
      </c>
      <c r="AD2711" t="s">
        <v>612</v>
      </c>
      <c r="AE2711" t="s">
        <v>612</v>
      </c>
      <c r="AF2711" t="s">
        <v>612</v>
      </c>
      <c r="AG2711" t="s">
        <v>612</v>
      </c>
      <c r="AH2711" t="s">
        <v>612</v>
      </c>
      <c r="AI2711" t="s">
        <v>612</v>
      </c>
      <c r="AJ2711" t="s">
        <v>612</v>
      </c>
      <c r="AK2711" t="s">
        <v>612</v>
      </c>
      <c r="AL2711" t="s">
        <v>612</v>
      </c>
      <c r="AM2711" t="s">
        <v>612</v>
      </c>
      <c r="AN2711" t="s">
        <v>612</v>
      </c>
      <c r="AO2711" t="s">
        <v>612</v>
      </c>
      <c r="AP2711" t="s">
        <v>612</v>
      </c>
      <c r="AQ2711" t="s">
        <v>612</v>
      </c>
      <c r="AR2711" t="s">
        <v>612</v>
      </c>
      <c r="AS2711" t="s">
        <v>612</v>
      </c>
      <c r="AT2711" t="s">
        <v>613</v>
      </c>
      <c r="AU2711" t="s">
        <v>612</v>
      </c>
      <c r="AV2711" t="s">
        <v>635</v>
      </c>
      <c r="AW2711">
        <v>39691</v>
      </c>
      <c r="AX2711">
        <v>7255509</v>
      </c>
      <c r="AY2711" t="s">
        <v>621</v>
      </c>
      <c r="AZ2711" t="s">
        <v>145</v>
      </c>
      <c r="BA2711" t="s">
        <v>470</v>
      </c>
      <c r="BB2711" t="s">
        <v>2212</v>
      </c>
      <c r="BC2711">
        <v>36404</v>
      </c>
      <c r="BD2711">
        <v>0</v>
      </c>
      <c r="BE2711">
        <v>0</v>
      </c>
      <c r="BF2711">
        <v>0</v>
      </c>
      <c r="BG2711">
        <v>0</v>
      </c>
      <c r="BH2711">
        <v>0</v>
      </c>
      <c r="BI2711">
        <v>0</v>
      </c>
      <c r="BJ2711">
        <v>0</v>
      </c>
      <c r="BK2711">
        <v>0</v>
      </c>
      <c r="BL2711">
        <v>0</v>
      </c>
      <c r="BM2711">
        <v>0</v>
      </c>
      <c r="BN2711">
        <v>0</v>
      </c>
      <c r="BO2711">
        <v>0</v>
      </c>
      <c r="BP2711">
        <v>0</v>
      </c>
      <c r="BQ2711">
        <v>0</v>
      </c>
      <c r="BR2711">
        <v>0</v>
      </c>
      <c r="BS2711">
        <v>0</v>
      </c>
      <c r="BT2711">
        <v>7255509</v>
      </c>
      <c r="BU2711">
        <v>0</v>
      </c>
      <c r="BV2711">
        <v>0</v>
      </c>
      <c r="BW2711">
        <v>0</v>
      </c>
      <c r="BX2711">
        <v>0</v>
      </c>
      <c r="BY2711">
        <v>0</v>
      </c>
      <c r="BZ2711">
        <v>0</v>
      </c>
      <c r="CA2711">
        <v>0</v>
      </c>
      <c r="CB2711">
        <v>0</v>
      </c>
      <c r="CC2711">
        <v>0</v>
      </c>
      <c r="CD2711">
        <v>7255509</v>
      </c>
      <c r="CE2711">
        <v>7255509</v>
      </c>
      <c r="CF2711">
        <v>7255509</v>
      </c>
      <c r="CG2711">
        <v>0</v>
      </c>
      <c r="CH2711" t="s">
        <v>612</v>
      </c>
      <c r="CI2711" t="s">
        <v>616</v>
      </c>
      <c r="CJ2711" t="s">
        <v>617</v>
      </c>
      <c r="CK2711" t="s">
        <v>617</v>
      </c>
      <c r="CL2711" t="s">
        <v>617</v>
      </c>
      <c r="CM2711" t="s">
        <v>617</v>
      </c>
      <c r="CN2711">
        <v>0</v>
      </c>
    </row>
    <row r="2712" spans="1:92" x14ac:dyDescent="0.25">
      <c r="A2712" t="s">
        <v>14082</v>
      </c>
      <c r="B2712" t="s">
        <v>14082</v>
      </c>
      <c r="C2712">
        <v>46</v>
      </c>
      <c r="D2712" t="s">
        <v>597</v>
      </c>
      <c r="E2712">
        <v>67113</v>
      </c>
      <c r="F2712" t="s">
        <v>13997</v>
      </c>
      <c r="G2712" t="s">
        <v>13180</v>
      </c>
      <c r="H2712" t="s">
        <v>13181</v>
      </c>
      <c r="I2712" t="s">
        <v>630</v>
      </c>
      <c r="J2712">
        <v>9813</v>
      </c>
      <c r="K2712">
        <v>10282</v>
      </c>
      <c r="L2712" t="s">
        <v>14079</v>
      </c>
      <c r="M2712" t="s">
        <v>14080</v>
      </c>
      <c r="N2712" t="s">
        <v>8050</v>
      </c>
      <c r="O2712" t="s">
        <v>14081</v>
      </c>
      <c r="P2712" t="s">
        <v>8052</v>
      </c>
      <c r="Q2712" t="s">
        <v>8053</v>
      </c>
      <c r="R2712" t="s">
        <v>8054</v>
      </c>
      <c r="S2712" t="s">
        <v>8037</v>
      </c>
      <c r="T2712" t="s">
        <v>8038</v>
      </c>
      <c r="U2712" t="s">
        <v>3036</v>
      </c>
      <c r="V2712" t="s">
        <v>1577</v>
      </c>
      <c r="W2712">
        <v>43.475209999999997</v>
      </c>
      <c r="X2712">
        <v>-79.719499999999996</v>
      </c>
      <c r="Y2712" t="s">
        <v>612</v>
      </c>
      <c r="Z2712" t="s">
        <v>612</v>
      </c>
      <c r="AA2712" t="s">
        <v>612</v>
      </c>
      <c r="AB2712" t="s">
        <v>612</v>
      </c>
      <c r="AC2712" t="s">
        <v>612</v>
      </c>
      <c r="AD2712" t="s">
        <v>612</v>
      </c>
      <c r="AE2712" t="s">
        <v>612</v>
      </c>
      <c r="AF2712" t="s">
        <v>612</v>
      </c>
      <c r="AG2712" t="s">
        <v>612</v>
      </c>
      <c r="AH2712" t="s">
        <v>612</v>
      </c>
      <c r="AI2712" t="s">
        <v>612</v>
      </c>
      <c r="AJ2712" t="s">
        <v>612</v>
      </c>
      <c r="AK2712" t="s">
        <v>612</v>
      </c>
      <c r="AL2712" t="s">
        <v>612</v>
      </c>
      <c r="AM2712" t="s">
        <v>612</v>
      </c>
      <c r="AN2712" t="s">
        <v>612</v>
      </c>
      <c r="AO2712" t="s">
        <v>612</v>
      </c>
      <c r="AP2712" t="s">
        <v>612</v>
      </c>
      <c r="AQ2712" t="s">
        <v>612</v>
      </c>
      <c r="AR2712" t="s">
        <v>612</v>
      </c>
      <c r="AS2712" t="s">
        <v>612</v>
      </c>
      <c r="AT2712" t="s">
        <v>613</v>
      </c>
      <c r="AU2712" t="s">
        <v>612</v>
      </c>
      <c r="AV2712" t="s">
        <v>614</v>
      </c>
      <c r="AW2712" t="s">
        <v>612</v>
      </c>
      <c r="AX2712">
        <v>691316</v>
      </c>
      <c r="AY2712" t="s">
        <v>621</v>
      </c>
      <c r="AZ2712" t="s">
        <v>140</v>
      </c>
      <c r="BA2712" t="s">
        <v>470</v>
      </c>
      <c r="BB2712" t="s">
        <v>662</v>
      </c>
      <c r="BC2712">
        <v>41153</v>
      </c>
      <c r="BD2712">
        <v>0</v>
      </c>
      <c r="BE2712">
        <v>0</v>
      </c>
      <c r="BF2712">
        <v>0</v>
      </c>
      <c r="BG2712">
        <v>0</v>
      </c>
      <c r="BH2712">
        <v>0</v>
      </c>
      <c r="BI2712">
        <v>0</v>
      </c>
      <c r="BJ2712">
        <v>0</v>
      </c>
      <c r="BK2712">
        <v>0</v>
      </c>
      <c r="BL2712">
        <v>0</v>
      </c>
      <c r="BM2712">
        <v>0</v>
      </c>
      <c r="BN2712">
        <v>0</v>
      </c>
      <c r="BO2712">
        <v>0</v>
      </c>
      <c r="BP2712">
        <v>0</v>
      </c>
      <c r="BQ2712">
        <v>0</v>
      </c>
      <c r="BR2712">
        <v>49666</v>
      </c>
      <c r="BS2712">
        <v>49666</v>
      </c>
      <c r="BT2712">
        <v>0</v>
      </c>
      <c r="BU2712">
        <v>0</v>
      </c>
      <c r="BV2712">
        <v>641650</v>
      </c>
      <c r="BW2712">
        <v>0</v>
      </c>
      <c r="BX2712">
        <v>0</v>
      </c>
      <c r="BY2712">
        <v>0</v>
      </c>
      <c r="BZ2712">
        <v>0</v>
      </c>
      <c r="CA2712">
        <v>0</v>
      </c>
      <c r="CB2712">
        <v>0</v>
      </c>
      <c r="CC2712">
        <v>0</v>
      </c>
      <c r="CD2712">
        <v>641650</v>
      </c>
      <c r="CE2712">
        <v>691316</v>
      </c>
      <c r="CF2712">
        <v>691316</v>
      </c>
      <c r="CG2712">
        <v>0</v>
      </c>
      <c r="CH2712" t="s">
        <v>612</v>
      </c>
      <c r="CI2712" t="s">
        <v>616</v>
      </c>
      <c r="CJ2712" t="s">
        <v>617</v>
      </c>
      <c r="CK2712" t="s">
        <v>617</v>
      </c>
      <c r="CL2712" t="s">
        <v>617</v>
      </c>
      <c r="CM2712" t="s">
        <v>617</v>
      </c>
      <c r="CN2712">
        <v>0</v>
      </c>
    </row>
    <row r="2713" spans="1:92" x14ac:dyDescent="0.25">
      <c r="A2713" t="s">
        <v>14083</v>
      </c>
      <c r="B2713" t="s">
        <v>14083</v>
      </c>
      <c r="C2713">
        <v>46</v>
      </c>
      <c r="D2713" t="s">
        <v>597</v>
      </c>
      <c r="E2713">
        <v>67113</v>
      </c>
      <c r="F2713" t="s">
        <v>13997</v>
      </c>
      <c r="G2713" t="s">
        <v>10868</v>
      </c>
      <c r="H2713" t="s">
        <v>10869</v>
      </c>
      <c r="I2713" t="s">
        <v>630</v>
      </c>
      <c r="J2713">
        <v>24219</v>
      </c>
      <c r="K2713">
        <v>19211</v>
      </c>
      <c r="L2713" t="s">
        <v>14084</v>
      </c>
      <c r="M2713" t="s">
        <v>14085</v>
      </c>
      <c r="N2713" t="s">
        <v>8032</v>
      </c>
      <c r="O2713" t="s">
        <v>14086</v>
      </c>
      <c r="P2713" t="s">
        <v>8034</v>
      </c>
      <c r="Q2713" t="s">
        <v>8035</v>
      </c>
      <c r="R2713" t="s">
        <v>8036</v>
      </c>
      <c r="S2713" t="s">
        <v>8037</v>
      </c>
      <c r="T2713" t="s">
        <v>8038</v>
      </c>
      <c r="U2713" t="s">
        <v>3036</v>
      </c>
      <c r="V2713" t="s">
        <v>1577</v>
      </c>
      <c r="W2713">
        <v>43.407123110000001</v>
      </c>
      <c r="X2713">
        <v>-79.824570219999998</v>
      </c>
      <c r="Y2713">
        <v>40731</v>
      </c>
      <c r="Z2713" t="s">
        <v>977</v>
      </c>
      <c r="AA2713" t="s">
        <v>803</v>
      </c>
      <c r="AB2713" t="s">
        <v>612</v>
      </c>
      <c r="AC2713" t="s">
        <v>612</v>
      </c>
      <c r="AD2713" t="s">
        <v>612</v>
      </c>
      <c r="AE2713">
        <v>40731</v>
      </c>
      <c r="AF2713" t="s">
        <v>977</v>
      </c>
      <c r="AG2713" t="s">
        <v>803</v>
      </c>
      <c r="AH2713" t="s">
        <v>612</v>
      </c>
      <c r="AI2713" t="s">
        <v>612</v>
      </c>
      <c r="AJ2713" t="s">
        <v>612</v>
      </c>
      <c r="AK2713" t="s">
        <v>612</v>
      </c>
      <c r="AL2713" t="s">
        <v>612</v>
      </c>
      <c r="AM2713" t="s">
        <v>612</v>
      </c>
      <c r="AN2713" t="s">
        <v>612</v>
      </c>
      <c r="AO2713" t="s">
        <v>612</v>
      </c>
      <c r="AP2713" t="s">
        <v>612</v>
      </c>
      <c r="AQ2713">
        <v>543</v>
      </c>
      <c r="AR2713" t="s">
        <v>612</v>
      </c>
      <c r="AS2713" t="s">
        <v>612</v>
      </c>
      <c r="AT2713" t="s">
        <v>613</v>
      </c>
      <c r="AU2713" t="s">
        <v>612</v>
      </c>
      <c r="AV2713" t="s">
        <v>614</v>
      </c>
      <c r="AW2713" t="s">
        <v>612</v>
      </c>
      <c r="AX2713">
        <v>11622062</v>
      </c>
      <c r="AY2713" t="s">
        <v>621</v>
      </c>
      <c r="AZ2713" t="s">
        <v>145</v>
      </c>
      <c r="BA2713" t="s">
        <v>460</v>
      </c>
      <c r="BB2713" t="s">
        <v>649</v>
      </c>
      <c r="BC2713">
        <v>41518</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950532</v>
      </c>
      <c r="BW2713">
        <v>0</v>
      </c>
      <c r="BX2713">
        <v>10025468</v>
      </c>
      <c r="BY2713">
        <v>0</v>
      </c>
      <c r="BZ2713">
        <v>0</v>
      </c>
      <c r="CA2713">
        <v>0</v>
      </c>
      <c r="CB2713">
        <v>0</v>
      </c>
      <c r="CC2713">
        <v>0</v>
      </c>
      <c r="CD2713">
        <v>10976000</v>
      </c>
      <c r="CE2713">
        <v>10976000</v>
      </c>
      <c r="CF2713">
        <v>10976000</v>
      </c>
      <c r="CG2713">
        <v>0</v>
      </c>
      <c r="CH2713" t="s">
        <v>612</v>
      </c>
      <c r="CI2713" t="s">
        <v>616</v>
      </c>
      <c r="CJ2713" t="s">
        <v>702</v>
      </c>
      <c r="CK2713" t="s">
        <v>703</v>
      </c>
      <c r="CL2713" t="s">
        <v>617</v>
      </c>
      <c r="CM2713" t="s">
        <v>617</v>
      </c>
      <c r="CN2713">
        <v>10025468</v>
      </c>
    </row>
    <row r="2714" spans="1:92" x14ac:dyDescent="0.25">
      <c r="A2714" t="s">
        <v>14087</v>
      </c>
      <c r="B2714" t="s">
        <v>14087</v>
      </c>
      <c r="C2714">
        <v>46</v>
      </c>
      <c r="D2714" t="s">
        <v>597</v>
      </c>
      <c r="E2714">
        <v>67113</v>
      </c>
      <c r="F2714" t="s">
        <v>13997</v>
      </c>
      <c r="G2714" t="s">
        <v>14088</v>
      </c>
      <c r="H2714" t="s">
        <v>14089</v>
      </c>
      <c r="I2714" t="s">
        <v>630</v>
      </c>
      <c r="J2714">
        <v>11026</v>
      </c>
      <c r="K2714">
        <v>12147</v>
      </c>
      <c r="L2714" t="s">
        <v>14090</v>
      </c>
      <c r="M2714" t="s">
        <v>14091</v>
      </c>
      <c r="N2714" t="s">
        <v>8079</v>
      </c>
      <c r="O2714" t="s">
        <v>14092</v>
      </c>
      <c r="P2714" t="s">
        <v>8081</v>
      </c>
      <c r="Q2714" t="s">
        <v>8082</v>
      </c>
      <c r="R2714" t="s">
        <v>8083</v>
      </c>
      <c r="S2714" t="s">
        <v>8037</v>
      </c>
      <c r="T2714" t="s">
        <v>8038</v>
      </c>
      <c r="U2714" t="s">
        <v>3036</v>
      </c>
      <c r="V2714" t="s">
        <v>1577</v>
      </c>
      <c r="W2714">
        <v>43.527978830000002</v>
      </c>
      <c r="X2714">
        <v>-79.852567359999995</v>
      </c>
      <c r="Y2714" t="s">
        <v>612</v>
      </c>
      <c r="Z2714" t="s">
        <v>612</v>
      </c>
      <c r="AA2714" t="s">
        <v>612</v>
      </c>
      <c r="AB2714" t="s">
        <v>612</v>
      </c>
      <c r="AC2714" t="s">
        <v>612</v>
      </c>
      <c r="AD2714" t="s">
        <v>612</v>
      </c>
      <c r="AE2714" t="s">
        <v>612</v>
      </c>
      <c r="AF2714" t="s">
        <v>612</v>
      </c>
      <c r="AG2714" t="s">
        <v>612</v>
      </c>
      <c r="AH2714" t="s">
        <v>612</v>
      </c>
      <c r="AI2714" t="s">
        <v>612</v>
      </c>
      <c r="AJ2714" t="s">
        <v>612</v>
      </c>
      <c r="AK2714" t="s">
        <v>612</v>
      </c>
      <c r="AL2714" t="s">
        <v>612</v>
      </c>
      <c r="AM2714" t="s">
        <v>612</v>
      </c>
      <c r="AN2714" t="s">
        <v>612</v>
      </c>
      <c r="AO2714" t="s">
        <v>612</v>
      </c>
      <c r="AP2714" t="s">
        <v>612</v>
      </c>
      <c r="AQ2714" t="s">
        <v>612</v>
      </c>
      <c r="AR2714" t="s">
        <v>612</v>
      </c>
      <c r="AS2714" t="s">
        <v>612</v>
      </c>
      <c r="AT2714" t="s">
        <v>613</v>
      </c>
      <c r="AU2714" t="s">
        <v>612</v>
      </c>
      <c r="AV2714" t="s">
        <v>635</v>
      </c>
      <c r="AW2714">
        <v>39691</v>
      </c>
      <c r="AX2714">
        <v>9281229</v>
      </c>
      <c r="AY2714" t="s">
        <v>621</v>
      </c>
      <c r="AZ2714" t="s">
        <v>145</v>
      </c>
      <c r="BA2714" t="s">
        <v>470</v>
      </c>
      <c r="BB2714" t="s">
        <v>824</v>
      </c>
      <c r="BC2714">
        <v>39326</v>
      </c>
      <c r="BD2714">
        <v>0</v>
      </c>
      <c r="BE2714">
        <v>0</v>
      </c>
      <c r="BF2714">
        <v>0</v>
      </c>
      <c r="BG2714">
        <v>0</v>
      </c>
      <c r="BH2714">
        <v>0</v>
      </c>
      <c r="BI2714">
        <v>0</v>
      </c>
      <c r="BJ2714">
        <v>0</v>
      </c>
      <c r="BK2714">
        <v>0</v>
      </c>
      <c r="BL2714">
        <v>0</v>
      </c>
      <c r="BM2714">
        <v>0</v>
      </c>
      <c r="BN2714">
        <v>0</v>
      </c>
      <c r="BO2714">
        <v>0</v>
      </c>
      <c r="BP2714">
        <v>0</v>
      </c>
      <c r="BQ2714">
        <v>0</v>
      </c>
      <c r="BR2714">
        <v>0</v>
      </c>
      <c r="BS2714">
        <v>0</v>
      </c>
      <c r="BT2714">
        <v>9281229</v>
      </c>
      <c r="BU2714">
        <v>0</v>
      </c>
      <c r="BV2714">
        <v>0</v>
      </c>
      <c r="BW2714">
        <v>0</v>
      </c>
      <c r="BX2714">
        <v>0</v>
      </c>
      <c r="BY2714">
        <v>0</v>
      </c>
      <c r="BZ2714">
        <v>0</v>
      </c>
      <c r="CA2714">
        <v>0</v>
      </c>
      <c r="CB2714">
        <v>0</v>
      </c>
      <c r="CC2714">
        <v>0</v>
      </c>
      <c r="CD2714">
        <v>9281229</v>
      </c>
      <c r="CE2714">
        <v>9281229</v>
      </c>
      <c r="CF2714">
        <v>9281229</v>
      </c>
      <c r="CG2714">
        <v>0</v>
      </c>
      <c r="CH2714" t="s">
        <v>612</v>
      </c>
      <c r="CI2714" t="s">
        <v>616</v>
      </c>
      <c r="CJ2714" t="s">
        <v>617</v>
      </c>
      <c r="CK2714" t="s">
        <v>617</v>
      </c>
      <c r="CL2714" t="s">
        <v>617</v>
      </c>
      <c r="CM2714" t="s">
        <v>617</v>
      </c>
      <c r="CN2714">
        <v>0</v>
      </c>
    </row>
    <row r="2715" spans="1:92" x14ac:dyDescent="0.25">
      <c r="A2715" t="s">
        <v>14093</v>
      </c>
      <c r="B2715" t="s">
        <v>14093</v>
      </c>
      <c r="C2715">
        <v>46</v>
      </c>
      <c r="D2715" t="s">
        <v>597</v>
      </c>
      <c r="E2715">
        <v>67113</v>
      </c>
      <c r="F2715" t="s">
        <v>13997</v>
      </c>
      <c r="G2715" t="s">
        <v>12721</v>
      </c>
      <c r="H2715" t="s">
        <v>12722</v>
      </c>
      <c r="I2715" t="s">
        <v>630</v>
      </c>
      <c r="J2715">
        <v>24302</v>
      </c>
      <c r="K2715">
        <v>19294</v>
      </c>
      <c r="L2715" t="s">
        <v>14094</v>
      </c>
      <c r="M2715" t="s">
        <v>14095</v>
      </c>
      <c r="N2715" t="s">
        <v>8079</v>
      </c>
      <c r="O2715" t="s">
        <v>14096</v>
      </c>
      <c r="P2715" t="s">
        <v>8081</v>
      </c>
      <c r="Q2715" t="s">
        <v>8082</v>
      </c>
      <c r="R2715" t="s">
        <v>8083</v>
      </c>
      <c r="S2715" t="s">
        <v>8037</v>
      </c>
      <c r="T2715" t="s">
        <v>8038</v>
      </c>
      <c r="U2715" t="s">
        <v>3036</v>
      </c>
      <c r="V2715" t="s">
        <v>1577</v>
      </c>
      <c r="W2715">
        <v>43.495463790000002</v>
      </c>
      <c r="X2715">
        <v>-79.866346849999999</v>
      </c>
      <c r="Y2715">
        <v>41298</v>
      </c>
      <c r="Z2715" t="s">
        <v>662</v>
      </c>
      <c r="AA2715" t="s">
        <v>662</v>
      </c>
      <c r="AB2715" t="s">
        <v>612</v>
      </c>
      <c r="AC2715" t="s">
        <v>612</v>
      </c>
      <c r="AD2715" t="s">
        <v>612</v>
      </c>
      <c r="AE2715">
        <v>41298</v>
      </c>
      <c r="AF2715" t="s">
        <v>662</v>
      </c>
      <c r="AG2715" t="s">
        <v>662</v>
      </c>
      <c r="AH2715" t="s">
        <v>612</v>
      </c>
      <c r="AI2715" t="s">
        <v>612</v>
      </c>
      <c r="AJ2715" t="s">
        <v>612</v>
      </c>
      <c r="AK2715" t="s">
        <v>612</v>
      </c>
      <c r="AL2715" t="s">
        <v>612</v>
      </c>
      <c r="AM2715" t="s">
        <v>612</v>
      </c>
      <c r="AN2715" t="s">
        <v>612</v>
      </c>
      <c r="AO2715" t="s">
        <v>612</v>
      </c>
      <c r="AP2715" t="s">
        <v>612</v>
      </c>
      <c r="AQ2715">
        <v>671</v>
      </c>
      <c r="AR2715" t="s">
        <v>612</v>
      </c>
      <c r="AS2715" t="s">
        <v>612</v>
      </c>
      <c r="AT2715" t="s">
        <v>613</v>
      </c>
      <c r="AU2715" t="s">
        <v>612</v>
      </c>
      <c r="AV2715" t="s">
        <v>614</v>
      </c>
      <c r="AW2715" t="s">
        <v>612</v>
      </c>
      <c r="AX2715">
        <v>11268219</v>
      </c>
      <c r="AY2715" t="s">
        <v>621</v>
      </c>
      <c r="AZ2715" t="s">
        <v>145</v>
      </c>
      <c r="BA2715" t="s">
        <v>460</v>
      </c>
      <c r="BB2715" t="s">
        <v>700</v>
      </c>
      <c r="BC2715">
        <v>41883</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950532</v>
      </c>
      <c r="BW2715">
        <v>0</v>
      </c>
      <c r="BX2715">
        <v>10769850</v>
      </c>
      <c r="BY2715">
        <v>0</v>
      </c>
      <c r="BZ2715">
        <v>0</v>
      </c>
      <c r="CA2715">
        <v>0</v>
      </c>
      <c r="CB2715">
        <v>0</v>
      </c>
      <c r="CC2715">
        <v>0</v>
      </c>
      <c r="CD2715">
        <v>11720382</v>
      </c>
      <c r="CE2715">
        <v>11720382</v>
      </c>
      <c r="CF2715">
        <v>11720382</v>
      </c>
      <c r="CG2715">
        <v>0</v>
      </c>
      <c r="CH2715" t="s">
        <v>612</v>
      </c>
      <c r="CI2715" t="s">
        <v>616</v>
      </c>
      <c r="CJ2715" t="s">
        <v>702</v>
      </c>
      <c r="CK2715" t="s">
        <v>703</v>
      </c>
      <c r="CL2715" t="s">
        <v>617</v>
      </c>
      <c r="CM2715" t="s">
        <v>617</v>
      </c>
      <c r="CN2715">
        <v>10769850</v>
      </c>
    </row>
    <row r="2716" spans="1:92" x14ac:dyDescent="0.25">
      <c r="A2716" t="s">
        <v>14097</v>
      </c>
      <c r="B2716" t="s">
        <v>14097</v>
      </c>
      <c r="C2716">
        <v>46</v>
      </c>
      <c r="D2716" t="s">
        <v>597</v>
      </c>
      <c r="E2716">
        <v>67113</v>
      </c>
      <c r="F2716" t="s">
        <v>13997</v>
      </c>
      <c r="G2716" t="s">
        <v>12733</v>
      </c>
      <c r="H2716" t="s">
        <v>12734</v>
      </c>
      <c r="I2716" t="s">
        <v>630</v>
      </c>
      <c r="J2716">
        <v>8121</v>
      </c>
      <c r="K2716">
        <v>9185</v>
      </c>
      <c r="L2716" t="s">
        <v>14098</v>
      </c>
      <c r="M2716" t="s">
        <v>14099</v>
      </c>
      <c r="N2716" t="s">
        <v>8162</v>
      </c>
      <c r="O2716" t="s">
        <v>14100</v>
      </c>
      <c r="P2716" t="s">
        <v>8164</v>
      </c>
      <c r="Q2716" t="s">
        <v>8165</v>
      </c>
      <c r="R2716" t="s">
        <v>8166</v>
      </c>
      <c r="S2716" t="s">
        <v>8037</v>
      </c>
      <c r="T2716" t="s">
        <v>8038</v>
      </c>
      <c r="U2716" t="s">
        <v>3036</v>
      </c>
      <c r="V2716" t="s">
        <v>1577</v>
      </c>
      <c r="W2716">
        <v>43.631720000000001</v>
      </c>
      <c r="X2716">
        <v>-79.890749999999997</v>
      </c>
      <c r="Y2716" t="s">
        <v>612</v>
      </c>
      <c r="Z2716" t="s">
        <v>612</v>
      </c>
      <c r="AA2716" t="s">
        <v>612</v>
      </c>
      <c r="AB2716" t="s">
        <v>612</v>
      </c>
      <c r="AC2716" t="s">
        <v>612</v>
      </c>
      <c r="AD2716" t="s">
        <v>612</v>
      </c>
      <c r="AE2716" t="s">
        <v>612</v>
      </c>
      <c r="AF2716" t="s">
        <v>612</v>
      </c>
      <c r="AG2716" t="s">
        <v>612</v>
      </c>
      <c r="AH2716" t="s">
        <v>612</v>
      </c>
      <c r="AI2716" t="s">
        <v>612</v>
      </c>
      <c r="AJ2716" t="s">
        <v>612</v>
      </c>
      <c r="AK2716" t="s">
        <v>612</v>
      </c>
      <c r="AL2716" t="s">
        <v>612</v>
      </c>
      <c r="AM2716" t="s">
        <v>612</v>
      </c>
      <c r="AN2716" t="s">
        <v>612</v>
      </c>
      <c r="AO2716" t="s">
        <v>612</v>
      </c>
      <c r="AP2716" t="s">
        <v>612</v>
      </c>
      <c r="AQ2716" t="s">
        <v>612</v>
      </c>
      <c r="AR2716" t="s">
        <v>612</v>
      </c>
      <c r="AS2716" t="s">
        <v>612</v>
      </c>
      <c r="AT2716" t="s">
        <v>613</v>
      </c>
      <c r="AU2716" t="s">
        <v>612</v>
      </c>
      <c r="AV2716" t="s">
        <v>614</v>
      </c>
      <c r="AW2716" t="s">
        <v>612</v>
      </c>
      <c r="AX2716">
        <v>1262728</v>
      </c>
      <c r="AY2716" t="s">
        <v>621</v>
      </c>
      <c r="AZ2716" t="s">
        <v>140</v>
      </c>
      <c r="BA2716" t="s">
        <v>470</v>
      </c>
      <c r="BB2716" t="s">
        <v>649</v>
      </c>
      <c r="BC2716">
        <v>41518</v>
      </c>
      <c r="BD2716">
        <v>0</v>
      </c>
      <c r="BE2716">
        <v>0</v>
      </c>
      <c r="BF2716">
        <v>0</v>
      </c>
      <c r="BG2716">
        <v>0</v>
      </c>
      <c r="BH2716">
        <v>0</v>
      </c>
      <c r="BI2716">
        <v>0</v>
      </c>
      <c r="BJ2716">
        <v>0</v>
      </c>
      <c r="BK2716">
        <v>0</v>
      </c>
      <c r="BL2716">
        <v>0</v>
      </c>
      <c r="BM2716">
        <v>0</v>
      </c>
      <c r="BN2716">
        <v>0</v>
      </c>
      <c r="BO2716">
        <v>0</v>
      </c>
      <c r="BP2716">
        <v>0</v>
      </c>
      <c r="BQ2716">
        <v>0</v>
      </c>
      <c r="BR2716">
        <v>65792</v>
      </c>
      <c r="BS2716">
        <v>65792</v>
      </c>
      <c r="BT2716">
        <v>952036</v>
      </c>
      <c r="BU2716">
        <v>0</v>
      </c>
      <c r="BV2716">
        <v>244900</v>
      </c>
      <c r="BW2716">
        <v>0</v>
      </c>
      <c r="BX2716">
        <v>0</v>
      </c>
      <c r="BY2716">
        <v>0</v>
      </c>
      <c r="BZ2716">
        <v>0</v>
      </c>
      <c r="CA2716">
        <v>0</v>
      </c>
      <c r="CB2716">
        <v>0</v>
      </c>
      <c r="CC2716">
        <v>0</v>
      </c>
      <c r="CD2716">
        <v>1196936</v>
      </c>
      <c r="CE2716">
        <v>1262728</v>
      </c>
      <c r="CF2716">
        <v>1262728</v>
      </c>
      <c r="CG2716">
        <v>0</v>
      </c>
      <c r="CH2716" t="s">
        <v>612</v>
      </c>
      <c r="CI2716" t="s">
        <v>616</v>
      </c>
      <c r="CJ2716" t="s">
        <v>617</v>
      </c>
      <c r="CK2716" t="s">
        <v>617</v>
      </c>
      <c r="CL2716" t="s">
        <v>617</v>
      </c>
      <c r="CM2716" t="s">
        <v>617</v>
      </c>
      <c r="CN2716">
        <v>0</v>
      </c>
    </row>
    <row r="2717" spans="1:92" x14ac:dyDescent="0.25">
      <c r="A2717" t="s">
        <v>14101</v>
      </c>
      <c r="B2717" t="s">
        <v>14101</v>
      </c>
      <c r="C2717">
        <v>46</v>
      </c>
      <c r="D2717" t="s">
        <v>597</v>
      </c>
      <c r="E2717">
        <v>67113</v>
      </c>
      <c r="F2717" t="s">
        <v>13997</v>
      </c>
      <c r="G2717" t="s">
        <v>14102</v>
      </c>
      <c r="H2717" t="s">
        <v>14103</v>
      </c>
      <c r="I2717" t="s">
        <v>630</v>
      </c>
      <c r="J2717">
        <v>10023</v>
      </c>
      <c r="K2717">
        <v>10368</v>
      </c>
      <c r="L2717" t="s">
        <v>14104</v>
      </c>
      <c r="M2717" t="s">
        <v>14105</v>
      </c>
      <c r="N2717" t="s">
        <v>8162</v>
      </c>
      <c r="O2717" t="s">
        <v>14106</v>
      </c>
      <c r="P2717" t="s">
        <v>8164</v>
      </c>
      <c r="Q2717" t="s">
        <v>8165</v>
      </c>
      <c r="R2717" t="s">
        <v>8166</v>
      </c>
      <c r="S2717" t="s">
        <v>8037</v>
      </c>
      <c r="T2717" t="s">
        <v>8038</v>
      </c>
      <c r="U2717" t="s">
        <v>3036</v>
      </c>
      <c r="V2717" t="s">
        <v>1577</v>
      </c>
      <c r="W2717">
        <v>43.63411</v>
      </c>
      <c r="X2717">
        <v>-79.874139999999997</v>
      </c>
      <c r="Y2717" t="s">
        <v>612</v>
      </c>
      <c r="Z2717" t="s">
        <v>612</v>
      </c>
      <c r="AA2717" t="s">
        <v>612</v>
      </c>
      <c r="AB2717" t="s">
        <v>612</v>
      </c>
      <c r="AC2717" t="s">
        <v>612</v>
      </c>
      <c r="AD2717" t="s">
        <v>612</v>
      </c>
      <c r="AE2717" t="s">
        <v>612</v>
      </c>
      <c r="AF2717" t="s">
        <v>612</v>
      </c>
      <c r="AG2717" t="s">
        <v>612</v>
      </c>
      <c r="AH2717" t="s">
        <v>612</v>
      </c>
      <c r="AI2717" t="s">
        <v>612</v>
      </c>
      <c r="AJ2717" t="s">
        <v>612</v>
      </c>
      <c r="AK2717" t="s">
        <v>612</v>
      </c>
      <c r="AL2717" t="s">
        <v>612</v>
      </c>
      <c r="AM2717" t="s">
        <v>612</v>
      </c>
      <c r="AN2717" t="s">
        <v>612</v>
      </c>
      <c r="AO2717" t="s">
        <v>612</v>
      </c>
      <c r="AP2717" t="s">
        <v>612</v>
      </c>
      <c r="AQ2717" t="s">
        <v>612</v>
      </c>
      <c r="AR2717" t="s">
        <v>612</v>
      </c>
      <c r="AS2717" t="s">
        <v>612</v>
      </c>
      <c r="AT2717" t="s">
        <v>613</v>
      </c>
      <c r="AU2717" t="s">
        <v>612</v>
      </c>
      <c r="AV2717" t="s">
        <v>635</v>
      </c>
      <c r="AW2717">
        <v>39691</v>
      </c>
      <c r="AX2717">
        <v>7914532</v>
      </c>
      <c r="AY2717" t="s">
        <v>621</v>
      </c>
      <c r="AZ2717" t="s">
        <v>145</v>
      </c>
      <c r="BA2717" t="s">
        <v>470</v>
      </c>
      <c r="BB2717" t="s">
        <v>694</v>
      </c>
      <c r="BC2717">
        <v>37135</v>
      </c>
      <c r="BD2717">
        <v>0</v>
      </c>
      <c r="BE2717">
        <v>0</v>
      </c>
      <c r="BF2717">
        <v>0</v>
      </c>
      <c r="BG2717">
        <v>0</v>
      </c>
      <c r="BH2717">
        <v>0</v>
      </c>
      <c r="BI2717">
        <v>0</v>
      </c>
      <c r="BJ2717">
        <v>0</v>
      </c>
      <c r="BK2717">
        <v>0</v>
      </c>
      <c r="BL2717">
        <v>0</v>
      </c>
      <c r="BM2717">
        <v>0</v>
      </c>
      <c r="BN2717">
        <v>0</v>
      </c>
      <c r="BO2717">
        <v>0</v>
      </c>
      <c r="BP2717">
        <v>0</v>
      </c>
      <c r="BQ2717">
        <v>0</v>
      </c>
      <c r="BR2717">
        <v>0</v>
      </c>
      <c r="BS2717">
        <v>0</v>
      </c>
      <c r="BT2717">
        <v>7914532</v>
      </c>
      <c r="BU2717">
        <v>0</v>
      </c>
      <c r="BV2717">
        <v>0</v>
      </c>
      <c r="BW2717">
        <v>0</v>
      </c>
      <c r="BX2717">
        <v>0</v>
      </c>
      <c r="BY2717">
        <v>0</v>
      </c>
      <c r="BZ2717">
        <v>0</v>
      </c>
      <c r="CA2717">
        <v>0</v>
      </c>
      <c r="CB2717">
        <v>0</v>
      </c>
      <c r="CC2717">
        <v>0</v>
      </c>
      <c r="CD2717">
        <v>7914532</v>
      </c>
      <c r="CE2717">
        <v>7914532</v>
      </c>
      <c r="CF2717">
        <v>7914532</v>
      </c>
      <c r="CG2717">
        <v>0</v>
      </c>
      <c r="CH2717" t="s">
        <v>612</v>
      </c>
      <c r="CI2717" t="s">
        <v>616</v>
      </c>
      <c r="CJ2717" t="s">
        <v>617</v>
      </c>
      <c r="CK2717" t="s">
        <v>617</v>
      </c>
      <c r="CL2717" t="s">
        <v>617</v>
      </c>
      <c r="CM2717" t="s">
        <v>617</v>
      </c>
      <c r="CN2717">
        <v>0</v>
      </c>
    </row>
    <row r="2718" spans="1:92" x14ac:dyDescent="0.25">
      <c r="A2718" t="s">
        <v>14107</v>
      </c>
      <c r="B2718" t="s">
        <v>14107</v>
      </c>
      <c r="C2718">
        <v>46</v>
      </c>
      <c r="D2718" t="s">
        <v>597</v>
      </c>
      <c r="E2718">
        <v>67113</v>
      </c>
      <c r="F2718" t="s">
        <v>13997</v>
      </c>
      <c r="G2718" t="s">
        <v>14102</v>
      </c>
      <c r="H2718" t="s">
        <v>14103</v>
      </c>
      <c r="I2718" t="s">
        <v>630</v>
      </c>
      <c r="J2718">
        <v>10023</v>
      </c>
      <c r="K2718">
        <v>10368</v>
      </c>
      <c r="L2718" t="s">
        <v>14104</v>
      </c>
      <c r="M2718" t="s">
        <v>14105</v>
      </c>
      <c r="N2718" t="s">
        <v>8162</v>
      </c>
      <c r="O2718" t="s">
        <v>14106</v>
      </c>
      <c r="P2718" t="s">
        <v>8164</v>
      </c>
      <c r="Q2718" t="s">
        <v>8165</v>
      </c>
      <c r="R2718" t="s">
        <v>8166</v>
      </c>
      <c r="S2718" t="s">
        <v>8037</v>
      </c>
      <c r="T2718" t="s">
        <v>8038</v>
      </c>
      <c r="U2718" t="s">
        <v>3036</v>
      </c>
      <c r="V2718" t="s">
        <v>1577</v>
      </c>
      <c r="W2718">
        <v>43.63411</v>
      </c>
      <c r="X2718">
        <v>-79.874139999999997</v>
      </c>
      <c r="Y2718" t="s">
        <v>612</v>
      </c>
      <c r="Z2718" t="s">
        <v>612</v>
      </c>
      <c r="AA2718" t="s">
        <v>612</v>
      </c>
      <c r="AB2718" t="s">
        <v>612</v>
      </c>
      <c r="AC2718" t="s">
        <v>612</v>
      </c>
      <c r="AD2718" t="s">
        <v>612</v>
      </c>
      <c r="AE2718" t="s">
        <v>612</v>
      </c>
      <c r="AF2718" t="s">
        <v>612</v>
      </c>
      <c r="AG2718" t="s">
        <v>612</v>
      </c>
      <c r="AH2718" t="s">
        <v>612</v>
      </c>
      <c r="AI2718" t="s">
        <v>612</v>
      </c>
      <c r="AJ2718" t="s">
        <v>612</v>
      </c>
      <c r="AK2718" t="s">
        <v>612</v>
      </c>
      <c r="AL2718" t="s">
        <v>612</v>
      </c>
      <c r="AM2718" t="s">
        <v>612</v>
      </c>
      <c r="AN2718" t="s">
        <v>612</v>
      </c>
      <c r="AO2718" t="s">
        <v>612</v>
      </c>
      <c r="AP2718" t="s">
        <v>612</v>
      </c>
      <c r="AQ2718" t="s">
        <v>612</v>
      </c>
      <c r="AR2718" t="s">
        <v>612</v>
      </c>
      <c r="AS2718" t="s">
        <v>612</v>
      </c>
      <c r="AT2718" t="s">
        <v>613</v>
      </c>
      <c r="AU2718" t="s">
        <v>612</v>
      </c>
      <c r="AV2718" t="s">
        <v>614</v>
      </c>
      <c r="AW2718" t="s">
        <v>612</v>
      </c>
      <c r="AX2718">
        <v>1990641</v>
      </c>
      <c r="AY2718" t="s">
        <v>621</v>
      </c>
      <c r="AZ2718" t="s">
        <v>140</v>
      </c>
      <c r="BA2718" t="s">
        <v>470</v>
      </c>
      <c r="BB2718" t="s">
        <v>662</v>
      </c>
      <c r="BC2718">
        <v>41153</v>
      </c>
      <c r="BD2718">
        <v>0</v>
      </c>
      <c r="BE2718">
        <v>0</v>
      </c>
      <c r="BF2718">
        <v>0</v>
      </c>
      <c r="BG2718">
        <v>0</v>
      </c>
      <c r="BH2718">
        <v>0</v>
      </c>
      <c r="BI2718">
        <v>0</v>
      </c>
      <c r="BJ2718">
        <v>0</v>
      </c>
      <c r="BK2718">
        <v>0</v>
      </c>
      <c r="BL2718">
        <v>0</v>
      </c>
      <c r="BM2718">
        <v>0</v>
      </c>
      <c r="BN2718">
        <v>0</v>
      </c>
      <c r="BO2718">
        <v>0</v>
      </c>
      <c r="BP2718">
        <v>0</v>
      </c>
      <c r="BQ2718">
        <v>0</v>
      </c>
      <c r="BR2718">
        <v>37253</v>
      </c>
      <c r="BS2718">
        <v>37253</v>
      </c>
      <c r="BT2718">
        <v>1230683</v>
      </c>
      <c r="BU2718">
        <v>0</v>
      </c>
      <c r="BV2718">
        <v>722705</v>
      </c>
      <c r="BW2718">
        <v>0</v>
      </c>
      <c r="BX2718">
        <v>0</v>
      </c>
      <c r="BY2718">
        <v>0</v>
      </c>
      <c r="BZ2718">
        <v>0</v>
      </c>
      <c r="CA2718">
        <v>0</v>
      </c>
      <c r="CB2718">
        <v>0</v>
      </c>
      <c r="CC2718">
        <v>0</v>
      </c>
      <c r="CD2718">
        <v>1953388</v>
      </c>
      <c r="CE2718">
        <v>1990641</v>
      </c>
      <c r="CF2718">
        <v>1990641</v>
      </c>
      <c r="CG2718">
        <v>0</v>
      </c>
      <c r="CH2718" t="s">
        <v>612</v>
      </c>
      <c r="CI2718" t="s">
        <v>616</v>
      </c>
      <c r="CJ2718" t="s">
        <v>617</v>
      </c>
      <c r="CK2718" t="s">
        <v>617</v>
      </c>
      <c r="CL2718" t="s">
        <v>617</v>
      </c>
      <c r="CM2718" t="s">
        <v>617</v>
      </c>
      <c r="CN2718">
        <v>0</v>
      </c>
    </row>
    <row r="2719" spans="1:92" x14ac:dyDescent="0.25">
      <c r="A2719" t="s">
        <v>14108</v>
      </c>
      <c r="B2719" t="s">
        <v>14108</v>
      </c>
      <c r="C2719">
        <v>46</v>
      </c>
      <c r="D2719" t="s">
        <v>597</v>
      </c>
      <c r="E2719">
        <v>67113</v>
      </c>
      <c r="F2719" t="s">
        <v>13997</v>
      </c>
      <c r="G2719" t="s">
        <v>11300</v>
      </c>
      <c r="H2719" t="s">
        <v>11301</v>
      </c>
      <c r="I2719" t="s">
        <v>630</v>
      </c>
      <c r="J2719">
        <v>11027</v>
      </c>
      <c r="K2719">
        <v>12148</v>
      </c>
      <c r="L2719" t="s">
        <v>14109</v>
      </c>
      <c r="M2719" t="s">
        <v>14110</v>
      </c>
      <c r="N2719" t="s">
        <v>8032</v>
      </c>
      <c r="O2719" t="s">
        <v>14111</v>
      </c>
      <c r="P2719" t="s">
        <v>8034</v>
      </c>
      <c r="Q2719" t="s">
        <v>8035</v>
      </c>
      <c r="R2719" t="s">
        <v>8036</v>
      </c>
      <c r="S2719" t="s">
        <v>8037</v>
      </c>
      <c r="T2719" t="s">
        <v>8038</v>
      </c>
      <c r="U2719" t="s">
        <v>3036</v>
      </c>
      <c r="V2719" t="s">
        <v>1577</v>
      </c>
      <c r="W2719">
        <v>43.406124699999999</v>
      </c>
      <c r="X2719">
        <v>-79.786005399999993</v>
      </c>
      <c r="Y2719" t="s">
        <v>612</v>
      </c>
      <c r="Z2719" t="s">
        <v>612</v>
      </c>
      <c r="AA2719" t="s">
        <v>612</v>
      </c>
      <c r="AB2719" t="s">
        <v>612</v>
      </c>
      <c r="AC2719" t="s">
        <v>612</v>
      </c>
      <c r="AD2719" t="s">
        <v>612</v>
      </c>
      <c r="AE2719" t="s">
        <v>612</v>
      </c>
      <c r="AF2719" t="s">
        <v>612</v>
      </c>
      <c r="AG2719" t="s">
        <v>612</v>
      </c>
      <c r="AH2719" t="s">
        <v>612</v>
      </c>
      <c r="AI2719" t="s">
        <v>612</v>
      </c>
      <c r="AJ2719" t="s">
        <v>612</v>
      </c>
      <c r="AK2719" t="s">
        <v>612</v>
      </c>
      <c r="AL2719" t="s">
        <v>612</v>
      </c>
      <c r="AM2719" t="s">
        <v>612</v>
      </c>
      <c r="AN2719" t="s">
        <v>612</v>
      </c>
      <c r="AO2719" t="s">
        <v>612</v>
      </c>
      <c r="AP2719" t="s">
        <v>612</v>
      </c>
      <c r="AQ2719" t="s">
        <v>612</v>
      </c>
      <c r="AR2719" t="s">
        <v>612</v>
      </c>
      <c r="AS2719" t="s">
        <v>612</v>
      </c>
      <c r="AT2719" t="s">
        <v>613</v>
      </c>
      <c r="AU2719" t="s">
        <v>612</v>
      </c>
      <c r="AV2719" t="s">
        <v>635</v>
      </c>
      <c r="AW2719">
        <v>39691</v>
      </c>
      <c r="AX2719">
        <v>9544128</v>
      </c>
      <c r="AY2719" t="s">
        <v>621</v>
      </c>
      <c r="AZ2719" t="s">
        <v>145</v>
      </c>
      <c r="BA2719" t="s">
        <v>470</v>
      </c>
      <c r="BB2719" t="s">
        <v>824</v>
      </c>
      <c r="BC2719">
        <v>39326</v>
      </c>
      <c r="BD2719">
        <v>0</v>
      </c>
      <c r="BE2719">
        <v>0</v>
      </c>
      <c r="BF2719">
        <v>0</v>
      </c>
      <c r="BG2719">
        <v>0</v>
      </c>
      <c r="BH2719">
        <v>0</v>
      </c>
      <c r="BI2719">
        <v>0</v>
      </c>
      <c r="BJ2719">
        <v>0</v>
      </c>
      <c r="BK2719">
        <v>0</v>
      </c>
      <c r="BL2719">
        <v>0</v>
      </c>
      <c r="BM2719">
        <v>0</v>
      </c>
      <c r="BN2719">
        <v>0</v>
      </c>
      <c r="BO2719">
        <v>0</v>
      </c>
      <c r="BP2719">
        <v>0</v>
      </c>
      <c r="BQ2719">
        <v>0</v>
      </c>
      <c r="BR2719">
        <v>0</v>
      </c>
      <c r="BS2719">
        <v>0</v>
      </c>
      <c r="BT2719">
        <v>9544128</v>
      </c>
      <c r="BU2719">
        <v>0</v>
      </c>
      <c r="BV2719">
        <v>0</v>
      </c>
      <c r="BW2719">
        <v>0</v>
      </c>
      <c r="BX2719">
        <v>0</v>
      </c>
      <c r="BY2719">
        <v>0</v>
      </c>
      <c r="BZ2719">
        <v>0</v>
      </c>
      <c r="CA2719">
        <v>0</v>
      </c>
      <c r="CB2719">
        <v>0</v>
      </c>
      <c r="CC2719">
        <v>0</v>
      </c>
      <c r="CD2719">
        <v>9544128</v>
      </c>
      <c r="CE2719">
        <v>9544128</v>
      </c>
      <c r="CF2719">
        <v>9544128</v>
      </c>
      <c r="CG2719">
        <v>0</v>
      </c>
      <c r="CH2719" t="s">
        <v>612</v>
      </c>
      <c r="CI2719" t="s">
        <v>616</v>
      </c>
      <c r="CJ2719" t="s">
        <v>617</v>
      </c>
      <c r="CK2719" t="s">
        <v>617</v>
      </c>
      <c r="CL2719" t="s">
        <v>617</v>
      </c>
      <c r="CM2719" t="s">
        <v>617</v>
      </c>
      <c r="CN2719">
        <v>0</v>
      </c>
    </row>
    <row r="2720" spans="1:92" x14ac:dyDescent="0.25">
      <c r="A2720" t="s">
        <v>14112</v>
      </c>
      <c r="B2720" t="s">
        <v>14112</v>
      </c>
      <c r="C2720">
        <v>46</v>
      </c>
      <c r="D2720" t="s">
        <v>597</v>
      </c>
      <c r="E2720">
        <v>67113</v>
      </c>
      <c r="F2720" t="s">
        <v>13997</v>
      </c>
      <c r="G2720" t="s">
        <v>13239</v>
      </c>
      <c r="H2720" t="s">
        <v>13240</v>
      </c>
      <c r="I2720" t="s">
        <v>630</v>
      </c>
      <c r="J2720">
        <v>8122</v>
      </c>
      <c r="K2720">
        <v>9186</v>
      </c>
      <c r="L2720" t="s">
        <v>14113</v>
      </c>
      <c r="M2720" t="s">
        <v>14114</v>
      </c>
      <c r="N2720" t="s">
        <v>8050</v>
      </c>
      <c r="O2720" t="s">
        <v>14115</v>
      </c>
      <c r="P2720" t="s">
        <v>8052</v>
      </c>
      <c r="Q2720" t="s">
        <v>8053</v>
      </c>
      <c r="R2720" t="s">
        <v>8054</v>
      </c>
      <c r="S2720" t="s">
        <v>8037</v>
      </c>
      <c r="T2720" t="s">
        <v>8038</v>
      </c>
      <c r="U2720" t="s">
        <v>3036</v>
      </c>
      <c r="V2720" t="s">
        <v>1577</v>
      </c>
      <c r="W2720">
        <v>43.40072</v>
      </c>
      <c r="X2720">
        <v>-79.719130000000007</v>
      </c>
      <c r="Y2720" t="s">
        <v>612</v>
      </c>
      <c r="Z2720" t="s">
        <v>612</v>
      </c>
      <c r="AA2720" t="s">
        <v>612</v>
      </c>
      <c r="AB2720" t="s">
        <v>612</v>
      </c>
      <c r="AC2720" t="s">
        <v>612</v>
      </c>
      <c r="AD2720" t="s">
        <v>612</v>
      </c>
      <c r="AE2720" t="s">
        <v>612</v>
      </c>
      <c r="AF2720" t="s">
        <v>612</v>
      </c>
      <c r="AG2720" t="s">
        <v>612</v>
      </c>
      <c r="AH2720" t="s">
        <v>612</v>
      </c>
      <c r="AI2720" t="s">
        <v>612</v>
      </c>
      <c r="AJ2720" t="s">
        <v>612</v>
      </c>
      <c r="AK2720" t="s">
        <v>612</v>
      </c>
      <c r="AL2720" t="s">
        <v>612</v>
      </c>
      <c r="AM2720" t="s">
        <v>612</v>
      </c>
      <c r="AN2720" t="s">
        <v>612</v>
      </c>
      <c r="AO2720" t="s">
        <v>612</v>
      </c>
      <c r="AP2720" t="s">
        <v>612</v>
      </c>
      <c r="AQ2720" t="s">
        <v>612</v>
      </c>
      <c r="AR2720" t="s">
        <v>612</v>
      </c>
      <c r="AS2720" t="s">
        <v>612</v>
      </c>
      <c r="AT2720" t="s">
        <v>613</v>
      </c>
      <c r="AU2720" t="s">
        <v>612</v>
      </c>
      <c r="AV2720" t="s">
        <v>614</v>
      </c>
      <c r="AW2720" t="s">
        <v>612</v>
      </c>
      <c r="AX2720">
        <v>730187</v>
      </c>
      <c r="AY2720" t="s">
        <v>621</v>
      </c>
      <c r="AZ2720" t="s">
        <v>140</v>
      </c>
      <c r="BA2720" t="s">
        <v>470</v>
      </c>
      <c r="BB2720" t="s">
        <v>662</v>
      </c>
      <c r="BC2720">
        <v>41153</v>
      </c>
      <c r="BD2720">
        <v>0</v>
      </c>
      <c r="BE2720">
        <v>0</v>
      </c>
      <c r="BF2720">
        <v>0</v>
      </c>
      <c r="BG2720">
        <v>0</v>
      </c>
      <c r="BH2720">
        <v>0</v>
      </c>
      <c r="BI2720">
        <v>0</v>
      </c>
      <c r="BJ2720">
        <v>0</v>
      </c>
      <c r="BK2720">
        <v>0</v>
      </c>
      <c r="BL2720">
        <v>0</v>
      </c>
      <c r="BM2720">
        <v>0</v>
      </c>
      <c r="BN2720">
        <v>0</v>
      </c>
      <c r="BO2720">
        <v>0</v>
      </c>
      <c r="BP2720">
        <v>0</v>
      </c>
      <c r="BQ2720">
        <v>0</v>
      </c>
      <c r="BR2720">
        <v>23899</v>
      </c>
      <c r="BS2720">
        <v>23899</v>
      </c>
      <c r="BT2720">
        <v>0</v>
      </c>
      <c r="BU2720">
        <v>0</v>
      </c>
      <c r="BV2720">
        <v>706288</v>
      </c>
      <c r="BW2720">
        <v>0</v>
      </c>
      <c r="BX2720">
        <v>0</v>
      </c>
      <c r="BY2720">
        <v>0</v>
      </c>
      <c r="BZ2720">
        <v>0</v>
      </c>
      <c r="CA2720">
        <v>0</v>
      </c>
      <c r="CB2720">
        <v>0</v>
      </c>
      <c r="CC2720">
        <v>0</v>
      </c>
      <c r="CD2720">
        <v>706288</v>
      </c>
      <c r="CE2720">
        <v>730187</v>
      </c>
      <c r="CF2720">
        <v>730187</v>
      </c>
      <c r="CG2720">
        <v>0</v>
      </c>
      <c r="CH2720" t="s">
        <v>612</v>
      </c>
      <c r="CI2720" t="s">
        <v>616</v>
      </c>
      <c r="CJ2720" t="s">
        <v>617</v>
      </c>
      <c r="CK2720" t="s">
        <v>617</v>
      </c>
      <c r="CL2720" t="s">
        <v>617</v>
      </c>
      <c r="CM2720" t="s">
        <v>617</v>
      </c>
      <c r="CN2720">
        <v>0</v>
      </c>
    </row>
    <row r="2721" spans="1:92" x14ac:dyDescent="0.25">
      <c r="A2721" t="s">
        <v>14116</v>
      </c>
      <c r="B2721" t="s">
        <v>14116</v>
      </c>
      <c r="C2721">
        <v>46</v>
      </c>
      <c r="D2721" t="s">
        <v>597</v>
      </c>
      <c r="E2721">
        <v>67113</v>
      </c>
      <c r="F2721" t="s">
        <v>13997</v>
      </c>
      <c r="G2721" t="s">
        <v>13263</v>
      </c>
      <c r="H2721" t="s">
        <v>13264</v>
      </c>
      <c r="I2721" t="s">
        <v>630</v>
      </c>
      <c r="J2721">
        <v>10270</v>
      </c>
      <c r="K2721">
        <v>10473</v>
      </c>
      <c r="L2721" t="s">
        <v>14117</v>
      </c>
      <c r="M2721" t="s">
        <v>14118</v>
      </c>
      <c r="N2721" t="s">
        <v>8032</v>
      </c>
      <c r="O2721" t="s">
        <v>14119</v>
      </c>
      <c r="P2721" t="s">
        <v>8034</v>
      </c>
      <c r="Q2721" t="s">
        <v>8035</v>
      </c>
      <c r="R2721" t="s">
        <v>8036</v>
      </c>
      <c r="S2721" t="s">
        <v>8037</v>
      </c>
      <c r="T2721" t="s">
        <v>8038</v>
      </c>
      <c r="U2721" t="s">
        <v>3036</v>
      </c>
      <c r="V2721" t="s">
        <v>1577</v>
      </c>
      <c r="W2721">
        <v>43.399790000000003</v>
      </c>
      <c r="X2721">
        <v>-79.79419</v>
      </c>
      <c r="Y2721" t="s">
        <v>612</v>
      </c>
      <c r="Z2721" t="s">
        <v>612</v>
      </c>
      <c r="AA2721" t="s">
        <v>612</v>
      </c>
      <c r="AB2721" t="s">
        <v>612</v>
      </c>
      <c r="AC2721" t="s">
        <v>612</v>
      </c>
      <c r="AD2721" t="s">
        <v>612</v>
      </c>
      <c r="AE2721" t="s">
        <v>612</v>
      </c>
      <c r="AF2721" t="s">
        <v>612</v>
      </c>
      <c r="AG2721" t="s">
        <v>612</v>
      </c>
      <c r="AH2721" t="s">
        <v>612</v>
      </c>
      <c r="AI2721" t="s">
        <v>612</v>
      </c>
      <c r="AJ2721" t="s">
        <v>612</v>
      </c>
      <c r="AK2721" t="s">
        <v>612</v>
      </c>
      <c r="AL2721" t="s">
        <v>612</v>
      </c>
      <c r="AM2721" t="s">
        <v>612</v>
      </c>
      <c r="AN2721" t="s">
        <v>612</v>
      </c>
      <c r="AO2721" t="s">
        <v>612</v>
      </c>
      <c r="AP2721" t="s">
        <v>612</v>
      </c>
      <c r="AQ2721" t="s">
        <v>612</v>
      </c>
      <c r="AR2721" t="s">
        <v>612</v>
      </c>
      <c r="AS2721" t="s">
        <v>612</v>
      </c>
      <c r="AT2721" t="s">
        <v>613</v>
      </c>
      <c r="AU2721" t="s">
        <v>612</v>
      </c>
      <c r="AV2721" t="s">
        <v>635</v>
      </c>
      <c r="AW2721">
        <v>39691</v>
      </c>
      <c r="AX2721">
        <v>7137082</v>
      </c>
      <c r="AY2721" t="s">
        <v>621</v>
      </c>
      <c r="AZ2721" t="s">
        <v>145</v>
      </c>
      <c r="BA2721" t="s">
        <v>470</v>
      </c>
      <c r="BB2721" t="s">
        <v>1318</v>
      </c>
      <c r="BC2721">
        <v>37500</v>
      </c>
      <c r="BD2721">
        <v>0</v>
      </c>
      <c r="BE2721">
        <v>0</v>
      </c>
      <c r="BF2721">
        <v>0</v>
      </c>
      <c r="BG2721">
        <v>0</v>
      </c>
      <c r="BH2721">
        <v>0</v>
      </c>
      <c r="BI2721">
        <v>0</v>
      </c>
      <c r="BJ2721">
        <v>0</v>
      </c>
      <c r="BK2721">
        <v>0</v>
      </c>
      <c r="BL2721">
        <v>0</v>
      </c>
      <c r="BM2721">
        <v>0</v>
      </c>
      <c r="BN2721">
        <v>0</v>
      </c>
      <c r="BO2721">
        <v>0</v>
      </c>
      <c r="BP2721">
        <v>0</v>
      </c>
      <c r="BQ2721">
        <v>0</v>
      </c>
      <c r="BR2721">
        <v>0</v>
      </c>
      <c r="BS2721">
        <v>0</v>
      </c>
      <c r="BT2721">
        <v>7137082</v>
      </c>
      <c r="BU2721">
        <v>0</v>
      </c>
      <c r="BV2721">
        <v>0</v>
      </c>
      <c r="BW2721">
        <v>0</v>
      </c>
      <c r="BX2721">
        <v>0</v>
      </c>
      <c r="BY2721">
        <v>0</v>
      </c>
      <c r="BZ2721">
        <v>0</v>
      </c>
      <c r="CA2721">
        <v>0</v>
      </c>
      <c r="CB2721">
        <v>0</v>
      </c>
      <c r="CC2721">
        <v>0</v>
      </c>
      <c r="CD2721">
        <v>7137082</v>
      </c>
      <c r="CE2721">
        <v>7137082</v>
      </c>
      <c r="CF2721">
        <v>7137082</v>
      </c>
      <c r="CG2721">
        <v>0</v>
      </c>
      <c r="CH2721" t="s">
        <v>612</v>
      </c>
      <c r="CI2721" t="s">
        <v>616</v>
      </c>
      <c r="CJ2721" t="s">
        <v>617</v>
      </c>
      <c r="CK2721" t="s">
        <v>617</v>
      </c>
      <c r="CL2721" t="s">
        <v>617</v>
      </c>
      <c r="CM2721" t="s">
        <v>617</v>
      </c>
      <c r="CN2721">
        <v>0</v>
      </c>
    </row>
    <row r="2722" spans="1:92" x14ac:dyDescent="0.25">
      <c r="A2722" t="s">
        <v>14120</v>
      </c>
      <c r="B2722" t="s">
        <v>14120</v>
      </c>
      <c r="C2722">
        <v>46</v>
      </c>
      <c r="D2722" t="s">
        <v>597</v>
      </c>
      <c r="E2722">
        <v>67113</v>
      </c>
      <c r="F2722" t="s">
        <v>13997</v>
      </c>
      <c r="G2722" t="s">
        <v>12086</v>
      </c>
      <c r="H2722" t="s">
        <v>12087</v>
      </c>
      <c r="I2722" t="s">
        <v>630</v>
      </c>
      <c r="J2722">
        <v>8123</v>
      </c>
      <c r="K2722">
        <v>9187</v>
      </c>
      <c r="L2722" t="s">
        <v>14121</v>
      </c>
      <c r="M2722" t="s">
        <v>14122</v>
      </c>
      <c r="N2722" t="s">
        <v>8162</v>
      </c>
      <c r="O2722" t="s">
        <v>14123</v>
      </c>
      <c r="P2722" t="s">
        <v>8164</v>
      </c>
      <c r="Q2722" t="s">
        <v>8165</v>
      </c>
      <c r="R2722" t="s">
        <v>8166</v>
      </c>
      <c r="S2722" t="s">
        <v>8037</v>
      </c>
      <c r="T2722" t="s">
        <v>8038</v>
      </c>
      <c r="U2722" t="s">
        <v>3036</v>
      </c>
      <c r="V2722" t="s">
        <v>1577</v>
      </c>
      <c r="W2722">
        <v>43.647100000000002</v>
      </c>
      <c r="X2722">
        <v>-79.895110000000003</v>
      </c>
      <c r="Y2722" t="s">
        <v>612</v>
      </c>
      <c r="Z2722" t="s">
        <v>612</v>
      </c>
      <c r="AA2722" t="s">
        <v>612</v>
      </c>
      <c r="AB2722" t="s">
        <v>612</v>
      </c>
      <c r="AC2722" t="s">
        <v>612</v>
      </c>
      <c r="AD2722" t="s">
        <v>612</v>
      </c>
      <c r="AE2722" t="s">
        <v>612</v>
      </c>
      <c r="AF2722" t="s">
        <v>612</v>
      </c>
      <c r="AG2722" t="s">
        <v>612</v>
      </c>
      <c r="AH2722" t="s">
        <v>612</v>
      </c>
      <c r="AI2722" t="s">
        <v>612</v>
      </c>
      <c r="AJ2722" t="s">
        <v>612</v>
      </c>
      <c r="AK2722" t="s">
        <v>612</v>
      </c>
      <c r="AL2722" t="s">
        <v>612</v>
      </c>
      <c r="AM2722" t="s">
        <v>612</v>
      </c>
      <c r="AN2722" t="s">
        <v>612</v>
      </c>
      <c r="AO2722" t="s">
        <v>612</v>
      </c>
      <c r="AP2722" t="s">
        <v>612</v>
      </c>
      <c r="AQ2722" t="s">
        <v>612</v>
      </c>
      <c r="AR2722" t="s">
        <v>612</v>
      </c>
      <c r="AS2722" t="s">
        <v>612</v>
      </c>
      <c r="AT2722" t="s">
        <v>613</v>
      </c>
      <c r="AU2722" t="s">
        <v>612</v>
      </c>
      <c r="AV2722" t="s">
        <v>635</v>
      </c>
      <c r="AW2722">
        <v>39691</v>
      </c>
      <c r="AX2722">
        <v>3669902</v>
      </c>
      <c r="AY2722" t="s">
        <v>621</v>
      </c>
      <c r="AZ2722" t="s">
        <v>140</v>
      </c>
      <c r="BA2722" t="s">
        <v>470</v>
      </c>
      <c r="BB2722" t="s">
        <v>2212</v>
      </c>
      <c r="BC2722">
        <v>36404</v>
      </c>
      <c r="BD2722">
        <v>0</v>
      </c>
      <c r="BE2722">
        <v>0</v>
      </c>
      <c r="BF2722">
        <v>0</v>
      </c>
      <c r="BG2722">
        <v>0</v>
      </c>
      <c r="BH2722">
        <v>0</v>
      </c>
      <c r="BI2722">
        <v>0</v>
      </c>
      <c r="BJ2722">
        <v>0</v>
      </c>
      <c r="BK2722">
        <v>0</v>
      </c>
      <c r="BL2722">
        <v>0</v>
      </c>
      <c r="BM2722">
        <v>0</v>
      </c>
      <c r="BN2722">
        <v>0</v>
      </c>
      <c r="BO2722">
        <v>0</v>
      </c>
      <c r="BP2722">
        <v>0</v>
      </c>
      <c r="BQ2722">
        <v>0</v>
      </c>
      <c r="BR2722">
        <v>2235250</v>
      </c>
      <c r="BS2722">
        <v>2235250</v>
      </c>
      <c r="BT2722">
        <v>1434652</v>
      </c>
      <c r="BU2722">
        <v>0</v>
      </c>
      <c r="BV2722">
        <v>0</v>
      </c>
      <c r="BW2722">
        <v>0</v>
      </c>
      <c r="BX2722">
        <v>0</v>
      </c>
      <c r="BY2722">
        <v>0</v>
      </c>
      <c r="BZ2722">
        <v>0</v>
      </c>
      <c r="CA2722">
        <v>0</v>
      </c>
      <c r="CB2722">
        <v>0</v>
      </c>
      <c r="CC2722">
        <v>0</v>
      </c>
      <c r="CD2722">
        <v>1434652</v>
      </c>
      <c r="CE2722">
        <v>3669902</v>
      </c>
      <c r="CF2722">
        <v>3669902</v>
      </c>
      <c r="CG2722">
        <v>0</v>
      </c>
      <c r="CH2722" t="s">
        <v>612</v>
      </c>
      <c r="CI2722" t="s">
        <v>616</v>
      </c>
      <c r="CJ2722" t="s">
        <v>617</v>
      </c>
      <c r="CK2722" t="s">
        <v>617</v>
      </c>
      <c r="CL2722" t="s">
        <v>617</v>
      </c>
      <c r="CM2722" t="s">
        <v>617</v>
      </c>
      <c r="CN2722">
        <v>0</v>
      </c>
    </row>
    <row r="2723" spans="1:92" x14ac:dyDescent="0.25">
      <c r="A2723" t="s">
        <v>14124</v>
      </c>
      <c r="B2723" t="s">
        <v>14124</v>
      </c>
      <c r="C2723">
        <v>46</v>
      </c>
      <c r="D2723" t="s">
        <v>8337</v>
      </c>
      <c r="E2723">
        <v>67113</v>
      </c>
      <c r="F2723" t="s">
        <v>13997</v>
      </c>
      <c r="G2723" t="s">
        <v>12776</v>
      </c>
      <c r="H2723" t="s">
        <v>12777</v>
      </c>
      <c r="I2723" t="s">
        <v>630</v>
      </c>
      <c r="J2723">
        <v>24490</v>
      </c>
      <c r="K2723">
        <v>19495</v>
      </c>
      <c r="L2723" t="s">
        <v>14125</v>
      </c>
      <c r="M2723" t="s">
        <v>14126</v>
      </c>
      <c r="N2723" t="s">
        <v>8050</v>
      </c>
      <c r="O2723" t="s">
        <v>14127</v>
      </c>
      <c r="P2723" t="s">
        <v>8052</v>
      </c>
      <c r="Q2723" t="s">
        <v>8053</v>
      </c>
      <c r="R2723" t="s">
        <v>8054</v>
      </c>
      <c r="S2723" t="s">
        <v>8037</v>
      </c>
      <c r="T2723" t="s">
        <v>8038</v>
      </c>
      <c r="U2723" t="s">
        <v>3036</v>
      </c>
      <c r="V2723" t="s">
        <v>1577</v>
      </c>
      <c r="W2723">
        <v>43.476889999999997</v>
      </c>
      <c r="X2723">
        <v>-79.735799999999998</v>
      </c>
      <c r="Y2723">
        <v>42317</v>
      </c>
      <c r="Z2723" t="s">
        <v>622</v>
      </c>
      <c r="AA2723" t="s">
        <v>622</v>
      </c>
      <c r="AB2723" t="s">
        <v>612</v>
      </c>
      <c r="AC2723" t="s">
        <v>612</v>
      </c>
      <c r="AD2723" t="s">
        <v>612</v>
      </c>
      <c r="AE2723">
        <v>42317</v>
      </c>
      <c r="AF2723" t="s">
        <v>622</v>
      </c>
      <c r="AG2723" t="s">
        <v>622</v>
      </c>
      <c r="AH2723">
        <v>42317</v>
      </c>
      <c r="AI2723" t="s">
        <v>622</v>
      </c>
      <c r="AJ2723" t="s">
        <v>622</v>
      </c>
      <c r="AK2723" t="s">
        <v>612</v>
      </c>
      <c r="AL2723" t="s">
        <v>612</v>
      </c>
      <c r="AM2723" t="s">
        <v>612</v>
      </c>
      <c r="AN2723" t="s">
        <v>612</v>
      </c>
      <c r="AO2723" t="s">
        <v>612</v>
      </c>
      <c r="AP2723" t="s">
        <v>612</v>
      </c>
      <c r="AQ2723">
        <v>671</v>
      </c>
      <c r="AR2723">
        <v>5</v>
      </c>
      <c r="AS2723">
        <v>88</v>
      </c>
      <c r="AT2723" t="s">
        <v>613</v>
      </c>
      <c r="AU2723" t="s">
        <v>612</v>
      </c>
      <c r="AV2723" t="s">
        <v>635</v>
      </c>
      <c r="AW2723">
        <v>44684</v>
      </c>
      <c r="AX2723">
        <v>14990744</v>
      </c>
      <c r="AY2723" t="s">
        <v>621</v>
      </c>
      <c r="AZ2723" t="s">
        <v>145</v>
      </c>
      <c r="BA2723" t="s">
        <v>460</v>
      </c>
      <c r="BB2723" t="s">
        <v>787</v>
      </c>
      <c r="BC2723">
        <v>42614</v>
      </c>
      <c r="BD2723">
        <v>0</v>
      </c>
      <c r="BE2723">
        <v>0</v>
      </c>
      <c r="BF2723">
        <v>0</v>
      </c>
      <c r="BG2723">
        <v>0</v>
      </c>
      <c r="BH2723">
        <v>0</v>
      </c>
      <c r="BI2723">
        <v>0</v>
      </c>
      <c r="BJ2723">
        <v>0</v>
      </c>
      <c r="BK2723">
        <v>0</v>
      </c>
      <c r="BL2723">
        <v>0</v>
      </c>
      <c r="BM2723">
        <v>0</v>
      </c>
      <c r="BN2723">
        <v>0</v>
      </c>
      <c r="BO2723">
        <v>0</v>
      </c>
      <c r="BP2723">
        <v>0</v>
      </c>
      <c r="BQ2723">
        <v>0</v>
      </c>
      <c r="BR2723">
        <v>0</v>
      </c>
      <c r="BS2723">
        <v>0</v>
      </c>
      <c r="BT2723">
        <v>0</v>
      </c>
      <c r="BU2723">
        <v>0</v>
      </c>
      <c r="BV2723">
        <v>1260424</v>
      </c>
      <c r="BW2723">
        <v>0</v>
      </c>
      <c r="BX2723">
        <v>11423525</v>
      </c>
      <c r="BY2723">
        <v>0</v>
      </c>
      <c r="BZ2723">
        <v>2306795</v>
      </c>
      <c r="CA2723">
        <v>0</v>
      </c>
      <c r="CB2723">
        <v>0</v>
      </c>
      <c r="CC2723">
        <v>0</v>
      </c>
      <c r="CD2723">
        <v>14990744</v>
      </c>
      <c r="CE2723">
        <v>14990744</v>
      </c>
      <c r="CF2723">
        <v>14990744</v>
      </c>
      <c r="CG2723">
        <v>0</v>
      </c>
      <c r="CH2723" t="s">
        <v>612</v>
      </c>
      <c r="CI2723" t="s">
        <v>616</v>
      </c>
      <c r="CJ2723" t="s">
        <v>702</v>
      </c>
      <c r="CK2723" t="s">
        <v>703</v>
      </c>
      <c r="CL2723" t="s">
        <v>764</v>
      </c>
      <c r="CM2723" t="s">
        <v>740</v>
      </c>
      <c r="CN2723">
        <v>13730320</v>
      </c>
    </row>
    <row r="2724" spans="1:92" x14ac:dyDescent="0.25">
      <c r="A2724" t="s">
        <v>14128</v>
      </c>
      <c r="B2724" t="s">
        <v>14128</v>
      </c>
      <c r="C2724">
        <v>46</v>
      </c>
      <c r="D2724" t="s">
        <v>597</v>
      </c>
      <c r="E2724">
        <v>67113</v>
      </c>
      <c r="F2724" t="s">
        <v>13997</v>
      </c>
      <c r="G2724" t="s">
        <v>14129</v>
      </c>
      <c r="H2724" t="s">
        <v>14130</v>
      </c>
      <c r="I2724" t="s">
        <v>667</v>
      </c>
      <c r="J2724">
        <v>8136</v>
      </c>
      <c r="K2724">
        <v>9200</v>
      </c>
      <c r="L2724" t="s">
        <v>14131</v>
      </c>
      <c r="M2724" t="s">
        <v>14132</v>
      </c>
      <c r="N2724" t="s">
        <v>8050</v>
      </c>
      <c r="O2724" t="s">
        <v>14133</v>
      </c>
      <c r="P2724" t="s">
        <v>8052</v>
      </c>
      <c r="Q2724" t="s">
        <v>8053</v>
      </c>
      <c r="R2724" t="s">
        <v>8054</v>
      </c>
      <c r="S2724" t="s">
        <v>8037</v>
      </c>
      <c r="T2724" t="s">
        <v>8038</v>
      </c>
      <c r="U2724" t="s">
        <v>3036</v>
      </c>
      <c r="V2724" t="s">
        <v>1577</v>
      </c>
      <c r="W2724">
        <v>43.444719999999997</v>
      </c>
      <c r="X2724">
        <v>-79.733590000000007</v>
      </c>
      <c r="Y2724" t="s">
        <v>612</v>
      </c>
      <c r="Z2724" t="s">
        <v>612</v>
      </c>
      <c r="AA2724" t="s">
        <v>612</v>
      </c>
      <c r="AB2724" t="s">
        <v>612</v>
      </c>
      <c r="AC2724" t="s">
        <v>612</v>
      </c>
      <c r="AD2724" t="s">
        <v>612</v>
      </c>
      <c r="AE2724" t="s">
        <v>612</v>
      </c>
      <c r="AF2724" t="s">
        <v>612</v>
      </c>
      <c r="AG2724" t="s">
        <v>612</v>
      </c>
      <c r="AH2724" t="s">
        <v>612</v>
      </c>
      <c r="AI2724" t="s">
        <v>612</v>
      </c>
      <c r="AJ2724" t="s">
        <v>612</v>
      </c>
      <c r="AK2724" t="s">
        <v>612</v>
      </c>
      <c r="AL2724" t="s">
        <v>612</v>
      </c>
      <c r="AM2724" t="s">
        <v>612</v>
      </c>
      <c r="AN2724" t="s">
        <v>612</v>
      </c>
      <c r="AO2724" t="s">
        <v>612</v>
      </c>
      <c r="AP2724" t="s">
        <v>612</v>
      </c>
      <c r="AQ2724" t="s">
        <v>612</v>
      </c>
      <c r="AR2724" t="s">
        <v>612</v>
      </c>
      <c r="AS2724" t="s">
        <v>612</v>
      </c>
      <c r="AT2724" t="s">
        <v>613</v>
      </c>
      <c r="AU2724" t="s">
        <v>612</v>
      </c>
      <c r="AV2724" t="s">
        <v>635</v>
      </c>
      <c r="AW2724">
        <v>40449</v>
      </c>
      <c r="AX2724">
        <v>22921188</v>
      </c>
      <c r="AY2724" t="s">
        <v>621</v>
      </c>
      <c r="AZ2724" t="s">
        <v>140</v>
      </c>
      <c r="BA2724" t="s">
        <v>470</v>
      </c>
      <c r="BB2724" t="s">
        <v>649</v>
      </c>
      <c r="BC2724">
        <v>41518</v>
      </c>
      <c r="BD2724">
        <v>4425227</v>
      </c>
      <c r="BE2724">
        <v>0</v>
      </c>
      <c r="BF2724">
        <v>0</v>
      </c>
      <c r="BG2724">
        <v>8015948</v>
      </c>
      <c r="BH2724">
        <v>0</v>
      </c>
      <c r="BI2724">
        <v>0</v>
      </c>
      <c r="BJ2724">
        <v>0</v>
      </c>
      <c r="BK2724">
        <v>0</v>
      </c>
      <c r="BL2724">
        <v>0</v>
      </c>
      <c r="BM2724">
        <v>0</v>
      </c>
      <c r="BN2724">
        <v>0</v>
      </c>
      <c r="BO2724">
        <v>0</v>
      </c>
      <c r="BP2724">
        <v>0</v>
      </c>
      <c r="BQ2724">
        <v>0</v>
      </c>
      <c r="BR2724">
        <v>5529464</v>
      </c>
      <c r="BS2724">
        <v>17970639</v>
      </c>
      <c r="BT2724">
        <v>4863086</v>
      </c>
      <c r="BU2724">
        <v>87463</v>
      </c>
      <c r="BV2724">
        <v>0</v>
      </c>
      <c r="BW2724">
        <v>0</v>
      </c>
      <c r="BX2724">
        <v>0</v>
      </c>
      <c r="BY2724">
        <v>0</v>
      </c>
      <c r="BZ2724">
        <v>0</v>
      </c>
      <c r="CA2724">
        <v>0</v>
      </c>
      <c r="CB2724">
        <v>0</v>
      </c>
      <c r="CC2724">
        <v>0</v>
      </c>
      <c r="CD2724">
        <v>4950549</v>
      </c>
      <c r="CE2724">
        <v>22921188</v>
      </c>
      <c r="CF2724">
        <v>22921188</v>
      </c>
      <c r="CG2724">
        <v>0</v>
      </c>
      <c r="CH2724" t="s">
        <v>612</v>
      </c>
      <c r="CI2724" t="s">
        <v>616</v>
      </c>
      <c r="CJ2724" t="s">
        <v>617</v>
      </c>
      <c r="CK2724" t="s">
        <v>617</v>
      </c>
      <c r="CL2724" t="s">
        <v>617</v>
      </c>
      <c r="CM2724" t="s">
        <v>617</v>
      </c>
      <c r="CN2724">
        <v>0</v>
      </c>
    </row>
    <row r="2725" spans="1:92" x14ac:dyDescent="0.25">
      <c r="A2725" t="s">
        <v>14134</v>
      </c>
      <c r="B2725" t="s">
        <v>14134</v>
      </c>
      <c r="C2725">
        <v>46</v>
      </c>
      <c r="D2725" t="s">
        <v>597</v>
      </c>
      <c r="E2725">
        <v>67113</v>
      </c>
      <c r="F2725" t="s">
        <v>13997</v>
      </c>
      <c r="G2725" t="s">
        <v>12801</v>
      </c>
      <c r="H2725" t="s">
        <v>14135</v>
      </c>
      <c r="I2725" t="s">
        <v>630</v>
      </c>
      <c r="J2725">
        <v>10271</v>
      </c>
      <c r="K2725">
        <v>10474</v>
      </c>
      <c r="L2725" t="s">
        <v>14136</v>
      </c>
      <c r="M2725" t="s">
        <v>14137</v>
      </c>
      <c r="N2725" t="s">
        <v>8050</v>
      </c>
      <c r="O2725" t="s">
        <v>14138</v>
      </c>
      <c r="P2725" t="s">
        <v>8052</v>
      </c>
      <c r="Q2725" t="s">
        <v>8053</v>
      </c>
      <c r="R2725" t="s">
        <v>8054</v>
      </c>
      <c r="S2725" t="s">
        <v>8037</v>
      </c>
      <c r="T2725" t="s">
        <v>8038</v>
      </c>
      <c r="U2725" t="s">
        <v>3036</v>
      </c>
      <c r="V2725" t="s">
        <v>1577</v>
      </c>
      <c r="W2725">
        <v>43.431199999999997</v>
      </c>
      <c r="X2725">
        <v>-79.759039999999999</v>
      </c>
      <c r="Y2725" t="s">
        <v>612</v>
      </c>
      <c r="Z2725" t="s">
        <v>612</v>
      </c>
      <c r="AA2725" t="s">
        <v>612</v>
      </c>
      <c r="AB2725" t="s">
        <v>612</v>
      </c>
      <c r="AC2725" t="s">
        <v>612</v>
      </c>
      <c r="AD2725" t="s">
        <v>612</v>
      </c>
      <c r="AE2725" t="s">
        <v>612</v>
      </c>
      <c r="AF2725" t="s">
        <v>612</v>
      </c>
      <c r="AG2725" t="s">
        <v>612</v>
      </c>
      <c r="AH2725" t="s">
        <v>612</v>
      </c>
      <c r="AI2725" t="s">
        <v>612</v>
      </c>
      <c r="AJ2725" t="s">
        <v>612</v>
      </c>
      <c r="AK2725" t="s">
        <v>612</v>
      </c>
      <c r="AL2725" t="s">
        <v>612</v>
      </c>
      <c r="AM2725" t="s">
        <v>612</v>
      </c>
      <c r="AN2725" t="s">
        <v>612</v>
      </c>
      <c r="AO2725" t="s">
        <v>612</v>
      </c>
      <c r="AP2725" t="s">
        <v>612</v>
      </c>
      <c r="AQ2725" t="s">
        <v>612</v>
      </c>
      <c r="AR2725" t="s">
        <v>612</v>
      </c>
      <c r="AS2725" t="s">
        <v>612</v>
      </c>
      <c r="AT2725" t="s">
        <v>613</v>
      </c>
      <c r="AU2725" t="s">
        <v>612</v>
      </c>
      <c r="AV2725" t="s">
        <v>635</v>
      </c>
      <c r="AW2725">
        <v>39691</v>
      </c>
      <c r="AX2725">
        <v>7704963</v>
      </c>
      <c r="AY2725" t="s">
        <v>621</v>
      </c>
      <c r="AZ2725" t="s">
        <v>145</v>
      </c>
      <c r="BA2725" t="s">
        <v>470</v>
      </c>
      <c r="BB2725" t="s">
        <v>1318</v>
      </c>
      <c r="BC2725">
        <v>37500</v>
      </c>
      <c r="BD2725">
        <v>0</v>
      </c>
      <c r="BE2725">
        <v>0</v>
      </c>
      <c r="BF2725">
        <v>0</v>
      </c>
      <c r="BG2725">
        <v>0</v>
      </c>
      <c r="BH2725">
        <v>0</v>
      </c>
      <c r="BI2725">
        <v>0</v>
      </c>
      <c r="BJ2725">
        <v>0</v>
      </c>
      <c r="BK2725">
        <v>0</v>
      </c>
      <c r="BL2725">
        <v>0</v>
      </c>
      <c r="BM2725">
        <v>0</v>
      </c>
      <c r="BN2725">
        <v>0</v>
      </c>
      <c r="BO2725">
        <v>0</v>
      </c>
      <c r="BP2725">
        <v>0</v>
      </c>
      <c r="BQ2725">
        <v>0</v>
      </c>
      <c r="BR2725">
        <v>0</v>
      </c>
      <c r="BS2725">
        <v>0</v>
      </c>
      <c r="BT2725">
        <v>7704963</v>
      </c>
      <c r="BU2725">
        <v>0</v>
      </c>
      <c r="BV2725">
        <v>0</v>
      </c>
      <c r="BW2725">
        <v>0</v>
      </c>
      <c r="BX2725">
        <v>0</v>
      </c>
      <c r="BY2725">
        <v>0</v>
      </c>
      <c r="BZ2725">
        <v>0</v>
      </c>
      <c r="CA2725">
        <v>0</v>
      </c>
      <c r="CB2725">
        <v>0</v>
      </c>
      <c r="CC2725">
        <v>0</v>
      </c>
      <c r="CD2725">
        <v>7704963</v>
      </c>
      <c r="CE2725">
        <v>7704963</v>
      </c>
      <c r="CF2725">
        <v>7704963</v>
      </c>
      <c r="CG2725">
        <v>0</v>
      </c>
      <c r="CH2725" t="s">
        <v>612</v>
      </c>
      <c r="CI2725" t="s">
        <v>616</v>
      </c>
      <c r="CJ2725" t="s">
        <v>617</v>
      </c>
      <c r="CK2725" t="s">
        <v>617</v>
      </c>
      <c r="CL2725" t="s">
        <v>617</v>
      </c>
      <c r="CM2725" t="s">
        <v>617</v>
      </c>
      <c r="CN2725">
        <v>0</v>
      </c>
    </row>
    <row r="2726" spans="1:92" x14ac:dyDescent="0.25">
      <c r="A2726" t="s">
        <v>14139</v>
      </c>
      <c r="B2726" t="s">
        <v>14139</v>
      </c>
      <c r="C2726">
        <v>46</v>
      </c>
      <c r="D2726" t="s">
        <v>597</v>
      </c>
      <c r="E2726">
        <v>67113</v>
      </c>
      <c r="F2726" t="s">
        <v>13997</v>
      </c>
      <c r="G2726" t="s">
        <v>11316</v>
      </c>
      <c r="H2726" t="s">
        <v>11490</v>
      </c>
      <c r="I2726" t="s">
        <v>630</v>
      </c>
      <c r="J2726">
        <v>8127</v>
      </c>
      <c r="K2726">
        <v>9191</v>
      </c>
      <c r="L2726" t="s">
        <v>14140</v>
      </c>
      <c r="M2726" t="s">
        <v>14141</v>
      </c>
      <c r="N2726" t="s">
        <v>8050</v>
      </c>
      <c r="O2726" t="s">
        <v>14142</v>
      </c>
      <c r="P2726" t="s">
        <v>8052</v>
      </c>
      <c r="Q2726" t="s">
        <v>8053</v>
      </c>
      <c r="R2726" t="s">
        <v>8054</v>
      </c>
      <c r="S2726" t="s">
        <v>8037</v>
      </c>
      <c r="T2726" t="s">
        <v>8038</v>
      </c>
      <c r="U2726" t="s">
        <v>3036</v>
      </c>
      <c r="V2726" t="s">
        <v>1577</v>
      </c>
      <c r="W2726">
        <v>43.458829999999999</v>
      </c>
      <c r="X2726">
        <v>-79.71593</v>
      </c>
      <c r="Y2726" t="s">
        <v>612</v>
      </c>
      <c r="Z2726" t="s">
        <v>612</v>
      </c>
      <c r="AA2726" t="s">
        <v>612</v>
      </c>
      <c r="AB2726" t="s">
        <v>612</v>
      </c>
      <c r="AC2726" t="s">
        <v>612</v>
      </c>
      <c r="AD2726" t="s">
        <v>612</v>
      </c>
      <c r="AE2726" t="s">
        <v>612</v>
      </c>
      <c r="AF2726" t="s">
        <v>612</v>
      </c>
      <c r="AG2726" t="s">
        <v>612</v>
      </c>
      <c r="AH2726" t="s">
        <v>612</v>
      </c>
      <c r="AI2726" t="s">
        <v>612</v>
      </c>
      <c r="AJ2726" t="s">
        <v>612</v>
      </c>
      <c r="AK2726" t="s">
        <v>612</v>
      </c>
      <c r="AL2726" t="s">
        <v>612</v>
      </c>
      <c r="AM2726" t="s">
        <v>612</v>
      </c>
      <c r="AN2726" t="s">
        <v>612</v>
      </c>
      <c r="AO2726" t="s">
        <v>612</v>
      </c>
      <c r="AP2726" t="s">
        <v>612</v>
      </c>
      <c r="AQ2726" t="s">
        <v>612</v>
      </c>
      <c r="AR2726" t="s">
        <v>612</v>
      </c>
      <c r="AS2726" t="s">
        <v>612</v>
      </c>
      <c r="AT2726" t="s">
        <v>613</v>
      </c>
      <c r="AU2726" t="s">
        <v>612</v>
      </c>
      <c r="AV2726" t="s">
        <v>635</v>
      </c>
      <c r="AW2726">
        <v>39691</v>
      </c>
      <c r="AX2726">
        <v>285471</v>
      </c>
      <c r="AY2726" t="s">
        <v>621</v>
      </c>
      <c r="AZ2726" t="s">
        <v>140</v>
      </c>
      <c r="BA2726" t="s">
        <v>470</v>
      </c>
      <c r="BB2726" t="s">
        <v>824</v>
      </c>
      <c r="BC2726">
        <v>39326</v>
      </c>
      <c r="BD2726">
        <v>0</v>
      </c>
      <c r="BE2726">
        <v>0</v>
      </c>
      <c r="BF2726">
        <v>0</v>
      </c>
      <c r="BG2726">
        <v>0</v>
      </c>
      <c r="BH2726">
        <v>0</v>
      </c>
      <c r="BI2726">
        <v>0</v>
      </c>
      <c r="BJ2726">
        <v>0</v>
      </c>
      <c r="BK2726">
        <v>0</v>
      </c>
      <c r="BL2726">
        <v>0</v>
      </c>
      <c r="BM2726">
        <v>0</v>
      </c>
      <c r="BN2726">
        <v>0</v>
      </c>
      <c r="BO2726">
        <v>0</v>
      </c>
      <c r="BP2726">
        <v>0</v>
      </c>
      <c r="BQ2726">
        <v>0</v>
      </c>
      <c r="BR2726">
        <v>285471</v>
      </c>
      <c r="BS2726">
        <v>285471</v>
      </c>
      <c r="BT2726">
        <v>0</v>
      </c>
      <c r="BU2726">
        <v>0</v>
      </c>
      <c r="BV2726">
        <v>0</v>
      </c>
      <c r="BW2726">
        <v>0</v>
      </c>
      <c r="BX2726">
        <v>0</v>
      </c>
      <c r="BY2726">
        <v>0</v>
      </c>
      <c r="BZ2726">
        <v>0</v>
      </c>
      <c r="CA2726">
        <v>0</v>
      </c>
      <c r="CB2726">
        <v>0</v>
      </c>
      <c r="CC2726">
        <v>0</v>
      </c>
      <c r="CD2726">
        <v>0</v>
      </c>
      <c r="CE2726">
        <v>285471</v>
      </c>
      <c r="CF2726">
        <v>285471</v>
      </c>
      <c r="CG2726">
        <v>0</v>
      </c>
      <c r="CH2726" t="s">
        <v>612</v>
      </c>
      <c r="CI2726" t="s">
        <v>616</v>
      </c>
      <c r="CJ2726" t="s">
        <v>617</v>
      </c>
      <c r="CK2726" t="s">
        <v>617</v>
      </c>
      <c r="CL2726" t="s">
        <v>617</v>
      </c>
      <c r="CM2726" t="s">
        <v>617</v>
      </c>
      <c r="CN2726">
        <v>0</v>
      </c>
    </row>
    <row r="2727" spans="1:92" x14ac:dyDescent="0.25">
      <c r="A2727" t="s">
        <v>14143</v>
      </c>
      <c r="B2727" t="s">
        <v>14143</v>
      </c>
      <c r="C2727">
        <v>46</v>
      </c>
      <c r="D2727" t="s">
        <v>597</v>
      </c>
      <c r="E2727">
        <v>67113</v>
      </c>
      <c r="F2727" t="s">
        <v>13997</v>
      </c>
      <c r="G2727" t="s">
        <v>12110</v>
      </c>
      <c r="H2727" t="s">
        <v>13339</v>
      </c>
      <c r="I2727" t="s">
        <v>630</v>
      </c>
      <c r="J2727">
        <v>10828</v>
      </c>
      <c r="K2727">
        <v>12007</v>
      </c>
      <c r="L2727" t="s">
        <v>14144</v>
      </c>
      <c r="M2727" t="s">
        <v>14145</v>
      </c>
      <c r="N2727" t="s">
        <v>8050</v>
      </c>
      <c r="O2727" t="s">
        <v>14146</v>
      </c>
      <c r="P2727" t="s">
        <v>8052</v>
      </c>
      <c r="Q2727" t="s">
        <v>8053</v>
      </c>
      <c r="R2727" t="s">
        <v>8054</v>
      </c>
      <c r="S2727" t="s">
        <v>8037</v>
      </c>
      <c r="T2727" t="s">
        <v>8038</v>
      </c>
      <c r="U2727" t="s">
        <v>3036</v>
      </c>
      <c r="V2727" t="s">
        <v>1577</v>
      </c>
      <c r="W2727">
        <v>43.442439999999998</v>
      </c>
      <c r="X2727">
        <v>-79.758229999999998</v>
      </c>
      <c r="Y2727" t="s">
        <v>612</v>
      </c>
      <c r="Z2727" t="s">
        <v>612</v>
      </c>
      <c r="AA2727" t="s">
        <v>612</v>
      </c>
      <c r="AB2727" t="s">
        <v>612</v>
      </c>
      <c r="AC2727" t="s">
        <v>612</v>
      </c>
      <c r="AD2727" t="s">
        <v>612</v>
      </c>
      <c r="AE2727" t="s">
        <v>612</v>
      </c>
      <c r="AF2727" t="s">
        <v>612</v>
      </c>
      <c r="AG2727" t="s">
        <v>612</v>
      </c>
      <c r="AH2727" t="s">
        <v>612</v>
      </c>
      <c r="AI2727" t="s">
        <v>612</v>
      </c>
      <c r="AJ2727" t="s">
        <v>612</v>
      </c>
      <c r="AK2727" t="s">
        <v>612</v>
      </c>
      <c r="AL2727" t="s">
        <v>612</v>
      </c>
      <c r="AM2727" t="s">
        <v>612</v>
      </c>
      <c r="AN2727" t="s">
        <v>612</v>
      </c>
      <c r="AO2727" t="s">
        <v>612</v>
      </c>
      <c r="AP2727" t="s">
        <v>612</v>
      </c>
      <c r="AQ2727" t="s">
        <v>612</v>
      </c>
      <c r="AR2727" t="s">
        <v>612</v>
      </c>
      <c r="AS2727" t="s">
        <v>612</v>
      </c>
      <c r="AT2727" t="s">
        <v>613</v>
      </c>
      <c r="AU2727" t="s">
        <v>612</v>
      </c>
      <c r="AV2727" t="s">
        <v>635</v>
      </c>
      <c r="AW2727">
        <v>39691</v>
      </c>
      <c r="AX2727">
        <v>8600943</v>
      </c>
      <c r="AY2727" t="s">
        <v>621</v>
      </c>
      <c r="AZ2727" t="s">
        <v>145</v>
      </c>
      <c r="BA2727" t="s">
        <v>470</v>
      </c>
      <c r="BB2727" t="s">
        <v>636</v>
      </c>
      <c r="BC2727">
        <v>38961</v>
      </c>
      <c r="BD2727">
        <v>0</v>
      </c>
      <c r="BE2727">
        <v>0</v>
      </c>
      <c r="BF2727">
        <v>0</v>
      </c>
      <c r="BG2727">
        <v>0</v>
      </c>
      <c r="BH2727">
        <v>0</v>
      </c>
      <c r="BI2727">
        <v>0</v>
      </c>
      <c r="BJ2727">
        <v>0</v>
      </c>
      <c r="BK2727">
        <v>0</v>
      </c>
      <c r="BL2727">
        <v>0</v>
      </c>
      <c r="BM2727">
        <v>0</v>
      </c>
      <c r="BN2727">
        <v>0</v>
      </c>
      <c r="BO2727">
        <v>0</v>
      </c>
      <c r="BP2727">
        <v>0</v>
      </c>
      <c r="BQ2727">
        <v>0</v>
      </c>
      <c r="BR2727">
        <v>0</v>
      </c>
      <c r="BS2727">
        <v>0</v>
      </c>
      <c r="BT2727">
        <v>8600943</v>
      </c>
      <c r="BU2727">
        <v>0</v>
      </c>
      <c r="BV2727">
        <v>0</v>
      </c>
      <c r="BW2727">
        <v>0</v>
      </c>
      <c r="BX2727">
        <v>0</v>
      </c>
      <c r="BY2727">
        <v>0</v>
      </c>
      <c r="BZ2727">
        <v>0</v>
      </c>
      <c r="CA2727">
        <v>0</v>
      </c>
      <c r="CB2727">
        <v>0</v>
      </c>
      <c r="CC2727">
        <v>0</v>
      </c>
      <c r="CD2727">
        <v>8600943</v>
      </c>
      <c r="CE2727">
        <v>8600943</v>
      </c>
      <c r="CF2727">
        <v>8600943</v>
      </c>
      <c r="CG2727">
        <v>0</v>
      </c>
      <c r="CH2727" t="s">
        <v>612</v>
      </c>
      <c r="CI2727" t="s">
        <v>616</v>
      </c>
      <c r="CJ2727" t="s">
        <v>617</v>
      </c>
      <c r="CK2727" t="s">
        <v>617</v>
      </c>
      <c r="CL2727" t="s">
        <v>617</v>
      </c>
      <c r="CM2727" t="s">
        <v>617</v>
      </c>
      <c r="CN2727">
        <v>0</v>
      </c>
    </row>
    <row r="2728" spans="1:92" x14ac:dyDescent="0.25">
      <c r="A2728" t="s">
        <v>14147</v>
      </c>
      <c r="B2728" t="s">
        <v>14147</v>
      </c>
      <c r="C2728">
        <v>46</v>
      </c>
      <c r="D2728" t="s">
        <v>597</v>
      </c>
      <c r="E2728">
        <v>67113</v>
      </c>
      <c r="F2728" t="s">
        <v>13997</v>
      </c>
      <c r="G2728" t="s">
        <v>10717</v>
      </c>
      <c r="H2728" t="s">
        <v>10718</v>
      </c>
      <c r="I2728" t="s">
        <v>630</v>
      </c>
      <c r="J2728">
        <v>8128</v>
      </c>
      <c r="K2728">
        <v>9192</v>
      </c>
      <c r="L2728" t="s">
        <v>14148</v>
      </c>
      <c r="M2728" t="s">
        <v>14149</v>
      </c>
      <c r="N2728" t="s">
        <v>14150</v>
      </c>
      <c r="O2728" t="s">
        <v>14151</v>
      </c>
      <c r="P2728" t="s">
        <v>8164</v>
      </c>
      <c r="Q2728" t="s">
        <v>8165</v>
      </c>
      <c r="R2728" t="s">
        <v>8166</v>
      </c>
      <c r="S2728" t="s">
        <v>8037</v>
      </c>
      <c r="T2728" t="s">
        <v>8038</v>
      </c>
      <c r="U2728" t="s">
        <v>3036</v>
      </c>
      <c r="V2728" t="s">
        <v>1577</v>
      </c>
      <c r="W2728">
        <v>43.624299999999998</v>
      </c>
      <c r="X2728">
        <v>-80.04495</v>
      </c>
      <c r="Y2728" t="s">
        <v>612</v>
      </c>
      <c r="Z2728" t="s">
        <v>612</v>
      </c>
      <c r="AA2728" t="s">
        <v>612</v>
      </c>
      <c r="AB2728" t="s">
        <v>612</v>
      </c>
      <c r="AC2728" t="s">
        <v>612</v>
      </c>
      <c r="AD2728" t="s">
        <v>612</v>
      </c>
      <c r="AE2728" t="s">
        <v>612</v>
      </c>
      <c r="AF2728" t="s">
        <v>612</v>
      </c>
      <c r="AG2728" t="s">
        <v>612</v>
      </c>
      <c r="AH2728" t="s">
        <v>612</v>
      </c>
      <c r="AI2728" t="s">
        <v>612</v>
      </c>
      <c r="AJ2728" t="s">
        <v>612</v>
      </c>
      <c r="AK2728" t="s">
        <v>612</v>
      </c>
      <c r="AL2728" t="s">
        <v>612</v>
      </c>
      <c r="AM2728" t="s">
        <v>612</v>
      </c>
      <c r="AN2728" t="s">
        <v>612</v>
      </c>
      <c r="AO2728" t="s">
        <v>612</v>
      </c>
      <c r="AP2728" t="s">
        <v>612</v>
      </c>
      <c r="AQ2728" t="s">
        <v>612</v>
      </c>
      <c r="AR2728" t="s">
        <v>612</v>
      </c>
      <c r="AS2728" t="s">
        <v>612</v>
      </c>
      <c r="AT2728" t="s">
        <v>613</v>
      </c>
      <c r="AU2728" t="s">
        <v>612</v>
      </c>
      <c r="AV2728" t="s">
        <v>635</v>
      </c>
      <c r="AW2728">
        <v>39691</v>
      </c>
      <c r="AX2728">
        <v>2211231</v>
      </c>
      <c r="AY2728" t="s">
        <v>621</v>
      </c>
      <c r="AZ2728" t="s">
        <v>140</v>
      </c>
      <c r="BA2728" t="s">
        <v>470</v>
      </c>
      <c r="BB2728" t="s">
        <v>659</v>
      </c>
      <c r="BC2728">
        <v>36770</v>
      </c>
      <c r="BD2728">
        <v>0</v>
      </c>
      <c r="BE2728">
        <v>0</v>
      </c>
      <c r="BF2728">
        <v>0</v>
      </c>
      <c r="BG2728">
        <v>0</v>
      </c>
      <c r="BH2728">
        <v>0</v>
      </c>
      <c r="BI2728">
        <v>0</v>
      </c>
      <c r="BJ2728">
        <v>0</v>
      </c>
      <c r="BK2728">
        <v>0</v>
      </c>
      <c r="BL2728">
        <v>0</v>
      </c>
      <c r="BM2728">
        <v>0</v>
      </c>
      <c r="BN2728">
        <v>0</v>
      </c>
      <c r="BO2728">
        <v>0</v>
      </c>
      <c r="BP2728">
        <v>0</v>
      </c>
      <c r="BQ2728">
        <v>0</v>
      </c>
      <c r="BR2728">
        <v>291801</v>
      </c>
      <c r="BS2728">
        <v>291801</v>
      </c>
      <c r="BT2728">
        <v>1919430</v>
      </c>
      <c r="BU2728">
        <v>0</v>
      </c>
      <c r="BV2728">
        <v>0</v>
      </c>
      <c r="BW2728">
        <v>0</v>
      </c>
      <c r="BX2728">
        <v>0</v>
      </c>
      <c r="BY2728">
        <v>0</v>
      </c>
      <c r="BZ2728">
        <v>0</v>
      </c>
      <c r="CA2728">
        <v>0</v>
      </c>
      <c r="CB2728">
        <v>0</v>
      </c>
      <c r="CC2728">
        <v>0</v>
      </c>
      <c r="CD2728">
        <v>1919430</v>
      </c>
      <c r="CE2728">
        <v>2211231</v>
      </c>
      <c r="CF2728">
        <v>2211231</v>
      </c>
      <c r="CG2728">
        <v>0</v>
      </c>
      <c r="CH2728" t="s">
        <v>612</v>
      </c>
      <c r="CI2728" t="s">
        <v>616</v>
      </c>
      <c r="CJ2728" t="s">
        <v>617</v>
      </c>
      <c r="CK2728" t="s">
        <v>617</v>
      </c>
      <c r="CL2728" t="s">
        <v>617</v>
      </c>
      <c r="CM2728" t="s">
        <v>617</v>
      </c>
      <c r="CN2728">
        <v>0</v>
      </c>
    </row>
    <row r="2729" spans="1:92" x14ac:dyDescent="0.25">
      <c r="A2729" t="s">
        <v>14152</v>
      </c>
      <c r="B2729" t="s">
        <v>14152</v>
      </c>
      <c r="C2729">
        <v>46</v>
      </c>
      <c r="D2729" t="s">
        <v>597</v>
      </c>
      <c r="E2729">
        <v>67113</v>
      </c>
      <c r="F2729" t="s">
        <v>13997</v>
      </c>
      <c r="G2729" t="s">
        <v>10717</v>
      </c>
      <c r="H2729" t="s">
        <v>10718</v>
      </c>
      <c r="I2729" t="s">
        <v>630</v>
      </c>
      <c r="J2729">
        <v>8128</v>
      </c>
      <c r="K2729">
        <v>9192</v>
      </c>
      <c r="L2729" t="s">
        <v>14148</v>
      </c>
      <c r="M2729" t="s">
        <v>14149</v>
      </c>
      <c r="N2729" t="s">
        <v>14150</v>
      </c>
      <c r="O2729" t="s">
        <v>14151</v>
      </c>
      <c r="P2729" t="s">
        <v>8164</v>
      </c>
      <c r="Q2729" t="s">
        <v>8165</v>
      </c>
      <c r="R2729" t="s">
        <v>8166</v>
      </c>
      <c r="S2729" t="s">
        <v>8037</v>
      </c>
      <c r="T2729" t="s">
        <v>8038</v>
      </c>
      <c r="U2729" t="s">
        <v>3036</v>
      </c>
      <c r="V2729" t="s">
        <v>1577</v>
      </c>
      <c r="W2729">
        <v>43.624299999999998</v>
      </c>
      <c r="X2729">
        <v>-80.04495</v>
      </c>
      <c r="Y2729" t="s">
        <v>612</v>
      </c>
      <c r="Z2729" t="s">
        <v>612</v>
      </c>
      <c r="AA2729" t="s">
        <v>612</v>
      </c>
      <c r="AB2729" t="s">
        <v>612</v>
      </c>
      <c r="AC2729" t="s">
        <v>612</v>
      </c>
      <c r="AD2729" t="s">
        <v>612</v>
      </c>
      <c r="AE2729" t="s">
        <v>612</v>
      </c>
      <c r="AF2729" t="s">
        <v>612</v>
      </c>
      <c r="AG2729" t="s">
        <v>612</v>
      </c>
      <c r="AH2729" t="s">
        <v>612</v>
      </c>
      <c r="AI2729" t="s">
        <v>612</v>
      </c>
      <c r="AJ2729" t="s">
        <v>612</v>
      </c>
      <c r="AK2729" t="s">
        <v>612</v>
      </c>
      <c r="AL2729" t="s">
        <v>612</v>
      </c>
      <c r="AM2729" t="s">
        <v>612</v>
      </c>
      <c r="AN2729" t="s">
        <v>612</v>
      </c>
      <c r="AO2729" t="s">
        <v>612</v>
      </c>
      <c r="AP2729" t="s">
        <v>612</v>
      </c>
      <c r="AQ2729" t="s">
        <v>612</v>
      </c>
      <c r="AR2729" t="s">
        <v>612</v>
      </c>
      <c r="AS2729" t="s">
        <v>612</v>
      </c>
      <c r="AT2729" t="s">
        <v>613</v>
      </c>
      <c r="AU2729" t="s">
        <v>612</v>
      </c>
      <c r="AV2729" t="s">
        <v>614</v>
      </c>
      <c r="AW2729" t="s">
        <v>612</v>
      </c>
      <c r="AX2729">
        <v>961890</v>
      </c>
      <c r="AY2729" t="s">
        <v>621</v>
      </c>
      <c r="AZ2729" t="s">
        <v>140</v>
      </c>
      <c r="BA2729" t="s">
        <v>470</v>
      </c>
      <c r="BB2729" t="s">
        <v>803</v>
      </c>
      <c r="BC2729">
        <v>40787</v>
      </c>
      <c r="BD2729">
        <v>0</v>
      </c>
      <c r="BE2729">
        <v>0</v>
      </c>
      <c r="BF2729">
        <v>0</v>
      </c>
      <c r="BG2729">
        <v>0</v>
      </c>
      <c r="BH2729">
        <v>0</v>
      </c>
      <c r="BI2729">
        <v>0</v>
      </c>
      <c r="BJ2729">
        <v>0</v>
      </c>
      <c r="BK2729">
        <v>0</v>
      </c>
      <c r="BL2729">
        <v>0</v>
      </c>
      <c r="BM2729">
        <v>0</v>
      </c>
      <c r="BN2729">
        <v>0</v>
      </c>
      <c r="BO2729">
        <v>0</v>
      </c>
      <c r="BP2729">
        <v>0</v>
      </c>
      <c r="BQ2729">
        <v>0</v>
      </c>
      <c r="BR2729">
        <v>239682</v>
      </c>
      <c r="BS2729">
        <v>239682</v>
      </c>
      <c r="BT2729">
        <v>0</v>
      </c>
      <c r="BU2729">
        <v>0</v>
      </c>
      <c r="BV2729">
        <v>722208</v>
      </c>
      <c r="BW2729">
        <v>0</v>
      </c>
      <c r="BX2729">
        <v>0</v>
      </c>
      <c r="BY2729">
        <v>0</v>
      </c>
      <c r="BZ2729">
        <v>0</v>
      </c>
      <c r="CA2729">
        <v>0</v>
      </c>
      <c r="CB2729">
        <v>0</v>
      </c>
      <c r="CC2729">
        <v>0</v>
      </c>
      <c r="CD2729">
        <v>722208</v>
      </c>
      <c r="CE2729">
        <v>961890</v>
      </c>
      <c r="CF2729">
        <v>961890</v>
      </c>
      <c r="CG2729">
        <v>0</v>
      </c>
      <c r="CH2729" t="s">
        <v>612</v>
      </c>
      <c r="CI2729" t="s">
        <v>616</v>
      </c>
      <c r="CJ2729" t="s">
        <v>617</v>
      </c>
      <c r="CK2729" t="s">
        <v>617</v>
      </c>
      <c r="CL2729" t="s">
        <v>617</v>
      </c>
      <c r="CM2729" t="s">
        <v>617</v>
      </c>
      <c r="CN2729">
        <v>0</v>
      </c>
    </row>
    <row r="2730" spans="1:92" x14ac:dyDescent="0.25">
      <c r="A2730" t="s">
        <v>14153</v>
      </c>
      <c r="B2730" t="s">
        <v>14153</v>
      </c>
      <c r="C2730">
        <v>46</v>
      </c>
      <c r="D2730" t="s">
        <v>597</v>
      </c>
      <c r="E2730">
        <v>67113</v>
      </c>
      <c r="F2730" t="s">
        <v>13997</v>
      </c>
      <c r="G2730" t="s">
        <v>11515</v>
      </c>
      <c r="H2730" t="s">
        <v>11516</v>
      </c>
      <c r="I2730" t="s">
        <v>630</v>
      </c>
      <c r="J2730">
        <v>8097</v>
      </c>
      <c r="K2730">
        <v>9162</v>
      </c>
      <c r="L2730" t="s">
        <v>14154</v>
      </c>
      <c r="M2730" t="s">
        <v>14155</v>
      </c>
      <c r="N2730" t="s">
        <v>8032</v>
      </c>
      <c r="O2730" t="s">
        <v>14156</v>
      </c>
      <c r="P2730" t="s">
        <v>8034</v>
      </c>
      <c r="Q2730" t="s">
        <v>8035</v>
      </c>
      <c r="R2730" t="s">
        <v>8036</v>
      </c>
      <c r="S2730" t="s">
        <v>8037</v>
      </c>
      <c r="T2730" t="s">
        <v>8038</v>
      </c>
      <c r="U2730" t="s">
        <v>3036</v>
      </c>
      <c r="V2730" t="s">
        <v>1577</v>
      </c>
      <c r="W2730">
        <v>43.359369999999998</v>
      </c>
      <c r="X2730">
        <v>-79.842349999999996</v>
      </c>
      <c r="Y2730" t="s">
        <v>612</v>
      </c>
      <c r="Z2730" t="s">
        <v>612</v>
      </c>
      <c r="AA2730" t="s">
        <v>612</v>
      </c>
      <c r="AB2730" t="s">
        <v>612</v>
      </c>
      <c r="AC2730" t="s">
        <v>612</v>
      </c>
      <c r="AD2730" t="s">
        <v>612</v>
      </c>
      <c r="AE2730" t="s">
        <v>612</v>
      </c>
      <c r="AF2730" t="s">
        <v>612</v>
      </c>
      <c r="AG2730" t="s">
        <v>612</v>
      </c>
      <c r="AH2730" t="s">
        <v>612</v>
      </c>
      <c r="AI2730" t="s">
        <v>612</v>
      </c>
      <c r="AJ2730" t="s">
        <v>612</v>
      </c>
      <c r="AK2730" t="s">
        <v>612</v>
      </c>
      <c r="AL2730" t="s">
        <v>612</v>
      </c>
      <c r="AM2730" t="s">
        <v>612</v>
      </c>
      <c r="AN2730" t="s">
        <v>612</v>
      </c>
      <c r="AO2730" t="s">
        <v>612</v>
      </c>
      <c r="AP2730" t="s">
        <v>612</v>
      </c>
      <c r="AQ2730" t="s">
        <v>612</v>
      </c>
      <c r="AR2730" t="s">
        <v>612</v>
      </c>
      <c r="AS2730" t="s">
        <v>612</v>
      </c>
      <c r="AT2730" t="s">
        <v>613</v>
      </c>
      <c r="AU2730" t="s">
        <v>612</v>
      </c>
      <c r="AV2730" t="s">
        <v>635</v>
      </c>
      <c r="AW2730">
        <v>39691</v>
      </c>
      <c r="AX2730">
        <v>402630</v>
      </c>
      <c r="AY2730" t="s">
        <v>621</v>
      </c>
      <c r="AZ2730" t="s">
        <v>140</v>
      </c>
      <c r="BA2730" t="s">
        <v>470</v>
      </c>
      <c r="BB2730" t="s">
        <v>824</v>
      </c>
      <c r="BC2730">
        <v>39326</v>
      </c>
      <c r="BD2730">
        <v>0</v>
      </c>
      <c r="BE2730">
        <v>0</v>
      </c>
      <c r="BF2730">
        <v>0</v>
      </c>
      <c r="BG2730">
        <v>0</v>
      </c>
      <c r="BH2730">
        <v>0</v>
      </c>
      <c r="BI2730">
        <v>0</v>
      </c>
      <c r="BJ2730">
        <v>0</v>
      </c>
      <c r="BK2730">
        <v>0</v>
      </c>
      <c r="BL2730">
        <v>0</v>
      </c>
      <c r="BM2730">
        <v>0</v>
      </c>
      <c r="BN2730">
        <v>0</v>
      </c>
      <c r="BO2730">
        <v>0</v>
      </c>
      <c r="BP2730">
        <v>0</v>
      </c>
      <c r="BQ2730">
        <v>0</v>
      </c>
      <c r="BR2730">
        <v>402630</v>
      </c>
      <c r="BS2730">
        <v>402630</v>
      </c>
      <c r="BT2730">
        <v>0</v>
      </c>
      <c r="BU2730">
        <v>0</v>
      </c>
      <c r="BV2730">
        <v>0</v>
      </c>
      <c r="BW2730">
        <v>0</v>
      </c>
      <c r="BX2730">
        <v>0</v>
      </c>
      <c r="BY2730">
        <v>0</v>
      </c>
      <c r="BZ2730">
        <v>0</v>
      </c>
      <c r="CA2730">
        <v>0</v>
      </c>
      <c r="CB2730">
        <v>0</v>
      </c>
      <c r="CC2730">
        <v>0</v>
      </c>
      <c r="CD2730">
        <v>0</v>
      </c>
      <c r="CE2730">
        <v>402630</v>
      </c>
      <c r="CF2730">
        <v>402630</v>
      </c>
      <c r="CG2730">
        <v>0</v>
      </c>
      <c r="CH2730" t="s">
        <v>612</v>
      </c>
      <c r="CI2730" t="s">
        <v>616</v>
      </c>
      <c r="CJ2730" t="s">
        <v>617</v>
      </c>
      <c r="CK2730" t="s">
        <v>617</v>
      </c>
      <c r="CL2730" t="s">
        <v>617</v>
      </c>
      <c r="CM2730" t="s">
        <v>617</v>
      </c>
      <c r="CN2730">
        <v>0</v>
      </c>
    </row>
    <row r="2731" spans="1:92" x14ac:dyDescent="0.25">
      <c r="A2731" t="s">
        <v>14157</v>
      </c>
      <c r="B2731" t="s">
        <v>14157</v>
      </c>
      <c r="C2731">
        <v>46</v>
      </c>
      <c r="D2731" t="s">
        <v>597</v>
      </c>
      <c r="E2731">
        <v>67113</v>
      </c>
      <c r="F2731" t="s">
        <v>13997</v>
      </c>
      <c r="G2731" t="s">
        <v>10923</v>
      </c>
      <c r="H2731" t="s">
        <v>10924</v>
      </c>
      <c r="I2731" t="s">
        <v>630</v>
      </c>
      <c r="J2731">
        <v>22568</v>
      </c>
      <c r="K2731">
        <v>19147</v>
      </c>
      <c r="L2731" t="s">
        <v>14158</v>
      </c>
      <c r="M2731" t="s">
        <v>14159</v>
      </c>
      <c r="N2731" t="s">
        <v>8050</v>
      </c>
      <c r="O2731" t="s">
        <v>14160</v>
      </c>
      <c r="P2731" t="s">
        <v>8052</v>
      </c>
      <c r="Q2731" t="s">
        <v>8053</v>
      </c>
      <c r="R2731" t="s">
        <v>8054</v>
      </c>
      <c r="S2731" t="s">
        <v>8037</v>
      </c>
      <c r="T2731" t="s">
        <v>8038</v>
      </c>
      <c r="U2731" t="s">
        <v>3036</v>
      </c>
      <c r="V2731" t="s">
        <v>1577</v>
      </c>
      <c r="W2731">
        <v>43.423479999999998</v>
      </c>
      <c r="X2731">
        <v>-79.771270000000001</v>
      </c>
      <c r="Y2731">
        <v>40731</v>
      </c>
      <c r="Z2731" t="s">
        <v>977</v>
      </c>
      <c r="AA2731" t="s">
        <v>803</v>
      </c>
      <c r="AB2731" t="s">
        <v>612</v>
      </c>
      <c r="AC2731" t="s">
        <v>612</v>
      </c>
      <c r="AD2731" t="s">
        <v>612</v>
      </c>
      <c r="AE2731">
        <v>40731</v>
      </c>
      <c r="AF2731" t="s">
        <v>977</v>
      </c>
      <c r="AG2731" t="s">
        <v>803</v>
      </c>
      <c r="AH2731" t="s">
        <v>612</v>
      </c>
      <c r="AI2731" t="s">
        <v>612</v>
      </c>
      <c r="AJ2731" t="s">
        <v>612</v>
      </c>
      <c r="AK2731" t="s">
        <v>612</v>
      </c>
      <c r="AL2731" t="s">
        <v>612</v>
      </c>
      <c r="AM2731" t="s">
        <v>612</v>
      </c>
      <c r="AN2731" t="s">
        <v>612</v>
      </c>
      <c r="AO2731" t="s">
        <v>612</v>
      </c>
      <c r="AP2731" t="s">
        <v>612</v>
      </c>
      <c r="AQ2731">
        <v>658</v>
      </c>
      <c r="AR2731" t="s">
        <v>612</v>
      </c>
      <c r="AS2731" t="s">
        <v>612</v>
      </c>
      <c r="AT2731" t="s">
        <v>613</v>
      </c>
      <c r="AU2731" t="s">
        <v>612</v>
      </c>
      <c r="AV2731" t="s">
        <v>635</v>
      </c>
      <c r="AW2731">
        <v>44657</v>
      </c>
      <c r="AX2731">
        <v>10466766</v>
      </c>
      <c r="AY2731" t="s">
        <v>621</v>
      </c>
      <c r="AZ2731" t="s">
        <v>145</v>
      </c>
      <c r="BA2731" t="s">
        <v>460</v>
      </c>
      <c r="BB2731" t="s">
        <v>662</v>
      </c>
      <c r="BC2731">
        <v>41153</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950532</v>
      </c>
      <c r="BW2731">
        <v>0</v>
      </c>
      <c r="BX2731">
        <v>9456234</v>
      </c>
      <c r="BY2731">
        <v>0</v>
      </c>
      <c r="BZ2731">
        <v>0</v>
      </c>
      <c r="CA2731">
        <v>0</v>
      </c>
      <c r="CB2731">
        <v>0</v>
      </c>
      <c r="CC2731">
        <v>0</v>
      </c>
      <c r="CD2731">
        <v>10406766</v>
      </c>
      <c r="CE2731">
        <v>10406766</v>
      </c>
      <c r="CF2731">
        <v>10406766</v>
      </c>
      <c r="CG2731">
        <v>0</v>
      </c>
      <c r="CH2731" t="s">
        <v>612</v>
      </c>
      <c r="CI2731" t="s">
        <v>616</v>
      </c>
      <c r="CJ2731" t="s">
        <v>702</v>
      </c>
      <c r="CK2731" t="s">
        <v>703</v>
      </c>
      <c r="CL2731" t="s">
        <v>617</v>
      </c>
      <c r="CM2731" t="s">
        <v>617</v>
      </c>
      <c r="CN2731">
        <v>9456234</v>
      </c>
    </row>
    <row r="2732" spans="1:92" x14ac:dyDescent="0.25">
      <c r="A2732" t="s">
        <v>14161</v>
      </c>
      <c r="B2732" t="s">
        <v>14161</v>
      </c>
      <c r="C2732">
        <v>46</v>
      </c>
      <c r="D2732" t="s">
        <v>597</v>
      </c>
      <c r="E2732">
        <v>67113</v>
      </c>
      <c r="F2732" t="s">
        <v>13997</v>
      </c>
      <c r="G2732" t="s">
        <v>10700</v>
      </c>
      <c r="H2732" t="s">
        <v>10701</v>
      </c>
      <c r="I2732" t="s">
        <v>630</v>
      </c>
      <c r="J2732">
        <v>8100</v>
      </c>
      <c r="K2732">
        <v>9165</v>
      </c>
      <c r="L2732" t="s">
        <v>14162</v>
      </c>
      <c r="M2732" t="s">
        <v>14163</v>
      </c>
      <c r="N2732" t="s">
        <v>8032</v>
      </c>
      <c r="O2732" t="s">
        <v>14164</v>
      </c>
      <c r="P2732" t="s">
        <v>8034</v>
      </c>
      <c r="Q2732" t="s">
        <v>8035</v>
      </c>
      <c r="R2732" t="s">
        <v>8036</v>
      </c>
      <c r="S2732" t="s">
        <v>8037</v>
      </c>
      <c r="T2732" t="s">
        <v>8038</v>
      </c>
      <c r="U2732" t="s">
        <v>3036</v>
      </c>
      <c r="V2732" t="s">
        <v>1577</v>
      </c>
      <c r="W2732">
        <v>43.369639999999997</v>
      </c>
      <c r="X2732">
        <v>-79.737449999999995</v>
      </c>
      <c r="Y2732" t="s">
        <v>612</v>
      </c>
      <c r="Z2732" t="s">
        <v>612</v>
      </c>
      <c r="AA2732" t="s">
        <v>612</v>
      </c>
      <c r="AB2732" t="s">
        <v>612</v>
      </c>
      <c r="AC2732" t="s">
        <v>612</v>
      </c>
      <c r="AD2732" t="s">
        <v>612</v>
      </c>
      <c r="AE2732" t="s">
        <v>612</v>
      </c>
      <c r="AF2732" t="s">
        <v>612</v>
      </c>
      <c r="AG2732" t="s">
        <v>612</v>
      </c>
      <c r="AH2732" t="s">
        <v>612</v>
      </c>
      <c r="AI2732" t="s">
        <v>612</v>
      </c>
      <c r="AJ2732" t="s">
        <v>612</v>
      </c>
      <c r="AK2732" t="s">
        <v>612</v>
      </c>
      <c r="AL2732" t="s">
        <v>612</v>
      </c>
      <c r="AM2732" t="s">
        <v>612</v>
      </c>
      <c r="AN2732" t="s">
        <v>612</v>
      </c>
      <c r="AO2732" t="s">
        <v>612</v>
      </c>
      <c r="AP2732" t="s">
        <v>612</v>
      </c>
      <c r="AQ2732" t="s">
        <v>612</v>
      </c>
      <c r="AR2732" t="s">
        <v>612</v>
      </c>
      <c r="AS2732" t="s">
        <v>612</v>
      </c>
      <c r="AT2732" t="s">
        <v>613</v>
      </c>
      <c r="AU2732" t="s">
        <v>612</v>
      </c>
      <c r="AV2732" t="s">
        <v>635</v>
      </c>
      <c r="AW2732">
        <v>39691</v>
      </c>
      <c r="AX2732">
        <v>3716647</v>
      </c>
      <c r="AY2732" t="s">
        <v>621</v>
      </c>
      <c r="AZ2732" t="s">
        <v>140</v>
      </c>
      <c r="BA2732" t="s">
        <v>470</v>
      </c>
      <c r="BB2732" t="s">
        <v>2212</v>
      </c>
      <c r="BC2732">
        <v>36404</v>
      </c>
      <c r="BD2732">
        <v>0</v>
      </c>
      <c r="BE2732">
        <v>0</v>
      </c>
      <c r="BF2732">
        <v>0</v>
      </c>
      <c r="BG2732">
        <v>0</v>
      </c>
      <c r="BH2732">
        <v>0</v>
      </c>
      <c r="BI2732">
        <v>0</v>
      </c>
      <c r="BJ2732">
        <v>0</v>
      </c>
      <c r="BK2732">
        <v>0</v>
      </c>
      <c r="BL2732">
        <v>0</v>
      </c>
      <c r="BM2732">
        <v>0</v>
      </c>
      <c r="BN2732">
        <v>0</v>
      </c>
      <c r="BO2732">
        <v>0</v>
      </c>
      <c r="BP2732">
        <v>0</v>
      </c>
      <c r="BQ2732">
        <v>0</v>
      </c>
      <c r="BR2732">
        <v>2136265</v>
      </c>
      <c r="BS2732">
        <v>2136265</v>
      </c>
      <c r="BT2732">
        <v>1580382</v>
      </c>
      <c r="BU2732">
        <v>0</v>
      </c>
      <c r="BV2732">
        <v>0</v>
      </c>
      <c r="BW2732">
        <v>0</v>
      </c>
      <c r="BX2732">
        <v>0</v>
      </c>
      <c r="BY2732">
        <v>0</v>
      </c>
      <c r="BZ2732">
        <v>0</v>
      </c>
      <c r="CA2732">
        <v>0</v>
      </c>
      <c r="CB2732">
        <v>0</v>
      </c>
      <c r="CC2732">
        <v>0</v>
      </c>
      <c r="CD2732">
        <v>1580382</v>
      </c>
      <c r="CE2732">
        <v>3716647</v>
      </c>
      <c r="CF2732">
        <v>3716647</v>
      </c>
      <c r="CG2732">
        <v>0</v>
      </c>
      <c r="CH2732" t="s">
        <v>612</v>
      </c>
      <c r="CI2732" t="s">
        <v>616</v>
      </c>
      <c r="CJ2732" t="s">
        <v>617</v>
      </c>
      <c r="CK2732" t="s">
        <v>617</v>
      </c>
      <c r="CL2732" t="s">
        <v>617</v>
      </c>
      <c r="CM2732" t="s">
        <v>617</v>
      </c>
      <c r="CN2732">
        <v>0</v>
      </c>
    </row>
    <row r="2733" spans="1:92" x14ac:dyDescent="0.25">
      <c r="A2733" t="s">
        <v>14165</v>
      </c>
      <c r="B2733" t="s">
        <v>14165</v>
      </c>
      <c r="C2733">
        <v>46</v>
      </c>
      <c r="D2733" t="s">
        <v>597</v>
      </c>
      <c r="E2733">
        <v>67113</v>
      </c>
      <c r="F2733" t="s">
        <v>13997</v>
      </c>
      <c r="G2733" t="s">
        <v>10844</v>
      </c>
      <c r="H2733" t="s">
        <v>10845</v>
      </c>
      <c r="I2733" t="s">
        <v>630</v>
      </c>
      <c r="J2733">
        <v>8101</v>
      </c>
      <c r="K2733">
        <v>9166</v>
      </c>
      <c r="L2733" t="s">
        <v>14166</v>
      </c>
      <c r="M2733" t="s">
        <v>14167</v>
      </c>
      <c r="N2733" t="s">
        <v>8032</v>
      </c>
      <c r="O2733" t="s">
        <v>14168</v>
      </c>
      <c r="P2733" t="s">
        <v>8034</v>
      </c>
      <c r="Q2733" t="s">
        <v>8035</v>
      </c>
      <c r="R2733" t="s">
        <v>8036</v>
      </c>
      <c r="S2733" t="s">
        <v>8037</v>
      </c>
      <c r="T2733" t="s">
        <v>8038</v>
      </c>
      <c r="U2733" t="s">
        <v>3036</v>
      </c>
      <c r="V2733" t="s">
        <v>1577</v>
      </c>
      <c r="W2733">
        <v>43.347369999999998</v>
      </c>
      <c r="X2733">
        <v>-79.780779999999993</v>
      </c>
      <c r="Y2733" t="s">
        <v>612</v>
      </c>
      <c r="Z2733" t="s">
        <v>612</v>
      </c>
      <c r="AA2733" t="s">
        <v>612</v>
      </c>
      <c r="AB2733" t="s">
        <v>612</v>
      </c>
      <c r="AC2733" t="s">
        <v>612</v>
      </c>
      <c r="AD2733" t="s">
        <v>612</v>
      </c>
      <c r="AE2733" t="s">
        <v>612</v>
      </c>
      <c r="AF2733" t="s">
        <v>612</v>
      </c>
      <c r="AG2733" t="s">
        <v>612</v>
      </c>
      <c r="AH2733" t="s">
        <v>612</v>
      </c>
      <c r="AI2733" t="s">
        <v>612</v>
      </c>
      <c r="AJ2733" t="s">
        <v>612</v>
      </c>
      <c r="AK2733" t="s">
        <v>612</v>
      </c>
      <c r="AL2733" t="s">
        <v>612</v>
      </c>
      <c r="AM2733" t="s">
        <v>612</v>
      </c>
      <c r="AN2733" t="s">
        <v>612</v>
      </c>
      <c r="AO2733" t="s">
        <v>612</v>
      </c>
      <c r="AP2733" t="s">
        <v>612</v>
      </c>
      <c r="AQ2733" t="s">
        <v>612</v>
      </c>
      <c r="AR2733" t="s">
        <v>612</v>
      </c>
      <c r="AS2733" t="s">
        <v>612</v>
      </c>
      <c r="AT2733" t="s">
        <v>613</v>
      </c>
      <c r="AU2733" t="s">
        <v>612</v>
      </c>
      <c r="AV2733" t="s">
        <v>635</v>
      </c>
      <c r="AW2733">
        <v>39691</v>
      </c>
      <c r="AX2733">
        <v>1573776</v>
      </c>
      <c r="AY2733" t="s">
        <v>621</v>
      </c>
      <c r="AZ2733" t="s">
        <v>140</v>
      </c>
      <c r="BA2733" t="s">
        <v>470</v>
      </c>
      <c r="BB2733" t="s">
        <v>659</v>
      </c>
      <c r="BC2733">
        <v>36770</v>
      </c>
      <c r="BD2733">
        <v>0</v>
      </c>
      <c r="BE2733">
        <v>0</v>
      </c>
      <c r="BF2733">
        <v>0</v>
      </c>
      <c r="BG2733">
        <v>0</v>
      </c>
      <c r="BH2733">
        <v>0</v>
      </c>
      <c r="BI2733">
        <v>0</v>
      </c>
      <c r="BJ2733">
        <v>0</v>
      </c>
      <c r="BK2733">
        <v>0</v>
      </c>
      <c r="BL2733">
        <v>0</v>
      </c>
      <c r="BM2733">
        <v>0</v>
      </c>
      <c r="BN2733">
        <v>0</v>
      </c>
      <c r="BO2733">
        <v>0</v>
      </c>
      <c r="BP2733">
        <v>0</v>
      </c>
      <c r="BQ2733">
        <v>0</v>
      </c>
      <c r="BR2733">
        <v>1174946</v>
      </c>
      <c r="BS2733">
        <v>1174946</v>
      </c>
      <c r="BT2733">
        <v>398830</v>
      </c>
      <c r="BU2733">
        <v>0</v>
      </c>
      <c r="BV2733">
        <v>0</v>
      </c>
      <c r="BW2733">
        <v>0</v>
      </c>
      <c r="BX2733">
        <v>0</v>
      </c>
      <c r="BY2733">
        <v>0</v>
      </c>
      <c r="BZ2733">
        <v>0</v>
      </c>
      <c r="CA2733">
        <v>0</v>
      </c>
      <c r="CB2733">
        <v>0</v>
      </c>
      <c r="CC2733">
        <v>0</v>
      </c>
      <c r="CD2733">
        <v>398830</v>
      </c>
      <c r="CE2733">
        <v>1573776</v>
      </c>
      <c r="CF2733">
        <v>1573776</v>
      </c>
      <c r="CG2733">
        <v>0</v>
      </c>
      <c r="CH2733" t="s">
        <v>612</v>
      </c>
      <c r="CI2733" t="s">
        <v>616</v>
      </c>
      <c r="CJ2733" t="s">
        <v>617</v>
      </c>
      <c r="CK2733" t="s">
        <v>617</v>
      </c>
      <c r="CL2733" t="s">
        <v>617</v>
      </c>
      <c r="CM2733" t="s">
        <v>617</v>
      </c>
      <c r="CN2733">
        <v>0</v>
      </c>
    </row>
    <row r="2734" spans="1:92" x14ac:dyDescent="0.25">
      <c r="A2734" t="s">
        <v>14169</v>
      </c>
      <c r="B2734" t="s">
        <v>14169</v>
      </c>
      <c r="C2734">
        <v>46</v>
      </c>
      <c r="D2734" t="s">
        <v>597</v>
      </c>
      <c r="E2734">
        <v>67113</v>
      </c>
      <c r="F2734" t="s">
        <v>13997</v>
      </c>
      <c r="G2734" t="s">
        <v>13422</v>
      </c>
      <c r="H2734" t="s">
        <v>13423</v>
      </c>
      <c r="I2734" t="s">
        <v>630</v>
      </c>
      <c r="J2734">
        <v>11242</v>
      </c>
      <c r="K2734">
        <v>12182</v>
      </c>
      <c r="L2734" t="s">
        <v>14170</v>
      </c>
      <c r="M2734" t="s">
        <v>14171</v>
      </c>
      <c r="N2734" t="s">
        <v>8079</v>
      </c>
      <c r="O2734" t="s">
        <v>14172</v>
      </c>
      <c r="P2734" t="s">
        <v>8081</v>
      </c>
      <c r="Q2734" t="s">
        <v>8082</v>
      </c>
      <c r="R2734" t="s">
        <v>8083</v>
      </c>
      <c r="S2734" t="s">
        <v>8037</v>
      </c>
      <c r="T2734" t="s">
        <v>8038</v>
      </c>
      <c r="U2734" t="s">
        <v>3036</v>
      </c>
      <c r="V2734" t="s">
        <v>1577</v>
      </c>
      <c r="W2734">
        <v>43.53378</v>
      </c>
      <c r="X2734">
        <v>-79.8643</v>
      </c>
      <c r="Y2734" t="s">
        <v>612</v>
      </c>
      <c r="Z2734" t="s">
        <v>612</v>
      </c>
      <c r="AA2734" t="s">
        <v>612</v>
      </c>
      <c r="AB2734" t="s">
        <v>612</v>
      </c>
      <c r="AC2734" t="s">
        <v>612</v>
      </c>
      <c r="AD2734" t="s">
        <v>612</v>
      </c>
      <c r="AE2734" t="s">
        <v>612</v>
      </c>
      <c r="AF2734" t="s">
        <v>612</v>
      </c>
      <c r="AG2734" t="s">
        <v>612</v>
      </c>
      <c r="AH2734" t="s">
        <v>612</v>
      </c>
      <c r="AI2734" t="s">
        <v>612</v>
      </c>
      <c r="AJ2734" t="s">
        <v>612</v>
      </c>
      <c r="AK2734" t="s">
        <v>612</v>
      </c>
      <c r="AL2734" t="s">
        <v>612</v>
      </c>
      <c r="AM2734" t="s">
        <v>612</v>
      </c>
      <c r="AN2734" t="s">
        <v>612</v>
      </c>
      <c r="AO2734" t="s">
        <v>612</v>
      </c>
      <c r="AP2734" t="s">
        <v>612</v>
      </c>
      <c r="AQ2734" t="s">
        <v>612</v>
      </c>
      <c r="AR2734" t="s">
        <v>612</v>
      </c>
      <c r="AS2734" t="s">
        <v>612</v>
      </c>
      <c r="AT2734" t="s">
        <v>613</v>
      </c>
      <c r="AU2734" t="s">
        <v>612</v>
      </c>
      <c r="AV2734" t="s">
        <v>614</v>
      </c>
      <c r="AW2734" t="s">
        <v>612</v>
      </c>
      <c r="AX2734">
        <v>10545495</v>
      </c>
      <c r="AY2734" t="s">
        <v>621</v>
      </c>
      <c r="AZ2734" t="s">
        <v>145</v>
      </c>
      <c r="BA2734" t="s">
        <v>470</v>
      </c>
      <c r="BB2734" t="s">
        <v>626</v>
      </c>
      <c r="BC2734">
        <v>40057</v>
      </c>
      <c r="BD2734">
        <v>0</v>
      </c>
      <c r="BE2734">
        <v>0</v>
      </c>
      <c r="BF2734">
        <v>4375827</v>
      </c>
      <c r="BG2734">
        <v>0</v>
      </c>
      <c r="BH2734">
        <v>0</v>
      </c>
      <c r="BI2734">
        <v>0</v>
      </c>
      <c r="BJ2734">
        <v>0</v>
      </c>
      <c r="BK2734">
        <v>0</v>
      </c>
      <c r="BL2734">
        <v>0</v>
      </c>
      <c r="BM2734">
        <v>0</v>
      </c>
      <c r="BN2734">
        <v>0</v>
      </c>
      <c r="BO2734">
        <v>0</v>
      </c>
      <c r="BP2734">
        <v>0</v>
      </c>
      <c r="BQ2734">
        <v>0</v>
      </c>
      <c r="BR2734">
        <v>0</v>
      </c>
      <c r="BS2734">
        <v>4375827</v>
      </c>
      <c r="BT2734">
        <v>6169668</v>
      </c>
      <c r="BU2734">
        <v>0</v>
      </c>
      <c r="BV2734">
        <v>0</v>
      </c>
      <c r="BW2734">
        <v>0</v>
      </c>
      <c r="BX2734">
        <v>0</v>
      </c>
      <c r="BY2734">
        <v>0</v>
      </c>
      <c r="BZ2734">
        <v>0</v>
      </c>
      <c r="CA2734">
        <v>0</v>
      </c>
      <c r="CB2734">
        <v>0</v>
      </c>
      <c r="CC2734">
        <v>0</v>
      </c>
      <c r="CD2734">
        <v>6169668</v>
      </c>
      <c r="CE2734">
        <v>10545495</v>
      </c>
      <c r="CF2734">
        <v>10545495</v>
      </c>
      <c r="CG2734">
        <v>0</v>
      </c>
      <c r="CH2734" t="s">
        <v>612</v>
      </c>
      <c r="CI2734" t="s">
        <v>616</v>
      </c>
      <c r="CJ2734" t="s">
        <v>617</v>
      </c>
      <c r="CK2734" t="s">
        <v>617</v>
      </c>
      <c r="CL2734" t="s">
        <v>617</v>
      </c>
      <c r="CM2734" t="s">
        <v>617</v>
      </c>
      <c r="CN2734">
        <v>0</v>
      </c>
    </row>
    <row r="2735" spans="1:92" x14ac:dyDescent="0.25">
      <c r="A2735" t="s">
        <v>14173</v>
      </c>
      <c r="B2735" t="s">
        <v>14173</v>
      </c>
      <c r="C2735">
        <v>46</v>
      </c>
      <c r="D2735" t="s">
        <v>597</v>
      </c>
      <c r="E2735">
        <v>67113</v>
      </c>
      <c r="F2735" t="s">
        <v>13997</v>
      </c>
      <c r="G2735" t="s">
        <v>14174</v>
      </c>
      <c r="H2735" t="s">
        <v>14175</v>
      </c>
      <c r="I2735" t="s">
        <v>630</v>
      </c>
      <c r="J2735">
        <v>8130</v>
      </c>
      <c r="K2735">
        <v>9194</v>
      </c>
      <c r="L2735" t="s">
        <v>14176</v>
      </c>
      <c r="M2735" t="s">
        <v>14177</v>
      </c>
      <c r="N2735" t="s">
        <v>8032</v>
      </c>
      <c r="O2735" t="s">
        <v>14178</v>
      </c>
      <c r="P2735" t="s">
        <v>8034</v>
      </c>
      <c r="Q2735" t="s">
        <v>8035</v>
      </c>
      <c r="R2735" t="s">
        <v>8036</v>
      </c>
      <c r="S2735" t="s">
        <v>8037</v>
      </c>
      <c r="T2735" t="s">
        <v>8038</v>
      </c>
      <c r="U2735" t="s">
        <v>3036</v>
      </c>
      <c r="V2735" t="s">
        <v>1577</v>
      </c>
      <c r="W2735">
        <v>43.354199999999999</v>
      </c>
      <c r="X2735">
        <v>-79.767150000000001</v>
      </c>
      <c r="Y2735" t="s">
        <v>612</v>
      </c>
      <c r="Z2735" t="s">
        <v>612</v>
      </c>
      <c r="AA2735" t="s">
        <v>612</v>
      </c>
      <c r="AB2735" t="s">
        <v>612</v>
      </c>
      <c r="AC2735" t="s">
        <v>612</v>
      </c>
      <c r="AD2735" t="s">
        <v>612</v>
      </c>
      <c r="AE2735" t="s">
        <v>612</v>
      </c>
      <c r="AF2735" t="s">
        <v>612</v>
      </c>
      <c r="AG2735" t="s">
        <v>612</v>
      </c>
      <c r="AH2735" t="s">
        <v>612</v>
      </c>
      <c r="AI2735" t="s">
        <v>612</v>
      </c>
      <c r="AJ2735" t="s">
        <v>612</v>
      </c>
      <c r="AK2735" t="s">
        <v>612</v>
      </c>
      <c r="AL2735" t="s">
        <v>612</v>
      </c>
      <c r="AM2735" t="s">
        <v>612</v>
      </c>
      <c r="AN2735" t="s">
        <v>612</v>
      </c>
      <c r="AO2735" t="s">
        <v>612</v>
      </c>
      <c r="AP2735" t="s">
        <v>612</v>
      </c>
      <c r="AQ2735" t="s">
        <v>612</v>
      </c>
      <c r="AR2735" t="s">
        <v>612</v>
      </c>
      <c r="AS2735" t="s">
        <v>612</v>
      </c>
      <c r="AT2735" t="s">
        <v>613</v>
      </c>
      <c r="AU2735" t="s">
        <v>612</v>
      </c>
      <c r="AV2735" t="s">
        <v>635</v>
      </c>
      <c r="AW2735">
        <v>39691</v>
      </c>
      <c r="AX2735">
        <v>1919238</v>
      </c>
      <c r="AY2735" t="s">
        <v>621</v>
      </c>
      <c r="AZ2735" t="s">
        <v>140</v>
      </c>
      <c r="BA2735" t="s">
        <v>470</v>
      </c>
      <c r="BB2735" t="s">
        <v>659</v>
      </c>
      <c r="BC2735">
        <v>36770</v>
      </c>
      <c r="BD2735">
        <v>0</v>
      </c>
      <c r="BE2735">
        <v>0</v>
      </c>
      <c r="BF2735">
        <v>0</v>
      </c>
      <c r="BG2735">
        <v>0</v>
      </c>
      <c r="BH2735">
        <v>0</v>
      </c>
      <c r="BI2735">
        <v>0</v>
      </c>
      <c r="BJ2735">
        <v>0</v>
      </c>
      <c r="BK2735">
        <v>0</v>
      </c>
      <c r="BL2735">
        <v>0</v>
      </c>
      <c r="BM2735">
        <v>0</v>
      </c>
      <c r="BN2735">
        <v>0</v>
      </c>
      <c r="BO2735">
        <v>0</v>
      </c>
      <c r="BP2735">
        <v>0</v>
      </c>
      <c r="BQ2735">
        <v>0</v>
      </c>
      <c r="BR2735">
        <v>1421780</v>
      </c>
      <c r="BS2735">
        <v>1421780</v>
      </c>
      <c r="BT2735">
        <v>497458</v>
      </c>
      <c r="BU2735">
        <v>0</v>
      </c>
      <c r="BV2735">
        <v>0</v>
      </c>
      <c r="BW2735">
        <v>0</v>
      </c>
      <c r="BX2735">
        <v>0</v>
      </c>
      <c r="BY2735">
        <v>0</v>
      </c>
      <c r="BZ2735">
        <v>0</v>
      </c>
      <c r="CA2735">
        <v>0</v>
      </c>
      <c r="CB2735">
        <v>0</v>
      </c>
      <c r="CC2735">
        <v>0</v>
      </c>
      <c r="CD2735">
        <v>497458</v>
      </c>
      <c r="CE2735">
        <v>1919238</v>
      </c>
      <c r="CF2735">
        <v>1919238</v>
      </c>
      <c r="CG2735">
        <v>0</v>
      </c>
      <c r="CH2735" t="s">
        <v>612</v>
      </c>
      <c r="CI2735" t="s">
        <v>616</v>
      </c>
      <c r="CJ2735" t="s">
        <v>617</v>
      </c>
      <c r="CK2735" t="s">
        <v>617</v>
      </c>
      <c r="CL2735" t="s">
        <v>617</v>
      </c>
      <c r="CM2735" t="s">
        <v>617</v>
      </c>
      <c r="CN2735">
        <v>0</v>
      </c>
    </row>
    <row r="2736" spans="1:92" x14ac:dyDescent="0.25">
      <c r="A2736" t="s">
        <v>14179</v>
      </c>
      <c r="B2736" t="s">
        <v>14179</v>
      </c>
      <c r="C2736">
        <v>46</v>
      </c>
      <c r="D2736" t="s">
        <v>597</v>
      </c>
      <c r="E2736">
        <v>67113</v>
      </c>
      <c r="F2736" t="s">
        <v>13997</v>
      </c>
      <c r="G2736" t="s">
        <v>10954</v>
      </c>
      <c r="H2736" t="s">
        <v>10955</v>
      </c>
      <c r="I2736" t="s">
        <v>667</v>
      </c>
      <c r="J2736">
        <v>24259</v>
      </c>
      <c r="K2736">
        <v>9169</v>
      </c>
      <c r="L2736" t="s">
        <v>14180</v>
      </c>
      <c r="M2736" t="s">
        <v>14181</v>
      </c>
      <c r="N2736" t="s">
        <v>8050</v>
      </c>
      <c r="O2736" t="s">
        <v>14182</v>
      </c>
      <c r="P2736" t="s">
        <v>8052</v>
      </c>
      <c r="Q2736" t="s">
        <v>8053</v>
      </c>
      <c r="R2736" t="s">
        <v>8054</v>
      </c>
      <c r="S2736" t="s">
        <v>8037</v>
      </c>
      <c r="T2736" t="s">
        <v>8038</v>
      </c>
      <c r="U2736" t="s">
        <v>3036</v>
      </c>
      <c r="V2736" t="s">
        <v>1577</v>
      </c>
      <c r="W2736">
        <v>43.436148099999997</v>
      </c>
      <c r="X2736">
        <v>-79.680321599999999</v>
      </c>
      <c r="Y2736" t="s">
        <v>612</v>
      </c>
      <c r="Z2736" t="s">
        <v>612</v>
      </c>
      <c r="AA2736" t="s">
        <v>612</v>
      </c>
      <c r="AB2736" t="s">
        <v>612</v>
      </c>
      <c r="AC2736" t="s">
        <v>612</v>
      </c>
      <c r="AD2736" t="s">
        <v>612</v>
      </c>
      <c r="AE2736" t="s">
        <v>612</v>
      </c>
      <c r="AF2736" t="s">
        <v>612</v>
      </c>
      <c r="AG2736" t="s">
        <v>612</v>
      </c>
      <c r="AH2736" t="s">
        <v>612</v>
      </c>
      <c r="AI2736" t="s">
        <v>612</v>
      </c>
      <c r="AJ2736" t="s">
        <v>612</v>
      </c>
      <c r="AK2736" t="s">
        <v>612</v>
      </c>
      <c r="AL2736" t="s">
        <v>612</v>
      </c>
      <c r="AM2736" t="s">
        <v>612</v>
      </c>
      <c r="AN2736" t="s">
        <v>612</v>
      </c>
      <c r="AO2736" t="s">
        <v>612</v>
      </c>
      <c r="AP2736" t="s">
        <v>612</v>
      </c>
      <c r="AQ2736" t="s">
        <v>612</v>
      </c>
      <c r="AR2736" t="s">
        <v>612</v>
      </c>
      <c r="AS2736" t="s">
        <v>612</v>
      </c>
      <c r="AT2736" t="s">
        <v>613</v>
      </c>
      <c r="AU2736" t="s">
        <v>612</v>
      </c>
      <c r="AV2736" t="s">
        <v>614</v>
      </c>
      <c r="AW2736" t="s">
        <v>612</v>
      </c>
      <c r="AX2736">
        <v>37602806</v>
      </c>
      <c r="AY2736" t="s">
        <v>621</v>
      </c>
      <c r="AZ2736" t="s">
        <v>145</v>
      </c>
      <c r="BA2736" t="s">
        <v>470</v>
      </c>
      <c r="BB2736" t="s">
        <v>803</v>
      </c>
      <c r="BC2736">
        <v>40787</v>
      </c>
      <c r="BD2736">
        <v>0</v>
      </c>
      <c r="BE2736">
        <v>0</v>
      </c>
      <c r="BF2736">
        <v>4902111</v>
      </c>
      <c r="BG2736">
        <v>0</v>
      </c>
      <c r="BH2736">
        <v>0</v>
      </c>
      <c r="BI2736">
        <v>0</v>
      </c>
      <c r="BJ2736">
        <v>0</v>
      </c>
      <c r="BK2736">
        <v>0</v>
      </c>
      <c r="BL2736">
        <v>0</v>
      </c>
      <c r="BM2736">
        <v>0</v>
      </c>
      <c r="BN2736">
        <v>0</v>
      </c>
      <c r="BO2736">
        <v>0</v>
      </c>
      <c r="BP2736">
        <v>0</v>
      </c>
      <c r="BQ2736">
        <v>0</v>
      </c>
      <c r="BR2736">
        <v>1177660</v>
      </c>
      <c r="BS2736">
        <v>6079771</v>
      </c>
      <c r="BT2736">
        <v>31523035</v>
      </c>
      <c r="BU2736">
        <v>0</v>
      </c>
      <c r="BV2736">
        <v>0</v>
      </c>
      <c r="BW2736">
        <v>0</v>
      </c>
      <c r="BX2736">
        <v>0</v>
      </c>
      <c r="BY2736">
        <v>0</v>
      </c>
      <c r="BZ2736">
        <v>0</v>
      </c>
      <c r="CA2736">
        <v>0</v>
      </c>
      <c r="CB2736">
        <v>0</v>
      </c>
      <c r="CC2736">
        <v>0</v>
      </c>
      <c r="CD2736">
        <v>31523035</v>
      </c>
      <c r="CE2736">
        <v>37602806</v>
      </c>
      <c r="CF2736">
        <v>37602806</v>
      </c>
      <c r="CG2736">
        <v>0</v>
      </c>
      <c r="CH2736" t="s">
        <v>612</v>
      </c>
      <c r="CI2736" t="s">
        <v>616</v>
      </c>
      <c r="CJ2736" t="s">
        <v>617</v>
      </c>
      <c r="CK2736" t="s">
        <v>617</v>
      </c>
      <c r="CL2736" t="s">
        <v>617</v>
      </c>
      <c r="CM2736" t="s">
        <v>617</v>
      </c>
      <c r="CN2736">
        <v>0</v>
      </c>
    </row>
    <row r="2737" spans="1:92" x14ac:dyDescent="0.25">
      <c r="A2737" t="s">
        <v>14183</v>
      </c>
      <c r="B2737" t="s">
        <v>14183</v>
      </c>
      <c r="C2737">
        <v>46</v>
      </c>
      <c r="D2737" t="s">
        <v>597</v>
      </c>
      <c r="E2737">
        <v>67113</v>
      </c>
      <c r="F2737" t="s">
        <v>13997</v>
      </c>
      <c r="G2737" t="s">
        <v>11035</v>
      </c>
      <c r="H2737" t="s">
        <v>11036</v>
      </c>
      <c r="I2737" t="s">
        <v>630</v>
      </c>
      <c r="J2737">
        <v>8132</v>
      </c>
      <c r="K2737">
        <v>9196</v>
      </c>
      <c r="L2737" t="s">
        <v>14184</v>
      </c>
      <c r="M2737" t="s">
        <v>14185</v>
      </c>
      <c r="N2737" t="s">
        <v>8050</v>
      </c>
      <c r="O2737" t="s">
        <v>14186</v>
      </c>
      <c r="P2737" t="s">
        <v>8052</v>
      </c>
      <c r="Q2737" t="s">
        <v>8053</v>
      </c>
      <c r="R2737" t="s">
        <v>8054</v>
      </c>
      <c r="S2737" t="s">
        <v>8037</v>
      </c>
      <c r="T2737" t="s">
        <v>8038</v>
      </c>
      <c r="U2737" t="s">
        <v>3036</v>
      </c>
      <c r="V2737" t="s">
        <v>1577</v>
      </c>
      <c r="W2737">
        <v>43.465910000000001</v>
      </c>
      <c r="X2737">
        <v>-79.656509999999997</v>
      </c>
      <c r="Y2737" t="s">
        <v>612</v>
      </c>
      <c r="Z2737" t="s">
        <v>612</v>
      </c>
      <c r="AA2737" t="s">
        <v>612</v>
      </c>
      <c r="AB2737" t="s">
        <v>612</v>
      </c>
      <c r="AC2737" t="s">
        <v>612</v>
      </c>
      <c r="AD2737" t="s">
        <v>612</v>
      </c>
      <c r="AE2737" t="s">
        <v>612</v>
      </c>
      <c r="AF2737" t="s">
        <v>612</v>
      </c>
      <c r="AG2737" t="s">
        <v>612</v>
      </c>
      <c r="AH2737" t="s">
        <v>612</v>
      </c>
      <c r="AI2737" t="s">
        <v>612</v>
      </c>
      <c r="AJ2737" t="s">
        <v>612</v>
      </c>
      <c r="AK2737" t="s">
        <v>612</v>
      </c>
      <c r="AL2737" t="s">
        <v>612</v>
      </c>
      <c r="AM2737" t="s">
        <v>612</v>
      </c>
      <c r="AN2737" t="s">
        <v>612</v>
      </c>
      <c r="AO2737" t="s">
        <v>612</v>
      </c>
      <c r="AP2737" t="s">
        <v>612</v>
      </c>
      <c r="AQ2737" t="s">
        <v>612</v>
      </c>
      <c r="AR2737" t="s">
        <v>612</v>
      </c>
      <c r="AS2737" t="s">
        <v>612</v>
      </c>
      <c r="AT2737" t="s">
        <v>613</v>
      </c>
      <c r="AU2737" t="s">
        <v>612</v>
      </c>
      <c r="AV2737" t="s">
        <v>635</v>
      </c>
      <c r="AW2737">
        <v>39691</v>
      </c>
      <c r="AX2737">
        <v>1159421</v>
      </c>
      <c r="AY2737" t="s">
        <v>621</v>
      </c>
      <c r="AZ2737" t="s">
        <v>140</v>
      </c>
      <c r="BA2737" t="s">
        <v>470</v>
      </c>
      <c r="BB2737" t="s">
        <v>659</v>
      </c>
      <c r="BC2737">
        <v>36770</v>
      </c>
      <c r="BD2737">
        <v>0</v>
      </c>
      <c r="BE2737">
        <v>0</v>
      </c>
      <c r="BF2737">
        <v>0</v>
      </c>
      <c r="BG2737">
        <v>0</v>
      </c>
      <c r="BH2737">
        <v>0</v>
      </c>
      <c r="BI2737">
        <v>0</v>
      </c>
      <c r="BJ2737">
        <v>0</v>
      </c>
      <c r="BK2737">
        <v>0</v>
      </c>
      <c r="BL2737">
        <v>0</v>
      </c>
      <c r="BM2737">
        <v>0</v>
      </c>
      <c r="BN2737">
        <v>0</v>
      </c>
      <c r="BO2737">
        <v>0</v>
      </c>
      <c r="BP2737">
        <v>0</v>
      </c>
      <c r="BQ2737">
        <v>0</v>
      </c>
      <c r="BR2737">
        <v>517431</v>
      </c>
      <c r="BS2737">
        <v>517431</v>
      </c>
      <c r="BT2737">
        <v>641990</v>
      </c>
      <c r="BU2737">
        <v>0</v>
      </c>
      <c r="BV2737">
        <v>0</v>
      </c>
      <c r="BW2737">
        <v>0</v>
      </c>
      <c r="BX2737">
        <v>0</v>
      </c>
      <c r="BY2737">
        <v>0</v>
      </c>
      <c r="BZ2737">
        <v>0</v>
      </c>
      <c r="CA2737">
        <v>0</v>
      </c>
      <c r="CB2737">
        <v>0</v>
      </c>
      <c r="CC2737">
        <v>0</v>
      </c>
      <c r="CD2737">
        <v>641990</v>
      </c>
      <c r="CE2737">
        <v>1159421</v>
      </c>
      <c r="CF2737">
        <v>1159421</v>
      </c>
      <c r="CG2737">
        <v>0</v>
      </c>
      <c r="CH2737" t="s">
        <v>612</v>
      </c>
      <c r="CI2737" t="s">
        <v>616</v>
      </c>
      <c r="CJ2737" t="s">
        <v>617</v>
      </c>
      <c r="CK2737" t="s">
        <v>617</v>
      </c>
      <c r="CL2737" t="s">
        <v>617</v>
      </c>
      <c r="CM2737" t="s">
        <v>617</v>
      </c>
      <c r="CN2737">
        <v>0</v>
      </c>
    </row>
    <row r="2738" spans="1:92" x14ac:dyDescent="0.25">
      <c r="A2738" t="s">
        <v>14187</v>
      </c>
      <c r="B2738" t="s">
        <v>14187</v>
      </c>
      <c r="C2738">
        <v>46</v>
      </c>
      <c r="D2738" t="s">
        <v>597</v>
      </c>
      <c r="E2738">
        <v>67113</v>
      </c>
      <c r="F2738" t="s">
        <v>13997</v>
      </c>
      <c r="G2738" t="s">
        <v>14188</v>
      </c>
      <c r="H2738" t="s">
        <v>14189</v>
      </c>
      <c r="I2738" t="s">
        <v>630</v>
      </c>
      <c r="J2738">
        <v>24575</v>
      </c>
      <c r="K2738">
        <v>19581</v>
      </c>
      <c r="L2738" t="s">
        <v>14190</v>
      </c>
      <c r="M2738" t="s">
        <v>14191</v>
      </c>
      <c r="N2738" t="s">
        <v>8079</v>
      </c>
      <c r="O2738" t="s">
        <v>14192</v>
      </c>
      <c r="P2738" t="s">
        <v>8081</v>
      </c>
      <c r="Q2738" t="s">
        <v>8082</v>
      </c>
      <c r="R2738" t="s">
        <v>8083</v>
      </c>
      <c r="S2738" t="s">
        <v>8037</v>
      </c>
      <c r="T2738" t="s">
        <v>8038</v>
      </c>
      <c r="U2738" t="s">
        <v>3036</v>
      </c>
      <c r="V2738" t="s">
        <v>1577</v>
      </c>
      <c r="W2738">
        <v>43.48357635</v>
      </c>
      <c r="X2738">
        <v>-79.854345269999996</v>
      </c>
      <c r="Y2738">
        <v>42695</v>
      </c>
      <c r="Z2738" t="s">
        <v>787</v>
      </c>
      <c r="AA2738" t="s">
        <v>787</v>
      </c>
      <c r="AB2738" t="s">
        <v>612</v>
      </c>
      <c r="AC2738" t="s">
        <v>612</v>
      </c>
      <c r="AD2738" t="s">
        <v>612</v>
      </c>
      <c r="AE2738">
        <v>42695</v>
      </c>
      <c r="AF2738" t="s">
        <v>787</v>
      </c>
      <c r="AG2738" t="s">
        <v>787</v>
      </c>
      <c r="AH2738" t="s">
        <v>612</v>
      </c>
      <c r="AI2738" t="s">
        <v>612</v>
      </c>
      <c r="AJ2738" t="s">
        <v>612</v>
      </c>
      <c r="AK2738" t="s">
        <v>612</v>
      </c>
      <c r="AL2738" t="s">
        <v>612</v>
      </c>
      <c r="AM2738" t="s">
        <v>612</v>
      </c>
      <c r="AN2738" t="s">
        <v>612</v>
      </c>
      <c r="AO2738" t="s">
        <v>612</v>
      </c>
      <c r="AP2738" t="s">
        <v>612</v>
      </c>
      <c r="AQ2738">
        <v>671</v>
      </c>
      <c r="AR2738" t="s">
        <v>612</v>
      </c>
      <c r="AS2738" t="s">
        <v>612</v>
      </c>
      <c r="AT2738" t="s">
        <v>613</v>
      </c>
      <c r="AU2738" t="s">
        <v>612</v>
      </c>
      <c r="AV2738" t="s">
        <v>635</v>
      </c>
      <c r="AW2738">
        <v>42975</v>
      </c>
      <c r="AX2738">
        <v>13668474</v>
      </c>
      <c r="AY2738" t="s">
        <v>621</v>
      </c>
      <c r="AZ2738" t="s">
        <v>145</v>
      </c>
      <c r="BA2738" t="s">
        <v>460</v>
      </c>
      <c r="BB2738" t="s">
        <v>763</v>
      </c>
      <c r="BC2738">
        <v>43344</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1542760</v>
      </c>
      <c r="BW2738">
        <v>0</v>
      </c>
      <c r="BX2738">
        <v>12125714</v>
      </c>
      <c r="BY2738">
        <v>0</v>
      </c>
      <c r="BZ2738">
        <v>0</v>
      </c>
      <c r="CA2738">
        <v>0</v>
      </c>
      <c r="CB2738">
        <v>0</v>
      </c>
      <c r="CC2738">
        <v>0</v>
      </c>
      <c r="CD2738">
        <v>13668474</v>
      </c>
      <c r="CE2738">
        <v>13668474</v>
      </c>
      <c r="CF2738">
        <v>13668474</v>
      </c>
      <c r="CG2738">
        <v>0</v>
      </c>
      <c r="CH2738" t="s">
        <v>612</v>
      </c>
      <c r="CI2738" t="s">
        <v>616</v>
      </c>
      <c r="CJ2738" t="s">
        <v>702</v>
      </c>
      <c r="CK2738" t="s">
        <v>703</v>
      </c>
      <c r="CL2738" t="s">
        <v>617</v>
      </c>
      <c r="CM2738" t="s">
        <v>617</v>
      </c>
      <c r="CN2738">
        <v>12125714</v>
      </c>
    </row>
    <row r="2739" spans="1:92" x14ac:dyDescent="0.25">
      <c r="A2739" t="s">
        <v>14193</v>
      </c>
      <c r="B2739" t="s">
        <v>14193</v>
      </c>
      <c r="C2739">
        <v>46</v>
      </c>
      <c r="D2739" t="s">
        <v>597</v>
      </c>
      <c r="E2739">
        <v>67113</v>
      </c>
      <c r="F2739" t="s">
        <v>13997</v>
      </c>
      <c r="G2739" t="s">
        <v>14028</v>
      </c>
      <c r="H2739" t="s">
        <v>14029</v>
      </c>
      <c r="I2739" t="s">
        <v>630</v>
      </c>
      <c r="J2739">
        <v>8116</v>
      </c>
      <c r="K2739">
        <v>9180</v>
      </c>
      <c r="L2739" t="s">
        <v>14034</v>
      </c>
      <c r="M2739" t="s">
        <v>14035</v>
      </c>
      <c r="N2739" t="s">
        <v>8079</v>
      </c>
      <c r="O2739" t="s">
        <v>14036</v>
      </c>
      <c r="P2739" t="s">
        <v>8081</v>
      </c>
      <c r="Q2739" t="s">
        <v>8082</v>
      </c>
      <c r="R2739" t="s">
        <v>8083</v>
      </c>
      <c r="S2739" t="s">
        <v>8037</v>
      </c>
      <c r="T2739" t="s">
        <v>8038</v>
      </c>
      <c r="U2739" t="s">
        <v>3036</v>
      </c>
      <c r="V2739" t="s">
        <v>1577</v>
      </c>
      <c r="W2739">
        <v>43.51755</v>
      </c>
      <c r="X2739">
        <v>-79.885589999999993</v>
      </c>
      <c r="Y2739">
        <v>42317</v>
      </c>
      <c r="Z2739" t="s">
        <v>622</v>
      </c>
      <c r="AA2739" t="s">
        <v>622</v>
      </c>
      <c r="AB2739" t="s">
        <v>612</v>
      </c>
      <c r="AC2739" t="s">
        <v>612</v>
      </c>
      <c r="AD2739" t="s">
        <v>612</v>
      </c>
      <c r="AE2739">
        <v>42317</v>
      </c>
      <c r="AF2739" t="s">
        <v>622</v>
      </c>
      <c r="AG2739" t="s">
        <v>622</v>
      </c>
      <c r="AH2739" t="s">
        <v>612</v>
      </c>
      <c r="AI2739" t="s">
        <v>612</v>
      </c>
      <c r="AJ2739" t="s">
        <v>612</v>
      </c>
      <c r="AK2739" t="s">
        <v>612</v>
      </c>
      <c r="AL2739" t="s">
        <v>612</v>
      </c>
      <c r="AM2739" t="s">
        <v>612</v>
      </c>
      <c r="AN2739" t="s">
        <v>612</v>
      </c>
      <c r="AO2739" t="s">
        <v>612</v>
      </c>
      <c r="AP2739" t="s">
        <v>612</v>
      </c>
      <c r="AQ2739">
        <v>130</v>
      </c>
      <c r="AR2739" t="s">
        <v>612</v>
      </c>
      <c r="AS2739" t="s">
        <v>612</v>
      </c>
      <c r="AT2739" t="s">
        <v>613</v>
      </c>
      <c r="AU2739" t="s">
        <v>612</v>
      </c>
      <c r="AV2739" t="s">
        <v>635</v>
      </c>
      <c r="AW2739">
        <v>44657</v>
      </c>
      <c r="AX2739">
        <v>3458678</v>
      </c>
      <c r="AY2739" t="s">
        <v>621</v>
      </c>
      <c r="AZ2739" t="s">
        <v>140</v>
      </c>
      <c r="BA2739" t="s">
        <v>460</v>
      </c>
      <c r="BB2739" t="s">
        <v>787</v>
      </c>
      <c r="BC2739">
        <v>42614</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3275000</v>
      </c>
      <c r="BW2739">
        <v>0</v>
      </c>
      <c r="BX2739">
        <v>1385409</v>
      </c>
      <c r="BY2739">
        <v>0</v>
      </c>
      <c r="BZ2739">
        <v>0</v>
      </c>
      <c r="CA2739">
        <v>0</v>
      </c>
      <c r="CB2739">
        <v>0</v>
      </c>
      <c r="CC2739">
        <v>0</v>
      </c>
      <c r="CD2739">
        <v>4660409</v>
      </c>
      <c r="CE2739">
        <v>4660409</v>
      </c>
      <c r="CF2739">
        <v>4660409</v>
      </c>
      <c r="CG2739">
        <v>0</v>
      </c>
      <c r="CH2739" t="s">
        <v>612</v>
      </c>
      <c r="CI2739" t="s">
        <v>616</v>
      </c>
      <c r="CJ2739" t="s">
        <v>702</v>
      </c>
      <c r="CK2739" t="s">
        <v>703</v>
      </c>
      <c r="CL2739" t="s">
        <v>617</v>
      </c>
      <c r="CM2739" t="s">
        <v>617</v>
      </c>
      <c r="CN2739">
        <v>1385409</v>
      </c>
    </row>
    <row r="2740" spans="1:92" x14ac:dyDescent="0.25">
      <c r="A2740" t="s">
        <v>14194</v>
      </c>
      <c r="B2740" t="s">
        <v>14195</v>
      </c>
      <c r="C2740">
        <v>46</v>
      </c>
      <c r="D2740" t="s">
        <v>597</v>
      </c>
      <c r="E2740">
        <v>67113</v>
      </c>
      <c r="F2740" t="s">
        <v>13997</v>
      </c>
      <c r="G2740" t="s">
        <v>11531</v>
      </c>
      <c r="H2740" t="s">
        <v>11532</v>
      </c>
      <c r="I2740" t="s">
        <v>630</v>
      </c>
      <c r="J2740">
        <v>24693</v>
      </c>
      <c r="K2740">
        <v>9193</v>
      </c>
      <c r="L2740" t="s">
        <v>14196</v>
      </c>
      <c r="M2740" t="s">
        <v>14197</v>
      </c>
      <c r="N2740" t="s">
        <v>8050</v>
      </c>
      <c r="O2740" t="s">
        <v>14198</v>
      </c>
      <c r="P2740" t="s">
        <v>8052</v>
      </c>
      <c r="Q2740" t="s">
        <v>8053</v>
      </c>
      <c r="R2740" t="s">
        <v>8054</v>
      </c>
      <c r="S2740" t="s">
        <v>8037</v>
      </c>
      <c r="T2740" t="s">
        <v>8038</v>
      </c>
      <c r="U2740" t="s">
        <v>3036</v>
      </c>
      <c r="V2740" t="s">
        <v>1577</v>
      </c>
      <c r="W2740">
        <v>43.422813490000003</v>
      </c>
      <c r="X2740">
        <v>-79.703191320000002</v>
      </c>
      <c r="Y2740">
        <v>42904</v>
      </c>
      <c r="Z2740" t="s">
        <v>787</v>
      </c>
      <c r="AA2740" t="s">
        <v>736</v>
      </c>
      <c r="AB2740" t="s">
        <v>612</v>
      </c>
      <c r="AC2740" t="s">
        <v>612</v>
      </c>
      <c r="AD2740" t="s">
        <v>612</v>
      </c>
      <c r="AE2740">
        <v>42904</v>
      </c>
      <c r="AF2740" t="s">
        <v>787</v>
      </c>
      <c r="AG2740" t="s">
        <v>736</v>
      </c>
      <c r="AH2740" t="s">
        <v>612</v>
      </c>
      <c r="AI2740" t="s">
        <v>612</v>
      </c>
      <c r="AJ2740" t="s">
        <v>612</v>
      </c>
      <c r="AK2740" t="s">
        <v>612</v>
      </c>
      <c r="AL2740" t="s">
        <v>612</v>
      </c>
      <c r="AM2740" t="s">
        <v>612</v>
      </c>
      <c r="AN2740" t="s">
        <v>612</v>
      </c>
      <c r="AO2740" t="s">
        <v>612</v>
      </c>
      <c r="AP2740" t="s">
        <v>612</v>
      </c>
      <c r="AQ2740">
        <v>527</v>
      </c>
      <c r="AR2740" t="s">
        <v>612</v>
      </c>
      <c r="AS2740" t="s">
        <v>612</v>
      </c>
      <c r="AT2740" t="s">
        <v>613</v>
      </c>
      <c r="AU2740" t="s">
        <v>612</v>
      </c>
      <c r="AV2740" t="s">
        <v>635</v>
      </c>
      <c r="AW2740">
        <v>43445</v>
      </c>
      <c r="AX2740">
        <v>12111775</v>
      </c>
      <c r="AY2740" t="s">
        <v>621</v>
      </c>
      <c r="AZ2740" t="s">
        <v>145</v>
      </c>
      <c r="BA2740" t="s">
        <v>141</v>
      </c>
      <c r="BB2740" t="s">
        <v>738</v>
      </c>
      <c r="BC2740">
        <v>43861</v>
      </c>
      <c r="BD2740">
        <v>0</v>
      </c>
      <c r="BE2740">
        <v>0</v>
      </c>
      <c r="BF2740">
        <v>4523847</v>
      </c>
      <c r="BG2740">
        <v>0</v>
      </c>
      <c r="BH2740">
        <v>115330</v>
      </c>
      <c r="BI2740">
        <v>0</v>
      </c>
      <c r="BJ2740">
        <v>0</v>
      </c>
      <c r="BK2740">
        <v>0</v>
      </c>
      <c r="BL2740">
        <v>0</v>
      </c>
      <c r="BM2740">
        <v>0</v>
      </c>
      <c r="BN2740">
        <v>0</v>
      </c>
      <c r="BO2740">
        <v>0</v>
      </c>
      <c r="BP2740">
        <v>0</v>
      </c>
      <c r="BQ2740">
        <v>0</v>
      </c>
      <c r="BR2740">
        <v>0</v>
      </c>
      <c r="BS2740">
        <v>4639177</v>
      </c>
      <c r="BT2740">
        <v>0</v>
      </c>
      <c r="BU2740">
        <v>0</v>
      </c>
      <c r="BV2740">
        <v>0</v>
      </c>
      <c r="BW2740">
        <v>0</v>
      </c>
      <c r="BX2740">
        <v>7472598</v>
      </c>
      <c r="BY2740">
        <v>0</v>
      </c>
      <c r="BZ2740">
        <v>0</v>
      </c>
      <c r="CA2740">
        <v>0</v>
      </c>
      <c r="CB2740">
        <v>0</v>
      </c>
      <c r="CC2740">
        <v>0</v>
      </c>
      <c r="CD2740">
        <v>7472598</v>
      </c>
      <c r="CE2740">
        <v>12111775</v>
      </c>
      <c r="CF2740">
        <v>12111775</v>
      </c>
      <c r="CG2740">
        <v>0</v>
      </c>
      <c r="CH2740" t="s">
        <v>612</v>
      </c>
      <c r="CI2740" t="s">
        <v>616</v>
      </c>
      <c r="CJ2740" t="s">
        <v>702</v>
      </c>
      <c r="CK2740" t="s">
        <v>703</v>
      </c>
      <c r="CL2740" t="s">
        <v>617</v>
      </c>
      <c r="CM2740" t="s">
        <v>617</v>
      </c>
      <c r="CN2740">
        <v>7472598</v>
      </c>
    </row>
    <row r="2741" spans="1:92" x14ac:dyDescent="0.25">
      <c r="A2741" t="s">
        <v>14199</v>
      </c>
      <c r="B2741" t="s">
        <v>14195</v>
      </c>
      <c r="C2741">
        <v>46</v>
      </c>
      <c r="D2741" t="s">
        <v>597</v>
      </c>
      <c r="E2741">
        <v>67113</v>
      </c>
      <c r="F2741" t="s">
        <v>13997</v>
      </c>
      <c r="G2741" t="s">
        <v>10717</v>
      </c>
      <c r="H2741" t="s">
        <v>10718</v>
      </c>
      <c r="I2741" t="s">
        <v>630</v>
      </c>
      <c r="J2741">
        <v>8129</v>
      </c>
      <c r="K2741">
        <v>9193</v>
      </c>
      <c r="L2741" t="s">
        <v>14200</v>
      </c>
      <c r="M2741" t="s">
        <v>14197</v>
      </c>
      <c r="N2741" t="s">
        <v>8050</v>
      </c>
      <c r="O2741" t="s">
        <v>14198</v>
      </c>
      <c r="P2741" t="s">
        <v>8052</v>
      </c>
      <c r="Q2741" t="s">
        <v>8053</v>
      </c>
      <c r="R2741" t="s">
        <v>8054</v>
      </c>
      <c r="S2741" t="s">
        <v>8037</v>
      </c>
      <c r="T2741" t="s">
        <v>8038</v>
      </c>
      <c r="U2741" t="s">
        <v>3036</v>
      </c>
      <c r="V2741" t="s">
        <v>1577</v>
      </c>
      <c r="W2741">
        <v>43.422690000000003</v>
      </c>
      <c r="X2741">
        <v>-79.703770000000006</v>
      </c>
      <c r="Y2741">
        <v>43206</v>
      </c>
      <c r="Z2741" t="s">
        <v>736</v>
      </c>
      <c r="AA2741" t="s">
        <v>763</v>
      </c>
      <c r="AB2741" t="s">
        <v>612</v>
      </c>
      <c r="AC2741" t="s">
        <v>612</v>
      </c>
      <c r="AD2741" t="s">
        <v>612</v>
      </c>
      <c r="AE2741">
        <v>43206</v>
      </c>
      <c r="AF2741" t="s">
        <v>736</v>
      </c>
      <c r="AG2741" t="s">
        <v>763</v>
      </c>
      <c r="AH2741" t="s">
        <v>612</v>
      </c>
      <c r="AI2741" t="s">
        <v>612</v>
      </c>
      <c r="AJ2741" t="s">
        <v>612</v>
      </c>
      <c r="AK2741" t="s">
        <v>612</v>
      </c>
      <c r="AL2741" t="s">
        <v>612</v>
      </c>
      <c r="AM2741" t="s">
        <v>612</v>
      </c>
      <c r="AN2741" t="s">
        <v>612</v>
      </c>
      <c r="AO2741" t="s">
        <v>612</v>
      </c>
      <c r="AP2741" t="s">
        <v>612</v>
      </c>
      <c r="AQ2741" t="s">
        <v>612</v>
      </c>
      <c r="AR2741" t="s">
        <v>612</v>
      </c>
      <c r="AS2741" t="s">
        <v>612</v>
      </c>
      <c r="AT2741" t="s">
        <v>613</v>
      </c>
      <c r="AU2741" t="s">
        <v>612</v>
      </c>
      <c r="AV2741" t="s">
        <v>635</v>
      </c>
      <c r="AW2741">
        <v>43206</v>
      </c>
      <c r="AX2741">
        <v>413160</v>
      </c>
      <c r="AY2741" t="s">
        <v>621</v>
      </c>
      <c r="AZ2741" t="s">
        <v>463</v>
      </c>
      <c r="BA2741" t="s">
        <v>141</v>
      </c>
      <c r="BB2741" t="s">
        <v>763</v>
      </c>
      <c r="BC2741">
        <v>43344</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413160</v>
      </c>
      <c r="BY2741">
        <v>0</v>
      </c>
      <c r="BZ2741">
        <v>0</v>
      </c>
      <c r="CA2741">
        <v>0</v>
      </c>
      <c r="CB2741">
        <v>0</v>
      </c>
      <c r="CC2741">
        <v>0</v>
      </c>
      <c r="CD2741">
        <v>413160</v>
      </c>
      <c r="CE2741">
        <v>413160</v>
      </c>
      <c r="CF2741">
        <v>413160</v>
      </c>
      <c r="CG2741">
        <v>0</v>
      </c>
      <c r="CH2741" t="s">
        <v>612</v>
      </c>
      <c r="CI2741" t="s">
        <v>616</v>
      </c>
      <c r="CJ2741" t="s">
        <v>702</v>
      </c>
      <c r="CK2741" t="s">
        <v>703</v>
      </c>
      <c r="CL2741" t="s">
        <v>617</v>
      </c>
      <c r="CM2741" t="s">
        <v>617</v>
      </c>
      <c r="CN2741">
        <v>413160</v>
      </c>
    </row>
    <row r="2742" spans="1:92" x14ac:dyDescent="0.25">
      <c r="A2742" t="s">
        <v>14201</v>
      </c>
      <c r="B2742" t="s">
        <v>14201</v>
      </c>
      <c r="C2742">
        <v>46</v>
      </c>
      <c r="D2742" t="s">
        <v>8337</v>
      </c>
      <c r="E2742">
        <v>67113</v>
      </c>
      <c r="F2742" t="s">
        <v>13997</v>
      </c>
      <c r="G2742" t="s">
        <v>11515</v>
      </c>
      <c r="H2742" t="s">
        <v>11516</v>
      </c>
      <c r="I2742" t="s">
        <v>630</v>
      </c>
      <c r="J2742">
        <v>8097</v>
      </c>
      <c r="K2742">
        <v>9162</v>
      </c>
      <c r="L2742" t="s">
        <v>14154</v>
      </c>
      <c r="M2742" t="s">
        <v>14155</v>
      </c>
      <c r="N2742" t="s">
        <v>8032</v>
      </c>
      <c r="O2742" t="s">
        <v>14156</v>
      </c>
      <c r="P2742" t="s">
        <v>8034</v>
      </c>
      <c r="Q2742" t="s">
        <v>8035</v>
      </c>
      <c r="R2742" t="s">
        <v>8036</v>
      </c>
      <c r="S2742" t="s">
        <v>8037</v>
      </c>
      <c r="T2742" t="s">
        <v>8038</v>
      </c>
      <c r="U2742" t="s">
        <v>3036</v>
      </c>
      <c r="V2742" t="s">
        <v>1577</v>
      </c>
      <c r="W2742">
        <v>43.359369999999998</v>
      </c>
      <c r="X2742">
        <v>-79.842349999999996</v>
      </c>
      <c r="Y2742">
        <v>42904</v>
      </c>
      <c r="Z2742" t="s">
        <v>787</v>
      </c>
      <c r="AA2742" t="s">
        <v>736</v>
      </c>
      <c r="AB2742" t="s">
        <v>612</v>
      </c>
      <c r="AC2742" t="s">
        <v>612</v>
      </c>
      <c r="AD2742" t="s">
        <v>612</v>
      </c>
      <c r="AE2742">
        <v>42904</v>
      </c>
      <c r="AF2742" t="s">
        <v>787</v>
      </c>
      <c r="AG2742" t="s">
        <v>736</v>
      </c>
      <c r="AH2742">
        <v>42951</v>
      </c>
      <c r="AI2742" t="s">
        <v>787</v>
      </c>
      <c r="AJ2742" t="s">
        <v>736</v>
      </c>
      <c r="AK2742">
        <v>42951</v>
      </c>
      <c r="AL2742" t="s">
        <v>787</v>
      </c>
      <c r="AM2742" t="s">
        <v>736</v>
      </c>
      <c r="AN2742" t="s">
        <v>612</v>
      </c>
      <c r="AO2742" t="s">
        <v>612</v>
      </c>
      <c r="AP2742" t="s">
        <v>612</v>
      </c>
      <c r="AQ2742">
        <v>124</v>
      </c>
      <c r="AR2742">
        <v>3</v>
      </c>
      <c r="AS2742">
        <v>49</v>
      </c>
      <c r="AT2742" t="s">
        <v>737</v>
      </c>
      <c r="AU2742">
        <v>1</v>
      </c>
      <c r="AV2742" t="s">
        <v>635</v>
      </c>
      <c r="AW2742">
        <v>43258</v>
      </c>
      <c r="AX2742">
        <v>3667880</v>
      </c>
      <c r="AY2742" t="s">
        <v>621</v>
      </c>
      <c r="AZ2742" t="s">
        <v>140</v>
      </c>
      <c r="BA2742" t="s">
        <v>141</v>
      </c>
      <c r="BB2742" t="s">
        <v>738</v>
      </c>
      <c r="BC2742">
        <v>43709</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1610867</v>
      </c>
      <c r="BY2742">
        <v>0</v>
      </c>
      <c r="BZ2742">
        <v>1542760</v>
      </c>
      <c r="CA2742">
        <v>514253</v>
      </c>
      <c r="CB2742">
        <v>0</v>
      </c>
      <c r="CC2742">
        <v>0</v>
      </c>
      <c r="CD2742">
        <v>3667880</v>
      </c>
      <c r="CE2742">
        <v>3667880</v>
      </c>
      <c r="CF2742">
        <v>3667880</v>
      </c>
      <c r="CG2742">
        <v>0</v>
      </c>
      <c r="CH2742" t="s">
        <v>612</v>
      </c>
      <c r="CI2742" t="s">
        <v>616</v>
      </c>
      <c r="CJ2742" t="s">
        <v>702</v>
      </c>
      <c r="CK2742" t="s">
        <v>703</v>
      </c>
      <c r="CL2742" t="s">
        <v>764</v>
      </c>
      <c r="CM2742" t="s">
        <v>740</v>
      </c>
      <c r="CN2742">
        <v>3667880</v>
      </c>
    </row>
    <row r="2743" spans="1:92" x14ac:dyDescent="0.25">
      <c r="A2743" t="s">
        <v>14202</v>
      </c>
      <c r="B2743" t="s">
        <v>14202</v>
      </c>
      <c r="C2743">
        <v>46</v>
      </c>
      <c r="D2743" t="s">
        <v>8337</v>
      </c>
      <c r="E2743">
        <v>67113</v>
      </c>
      <c r="F2743" t="s">
        <v>13997</v>
      </c>
      <c r="G2743" t="s">
        <v>13422</v>
      </c>
      <c r="H2743" t="s">
        <v>13423</v>
      </c>
      <c r="I2743" t="s">
        <v>630</v>
      </c>
      <c r="J2743">
        <v>11242</v>
      </c>
      <c r="K2743">
        <v>12182</v>
      </c>
      <c r="L2743" t="s">
        <v>14170</v>
      </c>
      <c r="M2743" t="s">
        <v>14171</v>
      </c>
      <c r="N2743" t="s">
        <v>8079</v>
      </c>
      <c r="O2743" t="s">
        <v>14172</v>
      </c>
      <c r="P2743" t="s">
        <v>8081</v>
      </c>
      <c r="Q2743" t="s">
        <v>8082</v>
      </c>
      <c r="R2743" t="s">
        <v>8083</v>
      </c>
      <c r="S2743" t="s">
        <v>8037</v>
      </c>
      <c r="T2743" t="s">
        <v>8038</v>
      </c>
      <c r="U2743" t="s">
        <v>3036</v>
      </c>
      <c r="V2743" t="s">
        <v>1577</v>
      </c>
      <c r="W2743">
        <v>43.53378</v>
      </c>
      <c r="X2743">
        <v>-79.8643</v>
      </c>
      <c r="Y2743">
        <v>43090</v>
      </c>
      <c r="Z2743" t="s">
        <v>736</v>
      </c>
      <c r="AA2743" t="s">
        <v>736</v>
      </c>
      <c r="AB2743" t="s">
        <v>612</v>
      </c>
      <c r="AC2743" t="s">
        <v>612</v>
      </c>
      <c r="AD2743" t="s">
        <v>612</v>
      </c>
      <c r="AE2743" t="s">
        <v>612</v>
      </c>
      <c r="AF2743" t="s">
        <v>612</v>
      </c>
      <c r="AG2743" t="s">
        <v>612</v>
      </c>
      <c r="AH2743">
        <v>43090</v>
      </c>
      <c r="AI2743" t="s">
        <v>736</v>
      </c>
      <c r="AJ2743" t="s">
        <v>736</v>
      </c>
      <c r="AK2743" t="s">
        <v>612</v>
      </c>
      <c r="AL2743" t="s">
        <v>612</v>
      </c>
      <c r="AM2743" t="s">
        <v>612</v>
      </c>
      <c r="AN2743" t="s">
        <v>612</v>
      </c>
      <c r="AO2743" t="s">
        <v>612</v>
      </c>
      <c r="AP2743" t="s">
        <v>612</v>
      </c>
      <c r="AQ2743" t="s">
        <v>612</v>
      </c>
      <c r="AR2743">
        <v>5</v>
      </c>
      <c r="AS2743">
        <v>88</v>
      </c>
      <c r="AT2743" t="s">
        <v>737</v>
      </c>
      <c r="AU2743" t="s">
        <v>612</v>
      </c>
      <c r="AV2743" t="s">
        <v>635</v>
      </c>
      <c r="AW2743">
        <v>44039</v>
      </c>
      <c r="AX2743">
        <v>3067683</v>
      </c>
      <c r="AY2743" t="s">
        <v>621</v>
      </c>
      <c r="AZ2743" t="s">
        <v>140</v>
      </c>
      <c r="BA2743" t="s">
        <v>146</v>
      </c>
      <c r="BB2743" t="s">
        <v>859</v>
      </c>
      <c r="BC2743">
        <v>44287</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0</v>
      </c>
      <c r="BX2743">
        <v>0</v>
      </c>
      <c r="BY2743">
        <v>0</v>
      </c>
      <c r="BZ2743">
        <v>3067683</v>
      </c>
      <c r="CA2743">
        <v>0</v>
      </c>
      <c r="CB2743">
        <v>0</v>
      </c>
      <c r="CC2743">
        <v>0</v>
      </c>
      <c r="CD2743">
        <v>3067683</v>
      </c>
      <c r="CE2743">
        <v>3067683</v>
      </c>
      <c r="CF2743">
        <v>3067683</v>
      </c>
      <c r="CG2743">
        <v>0</v>
      </c>
      <c r="CH2743" t="s">
        <v>612</v>
      </c>
      <c r="CI2743" t="s">
        <v>860</v>
      </c>
      <c r="CJ2743" t="s">
        <v>617</v>
      </c>
      <c r="CK2743" t="s">
        <v>617</v>
      </c>
      <c r="CL2743" t="s">
        <v>739</v>
      </c>
      <c r="CM2743" t="s">
        <v>740</v>
      </c>
      <c r="CN2743">
        <v>3067683</v>
      </c>
    </row>
    <row r="2744" spans="1:92" x14ac:dyDescent="0.25">
      <c r="A2744" t="s">
        <v>14203</v>
      </c>
      <c r="B2744" t="s">
        <v>14203</v>
      </c>
      <c r="C2744">
        <v>46</v>
      </c>
      <c r="D2744" t="s">
        <v>8337</v>
      </c>
      <c r="E2744">
        <v>67113</v>
      </c>
      <c r="F2744" t="s">
        <v>13997</v>
      </c>
      <c r="G2744" t="s">
        <v>14204</v>
      </c>
      <c r="H2744" t="s">
        <v>14205</v>
      </c>
      <c r="I2744" t="s">
        <v>667</v>
      </c>
      <c r="J2744">
        <v>8135</v>
      </c>
      <c r="K2744">
        <v>9199</v>
      </c>
      <c r="L2744" t="s">
        <v>14206</v>
      </c>
      <c r="M2744" t="s">
        <v>14207</v>
      </c>
      <c r="N2744" t="s">
        <v>8079</v>
      </c>
      <c r="O2744" t="s">
        <v>14208</v>
      </c>
      <c r="P2744" t="s">
        <v>8081</v>
      </c>
      <c r="Q2744" t="s">
        <v>8082</v>
      </c>
      <c r="R2744" t="s">
        <v>8083</v>
      </c>
      <c r="S2744" t="s">
        <v>8037</v>
      </c>
      <c r="T2744" t="s">
        <v>8038</v>
      </c>
      <c r="U2744" t="s">
        <v>3036</v>
      </c>
      <c r="V2744" t="s">
        <v>1577</v>
      </c>
      <c r="W2744">
        <v>43.530940000000001</v>
      </c>
      <c r="X2744">
        <v>-79.862679999999997</v>
      </c>
      <c r="Y2744">
        <v>43131</v>
      </c>
      <c r="Z2744" t="s">
        <v>736</v>
      </c>
      <c r="AA2744" t="s">
        <v>736</v>
      </c>
      <c r="AB2744" t="s">
        <v>612</v>
      </c>
      <c r="AC2744" t="s">
        <v>612</v>
      </c>
      <c r="AD2744" t="s">
        <v>612</v>
      </c>
      <c r="AE2744">
        <v>43131</v>
      </c>
      <c r="AF2744" t="s">
        <v>736</v>
      </c>
      <c r="AG2744" t="s">
        <v>736</v>
      </c>
      <c r="AH2744">
        <v>43172</v>
      </c>
      <c r="AI2744" t="s">
        <v>736</v>
      </c>
      <c r="AJ2744" t="s">
        <v>736</v>
      </c>
      <c r="AK2744" t="s">
        <v>612</v>
      </c>
      <c r="AL2744" t="s">
        <v>612</v>
      </c>
      <c r="AM2744" t="s">
        <v>612</v>
      </c>
      <c r="AN2744" t="s">
        <v>612</v>
      </c>
      <c r="AO2744" t="s">
        <v>612</v>
      </c>
      <c r="AP2744" t="s">
        <v>612</v>
      </c>
      <c r="AQ2744">
        <v>609</v>
      </c>
      <c r="AR2744">
        <v>4</v>
      </c>
      <c r="AS2744">
        <v>64</v>
      </c>
      <c r="AT2744" t="s">
        <v>737</v>
      </c>
      <c r="AU2744" t="s">
        <v>612</v>
      </c>
      <c r="AV2744" t="s">
        <v>635</v>
      </c>
      <c r="AW2744">
        <v>43509</v>
      </c>
      <c r="AX2744">
        <v>20130036</v>
      </c>
      <c r="AY2744" t="s">
        <v>621</v>
      </c>
      <c r="AZ2744" t="s">
        <v>140</v>
      </c>
      <c r="BA2744" t="s">
        <v>460</v>
      </c>
      <c r="BB2744" t="s">
        <v>909</v>
      </c>
      <c r="BC2744">
        <v>44440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18073020</v>
      </c>
      <c r="BY2744">
        <v>0</v>
      </c>
      <c r="BZ2744">
        <v>2057016</v>
      </c>
      <c r="CA2744">
        <v>0</v>
      </c>
      <c r="CB2744">
        <v>0</v>
      </c>
      <c r="CC2744">
        <v>0</v>
      </c>
      <c r="CD2744">
        <v>20130036</v>
      </c>
      <c r="CE2744">
        <v>20130036</v>
      </c>
      <c r="CF2744">
        <v>20130036</v>
      </c>
      <c r="CG2744">
        <v>0</v>
      </c>
      <c r="CH2744" t="s">
        <v>612</v>
      </c>
      <c r="CI2744" t="s">
        <v>860</v>
      </c>
      <c r="CJ2744" t="s">
        <v>702</v>
      </c>
      <c r="CK2744" t="s">
        <v>703</v>
      </c>
      <c r="CL2744" t="s">
        <v>764</v>
      </c>
      <c r="CM2744" t="s">
        <v>740</v>
      </c>
      <c r="CN2744">
        <v>20130036</v>
      </c>
    </row>
    <row r="2745" spans="1:92" x14ac:dyDescent="0.25">
      <c r="A2745" t="s">
        <v>14209</v>
      </c>
      <c r="B2745" t="s">
        <v>14209</v>
      </c>
      <c r="C2745">
        <v>46</v>
      </c>
      <c r="D2745" t="s">
        <v>8337</v>
      </c>
      <c r="E2745">
        <v>67113</v>
      </c>
      <c r="F2745" t="s">
        <v>13997</v>
      </c>
      <c r="G2745" t="s">
        <v>10930</v>
      </c>
      <c r="H2745" t="s">
        <v>10931</v>
      </c>
      <c r="I2745" t="s">
        <v>630</v>
      </c>
      <c r="J2745">
        <v>8099</v>
      </c>
      <c r="K2745">
        <v>9164</v>
      </c>
      <c r="L2745" t="s">
        <v>14210</v>
      </c>
      <c r="M2745" t="s">
        <v>14211</v>
      </c>
      <c r="N2745" t="s">
        <v>8050</v>
      </c>
      <c r="O2745" t="s">
        <v>14212</v>
      </c>
      <c r="P2745" t="s">
        <v>8052</v>
      </c>
      <c r="Q2745" t="s">
        <v>8053</v>
      </c>
      <c r="R2745" t="s">
        <v>8054</v>
      </c>
      <c r="S2745" t="s">
        <v>8037</v>
      </c>
      <c r="T2745" t="s">
        <v>8038</v>
      </c>
      <c r="U2745" t="s">
        <v>3036</v>
      </c>
      <c r="V2745" t="s">
        <v>1577</v>
      </c>
      <c r="W2745">
        <v>43.463160000000002</v>
      </c>
      <c r="X2745">
        <v>-79.695350000000005</v>
      </c>
      <c r="Y2745">
        <v>43131</v>
      </c>
      <c r="Z2745" t="s">
        <v>736</v>
      </c>
      <c r="AA2745" t="s">
        <v>736</v>
      </c>
      <c r="AB2745" t="s">
        <v>612</v>
      </c>
      <c r="AC2745" t="s">
        <v>612</v>
      </c>
      <c r="AD2745" t="s">
        <v>612</v>
      </c>
      <c r="AE2745">
        <v>43131</v>
      </c>
      <c r="AF2745" t="s">
        <v>736</v>
      </c>
      <c r="AG2745" t="s">
        <v>736</v>
      </c>
      <c r="AH2745">
        <v>43172</v>
      </c>
      <c r="AI2745" t="s">
        <v>736</v>
      </c>
      <c r="AJ2745" t="s">
        <v>736</v>
      </c>
      <c r="AK2745" t="s">
        <v>612</v>
      </c>
      <c r="AL2745" t="s">
        <v>612</v>
      </c>
      <c r="AM2745" t="s">
        <v>612</v>
      </c>
      <c r="AN2745" t="s">
        <v>612</v>
      </c>
      <c r="AO2745" t="s">
        <v>612</v>
      </c>
      <c r="AP2745" t="s">
        <v>612</v>
      </c>
      <c r="AQ2745">
        <v>23</v>
      </c>
      <c r="AR2745">
        <v>3</v>
      </c>
      <c r="AS2745">
        <v>49</v>
      </c>
      <c r="AT2745" t="s">
        <v>737</v>
      </c>
      <c r="AU2745" t="s">
        <v>612</v>
      </c>
      <c r="AV2745" t="s">
        <v>635</v>
      </c>
      <c r="AW2745">
        <v>43727</v>
      </c>
      <c r="AX2745">
        <v>3122284</v>
      </c>
      <c r="AY2745" t="s">
        <v>621</v>
      </c>
      <c r="AZ2745" t="s">
        <v>140</v>
      </c>
      <c r="BA2745" t="s">
        <v>141</v>
      </c>
      <c r="BB2745" t="s">
        <v>859</v>
      </c>
      <c r="BC2745">
        <v>44197</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1579522</v>
      </c>
      <c r="BY2745">
        <v>0</v>
      </c>
      <c r="BZ2745">
        <v>1542762</v>
      </c>
      <c r="CA2745">
        <v>0</v>
      </c>
      <c r="CB2745">
        <v>0</v>
      </c>
      <c r="CC2745">
        <v>0</v>
      </c>
      <c r="CD2745">
        <v>3122284</v>
      </c>
      <c r="CE2745">
        <v>3122284</v>
      </c>
      <c r="CF2745">
        <v>3122284</v>
      </c>
      <c r="CG2745">
        <v>0</v>
      </c>
      <c r="CH2745" t="s">
        <v>612</v>
      </c>
      <c r="CI2745" t="s">
        <v>616</v>
      </c>
      <c r="CJ2745" t="s">
        <v>702</v>
      </c>
      <c r="CK2745" t="s">
        <v>703</v>
      </c>
      <c r="CL2745" t="s">
        <v>764</v>
      </c>
      <c r="CM2745" t="s">
        <v>740</v>
      </c>
      <c r="CN2745">
        <v>3122284</v>
      </c>
    </row>
    <row r="2746" spans="1:92" x14ac:dyDescent="0.25">
      <c r="A2746" t="s">
        <v>14213</v>
      </c>
      <c r="B2746" t="s">
        <v>14213</v>
      </c>
      <c r="C2746">
        <v>46</v>
      </c>
      <c r="D2746" t="s">
        <v>597</v>
      </c>
      <c r="E2746">
        <v>67113</v>
      </c>
      <c r="F2746" t="s">
        <v>13997</v>
      </c>
      <c r="G2746" t="s">
        <v>11219</v>
      </c>
      <c r="H2746" t="s">
        <v>11314</v>
      </c>
      <c r="I2746" t="s">
        <v>667</v>
      </c>
      <c r="J2746">
        <v>8134</v>
      </c>
      <c r="K2746">
        <v>9198</v>
      </c>
      <c r="L2746" t="s">
        <v>14008</v>
      </c>
      <c r="M2746" t="s">
        <v>14009</v>
      </c>
      <c r="N2746" t="s">
        <v>8032</v>
      </c>
      <c r="O2746" t="s">
        <v>14010</v>
      </c>
      <c r="P2746" t="s">
        <v>8034</v>
      </c>
      <c r="Q2746" t="s">
        <v>8035</v>
      </c>
      <c r="R2746" t="s">
        <v>8036</v>
      </c>
      <c r="S2746" t="s">
        <v>8037</v>
      </c>
      <c r="T2746" t="s">
        <v>8038</v>
      </c>
      <c r="U2746" t="s">
        <v>3036</v>
      </c>
      <c r="V2746" t="s">
        <v>1577</v>
      </c>
      <c r="W2746">
        <v>43.34836</v>
      </c>
      <c r="X2746">
        <v>-79.783680000000004</v>
      </c>
      <c r="Y2746" t="s">
        <v>612</v>
      </c>
      <c r="Z2746" t="s">
        <v>612</v>
      </c>
      <c r="AA2746" t="s">
        <v>612</v>
      </c>
      <c r="AB2746" t="s">
        <v>612</v>
      </c>
      <c r="AC2746" t="s">
        <v>612</v>
      </c>
      <c r="AD2746" t="s">
        <v>612</v>
      </c>
      <c r="AE2746" t="s">
        <v>612</v>
      </c>
      <c r="AF2746" t="s">
        <v>612</v>
      </c>
      <c r="AG2746" t="s">
        <v>612</v>
      </c>
      <c r="AH2746" t="s">
        <v>612</v>
      </c>
      <c r="AI2746" t="s">
        <v>612</v>
      </c>
      <c r="AJ2746" t="s">
        <v>612</v>
      </c>
      <c r="AK2746" t="s">
        <v>612</v>
      </c>
      <c r="AL2746" t="s">
        <v>612</v>
      </c>
      <c r="AM2746" t="s">
        <v>612</v>
      </c>
      <c r="AN2746" t="s">
        <v>612</v>
      </c>
      <c r="AO2746" t="s">
        <v>612</v>
      </c>
      <c r="AP2746" t="s">
        <v>612</v>
      </c>
      <c r="AQ2746">
        <v>84</v>
      </c>
      <c r="AR2746" t="s">
        <v>612</v>
      </c>
      <c r="AS2746" t="s">
        <v>612</v>
      </c>
      <c r="AT2746" t="s">
        <v>613</v>
      </c>
      <c r="AU2746" t="s">
        <v>612</v>
      </c>
      <c r="AV2746" t="s">
        <v>635</v>
      </c>
      <c r="AW2746">
        <v>43433</v>
      </c>
      <c r="AX2746">
        <v>2358102</v>
      </c>
      <c r="AY2746" t="s">
        <v>621</v>
      </c>
      <c r="AZ2746" t="s">
        <v>140</v>
      </c>
      <c r="BA2746" t="s">
        <v>460</v>
      </c>
      <c r="BB2746" t="s">
        <v>738</v>
      </c>
      <c r="BC2746">
        <v>43889</v>
      </c>
      <c r="BD2746">
        <v>0</v>
      </c>
      <c r="BE2746">
        <v>0</v>
      </c>
      <c r="BF2746">
        <v>2358102</v>
      </c>
      <c r="BG2746">
        <v>0</v>
      </c>
      <c r="BH2746">
        <v>0</v>
      </c>
      <c r="BI2746">
        <v>0</v>
      </c>
      <c r="BJ2746">
        <v>0</v>
      </c>
      <c r="BK2746">
        <v>0</v>
      </c>
      <c r="BL2746">
        <v>0</v>
      </c>
      <c r="BM2746">
        <v>0</v>
      </c>
      <c r="BN2746">
        <v>0</v>
      </c>
      <c r="BO2746">
        <v>0</v>
      </c>
      <c r="BP2746">
        <v>0</v>
      </c>
      <c r="BQ2746">
        <v>0</v>
      </c>
      <c r="BR2746">
        <v>0</v>
      </c>
      <c r="BS2746">
        <v>2358102</v>
      </c>
      <c r="BT2746">
        <v>0</v>
      </c>
      <c r="BU2746">
        <v>0</v>
      </c>
      <c r="BV2746">
        <v>0</v>
      </c>
      <c r="BW2746">
        <v>0</v>
      </c>
      <c r="BX2746">
        <v>0</v>
      </c>
      <c r="BY2746">
        <v>0</v>
      </c>
      <c r="BZ2746">
        <v>0</v>
      </c>
      <c r="CA2746">
        <v>0</v>
      </c>
      <c r="CB2746">
        <v>0</v>
      </c>
      <c r="CC2746">
        <v>0</v>
      </c>
      <c r="CD2746">
        <v>0</v>
      </c>
      <c r="CE2746">
        <v>2358102</v>
      </c>
      <c r="CF2746">
        <v>2358102</v>
      </c>
      <c r="CG2746">
        <v>0</v>
      </c>
      <c r="CH2746" t="s">
        <v>612</v>
      </c>
      <c r="CI2746" t="s">
        <v>616</v>
      </c>
      <c r="CJ2746" t="s">
        <v>617</v>
      </c>
      <c r="CK2746" t="s">
        <v>617</v>
      </c>
      <c r="CL2746" t="s">
        <v>617</v>
      </c>
      <c r="CM2746" t="s">
        <v>617</v>
      </c>
      <c r="CN2746">
        <v>0</v>
      </c>
    </row>
    <row r="2747" spans="1:92" x14ac:dyDescent="0.25">
      <c r="A2747" t="s">
        <v>14214</v>
      </c>
      <c r="B2747" t="s">
        <v>14214</v>
      </c>
      <c r="C2747">
        <v>46</v>
      </c>
      <c r="D2747" t="s">
        <v>597</v>
      </c>
      <c r="E2747">
        <v>67113</v>
      </c>
      <c r="F2747" t="s">
        <v>13997</v>
      </c>
      <c r="G2747" t="s">
        <v>14215</v>
      </c>
      <c r="H2747" t="s">
        <v>14216</v>
      </c>
      <c r="I2747" t="s">
        <v>667</v>
      </c>
      <c r="J2747">
        <v>25393</v>
      </c>
      <c r="K2747">
        <v>20399</v>
      </c>
      <c r="L2747" t="s">
        <v>14217</v>
      </c>
      <c r="M2747" t="s">
        <v>14218</v>
      </c>
      <c r="N2747" t="s">
        <v>8079</v>
      </c>
      <c r="O2747" t="s">
        <v>804</v>
      </c>
      <c r="P2747" t="s">
        <v>8081</v>
      </c>
      <c r="Q2747" t="s">
        <v>8082</v>
      </c>
      <c r="R2747" t="s">
        <v>8083</v>
      </c>
      <c r="S2747" t="s">
        <v>8037</v>
      </c>
      <c r="T2747" t="s">
        <v>8038</v>
      </c>
      <c r="U2747" t="s">
        <v>3036</v>
      </c>
      <c r="V2747" t="s">
        <v>1577</v>
      </c>
      <c r="W2747" t="s">
        <v>804</v>
      </c>
      <c r="X2747" t="s">
        <v>804</v>
      </c>
      <c r="Y2747">
        <v>43922</v>
      </c>
      <c r="Z2747" t="s">
        <v>738</v>
      </c>
      <c r="AA2747" t="s">
        <v>859</v>
      </c>
      <c r="AB2747" t="s">
        <v>612</v>
      </c>
      <c r="AC2747" t="s">
        <v>612</v>
      </c>
      <c r="AD2747" t="s">
        <v>612</v>
      </c>
      <c r="AE2747">
        <v>43921</v>
      </c>
      <c r="AF2747" t="s">
        <v>738</v>
      </c>
      <c r="AG2747" t="s">
        <v>738</v>
      </c>
      <c r="AH2747" t="s">
        <v>612</v>
      </c>
      <c r="AI2747" t="s">
        <v>612</v>
      </c>
      <c r="AJ2747" t="s">
        <v>612</v>
      </c>
      <c r="AK2747" t="s">
        <v>612</v>
      </c>
      <c r="AL2747" t="s">
        <v>612</v>
      </c>
      <c r="AM2747" t="s">
        <v>612</v>
      </c>
      <c r="AN2747" t="s">
        <v>612</v>
      </c>
      <c r="AO2747" t="s">
        <v>612</v>
      </c>
      <c r="AP2747" t="s">
        <v>612</v>
      </c>
      <c r="AQ2747">
        <v>1611</v>
      </c>
      <c r="AR2747" t="s">
        <v>612</v>
      </c>
      <c r="AS2747" t="s">
        <v>612</v>
      </c>
      <c r="AT2747" t="s">
        <v>612</v>
      </c>
      <c r="AU2747" t="s">
        <v>612</v>
      </c>
      <c r="AV2747" t="s">
        <v>635</v>
      </c>
      <c r="AW2747">
        <v>44881</v>
      </c>
      <c r="AX2747">
        <v>67076692</v>
      </c>
      <c r="AY2747" t="s">
        <v>1046</v>
      </c>
      <c r="AZ2747" t="s">
        <v>145</v>
      </c>
      <c r="BA2747" t="s">
        <v>460</v>
      </c>
      <c r="BB2747" t="s">
        <v>322</v>
      </c>
      <c r="BC2747">
        <v>45170</v>
      </c>
      <c r="BD2747">
        <v>0</v>
      </c>
      <c r="BE2747">
        <v>0</v>
      </c>
      <c r="BF2747">
        <v>1400000</v>
      </c>
      <c r="BG2747">
        <v>2100000</v>
      </c>
      <c r="BH2747">
        <v>0</v>
      </c>
      <c r="BI2747">
        <v>0</v>
      </c>
      <c r="BJ2747">
        <v>0</v>
      </c>
      <c r="BK2747">
        <v>0</v>
      </c>
      <c r="BL2747">
        <v>0</v>
      </c>
      <c r="BM2747">
        <v>0</v>
      </c>
      <c r="BN2747">
        <v>0</v>
      </c>
      <c r="BO2747">
        <v>0</v>
      </c>
      <c r="BP2747">
        <v>0</v>
      </c>
      <c r="BQ2747">
        <v>0</v>
      </c>
      <c r="BR2747">
        <v>0</v>
      </c>
      <c r="BS2747">
        <v>3500000</v>
      </c>
      <c r="BT2747">
        <v>0</v>
      </c>
      <c r="BU2747">
        <v>0</v>
      </c>
      <c r="BV2747">
        <v>0</v>
      </c>
      <c r="BW2747">
        <v>0</v>
      </c>
      <c r="BX2747">
        <v>63576692</v>
      </c>
      <c r="BY2747">
        <v>0</v>
      </c>
      <c r="BZ2747">
        <v>0</v>
      </c>
      <c r="CA2747">
        <v>0</v>
      </c>
      <c r="CB2747">
        <v>0</v>
      </c>
      <c r="CC2747">
        <v>0</v>
      </c>
      <c r="CD2747">
        <v>63576692</v>
      </c>
      <c r="CE2747">
        <v>67076692</v>
      </c>
      <c r="CF2747">
        <v>67076692</v>
      </c>
      <c r="CG2747">
        <v>0</v>
      </c>
      <c r="CH2747" t="s">
        <v>612</v>
      </c>
      <c r="CI2747" t="s">
        <v>1368</v>
      </c>
      <c r="CJ2747" t="s">
        <v>702</v>
      </c>
      <c r="CK2747" t="s">
        <v>703</v>
      </c>
      <c r="CL2747" t="s">
        <v>617</v>
      </c>
      <c r="CM2747" t="s">
        <v>617</v>
      </c>
      <c r="CN2747">
        <v>63576692</v>
      </c>
    </row>
    <row r="2748" spans="1:92" x14ac:dyDescent="0.25">
      <c r="A2748" t="s">
        <v>14219</v>
      </c>
      <c r="B2748" t="s">
        <v>14219</v>
      </c>
      <c r="C2748">
        <v>46</v>
      </c>
      <c r="D2748" t="s">
        <v>8337</v>
      </c>
      <c r="E2748">
        <v>67113</v>
      </c>
      <c r="F2748" t="s">
        <v>13997</v>
      </c>
      <c r="G2748" t="s">
        <v>14220</v>
      </c>
      <c r="H2748" t="s">
        <v>14221</v>
      </c>
      <c r="I2748" t="s">
        <v>630</v>
      </c>
      <c r="J2748">
        <v>25394</v>
      </c>
      <c r="K2748">
        <v>20400</v>
      </c>
      <c r="L2748" t="s">
        <v>14222</v>
      </c>
      <c r="M2748" t="s">
        <v>14223</v>
      </c>
      <c r="N2748" t="s">
        <v>8079</v>
      </c>
      <c r="O2748" t="s">
        <v>804</v>
      </c>
      <c r="P2748" t="s">
        <v>8081</v>
      </c>
      <c r="Q2748" t="s">
        <v>8082</v>
      </c>
      <c r="R2748" t="s">
        <v>8083</v>
      </c>
      <c r="S2748" t="s">
        <v>8037</v>
      </c>
      <c r="T2748" t="s">
        <v>8038</v>
      </c>
      <c r="U2748" t="s">
        <v>3036</v>
      </c>
      <c r="V2748" t="s">
        <v>1577</v>
      </c>
      <c r="W2748" t="s">
        <v>804</v>
      </c>
      <c r="X2748" t="s">
        <v>804</v>
      </c>
      <c r="Y2748">
        <v>43922</v>
      </c>
      <c r="Z2748" t="s">
        <v>738</v>
      </c>
      <c r="AA2748" t="s">
        <v>859</v>
      </c>
      <c r="AB2748" t="s">
        <v>612</v>
      </c>
      <c r="AC2748" t="s">
        <v>612</v>
      </c>
      <c r="AD2748" t="s">
        <v>612</v>
      </c>
      <c r="AE2748">
        <v>43921</v>
      </c>
      <c r="AF2748" t="s">
        <v>738</v>
      </c>
      <c r="AG2748" t="s">
        <v>738</v>
      </c>
      <c r="AH2748">
        <v>43921</v>
      </c>
      <c r="AI2748" t="s">
        <v>738</v>
      </c>
      <c r="AJ2748" t="s">
        <v>738</v>
      </c>
      <c r="AK2748" t="s">
        <v>612</v>
      </c>
      <c r="AL2748" t="s">
        <v>612</v>
      </c>
      <c r="AM2748" t="s">
        <v>612</v>
      </c>
      <c r="AN2748" t="s">
        <v>612</v>
      </c>
      <c r="AO2748" t="s">
        <v>612</v>
      </c>
      <c r="AP2748" t="s">
        <v>612</v>
      </c>
      <c r="AQ2748">
        <v>671</v>
      </c>
      <c r="AR2748">
        <v>5</v>
      </c>
      <c r="AS2748">
        <v>88</v>
      </c>
      <c r="AT2748" t="s">
        <v>612</v>
      </c>
      <c r="AU2748" t="s">
        <v>612</v>
      </c>
      <c r="AV2748" t="s">
        <v>635</v>
      </c>
      <c r="AW2748">
        <v>44186</v>
      </c>
      <c r="AX2748">
        <v>18727105</v>
      </c>
      <c r="AY2748" t="s">
        <v>621</v>
      </c>
      <c r="AZ2748" t="s">
        <v>145</v>
      </c>
      <c r="BA2748" t="s">
        <v>460</v>
      </c>
      <c r="BB2748" t="s">
        <v>380</v>
      </c>
      <c r="BC2748">
        <v>44805</v>
      </c>
      <c r="BD2748">
        <v>0</v>
      </c>
      <c r="BE2748">
        <v>0</v>
      </c>
      <c r="BF2748">
        <v>1500000</v>
      </c>
      <c r="BG2748">
        <v>0</v>
      </c>
      <c r="BH2748">
        <v>0</v>
      </c>
      <c r="BI2748">
        <v>0</v>
      </c>
      <c r="BJ2748">
        <v>0</v>
      </c>
      <c r="BK2748">
        <v>0</v>
      </c>
      <c r="BL2748">
        <v>0</v>
      </c>
      <c r="BM2748">
        <v>0</v>
      </c>
      <c r="BN2748">
        <v>0</v>
      </c>
      <c r="BO2748">
        <v>0</v>
      </c>
      <c r="BP2748">
        <v>0</v>
      </c>
      <c r="BQ2748">
        <v>0</v>
      </c>
      <c r="BR2748">
        <v>0</v>
      </c>
      <c r="BS2748">
        <v>1500000</v>
      </c>
      <c r="BT2748">
        <v>0</v>
      </c>
      <c r="BU2748">
        <v>0</v>
      </c>
      <c r="BV2748">
        <v>0</v>
      </c>
      <c r="BW2748">
        <v>0</v>
      </c>
      <c r="BX2748">
        <v>14499502</v>
      </c>
      <c r="BY2748">
        <v>0</v>
      </c>
      <c r="BZ2748">
        <v>2727603</v>
      </c>
      <c r="CA2748">
        <v>0</v>
      </c>
      <c r="CB2748">
        <v>0</v>
      </c>
      <c r="CC2748">
        <v>0</v>
      </c>
      <c r="CD2748">
        <v>17227105</v>
      </c>
      <c r="CE2748">
        <v>18727105</v>
      </c>
      <c r="CF2748">
        <v>18727105</v>
      </c>
      <c r="CG2748">
        <v>0</v>
      </c>
      <c r="CH2748" t="s">
        <v>612</v>
      </c>
      <c r="CI2748" t="s">
        <v>131</v>
      </c>
      <c r="CJ2748" t="s">
        <v>702</v>
      </c>
      <c r="CK2748" t="s">
        <v>703</v>
      </c>
      <c r="CL2748" t="s">
        <v>764</v>
      </c>
      <c r="CM2748" t="s">
        <v>740</v>
      </c>
      <c r="CN2748">
        <v>17227105</v>
      </c>
    </row>
    <row r="2749" spans="1:92" x14ac:dyDescent="0.25">
      <c r="A2749" t="s">
        <v>14224</v>
      </c>
      <c r="B2749" t="s">
        <v>14224</v>
      </c>
      <c r="C2749">
        <v>46</v>
      </c>
      <c r="D2749" t="s">
        <v>597</v>
      </c>
      <c r="E2749">
        <v>67113</v>
      </c>
      <c r="F2749" t="s">
        <v>13997</v>
      </c>
      <c r="G2749" t="s">
        <v>14225</v>
      </c>
      <c r="H2749" t="s">
        <v>14226</v>
      </c>
      <c r="I2749" t="s">
        <v>630</v>
      </c>
      <c r="J2749">
        <v>25515</v>
      </c>
      <c r="K2749">
        <v>20521</v>
      </c>
      <c r="L2749" t="s">
        <v>14227</v>
      </c>
      <c r="M2749" t="s">
        <v>14228</v>
      </c>
      <c r="N2749" t="s">
        <v>8050</v>
      </c>
      <c r="O2749" t="s">
        <v>804</v>
      </c>
      <c r="P2749" t="s">
        <v>8052</v>
      </c>
      <c r="Q2749" t="s">
        <v>8053</v>
      </c>
      <c r="R2749" t="s">
        <v>8054</v>
      </c>
      <c r="S2749" t="s">
        <v>8037</v>
      </c>
      <c r="T2749" t="s">
        <v>8038</v>
      </c>
      <c r="U2749" t="s">
        <v>3036</v>
      </c>
      <c r="V2749" t="s">
        <v>1577</v>
      </c>
      <c r="W2749" t="s">
        <v>804</v>
      </c>
      <c r="X2749" t="s">
        <v>804</v>
      </c>
      <c r="Y2749">
        <v>44124</v>
      </c>
      <c r="Z2749" t="s">
        <v>859</v>
      </c>
      <c r="AA2749" t="s">
        <v>859</v>
      </c>
      <c r="AB2749" t="s">
        <v>612</v>
      </c>
      <c r="AC2749" t="s">
        <v>612</v>
      </c>
      <c r="AD2749" t="s">
        <v>612</v>
      </c>
      <c r="AE2749">
        <v>44124</v>
      </c>
      <c r="AF2749" t="s">
        <v>859</v>
      </c>
      <c r="AG2749" t="s">
        <v>859</v>
      </c>
      <c r="AH2749" t="s">
        <v>612</v>
      </c>
      <c r="AI2749" t="s">
        <v>612</v>
      </c>
      <c r="AJ2749" t="s">
        <v>612</v>
      </c>
      <c r="AK2749" t="s">
        <v>612</v>
      </c>
      <c r="AL2749" t="s">
        <v>612</v>
      </c>
      <c r="AM2749" t="s">
        <v>612</v>
      </c>
      <c r="AN2749" t="s">
        <v>612</v>
      </c>
      <c r="AO2749" t="s">
        <v>612</v>
      </c>
      <c r="AP2749" t="s">
        <v>612</v>
      </c>
      <c r="AQ2749">
        <v>671</v>
      </c>
      <c r="AR2749" t="s">
        <v>612</v>
      </c>
      <c r="AS2749" t="s">
        <v>612</v>
      </c>
      <c r="AT2749" t="s">
        <v>613</v>
      </c>
      <c r="AU2749" t="s">
        <v>612</v>
      </c>
      <c r="AV2749" t="s">
        <v>635</v>
      </c>
      <c r="AW2749">
        <v>44911</v>
      </c>
      <c r="AX2749">
        <v>24400157</v>
      </c>
      <c r="AY2749" t="s">
        <v>1046</v>
      </c>
      <c r="AZ2749" t="s">
        <v>145</v>
      </c>
      <c r="BA2749" t="s">
        <v>460</v>
      </c>
      <c r="BB2749" t="s">
        <v>380</v>
      </c>
      <c r="BC2749">
        <v>44927</v>
      </c>
      <c r="BD2749">
        <v>0</v>
      </c>
      <c r="BE2749">
        <v>0</v>
      </c>
      <c r="BF2749">
        <v>1000000</v>
      </c>
      <c r="BG2749">
        <v>0</v>
      </c>
      <c r="BH2749">
        <v>0</v>
      </c>
      <c r="BI2749">
        <v>0</v>
      </c>
      <c r="BJ2749">
        <v>0</v>
      </c>
      <c r="BK2749">
        <v>0</v>
      </c>
      <c r="BL2749">
        <v>0</v>
      </c>
      <c r="BM2749">
        <v>0</v>
      </c>
      <c r="BN2749">
        <v>0</v>
      </c>
      <c r="BO2749">
        <v>0</v>
      </c>
      <c r="BP2749">
        <v>0</v>
      </c>
      <c r="BQ2749">
        <v>0</v>
      </c>
      <c r="BR2749">
        <v>0</v>
      </c>
      <c r="BS2749">
        <v>1000000</v>
      </c>
      <c r="BT2749">
        <v>0</v>
      </c>
      <c r="BU2749">
        <v>0</v>
      </c>
      <c r="BV2749">
        <v>0</v>
      </c>
      <c r="BW2749">
        <v>0</v>
      </c>
      <c r="BX2749">
        <v>23400157</v>
      </c>
      <c r="BY2749">
        <v>0</v>
      </c>
      <c r="BZ2749">
        <v>0</v>
      </c>
      <c r="CA2749">
        <v>0</v>
      </c>
      <c r="CB2749">
        <v>0</v>
      </c>
      <c r="CC2749">
        <v>0</v>
      </c>
      <c r="CD2749">
        <v>23400157</v>
      </c>
      <c r="CE2749">
        <v>24400157</v>
      </c>
      <c r="CF2749">
        <v>19587903</v>
      </c>
      <c r="CG2749">
        <v>-4812254</v>
      </c>
      <c r="CH2749" t="s">
        <v>612</v>
      </c>
      <c r="CI2749" t="s">
        <v>2260</v>
      </c>
      <c r="CJ2749" t="s">
        <v>702</v>
      </c>
      <c r="CK2749" t="s">
        <v>703</v>
      </c>
      <c r="CL2749" t="s">
        <v>617</v>
      </c>
      <c r="CM2749" t="s">
        <v>617</v>
      </c>
      <c r="CN2749">
        <v>23400157</v>
      </c>
    </row>
    <row r="2750" spans="1:92" x14ac:dyDescent="0.25">
      <c r="A2750" t="s">
        <v>14229</v>
      </c>
      <c r="B2750" t="s">
        <v>14229</v>
      </c>
      <c r="C2750">
        <v>46</v>
      </c>
      <c r="D2750" t="s">
        <v>8337</v>
      </c>
      <c r="E2750">
        <v>67113</v>
      </c>
      <c r="F2750" t="s">
        <v>13997</v>
      </c>
      <c r="G2750" t="s">
        <v>14230</v>
      </c>
      <c r="H2750" t="s">
        <v>14231</v>
      </c>
      <c r="I2750" t="s">
        <v>630</v>
      </c>
      <c r="J2750" t="s">
        <v>804</v>
      </c>
      <c r="K2750" t="s">
        <v>804</v>
      </c>
      <c r="L2750" t="s">
        <v>804</v>
      </c>
      <c r="M2750" t="s">
        <v>14232</v>
      </c>
      <c r="N2750" t="s">
        <v>8079</v>
      </c>
      <c r="O2750" t="s">
        <v>804</v>
      </c>
      <c r="P2750" t="s">
        <v>8081</v>
      </c>
      <c r="Q2750" t="s">
        <v>8082</v>
      </c>
      <c r="R2750" t="s">
        <v>8083</v>
      </c>
      <c r="S2750" t="s">
        <v>8037</v>
      </c>
      <c r="T2750" t="s">
        <v>8038</v>
      </c>
      <c r="U2750" t="s">
        <v>3036</v>
      </c>
      <c r="V2750" t="s">
        <v>1577</v>
      </c>
      <c r="W2750" t="s">
        <v>804</v>
      </c>
      <c r="X2750" t="s">
        <v>804</v>
      </c>
      <c r="Y2750">
        <v>44523</v>
      </c>
      <c r="Z2750" t="s">
        <v>909</v>
      </c>
      <c r="AA2750" t="s">
        <v>909</v>
      </c>
      <c r="AB2750" t="s">
        <v>612</v>
      </c>
      <c r="AC2750" t="s">
        <v>612</v>
      </c>
      <c r="AD2750" t="s">
        <v>612</v>
      </c>
      <c r="AE2750">
        <v>44523</v>
      </c>
      <c r="AF2750" t="s">
        <v>909</v>
      </c>
      <c r="AG2750" t="s">
        <v>909</v>
      </c>
      <c r="AH2750">
        <v>44523</v>
      </c>
      <c r="AI2750" t="s">
        <v>909</v>
      </c>
      <c r="AJ2750" t="s">
        <v>909</v>
      </c>
      <c r="AK2750" t="s">
        <v>612</v>
      </c>
      <c r="AL2750" t="s">
        <v>612</v>
      </c>
      <c r="AM2750" t="s">
        <v>612</v>
      </c>
      <c r="AN2750" t="s">
        <v>612</v>
      </c>
      <c r="AO2750" t="s">
        <v>612</v>
      </c>
      <c r="AP2750" t="s">
        <v>612</v>
      </c>
      <c r="AQ2750">
        <v>671</v>
      </c>
      <c r="AR2750">
        <v>5</v>
      </c>
      <c r="AS2750">
        <v>88</v>
      </c>
      <c r="AT2750" t="s">
        <v>613</v>
      </c>
      <c r="AU2750" t="s">
        <v>612</v>
      </c>
      <c r="AV2750" t="s">
        <v>635</v>
      </c>
      <c r="AW2750">
        <v>44684</v>
      </c>
      <c r="AX2750">
        <v>22715819</v>
      </c>
      <c r="AY2750" t="s">
        <v>1046</v>
      </c>
      <c r="AZ2750" t="s">
        <v>145</v>
      </c>
      <c r="BA2750" t="s">
        <v>460</v>
      </c>
      <c r="BB2750" t="s">
        <v>322</v>
      </c>
      <c r="BC2750">
        <v>45170</v>
      </c>
      <c r="BD2750">
        <v>0</v>
      </c>
      <c r="BE2750">
        <v>0</v>
      </c>
      <c r="BF2750">
        <v>0</v>
      </c>
      <c r="BG2750">
        <v>900000</v>
      </c>
      <c r="BH2750">
        <v>0</v>
      </c>
      <c r="BI2750">
        <v>0</v>
      </c>
      <c r="BJ2750">
        <v>0</v>
      </c>
      <c r="BK2750">
        <v>0</v>
      </c>
      <c r="BL2750">
        <v>0</v>
      </c>
      <c r="BM2750">
        <v>0</v>
      </c>
      <c r="BN2750">
        <v>0</v>
      </c>
      <c r="BO2750">
        <v>0</v>
      </c>
      <c r="BP2750">
        <v>0</v>
      </c>
      <c r="BQ2750">
        <v>0</v>
      </c>
      <c r="BR2750">
        <v>0</v>
      </c>
      <c r="BS2750">
        <v>900000</v>
      </c>
      <c r="BT2750">
        <v>0</v>
      </c>
      <c r="BU2750">
        <v>0</v>
      </c>
      <c r="BV2750">
        <v>0</v>
      </c>
      <c r="BW2750">
        <v>0</v>
      </c>
      <c r="BX2750">
        <v>20204694</v>
      </c>
      <c r="BY2750">
        <v>0</v>
      </c>
      <c r="BZ2750">
        <v>3737014</v>
      </c>
      <c r="CA2750">
        <v>0</v>
      </c>
      <c r="CB2750">
        <v>0</v>
      </c>
      <c r="CC2750">
        <v>0</v>
      </c>
      <c r="CD2750">
        <v>23941708</v>
      </c>
      <c r="CE2750">
        <v>24841708</v>
      </c>
      <c r="CF2750">
        <v>24841708</v>
      </c>
      <c r="CG2750">
        <v>0</v>
      </c>
      <c r="CH2750" t="s">
        <v>612</v>
      </c>
      <c r="CI2750" t="s">
        <v>1368</v>
      </c>
      <c r="CJ2750" t="s">
        <v>702</v>
      </c>
      <c r="CK2750" t="s">
        <v>703</v>
      </c>
      <c r="CL2750" t="s">
        <v>764</v>
      </c>
      <c r="CM2750" t="s">
        <v>740</v>
      </c>
      <c r="CN2750">
        <v>23941708</v>
      </c>
    </row>
    <row r="2751" spans="1:92" x14ac:dyDescent="0.25">
      <c r="A2751" t="s">
        <v>14233</v>
      </c>
      <c r="B2751" t="s">
        <v>14233</v>
      </c>
      <c r="C2751">
        <v>46</v>
      </c>
      <c r="D2751" t="s">
        <v>8337</v>
      </c>
      <c r="E2751">
        <v>67113</v>
      </c>
      <c r="F2751" t="s">
        <v>13997</v>
      </c>
      <c r="G2751" t="s">
        <v>14234</v>
      </c>
      <c r="H2751" t="s">
        <v>14235</v>
      </c>
      <c r="I2751" t="s">
        <v>630</v>
      </c>
      <c r="J2751" t="s">
        <v>804</v>
      </c>
      <c r="K2751" t="s">
        <v>804</v>
      </c>
      <c r="L2751" t="s">
        <v>804</v>
      </c>
      <c r="M2751" t="s">
        <v>804</v>
      </c>
      <c r="N2751" t="s">
        <v>8079</v>
      </c>
      <c r="O2751" t="s">
        <v>8126</v>
      </c>
      <c r="P2751" t="s">
        <v>8081</v>
      </c>
      <c r="Q2751" t="s">
        <v>8082</v>
      </c>
      <c r="R2751" t="s">
        <v>8083</v>
      </c>
      <c r="S2751" t="s">
        <v>8037</v>
      </c>
      <c r="T2751" t="s">
        <v>8038</v>
      </c>
      <c r="U2751" t="s">
        <v>3036</v>
      </c>
      <c r="V2751" t="s">
        <v>1577</v>
      </c>
      <c r="W2751" t="s">
        <v>804</v>
      </c>
      <c r="X2751" t="s">
        <v>804</v>
      </c>
      <c r="Y2751">
        <v>44672</v>
      </c>
      <c r="Z2751" t="s">
        <v>909</v>
      </c>
      <c r="AA2751" t="s">
        <v>380</v>
      </c>
      <c r="AB2751" t="s">
        <v>612</v>
      </c>
      <c r="AC2751" t="s">
        <v>612</v>
      </c>
      <c r="AD2751" t="s">
        <v>612</v>
      </c>
      <c r="AE2751">
        <v>44672</v>
      </c>
      <c r="AF2751" t="s">
        <v>909</v>
      </c>
      <c r="AG2751" t="s">
        <v>380</v>
      </c>
      <c r="AH2751">
        <v>44672</v>
      </c>
      <c r="AI2751" t="s">
        <v>909</v>
      </c>
      <c r="AJ2751" t="s">
        <v>380</v>
      </c>
      <c r="AK2751" t="s">
        <v>612</v>
      </c>
      <c r="AL2751" t="s">
        <v>612</v>
      </c>
      <c r="AM2751" t="s">
        <v>612</v>
      </c>
      <c r="AN2751" t="s">
        <v>612</v>
      </c>
      <c r="AO2751" t="s">
        <v>612</v>
      </c>
      <c r="AP2751" t="s">
        <v>612</v>
      </c>
      <c r="AQ2751">
        <v>763</v>
      </c>
      <c r="AR2751">
        <v>5</v>
      </c>
      <c r="AS2751">
        <v>88</v>
      </c>
      <c r="AT2751" t="s">
        <v>613</v>
      </c>
      <c r="AU2751" t="s">
        <v>612</v>
      </c>
      <c r="AV2751" t="s">
        <v>887</v>
      </c>
      <c r="AW2751" t="s">
        <v>612</v>
      </c>
      <c r="AX2751" t="s">
        <v>612</v>
      </c>
      <c r="AY2751" t="s">
        <v>887</v>
      </c>
      <c r="AZ2751" t="s">
        <v>145</v>
      </c>
      <c r="BA2751" t="s">
        <v>460</v>
      </c>
      <c r="BB2751" t="s">
        <v>916</v>
      </c>
      <c r="BC2751">
        <v>46266</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19977585</v>
      </c>
      <c r="BY2751">
        <v>0</v>
      </c>
      <c r="BZ2751">
        <v>3324941</v>
      </c>
      <c r="CA2751">
        <v>0</v>
      </c>
      <c r="CB2751">
        <v>0</v>
      </c>
      <c r="CC2751">
        <v>0</v>
      </c>
      <c r="CD2751">
        <v>23302526</v>
      </c>
      <c r="CE2751">
        <v>23302526</v>
      </c>
      <c r="CF2751">
        <v>23302526</v>
      </c>
      <c r="CG2751">
        <v>0</v>
      </c>
      <c r="CH2751" t="s">
        <v>612</v>
      </c>
      <c r="CI2751" t="s">
        <v>917</v>
      </c>
      <c r="CJ2751" t="s">
        <v>702</v>
      </c>
      <c r="CK2751" t="s">
        <v>703</v>
      </c>
      <c r="CL2751" t="s">
        <v>764</v>
      </c>
      <c r="CM2751" t="s">
        <v>740</v>
      </c>
      <c r="CN2751">
        <v>23302526</v>
      </c>
    </row>
    <row r="2752" spans="1:92" x14ac:dyDescent="0.25">
      <c r="A2752" t="s">
        <v>14236</v>
      </c>
      <c r="B2752" t="s">
        <v>14236</v>
      </c>
      <c r="C2752">
        <v>47</v>
      </c>
      <c r="D2752" t="s">
        <v>597</v>
      </c>
      <c r="E2752">
        <v>67121</v>
      </c>
      <c r="F2752" t="s">
        <v>14237</v>
      </c>
      <c r="G2752" t="s">
        <v>599</v>
      </c>
      <c r="H2752" t="s">
        <v>599</v>
      </c>
      <c r="I2752" t="s">
        <v>600</v>
      </c>
      <c r="J2752">
        <v>24246</v>
      </c>
      <c r="K2752">
        <v>19238</v>
      </c>
      <c r="L2752" t="s">
        <v>14238</v>
      </c>
      <c r="M2752" t="s">
        <v>14239</v>
      </c>
      <c r="N2752" t="s">
        <v>8412</v>
      </c>
      <c r="O2752" t="s">
        <v>14240</v>
      </c>
      <c r="P2752" t="s">
        <v>8414</v>
      </c>
      <c r="Q2752" t="s">
        <v>8415</v>
      </c>
      <c r="R2752" t="s">
        <v>8416</v>
      </c>
      <c r="S2752" t="s">
        <v>8416</v>
      </c>
      <c r="T2752" t="s">
        <v>8412</v>
      </c>
      <c r="U2752" t="s">
        <v>2564</v>
      </c>
      <c r="V2752" t="s">
        <v>1577</v>
      </c>
      <c r="W2752">
        <v>43.263242159999997</v>
      </c>
      <c r="X2752">
        <v>-79.870530849999994</v>
      </c>
      <c r="Y2752" t="s">
        <v>612</v>
      </c>
      <c r="Z2752" t="s">
        <v>612</v>
      </c>
      <c r="AA2752" t="s">
        <v>612</v>
      </c>
      <c r="AB2752" t="s">
        <v>612</v>
      </c>
      <c r="AC2752" t="s">
        <v>612</v>
      </c>
      <c r="AD2752" t="s">
        <v>612</v>
      </c>
      <c r="AE2752" t="s">
        <v>612</v>
      </c>
      <c r="AF2752" t="s">
        <v>612</v>
      </c>
      <c r="AG2752" t="s">
        <v>612</v>
      </c>
      <c r="AH2752" t="s">
        <v>612</v>
      </c>
      <c r="AI2752" t="s">
        <v>612</v>
      </c>
      <c r="AJ2752" t="s">
        <v>612</v>
      </c>
      <c r="AK2752" t="s">
        <v>612</v>
      </c>
      <c r="AL2752" t="s">
        <v>612</v>
      </c>
      <c r="AM2752" t="s">
        <v>612</v>
      </c>
      <c r="AN2752" t="s">
        <v>612</v>
      </c>
      <c r="AO2752" t="s">
        <v>612</v>
      </c>
      <c r="AP2752" t="s">
        <v>612</v>
      </c>
      <c r="AQ2752" t="s">
        <v>612</v>
      </c>
      <c r="AR2752" t="s">
        <v>612</v>
      </c>
      <c r="AS2752" t="s">
        <v>612</v>
      </c>
      <c r="AT2752" t="s">
        <v>613</v>
      </c>
      <c r="AU2752" t="s">
        <v>612</v>
      </c>
      <c r="AV2752" t="s">
        <v>614</v>
      </c>
      <c r="AW2752" t="s">
        <v>612</v>
      </c>
      <c r="AX2752" t="s">
        <v>612</v>
      </c>
      <c r="AY2752" t="s">
        <v>615</v>
      </c>
      <c r="AZ2752" t="s">
        <v>612</v>
      </c>
      <c r="BA2752" t="s">
        <v>612</v>
      </c>
      <c r="BB2752" t="s">
        <v>612</v>
      </c>
      <c r="BC2752" t="s">
        <v>612</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t="s">
        <v>612</v>
      </c>
      <c r="CI2752" t="s">
        <v>616</v>
      </c>
      <c r="CJ2752" t="s">
        <v>617</v>
      </c>
      <c r="CK2752" t="s">
        <v>617</v>
      </c>
      <c r="CL2752" t="s">
        <v>617</v>
      </c>
      <c r="CM2752" t="s">
        <v>617</v>
      </c>
      <c r="CN2752">
        <v>0</v>
      </c>
    </row>
    <row r="2753" spans="1:92" x14ac:dyDescent="0.25">
      <c r="A2753" t="s">
        <v>14241</v>
      </c>
      <c r="B2753" t="s">
        <v>14241</v>
      </c>
      <c r="C2753">
        <v>47</v>
      </c>
      <c r="D2753" t="s">
        <v>597</v>
      </c>
      <c r="E2753">
        <v>67121</v>
      </c>
      <c r="F2753" t="s">
        <v>14237</v>
      </c>
      <c r="G2753" t="s">
        <v>619</v>
      </c>
      <c r="H2753" t="s">
        <v>620</v>
      </c>
      <c r="I2753" t="s">
        <v>600</v>
      </c>
      <c r="J2753">
        <v>24246</v>
      </c>
      <c r="K2753">
        <v>19238</v>
      </c>
      <c r="L2753" t="s">
        <v>14238</v>
      </c>
      <c r="M2753" t="s">
        <v>14239</v>
      </c>
      <c r="N2753" t="s">
        <v>8412</v>
      </c>
      <c r="O2753" t="s">
        <v>14240</v>
      </c>
      <c r="P2753" t="s">
        <v>8414</v>
      </c>
      <c r="Q2753" t="s">
        <v>8415</v>
      </c>
      <c r="R2753" t="s">
        <v>8416</v>
      </c>
      <c r="S2753" t="s">
        <v>8416</v>
      </c>
      <c r="T2753" t="s">
        <v>8412</v>
      </c>
      <c r="U2753" t="s">
        <v>2564</v>
      </c>
      <c r="V2753" t="s">
        <v>1577</v>
      </c>
      <c r="W2753">
        <v>43.263242159999997</v>
      </c>
      <c r="X2753">
        <v>-79.870530849999994</v>
      </c>
      <c r="Y2753" t="s">
        <v>612</v>
      </c>
      <c r="Z2753" t="s">
        <v>612</v>
      </c>
      <c r="AA2753" t="s">
        <v>612</v>
      </c>
      <c r="AB2753" t="s">
        <v>612</v>
      </c>
      <c r="AC2753" t="s">
        <v>612</v>
      </c>
      <c r="AD2753" t="s">
        <v>612</v>
      </c>
      <c r="AE2753" t="s">
        <v>612</v>
      </c>
      <c r="AF2753" t="s">
        <v>612</v>
      </c>
      <c r="AG2753" t="s">
        <v>612</v>
      </c>
      <c r="AH2753" t="s">
        <v>612</v>
      </c>
      <c r="AI2753" t="s">
        <v>612</v>
      </c>
      <c r="AJ2753" t="s">
        <v>612</v>
      </c>
      <c r="AK2753" t="s">
        <v>612</v>
      </c>
      <c r="AL2753" t="s">
        <v>612</v>
      </c>
      <c r="AM2753" t="s">
        <v>612</v>
      </c>
      <c r="AN2753" t="s">
        <v>612</v>
      </c>
      <c r="AO2753" t="s">
        <v>612</v>
      </c>
      <c r="AP2753" t="s">
        <v>612</v>
      </c>
      <c r="AQ2753" t="s">
        <v>612</v>
      </c>
      <c r="AR2753" t="s">
        <v>612</v>
      </c>
      <c r="AS2753" t="s">
        <v>612</v>
      </c>
      <c r="AT2753" t="s">
        <v>613</v>
      </c>
      <c r="AU2753" t="s">
        <v>612</v>
      </c>
      <c r="AV2753" t="s">
        <v>614</v>
      </c>
      <c r="AW2753" t="s">
        <v>612</v>
      </c>
      <c r="AX2753">
        <v>12584511</v>
      </c>
      <c r="AY2753" t="s">
        <v>621</v>
      </c>
      <c r="AZ2753" t="s">
        <v>579</v>
      </c>
      <c r="BA2753" t="s">
        <v>579</v>
      </c>
      <c r="BB2753" t="s">
        <v>622</v>
      </c>
      <c r="BC2753">
        <v>42248</v>
      </c>
      <c r="BD2753">
        <v>0</v>
      </c>
      <c r="BE2753">
        <v>0</v>
      </c>
      <c r="BF2753">
        <v>0</v>
      </c>
      <c r="BG2753">
        <v>0</v>
      </c>
      <c r="BH2753">
        <v>0</v>
      </c>
      <c r="BI2753">
        <v>0</v>
      </c>
      <c r="BJ2753">
        <v>0</v>
      </c>
      <c r="BK2753">
        <v>0</v>
      </c>
      <c r="BL2753">
        <v>0</v>
      </c>
      <c r="BM2753">
        <v>0</v>
      </c>
      <c r="BN2753">
        <v>0</v>
      </c>
      <c r="BO2753">
        <v>0</v>
      </c>
      <c r="BP2753">
        <v>0</v>
      </c>
      <c r="BQ2753">
        <v>0</v>
      </c>
      <c r="BR2753">
        <v>0</v>
      </c>
      <c r="BS2753">
        <v>0</v>
      </c>
      <c r="BT2753">
        <v>0</v>
      </c>
      <c r="BU2753">
        <v>0</v>
      </c>
      <c r="BV2753">
        <v>12146838</v>
      </c>
      <c r="BW2753">
        <v>0</v>
      </c>
      <c r="BX2753">
        <v>0</v>
      </c>
      <c r="BY2753">
        <v>0</v>
      </c>
      <c r="BZ2753">
        <v>0</v>
      </c>
      <c r="CA2753">
        <v>0</v>
      </c>
      <c r="CB2753">
        <v>0</v>
      </c>
      <c r="CC2753">
        <v>0</v>
      </c>
      <c r="CD2753">
        <v>12146838</v>
      </c>
      <c r="CE2753">
        <v>12146838</v>
      </c>
      <c r="CF2753">
        <v>12584511</v>
      </c>
      <c r="CG2753">
        <v>437673</v>
      </c>
      <c r="CH2753" t="s">
        <v>612</v>
      </c>
      <c r="CI2753" t="s">
        <v>616</v>
      </c>
      <c r="CJ2753" t="s">
        <v>617</v>
      </c>
      <c r="CK2753" t="s">
        <v>617</v>
      </c>
      <c r="CL2753" t="s">
        <v>617</v>
      </c>
      <c r="CM2753" t="s">
        <v>617</v>
      </c>
      <c r="CN2753">
        <v>0</v>
      </c>
    </row>
    <row r="2754" spans="1:92" x14ac:dyDescent="0.25">
      <c r="A2754" t="s">
        <v>14242</v>
      </c>
      <c r="B2754" t="s">
        <v>14242</v>
      </c>
      <c r="C2754">
        <v>47</v>
      </c>
      <c r="D2754" t="s">
        <v>597</v>
      </c>
      <c r="E2754">
        <v>67121</v>
      </c>
      <c r="F2754" t="s">
        <v>14237</v>
      </c>
      <c r="G2754" t="s">
        <v>624</v>
      </c>
      <c r="H2754" t="s">
        <v>625</v>
      </c>
      <c r="I2754" t="s">
        <v>600</v>
      </c>
      <c r="J2754">
        <v>24246</v>
      </c>
      <c r="K2754">
        <v>19238</v>
      </c>
      <c r="L2754" t="s">
        <v>14238</v>
      </c>
      <c r="M2754" t="s">
        <v>14239</v>
      </c>
      <c r="N2754" t="s">
        <v>8412</v>
      </c>
      <c r="O2754" t="s">
        <v>14240</v>
      </c>
      <c r="P2754" t="s">
        <v>8414</v>
      </c>
      <c r="Q2754" t="s">
        <v>8415</v>
      </c>
      <c r="R2754" t="s">
        <v>8416</v>
      </c>
      <c r="S2754" t="s">
        <v>8416</v>
      </c>
      <c r="T2754" t="s">
        <v>8412</v>
      </c>
      <c r="U2754" t="s">
        <v>2564</v>
      </c>
      <c r="V2754" t="s">
        <v>1577</v>
      </c>
      <c r="W2754">
        <v>43.263242159999997</v>
      </c>
      <c r="X2754">
        <v>-79.870530849999994</v>
      </c>
      <c r="Y2754" t="s">
        <v>612</v>
      </c>
      <c r="Z2754" t="s">
        <v>612</v>
      </c>
      <c r="AA2754" t="s">
        <v>612</v>
      </c>
      <c r="AB2754" t="s">
        <v>612</v>
      </c>
      <c r="AC2754" t="s">
        <v>612</v>
      </c>
      <c r="AD2754" t="s">
        <v>612</v>
      </c>
      <c r="AE2754" t="s">
        <v>612</v>
      </c>
      <c r="AF2754" t="s">
        <v>612</v>
      </c>
      <c r="AG2754" t="s">
        <v>612</v>
      </c>
      <c r="AH2754" t="s">
        <v>612</v>
      </c>
      <c r="AI2754" t="s">
        <v>612</v>
      </c>
      <c r="AJ2754" t="s">
        <v>612</v>
      </c>
      <c r="AK2754" t="s">
        <v>612</v>
      </c>
      <c r="AL2754" t="s">
        <v>612</v>
      </c>
      <c r="AM2754" t="s">
        <v>612</v>
      </c>
      <c r="AN2754" t="s">
        <v>612</v>
      </c>
      <c r="AO2754" t="s">
        <v>612</v>
      </c>
      <c r="AP2754" t="s">
        <v>612</v>
      </c>
      <c r="AQ2754" t="s">
        <v>612</v>
      </c>
      <c r="AR2754" t="s">
        <v>612</v>
      </c>
      <c r="AS2754" t="s">
        <v>612</v>
      </c>
      <c r="AT2754" t="s">
        <v>613</v>
      </c>
      <c r="AU2754" t="s">
        <v>612</v>
      </c>
      <c r="AV2754" t="s">
        <v>635</v>
      </c>
      <c r="AW2754">
        <v>39691</v>
      </c>
      <c r="AX2754">
        <v>2537729</v>
      </c>
      <c r="AY2754" t="s">
        <v>621</v>
      </c>
      <c r="AZ2754" t="s">
        <v>470</v>
      </c>
      <c r="BA2754" t="s">
        <v>470</v>
      </c>
      <c r="BB2754" t="s">
        <v>824</v>
      </c>
      <c r="BC2754">
        <v>39326</v>
      </c>
      <c r="BD2754">
        <v>0</v>
      </c>
      <c r="BE2754">
        <v>0</v>
      </c>
      <c r="BF2754">
        <v>0</v>
      </c>
      <c r="BG2754">
        <v>0</v>
      </c>
      <c r="BH2754">
        <v>0</v>
      </c>
      <c r="BI2754">
        <v>0</v>
      </c>
      <c r="BJ2754">
        <v>0</v>
      </c>
      <c r="BK2754">
        <v>0</v>
      </c>
      <c r="BL2754">
        <v>0</v>
      </c>
      <c r="BM2754">
        <v>0</v>
      </c>
      <c r="BN2754">
        <v>0</v>
      </c>
      <c r="BO2754">
        <v>0</v>
      </c>
      <c r="BP2754">
        <v>0</v>
      </c>
      <c r="BQ2754">
        <v>0</v>
      </c>
      <c r="BR2754">
        <v>0</v>
      </c>
      <c r="BS2754">
        <v>0</v>
      </c>
      <c r="BT2754">
        <v>2537729</v>
      </c>
      <c r="BU2754">
        <v>0</v>
      </c>
      <c r="BV2754">
        <v>0</v>
      </c>
      <c r="BW2754">
        <v>0</v>
      </c>
      <c r="BX2754">
        <v>0</v>
      </c>
      <c r="BY2754">
        <v>0</v>
      </c>
      <c r="BZ2754">
        <v>0</v>
      </c>
      <c r="CA2754">
        <v>0</v>
      </c>
      <c r="CB2754">
        <v>0</v>
      </c>
      <c r="CC2754">
        <v>0</v>
      </c>
      <c r="CD2754">
        <v>2537729</v>
      </c>
      <c r="CE2754">
        <v>2537729</v>
      </c>
      <c r="CF2754">
        <v>2537729</v>
      </c>
      <c r="CG2754">
        <v>0</v>
      </c>
      <c r="CH2754" t="s">
        <v>612</v>
      </c>
      <c r="CI2754" t="s">
        <v>616</v>
      </c>
      <c r="CJ2754" t="s">
        <v>617</v>
      </c>
      <c r="CK2754" t="s">
        <v>617</v>
      </c>
      <c r="CL2754" t="s">
        <v>617</v>
      </c>
      <c r="CM2754" t="s">
        <v>617</v>
      </c>
      <c r="CN2754">
        <v>0</v>
      </c>
    </row>
    <row r="2755" spans="1:92" x14ac:dyDescent="0.25">
      <c r="A2755" t="s">
        <v>14243</v>
      </c>
      <c r="B2755" t="s">
        <v>14243</v>
      </c>
      <c r="C2755">
        <v>47</v>
      </c>
      <c r="D2755" t="s">
        <v>597</v>
      </c>
      <c r="E2755">
        <v>67121</v>
      </c>
      <c r="F2755" t="s">
        <v>14237</v>
      </c>
      <c r="G2755" t="s">
        <v>14244</v>
      </c>
      <c r="H2755" t="s">
        <v>14245</v>
      </c>
      <c r="I2755" t="s">
        <v>630</v>
      </c>
      <c r="J2755">
        <v>11662</v>
      </c>
      <c r="K2755">
        <v>7705</v>
      </c>
      <c r="L2755" t="s">
        <v>14246</v>
      </c>
      <c r="M2755" t="s">
        <v>14247</v>
      </c>
      <c r="N2755" t="s">
        <v>8412</v>
      </c>
      <c r="O2755" t="s">
        <v>14248</v>
      </c>
      <c r="P2755" t="s">
        <v>8414</v>
      </c>
      <c r="Q2755" t="s">
        <v>8415</v>
      </c>
      <c r="R2755" t="s">
        <v>8416</v>
      </c>
      <c r="S2755" t="s">
        <v>8416</v>
      </c>
      <c r="T2755" t="s">
        <v>8412</v>
      </c>
      <c r="U2755" t="s">
        <v>2564</v>
      </c>
      <c r="V2755" t="s">
        <v>1577</v>
      </c>
      <c r="W2755">
        <v>43.223700000000001</v>
      </c>
      <c r="X2755">
        <v>-79.896029999999996</v>
      </c>
      <c r="Y2755" t="s">
        <v>612</v>
      </c>
      <c r="Z2755" t="s">
        <v>612</v>
      </c>
      <c r="AA2755" t="s">
        <v>612</v>
      </c>
      <c r="AB2755" t="s">
        <v>612</v>
      </c>
      <c r="AC2755" t="s">
        <v>612</v>
      </c>
      <c r="AD2755" t="s">
        <v>612</v>
      </c>
      <c r="AE2755" t="s">
        <v>612</v>
      </c>
      <c r="AF2755" t="s">
        <v>612</v>
      </c>
      <c r="AG2755" t="s">
        <v>612</v>
      </c>
      <c r="AH2755" t="s">
        <v>612</v>
      </c>
      <c r="AI2755" t="s">
        <v>612</v>
      </c>
      <c r="AJ2755" t="s">
        <v>612</v>
      </c>
      <c r="AK2755" t="s">
        <v>612</v>
      </c>
      <c r="AL2755" t="s">
        <v>612</v>
      </c>
      <c r="AM2755" t="s">
        <v>612</v>
      </c>
      <c r="AN2755" t="s">
        <v>612</v>
      </c>
      <c r="AO2755" t="s">
        <v>612</v>
      </c>
      <c r="AP2755" t="s">
        <v>612</v>
      </c>
      <c r="AQ2755" t="s">
        <v>612</v>
      </c>
      <c r="AR2755" t="s">
        <v>612</v>
      </c>
      <c r="AS2755" t="s">
        <v>612</v>
      </c>
      <c r="AT2755" t="s">
        <v>613</v>
      </c>
      <c r="AU2755" t="s">
        <v>612</v>
      </c>
      <c r="AV2755" t="s">
        <v>614</v>
      </c>
      <c r="AW2755" t="s">
        <v>612</v>
      </c>
      <c r="AX2755">
        <v>12879960</v>
      </c>
      <c r="AY2755" t="s">
        <v>621</v>
      </c>
      <c r="AZ2755" t="s">
        <v>145</v>
      </c>
      <c r="BA2755" t="s">
        <v>470</v>
      </c>
      <c r="BB2755" t="s">
        <v>803</v>
      </c>
      <c r="BC2755">
        <v>40787</v>
      </c>
      <c r="BD2755">
        <v>0</v>
      </c>
      <c r="BE2755">
        <v>0</v>
      </c>
      <c r="BF2755">
        <v>0</v>
      </c>
      <c r="BG2755">
        <v>0</v>
      </c>
      <c r="BH2755">
        <v>0</v>
      </c>
      <c r="BI2755">
        <v>0</v>
      </c>
      <c r="BJ2755">
        <v>0</v>
      </c>
      <c r="BK2755">
        <v>0</v>
      </c>
      <c r="BL2755">
        <v>0</v>
      </c>
      <c r="BM2755">
        <v>0</v>
      </c>
      <c r="BN2755">
        <v>0</v>
      </c>
      <c r="BO2755">
        <v>0</v>
      </c>
      <c r="BP2755">
        <v>0</v>
      </c>
      <c r="BQ2755">
        <v>0</v>
      </c>
      <c r="BR2755">
        <v>2444199</v>
      </c>
      <c r="BS2755">
        <v>2444199</v>
      </c>
      <c r="BT2755">
        <v>9584512</v>
      </c>
      <c r="BU2755">
        <v>0</v>
      </c>
      <c r="BV2755">
        <v>851249</v>
      </c>
      <c r="BW2755">
        <v>0</v>
      </c>
      <c r="BX2755">
        <v>0</v>
      </c>
      <c r="BY2755">
        <v>0</v>
      </c>
      <c r="BZ2755">
        <v>0</v>
      </c>
      <c r="CA2755">
        <v>0</v>
      </c>
      <c r="CB2755">
        <v>0</v>
      </c>
      <c r="CC2755">
        <v>0</v>
      </c>
      <c r="CD2755">
        <v>10435761</v>
      </c>
      <c r="CE2755">
        <v>12879960</v>
      </c>
      <c r="CF2755">
        <v>12879960</v>
      </c>
      <c r="CG2755">
        <v>0</v>
      </c>
      <c r="CH2755" t="s">
        <v>612</v>
      </c>
      <c r="CI2755" t="s">
        <v>616</v>
      </c>
      <c r="CJ2755" t="s">
        <v>617</v>
      </c>
      <c r="CK2755" t="s">
        <v>617</v>
      </c>
      <c r="CL2755" t="s">
        <v>617</v>
      </c>
      <c r="CM2755" t="s">
        <v>617</v>
      </c>
      <c r="CN2755">
        <v>0</v>
      </c>
    </row>
    <row r="2756" spans="1:92" x14ac:dyDescent="0.25">
      <c r="A2756" t="s">
        <v>14249</v>
      </c>
      <c r="B2756" t="s">
        <v>14249</v>
      </c>
      <c r="C2756">
        <v>47</v>
      </c>
      <c r="D2756" t="s">
        <v>597</v>
      </c>
      <c r="E2756">
        <v>67121</v>
      </c>
      <c r="F2756" t="s">
        <v>14237</v>
      </c>
      <c r="G2756" t="s">
        <v>14250</v>
      </c>
      <c r="H2756" t="s">
        <v>14251</v>
      </c>
      <c r="I2756" t="s">
        <v>667</v>
      </c>
      <c r="J2756">
        <v>11835</v>
      </c>
      <c r="K2756">
        <v>12326</v>
      </c>
      <c r="L2756" t="s">
        <v>14252</v>
      </c>
      <c r="M2756" t="s">
        <v>14253</v>
      </c>
      <c r="N2756" t="s">
        <v>14254</v>
      </c>
      <c r="O2756" t="s">
        <v>8618</v>
      </c>
      <c r="P2756" t="s">
        <v>8414</v>
      </c>
      <c r="Q2756" t="s">
        <v>8415</v>
      </c>
      <c r="R2756" t="s">
        <v>8416</v>
      </c>
      <c r="S2756" t="s">
        <v>8416</v>
      </c>
      <c r="T2756" t="s">
        <v>8412</v>
      </c>
      <c r="U2756" t="s">
        <v>2564</v>
      </c>
      <c r="V2756" t="s">
        <v>1577</v>
      </c>
      <c r="W2756">
        <v>43.181559999999998</v>
      </c>
      <c r="X2756">
        <v>-79.816419999999994</v>
      </c>
      <c r="Y2756" t="s">
        <v>612</v>
      </c>
      <c r="Z2756" t="s">
        <v>612</v>
      </c>
      <c r="AA2756" t="s">
        <v>612</v>
      </c>
      <c r="AB2756" t="s">
        <v>612</v>
      </c>
      <c r="AC2756" t="s">
        <v>612</v>
      </c>
      <c r="AD2756" t="s">
        <v>612</v>
      </c>
      <c r="AE2756" t="s">
        <v>612</v>
      </c>
      <c r="AF2756" t="s">
        <v>612</v>
      </c>
      <c r="AG2756" t="s">
        <v>612</v>
      </c>
      <c r="AH2756" t="s">
        <v>612</v>
      </c>
      <c r="AI2756" t="s">
        <v>612</v>
      </c>
      <c r="AJ2756" t="s">
        <v>612</v>
      </c>
      <c r="AK2756" t="s">
        <v>612</v>
      </c>
      <c r="AL2756" t="s">
        <v>612</v>
      </c>
      <c r="AM2756" t="s">
        <v>612</v>
      </c>
      <c r="AN2756" t="s">
        <v>612</v>
      </c>
      <c r="AO2756" t="s">
        <v>612</v>
      </c>
      <c r="AP2756" t="s">
        <v>612</v>
      </c>
      <c r="AQ2756" t="s">
        <v>612</v>
      </c>
      <c r="AR2756" t="s">
        <v>612</v>
      </c>
      <c r="AS2756" t="s">
        <v>612</v>
      </c>
      <c r="AT2756" t="s">
        <v>613</v>
      </c>
      <c r="AU2756" t="s">
        <v>612</v>
      </c>
      <c r="AV2756" t="s">
        <v>614</v>
      </c>
      <c r="AW2756" t="s">
        <v>612</v>
      </c>
      <c r="AX2756">
        <v>40273473</v>
      </c>
      <c r="AY2756" t="s">
        <v>621</v>
      </c>
      <c r="AZ2756" t="s">
        <v>145</v>
      </c>
      <c r="BA2756" t="s">
        <v>460</v>
      </c>
      <c r="BB2756" t="s">
        <v>649</v>
      </c>
      <c r="BC2756">
        <v>41518</v>
      </c>
      <c r="BD2756">
        <v>0</v>
      </c>
      <c r="BE2756">
        <v>0</v>
      </c>
      <c r="BF2756">
        <v>7579345</v>
      </c>
      <c r="BG2756">
        <v>0</v>
      </c>
      <c r="BH2756">
        <v>0</v>
      </c>
      <c r="BI2756">
        <v>0</v>
      </c>
      <c r="BJ2756">
        <v>0</v>
      </c>
      <c r="BK2756">
        <v>0</v>
      </c>
      <c r="BL2756">
        <v>0</v>
      </c>
      <c r="BM2756">
        <v>0</v>
      </c>
      <c r="BN2756">
        <v>0</v>
      </c>
      <c r="BO2756">
        <v>0</v>
      </c>
      <c r="BP2756">
        <v>0</v>
      </c>
      <c r="BQ2756">
        <v>0</v>
      </c>
      <c r="BR2756">
        <v>0</v>
      </c>
      <c r="BS2756">
        <v>7579345</v>
      </c>
      <c r="BT2756">
        <v>32694128</v>
      </c>
      <c r="BU2756">
        <v>0</v>
      </c>
      <c r="BV2756">
        <v>0</v>
      </c>
      <c r="BW2756">
        <v>0</v>
      </c>
      <c r="BX2756">
        <v>0</v>
      </c>
      <c r="BY2756">
        <v>0</v>
      </c>
      <c r="BZ2756">
        <v>0</v>
      </c>
      <c r="CA2756">
        <v>0</v>
      </c>
      <c r="CB2756">
        <v>0</v>
      </c>
      <c r="CC2756">
        <v>0</v>
      </c>
      <c r="CD2756">
        <v>32694128</v>
      </c>
      <c r="CE2756">
        <v>40273473</v>
      </c>
      <c r="CF2756">
        <v>40273473</v>
      </c>
      <c r="CG2756">
        <v>0</v>
      </c>
      <c r="CH2756" t="s">
        <v>612</v>
      </c>
      <c r="CI2756" t="s">
        <v>616</v>
      </c>
      <c r="CJ2756" t="s">
        <v>617</v>
      </c>
      <c r="CK2756" t="s">
        <v>617</v>
      </c>
      <c r="CL2756" t="s">
        <v>617</v>
      </c>
      <c r="CM2756" t="s">
        <v>617</v>
      </c>
      <c r="CN2756">
        <v>0</v>
      </c>
    </row>
    <row r="2757" spans="1:92" x14ac:dyDescent="0.25">
      <c r="A2757" t="s">
        <v>14255</v>
      </c>
      <c r="B2757" t="s">
        <v>14255</v>
      </c>
      <c r="C2757">
        <v>47</v>
      </c>
      <c r="D2757" t="s">
        <v>597</v>
      </c>
      <c r="E2757">
        <v>67121</v>
      </c>
      <c r="F2757" t="s">
        <v>14237</v>
      </c>
      <c r="G2757" t="s">
        <v>14256</v>
      </c>
      <c r="H2757" t="s">
        <v>14257</v>
      </c>
      <c r="I2757" t="s">
        <v>667</v>
      </c>
      <c r="J2757">
        <v>10651</v>
      </c>
      <c r="K2757">
        <v>11261</v>
      </c>
      <c r="L2757" t="s">
        <v>14258</v>
      </c>
      <c r="M2757" t="s">
        <v>14259</v>
      </c>
      <c r="N2757" t="s">
        <v>8431</v>
      </c>
      <c r="O2757" t="s">
        <v>14260</v>
      </c>
      <c r="P2757" t="s">
        <v>8414</v>
      </c>
      <c r="Q2757" t="s">
        <v>8415</v>
      </c>
      <c r="R2757" t="s">
        <v>8416</v>
      </c>
      <c r="S2757" t="s">
        <v>8416</v>
      </c>
      <c r="T2757" t="s">
        <v>8412</v>
      </c>
      <c r="U2757" t="s">
        <v>2564</v>
      </c>
      <c r="V2757" t="s">
        <v>1577</v>
      </c>
      <c r="W2757">
        <v>43.201700000000002</v>
      </c>
      <c r="X2757">
        <v>-79.995199999999997</v>
      </c>
      <c r="Y2757" t="s">
        <v>612</v>
      </c>
      <c r="Z2757" t="s">
        <v>612</v>
      </c>
      <c r="AA2757" t="s">
        <v>612</v>
      </c>
      <c r="AB2757" t="s">
        <v>612</v>
      </c>
      <c r="AC2757" t="s">
        <v>612</v>
      </c>
      <c r="AD2757" t="s">
        <v>612</v>
      </c>
      <c r="AE2757" t="s">
        <v>612</v>
      </c>
      <c r="AF2757" t="s">
        <v>612</v>
      </c>
      <c r="AG2757" t="s">
        <v>612</v>
      </c>
      <c r="AH2757" t="s">
        <v>612</v>
      </c>
      <c r="AI2757" t="s">
        <v>612</v>
      </c>
      <c r="AJ2757" t="s">
        <v>612</v>
      </c>
      <c r="AK2757" t="s">
        <v>612</v>
      </c>
      <c r="AL2757" t="s">
        <v>612</v>
      </c>
      <c r="AM2757" t="s">
        <v>612</v>
      </c>
      <c r="AN2757" t="s">
        <v>612</v>
      </c>
      <c r="AO2757" t="s">
        <v>612</v>
      </c>
      <c r="AP2757" t="s">
        <v>612</v>
      </c>
      <c r="AQ2757" t="s">
        <v>612</v>
      </c>
      <c r="AR2757" t="s">
        <v>612</v>
      </c>
      <c r="AS2757" t="s">
        <v>612</v>
      </c>
      <c r="AT2757" t="s">
        <v>613</v>
      </c>
      <c r="AU2757" t="s">
        <v>612</v>
      </c>
      <c r="AV2757" t="s">
        <v>635</v>
      </c>
      <c r="AW2757">
        <v>39691</v>
      </c>
      <c r="AX2757">
        <v>26566907</v>
      </c>
      <c r="AY2757" t="s">
        <v>621</v>
      </c>
      <c r="AZ2757" t="s">
        <v>145</v>
      </c>
      <c r="BA2757" t="s">
        <v>470</v>
      </c>
      <c r="BB2757" t="s">
        <v>975</v>
      </c>
      <c r="BC2757">
        <v>38596</v>
      </c>
      <c r="BD2757">
        <v>0</v>
      </c>
      <c r="BE2757">
        <v>0</v>
      </c>
      <c r="BF2757">
        <v>0</v>
      </c>
      <c r="BG2757">
        <v>0</v>
      </c>
      <c r="BH2757">
        <v>0</v>
      </c>
      <c r="BI2757">
        <v>0</v>
      </c>
      <c r="BJ2757">
        <v>0</v>
      </c>
      <c r="BK2757">
        <v>0</v>
      </c>
      <c r="BL2757">
        <v>0</v>
      </c>
      <c r="BM2757">
        <v>0</v>
      </c>
      <c r="BN2757">
        <v>0</v>
      </c>
      <c r="BO2757">
        <v>0</v>
      </c>
      <c r="BP2757">
        <v>0</v>
      </c>
      <c r="BQ2757">
        <v>0</v>
      </c>
      <c r="BR2757">
        <v>0</v>
      </c>
      <c r="BS2757">
        <v>0</v>
      </c>
      <c r="BT2757">
        <v>26566907</v>
      </c>
      <c r="BU2757">
        <v>0</v>
      </c>
      <c r="BV2757">
        <v>0</v>
      </c>
      <c r="BW2757">
        <v>0</v>
      </c>
      <c r="BX2757">
        <v>0</v>
      </c>
      <c r="BY2757">
        <v>0</v>
      </c>
      <c r="BZ2757">
        <v>0</v>
      </c>
      <c r="CA2757">
        <v>0</v>
      </c>
      <c r="CB2757">
        <v>0</v>
      </c>
      <c r="CC2757">
        <v>0</v>
      </c>
      <c r="CD2757">
        <v>26566907</v>
      </c>
      <c r="CE2757">
        <v>26566907</v>
      </c>
      <c r="CF2757">
        <v>26566907</v>
      </c>
      <c r="CG2757">
        <v>0</v>
      </c>
      <c r="CH2757" t="s">
        <v>612</v>
      </c>
      <c r="CI2757" t="s">
        <v>616</v>
      </c>
      <c r="CJ2757" t="s">
        <v>617</v>
      </c>
      <c r="CK2757" t="s">
        <v>617</v>
      </c>
      <c r="CL2757" t="s">
        <v>617</v>
      </c>
      <c r="CM2757" t="s">
        <v>617</v>
      </c>
      <c r="CN2757">
        <v>0</v>
      </c>
    </row>
    <row r="2758" spans="1:92" x14ac:dyDescent="0.25">
      <c r="A2758" t="s">
        <v>14261</v>
      </c>
      <c r="B2758" t="s">
        <v>14261</v>
      </c>
      <c r="C2758">
        <v>47</v>
      </c>
      <c r="D2758" t="s">
        <v>597</v>
      </c>
      <c r="E2758">
        <v>67121</v>
      </c>
      <c r="F2758" t="s">
        <v>14237</v>
      </c>
      <c r="G2758" t="s">
        <v>11837</v>
      </c>
      <c r="H2758" t="s">
        <v>11838</v>
      </c>
      <c r="I2758" t="s">
        <v>630</v>
      </c>
      <c r="J2758">
        <v>3094</v>
      </c>
      <c r="K2758">
        <v>7034</v>
      </c>
      <c r="L2758" t="s">
        <v>14262</v>
      </c>
      <c r="M2758" t="s">
        <v>14263</v>
      </c>
      <c r="N2758" t="s">
        <v>8412</v>
      </c>
      <c r="O2758" t="s">
        <v>14264</v>
      </c>
      <c r="P2758" t="s">
        <v>8414</v>
      </c>
      <c r="Q2758" t="s">
        <v>8415</v>
      </c>
      <c r="R2758" t="s">
        <v>8416</v>
      </c>
      <c r="S2758" t="s">
        <v>8416</v>
      </c>
      <c r="T2758" t="s">
        <v>8412</v>
      </c>
      <c r="U2758" t="s">
        <v>2564</v>
      </c>
      <c r="V2758" t="s">
        <v>1577</v>
      </c>
      <c r="W2758">
        <v>43.257390000000001</v>
      </c>
      <c r="X2758">
        <v>-79.920839999999998</v>
      </c>
      <c r="Y2758" t="s">
        <v>612</v>
      </c>
      <c r="Z2758" t="s">
        <v>612</v>
      </c>
      <c r="AA2758" t="s">
        <v>612</v>
      </c>
      <c r="AB2758" t="s">
        <v>612</v>
      </c>
      <c r="AC2758" t="s">
        <v>612</v>
      </c>
      <c r="AD2758" t="s">
        <v>612</v>
      </c>
      <c r="AE2758" t="s">
        <v>612</v>
      </c>
      <c r="AF2758" t="s">
        <v>612</v>
      </c>
      <c r="AG2758" t="s">
        <v>612</v>
      </c>
      <c r="AH2758" t="s">
        <v>612</v>
      </c>
      <c r="AI2758" t="s">
        <v>612</v>
      </c>
      <c r="AJ2758" t="s">
        <v>612</v>
      </c>
      <c r="AK2758" t="s">
        <v>612</v>
      </c>
      <c r="AL2758" t="s">
        <v>612</v>
      </c>
      <c r="AM2758" t="s">
        <v>612</v>
      </c>
      <c r="AN2758" t="s">
        <v>612</v>
      </c>
      <c r="AO2758" t="s">
        <v>612</v>
      </c>
      <c r="AP2758" t="s">
        <v>612</v>
      </c>
      <c r="AQ2758" t="s">
        <v>612</v>
      </c>
      <c r="AR2758" t="s">
        <v>612</v>
      </c>
      <c r="AS2758" t="s">
        <v>612</v>
      </c>
      <c r="AT2758" t="s">
        <v>613</v>
      </c>
      <c r="AU2758" t="s">
        <v>612</v>
      </c>
      <c r="AV2758" t="s">
        <v>635</v>
      </c>
      <c r="AW2758">
        <v>39691</v>
      </c>
      <c r="AX2758">
        <v>2147732</v>
      </c>
      <c r="AY2758" t="s">
        <v>621</v>
      </c>
      <c r="AZ2758" t="s">
        <v>140</v>
      </c>
      <c r="BA2758" t="s">
        <v>470</v>
      </c>
      <c r="BB2758" t="s">
        <v>1255</v>
      </c>
      <c r="BC2758">
        <v>37865</v>
      </c>
      <c r="BD2758">
        <v>0</v>
      </c>
      <c r="BE2758">
        <v>0</v>
      </c>
      <c r="BF2758">
        <v>0</v>
      </c>
      <c r="BG2758">
        <v>0</v>
      </c>
      <c r="BH2758">
        <v>0</v>
      </c>
      <c r="BI2758">
        <v>0</v>
      </c>
      <c r="BJ2758">
        <v>0</v>
      </c>
      <c r="BK2758">
        <v>0</v>
      </c>
      <c r="BL2758">
        <v>0</v>
      </c>
      <c r="BM2758">
        <v>0</v>
      </c>
      <c r="BN2758">
        <v>0</v>
      </c>
      <c r="BO2758">
        <v>0</v>
      </c>
      <c r="BP2758">
        <v>0</v>
      </c>
      <c r="BQ2758">
        <v>0</v>
      </c>
      <c r="BR2758">
        <v>0</v>
      </c>
      <c r="BS2758">
        <v>0</v>
      </c>
      <c r="BT2758">
        <v>2147732</v>
      </c>
      <c r="BU2758">
        <v>0</v>
      </c>
      <c r="BV2758">
        <v>0</v>
      </c>
      <c r="BW2758">
        <v>0</v>
      </c>
      <c r="BX2758">
        <v>0</v>
      </c>
      <c r="BY2758">
        <v>0</v>
      </c>
      <c r="BZ2758">
        <v>0</v>
      </c>
      <c r="CA2758">
        <v>0</v>
      </c>
      <c r="CB2758">
        <v>0</v>
      </c>
      <c r="CC2758">
        <v>0</v>
      </c>
      <c r="CD2758">
        <v>2147732</v>
      </c>
      <c r="CE2758">
        <v>2147732</v>
      </c>
      <c r="CF2758">
        <v>2147732</v>
      </c>
      <c r="CG2758">
        <v>0</v>
      </c>
      <c r="CH2758" t="s">
        <v>612</v>
      </c>
      <c r="CI2758" t="s">
        <v>616</v>
      </c>
      <c r="CJ2758" t="s">
        <v>617</v>
      </c>
      <c r="CK2758" t="s">
        <v>617</v>
      </c>
      <c r="CL2758" t="s">
        <v>617</v>
      </c>
      <c r="CM2758" t="s">
        <v>617</v>
      </c>
      <c r="CN2758">
        <v>0</v>
      </c>
    </row>
    <row r="2759" spans="1:92" x14ac:dyDescent="0.25">
      <c r="A2759" t="s">
        <v>14265</v>
      </c>
      <c r="B2759" t="s">
        <v>14265</v>
      </c>
      <c r="C2759">
        <v>47</v>
      </c>
      <c r="D2759" t="s">
        <v>597</v>
      </c>
      <c r="E2759">
        <v>67121</v>
      </c>
      <c r="F2759" t="s">
        <v>14237</v>
      </c>
      <c r="G2759" t="s">
        <v>13021</v>
      </c>
      <c r="H2759" t="s">
        <v>14266</v>
      </c>
      <c r="I2759" t="s">
        <v>667</v>
      </c>
      <c r="J2759">
        <v>9411</v>
      </c>
      <c r="K2759">
        <v>5167</v>
      </c>
      <c r="L2759" t="s">
        <v>14267</v>
      </c>
      <c r="M2759" t="s">
        <v>14268</v>
      </c>
      <c r="N2759" t="s">
        <v>8505</v>
      </c>
      <c r="O2759" t="s">
        <v>14269</v>
      </c>
      <c r="P2759" t="s">
        <v>8414</v>
      </c>
      <c r="Q2759" t="s">
        <v>8415</v>
      </c>
      <c r="R2759" t="s">
        <v>8416</v>
      </c>
      <c r="S2759" t="s">
        <v>8416</v>
      </c>
      <c r="T2759" t="s">
        <v>8412</v>
      </c>
      <c r="U2759" t="s">
        <v>2564</v>
      </c>
      <c r="V2759" t="s">
        <v>1577</v>
      </c>
      <c r="W2759">
        <v>43.221589999999999</v>
      </c>
      <c r="X2759">
        <v>-79.745469999999997</v>
      </c>
      <c r="Y2759" t="s">
        <v>612</v>
      </c>
      <c r="Z2759" t="s">
        <v>612</v>
      </c>
      <c r="AA2759" t="s">
        <v>612</v>
      </c>
      <c r="AB2759" t="s">
        <v>612</v>
      </c>
      <c r="AC2759" t="s">
        <v>612</v>
      </c>
      <c r="AD2759" t="s">
        <v>612</v>
      </c>
      <c r="AE2759" t="s">
        <v>612</v>
      </c>
      <c r="AF2759" t="s">
        <v>612</v>
      </c>
      <c r="AG2759" t="s">
        <v>612</v>
      </c>
      <c r="AH2759" t="s">
        <v>612</v>
      </c>
      <c r="AI2759" t="s">
        <v>612</v>
      </c>
      <c r="AJ2759" t="s">
        <v>612</v>
      </c>
      <c r="AK2759" t="s">
        <v>612</v>
      </c>
      <c r="AL2759" t="s">
        <v>612</v>
      </c>
      <c r="AM2759" t="s">
        <v>612</v>
      </c>
      <c r="AN2759" t="s">
        <v>612</v>
      </c>
      <c r="AO2759" t="s">
        <v>612</v>
      </c>
      <c r="AP2759" t="s">
        <v>612</v>
      </c>
      <c r="AQ2759" t="s">
        <v>612</v>
      </c>
      <c r="AR2759" t="s">
        <v>612</v>
      </c>
      <c r="AS2759" t="s">
        <v>612</v>
      </c>
      <c r="AT2759" t="s">
        <v>613</v>
      </c>
      <c r="AU2759" t="s">
        <v>612</v>
      </c>
      <c r="AV2759" t="s">
        <v>635</v>
      </c>
      <c r="AW2759">
        <v>39691</v>
      </c>
      <c r="AX2759">
        <v>400000</v>
      </c>
      <c r="AY2759" t="s">
        <v>621</v>
      </c>
      <c r="AZ2759" t="s">
        <v>140</v>
      </c>
      <c r="BA2759" t="s">
        <v>470</v>
      </c>
      <c r="BB2759" t="s">
        <v>824</v>
      </c>
      <c r="BC2759">
        <v>39326</v>
      </c>
      <c r="BD2759">
        <v>0</v>
      </c>
      <c r="BE2759">
        <v>0</v>
      </c>
      <c r="BF2759">
        <v>0</v>
      </c>
      <c r="BG2759">
        <v>0</v>
      </c>
      <c r="BH2759">
        <v>0</v>
      </c>
      <c r="BI2759">
        <v>0</v>
      </c>
      <c r="BJ2759">
        <v>0</v>
      </c>
      <c r="BK2759">
        <v>0</v>
      </c>
      <c r="BL2759">
        <v>0</v>
      </c>
      <c r="BM2759">
        <v>0</v>
      </c>
      <c r="BN2759">
        <v>0</v>
      </c>
      <c r="BO2759">
        <v>0</v>
      </c>
      <c r="BP2759">
        <v>0</v>
      </c>
      <c r="BQ2759">
        <v>0</v>
      </c>
      <c r="BR2759">
        <v>0</v>
      </c>
      <c r="BS2759">
        <v>0</v>
      </c>
      <c r="BT2759">
        <v>400000</v>
      </c>
      <c r="BU2759">
        <v>0</v>
      </c>
      <c r="BV2759">
        <v>0</v>
      </c>
      <c r="BW2759">
        <v>0</v>
      </c>
      <c r="BX2759">
        <v>0</v>
      </c>
      <c r="BY2759">
        <v>0</v>
      </c>
      <c r="BZ2759">
        <v>0</v>
      </c>
      <c r="CA2759">
        <v>0</v>
      </c>
      <c r="CB2759">
        <v>0</v>
      </c>
      <c r="CC2759">
        <v>0</v>
      </c>
      <c r="CD2759">
        <v>400000</v>
      </c>
      <c r="CE2759">
        <v>400000</v>
      </c>
      <c r="CF2759">
        <v>400000</v>
      </c>
      <c r="CG2759">
        <v>0</v>
      </c>
      <c r="CH2759" t="s">
        <v>612</v>
      </c>
      <c r="CI2759" t="s">
        <v>616</v>
      </c>
      <c r="CJ2759" t="s">
        <v>617</v>
      </c>
      <c r="CK2759" t="s">
        <v>617</v>
      </c>
      <c r="CL2759" t="s">
        <v>617</v>
      </c>
      <c r="CM2759" t="s">
        <v>617</v>
      </c>
      <c r="CN2759">
        <v>0</v>
      </c>
    </row>
    <row r="2760" spans="1:92" x14ac:dyDescent="0.25">
      <c r="A2760" t="s">
        <v>14270</v>
      </c>
      <c r="B2760" t="s">
        <v>14270</v>
      </c>
      <c r="C2760">
        <v>47</v>
      </c>
      <c r="D2760" t="s">
        <v>597</v>
      </c>
      <c r="E2760">
        <v>67121</v>
      </c>
      <c r="F2760" t="s">
        <v>14237</v>
      </c>
      <c r="G2760" t="s">
        <v>13021</v>
      </c>
      <c r="H2760" t="s">
        <v>14266</v>
      </c>
      <c r="I2760" t="s">
        <v>667</v>
      </c>
      <c r="J2760">
        <v>9411</v>
      </c>
      <c r="K2760">
        <v>5167</v>
      </c>
      <c r="L2760" t="s">
        <v>14267</v>
      </c>
      <c r="M2760" t="s">
        <v>14268</v>
      </c>
      <c r="N2760" t="s">
        <v>8505</v>
      </c>
      <c r="O2760" t="s">
        <v>14269</v>
      </c>
      <c r="P2760" t="s">
        <v>8414</v>
      </c>
      <c r="Q2760" t="s">
        <v>8415</v>
      </c>
      <c r="R2760" t="s">
        <v>8416</v>
      </c>
      <c r="S2760" t="s">
        <v>8416</v>
      </c>
      <c r="T2760" t="s">
        <v>8412</v>
      </c>
      <c r="U2760" t="s">
        <v>2564</v>
      </c>
      <c r="V2760" t="s">
        <v>1577</v>
      </c>
      <c r="W2760">
        <v>43.221589999999999</v>
      </c>
      <c r="X2760">
        <v>-79.745469999999997</v>
      </c>
      <c r="Y2760">
        <v>41761</v>
      </c>
      <c r="Z2760" t="s">
        <v>649</v>
      </c>
      <c r="AA2760" t="s">
        <v>700</v>
      </c>
      <c r="AB2760" t="s">
        <v>612</v>
      </c>
      <c r="AC2760" t="s">
        <v>612</v>
      </c>
      <c r="AD2760" t="s">
        <v>612</v>
      </c>
      <c r="AE2760">
        <v>41761</v>
      </c>
      <c r="AF2760" t="s">
        <v>649</v>
      </c>
      <c r="AG2760" t="s">
        <v>700</v>
      </c>
      <c r="AH2760" t="s">
        <v>612</v>
      </c>
      <c r="AI2760" t="s">
        <v>612</v>
      </c>
      <c r="AJ2760" t="s">
        <v>612</v>
      </c>
      <c r="AK2760" t="s">
        <v>612</v>
      </c>
      <c r="AL2760" t="s">
        <v>612</v>
      </c>
      <c r="AM2760" t="s">
        <v>612</v>
      </c>
      <c r="AN2760" t="s">
        <v>612</v>
      </c>
      <c r="AO2760" t="s">
        <v>612</v>
      </c>
      <c r="AP2760" t="s">
        <v>612</v>
      </c>
      <c r="AQ2760">
        <v>105</v>
      </c>
      <c r="AR2760" t="s">
        <v>612</v>
      </c>
      <c r="AS2760" t="s">
        <v>612</v>
      </c>
      <c r="AT2760" t="s">
        <v>613</v>
      </c>
      <c r="AU2760" t="s">
        <v>612</v>
      </c>
      <c r="AV2760" t="s">
        <v>614</v>
      </c>
      <c r="AW2760" t="s">
        <v>612</v>
      </c>
      <c r="AX2760">
        <v>925412</v>
      </c>
      <c r="AY2760" t="s">
        <v>621</v>
      </c>
      <c r="AZ2760" t="s">
        <v>140</v>
      </c>
      <c r="BA2760" t="s">
        <v>460</v>
      </c>
      <c r="BB2760" t="s">
        <v>700</v>
      </c>
      <c r="BC2760">
        <v>41883</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937199</v>
      </c>
      <c r="BY2760">
        <v>0</v>
      </c>
      <c r="BZ2760">
        <v>0</v>
      </c>
      <c r="CA2760">
        <v>0</v>
      </c>
      <c r="CB2760">
        <v>0</v>
      </c>
      <c r="CC2760">
        <v>0</v>
      </c>
      <c r="CD2760">
        <v>937199</v>
      </c>
      <c r="CE2760">
        <v>937199</v>
      </c>
      <c r="CF2760">
        <v>925412</v>
      </c>
      <c r="CG2760">
        <v>-11787</v>
      </c>
      <c r="CH2760" t="s">
        <v>612</v>
      </c>
      <c r="CI2760" t="s">
        <v>616</v>
      </c>
      <c r="CJ2760" t="s">
        <v>702</v>
      </c>
      <c r="CK2760" t="s">
        <v>703</v>
      </c>
      <c r="CL2760" t="s">
        <v>617</v>
      </c>
      <c r="CM2760" t="s">
        <v>617</v>
      </c>
      <c r="CN2760">
        <v>937199</v>
      </c>
    </row>
    <row r="2761" spans="1:92" x14ac:dyDescent="0.25">
      <c r="A2761" t="s">
        <v>14271</v>
      </c>
      <c r="B2761" t="s">
        <v>14271</v>
      </c>
      <c r="C2761">
        <v>47</v>
      </c>
      <c r="D2761" t="s">
        <v>597</v>
      </c>
      <c r="E2761">
        <v>67121</v>
      </c>
      <c r="F2761" t="s">
        <v>14237</v>
      </c>
      <c r="G2761" t="s">
        <v>12585</v>
      </c>
      <c r="H2761" t="s">
        <v>12586</v>
      </c>
      <c r="I2761" t="s">
        <v>630</v>
      </c>
      <c r="J2761">
        <v>10115</v>
      </c>
      <c r="K2761">
        <v>10400</v>
      </c>
      <c r="L2761" t="s">
        <v>14272</v>
      </c>
      <c r="M2761" t="s">
        <v>14273</v>
      </c>
      <c r="N2761" t="s">
        <v>8412</v>
      </c>
      <c r="O2761" t="s">
        <v>14274</v>
      </c>
      <c r="P2761" t="s">
        <v>8414</v>
      </c>
      <c r="Q2761" t="s">
        <v>8415</v>
      </c>
      <c r="R2761" t="s">
        <v>8416</v>
      </c>
      <c r="S2761" t="s">
        <v>8416</v>
      </c>
      <c r="T2761" t="s">
        <v>8412</v>
      </c>
      <c r="U2761" t="s">
        <v>2564</v>
      </c>
      <c r="V2761" t="s">
        <v>1577</v>
      </c>
      <c r="W2761">
        <v>43.343800000000002</v>
      </c>
      <c r="X2761">
        <v>-79.914299999999997</v>
      </c>
      <c r="Y2761" t="s">
        <v>612</v>
      </c>
      <c r="Z2761" t="s">
        <v>612</v>
      </c>
      <c r="AA2761" t="s">
        <v>612</v>
      </c>
      <c r="AB2761" t="s">
        <v>612</v>
      </c>
      <c r="AC2761" t="s">
        <v>612</v>
      </c>
      <c r="AD2761" t="s">
        <v>612</v>
      </c>
      <c r="AE2761" t="s">
        <v>612</v>
      </c>
      <c r="AF2761" t="s">
        <v>612</v>
      </c>
      <c r="AG2761" t="s">
        <v>612</v>
      </c>
      <c r="AH2761" t="s">
        <v>612</v>
      </c>
      <c r="AI2761" t="s">
        <v>612</v>
      </c>
      <c r="AJ2761" t="s">
        <v>612</v>
      </c>
      <c r="AK2761" t="s">
        <v>612</v>
      </c>
      <c r="AL2761" t="s">
        <v>612</v>
      </c>
      <c r="AM2761" t="s">
        <v>612</v>
      </c>
      <c r="AN2761" t="s">
        <v>612</v>
      </c>
      <c r="AO2761" t="s">
        <v>612</v>
      </c>
      <c r="AP2761" t="s">
        <v>612</v>
      </c>
      <c r="AQ2761" t="s">
        <v>612</v>
      </c>
      <c r="AR2761" t="s">
        <v>612</v>
      </c>
      <c r="AS2761" t="s">
        <v>612</v>
      </c>
      <c r="AT2761" t="s">
        <v>613</v>
      </c>
      <c r="AU2761" t="s">
        <v>612</v>
      </c>
      <c r="AV2761" t="s">
        <v>635</v>
      </c>
      <c r="AW2761">
        <v>39691</v>
      </c>
      <c r="AX2761">
        <v>5969138</v>
      </c>
      <c r="AY2761" t="s">
        <v>621</v>
      </c>
      <c r="AZ2761" t="s">
        <v>145</v>
      </c>
      <c r="BA2761" t="s">
        <v>470</v>
      </c>
      <c r="BB2761" t="s">
        <v>694</v>
      </c>
      <c r="BC2761">
        <v>37135</v>
      </c>
      <c r="BD2761">
        <v>0</v>
      </c>
      <c r="BE2761">
        <v>0</v>
      </c>
      <c r="BF2761">
        <v>0</v>
      </c>
      <c r="BG2761">
        <v>0</v>
      </c>
      <c r="BH2761">
        <v>0</v>
      </c>
      <c r="BI2761">
        <v>0</v>
      </c>
      <c r="BJ2761">
        <v>0</v>
      </c>
      <c r="BK2761">
        <v>0</v>
      </c>
      <c r="BL2761">
        <v>0</v>
      </c>
      <c r="BM2761">
        <v>0</v>
      </c>
      <c r="BN2761">
        <v>0</v>
      </c>
      <c r="BO2761">
        <v>0</v>
      </c>
      <c r="BP2761">
        <v>0</v>
      </c>
      <c r="BQ2761">
        <v>0</v>
      </c>
      <c r="BR2761">
        <v>0</v>
      </c>
      <c r="BS2761">
        <v>0</v>
      </c>
      <c r="BT2761">
        <v>5969138</v>
      </c>
      <c r="BU2761">
        <v>0</v>
      </c>
      <c r="BV2761">
        <v>0</v>
      </c>
      <c r="BW2761">
        <v>0</v>
      </c>
      <c r="BX2761">
        <v>0</v>
      </c>
      <c r="BY2761">
        <v>0</v>
      </c>
      <c r="BZ2761">
        <v>0</v>
      </c>
      <c r="CA2761">
        <v>0</v>
      </c>
      <c r="CB2761">
        <v>0</v>
      </c>
      <c r="CC2761">
        <v>0</v>
      </c>
      <c r="CD2761">
        <v>5969138</v>
      </c>
      <c r="CE2761">
        <v>5969138</v>
      </c>
      <c r="CF2761">
        <v>5969138</v>
      </c>
      <c r="CG2761">
        <v>0</v>
      </c>
      <c r="CH2761" t="s">
        <v>612</v>
      </c>
      <c r="CI2761" t="s">
        <v>616</v>
      </c>
      <c r="CJ2761" t="s">
        <v>617</v>
      </c>
      <c r="CK2761" t="s">
        <v>617</v>
      </c>
      <c r="CL2761" t="s">
        <v>617</v>
      </c>
      <c r="CM2761" t="s">
        <v>617</v>
      </c>
      <c r="CN2761">
        <v>0</v>
      </c>
    </row>
    <row r="2762" spans="1:92" x14ac:dyDescent="0.25">
      <c r="A2762" t="s">
        <v>14275</v>
      </c>
      <c r="B2762" t="s">
        <v>14275</v>
      </c>
      <c r="C2762">
        <v>47</v>
      </c>
      <c r="D2762" t="s">
        <v>597</v>
      </c>
      <c r="E2762">
        <v>67121</v>
      </c>
      <c r="F2762" t="s">
        <v>14237</v>
      </c>
      <c r="G2762" t="s">
        <v>14276</v>
      </c>
      <c r="H2762" t="s">
        <v>14277</v>
      </c>
      <c r="I2762" t="s">
        <v>630</v>
      </c>
      <c r="J2762">
        <v>18488</v>
      </c>
      <c r="K2762">
        <v>8726</v>
      </c>
      <c r="L2762" t="s">
        <v>14278</v>
      </c>
      <c r="M2762" t="s">
        <v>14279</v>
      </c>
      <c r="N2762" t="s">
        <v>8412</v>
      </c>
      <c r="O2762" t="s">
        <v>14280</v>
      </c>
      <c r="P2762" t="s">
        <v>8414</v>
      </c>
      <c r="Q2762" t="s">
        <v>8415</v>
      </c>
      <c r="R2762" t="s">
        <v>8416</v>
      </c>
      <c r="S2762" t="s">
        <v>8416</v>
      </c>
      <c r="T2762" t="s">
        <v>8412</v>
      </c>
      <c r="U2762" t="s">
        <v>2564</v>
      </c>
      <c r="V2762" t="s">
        <v>1577</v>
      </c>
      <c r="W2762">
        <v>43.250093800000002</v>
      </c>
      <c r="X2762">
        <v>-79.822183600000002</v>
      </c>
      <c r="Y2762" t="s">
        <v>612</v>
      </c>
      <c r="Z2762" t="s">
        <v>612</v>
      </c>
      <c r="AA2762" t="s">
        <v>612</v>
      </c>
      <c r="AB2762" t="s">
        <v>612</v>
      </c>
      <c r="AC2762" t="s">
        <v>612</v>
      </c>
      <c r="AD2762" t="s">
        <v>612</v>
      </c>
      <c r="AE2762" t="s">
        <v>612</v>
      </c>
      <c r="AF2762" t="s">
        <v>612</v>
      </c>
      <c r="AG2762" t="s">
        <v>612</v>
      </c>
      <c r="AH2762" t="s">
        <v>612</v>
      </c>
      <c r="AI2762" t="s">
        <v>612</v>
      </c>
      <c r="AJ2762" t="s">
        <v>612</v>
      </c>
      <c r="AK2762" t="s">
        <v>612</v>
      </c>
      <c r="AL2762" t="s">
        <v>612</v>
      </c>
      <c r="AM2762" t="s">
        <v>612</v>
      </c>
      <c r="AN2762" t="s">
        <v>612</v>
      </c>
      <c r="AO2762" t="s">
        <v>612</v>
      </c>
      <c r="AP2762" t="s">
        <v>612</v>
      </c>
      <c r="AQ2762" t="s">
        <v>612</v>
      </c>
      <c r="AR2762" t="s">
        <v>612</v>
      </c>
      <c r="AS2762" t="s">
        <v>612</v>
      </c>
      <c r="AT2762" t="s">
        <v>613</v>
      </c>
      <c r="AU2762" t="s">
        <v>612</v>
      </c>
      <c r="AV2762" t="s">
        <v>614</v>
      </c>
      <c r="AW2762" t="s">
        <v>612</v>
      </c>
      <c r="AX2762">
        <v>10609876</v>
      </c>
      <c r="AY2762" t="s">
        <v>621</v>
      </c>
      <c r="AZ2762" t="s">
        <v>145</v>
      </c>
      <c r="BA2762" t="s">
        <v>470</v>
      </c>
      <c r="BB2762" t="s">
        <v>803</v>
      </c>
      <c r="BC2762">
        <v>40787</v>
      </c>
      <c r="BD2762">
        <v>0</v>
      </c>
      <c r="BE2762">
        <v>0</v>
      </c>
      <c r="BF2762">
        <v>842192</v>
      </c>
      <c r="BG2762">
        <v>0</v>
      </c>
      <c r="BH2762">
        <v>0</v>
      </c>
      <c r="BI2762">
        <v>0</v>
      </c>
      <c r="BJ2762">
        <v>0</v>
      </c>
      <c r="BK2762">
        <v>0</v>
      </c>
      <c r="BL2762">
        <v>0</v>
      </c>
      <c r="BM2762">
        <v>0</v>
      </c>
      <c r="BN2762">
        <v>0</v>
      </c>
      <c r="BO2762">
        <v>0</v>
      </c>
      <c r="BP2762">
        <v>0</v>
      </c>
      <c r="BQ2762">
        <v>0</v>
      </c>
      <c r="BR2762">
        <v>2845995</v>
      </c>
      <c r="BS2762">
        <v>3688187</v>
      </c>
      <c r="BT2762">
        <v>6496065</v>
      </c>
      <c r="BU2762">
        <v>0</v>
      </c>
      <c r="BV2762">
        <v>425624</v>
      </c>
      <c r="BW2762">
        <v>0</v>
      </c>
      <c r="BX2762">
        <v>0</v>
      </c>
      <c r="BY2762">
        <v>0</v>
      </c>
      <c r="BZ2762">
        <v>0</v>
      </c>
      <c r="CA2762">
        <v>0</v>
      </c>
      <c r="CB2762">
        <v>0</v>
      </c>
      <c r="CC2762">
        <v>0</v>
      </c>
      <c r="CD2762">
        <v>6921689</v>
      </c>
      <c r="CE2762">
        <v>10609876</v>
      </c>
      <c r="CF2762">
        <v>10609876</v>
      </c>
      <c r="CG2762">
        <v>0</v>
      </c>
      <c r="CH2762" t="s">
        <v>612</v>
      </c>
      <c r="CI2762" t="s">
        <v>616</v>
      </c>
      <c r="CJ2762" t="s">
        <v>617</v>
      </c>
      <c r="CK2762" t="s">
        <v>617</v>
      </c>
      <c r="CL2762" t="s">
        <v>617</v>
      </c>
      <c r="CM2762" t="s">
        <v>617</v>
      </c>
      <c r="CN2762">
        <v>0</v>
      </c>
    </row>
    <row r="2763" spans="1:92" x14ac:dyDescent="0.25">
      <c r="A2763" t="s">
        <v>14281</v>
      </c>
      <c r="B2763" t="s">
        <v>14281</v>
      </c>
      <c r="C2763">
        <v>47</v>
      </c>
      <c r="D2763" t="s">
        <v>597</v>
      </c>
      <c r="E2763">
        <v>67121</v>
      </c>
      <c r="F2763" t="s">
        <v>14237</v>
      </c>
      <c r="G2763" t="s">
        <v>11253</v>
      </c>
      <c r="H2763" t="s">
        <v>11254</v>
      </c>
      <c r="I2763" t="s">
        <v>630</v>
      </c>
      <c r="J2763">
        <v>11663</v>
      </c>
      <c r="K2763">
        <v>12254</v>
      </c>
      <c r="L2763" t="s">
        <v>14282</v>
      </c>
      <c r="M2763" t="s">
        <v>14283</v>
      </c>
      <c r="N2763" t="s">
        <v>8431</v>
      </c>
      <c r="O2763" t="s">
        <v>14284</v>
      </c>
      <c r="P2763" t="s">
        <v>8414</v>
      </c>
      <c r="Q2763" t="s">
        <v>8415</v>
      </c>
      <c r="R2763" t="s">
        <v>8416</v>
      </c>
      <c r="S2763" t="s">
        <v>8416</v>
      </c>
      <c r="T2763" t="s">
        <v>8412</v>
      </c>
      <c r="U2763" t="s">
        <v>2564</v>
      </c>
      <c r="V2763" t="s">
        <v>1577</v>
      </c>
      <c r="W2763">
        <v>43.209499999999998</v>
      </c>
      <c r="X2763">
        <v>-79.954130000000006</v>
      </c>
      <c r="Y2763" t="s">
        <v>612</v>
      </c>
      <c r="Z2763" t="s">
        <v>612</v>
      </c>
      <c r="AA2763" t="s">
        <v>612</v>
      </c>
      <c r="AB2763" t="s">
        <v>612</v>
      </c>
      <c r="AC2763" t="s">
        <v>612</v>
      </c>
      <c r="AD2763" t="s">
        <v>612</v>
      </c>
      <c r="AE2763" t="s">
        <v>612</v>
      </c>
      <c r="AF2763" t="s">
        <v>612</v>
      </c>
      <c r="AG2763" t="s">
        <v>612</v>
      </c>
      <c r="AH2763" t="s">
        <v>612</v>
      </c>
      <c r="AI2763" t="s">
        <v>612</v>
      </c>
      <c r="AJ2763" t="s">
        <v>612</v>
      </c>
      <c r="AK2763" t="s">
        <v>612</v>
      </c>
      <c r="AL2763" t="s">
        <v>612</v>
      </c>
      <c r="AM2763" t="s">
        <v>612</v>
      </c>
      <c r="AN2763" t="s">
        <v>612</v>
      </c>
      <c r="AO2763" t="s">
        <v>612</v>
      </c>
      <c r="AP2763" t="s">
        <v>612</v>
      </c>
      <c r="AQ2763" t="s">
        <v>612</v>
      </c>
      <c r="AR2763" t="s">
        <v>612</v>
      </c>
      <c r="AS2763" t="s">
        <v>612</v>
      </c>
      <c r="AT2763" t="s">
        <v>613</v>
      </c>
      <c r="AU2763" t="s">
        <v>612</v>
      </c>
      <c r="AV2763" t="s">
        <v>614</v>
      </c>
      <c r="AW2763" t="s">
        <v>612</v>
      </c>
      <c r="AX2763">
        <v>11597242</v>
      </c>
      <c r="AY2763" t="s">
        <v>621</v>
      </c>
      <c r="AZ2763" t="s">
        <v>145</v>
      </c>
      <c r="BA2763" t="s">
        <v>470</v>
      </c>
      <c r="BB2763" t="s">
        <v>977</v>
      </c>
      <c r="BC2763">
        <v>40422</v>
      </c>
      <c r="BD2763">
        <v>0</v>
      </c>
      <c r="BE2763">
        <v>0</v>
      </c>
      <c r="BF2763">
        <v>0</v>
      </c>
      <c r="BG2763">
        <v>0</v>
      </c>
      <c r="BH2763">
        <v>0</v>
      </c>
      <c r="BI2763">
        <v>0</v>
      </c>
      <c r="BJ2763">
        <v>0</v>
      </c>
      <c r="BK2763">
        <v>0</v>
      </c>
      <c r="BL2763">
        <v>0</v>
      </c>
      <c r="BM2763">
        <v>0</v>
      </c>
      <c r="BN2763">
        <v>0</v>
      </c>
      <c r="BO2763">
        <v>0</v>
      </c>
      <c r="BP2763">
        <v>0</v>
      </c>
      <c r="BQ2763">
        <v>0</v>
      </c>
      <c r="BR2763">
        <v>0</v>
      </c>
      <c r="BS2763">
        <v>0</v>
      </c>
      <c r="BT2763">
        <v>10745993</v>
      </c>
      <c r="BU2763">
        <v>0</v>
      </c>
      <c r="BV2763">
        <v>851249</v>
      </c>
      <c r="BW2763">
        <v>0</v>
      </c>
      <c r="BX2763">
        <v>0</v>
      </c>
      <c r="BY2763">
        <v>0</v>
      </c>
      <c r="BZ2763">
        <v>0</v>
      </c>
      <c r="CA2763">
        <v>0</v>
      </c>
      <c r="CB2763">
        <v>0</v>
      </c>
      <c r="CC2763">
        <v>0</v>
      </c>
      <c r="CD2763">
        <v>11597242</v>
      </c>
      <c r="CE2763">
        <v>11597242</v>
      </c>
      <c r="CF2763">
        <v>11597242</v>
      </c>
      <c r="CG2763">
        <v>0</v>
      </c>
      <c r="CH2763" t="s">
        <v>612</v>
      </c>
      <c r="CI2763" t="s">
        <v>616</v>
      </c>
      <c r="CJ2763" t="s">
        <v>617</v>
      </c>
      <c r="CK2763" t="s">
        <v>617</v>
      </c>
      <c r="CL2763" t="s">
        <v>617</v>
      </c>
      <c r="CM2763" t="s">
        <v>617</v>
      </c>
      <c r="CN2763">
        <v>0</v>
      </c>
    </row>
    <row r="2764" spans="1:92" x14ac:dyDescent="0.25">
      <c r="A2764" t="s">
        <v>14285</v>
      </c>
      <c r="B2764" t="s">
        <v>14285</v>
      </c>
      <c r="C2764">
        <v>47</v>
      </c>
      <c r="D2764" t="s">
        <v>597</v>
      </c>
      <c r="E2764">
        <v>67121</v>
      </c>
      <c r="F2764" t="s">
        <v>14237</v>
      </c>
      <c r="G2764" t="s">
        <v>14286</v>
      </c>
      <c r="H2764" t="s">
        <v>14287</v>
      </c>
      <c r="I2764" t="s">
        <v>630</v>
      </c>
      <c r="J2764">
        <v>11073</v>
      </c>
      <c r="K2764">
        <v>12161</v>
      </c>
      <c r="L2764" t="s">
        <v>14288</v>
      </c>
      <c r="M2764" t="s">
        <v>14289</v>
      </c>
      <c r="N2764" t="s">
        <v>8505</v>
      </c>
      <c r="O2764" t="s">
        <v>14290</v>
      </c>
      <c r="P2764" t="s">
        <v>8414</v>
      </c>
      <c r="Q2764" t="s">
        <v>8415</v>
      </c>
      <c r="R2764" t="s">
        <v>8416</v>
      </c>
      <c r="S2764" t="s">
        <v>8416</v>
      </c>
      <c r="T2764" t="s">
        <v>8412</v>
      </c>
      <c r="U2764" t="s">
        <v>2564</v>
      </c>
      <c r="V2764" t="s">
        <v>1577</v>
      </c>
      <c r="W2764">
        <v>43.208599999999997</v>
      </c>
      <c r="X2764">
        <v>-79.682239999999993</v>
      </c>
      <c r="Y2764" t="s">
        <v>612</v>
      </c>
      <c r="Z2764" t="s">
        <v>612</v>
      </c>
      <c r="AA2764" t="s">
        <v>612</v>
      </c>
      <c r="AB2764" t="s">
        <v>612</v>
      </c>
      <c r="AC2764" t="s">
        <v>612</v>
      </c>
      <c r="AD2764" t="s">
        <v>612</v>
      </c>
      <c r="AE2764" t="s">
        <v>612</v>
      </c>
      <c r="AF2764" t="s">
        <v>612</v>
      </c>
      <c r="AG2764" t="s">
        <v>612</v>
      </c>
      <c r="AH2764" t="s">
        <v>612</v>
      </c>
      <c r="AI2764" t="s">
        <v>612</v>
      </c>
      <c r="AJ2764" t="s">
        <v>612</v>
      </c>
      <c r="AK2764" t="s">
        <v>612</v>
      </c>
      <c r="AL2764" t="s">
        <v>612</v>
      </c>
      <c r="AM2764" t="s">
        <v>612</v>
      </c>
      <c r="AN2764" t="s">
        <v>612</v>
      </c>
      <c r="AO2764" t="s">
        <v>612</v>
      </c>
      <c r="AP2764" t="s">
        <v>612</v>
      </c>
      <c r="AQ2764" t="s">
        <v>612</v>
      </c>
      <c r="AR2764" t="s">
        <v>612</v>
      </c>
      <c r="AS2764" t="s">
        <v>612</v>
      </c>
      <c r="AT2764" t="s">
        <v>613</v>
      </c>
      <c r="AU2764" t="s">
        <v>612</v>
      </c>
      <c r="AV2764" t="s">
        <v>635</v>
      </c>
      <c r="AW2764">
        <v>39691</v>
      </c>
      <c r="AX2764">
        <v>8720754</v>
      </c>
      <c r="AY2764" t="s">
        <v>621</v>
      </c>
      <c r="AZ2764" t="s">
        <v>145</v>
      </c>
      <c r="BA2764" t="s">
        <v>470</v>
      </c>
      <c r="BB2764" t="s">
        <v>824</v>
      </c>
      <c r="BC2764">
        <v>39326</v>
      </c>
      <c r="BD2764">
        <v>0</v>
      </c>
      <c r="BE2764">
        <v>0</v>
      </c>
      <c r="BF2764">
        <v>0</v>
      </c>
      <c r="BG2764">
        <v>0</v>
      </c>
      <c r="BH2764">
        <v>0</v>
      </c>
      <c r="BI2764">
        <v>0</v>
      </c>
      <c r="BJ2764">
        <v>0</v>
      </c>
      <c r="BK2764">
        <v>0</v>
      </c>
      <c r="BL2764">
        <v>0</v>
      </c>
      <c r="BM2764">
        <v>0</v>
      </c>
      <c r="BN2764">
        <v>0</v>
      </c>
      <c r="BO2764">
        <v>0</v>
      </c>
      <c r="BP2764">
        <v>0</v>
      </c>
      <c r="BQ2764">
        <v>0</v>
      </c>
      <c r="BR2764">
        <v>220754</v>
      </c>
      <c r="BS2764">
        <v>220754</v>
      </c>
      <c r="BT2764">
        <v>8500000</v>
      </c>
      <c r="BU2764">
        <v>0</v>
      </c>
      <c r="BV2764">
        <v>0</v>
      </c>
      <c r="BW2764">
        <v>0</v>
      </c>
      <c r="BX2764">
        <v>0</v>
      </c>
      <c r="BY2764">
        <v>0</v>
      </c>
      <c r="BZ2764">
        <v>0</v>
      </c>
      <c r="CA2764">
        <v>0</v>
      </c>
      <c r="CB2764">
        <v>0</v>
      </c>
      <c r="CC2764">
        <v>0</v>
      </c>
      <c r="CD2764">
        <v>8500000</v>
      </c>
      <c r="CE2764">
        <v>8720754</v>
      </c>
      <c r="CF2764">
        <v>8720754</v>
      </c>
      <c r="CG2764">
        <v>0</v>
      </c>
      <c r="CH2764" t="s">
        <v>612</v>
      </c>
      <c r="CI2764" t="s">
        <v>616</v>
      </c>
      <c r="CJ2764" t="s">
        <v>617</v>
      </c>
      <c r="CK2764" t="s">
        <v>617</v>
      </c>
      <c r="CL2764" t="s">
        <v>617</v>
      </c>
      <c r="CM2764" t="s">
        <v>617</v>
      </c>
      <c r="CN2764">
        <v>0</v>
      </c>
    </row>
    <row r="2765" spans="1:92" x14ac:dyDescent="0.25">
      <c r="A2765" t="s">
        <v>14291</v>
      </c>
      <c r="B2765" t="s">
        <v>14291</v>
      </c>
      <c r="C2765">
        <v>47</v>
      </c>
      <c r="D2765" t="s">
        <v>597</v>
      </c>
      <c r="E2765">
        <v>67121</v>
      </c>
      <c r="F2765" t="s">
        <v>14237</v>
      </c>
      <c r="G2765" t="s">
        <v>14292</v>
      </c>
      <c r="H2765" t="s">
        <v>14293</v>
      </c>
      <c r="I2765" t="s">
        <v>630</v>
      </c>
      <c r="J2765">
        <v>3541</v>
      </c>
      <c r="K2765">
        <v>7330</v>
      </c>
      <c r="L2765" t="s">
        <v>14294</v>
      </c>
      <c r="M2765" t="s">
        <v>14295</v>
      </c>
      <c r="N2765" t="s">
        <v>8412</v>
      </c>
      <c r="O2765" t="s">
        <v>14296</v>
      </c>
      <c r="P2765" t="s">
        <v>8414</v>
      </c>
      <c r="Q2765" t="s">
        <v>8415</v>
      </c>
      <c r="R2765" t="s">
        <v>8416</v>
      </c>
      <c r="S2765" t="s">
        <v>8416</v>
      </c>
      <c r="T2765" t="s">
        <v>8412</v>
      </c>
      <c r="U2765" t="s">
        <v>2564</v>
      </c>
      <c r="V2765" t="s">
        <v>1577</v>
      </c>
      <c r="W2765">
        <v>43.222459999999998</v>
      </c>
      <c r="X2765">
        <v>-79.857759999999999</v>
      </c>
      <c r="Y2765" t="s">
        <v>612</v>
      </c>
      <c r="Z2765" t="s">
        <v>612</v>
      </c>
      <c r="AA2765" t="s">
        <v>612</v>
      </c>
      <c r="AB2765" t="s">
        <v>612</v>
      </c>
      <c r="AC2765" t="s">
        <v>612</v>
      </c>
      <c r="AD2765" t="s">
        <v>612</v>
      </c>
      <c r="AE2765" t="s">
        <v>612</v>
      </c>
      <c r="AF2765" t="s">
        <v>612</v>
      </c>
      <c r="AG2765" t="s">
        <v>612</v>
      </c>
      <c r="AH2765" t="s">
        <v>612</v>
      </c>
      <c r="AI2765" t="s">
        <v>612</v>
      </c>
      <c r="AJ2765" t="s">
        <v>612</v>
      </c>
      <c r="AK2765" t="s">
        <v>612</v>
      </c>
      <c r="AL2765" t="s">
        <v>612</v>
      </c>
      <c r="AM2765" t="s">
        <v>612</v>
      </c>
      <c r="AN2765" t="s">
        <v>612</v>
      </c>
      <c r="AO2765" t="s">
        <v>612</v>
      </c>
      <c r="AP2765" t="s">
        <v>612</v>
      </c>
      <c r="AQ2765" t="s">
        <v>612</v>
      </c>
      <c r="AR2765" t="s">
        <v>612</v>
      </c>
      <c r="AS2765" t="s">
        <v>612</v>
      </c>
      <c r="AT2765" t="s">
        <v>613</v>
      </c>
      <c r="AU2765" t="s">
        <v>612</v>
      </c>
      <c r="AV2765" t="s">
        <v>635</v>
      </c>
      <c r="AW2765">
        <v>39691</v>
      </c>
      <c r="AX2765">
        <v>1103844</v>
      </c>
      <c r="AY2765" t="s">
        <v>621</v>
      </c>
      <c r="AZ2765" t="s">
        <v>140</v>
      </c>
      <c r="BA2765" t="s">
        <v>470</v>
      </c>
      <c r="BB2765" t="s">
        <v>694</v>
      </c>
      <c r="BC2765">
        <v>37135</v>
      </c>
      <c r="BD2765">
        <v>0</v>
      </c>
      <c r="BE2765">
        <v>0</v>
      </c>
      <c r="BF2765">
        <v>0</v>
      </c>
      <c r="BG2765">
        <v>0</v>
      </c>
      <c r="BH2765">
        <v>0</v>
      </c>
      <c r="BI2765">
        <v>0</v>
      </c>
      <c r="BJ2765">
        <v>0</v>
      </c>
      <c r="BK2765">
        <v>0</v>
      </c>
      <c r="BL2765">
        <v>0</v>
      </c>
      <c r="BM2765">
        <v>0</v>
      </c>
      <c r="BN2765">
        <v>0</v>
      </c>
      <c r="BO2765">
        <v>0</v>
      </c>
      <c r="BP2765">
        <v>0</v>
      </c>
      <c r="BQ2765">
        <v>0</v>
      </c>
      <c r="BR2765">
        <v>0</v>
      </c>
      <c r="BS2765">
        <v>0</v>
      </c>
      <c r="BT2765">
        <v>1103844</v>
      </c>
      <c r="BU2765">
        <v>0</v>
      </c>
      <c r="BV2765">
        <v>0</v>
      </c>
      <c r="BW2765">
        <v>0</v>
      </c>
      <c r="BX2765">
        <v>0</v>
      </c>
      <c r="BY2765">
        <v>0</v>
      </c>
      <c r="BZ2765">
        <v>0</v>
      </c>
      <c r="CA2765">
        <v>0</v>
      </c>
      <c r="CB2765">
        <v>0</v>
      </c>
      <c r="CC2765">
        <v>0</v>
      </c>
      <c r="CD2765">
        <v>1103844</v>
      </c>
      <c r="CE2765">
        <v>1103844</v>
      </c>
      <c r="CF2765">
        <v>1103844</v>
      </c>
      <c r="CG2765">
        <v>0</v>
      </c>
      <c r="CH2765" t="s">
        <v>612</v>
      </c>
      <c r="CI2765" t="s">
        <v>616</v>
      </c>
      <c r="CJ2765" t="s">
        <v>617</v>
      </c>
      <c r="CK2765" t="s">
        <v>617</v>
      </c>
      <c r="CL2765" t="s">
        <v>617</v>
      </c>
      <c r="CM2765" t="s">
        <v>617</v>
      </c>
      <c r="CN2765">
        <v>0</v>
      </c>
    </row>
    <row r="2766" spans="1:92" x14ac:dyDescent="0.25">
      <c r="A2766" t="s">
        <v>14297</v>
      </c>
      <c r="B2766" t="s">
        <v>14297</v>
      </c>
      <c r="C2766">
        <v>47</v>
      </c>
      <c r="D2766" t="s">
        <v>597</v>
      </c>
      <c r="E2766">
        <v>67121</v>
      </c>
      <c r="F2766" t="s">
        <v>14237</v>
      </c>
      <c r="G2766" t="s">
        <v>14298</v>
      </c>
      <c r="H2766" t="s">
        <v>14299</v>
      </c>
      <c r="I2766" t="s">
        <v>630</v>
      </c>
      <c r="J2766">
        <v>24583</v>
      </c>
      <c r="K2766">
        <v>19589</v>
      </c>
      <c r="L2766" t="s">
        <v>14300</v>
      </c>
      <c r="M2766" t="s">
        <v>14301</v>
      </c>
      <c r="N2766" t="s">
        <v>14254</v>
      </c>
      <c r="O2766" t="s">
        <v>8618</v>
      </c>
      <c r="P2766" t="s">
        <v>8414</v>
      </c>
      <c r="Q2766" t="s">
        <v>8415</v>
      </c>
      <c r="R2766" t="s">
        <v>8416</v>
      </c>
      <c r="S2766" t="s">
        <v>8416</v>
      </c>
      <c r="T2766" t="s">
        <v>8412</v>
      </c>
      <c r="U2766" t="s">
        <v>2564</v>
      </c>
      <c r="V2766" t="s">
        <v>1577</v>
      </c>
      <c r="W2766">
        <v>43.177500000000002</v>
      </c>
      <c r="X2766">
        <v>-79.806479999999993</v>
      </c>
      <c r="Y2766">
        <v>42317</v>
      </c>
      <c r="Z2766" t="s">
        <v>622</v>
      </c>
      <c r="AA2766" t="s">
        <v>622</v>
      </c>
      <c r="AB2766" t="s">
        <v>612</v>
      </c>
      <c r="AC2766" t="s">
        <v>612</v>
      </c>
      <c r="AD2766" t="s">
        <v>612</v>
      </c>
      <c r="AE2766">
        <v>42317</v>
      </c>
      <c r="AF2766" t="s">
        <v>622</v>
      </c>
      <c r="AG2766" t="s">
        <v>622</v>
      </c>
      <c r="AH2766" t="s">
        <v>612</v>
      </c>
      <c r="AI2766" t="s">
        <v>612</v>
      </c>
      <c r="AJ2766" t="s">
        <v>612</v>
      </c>
      <c r="AK2766" t="s">
        <v>612</v>
      </c>
      <c r="AL2766" t="s">
        <v>612</v>
      </c>
      <c r="AM2766" t="s">
        <v>612</v>
      </c>
      <c r="AN2766" t="s">
        <v>612</v>
      </c>
      <c r="AO2766" t="s">
        <v>612</v>
      </c>
      <c r="AP2766" t="s">
        <v>612</v>
      </c>
      <c r="AQ2766">
        <v>509</v>
      </c>
      <c r="AR2766" t="s">
        <v>612</v>
      </c>
      <c r="AS2766" t="s">
        <v>612</v>
      </c>
      <c r="AT2766" t="s">
        <v>613</v>
      </c>
      <c r="AU2766" t="s">
        <v>612</v>
      </c>
      <c r="AV2766" t="s">
        <v>635</v>
      </c>
      <c r="AW2766">
        <v>42499</v>
      </c>
      <c r="AX2766">
        <v>12244823</v>
      </c>
      <c r="AY2766" t="s">
        <v>621</v>
      </c>
      <c r="AZ2766" t="s">
        <v>145</v>
      </c>
      <c r="BA2766" t="s">
        <v>460</v>
      </c>
      <c r="BB2766" t="s">
        <v>736</v>
      </c>
      <c r="BC2766">
        <v>43220</v>
      </c>
      <c r="BD2766">
        <v>0</v>
      </c>
      <c r="BE2766">
        <v>0</v>
      </c>
      <c r="BF2766">
        <v>0</v>
      </c>
      <c r="BG2766">
        <v>0</v>
      </c>
      <c r="BH2766">
        <v>634205</v>
      </c>
      <c r="BI2766">
        <v>0</v>
      </c>
      <c r="BJ2766">
        <v>0</v>
      </c>
      <c r="BK2766">
        <v>0</v>
      </c>
      <c r="BL2766">
        <v>0</v>
      </c>
      <c r="BM2766">
        <v>0</v>
      </c>
      <c r="BN2766">
        <v>0</v>
      </c>
      <c r="BO2766">
        <v>0</v>
      </c>
      <c r="BP2766">
        <v>0</v>
      </c>
      <c r="BQ2766">
        <v>0</v>
      </c>
      <c r="BR2766">
        <v>0</v>
      </c>
      <c r="BS2766">
        <v>634205</v>
      </c>
      <c r="BT2766">
        <v>0</v>
      </c>
      <c r="BU2766">
        <v>0</v>
      </c>
      <c r="BV2766">
        <v>1260424</v>
      </c>
      <c r="BW2766">
        <v>0</v>
      </c>
      <c r="BX2766">
        <v>10591319</v>
      </c>
      <c r="BY2766">
        <v>0</v>
      </c>
      <c r="BZ2766">
        <v>0</v>
      </c>
      <c r="CA2766">
        <v>0</v>
      </c>
      <c r="CB2766">
        <v>0</v>
      </c>
      <c r="CC2766">
        <v>0</v>
      </c>
      <c r="CD2766">
        <v>11851743</v>
      </c>
      <c r="CE2766">
        <v>12485948</v>
      </c>
      <c r="CF2766">
        <v>12485948</v>
      </c>
      <c r="CG2766">
        <v>0</v>
      </c>
      <c r="CH2766" t="s">
        <v>612</v>
      </c>
      <c r="CI2766" t="s">
        <v>616</v>
      </c>
      <c r="CJ2766" t="s">
        <v>702</v>
      </c>
      <c r="CK2766" t="s">
        <v>703</v>
      </c>
      <c r="CL2766" t="s">
        <v>617</v>
      </c>
      <c r="CM2766" t="s">
        <v>617</v>
      </c>
      <c r="CN2766">
        <v>10591319</v>
      </c>
    </row>
    <row r="2767" spans="1:92" x14ac:dyDescent="0.25">
      <c r="A2767" t="s">
        <v>14302</v>
      </c>
      <c r="B2767" t="s">
        <v>14302</v>
      </c>
      <c r="C2767">
        <v>47</v>
      </c>
      <c r="D2767" t="s">
        <v>597</v>
      </c>
      <c r="E2767">
        <v>67121</v>
      </c>
      <c r="F2767" t="s">
        <v>14237</v>
      </c>
      <c r="G2767" t="s">
        <v>10694</v>
      </c>
      <c r="H2767" t="s">
        <v>10695</v>
      </c>
      <c r="I2767" t="s">
        <v>630</v>
      </c>
      <c r="J2767">
        <v>3635</v>
      </c>
      <c r="K2767">
        <v>7407</v>
      </c>
      <c r="L2767" t="s">
        <v>14303</v>
      </c>
      <c r="M2767" t="s">
        <v>14304</v>
      </c>
      <c r="N2767" t="s">
        <v>8412</v>
      </c>
      <c r="O2767" t="s">
        <v>14305</v>
      </c>
      <c r="P2767" t="s">
        <v>8414</v>
      </c>
      <c r="Q2767" t="s">
        <v>8415</v>
      </c>
      <c r="R2767" t="s">
        <v>8416</v>
      </c>
      <c r="S2767" t="s">
        <v>8416</v>
      </c>
      <c r="T2767" t="s">
        <v>8412</v>
      </c>
      <c r="U2767" t="s">
        <v>2564</v>
      </c>
      <c r="V2767" t="s">
        <v>1577</v>
      </c>
      <c r="W2767">
        <v>43.241129999999998</v>
      </c>
      <c r="X2767">
        <v>-79.849540000000005</v>
      </c>
      <c r="Y2767" t="s">
        <v>612</v>
      </c>
      <c r="Z2767" t="s">
        <v>612</v>
      </c>
      <c r="AA2767" t="s">
        <v>612</v>
      </c>
      <c r="AB2767" t="s">
        <v>612</v>
      </c>
      <c r="AC2767" t="s">
        <v>612</v>
      </c>
      <c r="AD2767" t="s">
        <v>612</v>
      </c>
      <c r="AE2767" t="s">
        <v>612</v>
      </c>
      <c r="AF2767" t="s">
        <v>612</v>
      </c>
      <c r="AG2767" t="s">
        <v>612</v>
      </c>
      <c r="AH2767" t="s">
        <v>612</v>
      </c>
      <c r="AI2767" t="s">
        <v>612</v>
      </c>
      <c r="AJ2767" t="s">
        <v>612</v>
      </c>
      <c r="AK2767" t="s">
        <v>612</v>
      </c>
      <c r="AL2767" t="s">
        <v>612</v>
      </c>
      <c r="AM2767" t="s">
        <v>612</v>
      </c>
      <c r="AN2767" t="s">
        <v>612</v>
      </c>
      <c r="AO2767" t="s">
        <v>612</v>
      </c>
      <c r="AP2767" t="s">
        <v>612</v>
      </c>
      <c r="AQ2767" t="s">
        <v>612</v>
      </c>
      <c r="AR2767" t="s">
        <v>612</v>
      </c>
      <c r="AS2767" t="s">
        <v>612</v>
      </c>
      <c r="AT2767" t="s">
        <v>613</v>
      </c>
      <c r="AU2767" t="s">
        <v>612</v>
      </c>
      <c r="AV2767" t="s">
        <v>635</v>
      </c>
      <c r="AW2767">
        <v>39691</v>
      </c>
      <c r="AX2767">
        <v>2618144</v>
      </c>
      <c r="AY2767" t="s">
        <v>621</v>
      </c>
      <c r="AZ2767" t="s">
        <v>140</v>
      </c>
      <c r="BA2767" t="s">
        <v>470</v>
      </c>
      <c r="BB2767" t="s">
        <v>694</v>
      </c>
      <c r="BC2767">
        <v>37135</v>
      </c>
      <c r="BD2767">
        <v>0</v>
      </c>
      <c r="BE2767">
        <v>0</v>
      </c>
      <c r="BF2767">
        <v>0</v>
      </c>
      <c r="BG2767">
        <v>0</v>
      </c>
      <c r="BH2767">
        <v>0</v>
      </c>
      <c r="BI2767">
        <v>0</v>
      </c>
      <c r="BJ2767">
        <v>0</v>
      </c>
      <c r="BK2767">
        <v>0</v>
      </c>
      <c r="BL2767">
        <v>0</v>
      </c>
      <c r="BM2767">
        <v>0</v>
      </c>
      <c r="BN2767">
        <v>0</v>
      </c>
      <c r="BO2767">
        <v>0</v>
      </c>
      <c r="BP2767">
        <v>0</v>
      </c>
      <c r="BQ2767">
        <v>0</v>
      </c>
      <c r="BR2767">
        <v>0</v>
      </c>
      <c r="BS2767">
        <v>0</v>
      </c>
      <c r="BT2767">
        <v>2618144</v>
      </c>
      <c r="BU2767">
        <v>0</v>
      </c>
      <c r="BV2767">
        <v>0</v>
      </c>
      <c r="BW2767">
        <v>0</v>
      </c>
      <c r="BX2767">
        <v>0</v>
      </c>
      <c r="BY2767">
        <v>0</v>
      </c>
      <c r="BZ2767">
        <v>0</v>
      </c>
      <c r="CA2767">
        <v>0</v>
      </c>
      <c r="CB2767">
        <v>0</v>
      </c>
      <c r="CC2767">
        <v>0</v>
      </c>
      <c r="CD2767">
        <v>2618144</v>
      </c>
      <c r="CE2767">
        <v>2618144</v>
      </c>
      <c r="CF2767">
        <v>2618144</v>
      </c>
      <c r="CG2767">
        <v>0</v>
      </c>
      <c r="CH2767" t="s">
        <v>612</v>
      </c>
      <c r="CI2767" t="s">
        <v>616</v>
      </c>
      <c r="CJ2767" t="s">
        <v>617</v>
      </c>
      <c r="CK2767" t="s">
        <v>617</v>
      </c>
      <c r="CL2767" t="s">
        <v>617</v>
      </c>
      <c r="CM2767" t="s">
        <v>617</v>
      </c>
      <c r="CN2767">
        <v>0</v>
      </c>
    </row>
    <row r="2768" spans="1:92" x14ac:dyDescent="0.25">
      <c r="A2768" t="s">
        <v>14306</v>
      </c>
      <c r="B2768" t="s">
        <v>14306</v>
      </c>
      <c r="C2768">
        <v>47</v>
      </c>
      <c r="D2768" t="s">
        <v>597</v>
      </c>
      <c r="E2768">
        <v>67121</v>
      </c>
      <c r="F2768" t="s">
        <v>14237</v>
      </c>
      <c r="G2768" t="s">
        <v>14307</v>
      </c>
      <c r="H2768" t="s">
        <v>14308</v>
      </c>
      <c r="I2768" t="s">
        <v>630</v>
      </c>
      <c r="J2768">
        <v>24251</v>
      </c>
      <c r="K2768">
        <v>7484</v>
      </c>
      <c r="L2768" t="s">
        <v>14309</v>
      </c>
      <c r="M2768" t="s">
        <v>14310</v>
      </c>
      <c r="N2768" t="s">
        <v>8412</v>
      </c>
      <c r="O2768" t="s">
        <v>14311</v>
      </c>
      <c r="P2768" t="s">
        <v>8414</v>
      </c>
      <c r="Q2768" t="s">
        <v>8415</v>
      </c>
      <c r="R2768" t="s">
        <v>8416</v>
      </c>
      <c r="S2768" t="s">
        <v>8416</v>
      </c>
      <c r="T2768" t="s">
        <v>8412</v>
      </c>
      <c r="U2768" t="s">
        <v>2564</v>
      </c>
      <c r="V2768" t="s">
        <v>1577</v>
      </c>
      <c r="W2768">
        <v>43.255339999999997</v>
      </c>
      <c r="X2768">
        <v>-79.835809999999995</v>
      </c>
      <c r="Y2768">
        <v>40731</v>
      </c>
      <c r="Z2768" t="s">
        <v>977</v>
      </c>
      <c r="AA2768" t="s">
        <v>803</v>
      </c>
      <c r="AB2768" t="s">
        <v>612</v>
      </c>
      <c r="AC2768" t="s">
        <v>612</v>
      </c>
      <c r="AD2768" t="s">
        <v>612</v>
      </c>
      <c r="AE2768">
        <v>40731</v>
      </c>
      <c r="AF2768" t="s">
        <v>977</v>
      </c>
      <c r="AG2768" t="s">
        <v>803</v>
      </c>
      <c r="AH2768" t="s">
        <v>612</v>
      </c>
      <c r="AI2768" t="s">
        <v>612</v>
      </c>
      <c r="AJ2768" t="s">
        <v>612</v>
      </c>
      <c r="AK2768" t="s">
        <v>612</v>
      </c>
      <c r="AL2768" t="s">
        <v>612</v>
      </c>
      <c r="AM2768" t="s">
        <v>612</v>
      </c>
      <c r="AN2768" t="s">
        <v>612</v>
      </c>
      <c r="AO2768" t="s">
        <v>612</v>
      </c>
      <c r="AP2768" t="s">
        <v>612</v>
      </c>
      <c r="AQ2768">
        <v>450</v>
      </c>
      <c r="AR2768" t="s">
        <v>612</v>
      </c>
      <c r="AS2768" t="s">
        <v>612</v>
      </c>
      <c r="AT2768" t="s">
        <v>613</v>
      </c>
      <c r="AU2768" t="s">
        <v>612</v>
      </c>
      <c r="AV2768" t="s">
        <v>614</v>
      </c>
      <c r="AW2768" t="s">
        <v>612</v>
      </c>
      <c r="AX2768">
        <v>11198695</v>
      </c>
      <c r="AY2768" t="s">
        <v>621</v>
      </c>
      <c r="AZ2768" t="s">
        <v>145</v>
      </c>
      <c r="BA2768" t="s">
        <v>701</v>
      </c>
      <c r="BB2768" t="s">
        <v>649</v>
      </c>
      <c r="BC2768">
        <v>41518</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475266</v>
      </c>
      <c r="BW2768">
        <v>0</v>
      </c>
      <c r="BX2768">
        <v>10723429</v>
      </c>
      <c r="BY2768">
        <v>0</v>
      </c>
      <c r="BZ2768">
        <v>0</v>
      </c>
      <c r="CA2768">
        <v>0</v>
      </c>
      <c r="CB2768">
        <v>0</v>
      </c>
      <c r="CC2768">
        <v>0</v>
      </c>
      <c r="CD2768">
        <v>11198695</v>
      </c>
      <c r="CE2768">
        <v>11198695</v>
      </c>
      <c r="CF2768">
        <v>11198695</v>
      </c>
      <c r="CG2768">
        <v>0</v>
      </c>
      <c r="CH2768" t="s">
        <v>612</v>
      </c>
      <c r="CI2768" t="s">
        <v>616</v>
      </c>
      <c r="CJ2768" t="s">
        <v>702</v>
      </c>
      <c r="CK2768" t="s">
        <v>703</v>
      </c>
      <c r="CL2768" t="s">
        <v>617</v>
      </c>
      <c r="CM2768" t="s">
        <v>617</v>
      </c>
      <c r="CN2768">
        <v>10723429</v>
      </c>
    </row>
    <row r="2769" spans="1:92" x14ac:dyDescent="0.25">
      <c r="A2769" t="s">
        <v>14312</v>
      </c>
      <c r="B2769" t="s">
        <v>14312</v>
      </c>
      <c r="C2769">
        <v>47</v>
      </c>
      <c r="D2769" t="s">
        <v>597</v>
      </c>
      <c r="E2769">
        <v>67121</v>
      </c>
      <c r="F2769" t="s">
        <v>14237</v>
      </c>
      <c r="G2769" t="s">
        <v>14313</v>
      </c>
      <c r="H2769" t="s">
        <v>14314</v>
      </c>
      <c r="I2769" t="s">
        <v>630</v>
      </c>
      <c r="J2769">
        <v>3888</v>
      </c>
      <c r="K2769">
        <v>7596</v>
      </c>
      <c r="L2769" t="s">
        <v>14315</v>
      </c>
      <c r="M2769" t="s">
        <v>14316</v>
      </c>
      <c r="N2769" t="s">
        <v>8412</v>
      </c>
      <c r="O2769" t="s">
        <v>14317</v>
      </c>
      <c r="P2769" t="s">
        <v>8414</v>
      </c>
      <c r="Q2769" t="s">
        <v>8415</v>
      </c>
      <c r="R2769" t="s">
        <v>8416</v>
      </c>
      <c r="S2769" t="s">
        <v>8416</v>
      </c>
      <c r="T2769" t="s">
        <v>8412</v>
      </c>
      <c r="U2769" t="s">
        <v>2564</v>
      </c>
      <c r="V2769" t="s">
        <v>1577</v>
      </c>
      <c r="W2769">
        <v>43.224238091101597</v>
      </c>
      <c r="X2769">
        <v>-79.771542125362103</v>
      </c>
      <c r="Y2769" t="s">
        <v>612</v>
      </c>
      <c r="Z2769" t="s">
        <v>612</v>
      </c>
      <c r="AA2769" t="s">
        <v>612</v>
      </c>
      <c r="AB2769" t="s">
        <v>612</v>
      </c>
      <c r="AC2769" t="s">
        <v>612</v>
      </c>
      <c r="AD2769" t="s">
        <v>612</v>
      </c>
      <c r="AE2769" t="s">
        <v>612</v>
      </c>
      <c r="AF2769" t="s">
        <v>612</v>
      </c>
      <c r="AG2769" t="s">
        <v>612</v>
      </c>
      <c r="AH2769" t="s">
        <v>612</v>
      </c>
      <c r="AI2769" t="s">
        <v>612</v>
      </c>
      <c r="AJ2769" t="s">
        <v>612</v>
      </c>
      <c r="AK2769" t="s">
        <v>612</v>
      </c>
      <c r="AL2769" t="s">
        <v>612</v>
      </c>
      <c r="AM2769" t="s">
        <v>612</v>
      </c>
      <c r="AN2769" t="s">
        <v>612</v>
      </c>
      <c r="AO2769" t="s">
        <v>612</v>
      </c>
      <c r="AP2769" t="s">
        <v>612</v>
      </c>
      <c r="AQ2769" t="s">
        <v>612</v>
      </c>
      <c r="AR2769" t="s">
        <v>612</v>
      </c>
      <c r="AS2769" t="s">
        <v>612</v>
      </c>
      <c r="AT2769" t="s">
        <v>613</v>
      </c>
      <c r="AU2769" t="s">
        <v>612</v>
      </c>
      <c r="AV2769" t="s">
        <v>614</v>
      </c>
      <c r="AW2769" t="s">
        <v>612</v>
      </c>
      <c r="AX2769">
        <v>2621471</v>
      </c>
      <c r="AY2769" t="s">
        <v>621</v>
      </c>
      <c r="AZ2769" t="s">
        <v>140</v>
      </c>
      <c r="BA2769" t="s">
        <v>470</v>
      </c>
      <c r="BB2769" t="s">
        <v>977</v>
      </c>
      <c r="BC2769">
        <v>40422</v>
      </c>
      <c r="BD2769">
        <v>0</v>
      </c>
      <c r="BE2769">
        <v>0</v>
      </c>
      <c r="BF2769">
        <v>0</v>
      </c>
      <c r="BG2769">
        <v>0</v>
      </c>
      <c r="BH2769">
        <v>0</v>
      </c>
      <c r="BI2769">
        <v>0</v>
      </c>
      <c r="BJ2769">
        <v>0</v>
      </c>
      <c r="BK2769">
        <v>0</v>
      </c>
      <c r="BL2769">
        <v>0</v>
      </c>
      <c r="BM2769">
        <v>0</v>
      </c>
      <c r="BN2769">
        <v>0</v>
      </c>
      <c r="BO2769">
        <v>0</v>
      </c>
      <c r="BP2769">
        <v>0</v>
      </c>
      <c r="BQ2769">
        <v>0</v>
      </c>
      <c r="BR2769">
        <v>0</v>
      </c>
      <c r="BS2769">
        <v>0</v>
      </c>
      <c r="BT2769">
        <v>2621471</v>
      </c>
      <c r="BU2769">
        <v>0</v>
      </c>
      <c r="BV2769">
        <v>0</v>
      </c>
      <c r="BW2769">
        <v>0</v>
      </c>
      <c r="BX2769">
        <v>0</v>
      </c>
      <c r="BY2769">
        <v>0</v>
      </c>
      <c r="BZ2769">
        <v>0</v>
      </c>
      <c r="CA2769">
        <v>0</v>
      </c>
      <c r="CB2769">
        <v>0</v>
      </c>
      <c r="CC2769">
        <v>0</v>
      </c>
      <c r="CD2769">
        <v>2621471</v>
      </c>
      <c r="CE2769">
        <v>2621471</v>
      </c>
      <c r="CF2769">
        <v>2621471</v>
      </c>
      <c r="CG2769">
        <v>0</v>
      </c>
      <c r="CH2769" t="s">
        <v>612</v>
      </c>
      <c r="CI2769" t="s">
        <v>616</v>
      </c>
      <c r="CJ2769" t="s">
        <v>617</v>
      </c>
      <c r="CK2769" t="s">
        <v>617</v>
      </c>
      <c r="CL2769" t="s">
        <v>617</v>
      </c>
      <c r="CM2769" t="s">
        <v>617</v>
      </c>
      <c r="CN2769">
        <v>0</v>
      </c>
    </row>
    <row r="2770" spans="1:92" x14ac:dyDescent="0.25">
      <c r="A2770" t="s">
        <v>14318</v>
      </c>
      <c r="B2770" t="s">
        <v>14318</v>
      </c>
      <c r="C2770">
        <v>47</v>
      </c>
      <c r="D2770" t="s">
        <v>597</v>
      </c>
      <c r="E2770">
        <v>67121</v>
      </c>
      <c r="F2770" t="s">
        <v>14237</v>
      </c>
      <c r="G2770" t="s">
        <v>14319</v>
      </c>
      <c r="H2770" t="s">
        <v>14320</v>
      </c>
      <c r="I2770" t="s">
        <v>630</v>
      </c>
      <c r="J2770">
        <v>23630</v>
      </c>
      <c r="K2770">
        <v>19152</v>
      </c>
      <c r="L2770" t="s">
        <v>14321</v>
      </c>
      <c r="M2770" t="s">
        <v>14322</v>
      </c>
      <c r="N2770" t="s">
        <v>8505</v>
      </c>
      <c r="O2770" t="s">
        <v>14323</v>
      </c>
      <c r="P2770" t="s">
        <v>8414</v>
      </c>
      <c r="Q2770" t="s">
        <v>8415</v>
      </c>
      <c r="R2770" t="s">
        <v>8416</v>
      </c>
      <c r="S2770" t="s">
        <v>8416</v>
      </c>
      <c r="T2770" t="s">
        <v>8412</v>
      </c>
      <c r="U2770" t="s">
        <v>2564</v>
      </c>
      <c r="V2770" t="s">
        <v>1577</v>
      </c>
      <c r="W2770">
        <v>43.211280000000002</v>
      </c>
      <c r="X2770">
        <v>-79.643129999999999</v>
      </c>
      <c r="Y2770">
        <v>41298</v>
      </c>
      <c r="Z2770" t="s">
        <v>662</v>
      </c>
      <c r="AA2770" t="s">
        <v>662</v>
      </c>
      <c r="AB2770" t="s">
        <v>612</v>
      </c>
      <c r="AC2770" t="s">
        <v>612</v>
      </c>
      <c r="AD2770" t="s">
        <v>612</v>
      </c>
      <c r="AE2770">
        <v>41298</v>
      </c>
      <c r="AF2770" t="s">
        <v>662</v>
      </c>
      <c r="AG2770" t="s">
        <v>662</v>
      </c>
      <c r="AH2770" t="s">
        <v>612</v>
      </c>
      <c r="AI2770" t="s">
        <v>612</v>
      </c>
      <c r="AJ2770" t="s">
        <v>612</v>
      </c>
      <c r="AK2770" t="s">
        <v>612</v>
      </c>
      <c r="AL2770" t="s">
        <v>612</v>
      </c>
      <c r="AM2770" t="s">
        <v>612</v>
      </c>
      <c r="AN2770" t="s">
        <v>612</v>
      </c>
      <c r="AO2770" t="s">
        <v>612</v>
      </c>
      <c r="AP2770" t="s">
        <v>612</v>
      </c>
      <c r="AQ2770">
        <v>504</v>
      </c>
      <c r="AR2770" t="s">
        <v>612</v>
      </c>
      <c r="AS2770" t="s">
        <v>612</v>
      </c>
      <c r="AT2770" t="s">
        <v>613</v>
      </c>
      <c r="AU2770" t="s">
        <v>612</v>
      </c>
      <c r="AV2770" t="s">
        <v>614</v>
      </c>
      <c r="AW2770" t="s">
        <v>612</v>
      </c>
      <c r="AX2770">
        <v>10730082</v>
      </c>
      <c r="AY2770" t="s">
        <v>621</v>
      </c>
      <c r="AZ2770" t="s">
        <v>145</v>
      </c>
      <c r="BA2770" t="s">
        <v>701</v>
      </c>
      <c r="BB2770" t="s">
        <v>622</v>
      </c>
      <c r="BC2770">
        <v>42248</v>
      </c>
      <c r="BD2770">
        <v>0</v>
      </c>
      <c r="BE2770">
        <v>0</v>
      </c>
      <c r="BF2770">
        <v>947366</v>
      </c>
      <c r="BG2770">
        <v>0</v>
      </c>
      <c r="BH2770">
        <v>0</v>
      </c>
      <c r="BI2770">
        <v>0</v>
      </c>
      <c r="BJ2770">
        <v>0</v>
      </c>
      <c r="BK2770">
        <v>0</v>
      </c>
      <c r="BL2770">
        <v>0</v>
      </c>
      <c r="BM2770">
        <v>0</v>
      </c>
      <c r="BN2770">
        <v>0</v>
      </c>
      <c r="BO2770">
        <v>0</v>
      </c>
      <c r="BP2770">
        <v>0</v>
      </c>
      <c r="BQ2770">
        <v>0</v>
      </c>
      <c r="BR2770">
        <v>0</v>
      </c>
      <c r="BS2770">
        <v>947366</v>
      </c>
      <c r="BT2770">
        <v>0</v>
      </c>
      <c r="BU2770">
        <v>0</v>
      </c>
      <c r="BV2770">
        <v>950532</v>
      </c>
      <c r="BW2770">
        <v>0</v>
      </c>
      <c r="BX2770">
        <v>8832184</v>
      </c>
      <c r="BY2770">
        <v>0</v>
      </c>
      <c r="BZ2770">
        <v>0</v>
      </c>
      <c r="CA2770">
        <v>0</v>
      </c>
      <c r="CB2770">
        <v>0</v>
      </c>
      <c r="CC2770">
        <v>0</v>
      </c>
      <c r="CD2770">
        <v>9782716</v>
      </c>
      <c r="CE2770">
        <v>10730082</v>
      </c>
      <c r="CF2770">
        <v>10730082</v>
      </c>
      <c r="CG2770">
        <v>0</v>
      </c>
      <c r="CH2770" t="s">
        <v>612</v>
      </c>
      <c r="CI2770" t="s">
        <v>616</v>
      </c>
      <c r="CJ2770" t="s">
        <v>702</v>
      </c>
      <c r="CK2770" t="s">
        <v>703</v>
      </c>
      <c r="CL2770" t="s">
        <v>617</v>
      </c>
      <c r="CM2770" t="s">
        <v>617</v>
      </c>
      <c r="CN2770">
        <v>8832184</v>
      </c>
    </row>
    <row r="2771" spans="1:92" x14ac:dyDescent="0.25">
      <c r="A2771" t="s">
        <v>14324</v>
      </c>
      <c r="B2771" t="s">
        <v>14324</v>
      </c>
      <c r="C2771">
        <v>47</v>
      </c>
      <c r="D2771" t="s">
        <v>597</v>
      </c>
      <c r="E2771">
        <v>67121</v>
      </c>
      <c r="F2771" t="s">
        <v>14237</v>
      </c>
      <c r="G2771" t="s">
        <v>12310</v>
      </c>
      <c r="H2771" t="s">
        <v>14325</v>
      </c>
      <c r="I2771" t="s">
        <v>667</v>
      </c>
      <c r="J2771">
        <v>4030</v>
      </c>
      <c r="K2771">
        <v>7702</v>
      </c>
      <c r="L2771" t="s">
        <v>14326</v>
      </c>
      <c r="M2771" t="s">
        <v>14327</v>
      </c>
      <c r="N2771" t="s">
        <v>8412</v>
      </c>
      <c r="O2771" t="s">
        <v>14328</v>
      </c>
      <c r="P2771" t="s">
        <v>8414</v>
      </c>
      <c r="Q2771" t="s">
        <v>8415</v>
      </c>
      <c r="R2771" t="s">
        <v>8416</v>
      </c>
      <c r="S2771" t="s">
        <v>8416</v>
      </c>
      <c r="T2771" t="s">
        <v>8412</v>
      </c>
      <c r="U2771" t="s">
        <v>2564</v>
      </c>
      <c r="V2771" t="s">
        <v>1577</v>
      </c>
      <c r="W2771">
        <v>43.201630000000002</v>
      </c>
      <c r="X2771">
        <v>-79.864040000000003</v>
      </c>
      <c r="Y2771" t="s">
        <v>612</v>
      </c>
      <c r="Z2771" t="s">
        <v>612</v>
      </c>
      <c r="AA2771" t="s">
        <v>612</v>
      </c>
      <c r="AB2771" t="s">
        <v>612</v>
      </c>
      <c r="AC2771" t="s">
        <v>612</v>
      </c>
      <c r="AD2771" t="s">
        <v>612</v>
      </c>
      <c r="AE2771" t="s">
        <v>612</v>
      </c>
      <c r="AF2771" t="s">
        <v>612</v>
      </c>
      <c r="AG2771" t="s">
        <v>612</v>
      </c>
      <c r="AH2771" t="s">
        <v>612</v>
      </c>
      <c r="AI2771" t="s">
        <v>612</v>
      </c>
      <c r="AJ2771" t="s">
        <v>612</v>
      </c>
      <c r="AK2771" t="s">
        <v>612</v>
      </c>
      <c r="AL2771" t="s">
        <v>612</v>
      </c>
      <c r="AM2771" t="s">
        <v>612</v>
      </c>
      <c r="AN2771" t="s">
        <v>612</v>
      </c>
      <c r="AO2771" t="s">
        <v>612</v>
      </c>
      <c r="AP2771" t="s">
        <v>612</v>
      </c>
      <c r="AQ2771" t="s">
        <v>612</v>
      </c>
      <c r="AR2771" t="s">
        <v>612</v>
      </c>
      <c r="AS2771" t="s">
        <v>612</v>
      </c>
      <c r="AT2771" t="s">
        <v>613</v>
      </c>
      <c r="AU2771" t="s">
        <v>612</v>
      </c>
      <c r="AV2771" t="s">
        <v>635</v>
      </c>
      <c r="AW2771">
        <v>39691</v>
      </c>
      <c r="AX2771">
        <v>3280156</v>
      </c>
      <c r="AY2771" t="s">
        <v>621</v>
      </c>
      <c r="AZ2771" t="s">
        <v>140</v>
      </c>
      <c r="BA2771" t="s">
        <v>470</v>
      </c>
      <c r="BB2771" t="s">
        <v>694</v>
      </c>
      <c r="BC2771">
        <v>37135</v>
      </c>
      <c r="BD2771">
        <v>0</v>
      </c>
      <c r="BE2771">
        <v>0</v>
      </c>
      <c r="BF2771">
        <v>0</v>
      </c>
      <c r="BG2771">
        <v>0</v>
      </c>
      <c r="BH2771">
        <v>0</v>
      </c>
      <c r="BI2771">
        <v>0</v>
      </c>
      <c r="BJ2771">
        <v>0</v>
      </c>
      <c r="BK2771">
        <v>0</v>
      </c>
      <c r="BL2771">
        <v>0</v>
      </c>
      <c r="BM2771">
        <v>0</v>
      </c>
      <c r="BN2771">
        <v>0</v>
      </c>
      <c r="BO2771">
        <v>0</v>
      </c>
      <c r="BP2771">
        <v>0</v>
      </c>
      <c r="BQ2771">
        <v>0</v>
      </c>
      <c r="BR2771">
        <v>0</v>
      </c>
      <c r="BS2771">
        <v>0</v>
      </c>
      <c r="BT2771">
        <v>3280156</v>
      </c>
      <c r="BU2771">
        <v>0</v>
      </c>
      <c r="BV2771">
        <v>0</v>
      </c>
      <c r="BW2771">
        <v>0</v>
      </c>
      <c r="BX2771">
        <v>0</v>
      </c>
      <c r="BY2771">
        <v>0</v>
      </c>
      <c r="BZ2771">
        <v>0</v>
      </c>
      <c r="CA2771">
        <v>0</v>
      </c>
      <c r="CB2771">
        <v>0</v>
      </c>
      <c r="CC2771">
        <v>0</v>
      </c>
      <c r="CD2771">
        <v>3280156</v>
      </c>
      <c r="CE2771">
        <v>3280156</v>
      </c>
      <c r="CF2771">
        <v>3280156</v>
      </c>
      <c r="CG2771">
        <v>0</v>
      </c>
      <c r="CH2771" t="s">
        <v>612</v>
      </c>
      <c r="CI2771" t="s">
        <v>616</v>
      </c>
      <c r="CJ2771" t="s">
        <v>617</v>
      </c>
      <c r="CK2771" t="s">
        <v>617</v>
      </c>
      <c r="CL2771" t="s">
        <v>617</v>
      </c>
      <c r="CM2771" t="s">
        <v>617</v>
      </c>
      <c r="CN2771">
        <v>0</v>
      </c>
    </row>
    <row r="2772" spans="1:92" x14ac:dyDescent="0.25">
      <c r="A2772" t="s">
        <v>14329</v>
      </c>
      <c r="B2772" t="s">
        <v>14329</v>
      </c>
      <c r="C2772">
        <v>47</v>
      </c>
      <c r="D2772" t="s">
        <v>597</v>
      </c>
      <c r="E2772">
        <v>67121</v>
      </c>
      <c r="F2772" t="s">
        <v>14237</v>
      </c>
      <c r="G2772" t="s">
        <v>12310</v>
      </c>
      <c r="H2772" t="s">
        <v>14325</v>
      </c>
      <c r="I2772" t="s">
        <v>667</v>
      </c>
      <c r="J2772">
        <v>4030</v>
      </c>
      <c r="K2772">
        <v>7702</v>
      </c>
      <c r="L2772" t="s">
        <v>14326</v>
      </c>
      <c r="M2772" t="s">
        <v>14327</v>
      </c>
      <c r="N2772" t="s">
        <v>8412</v>
      </c>
      <c r="O2772" t="s">
        <v>14328</v>
      </c>
      <c r="P2772" t="s">
        <v>8414</v>
      </c>
      <c r="Q2772" t="s">
        <v>8415</v>
      </c>
      <c r="R2772" t="s">
        <v>8416</v>
      </c>
      <c r="S2772" t="s">
        <v>8416</v>
      </c>
      <c r="T2772" t="s">
        <v>8412</v>
      </c>
      <c r="U2772" t="s">
        <v>2564</v>
      </c>
      <c r="V2772" t="s">
        <v>1577</v>
      </c>
      <c r="W2772">
        <v>43.201630000000002</v>
      </c>
      <c r="X2772">
        <v>-79.864040000000003</v>
      </c>
      <c r="Y2772">
        <v>42317</v>
      </c>
      <c r="Z2772" t="s">
        <v>622</v>
      </c>
      <c r="AA2772" t="s">
        <v>622</v>
      </c>
      <c r="AB2772" t="s">
        <v>612</v>
      </c>
      <c r="AC2772" t="s">
        <v>612</v>
      </c>
      <c r="AD2772" t="s">
        <v>612</v>
      </c>
      <c r="AE2772">
        <v>42317</v>
      </c>
      <c r="AF2772" t="s">
        <v>622</v>
      </c>
      <c r="AG2772" t="s">
        <v>622</v>
      </c>
      <c r="AH2772" t="s">
        <v>612</v>
      </c>
      <c r="AI2772" t="s">
        <v>612</v>
      </c>
      <c r="AJ2772" t="s">
        <v>612</v>
      </c>
      <c r="AK2772" t="s">
        <v>612</v>
      </c>
      <c r="AL2772" t="s">
        <v>612</v>
      </c>
      <c r="AM2772" t="s">
        <v>612</v>
      </c>
      <c r="AN2772" t="s">
        <v>612</v>
      </c>
      <c r="AO2772" t="s">
        <v>612</v>
      </c>
      <c r="AP2772" t="s">
        <v>612</v>
      </c>
      <c r="AQ2772">
        <v>105</v>
      </c>
      <c r="AR2772" t="s">
        <v>612</v>
      </c>
      <c r="AS2772" t="s">
        <v>612</v>
      </c>
      <c r="AT2772" t="s">
        <v>613</v>
      </c>
      <c r="AU2772" t="s">
        <v>612</v>
      </c>
      <c r="AV2772" t="s">
        <v>635</v>
      </c>
      <c r="AW2772">
        <v>42499</v>
      </c>
      <c r="AX2772">
        <v>4037166</v>
      </c>
      <c r="AY2772" t="s">
        <v>621</v>
      </c>
      <c r="AZ2772" t="s">
        <v>140</v>
      </c>
      <c r="BA2772" t="s">
        <v>701</v>
      </c>
      <c r="BB2772" t="s">
        <v>736</v>
      </c>
      <c r="BC2772">
        <v>42979</v>
      </c>
      <c r="BD2772">
        <v>1200000</v>
      </c>
      <c r="BE2772">
        <v>0</v>
      </c>
      <c r="BF2772">
        <v>0</v>
      </c>
      <c r="BG2772">
        <v>0</v>
      </c>
      <c r="BH2772">
        <v>0</v>
      </c>
      <c r="BI2772">
        <v>0</v>
      </c>
      <c r="BJ2772">
        <v>0</v>
      </c>
      <c r="BK2772">
        <v>0</v>
      </c>
      <c r="BL2772">
        <v>0</v>
      </c>
      <c r="BM2772">
        <v>0</v>
      </c>
      <c r="BN2772">
        <v>0</v>
      </c>
      <c r="BO2772">
        <v>0</v>
      </c>
      <c r="BP2772">
        <v>0</v>
      </c>
      <c r="BQ2772">
        <v>0</v>
      </c>
      <c r="BR2772">
        <v>0</v>
      </c>
      <c r="BS2772">
        <v>1200000</v>
      </c>
      <c r="BT2772">
        <v>0</v>
      </c>
      <c r="BU2772">
        <v>0</v>
      </c>
      <c r="BV2772">
        <v>0</v>
      </c>
      <c r="BW2772">
        <v>0</v>
      </c>
      <c r="BX2772">
        <v>2837166</v>
      </c>
      <c r="BY2772">
        <v>0</v>
      </c>
      <c r="BZ2772">
        <v>0</v>
      </c>
      <c r="CA2772">
        <v>0</v>
      </c>
      <c r="CB2772">
        <v>0</v>
      </c>
      <c r="CC2772">
        <v>0</v>
      </c>
      <c r="CD2772">
        <v>2837166</v>
      </c>
      <c r="CE2772">
        <v>4037166</v>
      </c>
      <c r="CF2772">
        <v>4037166</v>
      </c>
      <c r="CG2772">
        <v>0</v>
      </c>
      <c r="CH2772" t="s">
        <v>612</v>
      </c>
      <c r="CI2772" t="s">
        <v>616</v>
      </c>
      <c r="CJ2772" t="s">
        <v>702</v>
      </c>
      <c r="CK2772" t="s">
        <v>703</v>
      </c>
      <c r="CL2772" t="s">
        <v>617</v>
      </c>
      <c r="CM2772" t="s">
        <v>617</v>
      </c>
      <c r="CN2772">
        <v>2837166</v>
      </c>
    </row>
    <row r="2773" spans="1:92" x14ac:dyDescent="0.25">
      <c r="A2773" t="s">
        <v>14330</v>
      </c>
      <c r="B2773" t="s">
        <v>14330</v>
      </c>
      <c r="C2773">
        <v>47</v>
      </c>
      <c r="D2773" t="s">
        <v>597</v>
      </c>
      <c r="E2773">
        <v>67121</v>
      </c>
      <c r="F2773" t="s">
        <v>14237</v>
      </c>
      <c r="G2773" t="s">
        <v>12110</v>
      </c>
      <c r="H2773" t="s">
        <v>13339</v>
      </c>
      <c r="I2773" t="s">
        <v>630</v>
      </c>
      <c r="J2773">
        <v>10472</v>
      </c>
      <c r="K2773">
        <v>11119</v>
      </c>
      <c r="L2773" t="s">
        <v>14331</v>
      </c>
      <c r="M2773" t="s">
        <v>14332</v>
      </c>
      <c r="N2773" t="s">
        <v>8412</v>
      </c>
      <c r="O2773" t="s">
        <v>14333</v>
      </c>
      <c r="P2773" t="s">
        <v>8414</v>
      </c>
      <c r="Q2773" t="s">
        <v>8415</v>
      </c>
      <c r="R2773" t="s">
        <v>8416</v>
      </c>
      <c r="S2773" t="s">
        <v>8416</v>
      </c>
      <c r="T2773" t="s">
        <v>8412</v>
      </c>
      <c r="U2773" t="s">
        <v>2564</v>
      </c>
      <c r="V2773" t="s">
        <v>1577</v>
      </c>
      <c r="W2773">
        <v>43.2027</v>
      </c>
      <c r="X2773">
        <v>-79.868499999999997</v>
      </c>
      <c r="Y2773" t="s">
        <v>612</v>
      </c>
      <c r="Z2773" t="s">
        <v>612</v>
      </c>
      <c r="AA2773" t="s">
        <v>612</v>
      </c>
      <c r="AB2773" t="s">
        <v>612</v>
      </c>
      <c r="AC2773" t="s">
        <v>612</v>
      </c>
      <c r="AD2773" t="s">
        <v>612</v>
      </c>
      <c r="AE2773" t="s">
        <v>612</v>
      </c>
      <c r="AF2773" t="s">
        <v>612</v>
      </c>
      <c r="AG2773" t="s">
        <v>612</v>
      </c>
      <c r="AH2773" t="s">
        <v>612</v>
      </c>
      <c r="AI2773" t="s">
        <v>612</v>
      </c>
      <c r="AJ2773" t="s">
        <v>612</v>
      </c>
      <c r="AK2773" t="s">
        <v>612</v>
      </c>
      <c r="AL2773" t="s">
        <v>612</v>
      </c>
      <c r="AM2773" t="s">
        <v>612</v>
      </c>
      <c r="AN2773" t="s">
        <v>612</v>
      </c>
      <c r="AO2773" t="s">
        <v>612</v>
      </c>
      <c r="AP2773" t="s">
        <v>612</v>
      </c>
      <c r="AQ2773" t="s">
        <v>612</v>
      </c>
      <c r="AR2773" t="s">
        <v>612</v>
      </c>
      <c r="AS2773" t="s">
        <v>612</v>
      </c>
      <c r="AT2773" t="s">
        <v>613</v>
      </c>
      <c r="AU2773" t="s">
        <v>612</v>
      </c>
      <c r="AV2773" t="s">
        <v>635</v>
      </c>
      <c r="AW2773">
        <v>39691</v>
      </c>
      <c r="AX2773">
        <v>6572505</v>
      </c>
      <c r="AY2773" t="s">
        <v>621</v>
      </c>
      <c r="AZ2773" t="s">
        <v>145</v>
      </c>
      <c r="BA2773" t="s">
        <v>470</v>
      </c>
      <c r="BB2773" t="s">
        <v>1255</v>
      </c>
      <c r="BC2773">
        <v>37865</v>
      </c>
      <c r="BD2773">
        <v>0</v>
      </c>
      <c r="BE2773">
        <v>0</v>
      </c>
      <c r="BF2773">
        <v>0</v>
      </c>
      <c r="BG2773">
        <v>0</v>
      </c>
      <c r="BH2773">
        <v>0</v>
      </c>
      <c r="BI2773">
        <v>0</v>
      </c>
      <c r="BJ2773">
        <v>0</v>
      </c>
      <c r="BK2773">
        <v>0</v>
      </c>
      <c r="BL2773">
        <v>0</v>
      </c>
      <c r="BM2773">
        <v>0</v>
      </c>
      <c r="BN2773">
        <v>0</v>
      </c>
      <c r="BO2773">
        <v>0</v>
      </c>
      <c r="BP2773">
        <v>0</v>
      </c>
      <c r="BQ2773">
        <v>0</v>
      </c>
      <c r="BR2773">
        <v>0</v>
      </c>
      <c r="BS2773">
        <v>0</v>
      </c>
      <c r="BT2773">
        <v>6572505</v>
      </c>
      <c r="BU2773">
        <v>0</v>
      </c>
      <c r="BV2773">
        <v>0</v>
      </c>
      <c r="BW2773">
        <v>0</v>
      </c>
      <c r="BX2773">
        <v>0</v>
      </c>
      <c r="BY2773">
        <v>0</v>
      </c>
      <c r="BZ2773">
        <v>0</v>
      </c>
      <c r="CA2773">
        <v>0</v>
      </c>
      <c r="CB2773">
        <v>0</v>
      </c>
      <c r="CC2773">
        <v>0</v>
      </c>
      <c r="CD2773">
        <v>6572505</v>
      </c>
      <c r="CE2773">
        <v>6572505</v>
      </c>
      <c r="CF2773">
        <v>6572505</v>
      </c>
      <c r="CG2773">
        <v>0</v>
      </c>
      <c r="CH2773" t="s">
        <v>612</v>
      </c>
      <c r="CI2773" t="s">
        <v>616</v>
      </c>
      <c r="CJ2773" t="s">
        <v>617</v>
      </c>
      <c r="CK2773" t="s">
        <v>617</v>
      </c>
      <c r="CL2773" t="s">
        <v>617</v>
      </c>
      <c r="CM2773" t="s">
        <v>617</v>
      </c>
      <c r="CN2773">
        <v>0</v>
      </c>
    </row>
    <row r="2774" spans="1:92" x14ac:dyDescent="0.25">
      <c r="A2774" t="s">
        <v>14334</v>
      </c>
      <c r="B2774" t="s">
        <v>14334</v>
      </c>
      <c r="C2774">
        <v>47</v>
      </c>
      <c r="D2774" t="s">
        <v>597</v>
      </c>
      <c r="E2774">
        <v>67121</v>
      </c>
      <c r="F2774" t="s">
        <v>14237</v>
      </c>
      <c r="G2774" t="s">
        <v>13344</v>
      </c>
      <c r="H2774" t="s">
        <v>13345</v>
      </c>
      <c r="I2774" t="s">
        <v>630</v>
      </c>
      <c r="J2774">
        <v>4069</v>
      </c>
      <c r="K2774">
        <v>7736</v>
      </c>
      <c r="L2774" t="s">
        <v>14335</v>
      </c>
      <c r="M2774" t="s">
        <v>14336</v>
      </c>
      <c r="N2774" t="s">
        <v>8412</v>
      </c>
      <c r="O2774" t="s">
        <v>14337</v>
      </c>
      <c r="P2774" t="s">
        <v>8414</v>
      </c>
      <c r="Q2774" t="s">
        <v>8415</v>
      </c>
      <c r="R2774" t="s">
        <v>8416</v>
      </c>
      <c r="S2774" t="s">
        <v>8416</v>
      </c>
      <c r="T2774" t="s">
        <v>8412</v>
      </c>
      <c r="U2774" t="s">
        <v>2564</v>
      </c>
      <c r="V2774" t="s">
        <v>1577</v>
      </c>
      <c r="W2774">
        <v>43.238729999999997</v>
      </c>
      <c r="X2774">
        <v>-79.819770000000005</v>
      </c>
      <c r="Y2774" t="s">
        <v>612</v>
      </c>
      <c r="Z2774" t="s">
        <v>612</v>
      </c>
      <c r="AA2774" t="s">
        <v>612</v>
      </c>
      <c r="AB2774" t="s">
        <v>612</v>
      </c>
      <c r="AC2774" t="s">
        <v>612</v>
      </c>
      <c r="AD2774" t="s">
        <v>612</v>
      </c>
      <c r="AE2774" t="s">
        <v>612</v>
      </c>
      <c r="AF2774" t="s">
        <v>612</v>
      </c>
      <c r="AG2774" t="s">
        <v>612</v>
      </c>
      <c r="AH2774" t="s">
        <v>612</v>
      </c>
      <c r="AI2774" t="s">
        <v>612</v>
      </c>
      <c r="AJ2774" t="s">
        <v>612</v>
      </c>
      <c r="AK2774" t="s">
        <v>612</v>
      </c>
      <c r="AL2774" t="s">
        <v>612</v>
      </c>
      <c r="AM2774" t="s">
        <v>612</v>
      </c>
      <c r="AN2774" t="s">
        <v>612</v>
      </c>
      <c r="AO2774" t="s">
        <v>612</v>
      </c>
      <c r="AP2774" t="s">
        <v>612</v>
      </c>
      <c r="AQ2774" t="s">
        <v>612</v>
      </c>
      <c r="AR2774" t="s">
        <v>612</v>
      </c>
      <c r="AS2774" t="s">
        <v>612</v>
      </c>
      <c r="AT2774" t="s">
        <v>613</v>
      </c>
      <c r="AU2774" t="s">
        <v>612</v>
      </c>
      <c r="AV2774" t="s">
        <v>635</v>
      </c>
      <c r="AW2774">
        <v>39691</v>
      </c>
      <c r="AX2774">
        <v>2168286</v>
      </c>
      <c r="AY2774" t="s">
        <v>621</v>
      </c>
      <c r="AZ2774" t="s">
        <v>140</v>
      </c>
      <c r="BA2774" t="s">
        <v>470</v>
      </c>
      <c r="BB2774" t="s">
        <v>659</v>
      </c>
      <c r="BC2774">
        <v>36770</v>
      </c>
      <c r="BD2774">
        <v>0</v>
      </c>
      <c r="BE2774">
        <v>0</v>
      </c>
      <c r="BF2774">
        <v>0</v>
      </c>
      <c r="BG2774">
        <v>0</v>
      </c>
      <c r="BH2774">
        <v>0</v>
      </c>
      <c r="BI2774">
        <v>0</v>
      </c>
      <c r="BJ2774">
        <v>0</v>
      </c>
      <c r="BK2774">
        <v>0</v>
      </c>
      <c r="BL2774">
        <v>0</v>
      </c>
      <c r="BM2774">
        <v>0</v>
      </c>
      <c r="BN2774">
        <v>0</v>
      </c>
      <c r="BO2774">
        <v>0</v>
      </c>
      <c r="BP2774">
        <v>0</v>
      </c>
      <c r="BQ2774">
        <v>0</v>
      </c>
      <c r="BR2774">
        <v>0</v>
      </c>
      <c r="BS2774">
        <v>0</v>
      </c>
      <c r="BT2774">
        <v>2168286</v>
      </c>
      <c r="BU2774">
        <v>0</v>
      </c>
      <c r="BV2774">
        <v>0</v>
      </c>
      <c r="BW2774">
        <v>0</v>
      </c>
      <c r="BX2774">
        <v>0</v>
      </c>
      <c r="BY2774">
        <v>0</v>
      </c>
      <c r="BZ2774">
        <v>0</v>
      </c>
      <c r="CA2774">
        <v>0</v>
      </c>
      <c r="CB2774">
        <v>0</v>
      </c>
      <c r="CC2774">
        <v>0</v>
      </c>
      <c r="CD2774">
        <v>2168286</v>
      </c>
      <c r="CE2774">
        <v>2168286</v>
      </c>
      <c r="CF2774">
        <v>2168286</v>
      </c>
      <c r="CG2774">
        <v>0</v>
      </c>
      <c r="CH2774" t="s">
        <v>612</v>
      </c>
      <c r="CI2774" t="s">
        <v>616</v>
      </c>
      <c r="CJ2774" t="s">
        <v>617</v>
      </c>
      <c r="CK2774" t="s">
        <v>617</v>
      </c>
      <c r="CL2774" t="s">
        <v>617</v>
      </c>
      <c r="CM2774" t="s">
        <v>617</v>
      </c>
      <c r="CN2774">
        <v>0</v>
      </c>
    </row>
    <row r="2775" spans="1:92" x14ac:dyDescent="0.25">
      <c r="A2775" t="s">
        <v>14338</v>
      </c>
      <c r="B2775" t="s">
        <v>14338</v>
      </c>
      <c r="C2775">
        <v>47</v>
      </c>
      <c r="D2775" t="s">
        <v>597</v>
      </c>
      <c r="E2775">
        <v>67121</v>
      </c>
      <c r="F2775" t="s">
        <v>14237</v>
      </c>
      <c r="G2775" t="s">
        <v>14339</v>
      </c>
      <c r="H2775" t="s">
        <v>14340</v>
      </c>
      <c r="I2775" t="s">
        <v>630</v>
      </c>
      <c r="J2775">
        <v>4162</v>
      </c>
      <c r="K2775">
        <v>7799</v>
      </c>
      <c r="L2775" t="s">
        <v>14341</v>
      </c>
      <c r="M2775" t="s">
        <v>14342</v>
      </c>
      <c r="N2775" t="s">
        <v>8412</v>
      </c>
      <c r="O2775" t="s">
        <v>14343</v>
      </c>
      <c r="P2775" t="s">
        <v>8414</v>
      </c>
      <c r="Q2775" t="s">
        <v>8415</v>
      </c>
      <c r="R2775" t="s">
        <v>8416</v>
      </c>
      <c r="S2775" t="s">
        <v>8416</v>
      </c>
      <c r="T2775" t="s">
        <v>8412</v>
      </c>
      <c r="U2775" t="s">
        <v>2564</v>
      </c>
      <c r="V2775" t="s">
        <v>1577</v>
      </c>
      <c r="W2775">
        <v>43.269530000000003</v>
      </c>
      <c r="X2775">
        <v>-79.859369999999998</v>
      </c>
      <c r="Y2775" t="s">
        <v>612</v>
      </c>
      <c r="Z2775" t="s">
        <v>612</v>
      </c>
      <c r="AA2775" t="s">
        <v>612</v>
      </c>
      <c r="AB2775" t="s">
        <v>612</v>
      </c>
      <c r="AC2775" t="s">
        <v>612</v>
      </c>
      <c r="AD2775" t="s">
        <v>612</v>
      </c>
      <c r="AE2775" t="s">
        <v>612</v>
      </c>
      <c r="AF2775" t="s">
        <v>612</v>
      </c>
      <c r="AG2775" t="s">
        <v>612</v>
      </c>
      <c r="AH2775" t="s">
        <v>612</v>
      </c>
      <c r="AI2775" t="s">
        <v>612</v>
      </c>
      <c r="AJ2775" t="s">
        <v>612</v>
      </c>
      <c r="AK2775" t="s">
        <v>612</v>
      </c>
      <c r="AL2775" t="s">
        <v>612</v>
      </c>
      <c r="AM2775" t="s">
        <v>612</v>
      </c>
      <c r="AN2775" t="s">
        <v>612</v>
      </c>
      <c r="AO2775" t="s">
        <v>612</v>
      </c>
      <c r="AP2775" t="s">
        <v>612</v>
      </c>
      <c r="AQ2775" t="s">
        <v>612</v>
      </c>
      <c r="AR2775" t="s">
        <v>612</v>
      </c>
      <c r="AS2775" t="s">
        <v>612</v>
      </c>
      <c r="AT2775" t="s">
        <v>613</v>
      </c>
      <c r="AU2775" t="s">
        <v>612</v>
      </c>
      <c r="AV2775" t="s">
        <v>614</v>
      </c>
      <c r="AW2775" t="s">
        <v>612</v>
      </c>
      <c r="AX2775">
        <v>7039796</v>
      </c>
      <c r="AY2775" t="s">
        <v>621</v>
      </c>
      <c r="AZ2775" t="s">
        <v>140</v>
      </c>
      <c r="BA2775" t="s">
        <v>470</v>
      </c>
      <c r="BB2775" t="s">
        <v>977</v>
      </c>
      <c r="BC2775">
        <v>40422</v>
      </c>
      <c r="BD2775">
        <v>103486</v>
      </c>
      <c r="BE2775">
        <v>0</v>
      </c>
      <c r="BF2775">
        <v>0</v>
      </c>
      <c r="BG2775">
        <v>3433626</v>
      </c>
      <c r="BH2775">
        <v>0</v>
      </c>
      <c r="BI2775">
        <v>1942598</v>
      </c>
      <c r="BJ2775">
        <v>0</v>
      </c>
      <c r="BK2775">
        <v>0</v>
      </c>
      <c r="BL2775">
        <v>0</v>
      </c>
      <c r="BM2775">
        <v>0</v>
      </c>
      <c r="BN2775">
        <v>0</v>
      </c>
      <c r="BO2775">
        <v>0</v>
      </c>
      <c r="BP2775">
        <v>0</v>
      </c>
      <c r="BQ2775">
        <v>0</v>
      </c>
      <c r="BR2775">
        <v>0</v>
      </c>
      <c r="BS2775">
        <v>5479710</v>
      </c>
      <c r="BT2775">
        <v>0</v>
      </c>
      <c r="BU2775">
        <v>1347274</v>
      </c>
      <c r="BV2775">
        <v>212812</v>
      </c>
      <c r="BW2775">
        <v>0</v>
      </c>
      <c r="BX2775">
        <v>0</v>
      </c>
      <c r="BY2775">
        <v>0</v>
      </c>
      <c r="BZ2775">
        <v>0</v>
      </c>
      <c r="CA2775">
        <v>0</v>
      </c>
      <c r="CB2775">
        <v>0</v>
      </c>
      <c r="CC2775">
        <v>0</v>
      </c>
      <c r="CD2775">
        <v>1560086</v>
      </c>
      <c r="CE2775">
        <v>7039796</v>
      </c>
      <c r="CF2775">
        <v>7039796</v>
      </c>
      <c r="CG2775">
        <v>0</v>
      </c>
      <c r="CH2775" t="s">
        <v>612</v>
      </c>
      <c r="CI2775" t="s">
        <v>616</v>
      </c>
      <c r="CJ2775" t="s">
        <v>617</v>
      </c>
      <c r="CK2775" t="s">
        <v>617</v>
      </c>
      <c r="CL2775" t="s">
        <v>617</v>
      </c>
      <c r="CM2775" t="s">
        <v>617</v>
      </c>
      <c r="CN2775">
        <v>0</v>
      </c>
    </row>
    <row r="2776" spans="1:92" x14ac:dyDescent="0.25">
      <c r="A2776" t="s">
        <v>14344</v>
      </c>
      <c r="B2776" t="s">
        <v>14344</v>
      </c>
      <c r="C2776">
        <v>47</v>
      </c>
      <c r="D2776" t="s">
        <v>597</v>
      </c>
      <c r="E2776">
        <v>67121</v>
      </c>
      <c r="F2776" t="s">
        <v>14237</v>
      </c>
      <c r="G2776" t="s">
        <v>11515</v>
      </c>
      <c r="H2776" t="s">
        <v>11516</v>
      </c>
      <c r="I2776" t="s">
        <v>630</v>
      </c>
      <c r="J2776">
        <v>10116</v>
      </c>
      <c r="K2776">
        <v>10401</v>
      </c>
      <c r="L2776" t="s">
        <v>14345</v>
      </c>
      <c r="M2776" t="s">
        <v>14346</v>
      </c>
      <c r="N2776" t="s">
        <v>8505</v>
      </c>
      <c r="O2776" t="s">
        <v>14347</v>
      </c>
      <c r="P2776" t="s">
        <v>8414</v>
      </c>
      <c r="Q2776" t="s">
        <v>8415</v>
      </c>
      <c r="R2776" t="s">
        <v>8416</v>
      </c>
      <c r="S2776" t="s">
        <v>8416</v>
      </c>
      <c r="T2776" t="s">
        <v>8412</v>
      </c>
      <c r="U2776" t="s">
        <v>2564</v>
      </c>
      <c r="V2776" t="s">
        <v>1577</v>
      </c>
      <c r="W2776">
        <v>43.178199999999997</v>
      </c>
      <c r="X2776">
        <v>-79.786100000000005</v>
      </c>
      <c r="Y2776" t="s">
        <v>612</v>
      </c>
      <c r="Z2776" t="s">
        <v>612</v>
      </c>
      <c r="AA2776" t="s">
        <v>612</v>
      </c>
      <c r="AB2776" t="s">
        <v>612</v>
      </c>
      <c r="AC2776" t="s">
        <v>612</v>
      </c>
      <c r="AD2776" t="s">
        <v>612</v>
      </c>
      <c r="AE2776" t="s">
        <v>612</v>
      </c>
      <c r="AF2776" t="s">
        <v>612</v>
      </c>
      <c r="AG2776" t="s">
        <v>612</v>
      </c>
      <c r="AH2776" t="s">
        <v>612</v>
      </c>
      <c r="AI2776" t="s">
        <v>612</v>
      </c>
      <c r="AJ2776" t="s">
        <v>612</v>
      </c>
      <c r="AK2776" t="s">
        <v>612</v>
      </c>
      <c r="AL2776" t="s">
        <v>612</v>
      </c>
      <c r="AM2776" t="s">
        <v>612</v>
      </c>
      <c r="AN2776" t="s">
        <v>612</v>
      </c>
      <c r="AO2776" t="s">
        <v>612</v>
      </c>
      <c r="AP2776" t="s">
        <v>612</v>
      </c>
      <c r="AQ2776" t="s">
        <v>612</v>
      </c>
      <c r="AR2776" t="s">
        <v>612</v>
      </c>
      <c r="AS2776" t="s">
        <v>612</v>
      </c>
      <c r="AT2776" t="s">
        <v>613</v>
      </c>
      <c r="AU2776" t="s">
        <v>612</v>
      </c>
      <c r="AV2776" t="s">
        <v>635</v>
      </c>
      <c r="AW2776">
        <v>39691</v>
      </c>
      <c r="AX2776">
        <v>6485205</v>
      </c>
      <c r="AY2776" t="s">
        <v>621</v>
      </c>
      <c r="AZ2776" t="s">
        <v>145</v>
      </c>
      <c r="BA2776" t="s">
        <v>470</v>
      </c>
      <c r="BB2776" t="s">
        <v>659</v>
      </c>
      <c r="BC2776">
        <v>36770</v>
      </c>
      <c r="BD2776">
        <v>0</v>
      </c>
      <c r="BE2776">
        <v>0</v>
      </c>
      <c r="BF2776">
        <v>0</v>
      </c>
      <c r="BG2776">
        <v>0</v>
      </c>
      <c r="BH2776">
        <v>0</v>
      </c>
      <c r="BI2776">
        <v>0</v>
      </c>
      <c r="BJ2776">
        <v>0</v>
      </c>
      <c r="BK2776">
        <v>0</v>
      </c>
      <c r="BL2776">
        <v>0</v>
      </c>
      <c r="BM2776">
        <v>0</v>
      </c>
      <c r="BN2776">
        <v>0</v>
      </c>
      <c r="BO2776">
        <v>0</v>
      </c>
      <c r="BP2776">
        <v>0</v>
      </c>
      <c r="BQ2776">
        <v>0</v>
      </c>
      <c r="BR2776">
        <v>229727</v>
      </c>
      <c r="BS2776">
        <v>229727</v>
      </c>
      <c r="BT2776">
        <v>6255478</v>
      </c>
      <c r="BU2776">
        <v>0</v>
      </c>
      <c r="BV2776">
        <v>0</v>
      </c>
      <c r="BW2776">
        <v>0</v>
      </c>
      <c r="BX2776">
        <v>0</v>
      </c>
      <c r="BY2776">
        <v>0</v>
      </c>
      <c r="BZ2776">
        <v>0</v>
      </c>
      <c r="CA2776">
        <v>0</v>
      </c>
      <c r="CB2776">
        <v>0</v>
      </c>
      <c r="CC2776">
        <v>0</v>
      </c>
      <c r="CD2776">
        <v>6255478</v>
      </c>
      <c r="CE2776">
        <v>6485205</v>
      </c>
      <c r="CF2776">
        <v>6485205</v>
      </c>
      <c r="CG2776">
        <v>0</v>
      </c>
      <c r="CH2776" t="s">
        <v>612</v>
      </c>
      <c r="CI2776" t="s">
        <v>616</v>
      </c>
      <c r="CJ2776" t="s">
        <v>617</v>
      </c>
      <c r="CK2776" t="s">
        <v>617</v>
      </c>
      <c r="CL2776" t="s">
        <v>617</v>
      </c>
      <c r="CM2776" t="s">
        <v>617</v>
      </c>
      <c r="CN2776">
        <v>0</v>
      </c>
    </row>
    <row r="2777" spans="1:92" x14ac:dyDescent="0.25">
      <c r="A2777" t="s">
        <v>14348</v>
      </c>
      <c r="B2777" t="s">
        <v>14348</v>
      </c>
      <c r="C2777">
        <v>47</v>
      </c>
      <c r="D2777" t="s">
        <v>597</v>
      </c>
      <c r="E2777">
        <v>67121</v>
      </c>
      <c r="F2777" t="s">
        <v>14237</v>
      </c>
      <c r="G2777" t="s">
        <v>11515</v>
      </c>
      <c r="H2777" t="s">
        <v>11516</v>
      </c>
      <c r="I2777" t="s">
        <v>630</v>
      </c>
      <c r="J2777">
        <v>10116</v>
      </c>
      <c r="K2777">
        <v>10401</v>
      </c>
      <c r="L2777" t="s">
        <v>14345</v>
      </c>
      <c r="M2777" t="s">
        <v>14346</v>
      </c>
      <c r="N2777" t="s">
        <v>8505</v>
      </c>
      <c r="O2777" t="s">
        <v>14347</v>
      </c>
      <c r="P2777" t="s">
        <v>8414</v>
      </c>
      <c r="Q2777" t="s">
        <v>8415</v>
      </c>
      <c r="R2777" t="s">
        <v>8416</v>
      </c>
      <c r="S2777" t="s">
        <v>8416</v>
      </c>
      <c r="T2777" t="s">
        <v>8412</v>
      </c>
      <c r="U2777" t="s">
        <v>2564</v>
      </c>
      <c r="V2777" t="s">
        <v>1577</v>
      </c>
      <c r="W2777">
        <v>43.178199999999997</v>
      </c>
      <c r="X2777">
        <v>-79.786100000000005</v>
      </c>
      <c r="Y2777" t="s">
        <v>612</v>
      </c>
      <c r="Z2777" t="s">
        <v>612</v>
      </c>
      <c r="AA2777" t="s">
        <v>612</v>
      </c>
      <c r="AB2777" t="s">
        <v>612</v>
      </c>
      <c r="AC2777" t="s">
        <v>612</v>
      </c>
      <c r="AD2777" t="s">
        <v>612</v>
      </c>
      <c r="AE2777" t="s">
        <v>612</v>
      </c>
      <c r="AF2777" t="s">
        <v>612</v>
      </c>
      <c r="AG2777" t="s">
        <v>612</v>
      </c>
      <c r="AH2777" t="s">
        <v>612</v>
      </c>
      <c r="AI2777" t="s">
        <v>612</v>
      </c>
      <c r="AJ2777" t="s">
        <v>612</v>
      </c>
      <c r="AK2777" t="s">
        <v>612</v>
      </c>
      <c r="AL2777" t="s">
        <v>612</v>
      </c>
      <c r="AM2777" t="s">
        <v>612</v>
      </c>
      <c r="AN2777" t="s">
        <v>612</v>
      </c>
      <c r="AO2777" t="s">
        <v>612</v>
      </c>
      <c r="AP2777" t="s">
        <v>612</v>
      </c>
      <c r="AQ2777" t="s">
        <v>612</v>
      </c>
      <c r="AR2777" t="s">
        <v>612</v>
      </c>
      <c r="AS2777" t="s">
        <v>612</v>
      </c>
      <c r="AT2777" t="s">
        <v>613</v>
      </c>
      <c r="AU2777" t="s">
        <v>612</v>
      </c>
      <c r="AV2777" t="s">
        <v>635</v>
      </c>
      <c r="AW2777">
        <v>39691</v>
      </c>
      <c r="AX2777">
        <v>692774</v>
      </c>
      <c r="AY2777" t="s">
        <v>621</v>
      </c>
      <c r="AZ2777" t="s">
        <v>140</v>
      </c>
      <c r="BA2777" t="s">
        <v>470</v>
      </c>
      <c r="BB2777" t="s">
        <v>824</v>
      </c>
      <c r="BC2777">
        <v>39326</v>
      </c>
      <c r="BD2777">
        <v>0</v>
      </c>
      <c r="BE2777">
        <v>0</v>
      </c>
      <c r="BF2777">
        <v>0</v>
      </c>
      <c r="BG2777">
        <v>0</v>
      </c>
      <c r="BH2777">
        <v>0</v>
      </c>
      <c r="BI2777">
        <v>0</v>
      </c>
      <c r="BJ2777">
        <v>0</v>
      </c>
      <c r="BK2777">
        <v>0</v>
      </c>
      <c r="BL2777">
        <v>0</v>
      </c>
      <c r="BM2777">
        <v>0</v>
      </c>
      <c r="BN2777">
        <v>0</v>
      </c>
      <c r="BO2777">
        <v>0</v>
      </c>
      <c r="BP2777">
        <v>0</v>
      </c>
      <c r="BQ2777">
        <v>0</v>
      </c>
      <c r="BR2777">
        <v>0</v>
      </c>
      <c r="BS2777">
        <v>0</v>
      </c>
      <c r="BT2777">
        <v>692774</v>
      </c>
      <c r="BU2777">
        <v>0</v>
      </c>
      <c r="BV2777">
        <v>0</v>
      </c>
      <c r="BW2777">
        <v>0</v>
      </c>
      <c r="BX2777">
        <v>0</v>
      </c>
      <c r="BY2777">
        <v>0</v>
      </c>
      <c r="BZ2777">
        <v>0</v>
      </c>
      <c r="CA2777">
        <v>0</v>
      </c>
      <c r="CB2777">
        <v>0</v>
      </c>
      <c r="CC2777">
        <v>0</v>
      </c>
      <c r="CD2777">
        <v>692774</v>
      </c>
      <c r="CE2777">
        <v>692774</v>
      </c>
      <c r="CF2777">
        <v>692774</v>
      </c>
      <c r="CG2777">
        <v>0</v>
      </c>
      <c r="CH2777" t="s">
        <v>612</v>
      </c>
      <c r="CI2777" t="s">
        <v>616</v>
      </c>
      <c r="CJ2777" t="s">
        <v>617</v>
      </c>
      <c r="CK2777" t="s">
        <v>617</v>
      </c>
      <c r="CL2777" t="s">
        <v>617</v>
      </c>
      <c r="CM2777" t="s">
        <v>617</v>
      </c>
      <c r="CN2777">
        <v>0</v>
      </c>
    </row>
    <row r="2778" spans="1:92" x14ac:dyDescent="0.25">
      <c r="A2778" t="s">
        <v>14349</v>
      </c>
      <c r="B2778" t="s">
        <v>14349</v>
      </c>
      <c r="C2778">
        <v>47</v>
      </c>
      <c r="D2778" t="s">
        <v>597</v>
      </c>
      <c r="E2778">
        <v>67121</v>
      </c>
      <c r="F2778" t="s">
        <v>14237</v>
      </c>
      <c r="G2778" t="s">
        <v>14350</v>
      </c>
      <c r="H2778" t="s">
        <v>14351</v>
      </c>
      <c r="I2778" t="s">
        <v>630</v>
      </c>
      <c r="J2778">
        <v>11255</v>
      </c>
      <c r="K2778">
        <v>12189</v>
      </c>
      <c r="L2778" t="s">
        <v>14352</v>
      </c>
      <c r="M2778" t="s">
        <v>14353</v>
      </c>
      <c r="N2778" t="s">
        <v>8445</v>
      </c>
      <c r="O2778" t="s">
        <v>8446</v>
      </c>
      <c r="P2778" t="s">
        <v>8414</v>
      </c>
      <c r="Q2778" t="s">
        <v>8415</v>
      </c>
      <c r="R2778" t="s">
        <v>8416</v>
      </c>
      <c r="S2778" t="s">
        <v>8416</v>
      </c>
      <c r="T2778" t="s">
        <v>8412</v>
      </c>
      <c r="U2778" t="s">
        <v>2564</v>
      </c>
      <c r="V2778" t="s">
        <v>1577</v>
      </c>
      <c r="W2778">
        <v>43.117229999999999</v>
      </c>
      <c r="X2778">
        <v>-79.814049999999995</v>
      </c>
      <c r="Y2778" t="s">
        <v>612</v>
      </c>
      <c r="Z2778" t="s">
        <v>612</v>
      </c>
      <c r="AA2778" t="s">
        <v>612</v>
      </c>
      <c r="AB2778" t="s">
        <v>612</v>
      </c>
      <c r="AC2778" t="s">
        <v>612</v>
      </c>
      <c r="AD2778" t="s">
        <v>612</v>
      </c>
      <c r="AE2778" t="s">
        <v>612</v>
      </c>
      <c r="AF2778" t="s">
        <v>612</v>
      </c>
      <c r="AG2778" t="s">
        <v>612</v>
      </c>
      <c r="AH2778" t="s">
        <v>612</v>
      </c>
      <c r="AI2778" t="s">
        <v>612</v>
      </c>
      <c r="AJ2778" t="s">
        <v>612</v>
      </c>
      <c r="AK2778" t="s">
        <v>612</v>
      </c>
      <c r="AL2778" t="s">
        <v>612</v>
      </c>
      <c r="AM2778" t="s">
        <v>612</v>
      </c>
      <c r="AN2778" t="s">
        <v>612</v>
      </c>
      <c r="AO2778" t="s">
        <v>612</v>
      </c>
      <c r="AP2778" t="s">
        <v>612</v>
      </c>
      <c r="AQ2778" t="s">
        <v>612</v>
      </c>
      <c r="AR2778" t="s">
        <v>612</v>
      </c>
      <c r="AS2778" t="s">
        <v>612</v>
      </c>
      <c r="AT2778" t="s">
        <v>613</v>
      </c>
      <c r="AU2778" t="s">
        <v>612</v>
      </c>
      <c r="AV2778" t="s">
        <v>614</v>
      </c>
      <c r="AW2778" t="s">
        <v>612</v>
      </c>
      <c r="AX2778">
        <v>13941286</v>
      </c>
      <c r="AY2778" t="s">
        <v>621</v>
      </c>
      <c r="AZ2778" t="s">
        <v>145</v>
      </c>
      <c r="BA2778" t="s">
        <v>470</v>
      </c>
      <c r="BB2778" t="s">
        <v>977</v>
      </c>
      <c r="BC2778">
        <v>40422</v>
      </c>
      <c r="BD2778">
        <v>0</v>
      </c>
      <c r="BE2778">
        <v>0</v>
      </c>
      <c r="BF2778">
        <v>0</v>
      </c>
      <c r="BG2778">
        <v>0</v>
      </c>
      <c r="BH2778">
        <v>0</v>
      </c>
      <c r="BI2778">
        <v>0</v>
      </c>
      <c r="BJ2778">
        <v>0</v>
      </c>
      <c r="BK2778">
        <v>0</v>
      </c>
      <c r="BL2778">
        <v>0</v>
      </c>
      <c r="BM2778">
        <v>0</v>
      </c>
      <c r="BN2778">
        <v>0</v>
      </c>
      <c r="BO2778">
        <v>0</v>
      </c>
      <c r="BP2778">
        <v>0</v>
      </c>
      <c r="BQ2778">
        <v>0</v>
      </c>
      <c r="BR2778">
        <v>0</v>
      </c>
      <c r="BS2778">
        <v>0</v>
      </c>
      <c r="BT2778">
        <v>13090037</v>
      </c>
      <c r="BU2778">
        <v>0</v>
      </c>
      <c r="BV2778">
        <v>851249</v>
      </c>
      <c r="BW2778">
        <v>0</v>
      </c>
      <c r="BX2778">
        <v>0</v>
      </c>
      <c r="BY2778">
        <v>0</v>
      </c>
      <c r="BZ2778">
        <v>0</v>
      </c>
      <c r="CA2778">
        <v>0</v>
      </c>
      <c r="CB2778">
        <v>0</v>
      </c>
      <c r="CC2778">
        <v>0</v>
      </c>
      <c r="CD2778">
        <v>13941286</v>
      </c>
      <c r="CE2778">
        <v>13941286</v>
      </c>
      <c r="CF2778">
        <v>13941286</v>
      </c>
      <c r="CG2778">
        <v>0</v>
      </c>
      <c r="CH2778" t="s">
        <v>612</v>
      </c>
      <c r="CI2778" t="s">
        <v>616</v>
      </c>
      <c r="CJ2778" t="s">
        <v>617</v>
      </c>
      <c r="CK2778" t="s">
        <v>617</v>
      </c>
      <c r="CL2778" t="s">
        <v>617</v>
      </c>
      <c r="CM2778" t="s">
        <v>617</v>
      </c>
      <c r="CN2778">
        <v>0</v>
      </c>
    </row>
    <row r="2779" spans="1:92" x14ac:dyDescent="0.25">
      <c r="A2779" t="s">
        <v>14354</v>
      </c>
      <c r="B2779" t="s">
        <v>14354</v>
      </c>
      <c r="C2779">
        <v>47</v>
      </c>
      <c r="D2779" t="s">
        <v>597</v>
      </c>
      <c r="E2779">
        <v>67121</v>
      </c>
      <c r="F2779" t="s">
        <v>14237</v>
      </c>
      <c r="G2779" t="s">
        <v>14355</v>
      </c>
      <c r="H2779" t="s">
        <v>14356</v>
      </c>
      <c r="I2779" t="s">
        <v>630</v>
      </c>
      <c r="J2779">
        <v>10652</v>
      </c>
      <c r="K2779">
        <v>11260</v>
      </c>
      <c r="L2779" t="s">
        <v>14357</v>
      </c>
      <c r="M2779" t="s">
        <v>14358</v>
      </c>
      <c r="N2779" t="s">
        <v>8412</v>
      </c>
      <c r="O2779" t="s">
        <v>14359</v>
      </c>
      <c r="P2779" t="s">
        <v>8414</v>
      </c>
      <c r="Q2779" t="s">
        <v>8415</v>
      </c>
      <c r="R2779" t="s">
        <v>8416</v>
      </c>
      <c r="S2779" t="s">
        <v>8416</v>
      </c>
      <c r="T2779" t="s">
        <v>8412</v>
      </c>
      <c r="U2779" t="s">
        <v>2564</v>
      </c>
      <c r="V2779" t="s">
        <v>1577</v>
      </c>
      <c r="W2779">
        <v>43.2059</v>
      </c>
      <c r="X2779">
        <v>-79.915999999999997</v>
      </c>
      <c r="Y2779" t="s">
        <v>612</v>
      </c>
      <c r="Z2779" t="s">
        <v>612</v>
      </c>
      <c r="AA2779" t="s">
        <v>612</v>
      </c>
      <c r="AB2779" t="s">
        <v>612</v>
      </c>
      <c r="AC2779" t="s">
        <v>612</v>
      </c>
      <c r="AD2779" t="s">
        <v>612</v>
      </c>
      <c r="AE2779" t="s">
        <v>612</v>
      </c>
      <c r="AF2779" t="s">
        <v>612</v>
      </c>
      <c r="AG2779" t="s">
        <v>612</v>
      </c>
      <c r="AH2779" t="s">
        <v>612</v>
      </c>
      <c r="AI2779" t="s">
        <v>612</v>
      </c>
      <c r="AJ2779" t="s">
        <v>612</v>
      </c>
      <c r="AK2779" t="s">
        <v>612</v>
      </c>
      <c r="AL2779" t="s">
        <v>612</v>
      </c>
      <c r="AM2779" t="s">
        <v>612</v>
      </c>
      <c r="AN2779" t="s">
        <v>612</v>
      </c>
      <c r="AO2779" t="s">
        <v>612</v>
      </c>
      <c r="AP2779" t="s">
        <v>612</v>
      </c>
      <c r="AQ2779" t="s">
        <v>612</v>
      </c>
      <c r="AR2779" t="s">
        <v>612</v>
      </c>
      <c r="AS2779" t="s">
        <v>612</v>
      </c>
      <c r="AT2779" t="s">
        <v>613</v>
      </c>
      <c r="AU2779" t="s">
        <v>612</v>
      </c>
      <c r="AV2779" t="s">
        <v>635</v>
      </c>
      <c r="AW2779">
        <v>39691</v>
      </c>
      <c r="AX2779">
        <v>7551232</v>
      </c>
      <c r="AY2779" t="s">
        <v>621</v>
      </c>
      <c r="AZ2779" t="s">
        <v>145</v>
      </c>
      <c r="BA2779" t="s">
        <v>470</v>
      </c>
      <c r="BB2779" t="s">
        <v>645</v>
      </c>
      <c r="BC2779">
        <v>38231</v>
      </c>
      <c r="BD2779">
        <v>0</v>
      </c>
      <c r="BE2779">
        <v>0</v>
      </c>
      <c r="BF2779">
        <v>0</v>
      </c>
      <c r="BG2779">
        <v>0</v>
      </c>
      <c r="BH2779">
        <v>0</v>
      </c>
      <c r="BI2779">
        <v>0</v>
      </c>
      <c r="BJ2779">
        <v>0</v>
      </c>
      <c r="BK2779">
        <v>0</v>
      </c>
      <c r="BL2779">
        <v>0</v>
      </c>
      <c r="BM2779">
        <v>0</v>
      </c>
      <c r="BN2779">
        <v>0</v>
      </c>
      <c r="BO2779">
        <v>0</v>
      </c>
      <c r="BP2779">
        <v>0</v>
      </c>
      <c r="BQ2779">
        <v>0</v>
      </c>
      <c r="BR2779">
        <v>0</v>
      </c>
      <c r="BS2779">
        <v>0</v>
      </c>
      <c r="BT2779">
        <v>7551232</v>
      </c>
      <c r="BU2779">
        <v>0</v>
      </c>
      <c r="BV2779">
        <v>0</v>
      </c>
      <c r="BW2779">
        <v>0</v>
      </c>
      <c r="BX2779">
        <v>0</v>
      </c>
      <c r="BY2779">
        <v>0</v>
      </c>
      <c r="BZ2779">
        <v>0</v>
      </c>
      <c r="CA2779">
        <v>0</v>
      </c>
      <c r="CB2779">
        <v>0</v>
      </c>
      <c r="CC2779">
        <v>0</v>
      </c>
      <c r="CD2779">
        <v>7551232</v>
      </c>
      <c r="CE2779">
        <v>7551232</v>
      </c>
      <c r="CF2779">
        <v>7551232</v>
      </c>
      <c r="CG2779">
        <v>0</v>
      </c>
      <c r="CH2779" t="s">
        <v>612</v>
      </c>
      <c r="CI2779" t="s">
        <v>616</v>
      </c>
      <c r="CJ2779" t="s">
        <v>617</v>
      </c>
      <c r="CK2779" t="s">
        <v>617</v>
      </c>
      <c r="CL2779" t="s">
        <v>617</v>
      </c>
      <c r="CM2779" t="s">
        <v>617</v>
      </c>
      <c r="CN2779">
        <v>0</v>
      </c>
    </row>
    <row r="2780" spans="1:92" x14ac:dyDescent="0.25">
      <c r="A2780" t="s">
        <v>14360</v>
      </c>
      <c r="B2780" t="s">
        <v>14360</v>
      </c>
      <c r="C2780">
        <v>47</v>
      </c>
      <c r="D2780" t="s">
        <v>597</v>
      </c>
      <c r="E2780">
        <v>67121</v>
      </c>
      <c r="F2780" t="s">
        <v>14237</v>
      </c>
      <c r="G2780" t="s">
        <v>14355</v>
      </c>
      <c r="H2780" t="s">
        <v>14356</v>
      </c>
      <c r="I2780" t="s">
        <v>630</v>
      </c>
      <c r="J2780">
        <v>10652</v>
      </c>
      <c r="K2780">
        <v>11260</v>
      </c>
      <c r="L2780" t="s">
        <v>14357</v>
      </c>
      <c r="M2780" t="s">
        <v>14358</v>
      </c>
      <c r="N2780" t="s">
        <v>8412</v>
      </c>
      <c r="O2780" t="s">
        <v>14359</v>
      </c>
      <c r="P2780" t="s">
        <v>8414</v>
      </c>
      <c r="Q2780" t="s">
        <v>8415</v>
      </c>
      <c r="R2780" t="s">
        <v>8416</v>
      </c>
      <c r="S2780" t="s">
        <v>8416</v>
      </c>
      <c r="T2780" t="s">
        <v>8412</v>
      </c>
      <c r="U2780" t="s">
        <v>2564</v>
      </c>
      <c r="V2780" t="s">
        <v>1577</v>
      </c>
      <c r="W2780">
        <v>43.2059</v>
      </c>
      <c r="X2780">
        <v>-79.915999999999997</v>
      </c>
      <c r="Y2780">
        <v>41761</v>
      </c>
      <c r="Z2780" t="s">
        <v>649</v>
      </c>
      <c r="AA2780" t="s">
        <v>700</v>
      </c>
      <c r="AB2780" t="s">
        <v>612</v>
      </c>
      <c r="AC2780" t="s">
        <v>612</v>
      </c>
      <c r="AD2780" t="s">
        <v>612</v>
      </c>
      <c r="AE2780">
        <v>41761</v>
      </c>
      <c r="AF2780" t="s">
        <v>649</v>
      </c>
      <c r="AG2780" t="s">
        <v>700</v>
      </c>
      <c r="AH2780" t="s">
        <v>612</v>
      </c>
      <c r="AI2780" t="s">
        <v>612</v>
      </c>
      <c r="AJ2780" t="s">
        <v>612</v>
      </c>
      <c r="AK2780" t="s">
        <v>612</v>
      </c>
      <c r="AL2780" t="s">
        <v>612</v>
      </c>
      <c r="AM2780" t="s">
        <v>612</v>
      </c>
      <c r="AN2780" t="s">
        <v>612</v>
      </c>
      <c r="AO2780" t="s">
        <v>612</v>
      </c>
      <c r="AP2780" t="s">
        <v>612</v>
      </c>
      <c r="AQ2780">
        <v>138</v>
      </c>
      <c r="AR2780" t="s">
        <v>612</v>
      </c>
      <c r="AS2780" t="s">
        <v>612</v>
      </c>
      <c r="AT2780" t="s">
        <v>613</v>
      </c>
      <c r="AU2780" t="s">
        <v>612</v>
      </c>
      <c r="AV2780" t="s">
        <v>614</v>
      </c>
      <c r="AW2780" t="s">
        <v>612</v>
      </c>
      <c r="AX2780">
        <v>3952963</v>
      </c>
      <c r="AY2780" t="s">
        <v>621</v>
      </c>
      <c r="AZ2780" t="s">
        <v>140</v>
      </c>
      <c r="BA2780" t="s">
        <v>460</v>
      </c>
      <c r="BB2780" t="s">
        <v>622</v>
      </c>
      <c r="BC2780">
        <v>42255</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1256430</v>
      </c>
      <c r="BW2780">
        <v>0</v>
      </c>
      <c r="BX2780">
        <v>2444470</v>
      </c>
      <c r="BY2780">
        <v>0</v>
      </c>
      <c r="BZ2780">
        <v>0</v>
      </c>
      <c r="CA2780">
        <v>0</v>
      </c>
      <c r="CB2780">
        <v>0</v>
      </c>
      <c r="CC2780">
        <v>0</v>
      </c>
      <c r="CD2780">
        <v>3700900</v>
      </c>
      <c r="CE2780">
        <v>3700900</v>
      </c>
      <c r="CF2780">
        <v>3700900</v>
      </c>
      <c r="CG2780">
        <v>0</v>
      </c>
      <c r="CH2780" t="s">
        <v>612</v>
      </c>
      <c r="CI2780" t="s">
        <v>616</v>
      </c>
      <c r="CJ2780" t="s">
        <v>702</v>
      </c>
      <c r="CK2780" t="s">
        <v>703</v>
      </c>
      <c r="CL2780" t="s">
        <v>617</v>
      </c>
      <c r="CM2780" t="s">
        <v>617</v>
      </c>
      <c r="CN2780">
        <v>2444470</v>
      </c>
    </row>
    <row r="2781" spans="1:92" x14ac:dyDescent="0.25">
      <c r="A2781" t="s">
        <v>14361</v>
      </c>
      <c r="B2781" t="s">
        <v>14361</v>
      </c>
      <c r="C2781">
        <v>47</v>
      </c>
      <c r="D2781" t="s">
        <v>597</v>
      </c>
      <c r="E2781">
        <v>67121</v>
      </c>
      <c r="F2781" t="s">
        <v>14237</v>
      </c>
      <c r="G2781" t="s">
        <v>11601</v>
      </c>
      <c r="H2781" t="s">
        <v>14362</v>
      </c>
      <c r="I2781" t="s">
        <v>667</v>
      </c>
      <c r="J2781">
        <v>4506</v>
      </c>
      <c r="K2781">
        <v>8032</v>
      </c>
      <c r="L2781" t="s">
        <v>14363</v>
      </c>
      <c r="M2781" t="s">
        <v>14364</v>
      </c>
      <c r="N2781" t="s">
        <v>8412</v>
      </c>
      <c r="O2781" t="s">
        <v>14365</v>
      </c>
      <c r="P2781" t="s">
        <v>8414</v>
      </c>
      <c r="Q2781" t="s">
        <v>8415</v>
      </c>
      <c r="R2781" t="s">
        <v>8416</v>
      </c>
      <c r="S2781" t="s">
        <v>8416</v>
      </c>
      <c r="T2781" t="s">
        <v>8412</v>
      </c>
      <c r="U2781" t="s">
        <v>2564</v>
      </c>
      <c r="V2781" t="s">
        <v>1577</v>
      </c>
      <c r="W2781">
        <v>43.213650000000001</v>
      </c>
      <c r="X2781">
        <v>-79.919910000000002</v>
      </c>
      <c r="Y2781">
        <v>40731</v>
      </c>
      <c r="Z2781" t="s">
        <v>977</v>
      </c>
      <c r="AA2781" t="s">
        <v>803</v>
      </c>
      <c r="AB2781" t="s">
        <v>612</v>
      </c>
      <c r="AC2781" t="s">
        <v>612</v>
      </c>
      <c r="AD2781" t="s">
        <v>612</v>
      </c>
      <c r="AE2781">
        <v>40731</v>
      </c>
      <c r="AF2781" t="s">
        <v>977</v>
      </c>
      <c r="AG2781" t="s">
        <v>803</v>
      </c>
      <c r="AH2781" t="s">
        <v>612</v>
      </c>
      <c r="AI2781" t="s">
        <v>612</v>
      </c>
      <c r="AJ2781" t="s">
        <v>612</v>
      </c>
      <c r="AK2781" t="s">
        <v>612</v>
      </c>
      <c r="AL2781" t="s">
        <v>612</v>
      </c>
      <c r="AM2781" t="s">
        <v>612</v>
      </c>
      <c r="AN2781" t="s">
        <v>612</v>
      </c>
      <c r="AO2781" t="s">
        <v>612</v>
      </c>
      <c r="AP2781" t="s">
        <v>612</v>
      </c>
      <c r="AQ2781">
        <v>315</v>
      </c>
      <c r="AR2781" t="s">
        <v>612</v>
      </c>
      <c r="AS2781" t="s">
        <v>612</v>
      </c>
      <c r="AT2781" t="s">
        <v>613</v>
      </c>
      <c r="AU2781" t="s">
        <v>612</v>
      </c>
      <c r="AV2781" t="s">
        <v>614</v>
      </c>
      <c r="AW2781" t="s">
        <v>612</v>
      </c>
      <c r="AX2781">
        <v>6583353</v>
      </c>
      <c r="AY2781" t="s">
        <v>621</v>
      </c>
      <c r="AZ2781" t="s">
        <v>140</v>
      </c>
      <c r="BA2781" t="s">
        <v>460</v>
      </c>
      <c r="BB2781" t="s">
        <v>700</v>
      </c>
      <c r="BC2781">
        <v>41883</v>
      </c>
      <c r="BD2781">
        <v>0</v>
      </c>
      <c r="BE2781">
        <v>0</v>
      </c>
      <c r="BF2781">
        <v>0</v>
      </c>
      <c r="BG2781">
        <v>0</v>
      </c>
      <c r="BH2781">
        <v>0</v>
      </c>
      <c r="BI2781">
        <v>0</v>
      </c>
      <c r="BJ2781">
        <v>0</v>
      </c>
      <c r="BK2781">
        <v>0</v>
      </c>
      <c r="BL2781">
        <v>0</v>
      </c>
      <c r="BM2781">
        <v>0</v>
      </c>
      <c r="BN2781">
        <v>0</v>
      </c>
      <c r="BO2781">
        <v>0</v>
      </c>
      <c r="BP2781">
        <v>0</v>
      </c>
      <c r="BQ2781">
        <v>0</v>
      </c>
      <c r="BR2781">
        <v>0</v>
      </c>
      <c r="BS2781">
        <v>0</v>
      </c>
      <c r="BT2781">
        <v>0</v>
      </c>
      <c r="BU2781">
        <v>0</v>
      </c>
      <c r="BV2781">
        <v>0</v>
      </c>
      <c r="BW2781">
        <v>0</v>
      </c>
      <c r="BX2781">
        <v>6583353</v>
      </c>
      <c r="BY2781">
        <v>0</v>
      </c>
      <c r="BZ2781">
        <v>0</v>
      </c>
      <c r="CA2781">
        <v>0</v>
      </c>
      <c r="CB2781">
        <v>0</v>
      </c>
      <c r="CC2781">
        <v>0</v>
      </c>
      <c r="CD2781">
        <v>6583353</v>
      </c>
      <c r="CE2781">
        <v>6583353</v>
      </c>
      <c r="CF2781">
        <v>6583353</v>
      </c>
      <c r="CG2781">
        <v>0</v>
      </c>
      <c r="CH2781" t="s">
        <v>612</v>
      </c>
      <c r="CI2781" t="s">
        <v>616</v>
      </c>
      <c r="CJ2781" t="s">
        <v>702</v>
      </c>
      <c r="CK2781" t="s">
        <v>703</v>
      </c>
      <c r="CL2781" t="s">
        <v>617</v>
      </c>
      <c r="CM2781" t="s">
        <v>617</v>
      </c>
      <c r="CN2781">
        <v>6583353</v>
      </c>
    </row>
    <row r="2782" spans="1:92" x14ac:dyDescent="0.25">
      <c r="A2782" t="s">
        <v>14366</v>
      </c>
      <c r="B2782" t="s">
        <v>14366</v>
      </c>
      <c r="C2782">
        <v>47</v>
      </c>
      <c r="D2782" t="s">
        <v>597</v>
      </c>
      <c r="E2782">
        <v>67121</v>
      </c>
      <c r="F2782" t="s">
        <v>14237</v>
      </c>
      <c r="G2782" t="s">
        <v>14367</v>
      </c>
      <c r="H2782" t="s">
        <v>14368</v>
      </c>
      <c r="I2782" t="s">
        <v>630</v>
      </c>
      <c r="J2782">
        <v>23945</v>
      </c>
      <c r="K2782">
        <v>19155</v>
      </c>
      <c r="L2782" t="s">
        <v>14369</v>
      </c>
      <c r="M2782" t="s">
        <v>14370</v>
      </c>
      <c r="N2782" t="s">
        <v>8424</v>
      </c>
      <c r="O2782" t="s">
        <v>14371</v>
      </c>
      <c r="P2782" t="s">
        <v>8414</v>
      </c>
      <c r="Q2782" t="s">
        <v>8415</v>
      </c>
      <c r="R2782" t="s">
        <v>8416</v>
      </c>
      <c r="S2782" t="s">
        <v>8416</v>
      </c>
      <c r="T2782" t="s">
        <v>8412</v>
      </c>
      <c r="U2782" t="s">
        <v>2564</v>
      </c>
      <c r="V2782" t="s">
        <v>1577</v>
      </c>
      <c r="W2782">
        <v>43.33907842</v>
      </c>
      <c r="X2782">
        <v>-79.877001070000006</v>
      </c>
      <c r="Y2782" t="s">
        <v>612</v>
      </c>
      <c r="Z2782" t="s">
        <v>612</v>
      </c>
      <c r="AA2782" t="s">
        <v>612</v>
      </c>
      <c r="AB2782" t="s">
        <v>612</v>
      </c>
      <c r="AC2782" t="s">
        <v>612</v>
      </c>
      <c r="AD2782" t="s">
        <v>612</v>
      </c>
      <c r="AE2782" t="s">
        <v>612</v>
      </c>
      <c r="AF2782" t="s">
        <v>612</v>
      </c>
      <c r="AG2782" t="s">
        <v>612</v>
      </c>
      <c r="AH2782" t="s">
        <v>612</v>
      </c>
      <c r="AI2782" t="s">
        <v>612</v>
      </c>
      <c r="AJ2782" t="s">
        <v>612</v>
      </c>
      <c r="AK2782" t="s">
        <v>612</v>
      </c>
      <c r="AL2782" t="s">
        <v>612</v>
      </c>
      <c r="AM2782" t="s">
        <v>612</v>
      </c>
      <c r="AN2782" t="s">
        <v>612</v>
      </c>
      <c r="AO2782" t="s">
        <v>612</v>
      </c>
      <c r="AP2782" t="s">
        <v>612</v>
      </c>
      <c r="AQ2782" t="s">
        <v>612</v>
      </c>
      <c r="AR2782" t="s">
        <v>612</v>
      </c>
      <c r="AS2782" t="s">
        <v>612</v>
      </c>
      <c r="AT2782" t="s">
        <v>613</v>
      </c>
      <c r="AU2782" t="s">
        <v>612</v>
      </c>
      <c r="AV2782" t="s">
        <v>614</v>
      </c>
      <c r="AW2782" t="s">
        <v>612</v>
      </c>
      <c r="AX2782">
        <v>13171325</v>
      </c>
      <c r="AY2782" t="s">
        <v>621</v>
      </c>
      <c r="AZ2782" t="s">
        <v>145</v>
      </c>
      <c r="BA2782" t="s">
        <v>470</v>
      </c>
      <c r="BB2782" t="s">
        <v>662</v>
      </c>
      <c r="BC2782">
        <v>41153</v>
      </c>
      <c r="BD2782">
        <v>0</v>
      </c>
      <c r="BE2782">
        <v>0</v>
      </c>
      <c r="BF2782">
        <v>0</v>
      </c>
      <c r="BG2782">
        <v>0</v>
      </c>
      <c r="BH2782">
        <v>0</v>
      </c>
      <c r="BI2782">
        <v>0</v>
      </c>
      <c r="BJ2782">
        <v>0</v>
      </c>
      <c r="BK2782">
        <v>0</v>
      </c>
      <c r="BL2782">
        <v>0</v>
      </c>
      <c r="BM2782">
        <v>0</v>
      </c>
      <c r="BN2782">
        <v>0</v>
      </c>
      <c r="BO2782">
        <v>0</v>
      </c>
      <c r="BP2782">
        <v>0</v>
      </c>
      <c r="BQ2782">
        <v>0</v>
      </c>
      <c r="BR2782">
        <v>0</v>
      </c>
      <c r="BS2782">
        <v>0</v>
      </c>
      <c r="BT2782">
        <v>13171325</v>
      </c>
      <c r="BU2782">
        <v>0</v>
      </c>
      <c r="BV2782">
        <v>0</v>
      </c>
      <c r="BW2782">
        <v>0</v>
      </c>
      <c r="BX2782">
        <v>0</v>
      </c>
      <c r="BY2782">
        <v>0</v>
      </c>
      <c r="BZ2782">
        <v>0</v>
      </c>
      <c r="CA2782">
        <v>0</v>
      </c>
      <c r="CB2782">
        <v>0</v>
      </c>
      <c r="CC2782">
        <v>0</v>
      </c>
      <c r="CD2782">
        <v>13171325</v>
      </c>
      <c r="CE2782">
        <v>13171325</v>
      </c>
      <c r="CF2782">
        <v>13171325</v>
      </c>
      <c r="CG2782">
        <v>0</v>
      </c>
      <c r="CH2782" t="s">
        <v>612</v>
      </c>
      <c r="CI2782" t="s">
        <v>616</v>
      </c>
      <c r="CJ2782" t="s">
        <v>617</v>
      </c>
      <c r="CK2782" t="s">
        <v>617</v>
      </c>
      <c r="CL2782" t="s">
        <v>617</v>
      </c>
      <c r="CM2782" t="s">
        <v>617</v>
      </c>
      <c r="CN2782">
        <v>0</v>
      </c>
    </row>
    <row r="2783" spans="1:92" x14ac:dyDescent="0.25">
      <c r="A2783" t="s">
        <v>14372</v>
      </c>
      <c r="B2783" t="s">
        <v>14372</v>
      </c>
      <c r="C2783">
        <v>47</v>
      </c>
      <c r="D2783" t="s">
        <v>8434</v>
      </c>
      <c r="E2783">
        <v>67121</v>
      </c>
      <c r="F2783" t="s">
        <v>14237</v>
      </c>
      <c r="G2783" t="s">
        <v>14373</v>
      </c>
      <c r="H2783" t="s">
        <v>14374</v>
      </c>
      <c r="I2783" t="s">
        <v>630</v>
      </c>
      <c r="J2783">
        <v>24584</v>
      </c>
      <c r="K2783">
        <v>19590</v>
      </c>
      <c r="L2783" t="s">
        <v>14375</v>
      </c>
      <c r="M2783" t="s">
        <v>14376</v>
      </c>
      <c r="N2783" t="s">
        <v>8445</v>
      </c>
      <c r="O2783" t="s">
        <v>8446</v>
      </c>
      <c r="P2783" t="s">
        <v>8414</v>
      </c>
      <c r="Q2783" t="s">
        <v>8415</v>
      </c>
      <c r="R2783" t="s">
        <v>8416</v>
      </c>
      <c r="S2783" t="s">
        <v>8416</v>
      </c>
      <c r="T2783" t="s">
        <v>8412</v>
      </c>
      <c r="U2783" t="s">
        <v>2564</v>
      </c>
      <c r="V2783" t="s">
        <v>1577</v>
      </c>
      <c r="W2783">
        <v>43.130290000000002</v>
      </c>
      <c r="X2783">
        <v>-79.826350000000005</v>
      </c>
      <c r="Y2783">
        <v>42695</v>
      </c>
      <c r="Z2783" t="s">
        <v>787</v>
      </c>
      <c r="AA2783" t="s">
        <v>787</v>
      </c>
      <c r="AB2783" t="s">
        <v>612</v>
      </c>
      <c r="AC2783" t="s">
        <v>612</v>
      </c>
      <c r="AD2783" t="s">
        <v>612</v>
      </c>
      <c r="AE2783">
        <v>42695</v>
      </c>
      <c r="AF2783" t="s">
        <v>787</v>
      </c>
      <c r="AG2783" t="s">
        <v>787</v>
      </c>
      <c r="AH2783">
        <v>42695</v>
      </c>
      <c r="AI2783" t="s">
        <v>787</v>
      </c>
      <c r="AJ2783" t="s">
        <v>787</v>
      </c>
      <c r="AK2783" t="s">
        <v>612</v>
      </c>
      <c r="AL2783" t="s">
        <v>612</v>
      </c>
      <c r="AM2783" t="s">
        <v>612</v>
      </c>
      <c r="AN2783" t="s">
        <v>612</v>
      </c>
      <c r="AO2783" t="s">
        <v>612</v>
      </c>
      <c r="AP2783" t="s">
        <v>612</v>
      </c>
      <c r="AQ2783">
        <v>458</v>
      </c>
      <c r="AR2783">
        <v>3</v>
      </c>
      <c r="AS2783">
        <v>49</v>
      </c>
      <c r="AT2783" t="s">
        <v>737</v>
      </c>
      <c r="AU2783" t="s">
        <v>612</v>
      </c>
      <c r="AV2783" t="s">
        <v>635</v>
      </c>
      <c r="AW2783">
        <v>43603</v>
      </c>
      <c r="AX2783">
        <v>12759018</v>
      </c>
      <c r="AY2783" t="s">
        <v>621</v>
      </c>
      <c r="AZ2783" t="s">
        <v>145</v>
      </c>
      <c r="BA2783" t="s">
        <v>460</v>
      </c>
      <c r="BB2783" t="s">
        <v>859</v>
      </c>
      <c r="BC2783">
        <v>44264</v>
      </c>
      <c r="BD2783">
        <v>0</v>
      </c>
      <c r="BE2783">
        <v>0</v>
      </c>
      <c r="BF2783">
        <v>0</v>
      </c>
      <c r="BG2783">
        <v>0</v>
      </c>
      <c r="BH2783">
        <v>500000</v>
      </c>
      <c r="BI2783">
        <v>0</v>
      </c>
      <c r="BJ2783">
        <v>0</v>
      </c>
      <c r="BK2783">
        <v>0</v>
      </c>
      <c r="BL2783">
        <v>0</v>
      </c>
      <c r="BM2783">
        <v>0</v>
      </c>
      <c r="BN2783">
        <v>0</v>
      </c>
      <c r="BO2783">
        <v>0</v>
      </c>
      <c r="BP2783">
        <v>0</v>
      </c>
      <c r="BQ2783">
        <v>0</v>
      </c>
      <c r="BR2783">
        <v>0</v>
      </c>
      <c r="BS2783">
        <v>500000</v>
      </c>
      <c r="BT2783">
        <v>0</v>
      </c>
      <c r="BU2783">
        <v>0</v>
      </c>
      <c r="BV2783">
        <v>1028507</v>
      </c>
      <c r="BW2783">
        <v>0</v>
      </c>
      <c r="BX2783">
        <v>9687751</v>
      </c>
      <c r="BY2783">
        <v>0</v>
      </c>
      <c r="BZ2783">
        <v>1542761</v>
      </c>
      <c r="CA2783">
        <v>0</v>
      </c>
      <c r="CB2783">
        <v>0</v>
      </c>
      <c r="CC2783">
        <v>0</v>
      </c>
      <c r="CD2783">
        <v>12259019</v>
      </c>
      <c r="CE2783">
        <v>12759019</v>
      </c>
      <c r="CF2783">
        <v>12759019</v>
      </c>
      <c r="CG2783">
        <v>0</v>
      </c>
      <c r="CH2783" t="s">
        <v>612</v>
      </c>
      <c r="CI2783" t="s">
        <v>616</v>
      </c>
      <c r="CJ2783" t="s">
        <v>702</v>
      </c>
      <c r="CK2783" t="s">
        <v>703</v>
      </c>
      <c r="CL2783" t="s">
        <v>764</v>
      </c>
      <c r="CM2783" t="s">
        <v>740</v>
      </c>
      <c r="CN2783">
        <v>11230512</v>
      </c>
    </row>
    <row r="2784" spans="1:92" x14ac:dyDescent="0.25">
      <c r="A2784" t="s">
        <v>14377</v>
      </c>
      <c r="B2784" t="s">
        <v>14377</v>
      </c>
      <c r="C2784">
        <v>47</v>
      </c>
      <c r="D2784" t="s">
        <v>8434</v>
      </c>
      <c r="E2784">
        <v>67121</v>
      </c>
      <c r="F2784" t="s">
        <v>14237</v>
      </c>
      <c r="G2784" t="s">
        <v>14319</v>
      </c>
      <c r="H2784" t="s">
        <v>14320</v>
      </c>
      <c r="I2784" t="s">
        <v>630</v>
      </c>
      <c r="J2784">
        <v>23630</v>
      </c>
      <c r="K2784">
        <v>19152</v>
      </c>
      <c r="L2784" t="s">
        <v>14321</v>
      </c>
      <c r="M2784" t="s">
        <v>14322</v>
      </c>
      <c r="N2784" t="s">
        <v>8505</v>
      </c>
      <c r="O2784" t="s">
        <v>14323</v>
      </c>
      <c r="P2784" t="s">
        <v>8414</v>
      </c>
      <c r="Q2784" t="s">
        <v>8415</v>
      </c>
      <c r="R2784" t="s">
        <v>8416</v>
      </c>
      <c r="S2784" t="s">
        <v>8416</v>
      </c>
      <c r="T2784" t="s">
        <v>8412</v>
      </c>
      <c r="U2784" t="s">
        <v>2564</v>
      </c>
      <c r="V2784" t="s">
        <v>1577</v>
      </c>
      <c r="W2784">
        <v>43.211280000000002</v>
      </c>
      <c r="X2784">
        <v>-79.643129999999999</v>
      </c>
      <c r="Y2784">
        <v>42317</v>
      </c>
      <c r="Z2784" t="s">
        <v>622</v>
      </c>
      <c r="AA2784" t="s">
        <v>622</v>
      </c>
      <c r="AB2784" t="s">
        <v>612</v>
      </c>
      <c r="AC2784" t="s">
        <v>612</v>
      </c>
      <c r="AD2784" t="s">
        <v>612</v>
      </c>
      <c r="AE2784" t="s">
        <v>612</v>
      </c>
      <c r="AF2784" t="s">
        <v>612</v>
      </c>
      <c r="AG2784" t="s">
        <v>612</v>
      </c>
      <c r="AH2784">
        <v>42317</v>
      </c>
      <c r="AI2784" t="s">
        <v>622</v>
      </c>
      <c r="AJ2784" t="s">
        <v>622</v>
      </c>
      <c r="AK2784" t="s">
        <v>612</v>
      </c>
      <c r="AL2784" t="s">
        <v>612</v>
      </c>
      <c r="AM2784" t="s">
        <v>612</v>
      </c>
      <c r="AN2784" t="s">
        <v>612</v>
      </c>
      <c r="AO2784" t="s">
        <v>612</v>
      </c>
      <c r="AP2784" t="s">
        <v>612</v>
      </c>
      <c r="AQ2784" t="s">
        <v>612</v>
      </c>
      <c r="AR2784">
        <v>4</v>
      </c>
      <c r="AS2784">
        <v>73</v>
      </c>
      <c r="AT2784" t="s">
        <v>613</v>
      </c>
      <c r="AU2784" t="s">
        <v>612</v>
      </c>
      <c r="AV2784" t="s">
        <v>635</v>
      </c>
      <c r="AW2784">
        <v>42899</v>
      </c>
      <c r="AX2784">
        <v>2670102</v>
      </c>
      <c r="AY2784" t="s">
        <v>621</v>
      </c>
      <c r="AZ2784" t="s">
        <v>140</v>
      </c>
      <c r="BA2784" t="s">
        <v>146</v>
      </c>
      <c r="BB2784" t="s">
        <v>763</v>
      </c>
      <c r="BC2784">
        <v>43347</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2670102</v>
      </c>
      <c r="CA2784">
        <v>0</v>
      </c>
      <c r="CB2784">
        <v>0</v>
      </c>
      <c r="CC2784">
        <v>0</v>
      </c>
      <c r="CD2784">
        <v>2670102</v>
      </c>
      <c r="CE2784">
        <v>2670102</v>
      </c>
      <c r="CF2784">
        <v>2670102</v>
      </c>
      <c r="CG2784">
        <v>0</v>
      </c>
      <c r="CH2784" t="s">
        <v>612</v>
      </c>
      <c r="CI2784" t="s">
        <v>616</v>
      </c>
      <c r="CJ2784" t="s">
        <v>617</v>
      </c>
      <c r="CK2784" t="s">
        <v>617</v>
      </c>
      <c r="CL2784" t="s">
        <v>739</v>
      </c>
      <c r="CM2784" t="s">
        <v>740</v>
      </c>
      <c r="CN2784">
        <v>2670102</v>
      </c>
    </row>
    <row r="2785" spans="1:92" x14ac:dyDescent="0.25">
      <c r="A2785" t="s">
        <v>14378</v>
      </c>
      <c r="B2785" t="s">
        <v>14378</v>
      </c>
      <c r="C2785">
        <v>47</v>
      </c>
      <c r="D2785" t="s">
        <v>8434</v>
      </c>
      <c r="E2785">
        <v>67121</v>
      </c>
      <c r="F2785" t="s">
        <v>14237</v>
      </c>
      <c r="G2785" t="s">
        <v>12715</v>
      </c>
      <c r="H2785" t="s">
        <v>14379</v>
      </c>
      <c r="I2785" t="s">
        <v>630</v>
      </c>
      <c r="J2785">
        <v>3778</v>
      </c>
      <c r="K2785">
        <v>7513</v>
      </c>
      <c r="L2785" t="s">
        <v>14380</v>
      </c>
      <c r="M2785" t="s">
        <v>14381</v>
      </c>
      <c r="N2785" t="s">
        <v>8481</v>
      </c>
      <c r="O2785" t="s">
        <v>14382</v>
      </c>
      <c r="P2785" t="s">
        <v>8414</v>
      </c>
      <c r="Q2785" t="s">
        <v>8415</v>
      </c>
      <c r="R2785" t="s">
        <v>8416</v>
      </c>
      <c r="S2785" t="s">
        <v>8416</v>
      </c>
      <c r="T2785" t="s">
        <v>8412</v>
      </c>
      <c r="U2785" t="s">
        <v>2564</v>
      </c>
      <c r="V2785" t="s">
        <v>1577</v>
      </c>
      <c r="W2785">
        <v>43.27093</v>
      </c>
      <c r="X2785">
        <v>-79.955699999999993</v>
      </c>
      <c r="Y2785">
        <v>43090</v>
      </c>
      <c r="Z2785" t="s">
        <v>736</v>
      </c>
      <c r="AA2785" t="s">
        <v>736</v>
      </c>
      <c r="AB2785" t="s">
        <v>612</v>
      </c>
      <c r="AC2785" t="s">
        <v>612</v>
      </c>
      <c r="AD2785" t="s">
        <v>612</v>
      </c>
      <c r="AE2785" t="s">
        <v>612</v>
      </c>
      <c r="AF2785" t="s">
        <v>612</v>
      </c>
      <c r="AG2785" t="s">
        <v>612</v>
      </c>
      <c r="AH2785">
        <v>43090</v>
      </c>
      <c r="AI2785" t="s">
        <v>736</v>
      </c>
      <c r="AJ2785" t="s">
        <v>736</v>
      </c>
      <c r="AK2785" t="s">
        <v>612</v>
      </c>
      <c r="AL2785" t="s">
        <v>612</v>
      </c>
      <c r="AM2785" t="s">
        <v>612</v>
      </c>
      <c r="AN2785" t="s">
        <v>612</v>
      </c>
      <c r="AO2785" t="s">
        <v>612</v>
      </c>
      <c r="AP2785" t="s">
        <v>612</v>
      </c>
      <c r="AQ2785" t="s">
        <v>612</v>
      </c>
      <c r="AR2785">
        <v>3</v>
      </c>
      <c r="AS2785">
        <v>63</v>
      </c>
      <c r="AT2785" t="s">
        <v>737</v>
      </c>
      <c r="AU2785" t="s">
        <v>612</v>
      </c>
      <c r="AV2785" t="s">
        <v>635</v>
      </c>
      <c r="AW2785">
        <v>43902</v>
      </c>
      <c r="AX2785">
        <v>1285635</v>
      </c>
      <c r="AY2785" t="s">
        <v>621</v>
      </c>
      <c r="AZ2785" t="s">
        <v>143</v>
      </c>
      <c r="BA2785" t="s">
        <v>146</v>
      </c>
      <c r="BB2785" t="s">
        <v>380</v>
      </c>
      <c r="BC2785">
        <v>44805</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1285635</v>
      </c>
      <c r="CA2785">
        <v>0</v>
      </c>
      <c r="CB2785">
        <v>0</v>
      </c>
      <c r="CC2785">
        <v>0</v>
      </c>
      <c r="CD2785">
        <v>1285635</v>
      </c>
      <c r="CE2785">
        <v>1285635</v>
      </c>
      <c r="CF2785">
        <v>1285635</v>
      </c>
      <c r="CG2785">
        <v>0</v>
      </c>
      <c r="CH2785" t="s">
        <v>612</v>
      </c>
      <c r="CI2785" t="s">
        <v>616</v>
      </c>
      <c r="CJ2785" t="s">
        <v>617</v>
      </c>
      <c r="CK2785" t="s">
        <v>617</v>
      </c>
      <c r="CL2785" t="s">
        <v>739</v>
      </c>
      <c r="CM2785" t="s">
        <v>740</v>
      </c>
      <c r="CN2785">
        <v>1285635</v>
      </c>
    </row>
    <row r="2786" spans="1:92" x14ac:dyDescent="0.25">
      <c r="A2786" t="s">
        <v>14383</v>
      </c>
      <c r="B2786" t="s">
        <v>14383</v>
      </c>
      <c r="C2786">
        <v>47</v>
      </c>
      <c r="D2786" t="s">
        <v>8434</v>
      </c>
      <c r="E2786">
        <v>67121</v>
      </c>
      <c r="F2786" t="s">
        <v>14237</v>
      </c>
      <c r="G2786" t="s">
        <v>12847</v>
      </c>
      <c r="H2786" t="s">
        <v>12848</v>
      </c>
      <c r="I2786" t="s">
        <v>630</v>
      </c>
      <c r="J2786">
        <v>4593</v>
      </c>
      <c r="K2786">
        <v>8096</v>
      </c>
      <c r="L2786" t="s">
        <v>14384</v>
      </c>
      <c r="M2786" t="s">
        <v>14385</v>
      </c>
      <c r="N2786" t="s">
        <v>8412</v>
      </c>
      <c r="O2786" t="s">
        <v>14386</v>
      </c>
      <c r="P2786" t="s">
        <v>8414</v>
      </c>
      <c r="Q2786" t="s">
        <v>8415</v>
      </c>
      <c r="R2786" t="s">
        <v>8416</v>
      </c>
      <c r="S2786" t="s">
        <v>8416</v>
      </c>
      <c r="T2786" t="s">
        <v>8412</v>
      </c>
      <c r="U2786" t="s">
        <v>2564</v>
      </c>
      <c r="V2786" t="s">
        <v>1577</v>
      </c>
      <c r="W2786">
        <v>43.201569999999997</v>
      </c>
      <c r="X2786">
        <v>-79.840879999999999</v>
      </c>
      <c r="Y2786">
        <v>43090</v>
      </c>
      <c r="Z2786" t="s">
        <v>736</v>
      </c>
      <c r="AA2786" t="s">
        <v>736</v>
      </c>
      <c r="AB2786" t="s">
        <v>612</v>
      </c>
      <c r="AC2786" t="s">
        <v>612</v>
      </c>
      <c r="AD2786" t="s">
        <v>612</v>
      </c>
      <c r="AE2786" t="s">
        <v>612</v>
      </c>
      <c r="AF2786" t="s">
        <v>612</v>
      </c>
      <c r="AG2786" t="s">
        <v>612</v>
      </c>
      <c r="AH2786">
        <v>43090</v>
      </c>
      <c r="AI2786" t="s">
        <v>736</v>
      </c>
      <c r="AJ2786" t="s">
        <v>736</v>
      </c>
      <c r="AK2786" t="s">
        <v>612</v>
      </c>
      <c r="AL2786" t="s">
        <v>612</v>
      </c>
      <c r="AM2786" t="s">
        <v>612</v>
      </c>
      <c r="AN2786" t="s">
        <v>612</v>
      </c>
      <c r="AO2786" t="s">
        <v>612</v>
      </c>
      <c r="AP2786" t="s">
        <v>612</v>
      </c>
      <c r="AQ2786" t="s">
        <v>612</v>
      </c>
      <c r="AR2786" t="s">
        <v>612</v>
      </c>
      <c r="AS2786" t="s">
        <v>612</v>
      </c>
      <c r="AT2786" t="s">
        <v>737</v>
      </c>
      <c r="AU2786" t="s">
        <v>612</v>
      </c>
      <c r="AV2786" t="s">
        <v>1076</v>
      </c>
      <c r="AW2786" t="s">
        <v>612</v>
      </c>
      <c r="AX2786">
        <v>0</v>
      </c>
      <c r="AY2786" t="s">
        <v>1076</v>
      </c>
      <c r="AZ2786" t="s">
        <v>1076</v>
      </c>
      <c r="BA2786" t="s">
        <v>146</v>
      </c>
      <c r="BB2786" t="s">
        <v>1077</v>
      </c>
      <c r="BC2786" t="s">
        <v>1077</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c r="BX2786">
        <v>0</v>
      </c>
      <c r="BY2786">
        <v>0</v>
      </c>
      <c r="BZ2786">
        <v>1542762</v>
      </c>
      <c r="CA2786">
        <v>0</v>
      </c>
      <c r="CB2786">
        <v>0</v>
      </c>
      <c r="CC2786">
        <v>0</v>
      </c>
      <c r="CD2786">
        <v>1542762</v>
      </c>
      <c r="CE2786">
        <v>1542762</v>
      </c>
      <c r="CF2786">
        <v>0</v>
      </c>
      <c r="CG2786">
        <v>-1542762</v>
      </c>
      <c r="CH2786" t="s">
        <v>612</v>
      </c>
      <c r="CI2786" t="s">
        <v>616</v>
      </c>
      <c r="CJ2786" t="s">
        <v>617</v>
      </c>
      <c r="CK2786" t="s">
        <v>617</v>
      </c>
      <c r="CL2786" t="s">
        <v>617</v>
      </c>
      <c r="CM2786" t="s">
        <v>617</v>
      </c>
      <c r="CN2786">
        <v>1542762</v>
      </c>
    </row>
    <row r="2787" spans="1:92" x14ac:dyDescent="0.25">
      <c r="A2787" t="s">
        <v>14387</v>
      </c>
      <c r="B2787" t="s">
        <v>14387</v>
      </c>
      <c r="C2787">
        <v>47</v>
      </c>
      <c r="D2787" t="s">
        <v>8434</v>
      </c>
      <c r="E2787">
        <v>67121</v>
      </c>
      <c r="F2787" t="s">
        <v>14237</v>
      </c>
      <c r="G2787" t="s">
        <v>11157</v>
      </c>
      <c r="H2787" t="s">
        <v>11158</v>
      </c>
      <c r="I2787" t="s">
        <v>630</v>
      </c>
      <c r="J2787">
        <v>9410</v>
      </c>
      <c r="K2787">
        <v>10161</v>
      </c>
      <c r="L2787" t="s">
        <v>14388</v>
      </c>
      <c r="M2787" t="s">
        <v>14389</v>
      </c>
      <c r="N2787" t="s">
        <v>8431</v>
      </c>
      <c r="O2787" t="s">
        <v>14390</v>
      </c>
      <c r="P2787" t="s">
        <v>8414</v>
      </c>
      <c r="Q2787" t="s">
        <v>8415</v>
      </c>
      <c r="R2787" t="s">
        <v>8416</v>
      </c>
      <c r="S2787" t="s">
        <v>8416</v>
      </c>
      <c r="T2787" t="s">
        <v>8412</v>
      </c>
      <c r="U2787" t="s">
        <v>2564</v>
      </c>
      <c r="V2787" t="s">
        <v>1577</v>
      </c>
      <c r="W2787">
        <v>43.220300000000002</v>
      </c>
      <c r="X2787">
        <v>-79.945300000000003</v>
      </c>
      <c r="Y2787">
        <v>43090</v>
      </c>
      <c r="Z2787" t="s">
        <v>736</v>
      </c>
      <c r="AA2787" t="s">
        <v>736</v>
      </c>
      <c r="AB2787" t="s">
        <v>612</v>
      </c>
      <c r="AC2787" t="s">
        <v>612</v>
      </c>
      <c r="AD2787" t="s">
        <v>612</v>
      </c>
      <c r="AE2787" t="s">
        <v>612</v>
      </c>
      <c r="AF2787" t="s">
        <v>612</v>
      </c>
      <c r="AG2787" t="s">
        <v>612</v>
      </c>
      <c r="AH2787">
        <v>43090</v>
      </c>
      <c r="AI2787" t="s">
        <v>736</v>
      </c>
      <c r="AJ2787" t="s">
        <v>736</v>
      </c>
      <c r="AK2787" t="s">
        <v>612</v>
      </c>
      <c r="AL2787" t="s">
        <v>612</v>
      </c>
      <c r="AM2787" t="s">
        <v>612</v>
      </c>
      <c r="AN2787" t="s">
        <v>612</v>
      </c>
      <c r="AO2787" t="s">
        <v>612</v>
      </c>
      <c r="AP2787" t="s">
        <v>612</v>
      </c>
      <c r="AQ2787" t="s">
        <v>612</v>
      </c>
      <c r="AR2787" t="s">
        <v>612</v>
      </c>
      <c r="AS2787" t="s">
        <v>612</v>
      </c>
      <c r="AT2787" t="s">
        <v>737</v>
      </c>
      <c r="AU2787" t="s">
        <v>612</v>
      </c>
      <c r="AV2787" t="s">
        <v>1076</v>
      </c>
      <c r="AW2787" t="s">
        <v>612</v>
      </c>
      <c r="AX2787">
        <v>0</v>
      </c>
      <c r="AY2787" t="s">
        <v>1076</v>
      </c>
      <c r="AZ2787" t="s">
        <v>1076</v>
      </c>
      <c r="BA2787" t="s">
        <v>146</v>
      </c>
      <c r="BB2787" t="s">
        <v>1077</v>
      </c>
      <c r="BC2787" t="s">
        <v>1077</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1542762</v>
      </c>
      <c r="CA2787">
        <v>0</v>
      </c>
      <c r="CB2787">
        <v>0</v>
      </c>
      <c r="CC2787">
        <v>0</v>
      </c>
      <c r="CD2787">
        <v>1542762</v>
      </c>
      <c r="CE2787">
        <v>1542762</v>
      </c>
      <c r="CF2787">
        <v>0</v>
      </c>
      <c r="CG2787">
        <v>-1542762</v>
      </c>
      <c r="CH2787" t="s">
        <v>612</v>
      </c>
      <c r="CI2787" t="s">
        <v>616</v>
      </c>
      <c r="CJ2787" t="s">
        <v>617</v>
      </c>
      <c r="CK2787" t="s">
        <v>617</v>
      </c>
      <c r="CL2787" t="s">
        <v>617</v>
      </c>
      <c r="CM2787" t="s">
        <v>617</v>
      </c>
      <c r="CN2787">
        <v>1542762</v>
      </c>
    </row>
    <row r="2788" spans="1:92" x14ac:dyDescent="0.25">
      <c r="A2788" t="s">
        <v>14391</v>
      </c>
      <c r="B2788" t="s">
        <v>14391</v>
      </c>
      <c r="C2788">
        <v>47</v>
      </c>
      <c r="D2788" t="s">
        <v>8434</v>
      </c>
      <c r="E2788">
        <v>67121</v>
      </c>
      <c r="F2788" t="s">
        <v>14237</v>
      </c>
      <c r="G2788" t="s">
        <v>14392</v>
      </c>
      <c r="H2788" t="s">
        <v>14393</v>
      </c>
      <c r="I2788" t="s">
        <v>630</v>
      </c>
      <c r="J2788">
        <v>23945</v>
      </c>
      <c r="K2788">
        <v>19155</v>
      </c>
      <c r="L2788" t="s">
        <v>14369</v>
      </c>
      <c r="M2788" t="s">
        <v>14370</v>
      </c>
      <c r="N2788" t="s">
        <v>8424</v>
      </c>
      <c r="O2788" t="s">
        <v>14371</v>
      </c>
      <c r="P2788" t="s">
        <v>8414</v>
      </c>
      <c r="Q2788" t="s">
        <v>8415</v>
      </c>
      <c r="R2788" t="s">
        <v>8416</v>
      </c>
      <c r="S2788" t="s">
        <v>8416</v>
      </c>
      <c r="T2788" t="s">
        <v>8412</v>
      </c>
      <c r="U2788" t="s">
        <v>2564</v>
      </c>
      <c r="V2788" t="s">
        <v>1577</v>
      </c>
      <c r="W2788">
        <v>43.33907842</v>
      </c>
      <c r="X2788">
        <v>-79.877001070000006</v>
      </c>
      <c r="Y2788">
        <v>43090</v>
      </c>
      <c r="Z2788" t="s">
        <v>736</v>
      </c>
      <c r="AA2788" t="s">
        <v>736</v>
      </c>
      <c r="AB2788" t="s">
        <v>612</v>
      </c>
      <c r="AC2788" t="s">
        <v>612</v>
      </c>
      <c r="AD2788" t="s">
        <v>612</v>
      </c>
      <c r="AE2788" t="s">
        <v>612</v>
      </c>
      <c r="AF2788" t="s">
        <v>612</v>
      </c>
      <c r="AG2788" t="s">
        <v>612</v>
      </c>
      <c r="AH2788">
        <v>43090</v>
      </c>
      <c r="AI2788" t="s">
        <v>736</v>
      </c>
      <c r="AJ2788" t="s">
        <v>736</v>
      </c>
      <c r="AK2788" t="s">
        <v>612</v>
      </c>
      <c r="AL2788" t="s">
        <v>612</v>
      </c>
      <c r="AM2788" t="s">
        <v>612</v>
      </c>
      <c r="AN2788" t="s">
        <v>612</v>
      </c>
      <c r="AO2788" t="s">
        <v>612</v>
      </c>
      <c r="AP2788" t="s">
        <v>612</v>
      </c>
      <c r="AQ2788" t="s">
        <v>612</v>
      </c>
      <c r="AR2788">
        <v>3</v>
      </c>
      <c r="AS2788">
        <v>49</v>
      </c>
      <c r="AT2788" t="s">
        <v>737</v>
      </c>
      <c r="AU2788" t="s">
        <v>612</v>
      </c>
      <c r="AV2788" t="s">
        <v>635</v>
      </c>
      <c r="AW2788">
        <v>44658</v>
      </c>
      <c r="AX2788">
        <v>3098948</v>
      </c>
      <c r="AY2788" t="s">
        <v>1046</v>
      </c>
      <c r="AZ2788" t="s">
        <v>140</v>
      </c>
      <c r="BA2788" t="s">
        <v>146</v>
      </c>
      <c r="BB2788" t="s">
        <v>380</v>
      </c>
      <c r="BC2788">
        <v>44986</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0</v>
      </c>
      <c r="BW2788">
        <v>0</v>
      </c>
      <c r="BX2788">
        <v>0</v>
      </c>
      <c r="BY2788">
        <v>0</v>
      </c>
      <c r="BZ2788">
        <v>3098948</v>
      </c>
      <c r="CA2788">
        <v>0</v>
      </c>
      <c r="CB2788">
        <v>0</v>
      </c>
      <c r="CC2788">
        <v>0</v>
      </c>
      <c r="CD2788">
        <v>3098948</v>
      </c>
      <c r="CE2788">
        <v>3098948</v>
      </c>
      <c r="CF2788">
        <v>3098948</v>
      </c>
      <c r="CG2788">
        <v>0</v>
      </c>
      <c r="CH2788" t="s">
        <v>612</v>
      </c>
      <c r="CI2788" t="s">
        <v>616</v>
      </c>
      <c r="CJ2788" t="s">
        <v>617</v>
      </c>
      <c r="CK2788" t="s">
        <v>617</v>
      </c>
      <c r="CL2788" t="s">
        <v>739</v>
      </c>
      <c r="CM2788" t="s">
        <v>740</v>
      </c>
      <c r="CN2788">
        <v>3098948</v>
      </c>
    </row>
    <row r="2789" spans="1:92" x14ac:dyDescent="0.25">
      <c r="A2789" t="s">
        <v>14394</v>
      </c>
      <c r="B2789" t="s">
        <v>14394</v>
      </c>
      <c r="C2789">
        <v>47</v>
      </c>
      <c r="D2789" t="s">
        <v>8434</v>
      </c>
      <c r="E2789">
        <v>67121</v>
      </c>
      <c r="F2789" t="s">
        <v>14237</v>
      </c>
      <c r="G2789" t="s">
        <v>10700</v>
      </c>
      <c r="H2789" t="s">
        <v>10701</v>
      </c>
      <c r="I2789" t="s">
        <v>630</v>
      </c>
      <c r="J2789">
        <v>24849</v>
      </c>
      <c r="K2789">
        <v>7932</v>
      </c>
      <c r="L2789" t="s">
        <v>14395</v>
      </c>
      <c r="M2789" t="s">
        <v>14396</v>
      </c>
      <c r="N2789" t="s">
        <v>8412</v>
      </c>
      <c r="O2789" t="s">
        <v>14397</v>
      </c>
      <c r="P2789" t="s">
        <v>8414</v>
      </c>
      <c r="Q2789" t="s">
        <v>8415</v>
      </c>
      <c r="R2789" t="s">
        <v>8416</v>
      </c>
      <c r="S2789" t="s">
        <v>8416</v>
      </c>
      <c r="T2789" t="s">
        <v>8412</v>
      </c>
      <c r="U2789" t="s">
        <v>2564</v>
      </c>
      <c r="V2789" t="s">
        <v>1577</v>
      </c>
      <c r="W2789">
        <v>43.252400000000002</v>
      </c>
      <c r="X2789">
        <v>-79.855800000000002</v>
      </c>
      <c r="Y2789">
        <v>43131</v>
      </c>
      <c r="Z2789" t="s">
        <v>736</v>
      </c>
      <c r="AA2789" t="s">
        <v>736</v>
      </c>
      <c r="AB2789" t="s">
        <v>612</v>
      </c>
      <c r="AC2789" t="s">
        <v>612</v>
      </c>
      <c r="AD2789" t="s">
        <v>612</v>
      </c>
      <c r="AE2789">
        <v>43131</v>
      </c>
      <c r="AF2789" t="s">
        <v>736</v>
      </c>
      <c r="AG2789" t="s">
        <v>736</v>
      </c>
      <c r="AH2789">
        <v>43172</v>
      </c>
      <c r="AI2789" t="s">
        <v>736</v>
      </c>
      <c r="AJ2789" t="s">
        <v>736</v>
      </c>
      <c r="AK2789">
        <v>43172</v>
      </c>
      <c r="AL2789" t="s">
        <v>736</v>
      </c>
      <c r="AM2789" t="s">
        <v>736</v>
      </c>
      <c r="AN2789" t="s">
        <v>612</v>
      </c>
      <c r="AO2789" t="s">
        <v>612</v>
      </c>
      <c r="AP2789" t="s">
        <v>612</v>
      </c>
      <c r="AQ2789">
        <v>383</v>
      </c>
      <c r="AR2789">
        <v>3</v>
      </c>
      <c r="AS2789">
        <v>49</v>
      </c>
      <c r="AT2789" t="s">
        <v>737</v>
      </c>
      <c r="AU2789">
        <v>2</v>
      </c>
      <c r="AV2789" t="s">
        <v>635</v>
      </c>
      <c r="AW2789">
        <v>44137</v>
      </c>
      <c r="AX2789">
        <v>16241486</v>
      </c>
      <c r="AY2789" t="s">
        <v>1046</v>
      </c>
      <c r="AZ2789" t="s">
        <v>145</v>
      </c>
      <c r="BA2789" t="s">
        <v>141</v>
      </c>
      <c r="BB2789" t="s">
        <v>380</v>
      </c>
      <c r="BC2789">
        <v>44805</v>
      </c>
      <c r="BD2789">
        <v>0</v>
      </c>
      <c r="BE2789">
        <v>0</v>
      </c>
      <c r="BF2789">
        <v>1124397</v>
      </c>
      <c r="BG2789">
        <v>434068</v>
      </c>
      <c r="BH2789">
        <v>0</v>
      </c>
      <c r="BI2789">
        <v>0</v>
      </c>
      <c r="BJ2789">
        <v>0</v>
      </c>
      <c r="BK2789">
        <v>0</v>
      </c>
      <c r="BL2789">
        <v>0</v>
      </c>
      <c r="BM2789">
        <v>0</v>
      </c>
      <c r="BN2789">
        <v>0</v>
      </c>
      <c r="BO2789">
        <v>0</v>
      </c>
      <c r="BP2789">
        <v>0</v>
      </c>
      <c r="BQ2789">
        <v>0</v>
      </c>
      <c r="BR2789">
        <v>0</v>
      </c>
      <c r="BS2789">
        <v>1558465</v>
      </c>
      <c r="BT2789">
        <v>0</v>
      </c>
      <c r="BU2789">
        <v>0</v>
      </c>
      <c r="BV2789">
        <v>0</v>
      </c>
      <c r="BW2789">
        <v>0</v>
      </c>
      <c r="BX2789">
        <v>11767507</v>
      </c>
      <c r="BY2789">
        <v>0</v>
      </c>
      <c r="BZ2789">
        <v>1887006</v>
      </c>
      <c r="CA2789">
        <v>1028508</v>
      </c>
      <c r="CB2789">
        <v>0</v>
      </c>
      <c r="CC2789">
        <v>0</v>
      </c>
      <c r="CD2789">
        <v>14683021</v>
      </c>
      <c r="CE2789">
        <v>16241486</v>
      </c>
      <c r="CF2789">
        <v>16241486</v>
      </c>
      <c r="CG2789">
        <v>0</v>
      </c>
      <c r="CH2789" t="s">
        <v>612</v>
      </c>
      <c r="CI2789" t="s">
        <v>860</v>
      </c>
      <c r="CJ2789" t="s">
        <v>702</v>
      </c>
      <c r="CK2789" t="s">
        <v>703</v>
      </c>
      <c r="CL2789" t="s">
        <v>764</v>
      </c>
      <c r="CM2789" t="s">
        <v>740</v>
      </c>
      <c r="CN2789">
        <v>14683021</v>
      </c>
    </row>
    <row r="2790" spans="1:92" x14ac:dyDescent="0.25">
      <c r="A2790" t="s">
        <v>14398</v>
      </c>
      <c r="B2790" t="s">
        <v>14398</v>
      </c>
      <c r="C2790">
        <v>47</v>
      </c>
      <c r="D2790" t="s">
        <v>597</v>
      </c>
      <c r="E2790">
        <v>67121</v>
      </c>
      <c r="F2790" t="s">
        <v>14237</v>
      </c>
      <c r="G2790" t="s">
        <v>10930</v>
      </c>
      <c r="H2790" t="s">
        <v>10931</v>
      </c>
      <c r="I2790" t="s">
        <v>630</v>
      </c>
      <c r="J2790">
        <v>4310</v>
      </c>
      <c r="K2790">
        <v>7900</v>
      </c>
      <c r="L2790" t="s">
        <v>14399</v>
      </c>
      <c r="M2790" t="s">
        <v>14400</v>
      </c>
      <c r="N2790" t="s">
        <v>8412</v>
      </c>
      <c r="O2790" t="s">
        <v>14401</v>
      </c>
      <c r="P2790" t="s">
        <v>8414</v>
      </c>
      <c r="Q2790" t="s">
        <v>8415</v>
      </c>
      <c r="R2790" t="s">
        <v>8416</v>
      </c>
      <c r="S2790" t="s">
        <v>8416</v>
      </c>
      <c r="T2790" t="s">
        <v>8412</v>
      </c>
      <c r="U2790" t="s">
        <v>2564</v>
      </c>
      <c r="V2790" t="s">
        <v>1577</v>
      </c>
      <c r="W2790">
        <v>43.224330000000002</v>
      </c>
      <c r="X2790">
        <v>-79.874840000000006</v>
      </c>
      <c r="Y2790">
        <v>43190</v>
      </c>
      <c r="Z2790" t="s">
        <v>736</v>
      </c>
      <c r="AA2790" t="s">
        <v>736</v>
      </c>
      <c r="AB2790" t="s">
        <v>612</v>
      </c>
      <c r="AC2790" t="s">
        <v>612</v>
      </c>
      <c r="AD2790" t="s">
        <v>612</v>
      </c>
      <c r="AE2790">
        <v>43190</v>
      </c>
      <c r="AF2790" t="s">
        <v>736</v>
      </c>
      <c r="AG2790" t="s">
        <v>736</v>
      </c>
      <c r="AH2790" t="s">
        <v>612</v>
      </c>
      <c r="AI2790" t="s">
        <v>612</v>
      </c>
      <c r="AJ2790" t="s">
        <v>612</v>
      </c>
      <c r="AK2790" t="s">
        <v>612</v>
      </c>
      <c r="AL2790" t="s">
        <v>612</v>
      </c>
      <c r="AM2790" t="s">
        <v>612</v>
      </c>
      <c r="AN2790" t="s">
        <v>612</v>
      </c>
      <c r="AO2790" t="s">
        <v>612</v>
      </c>
      <c r="AP2790" t="s">
        <v>612</v>
      </c>
      <c r="AQ2790" t="s">
        <v>612</v>
      </c>
      <c r="AR2790" t="s">
        <v>612</v>
      </c>
      <c r="AS2790" t="s">
        <v>612</v>
      </c>
      <c r="AT2790" t="s">
        <v>612</v>
      </c>
      <c r="AU2790" t="s">
        <v>612</v>
      </c>
      <c r="AV2790" t="s">
        <v>614</v>
      </c>
      <c r="AW2790" t="s">
        <v>612</v>
      </c>
      <c r="AX2790">
        <v>40000</v>
      </c>
      <c r="AY2790" t="s">
        <v>621</v>
      </c>
      <c r="AZ2790" t="s">
        <v>894</v>
      </c>
      <c r="BA2790" t="s">
        <v>894</v>
      </c>
      <c r="BB2790" t="s">
        <v>612</v>
      </c>
      <c r="BC2790" t="s">
        <v>612</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v>0</v>
      </c>
      <c r="BV2790">
        <v>0</v>
      </c>
      <c r="BW2790">
        <v>0</v>
      </c>
      <c r="BX2790">
        <v>40000</v>
      </c>
      <c r="BY2790">
        <v>0</v>
      </c>
      <c r="BZ2790">
        <v>0</v>
      </c>
      <c r="CA2790">
        <v>0</v>
      </c>
      <c r="CB2790">
        <v>0</v>
      </c>
      <c r="CC2790">
        <v>0</v>
      </c>
      <c r="CD2790">
        <v>40000</v>
      </c>
      <c r="CE2790">
        <v>40000</v>
      </c>
      <c r="CF2790">
        <v>40000</v>
      </c>
      <c r="CG2790">
        <v>0</v>
      </c>
      <c r="CH2790" t="s">
        <v>612</v>
      </c>
      <c r="CI2790" t="s">
        <v>616</v>
      </c>
      <c r="CJ2790" t="s">
        <v>753</v>
      </c>
      <c r="CK2790" t="s">
        <v>703</v>
      </c>
      <c r="CL2790" t="s">
        <v>617</v>
      </c>
      <c r="CM2790" t="s">
        <v>617</v>
      </c>
      <c r="CN2790">
        <v>40000</v>
      </c>
    </row>
    <row r="2791" spans="1:92" x14ac:dyDescent="0.25">
      <c r="A2791" t="s">
        <v>14402</v>
      </c>
      <c r="B2791" t="s">
        <v>14402</v>
      </c>
      <c r="C2791">
        <v>47</v>
      </c>
      <c r="D2791" t="s">
        <v>8434</v>
      </c>
      <c r="E2791">
        <v>67121</v>
      </c>
      <c r="F2791" t="s">
        <v>14237</v>
      </c>
      <c r="G2791" t="s">
        <v>14403</v>
      </c>
      <c r="H2791" t="s">
        <v>14404</v>
      </c>
      <c r="I2791" t="s">
        <v>630</v>
      </c>
      <c r="J2791">
        <v>25396</v>
      </c>
      <c r="K2791">
        <v>7693</v>
      </c>
      <c r="L2791" t="s">
        <v>14405</v>
      </c>
      <c r="M2791" t="s">
        <v>14406</v>
      </c>
      <c r="N2791" t="s">
        <v>8412</v>
      </c>
      <c r="O2791" t="s">
        <v>14407</v>
      </c>
      <c r="P2791" t="s">
        <v>8414</v>
      </c>
      <c r="Q2791" t="s">
        <v>8415</v>
      </c>
      <c r="R2791" t="s">
        <v>8416</v>
      </c>
      <c r="S2791" t="s">
        <v>8416</v>
      </c>
      <c r="T2791" t="s">
        <v>8412</v>
      </c>
      <c r="U2791" t="s">
        <v>2564</v>
      </c>
      <c r="V2791" t="s">
        <v>1577</v>
      </c>
      <c r="W2791">
        <v>43.191646152924399</v>
      </c>
      <c r="X2791">
        <v>-79.783629417250197</v>
      </c>
      <c r="Y2791">
        <v>43922</v>
      </c>
      <c r="Z2791" t="s">
        <v>738</v>
      </c>
      <c r="AA2791" t="s">
        <v>859</v>
      </c>
      <c r="AB2791" t="s">
        <v>612</v>
      </c>
      <c r="AC2791" t="s">
        <v>612</v>
      </c>
      <c r="AD2791" t="s">
        <v>612</v>
      </c>
      <c r="AE2791">
        <v>43921</v>
      </c>
      <c r="AF2791" t="s">
        <v>738</v>
      </c>
      <c r="AG2791" t="s">
        <v>738</v>
      </c>
      <c r="AH2791">
        <v>43921</v>
      </c>
      <c r="AI2791" t="s">
        <v>738</v>
      </c>
      <c r="AJ2791" t="s">
        <v>738</v>
      </c>
      <c r="AK2791" t="s">
        <v>612</v>
      </c>
      <c r="AL2791" t="s">
        <v>612</v>
      </c>
      <c r="AM2791" t="s">
        <v>612</v>
      </c>
      <c r="AN2791" t="s">
        <v>612</v>
      </c>
      <c r="AO2791" t="s">
        <v>612</v>
      </c>
      <c r="AP2791" t="s">
        <v>612</v>
      </c>
      <c r="AQ2791">
        <v>590</v>
      </c>
      <c r="AR2791">
        <v>3</v>
      </c>
      <c r="AS2791">
        <v>49</v>
      </c>
      <c r="AT2791" t="s">
        <v>612</v>
      </c>
      <c r="AU2791" t="s">
        <v>612</v>
      </c>
      <c r="AV2791" t="s">
        <v>635</v>
      </c>
      <c r="AW2791">
        <v>44474</v>
      </c>
      <c r="AX2791">
        <v>17287079</v>
      </c>
      <c r="AY2791" t="s">
        <v>887</v>
      </c>
      <c r="AZ2791" t="s">
        <v>145</v>
      </c>
      <c r="BA2791" t="s">
        <v>460</v>
      </c>
      <c r="BB2791" t="s">
        <v>322</v>
      </c>
      <c r="BC2791">
        <v>45170</v>
      </c>
      <c r="BD2791">
        <v>0</v>
      </c>
      <c r="BE2791">
        <v>0</v>
      </c>
      <c r="BF2791">
        <v>589552</v>
      </c>
      <c r="BG2791">
        <v>0</v>
      </c>
      <c r="BH2791">
        <v>0</v>
      </c>
      <c r="BI2791">
        <v>0</v>
      </c>
      <c r="BJ2791">
        <v>0</v>
      </c>
      <c r="BK2791">
        <v>0</v>
      </c>
      <c r="BL2791">
        <v>0</v>
      </c>
      <c r="BM2791">
        <v>0</v>
      </c>
      <c r="BN2791">
        <v>0</v>
      </c>
      <c r="BO2791">
        <v>0</v>
      </c>
      <c r="BP2791">
        <v>0</v>
      </c>
      <c r="BQ2791">
        <v>0</v>
      </c>
      <c r="BR2791">
        <v>0</v>
      </c>
      <c r="BS2791">
        <v>589552</v>
      </c>
      <c r="BT2791">
        <v>0</v>
      </c>
      <c r="BU2791">
        <v>0</v>
      </c>
      <c r="BV2791">
        <v>0</v>
      </c>
      <c r="BW2791">
        <v>0</v>
      </c>
      <c r="BX2791">
        <v>13604198</v>
      </c>
      <c r="BY2791">
        <v>0</v>
      </c>
      <c r="BZ2791">
        <v>1888086</v>
      </c>
      <c r="CA2791">
        <v>0</v>
      </c>
      <c r="CB2791">
        <v>0</v>
      </c>
      <c r="CC2791">
        <v>0</v>
      </c>
      <c r="CD2791">
        <v>15492284</v>
      </c>
      <c r="CE2791">
        <v>16081836</v>
      </c>
      <c r="CF2791">
        <v>16081836</v>
      </c>
      <c r="CG2791">
        <v>0</v>
      </c>
      <c r="CH2791" t="s">
        <v>612</v>
      </c>
      <c r="CI2791" t="s">
        <v>131</v>
      </c>
      <c r="CJ2791" t="s">
        <v>702</v>
      </c>
      <c r="CK2791" t="s">
        <v>703</v>
      </c>
      <c r="CL2791" t="s">
        <v>764</v>
      </c>
      <c r="CM2791" t="s">
        <v>740</v>
      </c>
      <c r="CN2791">
        <v>15492284</v>
      </c>
    </row>
    <row r="2792" spans="1:92" x14ac:dyDescent="0.25">
      <c r="A2792" t="s">
        <v>14408</v>
      </c>
      <c r="B2792" t="s">
        <v>14408</v>
      </c>
      <c r="C2792">
        <v>47</v>
      </c>
      <c r="D2792" t="s">
        <v>8434</v>
      </c>
      <c r="E2792">
        <v>67121</v>
      </c>
      <c r="F2792" t="s">
        <v>14237</v>
      </c>
      <c r="G2792" t="s">
        <v>12585</v>
      </c>
      <c r="H2792" t="s">
        <v>12586</v>
      </c>
      <c r="I2792" t="s">
        <v>630</v>
      </c>
      <c r="J2792">
        <v>10115</v>
      </c>
      <c r="K2792">
        <v>10400</v>
      </c>
      <c r="L2792" t="s">
        <v>14272</v>
      </c>
      <c r="M2792" t="s">
        <v>14409</v>
      </c>
      <c r="N2792" t="s">
        <v>8412</v>
      </c>
      <c r="O2792" t="s">
        <v>14274</v>
      </c>
      <c r="P2792" t="s">
        <v>8414</v>
      </c>
      <c r="Q2792" t="s">
        <v>8415</v>
      </c>
      <c r="R2792" t="s">
        <v>8416</v>
      </c>
      <c r="S2792" t="s">
        <v>8416</v>
      </c>
      <c r="T2792" t="s">
        <v>8412</v>
      </c>
      <c r="U2792" t="s">
        <v>2564</v>
      </c>
      <c r="V2792" t="s">
        <v>1577</v>
      </c>
      <c r="W2792">
        <v>43.344035436830197</v>
      </c>
      <c r="X2792">
        <v>-79.914373730899499</v>
      </c>
      <c r="Y2792">
        <v>44523</v>
      </c>
      <c r="Z2792" t="s">
        <v>909</v>
      </c>
      <c r="AA2792" t="s">
        <v>909</v>
      </c>
      <c r="AB2792" t="s">
        <v>612</v>
      </c>
      <c r="AC2792" t="s">
        <v>612</v>
      </c>
      <c r="AD2792" t="s">
        <v>612</v>
      </c>
      <c r="AE2792">
        <v>44523</v>
      </c>
      <c r="AF2792" t="s">
        <v>909</v>
      </c>
      <c r="AG2792" t="s">
        <v>909</v>
      </c>
      <c r="AH2792">
        <v>44523</v>
      </c>
      <c r="AI2792" t="s">
        <v>909</v>
      </c>
      <c r="AJ2792" t="s">
        <v>909</v>
      </c>
      <c r="AK2792" t="s">
        <v>612</v>
      </c>
      <c r="AL2792" t="s">
        <v>612</v>
      </c>
      <c r="AM2792" t="s">
        <v>612</v>
      </c>
      <c r="AN2792" t="s">
        <v>612</v>
      </c>
      <c r="AO2792" t="s">
        <v>612</v>
      </c>
      <c r="AP2792" t="s">
        <v>612</v>
      </c>
      <c r="AQ2792">
        <v>118</v>
      </c>
      <c r="AR2792">
        <v>3</v>
      </c>
      <c r="AS2792">
        <v>49</v>
      </c>
      <c r="AT2792" t="s">
        <v>613</v>
      </c>
      <c r="AU2792" t="s">
        <v>612</v>
      </c>
      <c r="AV2792" t="s">
        <v>887</v>
      </c>
      <c r="AW2792" t="s">
        <v>612</v>
      </c>
      <c r="AX2792" t="s">
        <v>612</v>
      </c>
      <c r="AY2792" t="s">
        <v>887</v>
      </c>
      <c r="AZ2792" t="s">
        <v>140</v>
      </c>
      <c r="BA2792" t="s">
        <v>460</v>
      </c>
      <c r="BB2792" t="s">
        <v>322</v>
      </c>
      <c r="BC2792">
        <v>45170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2716356</v>
      </c>
      <c r="BY2792">
        <v>0</v>
      </c>
      <c r="BZ2792">
        <v>1734752</v>
      </c>
      <c r="CA2792">
        <v>0</v>
      </c>
      <c r="CB2792">
        <v>0</v>
      </c>
      <c r="CC2792">
        <v>0</v>
      </c>
      <c r="CD2792">
        <v>4451108</v>
      </c>
      <c r="CE2792">
        <v>4451108</v>
      </c>
      <c r="CF2792">
        <v>4451108</v>
      </c>
      <c r="CG2792">
        <v>0</v>
      </c>
      <c r="CH2792" t="s">
        <v>612</v>
      </c>
      <c r="CI2792" t="s">
        <v>1368</v>
      </c>
      <c r="CJ2792" t="s">
        <v>702</v>
      </c>
      <c r="CK2792" t="s">
        <v>703</v>
      </c>
      <c r="CL2792" t="s">
        <v>764</v>
      </c>
      <c r="CM2792" t="s">
        <v>740</v>
      </c>
      <c r="CN2792">
        <v>4451108</v>
      </c>
    </row>
    <row r="2793" spans="1:92" x14ac:dyDescent="0.25">
      <c r="A2793" t="s">
        <v>14410</v>
      </c>
      <c r="B2793" t="s">
        <v>14402</v>
      </c>
      <c r="C2793">
        <v>47</v>
      </c>
      <c r="D2793" t="s">
        <v>597</v>
      </c>
      <c r="E2793">
        <v>67121</v>
      </c>
      <c r="F2793" t="s">
        <v>14237</v>
      </c>
      <c r="G2793" t="s">
        <v>14403</v>
      </c>
      <c r="H2793" t="s">
        <v>14404</v>
      </c>
      <c r="I2793" t="s">
        <v>630</v>
      </c>
      <c r="J2793">
        <v>25396</v>
      </c>
      <c r="K2793">
        <v>7693</v>
      </c>
      <c r="L2793" t="s">
        <v>14411</v>
      </c>
      <c r="M2793" t="s">
        <v>14406</v>
      </c>
      <c r="N2793" t="s">
        <v>8412</v>
      </c>
      <c r="O2793" t="s">
        <v>14407</v>
      </c>
      <c r="P2793" t="s">
        <v>8414</v>
      </c>
      <c r="Q2793" t="s">
        <v>8415</v>
      </c>
      <c r="R2793" t="s">
        <v>8416</v>
      </c>
      <c r="S2793" t="s">
        <v>8416</v>
      </c>
      <c r="T2793" t="s">
        <v>8412</v>
      </c>
      <c r="U2793" t="s">
        <v>2564</v>
      </c>
      <c r="V2793" t="s">
        <v>1577</v>
      </c>
      <c r="W2793">
        <v>43.191646152924399</v>
      </c>
      <c r="X2793">
        <v>-79.783629417250197</v>
      </c>
      <c r="Y2793">
        <v>44474</v>
      </c>
      <c r="Z2793" t="s">
        <v>909</v>
      </c>
      <c r="AA2793" t="s">
        <v>909</v>
      </c>
      <c r="AB2793">
        <v>44474</v>
      </c>
      <c r="AC2793" t="s">
        <v>909</v>
      </c>
      <c r="AD2793" t="s">
        <v>909</v>
      </c>
      <c r="AE2793" t="s">
        <v>612</v>
      </c>
      <c r="AF2793" t="s">
        <v>612</v>
      </c>
      <c r="AG2793" t="s">
        <v>612</v>
      </c>
      <c r="AH2793" t="s">
        <v>612</v>
      </c>
      <c r="AI2793" t="s">
        <v>612</v>
      </c>
      <c r="AJ2793" t="s">
        <v>612</v>
      </c>
      <c r="AK2793" t="s">
        <v>612</v>
      </c>
      <c r="AL2793" t="s">
        <v>612</v>
      </c>
      <c r="AM2793" t="s">
        <v>612</v>
      </c>
      <c r="AN2793" t="s">
        <v>612</v>
      </c>
      <c r="AO2793" t="s">
        <v>612</v>
      </c>
      <c r="AP2793" t="s">
        <v>612</v>
      </c>
      <c r="AQ2793" t="s">
        <v>612</v>
      </c>
      <c r="AR2793" t="s">
        <v>612</v>
      </c>
      <c r="AS2793" t="s">
        <v>612</v>
      </c>
      <c r="AT2793" t="s">
        <v>612</v>
      </c>
      <c r="AU2793" t="s">
        <v>612</v>
      </c>
      <c r="AV2793" t="s">
        <v>635</v>
      </c>
      <c r="AW2793">
        <v>44474</v>
      </c>
      <c r="AX2793">
        <v>602989</v>
      </c>
      <c r="AY2793" t="s">
        <v>887</v>
      </c>
      <c r="AZ2793" t="s">
        <v>663</v>
      </c>
      <c r="BA2793" t="s">
        <v>460</v>
      </c>
      <c r="BB2793" t="s">
        <v>380</v>
      </c>
      <c r="BC2793">
        <v>44805</v>
      </c>
      <c r="BD2793">
        <v>0</v>
      </c>
      <c r="BE2793">
        <v>0</v>
      </c>
      <c r="BF2793">
        <v>0</v>
      </c>
      <c r="BG2793">
        <v>0</v>
      </c>
      <c r="BH2793">
        <v>541203</v>
      </c>
      <c r="BI2793">
        <v>0</v>
      </c>
      <c r="BJ2793">
        <v>0</v>
      </c>
      <c r="BK2793">
        <v>0</v>
      </c>
      <c r="BL2793">
        <v>0</v>
      </c>
      <c r="BM2793">
        <v>0</v>
      </c>
      <c r="BN2793">
        <v>0</v>
      </c>
      <c r="BO2793">
        <v>0</v>
      </c>
      <c r="BP2793">
        <v>0</v>
      </c>
      <c r="BQ2793">
        <v>0</v>
      </c>
      <c r="BR2793">
        <v>0</v>
      </c>
      <c r="BS2793">
        <v>541203</v>
      </c>
      <c r="BT2793">
        <v>0</v>
      </c>
      <c r="BU2793">
        <v>0</v>
      </c>
      <c r="BV2793">
        <v>0</v>
      </c>
      <c r="BW2793">
        <v>602989</v>
      </c>
      <c r="BX2793">
        <v>0</v>
      </c>
      <c r="BY2793">
        <v>0</v>
      </c>
      <c r="BZ2793">
        <v>0</v>
      </c>
      <c r="CA2793">
        <v>0</v>
      </c>
      <c r="CB2793">
        <v>0</v>
      </c>
      <c r="CC2793">
        <v>0</v>
      </c>
      <c r="CD2793">
        <v>602989</v>
      </c>
      <c r="CE2793">
        <v>1144192</v>
      </c>
      <c r="CF2793">
        <v>1144192</v>
      </c>
      <c r="CG2793">
        <v>0</v>
      </c>
      <c r="CH2793" t="s">
        <v>612</v>
      </c>
      <c r="CI2793" t="s">
        <v>131</v>
      </c>
      <c r="CJ2793" t="s">
        <v>617</v>
      </c>
      <c r="CK2793" t="s">
        <v>617</v>
      </c>
      <c r="CL2793" t="s">
        <v>617</v>
      </c>
      <c r="CM2793" t="s">
        <v>617</v>
      </c>
      <c r="CN2793">
        <v>602989</v>
      </c>
    </row>
    <row r="2794" spans="1:92" x14ac:dyDescent="0.25">
      <c r="A2794" t="s">
        <v>14412</v>
      </c>
      <c r="B2794" t="s">
        <v>14402</v>
      </c>
      <c r="C2794">
        <v>47</v>
      </c>
      <c r="D2794" t="s">
        <v>597</v>
      </c>
      <c r="E2794">
        <v>67121</v>
      </c>
      <c r="F2794" t="s">
        <v>14237</v>
      </c>
      <c r="G2794" t="s">
        <v>14403</v>
      </c>
      <c r="H2794" t="s">
        <v>14404</v>
      </c>
      <c r="I2794" t="s">
        <v>630</v>
      </c>
      <c r="J2794">
        <v>25396</v>
      </c>
      <c r="K2794">
        <v>7693</v>
      </c>
      <c r="L2794" t="s">
        <v>14413</v>
      </c>
      <c r="M2794" t="s">
        <v>14406</v>
      </c>
      <c r="N2794" t="s">
        <v>8412</v>
      </c>
      <c r="O2794" t="s">
        <v>14407</v>
      </c>
      <c r="P2794" t="s">
        <v>8414</v>
      </c>
      <c r="Q2794" t="s">
        <v>8415</v>
      </c>
      <c r="R2794" t="s">
        <v>8416</v>
      </c>
      <c r="S2794" t="s">
        <v>8416</v>
      </c>
      <c r="T2794" t="s">
        <v>8412</v>
      </c>
      <c r="U2794" t="s">
        <v>2564</v>
      </c>
      <c r="V2794" t="s">
        <v>1577</v>
      </c>
      <c r="W2794">
        <v>43.191646152924399</v>
      </c>
      <c r="X2794">
        <v>-79.783629417250197</v>
      </c>
      <c r="Y2794">
        <v>44474</v>
      </c>
      <c r="Z2794" t="s">
        <v>909</v>
      </c>
      <c r="AA2794" t="s">
        <v>909</v>
      </c>
      <c r="AB2794" t="s">
        <v>612</v>
      </c>
      <c r="AC2794" t="s">
        <v>612</v>
      </c>
      <c r="AD2794" t="s">
        <v>612</v>
      </c>
      <c r="AE2794">
        <v>44474</v>
      </c>
      <c r="AF2794" t="s">
        <v>909</v>
      </c>
      <c r="AG2794" t="s">
        <v>909</v>
      </c>
      <c r="AH2794" t="s">
        <v>612</v>
      </c>
      <c r="AI2794" t="s">
        <v>612</v>
      </c>
      <c r="AJ2794" t="s">
        <v>612</v>
      </c>
      <c r="AK2794" t="s">
        <v>612</v>
      </c>
      <c r="AL2794" t="s">
        <v>612</v>
      </c>
      <c r="AM2794" t="s">
        <v>612</v>
      </c>
      <c r="AN2794" t="s">
        <v>612</v>
      </c>
      <c r="AO2794" t="s">
        <v>612</v>
      </c>
      <c r="AP2794" t="s">
        <v>612</v>
      </c>
      <c r="AQ2794" t="s">
        <v>612</v>
      </c>
      <c r="AR2794" t="s">
        <v>612</v>
      </c>
      <c r="AS2794" t="s">
        <v>612</v>
      </c>
      <c r="AT2794" t="s">
        <v>612</v>
      </c>
      <c r="AU2794" t="s">
        <v>612</v>
      </c>
      <c r="AV2794" t="s">
        <v>635</v>
      </c>
      <c r="AW2794">
        <v>44474</v>
      </c>
      <c r="AX2794">
        <v>664040</v>
      </c>
      <c r="AY2794" t="s">
        <v>887</v>
      </c>
      <c r="AZ2794" t="s">
        <v>463</v>
      </c>
      <c r="BA2794" t="s">
        <v>460</v>
      </c>
      <c r="BB2794" t="s">
        <v>380</v>
      </c>
      <c r="BC2794">
        <v>44805</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664040</v>
      </c>
      <c r="BY2794">
        <v>0</v>
      </c>
      <c r="BZ2794">
        <v>0</v>
      </c>
      <c r="CA2794">
        <v>0</v>
      </c>
      <c r="CB2794">
        <v>0</v>
      </c>
      <c r="CC2794">
        <v>0</v>
      </c>
      <c r="CD2794">
        <v>664040</v>
      </c>
      <c r="CE2794">
        <v>664040</v>
      </c>
      <c r="CF2794">
        <v>664040</v>
      </c>
      <c r="CG2794">
        <v>0</v>
      </c>
      <c r="CH2794" t="s">
        <v>612</v>
      </c>
      <c r="CI2794" t="s">
        <v>131</v>
      </c>
      <c r="CJ2794" t="s">
        <v>702</v>
      </c>
      <c r="CK2794" t="s">
        <v>703</v>
      </c>
      <c r="CL2794" t="s">
        <v>617</v>
      </c>
      <c r="CM2794" t="s">
        <v>617</v>
      </c>
      <c r="CN2794">
        <v>664040</v>
      </c>
    </row>
    <row r="2795" spans="1:92" x14ac:dyDescent="0.25">
      <c r="A2795" t="s">
        <v>14414</v>
      </c>
      <c r="B2795" t="s">
        <v>14414</v>
      </c>
      <c r="C2795">
        <v>47</v>
      </c>
      <c r="D2795" t="s">
        <v>597</v>
      </c>
      <c r="E2795">
        <v>67121</v>
      </c>
      <c r="F2795" t="s">
        <v>14237</v>
      </c>
      <c r="G2795" t="s">
        <v>14250</v>
      </c>
      <c r="H2795" t="s">
        <v>14251</v>
      </c>
      <c r="I2795" t="s">
        <v>667</v>
      </c>
      <c r="J2795">
        <v>11835</v>
      </c>
      <c r="K2795">
        <v>12326</v>
      </c>
      <c r="L2795" t="s">
        <v>14252</v>
      </c>
      <c r="M2795" t="s">
        <v>14253</v>
      </c>
      <c r="N2795" t="s">
        <v>14254</v>
      </c>
      <c r="O2795" t="s">
        <v>8618</v>
      </c>
      <c r="P2795" t="s">
        <v>8414</v>
      </c>
      <c r="Q2795" t="s">
        <v>8415</v>
      </c>
      <c r="R2795" t="s">
        <v>8416</v>
      </c>
      <c r="S2795" t="s">
        <v>8416</v>
      </c>
      <c r="T2795" t="s">
        <v>8412</v>
      </c>
      <c r="U2795" t="s">
        <v>2564</v>
      </c>
      <c r="V2795" t="s">
        <v>1577</v>
      </c>
      <c r="W2795">
        <v>43.181559999999998</v>
      </c>
      <c r="X2795">
        <v>-79.816419999999994</v>
      </c>
      <c r="Y2795">
        <v>44672</v>
      </c>
      <c r="Z2795" t="s">
        <v>909</v>
      </c>
      <c r="AA2795" t="s">
        <v>380</v>
      </c>
      <c r="AB2795" t="s">
        <v>612</v>
      </c>
      <c r="AC2795" t="s">
        <v>612</v>
      </c>
      <c r="AD2795" t="s">
        <v>612</v>
      </c>
      <c r="AE2795">
        <v>44672</v>
      </c>
      <c r="AF2795" t="s">
        <v>909</v>
      </c>
      <c r="AG2795" t="s">
        <v>380</v>
      </c>
      <c r="AH2795" t="s">
        <v>612</v>
      </c>
      <c r="AI2795" t="s">
        <v>612</v>
      </c>
      <c r="AJ2795" t="s">
        <v>612</v>
      </c>
      <c r="AK2795" t="s">
        <v>612</v>
      </c>
      <c r="AL2795" t="s">
        <v>612</v>
      </c>
      <c r="AM2795" t="s">
        <v>612</v>
      </c>
      <c r="AN2795" t="s">
        <v>612</v>
      </c>
      <c r="AO2795" t="s">
        <v>612</v>
      </c>
      <c r="AP2795" t="s">
        <v>612</v>
      </c>
      <c r="AQ2795">
        <v>253</v>
      </c>
      <c r="AR2795" t="s">
        <v>612</v>
      </c>
      <c r="AS2795" t="s">
        <v>612</v>
      </c>
      <c r="AT2795" t="s">
        <v>613</v>
      </c>
      <c r="AU2795" t="s">
        <v>612</v>
      </c>
      <c r="AV2795" t="s">
        <v>887</v>
      </c>
      <c r="AW2795" t="s">
        <v>612</v>
      </c>
      <c r="AX2795" t="s">
        <v>612</v>
      </c>
      <c r="AY2795" t="s">
        <v>887</v>
      </c>
      <c r="AZ2795" t="s">
        <v>140</v>
      </c>
      <c r="BA2795" t="s">
        <v>460</v>
      </c>
      <c r="BB2795" t="s">
        <v>1811</v>
      </c>
      <c r="BC2795">
        <v>45901</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8449198</v>
      </c>
      <c r="BY2795">
        <v>0</v>
      </c>
      <c r="BZ2795">
        <v>0</v>
      </c>
      <c r="CA2795">
        <v>0</v>
      </c>
      <c r="CB2795">
        <v>0</v>
      </c>
      <c r="CC2795">
        <v>0</v>
      </c>
      <c r="CD2795">
        <v>8449198</v>
      </c>
      <c r="CE2795">
        <v>8449198</v>
      </c>
      <c r="CF2795">
        <v>8449198</v>
      </c>
      <c r="CG2795">
        <v>0</v>
      </c>
      <c r="CH2795" t="s">
        <v>612</v>
      </c>
      <c r="CI2795" t="s">
        <v>917</v>
      </c>
      <c r="CJ2795" t="s">
        <v>702</v>
      </c>
      <c r="CK2795" t="s">
        <v>703</v>
      </c>
      <c r="CL2795" t="s">
        <v>617</v>
      </c>
      <c r="CM2795" t="s">
        <v>617</v>
      </c>
      <c r="CN2795">
        <v>8449198</v>
      </c>
    </row>
    <row r="2796" spans="1:92" x14ac:dyDescent="0.25">
      <c r="A2796" t="s">
        <v>14415</v>
      </c>
      <c r="B2796" t="s">
        <v>14415</v>
      </c>
      <c r="C2796">
        <v>48</v>
      </c>
      <c r="D2796" t="s">
        <v>597</v>
      </c>
      <c r="E2796">
        <v>67130</v>
      </c>
      <c r="F2796" t="s">
        <v>14416</v>
      </c>
      <c r="G2796" t="s">
        <v>599</v>
      </c>
      <c r="H2796" t="s">
        <v>599</v>
      </c>
      <c r="I2796" t="s">
        <v>600</v>
      </c>
      <c r="J2796">
        <v>16162</v>
      </c>
      <c r="K2796">
        <v>18109</v>
      </c>
      <c r="L2796" t="s">
        <v>14417</v>
      </c>
      <c r="M2796" t="s">
        <v>14418</v>
      </c>
      <c r="N2796" t="s">
        <v>6391</v>
      </c>
      <c r="O2796" t="s">
        <v>14419</v>
      </c>
      <c r="P2796" t="s">
        <v>6393</v>
      </c>
      <c r="Q2796" t="s">
        <v>6394</v>
      </c>
      <c r="R2796" t="s">
        <v>6395</v>
      </c>
      <c r="S2796" t="s">
        <v>6396</v>
      </c>
      <c r="T2796" t="s">
        <v>6397</v>
      </c>
      <c r="U2796" t="s">
        <v>1576</v>
      </c>
      <c r="V2796" t="s">
        <v>1577</v>
      </c>
      <c r="W2796">
        <v>43.547627740000003</v>
      </c>
      <c r="X2796">
        <v>-80.247542820000007</v>
      </c>
      <c r="Y2796" t="s">
        <v>752</v>
      </c>
      <c r="Z2796" t="s">
        <v>752</v>
      </c>
      <c r="AA2796" t="s">
        <v>752</v>
      </c>
      <c r="AB2796" t="s">
        <v>612</v>
      </c>
      <c r="AC2796" t="s">
        <v>612</v>
      </c>
      <c r="AD2796" t="s">
        <v>612</v>
      </c>
      <c r="AE2796" t="s">
        <v>752</v>
      </c>
      <c r="AF2796" t="s">
        <v>752</v>
      </c>
      <c r="AG2796" t="s">
        <v>752</v>
      </c>
      <c r="AH2796" t="s">
        <v>612</v>
      </c>
      <c r="AI2796" t="s">
        <v>612</v>
      </c>
      <c r="AJ2796" t="s">
        <v>612</v>
      </c>
      <c r="AK2796" t="s">
        <v>612</v>
      </c>
      <c r="AL2796" t="s">
        <v>612</v>
      </c>
      <c r="AM2796" t="s">
        <v>612</v>
      </c>
      <c r="AN2796" t="s">
        <v>612</v>
      </c>
      <c r="AO2796" t="s">
        <v>612</v>
      </c>
      <c r="AP2796" t="s">
        <v>612</v>
      </c>
      <c r="AQ2796" t="s">
        <v>612</v>
      </c>
      <c r="AR2796" t="s">
        <v>612</v>
      </c>
      <c r="AS2796" t="s">
        <v>612</v>
      </c>
      <c r="AT2796" t="s">
        <v>613</v>
      </c>
      <c r="AU2796" t="s">
        <v>612</v>
      </c>
      <c r="AV2796" t="s">
        <v>614</v>
      </c>
      <c r="AW2796" t="s">
        <v>612</v>
      </c>
      <c r="AX2796" t="s">
        <v>612</v>
      </c>
      <c r="AY2796" t="s">
        <v>615</v>
      </c>
      <c r="AZ2796" t="s">
        <v>612</v>
      </c>
      <c r="BA2796" t="s">
        <v>612</v>
      </c>
      <c r="BB2796" t="s">
        <v>612</v>
      </c>
      <c r="BC2796" t="s">
        <v>612</v>
      </c>
      <c r="BD2796">
        <v>0</v>
      </c>
      <c r="BE2796">
        <v>0</v>
      </c>
      <c r="BF2796">
        <v>0</v>
      </c>
      <c r="BG2796">
        <v>0</v>
      </c>
      <c r="BH2796">
        <v>0</v>
      </c>
      <c r="BI2796">
        <v>0</v>
      </c>
      <c r="BJ2796">
        <v>0</v>
      </c>
      <c r="BK2796">
        <v>0</v>
      </c>
      <c r="BL2796">
        <v>0</v>
      </c>
      <c r="BM2796">
        <v>0</v>
      </c>
      <c r="BN2796">
        <v>0</v>
      </c>
      <c r="BO2796">
        <v>0</v>
      </c>
      <c r="BP2796">
        <v>0</v>
      </c>
      <c r="BQ2796">
        <v>0</v>
      </c>
      <c r="BR2796">
        <v>0</v>
      </c>
      <c r="BS2796">
        <v>0</v>
      </c>
      <c r="BT2796">
        <v>0</v>
      </c>
      <c r="BU2796">
        <v>0</v>
      </c>
      <c r="BV2796">
        <v>0</v>
      </c>
      <c r="BW2796">
        <v>0</v>
      </c>
      <c r="BX2796">
        <v>509756</v>
      </c>
      <c r="BY2796">
        <v>0</v>
      </c>
      <c r="BZ2796">
        <v>0</v>
      </c>
      <c r="CA2796">
        <v>0</v>
      </c>
      <c r="CB2796">
        <v>0</v>
      </c>
      <c r="CC2796">
        <v>0</v>
      </c>
      <c r="CD2796">
        <v>509756</v>
      </c>
      <c r="CE2796">
        <v>509756</v>
      </c>
      <c r="CF2796">
        <v>0</v>
      </c>
      <c r="CG2796">
        <v>-509756</v>
      </c>
      <c r="CH2796" t="s">
        <v>612</v>
      </c>
      <c r="CI2796" t="s">
        <v>616</v>
      </c>
      <c r="CJ2796" t="s">
        <v>753</v>
      </c>
      <c r="CK2796" t="s">
        <v>754</v>
      </c>
      <c r="CL2796" t="s">
        <v>617</v>
      </c>
      <c r="CM2796" t="s">
        <v>617</v>
      </c>
      <c r="CN2796">
        <v>509756</v>
      </c>
    </row>
    <row r="2797" spans="1:92" x14ac:dyDescent="0.25">
      <c r="A2797" t="s">
        <v>14420</v>
      </c>
      <c r="B2797" t="s">
        <v>14420</v>
      </c>
      <c r="C2797">
        <v>48</v>
      </c>
      <c r="D2797" t="s">
        <v>597</v>
      </c>
      <c r="E2797">
        <v>67130</v>
      </c>
      <c r="F2797" t="s">
        <v>14416</v>
      </c>
      <c r="G2797" t="s">
        <v>619</v>
      </c>
      <c r="H2797" t="s">
        <v>620</v>
      </c>
      <c r="I2797" t="s">
        <v>600</v>
      </c>
      <c r="J2797">
        <v>16162</v>
      </c>
      <c r="K2797">
        <v>18109</v>
      </c>
      <c r="L2797" t="s">
        <v>14417</v>
      </c>
      <c r="M2797" t="s">
        <v>14418</v>
      </c>
      <c r="N2797" t="s">
        <v>6391</v>
      </c>
      <c r="O2797" t="s">
        <v>14419</v>
      </c>
      <c r="P2797" t="s">
        <v>6393</v>
      </c>
      <c r="Q2797" t="s">
        <v>6394</v>
      </c>
      <c r="R2797" t="s">
        <v>6395</v>
      </c>
      <c r="S2797" t="s">
        <v>6396</v>
      </c>
      <c r="T2797" t="s">
        <v>6397</v>
      </c>
      <c r="U2797" t="s">
        <v>1576</v>
      </c>
      <c r="V2797" t="s">
        <v>1577</v>
      </c>
      <c r="W2797">
        <v>43.547627740000003</v>
      </c>
      <c r="X2797">
        <v>-80.247542820000007</v>
      </c>
      <c r="Y2797" t="s">
        <v>612</v>
      </c>
      <c r="Z2797" t="s">
        <v>612</v>
      </c>
      <c r="AA2797" t="s">
        <v>612</v>
      </c>
      <c r="AB2797" t="s">
        <v>612</v>
      </c>
      <c r="AC2797" t="s">
        <v>612</v>
      </c>
      <c r="AD2797" t="s">
        <v>612</v>
      </c>
      <c r="AE2797" t="s">
        <v>612</v>
      </c>
      <c r="AF2797" t="s">
        <v>612</v>
      </c>
      <c r="AG2797" t="s">
        <v>612</v>
      </c>
      <c r="AH2797" t="s">
        <v>612</v>
      </c>
      <c r="AI2797" t="s">
        <v>612</v>
      </c>
      <c r="AJ2797" t="s">
        <v>612</v>
      </c>
      <c r="AK2797" t="s">
        <v>612</v>
      </c>
      <c r="AL2797" t="s">
        <v>612</v>
      </c>
      <c r="AM2797" t="s">
        <v>612</v>
      </c>
      <c r="AN2797" t="s">
        <v>612</v>
      </c>
      <c r="AO2797" t="s">
        <v>612</v>
      </c>
      <c r="AP2797" t="s">
        <v>612</v>
      </c>
      <c r="AQ2797" t="s">
        <v>612</v>
      </c>
      <c r="AR2797" t="s">
        <v>612</v>
      </c>
      <c r="AS2797" t="s">
        <v>612</v>
      </c>
      <c r="AT2797" t="s">
        <v>613</v>
      </c>
      <c r="AU2797" t="s">
        <v>612</v>
      </c>
      <c r="AV2797" t="s">
        <v>614</v>
      </c>
      <c r="AW2797" t="s">
        <v>612</v>
      </c>
      <c r="AX2797">
        <v>2409115</v>
      </c>
      <c r="AY2797" t="s">
        <v>621</v>
      </c>
      <c r="AZ2797" t="s">
        <v>579</v>
      </c>
      <c r="BA2797" t="s">
        <v>579</v>
      </c>
      <c r="BB2797" t="s">
        <v>622</v>
      </c>
      <c r="BC2797">
        <v>42248</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2455937</v>
      </c>
      <c r="BW2797">
        <v>0</v>
      </c>
      <c r="BX2797">
        <v>0</v>
      </c>
      <c r="BY2797">
        <v>0</v>
      </c>
      <c r="BZ2797">
        <v>0</v>
      </c>
      <c r="CA2797">
        <v>0</v>
      </c>
      <c r="CB2797">
        <v>0</v>
      </c>
      <c r="CC2797">
        <v>0</v>
      </c>
      <c r="CD2797">
        <v>2455937</v>
      </c>
      <c r="CE2797">
        <v>2455937</v>
      </c>
      <c r="CF2797">
        <v>2409115</v>
      </c>
      <c r="CG2797">
        <v>-46822</v>
      </c>
      <c r="CH2797" t="s">
        <v>612</v>
      </c>
      <c r="CI2797" t="s">
        <v>616</v>
      </c>
      <c r="CJ2797" t="s">
        <v>617</v>
      </c>
      <c r="CK2797" t="s">
        <v>617</v>
      </c>
      <c r="CL2797" t="s">
        <v>617</v>
      </c>
      <c r="CM2797" t="s">
        <v>617</v>
      </c>
      <c r="CN2797">
        <v>0</v>
      </c>
    </row>
    <row r="2798" spans="1:92" x14ac:dyDescent="0.25">
      <c r="A2798" t="s">
        <v>14421</v>
      </c>
      <c r="B2798" t="s">
        <v>14421</v>
      </c>
      <c r="C2798">
        <v>48</v>
      </c>
      <c r="D2798" t="s">
        <v>597</v>
      </c>
      <c r="E2798">
        <v>67130</v>
      </c>
      <c r="F2798" t="s">
        <v>14416</v>
      </c>
      <c r="G2798" t="s">
        <v>624</v>
      </c>
      <c r="H2798" t="s">
        <v>625</v>
      </c>
      <c r="I2798" t="s">
        <v>600</v>
      </c>
      <c r="J2798">
        <v>16162</v>
      </c>
      <c r="K2798">
        <v>18109</v>
      </c>
      <c r="L2798" t="s">
        <v>14417</v>
      </c>
      <c r="M2798" t="s">
        <v>14418</v>
      </c>
      <c r="N2798" t="s">
        <v>6391</v>
      </c>
      <c r="O2798" t="s">
        <v>14419</v>
      </c>
      <c r="P2798" t="s">
        <v>6393</v>
      </c>
      <c r="Q2798" t="s">
        <v>6394</v>
      </c>
      <c r="R2798" t="s">
        <v>6395</v>
      </c>
      <c r="S2798" t="s">
        <v>6396</v>
      </c>
      <c r="T2798" t="s">
        <v>6397</v>
      </c>
      <c r="U2798" t="s">
        <v>1576</v>
      </c>
      <c r="V2798" t="s">
        <v>1577</v>
      </c>
      <c r="W2798">
        <v>43.547627740000003</v>
      </c>
      <c r="X2798">
        <v>-80.247542820000007</v>
      </c>
      <c r="Y2798" t="s">
        <v>612</v>
      </c>
      <c r="Z2798" t="s">
        <v>612</v>
      </c>
      <c r="AA2798" t="s">
        <v>612</v>
      </c>
      <c r="AB2798" t="s">
        <v>612</v>
      </c>
      <c r="AC2798" t="s">
        <v>612</v>
      </c>
      <c r="AD2798" t="s">
        <v>612</v>
      </c>
      <c r="AE2798" t="s">
        <v>612</v>
      </c>
      <c r="AF2798" t="s">
        <v>612</v>
      </c>
      <c r="AG2798" t="s">
        <v>612</v>
      </c>
      <c r="AH2798" t="s">
        <v>612</v>
      </c>
      <c r="AI2798" t="s">
        <v>612</v>
      </c>
      <c r="AJ2798" t="s">
        <v>612</v>
      </c>
      <c r="AK2798" t="s">
        <v>612</v>
      </c>
      <c r="AL2798" t="s">
        <v>612</v>
      </c>
      <c r="AM2798" t="s">
        <v>612</v>
      </c>
      <c r="AN2798" t="s">
        <v>612</v>
      </c>
      <c r="AO2798" t="s">
        <v>612</v>
      </c>
      <c r="AP2798" t="s">
        <v>612</v>
      </c>
      <c r="AQ2798" t="s">
        <v>612</v>
      </c>
      <c r="AR2798" t="s">
        <v>612</v>
      </c>
      <c r="AS2798" t="s">
        <v>612</v>
      </c>
      <c r="AT2798" t="s">
        <v>613</v>
      </c>
      <c r="AU2798" t="s">
        <v>612</v>
      </c>
      <c r="AV2798" t="s">
        <v>614</v>
      </c>
      <c r="AW2798" t="s">
        <v>612</v>
      </c>
      <c r="AX2798">
        <v>439722</v>
      </c>
      <c r="AY2798" t="s">
        <v>621</v>
      </c>
      <c r="AZ2798" t="s">
        <v>470</v>
      </c>
      <c r="BA2798" t="s">
        <v>470</v>
      </c>
      <c r="BB2798" t="s">
        <v>977</v>
      </c>
      <c r="BC2798">
        <v>40422</v>
      </c>
      <c r="BD2798">
        <v>0</v>
      </c>
      <c r="BE2798">
        <v>0</v>
      </c>
      <c r="BF2798">
        <v>0</v>
      </c>
      <c r="BG2798">
        <v>0</v>
      </c>
      <c r="BH2798">
        <v>0</v>
      </c>
      <c r="BI2798">
        <v>0</v>
      </c>
      <c r="BJ2798">
        <v>0</v>
      </c>
      <c r="BK2798">
        <v>0</v>
      </c>
      <c r="BL2798">
        <v>0</v>
      </c>
      <c r="BM2798">
        <v>0</v>
      </c>
      <c r="BN2798">
        <v>0</v>
      </c>
      <c r="BO2798">
        <v>0</v>
      </c>
      <c r="BP2798">
        <v>0</v>
      </c>
      <c r="BQ2798">
        <v>0</v>
      </c>
      <c r="BR2798">
        <v>0</v>
      </c>
      <c r="BS2798">
        <v>0</v>
      </c>
      <c r="BT2798">
        <v>439722</v>
      </c>
      <c r="BU2798">
        <v>0</v>
      </c>
      <c r="BV2798">
        <v>0</v>
      </c>
      <c r="BW2798">
        <v>0</v>
      </c>
      <c r="BX2798">
        <v>0</v>
      </c>
      <c r="BY2798">
        <v>0</v>
      </c>
      <c r="BZ2798">
        <v>0</v>
      </c>
      <c r="CA2798">
        <v>0</v>
      </c>
      <c r="CB2798">
        <v>0</v>
      </c>
      <c r="CC2798">
        <v>0</v>
      </c>
      <c r="CD2798">
        <v>439722</v>
      </c>
      <c r="CE2798">
        <v>439722</v>
      </c>
      <c r="CF2798">
        <v>439722</v>
      </c>
      <c r="CG2798">
        <v>0</v>
      </c>
      <c r="CH2798" t="s">
        <v>612</v>
      </c>
      <c r="CI2798" t="s">
        <v>616</v>
      </c>
      <c r="CJ2798" t="s">
        <v>617</v>
      </c>
      <c r="CK2798" t="s">
        <v>617</v>
      </c>
      <c r="CL2798" t="s">
        <v>617</v>
      </c>
      <c r="CM2798" t="s">
        <v>617</v>
      </c>
      <c r="CN2798">
        <v>0</v>
      </c>
    </row>
    <row r="2799" spans="1:92" x14ac:dyDescent="0.25">
      <c r="A2799" t="s">
        <v>14422</v>
      </c>
      <c r="B2799" t="s">
        <v>14422</v>
      </c>
      <c r="C2799">
        <v>48</v>
      </c>
      <c r="D2799" t="s">
        <v>597</v>
      </c>
      <c r="E2799">
        <v>67130</v>
      </c>
      <c r="F2799" t="s">
        <v>14416</v>
      </c>
      <c r="G2799" t="s">
        <v>12280</v>
      </c>
      <c r="H2799" t="s">
        <v>14423</v>
      </c>
      <c r="I2799" t="s">
        <v>667</v>
      </c>
      <c r="J2799">
        <v>10176</v>
      </c>
      <c r="K2799">
        <v>10448</v>
      </c>
      <c r="L2799" t="s">
        <v>14424</v>
      </c>
      <c r="M2799" t="s">
        <v>14425</v>
      </c>
      <c r="N2799" t="s">
        <v>6391</v>
      </c>
      <c r="O2799" t="s">
        <v>14426</v>
      </c>
      <c r="P2799" t="s">
        <v>6393</v>
      </c>
      <c r="Q2799" t="s">
        <v>6394</v>
      </c>
      <c r="R2799" t="s">
        <v>6395</v>
      </c>
      <c r="S2799" t="s">
        <v>6396</v>
      </c>
      <c r="T2799" t="s">
        <v>6397</v>
      </c>
      <c r="U2799" t="s">
        <v>1576</v>
      </c>
      <c r="V2799" t="s">
        <v>1577</v>
      </c>
      <c r="W2799">
        <v>43.495049999999999</v>
      </c>
      <c r="X2799">
        <v>-80.195980000000006</v>
      </c>
      <c r="Y2799" t="s">
        <v>612</v>
      </c>
      <c r="Z2799" t="s">
        <v>612</v>
      </c>
      <c r="AA2799" t="s">
        <v>612</v>
      </c>
      <c r="AB2799" t="s">
        <v>612</v>
      </c>
      <c r="AC2799" t="s">
        <v>612</v>
      </c>
      <c r="AD2799" t="s">
        <v>612</v>
      </c>
      <c r="AE2799" t="s">
        <v>612</v>
      </c>
      <c r="AF2799" t="s">
        <v>612</v>
      </c>
      <c r="AG2799" t="s">
        <v>612</v>
      </c>
      <c r="AH2799" t="s">
        <v>612</v>
      </c>
      <c r="AI2799" t="s">
        <v>612</v>
      </c>
      <c r="AJ2799" t="s">
        <v>612</v>
      </c>
      <c r="AK2799" t="s">
        <v>612</v>
      </c>
      <c r="AL2799" t="s">
        <v>612</v>
      </c>
      <c r="AM2799" t="s">
        <v>612</v>
      </c>
      <c r="AN2799" t="s">
        <v>612</v>
      </c>
      <c r="AO2799" t="s">
        <v>612</v>
      </c>
      <c r="AP2799" t="s">
        <v>612</v>
      </c>
      <c r="AQ2799" t="s">
        <v>612</v>
      </c>
      <c r="AR2799" t="s">
        <v>612</v>
      </c>
      <c r="AS2799" t="s">
        <v>612</v>
      </c>
      <c r="AT2799" t="s">
        <v>613</v>
      </c>
      <c r="AU2799" t="s">
        <v>612</v>
      </c>
      <c r="AV2799" t="s">
        <v>635</v>
      </c>
      <c r="AW2799">
        <v>39691</v>
      </c>
      <c r="AX2799">
        <v>20467265</v>
      </c>
      <c r="AY2799" t="s">
        <v>621</v>
      </c>
      <c r="AZ2799" t="s">
        <v>145</v>
      </c>
      <c r="BA2799" t="s">
        <v>470</v>
      </c>
      <c r="BB2799" t="s">
        <v>1255</v>
      </c>
      <c r="BC2799">
        <v>37865</v>
      </c>
      <c r="BD2799">
        <v>0</v>
      </c>
      <c r="BE2799">
        <v>0</v>
      </c>
      <c r="BF2799">
        <v>618326</v>
      </c>
      <c r="BG2799">
        <v>0</v>
      </c>
      <c r="BH2799">
        <v>0</v>
      </c>
      <c r="BI2799">
        <v>0</v>
      </c>
      <c r="BJ2799">
        <v>0</v>
      </c>
      <c r="BK2799">
        <v>0</v>
      </c>
      <c r="BL2799">
        <v>0</v>
      </c>
      <c r="BM2799">
        <v>0</v>
      </c>
      <c r="BN2799">
        <v>0</v>
      </c>
      <c r="BO2799">
        <v>0</v>
      </c>
      <c r="BP2799">
        <v>0</v>
      </c>
      <c r="BQ2799">
        <v>0</v>
      </c>
      <c r="BR2799">
        <v>0</v>
      </c>
      <c r="BS2799">
        <v>618326</v>
      </c>
      <c r="BT2799">
        <v>19848939</v>
      </c>
      <c r="BU2799">
        <v>0</v>
      </c>
      <c r="BV2799">
        <v>0</v>
      </c>
      <c r="BW2799">
        <v>0</v>
      </c>
      <c r="BX2799">
        <v>0</v>
      </c>
      <c r="BY2799">
        <v>0</v>
      </c>
      <c r="BZ2799">
        <v>0</v>
      </c>
      <c r="CA2799">
        <v>0</v>
      </c>
      <c r="CB2799">
        <v>0</v>
      </c>
      <c r="CC2799">
        <v>0</v>
      </c>
      <c r="CD2799">
        <v>19848939</v>
      </c>
      <c r="CE2799">
        <v>20467265</v>
      </c>
      <c r="CF2799">
        <v>20467265</v>
      </c>
      <c r="CG2799">
        <v>0</v>
      </c>
      <c r="CH2799" t="s">
        <v>612</v>
      </c>
      <c r="CI2799" t="s">
        <v>616</v>
      </c>
      <c r="CJ2799" t="s">
        <v>617</v>
      </c>
      <c r="CK2799" t="s">
        <v>617</v>
      </c>
      <c r="CL2799" t="s">
        <v>617</v>
      </c>
      <c r="CM2799" t="s">
        <v>617</v>
      </c>
      <c r="CN2799">
        <v>0</v>
      </c>
    </row>
    <row r="2800" spans="1:92" x14ac:dyDescent="0.25">
      <c r="A2800" t="s">
        <v>14427</v>
      </c>
      <c r="B2800" t="s">
        <v>14427</v>
      </c>
      <c r="C2800">
        <v>48</v>
      </c>
      <c r="D2800" t="s">
        <v>597</v>
      </c>
      <c r="E2800">
        <v>67130</v>
      </c>
      <c r="F2800" t="s">
        <v>14416</v>
      </c>
      <c r="G2800" t="s">
        <v>10856</v>
      </c>
      <c r="H2800" t="s">
        <v>10857</v>
      </c>
      <c r="I2800" t="s">
        <v>630</v>
      </c>
      <c r="J2800">
        <v>10291</v>
      </c>
      <c r="K2800">
        <v>10487</v>
      </c>
      <c r="L2800" t="s">
        <v>14428</v>
      </c>
      <c r="M2800" t="s">
        <v>14429</v>
      </c>
      <c r="N2800" t="s">
        <v>6391</v>
      </c>
      <c r="O2800" t="s">
        <v>6582</v>
      </c>
      <c r="P2800" t="s">
        <v>6393</v>
      </c>
      <c r="Q2800" t="s">
        <v>6394</v>
      </c>
      <c r="R2800" t="s">
        <v>6395</v>
      </c>
      <c r="S2800" t="s">
        <v>6396</v>
      </c>
      <c r="T2800" t="s">
        <v>6397</v>
      </c>
      <c r="U2800" t="s">
        <v>1576</v>
      </c>
      <c r="V2800" t="s">
        <v>1577</v>
      </c>
      <c r="W2800">
        <v>43.569789999999998</v>
      </c>
      <c r="X2800">
        <v>-80.222149999999999</v>
      </c>
      <c r="Y2800" t="s">
        <v>612</v>
      </c>
      <c r="Z2800" t="s">
        <v>612</v>
      </c>
      <c r="AA2800" t="s">
        <v>612</v>
      </c>
      <c r="AB2800" t="s">
        <v>612</v>
      </c>
      <c r="AC2800" t="s">
        <v>612</v>
      </c>
      <c r="AD2800" t="s">
        <v>612</v>
      </c>
      <c r="AE2800" t="s">
        <v>612</v>
      </c>
      <c r="AF2800" t="s">
        <v>612</v>
      </c>
      <c r="AG2800" t="s">
        <v>612</v>
      </c>
      <c r="AH2800" t="s">
        <v>612</v>
      </c>
      <c r="AI2800" t="s">
        <v>612</v>
      </c>
      <c r="AJ2800" t="s">
        <v>612</v>
      </c>
      <c r="AK2800" t="s">
        <v>612</v>
      </c>
      <c r="AL2800" t="s">
        <v>612</v>
      </c>
      <c r="AM2800" t="s">
        <v>612</v>
      </c>
      <c r="AN2800" t="s">
        <v>612</v>
      </c>
      <c r="AO2800" t="s">
        <v>612</v>
      </c>
      <c r="AP2800" t="s">
        <v>612</v>
      </c>
      <c r="AQ2800" t="s">
        <v>612</v>
      </c>
      <c r="AR2800" t="s">
        <v>612</v>
      </c>
      <c r="AS2800" t="s">
        <v>612</v>
      </c>
      <c r="AT2800" t="s">
        <v>613</v>
      </c>
      <c r="AU2800" t="s">
        <v>612</v>
      </c>
      <c r="AV2800" t="s">
        <v>635</v>
      </c>
      <c r="AW2800">
        <v>39691</v>
      </c>
      <c r="AX2800">
        <v>5323834</v>
      </c>
      <c r="AY2800" t="s">
        <v>621</v>
      </c>
      <c r="AZ2800" t="s">
        <v>145</v>
      </c>
      <c r="BA2800" t="s">
        <v>470</v>
      </c>
      <c r="BB2800" t="s">
        <v>1255</v>
      </c>
      <c r="BC2800">
        <v>37865</v>
      </c>
      <c r="BD2800">
        <v>0</v>
      </c>
      <c r="BE2800">
        <v>0</v>
      </c>
      <c r="BF2800">
        <v>160836</v>
      </c>
      <c r="BG2800">
        <v>0</v>
      </c>
      <c r="BH2800">
        <v>0</v>
      </c>
      <c r="BI2800">
        <v>0</v>
      </c>
      <c r="BJ2800">
        <v>0</v>
      </c>
      <c r="BK2800">
        <v>0</v>
      </c>
      <c r="BL2800">
        <v>0</v>
      </c>
      <c r="BM2800">
        <v>0</v>
      </c>
      <c r="BN2800">
        <v>0</v>
      </c>
      <c r="BO2800">
        <v>0</v>
      </c>
      <c r="BP2800">
        <v>0</v>
      </c>
      <c r="BQ2800">
        <v>0</v>
      </c>
      <c r="BR2800">
        <v>0</v>
      </c>
      <c r="BS2800">
        <v>160836</v>
      </c>
      <c r="BT2800">
        <v>5162998</v>
      </c>
      <c r="BU2800">
        <v>0</v>
      </c>
      <c r="BV2800">
        <v>0</v>
      </c>
      <c r="BW2800">
        <v>0</v>
      </c>
      <c r="BX2800">
        <v>0</v>
      </c>
      <c r="BY2800">
        <v>0</v>
      </c>
      <c r="BZ2800">
        <v>0</v>
      </c>
      <c r="CA2800">
        <v>0</v>
      </c>
      <c r="CB2800">
        <v>0</v>
      </c>
      <c r="CC2800">
        <v>0</v>
      </c>
      <c r="CD2800">
        <v>5162998</v>
      </c>
      <c r="CE2800">
        <v>5323834</v>
      </c>
      <c r="CF2800">
        <v>5323834</v>
      </c>
      <c r="CG2800">
        <v>0</v>
      </c>
      <c r="CH2800" t="s">
        <v>612</v>
      </c>
      <c r="CI2800" t="s">
        <v>616</v>
      </c>
      <c r="CJ2800" t="s">
        <v>617</v>
      </c>
      <c r="CK2800" t="s">
        <v>617</v>
      </c>
      <c r="CL2800" t="s">
        <v>617</v>
      </c>
      <c r="CM2800" t="s">
        <v>617</v>
      </c>
      <c r="CN2800">
        <v>0</v>
      </c>
    </row>
    <row r="2801" spans="1:92" x14ac:dyDescent="0.25">
      <c r="A2801" t="s">
        <v>14430</v>
      </c>
      <c r="B2801" t="s">
        <v>14430</v>
      </c>
      <c r="C2801">
        <v>48</v>
      </c>
      <c r="D2801" t="s">
        <v>597</v>
      </c>
      <c r="E2801">
        <v>67130</v>
      </c>
      <c r="F2801" t="s">
        <v>14416</v>
      </c>
      <c r="G2801" t="s">
        <v>10856</v>
      </c>
      <c r="H2801" t="s">
        <v>10857</v>
      </c>
      <c r="I2801" t="s">
        <v>630</v>
      </c>
      <c r="J2801">
        <v>10291</v>
      </c>
      <c r="K2801">
        <v>10487</v>
      </c>
      <c r="L2801" t="s">
        <v>14428</v>
      </c>
      <c r="M2801" t="s">
        <v>14429</v>
      </c>
      <c r="N2801" t="s">
        <v>6391</v>
      </c>
      <c r="O2801" t="s">
        <v>6582</v>
      </c>
      <c r="P2801" t="s">
        <v>6393</v>
      </c>
      <c r="Q2801" t="s">
        <v>6394</v>
      </c>
      <c r="R2801" t="s">
        <v>6395</v>
      </c>
      <c r="S2801" t="s">
        <v>6396</v>
      </c>
      <c r="T2801" t="s">
        <v>6397</v>
      </c>
      <c r="U2801" t="s">
        <v>1576</v>
      </c>
      <c r="V2801" t="s">
        <v>1577</v>
      </c>
      <c r="W2801">
        <v>43.569789999999998</v>
      </c>
      <c r="X2801">
        <v>-80.222149999999999</v>
      </c>
      <c r="Y2801" t="s">
        <v>612</v>
      </c>
      <c r="Z2801" t="s">
        <v>612</v>
      </c>
      <c r="AA2801" t="s">
        <v>612</v>
      </c>
      <c r="AB2801" t="s">
        <v>612</v>
      </c>
      <c r="AC2801" t="s">
        <v>612</v>
      </c>
      <c r="AD2801" t="s">
        <v>612</v>
      </c>
      <c r="AE2801" t="s">
        <v>612</v>
      </c>
      <c r="AF2801" t="s">
        <v>612</v>
      </c>
      <c r="AG2801" t="s">
        <v>612</v>
      </c>
      <c r="AH2801" t="s">
        <v>612</v>
      </c>
      <c r="AI2801" t="s">
        <v>612</v>
      </c>
      <c r="AJ2801" t="s">
        <v>612</v>
      </c>
      <c r="AK2801" t="s">
        <v>612</v>
      </c>
      <c r="AL2801" t="s">
        <v>612</v>
      </c>
      <c r="AM2801" t="s">
        <v>612</v>
      </c>
      <c r="AN2801" t="s">
        <v>612</v>
      </c>
      <c r="AO2801" t="s">
        <v>612</v>
      </c>
      <c r="AP2801" t="s">
        <v>612</v>
      </c>
      <c r="AQ2801" t="s">
        <v>612</v>
      </c>
      <c r="AR2801" t="s">
        <v>612</v>
      </c>
      <c r="AS2801" t="s">
        <v>612</v>
      </c>
      <c r="AT2801" t="s">
        <v>613</v>
      </c>
      <c r="AU2801" t="s">
        <v>612</v>
      </c>
      <c r="AV2801" t="s">
        <v>635</v>
      </c>
      <c r="AW2801">
        <v>39691</v>
      </c>
      <c r="AX2801">
        <v>1680351</v>
      </c>
      <c r="AY2801" t="s">
        <v>621</v>
      </c>
      <c r="AZ2801" t="s">
        <v>140</v>
      </c>
      <c r="BA2801" t="s">
        <v>470</v>
      </c>
      <c r="BB2801" t="s">
        <v>824</v>
      </c>
      <c r="BC2801">
        <v>39326</v>
      </c>
      <c r="BD2801">
        <v>0</v>
      </c>
      <c r="BE2801">
        <v>0</v>
      </c>
      <c r="BF2801">
        <v>0</v>
      </c>
      <c r="BG2801">
        <v>0</v>
      </c>
      <c r="BH2801">
        <v>0</v>
      </c>
      <c r="BI2801">
        <v>0</v>
      </c>
      <c r="BJ2801">
        <v>0</v>
      </c>
      <c r="BK2801">
        <v>0</v>
      </c>
      <c r="BL2801">
        <v>0</v>
      </c>
      <c r="BM2801">
        <v>0</v>
      </c>
      <c r="BN2801">
        <v>0</v>
      </c>
      <c r="BO2801">
        <v>0</v>
      </c>
      <c r="BP2801">
        <v>0</v>
      </c>
      <c r="BQ2801">
        <v>0</v>
      </c>
      <c r="BR2801">
        <v>0</v>
      </c>
      <c r="BS2801">
        <v>0</v>
      </c>
      <c r="BT2801">
        <v>1680351</v>
      </c>
      <c r="BU2801">
        <v>0</v>
      </c>
      <c r="BV2801">
        <v>0</v>
      </c>
      <c r="BW2801">
        <v>0</v>
      </c>
      <c r="BX2801">
        <v>0</v>
      </c>
      <c r="BY2801">
        <v>0</v>
      </c>
      <c r="BZ2801">
        <v>0</v>
      </c>
      <c r="CA2801">
        <v>0</v>
      </c>
      <c r="CB2801">
        <v>0</v>
      </c>
      <c r="CC2801">
        <v>0</v>
      </c>
      <c r="CD2801">
        <v>1680351</v>
      </c>
      <c r="CE2801">
        <v>1680351</v>
      </c>
      <c r="CF2801">
        <v>1680351</v>
      </c>
      <c r="CG2801">
        <v>0</v>
      </c>
      <c r="CH2801" t="s">
        <v>612</v>
      </c>
      <c r="CI2801" t="s">
        <v>616</v>
      </c>
      <c r="CJ2801" t="s">
        <v>617</v>
      </c>
      <c r="CK2801" t="s">
        <v>617</v>
      </c>
      <c r="CL2801" t="s">
        <v>617</v>
      </c>
      <c r="CM2801" t="s">
        <v>617</v>
      </c>
      <c r="CN2801">
        <v>0</v>
      </c>
    </row>
    <row r="2802" spans="1:92" x14ac:dyDescent="0.25">
      <c r="A2802" t="s">
        <v>14431</v>
      </c>
      <c r="B2802" t="s">
        <v>14431</v>
      </c>
      <c r="C2802">
        <v>48</v>
      </c>
      <c r="D2802" t="s">
        <v>597</v>
      </c>
      <c r="E2802">
        <v>67130</v>
      </c>
      <c r="F2802" t="s">
        <v>14416</v>
      </c>
      <c r="G2802" t="s">
        <v>14432</v>
      </c>
      <c r="H2802" t="s">
        <v>14433</v>
      </c>
      <c r="I2802" t="s">
        <v>630</v>
      </c>
      <c r="J2802">
        <v>3407</v>
      </c>
      <c r="K2802">
        <v>7239</v>
      </c>
      <c r="L2802" t="s">
        <v>14434</v>
      </c>
      <c r="M2802" t="s">
        <v>14435</v>
      </c>
      <c r="N2802" t="s">
        <v>6391</v>
      </c>
      <c r="O2802" t="s">
        <v>14436</v>
      </c>
      <c r="P2802" t="s">
        <v>6393</v>
      </c>
      <c r="Q2802" t="s">
        <v>6394</v>
      </c>
      <c r="R2802" t="s">
        <v>6395</v>
      </c>
      <c r="S2802" t="s">
        <v>6396</v>
      </c>
      <c r="T2802" t="s">
        <v>6397</v>
      </c>
      <c r="U2802" t="s">
        <v>1576</v>
      </c>
      <c r="V2802" t="s">
        <v>1577</v>
      </c>
      <c r="W2802">
        <v>43.512610000000002</v>
      </c>
      <c r="X2802">
        <v>-80.246499999999997</v>
      </c>
      <c r="Y2802" t="s">
        <v>612</v>
      </c>
      <c r="Z2802" t="s">
        <v>612</v>
      </c>
      <c r="AA2802" t="s">
        <v>612</v>
      </c>
      <c r="AB2802" t="s">
        <v>612</v>
      </c>
      <c r="AC2802" t="s">
        <v>612</v>
      </c>
      <c r="AD2802" t="s">
        <v>612</v>
      </c>
      <c r="AE2802" t="s">
        <v>612</v>
      </c>
      <c r="AF2802" t="s">
        <v>612</v>
      </c>
      <c r="AG2802" t="s">
        <v>612</v>
      </c>
      <c r="AH2802" t="s">
        <v>612</v>
      </c>
      <c r="AI2802" t="s">
        <v>612</v>
      </c>
      <c r="AJ2802" t="s">
        <v>612</v>
      </c>
      <c r="AK2802" t="s">
        <v>612</v>
      </c>
      <c r="AL2802" t="s">
        <v>612</v>
      </c>
      <c r="AM2802" t="s">
        <v>612</v>
      </c>
      <c r="AN2802" t="s">
        <v>612</v>
      </c>
      <c r="AO2802" t="s">
        <v>612</v>
      </c>
      <c r="AP2802" t="s">
        <v>612</v>
      </c>
      <c r="AQ2802" t="s">
        <v>612</v>
      </c>
      <c r="AR2802" t="s">
        <v>612</v>
      </c>
      <c r="AS2802" t="s">
        <v>612</v>
      </c>
      <c r="AT2802" t="s">
        <v>613</v>
      </c>
      <c r="AU2802" t="s">
        <v>612</v>
      </c>
      <c r="AV2802" t="s">
        <v>635</v>
      </c>
      <c r="AW2802">
        <v>39691</v>
      </c>
      <c r="AX2802">
        <v>2363561</v>
      </c>
      <c r="AY2802" t="s">
        <v>621</v>
      </c>
      <c r="AZ2802" t="s">
        <v>140</v>
      </c>
      <c r="BA2802" t="s">
        <v>470</v>
      </c>
      <c r="BB2802" t="s">
        <v>659</v>
      </c>
      <c r="BC2802">
        <v>36770</v>
      </c>
      <c r="BD2802">
        <v>0</v>
      </c>
      <c r="BE2802">
        <v>0</v>
      </c>
      <c r="BF2802">
        <v>71404</v>
      </c>
      <c r="BG2802">
        <v>0</v>
      </c>
      <c r="BH2802">
        <v>0</v>
      </c>
      <c r="BI2802">
        <v>0</v>
      </c>
      <c r="BJ2802">
        <v>0</v>
      </c>
      <c r="BK2802">
        <v>0</v>
      </c>
      <c r="BL2802">
        <v>0</v>
      </c>
      <c r="BM2802">
        <v>0</v>
      </c>
      <c r="BN2802">
        <v>0</v>
      </c>
      <c r="BO2802">
        <v>0</v>
      </c>
      <c r="BP2802">
        <v>0</v>
      </c>
      <c r="BQ2802">
        <v>0</v>
      </c>
      <c r="BR2802">
        <v>0</v>
      </c>
      <c r="BS2802">
        <v>71404</v>
      </c>
      <c r="BT2802">
        <v>2292157</v>
      </c>
      <c r="BU2802">
        <v>0</v>
      </c>
      <c r="BV2802">
        <v>0</v>
      </c>
      <c r="BW2802">
        <v>0</v>
      </c>
      <c r="BX2802">
        <v>0</v>
      </c>
      <c r="BY2802">
        <v>0</v>
      </c>
      <c r="BZ2802">
        <v>0</v>
      </c>
      <c r="CA2802">
        <v>0</v>
      </c>
      <c r="CB2802">
        <v>0</v>
      </c>
      <c r="CC2802">
        <v>0</v>
      </c>
      <c r="CD2802">
        <v>2292157</v>
      </c>
      <c r="CE2802">
        <v>2363561</v>
      </c>
      <c r="CF2802">
        <v>2363561</v>
      </c>
      <c r="CG2802">
        <v>0</v>
      </c>
      <c r="CH2802" t="s">
        <v>612</v>
      </c>
      <c r="CI2802" t="s">
        <v>616</v>
      </c>
      <c r="CJ2802" t="s">
        <v>617</v>
      </c>
      <c r="CK2802" t="s">
        <v>617</v>
      </c>
      <c r="CL2802" t="s">
        <v>617</v>
      </c>
      <c r="CM2802" t="s">
        <v>617</v>
      </c>
      <c r="CN2802">
        <v>0</v>
      </c>
    </row>
    <row r="2803" spans="1:92" x14ac:dyDescent="0.25">
      <c r="A2803" t="s">
        <v>14437</v>
      </c>
      <c r="B2803" t="s">
        <v>14437</v>
      </c>
      <c r="C2803">
        <v>48</v>
      </c>
      <c r="D2803" t="s">
        <v>597</v>
      </c>
      <c r="E2803">
        <v>67130</v>
      </c>
      <c r="F2803" t="s">
        <v>14416</v>
      </c>
      <c r="G2803" t="s">
        <v>11435</v>
      </c>
      <c r="H2803" t="s">
        <v>14438</v>
      </c>
      <c r="I2803" t="s">
        <v>667</v>
      </c>
      <c r="J2803">
        <v>3540</v>
      </c>
      <c r="K2803">
        <v>5087</v>
      </c>
      <c r="L2803" t="s">
        <v>14439</v>
      </c>
      <c r="M2803" t="s">
        <v>14440</v>
      </c>
      <c r="N2803" t="s">
        <v>6391</v>
      </c>
      <c r="O2803" t="s">
        <v>14441</v>
      </c>
      <c r="P2803" t="s">
        <v>6393</v>
      </c>
      <c r="Q2803" t="s">
        <v>6394</v>
      </c>
      <c r="R2803" t="s">
        <v>6395</v>
      </c>
      <c r="S2803" t="s">
        <v>6396</v>
      </c>
      <c r="T2803" t="s">
        <v>6397</v>
      </c>
      <c r="U2803" t="s">
        <v>1576</v>
      </c>
      <c r="V2803" t="s">
        <v>1577</v>
      </c>
      <c r="W2803">
        <v>43.547930000000001</v>
      </c>
      <c r="X2803">
        <v>-80.26782</v>
      </c>
      <c r="Y2803" t="s">
        <v>612</v>
      </c>
      <c r="Z2803" t="s">
        <v>612</v>
      </c>
      <c r="AA2803" t="s">
        <v>612</v>
      </c>
      <c r="AB2803" t="s">
        <v>612</v>
      </c>
      <c r="AC2803" t="s">
        <v>612</v>
      </c>
      <c r="AD2803" t="s">
        <v>612</v>
      </c>
      <c r="AE2803" t="s">
        <v>612</v>
      </c>
      <c r="AF2803" t="s">
        <v>612</v>
      </c>
      <c r="AG2803" t="s">
        <v>612</v>
      </c>
      <c r="AH2803" t="s">
        <v>612</v>
      </c>
      <c r="AI2803" t="s">
        <v>612</v>
      </c>
      <c r="AJ2803" t="s">
        <v>612</v>
      </c>
      <c r="AK2803" t="s">
        <v>612</v>
      </c>
      <c r="AL2803" t="s">
        <v>612</v>
      </c>
      <c r="AM2803" t="s">
        <v>612</v>
      </c>
      <c r="AN2803" t="s">
        <v>612</v>
      </c>
      <c r="AO2803" t="s">
        <v>612</v>
      </c>
      <c r="AP2803" t="s">
        <v>612</v>
      </c>
      <c r="AQ2803" t="s">
        <v>612</v>
      </c>
      <c r="AR2803" t="s">
        <v>612</v>
      </c>
      <c r="AS2803" t="s">
        <v>612</v>
      </c>
      <c r="AT2803" t="s">
        <v>613</v>
      </c>
      <c r="AU2803" t="s">
        <v>612</v>
      </c>
      <c r="AV2803" t="s">
        <v>635</v>
      </c>
      <c r="AW2803">
        <v>39691</v>
      </c>
      <c r="AX2803">
        <v>9897350</v>
      </c>
      <c r="AY2803" t="s">
        <v>621</v>
      </c>
      <c r="AZ2803" t="s">
        <v>140</v>
      </c>
      <c r="BA2803" t="s">
        <v>470</v>
      </c>
      <c r="BB2803" t="s">
        <v>694</v>
      </c>
      <c r="BC2803">
        <v>37135</v>
      </c>
      <c r="BD2803">
        <v>0</v>
      </c>
      <c r="BE2803">
        <v>0</v>
      </c>
      <c r="BF2803">
        <v>299004</v>
      </c>
      <c r="BG2803">
        <v>0</v>
      </c>
      <c r="BH2803">
        <v>0</v>
      </c>
      <c r="BI2803">
        <v>0</v>
      </c>
      <c r="BJ2803">
        <v>0</v>
      </c>
      <c r="BK2803">
        <v>0</v>
      </c>
      <c r="BL2803">
        <v>0</v>
      </c>
      <c r="BM2803">
        <v>0</v>
      </c>
      <c r="BN2803">
        <v>0</v>
      </c>
      <c r="BO2803">
        <v>0</v>
      </c>
      <c r="BP2803">
        <v>0</v>
      </c>
      <c r="BQ2803">
        <v>0</v>
      </c>
      <c r="BR2803">
        <v>0</v>
      </c>
      <c r="BS2803">
        <v>299004</v>
      </c>
      <c r="BT2803">
        <v>9598346</v>
      </c>
      <c r="BU2803">
        <v>0</v>
      </c>
      <c r="BV2803">
        <v>0</v>
      </c>
      <c r="BW2803">
        <v>0</v>
      </c>
      <c r="BX2803">
        <v>0</v>
      </c>
      <c r="BY2803">
        <v>0</v>
      </c>
      <c r="BZ2803">
        <v>0</v>
      </c>
      <c r="CA2803">
        <v>0</v>
      </c>
      <c r="CB2803">
        <v>0</v>
      </c>
      <c r="CC2803">
        <v>0</v>
      </c>
      <c r="CD2803">
        <v>9598346</v>
      </c>
      <c r="CE2803">
        <v>9897350</v>
      </c>
      <c r="CF2803">
        <v>9897350</v>
      </c>
      <c r="CG2803">
        <v>0</v>
      </c>
      <c r="CH2803" t="s">
        <v>612</v>
      </c>
      <c r="CI2803" t="s">
        <v>616</v>
      </c>
      <c r="CJ2803" t="s">
        <v>617</v>
      </c>
      <c r="CK2803" t="s">
        <v>617</v>
      </c>
      <c r="CL2803" t="s">
        <v>617</v>
      </c>
      <c r="CM2803" t="s">
        <v>617</v>
      </c>
      <c r="CN2803">
        <v>0</v>
      </c>
    </row>
    <row r="2804" spans="1:92" x14ac:dyDescent="0.25">
      <c r="A2804" t="s">
        <v>14442</v>
      </c>
      <c r="B2804" t="s">
        <v>14442</v>
      </c>
      <c r="C2804">
        <v>48</v>
      </c>
      <c r="D2804" t="s">
        <v>597</v>
      </c>
      <c r="E2804">
        <v>67130</v>
      </c>
      <c r="F2804" t="s">
        <v>14416</v>
      </c>
      <c r="G2804" t="s">
        <v>10694</v>
      </c>
      <c r="H2804" t="s">
        <v>10695</v>
      </c>
      <c r="I2804" t="s">
        <v>630</v>
      </c>
      <c r="J2804">
        <v>3634</v>
      </c>
      <c r="K2804">
        <v>7406</v>
      </c>
      <c r="L2804" t="s">
        <v>14443</v>
      </c>
      <c r="M2804" t="s">
        <v>14444</v>
      </c>
      <c r="N2804" t="s">
        <v>6391</v>
      </c>
      <c r="O2804" t="s">
        <v>14445</v>
      </c>
      <c r="P2804" t="s">
        <v>6393</v>
      </c>
      <c r="Q2804" t="s">
        <v>6394</v>
      </c>
      <c r="R2804" t="s">
        <v>6395</v>
      </c>
      <c r="S2804" t="s">
        <v>6396</v>
      </c>
      <c r="T2804" t="s">
        <v>6397</v>
      </c>
      <c r="U2804" t="s">
        <v>1576</v>
      </c>
      <c r="V2804" t="s">
        <v>1577</v>
      </c>
      <c r="W2804">
        <v>43.547400000000003</v>
      </c>
      <c r="X2804">
        <v>-80.235799999999998</v>
      </c>
      <c r="Y2804" t="s">
        <v>612</v>
      </c>
      <c r="Z2804" t="s">
        <v>612</v>
      </c>
      <c r="AA2804" t="s">
        <v>612</v>
      </c>
      <c r="AB2804" t="s">
        <v>612</v>
      </c>
      <c r="AC2804" t="s">
        <v>612</v>
      </c>
      <c r="AD2804" t="s">
        <v>612</v>
      </c>
      <c r="AE2804" t="s">
        <v>612</v>
      </c>
      <c r="AF2804" t="s">
        <v>612</v>
      </c>
      <c r="AG2804" t="s">
        <v>612</v>
      </c>
      <c r="AH2804" t="s">
        <v>612</v>
      </c>
      <c r="AI2804" t="s">
        <v>612</v>
      </c>
      <c r="AJ2804" t="s">
        <v>612</v>
      </c>
      <c r="AK2804" t="s">
        <v>612</v>
      </c>
      <c r="AL2804" t="s">
        <v>612</v>
      </c>
      <c r="AM2804" t="s">
        <v>612</v>
      </c>
      <c r="AN2804" t="s">
        <v>612</v>
      </c>
      <c r="AO2804" t="s">
        <v>612</v>
      </c>
      <c r="AP2804" t="s">
        <v>612</v>
      </c>
      <c r="AQ2804" t="s">
        <v>612</v>
      </c>
      <c r="AR2804" t="s">
        <v>612</v>
      </c>
      <c r="AS2804" t="s">
        <v>612</v>
      </c>
      <c r="AT2804" t="s">
        <v>613</v>
      </c>
      <c r="AU2804" t="s">
        <v>612</v>
      </c>
      <c r="AV2804" t="s">
        <v>635</v>
      </c>
      <c r="AW2804">
        <v>39691</v>
      </c>
      <c r="AX2804">
        <v>2112599</v>
      </c>
      <c r="AY2804" t="s">
        <v>621</v>
      </c>
      <c r="AZ2804" t="s">
        <v>140</v>
      </c>
      <c r="BA2804" t="s">
        <v>470</v>
      </c>
      <c r="BB2804" t="s">
        <v>694</v>
      </c>
      <c r="BC2804">
        <v>37135</v>
      </c>
      <c r="BD2804">
        <v>0</v>
      </c>
      <c r="BE2804">
        <v>0</v>
      </c>
      <c r="BF2804">
        <v>63823</v>
      </c>
      <c r="BG2804">
        <v>0</v>
      </c>
      <c r="BH2804">
        <v>0</v>
      </c>
      <c r="BI2804">
        <v>0</v>
      </c>
      <c r="BJ2804">
        <v>0</v>
      </c>
      <c r="BK2804">
        <v>0</v>
      </c>
      <c r="BL2804">
        <v>0</v>
      </c>
      <c r="BM2804">
        <v>0</v>
      </c>
      <c r="BN2804">
        <v>0</v>
      </c>
      <c r="BO2804">
        <v>0</v>
      </c>
      <c r="BP2804">
        <v>0</v>
      </c>
      <c r="BQ2804">
        <v>0</v>
      </c>
      <c r="BR2804">
        <v>0</v>
      </c>
      <c r="BS2804">
        <v>63823</v>
      </c>
      <c r="BT2804">
        <v>2048776</v>
      </c>
      <c r="BU2804">
        <v>0</v>
      </c>
      <c r="BV2804">
        <v>0</v>
      </c>
      <c r="BW2804">
        <v>0</v>
      </c>
      <c r="BX2804">
        <v>0</v>
      </c>
      <c r="BY2804">
        <v>0</v>
      </c>
      <c r="BZ2804">
        <v>0</v>
      </c>
      <c r="CA2804">
        <v>0</v>
      </c>
      <c r="CB2804">
        <v>0</v>
      </c>
      <c r="CC2804">
        <v>0</v>
      </c>
      <c r="CD2804">
        <v>2048776</v>
      </c>
      <c r="CE2804">
        <v>2112599</v>
      </c>
      <c r="CF2804">
        <v>2112599</v>
      </c>
      <c r="CG2804">
        <v>0</v>
      </c>
      <c r="CH2804" t="s">
        <v>612</v>
      </c>
      <c r="CI2804" t="s">
        <v>616</v>
      </c>
      <c r="CJ2804" t="s">
        <v>617</v>
      </c>
      <c r="CK2804" t="s">
        <v>617</v>
      </c>
      <c r="CL2804" t="s">
        <v>617</v>
      </c>
      <c r="CM2804" t="s">
        <v>617</v>
      </c>
      <c r="CN2804">
        <v>0</v>
      </c>
    </row>
    <row r="2805" spans="1:92" x14ac:dyDescent="0.25">
      <c r="A2805" t="s">
        <v>14446</v>
      </c>
      <c r="B2805" t="s">
        <v>14446</v>
      </c>
      <c r="C2805">
        <v>48</v>
      </c>
      <c r="D2805" t="s">
        <v>597</v>
      </c>
      <c r="E2805">
        <v>67130</v>
      </c>
      <c r="F2805" t="s">
        <v>14416</v>
      </c>
      <c r="G2805" t="s">
        <v>10694</v>
      </c>
      <c r="H2805" t="s">
        <v>10695</v>
      </c>
      <c r="I2805" t="s">
        <v>630</v>
      </c>
      <c r="J2805">
        <v>24405</v>
      </c>
      <c r="K2805">
        <v>19406</v>
      </c>
      <c r="L2805" t="s">
        <v>14447</v>
      </c>
      <c r="M2805" t="s">
        <v>14448</v>
      </c>
      <c r="N2805" t="s">
        <v>6488</v>
      </c>
      <c r="O2805" t="s">
        <v>6489</v>
      </c>
      <c r="P2805" t="s">
        <v>6490</v>
      </c>
      <c r="Q2805" t="s">
        <v>6491</v>
      </c>
      <c r="R2805" t="s">
        <v>6492</v>
      </c>
      <c r="S2805" t="s">
        <v>6396</v>
      </c>
      <c r="T2805" t="s">
        <v>6397</v>
      </c>
      <c r="U2805" t="s">
        <v>1576</v>
      </c>
      <c r="V2805" t="s">
        <v>1577</v>
      </c>
      <c r="W2805">
        <v>43.624079999999999</v>
      </c>
      <c r="X2805">
        <v>-80.151740000000004</v>
      </c>
      <c r="Y2805">
        <v>41298</v>
      </c>
      <c r="Z2805" t="s">
        <v>662</v>
      </c>
      <c r="AA2805" t="s">
        <v>662</v>
      </c>
      <c r="AB2805" t="s">
        <v>612</v>
      </c>
      <c r="AC2805" t="s">
        <v>612</v>
      </c>
      <c r="AD2805" t="s">
        <v>612</v>
      </c>
      <c r="AE2805">
        <v>41298</v>
      </c>
      <c r="AF2805" t="s">
        <v>662</v>
      </c>
      <c r="AG2805" t="s">
        <v>662</v>
      </c>
      <c r="AH2805" t="s">
        <v>612</v>
      </c>
      <c r="AI2805" t="s">
        <v>612</v>
      </c>
      <c r="AJ2805" t="s">
        <v>612</v>
      </c>
      <c r="AK2805" t="s">
        <v>612</v>
      </c>
      <c r="AL2805" t="s">
        <v>612</v>
      </c>
      <c r="AM2805" t="s">
        <v>612</v>
      </c>
      <c r="AN2805" t="s">
        <v>612</v>
      </c>
      <c r="AO2805" t="s">
        <v>612</v>
      </c>
      <c r="AP2805" t="s">
        <v>612</v>
      </c>
      <c r="AQ2805">
        <v>268</v>
      </c>
      <c r="AR2805" t="s">
        <v>612</v>
      </c>
      <c r="AS2805" t="s">
        <v>612</v>
      </c>
      <c r="AT2805" t="s">
        <v>613</v>
      </c>
      <c r="AU2805" t="s">
        <v>612</v>
      </c>
      <c r="AV2805" t="s">
        <v>635</v>
      </c>
      <c r="AW2805">
        <v>41934</v>
      </c>
      <c r="AX2805">
        <v>6221591</v>
      </c>
      <c r="AY2805" t="s">
        <v>621</v>
      </c>
      <c r="AZ2805" t="s">
        <v>145</v>
      </c>
      <c r="BA2805" t="s">
        <v>460</v>
      </c>
      <c r="BB2805" t="s">
        <v>787</v>
      </c>
      <c r="BC2805">
        <v>42619</v>
      </c>
      <c r="BD2805">
        <v>0</v>
      </c>
      <c r="BE2805">
        <v>0</v>
      </c>
      <c r="BF2805">
        <v>0</v>
      </c>
      <c r="BG2805">
        <v>0</v>
      </c>
      <c r="BH2805">
        <v>0</v>
      </c>
      <c r="BI2805">
        <v>0</v>
      </c>
      <c r="BJ2805">
        <v>0</v>
      </c>
      <c r="BK2805">
        <v>0</v>
      </c>
      <c r="BL2805">
        <v>0</v>
      </c>
      <c r="BM2805">
        <v>0</v>
      </c>
      <c r="BN2805">
        <v>0</v>
      </c>
      <c r="BO2805">
        <v>0</v>
      </c>
      <c r="BP2805">
        <v>0</v>
      </c>
      <c r="BQ2805">
        <v>0</v>
      </c>
      <c r="BR2805">
        <v>0</v>
      </c>
      <c r="BS2805">
        <v>0</v>
      </c>
      <c r="BT2805">
        <v>239382</v>
      </c>
      <c r="BU2805">
        <v>0</v>
      </c>
      <c r="BV2805">
        <v>470607</v>
      </c>
      <c r="BW2805">
        <v>0</v>
      </c>
      <c r="BX2805">
        <v>5511602</v>
      </c>
      <c r="BY2805">
        <v>0</v>
      </c>
      <c r="BZ2805">
        <v>0</v>
      </c>
      <c r="CA2805">
        <v>0</v>
      </c>
      <c r="CB2805">
        <v>0</v>
      </c>
      <c r="CC2805">
        <v>0</v>
      </c>
      <c r="CD2805">
        <v>6221591</v>
      </c>
      <c r="CE2805">
        <v>6221591</v>
      </c>
      <c r="CF2805">
        <v>6221591</v>
      </c>
      <c r="CG2805">
        <v>0</v>
      </c>
      <c r="CH2805" t="s">
        <v>612</v>
      </c>
      <c r="CI2805" t="s">
        <v>616</v>
      </c>
      <c r="CJ2805" t="s">
        <v>702</v>
      </c>
      <c r="CK2805" t="s">
        <v>703</v>
      </c>
      <c r="CL2805" t="s">
        <v>617</v>
      </c>
      <c r="CM2805" t="s">
        <v>617</v>
      </c>
      <c r="CN2805">
        <v>5511602</v>
      </c>
    </row>
    <row r="2806" spans="1:92" x14ac:dyDescent="0.25">
      <c r="A2806" t="s">
        <v>14449</v>
      </c>
      <c r="B2806" t="s">
        <v>14449</v>
      </c>
      <c r="C2806">
        <v>48</v>
      </c>
      <c r="D2806" t="s">
        <v>597</v>
      </c>
      <c r="E2806">
        <v>67130</v>
      </c>
      <c r="F2806" t="s">
        <v>14416</v>
      </c>
      <c r="G2806" t="s">
        <v>12086</v>
      </c>
      <c r="H2806" t="s">
        <v>12087</v>
      </c>
      <c r="I2806" t="s">
        <v>630</v>
      </c>
      <c r="J2806">
        <v>10177</v>
      </c>
      <c r="K2806">
        <v>10449</v>
      </c>
      <c r="L2806" t="s">
        <v>14450</v>
      </c>
      <c r="M2806" t="s">
        <v>14451</v>
      </c>
      <c r="N2806" t="s">
        <v>6391</v>
      </c>
      <c r="O2806" t="s">
        <v>14452</v>
      </c>
      <c r="P2806" t="s">
        <v>6393</v>
      </c>
      <c r="Q2806" t="s">
        <v>6394</v>
      </c>
      <c r="R2806" t="s">
        <v>6395</v>
      </c>
      <c r="S2806" t="s">
        <v>6396</v>
      </c>
      <c r="T2806" t="s">
        <v>6397</v>
      </c>
      <c r="U2806" t="s">
        <v>1576</v>
      </c>
      <c r="V2806" t="s">
        <v>1577</v>
      </c>
      <c r="W2806">
        <v>43.525489999999998</v>
      </c>
      <c r="X2806">
        <v>-80.282610000000005</v>
      </c>
      <c r="Y2806" t="s">
        <v>612</v>
      </c>
      <c r="Z2806" t="s">
        <v>612</v>
      </c>
      <c r="AA2806" t="s">
        <v>612</v>
      </c>
      <c r="AB2806" t="s">
        <v>612</v>
      </c>
      <c r="AC2806" t="s">
        <v>612</v>
      </c>
      <c r="AD2806" t="s">
        <v>612</v>
      </c>
      <c r="AE2806" t="s">
        <v>612</v>
      </c>
      <c r="AF2806" t="s">
        <v>612</v>
      </c>
      <c r="AG2806" t="s">
        <v>612</v>
      </c>
      <c r="AH2806" t="s">
        <v>612</v>
      </c>
      <c r="AI2806" t="s">
        <v>612</v>
      </c>
      <c r="AJ2806" t="s">
        <v>612</v>
      </c>
      <c r="AK2806" t="s">
        <v>612</v>
      </c>
      <c r="AL2806" t="s">
        <v>612</v>
      </c>
      <c r="AM2806" t="s">
        <v>612</v>
      </c>
      <c r="AN2806" t="s">
        <v>612</v>
      </c>
      <c r="AO2806" t="s">
        <v>612</v>
      </c>
      <c r="AP2806" t="s">
        <v>612</v>
      </c>
      <c r="AQ2806" t="s">
        <v>612</v>
      </c>
      <c r="AR2806" t="s">
        <v>612</v>
      </c>
      <c r="AS2806" t="s">
        <v>612</v>
      </c>
      <c r="AT2806" t="s">
        <v>613</v>
      </c>
      <c r="AU2806" t="s">
        <v>612</v>
      </c>
      <c r="AV2806" t="s">
        <v>635</v>
      </c>
      <c r="AW2806">
        <v>39691</v>
      </c>
      <c r="AX2806">
        <v>6319900</v>
      </c>
      <c r="AY2806" t="s">
        <v>621</v>
      </c>
      <c r="AZ2806" t="s">
        <v>145</v>
      </c>
      <c r="BA2806" t="s">
        <v>470</v>
      </c>
      <c r="BB2806" t="s">
        <v>1318</v>
      </c>
      <c r="BC2806">
        <v>37500</v>
      </c>
      <c r="BD2806">
        <v>0</v>
      </c>
      <c r="BE2806">
        <v>0</v>
      </c>
      <c r="BF2806">
        <v>190927</v>
      </c>
      <c r="BG2806">
        <v>0</v>
      </c>
      <c r="BH2806">
        <v>0</v>
      </c>
      <c r="BI2806">
        <v>0</v>
      </c>
      <c r="BJ2806">
        <v>0</v>
      </c>
      <c r="BK2806">
        <v>0</v>
      </c>
      <c r="BL2806">
        <v>0</v>
      </c>
      <c r="BM2806">
        <v>0</v>
      </c>
      <c r="BN2806">
        <v>0</v>
      </c>
      <c r="BO2806">
        <v>0</v>
      </c>
      <c r="BP2806">
        <v>0</v>
      </c>
      <c r="BQ2806">
        <v>0</v>
      </c>
      <c r="BR2806">
        <v>0</v>
      </c>
      <c r="BS2806">
        <v>190927</v>
      </c>
      <c r="BT2806">
        <v>6128973</v>
      </c>
      <c r="BU2806">
        <v>0</v>
      </c>
      <c r="BV2806">
        <v>0</v>
      </c>
      <c r="BW2806">
        <v>0</v>
      </c>
      <c r="BX2806">
        <v>0</v>
      </c>
      <c r="BY2806">
        <v>0</v>
      </c>
      <c r="BZ2806">
        <v>0</v>
      </c>
      <c r="CA2806">
        <v>0</v>
      </c>
      <c r="CB2806">
        <v>0</v>
      </c>
      <c r="CC2806">
        <v>0</v>
      </c>
      <c r="CD2806">
        <v>6128973</v>
      </c>
      <c r="CE2806">
        <v>6319900</v>
      </c>
      <c r="CF2806">
        <v>6319900</v>
      </c>
      <c r="CG2806">
        <v>0</v>
      </c>
      <c r="CH2806" t="s">
        <v>612</v>
      </c>
      <c r="CI2806" t="s">
        <v>616</v>
      </c>
      <c r="CJ2806" t="s">
        <v>617</v>
      </c>
      <c r="CK2806" t="s">
        <v>617</v>
      </c>
      <c r="CL2806" t="s">
        <v>617</v>
      </c>
      <c r="CM2806" t="s">
        <v>617</v>
      </c>
      <c r="CN2806">
        <v>0</v>
      </c>
    </row>
    <row r="2807" spans="1:92" x14ac:dyDescent="0.25">
      <c r="A2807" t="s">
        <v>14453</v>
      </c>
      <c r="B2807" t="s">
        <v>14453</v>
      </c>
      <c r="C2807">
        <v>48</v>
      </c>
      <c r="D2807" t="s">
        <v>597</v>
      </c>
      <c r="E2807">
        <v>67130</v>
      </c>
      <c r="F2807" t="s">
        <v>14416</v>
      </c>
      <c r="G2807" t="s">
        <v>14454</v>
      </c>
      <c r="H2807" t="s">
        <v>14455</v>
      </c>
      <c r="I2807" t="s">
        <v>630</v>
      </c>
      <c r="J2807">
        <v>12017</v>
      </c>
      <c r="K2807">
        <v>12227</v>
      </c>
      <c r="L2807" t="s">
        <v>14456</v>
      </c>
      <c r="M2807" t="s">
        <v>14457</v>
      </c>
      <c r="N2807" t="s">
        <v>6391</v>
      </c>
      <c r="O2807" t="s">
        <v>14458</v>
      </c>
      <c r="P2807" t="s">
        <v>6393</v>
      </c>
      <c r="Q2807" t="s">
        <v>6394</v>
      </c>
      <c r="R2807" t="s">
        <v>6395</v>
      </c>
      <c r="S2807" t="s">
        <v>6396</v>
      </c>
      <c r="T2807" t="s">
        <v>6397</v>
      </c>
      <c r="U2807" t="s">
        <v>1576</v>
      </c>
      <c r="V2807" t="s">
        <v>1577</v>
      </c>
      <c r="W2807">
        <v>43.516719999999999</v>
      </c>
      <c r="X2807">
        <v>-80.180890000000005</v>
      </c>
      <c r="Y2807" t="s">
        <v>612</v>
      </c>
      <c r="Z2807" t="s">
        <v>612</v>
      </c>
      <c r="AA2807" t="s">
        <v>612</v>
      </c>
      <c r="AB2807" t="s">
        <v>612</v>
      </c>
      <c r="AC2807" t="s">
        <v>612</v>
      </c>
      <c r="AD2807" t="s">
        <v>612</v>
      </c>
      <c r="AE2807" t="s">
        <v>612</v>
      </c>
      <c r="AF2807" t="s">
        <v>612</v>
      </c>
      <c r="AG2807" t="s">
        <v>612</v>
      </c>
      <c r="AH2807" t="s">
        <v>612</v>
      </c>
      <c r="AI2807" t="s">
        <v>612</v>
      </c>
      <c r="AJ2807" t="s">
        <v>612</v>
      </c>
      <c r="AK2807" t="s">
        <v>612</v>
      </c>
      <c r="AL2807" t="s">
        <v>612</v>
      </c>
      <c r="AM2807" t="s">
        <v>612</v>
      </c>
      <c r="AN2807" t="s">
        <v>612</v>
      </c>
      <c r="AO2807" t="s">
        <v>612</v>
      </c>
      <c r="AP2807" t="s">
        <v>612</v>
      </c>
      <c r="AQ2807" t="s">
        <v>612</v>
      </c>
      <c r="AR2807" t="s">
        <v>612</v>
      </c>
      <c r="AS2807" t="s">
        <v>612</v>
      </c>
      <c r="AT2807" t="s">
        <v>613</v>
      </c>
      <c r="AU2807" t="s">
        <v>612</v>
      </c>
      <c r="AV2807" t="s">
        <v>614</v>
      </c>
      <c r="AW2807" t="s">
        <v>612</v>
      </c>
      <c r="AX2807">
        <v>8936235</v>
      </c>
      <c r="AY2807" t="s">
        <v>621</v>
      </c>
      <c r="AZ2807" t="s">
        <v>145</v>
      </c>
      <c r="BA2807" t="s">
        <v>470</v>
      </c>
      <c r="BB2807" t="s">
        <v>977</v>
      </c>
      <c r="BC2807">
        <v>40422</v>
      </c>
      <c r="BD2807">
        <v>0</v>
      </c>
      <c r="BE2807">
        <v>0</v>
      </c>
      <c r="BF2807">
        <v>0</v>
      </c>
      <c r="BG2807">
        <v>0</v>
      </c>
      <c r="BH2807">
        <v>0</v>
      </c>
      <c r="BI2807">
        <v>0</v>
      </c>
      <c r="BJ2807">
        <v>0</v>
      </c>
      <c r="BK2807">
        <v>0</v>
      </c>
      <c r="BL2807">
        <v>0</v>
      </c>
      <c r="BM2807">
        <v>0</v>
      </c>
      <c r="BN2807">
        <v>0</v>
      </c>
      <c r="BO2807">
        <v>0</v>
      </c>
      <c r="BP2807">
        <v>0</v>
      </c>
      <c r="BQ2807">
        <v>0</v>
      </c>
      <c r="BR2807">
        <v>0</v>
      </c>
      <c r="BS2807">
        <v>0</v>
      </c>
      <c r="BT2807">
        <v>8936235</v>
      </c>
      <c r="BU2807">
        <v>0</v>
      </c>
      <c r="BV2807">
        <v>0</v>
      </c>
      <c r="BW2807">
        <v>0</v>
      </c>
      <c r="BX2807">
        <v>0</v>
      </c>
      <c r="BY2807">
        <v>0</v>
      </c>
      <c r="BZ2807">
        <v>0</v>
      </c>
      <c r="CA2807">
        <v>0</v>
      </c>
      <c r="CB2807">
        <v>0</v>
      </c>
      <c r="CC2807">
        <v>0</v>
      </c>
      <c r="CD2807">
        <v>8936235</v>
      </c>
      <c r="CE2807">
        <v>8936235</v>
      </c>
      <c r="CF2807">
        <v>8936235</v>
      </c>
      <c r="CG2807">
        <v>0</v>
      </c>
      <c r="CH2807" t="s">
        <v>612</v>
      </c>
      <c r="CI2807" t="s">
        <v>616</v>
      </c>
      <c r="CJ2807" t="s">
        <v>617</v>
      </c>
      <c r="CK2807" t="s">
        <v>617</v>
      </c>
      <c r="CL2807" t="s">
        <v>617</v>
      </c>
      <c r="CM2807" t="s">
        <v>617</v>
      </c>
      <c r="CN2807">
        <v>0</v>
      </c>
    </row>
    <row r="2808" spans="1:92" x14ac:dyDescent="0.25">
      <c r="A2808" t="s">
        <v>14459</v>
      </c>
      <c r="B2808" t="s">
        <v>14459</v>
      </c>
      <c r="C2808">
        <v>48</v>
      </c>
      <c r="D2808" t="s">
        <v>597</v>
      </c>
      <c r="E2808">
        <v>67130</v>
      </c>
      <c r="F2808" t="s">
        <v>14416</v>
      </c>
      <c r="G2808" t="s">
        <v>11306</v>
      </c>
      <c r="H2808" t="s">
        <v>14460</v>
      </c>
      <c r="I2808" t="s">
        <v>667</v>
      </c>
      <c r="J2808">
        <v>4014</v>
      </c>
      <c r="K2808">
        <v>7689</v>
      </c>
      <c r="L2808" t="s">
        <v>14461</v>
      </c>
      <c r="M2808" t="s">
        <v>14462</v>
      </c>
      <c r="N2808" t="s">
        <v>6391</v>
      </c>
      <c r="O2808" t="s">
        <v>14463</v>
      </c>
      <c r="P2808" t="s">
        <v>6393</v>
      </c>
      <c r="Q2808" t="s">
        <v>6394</v>
      </c>
      <c r="R2808" t="s">
        <v>6395</v>
      </c>
      <c r="S2808" t="s">
        <v>6396</v>
      </c>
      <c r="T2808" t="s">
        <v>6397</v>
      </c>
      <c r="U2808" t="s">
        <v>1576</v>
      </c>
      <c r="V2808" t="s">
        <v>1577</v>
      </c>
      <c r="W2808">
        <v>43.55968</v>
      </c>
      <c r="X2808">
        <v>-80.233590000000007</v>
      </c>
      <c r="Y2808" t="s">
        <v>612</v>
      </c>
      <c r="Z2808" t="s">
        <v>612</v>
      </c>
      <c r="AA2808" t="s">
        <v>612</v>
      </c>
      <c r="AB2808" t="s">
        <v>612</v>
      </c>
      <c r="AC2808" t="s">
        <v>612</v>
      </c>
      <c r="AD2808" t="s">
        <v>612</v>
      </c>
      <c r="AE2808" t="s">
        <v>612</v>
      </c>
      <c r="AF2808" t="s">
        <v>612</v>
      </c>
      <c r="AG2808" t="s">
        <v>612</v>
      </c>
      <c r="AH2808" t="s">
        <v>612</v>
      </c>
      <c r="AI2808" t="s">
        <v>612</v>
      </c>
      <c r="AJ2808" t="s">
        <v>612</v>
      </c>
      <c r="AK2808" t="s">
        <v>612</v>
      </c>
      <c r="AL2808" t="s">
        <v>612</v>
      </c>
      <c r="AM2808" t="s">
        <v>612</v>
      </c>
      <c r="AN2808" t="s">
        <v>612</v>
      </c>
      <c r="AO2808" t="s">
        <v>612</v>
      </c>
      <c r="AP2808" t="s">
        <v>612</v>
      </c>
      <c r="AQ2808" t="s">
        <v>612</v>
      </c>
      <c r="AR2808" t="s">
        <v>612</v>
      </c>
      <c r="AS2808" t="s">
        <v>612</v>
      </c>
      <c r="AT2808" t="s">
        <v>613</v>
      </c>
      <c r="AU2808" t="s">
        <v>612</v>
      </c>
      <c r="AV2808" t="s">
        <v>635</v>
      </c>
      <c r="AW2808">
        <v>39691</v>
      </c>
      <c r="AX2808">
        <v>5385192</v>
      </c>
      <c r="AY2808" t="s">
        <v>621</v>
      </c>
      <c r="AZ2808" t="s">
        <v>140</v>
      </c>
      <c r="BA2808" t="s">
        <v>470</v>
      </c>
      <c r="BB2808" t="s">
        <v>694</v>
      </c>
      <c r="BC2808">
        <v>37135</v>
      </c>
      <c r="BD2808">
        <v>0</v>
      </c>
      <c r="BE2808">
        <v>0</v>
      </c>
      <c r="BF2808">
        <v>162689</v>
      </c>
      <c r="BG2808">
        <v>0</v>
      </c>
      <c r="BH2808">
        <v>0</v>
      </c>
      <c r="BI2808">
        <v>0</v>
      </c>
      <c r="BJ2808">
        <v>0</v>
      </c>
      <c r="BK2808">
        <v>0</v>
      </c>
      <c r="BL2808">
        <v>0</v>
      </c>
      <c r="BM2808">
        <v>0</v>
      </c>
      <c r="BN2808">
        <v>0</v>
      </c>
      <c r="BO2808">
        <v>0</v>
      </c>
      <c r="BP2808">
        <v>0</v>
      </c>
      <c r="BQ2808">
        <v>0</v>
      </c>
      <c r="BR2808">
        <v>0</v>
      </c>
      <c r="BS2808">
        <v>162689</v>
      </c>
      <c r="BT2808">
        <v>5222503</v>
      </c>
      <c r="BU2808">
        <v>0</v>
      </c>
      <c r="BV2808">
        <v>0</v>
      </c>
      <c r="BW2808">
        <v>0</v>
      </c>
      <c r="BX2808">
        <v>0</v>
      </c>
      <c r="BY2808">
        <v>0</v>
      </c>
      <c r="BZ2808">
        <v>0</v>
      </c>
      <c r="CA2808">
        <v>0</v>
      </c>
      <c r="CB2808">
        <v>0</v>
      </c>
      <c r="CC2808">
        <v>0</v>
      </c>
      <c r="CD2808">
        <v>5222503</v>
      </c>
      <c r="CE2808">
        <v>5385192</v>
      </c>
      <c r="CF2808">
        <v>5385192</v>
      </c>
      <c r="CG2808">
        <v>0</v>
      </c>
      <c r="CH2808" t="s">
        <v>612</v>
      </c>
      <c r="CI2808" t="s">
        <v>616</v>
      </c>
      <c r="CJ2808" t="s">
        <v>617</v>
      </c>
      <c r="CK2808" t="s">
        <v>617</v>
      </c>
      <c r="CL2808" t="s">
        <v>617</v>
      </c>
      <c r="CM2808" t="s">
        <v>617</v>
      </c>
      <c r="CN2808">
        <v>0</v>
      </c>
    </row>
    <row r="2809" spans="1:92" x14ac:dyDescent="0.25">
      <c r="A2809" t="s">
        <v>14464</v>
      </c>
      <c r="B2809" t="s">
        <v>14464</v>
      </c>
      <c r="C2809">
        <v>48</v>
      </c>
      <c r="D2809" t="s">
        <v>597</v>
      </c>
      <c r="E2809">
        <v>67130</v>
      </c>
      <c r="F2809" t="s">
        <v>14416</v>
      </c>
      <c r="G2809" t="s">
        <v>11316</v>
      </c>
      <c r="H2809" t="s">
        <v>11490</v>
      </c>
      <c r="I2809" t="s">
        <v>630</v>
      </c>
      <c r="J2809">
        <v>4042</v>
      </c>
      <c r="K2809">
        <v>7689</v>
      </c>
      <c r="L2809" t="s">
        <v>14465</v>
      </c>
      <c r="M2809" t="s">
        <v>14466</v>
      </c>
      <c r="N2809" t="s">
        <v>6391</v>
      </c>
      <c r="O2809" t="s">
        <v>14463</v>
      </c>
      <c r="P2809" t="s">
        <v>6393</v>
      </c>
      <c r="Q2809" t="s">
        <v>6394</v>
      </c>
      <c r="R2809" t="s">
        <v>6395</v>
      </c>
      <c r="S2809" t="s">
        <v>6396</v>
      </c>
      <c r="T2809" t="s">
        <v>6397</v>
      </c>
      <c r="U2809" t="s">
        <v>1576</v>
      </c>
      <c r="V2809" t="s">
        <v>1577</v>
      </c>
      <c r="W2809">
        <v>43.559980000000003</v>
      </c>
      <c r="X2809">
        <v>-80.234020000000001</v>
      </c>
      <c r="Y2809" t="s">
        <v>612</v>
      </c>
      <c r="Z2809" t="s">
        <v>612</v>
      </c>
      <c r="AA2809" t="s">
        <v>612</v>
      </c>
      <c r="AB2809" t="s">
        <v>612</v>
      </c>
      <c r="AC2809" t="s">
        <v>612</v>
      </c>
      <c r="AD2809" t="s">
        <v>612</v>
      </c>
      <c r="AE2809" t="s">
        <v>612</v>
      </c>
      <c r="AF2809" t="s">
        <v>612</v>
      </c>
      <c r="AG2809" t="s">
        <v>612</v>
      </c>
      <c r="AH2809" t="s">
        <v>612</v>
      </c>
      <c r="AI2809" t="s">
        <v>612</v>
      </c>
      <c r="AJ2809" t="s">
        <v>612</v>
      </c>
      <c r="AK2809" t="s">
        <v>612</v>
      </c>
      <c r="AL2809" t="s">
        <v>612</v>
      </c>
      <c r="AM2809" t="s">
        <v>612</v>
      </c>
      <c r="AN2809" t="s">
        <v>612</v>
      </c>
      <c r="AO2809" t="s">
        <v>612</v>
      </c>
      <c r="AP2809" t="s">
        <v>612</v>
      </c>
      <c r="AQ2809" t="s">
        <v>612</v>
      </c>
      <c r="AR2809" t="s">
        <v>612</v>
      </c>
      <c r="AS2809" t="s">
        <v>612</v>
      </c>
      <c r="AT2809" t="s">
        <v>613</v>
      </c>
      <c r="AU2809" t="s">
        <v>612</v>
      </c>
      <c r="AV2809" t="s">
        <v>635</v>
      </c>
      <c r="AW2809">
        <v>39691</v>
      </c>
      <c r="AX2809">
        <v>2933248</v>
      </c>
      <c r="AY2809" t="s">
        <v>621</v>
      </c>
      <c r="AZ2809" t="s">
        <v>140</v>
      </c>
      <c r="BA2809" t="s">
        <v>470</v>
      </c>
      <c r="BB2809" t="s">
        <v>694</v>
      </c>
      <c r="BC2809">
        <v>37135</v>
      </c>
      <c r="BD2809">
        <v>0</v>
      </c>
      <c r="BE2809">
        <v>0</v>
      </c>
      <c r="BF2809">
        <v>88615</v>
      </c>
      <c r="BG2809">
        <v>0</v>
      </c>
      <c r="BH2809">
        <v>0</v>
      </c>
      <c r="BI2809">
        <v>0</v>
      </c>
      <c r="BJ2809">
        <v>0</v>
      </c>
      <c r="BK2809">
        <v>0</v>
      </c>
      <c r="BL2809">
        <v>0</v>
      </c>
      <c r="BM2809">
        <v>0</v>
      </c>
      <c r="BN2809">
        <v>0</v>
      </c>
      <c r="BO2809">
        <v>0</v>
      </c>
      <c r="BP2809">
        <v>0</v>
      </c>
      <c r="BQ2809">
        <v>0</v>
      </c>
      <c r="BR2809">
        <v>0</v>
      </c>
      <c r="BS2809">
        <v>88615</v>
      </c>
      <c r="BT2809">
        <v>2844633</v>
      </c>
      <c r="BU2809">
        <v>0</v>
      </c>
      <c r="BV2809">
        <v>0</v>
      </c>
      <c r="BW2809">
        <v>0</v>
      </c>
      <c r="BX2809">
        <v>0</v>
      </c>
      <c r="BY2809">
        <v>0</v>
      </c>
      <c r="BZ2809">
        <v>0</v>
      </c>
      <c r="CA2809">
        <v>0</v>
      </c>
      <c r="CB2809">
        <v>0</v>
      </c>
      <c r="CC2809">
        <v>0</v>
      </c>
      <c r="CD2809">
        <v>2844633</v>
      </c>
      <c r="CE2809">
        <v>2933248</v>
      </c>
      <c r="CF2809">
        <v>2933248</v>
      </c>
      <c r="CG2809">
        <v>0</v>
      </c>
      <c r="CH2809" t="s">
        <v>612</v>
      </c>
      <c r="CI2809" t="s">
        <v>616</v>
      </c>
      <c r="CJ2809" t="s">
        <v>617</v>
      </c>
      <c r="CK2809" t="s">
        <v>617</v>
      </c>
      <c r="CL2809" t="s">
        <v>617</v>
      </c>
      <c r="CM2809" t="s">
        <v>617</v>
      </c>
      <c r="CN2809">
        <v>0</v>
      </c>
    </row>
    <row r="2810" spans="1:92" x14ac:dyDescent="0.25">
      <c r="A2810" t="s">
        <v>14467</v>
      </c>
      <c r="B2810" t="s">
        <v>14467</v>
      </c>
      <c r="C2810">
        <v>48</v>
      </c>
      <c r="D2810" t="s">
        <v>597</v>
      </c>
      <c r="E2810">
        <v>67130</v>
      </c>
      <c r="F2810" t="s">
        <v>14416</v>
      </c>
      <c r="G2810" t="s">
        <v>14468</v>
      </c>
      <c r="H2810" t="s">
        <v>14469</v>
      </c>
      <c r="I2810" t="s">
        <v>630</v>
      </c>
      <c r="J2810">
        <v>4059</v>
      </c>
      <c r="K2810">
        <v>7728</v>
      </c>
      <c r="L2810" t="s">
        <v>14470</v>
      </c>
      <c r="M2810" t="s">
        <v>14471</v>
      </c>
      <c r="N2810" t="s">
        <v>6418</v>
      </c>
      <c r="O2810" t="s">
        <v>6419</v>
      </c>
      <c r="P2810" t="s">
        <v>6420</v>
      </c>
      <c r="Q2810" t="s">
        <v>6421</v>
      </c>
      <c r="R2810" t="s">
        <v>6422</v>
      </c>
      <c r="S2810" t="s">
        <v>6396</v>
      </c>
      <c r="T2810" t="s">
        <v>6397</v>
      </c>
      <c r="U2810" t="s">
        <v>1576</v>
      </c>
      <c r="V2810" t="s">
        <v>1577</v>
      </c>
      <c r="W2810">
        <v>43.770899550000003</v>
      </c>
      <c r="X2810">
        <v>-80.059169780000005</v>
      </c>
      <c r="Y2810" t="s">
        <v>612</v>
      </c>
      <c r="Z2810" t="s">
        <v>612</v>
      </c>
      <c r="AA2810" t="s">
        <v>612</v>
      </c>
      <c r="AB2810" t="s">
        <v>612</v>
      </c>
      <c r="AC2810" t="s">
        <v>612</v>
      </c>
      <c r="AD2810" t="s">
        <v>612</v>
      </c>
      <c r="AE2810" t="s">
        <v>612</v>
      </c>
      <c r="AF2810" t="s">
        <v>612</v>
      </c>
      <c r="AG2810" t="s">
        <v>612</v>
      </c>
      <c r="AH2810" t="s">
        <v>612</v>
      </c>
      <c r="AI2810" t="s">
        <v>612</v>
      </c>
      <c r="AJ2810" t="s">
        <v>612</v>
      </c>
      <c r="AK2810" t="s">
        <v>612</v>
      </c>
      <c r="AL2810" t="s">
        <v>612</v>
      </c>
      <c r="AM2810" t="s">
        <v>612</v>
      </c>
      <c r="AN2810" t="s">
        <v>612</v>
      </c>
      <c r="AO2810" t="s">
        <v>612</v>
      </c>
      <c r="AP2810" t="s">
        <v>612</v>
      </c>
      <c r="AQ2810" t="s">
        <v>612</v>
      </c>
      <c r="AR2810" t="s">
        <v>612</v>
      </c>
      <c r="AS2810" t="s">
        <v>612</v>
      </c>
      <c r="AT2810" t="s">
        <v>613</v>
      </c>
      <c r="AU2810" t="s">
        <v>612</v>
      </c>
      <c r="AV2810" t="s">
        <v>635</v>
      </c>
      <c r="AW2810">
        <v>39691</v>
      </c>
      <c r="AX2810">
        <v>1746406</v>
      </c>
      <c r="AY2810" t="s">
        <v>621</v>
      </c>
      <c r="AZ2810" t="s">
        <v>140</v>
      </c>
      <c r="BA2810" t="s">
        <v>470</v>
      </c>
      <c r="BB2810" t="s">
        <v>975</v>
      </c>
      <c r="BC2810">
        <v>38596</v>
      </c>
      <c r="BD2810">
        <v>0</v>
      </c>
      <c r="BE2810">
        <v>0</v>
      </c>
      <c r="BF2810">
        <v>52771</v>
      </c>
      <c r="BG2810">
        <v>0</v>
      </c>
      <c r="BH2810">
        <v>0</v>
      </c>
      <c r="BI2810">
        <v>0</v>
      </c>
      <c r="BJ2810">
        <v>0</v>
      </c>
      <c r="BK2810">
        <v>0</v>
      </c>
      <c r="BL2810">
        <v>0</v>
      </c>
      <c r="BM2810">
        <v>0</v>
      </c>
      <c r="BN2810">
        <v>0</v>
      </c>
      <c r="BO2810">
        <v>0</v>
      </c>
      <c r="BP2810">
        <v>0</v>
      </c>
      <c r="BQ2810">
        <v>0</v>
      </c>
      <c r="BR2810">
        <v>0</v>
      </c>
      <c r="BS2810">
        <v>52771</v>
      </c>
      <c r="BT2810">
        <v>1693635</v>
      </c>
      <c r="BU2810">
        <v>0</v>
      </c>
      <c r="BV2810">
        <v>0</v>
      </c>
      <c r="BW2810">
        <v>0</v>
      </c>
      <c r="BX2810">
        <v>0</v>
      </c>
      <c r="BY2810">
        <v>0</v>
      </c>
      <c r="BZ2810">
        <v>0</v>
      </c>
      <c r="CA2810">
        <v>0</v>
      </c>
      <c r="CB2810">
        <v>0</v>
      </c>
      <c r="CC2810">
        <v>0</v>
      </c>
      <c r="CD2810">
        <v>1693635</v>
      </c>
      <c r="CE2810">
        <v>1746406</v>
      </c>
      <c r="CF2810">
        <v>1746406</v>
      </c>
      <c r="CG2810">
        <v>0</v>
      </c>
      <c r="CH2810" t="s">
        <v>612</v>
      </c>
      <c r="CI2810" t="s">
        <v>616</v>
      </c>
      <c r="CJ2810" t="s">
        <v>617</v>
      </c>
      <c r="CK2810" t="s">
        <v>617</v>
      </c>
      <c r="CL2810" t="s">
        <v>617</v>
      </c>
      <c r="CM2810" t="s">
        <v>617</v>
      </c>
      <c r="CN2810">
        <v>0</v>
      </c>
    </row>
    <row r="2811" spans="1:92" x14ac:dyDescent="0.25">
      <c r="A2811" t="s">
        <v>14472</v>
      </c>
      <c r="B2811" t="s">
        <v>14472</v>
      </c>
      <c r="C2811">
        <v>48</v>
      </c>
      <c r="D2811" t="s">
        <v>597</v>
      </c>
      <c r="E2811">
        <v>67130</v>
      </c>
      <c r="F2811" t="s">
        <v>14416</v>
      </c>
      <c r="G2811" t="s">
        <v>10717</v>
      </c>
      <c r="H2811" t="s">
        <v>10718</v>
      </c>
      <c r="I2811" t="s">
        <v>630</v>
      </c>
      <c r="J2811">
        <v>13242</v>
      </c>
      <c r="K2811">
        <v>7754</v>
      </c>
      <c r="L2811" t="s">
        <v>14473</v>
      </c>
      <c r="M2811" t="s">
        <v>14474</v>
      </c>
      <c r="N2811" t="s">
        <v>6391</v>
      </c>
      <c r="O2811" t="s">
        <v>14475</v>
      </c>
      <c r="P2811" t="s">
        <v>6393</v>
      </c>
      <c r="Q2811" t="s">
        <v>6394</v>
      </c>
      <c r="R2811" t="s">
        <v>6395</v>
      </c>
      <c r="S2811" t="s">
        <v>6396</v>
      </c>
      <c r="T2811" t="s">
        <v>6397</v>
      </c>
      <c r="U2811" t="s">
        <v>1576</v>
      </c>
      <c r="V2811" t="s">
        <v>1577</v>
      </c>
      <c r="W2811">
        <v>43.538250599999998</v>
      </c>
      <c r="X2811">
        <v>-80.267350300000004</v>
      </c>
      <c r="Y2811" t="s">
        <v>612</v>
      </c>
      <c r="Z2811" t="s">
        <v>612</v>
      </c>
      <c r="AA2811" t="s">
        <v>612</v>
      </c>
      <c r="AB2811" t="s">
        <v>612</v>
      </c>
      <c r="AC2811" t="s">
        <v>612</v>
      </c>
      <c r="AD2811" t="s">
        <v>612</v>
      </c>
      <c r="AE2811" t="s">
        <v>612</v>
      </c>
      <c r="AF2811" t="s">
        <v>612</v>
      </c>
      <c r="AG2811" t="s">
        <v>612</v>
      </c>
      <c r="AH2811" t="s">
        <v>612</v>
      </c>
      <c r="AI2811" t="s">
        <v>612</v>
      </c>
      <c r="AJ2811" t="s">
        <v>612</v>
      </c>
      <c r="AK2811" t="s">
        <v>612</v>
      </c>
      <c r="AL2811" t="s">
        <v>612</v>
      </c>
      <c r="AM2811" t="s">
        <v>612</v>
      </c>
      <c r="AN2811" t="s">
        <v>612</v>
      </c>
      <c r="AO2811" t="s">
        <v>612</v>
      </c>
      <c r="AP2811" t="s">
        <v>612</v>
      </c>
      <c r="AQ2811" t="s">
        <v>612</v>
      </c>
      <c r="AR2811" t="s">
        <v>612</v>
      </c>
      <c r="AS2811" t="s">
        <v>612</v>
      </c>
      <c r="AT2811" t="s">
        <v>613</v>
      </c>
      <c r="AU2811" t="s">
        <v>612</v>
      </c>
      <c r="AV2811" t="s">
        <v>614</v>
      </c>
      <c r="AW2811" t="s">
        <v>612</v>
      </c>
      <c r="AX2811">
        <v>6094669</v>
      </c>
      <c r="AY2811" t="s">
        <v>621</v>
      </c>
      <c r="AZ2811" t="s">
        <v>145</v>
      </c>
      <c r="BA2811" t="s">
        <v>470</v>
      </c>
      <c r="BB2811" t="s">
        <v>977</v>
      </c>
      <c r="BC2811">
        <v>40422</v>
      </c>
      <c r="BD2811">
        <v>0</v>
      </c>
      <c r="BE2811">
        <v>0</v>
      </c>
      <c r="BF2811">
        <v>0</v>
      </c>
      <c r="BG2811">
        <v>0</v>
      </c>
      <c r="BH2811">
        <v>0</v>
      </c>
      <c r="BI2811">
        <v>0</v>
      </c>
      <c r="BJ2811">
        <v>0</v>
      </c>
      <c r="BK2811">
        <v>0</v>
      </c>
      <c r="BL2811">
        <v>0</v>
      </c>
      <c r="BM2811">
        <v>0</v>
      </c>
      <c r="BN2811">
        <v>0</v>
      </c>
      <c r="BO2811">
        <v>0</v>
      </c>
      <c r="BP2811">
        <v>0</v>
      </c>
      <c r="BQ2811">
        <v>0</v>
      </c>
      <c r="BR2811">
        <v>0</v>
      </c>
      <c r="BS2811">
        <v>0</v>
      </c>
      <c r="BT2811">
        <v>6094669</v>
      </c>
      <c r="BU2811">
        <v>0</v>
      </c>
      <c r="BV2811">
        <v>0</v>
      </c>
      <c r="BW2811">
        <v>0</v>
      </c>
      <c r="BX2811">
        <v>0</v>
      </c>
      <c r="BY2811">
        <v>0</v>
      </c>
      <c r="BZ2811">
        <v>0</v>
      </c>
      <c r="CA2811">
        <v>0</v>
      </c>
      <c r="CB2811">
        <v>0</v>
      </c>
      <c r="CC2811">
        <v>0</v>
      </c>
      <c r="CD2811">
        <v>6094669</v>
      </c>
      <c r="CE2811">
        <v>6094669</v>
      </c>
      <c r="CF2811">
        <v>6094669</v>
      </c>
      <c r="CG2811">
        <v>0</v>
      </c>
      <c r="CH2811" t="s">
        <v>612</v>
      </c>
      <c r="CI2811" t="s">
        <v>616</v>
      </c>
      <c r="CJ2811" t="s">
        <v>617</v>
      </c>
      <c r="CK2811" t="s">
        <v>617</v>
      </c>
      <c r="CL2811" t="s">
        <v>617</v>
      </c>
      <c r="CM2811" t="s">
        <v>617</v>
      </c>
      <c r="CN2811">
        <v>0</v>
      </c>
    </row>
    <row r="2812" spans="1:92" x14ac:dyDescent="0.25">
      <c r="A2812" t="s">
        <v>14476</v>
      </c>
      <c r="B2812" t="s">
        <v>14476</v>
      </c>
      <c r="C2812">
        <v>48</v>
      </c>
      <c r="D2812" t="s">
        <v>597</v>
      </c>
      <c r="E2812">
        <v>67130</v>
      </c>
      <c r="F2812" t="s">
        <v>14416</v>
      </c>
      <c r="G2812" t="s">
        <v>10923</v>
      </c>
      <c r="H2812" t="s">
        <v>10924</v>
      </c>
      <c r="I2812" t="s">
        <v>630</v>
      </c>
      <c r="J2812">
        <v>4241</v>
      </c>
      <c r="K2812">
        <v>7852</v>
      </c>
      <c r="L2812" t="s">
        <v>14477</v>
      </c>
      <c r="M2812" t="s">
        <v>14478</v>
      </c>
      <c r="N2812" t="s">
        <v>6713</v>
      </c>
      <c r="O2812" t="s">
        <v>14479</v>
      </c>
      <c r="P2812" t="s">
        <v>6407</v>
      </c>
      <c r="Q2812" t="s">
        <v>6408</v>
      </c>
      <c r="R2812" t="s">
        <v>6409</v>
      </c>
      <c r="S2812" t="s">
        <v>6396</v>
      </c>
      <c r="T2812" t="s">
        <v>6397</v>
      </c>
      <c r="U2812" t="s">
        <v>1576</v>
      </c>
      <c r="V2812" t="s">
        <v>1577</v>
      </c>
      <c r="W2812">
        <v>43.978639999999999</v>
      </c>
      <c r="X2812">
        <v>-80.729110000000006</v>
      </c>
      <c r="Y2812" t="s">
        <v>612</v>
      </c>
      <c r="Z2812" t="s">
        <v>612</v>
      </c>
      <c r="AA2812" t="s">
        <v>612</v>
      </c>
      <c r="AB2812" t="s">
        <v>612</v>
      </c>
      <c r="AC2812" t="s">
        <v>612</v>
      </c>
      <c r="AD2812" t="s">
        <v>612</v>
      </c>
      <c r="AE2812" t="s">
        <v>612</v>
      </c>
      <c r="AF2812" t="s">
        <v>612</v>
      </c>
      <c r="AG2812" t="s">
        <v>612</v>
      </c>
      <c r="AH2812" t="s">
        <v>612</v>
      </c>
      <c r="AI2812" t="s">
        <v>612</v>
      </c>
      <c r="AJ2812" t="s">
        <v>612</v>
      </c>
      <c r="AK2812" t="s">
        <v>612</v>
      </c>
      <c r="AL2812" t="s">
        <v>612</v>
      </c>
      <c r="AM2812" t="s">
        <v>612</v>
      </c>
      <c r="AN2812" t="s">
        <v>612</v>
      </c>
      <c r="AO2812" t="s">
        <v>612</v>
      </c>
      <c r="AP2812" t="s">
        <v>612</v>
      </c>
      <c r="AQ2812" t="s">
        <v>612</v>
      </c>
      <c r="AR2812" t="s">
        <v>612</v>
      </c>
      <c r="AS2812" t="s">
        <v>612</v>
      </c>
      <c r="AT2812" t="s">
        <v>613</v>
      </c>
      <c r="AU2812" t="s">
        <v>612</v>
      </c>
      <c r="AV2812" t="s">
        <v>635</v>
      </c>
      <c r="AW2812">
        <v>39691</v>
      </c>
      <c r="AX2812">
        <v>2781004</v>
      </c>
      <c r="AY2812" t="s">
        <v>621</v>
      </c>
      <c r="AZ2812" t="s">
        <v>140</v>
      </c>
      <c r="BA2812" t="s">
        <v>470</v>
      </c>
      <c r="BB2812" t="s">
        <v>1318</v>
      </c>
      <c r="BC2812">
        <v>37500</v>
      </c>
      <c r="BD2812">
        <v>0</v>
      </c>
      <c r="BE2812">
        <v>0</v>
      </c>
      <c r="BF2812">
        <v>84005</v>
      </c>
      <c r="BG2812">
        <v>0</v>
      </c>
      <c r="BH2812">
        <v>0</v>
      </c>
      <c r="BI2812">
        <v>0</v>
      </c>
      <c r="BJ2812">
        <v>0</v>
      </c>
      <c r="BK2812">
        <v>0</v>
      </c>
      <c r="BL2812">
        <v>0</v>
      </c>
      <c r="BM2812">
        <v>0</v>
      </c>
      <c r="BN2812">
        <v>0</v>
      </c>
      <c r="BO2812">
        <v>0</v>
      </c>
      <c r="BP2812">
        <v>0</v>
      </c>
      <c r="BQ2812">
        <v>0</v>
      </c>
      <c r="BR2812">
        <v>0</v>
      </c>
      <c r="BS2812">
        <v>84005</v>
      </c>
      <c r="BT2812">
        <v>2696999</v>
      </c>
      <c r="BU2812">
        <v>0</v>
      </c>
      <c r="BV2812">
        <v>0</v>
      </c>
      <c r="BW2812">
        <v>0</v>
      </c>
      <c r="BX2812">
        <v>0</v>
      </c>
      <c r="BY2812">
        <v>0</v>
      </c>
      <c r="BZ2812">
        <v>0</v>
      </c>
      <c r="CA2812">
        <v>0</v>
      </c>
      <c r="CB2812">
        <v>0</v>
      </c>
      <c r="CC2812">
        <v>0</v>
      </c>
      <c r="CD2812">
        <v>2696999</v>
      </c>
      <c r="CE2812">
        <v>2781004</v>
      </c>
      <c r="CF2812">
        <v>2781004</v>
      </c>
      <c r="CG2812">
        <v>0</v>
      </c>
      <c r="CH2812" t="s">
        <v>612</v>
      </c>
      <c r="CI2812" t="s">
        <v>616</v>
      </c>
      <c r="CJ2812" t="s">
        <v>617</v>
      </c>
      <c r="CK2812" t="s">
        <v>617</v>
      </c>
      <c r="CL2812" t="s">
        <v>617</v>
      </c>
      <c r="CM2812" t="s">
        <v>617</v>
      </c>
      <c r="CN2812">
        <v>0</v>
      </c>
    </row>
    <row r="2813" spans="1:92" x14ac:dyDescent="0.25">
      <c r="A2813" t="s">
        <v>14480</v>
      </c>
      <c r="B2813" t="s">
        <v>14480</v>
      </c>
      <c r="C2813">
        <v>48</v>
      </c>
      <c r="D2813" t="s">
        <v>597</v>
      </c>
      <c r="E2813">
        <v>67130</v>
      </c>
      <c r="F2813" t="s">
        <v>14416</v>
      </c>
      <c r="G2813" t="s">
        <v>10923</v>
      </c>
      <c r="H2813" t="s">
        <v>10924</v>
      </c>
      <c r="I2813" t="s">
        <v>630</v>
      </c>
      <c r="J2813">
        <v>4242</v>
      </c>
      <c r="K2813">
        <v>7853</v>
      </c>
      <c r="L2813" t="s">
        <v>14481</v>
      </c>
      <c r="M2813" t="s">
        <v>14482</v>
      </c>
      <c r="N2813" t="s">
        <v>6504</v>
      </c>
      <c r="O2813" t="s">
        <v>6505</v>
      </c>
      <c r="P2813" t="s">
        <v>6453</v>
      </c>
      <c r="Q2813" t="s">
        <v>6454</v>
      </c>
      <c r="R2813" t="s">
        <v>6455</v>
      </c>
      <c r="S2813" t="s">
        <v>6396</v>
      </c>
      <c r="T2813" t="s">
        <v>6397</v>
      </c>
      <c r="U2813" t="s">
        <v>1576</v>
      </c>
      <c r="V2813" t="s">
        <v>1577</v>
      </c>
      <c r="W2813">
        <v>43.689790000000002</v>
      </c>
      <c r="X2813">
        <v>-80.427449999999993</v>
      </c>
      <c r="Y2813" t="s">
        <v>612</v>
      </c>
      <c r="Z2813" t="s">
        <v>612</v>
      </c>
      <c r="AA2813" t="s">
        <v>612</v>
      </c>
      <c r="AB2813" t="s">
        <v>612</v>
      </c>
      <c r="AC2813" t="s">
        <v>612</v>
      </c>
      <c r="AD2813" t="s">
        <v>612</v>
      </c>
      <c r="AE2813" t="s">
        <v>612</v>
      </c>
      <c r="AF2813" t="s">
        <v>612</v>
      </c>
      <c r="AG2813" t="s">
        <v>612</v>
      </c>
      <c r="AH2813" t="s">
        <v>612</v>
      </c>
      <c r="AI2813" t="s">
        <v>612</v>
      </c>
      <c r="AJ2813" t="s">
        <v>612</v>
      </c>
      <c r="AK2813" t="s">
        <v>612</v>
      </c>
      <c r="AL2813" t="s">
        <v>612</v>
      </c>
      <c r="AM2813" t="s">
        <v>612</v>
      </c>
      <c r="AN2813" t="s">
        <v>612</v>
      </c>
      <c r="AO2813" t="s">
        <v>612</v>
      </c>
      <c r="AP2813" t="s">
        <v>612</v>
      </c>
      <c r="AQ2813" t="s">
        <v>612</v>
      </c>
      <c r="AR2813" t="s">
        <v>612</v>
      </c>
      <c r="AS2813" t="s">
        <v>612</v>
      </c>
      <c r="AT2813" t="s">
        <v>613</v>
      </c>
      <c r="AU2813" t="s">
        <v>612</v>
      </c>
      <c r="AV2813" t="s">
        <v>635</v>
      </c>
      <c r="AW2813">
        <v>39691</v>
      </c>
      <c r="AX2813">
        <v>2004968</v>
      </c>
      <c r="AY2813" t="s">
        <v>621</v>
      </c>
      <c r="AZ2813" t="s">
        <v>140</v>
      </c>
      <c r="BA2813" t="s">
        <v>470</v>
      </c>
      <c r="BB2813" t="s">
        <v>659</v>
      </c>
      <c r="BC2813">
        <v>36770</v>
      </c>
      <c r="BD2813">
        <v>0</v>
      </c>
      <c r="BE2813">
        <v>0</v>
      </c>
      <c r="BF2813">
        <v>60571</v>
      </c>
      <c r="BG2813">
        <v>0</v>
      </c>
      <c r="BH2813">
        <v>0</v>
      </c>
      <c r="BI2813">
        <v>0</v>
      </c>
      <c r="BJ2813">
        <v>0</v>
      </c>
      <c r="BK2813">
        <v>0</v>
      </c>
      <c r="BL2813">
        <v>0</v>
      </c>
      <c r="BM2813">
        <v>0</v>
      </c>
      <c r="BN2813">
        <v>0</v>
      </c>
      <c r="BO2813">
        <v>0</v>
      </c>
      <c r="BP2813">
        <v>0</v>
      </c>
      <c r="BQ2813">
        <v>0</v>
      </c>
      <c r="BR2813">
        <v>0</v>
      </c>
      <c r="BS2813">
        <v>60571</v>
      </c>
      <c r="BT2813">
        <v>1944397</v>
      </c>
      <c r="BU2813">
        <v>0</v>
      </c>
      <c r="BV2813">
        <v>0</v>
      </c>
      <c r="BW2813">
        <v>0</v>
      </c>
      <c r="BX2813">
        <v>0</v>
      </c>
      <c r="BY2813">
        <v>0</v>
      </c>
      <c r="BZ2813">
        <v>0</v>
      </c>
      <c r="CA2813">
        <v>0</v>
      </c>
      <c r="CB2813">
        <v>0</v>
      </c>
      <c r="CC2813">
        <v>0</v>
      </c>
      <c r="CD2813">
        <v>1944397</v>
      </c>
      <c r="CE2813">
        <v>2004968</v>
      </c>
      <c r="CF2813">
        <v>2004968</v>
      </c>
      <c r="CG2813">
        <v>0</v>
      </c>
      <c r="CH2813" t="s">
        <v>612</v>
      </c>
      <c r="CI2813" t="s">
        <v>616</v>
      </c>
      <c r="CJ2813" t="s">
        <v>617</v>
      </c>
      <c r="CK2813" t="s">
        <v>617</v>
      </c>
      <c r="CL2813" t="s">
        <v>617</v>
      </c>
      <c r="CM2813" t="s">
        <v>617</v>
      </c>
      <c r="CN2813">
        <v>0</v>
      </c>
    </row>
    <row r="2814" spans="1:92" x14ac:dyDescent="0.25">
      <c r="A2814" t="s">
        <v>14483</v>
      </c>
      <c r="B2814" t="s">
        <v>14483</v>
      </c>
      <c r="C2814">
        <v>48</v>
      </c>
      <c r="D2814" t="s">
        <v>597</v>
      </c>
      <c r="E2814">
        <v>67130</v>
      </c>
      <c r="F2814" t="s">
        <v>14416</v>
      </c>
      <c r="G2814" t="s">
        <v>10923</v>
      </c>
      <c r="H2814" t="s">
        <v>10924</v>
      </c>
      <c r="I2814" t="s">
        <v>630</v>
      </c>
      <c r="J2814">
        <v>4242</v>
      </c>
      <c r="K2814">
        <v>7853</v>
      </c>
      <c r="L2814" t="s">
        <v>14481</v>
      </c>
      <c r="M2814" t="s">
        <v>14482</v>
      </c>
      <c r="N2814" t="s">
        <v>6504</v>
      </c>
      <c r="O2814" t="s">
        <v>6505</v>
      </c>
      <c r="P2814" t="s">
        <v>6453</v>
      </c>
      <c r="Q2814" t="s">
        <v>6454</v>
      </c>
      <c r="R2814" t="s">
        <v>6455</v>
      </c>
      <c r="S2814" t="s">
        <v>6396</v>
      </c>
      <c r="T2814" t="s">
        <v>6397</v>
      </c>
      <c r="U2814" t="s">
        <v>1576</v>
      </c>
      <c r="V2814" t="s">
        <v>1577</v>
      </c>
      <c r="W2814">
        <v>43.689790000000002</v>
      </c>
      <c r="X2814">
        <v>-80.427449999999993</v>
      </c>
      <c r="Y2814" t="s">
        <v>612</v>
      </c>
      <c r="Z2814" t="s">
        <v>612</v>
      </c>
      <c r="AA2814" t="s">
        <v>612</v>
      </c>
      <c r="AB2814" t="s">
        <v>612</v>
      </c>
      <c r="AC2814" t="s">
        <v>612</v>
      </c>
      <c r="AD2814" t="s">
        <v>612</v>
      </c>
      <c r="AE2814" t="s">
        <v>612</v>
      </c>
      <c r="AF2814" t="s">
        <v>612</v>
      </c>
      <c r="AG2814" t="s">
        <v>612</v>
      </c>
      <c r="AH2814" t="s">
        <v>612</v>
      </c>
      <c r="AI2814" t="s">
        <v>612</v>
      </c>
      <c r="AJ2814" t="s">
        <v>612</v>
      </c>
      <c r="AK2814" t="s">
        <v>612</v>
      </c>
      <c r="AL2814" t="s">
        <v>612</v>
      </c>
      <c r="AM2814" t="s">
        <v>612</v>
      </c>
      <c r="AN2814" t="s">
        <v>612</v>
      </c>
      <c r="AO2814" t="s">
        <v>612</v>
      </c>
      <c r="AP2814" t="s">
        <v>612</v>
      </c>
      <c r="AQ2814" t="s">
        <v>612</v>
      </c>
      <c r="AR2814" t="s">
        <v>612</v>
      </c>
      <c r="AS2814" t="s">
        <v>612</v>
      </c>
      <c r="AT2814" t="s">
        <v>613</v>
      </c>
      <c r="AU2814" t="s">
        <v>612</v>
      </c>
      <c r="AV2814" t="s">
        <v>635</v>
      </c>
      <c r="AW2814">
        <v>39691</v>
      </c>
      <c r="AX2814">
        <v>1113534</v>
      </c>
      <c r="AY2814" t="s">
        <v>621</v>
      </c>
      <c r="AZ2814" t="s">
        <v>140</v>
      </c>
      <c r="BA2814" t="s">
        <v>470</v>
      </c>
      <c r="BB2814" t="s">
        <v>824</v>
      </c>
      <c r="BC2814">
        <v>39326</v>
      </c>
      <c r="BD2814">
        <v>0</v>
      </c>
      <c r="BE2814">
        <v>0</v>
      </c>
      <c r="BF2814">
        <v>0</v>
      </c>
      <c r="BG2814">
        <v>0</v>
      </c>
      <c r="BH2814">
        <v>0</v>
      </c>
      <c r="BI2814">
        <v>0</v>
      </c>
      <c r="BJ2814">
        <v>0</v>
      </c>
      <c r="BK2814">
        <v>0</v>
      </c>
      <c r="BL2814">
        <v>0</v>
      </c>
      <c r="BM2814">
        <v>0</v>
      </c>
      <c r="BN2814">
        <v>0</v>
      </c>
      <c r="BO2814">
        <v>0</v>
      </c>
      <c r="BP2814">
        <v>0</v>
      </c>
      <c r="BQ2814">
        <v>0</v>
      </c>
      <c r="BR2814">
        <v>0</v>
      </c>
      <c r="BS2814">
        <v>0</v>
      </c>
      <c r="BT2814">
        <v>1113534</v>
      </c>
      <c r="BU2814">
        <v>0</v>
      </c>
      <c r="BV2814">
        <v>0</v>
      </c>
      <c r="BW2814">
        <v>0</v>
      </c>
      <c r="BX2814">
        <v>0</v>
      </c>
      <c r="BY2814">
        <v>0</v>
      </c>
      <c r="BZ2814">
        <v>0</v>
      </c>
      <c r="CA2814">
        <v>0</v>
      </c>
      <c r="CB2814">
        <v>0</v>
      </c>
      <c r="CC2814">
        <v>0</v>
      </c>
      <c r="CD2814">
        <v>1113534</v>
      </c>
      <c r="CE2814">
        <v>1113534</v>
      </c>
      <c r="CF2814">
        <v>1113534</v>
      </c>
      <c r="CG2814">
        <v>0</v>
      </c>
      <c r="CH2814" t="s">
        <v>612</v>
      </c>
      <c r="CI2814" t="s">
        <v>616</v>
      </c>
      <c r="CJ2814" t="s">
        <v>617</v>
      </c>
      <c r="CK2814" t="s">
        <v>617</v>
      </c>
      <c r="CL2814" t="s">
        <v>617</v>
      </c>
      <c r="CM2814" t="s">
        <v>617</v>
      </c>
      <c r="CN2814">
        <v>0</v>
      </c>
    </row>
    <row r="2815" spans="1:92" x14ac:dyDescent="0.25">
      <c r="A2815" t="s">
        <v>14484</v>
      </c>
      <c r="B2815" t="s">
        <v>14484</v>
      </c>
      <c r="C2815">
        <v>48</v>
      </c>
      <c r="D2815" t="s">
        <v>597</v>
      </c>
      <c r="E2815">
        <v>67130</v>
      </c>
      <c r="F2815" t="s">
        <v>14416</v>
      </c>
      <c r="G2815" t="s">
        <v>10930</v>
      </c>
      <c r="H2815" t="s">
        <v>10931</v>
      </c>
      <c r="I2815" t="s">
        <v>630</v>
      </c>
      <c r="J2815">
        <v>4308</v>
      </c>
      <c r="K2815">
        <v>7898</v>
      </c>
      <c r="L2815" t="s">
        <v>14485</v>
      </c>
      <c r="M2815" t="s">
        <v>14486</v>
      </c>
      <c r="N2815" t="s">
        <v>6391</v>
      </c>
      <c r="O2815" t="s">
        <v>14487</v>
      </c>
      <c r="P2815" t="s">
        <v>6393</v>
      </c>
      <c r="Q2815" t="s">
        <v>6394</v>
      </c>
      <c r="R2815" t="s">
        <v>6395</v>
      </c>
      <c r="S2815" t="s">
        <v>6396</v>
      </c>
      <c r="T2815" t="s">
        <v>6397</v>
      </c>
      <c r="U2815" t="s">
        <v>1576</v>
      </c>
      <c r="V2815" t="s">
        <v>1577</v>
      </c>
      <c r="W2815">
        <v>43.51934</v>
      </c>
      <c r="X2815">
        <v>-80.222899999999996</v>
      </c>
      <c r="Y2815" t="s">
        <v>612</v>
      </c>
      <c r="Z2815" t="s">
        <v>612</v>
      </c>
      <c r="AA2815" t="s">
        <v>612</v>
      </c>
      <c r="AB2815" t="s">
        <v>612</v>
      </c>
      <c r="AC2815" t="s">
        <v>612</v>
      </c>
      <c r="AD2815" t="s">
        <v>612</v>
      </c>
      <c r="AE2815" t="s">
        <v>612</v>
      </c>
      <c r="AF2815" t="s">
        <v>612</v>
      </c>
      <c r="AG2815" t="s">
        <v>612</v>
      </c>
      <c r="AH2815" t="s">
        <v>612</v>
      </c>
      <c r="AI2815" t="s">
        <v>612</v>
      </c>
      <c r="AJ2815" t="s">
        <v>612</v>
      </c>
      <c r="AK2815" t="s">
        <v>612</v>
      </c>
      <c r="AL2815" t="s">
        <v>612</v>
      </c>
      <c r="AM2815" t="s">
        <v>612</v>
      </c>
      <c r="AN2815" t="s">
        <v>612</v>
      </c>
      <c r="AO2815" t="s">
        <v>612</v>
      </c>
      <c r="AP2815" t="s">
        <v>612</v>
      </c>
      <c r="AQ2815" t="s">
        <v>612</v>
      </c>
      <c r="AR2815" t="s">
        <v>612</v>
      </c>
      <c r="AS2815" t="s">
        <v>612</v>
      </c>
      <c r="AT2815" t="s">
        <v>613</v>
      </c>
      <c r="AU2815" t="s">
        <v>612</v>
      </c>
      <c r="AV2815" t="s">
        <v>635</v>
      </c>
      <c r="AW2815">
        <v>39691</v>
      </c>
      <c r="AX2815">
        <v>2375259</v>
      </c>
      <c r="AY2815" t="s">
        <v>621</v>
      </c>
      <c r="AZ2815" t="s">
        <v>140</v>
      </c>
      <c r="BA2815" t="s">
        <v>470</v>
      </c>
      <c r="BB2815" t="s">
        <v>694</v>
      </c>
      <c r="BC2815">
        <v>37135</v>
      </c>
      <c r="BD2815">
        <v>0</v>
      </c>
      <c r="BE2815">
        <v>0</v>
      </c>
      <c r="BF2815">
        <v>71758</v>
      </c>
      <c r="BG2815">
        <v>0</v>
      </c>
      <c r="BH2815">
        <v>0</v>
      </c>
      <c r="BI2815">
        <v>0</v>
      </c>
      <c r="BJ2815">
        <v>0</v>
      </c>
      <c r="BK2815">
        <v>0</v>
      </c>
      <c r="BL2815">
        <v>0</v>
      </c>
      <c r="BM2815">
        <v>0</v>
      </c>
      <c r="BN2815">
        <v>0</v>
      </c>
      <c r="BO2815">
        <v>0</v>
      </c>
      <c r="BP2815">
        <v>0</v>
      </c>
      <c r="BQ2815">
        <v>0</v>
      </c>
      <c r="BR2815">
        <v>0</v>
      </c>
      <c r="BS2815">
        <v>71758</v>
      </c>
      <c r="BT2815">
        <v>2303501</v>
      </c>
      <c r="BU2815">
        <v>0</v>
      </c>
      <c r="BV2815">
        <v>0</v>
      </c>
      <c r="BW2815">
        <v>0</v>
      </c>
      <c r="BX2815">
        <v>0</v>
      </c>
      <c r="BY2815">
        <v>0</v>
      </c>
      <c r="BZ2815">
        <v>0</v>
      </c>
      <c r="CA2815">
        <v>0</v>
      </c>
      <c r="CB2815">
        <v>0</v>
      </c>
      <c r="CC2815">
        <v>0</v>
      </c>
      <c r="CD2815">
        <v>2303501</v>
      </c>
      <c r="CE2815">
        <v>2375259</v>
      </c>
      <c r="CF2815">
        <v>2375259</v>
      </c>
      <c r="CG2815">
        <v>0</v>
      </c>
      <c r="CH2815" t="s">
        <v>612</v>
      </c>
      <c r="CI2815" t="s">
        <v>616</v>
      </c>
      <c r="CJ2815" t="s">
        <v>617</v>
      </c>
      <c r="CK2815" t="s">
        <v>617</v>
      </c>
      <c r="CL2815" t="s">
        <v>617</v>
      </c>
      <c r="CM2815" t="s">
        <v>617</v>
      </c>
      <c r="CN2815">
        <v>0</v>
      </c>
    </row>
    <row r="2816" spans="1:92" x14ac:dyDescent="0.25">
      <c r="A2816" t="s">
        <v>14488</v>
      </c>
      <c r="B2816" t="s">
        <v>14488</v>
      </c>
      <c r="C2816">
        <v>48</v>
      </c>
      <c r="D2816" t="s">
        <v>597</v>
      </c>
      <c r="E2816">
        <v>67130</v>
      </c>
      <c r="F2816" t="s">
        <v>14416</v>
      </c>
      <c r="G2816" t="s">
        <v>10930</v>
      </c>
      <c r="H2816" t="s">
        <v>10931</v>
      </c>
      <c r="I2816" t="s">
        <v>630</v>
      </c>
      <c r="J2816">
        <v>4308</v>
      </c>
      <c r="K2816">
        <v>7898</v>
      </c>
      <c r="L2816" t="s">
        <v>14485</v>
      </c>
      <c r="M2816" t="s">
        <v>14486</v>
      </c>
      <c r="N2816" t="s">
        <v>6391</v>
      </c>
      <c r="O2816" t="s">
        <v>14487</v>
      </c>
      <c r="P2816" t="s">
        <v>6393</v>
      </c>
      <c r="Q2816" t="s">
        <v>6394</v>
      </c>
      <c r="R2816" t="s">
        <v>6395</v>
      </c>
      <c r="S2816" t="s">
        <v>6396</v>
      </c>
      <c r="T2816" t="s">
        <v>6397</v>
      </c>
      <c r="U2816" t="s">
        <v>1576</v>
      </c>
      <c r="V2816" t="s">
        <v>1577</v>
      </c>
      <c r="W2816">
        <v>43.51934</v>
      </c>
      <c r="X2816">
        <v>-80.222899999999996</v>
      </c>
      <c r="Y2816" t="s">
        <v>612</v>
      </c>
      <c r="Z2816" t="s">
        <v>612</v>
      </c>
      <c r="AA2816" t="s">
        <v>612</v>
      </c>
      <c r="AB2816" t="s">
        <v>612</v>
      </c>
      <c r="AC2816" t="s">
        <v>612</v>
      </c>
      <c r="AD2816" t="s">
        <v>612</v>
      </c>
      <c r="AE2816" t="s">
        <v>612</v>
      </c>
      <c r="AF2816" t="s">
        <v>612</v>
      </c>
      <c r="AG2816" t="s">
        <v>612</v>
      </c>
      <c r="AH2816" t="s">
        <v>612</v>
      </c>
      <c r="AI2816" t="s">
        <v>612</v>
      </c>
      <c r="AJ2816" t="s">
        <v>612</v>
      </c>
      <c r="AK2816" t="s">
        <v>612</v>
      </c>
      <c r="AL2816" t="s">
        <v>612</v>
      </c>
      <c r="AM2816" t="s">
        <v>612</v>
      </c>
      <c r="AN2816" t="s">
        <v>612</v>
      </c>
      <c r="AO2816" t="s">
        <v>612</v>
      </c>
      <c r="AP2816" t="s">
        <v>612</v>
      </c>
      <c r="AQ2816" t="s">
        <v>612</v>
      </c>
      <c r="AR2816" t="s">
        <v>612</v>
      </c>
      <c r="AS2816" t="s">
        <v>612</v>
      </c>
      <c r="AT2816" t="s">
        <v>613</v>
      </c>
      <c r="AU2816" t="s">
        <v>612</v>
      </c>
      <c r="AV2816" t="s">
        <v>614</v>
      </c>
      <c r="AW2816" t="s">
        <v>612</v>
      </c>
      <c r="AX2816">
        <v>300000</v>
      </c>
      <c r="AY2816" t="s">
        <v>621</v>
      </c>
      <c r="AZ2816" t="s">
        <v>143</v>
      </c>
      <c r="BA2816" t="s">
        <v>470</v>
      </c>
      <c r="BB2816" t="s">
        <v>803</v>
      </c>
      <c r="BC2816">
        <v>40787</v>
      </c>
      <c r="BD2816">
        <v>0</v>
      </c>
      <c r="BE2816">
        <v>0</v>
      </c>
      <c r="BF2816">
        <v>0</v>
      </c>
      <c r="BG2816">
        <v>300000</v>
      </c>
      <c r="BH2816">
        <v>0</v>
      </c>
      <c r="BI2816">
        <v>0</v>
      </c>
      <c r="BJ2816">
        <v>0</v>
      </c>
      <c r="BK2816">
        <v>0</v>
      </c>
      <c r="BL2816">
        <v>0</v>
      </c>
      <c r="BM2816">
        <v>0</v>
      </c>
      <c r="BN2816">
        <v>0</v>
      </c>
      <c r="BO2816">
        <v>0</v>
      </c>
      <c r="BP2816">
        <v>0</v>
      </c>
      <c r="BQ2816">
        <v>0</v>
      </c>
      <c r="BR2816">
        <v>0</v>
      </c>
      <c r="BS2816">
        <v>300000</v>
      </c>
      <c r="BT2816">
        <v>0</v>
      </c>
      <c r="BU2816">
        <v>0</v>
      </c>
      <c r="BV2816">
        <v>0</v>
      </c>
      <c r="BW2816">
        <v>0</v>
      </c>
      <c r="BX2816">
        <v>0</v>
      </c>
      <c r="BY2816">
        <v>0</v>
      </c>
      <c r="BZ2816">
        <v>0</v>
      </c>
      <c r="CA2816">
        <v>0</v>
      </c>
      <c r="CB2816">
        <v>0</v>
      </c>
      <c r="CC2816">
        <v>0</v>
      </c>
      <c r="CD2816">
        <v>0</v>
      </c>
      <c r="CE2816">
        <v>300000</v>
      </c>
      <c r="CF2816">
        <v>300000</v>
      </c>
      <c r="CG2816">
        <v>0</v>
      </c>
      <c r="CH2816" t="s">
        <v>612</v>
      </c>
      <c r="CI2816" t="s">
        <v>616</v>
      </c>
      <c r="CJ2816" t="s">
        <v>617</v>
      </c>
      <c r="CK2816" t="s">
        <v>617</v>
      </c>
      <c r="CL2816" t="s">
        <v>617</v>
      </c>
      <c r="CM2816" t="s">
        <v>617</v>
      </c>
      <c r="CN2816">
        <v>0</v>
      </c>
    </row>
    <row r="2817" spans="1:92" x14ac:dyDescent="0.25">
      <c r="A2817" t="s">
        <v>14489</v>
      </c>
      <c r="B2817" t="s">
        <v>14489</v>
      </c>
      <c r="C2817">
        <v>48</v>
      </c>
      <c r="D2817" t="s">
        <v>597</v>
      </c>
      <c r="E2817">
        <v>67130</v>
      </c>
      <c r="F2817" t="s">
        <v>14416</v>
      </c>
      <c r="G2817" t="s">
        <v>10844</v>
      </c>
      <c r="H2817" t="s">
        <v>10845</v>
      </c>
      <c r="I2817" t="s">
        <v>630</v>
      </c>
      <c r="J2817">
        <v>10567</v>
      </c>
      <c r="K2817">
        <v>11172</v>
      </c>
      <c r="L2817" t="s">
        <v>14490</v>
      </c>
      <c r="M2817" t="s">
        <v>14491</v>
      </c>
      <c r="N2817" t="s">
        <v>6391</v>
      </c>
      <c r="O2817" t="s">
        <v>14492</v>
      </c>
      <c r="P2817" t="s">
        <v>6393</v>
      </c>
      <c r="Q2817" t="s">
        <v>6394</v>
      </c>
      <c r="R2817" t="s">
        <v>6395</v>
      </c>
      <c r="S2817" t="s">
        <v>6396</v>
      </c>
      <c r="T2817" t="s">
        <v>6397</v>
      </c>
      <c r="U2817" t="s">
        <v>1576</v>
      </c>
      <c r="V2817" t="s">
        <v>1577</v>
      </c>
      <c r="W2817">
        <v>43.5092</v>
      </c>
      <c r="X2817">
        <v>-80.186999999999998</v>
      </c>
      <c r="Y2817" t="s">
        <v>612</v>
      </c>
      <c r="Z2817" t="s">
        <v>612</v>
      </c>
      <c r="AA2817" t="s">
        <v>612</v>
      </c>
      <c r="AB2817" t="s">
        <v>612</v>
      </c>
      <c r="AC2817" t="s">
        <v>612</v>
      </c>
      <c r="AD2817" t="s">
        <v>612</v>
      </c>
      <c r="AE2817" t="s">
        <v>612</v>
      </c>
      <c r="AF2817" t="s">
        <v>612</v>
      </c>
      <c r="AG2817" t="s">
        <v>612</v>
      </c>
      <c r="AH2817" t="s">
        <v>612</v>
      </c>
      <c r="AI2817" t="s">
        <v>612</v>
      </c>
      <c r="AJ2817" t="s">
        <v>612</v>
      </c>
      <c r="AK2817" t="s">
        <v>612</v>
      </c>
      <c r="AL2817" t="s">
        <v>612</v>
      </c>
      <c r="AM2817" t="s">
        <v>612</v>
      </c>
      <c r="AN2817" t="s">
        <v>612</v>
      </c>
      <c r="AO2817" t="s">
        <v>612</v>
      </c>
      <c r="AP2817" t="s">
        <v>612</v>
      </c>
      <c r="AQ2817" t="s">
        <v>612</v>
      </c>
      <c r="AR2817" t="s">
        <v>612</v>
      </c>
      <c r="AS2817" t="s">
        <v>612</v>
      </c>
      <c r="AT2817" t="s">
        <v>613</v>
      </c>
      <c r="AU2817" t="s">
        <v>612</v>
      </c>
      <c r="AV2817" t="s">
        <v>635</v>
      </c>
      <c r="AW2817">
        <v>39691</v>
      </c>
      <c r="AX2817">
        <v>6858521</v>
      </c>
      <c r="AY2817" t="s">
        <v>621</v>
      </c>
      <c r="AZ2817" t="s">
        <v>145</v>
      </c>
      <c r="BA2817" t="s">
        <v>470</v>
      </c>
      <c r="BB2817" t="s">
        <v>645</v>
      </c>
      <c r="BC2817">
        <v>38231</v>
      </c>
      <c r="BD2817">
        <v>0</v>
      </c>
      <c r="BE2817">
        <v>0</v>
      </c>
      <c r="BF2817">
        <v>207199</v>
      </c>
      <c r="BG2817">
        <v>0</v>
      </c>
      <c r="BH2817">
        <v>0</v>
      </c>
      <c r="BI2817">
        <v>0</v>
      </c>
      <c r="BJ2817">
        <v>0</v>
      </c>
      <c r="BK2817">
        <v>0</v>
      </c>
      <c r="BL2817">
        <v>0</v>
      </c>
      <c r="BM2817">
        <v>0</v>
      </c>
      <c r="BN2817">
        <v>0</v>
      </c>
      <c r="BO2817">
        <v>0</v>
      </c>
      <c r="BP2817">
        <v>0</v>
      </c>
      <c r="BQ2817">
        <v>0</v>
      </c>
      <c r="BR2817">
        <v>0</v>
      </c>
      <c r="BS2817">
        <v>207199</v>
      </c>
      <c r="BT2817">
        <v>6651322</v>
      </c>
      <c r="BU2817">
        <v>0</v>
      </c>
      <c r="BV2817">
        <v>0</v>
      </c>
      <c r="BW2817">
        <v>0</v>
      </c>
      <c r="BX2817">
        <v>0</v>
      </c>
      <c r="BY2817">
        <v>0</v>
      </c>
      <c r="BZ2817">
        <v>0</v>
      </c>
      <c r="CA2817">
        <v>0</v>
      </c>
      <c r="CB2817">
        <v>0</v>
      </c>
      <c r="CC2817">
        <v>0</v>
      </c>
      <c r="CD2817">
        <v>6651322</v>
      </c>
      <c r="CE2817">
        <v>6858521</v>
      </c>
      <c r="CF2817">
        <v>6858521</v>
      </c>
      <c r="CG2817">
        <v>0</v>
      </c>
      <c r="CH2817" t="s">
        <v>612</v>
      </c>
      <c r="CI2817" t="s">
        <v>616</v>
      </c>
      <c r="CJ2817" t="s">
        <v>617</v>
      </c>
      <c r="CK2817" t="s">
        <v>617</v>
      </c>
      <c r="CL2817" t="s">
        <v>617</v>
      </c>
      <c r="CM2817" t="s">
        <v>617</v>
      </c>
      <c r="CN2817">
        <v>0</v>
      </c>
    </row>
    <row r="2818" spans="1:92" x14ac:dyDescent="0.25">
      <c r="A2818" t="s">
        <v>14493</v>
      </c>
      <c r="B2818" t="s">
        <v>14493</v>
      </c>
      <c r="C2818">
        <v>48</v>
      </c>
      <c r="D2818" t="s">
        <v>597</v>
      </c>
      <c r="E2818">
        <v>67130</v>
      </c>
      <c r="F2818" t="s">
        <v>14416</v>
      </c>
      <c r="G2818" t="s">
        <v>13422</v>
      </c>
      <c r="H2818" t="s">
        <v>13423</v>
      </c>
      <c r="I2818" t="s">
        <v>630</v>
      </c>
      <c r="J2818">
        <v>4599</v>
      </c>
      <c r="K2818">
        <v>8100</v>
      </c>
      <c r="L2818" t="s">
        <v>14494</v>
      </c>
      <c r="M2818" t="s">
        <v>14495</v>
      </c>
      <c r="N2818" t="s">
        <v>6391</v>
      </c>
      <c r="O2818" t="s">
        <v>14496</v>
      </c>
      <c r="P2818" t="s">
        <v>6393</v>
      </c>
      <c r="Q2818" t="s">
        <v>6394</v>
      </c>
      <c r="R2818" t="s">
        <v>6395</v>
      </c>
      <c r="S2818" t="s">
        <v>6396</v>
      </c>
      <c r="T2818" t="s">
        <v>6397</v>
      </c>
      <c r="U2818" t="s">
        <v>1576</v>
      </c>
      <c r="V2818" t="s">
        <v>1577</v>
      </c>
      <c r="W2818">
        <v>43.532389999999999</v>
      </c>
      <c r="X2818">
        <v>-80.283410000000003</v>
      </c>
      <c r="Y2818" t="s">
        <v>612</v>
      </c>
      <c r="Z2818" t="s">
        <v>612</v>
      </c>
      <c r="AA2818" t="s">
        <v>612</v>
      </c>
      <c r="AB2818" t="s">
        <v>612</v>
      </c>
      <c r="AC2818" t="s">
        <v>612</v>
      </c>
      <c r="AD2818" t="s">
        <v>612</v>
      </c>
      <c r="AE2818" t="s">
        <v>612</v>
      </c>
      <c r="AF2818" t="s">
        <v>612</v>
      </c>
      <c r="AG2818" t="s">
        <v>612</v>
      </c>
      <c r="AH2818" t="s">
        <v>612</v>
      </c>
      <c r="AI2818" t="s">
        <v>612</v>
      </c>
      <c r="AJ2818" t="s">
        <v>612</v>
      </c>
      <c r="AK2818" t="s">
        <v>612</v>
      </c>
      <c r="AL2818" t="s">
        <v>612</v>
      </c>
      <c r="AM2818" t="s">
        <v>612</v>
      </c>
      <c r="AN2818" t="s">
        <v>612</v>
      </c>
      <c r="AO2818" t="s">
        <v>612</v>
      </c>
      <c r="AP2818" t="s">
        <v>612</v>
      </c>
      <c r="AQ2818" t="s">
        <v>612</v>
      </c>
      <c r="AR2818" t="s">
        <v>612</v>
      </c>
      <c r="AS2818" t="s">
        <v>612</v>
      </c>
      <c r="AT2818" t="s">
        <v>613</v>
      </c>
      <c r="AU2818" t="s">
        <v>612</v>
      </c>
      <c r="AV2818" t="s">
        <v>635</v>
      </c>
      <c r="AW2818">
        <v>39691</v>
      </c>
      <c r="AX2818">
        <v>5236972</v>
      </c>
      <c r="AY2818" t="s">
        <v>621</v>
      </c>
      <c r="AZ2818" t="s">
        <v>140</v>
      </c>
      <c r="BA2818" t="s">
        <v>470</v>
      </c>
      <c r="BB2818" t="s">
        <v>659</v>
      </c>
      <c r="BC2818">
        <v>36770</v>
      </c>
      <c r="BD2818">
        <v>0</v>
      </c>
      <c r="BE2818">
        <v>0</v>
      </c>
      <c r="BF2818">
        <v>158212</v>
      </c>
      <c r="BG2818">
        <v>0</v>
      </c>
      <c r="BH2818">
        <v>0</v>
      </c>
      <c r="BI2818">
        <v>0</v>
      </c>
      <c r="BJ2818">
        <v>0</v>
      </c>
      <c r="BK2818">
        <v>0</v>
      </c>
      <c r="BL2818">
        <v>0</v>
      </c>
      <c r="BM2818">
        <v>0</v>
      </c>
      <c r="BN2818">
        <v>0</v>
      </c>
      <c r="BO2818">
        <v>0</v>
      </c>
      <c r="BP2818">
        <v>0</v>
      </c>
      <c r="BQ2818">
        <v>0</v>
      </c>
      <c r="BR2818">
        <v>0</v>
      </c>
      <c r="BS2818">
        <v>158212</v>
      </c>
      <c r="BT2818">
        <v>5078760</v>
      </c>
      <c r="BU2818">
        <v>0</v>
      </c>
      <c r="BV2818">
        <v>0</v>
      </c>
      <c r="BW2818">
        <v>0</v>
      </c>
      <c r="BX2818">
        <v>0</v>
      </c>
      <c r="BY2818">
        <v>0</v>
      </c>
      <c r="BZ2818">
        <v>0</v>
      </c>
      <c r="CA2818">
        <v>0</v>
      </c>
      <c r="CB2818">
        <v>0</v>
      </c>
      <c r="CC2818">
        <v>0</v>
      </c>
      <c r="CD2818">
        <v>5078760</v>
      </c>
      <c r="CE2818">
        <v>5236972</v>
      </c>
      <c r="CF2818">
        <v>5236972</v>
      </c>
      <c r="CG2818">
        <v>0</v>
      </c>
      <c r="CH2818" t="s">
        <v>612</v>
      </c>
      <c r="CI2818" t="s">
        <v>616</v>
      </c>
      <c r="CJ2818" t="s">
        <v>617</v>
      </c>
      <c r="CK2818" t="s">
        <v>617</v>
      </c>
      <c r="CL2818" t="s">
        <v>617</v>
      </c>
      <c r="CM2818" t="s">
        <v>617</v>
      </c>
      <c r="CN2818">
        <v>0</v>
      </c>
    </row>
    <row r="2819" spans="1:92" x14ac:dyDescent="0.25">
      <c r="A2819" t="s">
        <v>14497</v>
      </c>
      <c r="B2819" t="s">
        <v>14497</v>
      </c>
      <c r="C2819">
        <v>48</v>
      </c>
      <c r="D2819" t="s">
        <v>597</v>
      </c>
      <c r="E2819">
        <v>67130</v>
      </c>
      <c r="F2819" t="s">
        <v>14416</v>
      </c>
      <c r="G2819" t="s">
        <v>14498</v>
      </c>
      <c r="H2819" t="s">
        <v>648</v>
      </c>
      <c r="I2819" t="s">
        <v>600</v>
      </c>
      <c r="J2819">
        <v>16162</v>
      </c>
      <c r="K2819">
        <v>18109</v>
      </c>
      <c r="L2819" t="s">
        <v>14417</v>
      </c>
      <c r="M2819" t="s">
        <v>14418</v>
      </c>
      <c r="N2819" t="s">
        <v>6391</v>
      </c>
      <c r="O2819" t="s">
        <v>14419</v>
      </c>
      <c r="P2819" t="s">
        <v>6393</v>
      </c>
      <c r="Q2819" t="s">
        <v>6394</v>
      </c>
      <c r="R2819" t="s">
        <v>6395</v>
      </c>
      <c r="S2819" t="s">
        <v>6396</v>
      </c>
      <c r="T2819" t="s">
        <v>6397</v>
      </c>
      <c r="U2819" t="s">
        <v>1576</v>
      </c>
      <c r="V2819" t="s">
        <v>1577</v>
      </c>
      <c r="W2819">
        <v>43.547627740000003</v>
      </c>
      <c r="X2819">
        <v>-80.247542820000007</v>
      </c>
      <c r="Y2819" t="s">
        <v>612</v>
      </c>
      <c r="Z2819" t="s">
        <v>612</v>
      </c>
      <c r="AA2819" t="s">
        <v>612</v>
      </c>
      <c r="AB2819" t="s">
        <v>612</v>
      </c>
      <c r="AC2819" t="s">
        <v>612</v>
      </c>
      <c r="AD2819" t="s">
        <v>612</v>
      </c>
      <c r="AE2819" t="s">
        <v>612</v>
      </c>
      <c r="AF2819" t="s">
        <v>612</v>
      </c>
      <c r="AG2819" t="s">
        <v>612</v>
      </c>
      <c r="AH2819" t="s">
        <v>612</v>
      </c>
      <c r="AI2819" t="s">
        <v>612</v>
      </c>
      <c r="AJ2819" t="s">
        <v>612</v>
      </c>
      <c r="AK2819" t="s">
        <v>612</v>
      </c>
      <c r="AL2819" t="s">
        <v>612</v>
      </c>
      <c r="AM2819" t="s">
        <v>612</v>
      </c>
      <c r="AN2819" t="s">
        <v>612</v>
      </c>
      <c r="AO2819" t="s">
        <v>612</v>
      </c>
      <c r="AP2819" t="s">
        <v>612</v>
      </c>
      <c r="AQ2819" t="s">
        <v>612</v>
      </c>
      <c r="AR2819" t="s">
        <v>612</v>
      </c>
      <c r="AS2819" t="s">
        <v>612</v>
      </c>
      <c r="AT2819" t="s">
        <v>613</v>
      </c>
      <c r="AU2819" t="s">
        <v>612</v>
      </c>
      <c r="AV2819" t="s">
        <v>614</v>
      </c>
      <c r="AW2819" t="s">
        <v>612</v>
      </c>
      <c r="AX2819">
        <v>588305</v>
      </c>
      <c r="AY2819" t="s">
        <v>621</v>
      </c>
      <c r="AZ2819" t="s">
        <v>143</v>
      </c>
      <c r="BA2819" t="s">
        <v>470</v>
      </c>
      <c r="BB2819" t="s">
        <v>977</v>
      </c>
      <c r="BC2819">
        <v>40422</v>
      </c>
      <c r="BD2819">
        <v>0</v>
      </c>
      <c r="BE2819">
        <v>0</v>
      </c>
      <c r="BF2819">
        <v>0</v>
      </c>
      <c r="BG2819">
        <v>286477</v>
      </c>
      <c r="BH2819">
        <v>0</v>
      </c>
      <c r="BI2819">
        <v>0</v>
      </c>
      <c r="BJ2819">
        <v>0</v>
      </c>
      <c r="BK2819">
        <v>0</v>
      </c>
      <c r="BL2819">
        <v>0</v>
      </c>
      <c r="BM2819">
        <v>0</v>
      </c>
      <c r="BN2819">
        <v>0</v>
      </c>
      <c r="BO2819">
        <v>0</v>
      </c>
      <c r="BP2819">
        <v>0</v>
      </c>
      <c r="BQ2819">
        <v>0</v>
      </c>
      <c r="BR2819">
        <v>0</v>
      </c>
      <c r="BS2819">
        <v>286477</v>
      </c>
      <c r="BT2819">
        <v>0</v>
      </c>
      <c r="BU2819">
        <v>0</v>
      </c>
      <c r="BV2819">
        <v>0</v>
      </c>
      <c r="BW2819">
        <v>0</v>
      </c>
      <c r="BX2819">
        <v>0</v>
      </c>
      <c r="BY2819">
        <v>0</v>
      </c>
      <c r="BZ2819">
        <v>0</v>
      </c>
      <c r="CA2819">
        <v>0</v>
      </c>
      <c r="CB2819">
        <v>0</v>
      </c>
      <c r="CC2819">
        <v>0</v>
      </c>
      <c r="CD2819">
        <v>0</v>
      </c>
      <c r="CE2819">
        <v>286477</v>
      </c>
      <c r="CF2819">
        <v>286477</v>
      </c>
      <c r="CG2819">
        <v>0</v>
      </c>
      <c r="CH2819" t="s">
        <v>612</v>
      </c>
      <c r="CI2819" t="s">
        <v>616</v>
      </c>
      <c r="CJ2819" t="s">
        <v>617</v>
      </c>
      <c r="CK2819" t="s">
        <v>617</v>
      </c>
      <c r="CL2819" t="s">
        <v>617</v>
      </c>
      <c r="CM2819" t="s">
        <v>617</v>
      </c>
      <c r="CN2819">
        <v>0</v>
      </c>
    </row>
    <row r="2820" spans="1:92" x14ac:dyDescent="0.25">
      <c r="A2820" t="s">
        <v>14499</v>
      </c>
      <c r="B2820" t="s">
        <v>14499</v>
      </c>
      <c r="C2820">
        <v>48</v>
      </c>
      <c r="D2820" t="s">
        <v>6753</v>
      </c>
      <c r="E2820">
        <v>67130</v>
      </c>
      <c r="F2820" t="s">
        <v>14416</v>
      </c>
      <c r="G2820" t="s">
        <v>10694</v>
      </c>
      <c r="H2820" t="s">
        <v>10695</v>
      </c>
      <c r="I2820" t="s">
        <v>630</v>
      </c>
      <c r="J2820">
        <v>24405</v>
      </c>
      <c r="K2820">
        <v>19406</v>
      </c>
      <c r="L2820" t="s">
        <v>14447</v>
      </c>
      <c r="M2820" t="s">
        <v>14448</v>
      </c>
      <c r="N2820" t="s">
        <v>6488</v>
      </c>
      <c r="O2820" t="s">
        <v>6489</v>
      </c>
      <c r="P2820" t="s">
        <v>6490</v>
      </c>
      <c r="Q2820" t="s">
        <v>6491</v>
      </c>
      <c r="R2820" t="s">
        <v>6492</v>
      </c>
      <c r="S2820" t="s">
        <v>6396</v>
      </c>
      <c r="T2820" t="s">
        <v>6397</v>
      </c>
      <c r="U2820" t="s">
        <v>1576</v>
      </c>
      <c r="V2820" t="s">
        <v>1577</v>
      </c>
      <c r="W2820">
        <v>43.624079999999999</v>
      </c>
      <c r="X2820">
        <v>-80.151740000000004</v>
      </c>
      <c r="Y2820">
        <v>42695</v>
      </c>
      <c r="Z2820" t="s">
        <v>787</v>
      </c>
      <c r="AA2820" t="s">
        <v>787</v>
      </c>
      <c r="AB2820" t="s">
        <v>612</v>
      </c>
      <c r="AC2820" t="s">
        <v>612</v>
      </c>
      <c r="AD2820" t="s">
        <v>612</v>
      </c>
      <c r="AE2820" t="s">
        <v>612</v>
      </c>
      <c r="AF2820" t="s">
        <v>612</v>
      </c>
      <c r="AG2820" t="s">
        <v>612</v>
      </c>
      <c r="AH2820">
        <v>42695</v>
      </c>
      <c r="AI2820" t="s">
        <v>787</v>
      </c>
      <c r="AJ2820" t="s">
        <v>787</v>
      </c>
      <c r="AK2820">
        <v>42695</v>
      </c>
      <c r="AL2820" t="s">
        <v>787</v>
      </c>
      <c r="AM2820" t="s">
        <v>787</v>
      </c>
      <c r="AN2820" t="s">
        <v>612</v>
      </c>
      <c r="AO2820" t="s">
        <v>612</v>
      </c>
      <c r="AP2820" t="s">
        <v>612</v>
      </c>
      <c r="AQ2820" t="s">
        <v>612</v>
      </c>
      <c r="AR2820">
        <v>3</v>
      </c>
      <c r="AS2820">
        <v>49</v>
      </c>
      <c r="AT2820" t="s">
        <v>737</v>
      </c>
      <c r="AU2820">
        <v>2</v>
      </c>
      <c r="AV2820" t="s">
        <v>635</v>
      </c>
      <c r="AW2820">
        <v>44162</v>
      </c>
      <c r="AX2820">
        <v>3261933</v>
      </c>
      <c r="AY2820" t="s">
        <v>621</v>
      </c>
      <c r="AZ2820" t="s">
        <v>140</v>
      </c>
      <c r="BA2820" t="s">
        <v>146</v>
      </c>
      <c r="BB2820" t="s">
        <v>909</v>
      </c>
      <c r="BC2820">
        <v>44652</v>
      </c>
      <c r="BD2820">
        <v>0</v>
      </c>
      <c r="BE2820">
        <v>0</v>
      </c>
      <c r="BF2820">
        <v>190803</v>
      </c>
      <c r="BG2820">
        <v>25379</v>
      </c>
      <c r="BH2820">
        <v>0</v>
      </c>
      <c r="BI2820">
        <v>0</v>
      </c>
      <c r="BJ2820">
        <v>0</v>
      </c>
      <c r="BK2820">
        <v>0</v>
      </c>
      <c r="BL2820">
        <v>0</v>
      </c>
      <c r="BM2820">
        <v>0</v>
      </c>
      <c r="BN2820">
        <v>50000</v>
      </c>
      <c r="BO2820">
        <v>0</v>
      </c>
      <c r="BP2820">
        <v>0</v>
      </c>
      <c r="BQ2820">
        <v>0</v>
      </c>
      <c r="BR2820">
        <v>0</v>
      </c>
      <c r="BS2820">
        <v>266182</v>
      </c>
      <c r="BT2820">
        <v>0</v>
      </c>
      <c r="BU2820">
        <v>0</v>
      </c>
      <c r="BV2820">
        <v>0</v>
      </c>
      <c r="BW2820">
        <v>0</v>
      </c>
      <c r="BX2820">
        <v>0</v>
      </c>
      <c r="BY2820">
        <v>0</v>
      </c>
      <c r="BZ2820">
        <v>1957160</v>
      </c>
      <c r="CA2820">
        <v>1038591</v>
      </c>
      <c r="CB2820">
        <v>0</v>
      </c>
      <c r="CC2820">
        <v>0</v>
      </c>
      <c r="CD2820">
        <v>2995751</v>
      </c>
      <c r="CE2820">
        <v>3261933</v>
      </c>
      <c r="CF2820">
        <v>3261933</v>
      </c>
      <c r="CG2820">
        <v>0</v>
      </c>
      <c r="CH2820" t="s">
        <v>612</v>
      </c>
      <c r="CI2820" t="s">
        <v>860</v>
      </c>
      <c r="CJ2820" t="s">
        <v>617</v>
      </c>
      <c r="CK2820" t="s">
        <v>617</v>
      </c>
      <c r="CL2820" t="s">
        <v>739</v>
      </c>
      <c r="CM2820" t="s">
        <v>740</v>
      </c>
      <c r="CN2820">
        <v>2995751</v>
      </c>
    </row>
    <row r="2821" spans="1:92" x14ac:dyDescent="0.25">
      <c r="A2821" t="s">
        <v>14500</v>
      </c>
      <c r="B2821" t="s">
        <v>14500</v>
      </c>
      <c r="C2821">
        <v>48</v>
      </c>
      <c r="D2821" t="s">
        <v>597</v>
      </c>
      <c r="E2821">
        <v>67130</v>
      </c>
      <c r="F2821" t="s">
        <v>14416</v>
      </c>
      <c r="G2821" t="s">
        <v>14501</v>
      </c>
      <c r="H2821" t="s">
        <v>3233</v>
      </c>
      <c r="I2821" t="s">
        <v>3100</v>
      </c>
      <c r="J2821">
        <v>25061</v>
      </c>
      <c r="K2821">
        <v>20067</v>
      </c>
      <c r="L2821" t="s">
        <v>14502</v>
      </c>
      <c r="M2821" t="s">
        <v>14503</v>
      </c>
      <c r="N2821" t="s">
        <v>6391</v>
      </c>
      <c r="O2821" t="s">
        <v>14504</v>
      </c>
      <c r="P2821" t="s">
        <v>6393</v>
      </c>
      <c r="Q2821" t="s">
        <v>6394</v>
      </c>
      <c r="R2821" t="s">
        <v>6395</v>
      </c>
      <c r="S2821" t="s">
        <v>6396</v>
      </c>
      <c r="T2821" t="s">
        <v>6397</v>
      </c>
      <c r="U2821" t="s">
        <v>1576</v>
      </c>
      <c r="V2821" t="s">
        <v>1577</v>
      </c>
      <c r="W2821">
        <v>43.498389000000003</v>
      </c>
      <c r="X2821">
        <v>-80.213076000000001</v>
      </c>
      <c r="Y2821" t="s">
        <v>612</v>
      </c>
      <c r="Z2821" t="s">
        <v>612</v>
      </c>
      <c r="AA2821" t="s">
        <v>612</v>
      </c>
      <c r="AB2821" t="s">
        <v>612</v>
      </c>
      <c r="AC2821" t="s">
        <v>612</v>
      </c>
      <c r="AD2821" t="s">
        <v>612</v>
      </c>
      <c r="AE2821" t="s">
        <v>612</v>
      </c>
      <c r="AF2821" t="s">
        <v>612</v>
      </c>
      <c r="AG2821" t="s">
        <v>612</v>
      </c>
      <c r="AH2821" t="s">
        <v>612</v>
      </c>
      <c r="AI2821" t="s">
        <v>612</v>
      </c>
      <c r="AJ2821" t="s">
        <v>612</v>
      </c>
      <c r="AK2821" t="s">
        <v>612</v>
      </c>
      <c r="AL2821" t="s">
        <v>612</v>
      </c>
      <c r="AM2821" t="s">
        <v>612</v>
      </c>
      <c r="AN2821" t="s">
        <v>612</v>
      </c>
      <c r="AO2821" t="s">
        <v>612</v>
      </c>
      <c r="AP2821" t="s">
        <v>612</v>
      </c>
      <c r="AQ2821" t="s">
        <v>612</v>
      </c>
      <c r="AR2821" t="s">
        <v>612</v>
      </c>
      <c r="AS2821" t="s">
        <v>612</v>
      </c>
      <c r="AT2821" t="s">
        <v>613</v>
      </c>
      <c r="AU2821" t="s">
        <v>612</v>
      </c>
      <c r="AV2821" t="s">
        <v>635</v>
      </c>
      <c r="AW2821">
        <v>42402</v>
      </c>
      <c r="AX2821">
        <v>788100</v>
      </c>
      <c r="AY2821" t="s">
        <v>621</v>
      </c>
      <c r="AZ2821" t="s">
        <v>145</v>
      </c>
      <c r="BA2821" t="s">
        <v>470</v>
      </c>
      <c r="BB2821" t="s">
        <v>787</v>
      </c>
      <c r="BC2821">
        <v>42614</v>
      </c>
      <c r="BD2821">
        <v>0</v>
      </c>
      <c r="BE2821">
        <v>0</v>
      </c>
      <c r="BF2821">
        <v>788100</v>
      </c>
      <c r="BG2821">
        <v>0</v>
      </c>
      <c r="BH2821">
        <v>0</v>
      </c>
      <c r="BI2821">
        <v>0</v>
      </c>
      <c r="BJ2821">
        <v>0</v>
      </c>
      <c r="BK2821">
        <v>0</v>
      </c>
      <c r="BL2821">
        <v>0</v>
      </c>
      <c r="BM2821">
        <v>0</v>
      </c>
      <c r="BN2821">
        <v>0</v>
      </c>
      <c r="BO2821">
        <v>0</v>
      </c>
      <c r="BP2821">
        <v>0</v>
      </c>
      <c r="BQ2821">
        <v>0</v>
      </c>
      <c r="BR2821">
        <v>0</v>
      </c>
      <c r="BS2821">
        <v>788100</v>
      </c>
      <c r="BT2821">
        <v>0</v>
      </c>
      <c r="BU2821">
        <v>0</v>
      </c>
      <c r="BV2821">
        <v>0</v>
      </c>
      <c r="BW2821">
        <v>0</v>
      </c>
      <c r="BX2821">
        <v>0</v>
      </c>
      <c r="BY2821">
        <v>0</v>
      </c>
      <c r="BZ2821">
        <v>0</v>
      </c>
      <c r="CA2821">
        <v>0</v>
      </c>
      <c r="CB2821">
        <v>0</v>
      </c>
      <c r="CC2821">
        <v>0</v>
      </c>
      <c r="CD2821">
        <v>0</v>
      </c>
      <c r="CE2821">
        <v>788100</v>
      </c>
      <c r="CF2821">
        <v>788100</v>
      </c>
      <c r="CG2821">
        <v>0</v>
      </c>
      <c r="CH2821" t="s">
        <v>612</v>
      </c>
      <c r="CI2821" t="s">
        <v>616</v>
      </c>
      <c r="CJ2821" t="s">
        <v>617</v>
      </c>
      <c r="CK2821" t="s">
        <v>617</v>
      </c>
      <c r="CL2821" t="s">
        <v>617</v>
      </c>
      <c r="CM2821" t="s">
        <v>617</v>
      </c>
      <c r="CN2821">
        <v>0</v>
      </c>
    </row>
    <row r="2822" spans="1:92" x14ac:dyDescent="0.25">
      <c r="A2822" t="s">
        <v>14505</v>
      </c>
      <c r="B2822" t="s">
        <v>14505</v>
      </c>
      <c r="C2822">
        <v>48</v>
      </c>
      <c r="D2822" t="s">
        <v>6753</v>
      </c>
      <c r="E2822">
        <v>67130</v>
      </c>
      <c r="F2822" t="s">
        <v>14416</v>
      </c>
      <c r="G2822" t="s">
        <v>10700</v>
      </c>
      <c r="H2822" t="s">
        <v>10701</v>
      </c>
      <c r="I2822" t="s">
        <v>630</v>
      </c>
      <c r="J2822">
        <v>4345</v>
      </c>
      <c r="K2822">
        <v>7922</v>
      </c>
      <c r="L2822" t="s">
        <v>14506</v>
      </c>
      <c r="M2822" t="s">
        <v>14507</v>
      </c>
      <c r="N2822" t="s">
        <v>6391</v>
      </c>
      <c r="O2822" t="s">
        <v>14508</v>
      </c>
      <c r="P2822" t="s">
        <v>6393</v>
      </c>
      <c r="Q2822" t="s">
        <v>6394</v>
      </c>
      <c r="R2822" t="s">
        <v>6395</v>
      </c>
      <c r="S2822" t="s">
        <v>6396</v>
      </c>
      <c r="T2822" t="s">
        <v>6397</v>
      </c>
      <c r="U2822" t="s">
        <v>1576</v>
      </c>
      <c r="V2822" t="s">
        <v>1577</v>
      </c>
      <c r="W2822">
        <v>43.576569999999997</v>
      </c>
      <c r="X2822">
        <v>-80.257779999999997</v>
      </c>
      <c r="Y2822">
        <v>44280</v>
      </c>
      <c r="Z2822" t="s">
        <v>859</v>
      </c>
      <c r="AA2822" t="s">
        <v>859</v>
      </c>
      <c r="AB2822" t="s">
        <v>612</v>
      </c>
      <c r="AC2822" t="s">
        <v>612</v>
      </c>
      <c r="AD2822" t="s">
        <v>612</v>
      </c>
      <c r="AE2822" t="s">
        <v>612</v>
      </c>
      <c r="AF2822" t="s">
        <v>612</v>
      </c>
      <c r="AG2822" t="s">
        <v>612</v>
      </c>
      <c r="AH2822">
        <v>44280</v>
      </c>
      <c r="AI2822" t="s">
        <v>859</v>
      </c>
      <c r="AJ2822" t="s">
        <v>859</v>
      </c>
      <c r="AK2822" t="s">
        <v>612</v>
      </c>
      <c r="AL2822" t="s">
        <v>612</v>
      </c>
      <c r="AM2822" t="s">
        <v>612</v>
      </c>
      <c r="AN2822" t="s">
        <v>612</v>
      </c>
      <c r="AO2822" t="s">
        <v>612</v>
      </c>
      <c r="AP2822" t="s">
        <v>612</v>
      </c>
      <c r="AQ2822" t="s">
        <v>612</v>
      </c>
      <c r="AR2822">
        <v>4</v>
      </c>
      <c r="AS2822">
        <v>64</v>
      </c>
      <c r="AT2822" t="s">
        <v>613</v>
      </c>
      <c r="AU2822" t="s">
        <v>612</v>
      </c>
      <c r="AV2822" t="s">
        <v>635</v>
      </c>
      <c r="AW2822">
        <v>44951</v>
      </c>
      <c r="AX2822">
        <v>3887404</v>
      </c>
      <c r="AY2822" t="s">
        <v>887</v>
      </c>
      <c r="AZ2822" t="s">
        <v>140</v>
      </c>
      <c r="BA2822" t="s">
        <v>146</v>
      </c>
      <c r="BB2822" t="s">
        <v>380</v>
      </c>
      <c r="BC2822">
        <v>44810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3887404</v>
      </c>
      <c r="CA2822">
        <v>0</v>
      </c>
      <c r="CB2822">
        <v>0</v>
      </c>
      <c r="CC2822">
        <v>0</v>
      </c>
      <c r="CD2822">
        <v>3887404</v>
      </c>
      <c r="CE2822">
        <v>3887404</v>
      </c>
      <c r="CF2822">
        <v>3887404</v>
      </c>
      <c r="CG2822">
        <v>0</v>
      </c>
      <c r="CH2822" t="s">
        <v>612</v>
      </c>
      <c r="CI2822" t="s">
        <v>1368</v>
      </c>
      <c r="CJ2822" t="s">
        <v>617</v>
      </c>
      <c r="CK2822" t="s">
        <v>617</v>
      </c>
      <c r="CL2822" t="s">
        <v>739</v>
      </c>
      <c r="CM2822" t="s">
        <v>740</v>
      </c>
      <c r="CN2822">
        <v>3887404</v>
      </c>
    </row>
    <row r="2823" spans="1:92" x14ac:dyDescent="0.25">
      <c r="A2823" t="s">
        <v>14509</v>
      </c>
      <c r="B2823" t="s">
        <v>14509</v>
      </c>
      <c r="C2823">
        <v>48</v>
      </c>
      <c r="D2823" t="s">
        <v>597</v>
      </c>
      <c r="E2823">
        <v>67130</v>
      </c>
      <c r="F2823" t="s">
        <v>14416</v>
      </c>
      <c r="G2823" t="s">
        <v>10717</v>
      </c>
      <c r="H2823" t="s">
        <v>10718</v>
      </c>
      <c r="I2823" t="s">
        <v>630</v>
      </c>
      <c r="J2823">
        <v>4098</v>
      </c>
      <c r="K2823">
        <v>7753</v>
      </c>
      <c r="L2823" t="s">
        <v>14510</v>
      </c>
      <c r="M2823" t="s">
        <v>14511</v>
      </c>
      <c r="N2823" t="s">
        <v>6451</v>
      </c>
      <c r="O2823" t="s">
        <v>14512</v>
      </c>
      <c r="P2823" t="s">
        <v>6453</v>
      </c>
      <c r="Q2823" t="s">
        <v>6454</v>
      </c>
      <c r="R2823" t="s">
        <v>6455</v>
      </c>
      <c r="S2823" t="s">
        <v>6396</v>
      </c>
      <c r="T2823" t="s">
        <v>6397</v>
      </c>
      <c r="U2823" t="s">
        <v>1576</v>
      </c>
      <c r="V2823" t="s">
        <v>1577</v>
      </c>
      <c r="W2823">
        <v>43.71219</v>
      </c>
      <c r="X2823">
        <v>-80.387</v>
      </c>
      <c r="Y2823">
        <v>44672</v>
      </c>
      <c r="Z2823" t="s">
        <v>909</v>
      </c>
      <c r="AA2823" t="s">
        <v>380</v>
      </c>
      <c r="AB2823" t="s">
        <v>612</v>
      </c>
      <c r="AC2823" t="s">
        <v>612</v>
      </c>
      <c r="AD2823" t="s">
        <v>612</v>
      </c>
      <c r="AE2823">
        <v>44672</v>
      </c>
      <c r="AF2823" t="s">
        <v>909</v>
      </c>
      <c r="AG2823" t="s">
        <v>380</v>
      </c>
      <c r="AH2823" t="s">
        <v>612</v>
      </c>
      <c r="AI2823" t="s">
        <v>612</v>
      </c>
      <c r="AJ2823" t="s">
        <v>612</v>
      </c>
      <c r="AK2823" t="s">
        <v>612</v>
      </c>
      <c r="AL2823" t="s">
        <v>612</v>
      </c>
      <c r="AM2823" t="s">
        <v>612</v>
      </c>
      <c r="AN2823" t="s">
        <v>612</v>
      </c>
      <c r="AO2823" t="s">
        <v>612</v>
      </c>
      <c r="AP2823" t="s">
        <v>612</v>
      </c>
      <c r="AQ2823">
        <v>190</v>
      </c>
      <c r="AR2823" t="s">
        <v>612</v>
      </c>
      <c r="AS2823" t="s">
        <v>612</v>
      </c>
      <c r="AT2823" t="s">
        <v>613</v>
      </c>
      <c r="AU2823" t="s">
        <v>612</v>
      </c>
      <c r="AV2823" t="s">
        <v>887</v>
      </c>
      <c r="AW2823" t="s">
        <v>612</v>
      </c>
      <c r="AX2823" t="s">
        <v>612</v>
      </c>
      <c r="AY2823" t="s">
        <v>887</v>
      </c>
      <c r="AZ2823" t="s">
        <v>140</v>
      </c>
      <c r="BA2823" t="s">
        <v>460</v>
      </c>
      <c r="BB2823" t="s">
        <v>916</v>
      </c>
      <c r="BC2823">
        <v>46266</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5205113</v>
      </c>
      <c r="BY2823">
        <v>0</v>
      </c>
      <c r="BZ2823">
        <v>0</v>
      </c>
      <c r="CA2823">
        <v>0</v>
      </c>
      <c r="CB2823">
        <v>0</v>
      </c>
      <c r="CC2823">
        <v>0</v>
      </c>
      <c r="CD2823">
        <v>5205113</v>
      </c>
      <c r="CE2823">
        <v>5205113</v>
      </c>
      <c r="CF2823">
        <v>5205113</v>
      </c>
      <c r="CG2823">
        <v>0</v>
      </c>
      <c r="CH2823" t="s">
        <v>612</v>
      </c>
      <c r="CI2823" t="s">
        <v>917</v>
      </c>
      <c r="CJ2823" t="s">
        <v>702</v>
      </c>
      <c r="CK2823" t="s">
        <v>703</v>
      </c>
      <c r="CL2823" t="s">
        <v>617</v>
      </c>
      <c r="CM2823" t="s">
        <v>617</v>
      </c>
      <c r="CN2823">
        <v>5205113</v>
      </c>
    </row>
    <row r="2824" spans="1:92" x14ac:dyDescent="0.25">
      <c r="A2824" t="s">
        <v>14513</v>
      </c>
      <c r="B2824" t="s">
        <v>14513</v>
      </c>
      <c r="C2824">
        <v>48</v>
      </c>
      <c r="D2824" t="s">
        <v>597</v>
      </c>
      <c r="E2824">
        <v>67130</v>
      </c>
      <c r="F2824" t="s">
        <v>14416</v>
      </c>
      <c r="G2824" t="s">
        <v>3023</v>
      </c>
      <c r="H2824" t="s">
        <v>3023</v>
      </c>
      <c r="I2824" t="s">
        <v>600</v>
      </c>
      <c r="J2824" t="s">
        <v>804</v>
      </c>
      <c r="K2824" t="s">
        <v>804</v>
      </c>
      <c r="L2824" t="s">
        <v>804</v>
      </c>
      <c r="M2824" t="s">
        <v>14514</v>
      </c>
      <c r="N2824" t="s">
        <v>6391</v>
      </c>
      <c r="O2824" t="s">
        <v>14515</v>
      </c>
      <c r="P2824" t="s">
        <v>6393</v>
      </c>
      <c r="Q2824" t="s">
        <v>6394</v>
      </c>
      <c r="R2824" t="s">
        <v>6395</v>
      </c>
      <c r="S2824" t="s">
        <v>6396</v>
      </c>
      <c r="T2824" t="s">
        <v>6397</v>
      </c>
      <c r="U2824" t="s">
        <v>1576</v>
      </c>
      <c r="V2824" t="s">
        <v>1577</v>
      </c>
      <c r="W2824">
        <v>43.555021001990603</v>
      </c>
      <c r="X2824">
        <v>-80.264057253970506</v>
      </c>
      <c r="Y2824">
        <v>44729</v>
      </c>
      <c r="Z2824" t="s">
        <v>909</v>
      </c>
      <c r="AA2824" t="s">
        <v>380</v>
      </c>
      <c r="AB2824" t="s">
        <v>612</v>
      </c>
      <c r="AC2824" t="s">
        <v>612</v>
      </c>
      <c r="AD2824" t="s">
        <v>612</v>
      </c>
      <c r="AE2824" t="s">
        <v>612</v>
      </c>
      <c r="AF2824" t="s">
        <v>612</v>
      </c>
      <c r="AG2824" t="s">
        <v>612</v>
      </c>
      <c r="AH2824" t="s">
        <v>612</v>
      </c>
      <c r="AI2824" t="s">
        <v>612</v>
      </c>
      <c r="AJ2824" t="s">
        <v>612</v>
      </c>
      <c r="AK2824" t="s">
        <v>612</v>
      </c>
      <c r="AL2824" t="s">
        <v>612</v>
      </c>
      <c r="AM2824" t="s">
        <v>612</v>
      </c>
      <c r="AN2824" t="s">
        <v>612</v>
      </c>
      <c r="AO2824" t="s">
        <v>612</v>
      </c>
      <c r="AP2824" t="s">
        <v>612</v>
      </c>
      <c r="AQ2824" t="s">
        <v>612</v>
      </c>
      <c r="AR2824" t="s">
        <v>612</v>
      </c>
      <c r="AS2824" t="s">
        <v>612</v>
      </c>
      <c r="AT2824" t="s">
        <v>613</v>
      </c>
      <c r="AU2824" t="s">
        <v>612</v>
      </c>
      <c r="AV2824" t="s">
        <v>635</v>
      </c>
      <c r="AW2824">
        <v>44729</v>
      </c>
      <c r="AX2824">
        <v>10201750</v>
      </c>
      <c r="AY2824" t="s">
        <v>1046</v>
      </c>
      <c r="AZ2824" t="s">
        <v>2274</v>
      </c>
      <c r="BA2824" t="s">
        <v>470</v>
      </c>
      <c r="BB2824" t="s">
        <v>909</v>
      </c>
      <c r="BC2824">
        <v>44804</v>
      </c>
      <c r="BD2824">
        <v>0</v>
      </c>
      <c r="BE2824">
        <v>0</v>
      </c>
      <c r="BF2824">
        <v>8504049</v>
      </c>
      <c r="BG2824">
        <v>1697701</v>
      </c>
      <c r="BH2824">
        <v>0</v>
      </c>
      <c r="BI2824">
        <v>0</v>
      </c>
      <c r="BJ2824">
        <v>0</v>
      </c>
      <c r="BK2824">
        <v>0</v>
      </c>
      <c r="BL2824">
        <v>0</v>
      </c>
      <c r="BM2824">
        <v>0</v>
      </c>
      <c r="BN2824">
        <v>0</v>
      </c>
      <c r="BO2824">
        <v>0</v>
      </c>
      <c r="BP2824">
        <v>0</v>
      </c>
      <c r="BQ2824">
        <v>0</v>
      </c>
      <c r="BR2824">
        <v>0</v>
      </c>
      <c r="BS2824">
        <v>10201750</v>
      </c>
      <c r="BT2824">
        <v>0</v>
      </c>
      <c r="BU2824">
        <v>0</v>
      </c>
      <c r="BV2824">
        <v>0</v>
      </c>
      <c r="BW2824">
        <v>0</v>
      </c>
      <c r="BX2824">
        <v>0</v>
      </c>
      <c r="BY2824">
        <v>0</v>
      </c>
      <c r="BZ2824">
        <v>0</v>
      </c>
      <c r="CA2824">
        <v>0</v>
      </c>
      <c r="CB2824">
        <v>0</v>
      </c>
      <c r="CC2824">
        <v>0</v>
      </c>
      <c r="CD2824">
        <v>0</v>
      </c>
      <c r="CE2824">
        <v>10201750</v>
      </c>
      <c r="CF2824">
        <v>10201750</v>
      </c>
      <c r="CG2824">
        <v>0</v>
      </c>
      <c r="CH2824" t="s">
        <v>14516</v>
      </c>
      <c r="CI2824" t="s">
        <v>917</v>
      </c>
      <c r="CJ2824" t="s">
        <v>617</v>
      </c>
      <c r="CK2824" t="s">
        <v>617</v>
      </c>
      <c r="CL2824" t="s">
        <v>617</v>
      </c>
      <c r="CM2824" t="s">
        <v>617</v>
      </c>
      <c r="CN2824">
        <v>0</v>
      </c>
    </row>
    <row r="2825" spans="1:92" x14ac:dyDescent="0.25">
      <c r="A2825" t="s">
        <v>14517</v>
      </c>
      <c r="B2825" t="s">
        <v>14517</v>
      </c>
      <c r="C2825">
        <v>48</v>
      </c>
      <c r="D2825" t="s">
        <v>597</v>
      </c>
      <c r="E2825">
        <v>67130</v>
      </c>
      <c r="F2825" t="s">
        <v>14416</v>
      </c>
      <c r="G2825" t="s">
        <v>12280</v>
      </c>
      <c r="H2825" t="s">
        <v>14518</v>
      </c>
      <c r="J2825" t="s">
        <v>804</v>
      </c>
      <c r="K2825" t="s">
        <v>804</v>
      </c>
      <c r="L2825" t="s">
        <v>804</v>
      </c>
      <c r="AB2825" t="s">
        <v>612</v>
      </c>
      <c r="AC2825" t="s">
        <v>612</v>
      </c>
      <c r="AD2825" t="s">
        <v>612</v>
      </c>
      <c r="AE2825" t="s">
        <v>612</v>
      </c>
      <c r="AF2825" t="s">
        <v>612</v>
      </c>
      <c r="AG2825" t="s">
        <v>612</v>
      </c>
      <c r="AH2825" t="s">
        <v>612</v>
      </c>
      <c r="AI2825" t="s">
        <v>612</v>
      </c>
      <c r="AJ2825" t="s">
        <v>612</v>
      </c>
      <c r="AK2825" t="s">
        <v>612</v>
      </c>
      <c r="AL2825" t="s">
        <v>612</v>
      </c>
      <c r="AM2825" t="s">
        <v>612</v>
      </c>
      <c r="AN2825" t="s">
        <v>612</v>
      </c>
      <c r="AO2825" t="s">
        <v>612</v>
      </c>
      <c r="AP2825" t="s">
        <v>612</v>
      </c>
      <c r="AQ2825" t="s">
        <v>612</v>
      </c>
      <c r="AR2825" t="s">
        <v>612</v>
      </c>
      <c r="AS2825" t="s">
        <v>612</v>
      </c>
      <c r="AT2825" t="s">
        <v>613</v>
      </c>
      <c r="AU2825" t="s">
        <v>612</v>
      </c>
      <c r="AY2825" t="s">
        <v>1046</v>
      </c>
      <c r="BA2825" t="s">
        <v>470</v>
      </c>
      <c r="BD2825">
        <v>0</v>
      </c>
      <c r="BE2825">
        <v>0</v>
      </c>
      <c r="BF2825">
        <v>0</v>
      </c>
      <c r="BG2825">
        <v>2692751</v>
      </c>
      <c r="BH2825">
        <v>0</v>
      </c>
      <c r="BI2825">
        <v>0</v>
      </c>
      <c r="BJ2825">
        <v>0</v>
      </c>
      <c r="BK2825">
        <v>0</v>
      </c>
      <c r="BL2825">
        <v>0</v>
      </c>
      <c r="BM2825">
        <v>0</v>
      </c>
      <c r="BN2825">
        <v>0</v>
      </c>
      <c r="BO2825">
        <v>0</v>
      </c>
      <c r="BP2825">
        <v>0</v>
      </c>
      <c r="BQ2825">
        <v>0</v>
      </c>
      <c r="BR2825">
        <v>0</v>
      </c>
      <c r="BS2825">
        <v>2692751</v>
      </c>
      <c r="BT2825">
        <v>0</v>
      </c>
      <c r="BU2825">
        <v>0</v>
      </c>
      <c r="BV2825">
        <v>0</v>
      </c>
      <c r="BW2825">
        <v>0</v>
      </c>
      <c r="BX2825">
        <v>0</v>
      </c>
      <c r="BY2825">
        <v>0</v>
      </c>
      <c r="BZ2825">
        <v>0</v>
      </c>
      <c r="CA2825">
        <v>0</v>
      </c>
      <c r="CB2825">
        <v>0</v>
      </c>
      <c r="CC2825">
        <v>0</v>
      </c>
      <c r="CD2825">
        <v>0</v>
      </c>
      <c r="CE2825">
        <v>2692751</v>
      </c>
      <c r="CF2825">
        <v>2692751</v>
      </c>
      <c r="CG2825">
        <v>0</v>
      </c>
      <c r="CH2825" t="s">
        <v>612</v>
      </c>
      <c r="CI2825" t="s">
        <v>917</v>
      </c>
      <c r="CJ2825" t="s">
        <v>617</v>
      </c>
      <c r="CK2825" t="s">
        <v>617</v>
      </c>
      <c r="CL2825" t="s">
        <v>617</v>
      </c>
      <c r="CM2825" t="s">
        <v>617</v>
      </c>
      <c r="CN2825">
        <v>0</v>
      </c>
    </row>
    <row r="2826" spans="1:92" x14ac:dyDescent="0.25">
      <c r="A2826" t="s">
        <v>14519</v>
      </c>
      <c r="B2826" t="s">
        <v>14519</v>
      </c>
      <c r="C2826">
        <v>49</v>
      </c>
      <c r="D2826" t="s">
        <v>597</v>
      </c>
      <c r="E2826">
        <v>67148</v>
      </c>
      <c r="F2826" t="s">
        <v>14520</v>
      </c>
      <c r="G2826" t="s">
        <v>599</v>
      </c>
      <c r="H2826" t="s">
        <v>599</v>
      </c>
      <c r="I2826" t="s">
        <v>600</v>
      </c>
      <c r="J2826">
        <v>4288</v>
      </c>
      <c r="K2826">
        <v>7879</v>
      </c>
      <c r="L2826" t="s">
        <v>14521</v>
      </c>
      <c r="M2826" t="s">
        <v>14522</v>
      </c>
      <c r="N2826" t="s">
        <v>9249</v>
      </c>
      <c r="O2826" t="s">
        <v>14523</v>
      </c>
      <c r="P2826" t="s">
        <v>9251</v>
      </c>
      <c r="Q2826" t="s">
        <v>9252</v>
      </c>
      <c r="R2826" t="s">
        <v>9253</v>
      </c>
      <c r="S2826" t="s">
        <v>9254</v>
      </c>
      <c r="T2826" t="s">
        <v>9255</v>
      </c>
      <c r="U2826" t="s">
        <v>1576</v>
      </c>
      <c r="V2826" t="s">
        <v>1577</v>
      </c>
      <c r="W2826">
        <v>43.4523048</v>
      </c>
      <c r="X2826">
        <v>-80.489509299999995</v>
      </c>
      <c r="Y2826" t="s">
        <v>752</v>
      </c>
      <c r="Z2826" t="s">
        <v>752</v>
      </c>
      <c r="AA2826" t="s">
        <v>752</v>
      </c>
      <c r="AB2826" t="s">
        <v>612</v>
      </c>
      <c r="AC2826" t="s">
        <v>612</v>
      </c>
      <c r="AD2826" t="s">
        <v>612</v>
      </c>
      <c r="AE2826" t="s">
        <v>752</v>
      </c>
      <c r="AF2826" t="s">
        <v>752</v>
      </c>
      <c r="AG2826" t="s">
        <v>752</v>
      </c>
      <c r="AH2826" t="s">
        <v>612</v>
      </c>
      <c r="AI2826" t="s">
        <v>612</v>
      </c>
      <c r="AJ2826" t="s">
        <v>612</v>
      </c>
      <c r="AK2826" t="s">
        <v>612</v>
      </c>
      <c r="AL2826" t="s">
        <v>612</v>
      </c>
      <c r="AM2826" t="s">
        <v>612</v>
      </c>
      <c r="AN2826" t="s">
        <v>612</v>
      </c>
      <c r="AO2826" t="s">
        <v>612</v>
      </c>
      <c r="AP2826" t="s">
        <v>612</v>
      </c>
      <c r="AQ2826" t="s">
        <v>612</v>
      </c>
      <c r="AR2826" t="s">
        <v>612</v>
      </c>
      <c r="AS2826" t="s">
        <v>612</v>
      </c>
      <c r="AT2826" t="s">
        <v>613</v>
      </c>
      <c r="AU2826" t="s">
        <v>612</v>
      </c>
      <c r="AV2826" t="s">
        <v>614</v>
      </c>
      <c r="AW2826" t="s">
        <v>612</v>
      </c>
      <c r="AX2826" t="s">
        <v>612</v>
      </c>
      <c r="AY2826" t="s">
        <v>615</v>
      </c>
      <c r="AZ2826" t="s">
        <v>612</v>
      </c>
      <c r="BA2826" t="s">
        <v>612</v>
      </c>
      <c r="BB2826" t="s">
        <v>612</v>
      </c>
      <c r="BC2826" t="s">
        <v>612</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131471</v>
      </c>
      <c r="BY2826">
        <v>0</v>
      </c>
      <c r="BZ2826">
        <v>0</v>
      </c>
      <c r="CA2826">
        <v>0</v>
      </c>
      <c r="CB2826">
        <v>0</v>
      </c>
      <c r="CC2826">
        <v>0</v>
      </c>
      <c r="CD2826">
        <v>131471</v>
      </c>
      <c r="CE2826">
        <v>131471</v>
      </c>
      <c r="CF2826">
        <v>0</v>
      </c>
      <c r="CG2826">
        <v>-131471</v>
      </c>
      <c r="CH2826" t="s">
        <v>612</v>
      </c>
      <c r="CI2826" t="s">
        <v>616</v>
      </c>
      <c r="CJ2826" t="s">
        <v>753</v>
      </c>
      <c r="CK2826" t="s">
        <v>754</v>
      </c>
      <c r="CL2826" t="s">
        <v>617</v>
      </c>
      <c r="CM2826" t="s">
        <v>617</v>
      </c>
      <c r="CN2826">
        <v>131471</v>
      </c>
    </row>
    <row r="2827" spans="1:92" x14ac:dyDescent="0.25">
      <c r="A2827" t="s">
        <v>14524</v>
      </c>
      <c r="B2827" t="s">
        <v>14524</v>
      </c>
      <c r="C2827">
        <v>49</v>
      </c>
      <c r="D2827" t="s">
        <v>597</v>
      </c>
      <c r="E2827">
        <v>67148</v>
      </c>
      <c r="F2827" t="s">
        <v>14520</v>
      </c>
      <c r="G2827" t="s">
        <v>619</v>
      </c>
      <c r="H2827" t="s">
        <v>620</v>
      </c>
      <c r="I2827" t="s">
        <v>600</v>
      </c>
      <c r="J2827">
        <v>4288</v>
      </c>
      <c r="K2827">
        <v>7879</v>
      </c>
      <c r="L2827" t="s">
        <v>14521</v>
      </c>
      <c r="M2827" t="s">
        <v>14522</v>
      </c>
      <c r="N2827" t="s">
        <v>9249</v>
      </c>
      <c r="O2827" t="s">
        <v>14523</v>
      </c>
      <c r="P2827" t="s">
        <v>9251</v>
      </c>
      <c r="Q2827" t="s">
        <v>9252</v>
      </c>
      <c r="R2827" t="s">
        <v>9253</v>
      </c>
      <c r="S2827" t="s">
        <v>9254</v>
      </c>
      <c r="T2827" t="s">
        <v>9255</v>
      </c>
      <c r="U2827" t="s">
        <v>1576</v>
      </c>
      <c r="V2827" t="s">
        <v>1577</v>
      </c>
      <c r="W2827">
        <v>43.4523048</v>
      </c>
      <c r="X2827">
        <v>-80.489509299999995</v>
      </c>
      <c r="Y2827" t="s">
        <v>612</v>
      </c>
      <c r="Z2827" t="s">
        <v>612</v>
      </c>
      <c r="AA2827" t="s">
        <v>612</v>
      </c>
      <c r="AB2827" t="s">
        <v>612</v>
      </c>
      <c r="AC2827" t="s">
        <v>612</v>
      </c>
      <c r="AD2827" t="s">
        <v>612</v>
      </c>
      <c r="AE2827" t="s">
        <v>612</v>
      </c>
      <c r="AF2827" t="s">
        <v>612</v>
      </c>
      <c r="AG2827" t="s">
        <v>612</v>
      </c>
      <c r="AH2827" t="s">
        <v>612</v>
      </c>
      <c r="AI2827" t="s">
        <v>612</v>
      </c>
      <c r="AJ2827" t="s">
        <v>612</v>
      </c>
      <c r="AK2827" t="s">
        <v>612</v>
      </c>
      <c r="AL2827" t="s">
        <v>612</v>
      </c>
      <c r="AM2827" t="s">
        <v>612</v>
      </c>
      <c r="AN2827" t="s">
        <v>612</v>
      </c>
      <c r="AO2827" t="s">
        <v>612</v>
      </c>
      <c r="AP2827" t="s">
        <v>612</v>
      </c>
      <c r="AQ2827" t="s">
        <v>612</v>
      </c>
      <c r="AR2827" t="s">
        <v>612</v>
      </c>
      <c r="AS2827" t="s">
        <v>612</v>
      </c>
      <c r="AT2827" t="s">
        <v>613</v>
      </c>
      <c r="AU2827" t="s">
        <v>612</v>
      </c>
      <c r="AV2827" t="s">
        <v>614</v>
      </c>
      <c r="AW2827" t="s">
        <v>612</v>
      </c>
      <c r="AX2827">
        <v>5438368</v>
      </c>
      <c r="AY2827" t="s">
        <v>621</v>
      </c>
      <c r="AZ2827" t="s">
        <v>579</v>
      </c>
      <c r="BA2827" t="s">
        <v>579</v>
      </c>
      <c r="BB2827" t="s">
        <v>622</v>
      </c>
      <c r="BC2827">
        <v>42248</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5928826</v>
      </c>
      <c r="BW2827">
        <v>0</v>
      </c>
      <c r="BX2827">
        <v>0</v>
      </c>
      <c r="BY2827">
        <v>0</v>
      </c>
      <c r="BZ2827">
        <v>0</v>
      </c>
      <c r="CA2827">
        <v>0</v>
      </c>
      <c r="CB2827">
        <v>0</v>
      </c>
      <c r="CC2827">
        <v>0</v>
      </c>
      <c r="CD2827">
        <v>5928826</v>
      </c>
      <c r="CE2827">
        <v>5928826</v>
      </c>
      <c r="CF2827">
        <v>4611371</v>
      </c>
      <c r="CG2827">
        <v>-1317455</v>
      </c>
      <c r="CH2827" t="s">
        <v>612</v>
      </c>
      <c r="CI2827" t="s">
        <v>616</v>
      </c>
      <c r="CJ2827" t="s">
        <v>617</v>
      </c>
      <c r="CK2827" t="s">
        <v>617</v>
      </c>
      <c r="CL2827" t="s">
        <v>617</v>
      </c>
      <c r="CM2827" t="s">
        <v>617</v>
      </c>
      <c r="CN2827">
        <v>0</v>
      </c>
    </row>
    <row r="2828" spans="1:92" x14ac:dyDescent="0.25">
      <c r="A2828" t="s">
        <v>14525</v>
      </c>
      <c r="B2828" t="s">
        <v>14525</v>
      </c>
      <c r="C2828">
        <v>49</v>
      </c>
      <c r="D2828" t="s">
        <v>597</v>
      </c>
      <c r="E2828">
        <v>67148</v>
      </c>
      <c r="F2828" t="s">
        <v>14520</v>
      </c>
      <c r="G2828" t="s">
        <v>624</v>
      </c>
      <c r="H2828" t="s">
        <v>625</v>
      </c>
      <c r="I2828" t="s">
        <v>600</v>
      </c>
      <c r="J2828">
        <v>4288</v>
      </c>
      <c r="K2828">
        <v>7879</v>
      </c>
      <c r="L2828" t="s">
        <v>14521</v>
      </c>
      <c r="M2828" t="s">
        <v>14522</v>
      </c>
      <c r="N2828" t="s">
        <v>9249</v>
      </c>
      <c r="O2828" t="s">
        <v>14523</v>
      </c>
      <c r="P2828" t="s">
        <v>9251</v>
      </c>
      <c r="Q2828" t="s">
        <v>9252</v>
      </c>
      <c r="R2828" t="s">
        <v>9253</v>
      </c>
      <c r="S2828" t="s">
        <v>9254</v>
      </c>
      <c r="T2828" t="s">
        <v>9255</v>
      </c>
      <c r="U2828" t="s">
        <v>1576</v>
      </c>
      <c r="V2828" t="s">
        <v>1577</v>
      </c>
      <c r="W2828">
        <v>43.4523048</v>
      </c>
      <c r="X2828">
        <v>-80.489509299999995</v>
      </c>
      <c r="Y2828" t="s">
        <v>612</v>
      </c>
      <c r="Z2828" t="s">
        <v>612</v>
      </c>
      <c r="AA2828" t="s">
        <v>612</v>
      </c>
      <c r="AB2828" t="s">
        <v>612</v>
      </c>
      <c r="AC2828" t="s">
        <v>612</v>
      </c>
      <c r="AD2828" t="s">
        <v>612</v>
      </c>
      <c r="AE2828" t="s">
        <v>612</v>
      </c>
      <c r="AF2828" t="s">
        <v>612</v>
      </c>
      <c r="AG2828" t="s">
        <v>612</v>
      </c>
      <c r="AH2828" t="s">
        <v>612</v>
      </c>
      <c r="AI2828" t="s">
        <v>612</v>
      </c>
      <c r="AJ2828" t="s">
        <v>612</v>
      </c>
      <c r="AK2828" t="s">
        <v>612</v>
      </c>
      <c r="AL2828" t="s">
        <v>612</v>
      </c>
      <c r="AM2828" t="s">
        <v>612</v>
      </c>
      <c r="AN2828" t="s">
        <v>612</v>
      </c>
      <c r="AO2828" t="s">
        <v>612</v>
      </c>
      <c r="AP2828" t="s">
        <v>612</v>
      </c>
      <c r="AQ2828" t="s">
        <v>612</v>
      </c>
      <c r="AR2828" t="s">
        <v>612</v>
      </c>
      <c r="AS2828" t="s">
        <v>612</v>
      </c>
      <c r="AT2828" t="s">
        <v>613</v>
      </c>
      <c r="AU2828" t="s">
        <v>612</v>
      </c>
      <c r="AV2828" t="s">
        <v>635</v>
      </c>
      <c r="AW2828">
        <v>39691</v>
      </c>
      <c r="AX2828">
        <v>188731</v>
      </c>
      <c r="AY2828" t="s">
        <v>621</v>
      </c>
      <c r="AZ2828" t="s">
        <v>470</v>
      </c>
      <c r="BA2828" t="s">
        <v>470</v>
      </c>
      <c r="BB2828" t="s">
        <v>824</v>
      </c>
      <c r="BC2828">
        <v>39326</v>
      </c>
      <c r="BD2828">
        <v>0</v>
      </c>
      <c r="BE2828">
        <v>0</v>
      </c>
      <c r="BF2828">
        <v>0</v>
      </c>
      <c r="BG2828">
        <v>0</v>
      </c>
      <c r="BH2828">
        <v>0</v>
      </c>
      <c r="BI2828">
        <v>0</v>
      </c>
      <c r="BJ2828">
        <v>0</v>
      </c>
      <c r="BK2828">
        <v>0</v>
      </c>
      <c r="BL2828">
        <v>0</v>
      </c>
      <c r="BM2828">
        <v>0</v>
      </c>
      <c r="BN2828">
        <v>0</v>
      </c>
      <c r="BO2828">
        <v>0</v>
      </c>
      <c r="BP2828">
        <v>0</v>
      </c>
      <c r="BQ2828">
        <v>0</v>
      </c>
      <c r="BR2828">
        <v>0</v>
      </c>
      <c r="BS2828">
        <v>0</v>
      </c>
      <c r="BT2828">
        <v>188731</v>
      </c>
      <c r="BU2828">
        <v>0</v>
      </c>
      <c r="BV2828">
        <v>0</v>
      </c>
      <c r="BW2828">
        <v>0</v>
      </c>
      <c r="BX2828">
        <v>0</v>
      </c>
      <c r="BY2828">
        <v>0</v>
      </c>
      <c r="BZ2828">
        <v>0</v>
      </c>
      <c r="CA2828">
        <v>0</v>
      </c>
      <c r="CB2828">
        <v>0</v>
      </c>
      <c r="CC2828">
        <v>0</v>
      </c>
      <c r="CD2828">
        <v>188731</v>
      </c>
      <c r="CE2828">
        <v>188731</v>
      </c>
      <c r="CF2828">
        <v>188731</v>
      </c>
      <c r="CG2828">
        <v>0</v>
      </c>
      <c r="CH2828" t="s">
        <v>612</v>
      </c>
      <c r="CI2828" t="s">
        <v>616</v>
      </c>
      <c r="CJ2828" t="s">
        <v>617</v>
      </c>
      <c r="CK2828" t="s">
        <v>617</v>
      </c>
      <c r="CL2828" t="s">
        <v>617</v>
      </c>
      <c r="CM2828" t="s">
        <v>617</v>
      </c>
      <c r="CN2828">
        <v>0</v>
      </c>
    </row>
    <row r="2829" spans="1:92" x14ac:dyDescent="0.25">
      <c r="A2829" t="s">
        <v>14526</v>
      </c>
      <c r="B2829" t="s">
        <v>14526</v>
      </c>
      <c r="C2829">
        <v>49</v>
      </c>
      <c r="D2829" t="s">
        <v>597</v>
      </c>
      <c r="E2829">
        <v>67148</v>
      </c>
      <c r="F2829" t="s">
        <v>14520</v>
      </c>
      <c r="G2829" t="s">
        <v>14527</v>
      </c>
      <c r="H2829" t="s">
        <v>14528</v>
      </c>
      <c r="I2829" t="s">
        <v>630</v>
      </c>
      <c r="J2829">
        <v>6258</v>
      </c>
      <c r="K2829">
        <v>8639</v>
      </c>
      <c r="L2829" t="s">
        <v>14529</v>
      </c>
      <c r="M2829" t="s">
        <v>14530</v>
      </c>
      <c r="N2829" t="s">
        <v>9278</v>
      </c>
      <c r="O2829" t="s">
        <v>14531</v>
      </c>
      <c r="P2829" t="s">
        <v>9280</v>
      </c>
      <c r="Q2829" t="s">
        <v>9281</v>
      </c>
      <c r="R2829" t="s">
        <v>9282</v>
      </c>
      <c r="S2829" t="s">
        <v>9254</v>
      </c>
      <c r="T2829" t="s">
        <v>9255</v>
      </c>
      <c r="U2829" t="s">
        <v>1576</v>
      </c>
      <c r="V2829" t="s">
        <v>1577</v>
      </c>
      <c r="W2829">
        <v>43.390500000000003</v>
      </c>
      <c r="X2829">
        <v>-80.283069999999995</v>
      </c>
      <c r="Y2829" t="s">
        <v>612</v>
      </c>
      <c r="Z2829" t="s">
        <v>612</v>
      </c>
      <c r="AA2829" t="s">
        <v>612</v>
      </c>
      <c r="AB2829" t="s">
        <v>612</v>
      </c>
      <c r="AC2829" t="s">
        <v>612</v>
      </c>
      <c r="AD2829" t="s">
        <v>612</v>
      </c>
      <c r="AE2829" t="s">
        <v>612</v>
      </c>
      <c r="AF2829" t="s">
        <v>612</v>
      </c>
      <c r="AG2829" t="s">
        <v>612</v>
      </c>
      <c r="AH2829" t="s">
        <v>612</v>
      </c>
      <c r="AI2829" t="s">
        <v>612</v>
      </c>
      <c r="AJ2829" t="s">
        <v>612</v>
      </c>
      <c r="AK2829" t="s">
        <v>612</v>
      </c>
      <c r="AL2829" t="s">
        <v>612</v>
      </c>
      <c r="AM2829" t="s">
        <v>612</v>
      </c>
      <c r="AN2829" t="s">
        <v>612</v>
      </c>
      <c r="AO2829" t="s">
        <v>612</v>
      </c>
      <c r="AP2829" t="s">
        <v>612</v>
      </c>
      <c r="AQ2829" t="s">
        <v>612</v>
      </c>
      <c r="AR2829" t="s">
        <v>612</v>
      </c>
      <c r="AS2829" t="s">
        <v>612</v>
      </c>
      <c r="AT2829" t="s">
        <v>613</v>
      </c>
      <c r="AU2829" t="s">
        <v>612</v>
      </c>
      <c r="AV2829" t="s">
        <v>635</v>
      </c>
      <c r="AW2829">
        <v>39691</v>
      </c>
      <c r="AX2829">
        <v>600000</v>
      </c>
      <c r="AY2829" t="s">
        <v>621</v>
      </c>
      <c r="AZ2829" t="s">
        <v>140</v>
      </c>
      <c r="BA2829" t="s">
        <v>470</v>
      </c>
      <c r="BB2829" t="s">
        <v>659</v>
      </c>
      <c r="BC2829">
        <v>36770</v>
      </c>
      <c r="BD2829">
        <v>0</v>
      </c>
      <c r="BE2829">
        <v>0</v>
      </c>
      <c r="BF2829">
        <v>0</v>
      </c>
      <c r="BG2829">
        <v>0</v>
      </c>
      <c r="BH2829">
        <v>0</v>
      </c>
      <c r="BI2829">
        <v>0</v>
      </c>
      <c r="BJ2829">
        <v>0</v>
      </c>
      <c r="BK2829">
        <v>0</v>
      </c>
      <c r="BL2829">
        <v>0</v>
      </c>
      <c r="BM2829">
        <v>0</v>
      </c>
      <c r="BN2829">
        <v>0</v>
      </c>
      <c r="BO2829">
        <v>0</v>
      </c>
      <c r="BP2829">
        <v>0</v>
      </c>
      <c r="BQ2829">
        <v>0</v>
      </c>
      <c r="BR2829">
        <v>0</v>
      </c>
      <c r="BS2829">
        <v>0</v>
      </c>
      <c r="BT2829">
        <v>600000</v>
      </c>
      <c r="BU2829">
        <v>0</v>
      </c>
      <c r="BV2829">
        <v>0</v>
      </c>
      <c r="BW2829">
        <v>0</v>
      </c>
      <c r="BX2829">
        <v>0</v>
      </c>
      <c r="BY2829">
        <v>0</v>
      </c>
      <c r="BZ2829">
        <v>0</v>
      </c>
      <c r="CA2829">
        <v>0</v>
      </c>
      <c r="CB2829">
        <v>0</v>
      </c>
      <c r="CC2829">
        <v>0</v>
      </c>
      <c r="CD2829">
        <v>600000</v>
      </c>
      <c r="CE2829">
        <v>600000</v>
      </c>
      <c r="CF2829">
        <v>600000</v>
      </c>
      <c r="CG2829">
        <v>0</v>
      </c>
      <c r="CH2829" t="s">
        <v>612</v>
      </c>
      <c r="CI2829" t="s">
        <v>616</v>
      </c>
      <c r="CJ2829" t="s">
        <v>617</v>
      </c>
      <c r="CK2829" t="s">
        <v>617</v>
      </c>
      <c r="CL2829" t="s">
        <v>617</v>
      </c>
      <c r="CM2829" t="s">
        <v>617</v>
      </c>
      <c r="CN2829">
        <v>0</v>
      </c>
    </row>
    <row r="2830" spans="1:92" x14ac:dyDescent="0.25">
      <c r="A2830" t="s">
        <v>14532</v>
      </c>
      <c r="B2830" t="s">
        <v>14532</v>
      </c>
      <c r="C2830">
        <v>49</v>
      </c>
      <c r="D2830" t="s">
        <v>9537</v>
      </c>
      <c r="E2830">
        <v>67148</v>
      </c>
      <c r="F2830" t="s">
        <v>14520</v>
      </c>
      <c r="G2830" t="s">
        <v>14533</v>
      </c>
      <c r="H2830" t="s">
        <v>14534</v>
      </c>
      <c r="I2830" t="s">
        <v>630</v>
      </c>
      <c r="J2830">
        <v>24453</v>
      </c>
      <c r="K2830">
        <v>19456</v>
      </c>
      <c r="L2830" t="s">
        <v>14535</v>
      </c>
      <c r="M2830" t="s">
        <v>14536</v>
      </c>
      <c r="N2830" t="s">
        <v>9249</v>
      </c>
      <c r="O2830" t="s">
        <v>804</v>
      </c>
      <c r="P2830" t="s">
        <v>9251</v>
      </c>
      <c r="Q2830" t="s">
        <v>9252</v>
      </c>
      <c r="R2830" t="s">
        <v>9253</v>
      </c>
      <c r="S2830" t="s">
        <v>9254</v>
      </c>
      <c r="T2830" t="s">
        <v>9255</v>
      </c>
      <c r="U2830" t="s">
        <v>1576</v>
      </c>
      <c r="V2830" t="s">
        <v>1577</v>
      </c>
      <c r="W2830">
        <v>43.382420000000003</v>
      </c>
      <c r="X2830">
        <v>-80.482159999999993</v>
      </c>
      <c r="Y2830">
        <v>40731</v>
      </c>
      <c r="Z2830" t="s">
        <v>977</v>
      </c>
      <c r="AA2830" t="s">
        <v>803</v>
      </c>
      <c r="AB2830" t="s">
        <v>612</v>
      </c>
      <c r="AC2830" t="s">
        <v>612</v>
      </c>
      <c r="AD2830" t="s">
        <v>612</v>
      </c>
      <c r="AE2830">
        <v>40731</v>
      </c>
      <c r="AF2830" t="s">
        <v>977</v>
      </c>
      <c r="AG2830" t="s">
        <v>803</v>
      </c>
      <c r="AH2830">
        <v>42317</v>
      </c>
      <c r="AI2830" t="s">
        <v>622</v>
      </c>
      <c r="AJ2830" t="s">
        <v>622</v>
      </c>
      <c r="AK2830" t="s">
        <v>612</v>
      </c>
      <c r="AL2830" t="s">
        <v>612</v>
      </c>
      <c r="AM2830" t="s">
        <v>612</v>
      </c>
      <c r="AN2830" t="s">
        <v>612</v>
      </c>
      <c r="AO2830" t="s">
        <v>612</v>
      </c>
      <c r="AP2830" t="s">
        <v>612</v>
      </c>
      <c r="AQ2830">
        <v>650</v>
      </c>
      <c r="AR2830">
        <v>5</v>
      </c>
      <c r="AS2830">
        <v>88</v>
      </c>
      <c r="AT2830" t="s">
        <v>613</v>
      </c>
      <c r="AU2830" t="s">
        <v>612</v>
      </c>
      <c r="AV2830" t="s">
        <v>635</v>
      </c>
      <c r="AW2830">
        <v>44533</v>
      </c>
      <c r="AX2830">
        <v>19017116</v>
      </c>
      <c r="AY2830" t="s">
        <v>1046</v>
      </c>
      <c r="AZ2830" t="s">
        <v>145</v>
      </c>
      <c r="BA2830" t="s">
        <v>460</v>
      </c>
      <c r="BB2830" t="s">
        <v>322</v>
      </c>
      <c r="BC2830">
        <v>45170</v>
      </c>
      <c r="BD2830">
        <v>0</v>
      </c>
      <c r="BE2830">
        <v>0</v>
      </c>
      <c r="BF2830">
        <v>917491</v>
      </c>
      <c r="BG2830">
        <v>0</v>
      </c>
      <c r="BH2830">
        <v>2043200</v>
      </c>
      <c r="BI2830">
        <v>0</v>
      </c>
      <c r="BJ2830">
        <v>0</v>
      </c>
      <c r="BK2830">
        <v>0</v>
      </c>
      <c r="BL2830">
        <v>0</v>
      </c>
      <c r="BM2830">
        <v>0</v>
      </c>
      <c r="BN2830">
        <v>0</v>
      </c>
      <c r="BO2830">
        <v>0</v>
      </c>
      <c r="BP2830">
        <v>0</v>
      </c>
      <c r="BQ2830">
        <v>0</v>
      </c>
      <c r="BR2830">
        <v>100000</v>
      </c>
      <c r="BS2830">
        <v>3060691</v>
      </c>
      <c r="BT2830">
        <v>0</v>
      </c>
      <c r="BU2830">
        <v>0</v>
      </c>
      <c r="BV2830">
        <v>465947</v>
      </c>
      <c r="BW2830">
        <v>0</v>
      </c>
      <c r="BX2830">
        <v>14086067</v>
      </c>
      <c r="BY2830">
        <v>0</v>
      </c>
      <c r="BZ2830">
        <v>3289765</v>
      </c>
      <c r="CA2830">
        <v>0</v>
      </c>
      <c r="CB2830">
        <v>0</v>
      </c>
      <c r="CC2830">
        <v>0</v>
      </c>
      <c r="CD2830">
        <v>17841779</v>
      </c>
      <c r="CE2830">
        <v>20902470</v>
      </c>
      <c r="CF2830">
        <v>20902470</v>
      </c>
      <c r="CG2830">
        <v>0</v>
      </c>
      <c r="CH2830" t="s">
        <v>612</v>
      </c>
      <c r="CI2830" t="s">
        <v>131</v>
      </c>
      <c r="CJ2830" t="s">
        <v>702</v>
      </c>
      <c r="CK2830" t="s">
        <v>703</v>
      </c>
      <c r="CL2830" t="s">
        <v>764</v>
      </c>
      <c r="CM2830" t="s">
        <v>740</v>
      </c>
      <c r="CN2830">
        <v>17375832</v>
      </c>
    </row>
    <row r="2831" spans="1:92" x14ac:dyDescent="0.25">
      <c r="A2831" t="s">
        <v>14537</v>
      </c>
      <c r="B2831" t="s">
        <v>14537</v>
      </c>
      <c r="C2831">
        <v>49</v>
      </c>
      <c r="D2831" t="s">
        <v>597</v>
      </c>
      <c r="E2831">
        <v>67148</v>
      </c>
      <c r="F2831" t="s">
        <v>14520</v>
      </c>
      <c r="G2831" t="s">
        <v>11837</v>
      </c>
      <c r="H2831" t="s">
        <v>11838</v>
      </c>
      <c r="I2831" t="s">
        <v>630</v>
      </c>
      <c r="J2831">
        <v>3095</v>
      </c>
      <c r="K2831">
        <v>7035</v>
      </c>
      <c r="L2831" t="s">
        <v>14538</v>
      </c>
      <c r="M2831" t="s">
        <v>14539</v>
      </c>
      <c r="N2831" t="s">
        <v>9249</v>
      </c>
      <c r="O2831" t="s">
        <v>14540</v>
      </c>
      <c r="P2831" t="s">
        <v>9251</v>
      </c>
      <c r="Q2831" t="s">
        <v>9252</v>
      </c>
      <c r="R2831" t="s">
        <v>9253</v>
      </c>
      <c r="S2831" t="s">
        <v>9254</v>
      </c>
      <c r="T2831" t="s">
        <v>9255</v>
      </c>
      <c r="U2831" t="s">
        <v>1576</v>
      </c>
      <c r="V2831" t="s">
        <v>1577</v>
      </c>
      <c r="W2831">
        <v>43.461579999999998</v>
      </c>
      <c r="X2831">
        <v>-80.446330000000003</v>
      </c>
      <c r="Y2831" t="s">
        <v>612</v>
      </c>
      <c r="Z2831" t="s">
        <v>612</v>
      </c>
      <c r="AA2831" t="s">
        <v>612</v>
      </c>
      <c r="AB2831" t="s">
        <v>612</v>
      </c>
      <c r="AC2831" t="s">
        <v>612</v>
      </c>
      <c r="AD2831" t="s">
        <v>612</v>
      </c>
      <c r="AE2831" t="s">
        <v>612</v>
      </c>
      <c r="AF2831" t="s">
        <v>612</v>
      </c>
      <c r="AG2831" t="s">
        <v>612</v>
      </c>
      <c r="AH2831" t="s">
        <v>612</v>
      </c>
      <c r="AI2831" t="s">
        <v>612</v>
      </c>
      <c r="AJ2831" t="s">
        <v>612</v>
      </c>
      <c r="AK2831" t="s">
        <v>612</v>
      </c>
      <c r="AL2831" t="s">
        <v>612</v>
      </c>
      <c r="AM2831" t="s">
        <v>612</v>
      </c>
      <c r="AN2831" t="s">
        <v>612</v>
      </c>
      <c r="AO2831" t="s">
        <v>612</v>
      </c>
      <c r="AP2831" t="s">
        <v>612</v>
      </c>
      <c r="AQ2831" t="s">
        <v>612</v>
      </c>
      <c r="AR2831" t="s">
        <v>612</v>
      </c>
      <c r="AS2831" t="s">
        <v>612</v>
      </c>
      <c r="AT2831" t="s">
        <v>613</v>
      </c>
      <c r="AU2831" t="s">
        <v>612</v>
      </c>
      <c r="AV2831" t="s">
        <v>614</v>
      </c>
      <c r="AW2831" t="s">
        <v>612</v>
      </c>
      <c r="AX2831">
        <v>1275275</v>
      </c>
      <c r="AY2831" t="s">
        <v>621</v>
      </c>
      <c r="AZ2831" t="s">
        <v>140</v>
      </c>
      <c r="BA2831" t="s">
        <v>470</v>
      </c>
      <c r="BB2831" t="s">
        <v>649</v>
      </c>
      <c r="BC2831">
        <v>41518</v>
      </c>
      <c r="BD2831">
        <v>0</v>
      </c>
      <c r="BE2831">
        <v>0</v>
      </c>
      <c r="BF2831">
        <v>0</v>
      </c>
      <c r="BG2831">
        <v>0</v>
      </c>
      <c r="BH2831">
        <v>0</v>
      </c>
      <c r="BI2831">
        <v>0</v>
      </c>
      <c r="BJ2831">
        <v>0</v>
      </c>
      <c r="BK2831">
        <v>0</v>
      </c>
      <c r="BL2831">
        <v>0</v>
      </c>
      <c r="BM2831">
        <v>0</v>
      </c>
      <c r="BN2831">
        <v>0</v>
      </c>
      <c r="BO2831">
        <v>0</v>
      </c>
      <c r="BP2831">
        <v>0</v>
      </c>
      <c r="BQ2831">
        <v>0</v>
      </c>
      <c r="BR2831">
        <v>475839</v>
      </c>
      <c r="BS2831">
        <v>475839</v>
      </c>
      <c r="BT2831">
        <v>0</v>
      </c>
      <c r="BU2831">
        <v>0</v>
      </c>
      <c r="BV2831">
        <v>850845</v>
      </c>
      <c r="BW2831">
        <v>0</v>
      </c>
      <c r="BX2831">
        <v>0</v>
      </c>
      <c r="BY2831">
        <v>0</v>
      </c>
      <c r="BZ2831">
        <v>0</v>
      </c>
      <c r="CA2831">
        <v>0</v>
      </c>
      <c r="CB2831">
        <v>0</v>
      </c>
      <c r="CC2831">
        <v>0</v>
      </c>
      <c r="CD2831">
        <v>850845</v>
      </c>
      <c r="CE2831">
        <v>1326684</v>
      </c>
      <c r="CF2831">
        <v>1326684</v>
      </c>
      <c r="CG2831">
        <v>0</v>
      </c>
      <c r="CH2831" t="s">
        <v>612</v>
      </c>
      <c r="CI2831" t="s">
        <v>616</v>
      </c>
      <c r="CJ2831" t="s">
        <v>617</v>
      </c>
      <c r="CK2831" t="s">
        <v>617</v>
      </c>
      <c r="CL2831" t="s">
        <v>617</v>
      </c>
      <c r="CM2831" t="s">
        <v>617</v>
      </c>
      <c r="CN2831">
        <v>0</v>
      </c>
    </row>
    <row r="2832" spans="1:92" x14ac:dyDescent="0.25">
      <c r="A2832" t="s">
        <v>14541</v>
      </c>
      <c r="B2832" t="s">
        <v>14541</v>
      </c>
      <c r="C2832">
        <v>49</v>
      </c>
      <c r="D2832" t="s">
        <v>597</v>
      </c>
      <c r="E2832">
        <v>67148</v>
      </c>
      <c r="F2832" t="s">
        <v>14520</v>
      </c>
      <c r="G2832" t="s">
        <v>11406</v>
      </c>
      <c r="H2832" t="s">
        <v>11407</v>
      </c>
      <c r="I2832" t="s">
        <v>630</v>
      </c>
      <c r="J2832">
        <v>3294</v>
      </c>
      <c r="K2832">
        <v>7164</v>
      </c>
      <c r="L2832" t="s">
        <v>14542</v>
      </c>
      <c r="M2832" t="s">
        <v>14543</v>
      </c>
      <c r="N2832" t="s">
        <v>9628</v>
      </c>
      <c r="O2832" t="s">
        <v>14544</v>
      </c>
      <c r="P2832" t="s">
        <v>9290</v>
      </c>
      <c r="Q2832" t="s">
        <v>9291</v>
      </c>
      <c r="R2832" t="s">
        <v>9292</v>
      </c>
      <c r="S2832" t="s">
        <v>9254</v>
      </c>
      <c r="T2832" t="s">
        <v>9255</v>
      </c>
      <c r="U2832" t="s">
        <v>1576</v>
      </c>
      <c r="V2832" t="s">
        <v>1577</v>
      </c>
      <c r="W2832">
        <v>43.376339999999999</v>
      </c>
      <c r="X2832">
        <v>-80.714309999999998</v>
      </c>
      <c r="Y2832" t="s">
        <v>612</v>
      </c>
      <c r="Z2832" t="s">
        <v>612</v>
      </c>
      <c r="AA2832" t="s">
        <v>612</v>
      </c>
      <c r="AB2832" t="s">
        <v>612</v>
      </c>
      <c r="AC2832" t="s">
        <v>612</v>
      </c>
      <c r="AD2832" t="s">
        <v>612</v>
      </c>
      <c r="AE2832" t="s">
        <v>612</v>
      </c>
      <c r="AF2832" t="s">
        <v>612</v>
      </c>
      <c r="AG2832" t="s">
        <v>612</v>
      </c>
      <c r="AH2832" t="s">
        <v>612</v>
      </c>
      <c r="AI2832" t="s">
        <v>612</v>
      </c>
      <c r="AJ2832" t="s">
        <v>612</v>
      </c>
      <c r="AK2832" t="s">
        <v>612</v>
      </c>
      <c r="AL2832" t="s">
        <v>612</v>
      </c>
      <c r="AM2832" t="s">
        <v>612</v>
      </c>
      <c r="AN2832" t="s">
        <v>612</v>
      </c>
      <c r="AO2832" t="s">
        <v>612</v>
      </c>
      <c r="AP2832" t="s">
        <v>612</v>
      </c>
      <c r="AQ2832" t="s">
        <v>612</v>
      </c>
      <c r="AR2832" t="s">
        <v>612</v>
      </c>
      <c r="AS2832" t="s">
        <v>612</v>
      </c>
      <c r="AT2832" t="s">
        <v>613</v>
      </c>
      <c r="AU2832" t="s">
        <v>612</v>
      </c>
      <c r="AV2832" t="s">
        <v>635</v>
      </c>
      <c r="AW2832">
        <v>39691</v>
      </c>
      <c r="AX2832">
        <v>3012798</v>
      </c>
      <c r="AY2832" t="s">
        <v>621</v>
      </c>
      <c r="AZ2832" t="s">
        <v>140</v>
      </c>
      <c r="BA2832" t="s">
        <v>470</v>
      </c>
      <c r="BB2832" t="s">
        <v>659</v>
      </c>
      <c r="BC2832">
        <v>36770</v>
      </c>
      <c r="BD2832">
        <v>0</v>
      </c>
      <c r="BE2832">
        <v>0</v>
      </c>
      <c r="BF2832">
        <v>0</v>
      </c>
      <c r="BG2832">
        <v>0</v>
      </c>
      <c r="BH2832">
        <v>0</v>
      </c>
      <c r="BI2832">
        <v>0</v>
      </c>
      <c r="BJ2832">
        <v>0</v>
      </c>
      <c r="BK2832">
        <v>0</v>
      </c>
      <c r="BL2832">
        <v>0</v>
      </c>
      <c r="BM2832">
        <v>0</v>
      </c>
      <c r="BN2832">
        <v>0</v>
      </c>
      <c r="BO2832">
        <v>0</v>
      </c>
      <c r="BP2832">
        <v>0</v>
      </c>
      <c r="BQ2832">
        <v>0</v>
      </c>
      <c r="BR2832">
        <v>0</v>
      </c>
      <c r="BS2832">
        <v>0</v>
      </c>
      <c r="BT2832">
        <v>3012798</v>
      </c>
      <c r="BU2832">
        <v>0</v>
      </c>
      <c r="BV2832">
        <v>0</v>
      </c>
      <c r="BW2832">
        <v>0</v>
      </c>
      <c r="BX2832">
        <v>0</v>
      </c>
      <c r="BY2832">
        <v>0</v>
      </c>
      <c r="BZ2832">
        <v>0</v>
      </c>
      <c r="CA2832">
        <v>0</v>
      </c>
      <c r="CB2832">
        <v>0</v>
      </c>
      <c r="CC2832">
        <v>0</v>
      </c>
      <c r="CD2832">
        <v>3012798</v>
      </c>
      <c r="CE2832">
        <v>3012798</v>
      </c>
      <c r="CF2832">
        <v>3012798</v>
      </c>
      <c r="CG2832">
        <v>0</v>
      </c>
      <c r="CH2832" t="s">
        <v>612</v>
      </c>
      <c r="CI2832" t="s">
        <v>616</v>
      </c>
      <c r="CJ2832" t="s">
        <v>617</v>
      </c>
      <c r="CK2832" t="s">
        <v>617</v>
      </c>
      <c r="CL2832" t="s">
        <v>617</v>
      </c>
      <c r="CM2832" t="s">
        <v>617</v>
      </c>
      <c r="CN2832">
        <v>0</v>
      </c>
    </row>
    <row r="2833" spans="1:92" x14ac:dyDescent="0.25">
      <c r="A2833" t="s">
        <v>14545</v>
      </c>
      <c r="B2833" t="s">
        <v>14545</v>
      </c>
      <c r="C2833">
        <v>49</v>
      </c>
      <c r="D2833" t="s">
        <v>597</v>
      </c>
      <c r="E2833">
        <v>67148</v>
      </c>
      <c r="F2833" t="s">
        <v>14520</v>
      </c>
      <c r="G2833" t="s">
        <v>14028</v>
      </c>
      <c r="H2833" t="s">
        <v>14029</v>
      </c>
      <c r="I2833" t="s">
        <v>630</v>
      </c>
      <c r="J2833">
        <v>3313</v>
      </c>
      <c r="K2833">
        <v>7177</v>
      </c>
      <c r="L2833" t="s">
        <v>14546</v>
      </c>
      <c r="M2833" t="s">
        <v>14547</v>
      </c>
      <c r="N2833" t="s">
        <v>9255</v>
      </c>
      <c r="O2833" t="s">
        <v>14548</v>
      </c>
      <c r="P2833" t="s">
        <v>9270</v>
      </c>
      <c r="Q2833" t="s">
        <v>9271</v>
      </c>
      <c r="R2833" t="s">
        <v>9272</v>
      </c>
      <c r="S2833" t="s">
        <v>9254</v>
      </c>
      <c r="T2833" t="s">
        <v>9255</v>
      </c>
      <c r="U2833" t="s">
        <v>1576</v>
      </c>
      <c r="V2833" t="s">
        <v>1577</v>
      </c>
      <c r="W2833">
        <v>43.445349999999998</v>
      </c>
      <c r="X2833">
        <v>-80.553749999999994</v>
      </c>
      <c r="Y2833" t="s">
        <v>612</v>
      </c>
      <c r="Z2833" t="s">
        <v>612</v>
      </c>
      <c r="AA2833" t="s">
        <v>612</v>
      </c>
      <c r="AB2833" t="s">
        <v>612</v>
      </c>
      <c r="AC2833" t="s">
        <v>612</v>
      </c>
      <c r="AD2833" t="s">
        <v>612</v>
      </c>
      <c r="AE2833" t="s">
        <v>612</v>
      </c>
      <c r="AF2833" t="s">
        <v>612</v>
      </c>
      <c r="AG2833" t="s">
        <v>612</v>
      </c>
      <c r="AH2833" t="s">
        <v>612</v>
      </c>
      <c r="AI2833" t="s">
        <v>612</v>
      </c>
      <c r="AJ2833" t="s">
        <v>612</v>
      </c>
      <c r="AK2833" t="s">
        <v>612</v>
      </c>
      <c r="AL2833" t="s">
        <v>612</v>
      </c>
      <c r="AM2833" t="s">
        <v>612</v>
      </c>
      <c r="AN2833" t="s">
        <v>612</v>
      </c>
      <c r="AO2833" t="s">
        <v>612</v>
      </c>
      <c r="AP2833" t="s">
        <v>612</v>
      </c>
      <c r="AQ2833" t="s">
        <v>612</v>
      </c>
      <c r="AR2833" t="s">
        <v>612</v>
      </c>
      <c r="AS2833" t="s">
        <v>612</v>
      </c>
      <c r="AT2833" t="s">
        <v>613</v>
      </c>
      <c r="AU2833" t="s">
        <v>612</v>
      </c>
      <c r="AV2833" t="s">
        <v>1076</v>
      </c>
      <c r="AW2833" t="s">
        <v>612</v>
      </c>
      <c r="AX2833">
        <v>0</v>
      </c>
      <c r="AY2833" t="s">
        <v>1076</v>
      </c>
      <c r="AZ2833" t="s">
        <v>1076</v>
      </c>
      <c r="BA2833" t="s">
        <v>141</v>
      </c>
      <c r="BB2833" t="s">
        <v>1077</v>
      </c>
      <c r="BC2833" t="s">
        <v>1077</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t="s">
        <v>612</v>
      </c>
      <c r="CI2833" t="s">
        <v>616</v>
      </c>
      <c r="CJ2833" t="s">
        <v>617</v>
      </c>
      <c r="CK2833" t="s">
        <v>617</v>
      </c>
      <c r="CL2833" t="s">
        <v>617</v>
      </c>
      <c r="CM2833" t="s">
        <v>617</v>
      </c>
      <c r="CN2833">
        <v>0</v>
      </c>
    </row>
    <row r="2834" spans="1:92" x14ac:dyDescent="0.25">
      <c r="A2834" t="s">
        <v>14549</v>
      </c>
      <c r="B2834" t="s">
        <v>14549</v>
      </c>
      <c r="C2834">
        <v>49</v>
      </c>
      <c r="D2834" t="s">
        <v>597</v>
      </c>
      <c r="E2834">
        <v>67148</v>
      </c>
      <c r="F2834" t="s">
        <v>14520</v>
      </c>
      <c r="G2834" t="s">
        <v>13063</v>
      </c>
      <c r="H2834" t="s">
        <v>13064</v>
      </c>
      <c r="I2834" t="s">
        <v>630</v>
      </c>
      <c r="J2834">
        <v>10044</v>
      </c>
      <c r="K2834">
        <v>10374</v>
      </c>
      <c r="L2834" t="s">
        <v>14550</v>
      </c>
      <c r="M2834" t="s">
        <v>14551</v>
      </c>
      <c r="N2834" t="s">
        <v>9278</v>
      </c>
      <c r="O2834" t="s">
        <v>14552</v>
      </c>
      <c r="P2834" t="s">
        <v>9280</v>
      </c>
      <c r="Q2834" t="s">
        <v>9281</v>
      </c>
      <c r="R2834" t="s">
        <v>9282</v>
      </c>
      <c r="S2834" t="s">
        <v>9254</v>
      </c>
      <c r="T2834" t="s">
        <v>9255</v>
      </c>
      <c r="U2834" t="s">
        <v>1576</v>
      </c>
      <c r="V2834" t="s">
        <v>1577</v>
      </c>
      <c r="W2834">
        <v>43.343969999999999</v>
      </c>
      <c r="X2834">
        <v>-80.280500000000004</v>
      </c>
      <c r="Y2834" t="s">
        <v>612</v>
      </c>
      <c r="Z2834" t="s">
        <v>612</v>
      </c>
      <c r="AA2834" t="s">
        <v>612</v>
      </c>
      <c r="AB2834" t="s">
        <v>612</v>
      </c>
      <c r="AC2834" t="s">
        <v>612</v>
      </c>
      <c r="AD2834" t="s">
        <v>612</v>
      </c>
      <c r="AE2834" t="s">
        <v>612</v>
      </c>
      <c r="AF2834" t="s">
        <v>612</v>
      </c>
      <c r="AG2834" t="s">
        <v>612</v>
      </c>
      <c r="AH2834" t="s">
        <v>612</v>
      </c>
      <c r="AI2834" t="s">
        <v>612</v>
      </c>
      <c r="AJ2834" t="s">
        <v>612</v>
      </c>
      <c r="AK2834" t="s">
        <v>612</v>
      </c>
      <c r="AL2834" t="s">
        <v>612</v>
      </c>
      <c r="AM2834" t="s">
        <v>612</v>
      </c>
      <c r="AN2834" t="s">
        <v>612</v>
      </c>
      <c r="AO2834" t="s">
        <v>612</v>
      </c>
      <c r="AP2834" t="s">
        <v>612</v>
      </c>
      <c r="AQ2834" t="s">
        <v>612</v>
      </c>
      <c r="AR2834" t="s">
        <v>612</v>
      </c>
      <c r="AS2834" t="s">
        <v>612</v>
      </c>
      <c r="AT2834" t="s">
        <v>613</v>
      </c>
      <c r="AU2834" t="s">
        <v>612</v>
      </c>
      <c r="AV2834" t="s">
        <v>635</v>
      </c>
      <c r="AW2834">
        <v>39691</v>
      </c>
      <c r="AX2834">
        <v>6287678</v>
      </c>
      <c r="AY2834" t="s">
        <v>621</v>
      </c>
      <c r="AZ2834" t="s">
        <v>145</v>
      </c>
      <c r="BA2834" t="s">
        <v>470</v>
      </c>
      <c r="BB2834" t="s">
        <v>694</v>
      </c>
      <c r="BC2834">
        <v>37135</v>
      </c>
      <c r="BD2834">
        <v>0</v>
      </c>
      <c r="BE2834">
        <v>0</v>
      </c>
      <c r="BF2834">
        <v>0</v>
      </c>
      <c r="BG2834">
        <v>0</v>
      </c>
      <c r="BH2834">
        <v>0</v>
      </c>
      <c r="BI2834">
        <v>0</v>
      </c>
      <c r="BJ2834">
        <v>0</v>
      </c>
      <c r="BK2834">
        <v>0</v>
      </c>
      <c r="BL2834">
        <v>0</v>
      </c>
      <c r="BM2834">
        <v>0</v>
      </c>
      <c r="BN2834">
        <v>0</v>
      </c>
      <c r="BO2834">
        <v>0</v>
      </c>
      <c r="BP2834">
        <v>0</v>
      </c>
      <c r="BQ2834">
        <v>0</v>
      </c>
      <c r="BR2834">
        <v>1096746</v>
      </c>
      <c r="BS2834">
        <v>1096746</v>
      </c>
      <c r="BT2834">
        <v>5190932</v>
      </c>
      <c r="BU2834">
        <v>0</v>
      </c>
      <c r="BV2834">
        <v>0</v>
      </c>
      <c r="BW2834">
        <v>0</v>
      </c>
      <c r="BX2834">
        <v>0</v>
      </c>
      <c r="BY2834">
        <v>0</v>
      </c>
      <c r="BZ2834">
        <v>0</v>
      </c>
      <c r="CA2834">
        <v>0</v>
      </c>
      <c r="CB2834">
        <v>0</v>
      </c>
      <c r="CC2834">
        <v>0</v>
      </c>
      <c r="CD2834">
        <v>5190932</v>
      </c>
      <c r="CE2834">
        <v>6287678</v>
      </c>
      <c r="CF2834">
        <v>6287678</v>
      </c>
      <c r="CG2834">
        <v>0</v>
      </c>
      <c r="CH2834" t="s">
        <v>612</v>
      </c>
      <c r="CI2834" t="s">
        <v>616</v>
      </c>
      <c r="CJ2834" t="s">
        <v>617</v>
      </c>
      <c r="CK2834" t="s">
        <v>617</v>
      </c>
      <c r="CL2834" t="s">
        <v>617</v>
      </c>
      <c r="CM2834" t="s">
        <v>617</v>
      </c>
      <c r="CN2834">
        <v>0</v>
      </c>
    </row>
    <row r="2835" spans="1:92" x14ac:dyDescent="0.25">
      <c r="A2835" t="s">
        <v>14553</v>
      </c>
      <c r="B2835" t="s">
        <v>14553</v>
      </c>
      <c r="C2835">
        <v>49</v>
      </c>
      <c r="D2835" t="s">
        <v>597</v>
      </c>
      <c r="E2835">
        <v>67148</v>
      </c>
      <c r="F2835" t="s">
        <v>14520</v>
      </c>
      <c r="G2835" t="s">
        <v>13063</v>
      </c>
      <c r="H2835" t="s">
        <v>13064</v>
      </c>
      <c r="I2835" t="s">
        <v>630</v>
      </c>
      <c r="J2835">
        <v>10044</v>
      </c>
      <c r="K2835">
        <v>10374</v>
      </c>
      <c r="L2835" t="s">
        <v>14550</v>
      </c>
      <c r="M2835" t="s">
        <v>14551</v>
      </c>
      <c r="N2835" t="s">
        <v>9278</v>
      </c>
      <c r="O2835" t="s">
        <v>14552</v>
      </c>
      <c r="P2835" t="s">
        <v>9280</v>
      </c>
      <c r="Q2835" t="s">
        <v>9281</v>
      </c>
      <c r="R2835" t="s">
        <v>9282</v>
      </c>
      <c r="S2835" t="s">
        <v>9254</v>
      </c>
      <c r="T2835" t="s">
        <v>9255</v>
      </c>
      <c r="U2835" t="s">
        <v>1576</v>
      </c>
      <c r="V2835" t="s">
        <v>1577</v>
      </c>
      <c r="W2835">
        <v>43.343969999999999</v>
      </c>
      <c r="X2835">
        <v>-80.280500000000004</v>
      </c>
      <c r="Y2835" t="s">
        <v>612</v>
      </c>
      <c r="Z2835" t="s">
        <v>612</v>
      </c>
      <c r="AA2835" t="s">
        <v>612</v>
      </c>
      <c r="AB2835" t="s">
        <v>612</v>
      </c>
      <c r="AC2835" t="s">
        <v>612</v>
      </c>
      <c r="AD2835" t="s">
        <v>612</v>
      </c>
      <c r="AE2835" t="s">
        <v>612</v>
      </c>
      <c r="AF2835" t="s">
        <v>612</v>
      </c>
      <c r="AG2835" t="s">
        <v>612</v>
      </c>
      <c r="AH2835" t="s">
        <v>612</v>
      </c>
      <c r="AI2835" t="s">
        <v>612</v>
      </c>
      <c r="AJ2835" t="s">
        <v>612</v>
      </c>
      <c r="AK2835" t="s">
        <v>612</v>
      </c>
      <c r="AL2835" t="s">
        <v>612</v>
      </c>
      <c r="AM2835" t="s">
        <v>612</v>
      </c>
      <c r="AN2835" t="s">
        <v>612</v>
      </c>
      <c r="AO2835" t="s">
        <v>612</v>
      </c>
      <c r="AP2835" t="s">
        <v>612</v>
      </c>
      <c r="AQ2835" t="s">
        <v>612</v>
      </c>
      <c r="AR2835" t="s">
        <v>612</v>
      </c>
      <c r="AS2835" t="s">
        <v>612</v>
      </c>
      <c r="AT2835" t="s">
        <v>613</v>
      </c>
      <c r="AU2835" t="s">
        <v>612</v>
      </c>
      <c r="AV2835" t="s">
        <v>635</v>
      </c>
      <c r="AW2835">
        <v>39691</v>
      </c>
      <c r="AX2835">
        <v>1049600</v>
      </c>
      <c r="AY2835" t="s">
        <v>621</v>
      </c>
      <c r="AZ2835" t="s">
        <v>140</v>
      </c>
      <c r="BA2835" t="s">
        <v>470</v>
      </c>
      <c r="BB2835" t="s">
        <v>975</v>
      </c>
      <c r="BC2835">
        <v>38596</v>
      </c>
      <c r="BD2835">
        <v>0</v>
      </c>
      <c r="BE2835">
        <v>0</v>
      </c>
      <c r="BF2835">
        <v>0</v>
      </c>
      <c r="BG2835">
        <v>0</v>
      </c>
      <c r="BH2835">
        <v>0</v>
      </c>
      <c r="BI2835">
        <v>0</v>
      </c>
      <c r="BJ2835">
        <v>0</v>
      </c>
      <c r="BK2835">
        <v>0</v>
      </c>
      <c r="BL2835">
        <v>0</v>
      </c>
      <c r="BM2835">
        <v>0</v>
      </c>
      <c r="BN2835">
        <v>0</v>
      </c>
      <c r="BO2835">
        <v>0</v>
      </c>
      <c r="BP2835">
        <v>0</v>
      </c>
      <c r="BQ2835">
        <v>0</v>
      </c>
      <c r="BR2835">
        <v>0</v>
      </c>
      <c r="BS2835">
        <v>0</v>
      </c>
      <c r="BT2835">
        <v>1049600</v>
      </c>
      <c r="BU2835">
        <v>0</v>
      </c>
      <c r="BV2835">
        <v>0</v>
      </c>
      <c r="BW2835">
        <v>0</v>
      </c>
      <c r="BX2835">
        <v>0</v>
      </c>
      <c r="BY2835">
        <v>0</v>
      </c>
      <c r="BZ2835">
        <v>0</v>
      </c>
      <c r="CA2835">
        <v>0</v>
      </c>
      <c r="CB2835">
        <v>0</v>
      </c>
      <c r="CC2835">
        <v>0</v>
      </c>
      <c r="CD2835">
        <v>1049600</v>
      </c>
      <c r="CE2835">
        <v>1049600</v>
      </c>
      <c r="CF2835">
        <v>1049600</v>
      </c>
      <c r="CG2835">
        <v>0</v>
      </c>
      <c r="CH2835" t="s">
        <v>612</v>
      </c>
      <c r="CI2835" t="s">
        <v>616</v>
      </c>
      <c r="CJ2835" t="s">
        <v>617</v>
      </c>
      <c r="CK2835" t="s">
        <v>617</v>
      </c>
      <c r="CL2835" t="s">
        <v>617</v>
      </c>
      <c r="CM2835" t="s">
        <v>617</v>
      </c>
      <c r="CN2835">
        <v>0</v>
      </c>
    </row>
    <row r="2836" spans="1:92" x14ac:dyDescent="0.25">
      <c r="A2836" t="s">
        <v>14554</v>
      </c>
      <c r="B2836" t="s">
        <v>14554</v>
      </c>
      <c r="C2836">
        <v>49</v>
      </c>
      <c r="D2836" t="s">
        <v>597</v>
      </c>
      <c r="E2836">
        <v>67148</v>
      </c>
      <c r="F2836" t="s">
        <v>14520</v>
      </c>
      <c r="G2836" t="s">
        <v>13063</v>
      </c>
      <c r="H2836" t="s">
        <v>13064</v>
      </c>
      <c r="I2836" t="s">
        <v>630</v>
      </c>
      <c r="J2836">
        <v>10044</v>
      </c>
      <c r="K2836">
        <v>10374</v>
      </c>
      <c r="L2836" t="s">
        <v>14550</v>
      </c>
      <c r="M2836" t="s">
        <v>14551</v>
      </c>
      <c r="N2836" t="s">
        <v>9278</v>
      </c>
      <c r="O2836" t="s">
        <v>14552</v>
      </c>
      <c r="P2836" t="s">
        <v>9280</v>
      </c>
      <c r="Q2836" t="s">
        <v>9281</v>
      </c>
      <c r="R2836" t="s">
        <v>9282</v>
      </c>
      <c r="S2836" t="s">
        <v>9254</v>
      </c>
      <c r="T2836" t="s">
        <v>9255</v>
      </c>
      <c r="U2836" t="s">
        <v>1576</v>
      </c>
      <c r="V2836" t="s">
        <v>1577</v>
      </c>
      <c r="W2836">
        <v>43.343969999999999</v>
      </c>
      <c r="X2836">
        <v>-80.280500000000004</v>
      </c>
      <c r="Y2836">
        <v>41754</v>
      </c>
      <c r="Z2836" t="s">
        <v>649</v>
      </c>
      <c r="AA2836" t="s">
        <v>700</v>
      </c>
      <c r="AB2836" t="s">
        <v>612</v>
      </c>
      <c r="AC2836" t="s">
        <v>612</v>
      </c>
      <c r="AD2836" t="s">
        <v>612</v>
      </c>
      <c r="AE2836">
        <v>41754</v>
      </c>
      <c r="AF2836" t="s">
        <v>649</v>
      </c>
      <c r="AG2836" t="s">
        <v>700</v>
      </c>
      <c r="AH2836" t="s">
        <v>612</v>
      </c>
      <c r="AI2836" t="s">
        <v>612</v>
      </c>
      <c r="AJ2836" t="s">
        <v>612</v>
      </c>
      <c r="AK2836" t="s">
        <v>612</v>
      </c>
      <c r="AL2836" t="s">
        <v>612</v>
      </c>
      <c r="AM2836" t="s">
        <v>612</v>
      </c>
      <c r="AN2836" t="s">
        <v>612</v>
      </c>
      <c r="AO2836" t="s">
        <v>612</v>
      </c>
      <c r="AP2836" t="s">
        <v>612</v>
      </c>
      <c r="AQ2836">
        <v>98</v>
      </c>
      <c r="AR2836" t="s">
        <v>612</v>
      </c>
      <c r="AS2836" t="s">
        <v>612</v>
      </c>
      <c r="AT2836" t="s">
        <v>613</v>
      </c>
      <c r="AU2836" t="s">
        <v>612</v>
      </c>
      <c r="AV2836" t="s">
        <v>614</v>
      </c>
      <c r="AW2836" t="s">
        <v>612</v>
      </c>
      <c r="AX2836">
        <v>1323421</v>
      </c>
      <c r="AY2836" t="s">
        <v>621</v>
      </c>
      <c r="AZ2836" t="s">
        <v>140</v>
      </c>
      <c r="BA2836" t="s">
        <v>460</v>
      </c>
      <c r="BB2836" t="s">
        <v>622</v>
      </c>
      <c r="BC2836">
        <v>42248</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465947</v>
      </c>
      <c r="BW2836">
        <v>0</v>
      </c>
      <c r="BX2836">
        <v>910222</v>
      </c>
      <c r="BY2836">
        <v>0</v>
      </c>
      <c r="BZ2836">
        <v>0</v>
      </c>
      <c r="CA2836">
        <v>0</v>
      </c>
      <c r="CB2836">
        <v>0</v>
      </c>
      <c r="CC2836">
        <v>0</v>
      </c>
      <c r="CD2836">
        <v>1376169</v>
      </c>
      <c r="CE2836">
        <v>1376169</v>
      </c>
      <c r="CF2836">
        <v>1376169</v>
      </c>
      <c r="CG2836">
        <v>0</v>
      </c>
      <c r="CH2836" t="s">
        <v>612</v>
      </c>
      <c r="CI2836" t="s">
        <v>616</v>
      </c>
      <c r="CJ2836" t="s">
        <v>702</v>
      </c>
      <c r="CK2836" t="s">
        <v>703</v>
      </c>
      <c r="CL2836" t="s">
        <v>617</v>
      </c>
      <c r="CM2836" t="s">
        <v>617</v>
      </c>
      <c r="CN2836">
        <v>910222</v>
      </c>
    </row>
    <row r="2837" spans="1:92" x14ac:dyDescent="0.25">
      <c r="A2837" t="s">
        <v>14555</v>
      </c>
      <c r="B2837" t="s">
        <v>14555</v>
      </c>
      <c r="C2837">
        <v>49</v>
      </c>
      <c r="D2837" t="s">
        <v>597</v>
      </c>
      <c r="E2837">
        <v>67148</v>
      </c>
      <c r="F2837" t="s">
        <v>14520</v>
      </c>
      <c r="G2837" t="s">
        <v>14556</v>
      </c>
      <c r="H2837" t="s">
        <v>14557</v>
      </c>
      <c r="I2837" t="s">
        <v>630</v>
      </c>
      <c r="J2837">
        <v>10453</v>
      </c>
      <c r="K2837">
        <v>10286</v>
      </c>
      <c r="L2837" t="s">
        <v>14558</v>
      </c>
      <c r="M2837" t="s">
        <v>14559</v>
      </c>
      <c r="N2837" t="s">
        <v>9249</v>
      </c>
      <c r="O2837" t="s">
        <v>14560</v>
      </c>
      <c r="P2837" t="s">
        <v>9251</v>
      </c>
      <c r="Q2837" t="s">
        <v>9252</v>
      </c>
      <c r="R2837" t="s">
        <v>9253</v>
      </c>
      <c r="S2837" t="s">
        <v>9254</v>
      </c>
      <c r="T2837" t="s">
        <v>9255</v>
      </c>
      <c r="U2837" t="s">
        <v>1576</v>
      </c>
      <c r="V2837" t="s">
        <v>1577</v>
      </c>
      <c r="W2837">
        <v>43.407539999999997</v>
      </c>
      <c r="X2837">
        <v>-80.512129999999999</v>
      </c>
      <c r="Y2837" t="s">
        <v>612</v>
      </c>
      <c r="Z2837" t="s">
        <v>612</v>
      </c>
      <c r="AA2837" t="s">
        <v>612</v>
      </c>
      <c r="AB2837" t="s">
        <v>612</v>
      </c>
      <c r="AC2837" t="s">
        <v>612</v>
      </c>
      <c r="AD2837" t="s">
        <v>612</v>
      </c>
      <c r="AE2837" t="s">
        <v>612</v>
      </c>
      <c r="AF2837" t="s">
        <v>612</v>
      </c>
      <c r="AG2837" t="s">
        <v>612</v>
      </c>
      <c r="AH2837" t="s">
        <v>612</v>
      </c>
      <c r="AI2837" t="s">
        <v>612</v>
      </c>
      <c r="AJ2837" t="s">
        <v>612</v>
      </c>
      <c r="AK2837" t="s">
        <v>612</v>
      </c>
      <c r="AL2837" t="s">
        <v>612</v>
      </c>
      <c r="AM2837" t="s">
        <v>612</v>
      </c>
      <c r="AN2837" t="s">
        <v>612</v>
      </c>
      <c r="AO2837" t="s">
        <v>612</v>
      </c>
      <c r="AP2837" t="s">
        <v>612</v>
      </c>
      <c r="AQ2837" t="s">
        <v>612</v>
      </c>
      <c r="AR2837" t="s">
        <v>612</v>
      </c>
      <c r="AS2837" t="s">
        <v>612</v>
      </c>
      <c r="AT2837" t="s">
        <v>613</v>
      </c>
      <c r="AU2837" t="s">
        <v>612</v>
      </c>
      <c r="AV2837" t="s">
        <v>635</v>
      </c>
      <c r="AW2837">
        <v>39691</v>
      </c>
      <c r="AX2837">
        <v>7014049</v>
      </c>
      <c r="AY2837" t="s">
        <v>621</v>
      </c>
      <c r="AZ2837" t="s">
        <v>145</v>
      </c>
      <c r="BA2837" t="s">
        <v>470</v>
      </c>
      <c r="BB2837" t="s">
        <v>1255</v>
      </c>
      <c r="BC2837">
        <v>37865</v>
      </c>
      <c r="BD2837">
        <v>0</v>
      </c>
      <c r="BE2837">
        <v>0</v>
      </c>
      <c r="BF2837">
        <v>0</v>
      </c>
      <c r="BG2837">
        <v>0</v>
      </c>
      <c r="BH2837">
        <v>0</v>
      </c>
      <c r="BI2837">
        <v>0</v>
      </c>
      <c r="BJ2837">
        <v>0</v>
      </c>
      <c r="BK2837">
        <v>0</v>
      </c>
      <c r="BL2837">
        <v>0</v>
      </c>
      <c r="BM2837">
        <v>0</v>
      </c>
      <c r="BN2837">
        <v>0</v>
      </c>
      <c r="BO2837">
        <v>0</v>
      </c>
      <c r="BP2837">
        <v>0</v>
      </c>
      <c r="BQ2837">
        <v>0</v>
      </c>
      <c r="BR2837">
        <v>415788</v>
      </c>
      <c r="BS2837">
        <v>415788</v>
      </c>
      <c r="BT2837">
        <v>6598261</v>
      </c>
      <c r="BU2837">
        <v>0</v>
      </c>
      <c r="BV2837">
        <v>0</v>
      </c>
      <c r="BW2837">
        <v>0</v>
      </c>
      <c r="BX2837">
        <v>0</v>
      </c>
      <c r="BY2837">
        <v>0</v>
      </c>
      <c r="BZ2837">
        <v>0</v>
      </c>
      <c r="CA2837">
        <v>0</v>
      </c>
      <c r="CB2837">
        <v>0</v>
      </c>
      <c r="CC2837">
        <v>0</v>
      </c>
      <c r="CD2837">
        <v>6598261</v>
      </c>
      <c r="CE2837">
        <v>7014049</v>
      </c>
      <c r="CF2837">
        <v>7014049</v>
      </c>
      <c r="CG2837">
        <v>0</v>
      </c>
      <c r="CH2837" t="s">
        <v>612</v>
      </c>
      <c r="CI2837" t="s">
        <v>616</v>
      </c>
      <c r="CJ2837" t="s">
        <v>617</v>
      </c>
      <c r="CK2837" t="s">
        <v>617</v>
      </c>
      <c r="CL2837" t="s">
        <v>617</v>
      </c>
      <c r="CM2837" t="s">
        <v>617</v>
      </c>
      <c r="CN2837">
        <v>0</v>
      </c>
    </row>
    <row r="2838" spans="1:92" x14ac:dyDescent="0.25">
      <c r="A2838" t="s">
        <v>14561</v>
      </c>
      <c r="B2838" t="s">
        <v>14561</v>
      </c>
      <c r="C2838">
        <v>49</v>
      </c>
      <c r="D2838" t="s">
        <v>597</v>
      </c>
      <c r="E2838">
        <v>67148</v>
      </c>
      <c r="F2838" t="s">
        <v>14520</v>
      </c>
      <c r="G2838" t="s">
        <v>14556</v>
      </c>
      <c r="H2838" t="s">
        <v>14557</v>
      </c>
      <c r="I2838" t="s">
        <v>630</v>
      </c>
      <c r="J2838">
        <v>10453</v>
      </c>
      <c r="K2838">
        <v>10286</v>
      </c>
      <c r="L2838" t="s">
        <v>14558</v>
      </c>
      <c r="M2838" t="s">
        <v>14559</v>
      </c>
      <c r="N2838" t="s">
        <v>9249</v>
      </c>
      <c r="O2838" t="s">
        <v>14560</v>
      </c>
      <c r="P2838" t="s">
        <v>9251</v>
      </c>
      <c r="Q2838" t="s">
        <v>9252</v>
      </c>
      <c r="R2838" t="s">
        <v>9253</v>
      </c>
      <c r="S2838" t="s">
        <v>9254</v>
      </c>
      <c r="T2838" t="s">
        <v>9255</v>
      </c>
      <c r="U2838" t="s">
        <v>1576</v>
      </c>
      <c r="V2838" t="s">
        <v>1577</v>
      </c>
      <c r="W2838">
        <v>43.407539999999997</v>
      </c>
      <c r="X2838">
        <v>-80.512129999999999</v>
      </c>
      <c r="Y2838" t="s">
        <v>612</v>
      </c>
      <c r="Z2838" t="s">
        <v>612</v>
      </c>
      <c r="AA2838" t="s">
        <v>612</v>
      </c>
      <c r="AB2838" t="s">
        <v>612</v>
      </c>
      <c r="AC2838" t="s">
        <v>612</v>
      </c>
      <c r="AD2838" t="s">
        <v>612</v>
      </c>
      <c r="AE2838" t="s">
        <v>612</v>
      </c>
      <c r="AF2838" t="s">
        <v>612</v>
      </c>
      <c r="AG2838" t="s">
        <v>612</v>
      </c>
      <c r="AH2838" t="s">
        <v>612</v>
      </c>
      <c r="AI2838" t="s">
        <v>612</v>
      </c>
      <c r="AJ2838" t="s">
        <v>612</v>
      </c>
      <c r="AK2838" t="s">
        <v>612</v>
      </c>
      <c r="AL2838" t="s">
        <v>612</v>
      </c>
      <c r="AM2838" t="s">
        <v>612</v>
      </c>
      <c r="AN2838" t="s">
        <v>612</v>
      </c>
      <c r="AO2838" t="s">
        <v>612</v>
      </c>
      <c r="AP2838" t="s">
        <v>612</v>
      </c>
      <c r="AQ2838" t="s">
        <v>612</v>
      </c>
      <c r="AR2838" t="s">
        <v>612</v>
      </c>
      <c r="AS2838" t="s">
        <v>612</v>
      </c>
      <c r="AT2838" t="s">
        <v>613</v>
      </c>
      <c r="AU2838" t="s">
        <v>612</v>
      </c>
      <c r="AV2838" t="s">
        <v>614</v>
      </c>
      <c r="AW2838" t="s">
        <v>612</v>
      </c>
      <c r="AX2838">
        <v>2773839</v>
      </c>
      <c r="AY2838" t="s">
        <v>621</v>
      </c>
      <c r="AZ2838" t="s">
        <v>140</v>
      </c>
      <c r="BA2838" t="s">
        <v>470</v>
      </c>
      <c r="BB2838" t="s">
        <v>803</v>
      </c>
      <c r="BC2838">
        <v>40787</v>
      </c>
      <c r="BD2838">
        <v>0</v>
      </c>
      <c r="BE2838">
        <v>0</v>
      </c>
      <c r="BF2838">
        <v>0</v>
      </c>
      <c r="BG2838">
        <v>0</v>
      </c>
      <c r="BH2838">
        <v>0</v>
      </c>
      <c r="BI2838">
        <v>0</v>
      </c>
      <c r="BJ2838">
        <v>0</v>
      </c>
      <c r="BK2838">
        <v>0</v>
      </c>
      <c r="BL2838">
        <v>0</v>
      </c>
      <c r="BM2838">
        <v>0</v>
      </c>
      <c r="BN2838">
        <v>0</v>
      </c>
      <c r="BO2838">
        <v>0</v>
      </c>
      <c r="BP2838">
        <v>0</v>
      </c>
      <c r="BQ2838">
        <v>0</v>
      </c>
      <c r="BR2838">
        <v>0</v>
      </c>
      <c r="BS2838">
        <v>0</v>
      </c>
      <c r="BT2838">
        <v>1483525</v>
      </c>
      <c r="BU2838">
        <v>0</v>
      </c>
      <c r="BV2838">
        <v>1313277</v>
      </c>
      <c r="BW2838">
        <v>0</v>
      </c>
      <c r="BX2838">
        <v>0</v>
      </c>
      <c r="BY2838">
        <v>0</v>
      </c>
      <c r="BZ2838">
        <v>0</v>
      </c>
      <c r="CA2838">
        <v>0</v>
      </c>
      <c r="CB2838">
        <v>0</v>
      </c>
      <c r="CC2838">
        <v>0</v>
      </c>
      <c r="CD2838">
        <v>2796802</v>
      </c>
      <c r="CE2838">
        <v>2796802</v>
      </c>
      <c r="CF2838">
        <v>2796802</v>
      </c>
      <c r="CG2838">
        <v>0</v>
      </c>
      <c r="CH2838" t="s">
        <v>612</v>
      </c>
      <c r="CI2838" t="s">
        <v>616</v>
      </c>
      <c r="CJ2838" t="s">
        <v>617</v>
      </c>
      <c r="CK2838" t="s">
        <v>617</v>
      </c>
      <c r="CL2838" t="s">
        <v>617</v>
      </c>
      <c r="CM2838" t="s">
        <v>617</v>
      </c>
      <c r="CN2838">
        <v>0</v>
      </c>
    </row>
    <row r="2839" spans="1:92" x14ac:dyDescent="0.25">
      <c r="A2839" t="s">
        <v>14562</v>
      </c>
      <c r="B2839" t="s">
        <v>14562</v>
      </c>
      <c r="C2839">
        <v>49</v>
      </c>
      <c r="D2839" t="s">
        <v>597</v>
      </c>
      <c r="E2839">
        <v>67148</v>
      </c>
      <c r="F2839" t="s">
        <v>14520</v>
      </c>
      <c r="G2839" t="s">
        <v>14563</v>
      </c>
      <c r="H2839" t="s">
        <v>14564</v>
      </c>
      <c r="I2839" t="s">
        <v>667</v>
      </c>
      <c r="J2839">
        <v>3425</v>
      </c>
      <c r="K2839">
        <v>7250</v>
      </c>
      <c r="L2839" t="s">
        <v>14565</v>
      </c>
      <c r="M2839" t="s">
        <v>14566</v>
      </c>
      <c r="N2839" t="s">
        <v>9278</v>
      </c>
      <c r="O2839" t="s">
        <v>14567</v>
      </c>
      <c r="P2839" t="s">
        <v>9280</v>
      </c>
      <c r="Q2839" t="s">
        <v>9281</v>
      </c>
      <c r="R2839" t="s">
        <v>9282</v>
      </c>
      <c r="S2839" t="s">
        <v>9254</v>
      </c>
      <c r="T2839" t="s">
        <v>9255</v>
      </c>
      <c r="U2839" t="s">
        <v>1576</v>
      </c>
      <c r="V2839" t="s">
        <v>1577</v>
      </c>
      <c r="W2839">
        <v>43.34084</v>
      </c>
      <c r="X2839">
        <v>-80.297730000000001</v>
      </c>
      <c r="Y2839" t="s">
        <v>612</v>
      </c>
      <c r="Z2839" t="s">
        <v>612</v>
      </c>
      <c r="AA2839" t="s">
        <v>612</v>
      </c>
      <c r="AB2839" t="s">
        <v>612</v>
      </c>
      <c r="AC2839" t="s">
        <v>612</v>
      </c>
      <c r="AD2839" t="s">
        <v>612</v>
      </c>
      <c r="AE2839" t="s">
        <v>612</v>
      </c>
      <c r="AF2839" t="s">
        <v>612</v>
      </c>
      <c r="AG2839" t="s">
        <v>612</v>
      </c>
      <c r="AH2839" t="s">
        <v>612</v>
      </c>
      <c r="AI2839" t="s">
        <v>612</v>
      </c>
      <c r="AJ2839" t="s">
        <v>612</v>
      </c>
      <c r="AK2839" t="s">
        <v>612</v>
      </c>
      <c r="AL2839" t="s">
        <v>612</v>
      </c>
      <c r="AM2839" t="s">
        <v>612</v>
      </c>
      <c r="AN2839" t="s">
        <v>612</v>
      </c>
      <c r="AO2839" t="s">
        <v>612</v>
      </c>
      <c r="AP2839" t="s">
        <v>612</v>
      </c>
      <c r="AQ2839" t="s">
        <v>612</v>
      </c>
      <c r="AR2839" t="s">
        <v>612</v>
      </c>
      <c r="AS2839" t="s">
        <v>612</v>
      </c>
      <c r="AT2839" t="s">
        <v>613</v>
      </c>
      <c r="AU2839" t="s">
        <v>612</v>
      </c>
      <c r="AV2839" t="s">
        <v>635</v>
      </c>
      <c r="AW2839">
        <v>39691</v>
      </c>
      <c r="AX2839">
        <v>3661898</v>
      </c>
      <c r="AY2839" t="s">
        <v>621</v>
      </c>
      <c r="AZ2839" t="s">
        <v>140</v>
      </c>
      <c r="BA2839" t="s">
        <v>470</v>
      </c>
      <c r="BB2839" t="s">
        <v>636</v>
      </c>
      <c r="BC2839">
        <v>38961</v>
      </c>
      <c r="BD2839">
        <v>0</v>
      </c>
      <c r="BE2839">
        <v>0</v>
      </c>
      <c r="BF2839">
        <v>0</v>
      </c>
      <c r="BG2839">
        <v>0</v>
      </c>
      <c r="BH2839">
        <v>0</v>
      </c>
      <c r="BI2839">
        <v>0</v>
      </c>
      <c r="BJ2839">
        <v>0</v>
      </c>
      <c r="BK2839">
        <v>0</v>
      </c>
      <c r="BL2839">
        <v>0</v>
      </c>
      <c r="BM2839">
        <v>0</v>
      </c>
      <c r="BN2839">
        <v>0</v>
      </c>
      <c r="BO2839">
        <v>0</v>
      </c>
      <c r="BP2839">
        <v>0</v>
      </c>
      <c r="BQ2839">
        <v>0</v>
      </c>
      <c r="BR2839">
        <v>0</v>
      </c>
      <c r="BS2839">
        <v>0</v>
      </c>
      <c r="BT2839">
        <v>3661898</v>
      </c>
      <c r="BU2839">
        <v>0</v>
      </c>
      <c r="BV2839">
        <v>0</v>
      </c>
      <c r="BW2839">
        <v>0</v>
      </c>
      <c r="BX2839">
        <v>0</v>
      </c>
      <c r="BY2839">
        <v>0</v>
      </c>
      <c r="BZ2839">
        <v>0</v>
      </c>
      <c r="CA2839">
        <v>0</v>
      </c>
      <c r="CB2839">
        <v>0</v>
      </c>
      <c r="CC2839">
        <v>0</v>
      </c>
      <c r="CD2839">
        <v>3661898</v>
      </c>
      <c r="CE2839">
        <v>3661898</v>
      </c>
      <c r="CF2839">
        <v>3661898</v>
      </c>
      <c r="CG2839">
        <v>0</v>
      </c>
      <c r="CH2839" t="s">
        <v>612</v>
      </c>
      <c r="CI2839" t="s">
        <v>616</v>
      </c>
      <c r="CJ2839" t="s">
        <v>617</v>
      </c>
      <c r="CK2839" t="s">
        <v>617</v>
      </c>
      <c r="CL2839" t="s">
        <v>617</v>
      </c>
      <c r="CM2839" t="s">
        <v>617</v>
      </c>
      <c r="CN2839">
        <v>0</v>
      </c>
    </row>
    <row r="2840" spans="1:92" x14ac:dyDescent="0.25">
      <c r="A2840" t="s">
        <v>14568</v>
      </c>
      <c r="B2840" t="s">
        <v>14568</v>
      </c>
      <c r="C2840">
        <v>49</v>
      </c>
      <c r="D2840" t="s">
        <v>597</v>
      </c>
      <c r="E2840">
        <v>67148</v>
      </c>
      <c r="F2840" t="s">
        <v>14520</v>
      </c>
      <c r="G2840" t="s">
        <v>14569</v>
      </c>
      <c r="H2840" t="s">
        <v>14570</v>
      </c>
      <c r="I2840" t="s">
        <v>1527</v>
      </c>
      <c r="J2840">
        <v>24700</v>
      </c>
      <c r="K2840">
        <v>19177</v>
      </c>
      <c r="L2840" t="s">
        <v>14571</v>
      </c>
      <c r="M2840" t="s">
        <v>14572</v>
      </c>
      <c r="N2840" t="s">
        <v>9249</v>
      </c>
      <c r="O2840" t="s">
        <v>804</v>
      </c>
      <c r="P2840" t="s">
        <v>9251</v>
      </c>
      <c r="Q2840" t="s">
        <v>9252</v>
      </c>
      <c r="R2840" t="s">
        <v>9253</v>
      </c>
      <c r="S2840" t="s">
        <v>9254</v>
      </c>
      <c r="T2840" t="s">
        <v>9255</v>
      </c>
      <c r="U2840" t="s">
        <v>1576</v>
      </c>
      <c r="V2840" t="s">
        <v>1577</v>
      </c>
      <c r="W2840">
        <v>43.431694999999998</v>
      </c>
      <c r="X2840">
        <v>-80.415028000000007</v>
      </c>
      <c r="Y2840" t="s">
        <v>612</v>
      </c>
      <c r="Z2840" t="s">
        <v>612</v>
      </c>
      <c r="AA2840" t="s">
        <v>612</v>
      </c>
      <c r="AB2840" t="s">
        <v>612</v>
      </c>
      <c r="AC2840" t="s">
        <v>612</v>
      </c>
      <c r="AD2840" t="s">
        <v>612</v>
      </c>
      <c r="AE2840" t="s">
        <v>612</v>
      </c>
      <c r="AF2840" t="s">
        <v>612</v>
      </c>
      <c r="AG2840" t="s">
        <v>612</v>
      </c>
      <c r="AH2840" t="s">
        <v>612</v>
      </c>
      <c r="AI2840" t="s">
        <v>612</v>
      </c>
      <c r="AJ2840" t="s">
        <v>612</v>
      </c>
      <c r="AK2840" t="s">
        <v>612</v>
      </c>
      <c r="AL2840" t="s">
        <v>612</v>
      </c>
      <c r="AM2840" t="s">
        <v>612</v>
      </c>
      <c r="AN2840" t="s">
        <v>612</v>
      </c>
      <c r="AO2840" t="s">
        <v>612</v>
      </c>
      <c r="AP2840" t="s">
        <v>612</v>
      </c>
      <c r="AQ2840" t="s">
        <v>612</v>
      </c>
      <c r="AR2840" t="s">
        <v>612</v>
      </c>
      <c r="AS2840" t="s">
        <v>612</v>
      </c>
      <c r="AT2840" t="s">
        <v>613</v>
      </c>
      <c r="AU2840" t="s">
        <v>612</v>
      </c>
      <c r="AV2840" t="s">
        <v>614</v>
      </c>
      <c r="AW2840" t="s">
        <v>612</v>
      </c>
      <c r="AX2840">
        <v>650922</v>
      </c>
      <c r="AY2840" t="s">
        <v>621</v>
      </c>
      <c r="AZ2840" t="s">
        <v>663</v>
      </c>
      <c r="BA2840" t="s">
        <v>470</v>
      </c>
      <c r="BB2840" t="s">
        <v>662</v>
      </c>
      <c r="BC2840">
        <v>41153</v>
      </c>
      <c r="BD2840">
        <v>0</v>
      </c>
      <c r="BE2840">
        <v>0</v>
      </c>
      <c r="BF2840">
        <v>0</v>
      </c>
      <c r="BG2840">
        <v>0</v>
      </c>
      <c r="BH2840">
        <v>0</v>
      </c>
      <c r="BI2840">
        <v>0</v>
      </c>
      <c r="BJ2840">
        <v>0</v>
      </c>
      <c r="BK2840">
        <v>0</v>
      </c>
      <c r="BL2840">
        <v>0</v>
      </c>
      <c r="BM2840">
        <v>0</v>
      </c>
      <c r="BN2840">
        <v>0</v>
      </c>
      <c r="BO2840">
        <v>0</v>
      </c>
      <c r="BP2840">
        <v>0</v>
      </c>
      <c r="BQ2840">
        <v>0</v>
      </c>
      <c r="BR2840">
        <v>0</v>
      </c>
      <c r="BS2840">
        <v>0</v>
      </c>
      <c r="BT2840">
        <v>650922</v>
      </c>
      <c r="BU2840">
        <v>0</v>
      </c>
      <c r="BV2840">
        <v>0</v>
      </c>
      <c r="BW2840">
        <v>0</v>
      </c>
      <c r="BX2840">
        <v>0</v>
      </c>
      <c r="BY2840">
        <v>0</v>
      </c>
      <c r="BZ2840">
        <v>0</v>
      </c>
      <c r="CA2840">
        <v>0</v>
      </c>
      <c r="CB2840">
        <v>0</v>
      </c>
      <c r="CC2840">
        <v>0</v>
      </c>
      <c r="CD2840">
        <v>650922</v>
      </c>
      <c r="CE2840">
        <v>650922</v>
      </c>
      <c r="CF2840">
        <v>650922</v>
      </c>
      <c r="CG2840">
        <v>0</v>
      </c>
      <c r="CH2840" t="s">
        <v>612</v>
      </c>
      <c r="CI2840" t="s">
        <v>616</v>
      </c>
      <c r="CJ2840" t="s">
        <v>617</v>
      </c>
      <c r="CK2840" t="s">
        <v>617</v>
      </c>
      <c r="CL2840" t="s">
        <v>617</v>
      </c>
      <c r="CM2840" t="s">
        <v>617</v>
      </c>
      <c r="CN2840">
        <v>0</v>
      </c>
    </row>
    <row r="2841" spans="1:92" x14ac:dyDescent="0.25">
      <c r="A2841" t="s">
        <v>14573</v>
      </c>
      <c r="B2841" t="s">
        <v>14573</v>
      </c>
      <c r="C2841">
        <v>49</v>
      </c>
      <c r="D2841" t="s">
        <v>597</v>
      </c>
      <c r="E2841">
        <v>67148</v>
      </c>
      <c r="F2841" t="s">
        <v>14520</v>
      </c>
      <c r="G2841" t="s">
        <v>11690</v>
      </c>
      <c r="H2841" t="s">
        <v>11691</v>
      </c>
      <c r="I2841" t="s">
        <v>630</v>
      </c>
      <c r="J2841">
        <v>3519</v>
      </c>
      <c r="K2841">
        <v>7313</v>
      </c>
      <c r="L2841" t="s">
        <v>14574</v>
      </c>
      <c r="M2841" t="s">
        <v>14575</v>
      </c>
      <c r="N2841" t="s">
        <v>9278</v>
      </c>
      <c r="O2841" t="s">
        <v>14576</v>
      </c>
      <c r="P2841" t="s">
        <v>9280</v>
      </c>
      <c r="Q2841" t="s">
        <v>9281</v>
      </c>
      <c r="R2841" t="s">
        <v>9282</v>
      </c>
      <c r="S2841" t="s">
        <v>9254</v>
      </c>
      <c r="T2841" t="s">
        <v>9255</v>
      </c>
      <c r="U2841" t="s">
        <v>1576</v>
      </c>
      <c r="V2841" t="s">
        <v>1577</v>
      </c>
      <c r="W2841">
        <v>43.432250000000003</v>
      </c>
      <c r="X2841">
        <v>-80.299310000000006</v>
      </c>
      <c r="Y2841" t="s">
        <v>612</v>
      </c>
      <c r="Z2841" t="s">
        <v>612</v>
      </c>
      <c r="AA2841" t="s">
        <v>612</v>
      </c>
      <c r="AB2841" t="s">
        <v>612</v>
      </c>
      <c r="AC2841" t="s">
        <v>612</v>
      </c>
      <c r="AD2841" t="s">
        <v>612</v>
      </c>
      <c r="AE2841" t="s">
        <v>612</v>
      </c>
      <c r="AF2841" t="s">
        <v>612</v>
      </c>
      <c r="AG2841" t="s">
        <v>612</v>
      </c>
      <c r="AH2841" t="s">
        <v>612</v>
      </c>
      <c r="AI2841" t="s">
        <v>612</v>
      </c>
      <c r="AJ2841" t="s">
        <v>612</v>
      </c>
      <c r="AK2841" t="s">
        <v>612</v>
      </c>
      <c r="AL2841" t="s">
        <v>612</v>
      </c>
      <c r="AM2841" t="s">
        <v>612</v>
      </c>
      <c r="AN2841" t="s">
        <v>612</v>
      </c>
      <c r="AO2841" t="s">
        <v>612</v>
      </c>
      <c r="AP2841" t="s">
        <v>612</v>
      </c>
      <c r="AQ2841" t="s">
        <v>612</v>
      </c>
      <c r="AR2841" t="s">
        <v>612</v>
      </c>
      <c r="AS2841" t="s">
        <v>612</v>
      </c>
      <c r="AT2841" t="s">
        <v>613</v>
      </c>
      <c r="AU2841" t="s">
        <v>612</v>
      </c>
      <c r="AV2841" t="s">
        <v>635</v>
      </c>
      <c r="AW2841">
        <v>39691</v>
      </c>
      <c r="AX2841">
        <v>4977172</v>
      </c>
      <c r="AY2841" t="s">
        <v>621</v>
      </c>
      <c r="AZ2841" t="s">
        <v>140</v>
      </c>
      <c r="BA2841" t="s">
        <v>470</v>
      </c>
      <c r="BB2841" t="s">
        <v>645</v>
      </c>
      <c r="BC2841">
        <v>38231</v>
      </c>
      <c r="BD2841">
        <v>0</v>
      </c>
      <c r="BE2841">
        <v>0</v>
      </c>
      <c r="BF2841">
        <v>0</v>
      </c>
      <c r="BG2841">
        <v>0</v>
      </c>
      <c r="BH2841">
        <v>0</v>
      </c>
      <c r="BI2841">
        <v>0</v>
      </c>
      <c r="BJ2841">
        <v>0</v>
      </c>
      <c r="BK2841">
        <v>0</v>
      </c>
      <c r="BL2841">
        <v>0</v>
      </c>
      <c r="BM2841">
        <v>0</v>
      </c>
      <c r="BN2841">
        <v>0</v>
      </c>
      <c r="BO2841">
        <v>0</v>
      </c>
      <c r="BP2841">
        <v>0</v>
      </c>
      <c r="BQ2841">
        <v>0</v>
      </c>
      <c r="BR2841">
        <v>0</v>
      </c>
      <c r="BS2841">
        <v>0</v>
      </c>
      <c r="BT2841">
        <v>4977172</v>
      </c>
      <c r="BU2841">
        <v>0</v>
      </c>
      <c r="BV2841">
        <v>0</v>
      </c>
      <c r="BW2841">
        <v>0</v>
      </c>
      <c r="BX2841">
        <v>0</v>
      </c>
      <c r="BY2841">
        <v>0</v>
      </c>
      <c r="BZ2841">
        <v>0</v>
      </c>
      <c r="CA2841">
        <v>0</v>
      </c>
      <c r="CB2841">
        <v>0</v>
      </c>
      <c r="CC2841">
        <v>0</v>
      </c>
      <c r="CD2841">
        <v>4977172</v>
      </c>
      <c r="CE2841">
        <v>4977172</v>
      </c>
      <c r="CF2841">
        <v>4977172</v>
      </c>
      <c r="CG2841">
        <v>0</v>
      </c>
      <c r="CH2841" t="s">
        <v>612</v>
      </c>
      <c r="CI2841" t="s">
        <v>616</v>
      </c>
      <c r="CJ2841" t="s">
        <v>617</v>
      </c>
      <c r="CK2841" t="s">
        <v>617</v>
      </c>
      <c r="CL2841" t="s">
        <v>617</v>
      </c>
      <c r="CM2841" t="s">
        <v>617</v>
      </c>
      <c r="CN2841">
        <v>0</v>
      </c>
    </row>
    <row r="2842" spans="1:92" x14ac:dyDescent="0.25">
      <c r="A2842" t="s">
        <v>14577</v>
      </c>
      <c r="B2842" t="s">
        <v>14577</v>
      </c>
      <c r="C2842">
        <v>49</v>
      </c>
      <c r="D2842" t="s">
        <v>597</v>
      </c>
      <c r="E2842">
        <v>67148</v>
      </c>
      <c r="F2842" t="s">
        <v>14520</v>
      </c>
      <c r="G2842" t="s">
        <v>11690</v>
      </c>
      <c r="H2842" t="s">
        <v>11691</v>
      </c>
      <c r="I2842" t="s">
        <v>630</v>
      </c>
      <c r="J2842">
        <v>3519</v>
      </c>
      <c r="K2842">
        <v>7313</v>
      </c>
      <c r="L2842" t="s">
        <v>14574</v>
      </c>
      <c r="M2842" t="s">
        <v>14575</v>
      </c>
      <c r="N2842" t="s">
        <v>9278</v>
      </c>
      <c r="O2842" t="s">
        <v>14576</v>
      </c>
      <c r="P2842" t="s">
        <v>9280</v>
      </c>
      <c r="Q2842" t="s">
        <v>9281</v>
      </c>
      <c r="R2842" t="s">
        <v>9282</v>
      </c>
      <c r="S2842" t="s">
        <v>9254</v>
      </c>
      <c r="T2842" t="s">
        <v>9255</v>
      </c>
      <c r="U2842" t="s">
        <v>1576</v>
      </c>
      <c r="V2842" t="s">
        <v>1577</v>
      </c>
      <c r="W2842">
        <v>43.432250000000003</v>
      </c>
      <c r="X2842">
        <v>-80.299310000000006</v>
      </c>
      <c r="Y2842">
        <v>40731</v>
      </c>
      <c r="Z2842" t="s">
        <v>977</v>
      </c>
      <c r="AA2842" t="s">
        <v>803</v>
      </c>
      <c r="AB2842" t="s">
        <v>612</v>
      </c>
      <c r="AC2842" t="s">
        <v>612</v>
      </c>
      <c r="AD2842" t="s">
        <v>612</v>
      </c>
      <c r="AE2842">
        <v>40731</v>
      </c>
      <c r="AF2842" t="s">
        <v>977</v>
      </c>
      <c r="AG2842" t="s">
        <v>803</v>
      </c>
      <c r="AH2842" t="s">
        <v>612</v>
      </c>
      <c r="AI2842" t="s">
        <v>612</v>
      </c>
      <c r="AJ2842" t="s">
        <v>612</v>
      </c>
      <c r="AK2842" t="s">
        <v>612</v>
      </c>
      <c r="AL2842" t="s">
        <v>612</v>
      </c>
      <c r="AM2842" t="s">
        <v>612</v>
      </c>
      <c r="AN2842" t="s">
        <v>612</v>
      </c>
      <c r="AO2842" t="s">
        <v>612</v>
      </c>
      <c r="AP2842" t="s">
        <v>612</v>
      </c>
      <c r="AQ2842">
        <v>170</v>
      </c>
      <c r="AR2842" t="s">
        <v>612</v>
      </c>
      <c r="AS2842" t="s">
        <v>612</v>
      </c>
      <c r="AT2842" t="s">
        <v>613</v>
      </c>
      <c r="AU2842" t="s">
        <v>612</v>
      </c>
      <c r="AV2842" t="s">
        <v>614</v>
      </c>
      <c r="AW2842" t="s">
        <v>612</v>
      </c>
      <c r="AX2842">
        <v>2804957</v>
      </c>
      <c r="AY2842" t="s">
        <v>621</v>
      </c>
      <c r="AZ2842" t="s">
        <v>140</v>
      </c>
      <c r="BA2842" t="s">
        <v>460</v>
      </c>
      <c r="BB2842" t="s">
        <v>649</v>
      </c>
      <c r="BC2842">
        <v>41518</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774160</v>
      </c>
      <c r="BW2842">
        <v>0</v>
      </c>
      <c r="BX2842">
        <v>2334539</v>
      </c>
      <c r="BY2842">
        <v>0</v>
      </c>
      <c r="BZ2842">
        <v>0</v>
      </c>
      <c r="CA2842">
        <v>0</v>
      </c>
      <c r="CB2842">
        <v>0</v>
      </c>
      <c r="CC2842">
        <v>0</v>
      </c>
      <c r="CD2842">
        <v>3108699</v>
      </c>
      <c r="CE2842">
        <v>3108699</v>
      </c>
      <c r="CF2842">
        <v>2804957</v>
      </c>
      <c r="CG2842">
        <v>-303742</v>
      </c>
      <c r="CH2842" t="s">
        <v>612</v>
      </c>
      <c r="CI2842" t="s">
        <v>616</v>
      </c>
      <c r="CJ2842" t="s">
        <v>702</v>
      </c>
      <c r="CK2842" t="s">
        <v>703</v>
      </c>
      <c r="CL2842" t="s">
        <v>617</v>
      </c>
      <c r="CM2842" t="s">
        <v>617</v>
      </c>
      <c r="CN2842">
        <v>2334539</v>
      </c>
    </row>
    <row r="2843" spans="1:92" x14ac:dyDescent="0.25">
      <c r="A2843" t="s">
        <v>14578</v>
      </c>
      <c r="B2843" t="s">
        <v>14578</v>
      </c>
      <c r="C2843">
        <v>49</v>
      </c>
      <c r="D2843" t="s">
        <v>597</v>
      </c>
      <c r="E2843">
        <v>67148</v>
      </c>
      <c r="F2843" t="s">
        <v>14520</v>
      </c>
      <c r="G2843" t="s">
        <v>11435</v>
      </c>
      <c r="H2843" t="s">
        <v>11436</v>
      </c>
      <c r="I2843" t="s">
        <v>630</v>
      </c>
      <c r="J2843">
        <v>3546</v>
      </c>
      <c r="K2843">
        <v>7335</v>
      </c>
      <c r="L2843" t="s">
        <v>14579</v>
      </c>
      <c r="M2843" t="s">
        <v>14580</v>
      </c>
      <c r="N2843" t="s">
        <v>9255</v>
      </c>
      <c r="O2843" t="s">
        <v>14581</v>
      </c>
      <c r="P2843" t="s">
        <v>9270</v>
      </c>
      <c r="Q2843" t="s">
        <v>9271</v>
      </c>
      <c r="R2843" t="s">
        <v>9272</v>
      </c>
      <c r="S2843" t="s">
        <v>9254</v>
      </c>
      <c r="T2843" t="s">
        <v>9255</v>
      </c>
      <c r="U2843" t="s">
        <v>1576</v>
      </c>
      <c r="V2843" t="s">
        <v>1577</v>
      </c>
      <c r="W2843">
        <v>43.459029999999998</v>
      </c>
      <c r="X2843">
        <v>-80.530100000000004</v>
      </c>
      <c r="Y2843" t="s">
        <v>612</v>
      </c>
      <c r="Z2843" t="s">
        <v>612</v>
      </c>
      <c r="AA2843" t="s">
        <v>612</v>
      </c>
      <c r="AB2843" t="s">
        <v>612</v>
      </c>
      <c r="AC2843" t="s">
        <v>612</v>
      </c>
      <c r="AD2843" t="s">
        <v>612</v>
      </c>
      <c r="AE2843" t="s">
        <v>612</v>
      </c>
      <c r="AF2843" t="s">
        <v>612</v>
      </c>
      <c r="AG2843" t="s">
        <v>612</v>
      </c>
      <c r="AH2843" t="s">
        <v>612</v>
      </c>
      <c r="AI2843" t="s">
        <v>612</v>
      </c>
      <c r="AJ2843" t="s">
        <v>612</v>
      </c>
      <c r="AK2843" t="s">
        <v>612</v>
      </c>
      <c r="AL2843" t="s">
        <v>612</v>
      </c>
      <c r="AM2843" t="s">
        <v>612</v>
      </c>
      <c r="AN2843" t="s">
        <v>612</v>
      </c>
      <c r="AO2843" t="s">
        <v>612</v>
      </c>
      <c r="AP2843" t="s">
        <v>612</v>
      </c>
      <c r="AQ2843" t="s">
        <v>612</v>
      </c>
      <c r="AR2843" t="s">
        <v>612</v>
      </c>
      <c r="AS2843" t="s">
        <v>612</v>
      </c>
      <c r="AT2843" t="s">
        <v>613</v>
      </c>
      <c r="AU2843" t="s">
        <v>612</v>
      </c>
      <c r="AV2843" t="s">
        <v>635</v>
      </c>
      <c r="AW2843">
        <v>39691</v>
      </c>
      <c r="AX2843">
        <v>2529567</v>
      </c>
      <c r="AY2843" t="s">
        <v>621</v>
      </c>
      <c r="AZ2843" t="s">
        <v>140</v>
      </c>
      <c r="BA2843" t="s">
        <v>470</v>
      </c>
      <c r="BB2843" t="s">
        <v>694</v>
      </c>
      <c r="BC2843">
        <v>37135</v>
      </c>
      <c r="BD2843">
        <v>0</v>
      </c>
      <c r="BE2843">
        <v>0</v>
      </c>
      <c r="BF2843">
        <v>0</v>
      </c>
      <c r="BG2843">
        <v>0</v>
      </c>
      <c r="BH2843">
        <v>0</v>
      </c>
      <c r="BI2843">
        <v>0</v>
      </c>
      <c r="BJ2843">
        <v>0</v>
      </c>
      <c r="BK2843">
        <v>0</v>
      </c>
      <c r="BL2843">
        <v>0</v>
      </c>
      <c r="BM2843">
        <v>0</v>
      </c>
      <c r="BN2843">
        <v>0</v>
      </c>
      <c r="BO2843">
        <v>0</v>
      </c>
      <c r="BP2843">
        <v>0</v>
      </c>
      <c r="BQ2843">
        <v>0</v>
      </c>
      <c r="BR2843">
        <v>27645</v>
      </c>
      <c r="BS2843">
        <v>27645</v>
      </c>
      <c r="BT2843">
        <v>2501922</v>
      </c>
      <c r="BU2843">
        <v>0</v>
      </c>
      <c r="BV2843">
        <v>0</v>
      </c>
      <c r="BW2843">
        <v>0</v>
      </c>
      <c r="BX2843">
        <v>0</v>
      </c>
      <c r="BY2843">
        <v>0</v>
      </c>
      <c r="BZ2843">
        <v>0</v>
      </c>
      <c r="CA2843">
        <v>0</v>
      </c>
      <c r="CB2843">
        <v>0</v>
      </c>
      <c r="CC2843">
        <v>0</v>
      </c>
      <c r="CD2843">
        <v>2501922</v>
      </c>
      <c r="CE2843">
        <v>2529567</v>
      </c>
      <c r="CF2843">
        <v>2529567</v>
      </c>
      <c r="CG2843">
        <v>0</v>
      </c>
      <c r="CH2843" t="s">
        <v>612</v>
      </c>
      <c r="CI2843" t="s">
        <v>616</v>
      </c>
      <c r="CJ2843" t="s">
        <v>617</v>
      </c>
      <c r="CK2843" t="s">
        <v>617</v>
      </c>
      <c r="CL2843" t="s">
        <v>617</v>
      </c>
      <c r="CM2843" t="s">
        <v>617</v>
      </c>
      <c r="CN2843">
        <v>0</v>
      </c>
    </row>
    <row r="2844" spans="1:92" x14ac:dyDescent="0.25">
      <c r="A2844" t="s">
        <v>14582</v>
      </c>
      <c r="B2844" t="s">
        <v>14582</v>
      </c>
      <c r="C2844">
        <v>49</v>
      </c>
      <c r="D2844" t="s">
        <v>597</v>
      </c>
      <c r="E2844">
        <v>67148</v>
      </c>
      <c r="F2844" t="s">
        <v>14520</v>
      </c>
      <c r="G2844" t="s">
        <v>14583</v>
      </c>
      <c r="H2844" t="s">
        <v>14584</v>
      </c>
      <c r="I2844" t="s">
        <v>630</v>
      </c>
      <c r="J2844">
        <v>11306</v>
      </c>
      <c r="K2844">
        <v>12229</v>
      </c>
      <c r="L2844" t="s">
        <v>14585</v>
      </c>
      <c r="M2844" t="s">
        <v>14586</v>
      </c>
      <c r="N2844" t="s">
        <v>9249</v>
      </c>
      <c r="O2844" t="s">
        <v>14587</v>
      </c>
      <c r="P2844" t="s">
        <v>9251</v>
      </c>
      <c r="Q2844" t="s">
        <v>9252</v>
      </c>
      <c r="R2844" t="s">
        <v>9253</v>
      </c>
      <c r="S2844" t="s">
        <v>9254</v>
      </c>
      <c r="T2844" t="s">
        <v>9255</v>
      </c>
      <c r="U2844" t="s">
        <v>1576</v>
      </c>
      <c r="V2844" t="s">
        <v>1577</v>
      </c>
      <c r="W2844">
        <v>43.448929999999997</v>
      </c>
      <c r="X2844">
        <v>-80.411090000000002</v>
      </c>
      <c r="Y2844" t="s">
        <v>612</v>
      </c>
      <c r="Z2844" t="s">
        <v>612</v>
      </c>
      <c r="AA2844" t="s">
        <v>612</v>
      </c>
      <c r="AB2844" t="s">
        <v>612</v>
      </c>
      <c r="AC2844" t="s">
        <v>612</v>
      </c>
      <c r="AD2844" t="s">
        <v>612</v>
      </c>
      <c r="AE2844" t="s">
        <v>612</v>
      </c>
      <c r="AF2844" t="s">
        <v>612</v>
      </c>
      <c r="AG2844" t="s">
        <v>612</v>
      </c>
      <c r="AH2844" t="s">
        <v>612</v>
      </c>
      <c r="AI2844" t="s">
        <v>612</v>
      </c>
      <c r="AJ2844" t="s">
        <v>612</v>
      </c>
      <c r="AK2844" t="s">
        <v>612</v>
      </c>
      <c r="AL2844" t="s">
        <v>612</v>
      </c>
      <c r="AM2844" t="s">
        <v>612</v>
      </c>
      <c r="AN2844" t="s">
        <v>612</v>
      </c>
      <c r="AO2844" t="s">
        <v>612</v>
      </c>
      <c r="AP2844" t="s">
        <v>612</v>
      </c>
      <c r="AQ2844" t="s">
        <v>612</v>
      </c>
      <c r="AR2844" t="s">
        <v>612</v>
      </c>
      <c r="AS2844" t="s">
        <v>612</v>
      </c>
      <c r="AT2844" t="s">
        <v>613</v>
      </c>
      <c r="AU2844" t="s">
        <v>612</v>
      </c>
      <c r="AV2844" t="s">
        <v>614</v>
      </c>
      <c r="AW2844" t="s">
        <v>612</v>
      </c>
      <c r="AX2844">
        <v>1765241</v>
      </c>
      <c r="AY2844" t="s">
        <v>621</v>
      </c>
      <c r="AZ2844" t="s">
        <v>663</v>
      </c>
      <c r="BA2844" t="s">
        <v>470</v>
      </c>
      <c r="BB2844" t="s">
        <v>626</v>
      </c>
      <c r="BC2844">
        <v>40057</v>
      </c>
      <c r="BD2844">
        <v>0</v>
      </c>
      <c r="BE2844">
        <v>0</v>
      </c>
      <c r="BF2844">
        <v>1750000</v>
      </c>
      <c r="BG2844">
        <v>0</v>
      </c>
      <c r="BH2844">
        <v>0</v>
      </c>
      <c r="BI2844">
        <v>0</v>
      </c>
      <c r="BJ2844">
        <v>0</v>
      </c>
      <c r="BK2844">
        <v>0</v>
      </c>
      <c r="BL2844">
        <v>0</v>
      </c>
      <c r="BM2844">
        <v>0</v>
      </c>
      <c r="BN2844">
        <v>0</v>
      </c>
      <c r="BO2844">
        <v>0</v>
      </c>
      <c r="BP2844">
        <v>0</v>
      </c>
      <c r="BQ2844">
        <v>0</v>
      </c>
      <c r="BR2844">
        <v>0</v>
      </c>
      <c r="BS2844">
        <v>1750000</v>
      </c>
      <c r="BT2844">
        <v>15241</v>
      </c>
      <c r="BU2844">
        <v>0</v>
      </c>
      <c r="BV2844">
        <v>0</v>
      </c>
      <c r="BW2844">
        <v>0</v>
      </c>
      <c r="BX2844">
        <v>0</v>
      </c>
      <c r="BY2844">
        <v>0</v>
      </c>
      <c r="BZ2844">
        <v>0</v>
      </c>
      <c r="CA2844">
        <v>0</v>
      </c>
      <c r="CB2844">
        <v>0</v>
      </c>
      <c r="CC2844">
        <v>0</v>
      </c>
      <c r="CD2844">
        <v>15241</v>
      </c>
      <c r="CE2844">
        <v>1765241</v>
      </c>
      <c r="CF2844">
        <v>1765241</v>
      </c>
      <c r="CG2844">
        <v>0</v>
      </c>
      <c r="CH2844" t="s">
        <v>612</v>
      </c>
      <c r="CI2844" t="s">
        <v>616</v>
      </c>
      <c r="CJ2844" t="s">
        <v>617</v>
      </c>
      <c r="CK2844" t="s">
        <v>617</v>
      </c>
      <c r="CL2844" t="s">
        <v>617</v>
      </c>
      <c r="CM2844" t="s">
        <v>617</v>
      </c>
      <c r="CN2844">
        <v>0</v>
      </c>
    </row>
    <row r="2845" spans="1:92" x14ac:dyDescent="0.25">
      <c r="A2845" t="s">
        <v>14588</v>
      </c>
      <c r="B2845" t="s">
        <v>14588</v>
      </c>
      <c r="C2845">
        <v>49</v>
      </c>
      <c r="D2845" t="s">
        <v>597</v>
      </c>
      <c r="E2845">
        <v>67148</v>
      </c>
      <c r="F2845" t="s">
        <v>14520</v>
      </c>
      <c r="G2845" t="s">
        <v>14583</v>
      </c>
      <c r="H2845" t="s">
        <v>14584</v>
      </c>
      <c r="I2845" t="s">
        <v>630</v>
      </c>
      <c r="J2845">
        <v>11306</v>
      </c>
      <c r="K2845">
        <v>12229</v>
      </c>
      <c r="L2845" t="s">
        <v>14589</v>
      </c>
      <c r="M2845" t="s">
        <v>14586</v>
      </c>
      <c r="N2845" t="s">
        <v>9249</v>
      </c>
      <c r="O2845" t="s">
        <v>14587</v>
      </c>
      <c r="P2845" t="s">
        <v>9251</v>
      </c>
      <c r="Q2845" t="s">
        <v>9252</v>
      </c>
      <c r="R2845" t="s">
        <v>9253</v>
      </c>
      <c r="S2845" t="s">
        <v>9254</v>
      </c>
      <c r="T2845" t="s">
        <v>9255</v>
      </c>
      <c r="U2845" t="s">
        <v>1576</v>
      </c>
      <c r="V2845" t="s">
        <v>1577</v>
      </c>
      <c r="W2845">
        <v>43.448929999999997</v>
      </c>
      <c r="X2845">
        <v>-80.411090000000002</v>
      </c>
      <c r="Y2845" t="s">
        <v>612</v>
      </c>
      <c r="Z2845" t="s">
        <v>612</v>
      </c>
      <c r="AA2845" t="s">
        <v>612</v>
      </c>
      <c r="AB2845" t="s">
        <v>612</v>
      </c>
      <c r="AC2845" t="s">
        <v>612</v>
      </c>
      <c r="AD2845" t="s">
        <v>612</v>
      </c>
      <c r="AE2845" t="s">
        <v>612</v>
      </c>
      <c r="AF2845" t="s">
        <v>612</v>
      </c>
      <c r="AG2845" t="s">
        <v>612</v>
      </c>
      <c r="AH2845" t="s">
        <v>612</v>
      </c>
      <c r="AI2845" t="s">
        <v>612</v>
      </c>
      <c r="AJ2845" t="s">
        <v>612</v>
      </c>
      <c r="AK2845" t="s">
        <v>612</v>
      </c>
      <c r="AL2845" t="s">
        <v>612</v>
      </c>
      <c r="AM2845" t="s">
        <v>612</v>
      </c>
      <c r="AN2845" t="s">
        <v>612</v>
      </c>
      <c r="AO2845" t="s">
        <v>612</v>
      </c>
      <c r="AP2845" t="s">
        <v>612</v>
      </c>
      <c r="AQ2845" t="s">
        <v>612</v>
      </c>
      <c r="AR2845" t="s">
        <v>612</v>
      </c>
      <c r="AS2845" t="s">
        <v>612</v>
      </c>
      <c r="AT2845" t="s">
        <v>613</v>
      </c>
      <c r="AU2845" t="s">
        <v>612</v>
      </c>
      <c r="AV2845" t="s">
        <v>614</v>
      </c>
      <c r="AW2845" t="s">
        <v>612</v>
      </c>
      <c r="AX2845">
        <v>6863685</v>
      </c>
      <c r="AY2845" t="s">
        <v>621</v>
      </c>
      <c r="AZ2845" t="s">
        <v>145</v>
      </c>
      <c r="BA2845" t="s">
        <v>470</v>
      </c>
      <c r="BB2845" t="s">
        <v>977</v>
      </c>
      <c r="BC2845">
        <v>40422</v>
      </c>
      <c r="BD2845">
        <v>0</v>
      </c>
      <c r="BE2845">
        <v>0</v>
      </c>
      <c r="BF2845">
        <v>277315</v>
      </c>
      <c r="BG2845">
        <v>0</v>
      </c>
      <c r="BH2845">
        <v>0</v>
      </c>
      <c r="BI2845">
        <v>0</v>
      </c>
      <c r="BJ2845">
        <v>0</v>
      </c>
      <c r="BK2845">
        <v>0</v>
      </c>
      <c r="BL2845">
        <v>0</v>
      </c>
      <c r="BM2845">
        <v>0</v>
      </c>
      <c r="BN2845">
        <v>0</v>
      </c>
      <c r="BO2845">
        <v>0</v>
      </c>
      <c r="BP2845">
        <v>0</v>
      </c>
      <c r="BQ2845">
        <v>0</v>
      </c>
      <c r="BR2845">
        <v>0</v>
      </c>
      <c r="BS2845">
        <v>277315</v>
      </c>
      <c r="BT2845">
        <v>6586370</v>
      </c>
      <c r="BU2845">
        <v>0</v>
      </c>
      <c r="BV2845">
        <v>0</v>
      </c>
      <c r="BW2845">
        <v>0</v>
      </c>
      <c r="BX2845">
        <v>0</v>
      </c>
      <c r="BY2845">
        <v>0</v>
      </c>
      <c r="BZ2845">
        <v>0</v>
      </c>
      <c r="CA2845">
        <v>0</v>
      </c>
      <c r="CB2845">
        <v>0</v>
      </c>
      <c r="CC2845">
        <v>0</v>
      </c>
      <c r="CD2845">
        <v>6586370</v>
      </c>
      <c r="CE2845">
        <v>6863685</v>
      </c>
      <c r="CF2845">
        <v>6863685</v>
      </c>
      <c r="CG2845">
        <v>0</v>
      </c>
      <c r="CH2845" t="s">
        <v>612</v>
      </c>
      <c r="CI2845" t="s">
        <v>616</v>
      </c>
      <c r="CJ2845" t="s">
        <v>617</v>
      </c>
      <c r="CK2845" t="s">
        <v>617</v>
      </c>
      <c r="CL2845" t="s">
        <v>617</v>
      </c>
      <c r="CM2845" t="s">
        <v>617</v>
      </c>
      <c r="CN2845">
        <v>0</v>
      </c>
    </row>
    <row r="2846" spans="1:92" x14ac:dyDescent="0.25">
      <c r="A2846" t="s">
        <v>14590</v>
      </c>
      <c r="B2846" t="s">
        <v>14590</v>
      </c>
      <c r="C2846">
        <v>49</v>
      </c>
      <c r="D2846" t="s">
        <v>597</v>
      </c>
      <c r="E2846">
        <v>67148</v>
      </c>
      <c r="F2846" t="s">
        <v>14520</v>
      </c>
      <c r="G2846" t="s">
        <v>14583</v>
      </c>
      <c r="H2846" t="s">
        <v>14584</v>
      </c>
      <c r="I2846" t="s">
        <v>630</v>
      </c>
      <c r="J2846">
        <v>11306</v>
      </c>
      <c r="K2846">
        <v>12229</v>
      </c>
      <c r="L2846" t="s">
        <v>14589</v>
      </c>
      <c r="M2846" t="s">
        <v>14586</v>
      </c>
      <c r="N2846" t="s">
        <v>9249</v>
      </c>
      <c r="O2846" t="s">
        <v>14587</v>
      </c>
      <c r="P2846" t="s">
        <v>9251</v>
      </c>
      <c r="Q2846" t="s">
        <v>9252</v>
      </c>
      <c r="R2846" t="s">
        <v>9253</v>
      </c>
      <c r="S2846" t="s">
        <v>9254</v>
      </c>
      <c r="T2846" t="s">
        <v>9255</v>
      </c>
      <c r="U2846" t="s">
        <v>1576</v>
      </c>
      <c r="V2846" t="s">
        <v>1577</v>
      </c>
      <c r="W2846">
        <v>43.448929999999997</v>
      </c>
      <c r="X2846">
        <v>-80.411090000000002</v>
      </c>
      <c r="Y2846">
        <v>41298</v>
      </c>
      <c r="Z2846" t="s">
        <v>662</v>
      </c>
      <c r="AA2846" t="s">
        <v>662</v>
      </c>
      <c r="AB2846" t="s">
        <v>612</v>
      </c>
      <c r="AC2846" t="s">
        <v>612</v>
      </c>
      <c r="AD2846" t="s">
        <v>612</v>
      </c>
      <c r="AE2846">
        <v>41298</v>
      </c>
      <c r="AF2846" t="s">
        <v>662</v>
      </c>
      <c r="AG2846" t="s">
        <v>662</v>
      </c>
      <c r="AH2846" t="s">
        <v>612</v>
      </c>
      <c r="AI2846" t="s">
        <v>612</v>
      </c>
      <c r="AJ2846" t="s">
        <v>612</v>
      </c>
      <c r="AK2846" t="s">
        <v>612</v>
      </c>
      <c r="AL2846" t="s">
        <v>612</v>
      </c>
      <c r="AM2846" t="s">
        <v>612</v>
      </c>
      <c r="AN2846" t="s">
        <v>612</v>
      </c>
      <c r="AO2846" t="s">
        <v>612</v>
      </c>
      <c r="AP2846" t="s">
        <v>612</v>
      </c>
      <c r="AQ2846">
        <v>138</v>
      </c>
      <c r="AR2846" t="s">
        <v>612</v>
      </c>
      <c r="AS2846" t="s">
        <v>612</v>
      </c>
      <c r="AT2846" t="s">
        <v>613</v>
      </c>
      <c r="AU2846" t="s">
        <v>612</v>
      </c>
      <c r="AV2846" t="s">
        <v>614</v>
      </c>
      <c r="AW2846" t="s">
        <v>612</v>
      </c>
      <c r="AX2846">
        <v>2217097</v>
      </c>
      <c r="AY2846" t="s">
        <v>621</v>
      </c>
      <c r="AZ2846" t="s">
        <v>140</v>
      </c>
      <c r="BA2846" t="s">
        <v>460</v>
      </c>
      <c r="BB2846" t="s">
        <v>649</v>
      </c>
      <c r="BC2846">
        <v>41639</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0</v>
      </c>
      <c r="BW2846">
        <v>0</v>
      </c>
      <c r="BX2846">
        <v>2575087</v>
      </c>
      <c r="BY2846">
        <v>0</v>
      </c>
      <c r="BZ2846">
        <v>0</v>
      </c>
      <c r="CA2846">
        <v>0</v>
      </c>
      <c r="CB2846">
        <v>0</v>
      </c>
      <c r="CC2846">
        <v>0</v>
      </c>
      <c r="CD2846">
        <v>2575087</v>
      </c>
      <c r="CE2846">
        <v>2575087</v>
      </c>
      <c r="CF2846">
        <v>2217097</v>
      </c>
      <c r="CG2846">
        <v>-357990</v>
      </c>
      <c r="CH2846" t="s">
        <v>612</v>
      </c>
      <c r="CI2846" t="s">
        <v>616</v>
      </c>
      <c r="CJ2846" t="s">
        <v>702</v>
      </c>
      <c r="CK2846" t="s">
        <v>703</v>
      </c>
      <c r="CL2846" t="s">
        <v>617</v>
      </c>
      <c r="CM2846" t="s">
        <v>617</v>
      </c>
      <c r="CN2846">
        <v>2575087</v>
      </c>
    </row>
    <row r="2847" spans="1:92" x14ac:dyDescent="0.25">
      <c r="A2847" t="s">
        <v>14591</v>
      </c>
      <c r="B2847" t="s">
        <v>14591</v>
      </c>
      <c r="C2847">
        <v>49</v>
      </c>
      <c r="D2847" t="s">
        <v>597</v>
      </c>
      <c r="E2847">
        <v>67148</v>
      </c>
      <c r="F2847" t="s">
        <v>14520</v>
      </c>
      <c r="G2847" t="s">
        <v>11987</v>
      </c>
      <c r="H2847" t="s">
        <v>11988</v>
      </c>
      <c r="I2847" t="s">
        <v>630</v>
      </c>
      <c r="J2847">
        <v>4596</v>
      </c>
      <c r="K2847">
        <v>8097</v>
      </c>
      <c r="L2847" t="s">
        <v>14592</v>
      </c>
      <c r="M2847" t="s">
        <v>14593</v>
      </c>
      <c r="N2847" t="s">
        <v>14594</v>
      </c>
      <c r="O2847" t="s">
        <v>14595</v>
      </c>
      <c r="P2847" t="s">
        <v>9290</v>
      </c>
      <c r="Q2847" t="s">
        <v>9291</v>
      </c>
      <c r="R2847" t="s">
        <v>9292</v>
      </c>
      <c r="S2847" t="s">
        <v>9254</v>
      </c>
      <c r="T2847" t="s">
        <v>9255</v>
      </c>
      <c r="U2847" t="s">
        <v>1576</v>
      </c>
      <c r="V2847" t="s">
        <v>1577</v>
      </c>
      <c r="W2847">
        <v>43.43638</v>
      </c>
      <c r="X2847">
        <v>-80.629869999999997</v>
      </c>
      <c r="Y2847" t="s">
        <v>612</v>
      </c>
      <c r="Z2847" t="s">
        <v>612</v>
      </c>
      <c r="AA2847" t="s">
        <v>612</v>
      </c>
      <c r="AB2847" t="s">
        <v>612</v>
      </c>
      <c r="AC2847" t="s">
        <v>612</v>
      </c>
      <c r="AD2847" t="s">
        <v>612</v>
      </c>
      <c r="AE2847" t="s">
        <v>612</v>
      </c>
      <c r="AF2847" t="s">
        <v>612</v>
      </c>
      <c r="AG2847" t="s">
        <v>612</v>
      </c>
      <c r="AH2847" t="s">
        <v>612</v>
      </c>
      <c r="AI2847" t="s">
        <v>612</v>
      </c>
      <c r="AJ2847" t="s">
        <v>612</v>
      </c>
      <c r="AK2847" t="s">
        <v>612</v>
      </c>
      <c r="AL2847" t="s">
        <v>612</v>
      </c>
      <c r="AM2847" t="s">
        <v>612</v>
      </c>
      <c r="AN2847" t="s">
        <v>612</v>
      </c>
      <c r="AO2847" t="s">
        <v>612</v>
      </c>
      <c r="AP2847" t="s">
        <v>612</v>
      </c>
      <c r="AQ2847" t="s">
        <v>612</v>
      </c>
      <c r="AR2847" t="s">
        <v>612</v>
      </c>
      <c r="AS2847" t="s">
        <v>612</v>
      </c>
      <c r="AT2847" t="s">
        <v>613</v>
      </c>
      <c r="AU2847" t="s">
        <v>612</v>
      </c>
      <c r="AV2847" t="s">
        <v>635</v>
      </c>
      <c r="AW2847">
        <v>39691</v>
      </c>
      <c r="AX2847">
        <v>1298545</v>
      </c>
      <c r="AY2847" t="s">
        <v>621</v>
      </c>
      <c r="AZ2847" t="s">
        <v>143</v>
      </c>
      <c r="BA2847" t="s">
        <v>470</v>
      </c>
      <c r="BB2847" t="s">
        <v>1543</v>
      </c>
      <c r="BC2847">
        <v>36039</v>
      </c>
      <c r="BD2847">
        <v>0</v>
      </c>
      <c r="BE2847">
        <v>0</v>
      </c>
      <c r="BF2847">
        <v>0</v>
      </c>
      <c r="BG2847">
        <v>0</v>
      </c>
      <c r="BH2847">
        <v>0</v>
      </c>
      <c r="BI2847">
        <v>0</v>
      </c>
      <c r="BJ2847">
        <v>0</v>
      </c>
      <c r="BK2847">
        <v>0</v>
      </c>
      <c r="BL2847">
        <v>0</v>
      </c>
      <c r="BM2847">
        <v>0</v>
      </c>
      <c r="BN2847">
        <v>0</v>
      </c>
      <c r="BO2847">
        <v>0</v>
      </c>
      <c r="BP2847">
        <v>0</v>
      </c>
      <c r="BQ2847">
        <v>0</v>
      </c>
      <c r="BR2847">
        <v>616479</v>
      </c>
      <c r="BS2847">
        <v>616479</v>
      </c>
      <c r="BT2847">
        <v>682066</v>
      </c>
      <c r="BU2847">
        <v>0</v>
      </c>
      <c r="BV2847">
        <v>0</v>
      </c>
      <c r="BW2847">
        <v>0</v>
      </c>
      <c r="BX2847">
        <v>0</v>
      </c>
      <c r="BY2847">
        <v>0</v>
      </c>
      <c r="BZ2847">
        <v>0</v>
      </c>
      <c r="CA2847">
        <v>0</v>
      </c>
      <c r="CB2847">
        <v>0</v>
      </c>
      <c r="CC2847">
        <v>0</v>
      </c>
      <c r="CD2847">
        <v>682066</v>
      </c>
      <c r="CE2847">
        <v>1298545</v>
      </c>
      <c r="CF2847">
        <v>1298545</v>
      </c>
      <c r="CG2847">
        <v>0</v>
      </c>
      <c r="CH2847" t="s">
        <v>612</v>
      </c>
      <c r="CI2847" t="s">
        <v>616</v>
      </c>
      <c r="CJ2847" t="s">
        <v>617</v>
      </c>
      <c r="CK2847" t="s">
        <v>617</v>
      </c>
      <c r="CL2847" t="s">
        <v>617</v>
      </c>
      <c r="CM2847" t="s">
        <v>617</v>
      </c>
      <c r="CN2847">
        <v>0</v>
      </c>
    </row>
    <row r="2848" spans="1:92" x14ac:dyDescent="0.25">
      <c r="A2848" t="s">
        <v>14596</v>
      </c>
      <c r="B2848" t="s">
        <v>14596</v>
      </c>
      <c r="C2848">
        <v>49</v>
      </c>
      <c r="D2848" t="s">
        <v>597</v>
      </c>
      <c r="E2848">
        <v>67148</v>
      </c>
      <c r="F2848" t="s">
        <v>14520</v>
      </c>
      <c r="G2848" t="s">
        <v>11698</v>
      </c>
      <c r="H2848" t="s">
        <v>11699</v>
      </c>
      <c r="I2848" t="s">
        <v>630</v>
      </c>
      <c r="J2848">
        <v>3691</v>
      </c>
      <c r="K2848">
        <v>7448</v>
      </c>
      <c r="L2848" t="s">
        <v>14597</v>
      </c>
      <c r="M2848" t="s">
        <v>14598</v>
      </c>
      <c r="N2848" t="s">
        <v>9255</v>
      </c>
      <c r="O2848" t="s">
        <v>14599</v>
      </c>
      <c r="P2848" t="s">
        <v>9270</v>
      </c>
      <c r="Q2848" t="s">
        <v>9271</v>
      </c>
      <c r="R2848" t="s">
        <v>9272</v>
      </c>
      <c r="S2848" t="s">
        <v>9254</v>
      </c>
      <c r="T2848" t="s">
        <v>9255</v>
      </c>
      <c r="U2848" t="s">
        <v>1576</v>
      </c>
      <c r="V2848" t="s">
        <v>1577</v>
      </c>
      <c r="W2848">
        <v>43.473990000000001</v>
      </c>
      <c r="X2848">
        <v>-80.501750000000001</v>
      </c>
      <c r="Y2848" t="s">
        <v>612</v>
      </c>
      <c r="Z2848" t="s">
        <v>612</v>
      </c>
      <c r="AA2848" t="s">
        <v>612</v>
      </c>
      <c r="AB2848" t="s">
        <v>612</v>
      </c>
      <c r="AC2848" t="s">
        <v>612</v>
      </c>
      <c r="AD2848" t="s">
        <v>612</v>
      </c>
      <c r="AE2848" t="s">
        <v>612</v>
      </c>
      <c r="AF2848" t="s">
        <v>612</v>
      </c>
      <c r="AG2848" t="s">
        <v>612</v>
      </c>
      <c r="AH2848" t="s">
        <v>612</v>
      </c>
      <c r="AI2848" t="s">
        <v>612</v>
      </c>
      <c r="AJ2848" t="s">
        <v>612</v>
      </c>
      <c r="AK2848" t="s">
        <v>612</v>
      </c>
      <c r="AL2848" t="s">
        <v>612</v>
      </c>
      <c r="AM2848" t="s">
        <v>612</v>
      </c>
      <c r="AN2848" t="s">
        <v>612</v>
      </c>
      <c r="AO2848" t="s">
        <v>612</v>
      </c>
      <c r="AP2848" t="s">
        <v>612</v>
      </c>
      <c r="AQ2848" t="s">
        <v>612</v>
      </c>
      <c r="AR2848" t="s">
        <v>612</v>
      </c>
      <c r="AS2848" t="s">
        <v>612</v>
      </c>
      <c r="AT2848" t="s">
        <v>613</v>
      </c>
      <c r="AU2848" t="s">
        <v>612</v>
      </c>
      <c r="AV2848" t="s">
        <v>635</v>
      </c>
      <c r="AW2848">
        <v>39691</v>
      </c>
      <c r="AX2848">
        <v>2169443</v>
      </c>
      <c r="AY2848" t="s">
        <v>621</v>
      </c>
      <c r="AZ2848" t="s">
        <v>140</v>
      </c>
      <c r="BA2848" t="s">
        <v>470</v>
      </c>
      <c r="BB2848" t="s">
        <v>694</v>
      </c>
      <c r="BC2848">
        <v>37135</v>
      </c>
      <c r="BD2848">
        <v>0</v>
      </c>
      <c r="BE2848">
        <v>0</v>
      </c>
      <c r="BF2848">
        <v>0</v>
      </c>
      <c r="BG2848">
        <v>0</v>
      </c>
      <c r="BH2848">
        <v>0</v>
      </c>
      <c r="BI2848">
        <v>0</v>
      </c>
      <c r="BJ2848">
        <v>0</v>
      </c>
      <c r="BK2848">
        <v>0</v>
      </c>
      <c r="BL2848">
        <v>0</v>
      </c>
      <c r="BM2848">
        <v>0</v>
      </c>
      <c r="BN2848">
        <v>0</v>
      </c>
      <c r="BO2848">
        <v>0</v>
      </c>
      <c r="BP2848">
        <v>0</v>
      </c>
      <c r="BQ2848">
        <v>0</v>
      </c>
      <c r="BR2848">
        <v>0</v>
      </c>
      <c r="BS2848">
        <v>0</v>
      </c>
      <c r="BT2848">
        <v>2169443</v>
      </c>
      <c r="BU2848">
        <v>0</v>
      </c>
      <c r="BV2848">
        <v>0</v>
      </c>
      <c r="BW2848">
        <v>0</v>
      </c>
      <c r="BX2848">
        <v>0</v>
      </c>
      <c r="BY2848">
        <v>0</v>
      </c>
      <c r="BZ2848">
        <v>0</v>
      </c>
      <c r="CA2848">
        <v>0</v>
      </c>
      <c r="CB2848">
        <v>0</v>
      </c>
      <c r="CC2848">
        <v>0</v>
      </c>
      <c r="CD2848">
        <v>2169443</v>
      </c>
      <c r="CE2848">
        <v>2169443</v>
      </c>
      <c r="CF2848">
        <v>2169443</v>
      </c>
      <c r="CG2848">
        <v>0</v>
      </c>
      <c r="CH2848" t="s">
        <v>612</v>
      </c>
      <c r="CI2848" t="s">
        <v>616</v>
      </c>
      <c r="CJ2848" t="s">
        <v>617</v>
      </c>
      <c r="CK2848" t="s">
        <v>617</v>
      </c>
      <c r="CL2848" t="s">
        <v>617</v>
      </c>
      <c r="CM2848" t="s">
        <v>617</v>
      </c>
      <c r="CN2848">
        <v>0</v>
      </c>
    </row>
    <row r="2849" spans="1:92" x14ac:dyDescent="0.25">
      <c r="A2849" t="s">
        <v>14600</v>
      </c>
      <c r="B2849" t="s">
        <v>14600</v>
      </c>
      <c r="C2849">
        <v>49</v>
      </c>
      <c r="D2849" t="s">
        <v>597</v>
      </c>
      <c r="E2849">
        <v>67148</v>
      </c>
      <c r="F2849" t="s">
        <v>14520</v>
      </c>
      <c r="G2849" t="s">
        <v>14601</v>
      </c>
      <c r="H2849" t="s">
        <v>14602</v>
      </c>
      <c r="I2849" t="s">
        <v>630</v>
      </c>
      <c r="J2849">
        <v>3700</v>
      </c>
      <c r="K2849">
        <v>7454</v>
      </c>
      <c r="L2849" t="s">
        <v>14603</v>
      </c>
      <c r="M2849" t="s">
        <v>14604</v>
      </c>
      <c r="N2849" t="s">
        <v>9249</v>
      </c>
      <c r="O2849" t="s">
        <v>14605</v>
      </c>
      <c r="P2849" t="s">
        <v>9251</v>
      </c>
      <c r="Q2849" t="s">
        <v>9252</v>
      </c>
      <c r="R2849" t="s">
        <v>9253</v>
      </c>
      <c r="S2849" t="s">
        <v>9254</v>
      </c>
      <c r="T2849" t="s">
        <v>9255</v>
      </c>
      <c r="U2849" t="s">
        <v>1576</v>
      </c>
      <c r="V2849" t="s">
        <v>1577</v>
      </c>
      <c r="W2849">
        <v>43.428669999999997</v>
      </c>
      <c r="X2849">
        <v>-80.444929999999999</v>
      </c>
      <c r="Y2849">
        <v>41298</v>
      </c>
      <c r="Z2849" t="s">
        <v>662</v>
      </c>
      <c r="AA2849" t="s">
        <v>662</v>
      </c>
      <c r="AB2849" t="s">
        <v>612</v>
      </c>
      <c r="AC2849" t="s">
        <v>612</v>
      </c>
      <c r="AD2849" t="s">
        <v>612</v>
      </c>
      <c r="AE2849">
        <v>41298</v>
      </c>
      <c r="AF2849" t="s">
        <v>662</v>
      </c>
      <c r="AG2849" t="s">
        <v>662</v>
      </c>
      <c r="AH2849" t="s">
        <v>612</v>
      </c>
      <c r="AI2849" t="s">
        <v>612</v>
      </c>
      <c r="AJ2849" t="s">
        <v>612</v>
      </c>
      <c r="AK2849" t="s">
        <v>612</v>
      </c>
      <c r="AL2849" t="s">
        <v>612</v>
      </c>
      <c r="AM2849" t="s">
        <v>612</v>
      </c>
      <c r="AN2849" t="s">
        <v>612</v>
      </c>
      <c r="AO2849" t="s">
        <v>612</v>
      </c>
      <c r="AP2849" t="s">
        <v>612</v>
      </c>
      <c r="AQ2849">
        <v>46</v>
      </c>
      <c r="AR2849" t="s">
        <v>612</v>
      </c>
      <c r="AS2849" t="s">
        <v>612</v>
      </c>
      <c r="AT2849" t="s">
        <v>613</v>
      </c>
      <c r="AU2849" t="s">
        <v>612</v>
      </c>
      <c r="AV2849" t="s">
        <v>614</v>
      </c>
      <c r="AW2849" t="s">
        <v>612</v>
      </c>
      <c r="AX2849">
        <v>4268842</v>
      </c>
      <c r="AY2849" t="s">
        <v>621</v>
      </c>
      <c r="AZ2849" t="s">
        <v>140</v>
      </c>
      <c r="BA2849" t="s">
        <v>460</v>
      </c>
      <c r="BB2849" t="s">
        <v>622</v>
      </c>
      <c r="BC2849">
        <v>42248</v>
      </c>
      <c r="BD2849">
        <v>0</v>
      </c>
      <c r="BE2849">
        <v>0</v>
      </c>
      <c r="BF2849">
        <v>1477050</v>
      </c>
      <c r="BG2849">
        <v>0</v>
      </c>
      <c r="BH2849">
        <v>0</v>
      </c>
      <c r="BI2849">
        <v>0</v>
      </c>
      <c r="BJ2849">
        <v>0</v>
      </c>
      <c r="BK2849">
        <v>0</v>
      </c>
      <c r="BL2849">
        <v>0</v>
      </c>
      <c r="BM2849">
        <v>0</v>
      </c>
      <c r="BN2849">
        <v>0</v>
      </c>
      <c r="BO2849">
        <v>0</v>
      </c>
      <c r="BP2849">
        <v>0</v>
      </c>
      <c r="BQ2849">
        <v>0</v>
      </c>
      <c r="BR2849">
        <v>0</v>
      </c>
      <c r="BS2849">
        <v>1477050</v>
      </c>
      <c r="BT2849">
        <v>0</v>
      </c>
      <c r="BU2849">
        <v>0</v>
      </c>
      <c r="BV2849">
        <v>931894</v>
      </c>
      <c r="BW2849">
        <v>0</v>
      </c>
      <c r="BX2849">
        <v>2307122</v>
      </c>
      <c r="BY2849">
        <v>0</v>
      </c>
      <c r="BZ2849">
        <v>0</v>
      </c>
      <c r="CA2849">
        <v>0</v>
      </c>
      <c r="CB2849">
        <v>0</v>
      </c>
      <c r="CC2849">
        <v>0</v>
      </c>
      <c r="CD2849">
        <v>3239016</v>
      </c>
      <c r="CE2849">
        <v>4716066</v>
      </c>
      <c r="CF2849">
        <v>4716066</v>
      </c>
      <c r="CG2849">
        <v>0</v>
      </c>
      <c r="CH2849" t="s">
        <v>612</v>
      </c>
      <c r="CI2849" t="s">
        <v>616</v>
      </c>
      <c r="CJ2849" t="s">
        <v>702</v>
      </c>
      <c r="CK2849" t="s">
        <v>703</v>
      </c>
      <c r="CL2849" t="s">
        <v>617</v>
      </c>
      <c r="CM2849" t="s">
        <v>617</v>
      </c>
      <c r="CN2849">
        <v>2307122</v>
      </c>
    </row>
    <row r="2850" spans="1:92" x14ac:dyDescent="0.25">
      <c r="A2850" t="s">
        <v>14606</v>
      </c>
      <c r="B2850" t="s">
        <v>14606</v>
      </c>
      <c r="C2850">
        <v>49</v>
      </c>
      <c r="D2850" t="s">
        <v>597</v>
      </c>
      <c r="E2850">
        <v>67148</v>
      </c>
      <c r="F2850" t="s">
        <v>14520</v>
      </c>
      <c r="G2850" t="s">
        <v>10868</v>
      </c>
      <c r="H2850" t="s">
        <v>10869</v>
      </c>
      <c r="I2850" t="s">
        <v>630</v>
      </c>
      <c r="J2850">
        <v>3728</v>
      </c>
      <c r="K2850">
        <v>7473</v>
      </c>
      <c r="L2850" t="s">
        <v>14607</v>
      </c>
      <c r="M2850" t="s">
        <v>14608</v>
      </c>
      <c r="N2850" t="s">
        <v>9278</v>
      </c>
      <c r="O2850" t="s">
        <v>14609</v>
      </c>
      <c r="P2850" t="s">
        <v>9280</v>
      </c>
      <c r="Q2850" t="s">
        <v>9281</v>
      </c>
      <c r="R2850" t="s">
        <v>9282</v>
      </c>
      <c r="S2850" t="s">
        <v>9254</v>
      </c>
      <c r="T2850" t="s">
        <v>9255</v>
      </c>
      <c r="U2850" t="s">
        <v>1576</v>
      </c>
      <c r="V2850" t="s">
        <v>1577</v>
      </c>
      <c r="W2850">
        <v>43.365479999999998</v>
      </c>
      <c r="X2850">
        <v>-80.299440000000004</v>
      </c>
      <c r="Y2850" t="s">
        <v>612</v>
      </c>
      <c r="Z2850" t="s">
        <v>612</v>
      </c>
      <c r="AA2850" t="s">
        <v>612</v>
      </c>
      <c r="AB2850" t="s">
        <v>612</v>
      </c>
      <c r="AC2850" t="s">
        <v>612</v>
      </c>
      <c r="AD2850" t="s">
        <v>612</v>
      </c>
      <c r="AE2850" t="s">
        <v>612</v>
      </c>
      <c r="AF2850" t="s">
        <v>612</v>
      </c>
      <c r="AG2850" t="s">
        <v>612</v>
      </c>
      <c r="AH2850" t="s">
        <v>612</v>
      </c>
      <c r="AI2850" t="s">
        <v>612</v>
      </c>
      <c r="AJ2850" t="s">
        <v>612</v>
      </c>
      <c r="AK2850" t="s">
        <v>612</v>
      </c>
      <c r="AL2850" t="s">
        <v>612</v>
      </c>
      <c r="AM2850" t="s">
        <v>612</v>
      </c>
      <c r="AN2850" t="s">
        <v>612</v>
      </c>
      <c r="AO2850" t="s">
        <v>612</v>
      </c>
      <c r="AP2850" t="s">
        <v>612</v>
      </c>
      <c r="AQ2850" t="s">
        <v>612</v>
      </c>
      <c r="AR2850" t="s">
        <v>612</v>
      </c>
      <c r="AS2850" t="s">
        <v>612</v>
      </c>
      <c r="AT2850" t="s">
        <v>613</v>
      </c>
      <c r="AU2850" t="s">
        <v>612</v>
      </c>
      <c r="AV2850" t="s">
        <v>635</v>
      </c>
      <c r="AW2850">
        <v>39691</v>
      </c>
      <c r="AX2850">
        <v>1900000</v>
      </c>
      <c r="AY2850" t="s">
        <v>621</v>
      </c>
      <c r="AZ2850" t="s">
        <v>140</v>
      </c>
      <c r="BA2850" t="s">
        <v>470</v>
      </c>
      <c r="BB2850" t="s">
        <v>1543</v>
      </c>
      <c r="BC2850">
        <v>36039</v>
      </c>
      <c r="BD2850">
        <v>0</v>
      </c>
      <c r="BE2850">
        <v>0</v>
      </c>
      <c r="BF2850">
        <v>0</v>
      </c>
      <c r="BG2850">
        <v>0</v>
      </c>
      <c r="BH2850">
        <v>0</v>
      </c>
      <c r="BI2850">
        <v>0</v>
      </c>
      <c r="BJ2850">
        <v>0</v>
      </c>
      <c r="BK2850">
        <v>0</v>
      </c>
      <c r="BL2850">
        <v>0</v>
      </c>
      <c r="BM2850">
        <v>0</v>
      </c>
      <c r="BN2850">
        <v>0</v>
      </c>
      <c r="BO2850">
        <v>0</v>
      </c>
      <c r="BP2850">
        <v>0</v>
      </c>
      <c r="BQ2850">
        <v>0</v>
      </c>
      <c r="BR2850">
        <v>0</v>
      </c>
      <c r="BS2850">
        <v>0</v>
      </c>
      <c r="BT2850">
        <v>1900000</v>
      </c>
      <c r="BU2850">
        <v>0</v>
      </c>
      <c r="BV2850">
        <v>0</v>
      </c>
      <c r="BW2850">
        <v>0</v>
      </c>
      <c r="BX2850">
        <v>0</v>
      </c>
      <c r="BY2850">
        <v>0</v>
      </c>
      <c r="BZ2850">
        <v>0</v>
      </c>
      <c r="CA2850">
        <v>0</v>
      </c>
      <c r="CB2850">
        <v>0</v>
      </c>
      <c r="CC2850">
        <v>0</v>
      </c>
      <c r="CD2850">
        <v>1900000</v>
      </c>
      <c r="CE2850">
        <v>1900000</v>
      </c>
      <c r="CF2850">
        <v>1900000</v>
      </c>
      <c r="CG2850">
        <v>0</v>
      </c>
      <c r="CH2850" t="s">
        <v>612</v>
      </c>
      <c r="CI2850" t="s">
        <v>616</v>
      </c>
      <c r="CJ2850" t="s">
        <v>617</v>
      </c>
      <c r="CK2850" t="s">
        <v>617</v>
      </c>
      <c r="CL2850" t="s">
        <v>617</v>
      </c>
      <c r="CM2850" t="s">
        <v>617</v>
      </c>
      <c r="CN2850">
        <v>0</v>
      </c>
    </row>
    <row r="2851" spans="1:92" x14ac:dyDescent="0.25">
      <c r="A2851" t="s">
        <v>14610</v>
      </c>
      <c r="B2851" t="s">
        <v>14610</v>
      </c>
      <c r="C2851">
        <v>49</v>
      </c>
      <c r="D2851" t="s">
        <v>597</v>
      </c>
      <c r="E2851">
        <v>67148</v>
      </c>
      <c r="F2851" t="s">
        <v>14520</v>
      </c>
      <c r="G2851" t="s">
        <v>10868</v>
      </c>
      <c r="H2851" t="s">
        <v>10869</v>
      </c>
      <c r="I2851" t="s">
        <v>630</v>
      </c>
      <c r="J2851">
        <v>3728</v>
      </c>
      <c r="K2851">
        <v>7473</v>
      </c>
      <c r="L2851" t="s">
        <v>14611</v>
      </c>
      <c r="M2851" t="s">
        <v>14608</v>
      </c>
      <c r="N2851" t="s">
        <v>9278</v>
      </c>
      <c r="O2851" t="s">
        <v>14609</v>
      </c>
      <c r="P2851" t="s">
        <v>9280</v>
      </c>
      <c r="Q2851" t="s">
        <v>9281</v>
      </c>
      <c r="R2851" t="s">
        <v>9282</v>
      </c>
      <c r="S2851" t="s">
        <v>9254</v>
      </c>
      <c r="T2851" t="s">
        <v>9255</v>
      </c>
      <c r="U2851" t="s">
        <v>1576</v>
      </c>
      <c r="V2851" t="s">
        <v>1577</v>
      </c>
      <c r="W2851">
        <v>43.365479999999998</v>
      </c>
      <c r="X2851">
        <v>-80.299440000000004</v>
      </c>
      <c r="Y2851">
        <v>41976</v>
      </c>
      <c r="Z2851" t="s">
        <v>700</v>
      </c>
      <c r="AA2851" t="s">
        <v>700</v>
      </c>
      <c r="AB2851">
        <v>41976</v>
      </c>
      <c r="AC2851" t="s">
        <v>700</v>
      </c>
      <c r="AD2851" t="s">
        <v>700</v>
      </c>
      <c r="AE2851" t="s">
        <v>612</v>
      </c>
      <c r="AF2851" t="s">
        <v>612</v>
      </c>
      <c r="AG2851" t="s">
        <v>612</v>
      </c>
      <c r="AH2851" t="s">
        <v>612</v>
      </c>
      <c r="AI2851" t="s">
        <v>612</v>
      </c>
      <c r="AJ2851" t="s">
        <v>612</v>
      </c>
      <c r="AK2851" t="s">
        <v>612</v>
      </c>
      <c r="AL2851" t="s">
        <v>612</v>
      </c>
      <c r="AM2851" t="s">
        <v>612</v>
      </c>
      <c r="AN2851" t="s">
        <v>612</v>
      </c>
      <c r="AO2851" t="s">
        <v>612</v>
      </c>
      <c r="AP2851" t="s">
        <v>612</v>
      </c>
      <c r="AQ2851" t="s">
        <v>612</v>
      </c>
      <c r="AR2851" t="s">
        <v>612</v>
      </c>
      <c r="AS2851" t="s">
        <v>612</v>
      </c>
      <c r="AT2851" t="s">
        <v>613</v>
      </c>
      <c r="AU2851" t="s">
        <v>612</v>
      </c>
      <c r="AV2851" t="s">
        <v>614</v>
      </c>
      <c r="AW2851" t="s">
        <v>612</v>
      </c>
      <c r="AX2851">
        <v>1823988</v>
      </c>
      <c r="AY2851" t="s">
        <v>621</v>
      </c>
      <c r="AZ2851" t="s">
        <v>663</v>
      </c>
      <c r="BA2851" t="s">
        <v>470</v>
      </c>
      <c r="BB2851" t="s">
        <v>700</v>
      </c>
      <c r="BC2851">
        <v>41883</v>
      </c>
      <c r="BD2851">
        <v>0</v>
      </c>
      <c r="BE2851">
        <v>0</v>
      </c>
      <c r="BF2851">
        <v>0</v>
      </c>
      <c r="BG2851">
        <v>0</v>
      </c>
      <c r="BH2851">
        <v>0</v>
      </c>
      <c r="BI2851">
        <v>0</v>
      </c>
      <c r="BJ2851">
        <v>0</v>
      </c>
      <c r="BK2851">
        <v>0</v>
      </c>
      <c r="BL2851">
        <v>0</v>
      </c>
      <c r="BM2851">
        <v>0</v>
      </c>
      <c r="BN2851">
        <v>0</v>
      </c>
      <c r="BO2851">
        <v>0</v>
      </c>
      <c r="BP2851">
        <v>0</v>
      </c>
      <c r="BQ2851">
        <v>0</v>
      </c>
      <c r="BR2851">
        <v>0</v>
      </c>
      <c r="BS2851">
        <v>0</v>
      </c>
      <c r="BT2851">
        <v>15288</v>
      </c>
      <c r="BU2851">
        <v>0</v>
      </c>
      <c r="BV2851">
        <v>0</v>
      </c>
      <c r="BW2851">
        <v>1808700</v>
      </c>
      <c r="BX2851">
        <v>0</v>
      </c>
      <c r="BY2851">
        <v>0</v>
      </c>
      <c r="BZ2851">
        <v>0</v>
      </c>
      <c r="CA2851">
        <v>0</v>
      </c>
      <c r="CB2851">
        <v>0</v>
      </c>
      <c r="CC2851">
        <v>0</v>
      </c>
      <c r="CD2851">
        <v>1823988</v>
      </c>
      <c r="CE2851">
        <v>1823988</v>
      </c>
      <c r="CF2851">
        <v>1823988</v>
      </c>
      <c r="CG2851">
        <v>0</v>
      </c>
      <c r="CH2851" t="s">
        <v>612</v>
      </c>
      <c r="CI2851" t="s">
        <v>616</v>
      </c>
      <c r="CJ2851" t="s">
        <v>617</v>
      </c>
      <c r="CK2851" t="s">
        <v>617</v>
      </c>
      <c r="CL2851" t="s">
        <v>617</v>
      </c>
      <c r="CM2851" t="s">
        <v>617</v>
      </c>
      <c r="CN2851">
        <v>1808700</v>
      </c>
    </row>
    <row r="2852" spans="1:92" x14ac:dyDescent="0.25">
      <c r="A2852" t="s">
        <v>14612</v>
      </c>
      <c r="B2852" t="s">
        <v>14612</v>
      </c>
      <c r="C2852">
        <v>49</v>
      </c>
      <c r="D2852" t="s">
        <v>597</v>
      </c>
      <c r="E2852">
        <v>67148</v>
      </c>
      <c r="F2852" t="s">
        <v>14520</v>
      </c>
      <c r="G2852" t="s">
        <v>10868</v>
      </c>
      <c r="H2852" t="s">
        <v>10869</v>
      </c>
      <c r="I2852" t="s">
        <v>630</v>
      </c>
      <c r="J2852">
        <v>3728</v>
      </c>
      <c r="K2852">
        <v>7473</v>
      </c>
      <c r="L2852" t="s">
        <v>14607</v>
      </c>
      <c r="M2852" t="s">
        <v>14608</v>
      </c>
      <c r="N2852" t="s">
        <v>9278</v>
      </c>
      <c r="O2852" t="s">
        <v>14609</v>
      </c>
      <c r="P2852" t="s">
        <v>9280</v>
      </c>
      <c r="Q2852" t="s">
        <v>9281</v>
      </c>
      <c r="R2852" t="s">
        <v>9282</v>
      </c>
      <c r="S2852" t="s">
        <v>9254</v>
      </c>
      <c r="T2852" t="s">
        <v>9255</v>
      </c>
      <c r="U2852" t="s">
        <v>1576</v>
      </c>
      <c r="V2852" t="s">
        <v>1577</v>
      </c>
      <c r="W2852">
        <v>43.365479999999998</v>
      </c>
      <c r="X2852">
        <v>-80.299440000000004</v>
      </c>
      <c r="Y2852">
        <v>41734</v>
      </c>
      <c r="Z2852" t="s">
        <v>649</v>
      </c>
      <c r="AA2852" t="s">
        <v>700</v>
      </c>
      <c r="AB2852" t="s">
        <v>612</v>
      </c>
      <c r="AC2852" t="s">
        <v>612</v>
      </c>
      <c r="AD2852" t="s">
        <v>612</v>
      </c>
      <c r="AE2852">
        <v>41734</v>
      </c>
      <c r="AF2852" t="s">
        <v>649</v>
      </c>
      <c r="AG2852" t="s">
        <v>700</v>
      </c>
      <c r="AH2852" t="s">
        <v>612</v>
      </c>
      <c r="AI2852" t="s">
        <v>612</v>
      </c>
      <c r="AJ2852" t="s">
        <v>612</v>
      </c>
      <c r="AK2852" t="s">
        <v>612</v>
      </c>
      <c r="AL2852" t="s">
        <v>612</v>
      </c>
      <c r="AM2852" t="s">
        <v>612</v>
      </c>
      <c r="AN2852" t="s">
        <v>612</v>
      </c>
      <c r="AO2852" t="s">
        <v>612</v>
      </c>
      <c r="AP2852" t="s">
        <v>612</v>
      </c>
      <c r="AQ2852">
        <v>168</v>
      </c>
      <c r="AR2852" t="s">
        <v>612</v>
      </c>
      <c r="AS2852" t="s">
        <v>612</v>
      </c>
      <c r="AT2852" t="s">
        <v>613</v>
      </c>
      <c r="AU2852" t="s">
        <v>612</v>
      </c>
      <c r="AV2852" t="s">
        <v>635</v>
      </c>
      <c r="AW2852">
        <v>42102</v>
      </c>
      <c r="AX2852">
        <v>4119827</v>
      </c>
      <c r="AY2852" t="s">
        <v>621</v>
      </c>
      <c r="AZ2852" t="s">
        <v>140</v>
      </c>
      <c r="BA2852" t="s">
        <v>141</v>
      </c>
      <c r="BB2852" t="s">
        <v>787</v>
      </c>
      <c r="BC2852">
        <v>42614</v>
      </c>
      <c r="BD2852">
        <v>0</v>
      </c>
      <c r="BE2852">
        <v>0</v>
      </c>
      <c r="BF2852">
        <v>633751</v>
      </c>
      <c r="BG2852">
        <v>0</v>
      </c>
      <c r="BH2852">
        <v>0</v>
      </c>
      <c r="BI2852">
        <v>0</v>
      </c>
      <c r="BJ2852">
        <v>0</v>
      </c>
      <c r="BK2852">
        <v>0</v>
      </c>
      <c r="BL2852">
        <v>0</v>
      </c>
      <c r="BM2852">
        <v>87718</v>
      </c>
      <c r="BN2852">
        <v>0</v>
      </c>
      <c r="BO2852">
        <v>0</v>
      </c>
      <c r="BP2852">
        <v>0</v>
      </c>
      <c r="BQ2852">
        <v>0</v>
      </c>
      <c r="BR2852">
        <v>0</v>
      </c>
      <c r="BS2852">
        <v>721469</v>
      </c>
      <c r="BT2852">
        <v>0</v>
      </c>
      <c r="BU2852">
        <v>0</v>
      </c>
      <c r="BV2852">
        <v>931894</v>
      </c>
      <c r="BW2852">
        <v>0</v>
      </c>
      <c r="BX2852">
        <v>2473702</v>
      </c>
      <c r="BY2852">
        <v>0</v>
      </c>
      <c r="BZ2852">
        <v>0</v>
      </c>
      <c r="CA2852">
        <v>0</v>
      </c>
      <c r="CB2852">
        <v>0</v>
      </c>
      <c r="CC2852">
        <v>0</v>
      </c>
      <c r="CD2852">
        <v>3405596</v>
      </c>
      <c r="CE2852">
        <v>4127065</v>
      </c>
      <c r="CF2852">
        <v>4127065</v>
      </c>
      <c r="CG2852">
        <v>0</v>
      </c>
      <c r="CH2852" t="s">
        <v>612</v>
      </c>
      <c r="CI2852" t="s">
        <v>616</v>
      </c>
      <c r="CJ2852" t="s">
        <v>702</v>
      </c>
      <c r="CK2852" t="s">
        <v>703</v>
      </c>
      <c r="CL2852" t="s">
        <v>617</v>
      </c>
      <c r="CM2852" t="s">
        <v>617</v>
      </c>
      <c r="CN2852">
        <v>2473702</v>
      </c>
    </row>
    <row r="2853" spans="1:92" x14ac:dyDescent="0.25">
      <c r="A2853" t="s">
        <v>14613</v>
      </c>
      <c r="B2853" t="s">
        <v>14613</v>
      </c>
      <c r="C2853">
        <v>49</v>
      </c>
      <c r="D2853" t="s">
        <v>597</v>
      </c>
      <c r="E2853">
        <v>67148</v>
      </c>
      <c r="F2853" t="s">
        <v>14520</v>
      </c>
      <c r="G2853" t="s">
        <v>10868</v>
      </c>
      <c r="H2853" t="s">
        <v>10869</v>
      </c>
      <c r="I2853" t="s">
        <v>630</v>
      </c>
      <c r="J2853">
        <v>3730</v>
      </c>
      <c r="K2853">
        <v>7475</v>
      </c>
      <c r="L2853" t="s">
        <v>14614</v>
      </c>
      <c r="M2853" t="s">
        <v>14615</v>
      </c>
      <c r="N2853" t="s">
        <v>9249</v>
      </c>
      <c r="O2853" t="s">
        <v>14616</v>
      </c>
      <c r="P2853" t="s">
        <v>9251</v>
      </c>
      <c r="Q2853" t="s">
        <v>9252</v>
      </c>
      <c r="R2853" t="s">
        <v>9253</v>
      </c>
      <c r="S2853" t="s">
        <v>9254</v>
      </c>
      <c r="T2853" t="s">
        <v>9255</v>
      </c>
      <c r="U2853" t="s">
        <v>1576</v>
      </c>
      <c r="V2853" t="s">
        <v>1577</v>
      </c>
      <c r="W2853">
        <v>43.451090000000001</v>
      </c>
      <c r="X2853">
        <v>-80.470979999999997</v>
      </c>
      <c r="Y2853" t="s">
        <v>612</v>
      </c>
      <c r="Z2853" t="s">
        <v>612</v>
      </c>
      <c r="AA2853" t="s">
        <v>612</v>
      </c>
      <c r="AB2853" t="s">
        <v>612</v>
      </c>
      <c r="AC2853" t="s">
        <v>612</v>
      </c>
      <c r="AD2853" t="s">
        <v>612</v>
      </c>
      <c r="AE2853" t="s">
        <v>612</v>
      </c>
      <c r="AF2853" t="s">
        <v>612</v>
      </c>
      <c r="AG2853" t="s">
        <v>612</v>
      </c>
      <c r="AH2853" t="s">
        <v>612</v>
      </c>
      <c r="AI2853" t="s">
        <v>612</v>
      </c>
      <c r="AJ2853" t="s">
        <v>612</v>
      </c>
      <c r="AK2853" t="s">
        <v>612</v>
      </c>
      <c r="AL2853" t="s">
        <v>612</v>
      </c>
      <c r="AM2853" t="s">
        <v>612</v>
      </c>
      <c r="AN2853" t="s">
        <v>612</v>
      </c>
      <c r="AO2853" t="s">
        <v>612</v>
      </c>
      <c r="AP2853" t="s">
        <v>612</v>
      </c>
      <c r="AQ2853" t="s">
        <v>612</v>
      </c>
      <c r="AR2853" t="s">
        <v>612</v>
      </c>
      <c r="AS2853" t="s">
        <v>612</v>
      </c>
      <c r="AT2853" t="s">
        <v>613</v>
      </c>
      <c r="AU2853" t="s">
        <v>612</v>
      </c>
      <c r="AV2853" t="s">
        <v>614</v>
      </c>
      <c r="AW2853" t="s">
        <v>612</v>
      </c>
      <c r="AX2853">
        <v>2752727</v>
      </c>
      <c r="AY2853" t="s">
        <v>621</v>
      </c>
      <c r="AZ2853" t="s">
        <v>140</v>
      </c>
      <c r="BA2853" t="s">
        <v>470</v>
      </c>
      <c r="BB2853" t="s">
        <v>803</v>
      </c>
      <c r="BC2853">
        <v>40787</v>
      </c>
      <c r="BD2853">
        <v>0</v>
      </c>
      <c r="BE2853">
        <v>0</v>
      </c>
      <c r="BF2853">
        <v>2000000</v>
      </c>
      <c r="BG2853">
        <v>0</v>
      </c>
      <c r="BH2853">
        <v>0</v>
      </c>
      <c r="BI2853">
        <v>0</v>
      </c>
      <c r="BJ2853">
        <v>0</v>
      </c>
      <c r="BK2853">
        <v>0</v>
      </c>
      <c r="BL2853">
        <v>0</v>
      </c>
      <c r="BM2853">
        <v>0</v>
      </c>
      <c r="BN2853">
        <v>0</v>
      </c>
      <c r="BO2853">
        <v>0</v>
      </c>
      <c r="BP2853">
        <v>0</v>
      </c>
      <c r="BQ2853">
        <v>0</v>
      </c>
      <c r="BR2853">
        <v>0</v>
      </c>
      <c r="BS2853">
        <v>2000000</v>
      </c>
      <c r="BT2853">
        <v>752727</v>
      </c>
      <c r="BU2853">
        <v>0</v>
      </c>
      <c r="BV2853">
        <v>0</v>
      </c>
      <c r="BW2853">
        <v>0</v>
      </c>
      <c r="BX2853">
        <v>0</v>
      </c>
      <c r="BY2853">
        <v>0</v>
      </c>
      <c r="BZ2853">
        <v>0</v>
      </c>
      <c r="CA2853">
        <v>0</v>
      </c>
      <c r="CB2853">
        <v>0</v>
      </c>
      <c r="CC2853">
        <v>0</v>
      </c>
      <c r="CD2853">
        <v>752727</v>
      </c>
      <c r="CE2853">
        <v>2752727</v>
      </c>
      <c r="CF2853">
        <v>2752727</v>
      </c>
      <c r="CG2853">
        <v>0</v>
      </c>
      <c r="CH2853" t="s">
        <v>612</v>
      </c>
      <c r="CI2853" t="s">
        <v>616</v>
      </c>
      <c r="CJ2853" t="s">
        <v>617</v>
      </c>
      <c r="CK2853" t="s">
        <v>617</v>
      </c>
      <c r="CL2853" t="s">
        <v>617</v>
      </c>
      <c r="CM2853" t="s">
        <v>617</v>
      </c>
      <c r="CN2853">
        <v>0</v>
      </c>
    </row>
    <row r="2854" spans="1:92" x14ac:dyDescent="0.25">
      <c r="A2854" t="s">
        <v>14617</v>
      </c>
      <c r="B2854" t="s">
        <v>14617</v>
      </c>
      <c r="C2854">
        <v>49</v>
      </c>
      <c r="D2854" t="s">
        <v>597</v>
      </c>
      <c r="E2854">
        <v>67148</v>
      </c>
      <c r="F2854" t="s">
        <v>14520</v>
      </c>
      <c r="G2854" t="s">
        <v>12721</v>
      </c>
      <c r="H2854" t="s">
        <v>14618</v>
      </c>
      <c r="I2854" t="s">
        <v>667</v>
      </c>
      <c r="J2854">
        <v>3790</v>
      </c>
      <c r="K2854">
        <v>7522</v>
      </c>
      <c r="L2854" t="s">
        <v>14619</v>
      </c>
      <c r="M2854" t="s">
        <v>14620</v>
      </c>
      <c r="N2854" t="s">
        <v>9278</v>
      </c>
      <c r="O2854" t="s">
        <v>14621</v>
      </c>
      <c r="P2854" t="s">
        <v>9280</v>
      </c>
      <c r="Q2854" t="s">
        <v>9281</v>
      </c>
      <c r="R2854" t="s">
        <v>9282</v>
      </c>
      <c r="S2854" t="s">
        <v>9254</v>
      </c>
      <c r="T2854" t="s">
        <v>9255</v>
      </c>
      <c r="U2854" t="s">
        <v>1576</v>
      </c>
      <c r="V2854" t="s">
        <v>1577</v>
      </c>
      <c r="W2854">
        <v>43.392569999999999</v>
      </c>
      <c r="X2854">
        <v>-80.3</v>
      </c>
      <c r="Y2854" t="s">
        <v>612</v>
      </c>
      <c r="Z2854" t="s">
        <v>612</v>
      </c>
      <c r="AA2854" t="s">
        <v>612</v>
      </c>
      <c r="AB2854" t="s">
        <v>612</v>
      </c>
      <c r="AC2854" t="s">
        <v>612</v>
      </c>
      <c r="AD2854" t="s">
        <v>612</v>
      </c>
      <c r="AE2854" t="s">
        <v>612</v>
      </c>
      <c r="AF2854" t="s">
        <v>612</v>
      </c>
      <c r="AG2854" t="s">
        <v>612</v>
      </c>
      <c r="AH2854" t="s">
        <v>612</v>
      </c>
      <c r="AI2854" t="s">
        <v>612</v>
      </c>
      <c r="AJ2854" t="s">
        <v>612</v>
      </c>
      <c r="AK2854" t="s">
        <v>612</v>
      </c>
      <c r="AL2854" t="s">
        <v>612</v>
      </c>
      <c r="AM2854" t="s">
        <v>612</v>
      </c>
      <c r="AN2854" t="s">
        <v>612</v>
      </c>
      <c r="AO2854" t="s">
        <v>612</v>
      </c>
      <c r="AP2854" t="s">
        <v>612</v>
      </c>
      <c r="AQ2854" t="s">
        <v>612</v>
      </c>
      <c r="AR2854" t="s">
        <v>612</v>
      </c>
      <c r="AS2854" t="s">
        <v>612</v>
      </c>
      <c r="AT2854" t="s">
        <v>613</v>
      </c>
      <c r="AU2854" t="s">
        <v>612</v>
      </c>
      <c r="AV2854" t="s">
        <v>635</v>
      </c>
      <c r="AW2854">
        <v>39691</v>
      </c>
      <c r="AX2854">
        <v>5292083</v>
      </c>
      <c r="AY2854" t="s">
        <v>621</v>
      </c>
      <c r="AZ2854" t="s">
        <v>140</v>
      </c>
      <c r="BA2854" t="s">
        <v>470</v>
      </c>
      <c r="BB2854" t="s">
        <v>1255</v>
      </c>
      <c r="BC2854">
        <v>37865</v>
      </c>
      <c r="BD2854">
        <v>0</v>
      </c>
      <c r="BE2854">
        <v>0</v>
      </c>
      <c r="BF2854">
        <v>0</v>
      </c>
      <c r="BG2854">
        <v>0</v>
      </c>
      <c r="BH2854">
        <v>0</v>
      </c>
      <c r="BI2854">
        <v>0</v>
      </c>
      <c r="BJ2854">
        <v>0</v>
      </c>
      <c r="BK2854">
        <v>0</v>
      </c>
      <c r="BL2854">
        <v>0</v>
      </c>
      <c r="BM2854">
        <v>0</v>
      </c>
      <c r="BN2854">
        <v>0</v>
      </c>
      <c r="BO2854">
        <v>0</v>
      </c>
      <c r="BP2854">
        <v>0</v>
      </c>
      <c r="BQ2854">
        <v>0</v>
      </c>
      <c r="BR2854">
        <v>0</v>
      </c>
      <c r="BS2854">
        <v>0</v>
      </c>
      <c r="BT2854">
        <v>5292083</v>
      </c>
      <c r="BU2854">
        <v>0</v>
      </c>
      <c r="BV2854">
        <v>0</v>
      </c>
      <c r="BW2854">
        <v>0</v>
      </c>
      <c r="BX2854">
        <v>0</v>
      </c>
      <c r="BY2854">
        <v>0</v>
      </c>
      <c r="BZ2854">
        <v>0</v>
      </c>
      <c r="CA2854">
        <v>0</v>
      </c>
      <c r="CB2854">
        <v>0</v>
      </c>
      <c r="CC2854">
        <v>0</v>
      </c>
      <c r="CD2854">
        <v>5292083</v>
      </c>
      <c r="CE2854">
        <v>5292083</v>
      </c>
      <c r="CF2854">
        <v>5292083</v>
      </c>
      <c r="CG2854">
        <v>0</v>
      </c>
      <c r="CH2854" t="s">
        <v>612</v>
      </c>
      <c r="CI2854" t="s">
        <v>616</v>
      </c>
      <c r="CJ2854" t="s">
        <v>617</v>
      </c>
      <c r="CK2854" t="s">
        <v>617</v>
      </c>
      <c r="CL2854" t="s">
        <v>617</v>
      </c>
      <c r="CM2854" t="s">
        <v>617</v>
      </c>
      <c r="CN2854">
        <v>0</v>
      </c>
    </row>
    <row r="2855" spans="1:92" x14ac:dyDescent="0.25">
      <c r="A2855" t="s">
        <v>14622</v>
      </c>
      <c r="B2855" t="s">
        <v>14623</v>
      </c>
      <c r="C2855">
        <v>49</v>
      </c>
      <c r="D2855" t="s">
        <v>9537</v>
      </c>
      <c r="E2855">
        <v>67148</v>
      </c>
      <c r="F2855" t="s">
        <v>14520</v>
      </c>
      <c r="G2855" t="s">
        <v>14624</v>
      </c>
      <c r="H2855" t="s">
        <v>14625</v>
      </c>
      <c r="I2855" t="s">
        <v>630</v>
      </c>
      <c r="J2855">
        <v>25101</v>
      </c>
      <c r="K2855">
        <v>20107</v>
      </c>
      <c r="L2855" t="s">
        <v>14626</v>
      </c>
      <c r="M2855" t="s">
        <v>14627</v>
      </c>
      <c r="N2855" t="s">
        <v>14628</v>
      </c>
      <c r="O2855" t="s">
        <v>804</v>
      </c>
      <c r="P2855" t="s">
        <v>9306</v>
      </c>
      <c r="Q2855" t="s">
        <v>9307</v>
      </c>
      <c r="R2855" t="s">
        <v>9308</v>
      </c>
      <c r="S2855" t="s">
        <v>9254</v>
      </c>
      <c r="T2855" t="s">
        <v>9255</v>
      </c>
      <c r="U2855" t="s">
        <v>1576</v>
      </c>
      <c r="V2855" t="s">
        <v>1577</v>
      </c>
      <c r="W2855">
        <v>43.469613819736601</v>
      </c>
      <c r="X2855">
        <v>-80.415696717243705</v>
      </c>
      <c r="Y2855">
        <v>41298</v>
      </c>
      <c r="Z2855" t="s">
        <v>662</v>
      </c>
      <c r="AA2855" t="s">
        <v>662</v>
      </c>
      <c r="AB2855" t="s">
        <v>612</v>
      </c>
      <c r="AC2855" t="s">
        <v>612</v>
      </c>
      <c r="AD2855" t="s">
        <v>612</v>
      </c>
      <c r="AE2855">
        <v>41298</v>
      </c>
      <c r="AF2855" t="s">
        <v>662</v>
      </c>
      <c r="AG2855" t="s">
        <v>662</v>
      </c>
      <c r="AH2855">
        <v>42695</v>
      </c>
      <c r="AI2855" t="s">
        <v>787</v>
      </c>
      <c r="AJ2855" t="s">
        <v>787</v>
      </c>
      <c r="AK2855">
        <v>42695</v>
      </c>
      <c r="AL2855" t="s">
        <v>787</v>
      </c>
      <c r="AM2855" t="s">
        <v>787</v>
      </c>
      <c r="AN2855" t="s">
        <v>612</v>
      </c>
      <c r="AO2855" t="s">
        <v>612</v>
      </c>
      <c r="AP2855" t="s">
        <v>612</v>
      </c>
      <c r="AQ2855">
        <v>257</v>
      </c>
      <c r="AR2855">
        <v>5</v>
      </c>
      <c r="AS2855">
        <v>88</v>
      </c>
      <c r="AT2855" t="s">
        <v>613</v>
      </c>
      <c r="AU2855">
        <v>3</v>
      </c>
      <c r="AV2855" t="s">
        <v>635</v>
      </c>
      <c r="AW2855">
        <v>43756</v>
      </c>
      <c r="AX2855">
        <v>10383010</v>
      </c>
      <c r="AY2855" t="s">
        <v>621</v>
      </c>
      <c r="AZ2855" t="s">
        <v>145</v>
      </c>
      <c r="BA2855" t="s">
        <v>460</v>
      </c>
      <c r="BB2855" t="s">
        <v>909</v>
      </c>
      <c r="BC2855">
        <v>44440</v>
      </c>
      <c r="BD2855">
        <v>0</v>
      </c>
      <c r="BE2855">
        <v>0</v>
      </c>
      <c r="BF2855">
        <v>0</v>
      </c>
      <c r="BG2855">
        <v>0</v>
      </c>
      <c r="BH2855">
        <v>0</v>
      </c>
      <c r="BI2855">
        <v>0</v>
      </c>
      <c r="BJ2855">
        <v>0</v>
      </c>
      <c r="BK2855">
        <v>0</v>
      </c>
      <c r="BL2855">
        <v>0</v>
      </c>
      <c r="BM2855">
        <v>0</v>
      </c>
      <c r="BN2855">
        <v>0</v>
      </c>
      <c r="BO2855">
        <v>0</v>
      </c>
      <c r="BP2855">
        <v>0</v>
      </c>
      <c r="BQ2855">
        <v>0</v>
      </c>
      <c r="BR2855">
        <v>0</v>
      </c>
      <c r="BS2855">
        <v>0</v>
      </c>
      <c r="BT2855">
        <v>0</v>
      </c>
      <c r="BU2855">
        <v>0</v>
      </c>
      <c r="BV2855">
        <v>465946</v>
      </c>
      <c r="BW2855">
        <v>0</v>
      </c>
      <c r="BX2855">
        <v>5962789</v>
      </c>
      <c r="BY2855">
        <v>0</v>
      </c>
      <c r="BZ2855">
        <v>2471422</v>
      </c>
      <c r="CA2855">
        <v>1482853</v>
      </c>
      <c r="CB2855">
        <v>0</v>
      </c>
      <c r="CC2855">
        <v>0</v>
      </c>
      <c r="CD2855">
        <v>10383010</v>
      </c>
      <c r="CE2855">
        <v>10383010</v>
      </c>
      <c r="CF2855">
        <v>10383010</v>
      </c>
      <c r="CG2855">
        <v>0</v>
      </c>
      <c r="CH2855" t="s">
        <v>612</v>
      </c>
      <c r="CI2855" t="s">
        <v>860</v>
      </c>
      <c r="CJ2855" t="s">
        <v>702</v>
      </c>
      <c r="CK2855" t="s">
        <v>703</v>
      </c>
      <c r="CL2855" t="s">
        <v>764</v>
      </c>
      <c r="CM2855" t="s">
        <v>740</v>
      </c>
      <c r="CN2855">
        <v>9917064</v>
      </c>
    </row>
    <row r="2856" spans="1:92" x14ac:dyDescent="0.25">
      <c r="A2856" t="s">
        <v>14629</v>
      </c>
      <c r="B2856" t="s">
        <v>14623</v>
      </c>
      <c r="C2856">
        <v>49</v>
      </c>
      <c r="D2856" t="s">
        <v>597</v>
      </c>
      <c r="E2856">
        <v>67148</v>
      </c>
      <c r="F2856" t="s">
        <v>14520</v>
      </c>
      <c r="G2856" t="s">
        <v>14624</v>
      </c>
      <c r="H2856" t="s">
        <v>14625</v>
      </c>
      <c r="I2856" t="s">
        <v>630</v>
      </c>
      <c r="J2856">
        <v>25101</v>
      </c>
      <c r="K2856">
        <v>20107</v>
      </c>
      <c r="L2856" t="s">
        <v>14630</v>
      </c>
      <c r="M2856" t="s">
        <v>14627</v>
      </c>
      <c r="N2856" t="s">
        <v>14628</v>
      </c>
      <c r="O2856" t="s">
        <v>804</v>
      </c>
      <c r="P2856" t="s">
        <v>9306</v>
      </c>
      <c r="Q2856" t="s">
        <v>9307</v>
      </c>
      <c r="R2856" t="s">
        <v>9308</v>
      </c>
      <c r="S2856" t="s">
        <v>9254</v>
      </c>
      <c r="T2856" t="s">
        <v>9255</v>
      </c>
      <c r="U2856" t="s">
        <v>1576</v>
      </c>
      <c r="V2856" t="s">
        <v>1577</v>
      </c>
      <c r="W2856">
        <v>43.469613819736601</v>
      </c>
      <c r="X2856">
        <v>-80.415696717243705</v>
      </c>
      <c r="Y2856">
        <v>43404</v>
      </c>
      <c r="Z2856" t="s">
        <v>763</v>
      </c>
      <c r="AA2856" t="s">
        <v>763</v>
      </c>
      <c r="AB2856">
        <v>43404</v>
      </c>
      <c r="AC2856" t="s">
        <v>763</v>
      </c>
      <c r="AD2856" t="s">
        <v>763</v>
      </c>
      <c r="AE2856" t="s">
        <v>612</v>
      </c>
      <c r="AF2856" t="s">
        <v>612</v>
      </c>
      <c r="AG2856" t="s">
        <v>612</v>
      </c>
      <c r="AH2856" t="s">
        <v>612</v>
      </c>
      <c r="AI2856" t="s">
        <v>612</v>
      </c>
      <c r="AJ2856" t="s">
        <v>612</v>
      </c>
      <c r="AK2856" t="s">
        <v>612</v>
      </c>
      <c r="AL2856" t="s">
        <v>612</v>
      </c>
      <c r="AM2856" t="s">
        <v>612</v>
      </c>
      <c r="AN2856" t="s">
        <v>612</v>
      </c>
      <c r="AO2856" t="s">
        <v>612</v>
      </c>
      <c r="AP2856" t="s">
        <v>612</v>
      </c>
      <c r="AQ2856" t="s">
        <v>612</v>
      </c>
      <c r="AR2856" t="s">
        <v>612</v>
      </c>
      <c r="AS2856" t="s">
        <v>612</v>
      </c>
      <c r="AT2856" t="s">
        <v>613</v>
      </c>
      <c r="AU2856" t="s">
        <v>612</v>
      </c>
      <c r="AV2856" t="s">
        <v>635</v>
      </c>
      <c r="AW2856">
        <v>43756</v>
      </c>
      <c r="AX2856">
        <v>3912431</v>
      </c>
      <c r="AY2856" t="s">
        <v>621</v>
      </c>
      <c r="AZ2856" t="s">
        <v>663</v>
      </c>
      <c r="BA2856" t="s">
        <v>460</v>
      </c>
      <c r="BB2856" t="s">
        <v>738</v>
      </c>
      <c r="BC2856">
        <v>43709</v>
      </c>
      <c r="BD2856">
        <v>0</v>
      </c>
      <c r="BE2856">
        <v>0</v>
      </c>
      <c r="BF2856">
        <v>0</v>
      </c>
      <c r="BG2856">
        <v>0</v>
      </c>
      <c r="BH2856">
        <v>2214092</v>
      </c>
      <c r="BI2856">
        <v>0</v>
      </c>
      <c r="BJ2856">
        <v>0</v>
      </c>
      <c r="BK2856">
        <v>0</v>
      </c>
      <c r="BL2856">
        <v>0</v>
      </c>
      <c r="BM2856">
        <v>0</v>
      </c>
      <c r="BN2856">
        <v>0</v>
      </c>
      <c r="BO2856">
        <v>0</v>
      </c>
      <c r="BP2856">
        <v>0</v>
      </c>
      <c r="BQ2856">
        <v>0</v>
      </c>
      <c r="BR2856">
        <v>0</v>
      </c>
      <c r="BS2856">
        <v>2214092</v>
      </c>
      <c r="BT2856">
        <v>0</v>
      </c>
      <c r="BU2856">
        <v>0</v>
      </c>
      <c r="BV2856">
        <v>0</v>
      </c>
      <c r="BW2856">
        <v>1698338</v>
      </c>
      <c r="BX2856">
        <v>0</v>
      </c>
      <c r="BY2856">
        <v>0</v>
      </c>
      <c r="BZ2856">
        <v>0</v>
      </c>
      <c r="CA2856">
        <v>0</v>
      </c>
      <c r="CB2856">
        <v>0</v>
      </c>
      <c r="CC2856">
        <v>0</v>
      </c>
      <c r="CD2856">
        <v>1698338</v>
      </c>
      <c r="CE2856">
        <v>3912430</v>
      </c>
      <c r="CF2856">
        <v>3912430</v>
      </c>
      <c r="CG2856">
        <v>0</v>
      </c>
      <c r="CH2856" t="s">
        <v>612</v>
      </c>
      <c r="CI2856" t="s">
        <v>616</v>
      </c>
      <c r="CJ2856" t="s">
        <v>617</v>
      </c>
      <c r="CK2856" t="s">
        <v>617</v>
      </c>
      <c r="CL2856" t="s">
        <v>617</v>
      </c>
      <c r="CM2856" t="s">
        <v>617</v>
      </c>
      <c r="CN2856">
        <v>1698338</v>
      </c>
    </row>
    <row r="2857" spans="1:92" x14ac:dyDescent="0.25">
      <c r="A2857" t="s">
        <v>14631</v>
      </c>
      <c r="B2857" t="s">
        <v>14631</v>
      </c>
      <c r="C2857">
        <v>49</v>
      </c>
      <c r="D2857" t="s">
        <v>597</v>
      </c>
      <c r="E2857">
        <v>67148</v>
      </c>
      <c r="F2857" t="s">
        <v>14520</v>
      </c>
      <c r="G2857" t="s">
        <v>12733</v>
      </c>
      <c r="H2857" t="s">
        <v>12734</v>
      </c>
      <c r="I2857" t="s">
        <v>630</v>
      </c>
      <c r="J2857">
        <v>9939</v>
      </c>
      <c r="K2857">
        <v>10338</v>
      </c>
      <c r="L2857" t="s">
        <v>14632</v>
      </c>
      <c r="M2857" t="s">
        <v>14633</v>
      </c>
      <c r="N2857" t="s">
        <v>9326</v>
      </c>
      <c r="O2857" t="s">
        <v>9327</v>
      </c>
      <c r="P2857" t="s">
        <v>9328</v>
      </c>
      <c r="Q2857" t="s">
        <v>9329</v>
      </c>
      <c r="R2857" t="s">
        <v>9330</v>
      </c>
      <c r="S2857" t="s">
        <v>9254</v>
      </c>
      <c r="T2857" t="s">
        <v>9255</v>
      </c>
      <c r="U2857" t="s">
        <v>1576</v>
      </c>
      <c r="V2857" t="s">
        <v>1577</v>
      </c>
      <c r="W2857">
        <v>43.290930000000003</v>
      </c>
      <c r="X2857">
        <v>-80.46002</v>
      </c>
      <c r="Y2857" t="s">
        <v>612</v>
      </c>
      <c r="Z2857" t="s">
        <v>612</v>
      </c>
      <c r="AA2857" t="s">
        <v>612</v>
      </c>
      <c r="AB2857" t="s">
        <v>612</v>
      </c>
      <c r="AC2857" t="s">
        <v>612</v>
      </c>
      <c r="AD2857" t="s">
        <v>612</v>
      </c>
      <c r="AE2857" t="s">
        <v>612</v>
      </c>
      <c r="AF2857" t="s">
        <v>612</v>
      </c>
      <c r="AG2857" t="s">
        <v>612</v>
      </c>
      <c r="AH2857" t="s">
        <v>612</v>
      </c>
      <c r="AI2857" t="s">
        <v>612</v>
      </c>
      <c r="AJ2857" t="s">
        <v>612</v>
      </c>
      <c r="AK2857" t="s">
        <v>612</v>
      </c>
      <c r="AL2857" t="s">
        <v>612</v>
      </c>
      <c r="AM2857" t="s">
        <v>612</v>
      </c>
      <c r="AN2857" t="s">
        <v>612</v>
      </c>
      <c r="AO2857" t="s">
        <v>612</v>
      </c>
      <c r="AP2857" t="s">
        <v>612</v>
      </c>
      <c r="AQ2857" t="s">
        <v>612</v>
      </c>
      <c r="AR2857" t="s">
        <v>612</v>
      </c>
      <c r="AS2857" t="s">
        <v>612</v>
      </c>
      <c r="AT2857" t="s">
        <v>613</v>
      </c>
      <c r="AU2857" t="s">
        <v>612</v>
      </c>
      <c r="AV2857" t="s">
        <v>614</v>
      </c>
      <c r="AW2857" t="s">
        <v>612</v>
      </c>
      <c r="AX2857">
        <v>403532</v>
      </c>
      <c r="AY2857" t="s">
        <v>621</v>
      </c>
      <c r="AZ2857" t="s">
        <v>140</v>
      </c>
      <c r="BA2857" t="s">
        <v>470</v>
      </c>
      <c r="BB2857" t="s">
        <v>803</v>
      </c>
      <c r="BC2857">
        <v>40787</v>
      </c>
      <c r="BD2857">
        <v>0</v>
      </c>
      <c r="BE2857">
        <v>0</v>
      </c>
      <c r="BF2857">
        <v>403532</v>
      </c>
      <c r="BG2857">
        <v>0</v>
      </c>
      <c r="BH2857">
        <v>0</v>
      </c>
      <c r="BI2857">
        <v>0</v>
      </c>
      <c r="BJ2857">
        <v>0</v>
      </c>
      <c r="BK2857">
        <v>0</v>
      </c>
      <c r="BL2857">
        <v>0</v>
      </c>
      <c r="BM2857">
        <v>0</v>
      </c>
      <c r="BN2857">
        <v>0</v>
      </c>
      <c r="BO2857">
        <v>0</v>
      </c>
      <c r="BP2857">
        <v>0</v>
      </c>
      <c r="BQ2857">
        <v>0</v>
      </c>
      <c r="BR2857">
        <v>0</v>
      </c>
      <c r="BS2857">
        <v>403532</v>
      </c>
      <c r="BT2857">
        <v>0</v>
      </c>
      <c r="BU2857">
        <v>0</v>
      </c>
      <c r="BV2857">
        <v>0</v>
      </c>
      <c r="BW2857">
        <v>0</v>
      </c>
      <c r="BX2857">
        <v>0</v>
      </c>
      <c r="BY2857">
        <v>0</v>
      </c>
      <c r="BZ2857">
        <v>0</v>
      </c>
      <c r="CA2857">
        <v>0</v>
      </c>
      <c r="CB2857">
        <v>0</v>
      </c>
      <c r="CC2857">
        <v>0</v>
      </c>
      <c r="CD2857">
        <v>0</v>
      </c>
      <c r="CE2857">
        <v>403532</v>
      </c>
      <c r="CF2857">
        <v>403532</v>
      </c>
      <c r="CG2857">
        <v>0</v>
      </c>
      <c r="CH2857" t="s">
        <v>612</v>
      </c>
      <c r="CI2857" t="s">
        <v>616</v>
      </c>
      <c r="CJ2857" t="s">
        <v>617</v>
      </c>
      <c r="CK2857" t="s">
        <v>617</v>
      </c>
      <c r="CL2857" t="s">
        <v>617</v>
      </c>
      <c r="CM2857" t="s">
        <v>617</v>
      </c>
      <c r="CN2857">
        <v>0</v>
      </c>
    </row>
    <row r="2858" spans="1:92" x14ac:dyDescent="0.25">
      <c r="A2858" t="s">
        <v>14634</v>
      </c>
      <c r="B2858" t="s">
        <v>14634</v>
      </c>
      <c r="C2858">
        <v>49</v>
      </c>
      <c r="D2858" t="s">
        <v>9537</v>
      </c>
      <c r="E2858">
        <v>67148</v>
      </c>
      <c r="F2858" t="s">
        <v>14520</v>
      </c>
      <c r="G2858" t="s">
        <v>12733</v>
      </c>
      <c r="H2858" t="s">
        <v>12734</v>
      </c>
      <c r="I2858" t="s">
        <v>630</v>
      </c>
      <c r="J2858">
        <v>24656</v>
      </c>
      <c r="K2858">
        <v>10338</v>
      </c>
      <c r="L2858" t="s">
        <v>14635</v>
      </c>
      <c r="M2858" t="s">
        <v>14633</v>
      </c>
      <c r="N2858" t="s">
        <v>9326</v>
      </c>
      <c r="O2858" t="s">
        <v>9327</v>
      </c>
      <c r="P2858" t="s">
        <v>9328</v>
      </c>
      <c r="Q2858" t="s">
        <v>9329</v>
      </c>
      <c r="R2858" t="s">
        <v>9330</v>
      </c>
      <c r="S2858" t="s">
        <v>9254</v>
      </c>
      <c r="T2858" t="s">
        <v>9255</v>
      </c>
      <c r="U2858" t="s">
        <v>1576</v>
      </c>
      <c r="V2858" t="s">
        <v>1577</v>
      </c>
      <c r="W2858">
        <v>43.290333510000004</v>
      </c>
      <c r="X2858">
        <v>-80.460243930000004</v>
      </c>
      <c r="Y2858">
        <v>42317</v>
      </c>
      <c r="Z2858" t="s">
        <v>622</v>
      </c>
      <c r="AA2858" t="s">
        <v>622</v>
      </c>
      <c r="AB2858" t="s">
        <v>612</v>
      </c>
      <c r="AC2858" t="s">
        <v>612</v>
      </c>
      <c r="AD2858" t="s">
        <v>612</v>
      </c>
      <c r="AE2858">
        <v>42317</v>
      </c>
      <c r="AF2858" t="s">
        <v>622</v>
      </c>
      <c r="AG2858" t="s">
        <v>622</v>
      </c>
      <c r="AH2858">
        <v>42317</v>
      </c>
      <c r="AI2858" t="s">
        <v>622</v>
      </c>
      <c r="AJ2858" t="s">
        <v>622</v>
      </c>
      <c r="AK2858" t="s">
        <v>612</v>
      </c>
      <c r="AL2858" t="s">
        <v>612</v>
      </c>
      <c r="AM2858" t="s">
        <v>612</v>
      </c>
      <c r="AN2858" t="s">
        <v>612</v>
      </c>
      <c r="AO2858" t="s">
        <v>612</v>
      </c>
      <c r="AP2858" t="s">
        <v>612</v>
      </c>
      <c r="AQ2858">
        <v>222</v>
      </c>
      <c r="AR2858">
        <v>5</v>
      </c>
      <c r="AS2858">
        <v>88</v>
      </c>
      <c r="AT2858" t="s">
        <v>613</v>
      </c>
      <c r="AU2858" t="s">
        <v>612</v>
      </c>
      <c r="AV2858" t="s">
        <v>635</v>
      </c>
      <c r="AW2858">
        <v>43186</v>
      </c>
      <c r="AX2858">
        <v>8809937</v>
      </c>
      <c r="AY2858" t="s">
        <v>621</v>
      </c>
      <c r="AZ2858" t="s">
        <v>145</v>
      </c>
      <c r="BA2858" t="s">
        <v>701</v>
      </c>
      <c r="BB2858" t="s">
        <v>736</v>
      </c>
      <c r="BC2858">
        <v>42979</v>
      </c>
      <c r="BD2858">
        <v>0</v>
      </c>
      <c r="BE2858">
        <v>0</v>
      </c>
      <c r="BF2858">
        <v>0</v>
      </c>
      <c r="BG2858">
        <v>0</v>
      </c>
      <c r="BH2858">
        <v>0</v>
      </c>
      <c r="BI2858">
        <v>0</v>
      </c>
      <c r="BJ2858">
        <v>0</v>
      </c>
      <c r="BK2858">
        <v>0</v>
      </c>
      <c r="BL2858">
        <v>0</v>
      </c>
      <c r="BM2858">
        <v>0</v>
      </c>
      <c r="BN2858">
        <v>0</v>
      </c>
      <c r="BO2858">
        <v>0</v>
      </c>
      <c r="BP2858">
        <v>0</v>
      </c>
      <c r="BQ2858">
        <v>0</v>
      </c>
      <c r="BR2858">
        <v>0</v>
      </c>
      <c r="BS2858">
        <v>0</v>
      </c>
      <c r="BT2858">
        <v>0</v>
      </c>
      <c r="BU2858">
        <v>0</v>
      </c>
      <c r="BV2858">
        <v>612877</v>
      </c>
      <c r="BW2858">
        <v>0</v>
      </c>
      <c r="BX2858">
        <v>5345090</v>
      </c>
      <c r="BY2858">
        <v>0</v>
      </c>
      <c r="BZ2858">
        <v>2545564</v>
      </c>
      <c r="CA2858">
        <v>0</v>
      </c>
      <c r="CB2858">
        <v>0</v>
      </c>
      <c r="CC2858">
        <v>0</v>
      </c>
      <c r="CD2858">
        <v>8503531</v>
      </c>
      <c r="CE2858">
        <v>8503531</v>
      </c>
      <c r="CF2858">
        <v>8903531</v>
      </c>
      <c r="CG2858">
        <v>400000</v>
      </c>
      <c r="CH2858" t="s">
        <v>612</v>
      </c>
      <c r="CI2858" t="s">
        <v>616</v>
      </c>
      <c r="CJ2858" t="s">
        <v>702</v>
      </c>
      <c r="CK2858" t="s">
        <v>703</v>
      </c>
      <c r="CL2858" t="s">
        <v>764</v>
      </c>
      <c r="CM2858" t="s">
        <v>740</v>
      </c>
      <c r="CN2858">
        <v>7890654</v>
      </c>
    </row>
    <row r="2859" spans="1:92" x14ac:dyDescent="0.25">
      <c r="A2859" t="s">
        <v>14636</v>
      </c>
      <c r="B2859" t="s">
        <v>14636</v>
      </c>
      <c r="C2859">
        <v>49</v>
      </c>
      <c r="D2859" t="s">
        <v>597</v>
      </c>
      <c r="E2859">
        <v>67148</v>
      </c>
      <c r="F2859" t="s">
        <v>14520</v>
      </c>
      <c r="G2859" t="s">
        <v>10888</v>
      </c>
      <c r="H2859" t="s">
        <v>14637</v>
      </c>
      <c r="I2859" t="s">
        <v>667</v>
      </c>
      <c r="J2859">
        <v>3889</v>
      </c>
      <c r="K2859">
        <v>7597</v>
      </c>
      <c r="L2859" t="s">
        <v>14638</v>
      </c>
      <c r="M2859" t="s">
        <v>14639</v>
      </c>
      <c r="N2859" t="s">
        <v>9255</v>
      </c>
      <c r="O2859" t="s">
        <v>14640</v>
      </c>
      <c r="P2859" t="s">
        <v>9270</v>
      </c>
      <c r="Q2859" t="s">
        <v>9271</v>
      </c>
      <c r="R2859" t="s">
        <v>9272</v>
      </c>
      <c r="S2859" t="s">
        <v>9254</v>
      </c>
      <c r="T2859" t="s">
        <v>9255</v>
      </c>
      <c r="U2859" t="s">
        <v>1576</v>
      </c>
      <c r="V2859" t="s">
        <v>1577</v>
      </c>
      <c r="W2859">
        <v>43.484000000000002</v>
      </c>
      <c r="X2859">
        <v>-80.528790000000001</v>
      </c>
      <c r="Y2859" t="s">
        <v>612</v>
      </c>
      <c r="Z2859" t="s">
        <v>612</v>
      </c>
      <c r="AA2859" t="s">
        <v>612</v>
      </c>
      <c r="AB2859" t="s">
        <v>612</v>
      </c>
      <c r="AC2859" t="s">
        <v>612</v>
      </c>
      <c r="AD2859" t="s">
        <v>612</v>
      </c>
      <c r="AE2859" t="s">
        <v>612</v>
      </c>
      <c r="AF2859" t="s">
        <v>612</v>
      </c>
      <c r="AG2859" t="s">
        <v>612</v>
      </c>
      <c r="AH2859" t="s">
        <v>612</v>
      </c>
      <c r="AI2859" t="s">
        <v>612</v>
      </c>
      <c r="AJ2859" t="s">
        <v>612</v>
      </c>
      <c r="AK2859" t="s">
        <v>612</v>
      </c>
      <c r="AL2859" t="s">
        <v>612</v>
      </c>
      <c r="AM2859" t="s">
        <v>612</v>
      </c>
      <c r="AN2859" t="s">
        <v>612</v>
      </c>
      <c r="AO2859" t="s">
        <v>612</v>
      </c>
      <c r="AP2859" t="s">
        <v>612</v>
      </c>
      <c r="AQ2859" t="s">
        <v>612</v>
      </c>
      <c r="AR2859" t="s">
        <v>612</v>
      </c>
      <c r="AS2859" t="s">
        <v>612</v>
      </c>
      <c r="AT2859" t="s">
        <v>613</v>
      </c>
      <c r="AU2859" t="s">
        <v>612</v>
      </c>
      <c r="AV2859" t="s">
        <v>635</v>
      </c>
      <c r="AW2859">
        <v>39691</v>
      </c>
      <c r="AX2859">
        <v>6002282</v>
      </c>
      <c r="AY2859" t="s">
        <v>621</v>
      </c>
      <c r="AZ2859" t="s">
        <v>140</v>
      </c>
      <c r="BA2859" t="s">
        <v>470</v>
      </c>
      <c r="BB2859" t="s">
        <v>636</v>
      </c>
      <c r="BC2859">
        <v>38961</v>
      </c>
      <c r="BD2859">
        <v>0</v>
      </c>
      <c r="BE2859">
        <v>0</v>
      </c>
      <c r="BF2859">
        <v>0</v>
      </c>
      <c r="BG2859">
        <v>0</v>
      </c>
      <c r="BH2859">
        <v>0</v>
      </c>
      <c r="BI2859">
        <v>0</v>
      </c>
      <c r="BJ2859">
        <v>0</v>
      </c>
      <c r="BK2859">
        <v>0</v>
      </c>
      <c r="BL2859">
        <v>0</v>
      </c>
      <c r="BM2859">
        <v>0</v>
      </c>
      <c r="BN2859">
        <v>0</v>
      </c>
      <c r="BO2859">
        <v>0</v>
      </c>
      <c r="BP2859">
        <v>0</v>
      </c>
      <c r="BQ2859">
        <v>0</v>
      </c>
      <c r="BR2859">
        <v>0</v>
      </c>
      <c r="BS2859">
        <v>0</v>
      </c>
      <c r="BT2859">
        <v>6002282</v>
      </c>
      <c r="BU2859">
        <v>0</v>
      </c>
      <c r="BV2859">
        <v>0</v>
      </c>
      <c r="BW2859">
        <v>0</v>
      </c>
      <c r="BX2859">
        <v>0</v>
      </c>
      <c r="BY2859">
        <v>0</v>
      </c>
      <c r="BZ2859">
        <v>0</v>
      </c>
      <c r="CA2859">
        <v>0</v>
      </c>
      <c r="CB2859">
        <v>0</v>
      </c>
      <c r="CC2859">
        <v>0</v>
      </c>
      <c r="CD2859">
        <v>6002282</v>
      </c>
      <c r="CE2859">
        <v>6002282</v>
      </c>
      <c r="CF2859">
        <v>6002282</v>
      </c>
      <c r="CG2859">
        <v>0</v>
      </c>
      <c r="CH2859" t="s">
        <v>612</v>
      </c>
      <c r="CI2859" t="s">
        <v>616</v>
      </c>
      <c r="CJ2859" t="s">
        <v>617</v>
      </c>
      <c r="CK2859" t="s">
        <v>617</v>
      </c>
      <c r="CL2859" t="s">
        <v>617</v>
      </c>
      <c r="CM2859" t="s">
        <v>617</v>
      </c>
      <c r="CN2859">
        <v>0</v>
      </c>
    </row>
    <row r="2860" spans="1:92" x14ac:dyDescent="0.25">
      <c r="A2860" t="s">
        <v>14641</v>
      </c>
      <c r="B2860" t="s">
        <v>14641</v>
      </c>
      <c r="C2860">
        <v>49</v>
      </c>
      <c r="D2860" t="s">
        <v>597</v>
      </c>
      <c r="E2860">
        <v>67148</v>
      </c>
      <c r="F2860" t="s">
        <v>14520</v>
      </c>
      <c r="G2860" t="s">
        <v>12339</v>
      </c>
      <c r="H2860" t="s">
        <v>12340</v>
      </c>
      <c r="I2860" t="s">
        <v>630</v>
      </c>
      <c r="J2860">
        <v>9938</v>
      </c>
      <c r="K2860">
        <v>10337</v>
      </c>
      <c r="L2860" t="s">
        <v>14642</v>
      </c>
      <c r="M2860" t="s">
        <v>14643</v>
      </c>
      <c r="N2860" t="s">
        <v>9249</v>
      </c>
      <c r="O2860" t="s">
        <v>14644</v>
      </c>
      <c r="P2860" t="s">
        <v>9251</v>
      </c>
      <c r="Q2860" t="s">
        <v>9252</v>
      </c>
      <c r="R2860" t="s">
        <v>9253</v>
      </c>
      <c r="S2860" t="s">
        <v>9254</v>
      </c>
      <c r="T2860" t="s">
        <v>9255</v>
      </c>
      <c r="U2860" t="s">
        <v>1576</v>
      </c>
      <c r="V2860" t="s">
        <v>1577</v>
      </c>
      <c r="W2860">
        <v>43.433929999999997</v>
      </c>
      <c r="X2860">
        <v>-80.539739999999995</v>
      </c>
      <c r="Y2860" t="s">
        <v>612</v>
      </c>
      <c r="Z2860" t="s">
        <v>612</v>
      </c>
      <c r="AA2860" t="s">
        <v>612</v>
      </c>
      <c r="AB2860" t="s">
        <v>612</v>
      </c>
      <c r="AC2860" t="s">
        <v>612</v>
      </c>
      <c r="AD2860" t="s">
        <v>612</v>
      </c>
      <c r="AE2860" t="s">
        <v>612</v>
      </c>
      <c r="AF2860" t="s">
        <v>612</v>
      </c>
      <c r="AG2860" t="s">
        <v>612</v>
      </c>
      <c r="AH2860" t="s">
        <v>612</v>
      </c>
      <c r="AI2860" t="s">
        <v>612</v>
      </c>
      <c r="AJ2860" t="s">
        <v>612</v>
      </c>
      <c r="AK2860" t="s">
        <v>612</v>
      </c>
      <c r="AL2860" t="s">
        <v>612</v>
      </c>
      <c r="AM2860" t="s">
        <v>612</v>
      </c>
      <c r="AN2860" t="s">
        <v>612</v>
      </c>
      <c r="AO2860" t="s">
        <v>612</v>
      </c>
      <c r="AP2860" t="s">
        <v>612</v>
      </c>
      <c r="AQ2860" t="s">
        <v>612</v>
      </c>
      <c r="AR2860" t="s">
        <v>612</v>
      </c>
      <c r="AS2860" t="s">
        <v>612</v>
      </c>
      <c r="AT2860" t="s">
        <v>613</v>
      </c>
      <c r="AU2860" t="s">
        <v>612</v>
      </c>
      <c r="AV2860" t="s">
        <v>635</v>
      </c>
      <c r="AW2860">
        <v>39691</v>
      </c>
      <c r="AX2860">
        <v>5200000</v>
      </c>
      <c r="AY2860" t="s">
        <v>621</v>
      </c>
      <c r="AZ2860" t="s">
        <v>145</v>
      </c>
      <c r="BA2860" t="s">
        <v>470</v>
      </c>
      <c r="BB2860" t="s">
        <v>2212</v>
      </c>
      <c r="BC2860">
        <v>36404</v>
      </c>
      <c r="BD2860">
        <v>0</v>
      </c>
      <c r="BE2860">
        <v>0</v>
      </c>
      <c r="BF2860">
        <v>0</v>
      </c>
      <c r="BG2860">
        <v>0</v>
      </c>
      <c r="BH2860">
        <v>0</v>
      </c>
      <c r="BI2860">
        <v>0</v>
      </c>
      <c r="BJ2860">
        <v>0</v>
      </c>
      <c r="BK2860">
        <v>0</v>
      </c>
      <c r="BL2860">
        <v>0</v>
      </c>
      <c r="BM2860">
        <v>0</v>
      </c>
      <c r="BN2860">
        <v>0</v>
      </c>
      <c r="BO2860">
        <v>0</v>
      </c>
      <c r="BP2860">
        <v>0</v>
      </c>
      <c r="BQ2860">
        <v>0</v>
      </c>
      <c r="BR2860">
        <v>0</v>
      </c>
      <c r="BS2860">
        <v>0</v>
      </c>
      <c r="BT2860">
        <v>5200000</v>
      </c>
      <c r="BU2860">
        <v>0</v>
      </c>
      <c r="BV2860">
        <v>0</v>
      </c>
      <c r="BW2860">
        <v>0</v>
      </c>
      <c r="BX2860">
        <v>0</v>
      </c>
      <c r="BY2860">
        <v>0</v>
      </c>
      <c r="BZ2860">
        <v>0</v>
      </c>
      <c r="CA2860">
        <v>0</v>
      </c>
      <c r="CB2860">
        <v>0</v>
      </c>
      <c r="CC2860">
        <v>0</v>
      </c>
      <c r="CD2860">
        <v>5200000</v>
      </c>
      <c r="CE2860">
        <v>5200000</v>
      </c>
      <c r="CF2860">
        <v>5200000</v>
      </c>
      <c r="CG2860">
        <v>0</v>
      </c>
      <c r="CH2860" t="s">
        <v>612</v>
      </c>
      <c r="CI2860" t="s">
        <v>616</v>
      </c>
      <c r="CJ2860" t="s">
        <v>617</v>
      </c>
      <c r="CK2860" t="s">
        <v>617</v>
      </c>
      <c r="CL2860" t="s">
        <v>617</v>
      </c>
      <c r="CM2860" t="s">
        <v>617</v>
      </c>
      <c r="CN2860">
        <v>0</v>
      </c>
    </row>
    <row r="2861" spans="1:92" x14ac:dyDescent="0.25">
      <c r="A2861" t="s">
        <v>14645</v>
      </c>
      <c r="B2861" t="s">
        <v>14645</v>
      </c>
      <c r="C2861">
        <v>49</v>
      </c>
      <c r="D2861" t="s">
        <v>597</v>
      </c>
      <c r="E2861">
        <v>67148</v>
      </c>
      <c r="F2861" t="s">
        <v>14520</v>
      </c>
      <c r="G2861" t="s">
        <v>14319</v>
      </c>
      <c r="H2861" t="s">
        <v>14320</v>
      </c>
      <c r="I2861" t="s">
        <v>630</v>
      </c>
      <c r="J2861">
        <v>24266</v>
      </c>
      <c r="K2861">
        <v>19258</v>
      </c>
      <c r="L2861" t="s">
        <v>14646</v>
      </c>
      <c r="M2861" t="s">
        <v>14647</v>
      </c>
      <c r="N2861" t="s">
        <v>9278</v>
      </c>
      <c r="O2861" t="s">
        <v>14648</v>
      </c>
      <c r="P2861" t="s">
        <v>9280</v>
      </c>
      <c r="Q2861" t="s">
        <v>9281</v>
      </c>
      <c r="R2861" t="s">
        <v>9282</v>
      </c>
      <c r="S2861" t="s">
        <v>9254</v>
      </c>
      <c r="T2861" t="s">
        <v>9255</v>
      </c>
      <c r="U2861" t="s">
        <v>1576</v>
      </c>
      <c r="V2861" t="s">
        <v>1577</v>
      </c>
      <c r="W2861">
        <v>43.441879999999998</v>
      </c>
      <c r="X2861">
        <v>-80.313249999999996</v>
      </c>
      <c r="Y2861">
        <v>40731</v>
      </c>
      <c r="Z2861" t="s">
        <v>977</v>
      </c>
      <c r="AA2861" t="s">
        <v>803</v>
      </c>
      <c r="AB2861" t="s">
        <v>612</v>
      </c>
      <c r="AC2861" t="s">
        <v>612</v>
      </c>
      <c r="AD2861" t="s">
        <v>612</v>
      </c>
      <c r="AE2861">
        <v>40731</v>
      </c>
      <c r="AF2861" t="s">
        <v>977</v>
      </c>
      <c r="AG2861" t="s">
        <v>803</v>
      </c>
      <c r="AH2861" t="s">
        <v>612</v>
      </c>
      <c r="AI2861" t="s">
        <v>612</v>
      </c>
      <c r="AJ2861" t="s">
        <v>612</v>
      </c>
      <c r="AK2861" t="s">
        <v>612</v>
      </c>
      <c r="AL2861" t="s">
        <v>612</v>
      </c>
      <c r="AM2861" t="s">
        <v>612</v>
      </c>
      <c r="AN2861" t="s">
        <v>612</v>
      </c>
      <c r="AO2861" t="s">
        <v>612</v>
      </c>
      <c r="AP2861" t="s">
        <v>612</v>
      </c>
      <c r="AQ2861">
        <v>350</v>
      </c>
      <c r="AR2861" t="s">
        <v>612</v>
      </c>
      <c r="AS2861" t="s">
        <v>612</v>
      </c>
      <c r="AT2861" t="s">
        <v>613</v>
      </c>
      <c r="AU2861" t="s">
        <v>612</v>
      </c>
      <c r="AV2861" t="s">
        <v>614</v>
      </c>
      <c r="AW2861" t="s">
        <v>612</v>
      </c>
      <c r="AX2861">
        <v>7827094</v>
      </c>
      <c r="AY2861" t="s">
        <v>621</v>
      </c>
      <c r="AZ2861" t="s">
        <v>145</v>
      </c>
      <c r="BA2861" t="s">
        <v>460</v>
      </c>
      <c r="BB2861" t="s">
        <v>622</v>
      </c>
      <c r="BC2861">
        <v>42248</v>
      </c>
      <c r="BD2861">
        <v>0</v>
      </c>
      <c r="BE2861">
        <v>0</v>
      </c>
      <c r="BF2861">
        <v>0</v>
      </c>
      <c r="BG2861">
        <v>0</v>
      </c>
      <c r="BH2861">
        <v>0</v>
      </c>
      <c r="BI2861">
        <v>0</v>
      </c>
      <c r="BJ2861">
        <v>0</v>
      </c>
      <c r="BK2861">
        <v>0</v>
      </c>
      <c r="BL2861">
        <v>0</v>
      </c>
      <c r="BM2861">
        <v>320000</v>
      </c>
      <c r="BN2861">
        <v>0</v>
      </c>
      <c r="BO2861">
        <v>0</v>
      </c>
      <c r="BP2861">
        <v>0</v>
      </c>
      <c r="BQ2861">
        <v>0</v>
      </c>
      <c r="BR2861">
        <v>0</v>
      </c>
      <c r="BS2861">
        <v>320000</v>
      </c>
      <c r="BT2861">
        <v>0</v>
      </c>
      <c r="BU2861">
        <v>0</v>
      </c>
      <c r="BV2861">
        <v>475390</v>
      </c>
      <c r="BW2861">
        <v>0</v>
      </c>
      <c r="BX2861">
        <v>6659976</v>
      </c>
      <c r="BY2861">
        <v>0</v>
      </c>
      <c r="BZ2861">
        <v>0</v>
      </c>
      <c r="CA2861">
        <v>0</v>
      </c>
      <c r="CB2861">
        <v>0</v>
      </c>
      <c r="CC2861">
        <v>0</v>
      </c>
      <c r="CD2861">
        <v>7135366</v>
      </c>
      <c r="CE2861">
        <v>7455366</v>
      </c>
      <c r="CF2861">
        <v>7934477</v>
      </c>
      <c r="CG2861">
        <v>479111</v>
      </c>
      <c r="CH2861" t="s">
        <v>612</v>
      </c>
      <c r="CI2861" t="s">
        <v>616</v>
      </c>
      <c r="CJ2861" t="s">
        <v>702</v>
      </c>
      <c r="CK2861" t="s">
        <v>703</v>
      </c>
      <c r="CL2861" t="s">
        <v>617</v>
      </c>
      <c r="CM2861" t="s">
        <v>617</v>
      </c>
      <c r="CN2861">
        <v>6659976</v>
      </c>
    </row>
    <row r="2862" spans="1:92" x14ac:dyDescent="0.25">
      <c r="A2862" t="s">
        <v>14649</v>
      </c>
      <c r="B2862" t="s">
        <v>14649</v>
      </c>
      <c r="C2862">
        <v>49</v>
      </c>
      <c r="D2862" t="s">
        <v>597</v>
      </c>
      <c r="E2862">
        <v>67148</v>
      </c>
      <c r="F2862" t="s">
        <v>14520</v>
      </c>
      <c r="G2862" t="s">
        <v>11316</v>
      </c>
      <c r="H2862" t="s">
        <v>11490</v>
      </c>
      <c r="I2862" t="s">
        <v>630</v>
      </c>
      <c r="J2862">
        <v>4044</v>
      </c>
      <c r="K2862">
        <v>7715</v>
      </c>
      <c r="L2862" t="s">
        <v>14650</v>
      </c>
      <c r="M2862" t="s">
        <v>14651</v>
      </c>
      <c r="N2862" t="s">
        <v>9249</v>
      </c>
      <c r="O2862" t="s">
        <v>14652</v>
      </c>
      <c r="P2862" t="s">
        <v>9251</v>
      </c>
      <c r="Q2862" t="s">
        <v>9252</v>
      </c>
      <c r="R2862" t="s">
        <v>9253</v>
      </c>
      <c r="S2862" t="s">
        <v>9254</v>
      </c>
      <c r="T2862" t="s">
        <v>9255</v>
      </c>
      <c r="U2862" t="s">
        <v>1576</v>
      </c>
      <c r="V2862" t="s">
        <v>1577</v>
      </c>
      <c r="W2862">
        <v>43.448839999999997</v>
      </c>
      <c r="X2862">
        <v>-80.509039999999999</v>
      </c>
      <c r="Y2862" t="s">
        <v>612</v>
      </c>
      <c r="Z2862" t="s">
        <v>612</v>
      </c>
      <c r="AA2862" t="s">
        <v>612</v>
      </c>
      <c r="AB2862" t="s">
        <v>612</v>
      </c>
      <c r="AC2862" t="s">
        <v>612</v>
      </c>
      <c r="AD2862" t="s">
        <v>612</v>
      </c>
      <c r="AE2862" t="s">
        <v>612</v>
      </c>
      <c r="AF2862" t="s">
        <v>612</v>
      </c>
      <c r="AG2862" t="s">
        <v>612</v>
      </c>
      <c r="AH2862" t="s">
        <v>612</v>
      </c>
      <c r="AI2862" t="s">
        <v>612</v>
      </c>
      <c r="AJ2862" t="s">
        <v>612</v>
      </c>
      <c r="AK2862" t="s">
        <v>612</v>
      </c>
      <c r="AL2862" t="s">
        <v>612</v>
      </c>
      <c r="AM2862" t="s">
        <v>612</v>
      </c>
      <c r="AN2862" t="s">
        <v>612</v>
      </c>
      <c r="AO2862" t="s">
        <v>612</v>
      </c>
      <c r="AP2862" t="s">
        <v>612</v>
      </c>
      <c r="AQ2862" t="s">
        <v>612</v>
      </c>
      <c r="AR2862" t="s">
        <v>612</v>
      </c>
      <c r="AS2862" t="s">
        <v>612</v>
      </c>
      <c r="AT2862" t="s">
        <v>613</v>
      </c>
      <c r="AU2862" t="s">
        <v>612</v>
      </c>
      <c r="AV2862" t="s">
        <v>614</v>
      </c>
      <c r="AW2862" t="s">
        <v>612</v>
      </c>
      <c r="AX2862">
        <v>9607066</v>
      </c>
      <c r="AY2862" t="s">
        <v>621</v>
      </c>
      <c r="AZ2862" t="s">
        <v>145</v>
      </c>
      <c r="BA2862" t="s">
        <v>470</v>
      </c>
      <c r="BB2862" t="s">
        <v>662</v>
      </c>
      <c r="BC2862">
        <v>41153</v>
      </c>
      <c r="BD2862">
        <v>0</v>
      </c>
      <c r="BE2862">
        <v>0</v>
      </c>
      <c r="BF2862">
        <v>1500000</v>
      </c>
      <c r="BG2862">
        <v>0</v>
      </c>
      <c r="BH2862">
        <v>0</v>
      </c>
      <c r="BI2862">
        <v>0</v>
      </c>
      <c r="BJ2862">
        <v>0</v>
      </c>
      <c r="BK2862">
        <v>0</v>
      </c>
      <c r="BL2862">
        <v>0</v>
      </c>
      <c r="BM2862">
        <v>0</v>
      </c>
      <c r="BN2862">
        <v>0</v>
      </c>
      <c r="BO2862">
        <v>0</v>
      </c>
      <c r="BP2862">
        <v>0</v>
      </c>
      <c r="BQ2862">
        <v>0</v>
      </c>
      <c r="BR2862">
        <v>0</v>
      </c>
      <c r="BS2862">
        <v>1500000</v>
      </c>
      <c r="BT2862">
        <v>7676961</v>
      </c>
      <c r="BU2862">
        <v>0</v>
      </c>
      <c r="BV2862">
        <v>448868</v>
      </c>
      <c r="BW2862">
        <v>0</v>
      </c>
      <c r="BX2862">
        <v>0</v>
      </c>
      <c r="BY2862">
        <v>0</v>
      </c>
      <c r="BZ2862">
        <v>0</v>
      </c>
      <c r="CA2862">
        <v>0</v>
      </c>
      <c r="CB2862">
        <v>0</v>
      </c>
      <c r="CC2862">
        <v>0</v>
      </c>
      <c r="CD2862">
        <v>8125829</v>
      </c>
      <c r="CE2862">
        <v>9625829</v>
      </c>
      <c r="CF2862">
        <v>9625829</v>
      </c>
      <c r="CG2862">
        <v>0</v>
      </c>
      <c r="CH2862" t="s">
        <v>612</v>
      </c>
      <c r="CI2862" t="s">
        <v>616</v>
      </c>
      <c r="CJ2862" t="s">
        <v>617</v>
      </c>
      <c r="CK2862" t="s">
        <v>617</v>
      </c>
      <c r="CL2862" t="s">
        <v>617</v>
      </c>
      <c r="CM2862" t="s">
        <v>617</v>
      </c>
      <c r="CN2862">
        <v>0</v>
      </c>
    </row>
    <row r="2863" spans="1:92" x14ac:dyDescent="0.25">
      <c r="A2863" t="s">
        <v>14653</v>
      </c>
      <c r="B2863" t="s">
        <v>14653</v>
      </c>
      <c r="C2863">
        <v>49</v>
      </c>
      <c r="D2863" t="s">
        <v>597</v>
      </c>
      <c r="E2863">
        <v>67148</v>
      </c>
      <c r="F2863" t="s">
        <v>14520</v>
      </c>
      <c r="G2863" t="s">
        <v>10758</v>
      </c>
      <c r="H2863" t="s">
        <v>10759</v>
      </c>
      <c r="I2863" t="s">
        <v>630</v>
      </c>
      <c r="J2863">
        <v>10105</v>
      </c>
      <c r="K2863">
        <v>10394</v>
      </c>
      <c r="L2863" t="s">
        <v>14654</v>
      </c>
      <c r="M2863" t="s">
        <v>14655</v>
      </c>
      <c r="N2863" t="s">
        <v>9255</v>
      </c>
      <c r="O2863" t="s">
        <v>9484</v>
      </c>
      <c r="P2863" t="s">
        <v>9270</v>
      </c>
      <c r="Q2863" t="s">
        <v>9271</v>
      </c>
      <c r="R2863" t="s">
        <v>9272</v>
      </c>
      <c r="S2863" t="s">
        <v>9254</v>
      </c>
      <c r="T2863" t="s">
        <v>9255</v>
      </c>
      <c r="U2863" t="s">
        <v>1576</v>
      </c>
      <c r="V2863" t="s">
        <v>1577</v>
      </c>
      <c r="W2863">
        <v>43.509500000000003</v>
      </c>
      <c r="X2863">
        <v>-80.504859999999994</v>
      </c>
      <c r="Y2863" t="s">
        <v>612</v>
      </c>
      <c r="Z2863" t="s">
        <v>612</v>
      </c>
      <c r="AA2863" t="s">
        <v>612</v>
      </c>
      <c r="AB2863" t="s">
        <v>612</v>
      </c>
      <c r="AC2863" t="s">
        <v>612</v>
      </c>
      <c r="AD2863" t="s">
        <v>612</v>
      </c>
      <c r="AE2863" t="s">
        <v>612</v>
      </c>
      <c r="AF2863" t="s">
        <v>612</v>
      </c>
      <c r="AG2863" t="s">
        <v>612</v>
      </c>
      <c r="AH2863" t="s">
        <v>612</v>
      </c>
      <c r="AI2863" t="s">
        <v>612</v>
      </c>
      <c r="AJ2863" t="s">
        <v>612</v>
      </c>
      <c r="AK2863" t="s">
        <v>612</v>
      </c>
      <c r="AL2863" t="s">
        <v>612</v>
      </c>
      <c r="AM2863" t="s">
        <v>612</v>
      </c>
      <c r="AN2863" t="s">
        <v>612</v>
      </c>
      <c r="AO2863" t="s">
        <v>612</v>
      </c>
      <c r="AP2863" t="s">
        <v>612</v>
      </c>
      <c r="AQ2863" t="s">
        <v>612</v>
      </c>
      <c r="AR2863" t="s">
        <v>612</v>
      </c>
      <c r="AS2863" t="s">
        <v>612</v>
      </c>
      <c r="AT2863" t="s">
        <v>613</v>
      </c>
      <c r="AU2863" t="s">
        <v>612</v>
      </c>
      <c r="AV2863" t="s">
        <v>635</v>
      </c>
      <c r="AW2863">
        <v>39691</v>
      </c>
      <c r="AX2863">
        <v>8334877</v>
      </c>
      <c r="AY2863" t="s">
        <v>621</v>
      </c>
      <c r="AZ2863" t="s">
        <v>145</v>
      </c>
      <c r="BA2863" t="s">
        <v>470</v>
      </c>
      <c r="BB2863" t="s">
        <v>659</v>
      </c>
      <c r="BC2863">
        <v>36770</v>
      </c>
      <c r="BD2863">
        <v>0</v>
      </c>
      <c r="BE2863">
        <v>0</v>
      </c>
      <c r="BF2863">
        <v>0</v>
      </c>
      <c r="BG2863">
        <v>0</v>
      </c>
      <c r="BH2863">
        <v>0</v>
      </c>
      <c r="BI2863">
        <v>0</v>
      </c>
      <c r="BJ2863">
        <v>0</v>
      </c>
      <c r="BK2863">
        <v>0</v>
      </c>
      <c r="BL2863">
        <v>0</v>
      </c>
      <c r="BM2863">
        <v>0</v>
      </c>
      <c r="BN2863">
        <v>0</v>
      </c>
      <c r="BO2863">
        <v>0</v>
      </c>
      <c r="BP2863">
        <v>0</v>
      </c>
      <c r="BQ2863">
        <v>0</v>
      </c>
      <c r="BR2863">
        <v>342755</v>
      </c>
      <c r="BS2863">
        <v>342755</v>
      </c>
      <c r="BT2863">
        <v>7992122</v>
      </c>
      <c r="BU2863">
        <v>0</v>
      </c>
      <c r="BV2863">
        <v>0</v>
      </c>
      <c r="BW2863">
        <v>0</v>
      </c>
      <c r="BX2863">
        <v>0</v>
      </c>
      <c r="BY2863">
        <v>0</v>
      </c>
      <c r="BZ2863">
        <v>0</v>
      </c>
      <c r="CA2863">
        <v>0</v>
      </c>
      <c r="CB2863">
        <v>0</v>
      </c>
      <c r="CC2863">
        <v>0</v>
      </c>
      <c r="CD2863">
        <v>7992122</v>
      </c>
      <c r="CE2863">
        <v>8334877</v>
      </c>
      <c r="CF2863">
        <v>8334877</v>
      </c>
      <c r="CG2863">
        <v>0</v>
      </c>
      <c r="CH2863" t="s">
        <v>612</v>
      </c>
      <c r="CI2863" t="s">
        <v>616</v>
      </c>
      <c r="CJ2863" t="s">
        <v>617</v>
      </c>
      <c r="CK2863" t="s">
        <v>617</v>
      </c>
      <c r="CL2863" t="s">
        <v>617</v>
      </c>
      <c r="CM2863" t="s">
        <v>617</v>
      </c>
      <c r="CN2863">
        <v>0</v>
      </c>
    </row>
    <row r="2864" spans="1:92" x14ac:dyDescent="0.25">
      <c r="A2864" t="s">
        <v>14656</v>
      </c>
      <c r="B2864" t="s">
        <v>14656</v>
      </c>
      <c r="C2864">
        <v>49</v>
      </c>
      <c r="D2864" t="s">
        <v>597</v>
      </c>
      <c r="E2864">
        <v>67148</v>
      </c>
      <c r="F2864" t="s">
        <v>14520</v>
      </c>
      <c r="G2864" t="s">
        <v>10758</v>
      </c>
      <c r="H2864" t="s">
        <v>10759</v>
      </c>
      <c r="I2864" t="s">
        <v>630</v>
      </c>
      <c r="J2864">
        <v>10105</v>
      </c>
      <c r="K2864">
        <v>10394</v>
      </c>
      <c r="L2864" t="s">
        <v>14654</v>
      </c>
      <c r="M2864" t="s">
        <v>14655</v>
      </c>
      <c r="N2864" t="s">
        <v>9255</v>
      </c>
      <c r="O2864" t="s">
        <v>9484</v>
      </c>
      <c r="P2864" t="s">
        <v>9270</v>
      </c>
      <c r="Q2864" t="s">
        <v>9271</v>
      </c>
      <c r="R2864" t="s">
        <v>9272</v>
      </c>
      <c r="S2864" t="s">
        <v>9254</v>
      </c>
      <c r="T2864" t="s">
        <v>9255</v>
      </c>
      <c r="U2864" t="s">
        <v>1576</v>
      </c>
      <c r="V2864" t="s">
        <v>1577</v>
      </c>
      <c r="W2864">
        <v>43.509500000000003</v>
      </c>
      <c r="X2864">
        <v>-80.504859999999994</v>
      </c>
      <c r="Y2864">
        <v>40731</v>
      </c>
      <c r="Z2864" t="s">
        <v>977</v>
      </c>
      <c r="AA2864" t="s">
        <v>803</v>
      </c>
      <c r="AB2864" t="s">
        <v>612</v>
      </c>
      <c r="AC2864" t="s">
        <v>612</v>
      </c>
      <c r="AD2864" t="s">
        <v>612</v>
      </c>
      <c r="AE2864">
        <v>40731</v>
      </c>
      <c r="AF2864" t="s">
        <v>977</v>
      </c>
      <c r="AG2864" t="s">
        <v>803</v>
      </c>
      <c r="AH2864" t="s">
        <v>612</v>
      </c>
      <c r="AI2864" t="s">
        <v>612</v>
      </c>
      <c r="AJ2864" t="s">
        <v>612</v>
      </c>
      <c r="AK2864" t="s">
        <v>612</v>
      </c>
      <c r="AL2864" t="s">
        <v>612</v>
      </c>
      <c r="AM2864" t="s">
        <v>612</v>
      </c>
      <c r="AN2864" t="s">
        <v>612</v>
      </c>
      <c r="AO2864" t="s">
        <v>612</v>
      </c>
      <c r="AP2864" t="s">
        <v>612</v>
      </c>
      <c r="AQ2864">
        <v>184</v>
      </c>
      <c r="AR2864" t="s">
        <v>612</v>
      </c>
      <c r="AS2864" t="s">
        <v>612</v>
      </c>
      <c r="AT2864" t="s">
        <v>613</v>
      </c>
      <c r="AU2864" t="s">
        <v>612</v>
      </c>
      <c r="AV2864" t="s">
        <v>614</v>
      </c>
      <c r="AW2864" t="s">
        <v>612</v>
      </c>
      <c r="AX2864">
        <v>2400948</v>
      </c>
      <c r="AY2864" t="s">
        <v>621</v>
      </c>
      <c r="AZ2864" t="s">
        <v>140</v>
      </c>
      <c r="BA2864" t="s">
        <v>460</v>
      </c>
      <c r="BB2864" t="s">
        <v>662</v>
      </c>
      <c r="BC2864">
        <v>41153</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637920</v>
      </c>
      <c r="BW2864">
        <v>0</v>
      </c>
      <c r="BX2864">
        <v>2327386</v>
      </c>
      <c r="BY2864">
        <v>0</v>
      </c>
      <c r="BZ2864">
        <v>0</v>
      </c>
      <c r="CA2864">
        <v>0</v>
      </c>
      <c r="CB2864">
        <v>0</v>
      </c>
      <c r="CC2864">
        <v>0</v>
      </c>
      <c r="CD2864">
        <v>2965306</v>
      </c>
      <c r="CE2864">
        <v>2965306</v>
      </c>
      <c r="CF2864">
        <v>2402944</v>
      </c>
      <c r="CG2864">
        <v>-562362</v>
      </c>
      <c r="CH2864" t="s">
        <v>612</v>
      </c>
      <c r="CI2864" t="s">
        <v>616</v>
      </c>
      <c r="CJ2864" t="s">
        <v>702</v>
      </c>
      <c r="CK2864" t="s">
        <v>703</v>
      </c>
      <c r="CL2864" t="s">
        <v>617</v>
      </c>
      <c r="CM2864" t="s">
        <v>617</v>
      </c>
      <c r="CN2864">
        <v>2327386</v>
      </c>
    </row>
    <row r="2865" spans="1:92" x14ac:dyDescent="0.25">
      <c r="A2865" t="s">
        <v>14657</v>
      </c>
      <c r="B2865" t="s">
        <v>14657</v>
      </c>
      <c r="C2865">
        <v>49</v>
      </c>
      <c r="D2865" t="s">
        <v>597</v>
      </c>
      <c r="E2865">
        <v>67148</v>
      </c>
      <c r="F2865" t="s">
        <v>14520</v>
      </c>
      <c r="G2865" t="s">
        <v>10817</v>
      </c>
      <c r="H2865" t="s">
        <v>11122</v>
      </c>
      <c r="I2865" t="s">
        <v>667</v>
      </c>
      <c r="J2865">
        <v>10136</v>
      </c>
      <c r="K2865">
        <v>10417</v>
      </c>
      <c r="L2865" t="s">
        <v>14658</v>
      </c>
      <c r="M2865" t="s">
        <v>14659</v>
      </c>
      <c r="N2865" t="s">
        <v>9249</v>
      </c>
      <c r="O2865" t="s">
        <v>14660</v>
      </c>
      <c r="P2865" t="s">
        <v>9251</v>
      </c>
      <c r="Q2865" t="s">
        <v>9252</v>
      </c>
      <c r="R2865" t="s">
        <v>9253</v>
      </c>
      <c r="S2865" t="s">
        <v>9254</v>
      </c>
      <c r="T2865" t="s">
        <v>9255</v>
      </c>
      <c r="U2865" t="s">
        <v>1576</v>
      </c>
      <c r="V2865" t="s">
        <v>1577</v>
      </c>
      <c r="W2865">
        <v>43.420119999999997</v>
      </c>
      <c r="X2865">
        <v>-80.467060000000004</v>
      </c>
      <c r="Y2865" t="s">
        <v>612</v>
      </c>
      <c r="Z2865" t="s">
        <v>612</v>
      </c>
      <c r="AA2865" t="s">
        <v>612</v>
      </c>
      <c r="AB2865" t="s">
        <v>612</v>
      </c>
      <c r="AC2865" t="s">
        <v>612</v>
      </c>
      <c r="AD2865" t="s">
        <v>612</v>
      </c>
      <c r="AE2865" t="s">
        <v>612</v>
      </c>
      <c r="AF2865" t="s">
        <v>612</v>
      </c>
      <c r="AG2865" t="s">
        <v>612</v>
      </c>
      <c r="AH2865" t="s">
        <v>612</v>
      </c>
      <c r="AI2865" t="s">
        <v>612</v>
      </c>
      <c r="AJ2865" t="s">
        <v>612</v>
      </c>
      <c r="AK2865" t="s">
        <v>612</v>
      </c>
      <c r="AL2865" t="s">
        <v>612</v>
      </c>
      <c r="AM2865" t="s">
        <v>612</v>
      </c>
      <c r="AN2865" t="s">
        <v>612</v>
      </c>
      <c r="AO2865" t="s">
        <v>612</v>
      </c>
      <c r="AP2865" t="s">
        <v>612</v>
      </c>
      <c r="AQ2865" t="s">
        <v>612</v>
      </c>
      <c r="AR2865" t="s">
        <v>612</v>
      </c>
      <c r="AS2865" t="s">
        <v>612</v>
      </c>
      <c r="AT2865" t="s">
        <v>613</v>
      </c>
      <c r="AU2865" t="s">
        <v>612</v>
      </c>
      <c r="AV2865" t="s">
        <v>635</v>
      </c>
      <c r="AW2865">
        <v>39691</v>
      </c>
      <c r="AX2865">
        <v>30275198</v>
      </c>
      <c r="AY2865" t="s">
        <v>621</v>
      </c>
      <c r="AZ2865" t="s">
        <v>145</v>
      </c>
      <c r="BA2865" t="s">
        <v>470</v>
      </c>
      <c r="BB2865" t="s">
        <v>1318</v>
      </c>
      <c r="BC2865">
        <v>37500</v>
      </c>
      <c r="BD2865">
        <v>0</v>
      </c>
      <c r="BE2865">
        <v>0</v>
      </c>
      <c r="BF2865">
        <v>0</v>
      </c>
      <c r="BG2865">
        <v>0</v>
      </c>
      <c r="BH2865">
        <v>0</v>
      </c>
      <c r="BI2865">
        <v>0</v>
      </c>
      <c r="BJ2865">
        <v>0</v>
      </c>
      <c r="BK2865">
        <v>0</v>
      </c>
      <c r="BL2865">
        <v>0</v>
      </c>
      <c r="BM2865">
        <v>0</v>
      </c>
      <c r="BN2865">
        <v>0</v>
      </c>
      <c r="BO2865">
        <v>0</v>
      </c>
      <c r="BP2865">
        <v>0</v>
      </c>
      <c r="BQ2865">
        <v>0</v>
      </c>
      <c r="BR2865">
        <v>605</v>
      </c>
      <c r="BS2865">
        <v>605</v>
      </c>
      <c r="BT2865">
        <v>30274593</v>
      </c>
      <c r="BU2865">
        <v>0</v>
      </c>
      <c r="BV2865">
        <v>0</v>
      </c>
      <c r="BW2865">
        <v>0</v>
      </c>
      <c r="BX2865">
        <v>0</v>
      </c>
      <c r="BY2865">
        <v>0</v>
      </c>
      <c r="BZ2865">
        <v>0</v>
      </c>
      <c r="CA2865">
        <v>0</v>
      </c>
      <c r="CB2865">
        <v>0</v>
      </c>
      <c r="CC2865">
        <v>0</v>
      </c>
      <c r="CD2865">
        <v>30274593</v>
      </c>
      <c r="CE2865">
        <v>30275198</v>
      </c>
      <c r="CF2865">
        <v>30275198</v>
      </c>
      <c r="CG2865">
        <v>0</v>
      </c>
      <c r="CH2865" t="s">
        <v>612</v>
      </c>
      <c r="CI2865" t="s">
        <v>616</v>
      </c>
      <c r="CJ2865" t="s">
        <v>617</v>
      </c>
      <c r="CK2865" t="s">
        <v>617</v>
      </c>
      <c r="CL2865" t="s">
        <v>617</v>
      </c>
      <c r="CM2865" t="s">
        <v>617</v>
      </c>
      <c r="CN2865">
        <v>0</v>
      </c>
    </row>
    <row r="2866" spans="1:92" x14ac:dyDescent="0.25">
      <c r="A2866" t="s">
        <v>14661</v>
      </c>
      <c r="B2866" t="s">
        <v>14661</v>
      </c>
      <c r="C2866">
        <v>49</v>
      </c>
      <c r="D2866" t="s">
        <v>597</v>
      </c>
      <c r="E2866">
        <v>67148</v>
      </c>
      <c r="F2866" t="s">
        <v>14520</v>
      </c>
      <c r="G2866" t="s">
        <v>10817</v>
      </c>
      <c r="H2866" t="s">
        <v>11122</v>
      </c>
      <c r="I2866" t="s">
        <v>667</v>
      </c>
      <c r="J2866">
        <v>10136</v>
      </c>
      <c r="K2866">
        <v>10417</v>
      </c>
      <c r="L2866" t="s">
        <v>14658</v>
      </c>
      <c r="M2866" t="s">
        <v>14659</v>
      </c>
      <c r="N2866" t="s">
        <v>9249</v>
      </c>
      <c r="O2866" t="s">
        <v>14660</v>
      </c>
      <c r="P2866" t="s">
        <v>9251</v>
      </c>
      <c r="Q2866" t="s">
        <v>9252</v>
      </c>
      <c r="R2866" t="s">
        <v>9253</v>
      </c>
      <c r="S2866" t="s">
        <v>9254</v>
      </c>
      <c r="T2866" t="s">
        <v>9255</v>
      </c>
      <c r="U2866" t="s">
        <v>1576</v>
      </c>
      <c r="V2866" t="s">
        <v>1577</v>
      </c>
      <c r="W2866">
        <v>43.420119999999997</v>
      </c>
      <c r="X2866">
        <v>-80.467060000000004</v>
      </c>
      <c r="Y2866" t="s">
        <v>612</v>
      </c>
      <c r="Z2866" t="s">
        <v>612</v>
      </c>
      <c r="AA2866" t="s">
        <v>612</v>
      </c>
      <c r="AB2866" t="s">
        <v>612</v>
      </c>
      <c r="AC2866" t="s">
        <v>612</v>
      </c>
      <c r="AD2866" t="s">
        <v>612</v>
      </c>
      <c r="AE2866" t="s">
        <v>612</v>
      </c>
      <c r="AF2866" t="s">
        <v>612</v>
      </c>
      <c r="AG2866" t="s">
        <v>612</v>
      </c>
      <c r="AH2866" t="s">
        <v>612</v>
      </c>
      <c r="AI2866" t="s">
        <v>612</v>
      </c>
      <c r="AJ2866" t="s">
        <v>612</v>
      </c>
      <c r="AK2866" t="s">
        <v>612</v>
      </c>
      <c r="AL2866" t="s">
        <v>612</v>
      </c>
      <c r="AM2866" t="s">
        <v>612</v>
      </c>
      <c r="AN2866" t="s">
        <v>612</v>
      </c>
      <c r="AO2866" t="s">
        <v>612</v>
      </c>
      <c r="AP2866" t="s">
        <v>612</v>
      </c>
      <c r="AQ2866" t="s">
        <v>612</v>
      </c>
      <c r="AR2866" t="s">
        <v>612</v>
      </c>
      <c r="AS2866" t="s">
        <v>612</v>
      </c>
      <c r="AT2866" t="s">
        <v>613</v>
      </c>
      <c r="AU2866" t="s">
        <v>612</v>
      </c>
      <c r="AV2866" t="s">
        <v>614</v>
      </c>
      <c r="AW2866" t="s">
        <v>612</v>
      </c>
      <c r="AX2866">
        <v>371313</v>
      </c>
      <c r="AY2866" t="s">
        <v>621</v>
      </c>
      <c r="AZ2866" t="s">
        <v>140</v>
      </c>
      <c r="BA2866" t="s">
        <v>470</v>
      </c>
      <c r="BB2866" t="s">
        <v>803</v>
      </c>
      <c r="BC2866">
        <v>40787</v>
      </c>
      <c r="BD2866">
        <v>0</v>
      </c>
      <c r="BE2866">
        <v>0</v>
      </c>
      <c r="BF2866">
        <v>371313</v>
      </c>
      <c r="BG2866">
        <v>0</v>
      </c>
      <c r="BH2866">
        <v>0</v>
      </c>
      <c r="BI2866">
        <v>0</v>
      </c>
      <c r="BJ2866">
        <v>0</v>
      </c>
      <c r="BK2866">
        <v>0</v>
      </c>
      <c r="BL2866">
        <v>0</v>
      </c>
      <c r="BM2866">
        <v>0</v>
      </c>
      <c r="BN2866">
        <v>0</v>
      </c>
      <c r="BO2866">
        <v>0</v>
      </c>
      <c r="BP2866">
        <v>0</v>
      </c>
      <c r="BQ2866">
        <v>0</v>
      </c>
      <c r="BR2866">
        <v>0</v>
      </c>
      <c r="BS2866">
        <v>371313</v>
      </c>
      <c r="BT2866">
        <v>0</v>
      </c>
      <c r="BU2866">
        <v>0</v>
      </c>
      <c r="BV2866">
        <v>0</v>
      </c>
      <c r="BW2866">
        <v>0</v>
      </c>
      <c r="BX2866">
        <v>0</v>
      </c>
      <c r="BY2866">
        <v>0</v>
      </c>
      <c r="BZ2866">
        <v>0</v>
      </c>
      <c r="CA2866">
        <v>0</v>
      </c>
      <c r="CB2866">
        <v>0</v>
      </c>
      <c r="CC2866">
        <v>0</v>
      </c>
      <c r="CD2866">
        <v>0</v>
      </c>
      <c r="CE2866">
        <v>371313</v>
      </c>
      <c r="CF2866">
        <v>371313</v>
      </c>
      <c r="CG2866">
        <v>0</v>
      </c>
      <c r="CH2866" t="s">
        <v>612</v>
      </c>
      <c r="CI2866" t="s">
        <v>616</v>
      </c>
      <c r="CJ2866" t="s">
        <v>617</v>
      </c>
      <c r="CK2866" t="s">
        <v>617</v>
      </c>
      <c r="CL2866" t="s">
        <v>617</v>
      </c>
      <c r="CM2866" t="s">
        <v>617</v>
      </c>
      <c r="CN2866">
        <v>0</v>
      </c>
    </row>
    <row r="2867" spans="1:92" x14ac:dyDescent="0.25">
      <c r="A2867" t="s">
        <v>14662</v>
      </c>
      <c r="B2867" t="s">
        <v>14662</v>
      </c>
      <c r="C2867">
        <v>49</v>
      </c>
      <c r="D2867" t="s">
        <v>597</v>
      </c>
      <c r="E2867">
        <v>67148</v>
      </c>
      <c r="F2867" t="s">
        <v>14520</v>
      </c>
      <c r="G2867" t="s">
        <v>11531</v>
      </c>
      <c r="H2867" t="s">
        <v>11532</v>
      </c>
      <c r="I2867" t="s">
        <v>630</v>
      </c>
      <c r="J2867">
        <v>10046</v>
      </c>
      <c r="K2867">
        <v>10375</v>
      </c>
      <c r="L2867" t="s">
        <v>14663</v>
      </c>
      <c r="M2867" t="s">
        <v>14664</v>
      </c>
      <c r="N2867" t="s">
        <v>9255</v>
      </c>
      <c r="O2867" t="s">
        <v>14665</v>
      </c>
      <c r="P2867" t="s">
        <v>9270</v>
      </c>
      <c r="Q2867" t="s">
        <v>9271</v>
      </c>
      <c r="R2867" t="s">
        <v>9272</v>
      </c>
      <c r="S2867" t="s">
        <v>9254</v>
      </c>
      <c r="T2867" t="s">
        <v>9255</v>
      </c>
      <c r="U2867" t="s">
        <v>1576</v>
      </c>
      <c r="V2867" t="s">
        <v>1577</v>
      </c>
      <c r="W2867">
        <v>43.472329999999999</v>
      </c>
      <c r="X2867">
        <v>-80.587530000000001</v>
      </c>
      <c r="Y2867" t="s">
        <v>612</v>
      </c>
      <c r="Z2867" t="s">
        <v>612</v>
      </c>
      <c r="AA2867" t="s">
        <v>612</v>
      </c>
      <c r="AB2867" t="s">
        <v>612</v>
      </c>
      <c r="AC2867" t="s">
        <v>612</v>
      </c>
      <c r="AD2867" t="s">
        <v>612</v>
      </c>
      <c r="AE2867" t="s">
        <v>612</v>
      </c>
      <c r="AF2867" t="s">
        <v>612</v>
      </c>
      <c r="AG2867" t="s">
        <v>612</v>
      </c>
      <c r="AH2867" t="s">
        <v>612</v>
      </c>
      <c r="AI2867" t="s">
        <v>612</v>
      </c>
      <c r="AJ2867" t="s">
        <v>612</v>
      </c>
      <c r="AK2867" t="s">
        <v>612</v>
      </c>
      <c r="AL2867" t="s">
        <v>612</v>
      </c>
      <c r="AM2867" t="s">
        <v>612</v>
      </c>
      <c r="AN2867" t="s">
        <v>612</v>
      </c>
      <c r="AO2867" t="s">
        <v>612</v>
      </c>
      <c r="AP2867" t="s">
        <v>612</v>
      </c>
      <c r="AQ2867" t="s">
        <v>612</v>
      </c>
      <c r="AR2867" t="s">
        <v>612</v>
      </c>
      <c r="AS2867" t="s">
        <v>612</v>
      </c>
      <c r="AT2867" t="s">
        <v>613</v>
      </c>
      <c r="AU2867" t="s">
        <v>612</v>
      </c>
      <c r="AV2867" t="s">
        <v>635</v>
      </c>
      <c r="AW2867">
        <v>39691</v>
      </c>
      <c r="AX2867">
        <v>7703621</v>
      </c>
      <c r="AY2867" t="s">
        <v>621</v>
      </c>
      <c r="AZ2867" t="s">
        <v>145</v>
      </c>
      <c r="BA2867" t="s">
        <v>470</v>
      </c>
      <c r="BB2867" t="s">
        <v>1318</v>
      </c>
      <c r="BC2867">
        <v>37500</v>
      </c>
      <c r="BD2867">
        <v>0</v>
      </c>
      <c r="BE2867">
        <v>0</v>
      </c>
      <c r="BF2867">
        <v>0</v>
      </c>
      <c r="BG2867">
        <v>0</v>
      </c>
      <c r="BH2867">
        <v>0</v>
      </c>
      <c r="BI2867">
        <v>0</v>
      </c>
      <c r="BJ2867">
        <v>0</v>
      </c>
      <c r="BK2867">
        <v>0</v>
      </c>
      <c r="BL2867">
        <v>0</v>
      </c>
      <c r="BM2867">
        <v>0</v>
      </c>
      <c r="BN2867">
        <v>0</v>
      </c>
      <c r="BO2867">
        <v>0</v>
      </c>
      <c r="BP2867">
        <v>0</v>
      </c>
      <c r="BQ2867">
        <v>0</v>
      </c>
      <c r="BR2867">
        <v>1020996</v>
      </c>
      <c r="BS2867">
        <v>1020996</v>
      </c>
      <c r="BT2867">
        <v>6682625</v>
      </c>
      <c r="BU2867">
        <v>0</v>
      </c>
      <c r="BV2867">
        <v>0</v>
      </c>
      <c r="BW2867">
        <v>0</v>
      </c>
      <c r="BX2867">
        <v>0</v>
      </c>
      <c r="BY2867">
        <v>0</v>
      </c>
      <c r="BZ2867">
        <v>0</v>
      </c>
      <c r="CA2867">
        <v>0</v>
      </c>
      <c r="CB2867">
        <v>0</v>
      </c>
      <c r="CC2867">
        <v>0</v>
      </c>
      <c r="CD2867">
        <v>6682625</v>
      </c>
      <c r="CE2867">
        <v>7703621</v>
      </c>
      <c r="CF2867">
        <v>7703621</v>
      </c>
      <c r="CG2867">
        <v>0</v>
      </c>
      <c r="CH2867" t="s">
        <v>612</v>
      </c>
      <c r="CI2867" t="s">
        <v>616</v>
      </c>
      <c r="CJ2867" t="s">
        <v>617</v>
      </c>
      <c r="CK2867" t="s">
        <v>617</v>
      </c>
      <c r="CL2867" t="s">
        <v>617</v>
      </c>
      <c r="CM2867" t="s">
        <v>617</v>
      </c>
      <c r="CN2867">
        <v>0</v>
      </c>
    </row>
    <row r="2868" spans="1:92" x14ac:dyDescent="0.25">
      <c r="A2868" t="s">
        <v>14666</v>
      </c>
      <c r="B2868" t="s">
        <v>14666</v>
      </c>
      <c r="C2868">
        <v>49</v>
      </c>
      <c r="D2868" t="s">
        <v>597</v>
      </c>
      <c r="E2868">
        <v>67148</v>
      </c>
      <c r="F2868" t="s">
        <v>14520</v>
      </c>
      <c r="G2868" t="s">
        <v>11531</v>
      </c>
      <c r="H2868" t="s">
        <v>11532</v>
      </c>
      <c r="I2868" t="s">
        <v>630</v>
      </c>
      <c r="J2868">
        <v>10046</v>
      </c>
      <c r="K2868">
        <v>10375</v>
      </c>
      <c r="L2868" t="s">
        <v>14663</v>
      </c>
      <c r="M2868" t="s">
        <v>14664</v>
      </c>
      <c r="N2868" t="s">
        <v>9255</v>
      </c>
      <c r="O2868" t="s">
        <v>14665</v>
      </c>
      <c r="P2868" t="s">
        <v>9270</v>
      </c>
      <c r="Q2868" t="s">
        <v>9271</v>
      </c>
      <c r="R2868" t="s">
        <v>9272</v>
      </c>
      <c r="S2868" t="s">
        <v>9254</v>
      </c>
      <c r="T2868" t="s">
        <v>9255</v>
      </c>
      <c r="U2868" t="s">
        <v>1576</v>
      </c>
      <c r="V2868" t="s">
        <v>1577</v>
      </c>
      <c r="W2868">
        <v>43.472329999999999</v>
      </c>
      <c r="X2868">
        <v>-80.587530000000001</v>
      </c>
      <c r="Y2868" t="s">
        <v>612</v>
      </c>
      <c r="Z2868" t="s">
        <v>612</v>
      </c>
      <c r="AA2868" t="s">
        <v>612</v>
      </c>
      <c r="AB2868" t="s">
        <v>612</v>
      </c>
      <c r="AC2868" t="s">
        <v>612</v>
      </c>
      <c r="AD2868" t="s">
        <v>612</v>
      </c>
      <c r="AE2868" t="s">
        <v>612</v>
      </c>
      <c r="AF2868" t="s">
        <v>612</v>
      </c>
      <c r="AG2868" t="s">
        <v>612</v>
      </c>
      <c r="AH2868" t="s">
        <v>612</v>
      </c>
      <c r="AI2868" t="s">
        <v>612</v>
      </c>
      <c r="AJ2868" t="s">
        <v>612</v>
      </c>
      <c r="AK2868" t="s">
        <v>612</v>
      </c>
      <c r="AL2868" t="s">
        <v>612</v>
      </c>
      <c r="AM2868" t="s">
        <v>612</v>
      </c>
      <c r="AN2868" t="s">
        <v>612</v>
      </c>
      <c r="AO2868" t="s">
        <v>612</v>
      </c>
      <c r="AP2868" t="s">
        <v>612</v>
      </c>
      <c r="AQ2868" t="s">
        <v>612</v>
      </c>
      <c r="AR2868" t="s">
        <v>612</v>
      </c>
      <c r="AS2868" t="s">
        <v>612</v>
      </c>
      <c r="AT2868" t="s">
        <v>613</v>
      </c>
      <c r="AU2868" t="s">
        <v>612</v>
      </c>
      <c r="AV2868" t="s">
        <v>635</v>
      </c>
      <c r="AW2868">
        <v>39691</v>
      </c>
      <c r="AX2868">
        <v>985004</v>
      </c>
      <c r="AY2868" t="s">
        <v>621</v>
      </c>
      <c r="AZ2868" t="s">
        <v>140</v>
      </c>
      <c r="BA2868" t="s">
        <v>470</v>
      </c>
      <c r="BB2868" t="s">
        <v>975</v>
      </c>
      <c r="BC2868">
        <v>38596</v>
      </c>
      <c r="BD2868">
        <v>0</v>
      </c>
      <c r="BE2868">
        <v>0</v>
      </c>
      <c r="BF2868">
        <v>0</v>
      </c>
      <c r="BG2868">
        <v>0</v>
      </c>
      <c r="BH2868">
        <v>0</v>
      </c>
      <c r="BI2868">
        <v>0</v>
      </c>
      <c r="BJ2868">
        <v>0</v>
      </c>
      <c r="BK2868">
        <v>0</v>
      </c>
      <c r="BL2868">
        <v>0</v>
      </c>
      <c r="BM2868">
        <v>0</v>
      </c>
      <c r="BN2868">
        <v>0</v>
      </c>
      <c r="BO2868">
        <v>0</v>
      </c>
      <c r="BP2868">
        <v>0</v>
      </c>
      <c r="BQ2868">
        <v>0</v>
      </c>
      <c r="BR2868">
        <v>0</v>
      </c>
      <c r="BS2868">
        <v>0</v>
      </c>
      <c r="BT2868">
        <v>985004</v>
      </c>
      <c r="BU2868">
        <v>0</v>
      </c>
      <c r="BV2868">
        <v>0</v>
      </c>
      <c r="BW2868">
        <v>0</v>
      </c>
      <c r="BX2868">
        <v>0</v>
      </c>
      <c r="BY2868">
        <v>0</v>
      </c>
      <c r="BZ2868">
        <v>0</v>
      </c>
      <c r="CA2868">
        <v>0</v>
      </c>
      <c r="CB2868">
        <v>0</v>
      </c>
      <c r="CC2868">
        <v>0</v>
      </c>
      <c r="CD2868">
        <v>985004</v>
      </c>
      <c r="CE2868">
        <v>985004</v>
      </c>
      <c r="CF2868">
        <v>985004</v>
      </c>
      <c r="CG2868">
        <v>0</v>
      </c>
      <c r="CH2868" t="s">
        <v>612</v>
      </c>
      <c r="CI2868" t="s">
        <v>616</v>
      </c>
      <c r="CJ2868" t="s">
        <v>617</v>
      </c>
      <c r="CK2868" t="s">
        <v>617</v>
      </c>
      <c r="CL2868" t="s">
        <v>617</v>
      </c>
      <c r="CM2868" t="s">
        <v>617</v>
      </c>
      <c r="CN2868">
        <v>0</v>
      </c>
    </row>
    <row r="2869" spans="1:92" x14ac:dyDescent="0.25">
      <c r="A2869" t="s">
        <v>14667</v>
      </c>
      <c r="B2869" t="s">
        <v>14667</v>
      </c>
      <c r="C2869">
        <v>49</v>
      </c>
      <c r="D2869" t="s">
        <v>597</v>
      </c>
      <c r="E2869">
        <v>67148</v>
      </c>
      <c r="F2869" t="s">
        <v>14520</v>
      </c>
      <c r="G2869" t="s">
        <v>14668</v>
      </c>
      <c r="H2869" t="s">
        <v>14669</v>
      </c>
      <c r="I2869" t="s">
        <v>630</v>
      </c>
      <c r="J2869">
        <v>4479</v>
      </c>
      <c r="K2869">
        <v>8013</v>
      </c>
      <c r="L2869" t="s">
        <v>14670</v>
      </c>
      <c r="M2869" t="s">
        <v>14671</v>
      </c>
      <c r="N2869" t="s">
        <v>9373</v>
      </c>
      <c r="O2869" t="s">
        <v>14672</v>
      </c>
      <c r="P2869" t="s">
        <v>9306</v>
      </c>
      <c r="Q2869" t="s">
        <v>9307</v>
      </c>
      <c r="R2869" t="s">
        <v>9308</v>
      </c>
      <c r="S2869" t="s">
        <v>9254</v>
      </c>
      <c r="T2869" t="s">
        <v>9255</v>
      </c>
      <c r="U2869" t="s">
        <v>1576</v>
      </c>
      <c r="V2869" t="s">
        <v>1577</v>
      </c>
      <c r="W2869">
        <v>43.592649999999999</v>
      </c>
      <c r="X2869">
        <v>-80.571190000000001</v>
      </c>
      <c r="Y2869" t="s">
        <v>612</v>
      </c>
      <c r="Z2869" t="s">
        <v>612</v>
      </c>
      <c r="AA2869" t="s">
        <v>612</v>
      </c>
      <c r="AB2869" t="s">
        <v>612</v>
      </c>
      <c r="AC2869" t="s">
        <v>612</v>
      </c>
      <c r="AD2869" t="s">
        <v>612</v>
      </c>
      <c r="AE2869" t="s">
        <v>612</v>
      </c>
      <c r="AF2869" t="s">
        <v>612</v>
      </c>
      <c r="AG2869" t="s">
        <v>612</v>
      </c>
      <c r="AH2869" t="s">
        <v>612</v>
      </c>
      <c r="AI2869" t="s">
        <v>612</v>
      </c>
      <c r="AJ2869" t="s">
        <v>612</v>
      </c>
      <c r="AK2869" t="s">
        <v>612</v>
      </c>
      <c r="AL2869" t="s">
        <v>612</v>
      </c>
      <c r="AM2869" t="s">
        <v>612</v>
      </c>
      <c r="AN2869" t="s">
        <v>612</v>
      </c>
      <c r="AO2869" t="s">
        <v>612</v>
      </c>
      <c r="AP2869" t="s">
        <v>612</v>
      </c>
      <c r="AQ2869" t="s">
        <v>612</v>
      </c>
      <c r="AR2869" t="s">
        <v>612</v>
      </c>
      <c r="AS2869" t="s">
        <v>612</v>
      </c>
      <c r="AT2869" t="s">
        <v>613</v>
      </c>
      <c r="AU2869" t="s">
        <v>612</v>
      </c>
      <c r="AV2869" t="s">
        <v>614</v>
      </c>
      <c r="AW2869" t="s">
        <v>612</v>
      </c>
      <c r="AX2869">
        <v>2232516</v>
      </c>
      <c r="AY2869" t="s">
        <v>621</v>
      </c>
      <c r="AZ2869" t="s">
        <v>140</v>
      </c>
      <c r="BA2869" t="s">
        <v>470</v>
      </c>
      <c r="BB2869" t="s">
        <v>662</v>
      </c>
      <c r="BC2869">
        <v>41153</v>
      </c>
      <c r="BD2869">
        <v>0</v>
      </c>
      <c r="BE2869">
        <v>0</v>
      </c>
      <c r="BF2869">
        <v>1400000</v>
      </c>
      <c r="BG2869">
        <v>0</v>
      </c>
      <c r="BH2869">
        <v>0</v>
      </c>
      <c r="BI2869">
        <v>0</v>
      </c>
      <c r="BJ2869">
        <v>0</v>
      </c>
      <c r="BK2869">
        <v>0</v>
      </c>
      <c r="BL2869">
        <v>0</v>
      </c>
      <c r="BM2869">
        <v>0</v>
      </c>
      <c r="BN2869">
        <v>0</v>
      </c>
      <c r="BO2869">
        <v>0</v>
      </c>
      <c r="BP2869">
        <v>0</v>
      </c>
      <c r="BQ2869">
        <v>0</v>
      </c>
      <c r="BR2869">
        <v>0</v>
      </c>
      <c r="BS2869">
        <v>1400000</v>
      </c>
      <c r="BT2869">
        <v>0</v>
      </c>
      <c r="BU2869">
        <v>0</v>
      </c>
      <c r="BV2869">
        <v>417058</v>
      </c>
      <c r="BW2869">
        <v>0</v>
      </c>
      <c r="BX2869">
        <v>0</v>
      </c>
      <c r="BY2869">
        <v>0</v>
      </c>
      <c r="BZ2869">
        <v>0</v>
      </c>
      <c r="CA2869">
        <v>0</v>
      </c>
      <c r="CB2869">
        <v>0</v>
      </c>
      <c r="CC2869">
        <v>0</v>
      </c>
      <c r="CD2869">
        <v>417058</v>
      </c>
      <c r="CE2869">
        <v>1817058</v>
      </c>
      <c r="CF2869">
        <v>1817058</v>
      </c>
      <c r="CG2869">
        <v>0</v>
      </c>
      <c r="CH2869" t="s">
        <v>612</v>
      </c>
      <c r="CI2869" t="s">
        <v>616</v>
      </c>
      <c r="CJ2869" t="s">
        <v>617</v>
      </c>
      <c r="CK2869" t="s">
        <v>617</v>
      </c>
      <c r="CL2869" t="s">
        <v>617</v>
      </c>
      <c r="CM2869" t="s">
        <v>617</v>
      </c>
      <c r="CN2869">
        <v>0</v>
      </c>
    </row>
    <row r="2870" spans="1:92" x14ac:dyDescent="0.25">
      <c r="A2870" t="s">
        <v>14673</v>
      </c>
      <c r="B2870" t="s">
        <v>14673</v>
      </c>
      <c r="C2870">
        <v>49</v>
      </c>
      <c r="D2870" t="s">
        <v>597</v>
      </c>
      <c r="E2870">
        <v>67148</v>
      </c>
      <c r="F2870" t="s">
        <v>14520</v>
      </c>
      <c r="G2870" t="s">
        <v>14668</v>
      </c>
      <c r="H2870" t="s">
        <v>14669</v>
      </c>
      <c r="I2870" t="s">
        <v>630</v>
      </c>
      <c r="J2870">
        <v>4474</v>
      </c>
      <c r="K2870">
        <v>8009</v>
      </c>
      <c r="L2870" t="s">
        <v>14674</v>
      </c>
      <c r="M2870" t="s">
        <v>14675</v>
      </c>
      <c r="N2870" t="s">
        <v>9249</v>
      </c>
      <c r="O2870" t="s">
        <v>14676</v>
      </c>
      <c r="P2870" t="s">
        <v>9251</v>
      </c>
      <c r="Q2870" t="s">
        <v>9252</v>
      </c>
      <c r="R2870" t="s">
        <v>9253</v>
      </c>
      <c r="S2870" t="s">
        <v>9254</v>
      </c>
      <c r="T2870" t="s">
        <v>9255</v>
      </c>
      <c r="U2870" t="s">
        <v>1576</v>
      </c>
      <c r="V2870" t="s">
        <v>1577</v>
      </c>
      <c r="W2870">
        <v>43.467660000000002</v>
      </c>
      <c r="X2870">
        <v>-80.487939999999995</v>
      </c>
      <c r="Y2870">
        <v>42086</v>
      </c>
      <c r="Z2870" t="s">
        <v>700</v>
      </c>
      <c r="AA2870" t="s">
        <v>700</v>
      </c>
      <c r="AB2870" t="s">
        <v>612</v>
      </c>
      <c r="AC2870" t="s">
        <v>612</v>
      </c>
      <c r="AD2870" t="s">
        <v>612</v>
      </c>
      <c r="AE2870">
        <v>42086</v>
      </c>
      <c r="AF2870" t="s">
        <v>700</v>
      </c>
      <c r="AG2870" t="s">
        <v>700</v>
      </c>
      <c r="AH2870" t="s">
        <v>612</v>
      </c>
      <c r="AI2870" t="s">
        <v>612</v>
      </c>
      <c r="AJ2870" t="s">
        <v>612</v>
      </c>
      <c r="AK2870" t="s">
        <v>612</v>
      </c>
      <c r="AL2870" t="s">
        <v>612</v>
      </c>
      <c r="AM2870" t="s">
        <v>612</v>
      </c>
      <c r="AN2870" t="s">
        <v>612</v>
      </c>
      <c r="AO2870" t="s">
        <v>612</v>
      </c>
      <c r="AP2870" t="s">
        <v>612</v>
      </c>
      <c r="AQ2870" t="s">
        <v>612</v>
      </c>
      <c r="AR2870" t="s">
        <v>612</v>
      </c>
      <c r="AS2870" t="s">
        <v>612</v>
      </c>
      <c r="AT2870" t="s">
        <v>613</v>
      </c>
      <c r="AU2870" t="s">
        <v>612</v>
      </c>
      <c r="AV2870" t="s">
        <v>614</v>
      </c>
      <c r="AW2870" t="s">
        <v>612</v>
      </c>
      <c r="AX2870">
        <v>225149</v>
      </c>
      <c r="AY2870" t="s">
        <v>621</v>
      </c>
      <c r="AZ2870" t="s">
        <v>463</v>
      </c>
      <c r="BA2870" t="s">
        <v>141</v>
      </c>
      <c r="BB2870" t="s">
        <v>700</v>
      </c>
      <c r="BC2870">
        <v>41883</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227644</v>
      </c>
      <c r="BY2870">
        <v>0</v>
      </c>
      <c r="BZ2870">
        <v>0</v>
      </c>
      <c r="CA2870">
        <v>0</v>
      </c>
      <c r="CB2870">
        <v>0</v>
      </c>
      <c r="CC2870">
        <v>0</v>
      </c>
      <c r="CD2870">
        <v>227644</v>
      </c>
      <c r="CE2870">
        <v>227644</v>
      </c>
      <c r="CF2870">
        <v>227644</v>
      </c>
      <c r="CG2870">
        <v>0</v>
      </c>
      <c r="CH2870" t="s">
        <v>612</v>
      </c>
      <c r="CI2870" t="s">
        <v>616</v>
      </c>
      <c r="CJ2870" t="s">
        <v>702</v>
      </c>
      <c r="CK2870" t="s">
        <v>703</v>
      </c>
      <c r="CL2870" t="s">
        <v>617</v>
      </c>
      <c r="CM2870" t="s">
        <v>617</v>
      </c>
      <c r="CN2870">
        <v>227644</v>
      </c>
    </row>
    <row r="2871" spans="1:92" x14ac:dyDescent="0.25">
      <c r="A2871" t="s">
        <v>14677</v>
      </c>
      <c r="B2871" t="s">
        <v>14677</v>
      </c>
      <c r="C2871">
        <v>49</v>
      </c>
      <c r="D2871" t="s">
        <v>9537</v>
      </c>
      <c r="E2871">
        <v>67148</v>
      </c>
      <c r="F2871" t="s">
        <v>14520</v>
      </c>
      <c r="G2871" t="s">
        <v>14678</v>
      </c>
      <c r="H2871" t="s">
        <v>14679</v>
      </c>
      <c r="I2871" t="s">
        <v>630</v>
      </c>
      <c r="J2871">
        <v>24657</v>
      </c>
      <c r="K2871">
        <v>8053</v>
      </c>
      <c r="L2871" t="s">
        <v>14680</v>
      </c>
      <c r="M2871" t="s">
        <v>14681</v>
      </c>
      <c r="N2871" t="s">
        <v>9278</v>
      </c>
      <c r="O2871" t="s">
        <v>14682</v>
      </c>
      <c r="P2871" t="s">
        <v>9280</v>
      </c>
      <c r="Q2871" t="s">
        <v>9281</v>
      </c>
      <c r="R2871" t="s">
        <v>9282</v>
      </c>
      <c r="S2871" t="s">
        <v>9254</v>
      </c>
      <c r="T2871" t="s">
        <v>9255</v>
      </c>
      <c r="U2871" t="s">
        <v>1576</v>
      </c>
      <c r="V2871" t="s">
        <v>1577</v>
      </c>
      <c r="W2871">
        <v>43.346042339999997</v>
      </c>
      <c r="X2871">
        <v>-80.290395970000006</v>
      </c>
      <c r="Y2871">
        <v>42317</v>
      </c>
      <c r="Z2871" t="s">
        <v>622</v>
      </c>
      <c r="AA2871" t="s">
        <v>622</v>
      </c>
      <c r="AB2871" t="s">
        <v>612</v>
      </c>
      <c r="AC2871" t="s">
        <v>612</v>
      </c>
      <c r="AD2871" t="s">
        <v>612</v>
      </c>
      <c r="AE2871">
        <v>42317</v>
      </c>
      <c r="AF2871" t="s">
        <v>622</v>
      </c>
      <c r="AG2871" t="s">
        <v>622</v>
      </c>
      <c r="AH2871">
        <v>42317</v>
      </c>
      <c r="AI2871" t="s">
        <v>622</v>
      </c>
      <c r="AJ2871" t="s">
        <v>622</v>
      </c>
      <c r="AK2871" t="s">
        <v>612</v>
      </c>
      <c r="AL2871" t="s">
        <v>612</v>
      </c>
      <c r="AM2871" t="s">
        <v>612</v>
      </c>
      <c r="AN2871" t="s">
        <v>612</v>
      </c>
      <c r="AO2871" t="s">
        <v>612</v>
      </c>
      <c r="AP2871" t="s">
        <v>612</v>
      </c>
      <c r="AQ2871">
        <v>550</v>
      </c>
      <c r="AR2871">
        <v>5</v>
      </c>
      <c r="AS2871">
        <v>88</v>
      </c>
      <c r="AT2871" t="s">
        <v>613</v>
      </c>
      <c r="AU2871" t="s">
        <v>612</v>
      </c>
      <c r="AV2871" t="s">
        <v>635</v>
      </c>
      <c r="AW2871">
        <v>42773</v>
      </c>
      <c r="AX2871">
        <v>13455626</v>
      </c>
      <c r="AY2871" t="s">
        <v>621</v>
      </c>
      <c r="AZ2871" t="s">
        <v>145</v>
      </c>
      <c r="BA2871" t="s">
        <v>141</v>
      </c>
      <c r="BB2871" t="s">
        <v>662</v>
      </c>
      <c r="BC2871">
        <v>41306</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v>0</v>
      </c>
      <c r="BV2871">
        <v>988568</v>
      </c>
      <c r="BW2871">
        <v>0</v>
      </c>
      <c r="BX2871">
        <v>9715434</v>
      </c>
      <c r="BY2871">
        <v>0</v>
      </c>
      <c r="BZ2871">
        <v>2471420</v>
      </c>
      <c r="CA2871">
        <v>0</v>
      </c>
      <c r="CB2871">
        <v>0</v>
      </c>
      <c r="CC2871">
        <v>0</v>
      </c>
      <c r="CD2871">
        <v>13175422</v>
      </c>
      <c r="CE2871">
        <v>13175422</v>
      </c>
      <c r="CF2871">
        <v>13175422</v>
      </c>
      <c r="CG2871">
        <v>0</v>
      </c>
      <c r="CH2871" t="s">
        <v>612</v>
      </c>
      <c r="CI2871" t="s">
        <v>616</v>
      </c>
      <c r="CJ2871" t="s">
        <v>702</v>
      </c>
      <c r="CK2871" t="s">
        <v>703</v>
      </c>
      <c r="CL2871" t="s">
        <v>764</v>
      </c>
      <c r="CM2871" t="s">
        <v>740</v>
      </c>
      <c r="CN2871">
        <v>12186854</v>
      </c>
    </row>
    <row r="2872" spans="1:92" x14ac:dyDescent="0.25">
      <c r="A2872" t="s">
        <v>14683</v>
      </c>
      <c r="B2872" t="s">
        <v>14683</v>
      </c>
      <c r="C2872">
        <v>49</v>
      </c>
      <c r="D2872" t="s">
        <v>597</v>
      </c>
      <c r="E2872">
        <v>67148</v>
      </c>
      <c r="F2872" t="s">
        <v>14520</v>
      </c>
      <c r="G2872" t="s">
        <v>14684</v>
      </c>
      <c r="H2872" t="s">
        <v>648</v>
      </c>
      <c r="I2872" t="s">
        <v>600</v>
      </c>
      <c r="J2872">
        <v>4288</v>
      </c>
      <c r="K2872">
        <v>7879</v>
      </c>
      <c r="L2872" t="s">
        <v>14685</v>
      </c>
      <c r="M2872" t="s">
        <v>14522</v>
      </c>
      <c r="N2872" t="s">
        <v>9249</v>
      </c>
      <c r="O2872" t="s">
        <v>14523</v>
      </c>
      <c r="P2872" t="s">
        <v>9251</v>
      </c>
      <c r="Q2872" t="s">
        <v>9252</v>
      </c>
      <c r="R2872" t="s">
        <v>9253</v>
      </c>
      <c r="S2872" t="s">
        <v>9254</v>
      </c>
      <c r="T2872" t="s">
        <v>9255</v>
      </c>
      <c r="U2872" t="s">
        <v>1576</v>
      </c>
      <c r="V2872" t="s">
        <v>1577</v>
      </c>
      <c r="W2872">
        <v>43.4523048</v>
      </c>
      <c r="X2872">
        <v>-80.489509299999995</v>
      </c>
      <c r="Y2872" t="s">
        <v>612</v>
      </c>
      <c r="Z2872" t="s">
        <v>612</v>
      </c>
      <c r="AA2872" t="s">
        <v>612</v>
      </c>
      <c r="AB2872" t="s">
        <v>612</v>
      </c>
      <c r="AC2872" t="s">
        <v>612</v>
      </c>
      <c r="AD2872" t="s">
        <v>612</v>
      </c>
      <c r="AE2872" t="s">
        <v>612</v>
      </c>
      <c r="AF2872" t="s">
        <v>612</v>
      </c>
      <c r="AG2872" t="s">
        <v>612</v>
      </c>
      <c r="AH2872" t="s">
        <v>612</v>
      </c>
      <c r="AI2872" t="s">
        <v>612</v>
      </c>
      <c r="AJ2872" t="s">
        <v>612</v>
      </c>
      <c r="AK2872" t="s">
        <v>612</v>
      </c>
      <c r="AL2872" t="s">
        <v>612</v>
      </c>
      <c r="AM2872" t="s">
        <v>612</v>
      </c>
      <c r="AN2872" t="s">
        <v>612</v>
      </c>
      <c r="AO2872" t="s">
        <v>612</v>
      </c>
      <c r="AP2872" t="s">
        <v>612</v>
      </c>
      <c r="AQ2872" t="s">
        <v>612</v>
      </c>
      <c r="AR2872" t="s">
        <v>612</v>
      </c>
      <c r="AS2872" t="s">
        <v>612</v>
      </c>
      <c r="AT2872" t="s">
        <v>613</v>
      </c>
      <c r="AU2872" t="s">
        <v>612</v>
      </c>
      <c r="AV2872" t="s">
        <v>614</v>
      </c>
      <c r="AW2872" t="s">
        <v>612</v>
      </c>
      <c r="AX2872">
        <v>10789492</v>
      </c>
      <c r="AY2872" t="s">
        <v>621</v>
      </c>
      <c r="AZ2872" t="s">
        <v>663</v>
      </c>
      <c r="BA2872" t="s">
        <v>470</v>
      </c>
      <c r="BB2872" t="s">
        <v>662</v>
      </c>
      <c r="BC2872">
        <v>41153</v>
      </c>
      <c r="BD2872">
        <v>0</v>
      </c>
      <c r="BE2872">
        <v>0</v>
      </c>
      <c r="BF2872">
        <v>0</v>
      </c>
      <c r="BG2872">
        <v>0</v>
      </c>
      <c r="BH2872">
        <v>0</v>
      </c>
      <c r="BI2872">
        <v>0</v>
      </c>
      <c r="BJ2872">
        <v>0</v>
      </c>
      <c r="BK2872">
        <v>0</v>
      </c>
      <c r="BL2872">
        <v>0</v>
      </c>
      <c r="BM2872">
        <v>0</v>
      </c>
      <c r="BN2872">
        <v>0</v>
      </c>
      <c r="BO2872">
        <v>0</v>
      </c>
      <c r="BP2872">
        <v>0</v>
      </c>
      <c r="BQ2872">
        <v>0</v>
      </c>
      <c r="BR2872">
        <v>10789492</v>
      </c>
      <c r="BS2872">
        <v>10789492</v>
      </c>
      <c r="BT2872">
        <v>0</v>
      </c>
      <c r="BU2872">
        <v>0</v>
      </c>
      <c r="BV2872">
        <v>0</v>
      </c>
      <c r="BW2872">
        <v>0</v>
      </c>
      <c r="BX2872">
        <v>0</v>
      </c>
      <c r="BY2872">
        <v>0</v>
      </c>
      <c r="BZ2872">
        <v>0</v>
      </c>
      <c r="CA2872">
        <v>0</v>
      </c>
      <c r="CB2872">
        <v>0</v>
      </c>
      <c r="CC2872">
        <v>0</v>
      </c>
      <c r="CD2872">
        <v>0</v>
      </c>
      <c r="CE2872">
        <v>10789492</v>
      </c>
      <c r="CF2872">
        <v>10789492</v>
      </c>
      <c r="CG2872">
        <v>0</v>
      </c>
      <c r="CH2872" t="s">
        <v>612</v>
      </c>
      <c r="CI2872" t="s">
        <v>616</v>
      </c>
      <c r="CJ2872" t="s">
        <v>617</v>
      </c>
      <c r="CK2872" t="s">
        <v>617</v>
      </c>
      <c r="CL2872" t="s">
        <v>617</v>
      </c>
      <c r="CM2872" t="s">
        <v>617</v>
      </c>
      <c r="CN2872">
        <v>0</v>
      </c>
    </row>
    <row r="2873" spans="1:92" x14ac:dyDescent="0.25">
      <c r="A2873" t="s">
        <v>14686</v>
      </c>
      <c r="B2873" t="s">
        <v>14686</v>
      </c>
      <c r="C2873">
        <v>49</v>
      </c>
      <c r="D2873" t="s">
        <v>9537</v>
      </c>
      <c r="E2873">
        <v>67148</v>
      </c>
      <c r="F2873" t="s">
        <v>14520</v>
      </c>
      <c r="G2873" t="s">
        <v>10790</v>
      </c>
      <c r="H2873" t="s">
        <v>14687</v>
      </c>
      <c r="I2873" t="s">
        <v>14688</v>
      </c>
      <c r="J2873">
        <v>3936</v>
      </c>
      <c r="K2873">
        <v>7633</v>
      </c>
      <c r="L2873" t="s">
        <v>14689</v>
      </c>
      <c r="M2873" t="s">
        <v>14690</v>
      </c>
      <c r="N2873" t="s">
        <v>9249</v>
      </c>
      <c r="O2873" t="s">
        <v>14691</v>
      </c>
      <c r="P2873" t="s">
        <v>9251</v>
      </c>
      <c r="Q2873" t="s">
        <v>9252</v>
      </c>
      <c r="R2873" t="s">
        <v>9253</v>
      </c>
      <c r="S2873" t="s">
        <v>9254</v>
      </c>
      <c r="T2873" t="s">
        <v>9255</v>
      </c>
      <c r="U2873" t="s">
        <v>1576</v>
      </c>
      <c r="V2873" t="s">
        <v>1577</v>
      </c>
      <c r="W2873">
        <v>43.432969999999997</v>
      </c>
      <c r="X2873">
        <v>-80.508160000000004</v>
      </c>
      <c r="Y2873">
        <v>43090</v>
      </c>
      <c r="Z2873" t="s">
        <v>736</v>
      </c>
      <c r="AA2873" t="s">
        <v>736</v>
      </c>
      <c r="AB2873" t="s">
        <v>612</v>
      </c>
      <c r="AC2873" t="s">
        <v>612</v>
      </c>
      <c r="AD2873" t="s">
        <v>612</v>
      </c>
      <c r="AE2873" t="s">
        <v>612</v>
      </c>
      <c r="AF2873" t="s">
        <v>612</v>
      </c>
      <c r="AG2873" t="s">
        <v>612</v>
      </c>
      <c r="AH2873">
        <v>43090</v>
      </c>
      <c r="AI2873" t="s">
        <v>736</v>
      </c>
      <c r="AJ2873" t="s">
        <v>736</v>
      </c>
      <c r="AK2873">
        <v>43090</v>
      </c>
      <c r="AL2873" t="s">
        <v>736</v>
      </c>
      <c r="AM2873" t="s">
        <v>736</v>
      </c>
      <c r="AN2873" t="s">
        <v>612</v>
      </c>
      <c r="AO2873" t="s">
        <v>612</v>
      </c>
      <c r="AP2873" t="s">
        <v>612</v>
      </c>
      <c r="AQ2873" t="s">
        <v>612</v>
      </c>
      <c r="AR2873">
        <v>5</v>
      </c>
      <c r="AS2873">
        <v>88</v>
      </c>
      <c r="AT2873" t="s">
        <v>737</v>
      </c>
      <c r="AU2873">
        <v>3</v>
      </c>
      <c r="AV2873" t="s">
        <v>614</v>
      </c>
      <c r="AW2873" t="s">
        <v>612</v>
      </c>
      <c r="AX2873">
        <v>0</v>
      </c>
      <c r="AY2873" t="s">
        <v>621</v>
      </c>
      <c r="AZ2873" t="s">
        <v>140</v>
      </c>
      <c r="BA2873" t="s">
        <v>146</v>
      </c>
      <c r="BB2873" t="s">
        <v>909</v>
      </c>
      <c r="BC2873">
        <v>44593</v>
      </c>
      <c r="BD2873">
        <v>0</v>
      </c>
      <c r="BE2873">
        <v>0</v>
      </c>
      <c r="BF2873">
        <v>0</v>
      </c>
      <c r="BG2873">
        <v>0</v>
      </c>
      <c r="BH2873">
        <v>0</v>
      </c>
      <c r="BI2873">
        <v>0</v>
      </c>
      <c r="BJ2873">
        <v>0</v>
      </c>
      <c r="BK2873">
        <v>0</v>
      </c>
      <c r="BL2873">
        <v>0</v>
      </c>
      <c r="BM2873">
        <v>0</v>
      </c>
      <c r="BN2873">
        <v>0</v>
      </c>
      <c r="BO2873">
        <v>0</v>
      </c>
      <c r="BP2873">
        <v>0</v>
      </c>
      <c r="BQ2873">
        <v>0</v>
      </c>
      <c r="BR2873">
        <v>0</v>
      </c>
      <c r="BS2873">
        <v>0</v>
      </c>
      <c r="BT2873">
        <v>0</v>
      </c>
      <c r="BU2873">
        <v>0</v>
      </c>
      <c r="BV2873">
        <v>0</v>
      </c>
      <c r="BW2873">
        <v>0</v>
      </c>
      <c r="BX2873">
        <v>0</v>
      </c>
      <c r="BY2873">
        <v>0</v>
      </c>
      <c r="BZ2873">
        <v>2520853</v>
      </c>
      <c r="CA2873">
        <v>1512512</v>
      </c>
      <c r="CB2873">
        <v>0</v>
      </c>
      <c r="CC2873">
        <v>0</v>
      </c>
      <c r="CD2873">
        <v>4033365</v>
      </c>
      <c r="CE2873">
        <v>4033365</v>
      </c>
      <c r="CF2873">
        <v>4033365</v>
      </c>
      <c r="CG2873">
        <v>0</v>
      </c>
      <c r="CH2873" t="s">
        <v>612</v>
      </c>
      <c r="CI2873" t="s">
        <v>616</v>
      </c>
      <c r="CJ2873" t="s">
        <v>617</v>
      </c>
      <c r="CK2873" t="s">
        <v>617</v>
      </c>
      <c r="CL2873" t="s">
        <v>739</v>
      </c>
      <c r="CM2873" t="s">
        <v>740</v>
      </c>
      <c r="CN2873">
        <v>4033365</v>
      </c>
    </row>
    <row r="2874" spans="1:92" x14ac:dyDescent="0.25">
      <c r="A2874" t="s">
        <v>14692</v>
      </c>
      <c r="B2874" t="s">
        <v>14692</v>
      </c>
      <c r="C2874">
        <v>49</v>
      </c>
      <c r="D2874" t="s">
        <v>597</v>
      </c>
      <c r="E2874">
        <v>67148</v>
      </c>
      <c r="F2874" t="s">
        <v>14520</v>
      </c>
      <c r="G2874" t="s">
        <v>14693</v>
      </c>
      <c r="H2874" t="s">
        <v>14694</v>
      </c>
      <c r="I2874" t="s">
        <v>630</v>
      </c>
      <c r="J2874">
        <v>25398</v>
      </c>
      <c r="K2874">
        <v>20404</v>
      </c>
      <c r="L2874" t="s">
        <v>14695</v>
      </c>
      <c r="M2874" t="s">
        <v>804</v>
      </c>
      <c r="N2874" t="s">
        <v>9278</v>
      </c>
      <c r="O2874" t="s">
        <v>804</v>
      </c>
      <c r="P2874" t="s">
        <v>9280</v>
      </c>
      <c r="Q2874" t="s">
        <v>9281</v>
      </c>
      <c r="R2874" t="s">
        <v>9282</v>
      </c>
      <c r="S2874" t="s">
        <v>9254</v>
      </c>
      <c r="T2874" t="s">
        <v>9255</v>
      </c>
      <c r="U2874" t="s">
        <v>1576</v>
      </c>
      <c r="V2874" t="s">
        <v>1577</v>
      </c>
      <c r="W2874" t="s">
        <v>804</v>
      </c>
      <c r="X2874" t="s">
        <v>804</v>
      </c>
      <c r="Y2874">
        <v>43922</v>
      </c>
      <c r="Z2874" t="s">
        <v>738</v>
      </c>
      <c r="AA2874" t="s">
        <v>859</v>
      </c>
      <c r="AB2874" t="s">
        <v>612</v>
      </c>
      <c r="AC2874" t="s">
        <v>612</v>
      </c>
      <c r="AD2874" t="s">
        <v>612</v>
      </c>
      <c r="AE2874">
        <v>43921</v>
      </c>
      <c r="AF2874" t="s">
        <v>738</v>
      </c>
      <c r="AG2874" t="s">
        <v>738</v>
      </c>
      <c r="AH2874" t="s">
        <v>612</v>
      </c>
      <c r="AI2874" t="s">
        <v>612</v>
      </c>
      <c r="AJ2874" t="s">
        <v>612</v>
      </c>
      <c r="AK2874" t="s">
        <v>612</v>
      </c>
      <c r="AL2874" t="s">
        <v>612</v>
      </c>
      <c r="AM2874" t="s">
        <v>612</v>
      </c>
      <c r="AN2874" t="s">
        <v>612</v>
      </c>
      <c r="AO2874" t="s">
        <v>612</v>
      </c>
      <c r="AP2874" t="s">
        <v>612</v>
      </c>
      <c r="AQ2874">
        <v>354</v>
      </c>
      <c r="AR2874" t="s">
        <v>612</v>
      </c>
      <c r="AS2874" t="s">
        <v>612</v>
      </c>
      <c r="AT2874" t="s">
        <v>612</v>
      </c>
      <c r="AU2874" t="s">
        <v>612</v>
      </c>
      <c r="AV2874" t="s">
        <v>887</v>
      </c>
      <c r="AW2874" t="s">
        <v>612</v>
      </c>
      <c r="AX2874">
        <v>0</v>
      </c>
      <c r="AY2874" t="s">
        <v>887</v>
      </c>
      <c r="AZ2874" t="s">
        <v>145</v>
      </c>
      <c r="BA2874" t="s">
        <v>460</v>
      </c>
      <c r="BB2874" t="s">
        <v>336</v>
      </c>
      <c r="BC2874">
        <v>45536</v>
      </c>
      <c r="BD2874">
        <v>0</v>
      </c>
      <c r="BE2874">
        <v>0</v>
      </c>
      <c r="BF2874">
        <v>0</v>
      </c>
      <c r="BG2874">
        <v>0</v>
      </c>
      <c r="BH2874">
        <v>0</v>
      </c>
      <c r="BI2874">
        <v>0</v>
      </c>
      <c r="BJ2874">
        <v>0</v>
      </c>
      <c r="BK2874">
        <v>0</v>
      </c>
      <c r="BL2874">
        <v>0</v>
      </c>
      <c r="BM2874">
        <v>0</v>
      </c>
      <c r="BN2874">
        <v>0</v>
      </c>
      <c r="BO2874">
        <v>0</v>
      </c>
      <c r="BP2874">
        <v>0</v>
      </c>
      <c r="BQ2874">
        <v>0</v>
      </c>
      <c r="BR2874">
        <v>0</v>
      </c>
      <c r="BS2874">
        <v>0</v>
      </c>
      <c r="BT2874">
        <v>0</v>
      </c>
      <c r="BU2874">
        <v>0</v>
      </c>
      <c r="BV2874">
        <v>0</v>
      </c>
      <c r="BW2874">
        <v>0</v>
      </c>
      <c r="BX2874">
        <v>8652378</v>
      </c>
      <c r="BY2874">
        <v>0</v>
      </c>
      <c r="BZ2874">
        <v>0</v>
      </c>
      <c r="CA2874">
        <v>0</v>
      </c>
      <c r="CB2874">
        <v>0</v>
      </c>
      <c r="CC2874">
        <v>0</v>
      </c>
      <c r="CD2874">
        <v>8652378</v>
      </c>
      <c r="CE2874">
        <v>8652378</v>
      </c>
      <c r="CF2874">
        <v>8652378</v>
      </c>
      <c r="CG2874">
        <v>0</v>
      </c>
      <c r="CH2874" t="s">
        <v>612</v>
      </c>
      <c r="CI2874" t="s">
        <v>13988</v>
      </c>
      <c r="CJ2874" t="s">
        <v>702</v>
      </c>
      <c r="CK2874" t="s">
        <v>703</v>
      </c>
      <c r="CL2874" t="s">
        <v>617</v>
      </c>
      <c r="CM2874" t="s">
        <v>617</v>
      </c>
      <c r="CN2874">
        <v>8652378</v>
      </c>
    </row>
    <row r="2875" spans="1:92" x14ac:dyDescent="0.25">
      <c r="A2875" t="s">
        <v>14696</v>
      </c>
      <c r="B2875" t="s">
        <v>14696</v>
      </c>
      <c r="C2875">
        <v>49</v>
      </c>
      <c r="D2875" t="s">
        <v>597</v>
      </c>
      <c r="E2875">
        <v>67148</v>
      </c>
      <c r="F2875" t="s">
        <v>14520</v>
      </c>
      <c r="G2875" t="s">
        <v>14697</v>
      </c>
      <c r="H2875" t="s">
        <v>14698</v>
      </c>
      <c r="I2875" t="s">
        <v>779</v>
      </c>
      <c r="J2875" t="s">
        <v>14699</v>
      </c>
      <c r="K2875">
        <v>20405</v>
      </c>
      <c r="L2875" t="s">
        <v>14700</v>
      </c>
      <c r="M2875" t="s">
        <v>804</v>
      </c>
      <c r="N2875" t="s">
        <v>9249</v>
      </c>
      <c r="O2875" t="s">
        <v>804</v>
      </c>
      <c r="P2875" t="s">
        <v>9251</v>
      </c>
      <c r="Q2875" t="s">
        <v>9252</v>
      </c>
      <c r="R2875" t="s">
        <v>9253</v>
      </c>
      <c r="S2875" t="s">
        <v>9254</v>
      </c>
      <c r="T2875" t="s">
        <v>9255</v>
      </c>
      <c r="U2875" t="s">
        <v>1576</v>
      </c>
      <c r="V2875" t="s">
        <v>1577</v>
      </c>
      <c r="W2875" t="s">
        <v>804</v>
      </c>
      <c r="X2875" t="s">
        <v>804</v>
      </c>
      <c r="Y2875">
        <v>43922</v>
      </c>
      <c r="Z2875" t="s">
        <v>738</v>
      </c>
      <c r="AA2875" t="s">
        <v>859</v>
      </c>
      <c r="AB2875" t="s">
        <v>612</v>
      </c>
      <c r="AC2875" t="s">
        <v>612</v>
      </c>
      <c r="AD2875" t="s">
        <v>612</v>
      </c>
      <c r="AE2875">
        <v>43921</v>
      </c>
      <c r="AF2875" t="s">
        <v>738</v>
      </c>
      <c r="AG2875" t="s">
        <v>738</v>
      </c>
      <c r="AH2875" t="s">
        <v>612</v>
      </c>
      <c r="AI2875" t="s">
        <v>612</v>
      </c>
      <c r="AJ2875" t="s">
        <v>612</v>
      </c>
      <c r="AK2875" t="s">
        <v>612</v>
      </c>
      <c r="AL2875" t="s">
        <v>612</v>
      </c>
      <c r="AM2875" t="s">
        <v>612</v>
      </c>
      <c r="AN2875" t="s">
        <v>612</v>
      </c>
      <c r="AO2875" t="s">
        <v>612</v>
      </c>
      <c r="AP2875" t="s">
        <v>612</v>
      </c>
      <c r="AQ2875">
        <v>1400</v>
      </c>
      <c r="AR2875" t="s">
        <v>612</v>
      </c>
      <c r="AS2875" t="s">
        <v>612</v>
      </c>
      <c r="AT2875" t="s">
        <v>612</v>
      </c>
      <c r="AU2875" t="s">
        <v>612</v>
      </c>
      <c r="AV2875" t="s">
        <v>887</v>
      </c>
      <c r="AW2875" t="s">
        <v>612</v>
      </c>
      <c r="AX2875">
        <v>0</v>
      </c>
      <c r="AY2875" t="s">
        <v>887</v>
      </c>
      <c r="AZ2875" t="s">
        <v>145</v>
      </c>
      <c r="BA2875" t="s">
        <v>460</v>
      </c>
      <c r="BB2875" t="s">
        <v>336</v>
      </c>
      <c r="BC2875">
        <v>45536</v>
      </c>
      <c r="BD2875">
        <v>0</v>
      </c>
      <c r="BE2875">
        <v>0</v>
      </c>
      <c r="BF2875">
        <v>0</v>
      </c>
      <c r="BG2875">
        <v>0</v>
      </c>
      <c r="BH2875">
        <v>0</v>
      </c>
      <c r="BI2875">
        <v>0</v>
      </c>
      <c r="BJ2875">
        <v>0</v>
      </c>
      <c r="BK2875">
        <v>0</v>
      </c>
      <c r="BL2875">
        <v>0</v>
      </c>
      <c r="BM2875">
        <v>0</v>
      </c>
      <c r="BN2875">
        <v>0</v>
      </c>
      <c r="BO2875">
        <v>0</v>
      </c>
      <c r="BP2875">
        <v>0</v>
      </c>
      <c r="BQ2875">
        <v>0</v>
      </c>
      <c r="BR2875">
        <v>0</v>
      </c>
      <c r="BS2875">
        <v>0</v>
      </c>
      <c r="BT2875">
        <v>0</v>
      </c>
      <c r="BU2875">
        <v>0</v>
      </c>
      <c r="BV2875">
        <v>0</v>
      </c>
      <c r="BW2875">
        <v>0</v>
      </c>
      <c r="BX2875">
        <v>37699818</v>
      </c>
      <c r="BY2875">
        <v>0</v>
      </c>
      <c r="BZ2875">
        <v>0</v>
      </c>
      <c r="CA2875">
        <v>0</v>
      </c>
      <c r="CB2875">
        <v>0</v>
      </c>
      <c r="CC2875">
        <v>0</v>
      </c>
      <c r="CD2875">
        <v>37699818</v>
      </c>
      <c r="CE2875">
        <v>37699818</v>
      </c>
      <c r="CF2875">
        <v>37699818</v>
      </c>
      <c r="CG2875">
        <v>0</v>
      </c>
      <c r="CH2875" t="s">
        <v>612</v>
      </c>
      <c r="CI2875" t="s">
        <v>3006</v>
      </c>
      <c r="CJ2875" t="s">
        <v>702</v>
      </c>
      <c r="CK2875" t="s">
        <v>703</v>
      </c>
      <c r="CL2875" t="s">
        <v>617</v>
      </c>
      <c r="CM2875" t="s">
        <v>617</v>
      </c>
      <c r="CN2875">
        <v>37699818</v>
      </c>
    </row>
    <row r="2876" spans="1:92" x14ac:dyDescent="0.25">
      <c r="A2876" t="s">
        <v>14701</v>
      </c>
      <c r="B2876" t="s">
        <v>14701</v>
      </c>
      <c r="C2876">
        <v>49</v>
      </c>
      <c r="D2876" t="s">
        <v>597</v>
      </c>
      <c r="E2876">
        <v>67148</v>
      </c>
      <c r="F2876" t="s">
        <v>14520</v>
      </c>
      <c r="G2876" t="s">
        <v>11698</v>
      </c>
      <c r="H2876" t="s">
        <v>14702</v>
      </c>
      <c r="I2876" t="s">
        <v>630</v>
      </c>
      <c r="J2876">
        <v>3691</v>
      </c>
      <c r="K2876">
        <v>7448</v>
      </c>
      <c r="L2876" t="s">
        <v>14597</v>
      </c>
      <c r="M2876" t="s">
        <v>14598</v>
      </c>
      <c r="N2876" t="s">
        <v>9255</v>
      </c>
      <c r="O2876" t="s">
        <v>14599</v>
      </c>
      <c r="P2876" t="s">
        <v>9270</v>
      </c>
      <c r="Q2876" t="s">
        <v>9271</v>
      </c>
      <c r="R2876" t="s">
        <v>9272</v>
      </c>
      <c r="S2876" t="s">
        <v>9254</v>
      </c>
      <c r="T2876" t="s">
        <v>9255</v>
      </c>
      <c r="U2876" t="s">
        <v>2564</v>
      </c>
      <c r="V2876" t="s">
        <v>1577</v>
      </c>
      <c r="W2876">
        <v>43.473990000000001</v>
      </c>
      <c r="X2876">
        <v>-80.501750000000001</v>
      </c>
      <c r="Y2876">
        <v>44124</v>
      </c>
      <c r="Z2876" t="s">
        <v>859</v>
      </c>
      <c r="AA2876" t="s">
        <v>859</v>
      </c>
      <c r="AB2876" t="s">
        <v>612</v>
      </c>
      <c r="AC2876" t="s">
        <v>612</v>
      </c>
      <c r="AD2876" t="s">
        <v>612</v>
      </c>
      <c r="AE2876">
        <v>44124</v>
      </c>
      <c r="AF2876" t="s">
        <v>859</v>
      </c>
      <c r="AG2876" t="s">
        <v>859</v>
      </c>
      <c r="AH2876" t="s">
        <v>612</v>
      </c>
      <c r="AI2876" t="s">
        <v>612</v>
      </c>
      <c r="AJ2876" t="s">
        <v>612</v>
      </c>
      <c r="AK2876" t="s">
        <v>612</v>
      </c>
      <c r="AL2876" t="s">
        <v>612</v>
      </c>
      <c r="AM2876" t="s">
        <v>612</v>
      </c>
      <c r="AN2876" t="s">
        <v>612</v>
      </c>
      <c r="AO2876" t="s">
        <v>612</v>
      </c>
      <c r="AP2876" t="s">
        <v>612</v>
      </c>
      <c r="AQ2876">
        <v>167</v>
      </c>
      <c r="AR2876" t="s">
        <v>612</v>
      </c>
      <c r="AS2876" t="s">
        <v>612</v>
      </c>
      <c r="AT2876" t="s">
        <v>613</v>
      </c>
      <c r="AU2876" t="s">
        <v>612</v>
      </c>
      <c r="AV2876" t="s">
        <v>635</v>
      </c>
      <c r="AW2876">
        <v>44645</v>
      </c>
      <c r="AX2876">
        <v>9445795</v>
      </c>
      <c r="AY2876" t="s">
        <v>1046</v>
      </c>
      <c r="AZ2876" t="s">
        <v>140</v>
      </c>
      <c r="BA2876" t="s">
        <v>460</v>
      </c>
      <c r="BB2876" t="s">
        <v>380</v>
      </c>
      <c r="BC2876">
        <v>44866</v>
      </c>
      <c r="BD2876">
        <v>999703</v>
      </c>
      <c r="BE2876">
        <v>700000</v>
      </c>
      <c r="BF2876">
        <v>990000</v>
      </c>
      <c r="BG2876">
        <v>0</v>
      </c>
      <c r="BH2876">
        <v>0</v>
      </c>
      <c r="BI2876">
        <v>0</v>
      </c>
      <c r="BJ2876">
        <v>0</v>
      </c>
      <c r="BK2876">
        <v>0</v>
      </c>
      <c r="BL2876">
        <v>0</v>
      </c>
      <c r="BM2876">
        <v>0</v>
      </c>
      <c r="BN2876">
        <v>0</v>
      </c>
      <c r="BO2876">
        <v>0</v>
      </c>
      <c r="BP2876">
        <v>0</v>
      </c>
      <c r="BQ2876">
        <v>0</v>
      </c>
      <c r="BR2876">
        <v>0</v>
      </c>
      <c r="BS2876">
        <v>2689703</v>
      </c>
      <c r="BT2876">
        <v>0</v>
      </c>
      <c r="BU2876">
        <v>0</v>
      </c>
      <c r="BV2876">
        <v>139419</v>
      </c>
      <c r="BW2876">
        <v>0</v>
      </c>
      <c r="BX2876">
        <v>6616673</v>
      </c>
      <c r="BY2876">
        <v>0</v>
      </c>
      <c r="BZ2876">
        <v>0</v>
      </c>
      <c r="CA2876">
        <v>0</v>
      </c>
      <c r="CB2876">
        <v>0</v>
      </c>
      <c r="CC2876">
        <v>0</v>
      </c>
      <c r="CD2876">
        <v>6756092</v>
      </c>
      <c r="CE2876">
        <v>9445795</v>
      </c>
      <c r="CF2876">
        <v>9445795</v>
      </c>
      <c r="CG2876">
        <v>0</v>
      </c>
      <c r="CH2876" t="s">
        <v>612</v>
      </c>
      <c r="CI2876" t="s">
        <v>131</v>
      </c>
      <c r="CJ2876" t="s">
        <v>702</v>
      </c>
      <c r="CK2876" t="s">
        <v>703</v>
      </c>
      <c r="CL2876" t="s">
        <v>617</v>
      </c>
      <c r="CM2876" t="s">
        <v>617</v>
      </c>
      <c r="CN2876">
        <v>6616673</v>
      </c>
    </row>
    <row r="2877" spans="1:92" x14ac:dyDescent="0.25">
      <c r="A2877" t="s">
        <v>14703</v>
      </c>
      <c r="B2877" t="s">
        <v>14703</v>
      </c>
      <c r="C2877">
        <v>49</v>
      </c>
      <c r="D2877" t="s">
        <v>597</v>
      </c>
      <c r="E2877">
        <v>67148</v>
      </c>
      <c r="F2877" t="s">
        <v>14520</v>
      </c>
      <c r="G2877" t="s">
        <v>14704</v>
      </c>
      <c r="H2877" t="s">
        <v>14705</v>
      </c>
      <c r="I2877" t="s">
        <v>630</v>
      </c>
      <c r="J2877" t="s">
        <v>804</v>
      </c>
      <c r="K2877" t="s">
        <v>804</v>
      </c>
      <c r="L2877" t="s">
        <v>804</v>
      </c>
      <c r="M2877" t="s">
        <v>14706</v>
      </c>
      <c r="N2877" t="s">
        <v>9249</v>
      </c>
      <c r="O2877" t="s">
        <v>804</v>
      </c>
      <c r="P2877" t="s">
        <v>9251</v>
      </c>
      <c r="Q2877" t="s">
        <v>9252</v>
      </c>
      <c r="R2877" t="s">
        <v>9253</v>
      </c>
      <c r="S2877" t="s">
        <v>9254</v>
      </c>
      <c r="T2877" t="s">
        <v>9255</v>
      </c>
      <c r="U2877" t="s">
        <v>1576</v>
      </c>
      <c r="V2877" t="s">
        <v>1577</v>
      </c>
      <c r="W2877" t="s">
        <v>804</v>
      </c>
      <c r="X2877" t="s">
        <v>804</v>
      </c>
      <c r="Y2877">
        <v>44523</v>
      </c>
      <c r="Z2877" t="s">
        <v>909</v>
      </c>
      <c r="AA2877" t="s">
        <v>909</v>
      </c>
      <c r="AB2877" t="s">
        <v>612</v>
      </c>
      <c r="AC2877" t="s">
        <v>612</v>
      </c>
      <c r="AD2877" t="s">
        <v>612</v>
      </c>
      <c r="AE2877">
        <v>44523</v>
      </c>
      <c r="AF2877" t="s">
        <v>909</v>
      </c>
      <c r="AG2877" t="s">
        <v>909</v>
      </c>
      <c r="AH2877">
        <v>44523</v>
      </c>
      <c r="AI2877" t="s">
        <v>909</v>
      </c>
      <c r="AJ2877" t="s">
        <v>909</v>
      </c>
      <c r="AK2877" t="s">
        <v>612</v>
      </c>
      <c r="AL2877" t="s">
        <v>612</v>
      </c>
      <c r="AM2877" t="s">
        <v>612</v>
      </c>
      <c r="AN2877" t="s">
        <v>612</v>
      </c>
      <c r="AO2877" t="s">
        <v>612</v>
      </c>
      <c r="AP2877" t="s">
        <v>612</v>
      </c>
      <c r="AQ2877">
        <v>527</v>
      </c>
      <c r="AR2877" t="s">
        <v>612</v>
      </c>
      <c r="AS2877" t="s">
        <v>612</v>
      </c>
      <c r="AT2877" t="s">
        <v>613</v>
      </c>
      <c r="AU2877" t="s">
        <v>612</v>
      </c>
      <c r="AV2877" t="s">
        <v>887</v>
      </c>
      <c r="AW2877" t="s">
        <v>612</v>
      </c>
      <c r="AX2877" t="s">
        <v>612</v>
      </c>
      <c r="AY2877" t="s">
        <v>887</v>
      </c>
      <c r="AZ2877" t="s">
        <v>145</v>
      </c>
      <c r="BA2877" t="s">
        <v>460</v>
      </c>
      <c r="BB2877" t="s">
        <v>336</v>
      </c>
      <c r="BC2877">
        <v>45536</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12142420</v>
      </c>
      <c r="BY2877">
        <v>0</v>
      </c>
      <c r="BZ2877">
        <v>0</v>
      </c>
      <c r="CA2877">
        <v>0</v>
      </c>
      <c r="CB2877">
        <v>0</v>
      </c>
      <c r="CC2877">
        <v>0</v>
      </c>
      <c r="CD2877">
        <v>12142420</v>
      </c>
      <c r="CE2877">
        <v>12142420</v>
      </c>
      <c r="CF2877">
        <v>12142420</v>
      </c>
      <c r="CG2877">
        <v>0</v>
      </c>
      <c r="CH2877" t="s">
        <v>612</v>
      </c>
      <c r="CI2877" t="s">
        <v>1368</v>
      </c>
      <c r="CJ2877" t="s">
        <v>702</v>
      </c>
      <c r="CK2877" t="s">
        <v>703</v>
      </c>
      <c r="CL2877" t="s">
        <v>617</v>
      </c>
      <c r="CM2877" t="s">
        <v>617</v>
      </c>
      <c r="CN2877">
        <v>12142420</v>
      </c>
    </row>
    <row r="2878" spans="1:92" x14ac:dyDescent="0.25">
      <c r="A2878" t="s">
        <v>14707</v>
      </c>
      <c r="B2878" t="s">
        <v>14707</v>
      </c>
      <c r="C2878">
        <v>49</v>
      </c>
      <c r="D2878" t="s">
        <v>9537</v>
      </c>
      <c r="E2878">
        <v>67148</v>
      </c>
      <c r="F2878" t="s">
        <v>14520</v>
      </c>
      <c r="G2878" t="s">
        <v>10700</v>
      </c>
      <c r="H2878" t="s">
        <v>10701</v>
      </c>
      <c r="I2878" t="s">
        <v>630</v>
      </c>
      <c r="J2878" t="s">
        <v>804</v>
      </c>
      <c r="K2878" t="s">
        <v>804</v>
      </c>
      <c r="L2878" t="s">
        <v>804</v>
      </c>
      <c r="M2878" t="s">
        <v>14708</v>
      </c>
      <c r="N2878" t="s">
        <v>9249</v>
      </c>
      <c r="O2878" t="s">
        <v>804</v>
      </c>
      <c r="P2878" t="s">
        <v>9251</v>
      </c>
      <c r="Q2878" t="s">
        <v>9252</v>
      </c>
      <c r="R2878" t="s">
        <v>9253</v>
      </c>
      <c r="S2878" t="s">
        <v>9254</v>
      </c>
      <c r="T2878" t="s">
        <v>9255</v>
      </c>
      <c r="U2878" t="s">
        <v>1576</v>
      </c>
      <c r="V2878" t="s">
        <v>1577</v>
      </c>
      <c r="W2878">
        <v>43.437071371013502</v>
      </c>
      <c r="X2878">
        <v>-80.433670459732198</v>
      </c>
      <c r="Y2878">
        <v>44523</v>
      </c>
      <c r="Z2878" t="s">
        <v>909</v>
      </c>
      <c r="AA2878" t="s">
        <v>909</v>
      </c>
      <c r="AB2878" t="s">
        <v>612</v>
      </c>
      <c r="AC2878" t="s">
        <v>612</v>
      </c>
      <c r="AD2878" t="s">
        <v>612</v>
      </c>
      <c r="AE2878">
        <v>44523</v>
      </c>
      <c r="AF2878" t="s">
        <v>909</v>
      </c>
      <c r="AG2878" t="s">
        <v>909</v>
      </c>
      <c r="AH2878">
        <v>44523</v>
      </c>
      <c r="AI2878" t="s">
        <v>909</v>
      </c>
      <c r="AJ2878" t="s">
        <v>909</v>
      </c>
      <c r="AK2878" t="s">
        <v>612</v>
      </c>
      <c r="AL2878" t="s">
        <v>612</v>
      </c>
      <c r="AM2878" t="s">
        <v>612</v>
      </c>
      <c r="AN2878" t="s">
        <v>612</v>
      </c>
      <c r="AO2878" t="s">
        <v>612</v>
      </c>
      <c r="AP2878" t="s">
        <v>612</v>
      </c>
      <c r="AQ2878">
        <v>527</v>
      </c>
      <c r="AR2878">
        <v>5</v>
      </c>
      <c r="AS2878">
        <v>88</v>
      </c>
      <c r="AT2878" t="s">
        <v>613</v>
      </c>
      <c r="AU2878" t="s">
        <v>612</v>
      </c>
      <c r="AV2878" t="s">
        <v>887</v>
      </c>
      <c r="AW2878" t="s">
        <v>612</v>
      </c>
      <c r="AX2878" t="s">
        <v>612</v>
      </c>
      <c r="AY2878" t="s">
        <v>887</v>
      </c>
      <c r="AZ2878" t="s">
        <v>145</v>
      </c>
      <c r="BA2878" t="s">
        <v>460</v>
      </c>
      <c r="BB2878" t="s">
        <v>336</v>
      </c>
      <c r="BC2878">
        <v>45536</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12142420</v>
      </c>
      <c r="BY2878">
        <v>0</v>
      </c>
      <c r="BZ2878">
        <v>2834561</v>
      </c>
      <c r="CA2878">
        <v>0</v>
      </c>
      <c r="CB2878">
        <v>0</v>
      </c>
      <c r="CC2878">
        <v>0</v>
      </c>
      <c r="CD2878">
        <v>14976981</v>
      </c>
      <c r="CE2878">
        <v>14976981</v>
      </c>
      <c r="CF2878">
        <v>14976981</v>
      </c>
      <c r="CG2878">
        <v>0</v>
      </c>
      <c r="CH2878" t="s">
        <v>612</v>
      </c>
      <c r="CI2878" t="s">
        <v>1368</v>
      </c>
      <c r="CJ2878" t="s">
        <v>702</v>
      </c>
      <c r="CK2878" t="s">
        <v>703</v>
      </c>
      <c r="CL2878" t="s">
        <v>764</v>
      </c>
      <c r="CM2878" t="s">
        <v>740</v>
      </c>
      <c r="CN2878">
        <v>14976981</v>
      </c>
    </row>
    <row r="2879" spans="1:92" x14ac:dyDescent="0.25">
      <c r="A2879" t="s">
        <v>14709</v>
      </c>
      <c r="B2879" t="s">
        <v>14709</v>
      </c>
      <c r="C2879">
        <v>49</v>
      </c>
      <c r="D2879" t="s">
        <v>9537</v>
      </c>
      <c r="E2879">
        <v>67148</v>
      </c>
      <c r="F2879" t="s">
        <v>14520</v>
      </c>
      <c r="G2879" t="s">
        <v>9284</v>
      </c>
      <c r="H2879" t="s">
        <v>14710</v>
      </c>
      <c r="I2879" t="s">
        <v>630</v>
      </c>
      <c r="J2879" t="s">
        <v>804</v>
      </c>
      <c r="K2879" t="s">
        <v>804</v>
      </c>
      <c r="L2879" t="s">
        <v>804</v>
      </c>
      <c r="M2879" t="s">
        <v>804</v>
      </c>
      <c r="N2879" t="s">
        <v>9288</v>
      </c>
      <c r="O2879" t="s">
        <v>14711</v>
      </c>
      <c r="P2879" t="s">
        <v>9290</v>
      </c>
      <c r="Q2879" t="s">
        <v>9291</v>
      </c>
      <c r="R2879" t="s">
        <v>9292</v>
      </c>
      <c r="S2879" t="s">
        <v>9254</v>
      </c>
      <c r="T2879" t="s">
        <v>9255</v>
      </c>
      <c r="U2879" t="s">
        <v>1576</v>
      </c>
      <c r="V2879" t="s">
        <v>1577</v>
      </c>
      <c r="W2879" t="s">
        <v>804</v>
      </c>
      <c r="X2879" t="s">
        <v>804</v>
      </c>
      <c r="Y2879">
        <v>44672</v>
      </c>
      <c r="Z2879" t="s">
        <v>909</v>
      </c>
      <c r="AA2879" t="s">
        <v>380</v>
      </c>
      <c r="AB2879" t="s">
        <v>612</v>
      </c>
      <c r="AC2879" t="s">
        <v>612</v>
      </c>
      <c r="AD2879" t="s">
        <v>612</v>
      </c>
      <c r="AE2879">
        <v>44672</v>
      </c>
      <c r="AF2879" t="s">
        <v>909</v>
      </c>
      <c r="AG2879" t="s">
        <v>380</v>
      </c>
      <c r="AH2879">
        <v>44672</v>
      </c>
      <c r="AI2879" t="s">
        <v>909</v>
      </c>
      <c r="AJ2879" t="s">
        <v>380</v>
      </c>
      <c r="AK2879" t="s">
        <v>612</v>
      </c>
      <c r="AL2879" t="s">
        <v>612</v>
      </c>
      <c r="AM2879" t="s">
        <v>612</v>
      </c>
      <c r="AN2879" t="s">
        <v>612</v>
      </c>
      <c r="AO2879" t="s">
        <v>612</v>
      </c>
      <c r="AP2879" t="s">
        <v>612</v>
      </c>
      <c r="AQ2879">
        <v>294</v>
      </c>
      <c r="AR2879">
        <v>5</v>
      </c>
      <c r="AS2879">
        <v>88</v>
      </c>
      <c r="AT2879" t="s">
        <v>613</v>
      </c>
      <c r="AU2879" t="s">
        <v>612</v>
      </c>
      <c r="AV2879" t="s">
        <v>887</v>
      </c>
      <c r="AW2879" t="s">
        <v>612</v>
      </c>
      <c r="AX2879" t="s">
        <v>612</v>
      </c>
      <c r="AY2879" t="s">
        <v>887</v>
      </c>
      <c r="AZ2879" t="s">
        <v>145</v>
      </c>
      <c r="BA2879" t="s">
        <v>460</v>
      </c>
      <c r="BB2879" t="s">
        <v>916</v>
      </c>
      <c r="BC2879">
        <v>46266</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8759588</v>
      </c>
      <c r="BY2879">
        <v>0</v>
      </c>
      <c r="BZ2879">
        <v>3357538</v>
      </c>
      <c r="CA2879">
        <v>0</v>
      </c>
      <c r="CB2879">
        <v>0</v>
      </c>
      <c r="CC2879">
        <v>0</v>
      </c>
      <c r="CD2879">
        <v>12117126</v>
      </c>
      <c r="CE2879">
        <v>12117126</v>
      </c>
      <c r="CF2879">
        <v>12117126</v>
      </c>
      <c r="CG2879">
        <v>0</v>
      </c>
      <c r="CH2879" t="s">
        <v>612</v>
      </c>
      <c r="CI2879" t="s">
        <v>917</v>
      </c>
      <c r="CJ2879" t="s">
        <v>702</v>
      </c>
      <c r="CK2879" t="s">
        <v>703</v>
      </c>
      <c r="CL2879" t="s">
        <v>764</v>
      </c>
      <c r="CM2879" t="s">
        <v>740</v>
      </c>
      <c r="CN2879">
        <v>12117126</v>
      </c>
    </row>
    <row r="2880" spans="1:92" x14ac:dyDescent="0.25">
      <c r="A2880" t="s">
        <v>14712</v>
      </c>
      <c r="B2880" t="s">
        <v>14712</v>
      </c>
      <c r="C2880">
        <v>50</v>
      </c>
      <c r="D2880" t="s">
        <v>597</v>
      </c>
      <c r="E2880">
        <v>67156</v>
      </c>
      <c r="F2880" t="s">
        <v>14713</v>
      </c>
      <c r="G2880" t="s">
        <v>599</v>
      </c>
      <c r="H2880" t="s">
        <v>599</v>
      </c>
      <c r="I2880" t="s">
        <v>600</v>
      </c>
      <c r="J2880">
        <v>15821</v>
      </c>
      <c r="K2880">
        <v>18092</v>
      </c>
      <c r="L2880" t="s">
        <v>14714</v>
      </c>
      <c r="M2880" t="s">
        <v>14715</v>
      </c>
      <c r="N2880" t="s">
        <v>8766</v>
      </c>
      <c r="O2880" t="s">
        <v>14716</v>
      </c>
      <c r="P2880" t="s">
        <v>8768</v>
      </c>
      <c r="Q2880" t="s">
        <v>8769</v>
      </c>
      <c r="R2880" t="s">
        <v>8770</v>
      </c>
      <c r="S2880" t="s">
        <v>8746</v>
      </c>
      <c r="T2880" t="s">
        <v>8747</v>
      </c>
      <c r="U2880" t="s">
        <v>2564</v>
      </c>
      <c r="V2880" t="s">
        <v>1577</v>
      </c>
      <c r="W2880">
        <v>43.022124580000003</v>
      </c>
      <c r="X2880">
        <v>-79.270109480000002</v>
      </c>
      <c r="Y2880" t="s">
        <v>612</v>
      </c>
      <c r="Z2880" t="s">
        <v>612</v>
      </c>
      <c r="AA2880" t="s">
        <v>612</v>
      </c>
      <c r="AB2880" t="s">
        <v>612</v>
      </c>
      <c r="AC2880" t="s">
        <v>612</v>
      </c>
      <c r="AD2880" t="s">
        <v>612</v>
      </c>
      <c r="AE2880" t="s">
        <v>612</v>
      </c>
      <c r="AF2880" t="s">
        <v>612</v>
      </c>
      <c r="AG2880" t="s">
        <v>612</v>
      </c>
      <c r="AH2880" t="s">
        <v>612</v>
      </c>
      <c r="AI2880" t="s">
        <v>612</v>
      </c>
      <c r="AJ2880" t="s">
        <v>612</v>
      </c>
      <c r="AK2880" t="s">
        <v>612</v>
      </c>
      <c r="AL2880" t="s">
        <v>612</v>
      </c>
      <c r="AM2880" t="s">
        <v>612</v>
      </c>
      <c r="AN2880" t="s">
        <v>612</v>
      </c>
      <c r="AO2880" t="s">
        <v>612</v>
      </c>
      <c r="AP2880" t="s">
        <v>612</v>
      </c>
      <c r="AQ2880" t="s">
        <v>612</v>
      </c>
      <c r="AR2880" t="s">
        <v>612</v>
      </c>
      <c r="AS2880" t="s">
        <v>612</v>
      </c>
      <c r="AT2880" t="s">
        <v>613</v>
      </c>
      <c r="AU2880" t="s">
        <v>612</v>
      </c>
      <c r="AV2880" t="s">
        <v>614</v>
      </c>
      <c r="AW2880" t="s">
        <v>612</v>
      </c>
      <c r="AX2880" t="s">
        <v>612</v>
      </c>
      <c r="AY2880" t="s">
        <v>615</v>
      </c>
      <c r="AZ2880" t="s">
        <v>612</v>
      </c>
      <c r="BA2880" t="s">
        <v>612</v>
      </c>
      <c r="BB2880" t="s">
        <v>612</v>
      </c>
      <c r="BC2880" t="s">
        <v>612</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t="s">
        <v>612</v>
      </c>
      <c r="CI2880" t="s">
        <v>616</v>
      </c>
      <c r="CJ2880" t="s">
        <v>617</v>
      </c>
      <c r="CK2880" t="s">
        <v>617</v>
      </c>
      <c r="CL2880" t="s">
        <v>617</v>
      </c>
      <c r="CM2880" t="s">
        <v>617</v>
      </c>
      <c r="CN2880">
        <v>0</v>
      </c>
    </row>
    <row r="2881" spans="1:92" x14ac:dyDescent="0.25">
      <c r="A2881" t="s">
        <v>14717</v>
      </c>
      <c r="B2881" t="s">
        <v>14717</v>
      </c>
      <c r="C2881">
        <v>50</v>
      </c>
      <c r="D2881" t="s">
        <v>597</v>
      </c>
      <c r="E2881">
        <v>67156</v>
      </c>
      <c r="F2881" t="s">
        <v>14713</v>
      </c>
      <c r="G2881" t="s">
        <v>619</v>
      </c>
      <c r="H2881" t="s">
        <v>620</v>
      </c>
      <c r="I2881" t="s">
        <v>600</v>
      </c>
      <c r="J2881">
        <v>15821</v>
      </c>
      <c r="K2881">
        <v>18092</v>
      </c>
      <c r="L2881" t="s">
        <v>14714</v>
      </c>
      <c r="M2881" t="s">
        <v>14715</v>
      </c>
      <c r="N2881" t="s">
        <v>8766</v>
      </c>
      <c r="O2881" t="s">
        <v>14716</v>
      </c>
      <c r="P2881" t="s">
        <v>8768</v>
      </c>
      <c r="Q2881" t="s">
        <v>8769</v>
      </c>
      <c r="R2881" t="s">
        <v>8770</v>
      </c>
      <c r="S2881" t="s">
        <v>8746</v>
      </c>
      <c r="T2881" t="s">
        <v>8747</v>
      </c>
      <c r="U2881" t="s">
        <v>2564</v>
      </c>
      <c r="V2881" t="s">
        <v>1577</v>
      </c>
      <c r="W2881">
        <v>43.022124580000003</v>
      </c>
      <c r="X2881">
        <v>-79.270109480000002</v>
      </c>
      <c r="Y2881" t="s">
        <v>612</v>
      </c>
      <c r="Z2881" t="s">
        <v>612</v>
      </c>
      <c r="AA2881" t="s">
        <v>612</v>
      </c>
      <c r="AB2881" t="s">
        <v>612</v>
      </c>
      <c r="AC2881" t="s">
        <v>612</v>
      </c>
      <c r="AD2881" t="s">
        <v>612</v>
      </c>
      <c r="AE2881" t="s">
        <v>612</v>
      </c>
      <c r="AF2881" t="s">
        <v>612</v>
      </c>
      <c r="AG2881" t="s">
        <v>612</v>
      </c>
      <c r="AH2881" t="s">
        <v>612</v>
      </c>
      <c r="AI2881" t="s">
        <v>612</v>
      </c>
      <c r="AJ2881" t="s">
        <v>612</v>
      </c>
      <c r="AK2881" t="s">
        <v>612</v>
      </c>
      <c r="AL2881" t="s">
        <v>612</v>
      </c>
      <c r="AM2881" t="s">
        <v>612</v>
      </c>
      <c r="AN2881" t="s">
        <v>612</v>
      </c>
      <c r="AO2881" t="s">
        <v>612</v>
      </c>
      <c r="AP2881" t="s">
        <v>612</v>
      </c>
      <c r="AQ2881" t="s">
        <v>612</v>
      </c>
      <c r="AR2881" t="s">
        <v>612</v>
      </c>
      <c r="AS2881" t="s">
        <v>612</v>
      </c>
      <c r="AT2881" t="s">
        <v>613</v>
      </c>
      <c r="AU2881" t="s">
        <v>612</v>
      </c>
      <c r="AV2881" t="s">
        <v>614</v>
      </c>
      <c r="AW2881" t="s">
        <v>612</v>
      </c>
      <c r="AX2881">
        <v>3671095</v>
      </c>
      <c r="AY2881" t="s">
        <v>621</v>
      </c>
      <c r="AZ2881" t="s">
        <v>579</v>
      </c>
      <c r="BA2881" t="s">
        <v>579</v>
      </c>
      <c r="BB2881" t="s">
        <v>622</v>
      </c>
      <c r="BC2881">
        <v>42248</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3222353</v>
      </c>
      <c r="BW2881">
        <v>0</v>
      </c>
      <c r="BX2881">
        <v>0</v>
      </c>
      <c r="BY2881">
        <v>0</v>
      </c>
      <c r="BZ2881">
        <v>0</v>
      </c>
      <c r="CA2881">
        <v>0</v>
      </c>
      <c r="CB2881">
        <v>0</v>
      </c>
      <c r="CC2881">
        <v>0</v>
      </c>
      <c r="CD2881">
        <v>3222353</v>
      </c>
      <c r="CE2881">
        <v>3222353</v>
      </c>
      <c r="CF2881">
        <v>3671095</v>
      </c>
      <c r="CG2881">
        <v>448742</v>
      </c>
      <c r="CH2881" t="s">
        <v>612</v>
      </c>
      <c r="CI2881" t="s">
        <v>616</v>
      </c>
      <c r="CJ2881" t="s">
        <v>617</v>
      </c>
      <c r="CK2881" t="s">
        <v>617</v>
      </c>
      <c r="CL2881" t="s">
        <v>617</v>
      </c>
      <c r="CM2881" t="s">
        <v>617</v>
      </c>
      <c r="CN2881">
        <v>0</v>
      </c>
    </row>
    <row r="2882" spans="1:92" x14ac:dyDescent="0.25">
      <c r="A2882" t="s">
        <v>14718</v>
      </c>
      <c r="B2882" t="s">
        <v>14718</v>
      </c>
      <c r="C2882">
        <v>50</v>
      </c>
      <c r="D2882" t="s">
        <v>597</v>
      </c>
      <c r="E2882">
        <v>67156</v>
      </c>
      <c r="F2882" t="s">
        <v>14713</v>
      </c>
      <c r="G2882" t="s">
        <v>624</v>
      </c>
      <c r="H2882" t="s">
        <v>625</v>
      </c>
      <c r="I2882" t="s">
        <v>600</v>
      </c>
      <c r="J2882">
        <v>15821</v>
      </c>
      <c r="K2882">
        <v>18092</v>
      </c>
      <c r="L2882" t="s">
        <v>14714</v>
      </c>
      <c r="M2882" t="s">
        <v>14715</v>
      </c>
      <c r="N2882" t="s">
        <v>8766</v>
      </c>
      <c r="O2882" t="s">
        <v>14716</v>
      </c>
      <c r="P2882" t="s">
        <v>8768</v>
      </c>
      <c r="Q2882" t="s">
        <v>8769</v>
      </c>
      <c r="R2882" t="s">
        <v>8770</v>
      </c>
      <c r="S2882" t="s">
        <v>8746</v>
      </c>
      <c r="T2882" t="s">
        <v>8747</v>
      </c>
      <c r="U2882" t="s">
        <v>2564</v>
      </c>
      <c r="V2882" t="s">
        <v>1577</v>
      </c>
      <c r="W2882">
        <v>43.022124580000003</v>
      </c>
      <c r="X2882">
        <v>-79.270109480000002</v>
      </c>
      <c r="Y2882" t="s">
        <v>612</v>
      </c>
      <c r="Z2882" t="s">
        <v>612</v>
      </c>
      <c r="AA2882" t="s">
        <v>612</v>
      </c>
      <c r="AB2882" t="s">
        <v>612</v>
      </c>
      <c r="AC2882" t="s">
        <v>612</v>
      </c>
      <c r="AD2882" t="s">
        <v>612</v>
      </c>
      <c r="AE2882" t="s">
        <v>612</v>
      </c>
      <c r="AF2882" t="s">
        <v>612</v>
      </c>
      <c r="AG2882" t="s">
        <v>612</v>
      </c>
      <c r="AH2882" t="s">
        <v>612</v>
      </c>
      <c r="AI2882" t="s">
        <v>612</v>
      </c>
      <c r="AJ2882" t="s">
        <v>612</v>
      </c>
      <c r="AK2882" t="s">
        <v>612</v>
      </c>
      <c r="AL2882" t="s">
        <v>612</v>
      </c>
      <c r="AM2882" t="s">
        <v>612</v>
      </c>
      <c r="AN2882" t="s">
        <v>612</v>
      </c>
      <c r="AO2882" t="s">
        <v>612</v>
      </c>
      <c r="AP2882" t="s">
        <v>612</v>
      </c>
      <c r="AQ2882" t="s">
        <v>612</v>
      </c>
      <c r="AR2882" t="s">
        <v>612</v>
      </c>
      <c r="AS2882" t="s">
        <v>612</v>
      </c>
      <c r="AT2882" t="s">
        <v>613</v>
      </c>
      <c r="AU2882" t="s">
        <v>612</v>
      </c>
      <c r="AV2882" t="s">
        <v>635</v>
      </c>
      <c r="AW2882">
        <v>39691</v>
      </c>
      <c r="AX2882">
        <v>1849065</v>
      </c>
      <c r="AY2882" t="s">
        <v>621</v>
      </c>
      <c r="AZ2882" t="s">
        <v>470</v>
      </c>
      <c r="BA2882" t="s">
        <v>470</v>
      </c>
      <c r="BB2882" t="s">
        <v>824</v>
      </c>
      <c r="BC2882">
        <v>39326</v>
      </c>
      <c r="BD2882">
        <v>0</v>
      </c>
      <c r="BE2882">
        <v>0</v>
      </c>
      <c r="BF2882">
        <v>0</v>
      </c>
      <c r="BG2882">
        <v>0</v>
      </c>
      <c r="BH2882">
        <v>0</v>
      </c>
      <c r="BI2882">
        <v>0</v>
      </c>
      <c r="BJ2882">
        <v>0</v>
      </c>
      <c r="BK2882">
        <v>0</v>
      </c>
      <c r="BL2882">
        <v>0</v>
      </c>
      <c r="BM2882">
        <v>0</v>
      </c>
      <c r="BN2882">
        <v>0</v>
      </c>
      <c r="BO2882">
        <v>0</v>
      </c>
      <c r="BP2882">
        <v>0</v>
      </c>
      <c r="BQ2882">
        <v>0</v>
      </c>
      <c r="BR2882">
        <v>0</v>
      </c>
      <c r="BS2882">
        <v>0</v>
      </c>
      <c r="BT2882">
        <v>1849065</v>
      </c>
      <c r="BU2882">
        <v>0</v>
      </c>
      <c r="BV2882">
        <v>0</v>
      </c>
      <c r="BW2882">
        <v>0</v>
      </c>
      <c r="BX2882">
        <v>0</v>
      </c>
      <c r="BY2882">
        <v>0</v>
      </c>
      <c r="BZ2882">
        <v>0</v>
      </c>
      <c r="CA2882">
        <v>0</v>
      </c>
      <c r="CB2882">
        <v>0</v>
      </c>
      <c r="CC2882">
        <v>0</v>
      </c>
      <c r="CD2882">
        <v>1849065</v>
      </c>
      <c r="CE2882">
        <v>1849065</v>
      </c>
      <c r="CF2882">
        <v>1849065</v>
      </c>
      <c r="CG2882">
        <v>0</v>
      </c>
      <c r="CH2882" t="s">
        <v>612</v>
      </c>
      <c r="CI2882" t="s">
        <v>616</v>
      </c>
      <c r="CJ2882" t="s">
        <v>617</v>
      </c>
      <c r="CK2882" t="s">
        <v>617</v>
      </c>
      <c r="CL2882" t="s">
        <v>617</v>
      </c>
      <c r="CM2882" t="s">
        <v>617</v>
      </c>
      <c r="CN2882">
        <v>0</v>
      </c>
    </row>
    <row r="2883" spans="1:92" x14ac:dyDescent="0.25">
      <c r="A2883" t="s">
        <v>14719</v>
      </c>
      <c r="B2883" t="s">
        <v>14719</v>
      </c>
      <c r="C2883">
        <v>50</v>
      </c>
      <c r="D2883" t="s">
        <v>597</v>
      </c>
      <c r="E2883">
        <v>67156</v>
      </c>
      <c r="F2883" t="s">
        <v>14713</v>
      </c>
      <c r="G2883" t="s">
        <v>14720</v>
      </c>
      <c r="H2883" t="s">
        <v>14721</v>
      </c>
      <c r="I2883" t="s">
        <v>630</v>
      </c>
      <c r="J2883">
        <v>3023</v>
      </c>
      <c r="K2883">
        <v>6986</v>
      </c>
      <c r="L2883" t="s">
        <v>14722</v>
      </c>
      <c r="M2883" t="s">
        <v>14723</v>
      </c>
      <c r="N2883" t="s">
        <v>8766</v>
      </c>
      <c r="O2883" t="s">
        <v>14724</v>
      </c>
      <c r="P2883" t="s">
        <v>8768</v>
      </c>
      <c r="Q2883" t="s">
        <v>8769</v>
      </c>
      <c r="R2883" t="s">
        <v>8770</v>
      </c>
      <c r="S2883" t="s">
        <v>8746</v>
      </c>
      <c r="T2883" t="s">
        <v>8747</v>
      </c>
      <c r="U2883" t="s">
        <v>2564</v>
      </c>
      <c r="V2883" t="s">
        <v>1577</v>
      </c>
      <c r="W2883">
        <v>43.019559999999998</v>
      </c>
      <c r="X2883">
        <v>-79.270499999999998</v>
      </c>
      <c r="Y2883">
        <v>41072</v>
      </c>
      <c r="Z2883" t="s">
        <v>803</v>
      </c>
      <c r="AA2883" t="s">
        <v>662</v>
      </c>
      <c r="AB2883">
        <v>41072</v>
      </c>
      <c r="AC2883" t="s">
        <v>803</v>
      </c>
      <c r="AD2883" t="s">
        <v>662</v>
      </c>
      <c r="AE2883" t="s">
        <v>612</v>
      </c>
      <c r="AF2883" t="s">
        <v>612</v>
      </c>
      <c r="AG2883" t="s">
        <v>612</v>
      </c>
      <c r="AH2883" t="s">
        <v>612</v>
      </c>
      <c r="AI2883" t="s">
        <v>612</v>
      </c>
      <c r="AJ2883" t="s">
        <v>612</v>
      </c>
      <c r="AK2883" t="s">
        <v>612</v>
      </c>
      <c r="AL2883" t="s">
        <v>612</v>
      </c>
      <c r="AM2883" t="s">
        <v>612</v>
      </c>
      <c r="AN2883" t="s">
        <v>612</v>
      </c>
      <c r="AO2883" t="s">
        <v>612</v>
      </c>
      <c r="AP2883" t="s">
        <v>612</v>
      </c>
      <c r="AQ2883" t="s">
        <v>612</v>
      </c>
      <c r="AR2883" t="s">
        <v>612</v>
      </c>
      <c r="AS2883" t="s">
        <v>612</v>
      </c>
      <c r="AT2883" t="s">
        <v>613</v>
      </c>
      <c r="AU2883" t="s">
        <v>612</v>
      </c>
      <c r="AV2883" t="s">
        <v>614</v>
      </c>
      <c r="AW2883" t="s">
        <v>612</v>
      </c>
      <c r="AX2883">
        <v>166168</v>
      </c>
      <c r="AY2883" t="s">
        <v>621</v>
      </c>
      <c r="AZ2883" t="s">
        <v>663</v>
      </c>
      <c r="BA2883" t="s">
        <v>470</v>
      </c>
      <c r="BB2883" t="s">
        <v>662</v>
      </c>
      <c r="BC2883">
        <v>41153</v>
      </c>
      <c r="BD2883">
        <v>0</v>
      </c>
      <c r="BE2883">
        <v>0</v>
      </c>
      <c r="BF2883">
        <v>0</v>
      </c>
      <c r="BG2883">
        <v>1168</v>
      </c>
      <c r="BH2883">
        <v>0</v>
      </c>
      <c r="BI2883">
        <v>0</v>
      </c>
      <c r="BJ2883">
        <v>0</v>
      </c>
      <c r="BK2883">
        <v>0</v>
      </c>
      <c r="BL2883">
        <v>0</v>
      </c>
      <c r="BM2883">
        <v>0</v>
      </c>
      <c r="BN2883">
        <v>0</v>
      </c>
      <c r="BO2883">
        <v>0</v>
      </c>
      <c r="BP2883">
        <v>0</v>
      </c>
      <c r="BQ2883">
        <v>0</v>
      </c>
      <c r="BR2883">
        <v>0</v>
      </c>
      <c r="BS2883">
        <v>1168</v>
      </c>
      <c r="BT2883">
        <v>0</v>
      </c>
      <c r="BU2883">
        <v>0</v>
      </c>
      <c r="BV2883">
        <v>0</v>
      </c>
      <c r="BW2883">
        <v>165000</v>
      </c>
      <c r="BX2883">
        <v>0</v>
      </c>
      <c r="BY2883">
        <v>0</v>
      </c>
      <c r="BZ2883">
        <v>0</v>
      </c>
      <c r="CA2883">
        <v>0</v>
      </c>
      <c r="CB2883">
        <v>0</v>
      </c>
      <c r="CC2883">
        <v>0</v>
      </c>
      <c r="CD2883">
        <v>165000</v>
      </c>
      <c r="CE2883">
        <v>166168</v>
      </c>
      <c r="CF2883">
        <v>166168</v>
      </c>
      <c r="CG2883">
        <v>0</v>
      </c>
      <c r="CH2883" t="s">
        <v>612</v>
      </c>
      <c r="CI2883" t="s">
        <v>616</v>
      </c>
      <c r="CJ2883" t="s">
        <v>617</v>
      </c>
      <c r="CK2883" t="s">
        <v>617</v>
      </c>
      <c r="CL2883" t="s">
        <v>617</v>
      </c>
      <c r="CM2883" t="s">
        <v>617</v>
      </c>
      <c r="CN2883">
        <v>165000</v>
      </c>
    </row>
    <row r="2884" spans="1:92" x14ac:dyDescent="0.25">
      <c r="A2884" t="s">
        <v>14725</v>
      </c>
      <c r="B2884" t="s">
        <v>14725</v>
      </c>
      <c r="C2884">
        <v>50</v>
      </c>
      <c r="D2884" t="s">
        <v>597</v>
      </c>
      <c r="E2884">
        <v>67156</v>
      </c>
      <c r="F2884" t="s">
        <v>14713</v>
      </c>
      <c r="G2884" t="s">
        <v>11219</v>
      </c>
      <c r="H2884" t="s">
        <v>11389</v>
      </c>
      <c r="I2884" t="s">
        <v>630</v>
      </c>
      <c r="J2884">
        <v>7960</v>
      </c>
      <c r="K2884">
        <v>9035</v>
      </c>
      <c r="L2884" t="s">
        <v>14726</v>
      </c>
      <c r="M2884" t="s">
        <v>14727</v>
      </c>
      <c r="N2884" t="s">
        <v>8741</v>
      </c>
      <c r="O2884" t="s">
        <v>14728</v>
      </c>
      <c r="P2884" t="s">
        <v>8743</v>
      </c>
      <c r="Q2884" t="s">
        <v>8744</v>
      </c>
      <c r="R2884" t="s">
        <v>8745</v>
      </c>
      <c r="S2884" t="s">
        <v>8746</v>
      </c>
      <c r="T2884" t="s">
        <v>8747</v>
      </c>
      <c r="U2884" t="s">
        <v>2564</v>
      </c>
      <c r="V2884" t="s">
        <v>1577</v>
      </c>
      <c r="W2884">
        <v>43.212710000000001</v>
      </c>
      <c r="X2884">
        <v>-79.217820000000003</v>
      </c>
      <c r="Y2884" t="s">
        <v>612</v>
      </c>
      <c r="Z2884" t="s">
        <v>612</v>
      </c>
      <c r="AA2884" t="s">
        <v>612</v>
      </c>
      <c r="AB2884" t="s">
        <v>612</v>
      </c>
      <c r="AC2884" t="s">
        <v>612</v>
      </c>
      <c r="AD2884" t="s">
        <v>612</v>
      </c>
      <c r="AE2884" t="s">
        <v>612</v>
      </c>
      <c r="AF2884" t="s">
        <v>612</v>
      </c>
      <c r="AG2884" t="s">
        <v>612</v>
      </c>
      <c r="AH2884" t="s">
        <v>612</v>
      </c>
      <c r="AI2884" t="s">
        <v>612</v>
      </c>
      <c r="AJ2884" t="s">
        <v>612</v>
      </c>
      <c r="AK2884" t="s">
        <v>612</v>
      </c>
      <c r="AL2884" t="s">
        <v>612</v>
      </c>
      <c r="AM2884" t="s">
        <v>612</v>
      </c>
      <c r="AN2884" t="s">
        <v>612</v>
      </c>
      <c r="AO2884" t="s">
        <v>612</v>
      </c>
      <c r="AP2884" t="s">
        <v>612</v>
      </c>
      <c r="AQ2884" t="s">
        <v>612</v>
      </c>
      <c r="AR2884" t="s">
        <v>612</v>
      </c>
      <c r="AS2884" t="s">
        <v>612</v>
      </c>
      <c r="AT2884" t="s">
        <v>613</v>
      </c>
      <c r="AU2884" t="s">
        <v>612</v>
      </c>
      <c r="AV2884" t="s">
        <v>635</v>
      </c>
      <c r="AW2884">
        <v>39691</v>
      </c>
      <c r="AX2884">
        <v>1593708</v>
      </c>
      <c r="AY2884" t="s">
        <v>621</v>
      </c>
      <c r="AZ2884" t="s">
        <v>140</v>
      </c>
      <c r="BA2884" t="s">
        <v>470</v>
      </c>
      <c r="BB2884" t="s">
        <v>975</v>
      </c>
      <c r="BC2884">
        <v>38596</v>
      </c>
      <c r="BD2884">
        <v>0</v>
      </c>
      <c r="BE2884">
        <v>0</v>
      </c>
      <c r="BF2884">
        <v>0</v>
      </c>
      <c r="BG2884">
        <v>0</v>
      </c>
      <c r="BH2884">
        <v>0</v>
      </c>
      <c r="BI2884">
        <v>0</v>
      </c>
      <c r="BJ2884">
        <v>0</v>
      </c>
      <c r="BK2884">
        <v>0</v>
      </c>
      <c r="BL2884">
        <v>0</v>
      </c>
      <c r="BM2884">
        <v>0</v>
      </c>
      <c r="BN2884">
        <v>0</v>
      </c>
      <c r="BO2884">
        <v>0</v>
      </c>
      <c r="BP2884">
        <v>0</v>
      </c>
      <c r="BQ2884">
        <v>0</v>
      </c>
      <c r="BR2884">
        <v>0</v>
      </c>
      <c r="BS2884">
        <v>0</v>
      </c>
      <c r="BT2884">
        <v>1593708</v>
      </c>
      <c r="BU2884">
        <v>0</v>
      </c>
      <c r="BV2884">
        <v>0</v>
      </c>
      <c r="BW2884">
        <v>0</v>
      </c>
      <c r="BX2884">
        <v>0</v>
      </c>
      <c r="BY2884">
        <v>0</v>
      </c>
      <c r="BZ2884">
        <v>0</v>
      </c>
      <c r="CA2884">
        <v>0</v>
      </c>
      <c r="CB2884">
        <v>0</v>
      </c>
      <c r="CC2884">
        <v>0</v>
      </c>
      <c r="CD2884">
        <v>1593708</v>
      </c>
      <c r="CE2884">
        <v>1593708</v>
      </c>
      <c r="CF2884">
        <v>1593708</v>
      </c>
      <c r="CG2884">
        <v>0</v>
      </c>
      <c r="CH2884" t="s">
        <v>612</v>
      </c>
      <c r="CI2884" t="s">
        <v>616</v>
      </c>
      <c r="CJ2884" t="s">
        <v>617</v>
      </c>
      <c r="CK2884" t="s">
        <v>617</v>
      </c>
      <c r="CL2884" t="s">
        <v>617</v>
      </c>
      <c r="CM2884" t="s">
        <v>617</v>
      </c>
      <c r="CN2884">
        <v>0</v>
      </c>
    </row>
    <row r="2885" spans="1:92" x14ac:dyDescent="0.25">
      <c r="A2885" t="s">
        <v>14729</v>
      </c>
      <c r="B2885" t="s">
        <v>14729</v>
      </c>
      <c r="C2885">
        <v>50</v>
      </c>
      <c r="D2885" t="s">
        <v>597</v>
      </c>
      <c r="E2885">
        <v>67156</v>
      </c>
      <c r="F2885" t="s">
        <v>14713</v>
      </c>
      <c r="G2885" t="s">
        <v>12540</v>
      </c>
      <c r="H2885" t="s">
        <v>14730</v>
      </c>
      <c r="I2885" t="s">
        <v>667</v>
      </c>
      <c r="J2885">
        <v>7961</v>
      </c>
      <c r="K2885">
        <v>9036</v>
      </c>
      <c r="L2885" t="s">
        <v>14731</v>
      </c>
      <c r="M2885" t="s">
        <v>14732</v>
      </c>
      <c r="N2885" t="s">
        <v>8791</v>
      </c>
      <c r="O2885" t="s">
        <v>14733</v>
      </c>
      <c r="P2885" t="s">
        <v>8793</v>
      </c>
      <c r="Q2885" t="s">
        <v>8794</v>
      </c>
      <c r="R2885" t="s">
        <v>8795</v>
      </c>
      <c r="S2885" t="s">
        <v>8746</v>
      </c>
      <c r="T2885" t="s">
        <v>8747</v>
      </c>
      <c r="U2885" t="s">
        <v>2564</v>
      </c>
      <c r="V2885" t="s">
        <v>1577</v>
      </c>
      <c r="W2885">
        <v>43.197400000000002</v>
      </c>
      <c r="X2885">
        <v>-79.580500000000001</v>
      </c>
      <c r="Y2885" t="s">
        <v>612</v>
      </c>
      <c r="Z2885" t="s">
        <v>612</v>
      </c>
      <c r="AA2885" t="s">
        <v>612</v>
      </c>
      <c r="AB2885" t="s">
        <v>612</v>
      </c>
      <c r="AC2885" t="s">
        <v>612</v>
      </c>
      <c r="AD2885" t="s">
        <v>612</v>
      </c>
      <c r="AE2885" t="s">
        <v>612</v>
      </c>
      <c r="AF2885" t="s">
        <v>612</v>
      </c>
      <c r="AG2885" t="s">
        <v>612</v>
      </c>
      <c r="AH2885" t="s">
        <v>612</v>
      </c>
      <c r="AI2885" t="s">
        <v>612</v>
      </c>
      <c r="AJ2885" t="s">
        <v>612</v>
      </c>
      <c r="AK2885" t="s">
        <v>612</v>
      </c>
      <c r="AL2885" t="s">
        <v>612</v>
      </c>
      <c r="AM2885" t="s">
        <v>612</v>
      </c>
      <c r="AN2885" t="s">
        <v>612</v>
      </c>
      <c r="AO2885" t="s">
        <v>612</v>
      </c>
      <c r="AP2885" t="s">
        <v>612</v>
      </c>
      <c r="AQ2885" t="s">
        <v>612</v>
      </c>
      <c r="AR2885" t="s">
        <v>612</v>
      </c>
      <c r="AS2885" t="s">
        <v>612</v>
      </c>
      <c r="AT2885" t="s">
        <v>613</v>
      </c>
      <c r="AU2885" t="s">
        <v>612</v>
      </c>
      <c r="AV2885" t="s">
        <v>635</v>
      </c>
      <c r="AW2885">
        <v>39691</v>
      </c>
      <c r="AX2885">
        <v>11682675</v>
      </c>
      <c r="AY2885" t="s">
        <v>621</v>
      </c>
      <c r="AZ2885" t="s">
        <v>145</v>
      </c>
      <c r="BA2885" t="s">
        <v>470</v>
      </c>
      <c r="BB2885" t="s">
        <v>694</v>
      </c>
      <c r="BC2885">
        <v>37135</v>
      </c>
      <c r="BD2885">
        <v>7774113</v>
      </c>
      <c r="BE2885">
        <v>0</v>
      </c>
      <c r="BF2885">
        <v>0</v>
      </c>
      <c r="BG2885">
        <v>0</v>
      </c>
      <c r="BH2885">
        <v>0</v>
      </c>
      <c r="BI2885">
        <v>0</v>
      </c>
      <c r="BJ2885">
        <v>0</v>
      </c>
      <c r="BK2885">
        <v>0</v>
      </c>
      <c r="BL2885">
        <v>0</v>
      </c>
      <c r="BM2885">
        <v>0</v>
      </c>
      <c r="BN2885">
        <v>0</v>
      </c>
      <c r="BO2885">
        <v>0</v>
      </c>
      <c r="BP2885">
        <v>0</v>
      </c>
      <c r="BQ2885">
        <v>0</v>
      </c>
      <c r="BR2885">
        <v>0</v>
      </c>
      <c r="BS2885">
        <v>7774113</v>
      </c>
      <c r="BT2885">
        <v>3908562</v>
      </c>
      <c r="BU2885">
        <v>0</v>
      </c>
      <c r="BV2885">
        <v>0</v>
      </c>
      <c r="BW2885">
        <v>0</v>
      </c>
      <c r="BX2885">
        <v>0</v>
      </c>
      <c r="BY2885">
        <v>0</v>
      </c>
      <c r="BZ2885">
        <v>0</v>
      </c>
      <c r="CA2885">
        <v>0</v>
      </c>
      <c r="CB2885">
        <v>0</v>
      </c>
      <c r="CC2885">
        <v>0</v>
      </c>
      <c r="CD2885">
        <v>3908562</v>
      </c>
      <c r="CE2885">
        <v>11682675</v>
      </c>
      <c r="CF2885">
        <v>11682675</v>
      </c>
      <c r="CG2885">
        <v>0</v>
      </c>
      <c r="CH2885" t="s">
        <v>612</v>
      </c>
      <c r="CI2885" t="s">
        <v>616</v>
      </c>
      <c r="CJ2885" t="s">
        <v>617</v>
      </c>
      <c r="CK2885" t="s">
        <v>617</v>
      </c>
      <c r="CL2885" t="s">
        <v>617</v>
      </c>
      <c r="CM2885" t="s">
        <v>617</v>
      </c>
      <c r="CN2885">
        <v>0</v>
      </c>
    </row>
    <row r="2886" spans="1:92" x14ac:dyDescent="0.25">
      <c r="A2886" t="s">
        <v>14734</v>
      </c>
      <c r="B2886" t="s">
        <v>14734</v>
      </c>
      <c r="C2886">
        <v>50</v>
      </c>
      <c r="D2886" t="s">
        <v>597</v>
      </c>
      <c r="E2886">
        <v>67156</v>
      </c>
      <c r="F2886" t="s">
        <v>14713</v>
      </c>
      <c r="G2886" t="s">
        <v>12540</v>
      </c>
      <c r="H2886" t="s">
        <v>14730</v>
      </c>
      <c r="I2886" t="s">
        <v>667</v>
      </c>
      <c r="J2886">
        <v>7961</v>
      </c>
      <c r="K2886">
        <v>9036</v>
      </c>
      <c r="L2886" t="s">
        <v>14731</v>
      </c>
      <c r="M2886" t="s">
        <v>14732</v>
      </c>
      <c r="N2886" t="s">
        <v>8791</v>
      </c>
      <c r="O2886" t="s">
        <v>14733</v>
      </c>
      <c r="P2886" t="s">
        <v>8793</v>
      </c>
      <c r="Q2886" t="s">
        <v>8794</v>
      </c>
      <c r="R2886" t="s">
        <v>8795</v>
      </c>
      <c r="S2886" t="s">
        <v>8746</v>
      </c>
      <c r="T2886" t="s">
        <v>8747</v>
      </c>
      <c r="U2886" t="s">
        <v>2564</v>
      </c>
      <c r="V2886" t="s">
        <v>1577</v>
      </c>
      <c r="W2886">
        <v>43.197400000000002</v>
      </c>
      <c r="X2886">
        <v>-79.580500000000001</v>
      </c>
      <c r="Y2886" t="s">
        <v>612</v>
      </c>
      <c r="Z2886" t="s">
        <v>612</v>
      </c>
      <c r="AA2886" t="s">
        <v>612</v>
      </c>
      <c r="AB2886" t="s">
        <v>612</v>
      </c>
      <c r="AC2886" t="s">
        <v>612</v>
      </c>
      <c r="AD2886" t="s">
        <v>612</v>
      </c>
      <c r="AE2886" t="s">
        <v>612</v>
      </c>
      <c r="AF2886" t="s">
        <v>612</v>
      </c>
      <c r="AG2886" t="s">
        <v>612</v>
      </c>
      <c r="AH2886" t="s">
        <v>612</v>
      </c>
      <c r="AI2886" t="s">
        <v>612</v>
      </c>
      <c r="AJ2886" t="s">
        <v>612</v>
      </c>
      <c r="AK2886" t="s">
        <v>612</v>
      </c>
      <c r="AL2886" t="s">
        <v>612</v>
      </c>
      <c r="AM2886" t="s">
        <v>612</v>
      </c>
      <c r="AN2886" t="s">
        <v>612</v>
      </c>
      <c r="AO2886" t="s">
        <v>612</v>
      </c>
      <c r="AP2886" t="s">
        <v>612</v>
      </c>
      <c r="AQ2886" t="s">
        <v>612</v>
      </c>
      <c r="AR2886" t="s">
        <v>612</v>
      </c>
      <c r="AS2886" t="s">
        <v>612</v>
      </c>
      <c r="AT2886" t="s">
        <v>613</v>
      </c>
      <c r="AU2886" t="s">
        <v>612</v>
      </c>
      <c r="AV2886" t="s">
        <v>614</v>
      </c>
      <c r="AW2886" t="s">
        <v>612</v>
      </c>
      <c r="AX2886">
        <v>11329915</v>
      </c>
      <c r="AY2886" t="s">
        <v>621</v>
      </c>
      <c r="AZ2886" t="s">
        <v>145</v>
      </c>
      <c r="BA2886" t="s">
        <v>470</v>
      </c>
      <c r="BB2886" t="s">
        <v>662</v>
      </c>
      <c r="BC2886">
        <v>41153</v>
      </c>
      <c r="BD2886">
        <v>0</v>
      </c>
      <c r="BE2886">
        <v>0</v>
      </c>
      <c r="BF2886">
        <v>0</v>
      </c>
      <c r="BG2886">
        <v>0</v>
      </c>
      <c r="BH2886">
        <v>0</v>
      </c>
      <c r="BI2886">
        <v>0</v>
      </c>
      <c r="BJ2886">
        <v>0</v>
      </c>
      <c r="BK2886">
        <v>0</v>
      </c>
      <c r="BL2886">
        <v>0</v>
      </c>
      <c r="BM2886">
        <v>0</v>
      </c>
      <c r="BN2886">
        <v>0</v>
      </c>
      <c r="BO2886">
        <v>0</v>
      </c>
      <c r="BP2886">
        <v>0</v>
      </c>
      <c r="BQ2886">
        <v>0</v>
      </c>
      <c r="BR2886">
        <v>329915</v>
      </c>
      <c r="BS2886">
        <v>329915</v>
      </c>
      <c r="BT2886">
        <v>0</v>
      </c>
      <c r="BU2886">
        <v>0</v>
      </c>
      <c r="BV2886">
        <v>0</v>
      </c>
      <c r="BW2886">
        <v>0</v>
      </c>
      <c r="BX2886">
        <v>0</v>
      </c>
      <c r="BY2886">
        <v>11000000</v>
      </c>
      <c r="BZ2886">
        <v>0</v>
      </c>
      <c r="CA2886">
        <v>0</v>
      </c>
      <c r="CB2886">
        <v>0</v>
      </c>
      <c r="CC2886">
        <v>0</v>
      </c>
      <c r="CD2886">
        <v>11000000</v>
      </c>
      <c r="CE2886">
        <v>11329915</v>
      </c>
      <c r="CF2886">
        <v>11329915</v>
      </c>
      <c r="CG2886">
        <v>0</v>
      </c>
      <c r="CH2886" t="s">
        <v>612</v>
      </c>
      <c r="CI2886" t="s">
        <v>616</v>
      </c>
      <c r="CJ2886" t="s">
        <v>617</v>
      </c>
      <c r="CK2886" t="s">
        <v>617</v>
      </c>
      <c r="CL2886" t="s">
        <v>617</v>
      </c>
      <c r="CM2886" t="s">
        <v>617</v>
      </c>
      <c r="CN2886">
        <v>0</v>
      </c>
    </row>
    <row r="2887" spans="1:92" x14ac:dyDescent="0.25">
      <c r="A2887" t="s">
        <v>14735</v>
      </c>
      <c r="B2887" t="s">
        <v>14735</v>
      </c>
      <c r="C2887">
        <v>50</v>
      </c>
      <c r="D2887" t="s">
        <v>597</v>
      </c>
      <c r="E2887">
        <v>67156</v>
      </c>
      <c r="F2887" t="s">
        <v>14713</v>
      </c>
      <c r="G2887" t="s">
        <v>14736</v>
      </c>
      <c r="H2887" t="s">
        <v>14737</v>
      </c>
      <c r="I2887" t="s">
        <v>630</v>
      </c>
      <c r="J2887">
        <v>3104</v>
      </c>
      <c r="K2887">
        <v>7041</v>
      </c>
      <c r="L2887" t="s">
        <v>14738</v>
      </c>
      <c r="M2887" t="s">
        <v>14739</v>
      </c>
      <c r="N2887" t="s">
        <v>8774</v>
      </c>
      <c r="O2887" t="s">
        <v>14740</v>
      </c>
      <c r="P2887" t="s">
        <v>8776</v>
      </c>
      <c r="Q2887" t="s">
        <v>8777</v>
      </c>
      <c r="R2887" t="s">
        <v>8778</v>
      </c>
      <c r="S2887" t="s">
        <v>8746</v>
      </c>
      <c r="T2887" t="s">
        <v>8747</v>
      </c>
      <c r="U2887" t="s">
        <v>2564</v>
      </c>
      <c r="V2887" t="s">
        <v>1577</v>
      </c>
      <c r="W2887">
        <v>43.093420000000002</v>
      </c>
      <c r="X2887">
        <v>-79.132480000000001</v>
      </c>
      <c r="Y2887" t="s">
        <v>612</v>
      </c>
      <c r="Z2887" t="s">
        <v>612</v>
      </c>
      <c r="AA2887" t="s">
        <v>612</v>
      </c>
      <c r="AB2887" t="s">
        <v>612</v>
      </c>
      <c r="AC2887" t="s">
        <v>612</v>
      </c>
      <c r="AD2887" t="s">
        <v>612</v>
      </c>
      <c r="AE2887" t="s">
        <v>612</v>
      </c>
      <c r="AF2887" t="s">
        <v>612</v>
      </c>
      <c r="AG2887" t="s">
        <v>612</v>
      </c>
      <c r="AH2887" t="s">
        <v>612</v>
      </c>
      <c r="AI2887" t="s">
        <v>612</v>
      </c>
      <c r="AJ2887" t="s">
        <v>612</v>
      </c>
      <c r="AK2887" t="s">
        <v>612</v>
      </c>
      <c r="AL2887" t="s">
        <v>612</v>
      </c>
      <c r="AM2887" t="s">
        <v>612</v>
      </c>
      <c r="AN2887" t="s">
        <v>612</v>
      </c>
      <c r="AO2887" t="s">
        <v>612</v>
      </c>
      <c r="AP2887" t="s">
        <v>612</v>
      </c>
      <c r="AQ2887" t="s">
        <v>612</v>
      </c>
      <c r="AR2887" t="s">
        <v>612</v>
      </c>
      <c r="AS2887" t="s">
        <v>612</v>
      </c>
      <c r="AT2887" t="s">
        <v>613</v>
      </c>
      <c r="AU2887" t="s">
        <v>612</v>
      </c>
      <c r="AV2887" t="s">
        <v>635</v>
      </c>
      <c r="AW2887">
        <v>39691</v>
      </c>
      <c r="AX2887">
        <v>1603472</v>
      </c>
      <c r="AY2887" t="s">
        <v>621</v>
      </c>
      <c r="AZ2887" t="s">
        <v>140</v>
      </c>
      <c r="BA2887" t="s">
        <v>470</v>
      </c>
      <c r="BB2887" t="s">
        <v>1318</v>
      </c>
      <c r="BC2887">
        <v>37500</v>
      </c>
      <c r="BD2887">
        <v>0</v>
      </c>
      <c r="BE2887">
        <v>0</v>
      </c>
      <c r="BF2887">
        <v>0</v>
      </c>
      <c r="BG2887">
        <v>0</v>
      </c>
      <c r="BH2887">
        <v>0</v>
      </c>
      <c r="BI2887">
        <v>0</v>
      </c>
      <c r="BJ2887">
        <v>0</v>
      </c>
      <c r="BK2887">
        <v>0</v>
      </c>
      <c r="BL2887">
        <v>0</v>
      </c>
      <c r="BM2887">
        <v>0</v>
      </c>
      <c r="BN2887">
        <v>0</v>
      </c>
      <c r="BO2887">
        <v>0</v>
      </c>
      <c r="BP2887">
        <v>0</v>
      </c>
      <c r="BQ2887">
        <v>0</v>
      </c>
      <c r="BR2887">
        <v>0</v>
      </c>
      <c r="BS2887">
        <v>0</v>
      </c>
      <c r="BT2887">
        <v>1603472</v>
      </c>
      <c r="BU2887">
        <v>0</v>
      </c>
      <c r="BV2887">
        <v>0</v>
      </c>
      <c r="BW2887">
        <v>0</v>
      </c>
      <c r="BX2887">
        <v>0</v>
      </c>
      <c r="BY2887">
        <v>0</v>
      </c>
      <c r="BZ2887">
        <v>0</v>
      </c>
      <c r="CA2887">
        <v>0</v>
      </c>
      <c r="CB2887">
        <v>0</v>
      </c>
      <c r="CC2887">
        <v>0</v>
      </c>
      <c r="CD2887">
        <v>1603472</v>
      </c>
      <c r="CE2887">
        <v>1603472</v>
      </c>
      <c r="CF2887">
        <v>1603472</v>
      </c>
      <c r="CG2887">
        <v>0</v>
      </c>
      <c r="CH2887" t="s">
        <v>612</v>
      </c>
      <c r="CI2887" t="s">
        <v>616</v>
      </c>
      <c r="CJ2887" t="s">
        <v>617</v>
      </c>
      <c r="CK2887" t="s">
        <v>617</v>
      </c>
      <c r="CL2887" t="s">
        <v>617</v>
      </c>
      <c r="CM2887" t="s">
        <v>617</v>
      </c>
      <c r="CN2887">
        <v>0</v>
      </c>
    </row>
    <row r="2888" spans="1:92" x14ac:dyDescent="0.25">
      <c r="A2888" t="s">
        <v>14741</v>
      </c>
      <c r="B2888" t="s">
        <v>14741</v>
      </c>
      <c r="C2888">
        <v>50</v>
      </c>
      <c r="D2888" t="s">
        <v>597</v>
      </c>
      <c r="E2888">
        <v>67156</v>
      </c>
      <c r="F2888" t="s">
        <v>14713</v>
      </c>
      <c r="G2888" t="s">
        <v>14736</v>
      </c>
      <c r="H2888" t="s">
        <v>14737</v>
      </c>
      <c r="I2888" t="s">
        <v>630</v>
      </c>
      <c r="J2888">
        <v>3104</v>
      </c>
      <c r="K2888">
        <v>7041</v>
      </c>
      <c r="L2888" t="s">
        <v>14738</v>
      </c>
      <c r="M2888" t="s">
        <v>14739</v>
      </c>
      <c r="N2888" t="s">
        <v>8774</v>
      </c>
      <c r="O2888" t="s">
        <v>14740</v>
      </c>
      <c r="P2888" t="s">
        <v>8776</v>
      </c>
      <c r="Q2888" t="s">
        <v>8777</v>
      </c>
      <c r="R2888" t="s">
        <v>8778</v>
      </c>
      <c r="S2888" t="s">
        <v>8746</v>
      </c>
      <c r="T2888" t="s">
        <v>8747</v>
      </c>
      <c r="U2888" t="s">
        <v>2564</v>
      </c>
      <c r="V2888" t="s">
        <v>1577</v>
      </c>
      <c r="W2888">
        <v>43.093420000000002</v>
      </c>
      <c r="X2888">
        <v>-79.132480000000001</v>
      </c>
      <c r="Y2888" t="s">
        <v>612</v>
      </c>
      <c r="Z2888" t="s">
        <v>612</v>
      </c>
      <c r="AA2888" t="s">
        <v>612</v>
      </c>
      <c r="AB2888" t="s">
        <v>612</v>
      </c>
      <c r="AC2888" t="s">
        <v>612</v>
      </c>
      <c r="AD2888" t="s">
        <v>612</v>
      </c>
      <c r="AE2888" t="s">
        <v>612</v>
      </c>
      <c r="AF2888" t="s">
        <v>612</v>
      </c>
      <c r="AG2888" t="s">
        <v>612</v>
      </c>
      <c r="AH2888" t="s">
        <v>612</v>
      </c>
      <c r="AI2888" t="s">
        <v>612</v>
      </c>
      <c r="AJ2888" t="s">
        <v>612</v>
      </c>
      <c r="AK2888" t="s">
        <v>612</v>
      </c>
      <c r="AL2888" t="s">
        <v>612</v>
      </c>
      <c r="AM2888" t="s">
        <v>612</v>
      </c>
      <c r="AN2888" t="s">
        <v>612</v>
      </c>
      <c r="AO2888" t="s">
        <v>612</v>
      </c>
      <c r="AP2888" t="s">
        <v>612</v>
      </c>
      <c r="AQ2888" t="s">
        <v>612</v>
      </c>
      <c r="AR2888" t="s">
        <v>612</v>
      </c>
      <c r="AS2888" t="s">
        <v>612</v>
      </c>
      <c r="AT2888" t="s">
        <v>613</v>
      </c>
      <c r="AU2888" t="s">
        <v>612</v>
      </c>
      <c r="AV2888" t="s">
        <v>614</v>
      </c>
      <c r="AW2888" t="s">
        <v>612</v>
      </c>
      <c r="AX2888">
        <v>2659261</v>
      </c>
      <c r="AY2888" t="s">
        <v>621</v>
      </c>
      <c r="AZ2888" t="s">
        <v>140</v>
      </c>
      <c r="BA2888" t="s">
        <v>470</v>
      </c>
      <c r="BB2888" t="s">
        <v>626</v>
      </c>
      <c r="BC2888">
        <v>40057</v>
      </c>
      <c r="BD2888">
        <v>800000</v>
      </c>
      <c r="BE2888">
        <v>0</v>
      </c>
      <c r="BF2888">
        <v>0</v>
      </c>
      <c r="BG2888">
        <v>0</v>
      </c>
      <c r="BH2888">
        <v>0</v>
      </c>
      <c r="BI2888">
        <v>0</v>
      </c>
      <c r="BJ2888">
        <v>0</v>
      </c>
      <c r="BK2888">
        <v>0</v>
      </c>
      <c r="BL2888">
        <v>0</v>
      </c>
      <c r="BM2888">
        <v>0</v>
      </c>
      <c r="BN2888">
        <v>0</v>
      </c>
      <c r="BO2888">
        <v>0</v>
      </c>
      <c r="BP2888">
        <v>0</v>
      </c>
      <c r="BQ2888">
        <v>0</v>
      </c>
      <c r="BR2888">
        <v>62812</v>
      </c>
      <c r="BS2888">
        <v>862812</v>
      </c>
      <c r="BT2888">
        <v>1796449</v>
      </c>
      <c r="BU2888">
        <v>0</v>
      </c>
      <c r="BV2888">
        <v>0</v>
      </c>
      <c r="BW2888">
        <v>0</v>
      </c>
      <c r="BX2888">
        <v>0</v>
      </c>
      <c r="BY2888">
        <v>0</v>
      </c>
      <c r="BZ2888">
        <v>0</v>
      </c>
      <c r="CA2888">
        <v>0</v>
      </c>
      <c r="CB2888">
        <v>0</v>
      </c>
      <c r="CC2888">
        <v>0</v>
      </c>
      <c r="CD2888">
        <v>1796449</v>
      </c>
      <c r="CE2888">
        <v>2659261</v>
      </c>
      <c r="CF2888">
        <v>2659261</v>
      </c>
      <c r="CG2888">
        <v>0</v>
      </c>
      <c r="CH2888" t="s">
        <v>612</v>
      </c>
      <c r="CI2888" t="s">
        <v>616</v>
      </c>
      <c r="CJ2888" t="s">
        <v>617</v>
      </c>
      <c r="CK2888" t="s">
        <v>617</v>
      </c>
      <c r="CL2888" t="s">
        <v>617</v>
      </c>
      <c r="CM2888" t="s">
        <v>617</v>
      </c>
      <c r="CN2888">
        <v>0</v>
      </c>
    </row>
    <row r="2889" spans="1:92" x14ac:dyDescent="0.25">
      <c r="A2889" t="s">
        <v>14742</v>
      </c>
      <c r="B2889" t="s">
        <v>14742</v>
      </c>
      <c r="C2889">
        <v>50</v>
      </c>
      <c r="D2889" t="s">
        <v>597</v>
      </c>
      <c r="E2889">
        <v>67156</v>
      </c>
      <c r="F2889" t="s">
        <v>14713</v>
      </c>
      <c r="G2889" t="s">
        <v>14736</v>
      </c>
      <c r="H2889" t="s">
        <v>14737</v>
      </c>
      <c r="I2889" t="s">
        <v>630</v>
      </c>
      <c r="J2889">
        <v>3104</v>
      </c>
      <c r="K2889">
        <v>7041</v>
      </c>
      <c r="L2889" t="s">
        <v>14738</v>
      </c>
      <c r="M2889" t="s">
        <v>14739</v>
      </c>
      <c r="N2889" t="s">
        <v>8774</v>
      </c>
      <c r="O2889" t="s">
        <v>14740</v>
      </c>
      <c r="P2889" t="s">
        <v>8776</v>
      </c>
      <c r="Q2889" t="s">
        <v>8777</v>
      </c>
      <c r="R2889" t="s">
        <v>8778</v>
      </c>
      <c r="S2889" t="s">
        <v>8746</v>
      </c>
      <c r="T2889" t="s">
        <v>8747</v>
      </c>
      <c r="U2889" t="s">
        <v>2564</v>
      </c>
      <c r="V2889" t="s">
        <v>1577</v>
      </c>
      <c r="W2889">
        <v>43.093420000000002</v>
      </c>
      <c r="X2889">
        <v>-79.132480000000001</v>
      </c>
      <c r="Y2889" t="s">
        <v>612</v>
      </c>
      <c r="Z2889" t="s">
        <v>612</v>
      </c>
      <c r="AA2889" t="s">
        <v>612</v>
      </c>
      <c r="AB2889" t="s">
        <v>612</v>
      </c>
      <c r="AC2889" t="s">
        <v>612</v>
      </c>
      <c r="AD2889" t="s">
        <v>612</v>
      </c>
      <c r="AE2889" t="s">
        <v>612</v>
      </c>
      <c r="AF2889" t="s">
        <v>612</v>
      </c>
      <c r="AG2889" t="s">
        <v>612</v>
      </c>
      <c r="AH2889" t="s">
        <v>612</v>
      </c>
      <c r="AI2889" t="s">
        <v>612</v>
      </c>
      <c r="AJ2889" t="s">
        <v>612</v>
      </c>
      <c r="AK2889" t="s">
        <v>612</v>
      </c>
      <c r="AL2889" t="s">
        <v>612</v>
      </c>
      <c r="AM2889" t="s">
        <v>612</v>
      </c>
      <c r="AN2889" t="s">
        <v>612</v>
      </c>
      <c r="AO2889" t="s">
        <v>612</v>
      </c>
      <c r="AP2889" t="s">
        <v>612</v>
      </c>
      <c r="AQ2889" t="s">
        <v>612</v>
      </c>
      <c r="AR2889" t="s">
        <v>612</v>
      </c>
      <c r="AS2889" t="s">
        <v>612</v>
      </c>
      <c r="AT2889" t="s">
        <v>613</v>
      </c>
      <c r="AU2889" t="s">
        <v>612</v>
      </c>
      <c r="AV2889" t="s">
        <v>614</v>
      </c>
      <c r="AW2889" t="s">
        <v>612</v>
      </c>
      <c r="AX2889">
        <v>485800</v>
      </c>
      <c r="AY2889" t="s">
        <v>621</v>
      </c>
      <c r="AZ2889" t="s">
        <v>140</v>
      </c>
      <c r="BA2889" t="s">
        <v>470</v>
      </c>
      <c r="BB2889" t="s">
        <v>662</v>
      </c>
      <c r="BC2889">
        <v>41153</v>
      </c>
      <c r="BD2889">
        <v>31881</v>
      </c>
      <c r="BE2889">
        <v>0</v>
      </c>
      <c r="BF2889">
        <v>0</v>
      </c>
      <c r="BG2889">
        <v>0</v>
      </c>
      <c r="BH2889">
        <v>0</v>
      </c>
      <c r="BI2889">
        <v>0</v>
      </c>
      <c r="BJ2889">
        <v>0</v>
      </c>
      <c r="BK2889">
        <v>0</v>
      </c>
      <c r="BL2889">
        <v>0</v>
      </c>
      <c r="BM2889">
        <v>0</v>
      </c>
      <c r="BN2889">
        <v>0</v>
      </c>
      <c r="BO2889">
        <v>0</v>
      </c>
      <c r="BP2889">
        <v>0</v>
      </c>
      <c r="BQ2889">
        <v>0</v>
      </c>
      <c r="BR2889">
        <v>0</v>
      </c>
      <c r="BS2889">
        <v>31881</v>
      </c>
      <c r="BT2889">
        <v>0</v>
      </c>
      <c r="BU2889">
        <v>0</v>
      </c>
      <c r="BV2889">
        <v>453919</v>
      </c>
      <c r="BW2889">
        <v>0</v>
      </c>
      <c r="BX2889">
        <v>0</v>
      </c>
      <c r="BY2889">
        <v>0</v>
      </c>
      <c r="BZ2889">
        <v>0</v>
      </c>
      <c r="CA2889">
        <v>0</v>
      </c>
      <c r="CB2889">
        <v>0</v>
      </c>
      <c r="CC2889">
        <v>0</v>
      </c>
      <c r="CD2889">
        <v>453919</v>
      </c>
      <c r="CE2889">
        <v>485800</v>
      </c>
      <c r="CF2889">
        <v>485800</v>
      </c>
      <c r="CG2889">
        <v>0</v>
      </c>
      <c r="CH2889" t="s">
        <v>612</v>
      </c>
      <c r="CI2889" t="s">
        <v>616</v>
      </c>
      <c r="CJ2889" t="s">
        <v>617</v>
      </c>
      <c r="CK2889" t="s">
        <v>617</v>
      </c>
      <c r="CL2889" t="s">
        <v>617</v>
      </c>
      <c r="CM2889" t="s">
        <v>617</v>
      </c>
      <c r="CN2889">
        <v>0</v>
      </c>
    </row>
    <row r="2890" spans="1:92" x14ac:dyDescent="0.25">
      <c r="A2890" t="s">
        <v>14743</v>
      </c>
      <c r="B2890" t="s">
        <v>14743</v>
      </c>
      <c r="C2890">
        <v>50</v>
      </c>
      <c r="D2890" t="s">
        <v>597</v>
      </c>
      <c r="E2890">
        <v>67156</v>
      </c>
      <c r="F2890" t="s">
        <v>14713</v>
      </c>
      <c r="G2890" t="s">
        <v>14744</v>
      </c>
      <c r="H2890" t="s">
        <v>14745</v>
      </c>
      <c r="I2890" t="s">
        <v>667</v>
      </c>
      <c r="J2890">
        <v>7966</v>
      </c>
      <c r="K2890">
        <v>9041</v>
      </c>
      <c r="L2890" t="s">
        <v>14746</v>
      </c>
      <c r="M2890" t="s">
        <v>14747</v>
      </c>
      <c r="N2890" t="s">
        <v>8741</v>
      </c>
      <c r="O2890" t="s">
        <v>14748</v>
      </c>
      <c r="P2890" t="s">
        <v>8743</v>
      </c>
      <c r="Q2890" t="s">
        <v>8744</v>
      </c>
      <c r="R2890" t="s">
        <v>8745</v>
      </c>
      <c r="S2890" t="s">
        <v>8746</v>
      </c>
      <c r="T2890" t="s">
        <v>8747</v>
      </c>
      <c r="U2890" t="s">
        <v>2564</v>
      </c>
      <c r="V2890" t="s">
        <v>1577</v>
      </c>
      <c r="W2890">
        <v>43.139330000000001</v>
      </c>
      <c r="X2890">
        <v>-79.236599999999996</v>
      </c>
      <c r="Y2890" t="s">
        <v>612</v>
      </c>
      <c r="Z2890" t="s">
        <v>612</v>
      </c>
      <c r="AA2890" t="s">
        <v>612</v>
      </c>
      <c r="AB2890" t="s">
        <v>612</v>
      </c>
      <c r="AC2890" t="s">
        <v>612</v>
      </c>
      <c r="AD2890" t="s">
        <v>612</v>
      </c>
      <c r="AE2890" t="s">
        <v>612</v>
      </c>
      <c r="AF2890" t="s">
        <v>612</v>
      </c>
      <c r="AG2890" t="s">
        <v>612</v>
      </c>
      <c r="AH2890" t="s">
        <v>612</v>
      </c>
      <c r="AI2890" t="s">
        <v>612</v>
      </c>
      <c r="AJ2890" t="s">
        <v>612</v>
      </c>
      <c r="AK2890" t="s">
        <v>612</v>
      </c>
      <c r="AL2890" t="s">
        <v>612</v>
      </c>
      <c r="AM2890" t="s">
        <v>612</v>
      </c>
      <c r="AN2890" t="s">
        <v>612</v>
      </c>
      <c r="AO2890" t="s">
        <v>612</v>
      </c>
      <c r="AP2890" t="s">
        <v>612</v>
      </c>
      <c r="AQ2890" t="s">
        <v>612</v>
      </c>
      <c r="AR2890" t="s">
        <v>612</v>
      </c>
      <c r="AS2890" t="s">
        <v>612</v>
      </c>
      <c r="AT2890" t="s">
        <v>613</v>
      </c>
      <c r="AU2890" t="s">
        <v>612</v>
      </c>
      <c r="AV2890" t="s">
        <v>635</v>
      </c>
      <c r="AW2890">
        <v>39691</v>
      </c>
      <c r="AX2890">
        <v>4865227</v>
      </c>
      <c r="AY2890" t="s">
        <v>621</v>
      </c>
      <c r="AZ2890" t="s">
        <v>140</v>
      </c>
      <c r="BA2890" t="s">
        <v>470</v>
      </c>
      <c r="BB2890" t="s">
        <v>694</v>
      </c>
      <c r="BC2890">
        <v>37135</v>
      </c>
      <c r="BD2890">
        <v>695887</v>
      </c>
      <c r="BE2890">
        <v>0</v>
      </c>
      <c r="BF2890">
        <v>3240000</v>
      </c>
      <c r="BG2890">
        <v>0</v>
      </c>
      <c r="BH2890">
        <v>0</v>
      </c>
      <c r="BI2890">
        <v>0</v>
      </c>
      <c r="BJ2890">
        <v>0</v>
      </c>
      <c r="BK2890">
        <v>0</v>
      </c>
      <c r="BL2890">
        <v>0</v>
      </c>
      <c r="BM2890">
        <v>0</v>
      </c>
      <c r="BN2890">
        <v>0</v>
      </c>
      <c r="BO2890">
        <v>0</v>
      </c>
      <c r="BP2890">
        <v>0</v>
      </c>
      <c r="BQ2890">
        <v>0</v>
      </c>
      <c r="BR2890">
        <v>0</v>
      </c>
      <c r="BS2890">
        <v>3935887</v>
      </c>
      <c r="BT2890">
        <v>929340</v>
      </c>
      <c r="BU2890">
        <v>0</v>
      </c>
      <c r="BV2890">
        <v>0</v>
      </c>
      <c r="BW2890">
        <v>0</v>
      </c>
      <c r="BX2890">
        <v>0</v>
      </c>
      <c r="BY2890">
        <v>0</v>
      </c>
      <c r="BZ2890">
        <v>0</v>
      </c>
      <c r="CA2890">
        <v>0</v>
      </c>
      <c r="CB2890">
        <v>0</v>
      </c>
      <c r="CC2890">
        <v>0</v>
      </c>
      <c r="CD2890">
        <v>929340</v>
      </c>
      <c r="CE2890">
        <v>4865227</v>
      </c>
      <c r="CF2890">
        <v>4865227</v>
      </c>
      <c r="CG2890">
        <v>0</v>
      </c>
      <c r="CH2890" t="s">
        <v>612</v>
      </c>
      <c r="CI2890" t="s">
        <v>616</v>
      </c>
      <c r="CJ2890" t="s">
        <v>617</v>
      </c>
      <c r="CK2890" t="s">
        <v>617</v>
      </c>
      <c r="CL2890" t="s">
        <v>617</v>
      </c>
      <c r="CM2890" t="s">
        <v>617</v>
      </c>
      <c r="CN2890">
        <v>0</v>
      </c>
    </row>
    <row r="2891" spans="1:92" x14ac:dyDescent="0.25">
      <c r="A2891" t="s">
        <v>14749</v>
      </c>
      <c r="B2891" t="s">
        <v>14750</v>
      </c>
      <c r="C2891">
        <v>50</v>
      </c>
      <c r="D2891" t="s">
        <v>597</v>
      </c>
      <c r="E2891">
        <v>67156</v>
      </c>
      <c r="F2891" t="s">
        <v>14713</v>
      </c>
      <c r="G2891" t="s">
        <v>2035</v>
      </c>
      <c r="H2891" t="s">
        <v>14751</v>
      </c>
      <c r="I2891" t="s">
        <v>667</v>
      </c>
      <c r="J2891">
        <v>3380</v>
      </c>
      <c r="K2891">
        <v>7219</v>
      </c>
      <c r="L2891" t="s">
        <v>14752</v>
      </c>
      <c r="M2891" t="s">
        <v>14753</v>
      </c>
      <c r="N2891" t="s">
        <v>14754</v>
      </c>
      <c r="O2891" t="s">
        <v>14755</v>
      </c>
      <c r="P2891" t="s">
        <v>14756</v>
      </c>
      <c r="Q2891" t="s">
        <v>14757</v>
      </c>
      <c r="R2891" t="s">
        <v>14758</v>
      </c>
      <c r="S2891" t="s">
        <v>8746</v>
      </c>
      <c r="T2891" t="s">
        <v>8747</v>
      </c>
      <c r="U2891" t="s">
        <v>2564</v>
      </c>
      <c r="V2891" t="s">
        <v>1577</v>
      </c>
      <c r="W2891">
        <v>42.896270000000001</v>
      </c>
      <c r="X2891">
        <v>-79.244439999999997</v>
      </c>
      <c r="Y2891">
        <v>41298</v>
      </c>
      <c r="Z2891" t="s">
        <v>662</v>
      </c>
      <c r="AA2891" t="s">
        <v>662</v>
      </c>
      <c r="AB2891" t="s">
        <v>612</v>
      </c>
      <c r="AC2891" t="s">
        <v>612</v>
      </c>
      <c r="AD2891" t="s">
        <v>612</v>
      </c>
      <c r="AE2891">
        <v>41298</v>
      </c>
      <c r="AF2891" t="s">
        <v>662</v>
      </c>
      <c r="AG2891" t="s">
        <v>662</v>
      </c>
      <c r="AH2891" t="s">
        <v>612</v>
      </c>
      <c r="AI2891" t="s">
        <v>612</v>
      </c>
      <c r="AJ2891" t="s">
        <v>612</v>
      </c>
      <c r="AK2891" t="s">
        <v>612</v>
      </c>
      <c r="AL2891" t="s">
        <v>612</v>
      </c>
      <c r="AM2891" t="s">
        <v>612</v>
      </c>
      <c r="AN2891" t="s">
        <v>612</v>
      </c>
      <c r="AO2891" t="s">
        <v>612</v>
      </c>
      <c r="AP2891" t="s">
        <v>612</v>
      </c>
      <c r="AQ2891">
        <v>210</v>
      </c>
      <c r="AR2891" t="s">
        <v>612</v>
      </c>
      <c r="AS2891" t="s">
        <v>612</v>
      </c>
      <c r="AT2891" t="s">
        <v>613</v>
      </c>
      <c r="AU2891" t="s">
        <v>612</v>
      </c>
      <c r="AV2891" t="s">
        <v>635</v>
      </c>
      <c r="AW2891">
        <v>41758</v>
      </c>
      <c r="AX2891">
        <v>5507666</v>
      </c>
      <c r="AY2891" t="s">
        <v>621</v>
      </c>
      <c r="AZ2891" t="s">
        <v>140</v>
      </c>
      <c r="BA2891" t="s">
        <v>460</v>
      </c>
      <c r="BB2891" t="s">
        <v>622</v>
      </c>
      <c r="BC2891">
        <v>42248</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5501722</v>
      </c>
      <c r="BY2891">
        <v>0</v>
      </c>
      <c r="BZ2891">
        <v>0</v>
      </c>
      <c r="CA2891">
        <v>0</v>
      </c>
      <c r="CB2891">
        <v>0</v>
      </c>
      <c r="CC2891">
        <v>0</v>
      </c>
      <c r="CD2891">
        <v>5501722</v>
      </c>
      <c r="CE2891">
        <v>5501722</v>
      </c>
      <c r="CF2891">
        <v>5501722</v>
      </c>
      <c r="CG2891">
        <v>0</v>
      </c>
      <c r="CH2891" t="s">
        <v>612</v>
      </c>
      <c r="CI2891" t="s">
        <v>616</v>
      </c>
      <c r="CJ2891" t="s">
        <v>702</v>
      </c>
      <c r="CK2891" t="s">
        <v>703</v>
      </c>
      <c r="CL2891" t="s">
        <v>617</v>
      </c>
      <c r="CM2891" t="s">
        <v>617</v>
      </c>
      <c r="CN2891">
        <v>5501722</v>
      </c>
    </row>
    <row r="2892" spans="1:92" x14ac:dyDescent="0.25">
      <c r="A2892" t="s">
        <v>14759</v>
      </c>
      <c r="B2892" t="s">
        <v>14750</v>
      </c>
      <c r="C2892">
        <v>50</v>
      </c>
      <c r="D2892" t="s">
        <v>597</v>
      </c>
      <c r="E2892">
        <v>67156</v>
      </c>
      <c r="F2892" t="s">
        <v>14713</v>
      </c>
      <c r="G2892" t="s">
        <v>2035</v>
      </c>
      <c r="H2892" t="s">
        <v>14751</v>
      </c>
      <c r="I2892" t="s">
        <v>667</v>
      </c>
      <c r="J2892">
        <v>3380</v>
      </c>
      <c r="K2892">
        <v>7219</v>
      </c>
      <c r="L2892" t="s">
        <v>14760</v>
      </c>
      <c r="M2892" t="s">
        <v>14753</v>
      </c>
      <c r="N2892" t="s">
        <v>14754</v>
      </c>
      <c r="O2892" t="s">
        <v>14755</v>
      </c>
      <c r="P2892" t="s">
        <v>14756</v>
      </c>
      <c r="Q2892" t="s">
        <v>14757</v>
      </c>
      <c r="R2892" t="s">
        <v>14758</v>
      </c>
      <c r="S2892" t="s">
        <v>8746</v>
      </c>
      <c r="T2892" t="s">
        <v>8747</v>
      </c>
      <c r="U2892" t="s">
        <v>2564</v>
      </c>
      <c r="V2892" t="s">
        <v>1577</v>
      </c>
      <c r="W2892">
        <v>42.896270000000001</v>
      </c>
      <c r="X2892">
        <v>-79.244439999999997</v>
      </c>
      <c r="Y2892">
        <v>41153</v>
      </c>
      <c r="Z2892" t="s">
        <v>662</v>
      </c>
      <c r="AA2892" t="s">
        <v>662</v>
      </c>
      <c r="AB2892">
        <v>41153</v>
      </c>
      <c r="AC2892" t="s">
        <v>662</v>
      </c>
      <c r="AD2892" t="s">
        <v>662</v>
      </c>
      <c r="AE2892" t="s">
        <v>612</v>
      </c>
      <c r="AF2892" t="s">
        <v>612</v>
      </c>
      <c r="AG2892" t="s">
        <v>612</v>
      </c>
      <c r="AH2892" t="s">
        <v>612</v>
      </c>
      <c r="AI2892" t="s">
        <v>612</v>
      </c>
      <c r="AJ2892" t="s">
        <v>612</v>
      </c>
      <c r="AK2892" t="s">
        <v>612</v>
      </c>
      <c r="AL2892" t="s">
        <v>612</v>
      </c>
      <c r="AM2892" t="s">
        <v>612</v>
      </c>
      <c r="AN2892" t="s">
        <v>612</v>
      </c>
      <c r="AO2892" t="s">
        <v>612</v>
      </c>
      <c r="AP2892" t="s">
        <v>612</v>
      </c>
      <c r="AQ2892" t="s">
        <v>612</v>
      </c>
      <c r="AR2892" t="s">
        <v>612</v>
      </c>
      <c r="AS2892" t="s">
        <v>612</v>
      </c>
      <c r="AT2892" t="s">
        <v>612</v>
      </c>
      <c r="AU2892" t="s">
        <v>612</v>
      </c>
      <c r="AV2892" t="s">
        <v>614</v>
      </c>
      <c r="AW2892" t="s">
        <v>612</v>
      </c>
      <c r="AX2892">
        <v>500000</v>
      </c>
      <c r="AY2892" t="s">
        <v>621</v>
      </c>
      <c r="AZ2892" t="s">
        <v>663</v>
      </c>
      <c r="BA2892" t="s">
        <v>460</v>
      </c>
      <c r="BB2892" t="s">
        <v>662</v>
      </c>
      <c r="BC2892">
        <v>41153</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500000</v>
      </c>
      <c r="BX2892">
        <v>0</v>
      </c>
      <c r="BY2892">
        <v>0</v>
      </c>
      <c r="BZ2892">
        <v>0</v>
      </c>
      <c r="CA2892">
        <v>0</v>
      </c>
      <c r="CB2892">
        <v>0</v>
      </c>
      <c r="CC2892">
        <v>0</v>
      </c>
      <c r="CD2892">
        <v>500000</v>
      </c>
      <c r="CE2892">
        <v>500000</v>
      </c>
      <c r="CF2892">
        <v>505944</v>
      </c>
      <c r="CG2892">
        <v>5944</v>
      </c>
      <c r="CH2892" t="s">
        <v>612</v>
      </c>
      <c r="CI2892" t="s">
        <v>616</v>
      </c>
      <c r="CJ2892" t="s">
        <v>617</v>
      </c>
      <c r="CK2892" t="s">
        <v>617</v>
      </c>
      <c r="CL2892" t="s">
        <v>617</v>
      </c>
      <c r="CM2892" t="s">
        <v>617</v>
      </c>
      <c r="CN2892">
        <v>500000</v>
      </c>
    </row>
    <row r="2893" spans="1:92" x14ac:dyDescent="0.25">
      <c r="A2893" t="s">
        <v>14761</v>
      </c>
      <c r="B2893" t="s">
        <v>14761</v>
      </c>
      <c r="C2893">
        <v>50</v>
      </c>
      <c r="D2893" t="s">
        <v>597</v>
      </c>
      <c r="E2893">
        <v>67156</v>
      </c>
      <c r="F2893" t="s">
        <v>14713</v>
      </c>
      <c r="G2893" t="s">
        <v>14762</v>
      </c>
      <c r="H2893" t="s">
        <v>14763</v>
      </c>
      <c r="I2893" t="s">
        <v>630</v>
      </c>
      <c r="J2893">
        <v>9593</v>
      </c>
      <c r="K2893">
        <v>5058</v>
      </c>
      <c r="L2893" t="s">
        <v>14764</v>
      </c>
      <c r="M2893" t="s">
        <v>14765</v>
      </c>
      <c r="N2893" t="s">
        <v>8774</v>
      </c>
      <c r="O2893" t="s">
        <v>14766</v>
      </c>
      <c r="P2893" t="s">
        <v>8776</v>
      </c>
      <c r="Q2893" t="s">
        <v>8777</v>
      </c>
      <c r="R2893" t="s">
        <v>8778</v>
      </c>
      <c r="S2893" t="s">
        <v>8746</v>
      </c>
      <c r="T2893" t="s">
        <v>8747</v>
      </c>
      <c r="U2893" t="s">
        <v>2564</v>
      </c>
      <c r="V2893" t="s">
        <v>1577</v>
      </c>
      <c r="W2893">
        <v>43.075099999999999</v>
      </c>
      <c r="X2893">
        <v>-79.137100000000004</v>
      </c>
      <c r="Y2893" t="s">
        <v>612</v>
      </c>
      <c r="Z2893" t="s">
        <v>612</v>
      </c>
      <c r="AA2893" t="s">
        <v>612</v>
      </c>
      <c r="AB2893" t="s">
        <v>612</v>
      </c>
      <c r="AC2893" t="s">
        <v>612</v>
      </c>
      <c r="AD2893" t="s">
        <v>612</v>
      </c>
      <c r="AE2893" t="s">
        <v>612</v>
      </c>
      <c r="AF2893" t="s">
        <v>612</v>
      </c>
      <c r="AG2893" t="s">
        <v>612</v>
      </c>
      <c r="AH2893" t="s">
        <v>612</v>
      </c>
      <c r="AI2893" t="s">
        <v>612</v>
      </c>
      <c r="AJ2893" t="s">
        <v>612</v>
      </c>
      <c r="AK2893" t="s">
        <v>612</v>
      </c>
      <c r="AL2893" t="s">
        <v>612</v>
      </c>
      <c r="AM2893" t="s">
        <v>612</v>
      </c>
      <c r="AN2893" t="s">
        <v>612</v>
      </c>
      <c r="AO2893" t="s">
        <v>612</v>
      </c>
      <c r="AP2893" t="s">
        <v>612</v>
      </c>
      <c r="AQ2893" t="s">
        <v>612</v>
      </c>
      <c r="AR2893" t="s">
        <v>612</v>
      </c>
      <c r="AS2893" t="s">
        <v>612</v>
      </c>
      <c r="AT2893" t="s">
        <v>613</v>
      </c>
      <c r="AU2893" t="s">
        <v>612</v>
      </c>
      <c r="AV2893" t="s">
        <v>635</v>
      </c>
      <c r="AW2893">
        <v>39691</v>
      </c>
      <c r="AX2893">
        <v>50938</v>
      </c>
      <c r="AY2893" t="s">
        <v>621</v>
      </c>
      <c r="AZ2893" t="s">
        <v>140</v>
      </c>
      <c r="BA2893" t="s">
        <v>470</v>
      </c>
      <c r="BB2893" t="s">
        <v>824</v>
      </c>
      <c r="BC2893">
        <v>39326</v>
      </c>
      <c r="BD2893">
        <v>0</v>
      </c>
      <c r="BE2893">
        <v>0</v>
      </c>
      <c r="BF2893">
        <v>0</v>
      </c>
      <c r="BG2893">
        <v>0</v>
      </c>
      <c r="BH2893">
        <v>0</v>
      </c>
      <c r="BI2893">
        <v>0</v>
      </c>
      <c r="BJ2893">
        <v>0</v>
      </c>
      <c r="BK2893">
        <v>0</v>
      </c>
      <c r="BL2893">
        <v>0</v>
      </c>
      <c r="BM2893">
        <v>0</v>
      </c>
      <c r="BN2893">
        <v>0</v>
      </c>
      <c r="BO2893">
        <v>0</v>
      </c>
      <c r="BP2893">
        <v>0</v>
      </c>
      <c r="BQ2893">
        <v>0</v>
      </c>
      <c r="BR2893">
        <v>0</v>
      </c>
      <c r="BS2893">
        <v>0</v>
      </c>
      <c r="BT2893">
        <v>50938</v>
      </c>
      <c r="BU2893">
        <v>0</v>
      </c>
      <c r="BV2893">
        <v>0</v>
      </c>
      <c r="BW2893">
        <v>0</v>
      </c>
      <c r="BX2893">
        <v>0</v>
      </c>
      <c r="BY2893">
        <v>0</v>
      </c>
      <c r="BZ2893">
        <v>0</v>
      </c>
      <c r="CA2893">
        <v>0</v>
      </c>
      <c r="CB2893">
        <v>0</v>
      </c>
      <c r="CC2893">
        <v>0</v>
      </c>
      <c r="CD2893">
        <v>50938</v>
      </c>
      <c r="CE2893">
        <v>50938</v>
      </c>
      <c r="CF2893">
        <v>50938</v>
      </c>
      <c r="CG2893">
        <v>0</v>
      </c>
      <c r="CH2893" t="s">
        <v>612</v>
      </c>
      <c r="CI2893" t="s">
        <v>616</v>
      </c>
      <c r="CJ2893" t="s">
        <v>617</v>
      </c>
      <c r="CK2893" t="s">
        <v>617</v>
      </c>
      <c r="CL2893" t="s">
        <v>617</v>
      </c>
      <c r="CM2893" t="s">
        <v>617</v>
      </c>
      <c r="CN2893">
        <v>0</v>
      </c>
    </row>
    <row r="2894" spans="1:92" x14ac:dyDescent="0.25">
      <c r="A2894" t="s">
        <v>14767</v>
      </c>
      <c r="B2894" t="s">
        <v>14767</v>
      </c>
      <c r="C2894">
        <v>50</v>
      </c>
      <c r="D2894" t="s">
        <v>597</v>
      </c>
      <c r="E2894">
        <v>67156</v>
      </c>
      <c r="F2894" t="s">
        <v>14713</v>
      </c>
      <c r="G2894" t="s">
        <v>14768</v>
      </c>
      <c r="H2894" t="s">
        <v>14769</v>
      </c>
      <c r="I2894" t="s">
        <v>630</v>
      </c>
      <c r="J2894">
        <v>3408</v>
      </c>
      <c r="K2894">
        <v>7240</v>
      </c>
      <c r="L2894" t="s">
        <v>14770</v>
      </c>
      <c r="M2894" t="s">
        <v>14771</v>
      </c>
      <c r="N2894" t="s">
        <v>8774</v>
      </c>
      <c r="O2894" t="s">
        <v>14772</v>
      </c>
      <c r="P2894" t="s">
        <v>8776</v>
      </c>
      <c r="Q2894" t="s">
        <v>8777</v>
      </c>
      <c r="R2894" t="s">
        <v>8778</v>
      </c>
      <c r="S2894" t="s">
        <v>8746</v>
      </c>
      <c r="T2894" t="s">
        <v>8747</v>
      </c>
      <c r="U2894" t="s">
        <v>2564</v>
      </c>
      <c r="V2894" t="s">
        <v>1577</v>
      </c>
      <c r="W2894">
        <v>43.128860000000003</v>
      </c>
      <c r="X2894">
        <v>-79.113240000000005</v>
      </c>
      <c r="Y2894" t="s">
        <v>612</v>
      </c>
      <c r="Z2894" t="s">
        <v>612</v>
      </c>
      <c r="AA2894" t="s">
        <v>612</v>
      </c>
      <c r="AB2894" t="s">
        <v>612</v>
      </c>
      <c r="AC2894" t="s">
        <v>612</v>
      </c>
      <c r="AD2894" t="s">
        <v>612</v>
      </c>
      <c r="AE2894" t="s">
        <v>612</v>
      </c>
      <c r="AF2894" t="s">
        <v>612</v>
      </c>
      <c r="AG2894" t="s">
        <v>612</v>
      </c>
      <c r="AH2894" t="s">
        <v>612</v>
      </c>
      <c r="AI2894" t="s">
        <v>612</v>
      </c>
      <c r="AJ2894" t="s">
        <v>612</v>
      </c>
      <c r="AK2894" t="s">
        <v>612</v>
      </c>
      <c r="AL2894" t="s">
        <v>612</v>
      </c>
      <c r="AM2894" t="s">
        <v>612</v>
      </c>
      <c r="AN2894" t="s">
        <v>612</v>
      </c>
      <c r="AO2894" t="s">
        <v>612</v>
      </c>
      <c r="AP2894" t="s">
        <v>612</v>
      </c>
      <c r="AQ2894" t="s">
        <v>612</v>
      </c>
      <c r="AR2894" t="s">
        <v>612</v>
      </c>
      <c r="AS2894" t="s">
        <v>612</v>
      </c>
      <c r="AT2894" t="s">
        <v>613</v>
      </c>
      <c r="AU2894" t="s">
        <v>612</v>
      </c>
      <c r="AV2894" t="s">
        <v>614</v>
      </c>
      <c r="AW2894" t="s">
        <v>612</v>
      </c>
      <c r="AX2894">
        <v>1083822</v>
      </c>
      <c r="AY2894" t="s">
        <v>621</v>
      </c>
      <c r="AZ2894" t="s">
        <v>140</v>
      </c>
      <c r="BA2894" t="s">
        <v>470</v>
      </c>
      <c r="BB2894" t="s">
        <v>649</v>
      </c>
      <c r="BC2894">
        <v>41518</v>
      </c>
      <c r="BD2894">
        <v>646787</v>
      </c>
      <c r="BE2894">
        <v>0</v>
      </c>
      <c r="BF2894">
        <v>0</v>
      </c>
      <c r="BG2894">
        <v>0</v>
      </c>
      <c r="BH2894">
        <v>0</v>
      </c>
      <c r="BI2894">
        <v>0</v>
      </c>
      <c r="BJ2894">
        <v>0</v>
      </c>
      <c r="BK2894">
        <v>0</v>
      </c>
      <c r="BL2894">
        <v>0</v>
      </c>
      <c r="BM2894">
        <v>0</v>
      </c>
      <c r="BN2894">
        <v>0</v>
      </c>
      <c r="BO2894">
        <v>0</v>
      </c>
      <c r="BP2894">
        <v>0</v>
      </c>
      <c r="BQ2894">
        <v>0</v>
      </c>
      <c r="BR2894">
        <v>0</v>
      </c>
      <c r="BS2894">
        <v>646787</v>
      </c>
      <c r="BT2894">
        <v>0</v>
      </c>
      <c r="BU2894">
        <v>0</v>
      </c>
      <c r="BV2894">
        <v>437035</v>
      </c>
      <c r="BW2894">
        <v>0</v>
      </c>
      <c r="BX2894">
        <v>0</v>
      </c>
      <c r="BY2894">
        <v>0</v>
      </c>
      <c r="BZ2894">
        <v>0</v>
      </c>
      <c r="CA2894">
        <v>0</v>
      </c>
      <c r="CB2894">
        <v>0</v>
      </c>
      <c r="CC2894">
        <v>0</v>
      </c>
      <c r="CD2894">
        <v>437035</v>
      </c>
      <c r="CE2894">
        <v>1083822</v>
      </c>
      <c r="CF2894">
        <v>1083822</v>
      </c>
      <c r="CG2894">
        <v>0</v>
      </c>
      <c r="CH2894" t="s">
        <v>612</v>
      </c>
      <c r="CI2894" t="s">
        <v>616</v>
      </c>
      <c r="CJ2894" t="s">
        <v>617</v>
      </c>
      <c r="CK2894" t="s">
        <v>617</v>
      </c>
      <c r="CL2894" t="s">
        <v>617</v>
      </c>
      <c r="CM2894" t="s">
        <v>617</v>
      </c>
      <c r="CN2894">
        <v>0</v>
      </c>
    </row>
    <row r="2895" spans="1:92" x14ac:dyDescent="0.25">
      <c r="A2895" t="s">
        <v>14773</v>
      </c>
      <c r="B2895" t="s">
        <v>14773</v>
      </c>
      <c r="C2895">
        <v>50</v>
      </c>
      <c r="D2895" t="s">
        <v>597</v>
      </c>
      <c r="E2895">
        <v>67156</v>
      </c>
      <c r="F2895" t="s">
        <v>14713</v>
      </c>
      <c r="G2895" t="s">
        <v>11425</v>
      </c>
      <c r="H2895" t="s">
        <v>12614</v>
      </c>
      <c r="I2895" t="s">
        <v>630</v>
      </c>
      <c r="J2895">
        <v>10290</v>
      </c>
      <c r="K2895">
        <v>10486</v>
      </c>
      <c r="L2895" t="s">
        <v>14774</v>
      </c>
      <c r="M2895" t="s">
        <v>14775</v>
      </c>
      <c r="N2895" t="s">
        <v>8741</v>
      </c>
      <c r="O2895" t="s">
        <v>14776</v>
      </c>
      <c r="P2895" t="s">
        <v>8743</v>
      </c>
      <c r="Q2895" t="s">
        <v>8744</v>
      </c>
      <c r="R2895" t="s">
        <v>8745</v>
      </c>
      <c r="S2895" t="s">
        <v>8746</v>
      </c>
      <c r="T2895" t="s">
        <v>8747</v>
      </c>
      <c r="U2895" t="s">
        <v>2564</v>
      </c>
      <c r="V2895" t="s">
        <v>1577</v>
      </c>
      <c r="W2895">
        <v>43.162799999999997</v>
      </c>
      <c r="X2895">
        <v>-79.276899999999998</v>
      </c>
      <c r="Y2895" t="s">
        <v>612</v>
      </c>
      <c r="Z2895" t="s">
        <v>612</v>
      </c>
      <c r="AA2895" t="s">
        <v>612</v>
      </c>
      <c r="AB2895" t="s">
        <v>612</v>
      </c>
      <c r="AC2895" t="s">
        <v>612</v>
      </c>
      <c r="AD2895" t="s">
        <v>612</v>
      </c>
      <c r="AE2895" t="s">
        <v>612</v>
      </c>
      <c r="AF2895" t="s">
        <v>612</v>
      </c>
      <c r="AG2895" t="s">
        <v>612</v>
      </c>
      <c r="AH2895" t="s">
        <v>612</v>
      </c>
      <c r="AI2895" t="s">
        <v>612</v>
      </c>
      <c r="AJ2895" t="s">
        <v>612</v>
      </c>
      <c r="AK2895" t="s">
        <v>612</v>
      </c>
      <c r="AL2895" t="s">
        <v>612</v>
      </c>
      <c r="AM2895" t="s">
        <v>612</v>
      </c>
      <c r="AN2895" t="s">
        <v>612</v>
      </c>
      <c r="AO2895" t="s">
        <v>612</v>
      </c>
      <c r="AP2895" t="s">
        <v>612</v>
      </c>
      <c r="AQ2895" t="s">
        <v>612</v>
      </c>
      <c r="AR2895" t="s">
        <v>612</v>
      </c>
      <c r="AS2895" t="s">
        <v>612</v>
      </c>
      <c r="AT2895" t="s">
        <v>613</v>
      </c>
      <c r="AU2895" t="s">
        <v>612</v>
      </c>
      <c r="AV2895" t="s">
        <v>635</v>
      </c>
      <c r="AW2895">
        <v>39691</v>
      </c>
      <c r="AX2895">
        <v>36078</v>
      </c>
      <c r="AY2895" t="s">
        <v>621</v>
      </c>
      <c r="AZ2895" t="s">
        <v>140</v>
      </c>
      <c r="BA2895" t="s">
        <v>470</v>
      </c>
      <c r="BB2895" t="s">
        <v>824</v>
      </c>
      <c r="BC2895">
        <v>39326</v>
      </c>
      <c r="BD2895">
        <v>0</v>
      </c>
      <c r="BE2895">
        <v>0</v>
      </c>
      <c r="BF2895">
        <v>0</v>
      </c>
      <c r="BG2895">
        <v>0</v>
      </c>
      <c r="BH2895">
        <v>0</v>
      </c>
      <c r="BI2895">
        <v>0</v>
      </c>
      <c r="BJ2895">
        <v>0</v>
      </c>
      <c r="BK2895">
        <v>0</v>
      </c>
      <c r="BL2895">
        <v>0</v>
      </c>
      <c r="BM2895">
        <v>0</v>
      </c>
      <c r="BN2895">
        <v>0</v>
      </c>
      <c r="BO2895">
        <v>0</v>
      </c>
      <c r="BP2895">
        <v>0</v>
      </c>
      <c r="BQ2895">
        <v>0</v>
      </c>
      <c r="BR2895">
        <v>0</v>
      </c>
      <c r="BS2895">
        <v>0</v>
      </c>
      <c r="BT2895">
        <v>36078</v>
      </c>
      <c r="BU2895">
        <v>0</v>
      </c>
      <c r="BV2895">
        <v>0</v>
      </c>
      <c r="BW2895">
        <v>0</v>
      </c>
      <c r="BX2895">
        <v>0</v>
      </c>
      <c r="BY2895">
        <v>0</v>
      </c>
      <c r="BZ2895">
        <v>0</v>
      </c>
      <c r="CA2895">
        <v>0</v>
      </c>
      <c r="CB2895">
        <v>0</v>
      </c>
      <c r="CC2895">
        <v>0</v>
      </c>
      <c r="CD2895">
        <v>36078</v>
      </c>
      <c r="CE2895">
        <v>36078</v>
      </c>
      <c r="CF2895">
        <v>36078</v>
      </c>
      <c r="CG2895">
        <v>0</v>
      </c>
      <c r="CH2895" t="s">
        <v>612</v>
      </c>
      <c r="CI2895" t="s">
        <v>616</v>
      </c>
      <c r="CJ2895" t="s">
        <v>617</v>
      </c>
      <c r="CK2895" t="s">
        <v>617</v>
      </c>
      <c r="CL2895" t="s">
        <v>617</v>
      </c>
      <c r="CM2895" t="s">
        <v>617</v>
      </c>
      <c r="CN2895">
        <v>0</v>
      </c>
    </row>
    <row r="2896" spans="1:92" x14ac:dyDescent="0.25">
      <c r="A2896" t="s">
        <v>14777</v>
      </c>
      <c r="B2896" t="s">
        <v>14777</v>
      </c>
      <c r="C2896">
        <v>50</v>
      </c>
      <c r="D2896" t="s">
        <v>597</v>
      </c>
      <c r="E2896">
        <v>67156</v>
      </c>
      <c r="F2896" t="s">
        <v>14713</v>
      </c>
      <c r="G2896" t="s">
        <v>14778</v>
      </c>
      <c r="H2896" t="s">
        <v>14779</v>
      </c>
      <c r="I2896" t="s">
        <v>630</v>
      </c>
      <c r="J2896">
        <v>10290</v>
      </c>
      <c r="K2896">
        <v>10486</v>
      </c>
      <c r="L2896" t="s">
        <v>14774</v>
      </c>
      <c r="M2896" t="s">
        <v>14775</v>
      </c>
      <c r="N2896" t="s">
        <v>8741</v>
      </c>
      <c r="O2896" t="s">
        <v>14776</v>
      </c>
      <c r="P2896" t="s">
        <v>8743</v>
      </c>
      <c r="Q2896" t="s">
        <v>8744</v>
      </c>
      <c r="R2896" t="s">
        <v>8745</v>
      </c>
      <c r="S2896" t="s">
        <v>8746</v>
      </c>
      <c r="T2896" t="s">
        <v>8747</v>
      </c>
      <c r="U2896" t="s">
        <v>2564</v>
      </c>
      <c r="V2896" t="s">
        <v>1577</v>
      </c>
      <c r="W2896">
        <v>43.162799999999997</v>
      </c>
      <c r="X2896">
        <v>-79.276899999999998</v>
      </c>
      <c r="Y2896" t="s">
        <v>612</v>
      </c>
      <c r="Z2896" t="s">
        <v>612</v>
      </c>
      <c r="AA2896" t="s">
        <v>612</v>
      </c>
      <c r="AB2896" t="s">
        <v>612</v>
      </c>
      <c r="AC2896" t="s">
        <v>612</v>
      </c>
      <c r="AD2896" t="s">
        <v>612</v>
      </c>
      <c r="AE2896" t="s">
        <v>612</v>
      </c>
      <c r="AF2896" t="s">
        <v>612</v>
      </c>
      <c r="AG2896" t="s">
        <v>612</v>
      </c>
      <c r="AH2896" t="s">
        <v>612</v>
      </c>
      <c r="AI2896" t="s">
        <v>612</v>
      </c>
      <c r="AJ2896" t="s">
        <v>612</v>
      </c>
      <c r="AK2896" t="s">
        <v>612</v>
      </c>
      <c r="AL2896" t="s">
        <v>612</v>
      </c>
      <c r="AM2896" t="s">
        <v>612</v>
      </c>
      <c r="AN2896" t="s">
        <v>612</v>
      </c>
      <c r="AO2896" t="s">
        <v>612</v>
      </c>
      <c r="AP2896" t="s">
        <v>612</v>
      </c>
      <c r="AQ2896" t="s">
        <v>612</v>
      </c>
      <c r="AR2896" t="s">
        <v>612</v>
      </c>
      <c r="AS2896" t="s">
        <v>612</v>
      </c>
      <c r="AT2896" t="s">
        <v>613</v>
      </c>
      <c r="AU2896" t="s">
        <v>612</v>
      </c>
      <c r="AV2896" t="s">
        <v>635</v>
      </c>
      <c r="AW2896">
        <v>39691</v>
      </c>
      <c r="AX2896">
        <v>5378426</v>
      </c>
      <c r="AY2896" t="s">
        <v>621</v>
      </c>
      <c r="AZ2896" t="s">
        <v>145</v>
      </c>
      <c r="BA2896" t="s">
        <v>470</v>
      </c>
      <c r="BB2896" t="s">
        <v>975</v>
      </c>
      <c r="BC2896">
        <v>38596</v>
      </c>
      <c r="BD2896">
        <v>0</v>
      </c>
      <c r="BE2896">
        <v>0</v>
      </c>
      <c r="BF2896">
        <v>0</v>
      </c>
      <c r="BG2896">
        <v>0</v>
      </c>
      <c r="BH2896">
        <v>0</v>
      </c>
      <c r="BI2896">
        <v>0</v>
      </c>
      <c r="BJ2896">
        <v>0</v>
      </c>
      <c r="BK2896">
        <v>0</v>
      </c>
      <c r="BL2896">
        <v>0</v>
      </c>
      <c r="BM2896">
        <v>0</v>
      </c>
      <c r="BN2896">
        <v>0</v>
      </c>
      <c r="BO2896">
        <v>0</v>
      </c>
      <c r="BP2896">
        <v>0</v>
      </c>
      <c r="BQ2896">
        <v>0</v>
      </c>
      <c r="BR2896">
        <v>0</v>
      </c>
      <c r="BS2896">
        <v>0</v>
      </c>
      <c r="BT2896">
        <v>5378426</v>
      </c>
      <c r="BU2896">
        <v>0</v>
      </c>
      <c r="BV2896">
        <v>0</v>
      </c>
      <c r="BW2896">
        <v>0</v>
      </c>
      <c r="BX2896">
        <v>0</v>
      </c>
      <c r="BY2896">
        <v>0</v>
      </c>
      <c r="BZ2896">
        <v>0</v>
      </c>
      <c r="CA2896">
        <v>0</v>
      </c>
      <c r="CB2896">
        <v>0</v>
      </c>
      <c r="CC2896">
        <v>0</v>
      </c>
      <c r="CD2896">
        <v>5378426</v>
      </c>
      <c r="CE2896">
        <v>5378426</v>
      </c>
      <c r="CF2896">
        <v>5378426</v>
      </c>
      <c r="CG2896">
        <v>0</v>
      </c>
      <c r="CH2896" t="s">
        <v>612</v>
      </c>
      <c r="CI2896" t="s">
        <v>616</v>
      </c>
      <c r="CJ2896" t="s">
        <v>617</v>
      </c>
      <c r="CK2896" t="s">
        <v>617</v>
      </c>
      <c r="CL2896" t="s">
        <v>617</v>
      </c>
      <c r="CM2896" t="s">
        <v>617</v>
      </c>
      <c r="CN2896">
        <v>0</v>
      </c>
    </row>
    <row r="2897" spans="1:92" x14ac:dyDescent="0.25">
      <c r="A2897" t="s">
        <v>14780</v>
      </c>
      <c r="B2897" t="s">
        <v>14780</v>
      </c>
      <c r="C2897">
        <v>50</v>
      </c>
      <c r="D2897" t="s">
        <v>597</v>
      </c>
      <c r="E2897">
        <v>67156</v>
      </c>
      <c r="F2897" t="s">
        <v>14713</v>
      </c>
      <c r="G2897" t="s">
        <v>14781</v>
      </c>
      <c r="H2897" t="s">
        <v>648</v>
      </c>
      <c r="I2897" t="s">
        <v>600</v>
      </c>
      <c r="J2897">
        <v>15821</v>
      </c>
      <c r="K2897">
        <v>18092</v>
      </c>
      <c r="L2897" t="s">
        <v>14714</v>
      </c>
      <c r="M2897" t="s">
        <v>14715</v>
      </c>
      <c r="N2897" t="s">
        <v>8766</v>
      </c>
      <c r="O2897" t="s">
        <v>14716</v>
      </c>
      <c r="P2897" t="s">
        <v>8768</v>
      </c>
      <c r="Q2897" t="s">
        <v>8769</v>
      </c>
      <c r="R2897" t="s">
        <v>8770</v>
      </c>
      <c r="S2897" t="s">
        <v>8746</v>
      </c>
      <c r="T2897" t="s">
        <v>8747</v>
      </c>
      <c r="U2897" t="s">
        <v>2564</v>
      </c>
      <c r="V2897" t="s">
        <v>1577</v>
      </c>
      <c r="W2897">
        <v>43.022124580000003</v>
      </c>
      <c r="X2897">
        <v>-79.270109480000002</v>
      </c>
      <c r="Y2897" t="s">
        <v>612</v>
      </c>
      <c r="Z2897" t="s">
        <v>612</v>
      </c>
      <c r="AA2897" t="s">
        <v>612</v>
      </c>
      <c r="AB2897" t="s">
        <v>612</v>
      </c>
      <c r="AC2897" t="s">
        <v>612</v>
      </c>
      <c r="AD2897" t="s">
        <v>612</v>
      </c>
      <c r="AE2897" t="s">
        <v>612</v>
      </c>
      <c r="AF2897" t="s">
        <v>612</v>
      </c>
      <c r="AG2897" t="s">
        <v>612</v>
      </c>
      <c r="AH2897" t="s">
        <v>612</v>
      </c>
      <c r="AI2897" t="s">
        <v>612</v>
      </c>
      <c r="AJ2897" t="s">
        <v>612</v>
      </c>
      <c r="AK2897" t="s">
        <v>612</v>
      </c>
      <c r="AL2897" t="s">
        <v>612</v>
      </c>
      <c r="AM2897" t="s">
        <v>612</v>
      </c>
      <c r="AN2897" t="s">
        <v>612</v>
      </c>
      <c r="AO2897" t="s">
        <v>612</v>
      </c>
      <c r="AP2897" t="s">
        <v>612</v>
      </c>
      <c r="AQ2897" t="s">
        <v>612</v>
      </c>
      <c r="AR2897" t="s">
        <v>612</v>
      </c>
      <c r="AS2897" t="s">
        <v>612</v>
      </c>
      <c r="AT2897" t="s">
        <v>613</v>
      </c>
      <c r="AU2897" t="s">
        <v>612</v>
      </c>
      <c r="AV2897" t="s">
        <v>614</v>
      </c>
      <c r="AW2897" t="s">
        <v>612</v>
      </c>
      <c r="AX2897">
        <v>91072</v>
      </c>
      <c r="AY2897" t="s">
        <v>621</v>
      </c>
      <c r="AZ2897" t="s">
        <v>143</v>
      </c>
      <c r="BA2897" t="s">
        <v>470</v>
      </c>
      <c r="BB2897" t="s">
        <v>700</v>
      </c>
      <c r="BC2897">
        <v>41883</v>
      </c>
      <c r="BD2897">
        <v>0</v>
      </c>
      <c r="BE2897">
        <v>0</v>
      </c>
      <c r="BF2897">
        <v>91072</v>
      </c>
      <c r="BG2897">
        <v>0</v>
      </c>
      <c r="BH2897">
        <v>0</v>
      </c>
      <c r="BI2897">
        <v>0</v>
      </c>
      <c r="BJ2897">
        <v>0</v>
      </c>
      <c r="BK2897">
        <v>0</v>
      </c>
      <c r="BL2897">
        <v>0</v>
      </c>
      <c r="BM2897">
        <v>0</v>
      </c>
      <c r="BN2897">
        <v>0</v>
      </c>
      <c r="BO2897">
        <v>0</v>
      </c>
      <c r="BP2897">
        <v>0</v>
      </c>
      <c r="BQ2897">
        <v>0</v>
      </c>
      <c r="BR2897">
        <v>0</v>
      </c>
      <c r="BS2897">
        <v>91072</v>
      </c>
      <c r="BT2897">
        <v>0</v>
      </c>
      <c r="BU2897">
        <v>0</v>
      </c>
      <c r="BV2897">
        <v>0</v>
      </c>
      <c r="BW2897">
        <v>0</v>
      </c>
      <c r="BX2897">
        <v>0</v>
      </c>
      <c r="BY2897">
        <v>0</v>
      </c>
      <c r="BZ2897">
        <v>0</v>
      </c>
      <c r="CA2897">
        <v>0</v>
      </c>
      <c r="CB2897">
        <v>0</v>
      </c>
      <c r="CC2897">
        <v>0</v>
      </c>
      <c r="CD2897">
        <v>0</v>
      </c>
      <c r="CE2897">
        <v>91072</v>
      </c>
      <c r="CF2897">
        <v>91072</v>
      </c>
      <c r="CG2897">
        <v>0</v>
      </c>
      <c r="CH2897" t="s">
        <v>612</v>
      </c>
      <c r="CI2897" t="s">
        <v>616</v>
      </c>
      <c r="CJ2897" t="s">
        <v>617</v>
      </c>
      <c r="CK2897" t="s">
        <v>617</v>
      </c>
      <c r="CL2897" t="s">
        <v>617</v>
      </c>
      <c r="CM2897" t="s">
        <v>617</v>
      </c>
      <c r="CN2897">
        <v>0</v>
      </c>
    </row>
    <row r="2898" spans="1:92" x14ac:dyDescent="0.25">
      <c r="A2898" t="s">
        <v>14782</v>
      </c>
      <c r="B2898" t="s">
        <v>14782</v>
      </c>
      <c r="C2898">
        <v>50</v>
      </c>
      <c r="D2898" t="s">
        <v>597</v>
      </c>
      <c r="E2898">
        <v>67156</v>
      </c>
      <c r="F2898" t="s">
        <v>14713</v>
      </c>
      <c r="G2898" t="s">
        <v>14783</v>
      </c>
      <c r="H2898" t="s">
        <v>14784</v>
      </c>
      <c r="I2898" t="s">
        <v>667</v>
      </c>
      <c r="J2898">
        <v>3484</v>
      </c>
      <c r="K2898">
        <v>7288</v>
      </c>
      <c r="L2898" t="s">
        <v>14785</v>
      </c>
      <c r="M2898" t="s">
        <v>14786</v>
      </c>
      <c r="N2898" t="s">
        <v>8766</v>
      </c>
      <c r="O2898" t="s">
        <v>14787</v>
      </c>
      <c r="P2898" t="s">
        <v>8768</v>
      </c>
      <c r="Q2898" t="s">
        <v>8769</v>
      </c>
      <c r="R2898" t="s">
        <v>8770</v>
      </c>
      <c r="S2898" t="s">
        <v>8746</v>
      </c>
      <c r="T2898" t="s">
        <v>8747</v>
      </c>
      <c r="U2898" t="s">
        <v>2564</v>
      </c>
      <c r="V2898" t="s">
        <v>1577</v>
      </c>
      <c r="W2898">
        <v>43.000399999999999</v>
      </c>
      <c r="X2898">
        <v>-79.246899999999997</v>
      </c>
      <c r="Y2898" t="s">
        <v>612</v>
      </c>
      <c r="Z2898" t="s">
        <v>612</v>
      </c>
      <c r="AA2898" t="s">
        <v>612</v>
      </c>
      <c r="AB2898" t="s">
        <v>612</v>
      </c>
      <c r="AC2898" t="s">
        <v>612</v>
      </c>
      <c r="AD2898" t="s">
        <v>612</v>
      </c>
      <c r="AE2898" t="s">
        <v>612</v>
      </c>
      <c r="AF2898" t="s">
        <v>612</v>
      </c>
      <c r="AG2898" t="s">
        <v>612</v>
      </c>
      <c r="AH2898" t="s">
        <v>612</v>
      </c>
      <c r="AI2898" t="s">
        <v>612</v>
      </c>
      <c r="AJ2898" t="s">
        <v>612</v>
      </c>
      <c r="AK2898" t="s">
        <v>612</v>
      </c>
      <c r="AL2898" t="s">
        <v>612</v>
      </c>
      <c r="AM2898" t="s">
        <v>612</v>
      </c>
      <c r="AN2898" t="s">
        <v>612</v>
      </c>
      <c r="AO2898" t="s">
        <v>612</v>
      </c>
      <c r="AP2898" t="s">
        <v>612</v>
      </c>
      <c r="AQ2898" t="s">
        <v>612</v>
      </c>
      <c r="AR2898" t="s">
        <v>612</v>
      </c>
      <c r="AS2898" t="s">
        <v>612</v>
      </c>
      <c r="AT2898" t="s">
        <v>613</v>
      </c>
      <c r="AU2898" t="s">
        <v>612</v>
      </c>
      <c r="AV2898" t="s">
        <v>635</v>
      </c>
      <c r="AW2898">
        <v>39691</v>
      </c>
      <c r="AX2898">
        <v>4335491</v>
      </c>
      <c r="AY2898" t="s">
        <v>621</v>
      </c>
      <c r="AZ2898" t="s">
        <v>140</v>
      </c>
      <c r="BA2898" t="s">
        <v>470</v>
      </c>
      <c r="BB2898" t="s">
        <v>1255</v>
      </c>
      <c r="BC2898">
        <v>37865</v>
      </c>
      <c r="BD2898">
        <v>0</v>
      </c>
      <c r="BE2898">
        <v>0</v>
      </c>
      <c r="BF2898">
        <v>0</v>
      </c>
      <c r="BG2898">
        <v>0</v>
      </c>
      <c r="BH2898">
        <v>0</v>
      </c>
      <c r="BI2898">
        <v>0</v>
      </c>
      <c r="BJ2898">
        <v>0</v>
      </c>
      <c r="BK2898">
        <v>0</v>
      </c>
      <c r="BL2898">
        <v>0</v>
      </c>
      <c r="BM2898">
        <v>0</v>
      </c>
      <c r="BN2898">
        <v>0</v>
      </c>
      <c r="BO2898">
        <v>0</v>
      </c>
      <c r="BP2898">
        <v>0</v>
      </c>
      <c r="BQ2898">
        <v>0</v>
      </c>
      <c r="BR2898">
        <v>0</v>
      </c>
      <c r="BS2898">
        <v>0</v>
      </c>
      <c r="BT2898">
        <v>4335491</v>
      </c>
      <c r="BU2898">
        <v>0</v>
      </c>
      <c r="BV2898">
        <v>0</v>
      </c>
      <c r="BW2898">
        <v>0</v>
      </c>
      <c r="BX2898">
        <v>0</v>
      </c>
      <c r="BY2898">
        <v>0</v>
      </c>
      <c r="BZ2898">
        <v>0</v>
      </c>
      <c r="CA2898">
        <v>0</v>
      </c>
      <c r="CB2898">
        <v>0</v>
      </c>
      <c r="CC2898">
        <v>0</v>
      </c>
      <c r="CD2898">
        <v>4335491</v>
      </c>
      <c r="CE2898">
        <v>4335491</v>
      </c>
      <c r="CF2898">
        <v>4335491</v>
      </c>
      <c r="CG2898">
        <v>0</v>
      </c>
      <c r="CH2898" t="s">
        <v>612</v>
      </c>
      <c r="CI2898" t="s">
        <v>616</v>
      </c>
      <c r="CJ2898" t="s">
        <v>617</v>
      </c>
      <c r="CK2898" t="s">
        <v>617</v>
      </c>
      <c r="CL2898" t="s">
        <v>617</v>
      </c>
      <c r="CM2898" t="s">
        <v>617</v>
      </c>
      <c r="CN2898">
        <v>0</v>
      </c>
    </row>
    <row r="2899" spans="1:92" x14ac:dyDescent="0.25">
      <c r="A2899" t="s">
        <v>14788</v>
      </c>
      <c r="B2899" t="s">
        <v>14789</v>
      </c>
      <c r="C2899">
        <v>50</v>
      </c>
      <c r="D2899" t="s">
        <v>8922</v>
      </c>
      <c r="E2899">
        <v>67156</v>
      </c>
      <c r="F2899" t="s">
        <v>14713</v>
      </c>
      <c r="G2899" t="s">
        <v>11690</v>
      </c>
      <c r="H2899" t="s">
        <v>11691</v>
      </c>
      <c r="I2899" t="s">
        <v>630</v>
      </c>
      <c r="J2899">
        <v>14749</v>
      </c>
      <c r="K2899">
        <v>9053</v>
      </c>
      <c r="L2899" t="s">
        <v>14790</v>
      </c>
      <c r="M2899" t="s">
        <v>14791</v>
      </c>
      <c r="N2899" t="s">
        <v>8791</v>
      </c>
      <c r="O2899" t="s">
        <v>14792</v>
      </c>
      <c r="P2899" t="s">
        <v>8793</v>
      </c>
      <c r="Q2899" t="s">
        <v>8794</v>
      </c>
      <c r="R2899" t="s">
        <v>8795</v>
      </c>
      <c r="S2899" t="s">
        <v>8746</v>
      </c>
      <c r="T2899" t="s">
        <v>8747</v>
      </c>
      <c r="U2899" t="s">
        <v>2564</v>
      </c>
      <c r="V2899" t="s">
        <v>1577</v>
      </c>
      <c r="W2899">
        <v>43.202585599999999</v>
      </c>
      <c r="X2899">
        <v>-79.566656499999993</v>
      </c>
      <c r="Y2899">
        <v>42317</v>
      </c>
      <c r="Z2899" t="s">
        <v>622</v>
      </c>
      <c r="AA2899" t="s">
        <v>622</v>
      </c>
      <c r="AB2899" t="s">
        <v>612</v>
      </c>
      <c r="AC2899" t="s">
        <v>612</v>
      </c>
      <c r="AD2899" t="s">
        <v>612</v>
      </c>
      <c r="AE2899">
        <v>42317</v>
      </c>
      <c r="AF2899" t="s">
        <v>622</v>
      </c>
      <c r="AG2899" t="s">
        <v>622</v>
      </c>
      <c r="AH2899">
        <v>42317</v>
      </c>
      <c r="AI2899" t="s">
        <v>622</v>
      </c>
      <c r="AJ2899" t="s">
        <v>622</v>
      </c>
      <c r="AK2899" t="s">
        <v>612</v>
      </c>
      <c r="AL2899" t="s">
        <v>612</v>
      </c>
      <c r="AM2899" t="s">
        <v>612</v>
      </c>
      <c r="AN2899" t="s">
        <v>612</v>
      </c>
      <c r="AO2899" t="s">
        <v>612</v>
      </c>
      <c r="AP2899" t="s">
        <v>612</v>
      </c>
      <c r="AQ2899">
        <v>138</v>
      </c>
      <c r="AR2899">
        <v>3</v>
      </c>
      <c r="AS2899">
        <v>49</v>
      </c>
      <c r="AT2899" t="s">
        <v>613</v>
      </c>
      <c r="AU2899" t="s">
        <v>612</v>
      </c>
      <c r="AV2899" t="s">
        <v>635</v>
      </c>
      <c r="AW2899">
        <v>42797</v>
      </c>
      <c r="AX2899">
        <v>4391129</v>
      </c>
      <c r="AY2899" t="s">
        <v>621</v>
      </c>
      <c r="AZ2899" t="s">
        <v>140</v>
      </c>
      <c r="BA2899" t="s">
        <v>460</v>
      </c>
      <c r="BB2899" t="s">
        <v>736</v>
      </c>
      <c r="BC2899">
        <v>43101</v>
      </c>
      <c r="BD2899">
        <v>0</v>
      </c>
      <c r="BE2899">
        <v>0</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W2899">
        <v>0</v>
      </c>
      <c r="BX2899">
        <v>2863790</v>
      </c>
      <c r="BY2899">
        <v>0</v>
      </c>
      <c r="BZ2899">
        <v>1527339</v>
      </c>
      <c r="CA2899">
        <v>0</v>
      </c>
      <c r="CB2899">
        <v>0</v>
      </c>
      <c r="CC2899">
        <v>0</v>
      </c>
      <c r="CD2899">
        <v>4391129</v>
      </c>
      <c r="CE2899">
        <v>4391129</v>
      </c>
      <c r="CF2899">
        <v>4117251</v>
      </c>
      <c r="CG2899">
        <v>-273878</v>
      </c>
      <c r="CH2899" t="s">
        <v>612</v>
      </c>
      <c r="CI2899" t="s">
        <v>616</v>
      </c>
      <c r="CJ2899" t="s">
        <v>702</v>
      </c>
      <c r="CK2899" t="s">
        <v>703</v>
      </c>
      <c r="CL2899" t="s">
        <v>764</v>
      </c>
      <c r="CM2899" t="s">
        <v>740</v>
      </c>
      <c r="CN2899">
        <v>4391129</v>
      </c>
    </row>
    <row r="2900" spans="1:92" x14ac:dyDescent="0.25">
      <c r="A2900" t="s">
        <v>14793</v>
      </c>
      <c r="B2900" t="s">
        <v>14789</v>
      </c>
      <c r="C2900">
        <v>50</v>
      </c>
      <c r="D2900" t="s">
        <v>597</v>
      </c>
      <c r="E2900">
        <v>67156</v>
      </c>
      <c r="F2900" t="s">
        <v>14713</v>
      </c>
      <c r="G2900" t="s">
        <v>14794</v>
      </c>
      <c r="H2900" t="s">
        <v>14795</v>
      </c>
      <c r="I2900" t="s">
        <v>14688</v>
      </c>
      <c r="J2900">
        <v>7980</v>
      </c>
      <c r="K2900">
        <v>9053</v>
      </c>
      <c r="L2900" t="s">
        <v>14796</v>
      </c>
      <c r="M2900" t="s">
        <v>14791</v>
      </c>
      <c r="N2900" t="s">
        <v>8791</v>
      </c>
      <c r="O2900" t="s">
        <v>14792</v>
      </c>
      <c r="P2900" t="s">
        <v>8793</v>
      </c>
      <c r="Q2900" t="s">
        <v>8794</v>
      </c>
      <c r="R2900" t="s">
        <v>8795</v>
      </c>
      <c r="S2900" t="s">
        <v>8746</v>
      </c>
      <c r="T2900" t="s">
        <v>8747</v>
      </c>
      <c r="U2900" t="s">
        <v>2564</v>
      </c>
      <c r="V2900" t="s">
        <v>1577</v>
      </c>
      <c r="W2900">
        <v>43.201799999999999</v>
      </c>
      <c r="X2900">
        <v>-79.567490000000006</v>
      </c>
      <c r="Y2900">
        <v>42803</v>
      </c>
      <c r="Z2900" t="s">
        <v>787</v>
      </c>
      <c r="AA2900" t="s">
        <v>787</v>
      </c>
      <c r="AB2900" t="s">
        <v>612</v>
      </c>
      <c r="AC2900" t="s">
        <v>612</v>
      </c>
      <c r="AD2900" t="s">
        <v>612</v>
      </c>
      <c r="AE2900">
        <v>42803</v>
      </c>
      <c r="AF2900" t="s">
        <v>787</v>
      </c>
      <c r="AG2900" t="s">
        <v>787</v>
      </c>
      <c r="AH2900" t="s">
        <v>612</v>
      </c>
      <c r="AI2900" t="s">
        <v>612</v>
      </c>
      <c r="AJ2900" t="s">
        <v>612</v>
      </c>
      <c r="AK2900" t="s">
        <v>612</v>
      </c>
      <c r="AL2900" t="s">
        <v>612</v>
      </c>
      <c r="AM2900" t="s">
        <v>612</v>
      </c>
      <c r="AN2900" t="s">
        <v>612</v>
      </c>
      <c r="AO2900" t="s">
        <v>612</v>
      </c>
      <c r="AP2900" t="s">
        <v>612</v>
      </c>
      <c r="AQ2900" t="s">
        <v>612</v>
      </c>
      <c r="AR2900" t="s">
        <v>612</v>
      </c>
      <c r="AS2900" t="s">
        <v>612</v>
      </c>
      <c r="AT2900" t="s">
        <v>613</v>
      </c>
      <c r="AU2900" t="s">
        <v>612</v>
      </c>
      <c r="AV2900" t="s">
        <v>635</v>
      </c>
      <c r="AW2900">
        <v>42803</v>
      </c>
      <c r="AX2900">
        <v>134100</v>
      </c>
      <c r="AY2900" t="s">
        <v>621</v>
      </c>
      <c r="AZ2900" t="s">
        <v>463</v>
      </c>
      <c r="BA2900" t="s">
        <v>470</v>
      </c>
      <c r="BB2900" t="s">
        <v>736</v>
      </c>
      <c r="BC2900">
        <v>42979</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134100</v>
      </c>
      <c r="BY2900">
        <v>0</v>
      </c>
      <c r="BZ2900">
        <v>0</v>
      </c>
      <c r="CA2900">
        <v>0</v>
      </c>
      <c r="CB2900">
        <v>0</v>
      </c>
      <c r="CC2900">
        <v>0</v>
      </c>
      <c r="CD2900">
        <v>134100</v>
      </c>
      <c r="CE2900">
        <v>134100</v>
      </c>
      <c r="CF2900">
        <v>134100</v>
      </c>
      <c r="CG2900">
        <v>0</v>
      </c>
      <c r="CH2900" t="s">
        <v>612</v>
      </c>
      <c r="CI2900" t="s">
        <v>616</v>
      </c>
      <c r="CJ2900" t="s">
        <v>702</v>
      </c>
      <c r="CK2900" t="s">
        <v>703</v>
      </c>
      <c r="CL2900" t="s">
        <v>617</v>
      </c>
      <c r="CM2900" t="s">
        <v>617</v>
      </c>
      <c r="CN2900">
        <v>134100</v>
      </c>
    </row>
    <row r="2901" spans="1:92" x14ac:dyDescent="0.25">
      <c r="A2901" t="s">
        <v>14797</v>
      </c>
      <c r="B2901" t="s">
        <v>14797</v>
      </c>
      <c r="C2901">
        <v>50</v>
      </c>
      <c r="D2901" t="s">
        <v>597</v>
      </c>
      <c r="E2901">
        <v>67156</v>
      </c>
      <c r="F2901" t="s">
        <v>14713</v>
      </c>
      <c r="G2901" t="s">
        <v>14798</v>
      </c>
      <c r="H2901" t="s">
        <v>14799</v>
      </c>
      <c r="I2901" t="s">
        <v>14688</v>
      </c>
      <c r="J2901">
        <v>7980</v>
      </c>
      <c r="K2901">
        <v>9053</v>
      </c>
      <c r="L2901" t="s">
        <v>14796</v>
      </c>
      <c r="M2901" t="s">
        <v>14791</v>
      </c>
      <c r="N2901" t="s">
        <v>8791</v>
      </c>
      <c r="O2901" t="s">
        <v>14792</v>
      </c>
      <c r="P2901" t="s">
        <v>8793</v>
      </c>
      <c r="Q2901" t="s">
        <v>8794</v>
      </c>
      <c r="R2901" t="s">
        <v>8795</v>
      </c>
      <c r="S2901" t="s">
        <v>8746</v>
      </c>
      <c r="T2901" t="s">
        <v>8747</v>
      </c>
      <c r="U2901" t="s">
        <v>2564</v>
      </c>
      <c r="V2901" t="s">
        <v>1577</v>
      </c>
      <c r="W2901">
        <v>43.201799999999999</v>
      </c>
      <c r="X2901">
        <v>-79.567490000000006</v>
      </c>
      <c r="Y2901" t="s">
        <v>612</v>
      </c>
      <c r="Z2901" t="s">
        <v>612</v>
      </c>
      <c r="AA2901" t="s">
        <v>612</v>
      </c>
      <c r="AB2901" t="s">
        <v>612</v>
      </c>
      <c r="AC2901" t="s">
        <v>612</v>
      </c>
      <c r="AD2901" t="s">
        <v>612</v>
      </c>
      <c r="AE2901" t="s">
        <v>612</v>
      </c>
      <c r="AF2901" t="s">
        <v>612</v>
      </c>
      <c r="AG2901" t="s">
        <v>612</v>
      </c>
      <c r="AH2901" t="s">
        <v>612</v>
      </c>
      <c r="AI2901" t="s">
        <v>612</v>
      </c>
      <c r="AJ2901" t="s">
        <v>612</v>
      </c>
      <c r="AK2901" t="s">
        <v>612</v>
      </c>
      <c r="AL2901" t="s">
        <v>612</v>
      </c>
      <c r="AM2901" t="s">
        <v>612</v>
      </c>
      <c r="AN2901" t="s">
        <v>612</v>
      </c>
      <c r="AO2901" t="s">
        <v>612</v>
      </c>
      <c r="AP2901" t="s">
        <v>612</v>
      </c>
      <c r="AQ2901" t="s">
        <v>612</v>
      </c>
      <c r="AR2901" t="s">
        <v>612</v>
      </c>
      <c r="AS2901" t="s">
        <v>612</v>
      </c>
      <c r="AT2901" t="s">
        <v>613</v>
      </c>
      <c r="AU2901" t="s">
        <v>612</v>
      </c>
      <c r="AV2901" t="s">
        <v>635</v>
      </c>
      <c r="AW2901">
        <v>39691</v>
      </c>
      <c r="AX2901">
        <v>20108</v>
      </c>
      <c r="AY2901" t="s">
        <v>621</v>
      </c>
      <c r="AZ2901" t="s">
        <v>140</v>
      </c>
      <c r="BA2901" t="s">
        <v>470</v>
      </c>
      <c r="BB2901" t="s">
        <v>824</v>
      </c>
      <c r="BC2901">
        <v>39326</v>
      </c>
      <c r="BD2901">
        <v>0</v>
      </c>
      <c r="BE2901">
        <v>0</v>
      </c>
      <c r="BF2901">
        <v>0</v>
      </c>
      <c r="BG2901">
        <v>0</v>
      </c>
      <c r="BH2901">
        <v>0</v>
      </c>
      <c r="BI2901">
        <v>0</v>
      </c>
      <c r="BJ2901">
        <v>0</v>
      </c>
      <c r="BK2901">
        <v>0</v>
      </c>
      <c r="BL2901">
        <v>0</v>
      </c>
      <c r="BM2901">
        <v>0</v>
      </c>
      <c r="BN2901">
        <v>0</v>
      </c>
      <c r="BO2901">
        <v>0</v>
      </c>
      <c r="BP2901">
        <v>0</v>
      </c>
      <c r="BQ2901">
        <v>0</v>
      </c>
      <c r="BR2901">
        <v>0</v>
      </c>
      <c r="BS2901">
        <v>0</v>
      </c>
      <c r="BT2901">
        <v>20108</v>
      </c>
      <c r="BU2901">
        <v>0</v>
      </c>
      <c r="BV2901">
        <v>0</v>
      </c>
      <c r="BW2901">
        <v>0</v>
      </c>
      <c r="BX2901">
        <v>0</v>
      </c>
      <c r="BY2901">
        <v>0</v>
      </c>
      <c r="BZ2901">
        <v>0</v>
      </c>
      <c r="CA2901">
        <v>0</v>
      </c>
      <c r="CB2901">
        <v>0</v>
      </c>
      <c r="CC2901">
        <v>0</v>
      </c>
      <c r="CD2901">
        <v>20108</v>
      </c>
      <c r="CE2901">
        <v>20108</v>
      </c>
      <c r="CF2901">
        <v>20108</v>
      </c>
      <c r="CG2901">
        <v>0</v>
      </c>
      <c r="CH2901" t="s">
        <v>612</v>
      </c>
      <c r="CI2901" t="s">
        <v>616</v>
      </c>
      <c r="CJ2901" t="s">
        <v>617</v>
      </c>
      <c r="CK2901" t="s">
        <v>617</v>
      </c>
      <c r="CL2901" t="s">
        <v>617</v>
      </c>
      <c r="CM2901" t="s">
        <v>617</v>
      </c>
      <c r="CN2901">
        <v>0</v>
      </c>
    </row>
    <row r="2902" spans="1:92" x14ac:dyDescent="0.25">
      <c r="A2902" t="s">
        <v>14800</v>
      </c>
      <c r="B2902" t="s">
        <v>14800</v>
      </c>
      <c r="C2902">
        <v>50</v>
      </c>
      <c r="D2902" t="s">
        <v>597</v>
      </c>
      <c r="E2902">
        <v>67156</v>
      </c>
      <c r="F2902" t="s">
        <v>14713</v>
      </c>
      <c r="G2902" t="s">
        <v>14798</v>
      </c>
      <c r="H2902" t="s">
        <v>14799</v>
      </c>
      <c r="I2902" t="s">
        <v>14688</v>
      </c>
      <c r="J2902">
        <v>7980</v>
      </c>
      <c r="K2902">
        <v>9053</v>
      </c>
      <c r="L2902" t="s">
        <v>14796</v>
      </c>
      <c r="M2902" t="s">
        <v>14791</v>
      </c>
      <c r="N2902" t="s">
        <v>8791</v>
      </c>
      <c r="O2902" t="s">
        <v>14792</v>
      </c>
      <c r="P2902" t="s">
        <v>8793</v>
      </c>
      <c r="Q2902" t="s">
        <v>8794</v>
      </c>
      <c r="R2902" t="s">
        <v>8795</v>
      </c>
      <c r="S2902" t="s">
        <v>8746</v>
      </c>
      <c r="T2902" t="s">
        <v>8747</v>
      </c>
      <c r="U2902" t="s">
        <v>2564</v>
      </c>
      <c r="V2902" t="s">
        <v>1577</v>
      </c>
      <c r="W2902">
        <v>43.201799999999999</v>
      </c>
      <c r="X2902">
        <v>-79.567490000000006</v>
      </c>
      <c r="Y2902" t="s">
        <v>612</v>
      </c>
      <c r="Z2902" t="s">
        <v>612</v>
      </c>
      <c r="AA2902" t="s">
        <v>612</v>
      </c>
      <c r="AB2902" t="s">
        <v>612</v>
      </c>
      <c r="AC2902" t="s">
        <v>612</v>
      </c>
      <c r="AD2902" t="s">
        <v>612</v>
      </c>
      <c r="AE2902" t="s">
        <v>612</v>
      </c>
      <c r="AF2902" t="s">
        <v>612</v>
      </c>
      <c r="AG2902" t="s">
        <v>612</v>
      </c>
      <c r="AH2902" t="s">
        <v>612</v>
      </c>
      <c r="AI2902" t="s">
        <v>612</v>
      </c>
      <c r="AJ2902" t="s">
        <v>612</v>
      </c>
      <c r="AK2902" t="s">
        <v>612</v>
      </c>
      <c r="AL2902" t="s">
        <v>612</v>
      </c>
      <c r="AM2902" t="s">
        <v>612</v>
      </c>
      <c r="AN2902" t="s">
        <v>612</v>
      </c>
      <c r="AO2902" t="s">
        <v>612</v>
      </c>
      <c r="AP2902" t="s">
        <v>612</v>
      </c>
      <c r="AQ2902" t="s">
        <v>612</v>
      </c>
      <c r="AR2902" t="s">
        <v>612</v>
      </c>
      <c r="AS2902" t="s">
        <v>612</v>
      </c>
      <c r="AT2902" t="s">
        <v>613</v>
      </c>
      <c r="AU2902" t="s">
        <v>612</v>
      </c>
      <c r="AV2902" t="s">
        <v>614</v>
      </c>
      <c r="AW2902" t="s">
        <v>612</v>
      </c>
      <c r="AX2902">
        <v>8239131</v>
      </c>
      <c r="AY2902" t="s">
        <v>621</v>
      </c>
      <c r="AZ2902" t="s">
        <v>145</v>
      </c>
      <c r="BA2902" t="s">
        <v>470</v>
      </c>
      <c r="BB2902" t="s">
        <v>977</v>
      </c>
      <c r="BC2902">
        <v>40422</v>
      </c>
      <c r="BD2902">
        <v>347900</v>
      </c>
      <c r="BE2902">
        <v>0</v>
      </c>
      <c r="BF2902">
        <v>0</v>
      </c>
      <c r="BG2902">
        <v>0</v>
      </c>
      <c r="BH2902">
        <v>0</v>
      </c>
      <c r="BI2902">
        <v>0</v>
      </c>
      <c r="BJ2902">
        <v>0</v>
      </c>
      <c r="BK2902">
        <v>0</v>
      </c>
      <c r="BL2902">
        <v>0</v>
      </c>
      <c r="BM2902">
        <v>0</v>
      </c>
      <c r="BN2902">
        <v>0</v>
      </c>
      <c r="BO2902">
        <v>0</v>
      </c>
      <c r="BP2902">
        <v>0</v>
      </c>
      <c r="BQ2902">
        <v>0</v>
      </c>
      <c r="BR2902">
        <v>173869</v>
      </c>
      <c r="BS2902">
        <v>521769</v>
      </c>
      <c r="BT2902">
        <v>7717362</v>
      </c>
      <c r="BU2902">
        <v>0</v>
      </c>
      <c r="BV2902">
        <v>0</v>
      </c>
      <c r="BW2902">
        <v>0</v>
      </c>
      <c r="BX2902">
        <v>0</v>
      </c>
      <c r="BY2902">
        <v>0</v>
      </c>
      <c r="BZ2902">
        <v>0</v>
      </c>
      <c r="CA2902">
        <v>0</v>
      </c>
      <c r="CB2902">
        <v>0</v>
      </c>
      <c r="CC2902">
        <v>0</v>
      </c>
      <c r="CD2902">
        <v>7717362</v>
      </c>
      <c r="CE2902">
        <v>8239131</v>
      </c>
      <c r="CF2902">
        <v>8239131</v>
      </c>
      <c r="CG2902">
        <v>0</v>
      </c>
      <c r="CH2902" t="s">
        <v>612</v>
      </c>
      <c r="CI2902" t="s">
        <v>616</v>
      </c>
      <c r="CJ2902" t="s">
        <v>617</v>
      </c>
      <c r="CK2902" t="s">
        <v>617</v>
      </c>
      <c r="CL2902" t="s">
        <v>617</v>
      </c>
      <c r="CM2902" t="s">
        <v>617</v>
      </c>
      <c r="CN2902">
        <v>0</v>
      </c>
    </row>
    <row r="2903" spans="1:92" x14ac:dyDescent="0.25">
      <c r="A2903" t="s">
        <v>14801</v>
      </c>
      <c r="B2903" t="s">
        <v>14801</v>
      </c>
      <c r="C2903">
        <v>50</v>
      </c>
      <c r="D2903" t="s">
        <v>597</v>
      </c>
      <c r="E2903">
        <v>67156</v>
      </c>
      <c r="F2903" t="s">
        <v>14713</v>
      </c>
      <c r="G2903" t="s">
        <v>11263</v>
      </c>
      <c r="H2903" t="s">
        <v>11264</v>
      </c>
      <c r="I2903" t="s">
        <v>630</v>
      </c>
      <c r="J2903">
        <v>3106</v>
      </c>
      <c r="K2903">
        <v>7042</v>
      </c>
      <c r="L2903" t="s">
        <v>14802</v>
      </c>
      <c r="M2903" t="s">
        <v>14803</v>
      </c>
      <c r="N2903" t="s">
        <v>8774</v>
      </c>
      <c r="O2903" t="s">
        <v>14804</v>
      </c>
      <c r="P2903" t="s">
        <v>8776</v>
      </c>
      <c r="Q2903" t="s">
        <v>8777</v>
      </c>
      <c r="R2903" t="s">
        <v>8778</v>
      </c>
      <c r="S2903" t="s">
        <v>8746</v>
      </c>
      <c r="T2903" t="s">
        <v>8747</v>
      </c>
      <c r="U2903" t="s">
        <v>2564</v>
      </c>
      <c r="V2903" t="s">
        <v>1577</v>
      </c>
      <c r="W2903">
        <v>43.080620000000003</v>
      </c>
      <c r="X2903">
        <v>-79.107510000000005</v>
      </c>
      <c r="Y2903">
        <v>41298</v>
      </c>
      <c r="Z2903" t="s">
        <v>662</v>
      </c>
      <c r="AA2903" t="s">
        <v>662</v>
      </c>
      <c r="AB2903" t="s">
        <v>612</v>
      </c>
      <c r="AC2903" t="s">
        <v>612</v>
      </c>
      <c r="AD2903" t="s">
        <v>612</v>
      </c>
      <c r="AE2903">
        <v>41298</v>
      </c>
      <c r="AF2903" t="s">
        <v>662</v>
      </c>
      <c r="AG2903" t="s">
        <v>662</v>
      </c>
      <c r="AH2903" t="s">
        <v>612</v>
      </c>
      <c r="AI2903" t="s">
        <v>612</v>
      </c>
      <c r="AJ2903" t="s">
        <v>612</v>
      </c>
      <c r="AK2903" t="s">
        <v>612</v>
      </c>
      <c r="AL2903" t="s">
        <v>612</v>
      </c>
      <c r="AM2903" t="s">
        <v>612</v>
      </c>
      <c r="AN2903" t="s">
        <v>612</v>
      </c>
      <c r="AO2903" t="s">
        <v>612</v>
      </c>
      <c r="AP2903" t="s">
        <v>612</v>
      </c>
      <c r="AQ2903">
        <v>44</v>
      </c>
      <c r="AR2903" t="s">
        <v>612</v>
      </c>
      <c r="AS2903" t="s">
        <v>612</v>
      </c>
      <c r="AT2903" t="s">
        <v>613</v>
      </c>
      <c r="AU2903" t="s">
        <v>612</v>
      </c>
      <c r="AV2903" t="s">
        <v>614</v>
      </c>
      <c r="AW2903" t="s">
        <v>612</v>
      </c>
      <c r="AX2903">
        <v>2494752</v>
      </c>
      <c r="AY2903" t="s">
        <v>621</v>
      </c>
      <c r="AZ2903" t="s">
        <v>140</v>
      </c>
      <c r="BA2903" t="s">
        <v>701</v>
      </c>
      <c r="BB2903" t="s">
        <v>700</v>
      </c>
      <c r="BC2903">
        <v>41883</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1021197</v>
      </c>
      <c r="BW2903">
        <v>0</v>
      </c>
      <c r="BX2903">
        <v>1473555</v>
      </c>
      <c r="BY2903">
        <v>0</v>
      </c>
      <c r="BZ2903">
        <v>0</v>
      </c>
      <c r="CA2903">
        <v>0</v>
      </c>
      <c r="CB2903">
        <v>0</v>
      </c>
      <c r="CC2903">
        <v>0</v>
      </c>
      <c r="CD2903">
        <v>2494752</v>
      </c>
      <c r="CE2903">
        <v>2494752</v>
      </c>
      <c r="CF2903">
        <v>2494752</v>
      </c>
      <c r="CG2903">
        <v>0</v>
      </c>
      <c r="CH2903" t="s">
        <v>612</v>
      </c>
      <c r="CI2903" t="s">
        <v>616</v>
      </c>
      <c r="CJ2903" t="s">
        <v>702</v>
      </c>
      <c r="CK2903" t="s">
        <v>703</v>
      </c>
      <c r="CL2903" t="s">
        <v>617</v>
      </c>
      <c r="CM2903" t="s">
        <v>617</v>
      </c>
      <c r="CN2903">
        <v>1473555</v>
      </c>
    </row>
    <row r="2904" spans="1:92" x14ac:dyDescent="0.25">
      <c r="A2904" t="s">
        <v>14805</v>
      </c>
      <c r="B2904" t="s">
        <v>14805</v>
      </c>
      <c r="C2904">
        <v>50</v>
      </c>
      <c r="D2904" t="s">
        <v>597</v>
      </c>
      <c r="E2904">
        <v>67156</v>
      </c>
      <c r="F2904" t="s">
        <v>14713</v>
      </c>
      <c r="G2904" t="s">
        <v>11975</v>
      </c>
      <c r="H2904" t="s">
        <v>11976</v>
      </c>
      <c r="I2904" t="s">
        <v>630</v>
      </c>
      <c r="J2904">
        <v>3573</v>
      </c>
      <c r="K2904">
        <v>7355</v>
      </c>
      <c r="L2904" t="s">
        <v>14806</v>
      </c>
      <c r="M2904" t="s">
        <v>14807</v>
      </c>
      <c r="N2904" t="s">
        <v>8802</v>
      </c>
      <c r="O2904" t="s">
        <v>14808</v>
      </c>
      <c r="P2904" t="s">
        <v>8804</v>
      </c>
      <c r="Q2904" t="s">
        <v>8805</v>
      </c>
      <c r="R2904" t="s">
        <v>8806</v>
      </c>
      <c r="S2904" t="s">
        <v>8746</v>
      </c>
      <c r="T2904" t="s">
        <v>8747</v>
      </c>
      <c r="U2904" t="s">
        <v>2564</v>
      </c>
      <c r="V2904" t="s">
        <v>1577</v>
      </c>
      <c r="W2904">
        <v>42.918599999999998</v>
      </c>
      <c r="X2904">
        <v>-78.917000000000002</v>
      </c>
      <c r="Y2904" t="s">
        <v>612</v>
      </c>
      <c r="Z2904" t="s">
        <v>612</v>
      </c>
      <c r="AA2904" t="s">
        <v>612</v>
      </c>
      <c r="AB2904" t="s">
        <v>612</v>
      </c>
      <c r="AC2904" t="s">
        <v>612</v>
      </c>
      <c r="AD2904" t="s">
        <v>612</v>
      </c>
      <c r="AE2904" t="s">
        <v>612</v>
      </c>
      <c r="AF2904" t="s">
        <v>612</v>
      </c>
      <c r="AG2904" t="s">
        <v>612</v>
      </c>
      <c r="AH2904" t="s">
        <v>612</v>
      </c>
      <c r="AI2904" t="s">
        <v>612</v>
      </c>
      <c r="AJ2904" t="s">
        <v>612</v>
      </c>
      <c r="AK2904" t="s">
        <v>612</v>
      </c>
      <c r="AL2904" t="s">
        <v>612</v>
      </c>
      <c r="AM2904" t="s">
        <v>612</v>
      </c>
      <c r="AN2904" t="s">
        <v>612</v>
      </c>
      <c r="AO2904" t="s">
        <v>612</v>
      </c>
      <c r="AP2904" t="s">
        <v>612</v>
      </c>
      <c r="AQ2904" t="s">
        <v>612</v>
      </c>
      <c r="AR2904" t="s">
        <v>612</v>
      </c>
      <c r="AS2904" t="s">
        <v>612</v>
      </c>
      <c r="AT2904" t="s">
        <v>613</v>
      </c>
      <c r="AU2904" t="s">
        <v>612</v>
      </c>
      <c r="AV2904" t="s">
        <v>614</v>
      </c>
      <c r="AW2904" t="s">
        <v>612</v>
      </c>
      <c r="AX2904">
        <v>5839630</v>
      </c>
      <c r="AY2904" t="s">
        <v>621</v>
      </c>
      <c r="AZ2904" t="s">
        <v>140</v>
      </c>
      <c r="BA2904" t="s">
        <v>470</v>
      </c>
      <c r="BB2904" t="s">
        <v>803</v>
      </c>
      <c r="BC2904">
        <v>40787</v>
      </c>
      <c r="BD2904">
        <v>500000</v>
      </c>
      <c r="BE2904">
        <v>0</v>
      </c>
      <c r="BF2904">
        <v>0</v>
      </c>
      <c r="BG2904">
        <v>0</v>
      </c>
      <c r="BH2904">
        <v>0</v>
      </c>
      <c r="BI2904">
        <v>0</v>
      </c>
      <c r="BJ2904">
        <v>0</v>
      </c>
      <c r="BK2904">
        <v>0</v>
      </c>
      <c r="BL2904">
        <v>0</v>
      </c>
      <c r="BM2904">
        <v>0</v>
      </c>
      <c r="BN2904">
        <v>0</v>
      </c>
      <c r="BO2904">
        <v>0</v>
      </c>
      <c r="BP2904">
        <v>0</v>
      </c>
      <c r="BQ2904">
        <v>0</v>
      </c>
      <c r="BR2904">
        <v>276488</v>
      </c>
      <c r="BS2904">
        <v>776488</v>
      </c>
      <c r="BT2904">
        <v>0</v>
      </c>
      <c r="BU2904">
        <v>500000</v>
      </c>
      <c r="BV2904">
        <v>0</v>
      </c>
      <c r="BW2904">
        <v>0</v>
      </c>
      <c r="BX2904">
        <v>0</v>
      </c>
      <c r="BY2904">
        <v>4563142</v>
      </c>
      <c r="BZ2904">
        <v>0</v>
      </c>
      <c r="CA2904">
        <v>0</v>
      </c>
      <c r="CB2904">
        <v>0</v>
      </c>
      <c r="CC2904">
        <v>0</v>
      </c>
      <c r="CD2904">
        <v>5063142</v>
      </c>
      <c r="CE2904">
        <v>5839630</v>
      </c>
      <c r="CF2904">
        <v>5839630</v>
      </c>
      <c r="CG2904">
        <v>0</v>
      </c>
      <c r="CH2904" t="s">
        <v>612</v>
      </c>
      <c r="CI2904" t="s">
        <v>616</v>
      </c>
      <c r="CJ2904" t="s">
        <v>617</v>
      </c>
      <c r="CK2904" t="s">
        <v>617</v>
      </c>
      <c r="CL2904" t="s">
        <v>617</v>
      </c>
      <c r="CM2904" t="s">
        <v>617</v>
      </c>
      <c r="CN2904">
        <v>0</v>
      </c>
    </row>
    <row r="2905" spans="1:92" x14ac:dyDescent="0.25">
      <c r="A2905" t="s">
        <v>14809</v>
      </c>
      <c r="B2905" t="s">
        <v>14809</v>
      </c>
      <c r="C2905">
        <v>50</v>
      </c>
      <c r="D2905" t="s">
        <v>597</v>
      </c>
      <c r="E2905">
        <v>67156</v>
      </c>
      <c r="F2905" t="s">
        <v>14713</v>
      </c>
      <c r="G2905" t="s">
        <v>14810</v>
      </c>
      <c r="H2905" t="s">
        <v>14811</v>
      </c>
      <c r="I2905" t="s">
        <v>630</v>
      </c>
      <c r="J2905">
        <v>3651</v>
      </c>
      <c r="K2905">
        <v>7419</v>
      </c>
      <c r="L2905" t="s">
        <v>14812</v>
      </c>
      <c r="M2905" t="s">
        <v>14813</v>
      </c>
      <c r="N2905" t="s">
        <v>8774</v>
      </c>
      <c r="O2905" t="s">
        <v>14814</v>
      </c>
      <c r="P2905" t="s">
        <v>8776</v>
      </c>
      <c r="Q2905" t="s">
        <v>8777</v>
      </c>
      <c r="R2905" t="s">
        <v>8778</v>
      </c>
      <c r="S2905" t="s">
        <v>8746</v>
      </c>
      <c r="T2905" t="s">
        <v>8747</v>
      </c>
      <c r="U2905" t="s">
        <v>2564</v>
      </c>
      <c r="V2905" t="s">
        <v>1577</v>
      </c>
      <c r="W2905">
        <v>43.054600000000001</v>
      </c>
      <c r="X2905">
        <v>-79.052700000000002</v>
      </c>
      <c r="Y2905" t="s">
        <v>612</v>
      </c>
      <c r="Z2905" t="s">
        <v>612</v>
      </c>
      <c r="AA2905" t="s">
        <v>612</v>
      </c>
      <c r="AB2905" t="s">
        <v>612</v>
      </c>
      <c r="AC2905" t="s">
        <v>612</v>
      </c>
      <c r="AD2905" t="s">
        <v>612</v>
      </c>
      <c r="AE2905" t="s">
        <v>612</v>
      </c>
      <c r="AF2905" t="s">
        <v>612</v>
      </c>
      <c r="AG2905" t="s">
        <v>612</v>
      </c>
      <c r="AH2905" t="s">
        <v>612</v>
      </c>
      <c r="AI2905" t="s">
        <v>612</v>
      </c>
      <c r="AJ2905" t="s">
        <v>612</v>
      </c>
      <c r="AK2905" t="s">
        <v>612</v>
      </c>
      <c r="AL2905" t="s">
        <v>612</v>
      </c>
      <c r="AM2905" t="s">
        <v>612</v>
      </c>
      <c r="AN2905" t="s">
        <v>612</v>
      </c>
      <c r="AO2905" t="s">
        <v>612</v>
      </c>
      <c r="AP2905" t="s">
        <v>612</v>
      </c>
      <c r="AQ2905" t="s">
        <v>612</v>
      </c>
      <c r="AR2905" t="s">
        <v>612</v>
      </c>
      <c r="AS2905" t="s">
        <v>612</v>
      </c>
      <c r="AT2905" t="s">
        <v>613</v>
      </c>
      <c r="AU2905" t="s">
        <v>612</v>
      </c>
      <c r="AV2905" t="s">
        <v>635</v>
      </c>
      <c r="AW2905">
        <v>39691</v>
      </c>
      <c r="AX2905">
        <v>1815670</v>
      </c>
      <c r="AY2905" t="s">
        <v>621</v>
      </c>
      <c r="AZ2905" t="s">
        <v>140</v>
      </c>
      <c r="BA2905" t="s">
        <v>470</v>
      </c>
      <c r="BB2905" t="s">
        <v>1255</v>
      </c>
      <c r="BC2905">
        <v>37865</v>
      </c>
      <c r="BD2905">
        <v>0</v>
      </c>
      <c r="BE2905">
        <v>0</v>
      </c>
      <c r="BF2905">
        <v>0</v>
      </c>
      <c r="BG2905">
        <v>0</v>
      </c>
      <c r="BH2905">
        <v>0</v>
      </c>
      <c r="BI2905">
        <v>0</v>
      </c>
      <c r="BJ2905">
        <v>0</v>
      </c>
      <c r="BK2905">
        <v>0</v>
      </c>
      <c r="BL2905">
        <v>0</v>
      </c>
      <c r="BM2905">
        <v>0</v>
      </c>
      <c r="BN2905">
        <v>0</v>
      </c>
      <c r="BO2905">
        <v>0</v>
      </c>
      <c r="BP2905">
        <v>0</v>
      </c>
      <c r="BQ2905">
        <v>0</v>
      </c>
      <c r="BR2905">
        <v>0</v>
      </c>
      <c r="BS2905">
        <v>0</v>
      </c>
      <c r="BT2905">
        <v>1815670</v>
      </c>
      <c r="BU2905">
        <v>0</v>
      </c>
      <c r="BV2905">
        <v>0</v>
      </c>
      <c r="BW2905">
        <v>0</v>
      </c>
      <c r="BX2905">
        <v>0</v>
      </c>
      <c r="BY2905">
        <v>0</v>
      </c>
      <c r="BZ2905">
        <v>0</v>
      </c>
      <c r="CA2905">
        <v>0</v>
      </c>
      <c r="CB2905">
        <v>0</v>
      </c>
      <c r="CC2905">
        <v>0</v>
      </c>
      <c r="CD2905">
        <v>1815670</v>
      </c>
      <c r="CE2905">
        <v>1815670</v>
      </c>
      <c r="CF2905">
        <v>1815670</v>
      </c>
      <c r="CG2905">
        <v>0</v>
      </c>
      <c r="CH2905" t="s">
        <v>612</v>
      </c>
      <c r="CI2905" t="s">
        <v>616</v>
      </c>
      <c r="CJ2905" t="s">
        <v>617</v>
      </c>
      <c r="CK2905" t="s">
        <v>617</v>
      </c>
      <c r="CL2905" t="s">
        <v>617</v>
      </c>
      <c r="CM2905" t="s">
        <v>617</v>
      </c>
      <c r="CN2905">
        <v>0</v>
      </c>
    </row>
    <row r="2906" spans="1:92" x14ac:dyDescent="0.25">
      <c r="A2906" t="s">
        <v>14815</v>
      </c>
      <c r="B2906" t="s">
        <v>14815</v>
      </c>
      <c r="C2906">
        <v>50</v>
      </c>
      <c r="D2906" t="s">
        <v>597</v>
      </c>
      <c r="E2906">
        <v>67156</v>
      </c>
      <c r="F2906" t="s">
        <v>14713</v>
      </c>
      <c r="G2906" t="s">
        <v>14810</v>
      </c>
      <c r="H2906" t="s">
        <v>14811</v>
      </c>
      <c r="I2906" t="s">
        <v>630</v>
      </c>
      <c r="J2906">
        <v>3651</v>
      </c>
      <c r="K2906">
        <v>7419</v>
      </c>
      <c r="L2906" t="s">
        <v>14812</v>
      </c>
      <c r="M2906" t="s">
        <v>14813</v>
      </c>
      <c r="N2906" t="s">
        <v>8774</v>
      </c>
      <c r="O2906" t="s">
        <v>14814</v>
      </c>
      <c r="P2906" t="s">
        <v>8776</v>
      </c>
      <c r="Q2906" t="s">
        <v>8777</v>
      </c>
      <c r="R2906" t="s">
        <v>8778</v>
      </c>
      <c r="S2906" t="s">
        <v>8746</v>
      </c>
      <c r="T2906" t="s">
        <v>8747</v>
      </c>
      <c r="U2906" t="s">
        <v>2564</v>
      </c>
      <c r="V2906" t="s">
        <v>1577</v>
      </c>
      <c r="W2906">
        <v>43.054600000000001</v>
      </c>
      <c r="X2906">
        <v>-79.052700000000002</v>
      </c>
      <c r="Y2906" t="s">
        <v>612</v>
      </c>
      <c r="Z2906" t="s">
        <v>612</v>
      </c>
      <c r="AA2906" t="s">
        <v>612</v>
      </c>
      <c r="AB2906" t="s">
        <v>612</v>
      </c>
      <c r="AC2906" t="s">
        <v>612</v>
      </c>
      <c r="AD2906" t="s">
        <v>612</v>
      </c>
      <c r="AE2906" t="s">
        <v>612</v>
      </c>
      <c r="AF2906" t="s">
        <v>612</v>
      </c>
      <c r="AG2906" t="s">
        <v>612</v>
      </c>
      <c r="AH2906" t="s">
        <v>612</v>
      </c>
      <c r="AI2906" t="s">
        <v>612</v>
      </c>
      <c r="AJ2906" t="s">
        <v>612</v>
      </c>
      <c r="AK2906" t="s">
        <v>612</v>
      </c>
      <c r="AL2906" t="s">
        <v>612</v>
      </c>
      <c r="AM2906" t="s">
        <v>612</v>
      </c>
      <c r="AN2906" t="s">
        <v>612</v>
      </c>
      <c r="AO2906" t="s">
        <v>612</v>
      </c>
      <c r="AP2906" t="s">
        <v>612</v>
      </c>
      <c r="AQ2906" t="s">
        <v>612</v>
      </c>
      <c r="AR2906" t="s">
        <v>612</v>
      </c>
      <c r="AS2906" t="s">
        <v>612</v>
      </c>
      <c r="AT2906" t="s">
        <v>613</v>
      </c>
      <c r="AU2906" t="s">
        <v>612</v>
      </c>
      <c r="AV2906" t="s">
        <v>614</v>
      </c>
      <c r="AW2906" t="s">
        <v>612</v>
      </c>
      <c r="AX2906">
        <v>638449</v>
      </c>
      <c r="AY2906" t="s">
        <v>621</v>
      </c>
      <c r="AZ2906" t="s">
        <v>140</v>
      </c>
      <c r="BA2906" t="s">
        <v>470</v>
      </c>
      <c r="BB2906" t="s">
        <v>662</v>
      </c>
      <c r="BC2906">
        <v>41153</v>
      </c>
      <c r="BD2906">
        <v>114732</v>
      </c>
      <c r="BE2906">
        <v>0</v>
      </c>
      <c r="BF2906">
        <v>0</v>
      </c>
      <c r="BG2906">
        <v>0</v>
      </c>
      <c r="BH2906">
        <v>0</v>
      </c>
      <c r="BI2906">
        <v>0</v>
      </c>
      <c r="BJ2906">
        <v>0</v>
      </c>
      <c r="BK2906">
        <v>0</v>
      </c>
      <c r="BL2906">
        <v>0</v>
      </c>
      <c r="BM2906">
        <v>0</v>
      </c>
      <c r="BN2906">
        <v>0</v>
      </c>
      <c r="BO2906">
        <v>0</v>
      </c>
      <c r="BP2906">
        <v>0</v>
      </c>
      <c r="BQ2906">
        <v>0</v>
      </c>
      <c r="BR2906">
        <v>0</v>
      </c>
      <c r="BS2906">
        <v>114732</v>
      </c>
      <c r="BT2906">
        <v>0</v>
      </c>
      <c r="BU2906">
        <v>0</v>
      </c>
      <c r="BV2906">
        <v>523717</v>
      </c>
      <c r="BW2906">
        <v>0</v>
      </c>
      <c r="BX2906">
        <v>0</v>
      </c>
      <c r="BY2906">
        <v>0</v>
      </c>
      <c r="BZ2906">
        <v>0</v>
      </c>
      <c r="CA2906">
        <v>0</v>
      </c>
      <c r="CB2906">
        <v>0</v>
      </c>
      <c r="CC2906">
        <v>0</v>
      </c>
      <c r="CD2906">
        <v>523717</v>
      </c>
      <c r="CE2906">
        <v>638449</v>
      </c>
      <c r="CF2906">
        <v>638449</v>
      </c>
      <c r="CG2906">
        <v>0</v>
      </c>
      <c r="CH2906" t="s">
        <v>612</v>
      </c>
      <c r="CI2906" t="s">
        <v>616</v>
      </c>
      <c r="CJ2906" t="s">
        <v>617</v>
      </c>
      <c r="CK2906" t="s">
        <v>617</v>
      </c>
      <c r="CL2906" t="s">
        <v>617</v>
      </c>
      <c r="CM2906" t="s">
        <v>617</v>
      </c>
      <c r="CN2906">
        <v>0</v>
      </c>
    </row>
    <row r="2907" spans="1:92" x14ac:dyDescent="0.25">
      <c r="A2907" t="s">
        <v>14816</v>
      </c>
      <c r="B2907" t="s">
        <v>14816</v>
      </c>
      <c r="C2907">
        <v>50</v>
      </c>
      <c r="D2907" t="s">
        <v>597</v>
      </c>
      <c r="E2907">
        <v>67156</v>
      </c>
      <c r="F2907" t="s">
        <v>14713</v>
      </c>
      <c r="G2907" t="s">
        <v>14817</v>
      </c>
      <c r="H2907" t="s">
        <v>14818</v>
      </c>
      <c r="I2907" t="s">
        <v>667</v>
      </c>
      <c r="J2907">
        <v>10286</v>
      </c>
      <c r="K2907">
        <v>10484</v>
      </c>
      <c r="L2907" t="s">
        <v>14819</v>
      </c>
      <c r="M2907" t="s">
        <v>14820</v>
      </c>
      <c r="N2907" t="s">
        <v>8774</v>
      </c>
      <c r="O2907" t="s">
        <v>14821</v>
      </c>
      <c r="P2907" t="s">
        <v>8776</v>
      </c>
      <c r="Q2907" t="s">
        <v>8777</v>
      </c>
      <c r="R2907" t="s">
        <v>8778</v>
      </c>
      <c r="S2907" t="s">
        <v>8746</v>
      </c>
      <c r="T2907" t="s">
        <v>8747</v>
      </c>
      <c r="U2907" t="s">
        <v>2564</v>
      </c>
      <c r="V2907" t="s">
        <v>1577</v>
      </c>
      <c r="W2907">
        <v>43.070500000000003</v>
      </c>
      <c r="X2907">
        <v>-79.142899999999997</v>
      </c>
      <c r="Y2907" t="s">
        <v>612</v>
      </c>
      <c r="Z2907" t="s">
        <v>612</v>
      </c>
      <c r="AA2907" t="s">
        <v>612</v>
      </c>
      <c r="AB2907" t="s">
        <v>612</v>
      </c>
      <c r="AC2907" t="s">
        <v>612</v>
      </c>
      <c r="AD2907" t="s">
        <v>612</v>
      </c>
      <c r="AE2907" t="s">
        <v>612</v>
      </c>
      <c r="AF2907" t="s">
        <v>612</v>
      </c>
      <c r="AG2907" t="s">
        <v>612</v>
      </c>
      <c r="AH2907" t="s">
        <v>612</v>
      </c>
      <c r="AI2907" t="s">
        <v>612</v>
      </c>
      <c r="AJ2907" t="s">
        <v>612</v>
      </c>
      <c r="AK2907" t="s">
        <v>612</v>
      </c>
      <c r="AL2907" t="s">
        <v>612</v>
      </c>
      <c r="AM2907" t="s">
        <v>612</v>
      </c>
      <c r="AN2907" t="s">
        <v>612</v>
      </c>
      <c r="AO2907" t="s">
        <v>612</v>
      </c>
      <c r="AP2907" t="s">
        <v>612</v>
      </c>
      <c r="AQ2907" t="s">
        <v>612</v>
      </c>
      <c r="AR2907" t="s">
        <v>612</v>
      </c>
      <c r="AS2907" t="s">
        <v>612</v>
      </c>
      <c r="AT2907" t="s">
        <v>613</v>
      </c>
      <c r="AU2907" t="s">
        <v>612</v>
      </c>
      <c r="AV2907" t="s">
        <v>635</v>
      </c>
      <c r="AW2907">
        <v>39691</v>
      </c>
      <c r="AX2907">
        <v>85160</v>
      </c>
      <c r="AY2907" t="s">
        <v>621</v>
      </c>
      <c r="AZ2907" t="s">
        <v>140</v>
      </c>
      <c r="BA2907" t="s">
        <v>470</v>
      </c>
      <c r="BB2907" t="s">
        <v>824</v>
      </c>
      <c r="BC2907">
        <v>39326</v>
      </c>
      <c r="BD2907">
        <v>0</v>
      </c>
      <c r="BE2907">
        <v>0</v>
      </c>
      <c r="BF2907">
        <v>0</v>
      </c>
      <c r="BG2907">
        <v>0</v>
      </c>
      <c r="BH2907">
        <v>0</v>
      </c>
      <c r="BI2907">
        <v>0</v>
      </c>
      <c r="BJ2907">
        <v>0</v>
      </c>
      <c r="BK2907">
        <v>0</v>
      </c>
      <c r="BL2907">
        <v>0</v>
      </c>
      <c r="BM2907">
        <v>0</v>
      </c>
      <c r="BN2907">
        <v>0</v>
      </c>
      <c r="BO2907">
        <v>0</v>
      </c>
      <c r="BP2907">
        <v>0</v>
      </c>
      <c r="BQ2907">
        <v>0</v>
      </c>
      <c r="BR2907">
        <v>0</v>
      </c>
      <c r="BS2907">
        <v>0</v>
      </c>
      <c r="BT2907">
        <v>85160</v>
      </c>
      <c r="BU2907">
        <v>0</v>
      </c>
      <c r="BV2907">
        <v>0</v>
      </c>
      <c r="BW2907">
        <v>0</v>
      </c>
      <c r="BX2907">
        <v>0</v>
      </c>
      <c r="BY2907">
        <v>0</v>
      </c>
      <c r="BZ2907">
        <v>0</v>
      </c>
      <c r="CA2907">
        <v>0</v>
      </c>
      <c r="CB2907">
        <v>0</v>
      </c>
      <c r="CC2907">
        <v>0</v>
      </c>
      <c r="CD2907">
        <v>85160</v>
      </c>
      <c r="CE2907">
        <v>85160</v>
      </c>
      <c r="CF2907">
        <v>85160</v>
      </c>
      <c r="CG2907">
        <v>0</v>
      </c>
      <c r="CH2907" t="s">
        <v>612</v>
      </c>
      <c r="CI2907" t="s">
        <v>616</v>
      </c>
      <c r="CJ2907" t="s">
        <v>617</v>
      </c>
      <c r="CK2907" t="s">
        <v>617</v>
      </c>
      <c r="CL2907" t="s">
        <v>617</v>
      </c>
      <c r="CM2907" t="s">
        <v>617</v>
      </c>
      <c r="CN2907">
        <v>0</v>
      </c>
    </row>
    <row r="2908" spans="1:92" x14ac:dyDescent="0.25">
      <c r="A2908" t="s">
        <v>14822</v>
      </c>
      <c r="B2908" t="s">
        <v>14822</v>
      </c>
      <c r="C2908">
        <v>50</v>
      </c>
      <c r="D2908" t="s">
        <v>597</v>
      </c>
      <c r="E2908">
        <v>67156</v>
      </c>
      <c r="F2908" t="s">
        <v>14713</v>
      </c>
      <c r="G2908" t="s">
        <v>14817</v>
      </c>
      <c r="H2908" t="s">
        <v>14818</v>
      </c>
      <c r="I2908" t="s">
        <v>667</v>
      </c>
      <c r="J2908">
        <v>10286</v>
      </c>
      <c r="K2908">
        <v>10484</v>
      </c>
      <c r="L2908" t="s">
        <v>14819</v>
      </c>
      <c r="M2908" t="s">
        <v>14820</v>
      </c>
      <c r="N2908" t="s">
        <v>8774</v>
      </c>
      <c r="O2908" t="s">
        <v>14821</v>
      </c>
      <c r="P2908" t="s">
        <v>8776</v>
      </c>
      <c r="Q2908" t="s">
        <v>8777</v>
      </c>
      <c r="R2908" t="s">
        <v>8778</v>
      </c>
      <c r="S2908" t="s">
        <v>8746</v>
      </c>
      <c r="T2908" t="s">
        <v>8747</v>
      </c>
      <c r="U2908" t="s">
        <v>2564</v>
      </c>
      <c r="V2908" t="s">
        <v>1577</v>
      </c>
      <c r="W2908">
        <v>43.070500000000003</v>
      </c>
      <c r="X2908">
        <v>-79.142899999999997</v>
      </c>
      <c r="Y2908">
        <v>40731</v>
      </c>
      <c r="Z2908" t="s">
        <v>977</v>
      </c>
      <c r="AA2908" t="s">
        <v>803</v>
      </c>
      <c r="AB2908" t="s">
        <v>612</v>
      </c>
      <c r="AC2908" t="s">
        <v>612</v>
      </c>
      <c r="AD2908" t="s">
        <v>612</v>
      </c>
      <c r="AE2908">
        <v>40731</v>
      </c>
      <c r="AF2908" t="s">
        <v>977</v>
      </c>
      <c r="AG2908" t="s">
        <v>803</v>
      </c>
      <c r="AH2908" t="s">
        <v>612</v>
      </c>
      <c r="AI2908" t="s">
        <v>612</v>
      </c>
      <c r="AJ2908" t="s">
        <v>612</v>
      </c>
      <c r="AK2908" t="s">
        <v>612</v>
      </c>
      <c r="AL2908" t="s">
        <v>612</v>
      </c>
      <c r="AM2908" t="s">
        <v>612</v>
      </c>
      <c r="AN2908" t="s">
        <v>612</v>
      </c>
      <c r="AO2908" t="s">
        <v>612</v>
      </c>
      <c r="AP2908" t="s">
        <v>612</v>
      </c>
      <c r="AQ2908">
        <v>210</v>
      </c>
      <c r="AR2908" t="s">
        <v>612</v>
      </c>
      <c r="AS2908" t="s">
        <v>612</v>
      </c>
      <c r="AT2908" t="s">
        <v>613</v>
      </c>
      <c r="AU2908" t="s">
        <v>612</v>
      </c>
      <c r="AV2908" t="s">
        <v>614</v>
      </c>
      <c r="AW2908" t="s">
        <v>612</v>
      </c>
      <c r="AX2908">
        <v>6166985</v>
      </c>
      <c r="AY2908" t="s">
        <v>621</v>
      </c>
      <c r="AZ2908" t="s">
        <v>140</v>
      </c>
      <c r="BA2908" t="s">
        <v>460</v>
      </c>
      <c r="BB2908" t="s">
        <v>700</v>
      </c>
      <c r="BC2908">
        <v>41883</v>
      </c>
      <c r="BD2908">
        <v>402028</v>
      </c>
      <c r="BE2908">
        <v>0</v>
      </c>
      <c r="BF2908">
        <v>0</v>
      </c>
      <c r="BG2908">
        <v>0</v>
      </c>
      <c r="BH2908">
        <v>0</v>
      </c>
      <c r="BI2908">
        <v>0</v>
      </c>
      <c r="BJ2908">
        <v>0</v>
      </c>
      <c r="BK2908">
        <v>0</v>
      </c>
      <c r="BL2908">
        <v>0</v>
      </c>
      <c r="BM2908">
        <v>0</v>
      </c>
      <c r="BN2908">
        <v>0</v>
      </c>
      <c r="BO2908">
        <v>0</v>
      </c>
      <c r="BP2908">
        <v>0</v>
      </c>
      <c r="BQ2908">
        <v>0</v>
      </c>
      <c r="BR2908">
        <v>0</v>
      </c>
      <c r="BS2908">
        <v>402028</v>
      </c>
      <c r="BT2908">
        <v>0</v>
      </c>
      <c r="BU2908">
        <v>0</v>
      </c>
      <c r="BV2908">
        <v>0</v>
      </c>
      <c r="BW2908">
        <v>0</v>
      </c>
      <c r="BX2908">
        <v>5527880</v>
      </c>
      <c r="BY2908">
        <v>0</v>
      </c>
      <c r="BZ2908">
        <v>0</v>
      </c>
      <c r="CA2908">
        <v>0</v>
      </c>
      <c r="CB2908">
        <v>0</v>
      </c>
      <c r="CC2908">
        <v>0</v>
      </c>
      <c r="CD2908">
        <v>5527880</v>
      </c>
      <c r="CE2908">
        <v>5929908</v>
      </c>
      <c r="CF2908">
        <v>5929908</v>
      </c>
      <c r="CG2908">
        <v>0</v>
      </c>
      <c r="CH2908" t="s">
        <v>612</v>
      </c>
      <c r="CI2908" t="s">
        <v>616</v>
      </c>
      <c r="CJ2908" t="s">
        <v>702</v>
      </c>
      <c r="CK2908" t="s">
        <v>703</v>
      </c>
      <c r="CL2908" t="s">
        <v>617</v>
      </c>
      <c r="CM2908" t="s">
        <v>617</v>
      </c>
      <c r="CN2908">
        <v>5527880</v>
      </c>
    </row>
    <row r="2909" spans="1:92" x14ac:dyDescent="0.25">
      <c r="A2909" t="s">
        <v>14823</v>
      </c>
      <c r="B2909" t="s">
        <v>14823</v>
      </c>
      <c r="C2909">
        <v>50</v>
      </c>
      <c r="D2909" t="s">
        <v>597</v>
      </c>
      <c r="E2909">
        <v>67156</v>
      </c>
      <c r="F2909" t="s">
        <v>14713</v>
      </c>
      <c r="G2909" t="s">
        <v>14824</v>
      </c>
      <c r="H2909" t="s">
        <v>14825</v>
      </c>
      <c r="I2909" t="s">
        <v>667</v>
      </c>
      <c r="J2909">
        <v>10286</v>
      </c>
      <c r="K2909">
        <v>10484</v>
      </c>
      <c r="L2909" t="s">
        <v>14819</v>
      </c>
      <c r="M2909" t="s">
        <v>14820</v>
      </c>
      <c r="N2909" t="s">
        <v>8774</v>
      </c>
      <c r="O2909" t="s">
        <v>14821</v>
      </c>
      <c r="P2909" t="s">
        <v>8776</v>
      </c>
      <c r="Q2909" t="s">
        <v>8777</v>
      </c>
      <c r="R2909" t="s">
        <v>8778</v>
      </c>
      <c r="S2909" t="s">
        <v>8746</v>
      </c>
      <c r="T2909" t="s">
        <v>8747</v>
      </c>
      <c r="U2909" t="s">
        <v>2564</v>
      </c>
      <c r="V2909" t="s">
        <v>1577</v>
      </c>
      <c r="W2909">
        <v>43.070500000000003</v>
      </c>
      <c r="X2909">
        <v>-79.142899999999997</v>
      </c>
      <c r="Y2909" t="s">
        <v>612</v>
      </c>
      <c r="Z2909" t="s">
        <v>612</v>
      </c>
      <c r="AA2909" t="s">
        <v>612</v>
      </c>
      <c r="AB2909" t="s">
        <v>612</v>
      </c>
      <c r="AC2909" t="s">
        <v>612</v>
      </c>
      <c r="AD2909" t="s">
        <v>612</v>
      </c>
      <c r="AE2909" t="s">
        <v>612</v>
      </c>
      <c r="AF2909" t="s">
        <v>612</v>
      </c>
      <c r="AG2909" t="s">
        <v>612</v>
      </c>
      <c r="AH2909" t="s">
        <v>612</v>
      </c>
      <c r="AI2909" t="s">
        <v>612</v>
      </c>
      <c r="AJ2909" t="s">
        <v>612</v>
      </c>
      <c r="AK2909" t="s">
        <v>612</v>
      </c>
      <c r="AL2909" t="s">
        <v>612</v>
      </c>
      <c r="AM2909" t="s">
        <v>612</v>
      </c>
      <c r="AN2909" t="s">
        <v>612</v>
      </c>
      <c r="AO2909" t="s">
        <v>612</v>
      </c>
      <c r="AP2909" t="s">
        <v>612</v>
      </c>
      <c r="AQ2909" t="s">
        <v>612</v>
      </c>
      <c r="AR2909" t="s">
        <v>612</v>
      </c>
      <c r="AS2909" t="s">
        <v>612</v>
      </c>
      <c r="AT2909" t="s">
        <v>613</v>
      </c>
      <c r="AU2909" t="s">
        <v>612</v>
      </c>
      <c r="AV2909" t="s">
        <v>635</v>
      </c>
      <c r="AW2909">
        <v>39691</v>
      </c>
      <c r="AX2909">
        <v>16021924</v>
      </c>
      <c r="AY2909" t="s">
        <v>621</v>
      </c>
      <c r="AZ2909" t="s">
        <v>145</v>
      </c>
      <c r="BA2909" t="s">
        <v>470</v>
      </c>
      <c r="BB2909" t="s">
        <v>1255</v>
      </c>
      <c r="BC2909">
        <v>37865</v>
      </c>
      <c r="BD2909">
        <v>0</v>
      </c>
      <c r="BE2909">
        <v>0</v>
      </c>
      <c r="BF2909">
        <v>0</v>
      </c>
      <c r="BG2909">
        <v>0</v>
      </c>
      <c r="BH2909">
        <v>0</v>
      </c>
      <c r="BI2909">
        <v>0</v>
      </c>
      <c r="BJ2909">
        <v>0</v>
      </c>
      <c r="BK2909">
        <v>0</v>
      </c>
      <c r="BL2909">
        <v>0</v>
      </c>
      <c r="BM2909">
        <v>0</v>
      </c>
      <c r="BN2909">
        <v>0</v>
      </c>
      <c r="BO2909">
        <v>0</v>
      </c>
      <c r="BP2909">
        <v>0</v>
      </c>
      <c r="BQ2909">
        <v>0</v>
      </c>
      <c r="BR2909">
        <v>0</v>
      </c>
      <c r="BS2909">
        <v>0</v>
      </c>
      <c r="BT2909">
        <v>16021924</v>
      </c>
      <c r="BU2909">
        <v>0</v>
      </c>
      <c r="BV2909">
        <v>0</v>
      </c>
      <c r="BW2909">
        <v>0</v>
      </c>
      <c r="BX2909">
        <v>0</v>
      </c>
      <c r="BY2909">
        <v>0</v>
      </c>
      <c r="BZ2909">
        <v>0</v>
      </c>
      <c r="CA2909">
        <v>0</v>
      </c>
      <c r="CB2909">
        <v>0</v>
      </c>
      <c r="CC2909">
        <v>0</v>
      </c>
      <c r="CD2909">
        <v>16021924</v>
      </c>
      <c r="CE2909">
        <v>16021924</v>
      </c>
      <c r="CF2909">
        <v>16021924</v>
      </c>
      <c r="CG2909">
        <v>0</v>
      </c>
      <c r="CH2909" t="s">
        <v>612</v>
      </c>
      <c r="CI2909" t="s">
        <v>616</v>
      </c>
      <c r="CJ2909" t="s">
        <v>617</v>
      </c>
      <c r="CK2909" t="s">
        <v>617</v>
      </c>
      <c r="CL2909" t="s">
        <v>617</v>
      </c>
      <c r="CM2909" t="s">
        <v>617</v>
      </c>
      <c r="CN2909">
        <v>0</v>
      </c>
    </row>
    <row r="2910" spans="1:92" x14ac:dyDescent="0.25">
      <c r="A2910" t="s">
        <v>14826</v>
      </c>
      <c r="B2910" t="s">
        <v>14826</v>
      </c>
      <c r="C2910">
        <v>50</v>
      </c>
      <c r="D2910" t="s">
        <v>597</v>
      </c>
      <c r="E2910">
        <v>67156</v>
      </c>
      <c r="F2910" t="s">
        <v>14713</v>
      </c>
      <c r="G2910" t="s">
        <v>14827</v>
      </c>
      <c r="H2910" t="s">
        <v>14828</v>
      </c>
      <c r="I2910" t="s">
        <v>667</v>
      </c>
      <c r="J2910">
        <v>3667</v>
      </c>
      <c r="K2910">
        <v>7431</v>
      </c>
      <c r="L2910" t="s">
        <v>14829</v>
      </c>
      <c r="M2910" t="s">
        <v>14830</v>
      </c>
      <c r="N2910" t="s">
        <v>8774</v>
      </c>
      <c r="O2910" t="s">
        <v>14831</v>
      </c>
      <c r="P2910" t="s">
        <v>8776</v>
      </c>
      <c r="Q2910" t="s">
        <v>8777</v>
      </c>
      <c r="R2910" t="s">
        <v>8778</v>
      </c>
      <c r="S2910" t="s">
        <v>8746</v>
      </c>
      <c r="T2910" t="s">
        <v>8747</v>
      </c>
      <c r="U2910" t="s">
        <v>2564</v>
      </c>
      <c r="V2910" t="s">
        <v>1577</v>
      </c>
      <c r="W2910">
        <v>43.11741</v>
      </c>
      <c r="X2910">
        <v>-79.110190000000003</v>
      </c>
      <c r="Y2910" t="s">
        <v>612</v>
      </c>
      <c r="Z2910" t="s">
        <v>612</v>
      </c>
      <c r="AA2910" t="s">
        <v>612</v>
      </c>
      <c r="AB2910" t="s">
        <v>612</v>
      </c>
      <c r="AC2910" t="s">
        <v>612</v>
      </c>
      <c r="AD2910" t="s">
        <v>612</v>
      </c>
      <c r="AE2910" t="s">
        <v>612</v>
      </c>
      <c r="AF2910" t="s">
        <v>612</v>
      </c>
      <c r="AG2910" t="s">
        <v>612</v>
      </c>
      <c r="AH2910" t="s">
        <v>612</v>
      </c>
      <c r="AI2910" t="s">
        <v>612</v>
      </c>
      <c r="AJ2910" t="s">
        <v>612</v>
      </c>
      <c r="AK2910" t="s">
        <v>612</v>
      </c>
      <c r="AL2910" t="s">
        <v>612</v>
      </c>
      <c r="AM2910" t="s">
        <v>612</v>
      </c>
      <c r="AN2910" t="s">
        <v>612</v>
      </c>
      <c r="AO2910" t="s">
        <v>612</v>
      </c>
      <c r="AP2910" t="s">
        <v>612</v>
      </c>
      <c r="AQ2910" t="s">
        <v>612</v>
      </c>
      <c r="AR2910" t="s">
        <v>612</v>
      </c>
      <c r="AS2910" t="s">
        <v>612</v>
      </c>
      <c r="AT2910" t="s">
        <v>613</v>
      </c>
      <c r="AU2910" t="s">
        <v>612</v>
      </c>
      <c r="AV2910" t="s">
        <v>635</v>
      </c>
      <c r="AW2910">
        <v>39691</v>
      </c>
      <c r="AX2910">
        <v>70057</v>
      </c>
      <c r="AY2910" t="s">
        <v>621</v>
      </c>
      <c r="AZ2910" t="s">
        <v>140</v>
      </c>
      <c r="BA2910" t="s">
        <v>470</v>
      </c>
      <c r="BB2910" t="s">
        <v>824</v>
      </c>
      <c r="BC2910">
        <v>39326</v>
      </c>
      <c r="BD2910">
        <v>0</v>
      </c>
      <c r="BE2910">
        <v>0</v>
      </c>
      <c r="BF2910">
        <v>0</v>
      </c>
      <c r="BG2910">
        <v>0</v>
      </c>
      <c r="BH2910">
        <v>0</v>
      </c>
      <c r="BI2910">
        <v>0</v>
      </c>
      <c r="BJ2910">
        <v>0</v>
      </c>
      <c r="BK2910">
        <v>0</v>
      </c>
      <c r="BL2910">
        <v>0</v>
      </c>
      <c r="BM2910">
        <v>0</v>
      </c>
      <c r="BN2910">
        <v>0</v>
      </c>
      <c r="BO2910">
        <v>0</v>
      </c>
      <c r="BP2910">
        <v>0</v>
      </c>
      <c r="BQ2910">
        <v>0</v>
      </c>
      <c r="BR2910">
        <v>0</v>
      </c>
      <c r="BS2910">
        <v>0</v>
      </c>
      <c r="BT2910">
        <v>70057</v>
      </c>
      <c r="BU2910">
        <v>0</v>
      </c>
      <c r="BV2910">
        <v>0</v>
      </c>
      <c r="BW2910">
        <v>0</v>
      </c>
      <c r="BX2910">
        <v>0</v>
      </c>
      <c r="BY2910">
        <v>0</v>
      </c>
      <c r="BZ2910">
        <v>0</v>
      </c>
      <c r="CA2910">
        <v>0</v>
      </c>
      <c r="CB2910">
        <v>0</v>
      </c>
      <c r="CC2910">
        <v>0</v>
      </c>
      <c r="CD2910">
        <v>70057</v>
      </c>
      <c r="CE2910">
        <v>70057</v>
      </c>
      <c r="CF2910">
        <v>70057</v>
      </c>
      <c r="CG2910">
        <v>0</v>
      </c>
      <c r="CH2910" t="s">
        <v>612</v>
      </c>
      <c r="CI2910" t="s">
        <v>616</v>
      </c>
      <c r="CJ2910" t="s">
        <v>617</v>
      </c>
      <c r="CK2910" t="s">
        <v>617</v>
      </c>
      <c r="CL2910" t="s">
        <v>617</v>
      </c>
      <c r="CM2910" t="s">
        <v>617</v>
      </c>
      <c r="CN2910">
        <v>0</v>
      </c>
    </row>
    <row r="2911" spans="1:92" x14ac:dyDescent="0.25">
      <c r="A2911" t="s">
        <v>14832</v>
      </c>
      <c r="B2911" t="s">
        <v>14832</v>
      </c>
      <c r="C2911">
        <v>50</v>
      </c>
      <c r="D2911" t="s">
        <v>597</v>
      </c>
      <c r="E2911">
        <v>67156</v>
      </c>
      <c r="F2911" t="s">
        <v>14713</v>
      </c>
      <c r="G2911" t="s">
        <v>14833</v>
      </c>
      <c r="H2911" t="s">
        <v>14834</v>
      </c>
      <c r="I2911" t="s">
        <v>630</v>
      </c>
      <c r="J2911">
        <v>3696</v>
      </c>
      <c r="K2911">
        <v>7452</v>
      </c>
      <c r="L2911" t="s">
        <v>14835</v>
      </c>
      <c r="M2911" t="s">
        <v>14836</v>
      </c>
      <c r="N2911" t="s">
        <v>14837</v>
      </c>
      <c r="O2911" t="s">
        <v>8898</v>
      </c>
      <c r="P2911" t="s">
        <v>8899</v>
      </c>
      <c r="Q2911" t="s">
        <v>8900</v>
      </c>
      <c r="R2911" t="s">
        <v>8901</v>
      </c>
      <c r="S2911" t="s">
        <v>8746</v>
      </c>
      <c r="T2911" t="s">
        <v>8747</v>
      </c>
      <c r="U2911" t="s">
        <v>2564</v>
      </c>
      <c r="V2911" t="s">
        <v>1577</v>
      </c>
      <c r="W2911">
        <v>43.046300000000002</v>
      </c>
      <c r="X2911">
        <v>-79.281499999999994</v>
      </c>
      <c r="Y2911" t="s">
        <v>612</v>
      </c>
      <c r="Z2911" t="s">
        <v>612</v>
      </c>
      <c r="AA2911" t="s">
        <v>612</v>
      </c>
      <c r="AB2911" t="s">
        <v>612</v>
      </c>
      <c r="AC2911" t="s">
        <v>612</v>
      </c>
      <c r="AD2911" t="s">
        <v>612</v>
      </c>
      <c r="AE2911" t="s">
        <v>612</v>
      </c>
      <c r="AF2911" t="s">
        <v>612</v>
      </c>
      <c r="AG2911" t="s">
        <v>612</v>
      </c>
      <c r="AH2911" t="s">
        <v>612</v>
      </c>
      <c r="AI2911" t="s">
        <v>612</v>
      </c>
      <c r="AJ2911" t="s">
        <v>612</v>
      </c>
      <c r="AK2911" t="s">
        <v>612</v>
      </c>
      <c r="AL2911" t="s">
        <v>612</v>
      </c>
      <c r="AM2911" t="s">
        <v>612</v>
      </c>
      <c r="AN2911" t="s">
        <v>612</v>
      </c>
      <c r="AO2911" t="s">
        <v>612</v>
      </c>
      <c r="AP2911" t="s">
        <v>612</v>
      </c>
      <c r="AQ2911" t="s">
        <v>612</v>
      </c>
      <c r="AR2911" t="s">
        <v>612</v>
      </c>
      <c r="AS2911" t="s">
        <v>612</v>
      </c>
      <c r="AT2911" t="s">
        <v>613</v>
      </c>
      <c r="AU2911" t="s">
        <v>612</v>
      </c>
      <c r="AV2911" t="s">
        <v>635</v>
      </c>
      <c r="AW2911">
        <v>39691</v>
      </c>
      <c r="AX2911">
        <v>26850</v>
      </c>
      <c r="AY2911" t="s">
        <v>621</v>
      </c>
      <c r="AZ2911" t="s">
        <v>140</v>
      </c>
      <c r="BA2911" t="s">
        <v>470</v>
      </c>
      <c r="BB2911" t="s">
        <v>824</v>
      </c>
      <c r="BC2911">
        <v>39326</v>
      </c>
      <c r="BD2911">
        <v>0</v>
      </c>
      <c r="BE2911">
        <v>0</v>
      </c>
      <c r="BF2911">
        <v>0</v>
      </c>
      <c r="BG2911">
        <v>0</v>
      </c>
      <c r="BH2911">
        <v>0</v>
      </c>
      <c r="BI2911">
        <v>0</v>
      </c>
      <c r="BJ2911">
        <v>0</v>
      </c>
      <c r="BK2911">
        <v>0</v>
      </c>
      <c r="BL2911">
        <v>0</v>
      </c>
      <c r="BM2911">
        <v>0</v>
      </c>
      <c r="BN2911">
        <v>0</v>
      </c>
      <c r="BO2911">
        <v>0</v>
      </c>
      <c r="BP2911">
        <v>0</v>
      </c>
      <c r="BQ2911">
        <v>0</v>
      </c>
      <c r="BR2911">
        <v>0</v>
      </c>
      <c r="BS2911">
        <v>0</v>
      </c>
      <c r="BT2911">
        <v>26850</v>
      </c>
      <c r="BU2911">
        <v>0</v>
      </c>
      <c r="BV2911">
        <v>0</v>
      </c>
      <c r="BW2911">
        <v>0</v>
      </c>
      <c r="BX2911">
        <v>0</v>
      </c>
      <c r="BY2911">
        <v>0</v>
      </c>
      <c r="BZ2911">
        <v>0</v>
      </c>
      <c r="CA2911">
        <v>0</v>
      </c>
      <c r="CB2911">
        <v>0</v>
      </c>
      <c r="CC2911">
        <v>0</v>
      </c>
      <c r="CD2911">
        <v>26850</v>
      </c>
      <c r="CE2911">
        <v>26850</v>
      </c>
      <c r="CF2911">
        <v>26850</v>
      </c>
      <c r="CG2911">
        <v>0</v>
      </c>
      <c r="CH2911" t="s">
        <v>612</v>
      </c>
      <c r="CI2911" t="s">
        <v>616</v>
      </c>
      <c r="CJ2911" t="s">
        <v>617</v>
      </c>
      <c r="CK2911" t="s">
        <v>617</v>
      </c>
      <c r="CL2911" t="s">
        <v>617</v>
      </c>
      <c r="CM2911" t="s">
        <v>617</v>
      </c>
      <c r="CN2911">
        <v>0</v>
      </c>
    </row>
    <row r="2912" spans="1:92" x14ac:dyDescent="0.25">
      <c r="A2912" t="s">
        <v>14838</v>
      </c>
      <c r="B2912" t="s">
        <v>14838</v>
      </c>
      <c r="C2912">
        <v>50</v>
      </c>
      <c r="D2912" t="s">
        <v>597</v>
      </c>
      <c r="E2912">
        <v>67156</v>
      </c>
      <c r="F2912" t="s">
        <v>14713</v>
      </c>
      <c r="G2912" t="s">
        <v>14833</v>
      </c>
      <c r="H2912" t="s">
        <v>14834</v>
      </c>
      <c r="I2912" t="s">
        <v>630</v>
      </c>
      <c r="J2912">
        <v>3696</v>
      </c>
      <c r="K2912">
        <v>7452</v>
      </c>
      <c r="L2912" t="s">
        <v>14835</v>
      </c>
      <c r="M2912" t="s">
        <v>14836</v>
      </c>
      <c r="N2912" t="s">
        <v>14837</v>
      </c>
      <c r="O2912" t="s">
        <v>8898</v>
      </c>
      <c r="P2912" t="s">
        <v>8899</v>
      </c>
      <c r="Q2912" t="s">
        <v>8900</v>
      </c>
      <c r="R2912" t="s">
        <v>8901</v>
      </c>
      <c r="S2912" t="s">
        <v>8746</v>
      </c>
      <c r="T2912" t="s">
        <v>8747</v>
      </c>
      <c r="U2912" t="s">
        <v>2564</v>
      </c>
      <c r="V2912" t="s">
        <v>1577</v>
      </c>
      <c r="W2912">
        <v>43.046300000000002</v>
      </c>
      <c r="X2912">
        <v>-79.281499999999994</v>
      </c>
      <c r="Y2912" t="s">
        <v>612</v>
      </c>
      <c r="Z2912" t="s">
        <v>612</v>
      </c>
      <c r="AA2912" t="s">
        <v>612</v>
      </c>
      <c r="AB2912" t="s">
        <v>612</v>
      </c>
      <c r="AC2912" t="s">
        <v>612</v>
      </c>
      <c r="AD2912" t="s">
        <v>612</v>
      </c>
      <c r="AE2912" t="s">
        <v>612</v>
      </c>
      <c r="AF2912" t="s">
        <v>612</v>
      </c>
      <c r="AG2912" t="s">
        <v>612</v>
      </c>
      <c r="AH2912" t="s">
        <v>612</v>
      </c>
      <c r="AI2912" t="s">
        <v>612</v>
      </c>
      <c r="AJ2912" t="s">
        <v>612</v>
      </c>
      <c r="AK2912" t="s">
        <v>612</v>
      </c>
      <c r="AL2912" t="s">
        <v>612</v>
      </c>
      <c r="AM2912" t="s">
        <v>612</v>
      </c>
      <c r="AN2912" t="s">
        <v>612</v>
      </c>
      <c r="AO2912" t="s">
        <v>612</v>
      </c>
      <c r="AP2912" t="s">
        <v>612</v>
      </c>
      <c r="AQ2912" t="s">
        <v>612</v>
      </c>
      <c r="AR2912" t="s">
        <v>612</v>
      </c>
      <c r="AS2912" t="s">
        <v>612</v>
      </c>
      <c r="AT2912" t="s">
        <v>613</v>
      </c>
      <c r="AU2912" t="s">
        <v>612</v>
      </c>
      <c r="AV2912" t="s">
        <v>614</v>
      </c>
      <c r="AW2912" t="s">
        <v>612</v>
      </c>
      <c r="AX2912">
        <v>582775</v>
      </c>
      <c r="AY2912" t="s">
        <v>621</v>
      </c>
      <c r="AZ2912" t="s">
        <v>140</v>
      </c>
      <c r="BA2912" t="s">
        <v>470</v>
      </c>
      <c r="BB2912" t="s">
        <v>649</v>
      </c>
      <c r="BC2912">
        <v>41518</v>
      </c>
      <c r="BD2912">
        <v>91644</v>
      </c>
      <c r="BE2912">
        <v>0</v>
      </c>
      <c r="BF2912">
        <v>0</v>
      </c>
      <c r="BG2912">
        <v>0</v>
      </c>
      <c r="BH2912">
        <v>0</v>
      </c>
      <c r="BI2912">
        <v>0</v>
      </c>
      <c r="BJ2912">
        <v>0</v>
      </c>
      <c r="BK2912">
        <v>0</v>
      </c>
      <c r="BL2912">
        <v>0</v>
      </c>
      <c r="BM2912">
        <v>0</v>
      </c>
      <c r="BN2912">
        <v>0</v>
      </c>
      <c r="BO2912">
        <v>0</v>
      </c>
      <c r="BP2912">
        <v>0</v>
      </c>
      <c r="BQ2912">
        <v>0</v>
      </c>
      <c r="BR2912">
        <v>0</v>
      </c>
      <c r="BS2912">
        <v>91644</v>
      </c>
      <c r="BT2912">
        <v>0</v>
      </c>
      <c r="BU2912">
        <v>0</v>
      </c>
      <c r="BV2912">
        <v>491131</v>
      </c>
      <c r="BW2912">
        <v>0</v>
      </c>
      <c r="BX2912">
        <v>0</v>
      </c>
      <c r="BY2912">
        <v>0</v>
      </c>
      <c r="BZ2912">
        <v>0</v>
      </c>
      <c r="CA2912">
        <v>0</v>
      </c>
      <c r="CB2912">
        <v>0</v>
      </c>
      <c r="CC2912">
        <v>0</v>
      </c>
      <c r="CD2912">
        <v>491131</v>
      </c>
      <c r="CE2912">
        <v>582775</v>
      </c>
      <c r="CF2912">
        <v>582775</v>
      </c>
      <c r="CG2912">
        <v>0</v>
      </c>
      <c r="CH2912" t="s">
        <v>612</v>
      </c>
      <c r="CI2912" t="s">
        <v>616</v>
      </c>
      <c r="CJ2912" t="s">
        <v>617</v>
      </c>
      <c r="CK2912" t="s">
        <v>617</v>
      </c>
      <c r="CL2912" t="s">
        <v>617</v>
      </c>
      <c r="CM2912" t="s">
        <v>617</v>
      </c>
      <c r="CN2912">
        <v>0</v>
      </c>
    </row>
    <row r="2913" spans="1:92" x14ac:dyDescent="0.25">
      <c r="A2913" t="s">
        <v>14839</v>
      </c>
      <c r="B2913" t="s">
        <v>14839</v>
      </c>
      <c r="C2913">
        <v>50</v>
      </c>
      <c r="D2913" t="s">
        <v>597</v>
      </c>
      <c r="E2913">
        <v>67156</v>
      </c>
      <c r="F2913" t="s">
        <v>14713</v>
      </c>
      <c r="G2913" t="s">
        <v>14840</v>
      </c>
      <c r="H2913" t="s">
        <v>14841</v>
      </c>
      <c r="I2913" t="s">
        <v>630</v>
      </c>
      <c r="J2913">
        <v>7957</v>
      </c>
      <c r="K2913">
        <v>9032</v>
      </c>
      <c r="L2913" t="s">
        <v>14842</v>
      </c>
      <c r="M2913" t="s">
        <v>14843</v>
      </c>
      <c r="N2913" t="s">
        <v>8741</v>
      </c>
      <c r="O2913" t="s">
        <v>14844</v>
      </c>
      <c r="P2913" t="s">
        <v>8743</v>
      </c>
      <c r="Q2913" t="s">
        <v>8744</v>
      </c>
      <c r="R2913" t="s">
        <v>8745</v>
      </c>
      <c r="S2913" t="s">
        <v>8746</v>
      </c>
      <c r="T2913" t="s">
        <v>8747</v>
      </c>
      <c r="U2913" t="s">
        <v>2564</v>
      </c>
      <c r="V2913" t="s">
        <v>1577</v>
      </c>
      <c r="W2913">
        <v>43.181100000000001</v>
      </c>
      <c r="X2913">
        <v>-79.228499999999997</v>
      </c>
      <c r="Y2913" t="s">
        <v>612</v>
      </c>
      <c r="Z2913" t="s">
        <v>612</v>
      </c>
      <c r="AA2913" t="s">
        <v>612</v>
      </c>
      <c r="AB2913" t="s">
        <v>612</v>
      </c>
      <c r="AC2913" t="s">
        <v>612</v>
      </c>
      <c r="AD2913" t="s">
        <v>612</v>
      </c>
      <c r="AE2913" t="s">
        <v>612</v>
      </c>
      <c r="AF2913" t="s">
        <v>612</v>
      </c>
      <c r="AG2913" t="s">
        <v>612</v>
      </c>
      <c r="AH2913" t="s">
        <v>612</v>
      </c>
      <c r="AI2913" t="s">
        <v>612</v>
      </c>
      <c r="AJ2913" t="s">
        <v>612</v>
      </c>
      <c r="AK2913" t="s">
        <v>612</v>
      </c>
      <c r="AL2913" t="s">
        <v>612</v>
      </c>
      <c r="AM2913" t="s">
        <v>612</v>
      </c>
      <c r="AN2913" t="s">
        <v>612</v>
      </c>
      <c r="AO2913" t="s">
        <v>612</v>
      </c>
      <c r="AP2913" t="s">
        <v>612</v>
      </c>
      <c r="AQ2913" t="s">
        <v>612</v>
      </c>
      <c r="AR2913" t="s">
        <v>612</v>
      </c>
      <c r="AS2913" t="s">
        <v>612</v>
      </c>
      <c r="AT2913" t="s">
        <v>613</v>
      </c>
      <c r="AU2913" t="s">
        <v>612</v>
      </c>
      <c r="AV2913" t="s">
        <v>614</v>
      </c>
      <c r="AW2913" t="s">
        <v>612</v>
      </c>
      <c r="AX2913">
        <v>685818</v>
      </c>
      <c r="AY2913" t="s">
        <v>621</v>
      </c>
      <c r="AZ2913" t="s">
        <v>140</v>
      </c>
      <c r="BA2913" t="s">
        <v>470</v>
      </c>
      <c r="BB2913" t="s">
        <v>662</v>
      </c>
      <c r="BC2913">
        <v>41153</v>
      </c>
      <c r="BD2913">
        <v>134887</v>
      </c>
      <c r="BE2913">
        <v>0</v>
      </c>
      <c r="BF2913">
        <v>0</v>
      </c>
      <c r="BG2913">
        <v>0</v>
      </c>
      <c r="BH2913">
        <v>0</v>
      </c>
      <c r="BI2913">
        <v>0</v>
      </c>
      <c r="BJ2913">
        <v>0</v>
      </c>
      <c r="BK2913">
        <v>0</v>
      </c>
      <c r="BL2913">
        <v>0</v>
      </c>
      <c r="BM2913">
        <v>0</v>
      </c>
      <c r="BN2913">
        <v>0</v>
      </c>
      <c r="BO2913">
        <v>0</v>
      </c>
      <c r="BP2913">
        <v>0</v>
      </c>
      <c r="BQ2913">
        <v>0</v>
      </c>
      <c r="BR2913">
        <v>0</v>
      </c>
      <c r="BS2913">
        <v>134887</v>
      </c>
      <c r="BT2913">
        <v>0</v>
      </c>
      <c r="BU2913">
        <v>0</v>
      </c>
      <c r="BV2913">
        <v>550931</v>
      </c>
      <c r="BW2913">
        <v>0</v>
      </c>
      <c r="BX2913">
        <v>0</v>
      </c>
      <c r="BY2913">
        <v>0</v>
      </c>
      <c r="BZ2913">
        <v>0</v>
      </c>
      <c r="CA2913">
        <v>0</v>
      </c>
      <c r="CB2913">
        <v>0</v>
      </c>
      <c r="CC2913">
        <v>0</v>
      </c>
      <c r="CD2913">
        <v>550931</v>
      </c>
      <c r="CE2913">
        <v>685818</v>
      </c>
      <c r="CF2913">
        <v>685818</v>
      </c>
      <c r="CG2913">
        <v>0</v>
      </c>
      <c r="CH2913" t="s">
        <v>612</v>
      </c>
      <c r="CI2913" t="s">
        <v>616</v>
      </c>
      <c r="CJ2913" t="s">
        <v>617</v>
      </c>
      <c r="CK2913" t="s">
        <v>617</v>
      </c>
      <c r="CL2913" t="s">
        <v>617</v>
      </c>
      <c r="CM2913" t="s">
        <v>617</v>
      </c>
      <c r="CN2913">
        <v>0</v>
      </c>
    </row>
    <row r="2914" spans="1:92" x14ac:dyDescent="0.25">
      <c r="A2914" t="s">
        <v>14845</v>
      </c>
      <c r="B2914" t="s">
        <v>14845</v>
      </c>
      <c r="C2914">
        <v>50</v>
      </c>
      <c r="D2914" t="s">
        <v>597</v>
      </c>
      <c r="E2914">
        <v>67156</v>
      </c>
      <c r="F2914" t="s">
        <v>14713</v>
      </c>
      <c r="G2914" t="s">
        <v>13180</v>
      </c>
      <c r="H2914" t="s">
        <v>13181</v>
      </c>
      <c r="I2914" t="s">
        <v>630</v>
      </c>
      <c r="J2914">
        <v>6195</v>
      </c>
      <c r="K2914">
        <v>8606</v>
      </c>
      <c r="L2914" t="s">
        <v>14846</v>
      </c>
      <c r="M2914" t="s">
        <v>14847</v>
      </c>
      <c r="N2914" t="s">
        <v>8766</v>
      </c>
      <c r="O2914" t="s">
        <v>14848</v>
      </c>
      <c r="P2914" t="s">
        <v>8768</v>
      </c>
      <c r="Q2914" t="s">
        <v>8769</v>
      </c>
      <c r="R2914" t="s">
        <v>8770</v>
      </c>
      <c r="S2914" t="s">
        <v>8746</v>
      </c>
      <c r="T2914" t="s">
        <v>8747</v>
      </c>
      <c r="U2914" t="s">
        <v>2564</v>
      </c>
      <c r="V2914" t="s">
        <v>1577</v>
      </c>
      <c r="W2914">
        <v>42.992359999999998</v>
      </c>
      <c r="X2914">
        <v>-79.227699999999999</v>
      </c>
      <c r="Y2914" t="s">
        <v>612</v>
      </c>
      <c r="Z2914" t="s">
        <v>612</v>
      </c>
      <c r="AA2914" t="s">
        <v>612</v>
      </c>
      <c r="AB2914" t="s">
        <v>612</v>
      </c>
      <c r="AC2914" t="s">
        <v>612</v>
      </c>
      <c r="AD2914" t="s">
        <v>612</v>
      </c>
      <c r="AE2914" t="s">
        <v>612</v>
      </c>
      <c r="AF2914" t="s">
        <v>612</v>
      </c>
      <c r="AG2914" t="s">
        <v>612</v>
      </c>
      <c r="AH2914" t="s">
        <v>612</v>
      </c>
      <c r="AI2914" t="s">
        <v>612</v>
      </c>
      <c r="AJ2914" t="s">
        <v>612</v>
      </c>
      <c r="AK2914" t="s">
        <v>612</v>
      </c>
      <c r="AL2914" t="s">
        <v>612</v>
      </c>
      <c r="AM2914" t="s">
        <v>612</v>
      </c>
      <c r="AN2914" t="s">
        <v>612</v>
      </c>
      <c r="AO2914" t="s">
        <v>612</v>
      </c>
      <c r="AP2914" t="s">
        <v>612</v>
      </c>
      <c r="AQ2914" t="s">
        <v>612</v>
      </c>
      <c r="AR2914" t="s">
        <v>612</v>
      </c>
      <c r="AS2914" t="s">
        <v>612</v>
      </c>
      <c r="AT2914" t="s">
        <v>613</v>
      </c>
      <c r="AU2914" t="s">
        <v>612</v>
      </c>
      <c r="AV2914" t="s">
        <v>635</v>
      </c>
      <c r="AW2914">
        <v>39691</v>
      </c>
      <c r="AX2914">
        <v>24746</v>
      </c>
      <c r="AY2914" t="s">
        <v>621</v>
      </c>
      <c r="AZ2914" t="s">
        <v>140</v>
      </c>
      <c r="BA2914" t="s">
        <v>470</v>
      </c>
      <c r="BB2914" t="s">
        <v>824</v>
      </c>
      <c r="BC2914">
        <v>39326</v>
      </c>
      <c r="BD2914">
        <v>0</v>
      </c>
      <c r="BE2914">
        <v>0</v>
      </c>
      <c r="BF2914">
        <v>0</v>
      </c>
      <c r="BG2914">
        <v>0</v>
      </c>
      <c r="BH2914">
        <v>0</v>
      </c>
      <c r="BI2914">
        <v>0</v>
      </c>
      <c r="BJ2914">
        <v>0</v>
      </c>
      <c r="BK2914">
        <v>0</v>
      </c>
      <c r="BL2914">
        <v>0</v>
      </c>
      <c r="BM2914">
        <v>0</v>
      </c>
      <c r="BN2914">
        <v>0</v>
      </c>
      <c r="BO2914">
        <v>0</v>
      </c>
      <c r="BP2914">
        <v>0</v>
      </c>
      <c r="BQ2914">
        <v>0</v>
      </c>
      <c r="BR2914">
        <v>0</v>
      </c>
      <c r="BS2914">
        <v>0</v>
      </c>
      <c r="BT2914">
        <v>24746</v>
      </c>
      <c r="BU2914">
        <v>0</v>
      </c>
      <c r="BV2914">
        <v>0</v>
      </c>
      <c r="BW2914">
        <v>0</v>
      </c>
      <c r="BX2914">
        <v>0</v>
      </c>
      <c r="BY2914">
        <v>0</v>
      </c>
      <c r="BZ2914">
        <v>0</v>
      </c>
      <c r="CA2914">
        <v>0</v>
      </c>
      <c r="CB2914">
        <v>0</v>
      </c>
      <c r="CC2914">
        <v>0</v>
      </c>
      <c r="CD2914">
        <v>24746</v>
      </c>
      <c r="CE2914">
        <v>24746</v>
      </c>
      <c r="CF2914">
        <v>24746</v>
      </c>
      <c r="CG2914">
        <v>0</v>
      </c>
      <c r="CH2914" t="s">
        <v>612</v>
      </c>
      <c r="CI2914" t="s">
        <v>616</v>
      </c>
      <c r="CJ2914" t="s">
        <v>617</v>
      </c>
      <c r="CK2914" t="s">
        <v>617</v>
      </c>
      <c r="CL2914" t="s">
        <v>617</v>
      </c>
      <c r="CM2914" t="s">
        <v>617</v>
      </c>
      <c r="CN2914">
        <v>0</v>
      </c>
    </row>
    <row r="2915" spans="1:92" x14ac:dyDescent="0.25">
      <c r="A2915" t="s">
        <v>14849</v>
      </c>
      <c r="B2915" t="s">
        <v>14849</v>
      </c>
      <c r="C2915">
        <v>50</v>
      </c>
      <c r="D2915" t="s">
        <v>597</v>
      </c>
      <c r="E2915">
        <v>67156</v>
      </c>
      <c r="F2915" t="s">
        <v>14713</v>
      </c>
      <c r="G2915" t="s">
        <v>12694</v>
      </c>
      <c r="H2915" t="s">
        <v>12695</v>
      </c>
      <c r="I2915" t="s">
        <v>630</v>
      </c>
      <c r="J2915">
        <v>6195</v>
      </c>
      <c r="K2915">
        <v>8606</v>
      </c>
      <c r="L2915" t="s">
        <v>14846</v>
      </c>
      <c r="M2915" t="s">
        <v>14847</v>
      </c>
      <c r="N2915" t="s">
        <v>8766</v>
      </c>
      <c r="O2915" t="s">
        <v>14848</v>
      </c>
      <c r="P2915" t="s">
        <v>8768</v>
      </c>
      <c r="Q2915" t="s">
        <v>8769</v>
      </c>
      <c r="R2915" t="s">
        <v>8770</v>
      </c>
      <c r="S2915" t="s">
        <v>8746</v>
      </c>
      <c r="T2915" t="s">
        <v>8747</v>
      </c>
      <c r="U2915" t="s">
        <v>2564</v>
      </c>
      <c r="V2915" t="s">
        <v>1577</v>
      </c>
      <c r="W2915">
        <v>42.992359999999998</v>
      </c>
      <c r="X2915">
        <v>-79.227699999999999</v>
      </c>
      <c r="Y2915" t="s">
        <v>612</v>
      </c>
      <c r="Z2915" t="s">
        <v>612</v>
      </c>
      <c r="AA2915" t="s">
        <v>612</v>
      </c>
      <c r="AB2915" t="s">
        <v>612</v>
      </c>
      <c r="AC2915" t="s">
        <v>612</v>
      </c>
      <c r="AD2915" t="s">
        <v>612</v>
      </c>
      <c r="AE2915" t="s">
        <v>612</v>
      </c>
      <c r="AF2915" t="s">
        <v>612</v>
      </c>
      <c r="AG2915" t="s">
        <v>612</v>
      </c>
      <c r="AH2915" t="s">
        <v>612</v>
      </c>
      <c r="AI2915" t="s">
        <v>612</v>
      </c>
      <c r="AJ2915" t="s">
        <v>612</v>
      </c>
      <c r="AK2915" t="s">
        <v>612</v>
      </c>
      <c r="AL2915" t="s">
        <v>612</v>
      </c>
      <c r="AM2915" t="s">
        <v>612</v>
      </c>
      <c r="AN2915" t="s">
        <v>612</v>
      </c>
      <c r="AO2915" t="s">
        <v>612</v>
      </c>
      <c r="AP2915" t="s">
        <v>612</v>
      </c>
      <c r="AQ2915" t="s">
        <v>612</v>
      </c>
      <c r="AR2915" t="s">
        <v>612</v>
      </c>
      <c r="AS2915" t="s">
        <v>612</v>
      </c>
      <c r="AT2915" t="s">
        <v>613</v>
      </c>
      <c r="AU2915" t="s">
        <v>612</v>
      </c>
      <c r="AV2915" t="s">
        <v>614</v>
      </c>
      <c r="AW2915" t="s">
        <v>612</v>
      </c>
      <c r="AX2915">
        <v>1302122</v>
      </c>
      <c r="AY2915" t="s">
        <v>621</v>
      </c>
      <c r="AZ2915" t="s">
        <v>140</v>
      </c>
      <c r="BA2915" t="s">
        <v>470</v>
      </c>
      <c r="BB2915" t="s">
        <v>803</v>
      </c>
      <c r="BC2915">
        <v>40787</v>
      </c>
      <c r="BD2915">
        <v>0</v>
      </c>
      <c r="BE2915">
        <v>0</v>
      </c>
      <c r="BF2915">
        <v>0</v>
      </c>
      <c r="BG2915">
        <v>0</v>
      </c>
      <c r="BH2915">
        <v>0</v>
      </c>
      <c r="BI2915">
        <v>0</v>
      </c>
      <c r="BJ2915">
        <v>0</v>
      </c>
      <c r="BK2915">
        <v>0</v>
      </c>
      <c r="BL2915">
        <v>0</v>
      </c>
      <c r="BM2915">
        <v>0</v>
      </c>
      <c r="BN2915">
        <v>0</v>
      </c>
      <c r="BO2915">
        <v>0</v>
      </c>
      <c r="BP2915">
        <v>0</v>
      </c>
      <c r="BQ2915">
        <v>0</v>
      </c>
      <c r="BR2915">
        <v>224253</v>
      </c>
      <c r="BS2915">
        <v>224253</v>
      </c>
      <c r="BT2915">
        <v>1077869</v>
      </c>
      <c r="BU2915">
        <v>0</v>
      </c>
      <c r="BV2915">
        <v>0</v>
      </c>
      <c r="BW2915">
        <v>0</v>
      </c>
      <c r="BX2915">
        <v>0</v>
      </c>
      <c r="BY2915">
        <v>0</v>
      </c>
      <c r="BZ2915">
        <v>0</v>
      </c>
      <c r="CA2915">
        <v>0</v>
      </c>
      <c r="CB2915">
        <v>0</v>
      </c>
      <c r="CC2915">
        <v>0</v>
      </c>
      <c r="CD2915">
        <v>1077869</v>
      </c>
      <c r="CE2915">
        <v>1302122</v>
      </c>
      <c r="CF2915">
        <v>1302122</v>
      </c>
      <c r="CG2915">
        <v>0</v>
      </c>
      <c r="CH2915" t="s">
        <v>612</v>
      </c>
      <c r="CI2915" t="s">
        <v>616</v>
      </c>
      <c r="CJ2915" t="s">
        <v>617</v>
      </c>
      <c r="CK2915" t="s">
        <v>617</v>
      </c>
      <c r="CL2915" t="s">
        <v>617</v>
      </c>
      <c r="CM2915" t="s">
        <v>617</v>
      </c>
      <c r="CN2915">
        <v>0</v>
      </c>
    </row>
    <row r="2916" spans="1:92" x14ac:dyDescent="0.25">
      <c r="A2916" t="s">
        <v>14850</v>
      </c>
      <c r="B2916" t="s">
        <v>14850</v>
      </c>
      <c r="C2916">
        <v>50</v>
      </c>
      <c r="D2916" t="s">
        <v>597</v>
      </c>
      <c r="E2916">
        <v>67156</v>
      </c>
      <c r="F2916" t="s">
        <v>14713</v>
      </c>
      <c r="G2916" t="s">
        <v>12694</v>
      </c>
      <c r="H2916" t="s">
        <v>12695</v>
      </c>
      <c r="I2916" t="s">
        <v>630</v>
      </c>
      <c r="J2916">
        <v>6195</v>
      </c>
      <c r="K2916">
        <v>8606</v>
      </c>
      <c r="L2916" t="s">
        <v>14846</v>
      </c>
      <c r="M2916" t="s">
        <v>14847</v>
      </c>
      <c r="N2916" t="s">
        <v>8766</v>
      </c>
      <c r="O2916" t="s">
        <v>14848</v>
      </c>
      <c r="P2916" t="s">
        <v>8768</v>
      </c>
      <c r="Q2916" t="s">
        <v>8769</v>
      </c>
      <c r="R2916" t="s">
        <v>8770</v>
      </c>
      <c r="S2916" t="s">
        <v>8746</v>
      </c>
      <c r="T2916" t="s">
        <v>8747</v>
      </c>
      <c r="U2916" t="s">
        <v>2564</v>
      </c>
      <c r="V2916" t="s">
        <v>1577</v>
      </c>
      <c r="W2916">
        <v>42.992359999999998</v>
      </c>
      <c r="X2916">
        <v>-79.227699999999999</v>
      </c>
      <c r="Y2916" t="s">
        <v>612</v>
      </c>
      <c r="Z2916" t="s">
        <v>612</v>
      </c>
      <c r="AA2916" t="s">
        <v>612</v>
      </c>
      <c r="AB2916" t="s">
        <v>612</v>
      </c>
      <c r="AC2916" t="s">
        <v>612</v>
      </c>
      <c r="AD2916" t="s">
        <v>612</v>
      </c>
      <c r="AE2916" t="s">
        <v>612</v>
      </c>
      <c r="AF2916" t="s">
        <v>612</v>
      </c>
      <c r="AG2916" t="s">
        <v>612</v>
      </c>
      <c r="AH2916" t="s">
        <v>612</v>
      </c>
      <c r="AI2916" t="s">
        <v>612</v>
      </c>
      <c r="AJ2916" t="s">
        <v>612</v>
      </c>
      <c r="AK2916" t="s">
        <v>612</v>
      </c>
      <c r="AL2916" t="s">
        <v>612</v>
      </c>
      <c r="AM2916" t="s">
        <v>612</v>
      </c>
      <c r="AN2916" t="s">
        <v>612</v>
      </c>
      <c r="AO2916" t="s">
        <v>612</v>
      </c>
      <c r="AP2916" t="s">
        <v>612</v>
      </c>
      <c r="AQ2916" t="s">
        <v>612</v>
      </c>
      <c r="AR2916" t="s">
        <v>612</v>
      </c>
      <c r="AS2916" t="s">
        <v>612</v>
      </c>
      <c r="AT2916" t="s">
        <v>613</v>
      </c>
      <c r="AU2916" t="s">
        <v>612</v>
      </c>
      <c r="AV2916" t="s">
        <v>614</v>
      </c>
      <c r="AW2916" t="s">
        <v>612</v>
      </c>
      <c r="AX2916">
        <v>661047</v>
      </c>
      <c r="AY2916" t="s">
        <v>621</v>
      </c>
      <c r="AZ2916" t="s">
        <v>140</v>
      </c>
      <c r="BA2916" t="s">
        <v>470</v>
      </c>
      <c r="BB2916" t="s">
        <v>649</v>
      </c>
      <c r="BC2916">
        <v>41518</v>
      </c>
      <c r="BD2916">
        <v>134966</v>
      </c>
      <c r="BE2916">
        <v>0</v>
      </c>
      <c r="BF2916">
        <v>0</v>
      </c>
      <c r="BG2916">
        <v>0</v>
      </c>
      <c r="BH2916">
        <v>0</v>
      </c>
      <c r="BI2916">
        <v>0</v>
      </c>
      <c r="BJ2916">
        <v>0</v>
      </c>
      <c r="BK2916">
        <v>0</v>
      </c>
      <c r="BL2916">
        <v>0</v>
      </c>
      <c r="BM2916">
        <v>0</v>
      </c>
      <c r="BN2916">
        <v>0</v>
      </c>
      <c r="BO2916">
        <v>0</v>
      </c>
      <c r="BP2916">
        <v>0</v>
      </c>
      <c r="BQ2916">
        <v>0</v>
      </c>
      <c r="BR2916">
        <v>194150</v>
      </c>
      <c r="BS2916">
        <v>329116</v>
      </c>
      <c r="BT2916">
        <v>0</v>
      </c>
      <c r="BU2916">
        <v>0</v>
      </c>
      <c r="BV2916">
        <v>331931</v>
      </c>
      <c r="BW2916">
        <v>0</v>
      </c>
      <c r="BX2916">
        <v>0</v>
      </c>
      <c r="BY2916">
        <v>0</v>
      </c>
      <c r="BZ2916">
        <v>0</v>
      </c>
      <c r="CA2916">
        <v>0</v>
      </c>
      <c r="CB2916">
        <v>0</v>
      </c>
      <c r="CC2916">
        <v>0</v>
      </c>
      <c r="CD2916">
        <v>331931</v>
      </c>
      <c r="CE2916">
        <v>661047</v>
      </c>
      <c r="CF2916">
        <v>661047</v>
      </c>
      <c r="CG2916">
        <v>0</v>
      </c>
      <c r="CH2916" t="s">
        <v>612</v>
      </c>
      <c r="CI2916" t="s">
        <v>616</v>
      </c>
      <c r="CJ2916" t="s">
        <v>617</v>
      </c>
      <c r="CK2916" t="s">
        <v>617</v>
      </c>
      <c r="CL2916" t="s">
        <v>617</v>
      </c>
      <c r="CM2916" t="s">
        <v>617</v>
      </c>
      <c r="CN2916">
        <v>0</v>
      </c>
    </row>
    <row r="2917" spans="1:92" x14ac:dyDescent="0.25">
      <c r="A2917" t="s">
        <v>14851</v>
      </c>
      <c r="B2917" t="s">
        <v>14851</v>
      </c>
      <c r="C2917">
        <v>50</v>
      </c>
      <c r="D2917" t="s">
        <v>597</v>
      </c>
      <c r="E2917">
        <v>67156</v>
      </c>
      <c r="F2917" t="s">
        <v>14713</v>
      </c>
      <c r="G2917" t="s">
        <v>14307</v>
      </c>
      <c r="H2917" t="s">
        <v>14308</v>
      </c>
      <c r="I2917" t="s">
        <v>630</v>
      </c>
      <c r="J2917">
        <v>3724</v>
      </c>
      <c r="K2917">
        <v>7470</v>
      </c>
      <c r="L2917" t="s">
        <v>14852</v>
      </c>
      <c r="M2917" t="s">
        <v>14853</v>
      </c>
      <c r="N2917" t="s">
        <v>8897</v>
      </c>
      <c r="O2917" t="s">
        <v>14854</v>
      </c>
      <c r="P2917" t="s">
        <v>8899</v>
      </c>
      <c r="Q2917" t="s">
        <v>8900</v>
      </c>
      <c r="R2917" t="s">
        <v>8901</v>
      </c>
      <c r="S2917" t="s">
        <v>8746</v>
      </c>
      <c r="T2917" t="s">
        <v>8747</v>
      </c>
      <c r="U2917" t="s">
        <v>2564</v>
      </c>
      <c r="V2917" t="s">
        <v>1577</v>
      </c>
      <c r="W2917">
        <v>43.023420000000002</v>
      </c>
      <c r="X2917">
        <v>-79.365480000000005</v>
      </c>
      <c r="Y2917" t="s">
        <v>612</v>
      </c>
      <c r="Z2917" t="s">
        <v>612</v>
      </c>
      <c r="AA2917" t="s">
        <v>612</v>
      </c>
      <c r="AB2917" t="s">
        <v>612</v>
      </c>
      <c r="AC2917" t="s">
        <v>612</v>
      </c>
      <c r="AD2917" t="s">
        <v>612</v>
      </c>
      <c r="AE2917" t="s">
        <v>612</v>
      </c>
      <c r="AF2917" t="s">
        <v>612</v>
      </c>
      <c r="AG2917" t="s">
        <v>612</v>
      </c>
      <c r="AH2917" t="s">
        <v>612</v>
      </c>
      <c r="AI2917" t="s">
        <v>612</v>
      </c>
      <c r="AJ2917" t="s">
        <v>612</v>
      </c>
      <c r="AK2917" t="s">
        <v>612</v>
      </c>
      <c r="AL2917" t="s">
        <v>612</v>
      </c>
      <c r="AM2917" t="s">
        <v>612</v>
      </c>
      <c r="AN2917" t="s">
        <v>612</v>
      </c>
      <c r="AO2917" t="s">
        <v>612</v>
      </c>
      <c r="AP2917" t="s">
        <v>612</v>
      </c>
      <c r="AQ2917" t="s">
        <v>612</v>
      </c>
      <c r="AR2917" t="s">
        <v>612</v>
      </c>
      <c r="AS2917" t="s">
        <v>612</v>
      </c>
      <c r="AT2917" t="s">
        <v>613</v>
      </c>
      <c r="AU2917" t="s">
        <v>612</v>
      </c>
      <c r="AV2917" t="s">
        <v>635</v>
      </c>
      <c r="AW2917">
        <v>39691</v>
      </c>
      <c r="AX2917">
        <v>929363</v>
      </c>
      <c r="AY2917" t="s">
        <v>621</v>
      </c>
      <c r="AZ2917" t="s">
        <v>140</v>
      </c>
      <c r="BA2917" t="s">
        <v>470</v>
      </c>
      <c r="BB2917" t="s">
        <v>1318</v>
      </c>
      <c r="BC2917">
        <v>37500</v>
      </c>
      <c r="BD2917">
        <v>0</v>
      </c>
      <c r="BE2917">
        <v>0</v>
      </c>
      <c r="BF2917">
        <v>0</v>
      </c>
      <c r="BG2917">
        <v>0</v>
      </c>
      <c r="BH2917">
        <v>0</v>
      </c>
      <c r="BI2917">
        <v>0</v>
      </c>
      <c r="BJ2917">
        <v>0</v>
      </c>
      <c r="BK2917">
        <v>0</v>
      </c>
      <c r="BL2917">
        <v>0</v>
      </c>
      <c r="BM2917">
        <v>0</v>
      </c>
      <c r="BN2917">
        <v>0</v>
      </c>
      <c r="BO2917">
        <v>0</v>
      </c>
      <c r="BP2917">
        <v>0</v>
      </c>
      <c r="BQ2917">
        <v>0</v>
      </c>
      <c r="BR2917">
        <v>0</v>
      </c>
      <c r="BS2917">
        <v>0</v>
      </c>
      <c r="BT2917">
        <v>929363</v>
      </c>
      <c r="BU2917">
        <v>0</v>
      </c>
      <c r="BV2917">
        <v>0</v>
      </c>
      <c r="BW2917">
        <v>0</v>
      </c>
      <c r="BX2917">
        <v>0</v>
      </c>
      <c r="BY2917">
        <v>0</v>
      </c>
      <c r="BZ2917">
        <v>0</v>
      </c>
      <c r="CA2917">
        <v>0</v>
      </c>
      <c r="CB2917">
        <v>0</v>
      </c>
      <c r="CC2917">
        <v>0</v>
      </c>
      <c r="CD2917">
        <v>929363</v>
      </c>
      <c r="CE2917">
        <v>929363</v>
      </c>
      <c r="CF2917">
        <v>929363</v>
      </c>
      <c r="CG2917">
        <v>0</v>
      </c>
      <c r="CH2917" t="s">
        <v>612</v>
      </c>
      <c r="CI2917" t="s">
        <v>616</v>
      </c>
      <c r="CJ2917" t="s">
        <v>617</v>
      </c>
      <c r="CK2917" t="s">
        <v>617</v>
      </c>
      <c r="CL2917" t="s">
        <v>617</v>
      </c>
      <c r="CM2917" t="s">
        <v>617</v>
      </c>
      <c r="CN2917">
        <v>0</v>
      </c>
    </row>
    <row r="2918" spans="1:92" x14ac:dyDescent="0.25">
      <c r="A2918" t="s">
        <v>14855</v>
      </c>
      <c r="B2918" t="s">
        <v>14855</v>
      </c>
      <c r="C2918">
        <v>50</v>
      </c>
      <c r="D2918" t="s">
        <v>597</v>
      </c>
      <c r="E2918">
        <v>67156</v>
      </c>
      <c r="F2918" t="s">
        <v>14713</v>
      </c>
      <c r="G2918" t="s">
        <v>14307</v>
      </c>
      <c r="H2918" t="s">
        <v>14308</v>
      </c>
      <c r="I2918" t="s">
        <v>630</v>
      </c>
      <c r="J2918">
        <v>3724</v>
      </c>
      <c r="K2918">
        <v>7470</v>
      </c>
      <c r="L2918" t="s">
        <v>14852</v>
      </c>
      <c r="M2918" t="s">
        <v>14853</v>
      </c>
      <c r="N2918" t="s">
        <v>8897</v>
      </c>
      <c r="O2918" t="s">
        <v>14854</v>
      </c>
      <c r="P2918" t="s">
        <v>8899</v>
      </c>
      <c r="Q2918" t="s">
        <v>8900</v>
      </c>
      <c r="R2918" t="s">
        <v>8901</v>
      </c>
      <c r="S2918" t="s">
        <v>8746</v>
      </c>
      <c r="T2918" t="s">
        <v>8747</v>
      </c>
      <c r="U2918" t="s">
        <v>2564</v>
      </c>
      <c r="V2918" t="s">
        <v>1577</v>
      </c>
      <c r="W2918">
        <v>43.023420000000002</v>
      </c>
      <c r="X2918">
        <v>-79.365480000000005</v>
      </c>
      <c r="Y2918" t="s">
        <v>612</v>
      </c>
      <c r="Z2918" t="s">
        <v>612</v>
      </c>
      <c r="AA2918" t="s">
        <v>612</v>
      </c>
      <c r="AB2918" t="s">
        <v>612</v>
      </c>
      <c r="AC2918" t="s">
        <v>612</v>
      </c>
      <c r="AD2918" t="s">
        <v>612</v>
      </c>
      <c r="AE2918" t="s">
        <v>612</v>
      </c>
      <c r="AF2918" t="s">
        <v>612</v>
      </c>
      <c r="AG2918" t="s">
        <v>612</v>
      </c>
      <c r="AH2918" t="s">
        <v>612</v>
      </c>
      <c r="AI2918" t="s">
        <v>612</v>
      </c>
      <c r="AJ2918" t="s">
        <v>612</v>
      </c>
      <c r="AK2918" t="s">
        <v>612</v>
      </c>
      <c r="AL2918" t="s">
        <v>612</v>
      </c>
      <c r="AM2918" t="s">
        <v>612</v>
      </c>
      <c r="AN2918" t="s">
        <v>612</v>
      </c>
      <c r="AO2918" t="s">
        <v>612</v>
      </c>
      <c r="AP2918" t="s">
        <v>612</v>
      </c>
      <c r="AQ2918" t="s">
        <v>612</v>
      </c>
      <c r="AR2918" t="s">
        <v>612</v>
      </c>
      <c r="AS2918" t="s">
        <v>612</v>
      </c>
      <c r="AT2918" t="s">
        <v>613</v>
      </c>
      <c r="AU2918" t="s">
        <v>612</v>
      </c>
      <c r="AV2918" t="s">
        <v>635</v>
      </c>
      <c r="AW2918">
        <v>39691</v>
      </c>
      <c r="AX2918">
        <v>53490</v>
      </c>
      <c r="AY2918" t="s">
        <v>621</v>
      </c>
      <c r="AZ2918" t="s">
        <v>140</v>
      </c>
      <c r="BA2918" t="s">
        <v>470</v>
      </c>
      <c r="BB2918" t="s">
        <v>824</v>
      </c>
      <c r="BC2918">
        <v>39326</v>
      </c>
      <c r="BD2918">
        <v>0</v>
      </c>
      <c r="BE2918">
        <v>0</v>
      </c>
      <c r="BF2918">
        <v>0</v>
      </c>
      <c r="BG2918">
        <v>0</v>
      </c>
      <c r="BH2918">
        <v>0</v>
      </c>
      <c r="BI2918">
        <v>0</v>
      </c>
      <c r="BJ2918">
        <v>0</v>
      </c>
      <c r="BK2918">
        <v>0</v>
      </c>
      <c r="BL2918">
        <v>0</v>
      </c>
      <c r="BM2918">
        <v>0</v>
      </c>
      <c r="BN2918">
        <v>0</v>
      </c>
      <c r="BO2918">
        <v>0</v>
      </c>
      <c r="BP2918">
        <v>0</v>
      </c>
      <c r="BQ2918">
        <v>0</v>
      </c>
      <c r="BR2918">
        <v>0</v>
      </c>
      <c r="BS2918">
        <v>0</v>
      </c>
      <c r="BT2918">
        <v>53490</v>
      </c>
      <c r="BU2918">
        <v>0</v>
      </c>
      <c r="BV2918">
        <v>0</v>
      </c>
      <c r="BW2918">
        <v>0</v>
      </c>
      <c r="BX2918">
        <v>0</v>
      </c>
      <c r="BY2918">
        <v>0</v>
      </c>
      <c r="BZ2918">
        <v>0</v>
      </c>
      <c r="CA2918">
        <v>0</v>
      </c>
      <c r="CB2918">
        <v>0</v>
      </c>
      <c r="CC2918">
        <v>0</v>
      </c>
      <c r="CD2918">
        <v>53490</v>
      </c>
      <c r="CE2918">
        <v>53490</v>
      </c>
      <c r="CF2918">
        <v>53490</v>
      </c>
      <c r="CG2918">
        <v>0</v>
      </c>
      <c r="CH2918" t="s">
        <v>612</v>
      </c>
      <c r="CI2918" t="s">
        <v>616</v>
      </c>
      <c r="CJ2918" t="s">
        <v>617</v>
      </c>
      <c r="CK2918" t="s">
        <v>617</v>
      </c>
      <c r="CL2918" t="s">
        <v>617</v>
      </c>
      <c r="CM2918" t="s">
        <v>617</v>
      </c>
      <c r="CN2918">
        <v>0</v>
      </c>
    </row>
    <row r="2919" spans="1:92" x14ac:dyDescent="0.25">
      <c r="A2919" t="s">
        <v>14856</v>
      </c>
      <c r="B2919" t="s">
        <v>14856</v>
      </c>
      <c r="C2919">
        <v>50</v>
      </c>
      <c r="D2919" t="s">
        <v>597</v>
      </c>
      <c r="E2919">
        <v>67156</v>
      </c>
      <c r="F2919" t="s">
        <v>14713</v>
      </c>
      <c r="G2919" t="s">
        <v>11135</v>
      </c>
      <c r="H2919" t="s">
        <v>11136</v>
      </c>
      <c r="I2919" t="s">
        <v>630</v>
      </c>
      <c r="J2919">
        <v>7959</v>
      </c>
      <c r="K2919">
        <v>9034</v>
      </c>
      <c r="L2919" t="s">
        <v>14857</v>
      </c>
      <c r="M2919" t="s">
        <v>14858</v>
      </c>
      <c r="N2919" t="s">
        <v>8741</v>
      </c>
      <c r="O2919" t="s">
        <v>14859</v>
      </c>
      <c r="P2919" t="s">
        <v>8743</v>
      </c>
      <c r="Q2919" t="s">
        <v>8744</v>
      </c>
      <c r="R2919" t="s">
        <v>8745</v>
      </c>
      <c r="S2919" t="s">
        <v>8746</v>
      </c>
      <c r="T2919" t="s">
        <v>8747</v>
      </c>
      <c r="U2919" t="s">
        <v>2564</v>
      </c>
      <c r="V2919" t="s">
        <v>1577</v>
      </c>
      <c r="W2919">
        <v>43.140340000000002</v>
      </c>
      <c r="X2919">
        <v>-79.256489999999999</v>
      </c>
      <c r="Y2919" t="s">
        <v>612</v>
      </c>
      <c r="Z2919" t="s">
        <v>612</v>
      </c>
      <c r="AA2919" t="s">
        <v>612</v>
      </c>
      <c r="AB2919" t="s">
        <v>612</v>
      </c>
      <c r="AC2919" t="s">
        <v>612</v>
      </c>
      <c r="AD2919" t="s">
        <v>612</v>
      </c>
      <c r="AE2919" t="s">
        <v>612</v>
      </c>
      <c r="AF2919" t="s">
        <v>612</v>
      </c>
      <c r="AG2919" t="s">
        <v>612</v>
      </c>
      <c r="AH2919" t="s">
        <v>612</v>
      </c>
      <c r="AI2919" t="s">
        <v>612</v>
      </c>
      <c r="AJ2919" t="s">
        <v>612</v>
      </c>
      <c r="AK2919" t="s">
        <v>612</v>
      </c>
      <c r="AL2919" t="s">
        <v>612</v>
      </c>
      <c r="AM2919" t="s">
        <v>612</v>
      </c>
      <c r="AN2919" t="s">
        <v>612</v>
      </c>
      <c r="AO2919" t="s">
        <v>612</v>
      </c>
      <c r="AP2919" t="s">
        <v>612</v>
      </c>
      <c r="AQ2919" t="s">
        <v>612</v>
      </c>
      <c r="AR2919" t="s">
        <v>612</v>
      </c>
      <c r="AS2919" t="s">
        <v>612</v>
      </c>
      <c r="AT2919" t="s">
        <v>613</v>
      </c>
      <c r="AU2919" t="s">
        <v>612</v>
      </c>
      <c r="AV2919" t="s">
        <v>614</v>
      </c>
      <c r="AW2919" t="s">
        <v>612</v>
      </c>
      <c r="AX2919">
        <v>2115657</v>
      </c>
      <c r="AY2919" t="s">
        <v>621</v>
      </c>
      <c r="AZ2919" t="s">
        <v>140</v>
      </c>
      <c r="BA2919" t="s">
        <v>470</v>
      </c>
      <c r="BB2919" t="s">
        <v>803</v>
      </c>
      <c r="BC2919">
        <v>40787</v>
      </c>
      <c r="BD2919">
        <v>166700</v>
      </c>
      <c r="BE2919">
        <v>0</v>
      </c>
      <c r="BF2919">
        <v>0</v>
      </c>
      <c r="BG2919">
        <v>78491</v>
      </c>
      <c r="BH2919">
        <v>0</v>
      </c>
      <c r="BI2919">
        <v>0</v>
      </c>
      <c r="BJ2919">
        <v>0</v>
      </c>
      <c r="BK2919">
        <v>0</v>
      </c>
      <c r="BL2919">
        <v>0</v>
      </c>
      <c r="BM2919">
        <v>0</v>
      </c>
      <c r="BN2919">
        <v>0</v>
      </c>
      <c r="BO2919">
        <v>0</v>
      </c>
      <c r="BP2919">
        <v>0</v>
      </c>
      <c r="BQ2919">
        <v>0</v>
      </c>
      <c r="BR2919">
        <v>358012</v>
      </c>
      <c r="BS2919">
        <v>603203</v>
      </c>
      <c r="BT2919">
        <v>1077869</v>
      </c>
      <c r="BU2919">
        <v>0</v>
      </c>
      <c r="BV2919">
        <v>434585</v>
      </c>
      <c r="BW2919">
        <v>0</v>
      </c>
      <c r="BX2919">
        <v>0</v>
      </c>
      <c r="BY2919">
        <v>0</v>
      </c>
      <c r="BZ2919">
        <v>0</v>
      </c>
      <c r="CA2919">
        <v>0</v>
      </c>
      <c r="CB2919">
        <v>0</v>
      </c>
      <c r="CC2919">
        <v>0</v>
      </c>
      <c r="CD2919">
        <v>1512454</v>
      </c>
      <c r="CE2919">
        <v>2115657</v>
      </c>
      <c r="CF2919">
        <v>2115657</v>
      </c>
      <c r="CG2919">
        <v>0</v>
      </c>
      <c r="CH2919" t="s">
        <v>612</v>
      </c>
      <c r="CI2919" t="s">
        <v>616</v>
      </c>
      <c r="CJ2919" t="s">
        <v>617</v>
      </c>
      <c r="CK2919" t="s">
        <v>617</v>
      </c>
      <c r="CL2919" t="s">
        <v>617</v>
      </c>
      <c r="CM2919" t="s">
        <v>617</v>
      </c>
      <c r="CN2919">
        <v>0</v>
      </c>
    </row>
    <row r="2920" spans="1:92" x14ac:dyDescent="0.25">
      <c r="A2920" t="s">
        <v>14860</v>
      </c>
      <c r="B2920" t="s">
        <v>14860</v>
      </c>
      <c r="C2920">
        <v>50</v>
      </c>
      <c r="D2920" t="s">
        <v>597</v>
      </c>
      <c r="E2920">
        <v>67156</v>
      </c>
      <c r="F2920" t="s">
        <v>14713</v>
      </c>
      <c r="G2920" t="s">
        <v>14861</v>
      </c>
      <c r="H2920" t="s">
        <v>14862</v>
      </c>
      <c r="I2920" t="s">
        <v>630</v>
      </c>
      <c r="J2920">
        <v>3776</v>
      </c>
      <c r="K2920">
        <v>7511</v>
      </c>
      <c r="L2920" t="s">
        <v>14863</v>
      </c>
      <c r="M2920" t="s">
        <v>14864</v>
      </c>
      <c r="N2920" t="s">
        <v>8766</v>
      </c>
      <c r="O2920" t="s">
        <v>14865</v>
      </c>
      <c r="P2920" t="s">
        <v>8768</v>
      </c>
      <c r="Q2920" t="s">
        <v>8769</v>
      </c>
      <c r="R2920" t="s">
        <v>8770</v>
      </c>
      <c r="S2920" t="s">
        <v>8746</v>
      </c>
      <c r="T2920" t="s">
        <v>8747</v>
      </c>
      <c r="U2920" t="s">
        <v>2564</v>
      </c>
      <c r="V2920" t="s">
        <v>1577</v>
      </c>
      <c r="W2920">
        <v>42.97</v>
      </c>
      <c r="X2920">
        <v>-79.264600000000002</v>
      </c>
      <c r="Y2920" t="s">
        <v>612</v>
      </c>
      <c r="Z2920" t="s">
        <v>612</v>
      </c>
      <c r="AA2920" t="s">
        <v>612</v>
      </c>
      <c r="AB2920" t="s">
        <v>612</v>
      </c>
      <c r="AC2920" t="s">
        <v>612</v>
      </c>
      <c r="AD2920" t="s">
        <v>612</v>
      </c>
      <c r="AE2920" t="s">
        <v>612</v>
      </c>
      <c r="AF2920" t="s">
        <v>612</v>
      </c>
      <c r="AG2920" t="s">
        <v>612</v>
      </c>
      <c r="AH2920" t="s">
        <v>612</v>
      </c>
      <c r="AI2920" t="s">
        <v>612</v>
      </c>
      <c r="AJ2920" t="s">
        <v>612</v>
      </c>
      <c r="AK2920" t="s">
        <v>612</v>
      </c>
      <c r="AL2920" t="s">
        <v>612</v>
      </c>
      <c r="AM2920" t="s">
        <v>612</v>
      </c>
      <c r="AN2920" t="s">
        <v>612</v>
      </c>
      <c r="AO2920" t="s">
        <v>612</v>
      </c>
      <c r="AP2920" t="s">
        <v>612</v>
      </c>
      <c r="AQ2920" t="s">
        <v>612</v>
      </c>
      <c r="AR2920" t="s">
        <v>612</v>
      </c>
      <c r="AS2920" t="s">
        <v>612</v>
      </c>
      <c r="AT2920" t="s">
        <v>613</v>
      </c>
      <c r="AU2920" t="s">
        <v>612</v>
      </c>
      <c r="AV2920" t="s">
        <v>614</v>
      </c>
      <c r="AW2920" t="s">
        <v>612</v>
      </c>
      <c r="AX2920">
        <v>1149789</v>
      </c>
      <c r="AY2920" t="s">
        <v>621</v>
      </c>
      <c r="AZ2920" t="s">
        <v>140</v>
      </c>
      <c r="BA2920" t="s">
        <v>470</v>
      </c>
      <c r="BB2920" t="s">
        <v>803</v>
      </c>
      <c r="BC2920">
        <v>40787</v>
      </c>
      <c r="BD2920">
        <v>0</v>
      </c>
      <c r="BE2920">
        <v>0</v>
      </c>
      <c r="BF2920">
        <v>0</v>
      </c>
      <c r="BG2920">
        <v>0</v>
      </c>
      <c r="BH2920">
        <v>0</v>
      </c>
      <c r="BI2920">
        <v>0</v>
      </c>
      <c r="BJ2920">
        <v>0</v>
      </c>
      <c r="BK2920">
        <v>0</v>
      </c>
      <c r="BL2920">
        <v>0</v>
      </c>
      <c r="BM2920">
        <v>0</v>
      </c>
      <c r="BN2920">
        <v>0</v>
      </c>
      <c r="BO2920">
        <v>0</v>
      </c>
      <c r="BP2920">
        <v>0</v>
      </c>
      <c r="BQ2920">
        <v>0</v>
      </c>
      <c r="BR2920">
        <v>0</v>
      </c>
      <c r="BS2920">
        <v>0</v>
      </c>
      <c r="BT2920">
        <v>715204</v>
      </c>
      <c r="BU2920">
        <v>0</v>
      </c>
      <c r="BV2920">
        <v>434585</v>
      </c>
      <c r="BW2920">
        <v>0</v>
      </c>
      <c r="BX2920">
        <v>0</v>
      </c>
      <c r="BY2920">
        <v>0</v>
      </c>
      <c r="BZ2920">
        <v>0</v>
      </c>
      <c r="CA2920">
        <v>0</v>
      </c>
      <c r="CB2920">
        <v>0</v>
      </c>
      <c r="CC2920">
        <v>0</v>
      </c>
      <c r="CD2920">
        <v>1149789</v>
      </c>
      <c r="CE2920">
        <v>1149789</v>
      </c>
      <c r="CF2920">
        <v>1149789</v>
      </c>
      <c r="CG2920">
        <v>0</v>
      </c>
      <c r="CH2920" t="s">
        <v>612</v>
      </c>
      <c r="CI2920" t="s">
        <v>616</v>
      </c>
      <c r="CJ2920" t="s">
        <v>617</v>
      </c>
      <c r="CK2920" t="s">
        <v>617</v>
      </c>
      <c r="CL2920" t="s">
        <v>617</v>
      </c>
      <c r="CM2920" t="s">
        <v>617</v>
      </c>
      <c r="CN2920">
        <v>0</v>
      </c>
    </row>
    <row r="2921" spans="1:92" x14ac:dyDescent="0.25">
      <c r="A2921" t="s">
        <v>14866</v>
      </c>
      <c r="B2921" t="s">
        <v>14866</v>
      </c>
      <c r="C2921">
        <v>50</v>
      </c>
      <c r="D2921" t="s">
        <v>597</v>
      </c>
      <c r="E2921">
        <v>67156</v>
      </c>
      <c r="F2921" t="s">
        <v>14713</v>
      </c>
      <c r="G2921" t="s">
        <v>11470</v>
      </c>
      <c r="H2921" t="s">
        <v>11471</v>
      </c>
      <c r="I2921" t="s">
        <v>630</v>
      </c>
      <c r="J2921">
        <v>3847</v>
      </c>
      <c r="K2921">
        <v>7563</v>
      </c>
      <c r="L2921" t="s">
        <v>14867</v>
      </c>
      <c r="M2921" t="s">
        <v>14868</v>
      </c>
      <c r="N2921" t="s">
        <v>8934</v>
      </c>
      <c r="O2921" t="s">
        <v>14869</v>
      </c>
      <c r="P2921" t="s">
        <v>8936</v>
      </c>
      <c r="Q2921" t="s">
        <v>8937</v>
      </c>
      <c r="R2921" t="s">
        <v>8938</v>
      </c>
      <c r="S2921" t="s">
        <v>8746</v>
      </c>
      <c r="T2921" t="s">
        <v>8747</v>
      </c>
      <c r="U2921" t="s">
        <v>2564</v>
      </c>
      <c r="V2921" t="s">
        <v>1577</v>
      </c>
      <c r="W2921">
        <v>43.126019999999997</v>
      </c>
      <c r="X2921">
        <v>-79.208579999999998</v>
      </c>
      <c r="Y2921" t="s">
        <v>612</v>
      </c>
      <c r="Z2921" t="s">
        <v>612</v>
      </c>
      <c r="AA2921" t="s">
        <v>612</v>
      </c>
      <c r="AB2921" t="s">
        <v>612</v>
      </c>
      <c r="AC2921" t="s">
        <v>612</v>
      </c>
      <c r="AD2921" t="s">
        <v>612</v>
      </c>
      <c r="AE2921" t="s">
        <v>612</v>
      </c>
      <c r="AF2921" t="s">
        <v>612</v>
      </c>
      <c r="AG2921" t="s">
        <v>612</v>
      </c>
      <c r="AH2921" t="s">
        <v>612</v>
      </c>
      <c r="AI2921" t="s">
        <v>612</v>
      </c>
      <c r="AJ2921" t="s">
        <v>612</v>
      </c>
      <c r="AK2921" t="s">
        <v>612</v>
      </c>
      <c r="AL2921" t="s">
        <v>612</v>
      </c>
      <c r="AM2921" t="s">
        <v>612</v>
      </c>
      <c r="AN2921" t="s">
        <v>612</v>
      </c>
      <c r="AO2921" t="s">
        <v>612</v>
      </c>
      <c r="AP2921" t="s">
        <v>612</v>
      </c>
      <c r="AQ2921" t="s">
        <v>612</v>
      </c>
      <c r="AR2921" t="s">
        <v>612</v>
      </c>
      <c r="AS2921" t="s">
        <v>612</v>
      </c>
      <c r="AT2921" t="s">
        <v>613</v>
      </c>
      <c r="AU2921" t="s">
        <v>612</v>
      </c>
      <c r="AV2921" t="s">
        <v>614</v>
      </c>
      <c r="AW2921" t="s">
        <v>612</v>
      </c>
      <c r="AX2921">
        <v>1242152</v>
      </c>
      <c r="AY2921" t="s">
        <v>621</v>
      </c>
      <c r="AZ2921" t="s">
        <v>140</v>
      </c>
      <c r="BA2921" t="s">
        <v>470</v>
      </c>
      <c r="BB2921" t="s">
        <v>662</v>
      </c>
      <c r="BC2921">
        <v>41153</v>
      </c>
      <c r="BD2921">
        <v>82095</v>
      </c>
      <c r="BE2921">
        <v>0</v>
      </c>
      <c r="BF2921">
        <v>0</v>
      </c>
      <c r="BG2921">
        <v>0</v>
      </c>
      <c r="BH2921">
        <v>0</v>
      </c>
      <c r="BI2921">
        <v>0</v>
      </c>
      <c r="BJ2921">
        <v>0</v>
      </c>
      <c r="BK2921">
        <v>0</v>
      </c>
      <c r="BL2921">
        <v>0</v>
      </c>
      <c r="BM2921">
        <v>0</v>
      </c>
      <c r="BN2921">
        <v>0</v>
      </c>
      <c r="BO2921">
        <v>0</v>
      </c>
      <c r="BP2921">
        <v>0</v>
      </c>
      <c r="BQ2921">
        <v>0</v>
      </c>
      <c r="BR2921">
        <v>0</v>
      </c>
      <c r="BS2921">
        <v>82095</v>
      </c>
      <c r="BT2921">
        <v>0</v>
      </c>
      <c r="BU2921">
        <v>0</v>
      </c>
      <c r="BV2921">
        <v>1160057</v>
      </c>
      <c r="BW2921">
        <v>0</v>
      </c>
      <c r="BX2921">
        <v>0</v>
      </c>
      <c r="BY2921">
        <v>0</v>
      </c>
      <c r="BZ2921">
        <v>0</v>
      </c>
      <c r="CA2921">
        <v>0</v>
      </c>
      <c r="CB2921">
        <v>0</v>
      </c>
      <c r="CC2921">
        <v>0</v>
      </c>
      <c r="CD2921">
        <v>1160057</v>
      </c>
      <c r="CE2921">
        <v>1242152</v>
      </c>
      <c r="CF2921">
        <v>1242152</v>
      </c>
      <c r="CG2921">
        <v>0</v>
      </c>
      <c r="CH2921" t="s">
        <v>612</v>
      </c>
      <c r="CI2921" t="s">
        <v>616</v>
      </c>
      <c r="CJ2921" t="s">
        <v>617</v>
      </c>
      <c r="CK2921" t="s">
        <v>617</v>
      </c>
      <c r="CL2921" t="s">
        <v>617</v>
      </c>
      <c r="CM2921" t="s">
        <v>617</v>
      </c>
      <c r="CN2921">
        <v>0</v>
      </c>
    </row>
    <row r="2922" spans="1:92" x14ac:dyDescent="0.25">
      <c r="A2922" t="s">
        <v>14870</v>
      </c>
      <c r="B2922" t="s">
        <v>14870</v>
      </c>
      <c r="C2922">
        <v>50</v>
      </c>
      <c r="D2922" t="s">
        <v>597</v>
      </c>
      <c r="E2922">
        <v>67156</v>
      </c>
      <c r="F2922" t="s">
        <v>14713</v>
      </c>
      <c r="G2922" t="s">
        <v>14871</v>
      </c>
      <c r="H2922" t="s">
        <v>14872</v>
      </c>
      <c r="I2922" t="s">
        <v>630</v>
      </c>
      <c r="J2922">
        <v>3966</v>
      </c>
      <c r="K2922">
        <v>7655</v>
      </c>
      <c r="L2922" t="s">
        <v>14873</v>
      </c>
      <c r="M2922" t="s">
        <v>14874</v>
      </c>
      <c r="N2922" t="s">
        <v>8774</v>
      </c>
      <c r="O2922" t="s">
        <v>14875</v>
      </c>
      <c r="P2922" t="s">
        <v>8776</v>
      </c>
      <c r="Q2922" t="s">
        <v>8777</v>
      </c>
      <c r="R2922" t="s">
        <v>8778</v>
      </c>
      <c r="S2922" t="s">
        <v>8746</v>
      </c>
      <c r="T2922" t="s">
        <v>8747</v>
      </c>
      <c r="U2922" t="s">
        <v>2564</v>
      </c>
      <c r="V2922" t="s">
        <v>1577</v>
      </c>
      <c r="W2922">
        <v>43.122239999999998</v>
      </c>
      <c r="X2922">
        <v>-79.098389999999995</v>
      </c>
      <c r="Y2922" t="s">
        <v>612</v>
      </c>
      <c r="Z2922" t="s">
        <v>612</v>
      </c>
      <c r="AA2922" t="s">
        <v>612</v>
      </c>
      <c r="AB2922" t="s">
        <v>612</v>
      </c>
      <c r="AC2922" t="s">
        <v>612</v>
      </c>
      <c r="AD2922" t="s">
        <v>612</v>
      </c>
      <c r="AE2922" t="s">
        <v>612</v>
      </c>
      <c r="AF2922" t="s">
        <v>612</v>
      </c>
      <c r="AG2922" t="s">
        <v>612</v>
      </c>
      <c r="AH2922" t="s">
        <v>612</v>
      </c>
      <c r="AI2922" t="s">
        <v>612</v>
      </c>
      <c r="AJ2922" t="s">
        <v>612</v>
      </c>
      <c r="AK2922" t="s">
        <v>612</v>
      </c>
      <c r="AL2922" t="s">
        <v>612</v>
      </c>
      <c r="AM2922" t="s">
        <v>612</v>
      </c>
      <c r="AN2922" t="s">
        <v>612</v>
      </c>
      <c r="AO2922" t="s">
        <v>612</v>
      </c>
      <c r="AP2922" t="s">
        <v>612</v>
      </c>
      <c r="AQ2922" t="s">
        <v>612</v>
      </c>
      <c r="AR2922" t="s">
        <v>612</v>
      </c>
      <c r="AS2922" t="s">
        <v>612</v>
      </c>
      <c r="AT2922" t="s">
        <v>613</v>
      </c>
      <c r="AU2922" t="s">
        <v>612</v>
      </c>
      <c r="AV2922" t="s">
        <v>635</v>
      </c>
      <c r="AW2922">
        <v>39691</v>
      </c>
      <c r="AX2922">
        <v>1652531</v>
      </c>
      <c r="AY2922" t="s">
        <v>621</v>
      </c>
      <c r="AZ2922" t="s">
        <v>140</v>
      </c>
      <c r="BA2922" t="s">
        <v>470</v>
      </c>
      <c r="BB2922" t="s">
        <v>975</v>
      </c>
      <c r="BC2922">
        <v>38596</v>
      </c>
      <c r="BD2922">
        <v>0</v>
      </c>
      <c r="BE2922">
        <v>0</v>
      </c>
      <c r="BF2922">
        <v>0</v>
      </c>
      <c r="BG2922">
        <v>0</v>
      </c>
      <c r="BH2922">
        <v>0</v>
      </c>
      <c r="BI2922">
        <v>0</v>
      </c>
      <c r="BJ2922">
        <v>0</v>
      </c>
      <c r="BK2922">
        <v>0</v>
      </c>
      <c r="BL2922">
        <v>0</v>
      </c>
      <c r="BM2922">
        <v>0</v>
      </c>
      <c r="BN2922">
        <v>0</v>
      </c>
      <c r="BO2922">
        <v>0</v>
      </c>
      <c r="BP2922">
        <v>0</v>
      </c>
      <c r="BQ2922">
        <v>0</v>
      </c>
      <c r="BR2922">
        <v>0</v>
      </c>
      <c r="BS2922">
        <v>0</v>
      </c>
      <c r="BT2922">
        <v>1652531</v>
      </c>
      <c r="BU2922">
        <v>0</v>
      </c>
      <c r="BV2922">
        <v>0</v>
      </c>
      <c r="BW2922">
        <v>0</v>
      </c>
      <c r="BX2922">
        <v>0</v>
      </c>
      <c r="BY2922">
        <v>0</v>
      </c>
      <c r="BZ2922">
        <v>0</v>
      </c>
      <c r="CA2922">
        <v>0</v>
      </c>
      <c r="CB2922">
        <v>0</v>
      </c>
      <c r="CC2922">
        <v>0</v>
      </c>
      <c r="CD2922">
        <v>1652531</v>
      </c>
      <c r="CE2922">
        <v>1652531</v>
      </c>
      <c r="CF2922">
        <v>1652531</v>
      </c>
      <c r="CG2922">
        <v>0</v>
      </c>
      <c r="CH2922" t="s">
        <v>612</v>
      </c>
      <c r="CI2922" t="s">
        <v>616</v>
      </c>
      <c r="CJ2922" t="s">
        <v>617</v>
      </c>
      <c r="CK2922" t="s">
        <v>617</v>
      </c>
      <c r="CL2922" t="s">
        <v>617</v>
      </c>
      <c r="CM2922" t="s">
        <v>617</v>
      </c>
      <c r="CN2922">
        <v>0</v>
      </c>
    </row>
    <row r="2923" spans="1:92" x14ac:dyDescent="0.25">
      <c r="A2923" t="s">
        <v>14876</v>
      </c>
      <c r="B2923" t="s">
        <v>14876</v>
      </c>
      <c r="C2923">
        <v>50</v>
      </c>
      <c r="D2923" t="s">
        <v>597</v>
      </c>
      <c r="E2923">
        <v>67156</v>
      </c>
      <c r="F2923" t="s">
        <v>14713</v>
      </c>
      <c r="G2923" t="s">
        <v>14877</v>
      </c>
      <c r="H2923" t="s">
        <v>14878</v>
      </c>
      <c r="I2923" t="s">
        <v>630</v>
      </c>
      <c r="J2923">
        <v>10078</v>
      </c>
      <c r="K2923">
        <v>10386</v>
      </c>
      <c r="L2923" t="s">
        <v>14879</v>
      </c>
      <c r="M2923" t="s">
        <v>14880</v>
      </c>
      <c r="N2923" t="s">
        <v>14881</v>
      </c>
      <c r="O2923" t="s">
        <v>14882</v>
      </c>
      <c r="P2923" t="s">
        <v>8804</v>
      </c>
      <c r="Q2923" t="s">
        <v>8805</v>
      </c>
      <c r="R2923" t="s">
        <v>8806</v>
      </c>
      <c r="S2923" t="s">
        <v>8746</v>
      </c>
      <c r="T2923" t="s">
        <v>8747</v>
      </c>
      <c r="U2923" t="s">
        <v>2564</v>
      </c>
      <c r="V2923" t="s">
        <v>1577</v>
      </c>
      <c r="W2923">
        <v>42.874600000000001</v>
      </c>
      <c r="X2923">
        <v>-79.056700000000006</v>
      </c>
      <c r="Y2923" t="s">
        <v>612</v>
      </c>
      <c r="Z2923" t="s">
        <v>612</v>
      </c>
      <c r="AA2923" t="s">
        <v>612</v>
      </c>
      <c r="AB2923" t="s">
        <v>612</v>
      </c>
      <c r="AC2923" t="s">
        <v>612</v>
      </c>
      <c r="AD2923" t="s">
        <v>612</v>
      </c>
      <c r="AE2923" t="s">
        <v>612</v>
      </c>
      <c r="AF2923" t="s">
        <v>612</v>
      </c>
      <c r="AG2923" t="s">
        <v>612</v>
      </c>
      <c r="AH2923" t="s">
        <v>612</v>
      </c>
      <c r="AI2923" t="s">
        <v>612</v>
      </c>
      <c r="AJ2923" t="s">
        <v>612</v>
      </c>
      <c r="AK2923" t="s">
        <v>612</v>
      </c>
      <c r="AL2923" t="s">
        <v>612</v>
      </c>
      <c r="AM2923" t="s">
        <v>612</v>
      </c>
      <c r="AN2923" t="s">
        <v>612</v>
      </c>
      <c r="AO2923" t="s">
        <v>612</v>
      </c>
      <c r="AP2923" t="s">
        <v>612</v>
      </c>
      <c r="AQ2923" t="s">
        <v>612</v>
      </c>
      <c r="AR2923" t="s">
        <v>612</v>
      </c>
      <c r="AS2923" t="s">
        <v>612</v>
      </c>
      <c r="AT2923" t="s">
        <v>613</v>
      </c>
      <c r="AU2923" t="s">
        <v>612</v>
      </c>
      <c r="AV2923" t="s">
        <v>635</v>
      </c>
      <c r="AW2923">
        <v>39691</v>
      </c>
      <c r="AX2923">
        <v>4663676</v>
      </c>
      <c r="AY2923" t="s">
        <v>621</v>
      </c>
      <c r="AZ2923" t="s">
        <v>145</v>
      </c>
      <c r="BA2923" t="s">
        <v>470</v>
      </c>
      <c r="BB2923" t="s">
        <v>694</v>
      </c>
      <c r="BC2923">
        <v>37135</v>
      </c>
      <c r="BD2923">
        <v>0</v>
      </c>
      <c r="BE2923">
        <v>0</v>
      </c>
      <c r="BF2923">
        <v>0</v>
      </c>
      <c r="BG2923">
        <v>0</v>
      </c>
      <c r="BH2923">
        <v>0</v>
      </c>
      <c r="BI2923">
        <v>0</v>
      </c>
      <c r="BJ2923">
        <v>0</v>
      </c>
      <c r="BK2923">
        <v>0</v>
      </c>
      <c r="BL2923">
        <v>0</v>
      </c>
      <c r="BM2923">
        <v>0</v>
      </c>
      <c r="BN2923">
        <v>0</v>
      </c>
      <c r="BO2923">
        <v>0</v>
      </c>
      <c r="BP2923">
        <v>0</v>
      </c>
      <c r="BQ2923">
        <v>0</v>
      </c>
      <c r="BR2923">
        <v>0</v>
      </c>
      <c r="BS2923">
        <v>0</v>
      </c>
      <c r="BT2923">
        <v>4663676</v>
      </c>
      <c r="BU2923">
        <v>0</v>
      </c>
      <c r="BV2923">
        <v>0</v>
      </c>
      <c r="BW2923">
        <v>0</v>
      </c>
      <c r="BX2923">
        <v>0</v>
      </c>
      <c r="BY2923">
        <v>0</v>
      </c>
      <c r="BZ2923">
        <v>0</v>
      </c>
      <c r="CA2923">
        <v>0</v>
      </c>
      <c r="CB2923">
        <v>0</v>
      </c>
      <c r="CC2923">
        <v>0</v>
      </c>
      <c r="CD2923">
        <v>4663676</v>
      </c>
      <c r="CE2923">
        <v>4663676</v>
      </c>
      <c r="CF2923">
        <v>4663676</v>
      </c>
      <c r="CG2923">
        <v>0</v>
      </c>
      <c r="CH2923" t="s">
        <v>612</v>
      </c>
      <c r="CI2923" t="s">
        <v>616</v>
      </c>
      <c r="CJ2923" t="s">
        <v>617</v>
      </c>
      <c r="CK2923" t="s">
        <v>617</v>
      </c>
      <c r="CL2923" t="s">
        <v>617</v>
      </c>
      <c r="CM2923" t="s">
        <v>617</v>
      </c>
      <c r="CN2923">
        <v>0</v>
      </c>
    </row>
    <row r="2924" spans="1:92" x14ac:dyDescent="0.25">
      <c r="A2924" t="s">
        <v>14883</v>
      </c>
      <c r="B2924" t="s">
        <v>14883</v>
      </c>
      <c r="C2924">
        <v>50</v>
      </c>
      <c r="D2924" t="s">
        <v>597</v>
      </c>
      <c r="E2924">
        <v>67156</v>
      </c>
      <c r="F2924" t="s">
        <v>14713</v>
      </c>
      <c r="G2924" t="s">
        <v>11306</v>
      </c>
      <c r="H2924" t="s">
        <v>11307</v>
      </c>
      <c r="I2924" t="s">
        <v>630</v>
      </c>
      <c r="J2924">
        <v>7971</v>
      </c>
      <c r="K2924">
        <v>9046</v>
      </c>
      <c r="L2924" t="s">
        <v>14884</v>
      </c>
      <c r="M2924" t="s">
        <v>14885</v>
      </c>
      <c r="N2924" t="s">
        <v>8741</v>
      </c>
      <c r="O2924" t="s">
        <v>14886</v>
      </c>
      <c r="P2924" t="s">
        <v>8743</v>
      </c>
      <c r="Q2924" t="s">
        <v>8744</v>
      </c>
      <c r="R2924" t="s">
        <v>8745</v>
      </c>
      <c r="S2924" t="s">
        <v>8746</v>
      </c>
      <c r="T2924" t="s">
        <v>8747</v>
      </c>
      <c r="U2924" t="s">
        <v>2564</v>
      </c>
      <c r="V2924" t="s">
        <v>1577</v>
      </c>
      <c r="W2924">
        <v>43.20364</v>
      </c>
      <c r="X2924">
        <v>-79.243359999999996</v>
      </c>
      <c r="Y2924">
        <v>41298</v>
      </c>
      <c r="Z2924" t="s">
        <v>662</v>
      </c>
      <c r="AA2924" t="s">
        <v>662</v>
      </c>
      <c r="AB2924" t="s">
        <v>612</v>
      </c>
      <c r="AC2924" t="s">
        <v>612</v>
      </c>
      <c r="AD2924" t="s">
        <v>612</v>
      </c>
      <c r="AE2924">
        <v>41298</v>
      </c>
      <c r="AF2924" t="s">
        <v>662</v>
      </c>
      <c r="AG2924" t="s">
        <v>662</v>
      </c>
      <c r="AH2924" t="s">
        <v>612</v>
      </c>
      <c r="AI2924" t="s">
        <v>612</v>
      </c>
      <c r="AJ2924" t="s">
        <v>612</v>
      </c>
      <c r="AK2924" t="s">
        <v>612</v>
      </c>
      <c r="AL2924" t="s">
        <v>612</v>
      </c>
      <c r="AM2924" t="s">
        <v>612</v>
      </c>
      <c r="AN2924" t="s">
        <v>612</v>
      </c>
      <c r="AO2924" t="s">
        <v>612</v>
      </c>
      <c r="AP2924" t="s">
        <v>612</v>
      </c>
      <c r="AQ2924">
        <v>72</v>
      </c>
      <c r="AR2924" t="s">
        <v>612</v>
      </c>
      <c r="AS2924" t="s">
        <v>612</v>
      </c>
      <c r="AT2924" t="s">
        <v>613</v>
      </c>
      <c r="AU2924" t="s">
        <v>612</v>
      </c>
      <c r="AV2924" t="s">
        <v>614</v>
      </c>
      <c r="AW2924" t="s">
        <v>612</v>
      </c>
      <c r="AX2924">
        <v>2721042</v>
      </c>
      <c r="AY2924" t="s">
        <v>621</v>
      </c>
      <c r="AZ2924" t="s">
        <v>140</v>
      </c>
      <c r="BA2924" t="s">
        <v>460</v>
      </c>
      <c r="BB2924" t="s">
        <v>700</v>
      </c>
      <c r="BC2924">
        <v>41883</v>
      </c>
      <c r="BD2924">
        <v>0</v>
      </c>
      <c r="BE2924">
        <v>0</v>
      </c>
      <c r="BF2924">
        <v>883353</v>
      </c>
      <c r="BG2924">
        <v>0</v>
      </c>
      <c r="BH2924">
        <v>0</v>
      </c>
      <c r="BI2924">
        <v>0</v>
      </c>
      <c r="BJ2924">
        <v>0</v>
      </c>
      <c r="BK2924">
        <v>0</v>
      </c>
      <c r="BL2924">
        <v>0</v>
      </c>
      <c r="BM2924">
        <v>0</v>
      </c>
      <c r="BN2924">
        <v>0</v>
      </c>
      <c r="BO2924">
        <v>0</v>
      </c>
      <c r="BP2924">
        <v>0</v>
      </c>
      <c r="BQ2924">
        <v>0</v>
      </c>
      <c r="BR2924">
        <v>0</v>
      </c>
      <c r="BS2924">
        <v>883353</v>
      </c>
      <c r="BT2924">
        <v>0</v>
      </c>
      <c r="BU2924">
        <v>0</v>
      </c>
      <c r="BV2924">
        <v>479928</v>
      </c>
      <c r="BW2924">
        <v>0</v>
      </c>
      <c r="BX2924">
        <v>1357761</v>
      </c>
      <c r="BY2924">
        <v>0</v>
      </c>
      <c r="BZ2924">
        <v>0</v>
      </c>
      <c r="CA2924">
        <v>0</v>
      </c>
      <c r="CB2924">
        <v>0</v>
      </c>
      <c r="CC2924">
        <v>0</v>
      </c>
      <c r="CD2924">
        <v>1837689</v>
      </c>
      <c r="CE2924">
        <v>2721042</v>
      </c>
      <c r="CF2924">
        <v>2721042</v>
      </c>
      <c r="CG2924">
        <v>0</v>
      </c>
      <c r="CH2924" t="s">
        <v>612</v>
      </c>
      <c r="CI2924" t="s">
        <v>616</v>
      </c>
      <c r="CJ2924" t="s">
        <v>702</v>
      </c>
      <c r="CK2924" t="s">
        <v>703</v>
      </c>
      <c r="CL2924" t="s">
        <v>617</v>
      </c>
      <c r="CM2924" t="s">
        <v>617</v>
      </c>
      <c r="CN2924">
        <v>1357761</v>
      </c>
    </row>
    <row r="2925" spans="1:92" x14ac:dyDescent="0.25">
      <c r="A2925" t="s">
        <v>14887</v>
      </c>
      <c r="B2925" t="s">
        <v>14887</v>
      </c>
      <c r="C2925">
        <v>50</v>
      </c>
      <c r="D2925" t="s">
        <v>597</v>
      </c>
      <c r="E2925">
        <v>67156</v>
      </c>
      <c r="F2925" t="s">
        <v>14713</v>
      </c>
      <c r="G2925" t="s">
        <v>11316</v>
      </c>
      <c r="H2925" t="s">
        <v>11490</v>
      </c>
      <c r="I2925" t="s">
        <v>630</v>
      </c>
      <c r="J2925">
        <v>7972</v>
      </c>
      <c r="K2925">
        <v>9047</v>
      </c>
      <c r="L2925" t="s">
        <v>14888</v>
      </c>
      <c r="M2925" t="s">
        <v>14889</v>
      </c>
      <c r="N2925" t="s">
        <v>8915</v>
      </c>
      <c r="O2925" t="s">
        <v>14890</v>
      </c>
      <c r="P2925" t="s">
        <v>8890</v>
      </c>
      <c r="Q2925" t="s">
        <v>8891</v>
      </c>
      <c r="R2925" t="s">
        <v>8892</v>
      </c>
      <c r="S2925" t="s">
        <v>8746</v>
      </c>
      <c r="T2925" t="s">
        <v>8747</v>
      </c>
      <c r="U2925" t="s">
        <v>2564</v>
      </c>
      <c r="V2925" t="s">
        <v>1577</v>
      </c>
      <c r="W2925">
        <v>43.180520000000001</v>
      </c>
      <c r="X2925">
        <v>-79.509709999999998</v>
      </c>
      <c r="Y2925" t="s">
        <v>612</v>
      </c>
      <c r="Z2925" t="s">
        <v>612</v>
      </c>
      <c r="AA2925" t="s">
        <v>612</v>
      </c>
      <c r="AB2925" t="s">
        <v>612</v>
      </c>
      <c r="AC2925" t="s">
        <v>612</v>
      </c>
      <c r="AD2925" t="s">
        <v>612</v>
      </c>
      <c r="AE2925" t="s">
        <v>612</v>
      </c>
      <c r="AF2925" t="s">
        <v>612</v>
      </c>
      <c r="AG2925" t="s">
        <v>612</v>
      </c>
      <c r="AH2925" t="s">
        <v>612</v>
      </c>
      <c r="AI2925" t="s">
        <v>612</v>
      </c>
      <c r="AJ2925" t="s">
        <v>612</v>
      </c>
      <c r="AK2925" t="s">
        <v>612</v>
      </c>
      <c r="AL2925" t="s">
        <v>612</v>
      </c>
      <c r="AM2925" t="s">
        <v>612</v>
      </c>
      <c r="AN2925" t="s">
        <v>612</v>
      </c>
      <c r="AO2925" t="s">
        <v>612</v>
      </c>
      <c r="AP2925" t="s">
        <v>612</v>
      </c>
      <c r="AQ2925" t="s">
        <v>612</v>
      </c>
      <c r="AR2925" t="s">
        <v>612</v>
      </c>
      <c r="AS2925" t="s">
        <v>612</v>
      </c>
      <c r="AT2925" t="s">
        <v>613</v>
      </c>
      <c r="AU2925" t="s">
        <v>612</v>
      </c>
      <c r="AV2925" t="s">
        <v>635</v>
      </c>
      <c r="AW2925">
        <v>39691</v>
      </c>
      <c r="AX2925">
        <v>17867</v>
      </c>
      <c r="AY2925" t="s">
        <v>621</v>
      </c>
      <c r="AZ2925" t="s">
        <v>140</v>
      </c>
      <c r="BA2925" t="s">
        <v>470</v>
      </c>
      <c r="BB2925" t="s">
        <v>824</v>
      </c>
      <c r="BC2925">
        <v>39326</v>
      </c>
      <c r="BD2925">
        <v>0</v>
      </c>
      <c r="BE2925">
        <v>0</v>
      </c>
      <c r="BF2925">
        <v>0</v>
      </c>
      <c r="BG2925">
        <v>0</v>
      </c>
      <c r="BH2925">
        <v>0</v>
      </c>
      <c r="BI2925">
        <v>0</v>
      </c>
      <c r="BJ2925">
        <v>0</v>
      </c>
      <c r="BK2925">
        <v>0</v>
      </c>
      <c r="BL2925">
        <v>0</v>
      </c>
      <c r="BM2925">
        <v>0</v>
      </c>
      <c r="BN2925">
        <v>0</v>
      </c>
      <c r="BO2925">
        <v>0</v>
      </c>
      <c r="BP2925">
        <v>0</v>
      </c>
      <c r="BQ2925">
        <v>0</v>
      </c>
      <c r="BR2925">
        <v>0</v>
      </c>
      <c r="BS2925">
        <v>0</v>
      </c>
      <c r="BT2925">
        <v>17867</v>
      </c>
      <c r="BU2925">
        <v>0</v>
      </c>
      <c r="BV2925">
        <v>0</v>
      </c>
      <c r="BW2925">
        <v>0</v>
      </c>
      <c r="BX2925">
        <v>0</v>
      </c>
      <c r="BY2925">
        <v>0</v>
      </c>
      <c r="BZ2925">
        <v>0</v>
      </c>
      <c r="CA2925">
        <v>0</v>
      </c>
      <c r="CB2925">
        <v>0</v>
      </c>
      <c r="CC2925">
        <v>0</v>
      </c>
      <c r="CD2925">
        <v>17867</v>
      </c>
      <c r="CE2925">
        <v>17867</v>
      </c>
      <c r="CF2925">
        <v>17867</v>
      </c>
      <c r="CG2925">
        <v>0</v>
      </c>
      <c r="CH2925" t="s">
        <v>612</v>
      </c>
      <c r="CI2925" t="s">
        <v>616</v>
      </c>
      <c r="CJ2925" t="s">
        <v>617</v>
      </c>
      <c r="CK2925" t="s">
        <v>617</v>
      </c>
      <c r="CL2925" t="s">
        <v>617</v>
      </c>
      <c r="CM2925" t="s">
        <v>617</v>
      </c>
      <c r="CN2925">
        <v>0</v>
      </c>
    </row>
    <row r="2926" spans="1:92" x14ac:dyDescent="0.25">
      <c r="A2926" t="s">
        <v>14891</v>
      </c>
      <c r="B2926" t="s">
        <v>14891</v>
      </c>
      <c r="C2926">
        <v>50</v>
      </c>
      <c r="D2926" t="s">
        <v>597</v>
      </c>
      <c r="E2926">
        <v>67156</v>
      </c>
      <c r="F2926" t="s">
        <v>14713</v>
      </c>
      <c r="G2926" t="s">
        <v>11316</v>
      </c>
      <c r="H2926" t="s">
        <v>11490</v>
      </c>
      <c r="I2926" t="s">
        <v>630</v>
      </c>
      <c r="J2926">
        <v>7972</v>
      </c>
      <c r="K2926">
        <v>9047</v>
      </c>
      <c r="L2926" t="s">
        <v>14888</v>
      </c>
      <c r="M2926" t="s">
        <v>14889</v>
      </c>
      <c r="N2926" t="s">
        <v>8915</v>
      </c>
      <c r="O2926" t="s">
        <v>14890</v>
      </c>
      <c r="P2926" t="s">
        <v>8890</v>
      </c>
      <c r="Q2926" t="s">
        <v>8891</v>
      </c>
      <c r="R2926" t="s">
        <v>8892</v>
      </c>
      <c r="S2926" t="s">
        <v>8746</v>
      </c>
      <c r="T2926" t="s">
        <v>8747</v>
      </c>
      <c r="U2926" t="s">
        <v>2564</v>
      </c>
      <c r="V2926" t="s">
        <v>1577</v>
      </c>
      <c r="W2926">
        <v>43.180520000000001</v>
      </c>
      <c r="X2926">
        <v>-79.509709999999998</v>
      </c>
      <c r="Y2926" t="s">
        <v>612</v>
      </c>
      <c r="Z2926" t="s">
        <v>612</v>
      </c>
      <c r="AA2926" t="s">
        <v>612</v>
      </c>
      <c r="AB2926" t="s">
        <v>612</v>
      </c>
      <c r="AC2926" t="s">
        <v>612</v>
      </c>
      <c r="AD2926" t="s">
        <v>612</v>
      </c>
      <c r="AE2926" t="s">
        <v>612</v>
      </c>
      <c r="AF2926" t="s">
        <v>612</v>
      </c>
      <c r="AG2926" t="s">
        <v>612</v>
      </c>
      <c r="AH2926" t="s">
        <v>612</v>
      </c>
      <c r="AI2926" t="s">
        <v>612</v>
      </c>
      <c r="AJ2926" t="s">
        <v>612</v>
      </c>
      <c r="AK2926" t="s">
        <v>612</v>
      </c>
      <c r="AL2926" t="s">
        <v>612</v>
      </c>
      <c r="AM2926" t="s">
        <v>612</v>
      </c>
      <c r="AN2926" t="s">
        <v>612</v>
      </c>
      <c r="AO2926" t="s">
        <v>612</v>
      </c>
      <c r="AP2926" t="s">
        <v>612</v>
      </c>
      <c r="AQ2926" t="s">
        <v>612</v>
      </c>
      <c r="AR2926" t="s">
        <v>612</v>
      </c>
      <c r="AS2926" t="s">
        <v>612</v>
      </c>
      <c r="AT2926" t="s">
        <v>613</v>
      </c>
      <c r="AU2926" t="s">
        <v>612</v>
      </c>
      <c r="AV2926" t="s">
        <v>614</v>
      </c>
      <c r="AW2926" t="s">
        <v>612</v>
      </c>
      <c r="AX2926">
        <v>1470321</v>
      </c>
      <c r="AY2926" t="s">
        <v>621</v>
      </c>
      <c r="AZ2926" t="s">
        <v>140</v>
      </c>
      <c r="BA2926" t="s">
        <v>470</v>
      </c>
      <c r="BB2926" t="s">
        <v>649</v>
      </c>
      <c r="BC2926">
        <v>41518</v>
      </c>
      <c r="BD2926">
        <v>42350</v>
      </c>
      <c r="BE2926">
        <v>0</v>
      </c>
      <c r="BF2926">
        <v>0</v>
      </c>
      <c r="BG2926">
        <v>0</v>
      </c>
      <c r="BH2926">
        <v>0</v>
      </c>
      <c r="BI2926">
        <v>0</v>
      </c>
      <c r="BJ2926">
        <v>0</v>
      </c>
      <c r="BK2926">
        <v>0</v>
      </c>
      <c r="BL2926">
        <v>0</v>
      </c>
      <c r="BM2926">
        <v>0</v>
      </c>
      <c r="BN2926">
        <v>0</v>
      </c>
      <c r="BO2926">
        <v>0</v>
      </c>
      <c r="BP2926">
        <v>0</v>
      </c>
      <c r="BQ2926">
        <v>0</v>
      </c>
      <c r="BR2926">
        <v>468121</v>
      </c>
      <c r="BS2926">
        <v>510471</v>
      </c>
      <c r="BT2926">
        <v>0</v>
      </c>
      <c r="BU2926">
        <v>0</v>
      </c>
      <c r="BV2926">
        <v>959850</v>
      </c>
      <c r="BW2926">
        <v>0</v>
      </c>
      <c r="BX2926">
        <v>0</v>
      </c>
      <c r="BY2926">
        <v>0</v>
      </c>
      <c r="BZ2926">
        <v>0</v>
      </c>
      <c r="CA2926">
        <v>0</v>
      </c>
      <c r="CB2926">
        <v>0</v>
      </c>
      <c r="CC2926">
        <v>0</v>
      </c>
      <c r="CD2926">
        <v>959850</v>
      </c>
      <c r="CE2926">
        <v>1470321</v>
      </c>
      <c r="CF2926">
        <v>1470321</v>
      </c>
      <c r="CG2926">
        <v>0</v>
      </c>
      <c r="CH2926" t="s">
        <v>612</v>
      </c>
      <c r="CI2926" t="s">
        <v>616</v>
      </c>
      <c r="CJ2926" t="s">
        <v>617</v>
      </c>
      <c r="CK2926" t="s">
        <v>617</v>
      </c>
      <c r="CL2926" t="s">
        <v>617</v>
      </c>
      <c r="CM2926" t="s">
        <v>617</v>
      </c>
      <c r="CN2926">
        <v>0</v>
      </c>
    </row>
    <row r="2927" spans="1:92" x14ac:dyDescent="0.25">
      <c r="A2927" t="s">
        <v>14892</v>
      </c>
      <c r="B2927" t="s">
        <v>14892</v>
      </c>
      <c r="C2927">
        <v>50</v>
      </c>
      <c r="D2927" t="s">
        <v>597</v>
      </c>
      <c r="E2927">
        <v>67156</v>
      </c>
      <c r="F2927" t="s">
        <v>14713</v>
      </c>
      <c r="G2927" t="s">
        <v>10717</v>
      </c>
      <c r="H2927" t="s">
        <v>10718</v>
      </c>
      <c r="I2927" t="s">
        <v>630</v>
      </c>
      <c r="J2927">
        <v>7973</v>
      </c>
      <c r="K2927">
        <v>9048</v>
      </c>
      <c r="L2927" t="s">
        <v>14893</v>
      </c>
      <c r="M2927" t="s">
        <v>14894</v>
      </c>
      <c r="N2927" t="s">
        <v>8791</v>
      </c>
      <c r="O2927" t="s">
        <v>14895</v>
      </c>
      <c r="P2927" t="s">
        <v>8793</v>
      </c>
      <c r="Q2927" t="s">
        <v>8794</v>
      </c>
      <c r="R2927" t="s">
        <v>8795</v>
      </c>
      <c r="S2927" t="s">
        <v>8746</v>
      </c>
      <c r="T2927" t="s">
        <v>8747</v>
      </c>
      <c r="U2927" t="s">
        <v>2564</v>
      </c>
      <c r="V2927" t="s">
        <v>1577</v>
      </c>
      <c r="W2927">
        <v>43.1928975610777</v>
      </c>
      <c r="X2927">
        <v>-79.557861974920598</v>
      </c>
      <c r="Y2927" t="s">
        <v>612</v>
      </c>
      <c r="Z2927" t="s">
        <v>612</v>
      </c>
      <c r="AA2927" t="s">
        <v>612</v>
      </c>
      <c r="AB2927" t="s">
        <v>612</v>
      </c>
      <c r="AC2927" t="s">
        <v>612</v>
      </c>
      <c r="AD2927" t="s">
        <v>612</v>
      </c>
      <c r="AE2927" t="s">
        <v>612</v>
      </c>
      <c r="AF2927" t="s">
        <v>612</v>
      </c>
      <c r="AG2927" t="s">
        <v>612</v>
      </c>
      <c r="AH2927" t="s">
        <v>612</v>
      </c>
      <c r="AI2927" t="s">
        <v>612</v>
      </c>
      <c r="AJ2927" t="s">
        <v>612</v>
      </c>
      <c r="AK2927" t="s">
        <v>612</v>
      </c>
      <c r="AL2927" t="s">
        <v>612</v>
      </c>
      <c r="AM2927" t="s">
        <v>612</v>
      </c>
      <c r="AN2927" t="s">
        <v>612</v>
      </c>
      <c r="AO2927" t="s">
        <v>612</v>
      </c>
      <c r="AP2927" t="s">
        <v>612</v>
      </c>
      <c r="AQ2927" t="s">
        <v>612</v>
      </c>
      <c r="AR2927" t="s">
        <v>612</v>
      </c>
      <c r="AS2927" t="s">
        <v>612</v>
      </c>
      <c r="AT2927" t="s">
        <v>613</v>
      </c>
      <c r="AU2927" t="s">
        <v>612</v>
      </c>
      <c r="AV2927" t="s">
        <v>614</v>
      </c>
      <c r="AW2927" t="s">
        <v>612</v>
      </c>
      <c r="AX2927">
        <v>7346699</v>
      </c>
      <c r="AY2927" t="s">
        <v>621</v>
      </c>
      <c r="AZ2927" t="s">
        <v>145</v>
      </c>
      <c r="BA2927" t="s">
        <v>470</v>
      </c>
      <c r="BB2927" t="s">
        <v>977</v>
      </c>
      <c r="BC2927">
        <v>40422</v>
      </c>
      <c r="BD2927">
        <v>236460</v>
      </c>
      <c r="BE2927">
        <v>0</v>
      </c>
      <c r="BF2927">
        <v>0</v>
      </c>
      <c r="BG2927">
        <v>0</v>
      </c>
      <c r="BH2927">
        <v>0</v>
      </c>
      <c r="BI2927">
        <v>0</v>
      </c>
      <c r="BJ2927">
        <v>0</v>
      </c>
      <c r="BK2927">
        <v>0</v>
      </c>
      <c r="BL2927">
        <v>0</v>
      </c>
      <c r="BM2927">
        <v>0</v>
      </c>
      <c r="BN2927">
        <v>0</v>
      </c>
      <c r="BO2927">
        <v>0</v>
      </c>
      <c r="BP2927">
        <v>0</v>
      </c>
      <c r="BQ2927">
        <v>0</v>
      </c>
      <c r="BR2927">
        <v>646204</v>
      </c>
      <c r="BS2927">
        <v>882664</v>
      </c>
      <c r="BT2927">
        <v>6464035</v>
      </c>
      <c r="BU2927">
        <v>0</v>
      </c>
      <c r="BV2927">
        <v>0</v>
      </c>
      <c r="BW2927">
        <v>0</v>
      </c>
      <c r="BX2927">
        <v>0</v>
      </c>
      <c r="BY2927">
        <v>0</v>
      </c>
      <c r="BZ2927">
        <v>0</v>
      </c>
      <c r="CA2927">
        <v>0</v>
      </c>
      <c r="CB2927">
        <v>0</v>
      </c>
      <c r="CC2927">
        <v>0</v>
      </c>
      <c r="CD2927">
        <v>6464035</v>
      </c>
      <c r="CE2927">
        <v>7346699</v>
      </c>
      <c r="CF2927">
        <v>7346699</v>
      </c>
      <c r="CG2927">
        <v>0</v>
      </c>
      <c r="CH2927" t="s">
        <v>612</v>
      </c>
      <c r="CI2927" t="s">
        <v>616</v>
      </c>
      <c r="CJ2927" t="s">
        <v>617</v>
      </c>
      <c r="CK2927" t="s">
        <v>617</v>
      </c>
      <c r="CL2927" t="s">
        <v>617</v>
      </c>
      <c r="CM2927" t="s">
        <v>617</v>
      </c>
      <c r="CN2927">
        <v>0</v>
      </c>
    </row>
    <row r="2928" spans="1:92" x14ac:dyDescent="0.25">
      <c r="A2928" t="s">
        <v>14896</v>
      </c>
      <c r="B2928" t="s">
        <v>14896</v>
      </c>
      <c r="C2928">
        <v>50</v>
      </c>
      <c r="D2928" t="s">
        <v>597</v>
      </c>
      <c r="E2928">
        <v>67156</v>
      </c>
      <c r="F2928" t="s">
        <v>14713</v>
      </c>
      <c r="G2928" t="s">
        <v>13902</v>
      </c>
      <c r="H2928" t="s">
        <v>13903</v>
      </c>
      <c r="I2928" t="s">
        <v>630</v>
      </c>
      <c r="J2928">
        <v>4104</v>
      </c>
      <c r="K2928">
        <v>7756</v>
      </c>
      <c r="L2928" t="s">
        <v>14897</v>
      </c>
      <c r="M2928" t="s">
        <v>14898</v>
      </c>
      <c r="N2928" t="s">
        <v>14899</v>
      </c>
      <c r="O2928" t="s">
        <v>14900</v>
      </c>
      <c r="P2928" t="s">
        <v>8804</v>
      </c>
      <c r="Q2928" t="s">
        <v>8805</v>
      </c>
      <c r="R2928" t="s">
        <v>8806</v>
      </c>
      <c r="S2928" t="s">
        <v>8746</v>
      </c>
      <c r="T2928" t="s">
        <v>8747</v>
      </c>
      <c r="U2928" t="s">
        <v>2564</v>
      </c>
      <c r="V2928" t="s">
        <v>1577</v>
      </c>
      <c r="W2928">
        <v>42.964100000000002</v>
      </c>
      <c r="X2928">
        <v>-79.052779999999998</v>
      </c>
      <c r="Y2928" t="s">
        <v>612</v>
      </c>
      <c r="Z2928" t="s">
        <v>612</v>
      </c>
      <c r="AA2928" t="s">
        <v>612</v>
      </c>
      <c r="AB2928" t="s">
        <v>612</v>
      </c>
      <c r="AC2928" t="s">
        <v>612</v>
      </c>
      <c r="AD2928" t="s">
        <v>612</v>
      </c>
      <c r="AE2928" t="s">
        <v>612</v>
      </c>
      <c r="AF2928" t="s">
        <v>612</v>
      </c>
      <c r="AG2928" t="s">
        <v>612</v>
      </c>
      <c r="AH2928" t="s">
        <v>612</v>
      </c>
      <c r="AI2928" t="s">
        <v>612</v>
      </c>
      <c r="AJ2928" t="s">
        <v>612</v>
      </c>
      <c r="AK2928" t="s">
        <v>612</v>
      </c>
      <c r="AL2928" t="s">
        <v>612</v>
      </c>
      <c r="AM2928" t="s">
        <v>612</v>
      </c>
      <c r="AN2928" t="s">
        <v>612</v>
      </c>
      <c r="AO2928" t="s">
        <v>612</v>
      </c>
      <c r="AP2928" t="s">
        <v>612</v>
      </c>
      <c r="AQ2928" t="s">
        <v>612</v>
      </c>
      <c r="AR2928" t="s">
        <v>612</v>
      </c>
      <c r="AS2928" t="s">
        <v>612</v>
      </c>
      <c r="AT2928" t="s">
        <v>613</v>
      </c>
      <c r="AU2928" t="s">
        <v>612</v>
      </c>
      <c r="AV2928" t="s">
        <v>635</v>
      </c>
      <c r="AW2928">
        <v>39691</v>
      </c>
      <c r="AX2928">
        <v>1308756</v>
      </c>
      <c r="AY2928" t="s">
        <v>621</v>
      </c>
      <c r="AZ2928" t="s">
        <v>140</v>
      </c>
      <c r="BA2928" t="s">
        <v>470</v>
      </c>
      <c r="BB2928" t="s">
        <v>1255</v>
      </c>
      <c r="BC2928">
        <v>37865</v>
      </c>
      <c r="BD2928">
        <v>0</v>
      </c>
      <c r="BE2928">
        <v>0</v>
      </c>
      <c r="BF2928">
        <v>0</v>
      </c>
      <c r="BG2928">
        <v>0</v>
      </c>
      <c r="BH2928">
        <v>0</v>
      </c>
      <c r="BI2928">
        <v>0</v>
      </c>
      <c r="BJ2928">
        <v>0</v>
      </c>
      <c r="BK2928">
        <v>0</v>
      </c>
      <c r="BL2928">
        <v>0</v>
      </c>
      <c r="BM2928">
        <v>0</v>
      </c>
      <c r="BN2928">
        <v>0</v>
      </c>
      <c r="BO2928">
        <v>0</v>
      </c>
      <c r="BP2928">
        <v>0</v>
      </c>
      <c r="BQ2928">
        <v>0</v>
      </c>
      <c r="BR2928">
        <v>0</v>
      </c>
      <c r="BS2928">
        <v>0</v>
      </c>
      <c r="BT2928">
        <v>1308756</v>
      </c>
      <c r="BU2928">
        <v>0</v>
      </c>
      <c r="BV2928">
        <v>0</v>
      </c>
      <c r="BW2928">
        <v>0</v>
      </c>
      <c r="BX2928">
        <v>0</v>
      </c>
      <c r="BY2928">
        <v>0</v>
      </c>
      <c r="BZ2928">
        <v>0</v>
      </c>
      <c r="CA2928">
        <v>0</v>
      </c>
      <c r="CB2928">
        <v>0</v>
      </c>
      <c r="CC2928">
        <v>0</v>
      </c>
      <c r="CD2928">
        <v>1308756</v>
      </c>
      <c r="CE2928">
        <v>1308756</v>
      </c>
      <c r="CF2928">
        <v>1308756</v>
      </c>
      <c r="CG2928">
        <v>0</v>
      </c>
      <c r="CH2928" t="s">
        <v>612</v>
      </c>
      <c r="CI2928" t="s">
        <v>616</v>
      </c>
      <c r="CJ2928" t="s">
        <v>617</v>
      </c>
      <c r="CK2928" t="s">
        <v>617</v>
      </c>
      <c r="CL2928" t="s">
        <v>617</v>
      </c>
      <c r="CM2928" t="s">
        <v>617</v>
      </c>
      <c r="CN2928">
        <v>0</v>
      </c>
    </row>
    <row r="2929" spans="1:92" x14ac:dyDescent="0.25">
      <c r="A2929" t="s">
        <v>14901</v>
      </c>
      <c r="B2929" t="s">
        <v>14901</v>
      </c>
      <c r="C2929">
        <v>50</v>
      </c>
      <c r="D2929" t="s">
        <v>597</v>
      </c>
      <c r="E2929">
        <v>67156</v>
      </c>
      <c r="F2929" t="s">
        <v>14713</v>
      </c>
      <c r="G2929" t="s">
        <v>12321</v>
      </c>
      <c r="H2929" t="s">
        <v>12322</v>
      </c>
      <c r="I2929" t="s">
        <v>630</v>
      </c>
      <c r="J2929">
        <v>4159</v>
      </c>
      <c r="K2929">
        <v>7288</v>
      </c>
      <c r="L2929" t="s">
        <v>14902</v>
      </c>
      <c r="M2929" t="s">
        <v>14903</v>
      </c>
      <c r="N2929" t="s">
        <v>8766</v>
      </c>
      <c r="O2929" t="s">
        <v>14904</v>
      </c>
      <c r="P2929" t="s">
        <v>8768</v>
      </c>
      <c r="Q2929" t="s">
        <v>8769</v>
      </c>
      <c r="R2929" t="s">
        <v>8770</v>
      </c>
      <c r="S2929" t="s">
        <v>8746</v>
      </c>
      <c r="T2929" t="s">
        <v>8747</v>
      </c>
      <c r="U2929" t="s">
        <v>2564</v>
      </c>
      <c r="V2929" t="s">
        <v>1577</v>
      </c>
      <c r="W2929">
        <v>43.0017</v>
      </c>
      <c r="X2929">
        <v>-79.248500000000007</v>
      </c>
      <c r="Y2929" t="s">
        <v>612</v>
      </c>
      <c r="Z2929" t="s">
        <v>612</v>
      </c>
      <c r="AA2929" t="s">
        <v>612</v>
      </c>
      <c r="AB2929" t="s">
        <v>612</v>
      </c>
      <c r="AC2929" t="s">
        <v>612</v>
      </c>
      <c r="AD2929" t="s">
        <v>612</v>
      </c>
      <c r="AE2929" t="s">
        <v>612</v>
      </c>
      <c r="AF2929" t="s">
        <v>612</v>
      </c>
      <c r="AG2929" t="s">
        <v>612</v>
      </c>
      <c r="AH2929" t="s">
        <v>612</v>
      </c>
      <c r="AI2929" t="s">
        <v>612</v>
      </c>
      <c r="AJ2929" t="s">
        <v>612</v>
      </c>
      <c r="AK2929" t="s">
        <v>612</v>
      </c>
      <c r="AL2929" t="s">
        <v>612</v>
      </c>
      <c r="AM2929" t="s">
        <v>612</v>
      </c>
      <c r="AN2929" t="s">
        <v>612</v>
      </c>
      <c r="AO2929" t="s">
        <v>612</v>
      </c>
      <c r="AP2929" t="s">
        <v>612</v>
      </c>
      <c r="AQ2929" t="s">
        <v>612</v>
      </c>
      <c r="AR2929" t="s">
        <v>612</v>
      </c>
      <c r="AS2929" t="s">
        <v>612</v>
      </c>
      <c r="AT2929" t="s">
        <v>613</v>
      </c>
      <c r="AU2929" t="s">
        <v>612</v>
      </c>
      <c r="AV2929" t="s">
        <v>614</v>
      </c>
      <c r="AW2929" t="s">
        <v>612</v>
      </c>
      <c r="AX2929">
        <v>1141307</v>
      </c>
      <c r="AY2929" t="s">
        <v>621</v>
      </c>
      <c r="AZ2929" t="s">
        <v>140</v>
      </c>
      <c r="BA2929" t="s">
        <v>470</v>
      </c>
      <c r="BB2929" t="s">
        <v>649</v>
      </c>
      <c r="BC2929">
        <v>41518</v>
      </c>
      <c r="BD2929">
        <v>378217</v>
      </c>
      <c r="BE2929">
        <v>0</v>
      </c>
      <c r="BF2929">
        <v>0</v>
      </c>
      <c r="BG2929">
        <v>0</v>
      </c>
      <c r="BH2929">
        <v>0</v>
      </c>
      <c r="BI2929">
        <v>0</v>
      </c>
      <c r="BJ2929">
        <v>0</v>
      </c>
      <c r="BK2929">
        <v>0</v>
      </c>
      <c r="BL2929">
        <v>0</v>
      </c>
      <c r="BM2929">
        <v>0</v>
      </c>
      <c r="BN2929">
        <v>0</v>
      </c>
      <c r="BO2929">
        <v>0</v>
      </c>
      <c r="BP2929">
        <v>0</v>
      </c>
      <c r="BQ2929">
        <v>0</v>
      </c>
      <c r="BR2929">
        <v>43202</v>
      </c>
      <c r="BS2929">
        <v>421419</v>
      </c>
      <c r="BT2929">
        <v>0</v>
      </c>
      <c r="BU2929">
        <v>0</v>
      </c>
      <c r="BV2929">
        <v>719888</v>
      </c>
      <c r="BW2929">
        <v>0</v>
      </c>
      <c r="BX2929">
        <v>0</v>
      </c>
      <c r="BY2929">
        <v>0</v>
      </c>
      <c r="BZ2929">
        <v>0</v>
      </c>
      <c r="CA2929">
        <v>0</v>
      </c>
      <c r="CB2929">
        <v>0</v>
      </c>
      <c r="CC2929">
        <v>0</v>
      </c>
      <c r="CD2929">
        <v>719888</v>
      </c>
      <c r="CE2929">
        <v>1141307</v>
      </c>
      <c r="CF2929">
        <v>1141307</v>
      </c>
      <c r="CG2929">
        <v>0</v>
      </c>
      <c r="CH2929" t="s">
        <v>612</v>
      </c>
      <c r="CI2929" t="s">
        <v>616</v>
      </c>
      <c r="CJ2929" t="s">
        <v>617</v>
      </c>
      <c r="CK2929" t="s">
        <v>617</v>
      </c>
      <c r="CL2929" t="s">
        <v>617</v>
      </c>
      <c r="CM2929" t="s">
        <v>617</v>
      </c>
      <c r="CN2929">
        <v>0</v>
      </c>
    </row>
    <row r="2930" spans="1:92" x14ac:dyDescent="0.25">
      <c r="A2930" t="s">
        <v>14905</v>
      </c>
      <c r="B2930" t="s">
        <v>14905</v>
      </c>
      <c r="C2930">
        <v>50</v>
      </c>
      <c r="D2930" t="s">
        <v>597</v>
      </c>
      <c r="E2930">
        <v>67156</v>
      </c>
      <c r="F2930" t="s">
        <v>14713</v>
      </c>
      <c r="G2930" t="s">
        <v>11515</v>
      </c>
      <c r="H2930" t="s">
        <v>11516</v>
      </c>
      <c r="I2930" t="s">
        <v>630</v>
      </c>
      <c r="J2930">
        <v>10019</v>
      </c>
      <c r="K2930">
        <v>10367</v>
      </c>
      <c r="L2930" t="s">
        <v>14906</v>
      </c>
      <c r="M2930" t="s">
        <v>14907</v>
      </c>
      <c r="N2930" t="s">
        <v>8915</v>
      </c>
      <c r="O2930" t="s">
        <v>14908</v>
      </c>
      <c r="P2930" t="s">
        <v>8890</v>
      </c>
      <c r="Q2930" t="s">
        <v>8891</v>
      </c>
      <c r="R2930" t="s">
        <v>8892</v>
      </c>
      <c r="S2930" t="s">
        <v>8746</v>
      </c>
      <c r="T2930" t="s">
        <v>8747</v>
      </c>
      <c r="U2930" t="s">
        <v>2564</v>
      </c>
      <c r="V2930" t="s">
        <v>1577</v>
      </c>
      <c r="W2930">
        <v>43.157800000000002</v>
      </c>
      <c r="X2930">
        <v>-79.479900000000001</v>
      </c>
      <c r="Y2930" t="s">
        <v>612</v>
      </c>
      <c r="Z2930" t="s">
        <v>612</v>
      </c>
      <c r="AA2930" t="s">
        <v>612</v>
      </c>
      <c r="AB2930" t="s">
        <v>612</v>
      </c>
      <c r="AC2930" t="s">
        <v>612</v>
      </c>
      <c r="AD2930" t="s">
        <v>612</v>
      </c>
      <c r="AE2930" t="s">
        <v>612</v>
      </c>
      <c r="AF2930" t="s">
        <v>612</v>
      </c>
      <c r="AG2930" t="s">
        <v>612</v>
      </c>
      <c r="AH2930" t="s">
        <v>612</v>
      </c>
      <c r="AI2930" t="s">
        <v>612</v>
      </c>
      <c r="AJ2930" t="s">
        <v>612</v>
      </c>
      <c r="AK2930" t="s">
        <v>612</v>
      </c>
      <c r="AL2930" t="s">
        <v>612</v>
      </c>
      <c r="AM2930" t="s">
        <v>612</v>
      </c>
      <c r="AN2930" t="s">
        <v>612</v>
      </c>
      <c r="AO2930" t="s">
        <v>612</v>
      </c>
      <c r="AP2930" t="s">
        <v>612</v>
      </c>
      <c r="AQ2930" t="s">
        <v>612</v>
      </c>
      <c r="AR2930" t="s">
        <v>612</v>
      </c>
      <c r="AS2930" t="s">
        <v>612</v>
      </c>
      <c r="AT2930" t="s">
        <v>613</v>
      </c>
      <c r="AU2930" t="s">
        <v>612</v>
      </c>
      <c r="AV2930" t="s">
        <v>614</v>
      </c>
      <c r="AW2930" t="s">
        <v>612</v>
      </c>
      <c r="AX2930">
        <v>1988383</v>
      </c>
      <c r="AY2930" t="s">
        <v>621</v>
      </c>
      <c r="AZ2930" t="s">
        <v>140</v>
      </c>
      <c r="BA2930" t="s">
        <v>470</v>
      </c>
      <c r="BB2930" t="s">
        <v>803</v>
      </c>
      <c r="BC2930">
        <v>40787</v>
      </c>
      <c r="BD2930">
        <v>0</v>
      </c>
      <c r="BE2930">
        <v>0</v>
      </c>
      <c r="BF2930">
        <v>0</v>
      </c>
      <c r="BG2930">
        <v>0</v>
      </c>
      <c r="BH2930">
        <v>0</v>
      </c>
      <c r="BI2930">
        <v>0</v>
      </c>
      <c r="BJ2930">
        <v>0</v>
      </c>
      <c r="BK2930">
        <v>0</v>
      </c>
      <c r="BL2930">
        <v>0</v>
      </c>
      <c r="BM2930">
        <v>0</v>
      </c>
      <c r="BN2930">
        <v>0</v>
      </c>
      <c r="BO2930">
        <v>0</v>
      </c>
      <c r="BP2930">
        <v>0</v>
      </c>
      <c r="BQ2930">
        <v>0</v>
      </c>
      <c r="BR2930">
        <v>0</v>
      </c>
      <c r="BS2930">
        <v>0</v>
      </c>
      <c r="BT2930">
        <v>1437159</v>
      </c>
      <c r="BU2930">
        <v>0</v>
      </c>
      <c r="BV2930">
        <v>551224</v>
      </c>
      <c r="BW2930">
        <v>0</v>
      </c>
      <c r="BX2930">
        <v>0</v>
      </c>
      <c r="BY2930">
        <v>0</v>
      </c>
      <c r="BZ2930">
        <v>0</v>
      </c>
      <c r="CA2930">
        <v>0</v>
      </c>
      <c r="CB2930">
        <v>0</v>
      </c>
      <c r="CC2930">
        <v>0</v>
      </c>
      <c r="CD2930">
        <v>1988383</v>
      </c>
      <c r="CE2930">
        <v>1988383</v>
      </c>
      <c r="CF2930">
        <v>1988383</v>
      </c>
      <c r="CG2930">
        <v>0</v>
      </c>
      <c r="CH2930" t="s">
        <v>612</v>
      </c>
      <c r="CI2930" t="s">
        <v>616</v>
      </c>
      <c r="CJ2930" t="s">
        <v>617</v>
      </c>
      <c r="CK2930" t="s">
        <v>617</v>
      </c>
      <c r="CL2930" t="s">
        <v>617</v>
      </c>
      <c r="CM2930" t="s">
        <v>617</v>
      </c>
      <c r="CN2930">
        <v>0</v>
      </c>
    </row>
    <row r="2931" spans="1:92" x14ac:dyDescent="0.25">
      <c r="A2931" t="s">
        <v>14909</v>
      </c>
      <c r="B2931" t="s">
        <v>14909</v>
      </c>
      <c r="C2931">
        <v>50</v>
      </c>
      <c r="D2931" t="s">
        <v>597</v>
      </c>
      <c r="E2931">
        <v>67156</v>
      </c>
      <c r="F2931" t="s">
        <v>14713</v>
      </c>
      <c r="G2931" t="s">
        <v>14910</v>
      </c>
      <c r="H2931" t="s">
        <v>14911</v>
      </c>
      <c r="I2931" t="s">
        <v>630</v>
      </c>
      <c r="J2931">
        <v>10019</v>
      </c>
      <c r="K2931">
        <v>10367</v>
      </c>
      <c r="L2931" t="s">
        <v>14906</v>
      </c>
      <c r="M2931" t="s">
        <v>14907</v>
      </c>
      <c r="N2931" t="s">
        <v>8915</v>
      </c>
      <c r="O2931" t="s">
        <v>14908</v>
      </c>
      <c r="P2931" t="s">
        <v>8890</v>
      </c>
      <c r="Q2931" t="s">
        <v>8891</v>
      </c>
      <c r="R2931" t="s">
        <v>8892</v>
      </c>
      <c r="S2931" t="s">
        <v>8746</v>
      </c>
      <c r="T2931" t="s">
        <v>8747</v>
      </c>
      <c r="U2931" t="s">
        <v>2564</v>
      </c>
      <c r="V2931" t="s">
        <v>1577</v>
      </c>
      <c r="W2931">
        <v>43.157800000000002</v>
      </c>
      <c r="X2931">
        <v>-79.479900000000001</v>
      </c>
      <c r="Y2931" t="s">
        <v>612</v>
      </c>
      <c r="Z2931" t="s">
        <v>612</v>
      </c>
      <c r="AA2931" t="s">
        <v>612</v>
      </c>
      <c r="AB2931" t="s">
        <v>612</v>
      </c>
      <c r="AC2931" t="s">
        <v>612</v>
      </c>
      <c r="AD2931" t="s">
        <v>612</v>
      </c>
      <c r="AE2931" t="s">
        <v>612</v>
      </c>
      <c r="AF2931" t="s">
        <v>612</v>
      </c>
      <c r="AG2931" t="s">
        <v>612</v>
      </c>
      <c r="AH2931" t="s">
        <v>612</v>
      </c>
      <c r="AI2931" t="s">
        <v>612</v>
      </c>
      <c r="AJ2931" t="s">
        <v>612</v>
      </c>
      <c r="AK2931" t="s">
        <v>612</v>
      </c>
      <c r="AL2931" t="s">
        <v>612</v>
      </c>
      <c r="AM2931" t="s">
        <v>612</v>
      </c>
      <c r="AN2931" t="s">
        <v>612</v>
      </c>
      <c r="AO2931" t="s">
        <v>612</v>
      </c>
      <c r="AP2931" t="s">
        <v>612</v>
      </c>
      <c r="AQ2931" t="s">
        <v>612</v>
      </c>
      <c r="AR2931" t="s">
        <v>612</v>
      </c>
      <c r="AS2931" t="s">
        <v>612</v>
      </c>
      <c r="AT2931" t="s">
        <v>613</v>
      </c>
      <c r="AU2931" t="s">
        <v>612</v>
      </c>
      <c r="AV2931" t="s">
        <v>635</v>
      </c>
      <c r="AW2931">
        <v>39691</v>
      </c>
      <c r="AX2931">
        <v>5945676</v>
      </c>
      <c r="AY2931" t="s">
        <v>621</v>
      </c>
      <c r="AZ2931" t="s">
        <v>145</v>
      </c>
      <c r="BA2931" t="s">
        <v>470</v>
      </c>
      <c r="BB2931" t="s">
        <v>694</v>
      </c>
      <c r="BC2931">
        <v>37135</v>
      </c>
      <c r="BD2931">
        <v>0</v>
      </c>
      <c r="BE2931">
        <v>0</v>
      </c>
      <c r="BF2931">
        <v>0</v>
      </c>
      <c r="BG2931">
        <v>0</v>
      </c>
      <c r="BH2931">
        <v>0</v>
      </c>
      <c r="BI2931">
        <v>0</v>
      </c>
      <c r="BJ2931">
        <v>0</v>
      </c>
      <c r="BK2931">
        <v>0</v>
      </c>
      <c r="BL2931">
        <v>0</v>
      </c>
      <c r="BM2931">
        <v>0</v>
      </c>
      <c r="BN2931">
        <v>0</v>
      </c>
      <c r="BO2931">
        <v>0</v>
      </c>
      <c r="BP2931">
        <v>0</v>
      </c>
      <c r="BQ2931">
        <v>0</v>
      </c>
      <c r="BR2931">
        <v>0</v>
      </c>
      <c r="BS2931">
        <v>0</v>
      </c>
      <c r="BT2931">
        <v>5945676</v>
      </c>
      <c r="BU2931">
        <v>0</v>
      </c>
      <c r="BV2931">
        <v>0</v>
      </c>
      <c r="BW2931">
        <v>0</v>
      </c>
      <c r="BX2931">
        <v>0</v>
      </c>
      <c r="BY2931">
        <v>0</v>
      </c>
      <c r="BZ2931">
        <v>0</v>
      </c>
      <c r="CA2931">
        <v>0</v>
      </c>
      <c r="CB2931">
        <v>0</v>
      </c>
      <c r="CC2931">
        <v>0</v>
      </c>
      <c r="CD2931">
        <v>5945676</v>
      </c>
      <c r="CE2931">
        <v>5945676</v>
      </c>
      <c r="CF2931">
        <v>5945676</v>
      </c>
      <c r="CG2931">
        <v>0</v>
      </c>
      <c r="CH2931" t="s">
        <v>612</v>
      </c>
      <c r="CI2931" t="s">
        <v>616</v>
      </c>
      <c r="CJ2931" t="s">
        <v>617</v>
      </c>
      <c r="CK2931" t="s">
        <v>617</v>
      </c>
      <c r="CL2931" t="s">
        <v>617</v>
      </c>
      <c r="CM2931" t="s">
        <v>617</v>
      </c>
      <c r="CN2931">
        <v>0</v>
      </c>
    </row>
    <row r="2932" spans="1:92" x14ac:dyDescent="0.25">
      <c r="A2932" t="s">
        <v>14912</v>
      </c>
      <c r="B2932" t="s">
        <v>14912</v>
      </c>
      <c r="C2932">
        <v>50</v>
      </c>
      <c r="D2932" t="s">
        <v>597</v>
      </c>
      <c r="E2932">
        <v>67156</v>
      </c>
      <c r="F2932" t="s">
        <v>14713</v>
      </c>
      <c r="G2932" t="s">
        <v>11017</v>
      </c>
      <c r="H2932" t="s">
        <v>11018</v>
      </c>
      <c r="I2932" t="s">
        <v>630</v>
      </c>
      <c r="J2932">
        <v>7976</v>
      </c>
      <c r="K2932">
        <v>9051</v>
      </c>
      <c r="L2932" t="s">
        <v>14913</v>
      </c>
      <c r="M2932" t="s">
        <v>14914</v>
      </c>
      <c r="N2932" t="s">
        <v>14915</v>
      </c>
      <c r="O2932" t="s">
        <v>14916</v>
      </c>
      <c r="P2932" t="s">
        <v>14917</v>
      </c>
      <c r="Q2932" t="s">
        <v>14918</v>
      </c>
      <c r="R2932" t="s">
        <v>14919</v>
      </c>
      <c r="S2932" t="s">
        <v>8746</v>
      </c>
      <c r="T2932" t="s">
        <v>8747</v>
      </c>
      <c r="U2932" t="s">
        <v>2564</v>
      </c>
      <c r="V2932" t="s">
        <v>1577</v>
      </c>
      <c r="W2932">
        <v>43.099299999999999</v>
      </c>
      <c r="X2932">
        <v>-79.55059</v>
      </c>
      <c r="Y2932" t="s">
        <v>612</v>
      </c>
      <c r="Z2932" t="s">
        <v>612</v>
      </c>
      <c r="AA2932" t="s">
        <v>612</v>
      </c>
      <c r="AB2932" t="s">
        <v>612</v>
      </c>
      <c r="AC2932" t="s">
        <v>612</v>
      </c>
      <c r="AD2932" t="s">
        <v>612</v>
      </c>
      <c r="AE2932" t="s">
        <v>612</v>
      </c>
      <c r="AF2932" t="s">
        <v>612</v>
      </c>
      <c r="AG2932" t="s">
        <v>612</v>
      </c>
      <c r="AH2932" t="s">
        <v>612</v>
      </c>
      <c r="AI2932" t="s">
        <v>612</v>
      </c>
      <c r="AJ2932" t="s">
        <v>612</v>
      </c>
      <c r="AK2932" t="s">
        <v>612</v>
      </c>
      <c r="AL2932" t="s">
        <v>612</v>
      </c>
      <c r="AM2932" t="s">
        <v>612</v>
      </c>
      <c r="AN2932" t="s">
        <v>612</v>
      </c>
      <c r="AO2932" t="s">
        <v>612</v>
      </c>
      <c r="AP2932" t="s">
        <v>612</v>
      </c>
      <c r="AQ2932" t="s">
        <v>612</v>
      </c>
      <c r="AR2932" t="s">
        <v>612</v>
      </c>
      <c r="AS2932" t="s">
        <v>612</v>
      </c>
      <c r="AT2932" t="s">
        <v>613</v>
      </c>
      <c r="AU2932" t="s">
        <v>612</v>
      </c>
      <c r="AV2932" t="s">
        <v>635</v>
      </c>
      <c r="AW2932">
        <v>39691</v>
      </c>
      <c r="AX2932">
        <v>1756350</v>
      </c>
      <c r="AY2932" t="s">
        <v>621</v>
      </c>
      <c r="AZ2932" t="s">
        <v>140</v>
      </c>
      <c r="BA2932" t="s">
        <v>470</v>
      </c>
      <c r="BB2932" t="s">
        <v>1255</v>
      </c>
      <c r="BC2932">
        <v>37865</v>
      </c>
      <c r="BD2932">
        <v>0</v>
      </c>
      <c r="BE2932">
        <v>0</v>
      </c>
      <c r="BF2932">
        <v>0</v>
      </c>
      <c r="BG2932">
        <v>0</v>
      </c>
      <c r="BH2932">
        <v>0</v>
      </c>
      <c r="BI2932">
        <v>0</v>
      </c>
      <c r="BJ2932">
        <v>0</v>
      </c>
      <c r="BK2932">
        <v>0</v>
      </c>
      <c r="BL2932">
        <v>0</v>
      </c>
      <c r="BM2932">
        <v>0</v>
      </c>
      <c r="BN2932">
        <v>0</v>
      </c>
      <c r="BO2932">
        <v>0</v>
      </c>
      <c r="BP2932">
        <v>0</v>
      </c>
      <c r="BQ2932">
        <v>0</v>
      </c>
      <c r="BR2932">
        <v>0</v>
      </c>
      <c r="BS2932">
        <v>0</v>
      </c>
      <c r="BT2932">
        <v>1756350</v>
      </c>
      <c r="BU2932">
        <v>0</v>
      </c>
      <c r="BV2932">
        <v>0</v>
      </c>
      <c r="BW2932">
        <v>0</v>
      </c>
      <c r="BX2932">
        <v>0</v>
      </c>
      <c r="BY2932">
        <v>0</v>
      </c>
      <c r="BZ2932">
        <v>0</v>
      </c>
      <c r="CA2932">
        <v>0</v>
      </c>
      <c r="CB2932">
        <v>0</v>
      </c>
      <c r="CC2932">
        <v>0</v>
      </c>
      <c r="CD2932">
        <v>1756350</v>
      </c>
      <c r="CE2932">
        <v>1756350</v>
      </c>
      <c r="CF2932">
        <v>1756350</v>
      </c>
      <c r="CG2932">
        <v>0</v>
      </c>
      <c r="CH2932" t="s">
        <v>612</v>
      </c>
      <c r="CI2932" t="s">
        <v>616</v>
      </c>
      <c r="CJ2932" t="s">
        <v>617</v>
      </c>
      <c r="CK2932" t="s">
        <v>617</v>
      </c>
      <c r="CL2932" t="s">
        <v>617</v>
      </c>
      <c r="CM2932" t="s">
        <v>617</v>
      </c>
      <c r="CN2932">
        <v>0</v>
      </c>
    </row>
    <row r="2933" spans="1:92" x14ac:dyDescent="0.25">
      <c r="A2933" t="s">
        <v>14920</v>
      </c>
      <c r="B2933" t="s">
        <v>14921</v>
      </c>
      <c r="C2933">
        <v>50</v>
      </c>
      <c r="D2933" t="s">
        <v>597</v>
      </c>
      <c r="E2933">
        <v>67156</v>
      </c>
      <c r="F2933" t="s">
        <v>14713</v>
      </c>
      <c r="G2933" t="s">
        <v>11017</v>
      </c>
      <c r="H2933" t="s">
        <v>11018</v>
      </c>
      <c r="I2933" t="s">
        <v>630</v>
      </c>
      <c r="J2933">
        <v>24298</v>
      </c>
      <c r="K2933">
        <v>19290</v>
      </c>
      <c r="L2933" t="s">
        <v>14922</v>
      </c>
      <c r="M2933" t="s">
        <v>14923</v>
      </c>
      <c r="N2933" t="s">
        <v>14915</v>
      </c>
      <c r="O2933" t="s">
        <v>14916</v>
      </c>
      <c r="P2933" t="s">
        <v>14917</v>
      </c>
      <c r="Q2933" t="s">
        <v>14918</v>
      </c>
      <c r="R2933" t="s">
        <v>14919</v>
      </c>
      <c r="S2933" t="s">
        <v>8746</v>
      </c>
      <c r="T2933" t="s">
        <v>8747</v>
      </c>
      <c r="U2933" t="s">
        <v>2564</v>
      </c>
      <c r="V2933" t="s">
        <v>1577</v>
      </c>
      <c r="W2933">
        <v>43.094687</v>
      </c>
      <c r="X2933">
        <v>-79.548564999999996</v>
      </c>
      <c r="Y2933">
        <v>40731</v>
      </c>
      <c r="Z2933" t="s">
        <v>977</v>
      </c>
      <c r="AA2933" t="s">
        <v>803</v>
      </c>
      <c r="AB2933" t="s">
        <v>612</v>
      </c>
      <c r="AC2933" t="s">
        <v>612</v>
      </c>
      <c r="AD2933" t="s">
        <v>612</v>
      </c>
      <c r="AE2933">
        <v>40731</v>
      </c>
      <c r="AF2933" t="s">
        <v>977</v>
      </c>
      <c r="AG2933" t="s">
        <v>803</v>
      </c>
      <c r="AH2933" t="s">
        <v>612</v>
      </c>
      <c r="AI2933" t="s">
        <v>612</v>
      </c>
      <c r="AJ2933" t="s">
        <v>612</v>
      </c>
      <c r="AK2933" t="s">
        <v>612</v>
      </c>
      <c r="AL2933" t="s">
        <v>612</v>
      </c>
      <c r="AM2933" t="s">
        <v>612</v>
      </c>
      <c r="AN2933" t="s">
        <v>612</v>
      </c>
      <c r="AO2933" t="s">
        <v>612</v>
      </c>
      <c r="AP2933" t="s">
        <v>612</v>
      </c>
      <c r="AQ2933">
        <v>454</v>
      </c>
      <c r="AR2933" t="s">
        <v>612</v>
      </c>
      <c r="AS2933" t="s">
        <v>612</v>
      </c>
      <c r="AT2933" t="s">
        <v>613</v>
      </c>
      <c r="AU2933" t="s">
        <v>612</v>
      </c>
      <c r="AV2933" t="s">
        <v>635</v>
      </c>
      <c r="AW2933">
        <v>42327</v>
      </c>
      <c r="AX2933">
        <v>9748099</v>
      </c>
      <c r="AY2933" t="s">
        <v>621</v>
      </c>
      <c r="AZ2933" t="s">
        <v>145</v>
      </c>
      <c r="BA2933" t="s">
        <v>701</v>
      </c>
      <c r="BB2933" t="s">
        <v>736</v>
      </c>
      <c r="BC2933">
        <v>42979</v>
      </c>
      <c r="BD2933">
        <v>0</v>
      </c>
      <c r="BE2933">
        <v>0</v>
      </c>
      <c r="BF2933">
        <v>0</v>
      </c>
      <c r="BG2933">
        <v>0</v>
      </c>
      <c r="BH2933">
        <v>0</v>
      </c>
      <c r="BI2933">
        <v>0</v>
      </c>
      <c r="BJ2933">
        <v>0</v>
      </c>
      <c r="BK2933">
        <v>0</v>
      </c>
      <c r="BL2933">
        <v>0</v>
      </c>
      <c r="BM2933">
        <v>0</v>
      </c>
      <c r="BN2933">
        <v>0</v>
      </c>
      <c r="BO2933">
        <v>0</v>
      </c>
      <c r="BP2933">
        <v>0</v>
      </c>
      <c r="BQ2933">
        <v>0</v>
      </c>
      <c r="BR2933">
        <v>0</v>
      </c>
      <c r="BS2933">
        <v>0</v>
      </c>
      <c r="BT2933">
        <v>0</v>
      </c>
      <c r="BU2933">
        <v>0</v>
      </c>
      <c r="BV2933">
        <v>959850</v>
      </c>
      <c r="BW2933">
        <v>0</v>
      </c>
      <c r="BX2933">
        <v>9339395</v>
      </c>
      <c r="BY2933">
        <v>0</v>
      </c>
      <c r="BZ2933">
        <v>0</v>
      </c>
      <c r="CA2933">
        <v>0</v>
      </c>
      <c r="CB2933">
        <v>0</v>
      </c>
      <c r="CC2933">
        <v>0</v>
      </c>
      <c r="CD2933">
        <v>10299245</v>
      </c>
      <c r="CE2933">
        <v>10299245</v>
      </c>
      <c r="CF2933">
        <v>10003694</v>
      </c>
      <c r="CG2933">
        <v>-295551</v>
      </c>
      <c r="CH2933" t="s">
        <v>612</v>
      </c>
      <c r="CI2933" t="s">
        <v>616</v>
      </c>
      <c r="CJ2933" t="s">
        <v>702</v>
      </c>
      <c r="CK2933" t="s">
        <v>703</v>
      </c>
      <c r="CL2933" t="s">
        <v>617</v>
      </c>
      <c r="CM2933" t="s">
        <v>617</v>
      </c>
      <c r="CN2933">
        <v>9339395</v>
      </c>
    </row>
    <row r="2934" spans="1:92" x14ac:dyDescent="0.25">
      <c r="A2934" t="s">
        <v>14924</v>
      </c>
      <c r="B2934" t="s">
        <v>14921</v>
      </c>
      <c r="C2934">
        <v>50</v>
      </c>
      <c r="D2934" t="s">
        <v>597</v>
      </c>
      <c r="E2934">
        <v>67156</v>
      </c>
      <c r="F2934" t="s">
        <v>14713</v>
      </c>
      <c r="G2934" t="s">
        <v>11017</v>
      </c>
      <c r="H2934" t="s">
        <v>11018</v>
      </c>
      <c r="I2934" t="s">
        <v>630</v>
      </c>
      <c r="J2934">
        <v>24298</v>
      </c>
      <c r="K2934">
        <v>19290</v>
      </c>
      <c r="L2934" t="s">
        <v>14925</v>
      </c>
      <c r="M2934" t="s">
        <v>14923</v>
      </c>
      <c r="N2934" t="s">
        <v>14915</v>
      </c>
      <c r="O2934" t="s">
        <v>14916</v>
      </c>
      <c r="P2934" t="s">
        <v>14917</v>
      </c>
      <c r="Q2934" t="s">
        <v>14918</v>
      </c>
      <c r="R2934" t="s">
        <v>14919</v>
      </c>
      <c r="S2934" t="s">
        <v>8746</v>
      </c>
      <c r="T2934" t="s">
        <v>8747</v>
      </c>
      <c r="U2934" t="s">
        <v>2564</v>
      </c>
      <c r="V2934" t="s">
        <v>1577</v>
      </c>
      <c r="W2934">
        <v>43.094687</v>
      </c>
      <c r="X2934">
        <v>-79.548564999999996</v>
      </c>
      <c r="Y2934">
        <v>41578</v>
      </c>
      <c r="Z2934" t="s">
        <v>649</v>
      </c>
      <c r="AA2934" t="s">
        <v>649</v>
      </c>
      <c r="AB2934">
        <v>41578</v>
      </c>
      <c r="AC2934" t="s">
        <v>649</v>
      </c>
      <c r="AD2934" t="s">
        <v>649</v>
      </c>
      <c r="AE2934" t="s">
        <v>612</v>
      </c>
      <c r="AF2934" t="s">
        <v>612</v>
      </c>
      <c r="AG2934" t="s">
        <v>612</v>
      </c>
      <c r="AH2934" t="s">
        <v>612</v>
      </c>
      <c r="AI2934" t="s">
        <v>612</v>
      </c>
      <c r="AJ2934" t="s">
        <v>612</v>
      </c>
      <c r="AK2934" t="s">
        <v>612</v>
      </c>
      <c r="AL2934" t="s">
        <v>612</v>
      </c>
      <c r="AM2934" t="s">
        <v>612</v>
      </c>
      <c r="AN2934" t="s">
        <v>612</v>
      </c>
      <c r="AO2934" t="s">
        <v>612</v>
      </c>
      <c r="AP2934" t="s">
        <v>612</v>
      </c>
      <c r="AQ2934" t="s">
        <v>612</v>
      </c>
      <c r="AR2934" t="s">
        <v>612</v>
      </c>
      <c r="AS2934" t="s">
        <v>612</v>
      </c>
      <c r="AT2934" t="s">
        <v>612</v>
      </c>
      <c r="AU2934" t="s">
        <v>612</v>
      </c>
      <c r="AV2934" t="s">
        <v>635</v>
      </c>
      <c r="AW2934">
        <v>41578</v>
      </c>
      <c r="AX2934">
        <v>2305000</v>
      </c>
      <c r="AY2934" t="s">
        <v>621</v>
      </c>
      <c r="AZ2934" t="s">
        <v>663</v>
      </c>
      <c r="BA2934" t="s">
        <v>701</v>
      </c>
      <c r="BB2934" t="s">
        <v>649</v>
      </c>
      <c r="BC2934">
        <v>41518</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2305000</v>
      </c>
      <c r="BX2934">
        <v>0</v>
      </c>
      <c r="BY2934">
        <v>0</v>
      </c>
      <c r="BZ2934">
        <v>0</v>
      </c>
      <c r="CA2934">
        <v>0</v>
      </c>
      <c r="CB2934">
        <v>0</v>
      </c>
      <c r="CC2934">
        <v>0</v>
      </c>
      <c r="CD2934">
        <v>2305000</v>
      </c>
      <c r="CE2934">
        <v>2305000</v>
      </c>
      <c r="CF2934">
        <v>2115593</v>
      </c>
      <c r="CG2934">
        <v>-189407</v>
      </c>
      <c r="CH2934" t="s">
        <v>612</v>
      </c>
      <c r="CI2934" t="s">
        <v>616</v>
      </c>
      <c r="CJ2934" t="s">
        <v>617</v>
      </c>
      <c r="CK2934" t="s">
        <v>617</v>
      </c>
      <c r="CL2934" t="s">
        <v>617</v>
      </c>
      <c r="CM2934" t="s">
        <v>617</v>
      </c>
      <c r="CN2934">
        <v>2305000</v>
      </c>
    </row>
    <row r="2935" spans="1:92" x14ac:dyDescent="0.25">
      <c r="A2935" t="s">
        <v>14926</v>
      </c>
      <c r="B2935" t="s">
        <v>14926</v>
      </c>
      <c r="C2935">
        <v>50</v>
      </c>
      <c r="D2935" t="s">
        <v>597</v>
      </c>
      <c r="E2935">
        <v>67156</v>
      </c>
      <c r="F2935" t="s">
        <v>14713</v>
      </c>
      <c r="G2935" t="s">
        <v>10930</v>
      </c>
      <c r="H2935" t="s">
        <v>10931</v>
      </c>
      <c r="I2935" t="s">
        <v>630</v>
      </c>
      <c r="J2935">
        <v>7977</v>
      </c>
      <c r="K2935">
        <v>9052</v>
      </c>
      <c r="L2935" t="s">
        <v>14927</v>
      </c>
      <c r="M2935" t="s">
        <v>14928</v>
      </c>
      <c r="N2935" t="s">
        <v>8755</v>
      </c>
      <c r="O2935" t="s">
        <v>8756</v>
      </c>
      <c r="P2935" t="s">
        <v>8757</v>
      </c>
      <c r="Q2935" t="s">
        <v>8758</v>
      </c>
      <c r="R2935" t="s">
        <v>8759</v>
      </c>
      <c r="S2935" t="s">
        <v>8746</v>
      </c>
      <c r="T2935" t="s">
        <v>8747</v>
      </c>
      <c r="U2935" t="s">
        <v>2564</v>
      </c>
      <c r="V2935" t="s">
        <v>1577</v>
      </c>
      <c r="W2935">
        <v>43.209800000000001</v>
      </c>
      <c r="X2935">
        <v>-79.136390000000006</v>
      </c>
      <c r="Y2935" t="s">
        <v>612</v>
      </c>
      <c r="Z2935" t="s">
        <v>612</v>
      </c>
      <c r="AA2935" t="s">
        <v>612</v>
      </c>
      <c r="AB2935" t="s">
        <v>612</v>
      </c>
      <c r="AC2935" t="s">
        <v>612</v>
      </c>
      <c r="AD2935" t="s">
        <v>612</v>
      </c>
      <c r="AE2935" t="s">
        <v>612</v>
      </c>
      <c r="AF2935" t="s">
        <v>612</v>
      </c>
      <c r="AG2935" t="s">
        <v>612</v>
      </c>
      <c r="AH2935" t="s">
        <v>612</v>
      </c>
      <c r="AI2935" t="s">
        <v>612</v>
      </c>
      <c r="AJ2935" t="s">
        <v>612</v>
      </c>
      <c r="AK2935" t="s">
        <v>612</v>
      </c>
      <c r="AL2935" t="s">
        <v>612</v>
      </c>
      <c r="AM2935" t="s">
        <v>612</v>
      </c>
      <c r="AN2935" t="s">
        <v>612</v>
      </c>
      <c r="AO2935" t="s">
        <v>612</v>
      </c>
      <c r="AP2935" t="s">
        <v>612</v>
      </c>
      <c r="AQ2935" t="s">
        <v>612</v>
      </c>
      <c r="AR2935" t="s">
        <v>612</v>
      </c>
      <c r="AS2935" t="s">
        <v>612</v>
      </c>
      <c r="AT2935" t="s">
        <v>613</v>
      </c>
      <c r="AU2935" t="s">
        <v>612</v>
      </c>
      <c r="AV2935" t="s">
        <v>635</v>
      </c>
      <c r="AW2935">
        <v>39691</v>
      </c>
      <c r="AX2935">
        <v>2252649</v>
      </c>
      <c r="AY2935" t="s">
        <v>621</v>
      </c>
      <c r="AZ2935" t="s">
        <v>140</v>
      </c>
      <c r="BA2935" t="s">
        <v>470</v>
      </c>
      <c r="BB2935" t="s">
        <v>694</v>
      </c>
      <c r="BC2935">
        <v>37135</v>
      </c>
      <c r="BD2935">
        <v>0</v>
      </c>
      <c r="BE2935">
        <v>0</v>
      </c>
      <c r="BF2935">
        <v>0</v>
      </c>
      <c r="BG2935">
        <v>0</v>
      </c>
      <c r="BH2935">
        <v>0</v>
      </c>
      <c r="BI2935">
        <v>0</v>
      </c>
      <c r="BJ2935">
        <v>0</v>
      </c>
      <c r="BK2935">
        <v>0</v>
      </c>
      <c r="BL2935">
        <v>0</v>
      </c>
      <c r="BM2935">
        <v>0</v>
      </c>
      <c r="BN2935">
        <v>0</v>
      </c>
      <c r="BO2935">
        <v>0</v>
      </c>
      <c r="BP2935">
        <v>0</v>
      </c>
      <c r="BQ2935">
        <v>0</v>
      </c>
      <c r="BR2935">
        <v>0</v>
      </c>
      <c r="BS2935">
        <v>0</v>
      </c>
      <c r="BT2935">
        <v>2252649</v>
      </c>
      <c r="BU2935">
        <v>0</v>
      </c>
      <c r="BV2935">
        <v>0</v>
      </c>
      <c r="BW2935">
        <v>0</v>
      </c>
      <c r="BX2935">
        <v>0</v>
      </c>
      <c r="BY2935">
        <v>0</v>
      </c>
      <c r="BZ2935">
        <v>0</v>
      </c>
      <c r="CA2935">
        <v>0</v>
      </c>
      <c r="CB2935">
        <v>0</v>
      </c>
      <c r="CC2935">
        <v>0</v>
      </c>
      <c r="CD2935">
        <v>2252649</v>
      </c>
      <c r="CE2935">
        <v>2252649</v>
      </c>
      <c r="CF2935">
        <v>2252649</v>
      </c>
      <c r="CG2935">
        <v>0</v>
      </c>
      <c r="CH2935" t="s">
        <v>612</v>
      </c>
      <c r="CI2935" t="s">
        <v>616</v>
      </c>
      <c r="CJ2935" t="s">
        <v>617</v>
      </c>
      <c r="CK2935" t="s">
        <v>617</v>
      </c>
      <c r="CL2935" t="s">
        <v>617</v>
      </c>
      <c r="CM2935" t="s">
        <v>617</v>
      </c>
      <c r="CN2935">
        <v>0</v>
      </c>
    </row>
    <row r="2936" spans="1:92" x14ac:dyDescent="0.25">
      <c r="A2936" t="s">
        <v>14929</v>
      </c>
      <c r="B2936" t="s">
        <v>14929</v>
      </c>
      <c r="C2936">
        <v>50</v>
      </c>
      <c r="D2936" t="s">
        <v>597</v>
      </c>
      <c r="E2936">
        <v>67156</v>
      </c>
      <c r="F2936" t="s">
        <v>14713</v>
      </c>
      <c r="G2936" t="s">
        <v>10930</v>
      </c>
      <c r="H2936" t="s">
        <v>10931</v>
      </c>
      <c r="I2936" t="s">
        <v>630</v>
      </c>
      <c r="J2936">
        <v>7977</v>
      </c>
      <c r="K2936">
        <v>9052</v>
      </c>
      <c r="L2936" t="s">
        <v>14927</v>
      </c>
      <c r="M2936" t="s">
        <v>14928</v>
      </c>
      <c r="N2936" t="s">
        <v>8755</v>
      </c>
      <c r="O2936" t="s">
        <v>8756</v>
      </c>
      <c r="P2936" t="s">
        <v>8757</v>
      </c>
      <c r="Q2936" t="s">
        <v>8758</v>
      </c>
      <c r="R2936" t="s">
        <v>8759</v>
      </c>
      <c r="S2936" t="s">
        <v>8746</v>
      </c>
      <c r="T2936" t="s">
        <v>8747</v>
      </c>
      <c r="U2936" t="s">
        <v>2564</v>
      </c>
      <c r="V2936" t="s">
        <v>1577</v>
      </c>
      <c r="W2936">
        <v>43.209800000000001</v>
      </c>
      <c r="X2936">
        <v>-79.136390000000006</v>
      </c>
      <c r="Y2936" t="s">
        <v>612</v>
      </c>
      <c r="Z2936" t="s">
        <v>612</v>
      </c>
      <c r="AA2936" t="s">
        <v>612</v>
      </c>
      <c r="AB2936" t="s">
        <v>612</v>
      </c>
      <c r="AC2936" t="s">
        <v>612</v>
      </c>
      <c r="AD2936" t="s">
        <v>612</v>
      </c>
      <c r="AE2936" t="s">
        <v>612</v>
      </c>
      <c r="AF2936" t="s">
        <v>612</v>
      </c>
      <c r="AG2936" t="s">
        <v>612</v>
      </c>
      <c r="AH2936" t="s">
        <v>612</v>
      </c>
      <c r="AI2936" t="s">
        <v>612</v>
      </c>
      <c r="AJ2936" t="s">
        <v>612</v>
      </c>
      <c r="AK2936" t="s">
        <v>612</v>
      </c>
      <c r="AL2936" t="s">
        <v>612</v>
      </c>
      <c r="AM2936" t="s">
        <v>612</v>
      </c>
      <c r="AN2936" t="s">
        <v>612</v>
      </c>
      <c r="AO2936" t="s">
        <v>612</v>
      </c>
      <c r="AP2936" t="s">
        <v>612</v>
      </c>
      <c r="AQ2936" t="s">
        <v>612</v>
      </c>
      <c r="AR2936" t="s">
        <v>612</v>
      </c>
      <c r="AS2936" t="s">
        <v>612</v>
      </c>
      <c r="AT2936" t="s">
        <v>613</v>
      </c>
      <c r="AU2936" t="s">
        <v>612</v>
      </c>
      <c r="AV2936" t="s">
        <v>635</v>
      </c>
      <c r="AW2936">
        <v>39691</v>
      </c>
      <c r="AX2936">
        <v>31648</v>
      </c>
      <c r="AY2936" t="s">
        <v>621</v>
      </c>
      <c r="AZ2936" t="s">
        <v>140</v>
      </c>
      <c r="BA2936" t="s">
        <v>470</v>
      </c>
      <c r="BB2936" t="s">
        <v>824</v>
      </c>
      <c r="BC2936">
        <v>39326</v>
      </c>
      <c r="BD2936">
        <v>0</v>
      </c>
      <c r="BE2936">
        <v>0</v>
      </c>
      <c r="BF2936">
        <v>0</v>
      </c>
      <c r="BG2936">
        <v>0</v>
      </c>
      <c r="BH2936">
        <v>0</v>
      </c>
      <c r="BI2936">
        <v>0</v>
      </c>
      <c r="BJ2936">
        <v>0</v>
      </c>
      <c r="BK2936">
        <v>0</v>
      </c>
      <c r="BL2936">
        <v>0</v>
      </c>
      <c r="BM2936">
        <v>0</v>
      </c>
      <c r="BN2936">
        <v>0</v>
      </c>
      <c r="BO2936">
        <v>0</v>
      </c>
      <c r="BP2936">
        <v>0</v>
      </c>
      <c r="BQ2936">
        <v>0</v>
      </c>
      <c r="BR2936">
        <v>0</v>
      </c>
      <c r="BS2936">
        <v>0</v>
      </c>
      <c r="BT2936">
        <v>31648</v>
      </c>
      <c r="BU2936">
        <v>0</v>
      </c>
      <c r="BV2936">
        <v>0</v>
      </c>
      <c r="BW2936">
        <v>0</v>
      </c>
      <c r="BX2936">
        <v>0</v>
      </c>
      <c r="BY2936">
        <v>0</v>
      </c>
      <c r="BZ2936">
        <v>0</v>
      </c>
      <c r="CA2936">
        <v>0</v>
      </c>
      <c r="CB2936">
        <v>0</v>
      </c>
      <c r="CC2936">
        <v>0</v>
      </c>
      <c r="CD2936">
        <v>31648</v>
      </c>
      <c r="CE2936">
        <v>31648</v>
      </c>
      <c r="CF2936">
        <v>31648</v>
      </c>
      <c r="CG2936">
        <v>0</v>
      </c>
      <c r="CH2936" t="s">
        <v>612</v>
      </c>
      <c r="CI2936" t="s">
        <v>616</v>
      </c>
      <c r="CJ2936" t="s">
        <v>617</v>
      </c>
      <c r="CK2936" t="s">
        <v>617</v>
      </c>
      <c r="CL2936" t="s">
        <v>617</v>
      </c>
      <c r="CM2936" t="s">
        <v>617</v>
      </c>
      <c r="CN2936">
        <v>0</v>
      </c>
    </row>
    <row r="2937" spans="1:92" x14ac:dyDescent="0.25">
      <c r="A2937" t="s">
        <v>14930</v>
      </c>
      <c r="B2937" t="s">
        <v>14930</v>
      </c>
      <c r="C2937">
        <v>50</v>
      </c>
      <c r="D2937" t="s">
        <v>597</v>
      </c>
      <c r="E2937">
        <v>67156</v>
      </c>
      <c r="F2937" t="s">
        <v>14713</v>
      </c>
      <c r="G2937" t="s">
        <v>10930</v>
      </c>
      <c r="H2937" t="s">
        <v>10931</v>
      </c>
      <c r="I2937" t="s">
        <v>630</v>
      </c>
      <c r="J2937">
        <v>7977</v>
      </c>
      <c r="K2937">
        <v>9052</v>
      </c>
      <c r="L2937" t="s">
        <v>14927</v>
      </c>
      <c r="M2937" t="s">
        <v>14928</v>
      </c>
      <c r="N2937" t="s">
        <v>8755</v>
      </c>
      <c r="O2937" t="s">
        <v>8756</v>
      </c>
      <c r="P2937" t="s">
        <v>8757</v>
      </c>
      <c r="Q2937" t="s">
        <v>8758</v>
      </c>
      <c r="R2937" t="s">
        <v>8759</v>
      </c>
      <c r="S2937" t="s">
        <v>8746</v>
      </c>
      <c r="T2937" t="s">
        <v>8747</v>
      </c>
      <c r="U2937" t="s">
        <v>2564</v>
      </c>
      <c r="V2937" t="s">
        <v>1577</v>
      </c>
      <c r="W2937">
        <v>43.209800000000001</v>
      </c>
      <c r="X2937">
        <v>-79.136390000000006</v>
      </c>
      <c r="Y2937" t="s">
        <v>612</v>
      </c>
      <c r="Z2937" t="s">
        <v>612</v>
      </c>
      <c r="AA2937" t="s">
        <v>612</v>
      </c>
      <c r="AB2937" t="s">
        <v>612</v>
      </c>
      <c r="AC2937" t="s">
        <v>612</v>
      </c>
      <c r="AD2937" t="s">
        <v>612</v>
      </c>
      <c r="AE2937" t="s">
        <v>612</v>
      </c>
      <c r="AF2937" t="s">
        <v>612</v>
      </c>
      <c r="AG2937" t="s">
        <v>612</v>
      </c>
      <c r="AH2937" t="s">
        <v>612</v>
      </c>
      <c r="AI2937" t="s">
        <v>612</v>
      </c>
      <c r="AJ2937" t="s">
        <v>612</v>
      </c>
      <c r="AK2937" t="s">
        <v>612</v>
      </c>
      <c r="AL2937" t="s">
        <v>612</v>
      </c>
      <c r="AM2937" t="s">
        <v>612</v>
      </c>
      <c r="AN2937" t="s">
        <v>612</v>
      </c>
      <c r="AO2937" t="s">
        <v>612</v>
      </c>
      <c r="AP2937" t="s">
        <v>612</v>
      </c>
      <c r="AQ2937" t="s">
        <v>612</v>
      </c>
      <c r="AR2937" t="s">
        <v>612</v>
      </c>
      <c r="AS2937" t="s">
        <v>612</v>
      </c>
      <c r="AT2937" t="s">
        <v>613</v>
      </c>
      <c r="AU2937" t="s">
        <v>612</v>
      </c>
      <c r="AV2937" t="s">
        <v>614</v>
      </c>
      <c r="AW2937" t="s">
        <v>612</v>
      </c>
      <c r="AX2937">
        <v>609251</v>
      </c>
      <c r="AY2937" t="s">
        <v>621</v>
      </c>
      <c r="AZ2937" t="s">
        <v>140</v>
      </c>
      <c r="BA2937" t="s">
        <v>470</v>
      </c>
      <c r="BB2937" t="s">
        <v>662</v>
      </c>
      <c r="BC2937">
        <v>41153</v>
      </c>
      <c r="BD2937">
        <v>92669</v>
      </c>
      <c r="BE2937">
        <v>0</v>
      </c>
      <c r="BF2937">
        <v>0</v>
      </c>
      <c r="BG2937">
        <v>0</v>
      </c>
      <c r="BH2937">
        <v>0</v>
      </c>
      <c r="BI2937">
        <v>0</v>
      </c>
      <c r="BJ2937">
        <v>0</v>
      </c>
      <c r="BK2937">
        <v>0</v>
      </c>
      <c r="BL2937">
        <v>0</v>
      </c>
      <c r="BM2937">
        <v>0</v>
      </c>
      <c r="BN2937">
        <v>0</v>
      </c>
      <c r="BO2937">
        <v>0</v>
      </c>
      <c r="BP2937">
        <v>0</v>
      </c>
      <c r="BQ2937">
        <v>0</v>
      </c>
      <c r="BR2937">
        <v>0</v>
      </c>
      <c r="BS2937">
        <v>92669</v>
      </c>
      <c r="BT2937">
        <v>0</v>
      </c>
      <c r="BU2937">
        <v>0</v>
      </c>
      <c r="BV2937">
        <v>516582</v>
      </c>
      <c r="BW2937">
        <v>0</v>
      </c>
      <c r="BX2937">
        <v>0</v>
      </c>
      <c r="BY2937">
        <v>0</v>
      </c>
      <c r="BZ2937">
        <v>0</v>
      </c>
      <c r="CA2937">
        <v>0</v>
      </c>
      <c r="CB2937">
        <v>0</v>
      </c>
      <c r="CC2937">
        <v>0</v>
      </c>
      <c r="CD2937">
        <v>516582</v>
      </c>
      <c r="CE2937">
        <v>609251</v>
      </c>
      <c r="CF2937">
        <v>609251</v>
      </c>
      <c r="CG2937">
        <v>0</v>
      </c>
      <c r="CH2937" t="s">
        <v>612</v>
      </c>
      <c r="CI2937" t="s">
        <v>616</v>
      </c>
      <c r="CJ2937" t="s">
        <v>617</v>
      </c>
      <c r="CK2937" t="s">
        <v>617</v>
      </c>
      <c r="CL2937" t="s">
        <v>617</v>
      </c>
      <c r="CM2937" t="s">
        <v>617</v>
      </c>
      <c r="CN2937">
        <v>0</v>
      </c>
    </row>
    <row r="2938" spans="1:92" x14ac:dyDescent="0.25">
      <c r="A2938" t="s">
        <v>14931</v>
      </c>
      <c r="B2938" t="s">
        <v>14931</v>
      </c>
      <c r="C2938">
        <v>50</v>
      </c>
      <c r="D2938" t="s">
        <v>597</v>
      </c>
      <c r="E2938">
        <v>67156</v>
      </c>
      <c r="F2938" t="s">
        <v>14713</v>
      </c>
      <c r="G2938" t="s">
        <v>10930</v>
      </c>
      <c r="H2938" t="s">
        <v>10931</v>
      </c>
      <c r="I2938" t="s">
        <v>630</v>
      </c>
      <c r="J2938">
        <v>7977</v>
      </c>
      <c r="K2938">
        <v>9052</v>
      </c>
      <c r="L2938" t="s">
        <v>14932</v>
      </c>
      <c r="M2938" t="s">
        <v>14928</v>
      </c>
      <c r="N2938" t="s">
        <v>8755</v>
      </c>
      <c r="O2938" t="s">
        <v>8756</v>
      </c>
      <c r="P2938" t="s">
        <v>8757</v>
      </c>
      <c r="Q2938" t="s">
        <v>8758</v>
      </c>
      <c r="R2938" t="s">
        <v>8759</v>
      </c>
      <c r="S2938" t="s">
        <v>8746</v>
      </c>
      <c r="T2938" t="s">
        <v>8747</v>
      </c>
      <c r="U2938" t="s">
        <v>2564</v>
      </c>
      <c r="V2938" t="s">
        <v>1577</v>
      </c>
      <c r="W2938">
        <v>43.209800000000001</v>
      </c>
      <c r="X2938">
        <v>-79.136390000000006</v>
      </c>
      <c r="Y2938">
        <v>42018</v>
      </c>
      <c r="Z2938" t="s">
        <v>700</v>
      </c>
      <c r="AA2938" t="s">
        <v>700</v>
      </c>
      <c r="AB2938">
        <v>42018</v>
      </c>
      <c r="AC2938" t="s">
        <v>700</v>
      </c>
      <c r="AD2938" t="s">
        <v>700</v>
      </c>
      <c r="AE2938" t="s">
        <v>612</v>
      </c>
      <c r="AF2938" t="s">
        <v>612</v>
      </c>
      <c r="AG2938" t="s">
        <v>612</v>
      </c>
      <c r="AH2938" t="s">
        <v>612</v>
      </c>
      <c r="AI2938" t="s">
        <v>612</v>
      </c>
      <c r="AJ2938" t="s">
        <v>612</v>
      </c>
      <c r="AK2938" t="s">
        <v>612</v>
      </c>
      <c r="AL2938" t="s">
        <v>612</v>
      </c>
      <c r="AM2938" t="s">
        <v>612</v>
      </c>
      <c r="AN2938" t="s">
        <v>612</v>
      </c>
      <c r="AO2938" t="s">
        <v>612</v>
      </c>
      <c r="AP2938" t="s">
        <v>612</v>
      </c>
      <c r="AQ2938" t="s">
        <v>612</v>
      </c>
      <c r="AR2938" t="s">
        <v>612</v>
      </c>
      <c r="AS2938" t="s">
        <v>612</v>
      </c>
      <c r="AT2938" t="s">
        <v>613</v>
      </c>
      <c r="AU2938" t="s">
        <v>612</v>
      </c>
      <c r="AV2938" t="s">
        <v>614</v>
      </c>
      <c r="AW2938" t="s">
        <v>612</v>
      </c>
      <c r="AX2938">
        <v>15560</v>
      </c>
      <c r="AY2938" t="s">
        <v>621</v>
      </c>
      <c r="AZ2938" t="s">
        <v>663</v>
      </c>
      <c r="BA2938" t="s">
        <v>470</v>
      </c>
      <c r="BB2938" t="s">
        <v>649</v>
      </c>
      <c r="BC2938">
        <v>41518</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15560</v>
      </c>
      <c r="BX2938">
        <v>0</v>
      </c>
      <c r="BY2938">
        <v>0</v>
      </c>
      <c r="BZ2938">
        <v>0</v>
      </c>
      <c r="CA2938">
        <v>0</v>
      </c>
      <c r="CB2938">
        <v>0</v>
      </c>
      <c r="CC2938">
        <v>0</v>
      </c>
      <c r="CD2938">
        <v>15560</v>
      </c>
      <c r="CE2938">
        <v>15560</v>
      </c>
      <c r="CF2938">
        <v>13964</v>
      </c>
      <c r="CG2938">
        <v>-1596</v>
      </c>
      <c r="CH2938" t="s">
        <v>612</v>
      </c>
      <c r="CI2938" t="s">
        <v>616</v>
      </c>
      <c r="CJ2938" t="s">
        <v>617</v>
      </c>
      <c r="CK2938" t="s">
        <v>617</v>
      </c>
      <c r="CL2938" t="s">
        <v>617</v>
      </c>
      <c r="CM2938" t="s">
        <v>617</v>
      </c>
      <c r="CN2938">
        <v>15560</v>
      </c>
    </row>
    <row r="2939" spans="1:92" x14ac:dyDescent="0.25">
      <c r="A2939" t="s">
        <v>14933</v>
      </c>
      <c r="B2939" t="s">
        <v>14933</v>
      </c>
      <c r="C2939">
        <v>50</v>
      </c>
      <c r="D2939" t="s">
        <v>597</v>
      </c>
      <c r="E2939">
        <v>67156</v>
      </c>
      <c r="F2939" t="s">
        <v>14713</v>
      </c>
      <c r="G2939" t="s">
        <v>14934</v>
      </c>
      <c r="H2939" t="s">
        <v>14935</v>
      </c>
      <c r="I2939" t="s">
        <v>630</v>
      </c>
      <c r="J2939">
        <v>4425</v>
      </c>
      <c r="K2939">
        <v>7970</v>
      </c>
      <c r="L2939" t="s">
        <v>14936</v>
      </c>
      <c r="M2939" t="s">
        <v>14937</v>
      </c>
      <c r="N2939" t="s">
        <v>8802</v>
      </c>
      <c r="O2939" t="s">
        <v>14938</v>
      </c>
      <c r="P2939" t="s">
        <v>8804</v>
      </c>
      <c r="Q2939" t="s">
        <v>8805</v>
      </c>
      <c r="R2939" t="s">
        <v>8806</v>
      </c>
      <c r="S2939" t="s">
        <v>8746</v>
      </c>
      <c r="T2939" t="s">
        <v>8747</v>
      </c>
      <c r="U2939" t="s">
        <v>2564</v>
      </c>
      <c r="V2939" t="s">
        <v>1577</v>
      </c>
      <c r="W2939">
        <v>42.895740000000004</v>
      </c>
      <c r="X2939">
        <v>-78.965149999999994</v>
      </c>
      <c r="Y2939" t="s">
        <v>612</v>
      </c>
      <c r="Z2939" t="s">
        <v>612</v>
      </c>
      <c r="AA2939" t="s">
        <v>612</v>
      </c>
      <c r="AB2939" t="s">
        <v>612</v>
      </c>
      <c r="AC2939" t="s">
        <v>612</v>
      </c>
      <c r="AD2939" t="s">
        <v>612</v>
      </c>
      <c r="AE2939" t="s">
        <v>612</v>
      </c>
      <c r="AF2939" t="s">
        <v>612</v>
      </c>
      <c r="AG2939" t="s">
        <v>612</v>
      </c>
      <c r="AH2939" t="s">
        <v>612</v>
      </c>
      <c r="AI2939" t="s">
        <v>612</v>
      </c>
      <c r="AJ2939" t="s">
        <v>612</v>
      </c>
      <c r="AK2939" t="s">
        <v>612</v>
      </c>
      <c r="AL2939" t="s">
        <v>612</v>
      </c>
      <c r="AM2939" t="s">
        <v>612</v>
      </c>
      <c r="AN2939" t="s">
        <v>612</v>
      </c>
      <c r="AO2939" t="s">
        <v>612</v>
      </c>
      <c r="AP2939" t="s">
        <v>612</v>
      </c>
      <c r="AQ2939" t="s">
        <v>612</v>
      </c>
      <c r="AR2939" t="s">
        <v>612</v>
      </c>
      <c r="AS2939" t="s">
        <v>612</v>
      </c>
      <c r="AT2939" t="s">
        <v>613</v>
      </c>
      <c r="AU2939" t="s">
        <v>612</v>
      </c>
      <c r="AV2939" t="s">
        <v>614</v>
      </c>
      <c r="AW2939" t="s">
        <v>612</v>
      </c>
      <c r="AX2939">
        <v>385863</v>
      </c>
      <c r="AY2939" t="s">
        <v>621</v>
      </c>
      <c r="AZ2939" t="s">
        <v>140</v>
      </c>
      <c r="BA2939" t="s">
        <v>470</v>
      </c>
      <c r="BB2939" t="s">
        <v>649</v>
      </c>
      <c r="BC2939">
        <v>41518</v>
      </c>
      <c r="BD2939">
        <v>87047</v>
      </c>
      <c r="BE2939">
        <v>0</v>
      </c>
      <c r="BF2939">
        <v>0</v>
      </c>
      <c r="BG2939">
        <v>0</v>
      </c>
      <c r="BH2939">
        <v>0</v>
      </c>
      <c r="BI2939">
        <v>0</v>
      </c>
      <c r="BJ2939">
        <v>0</v>
      </c>
      <c r="BK2939">
        <v>0</v>
      </c>
      <c r="BL2939">
        <v>0</v>
      </c>
      <c r="BM2939">
        <v>0</v>
      </c>
      <c r="BN2939">
        <v>0</v>
      </c>
      <c r="BO2939">
        <v>0</v>
      </c>
      <c r="BP2939">
        <v>0</v>
      </c>
      <c r="BQ2939">
        <v>0</v>
      </c>
      <c r="BR2939">
        <v>49862</v>
      </c>
      <c r="BS2939">
        <v>136909</v>
      </c>
      <c r="BT2939">
        <v>0</v>
      </c>
      <c r="BU2939">
        <v>0</v>
      </c>
      <c r="BV2939">
        <v>248954</v>
      </c>
      <c r="BW2939">
        <v>0</v>
      </c>
      <c r="BX2939">
        <v>0</v>
      </c>
      <c r="BY2939">
        <v>0</v>
      </c>
      <c r="BZ2939">
        <v>0</v>
      </c>
      <c r="CA2939">
        <v>0</v>
      </c>
      <c r="CB2939">
        <v>0</v>
      </c>
      <c r="CC2939">
        <v>0</v>
      </c>
      <c r="CD2939">
        <v>248954</v>
      </c>
      <c r="CE2939">
        <v>385863</v>
      </c>
      <c r="CF2939">
        <v>385863</v>
      </c>
      <c r="CG2939">
        <v>0</v>
      </c>
      <c r="CH2939" t="s">
        <v>612</v>
      </c>
      <c r="CI2939" t="s">
        <v>616</v>
      </c>
      <c r="CJ2939" t="s">
        <v>617</v>
      </c>
      <c r="CK2939" t="s">
        <v>617</v>
      </c>
      <c r="CL2939" t="s">
        <v>617</v>
      </c>
      <c r="CM2939" t="s">
        <v>617</v>
      </c>
      <c r="CN2939">
        <v>0</v>
      </c>
    </row>
    <row r="2940" spans="1:92" x14ac:dyDescent="0.25">
      <c r="A2940" t="s">
        <v>14939</v>
      </c>
      <c r="B2940" t="s">
        <v>14939</v>
      </c>
      <c r="C2940">
        <v>50</v>
      </c>
      <c r="D2940" t="s">
        <v>597</v>
      </c>
      <c r="E2940">
        <v>67156</v>
      </c>
      <c r="F2940" t="s">
        <v>14713</v>
      </c>
      <c r="G2940" t="s">
        <v>14678</v>
      </c>
      <c r="H2940" t="s">
        <v>14679</v>
      </c>
      <c r="I2940" t="s">
        <v>630</v>
      </c>
      <c r="J2940">
        <v>10288</v>
      </c>
      <c r="K2940">
        <v>10485</v>
      </c>
      <c r="L2940" t="s">
        <v>14940</v>
      </c>
      <c r="M2940" t="s">
        <v>14941</v>
      </c>
      <c r="N2940" t="s">
        <v>8774</v>
      </c>
      <c r="O2940" t="s">
        <v>14942</v>
      </c>
      <c r="P2940" t="s">
        <v>8776</v>
      </c>
      <c r="Q2940" t="s">
        <v>8777</v>
      </c>
      <c r="R2940" t="s">
        <v>8778</v>
      </c>
      <c r="S2940" t="s">
        <v>8746</v>
      </c>
      <c r="T2940" t="s">
        <v>8747</v>
      </c>
      <c r="U2940" t="s">
        <v>2564</v>
      </c>
      <c r="V2940" t="s">
        <v>1577</v>
      </c>
      <c r="W2940">
        <v>43.115119999999997</v>
      </c>
      <c r="X2940">
        <v>-79.137119999999996</v>
      </c>
      <c r="Y2940" t="s">
        <v>612</v>
      </c>
      <c r="Z2940" t="s">
        <v>612</v>
      </c>
      <c r="AA2940" t="s">
        <v>612</v>
      </c>
      <c r="AB2940" t="s">
        <v>612</v>
      </c>
      <c r="AC2940" t="s">
        <v>612</v>
      </c>
      <c r="AD2940" t="s">
        <v>612</v>
      </c>
      <c r="AE2940" t="s">
        <v>612</v>
      </c>
      <c r="AF2940" t="s">
        <v>612</v>
      </c>
      <c r="AG2940" t="s">
        <v>612</v>
      </c>
      <c r="AH2940" t="s">
        <v>612</v>
      </c>
      <c r="AI2940" t="s">
        <v>612</v>
      </c>
      <c r="AJ2940" t="s">
        <v>612</v>
      </c>
      <c r="AK2940" t="s">
        <v>612</v>
      </c>
      <c r="AL2940" t="s">
        <v>612</v>
      </c>
      <c r="AM2940" t="s">
        <v>612</v>
      </c>
      <c r="AN2940" t="s">
        <v>612</v>
      </c>
      <c r="AO2940" t="s">
        <v>612</v>
      </c>
      <c r="AP2940" t="s">
        <v>612</v>
      </c>
      <c r="AQ2940" t="s">
        <v>612</v>
      </c>
      <c r="AR2940" t="s">
        <v>612</v>
      </c>
      <c r="AS2940" t="s">
        <v>612</v>
      </c>
      <c r="AT2940" t="s">
        <v>613</v>
      </c>
      <c r="AU2940" t="s">
        <v>612</v>
      </c>
      <c r="AV2940" t="s">
        <v>635</v>
      </c>
      <c r="AW2940">
        <v>39691</v>
      </c>
      <c r="AX2940">
        <v>36764</v>
      </c>
      <c r="AY2940" t="s">
        <v>621</v>
      </c>
      <c r="AZ2940" t="s">
        <v>140</v>
      </c>
      <c r="BA2940" t="s">
        <v>470</v>
      </c>
      <c r="BB2940" t="s">
        <v>824</v>
      </c>
      <c r="BC2940">
        <v>39326</v>
      </c>
      <c r="BD2940">
        <v>0</v>
      </c>
      <c r="BE2940">
        <v>0</v>
      </c>
      <c r="BF2940">
        <v>0</v>
      </c>
      <c r="BG2940">
        <v>0</v>
      </c>
      <c r="BH2940">
        <v>0</v>
      </c>
      <c r="BI2940">
        <v>0</v>
      </c>
      <c r="BJ2940">
        <v>0</v>
      </c>
      <c r="BK2940">
        <v>0</v>
      </c>
      <c r="BL2940">
        <v>0</v>
      </c>
      <c r="BM2940">
        <v>0</v>
      </c>
      <c r="BN2940">
        <v>0</v>
      </c>
      <c r="BO2940">
        <v>0</v>
      </c>
      <c r="BP2940">
        <v>0</v>
      </c>
      <c r="BQ2940">
        <v>0</v>
      </c>
      <c r="BR2940">
        <v>0</v>
      </c>
      <c r="BS2940">
        <v>0</v>
      </c>
      <c r="BT2940">
        <v>36764</v>
      </c>
      <c r="BU2940">
        <v>0</v>
      </c>
      <c r="BV2940">
        <v>0</v>
      </c>
      <c r="BW2940">
        <v>0</v>
      </c>
      <c r="BX2940">
        <v>0</v>
      </c>
      <c r="BY2940">
        <v>0</v>
      </c>
      <c r="BZ2940">
        <v>0</v>
      </c>
      <c r="CA2940">
        <v>0</v>
      </c>
      <c r="CB2940">
        <v>0</v>
      </c>
      <c r="CC2940">
        <v>0</v>
      </c>
      <c r="CD2940">
        <v>36764</v>
      </c>
      <c r="CE2940">
        <v>36764</v>
      </c>
      <c r="CF2940">
        <v>36764</v>
      </c>
      <c r="CG2940">
        <v>0</v>
      </c>
      <c r="CH2940" t="s">
        <v>612</v>
      </c>
      <c r="CI2940" t="s">
        <v>616</v>
      </c>
      <c r="CJ2940" t="s">
        <v>617</v>
      </c>
      <c r="CK2940" t="s">
        <v>617</v>
      </c>
      <c r="CL2940" t="s">
        <v>617</v>
      </c>
      <c r="CM2940" t="s">
        <v>617</v>
      </c>
      <c r="CN2940">
        <v>0</v>
      </c>
    </row>
    <row r="2941" spans="1:92" x14ac:dyDescent="0.25">
      <c r="A2941" t="s">
        <v>14943</v>
      </c>
      <c r="B2941" t="s">
        <v>14943</v>
      </c>
      <c r="C2941">
        <v>50</v>
      </c>
      <c r="D2941" t="s">
        <v>597</v>
      </c>
      <c r="E2941">
        <v>67156</v>
      </c>
      <c r="F2941" t="s">
        <v>14713</v>
      </c>
      <c r="G2941" t="s">
        <v>14944</v>
      </c>
      <c r="H2941" t="s">
        <v>14945</v>
      </c>
      <c r="I2941" t="s">
        <v>630</v>
      </c>
      <c r="J2941">
        <v>10288</v>
      </c>
      <c r="K2941">
        <v>10485</v>
      </c>
      <c r="L2941" t="s">
        <v>14940</v>
      </c>
      <c r="M2941" t="s">
        <v>14941</v>
      </c>
      <c r="N2941" t="s">
        <v>8774</v>
      </c>
      <c r="O2941" t="s">
        <v>14942</v>
      </c>
      <c r="P2941" t="s">
        <v>8776</v>
      </c>
      <c r="Q2941" t="s">
        <v>8777</v>
      </c>
      <c r="R2941" t="s">
        <v>8778</v>
      </c>
      <c r="S2941" t="s">
        <v>8746</v>
      </c>
      <c r="T2941" t="s">
        <v>8747</v>
      </c>
      <c r="U2941" t="s">
        <v>2564</v>
      </c>
      <c r="V2941" t="s">
        <v>1577</v>
      </c>
      <c r="W2941">
        <v>43.115119999999997</v>
      </c>
      <c r="X2941">
        <v>-79.137119999999996</v>
      </c>
      <c r="Y2941" t="s">
        <v>612</v>
      </c>
      <c r="Z2941" t="s">
        <v>612</v>
      </c>
      <c r="AA2941" t="s">
        <v>612</v>
      </c>
      <c r="AB2941" t="s">
        <v>612</v>
      </c>
      <c r="AC2941" t="s">
        <v>612</v>
      </c>
      <c r="AD2941" t="s">
        <v>612</v>
      </c>
      <c r="AE2941" t="s">
        <v>612</v>
      </c>
      <c r="AF2941" t="s">
        <v>612</v>
      </c>
      <c r="AG2941" t="s">
        <v>612</v>
      </c>
      <c r="AH2941" t="s">
        <v>612</v>
      </c>
      <c r="AI2941" t="s">
        <v>612</v>
      </c>
      <c r="AJ2941" t="s">
        <v>612</v>
      </c>
      <c r="AK2941" t="s">
        <v>612</v>
      </c>
      <c r="AL2941" t="s">
        <v>612</v>
      </c>
      <c r="AM2941" t="s">
        <v>612</v>
      </c>
      <c r="AN2941" t="s">
        <v>612</v>
      </c>
      <c r="AO2941" t="s">
        <v>612</v>
      </c>
      <c r="AP2941" t="s">
        <v>612</v>
      </c>
      <c r="AQ2941" t="s">
        <v>612</v>
      </c>
      <c r="AR2941" t="s">
        <v>612</v>
      </c>
      <c r="AS2941" t="s">
        <v>612</v>
      </c>
      <c r="AT2941" t="s">
        <v>613</v>
      </c>
      <c r="AU2941" t="s">
        <v>612</v>
      </c>
      <c r="AV2941" t="s">
        <v>635</v>
      </c>
      <c r="AW2941">
        <v>39691</v>
      </c>
      <c r="AX2941">
        <v>6697812</v>
      </c>
      <c r="AY2941" t="s">
        <v>621</v>
      </c>
      <c r="AZ2941" t="s">
        <v>145</v>
      </c>
      <c r="BA2941" t="s">
        <v>470</v>
      </c>
      <c r="BB2941" t="s">
        <v>645</v>
      </c>
      <c r="BC2941">
        <v>38231</v>
      </c>
      <c r="BD2941">
        <v>0</v>
      </c>
      <c r="BE2941">
        <v>0</v>
      </c>
      <c r="BF2941">
        <v>0</v>
      </c>
      <c r="BG2941">
        <v>0</v>
      </c>
      <c r="BH2941">
        <v>0</v>
      </c>
      <c r="BI2941">
        <v>0</v>
      </c>
      <c r="BJ2941">
        <v>0</v>
      </c>
      <c r="BK2941">
        <v>0</v>
      </c>
      <c r="BL2941">
        <v>0</v>
      </c>
      <c r="BM2941">
        <v>0</v>
      </c>
      <c r="BN2941">
        <v>0</v>
      </c>
      <c r="BO2941">
        <v>0</v>
      </c>
      <c r="BP2941">
        <v>0</v>
      </c>
      <c r="BQ2941">
        <v>0</v>
      </c>
      <c r="BR2941">
        <v>0</v>
      </c>
      <c r="BS2941">
        <v>0</v>
      </c>
      <c r="BT2941">
        <v>6697812</v>
      </c>
      <c r="BU2941">
        <v>0</v>
      </c>
      <c r="BV2941">
        <v>0</v>
      </c>
      <c r="BW2941">
        <v>0</v>
      </c>
      <c r="BX2941">
        <v>0</v>
      </c>
      <c r="BY2941">
        <v>0</v>
      </c>
      <c r="BZ2941">
        <v>0</v>
      </c>
      <c r="CA2941">
        <v>0</v>
      </c>
      <c r="CB2941">
        <v>0</v>
      </c>
      <c r="CC2941">
        <v>0</v>
      </c>
      <c r="CD2941">
        <v>6697812</v>
      </c>
      <c r="CE2941">
        <v>6697812</v>
      </c>
      <c r="CF2941">
        <v>6697812</v>
      </c>
      <c r="CG2941">
        <v>0</v>
      </c>
      <c r="CH2941" t="s">
        <v>612</v>
      </c>
      <c r="CI2941" t="s">
        <v>616</v>
      </c>
      <c r="CJ2941" t="s">
        <v>617</v>
      </c>
      <c r="CK2941" t="s">
        <v>617</v>
      </c>
      <c r="CL2941" t="s">
        <v>617</v>
      </c>
      <c r="CM2941" t="s">
        <v>617</v>
      </c>
      <c r="CN2941">
        <v>0</v>
      </c>
    </row>
    <row r="2942" spans="1:92" x14ac:dyDescent="0.25">
      <c r="A2942" t="s">
        <v>14946</v>
      </c>
      <c r="B2942" t="s">
        <v>14946</v>
      </c>
      <c r="C2942">
        <v>50</v>
      </c>
      <c r="D2942" t="s">
        <v>8922</v>
      </c>
      <c r="E2942">
        <v>67156</v>
      </c>
      <c r="F2942" t="s">
        <v>14713</v>
      </c>
      <c r="G2942" t="s">
        <v>11263</v>
      </c>
      <c r="H2942" t="s">
        <v>11264</v>
      </c>
      <c r="I2942" t="s">
        <v>630</v>
      </c>
      <c r="J2942">
        <v>3106</v>
      </c>
      <c r="K2942">
        <v>7042</v>
      </c>
      <c r="L2942" t="s">
        <v>14802</v>
      </c>
      <c r="M2942" t="s">
        <v>14803</v>
      </c>
      <c r="N2942" t="s">
        <v>8774</v>
      </c>
      <c r="O2942" t="s">
        <v>14804</v>
      </c>
      <c r="P2942" t="s">
        <v>8776</v>
      </c>
      <c r="Q2942" t="s">
        <v>8777</v>
      </c>
      <c r="R2942" t="s">
        <v>8778</v>
      </c>
      <c r="S2942" t="s">
        <v>8746</v>
      </c>
      <c r="T2942" t="s">
        <v>8747</v>
      </c>
      <c r="U2942" t="s">
        <v>2564</v>
      </c>
      <c r="V2942" t="s">
        <v>1577</v>
      </c>
      <c r="W2942">
        <v>43.080620000000003</v>
      </c>
      <c r="X2942">
        <v>-79.107510000000005</v>
      </c>
      <c r="Y2942">
        <v>43090</v>
      </c>
      <c r="Z2942" t="s">
        <v>736</v>
      </c>
      <c r="AA2942" t="s">
        <v>736</v>
      </c>
      <c r="AB2942" t="s">
        <v>612</v>
      </c>
      <c r="AC2942" t="s">
        <v>612</v>
      </c>
      <c r="AD2942" t="s">
        <v>612</v>
      </c>
      <c r="AE2942" t="s">
        <v>612</v>
      </c>
      <c r="AF2942" t="s">
        <v>612</v>
      </c>
      <c r="AG2942" t="s">
        <v>612</v>
      </c>
      <c r="AH2942">
        <v>43090</v>
      </c>
      <c r="AI2942" t="s">
        <v>736</v>
      </c>
      <c r="AJ2942" t="s">
        <v>736</v>
      </c>
      <c r="AK2942" t="s">
        <v>612</v>
      </c>
      <c r="AL2942" t="s">
        <v>612</v>
      </c>
      <c r="AM2942" t="s">
        <v>612</v>
      </c>
      <c r="AN2942" t="s">
        <v>612</v>
      </c>
      <c r="AO2942" t="s">
        <v>612</v>
      </c>
      <c r="AP2942" t="s">
        <v>612</v>
      </c>
      <c r="AQ2942" t="s">
        <v>612</v>
      </c>
      <c r="AR2942">
        <v>3</v>
      </c>
      <c r="AS2942">
        <v>49</v>
      </c>
      <c r="AT2942" t="s">
        <v>737</v>
      </c>
      <c r="AU2942" t="s">
        <v>612</v>
      </c>
      <c r="AV2942" t="s">
        <v>635</v>
      </c>
      <c r="AW2942">
        <v>44026</v>
      </c>
      <c r="AX2942">
        <v>2254668</v>
      </c>
      <c r="AY2942" t="s">
        <v>621</v>
      </c>
      <c r="AZ2942" t="s">
        <v>140</v>
      </c>
      <c r="BA2942" t="s">
        <v>146</v>
      </c>
      <c r="BB2942" t="s">
        <v>909</v>
      </c>
      <c r="BC2942">
        <v>44501</v>
      </c>
      <c r="BD2942">
        <v>275000</v>
      </c>
      <c r="BE2942">
        <v>0</v>
      </c>
      <c r="BF2942">
        <v>0</v>
      </c>
      <c r="BG2942">
        <v>0</v>
      </c>
      <c r="BH2942">
        <v>0</v>
      </c>
      <c r="BI2942">
        <v>0</v>
      </c>
      <c r="BJ2942">
        <v>0</v>
      </c>
      <c r="BK2942">
        <v>0</v>
      </c>
      <c r="BL2942">
        <v>0</v>
      </c>
      <c r="BM2942">
        <v>0</v>
      </c>
      <c r="BN2942">
        <v>0</v>
      </c>
      <c r="BO2942">
        <v>0</v>
      </c>
      <c r="BP2942">
        <v>0</v>
      </c>
      <c r="BQ2942">
        <v>0</v>
      </c>
      <c r="BR2942">
        <v>0</v>
      </c>
      <c r="BS2942">
        <v>275000</v>
      </c>
      <c r="BT2942">
        <v>0</v>
      </c>
      <c r="BU2942">
        <v>0</v>
      </c>
      <c r="BV2942">
        <v>0</v>
      </c>
      <c r="BW2942">
        <v>0</v>
      </c>
      <c r="BX2942">
        <v>0</v>
      </c>
      <c r="BY2942">
        <v>0</v>
      </c>
      <c r="BZ2942">
        <v>1979668</v>
      </c>
      <c r="CA2942">
        <v>0</v>
      </c>
      <c r="CB2942">
        <v>0</v>
      </c>
      <c r="CC2942">
        <v>0</v>
      </c>
      <c r="CD2942">
        <v>1979668</v>
      </c>
      <c r="CE2942">
        <v>2254668</v>
      </c>
      <c r="CF2942">
        <v>2254668</v>
      </c>
      <c r="CG2942">
        <v>0</v>
      </c>
      <c r="CH2942" t="s">
        <v>612</v>
      </c>
      <c r="CI2942" t="s">
        <v>860</v>
      </c>
      <c r="CJ2942" t="s">
        <v>617</v>
      </c>
      <c r="CK2942" t="s">
        <v>617</v>
      </c>
      <c r="CL2942" t="s">
        <v>739</v>
      </c>
      <c r="CM2942" t="s">
        <v>740</v>
      </c>
      <c r="CN2942">
        <v>1979668</v>
      </c>
    </row>
    <row r="2943" spans="1:92" x14ac:dyDescent="0.25">
      <c r="A2943" t="s">
        <v>14947</v>
      </c>
      <c r="B2943" t="s">
        <v>14947</v>
      </c>
      <c r="C2943">
        <v>50</v>
      </c>
      <c r="D2943" t="s">
        <v>8922</v>
      </c>
      <c r="E2943">
        <v>67156</v>
      </c>
      <c r="F2943" t="s">
        <v>14713</v>
      </c>
      <c r="G2943" t="s">
        <v>14948</v>
      </c>
      <c r="H2943" t="s">
        <v>14949</v>
      </c>
      <c r="I2943" t="s">
        <v>630</v>
      </c>
      <c r="J2943">
        <v>3447</v>
      </c>
      <c r="K2943">
        <v>7267</v>
      </c>
      <c r="L2943" t="s">
        <v>14950</v>
      </c>
      <c r="M2943" t="s">
        <v>14951</v>
      </c>
      <c r="N2943" t="s">
        <v>8934</v>
      </c>
      <c r="O2943" t="s">
        <v>14952</v>
      </c>
      <c r="P2943" t="s">
        <v>8936</v>
      </c>
      <c r="Q2943" t="s">
        <v>8937</v>
      </c>
      <c r="R2943" t="s">
        <v>8938</v>
      </c>
      <c r="S2943" t="s">
        <v>8746</v>
      </c>
      <c r="T2943" t="s">
        <v>8747</v>
      </c>
      <c r="U2943" t="s">
        <v>2564</v>
      </c>
      <c r="V2943" t="s">
        <v>1577</v>
      </c>
      <c r="W2943">
        <v>43.121729999999999</v>
      </c>
      <c r="X2943">
        <v>-79.21593</v>
      </c>
      <c r="Y2943">
        <v>43131</v>
      </c>
      <c r="Z2943" t="s">
        <v>736</v>
      </c>
      <c r="AA2943" t="s">
        <v>736</v>
      </c>
      <c r="AB2943" t="s">
        <v>612</v>
      </c>
      <c r="AC2943" t="s">
        <v>612</v>
      </c>
      <c r="AD2943" t="s">
        <v>612</v>
      </c>
      <c r="AE2943">
        <v>43131</v>
      </c>
      <c r="AF2943" t="s">
        <v>736</v>
      </c>
      <c r="AG2943" t="s">
        <v>736</v>
      </c>
      <c r="AH2943">
        <v>43172</v>
      </c>
      <c r="AI2943" t="s">
        <v>736</v>
      </c>
      <c r="AJ2943" t="s">
        <v>736</v>
      </c>
      <c r="AK2943" t="s">
        <v>612</v>
      </c>
      <c r="AL2943" t="s">
        <v>612</v>
      </c>
      <c r="AM2943" t="s">
        <v>612</v>
      </c>
      <c r="AN2943" t="s">
        <v>612</v>
      </c>
      <c r="AO2943" t="s">
        <v>612</v>
      </c>
      <c r="AP2943" t="s">
        <v>612</v>
      </c>
      <c r="AQ2943">
        <v>104</v>
      </c>
      <c r="AR2943">
        <v>3</v>
      </c>
      <c r="AS2943">
        <v>49</v>
      </c>
      <c r="AT2943" t="s">
        <v>737</v>
      </c>
      <c r="AU2943" t="s">
        <v>612</v>
      </c>
      <c r="AV2943" t="s">
        <v>635</v>
      </c>
      <c r="AW2943">
        <v>44039</v>
      </c>
      <c r="AX2943">
        <v>5131382</v>
      </c>
      <c r="AY2943" t="s">
        <v>1046</v>
      </c>
      <c r="AZ2943" t="s">
        <v>140</v>
      </c>
      <c r="BA2943" t="s">
        <v>141</v>
      </c>
      <c r="BB2943" t="s">
        <v>380</v>
      </c>
      <c r="BC2943">
        <v>44805</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3573495</v>
      </c>
      <c r="BY2943">
        <v>0</v>
      </c>
      <c r="BZ2943">
        <v>1557887</v>
      </c>
      <c r="CA2943">
        <v>0</v>
      </c>
      <c r="CB2943">
        <v>0</v>
      </c>
      <c r="CC2943">
        <v>0</v>
      </c>
      <c r="CD2943">
        <v>5131382</v>
      </c>
      <c r="CE2943">
        <v>5131382</v>
      </c>
      <c r="CF2943">
        <v>5131382</v>
      </c>
      <c r="CG2943">
        <v>0</v>
      </c>
      <c r="CH2943" t="s">
        <v>612</v>
      </c>
      <c r="CI2943" t="s">
        <v>860</v>
      </c>
      <c r="CJ2943" t="s">
        <v>702</v>
      </c>
      <c r="CK2943" t="s">
        <v>703</v>
      </c>
      <c r="CL2943" t="s">
        <v>764</v>
      </c>
      <c r="CM2943" t="s">
        <v>740</v>
      </c>
      <c r="CN2943">
        <v>5131382</v>
      </c>
    </row>
    <row r="2944" spans="1:92" x14ac:dyDescent="0.25">
      <c r="A2944" t="s">
        <v>14953</v>
      </c>
      <c r="B2944" t="s">
        <v>8940</v>
      </c>
      <c r="C2944">
        <v>50</v>
      </c>
      <c r="D2944" t="s">
        <v>597</v>
      </c>
      <c r="E2944">
        <v>67156</v>
      </c>
      <c r="F2944" t="s">
        <v>14713</v>
      </c>
      <c r="G2944" t="s">
        <v>12408</v>
      </c>
      <c r="H2944" t="s">
        <v>14954</v>
      </c>
      <c r="I2944" t="s">
        <v>630</v>
      </c>
      <c r="J2944">
        <v>25380</v>
      </c>
      <c r="K2944">
        <v>7620</v>
      </c>
      <c r="L2944" t="s">
        <v>8943</v>
      </c>
      <c r="M2944" t="s">
        <v>8944</v>
      </c>
      <c r="N2944" t="s">
        <v>8945</v>
      </c>
      <c r="O2944" t="s">
        <v>8946</v>
      </c>
      <c r="P2944" t="s">
        <v>8947</v>
      </c>
      <c r="Q2944" t="s">
        <v>8941</v>
      </c>
      <c r="R2944" t="s">
        <v>8948</v>
      </c>
      <c r="S2944" t="s">
        <v>8746</v>
      </c>
      <c r="T2944" t="s">
        <v>8747</v>
      </c>
      <c r="U2944" t="s">
        <v>2564</v>
      </c>
      <c r="V2944" t="s">
        <v>1577</v>
      </c>
      <c r="W2944">
        <v>42.921287568365599</v>
      </c>
      <c r="X2944">
        <v>-79.374331000069503</v>
      </c>
      <c r="Y2944">
        <v>43922</v>
      </c>
      <c r="Z2944" t="s">
        <v>738</v>
      </c>
      <c r="AA2944" t="s">
        <v>859</v>
      </c>
      <c r="AB2944" t="s">
        <v>612</v>
      </c>
      <c r="AC2944" t="s">
        <v>612</v>
      </c>
      <c r="AD2944" t="s">
        <v>612</v>
      </c>
      <c r="AE2944">
        <v>43921</v>
      </c>
      <c r="AF2944" t="s">
        <v>738</v>
      </c>
      <c r="AG2944" t="s">
        <v>738</v>
      </c>
      <c r="AH2944" t="s">
        <v>612</v>
      </c>
      <c r="AI2944" t="s">
        <v>612</v>
      </c>
      <c r="AJ2944" t="s">
        <v>612</v>
      </c>
      <c r="AK2944" t="s">
        <v>612</v>
      </c>
      <c r="AL2944" t="s">
        <v>612</v>
      </c>
      <c r="AM2944" t="s">
        <v>612</v>
      </c>
      <c r="AN2944" t="s">
        <v>612</v>
      </c>
      <c r="AO2944" t="s">
        <v>612</v>
      </c>
      <c r="AP2944" t="s">
        <v>612</v>
      </c>
      <c r="AQ2944">
        <v>118</v>
      </c>
      <c r="AR2944" t="s">
        <v>612</v>
      </c>
      <c r="AS2944" t="s">
        <v>612</v>
      </c>
      <c r="AT2944" t="s">
        <v>612</v>
      </c>
      <c r="AU2944" t="s">
        <v>612</v>
      </c>
      <c r="AV2944" t="s">
        <v>635</v>
      </c>
      <c r="AW2944">
        <v>44684</v>
      </c>
      <c r="AX2944">
        <v>5435041</v>
      </c>
      <c r="AY2944" t="s">
        <v>1046</v>
      </c>
      <c r="AZ2944" t="s">
        <v>145</v>
      </c>
      <c r="BA2944" t="s">
        <v>701</v>
      </c>
      <c r="BB2944" t="s">
        <v>322</v>
      </c>
      <c r="BC2944">
        <v>45174</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5435041</v>
      </c>
      <c r="BY2944">
        <v>0</v>
      </c>
      <c r="BZ2944">
        <v>0</v>
      </c>
      <c r="CA2944">
        <v>0</v>
      </c>
      <c r="CB2944">
        <v>0</v>
      </c>
      <c r="CC2944">
        <v>0</v>
      </c>
      <c r="CD2944">
        <v>5435041</v>
      </c>
      <c r="CE2944">
        <v>5435041</v>
      </c>
      <c r="CF2944">
        <v>5435041</v>
      </c>
      <c r="CG2944">
        <v>0</v>
      </c>
      <c r="CH2944" t="s">
        <v>612</v>
      </c>
      <c r="CI2944" t="s">
        <v>131</v>
      </c>
      <c r="CJ2944" t="s">
        <v>702</v>
      </c>
      <c r="CK2944" t="s">
        <v>703</v>
      </c>
      <c r="CL2944" t="s">
        <v>617</v>
      </c>
      <c r="CM2944" t="s">
        <v>617</v>
      </c>
      <c r="CN2944">
        <v>5435041</v>
      </c>
    </row>
    <row r="2945" spans="1:92" x14ac:dyDescent="0.25">
      <c r="A2945" t="s">
        <v>14955</v>
      </c>
      <c r="B2945" t="s">
        <v>14955</v>
      </c>
      <c r="C2945">
        <v>50</v>
      </c>
      <c r="D2945" t="s">
        <v>597</v>
      </c>
      <c r="E2945">
        <v>67156</v>
      </c>
      <c r="F2945" t="s">
        <v>14713</v>
      </c>
      <c r="G2945" t="s">
        <v>8891</v>
      </c>
      <c r="H2945" t="s">
        <v>14956</v>
      </c>
      <c r="I2945" t="s">
        <v>630</v>
      </c>
      <c r="J2945" t="s">
        <v>804</v>
      </c>
      <c r="K2945" t="s">
        <v>804</v>
      </c>
      <c r="L2945" t="s">
        <v>804</v>
      </c>
      <c r="M2945" t="s">
        <v>14957</v>
      </c>
      <c r="N2945" t="s">
        <v>8915</v>
      </c>
      <c r="O2945" t="s">
        <v>804</v>
      </c>
      <c r="P2945" t="s">
        <v>8890</v>
      </c>
      <c r="Q2945" t="s">
        <v>8891</v>
      </c>
      <c r="R2945" t="s">
        <v>8892</v>
      </c>
      <c r="S2945" t="s">
        <v>8746</v>
      </c>
      <c r="T2945" t="s">
        <v>8747</v>
      </c>
      <c r="U2945" t="s">
        <v>2564</v>
      </c>
      <c r="V2945" t="s">
        <v>1577</v>
      </c>
      <c r="W2945">
        <v>43.157367687931298</v>
      </c>
      <c r="X2945">
        <v>-79.477975097039007</v>
      </c>
      <c r="Y2945">
        <v>44523</v>
      </c>
      <c r="Z2945" t="s">
        <v>909</v>
      </c>
      <c r="AA2945" t="s">
        <v>909</v>
      </c>
      <c r="AB2945" t="s">
        <v>612</v>
      </c>
      <c r="AC2945" t="s">
        <v>612</v>
      </c>
      <c r="AD2945" t="s">
        <v>612</v>
      </c>
      <c r="AE2945">
        <v>44523</v>
      </c>
      <c r="AF2945" t="s">
        <v>909</v>
      </c>
      <c r="AG2945" t="s">
        <v>909</v>
      </c>
      <c r="AH2945">
        <v>44523</v>
      </c>
      <c r="AI2945" t="s">
        <v>909</v>
      </c>
      <c r="AJ2945" t="s">
        <v>909</v>
      </c>
      <c r="AK2945" t="s">
        <v>612</v>
      </c>
      <c r="AL2945" t="s">
        <v>612</v>
      </c>
      <c r="AM2945" t="s">
        <v>612</v>
      </c>
      <c r="AN2945" t="s">
        <v>612</v>
      </c>
      <c r="AO2945" t="s">
        <v>612</v>
      </c>
      <c r="AP2945" t="s">
        <v>612</v>
      </c>
      <c r="AQ2945">
        <v>421</v>
      </c>
      <c r="AR2945">
        <v>3</v>
      </c>
      <c r="AS2945">
        <v>49</v>
      </c>
      <c r="AT2945" t="s">
        <v>613</v>
      </c>
      <c r="AU2945" t="s">
        <v>612</v>
      </c>
      <c r="AV2945" t="s">
        <v>635</v>
      </c>
      <c r="AW2945">
        <v>45022</v>
      </c>
      <c r="AX2945">
        <v>12122607</v>
      </c>
      <c r="AY2945" t="s">
        <v>887</v>
      </c>
      <c r="AZ2945" t="s">
        <v>145</v>
      </c>
      <c r="BA2945" t="s">
        <v>460</v>
      </c>
      <c r="BB2945" t="s">
        <v>336</v>
      </c>
      <c r="BC2945">
        <v>45536</v>
      </c>
      <c r="BD2945">
        <v>0</v>
      </c>
      <c r="BE2945">
        <v>0</v>
      </c>
      <c r="BF2945">
        <v>0</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10108084</v>
      </c>
      <c r="BY2945">
        <v>0</v>
      </c>
      <c r="BZ2945">
        <v>2014523</v>
      </c>
      <c r="CA2945">
        <v>0</v>
      </c>
      <c r="CB2945">
        <v>0</v>
      </c>
      <c r="CC2945">
        <v>0</v>
      </c>
      <c r="CD2945">
        <v>12122607</v>
      </c>
      <c r="CE2945">
        <v>12122607</v>
      </c>
      <c r="CF2945">
        <v>12122607</v>
      </c>
      <c r="CG2945">
        <v>0</v>
      </c>
      <c r="CH2945" t="s">
        <v>612</v>
      </c>
      <c r="CI2945" t="s">
        <v>1368</v>
      </c>
      <c r="CJ2945" t="s">
        <v>702</v>
      </c>
      <c r="CK2945" t="s">
        <v>703</v>
      </c>
      <c r="CL2945" t="s">
        <v>617</v>
      </c>
      <c r="CM2945" t="s">
        <v>617</v>
      </c>
      <c r="CN2945">
        <v>12122607</v>
      </c>
    </row>
    <row r="2946" spans="1:92" x14ac:dyDescent="0.25">
      <c r="A2946" t="s">
        <v>14958</v>
      </c>
      <c r="B2946" t="s">
        <v>14958</v>
      </c>
      <c r="C2946">
        <v>51</v>
      </c>
      <c r="D2946" t="s">
        <v>597</v>
      </c>
      <c r="E2946">
        <v>67164</v>
      </c>
      <c r="F2946" t="s">
        <v>14959</v>
      </c>
      <c r="G2946" t="s">
        <v>599</v>
      </c>
      <c r="H2946" t="s">
        <v>599</v>
      </c>
      <c r="I2946" t="s">
        <v>600</v>
      </c>
      <c r="J2946">
        <v>16098</v>
      </c>
      <c r="K2946">
        <v>7933</v>
      </c>
      <c r="L2946" t="s">
        <v>14960</v>
      </c>
      <c r="M2946" t="s">
        <v>14961</v>
      </c>
      <c r="N2946" t="s">
        <v>8986</v>
      </c>
      <c r="O2946" t="s">
        <v>14962</v>
      </c>
      <c r="P2946" t="s">
        <v>8988</v>
      </c>
      <c r="Q2946" t="s">
        <v>8989</v>
      </c>
      <c r="R2946" t="s">
        <v>8990</v>
      </c>
      <c r="S2946" t="s">
        <v>8990</v>
      </c>
      <c r="T2946" t="s">
        <v>8991</v>
      </c>
      <c r="U2946" t="s">
        <v>1576</v>
      </c>
      <c r="V2946" t="s">
        <v>1577</v>
      </c>
      <c r="W2946">
        <v>43.169899999999998</v>
      </c>
      <c r="X2946">
        <v>-80.259180000000001</v>
      </c>
      <c r="Y2946" t="s">
        <v>612</v>
      </c>
      <c r="Z2946" t="s">
        <v>612</v>
      </c>
      <c r="AA2946" t="s">
        <v>612</v>
      </c>
      <c r="AB2946" t="s">
        <v>612</v>
      </c>
      <c r="AC2946" t="s">
        <v>612</v>
      </c>
      <c r="AD2946" t="s">
        <v>612</v>
      </c>
      <c r="AE2946" t="s">
        <v>612</v>
      </c>
      <c r="AF2946" t="s">
        <v>612</v>
      </c>
      <c r="AG2946" t="s">
        <v>612</v>
      </c>
      <c r="AH2946" t="s">
        <v>612</v>
      </c>
      <c r="AI2946" t="s">
        <v>612</v>
      </c>
      <c r="AJ2946" t="s">
        <v>612</v>
      </c>
      <c r="AK2946" t="s">
        <v>612</v>
      </c>
      <c r="AL2946" t="s">
        <v>612</v>
      </c>
      <c r="AM2946" t="s">
        <v>612</v>
      </c>
      <c r="AN2946" t="s">
        <v>612</v>
      </c>
      <c r="AO2946" t="s">
        <v>612</v>
      </c>
      <c r="AP2946" t="s">
        <v>612</v>
      </c>
      <c r="AQ2946" t="s">
        <v>612</v>
      </c>
      <c r="AR2946" t="s">
        <v>612</v>
      </c>
      <c r="AS2946" t="s">
        <v>612</v>
      </c>
      <c r="AT2946" t="s">
        <v>613</v>
      </c>
      <c r="AU2946" t="s">
        <v>612</v>
      </c>
      <c r="AV2946" t="s">
        <v>614</v>
      </c>
      <c r="AW2946" t="s">
        <v>612</v>
      </c>
      <c r="AX2946" t="s">
        <v>612</v>
      </c>
      <c r="AY2946" t="s">
        <v>615</v>
      </c>
      <c r="AZ2946" t="s">
        <v>612</v>
      </c>
      <c r="BA2946" t="s">
        <v>612</v>
      </c>
      <c r="BB2946" t="s">
        <v>612</v>
      </c>
      <c r="BC2946" t="s">
        <v>612</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t="s">
        <v>612</v>
      </c>
      <c r="CI2946" t="s">
        <v>616</v>
      </c>
      <c r="CJ2946" t="s">
        <v>617</v>
      </c>
      <c r="CK2946" t="s">
        <v>617</v>
      </c>
      <c r="CL2946" t="s">
        <v>617</v>
      </c>
      <c r="CM2946" t="s">
        <v>617</v>
      </c>
      <c r="CN2946">
        <v>0</v>
      </c>
    </row>
    <row r="2947" spans="1:92" x14ac:dyDescent="0.25">
      <c r="A2947" t="s">
        <v>14963</v>
      </c>
      <c r="B2947" t="s">
        <v>14963</v>
      </c>
      <c r="C2947">
        <v>51</v>
      </c>
      <c r="D2947" t="s">
        <v>597</v>
      </c>
      <c r="E2947">
        <v>67164</v>
      </c>
      <c r="F2947" t="s">
        <v>14959</v>
      </c>
      <c r="G2947" t="s">
        <v>619</v>
      </c>
      <c r="H2947" t="s">
        <v>620</v>
      </c>
      <c r="I2947" t="s">
        <v>600</v>
      </c>
      <c r="J2947">
        <v>16098</v>
      </c>
      <c r="K2947">
        <v>7933</v>
      </c>
      <c r="L2947" t="s">
        <v>14960</v>
      </c>
      <c r="M2947" t="s">
        <v>14961</v>
      </c>
      <c r="N2947" t="s">
        <v>8986</v>
      </c>
      <c r="O2947" t="s">
        <v>14962</v>
      </c>
      <c r="P2947" t="s">
        <v>8988</v>
      </c>
      <c r="Q2947" t="s">
        <v>8989</v>
      </c>
      <c r="R2947" t="s">
        <v>8990</v>
      </c>
      <c r="S2947" t="s">
        <v>8990</v>
      </c>
      <c r="T2947" t="s">
        <v>8991</v>
      </c>
      <c r="U2947" t="s">
        <v>1576</v>
      </c>
      <c r="V2947" t="s">
        <v>1577</v>
      </c>
      <c r="W2947">
        <v>43.169899999999998</v>
      </c>
      <c r="X2947">
        <v>-80.259180000000001</v>
      </c>
      <c r="Y2947" t="s">
        <v>612</v>
      </c>
      <c r="Z2947" t="s">
        <v>612</v>
      </c>
      <c r="AA2947" t="s">
        <v>612</v>
      </c>
      <c r="AB2947" t="s">
        <v>612</v>
      </c>
      <c r="AC2947" t="s">
        <v>612</v>
      </c>
      <c r="AD2947" t="s">
        <v>612</v>
      </c>
      <c r="AE2947" t="s">
        <v>612</v>
      </c>
      <c r="AF2947" t="s">
        <v>612</v>
      </c>
      <c r="AG2947" t="s">
        <v>612</v>
      </c>
      <c r="AH2947" t="s">
        <v>612</v>
      </c>
      <c r="AI2947" t="s">
        <v>612</v>
      </c>
      <c r="AJ2947" t="s">
        <v>612</v>
      </c>
      <c r="AK2947" t="s">
        <v>612</v>
      </c>
      <c r="AL2947" t="s">
        <v>612</v>
      </c>
      <c r="AM2947" t="s">
        <v>612</v>
      </c>
      <c r="AN2947" t="s">
        <v>612</v>
      </c>
      <c r="AO2947" t="s">
        <v>612</v>
      </c>
      <c r="AP2947" t="s">
        <v>612</v>
      </c>
      <c r="AQ2947" t="s">
        <v>612</v>
      </c>
      <c r="AR2947" t="s">
        <v>612</v>
      </c>
      <c r="AS2947" t="s">
        <v>612</v>
      </c>
      <c r="AT2947" t="s">
        <v>613</v>
      </c>
      <c r="AU2947" t="s">
        <v>612</v>
      </c>
      <c r="AV2947" t="s">
        <v>614</v>
      </c>
      <c r="AW2947" t="s">
        <v>612</v>
      </c>
      <c r="AX2947">
        <v>2965458</v>
      </c>
      <c r="AY2947" t="s">
        <v>621</v>
      </c>
      <c r="AZ2947" t="s">
        <v>579</v>
      </c>
      <c r="BA2947" t="s">
        <v>579</v>
      </c>
      <c r="BB2947" t="s">
        <v>622</v>
      </c>
      <c r="BC2947">
        <v>42248</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3228586</v>
      </c>
      <c r="BW2947">
        <v>0</v>
      </c>
      <c r="BX2947">
        <v>0</v>
      </c>
      <c r="BY2947">
        <v>0</v>
      </c>
      <c r="BZ2947">
        <v>0</v>
      </c>
      <c r="CA2947">
        <v>0</v>
      </c>
      <c r="CB2947">
        <v>0</v>
      </c>
      <c r="CC2947">
        <v>0</v>
      </c>
      <c r="CD2947">
        <v>3228586</v>
      </c>
      <c r="CE2947">
        <v>3228586</v>
      </c>
      <c r="CF2947">
        <v>2965458</v>
      </c>
      <c r="CG2947">
        <v>-263128</v>
      </c>
      <c r="CH2947" t="s">
        <v>612</v>
      </c>
      <c r="CI2947" t="s">
        <v>616</v>
      </c>
      <c r="CJ2947" t="s">
        <v>617</v>
      </c>
      <c r="CK2947" t="s">
        <v>617</v>
      </c>
      <c r="CL2947" t="s">
        <v>617</v>
      </c>
      <c r="CM2947" t="s">
        <v>617</v>
      </c>
      <c r="CN2947">
        <v>0</v>
      </c>
    </row>
    <row r="2948" spans="1:92" x14ac:dyDescent="0.25">
      <c r="A2948" t="s">
        <v>14964</v>
      </c>
      <c r="B2948" t="s">
        <v>14964</v>
      </c>
      <c r="C2948">
        <v>51</v>
      </c>
      <c r="D2948" t="s">
        <v>597</v>
      </c>
      <c r="E2948">
        <v>67164</v>
      </c>
      <c r="F2948" t="s">
        <v>14959</v>
      </c>
      <c r="G2948" t="s">
        <v>14965</v>
      </c>
      <c r="H2948" t="s">
        <v>11220</v>
      </c>
      <c r="I2948" t="s">
        <v>667</v>
      </c>
      <c r="J2948">
        <v>3039</v>
      </c>
      <c r="K2948">
        <v>6996</v>
      </c>
      <c r="L2948" t="s">
        <v>14966</v>
      </c>
      <c r="M2948" t="s">
        <v>14967</v>
      </c>
      <c r="N2948" t="s">
        <v>8986</v>
      </c>
      <c r="O2948" t="s">
        <v>14968</v>
      </c>
      <c r="P2948" t="s">
        <v>8988</v>
      </c>
      <c r="Q2948" t="s">
        <v>8989</v>
      </c>
      <c r="R2948" t="s">
        <v>8990</v>
      </c>
      <c r="S2948" t="s">
        <v>8990</v>
      </c>
      <c r="T2948" t="s">
        <v>8991</v>
      </c>
      <c r="U2948" t="s">
        <v>1576</v>
      </c>
      <c r="V2948" t="s">
        <v>1577</v>
      </c>
      <c r="W2948">
        <v>43.12153</v>
      </c>
      <c r="X2948">
        <v>-80.297439999999995</v>
      </c>
      <c r="Y2948" t="s">
        <v>612</v>
      </c>
      <c r="Z2948" t="s">
        <v>612</v>
      </c>
      <c r="AA2948" t="s">
        <v>612</v>
      </c>
      <c r="AB2948" t="s">
        <v>612</v>
      </c>
      <c r="AC2948" t="s">
        <v>612</v>
      </c>
      <c r="AD2948" t="s">
        <v>612</v>
      </c>
      <c r="AE2948" t="s">
        <v>612</v>
      </c>
      <c r="AF2948" t="s">
        <v>612</v>
      </c>
      <c r="AG2948" t="s">
        <v>612</v>
      </c>
      <c r="AH2948" t="s">
        <v>612</v>
      </c>
      <c r="AI2948" t="s">
        <v>612</v>
      </c>
      <c r="AJ2948" t="s">
        <v>612</v>
      </c>
      <c r="AK2948" t="s">
        <v>612</v>
      </c>
      <c r="AL2948" t="s">
        <v>612</v>
      </c>
      <c r="AM2948" t="s">
        <v>612</v>
      </c>
      <c r="AN2948" t="s">
        <v>612</v>
      </c>
      <c r="AO2948" t="s">
        <v>612</v>
      </c>
      <c r="AP2948" t="s">
        <v>612</v>
      </c>
      <c r="AQ2948" t="s">
        <v>612</v>
      </c>
      <c r="AR2948" t="s">
        <v>612</v>
      </c>
      <c r="AS2948" t="s">
        <v>612</v>
      </c>
      <c r="AT2948" t="s">
        <v>613</v>
      </c>
      <c r="AU2948" t="s">
        <v>612</v>
      </c>
      <c r="AV2948" t="s">
        <v>635</v>
      </c>
      <c r="AW2948">
        <v>39691</v>
      </c>
      <c r="AX2948">
        <v>2075932</v>
      </c>
      <c r="AY2948" t="s">
        <v>621</v>
      </c>
      <c r="AZ2948" t="s">
        <v>143</v>
      </c>
      <c r="BA2948" t="s">
        <v>470</v>
      </c>
      <c r="BB2948" t="s">
        <v>975</v>
      </c>
      <c r="BC2948">
        <v>38596</v>
      </c>
      <c r="BD2948">
        <v>0</v>
      </c>
      <c r="BE2948">
        <v>0</v>
      </c>
      <c r="BF2948">
        <v>0</v>
      </c>
      <c r="BG2948">
        <v>0</v>
      </c>
      <c r="BH2948">
        <v>0</v>
      </c>
      <c r="BI2948">
        <v>0</v>
      </c>
      <c r="BJ2948">
        <v>0</v>
      </c>
      <c r="BK2948">
        <v>0</v>
      </c>
      <c r="BL2948">
        <v>0</v>
      </c>
      <c r="BM2948">
        <v>0</v>
      </c>
      <c r="BN2948">
        <v>0</v>
      </c>
      <c r="BO2948">
        <v>0</v>
      </c>
      <c r="BP2948">
        <v>0</v>
      </c>
      <c r="BQ2948">
        <v>0</v>
      </c>
      <c r="BR2948">
        <v>2075932</v>
      </c>
      <c r="BS2948">
        <v>2075932</v>
      </c>
      <c r="BT2948">
        <v>0</v>
      </c>
      <c r="BU2948">
        <v>0</v>
      </c>
      <c r="BV2948">
        <v>0</v>
      </c>
      <c r="BW2948">
        <v>0</v>
      </c>
      <c r="BX2948">
        <v>0</v>
      </c>
      <c r="BY2948">
        <v>0</v>
      </c>
      <c r="BZ2948">
        <v>0</v>
      </c>
      <c r="CA2948">
        <v>0</v>
      </c>
      <c r="CB2948">
        <v>0</v>
      </c>
      <c r="CC2948">
        <v>0</v>
      </c>
      <c r="CD2948">
        <v>0</v>
      </c>
      <c r="CE2948">
        <v>2075932</v>
      </c>
      <c r="CF2948">
        <v>2075932</v>
      </c>
      <c r="CG2948">
        <v>0</v>
      </c>
      <c r="CH2948" t="s">
        <v>612</v>
      </c>
      <c r="CI2948" t="s">
        <v>616</v>
      </c>
      <c r="CJ2948" t="s">
        <v>617</v>
      </c>
      <c r="CK2948" t="s">
        <v>617</v>
      </c>
      <c r="CL2948" t="s">
        <v>617</v>
      </c>
      <c r="CM2948" t="s">
        <v>617</v>
      </c>
      <c r="CN2948">
        <v>0</v>
      </c>
    </row>
    <row r="2949" spans="1:92" x14ac:dyDescent="0.25">
      <c r="A2949" t="s">
        <v>14969</v>
      </c>
      <c r="B2949" t="s">
        <v>14969</v>
      </c>
      <c r="C2949">
        <v>51</v>
      </c>
      <c r="D2949" t="s">
        <v>597</v>
      </c>
      <c r="E2949">
        <v>67164</v>
      </c>
      <c r="F2949" t="s">
        <v>14959</v>
      </c>
      <c r="G2949" t="s">
        <v>14965</v>
      </c>
      <c r="H2949" t="s">
        <v>11220</v>
      </c>
      <c r="I2949" t="s">
        <v>667</v>
      </c>
      <c r="J2949">
        <v>3039</v>
      </c>
      <c r="K2949">
        <v>6996</v>
      </c>
      <c r="L2949" t="s">
        <v>14966</v>
      </c>
      <c r="M2949" t="s">
        <v>14967</v>
      </c>
      <c r="N2949" t="s">
        <v>8986</v>
      </c>
      <c r="O2949" t="s">
        <v>14968</v>
      </c>
      <c r="P2949" t="s">
        <v>8988</v>
      </c>
      <c r="Q2949" t="s">
        <v>8989</v>
      </c>
      <c r="R2949" t="s">
        <v>8990</v>
      </c>
      <c r="S2949" t="s">
        <v>8990</v>
      </c>
      <c r="T2949" t="s">
        <v>8991</v>
      </c>
      <c r="U2949" t="s">
        <v>1576</v>
      </c>
      <c r="V2949" t="s">
        <v>1577</v>
      </c>
      <c r="W2949">
        <v>43.12153</v>
      </c>
      <c r="X2949">
        <v>-80.297439999999995</v>
      </c>
      <c r="Y2949" t="s">
        <v>612</v>
      </c>
      <c r="Z2949" t="s">
        <v>612</v>
      </c>
      <c r="AA2949" t="s">
        <v>612</v>
      </c>
      <c r="AB2949" t="s">
        <v>612</v>
      </c>
      <c r="AC2949" t="s">
        <v>612</v>
      </c>
      <c r="AD2949" t="s">
        <v>612</v>
      </c>
      <c r="AE2949" t="s">
        <v>612</v>
      </c>
      <c r="AF2949" t="s">
        <v>612</v>
      </c>
      <c r="AG2949" t="s">
        <v>612</v>
      </c>
      <c r="AH2949" t="s">
        <v>612</v>
      </c>
      <c r="AI2949" t="s">
        <v>612</v>
      </c>
      <c r="AJ2949" t="s">
        <v>612</v>
      </c>
      <c r="AK2949" t="s">
        <v>612</v>
      </c>
      <c r="AL2949" t="s">
        <v>612</v>
      </c>
      <c r="AM2949" t="s">
        <v>612</v>
      </c>
      <c r="AN2949" t="s">
        <v>612</v>
      </c>
      <c r="AO2949" t="s">
        <v>612</v>
      </c>
      <c r="AP2949" t="s">
        <v>612</v>
      </c>
      <c r="AQ2949" t="s">
        <v>612</v>
      </c>
      <c r="AR2949" t="s">
        <v>612</v>
      </c>
      <c r="AS2949" t="s">
        <v>612</v>
      </c>
      <c r="AT2949" t="s">
        <v>613</v>
      </c>
      <c r="AU2949" t="s">
        <v>612</v>
      </c>
      <c r="AV2949" t="s">
        <v>635</v>
      </c>
      <c r="AW2949">
        <v>39691</v>
      </c>
      <c r="AX2949">
        <v>3505487</v>
      </c>
      <c r="AY2949" t="s">
        <v>621</v>
      </c>
      <c r="AZ2949" t="s">
        <v>140</v>
      </c>
      <c r="BA2949" t="s">
        <v>470</v>
      </c>
      <c r="BB2949" t="s">
        <v>636</v>
      </c>
      <c r="BC2949">
        <v>38961</v>
      </c>
      <c r="BD2949">
        <v>0</v>
      </c>
      <c r="BE2949">
        <v>0</v>
      </c>
      <c r="BF2949">
        <v>0</v>
      </c>
      <c r="BG2949">
        <v>0</v>
      </c>
      <c r="BH2949">
        <v>0</v>
      </c>
      <c r="BI2949">
        <v>0</v>
      </c>
      <c r="BJ2949">
        <v>0</v>
      </c>
      <c r="BK2949">
        <v>0</v>
      </c>
      <c r="BL2949">
        <v>0</v>
      </c>
      <c r="BM2949">
        <v>0</v>
      </c>
      <c r="BN2949">
        <v>0</v>
      </c>
      <c r="BO2949">
        <v>0</v>
      </c>
      <c r="BP2949">
        <v>0</v>
      </c>
      <c r="BQ2949">
        <v>0</v>
      </c>
      <c r="BR2949">
        <v>0</v>
      </c>
      <c r="BS2949">
        <v>0</v>
      </c>
      <c r="BT2949">
        <v>3505487</v>
      </c>
      <c r="BU2949">
        <v>0</v>
      </c>
      <c r="BV2949">
        <v>0</v>
      </c>
      <c r="BW2949">
        <v>0</v>
      </c>
      <c r="BX2949">
        <v>0</v>
      </c>
      <c r="BY2949">
        <v>0</v>
      </c>
      <c r="BZ2949">
        <v>0</v>
      </c>
      <c r="CA2949">
        <v>0</v>
      </c>
      <c r="CB2949">
        <v>0</v>
      </c>
      <c r="CC2949">
        <v>0</v>
      </c>
      <c r="CD2949">
        <v>3505487</v>
      </c>
      <c r="CE2949">
        <v>3505487</v>
      </c>
      <c r="CF2949">
        <v>3505487</v>
      </c>
      <c r="CG2949">
        <v>0</v>
      </c>
      <c r="CH2949" t="s">
        <v>612</v>
      </c>
      <c r="CI2949" t="s">
        <v>616</v>
      </c>
      <c r="CJ2949" t="s">
        <v>617</v>
      </c>
      <c r="CK2949" t="s">
        <v>617</v>
      </c>
      <c r="CL2949" t="s">
        <v>617</v>
      </c>
      <c r="CM2949" t="s">
        <v>617</v>
      </c>
      <c r="CN2949">
        <v>0</v>
      </c>
    </row>
    <row r="2950" spans="1:92" x14ac:dyDescent="0.25">
      <c r="A2950" t="s">
        <v>14970</v>
      </c>
      <c r="B2950" t="s">
        <v>14970</v>
      </c>
      <c r="C2950">
        <v>51</v>
      </c>
      <c r="D2950" t="s">
        <v>597</v>
      </c>
      <c r="E2950">
        <v>67164</v>
      </c>
      <c r="F2950" t="s">
        <v>14959</v>
      </c>
      <c r="G2950" t="s">
        <v>14971</v>
      </c>
      <c r="H2950" t="s">
        <v>648</v>
      </c>
      <c r="I2950" t="s">
        <v>600</v>
      </c>
      <c r="J2950">
        <v>16098</v>
      </c>
      <c r="K2950">
        <v>7933</v>
      </c>
      <c r="L2950" t="s">
        <v>14960</v>
      </c>
      <c r="M2950" t="s">
        <v>14961</v>
      </c>
      <c r="N2950" t="s">
        <v>8986</v>
      </c>
      <c r="O2950" t="s">
        <v>14962</v>
      </c>
      <c r="P2950" t="s">
        <v>8988</v>
      </c>
      <c r="Q2950" t="s">
        <v>8989</v>
      </c>
      <c r="R2950" t="s">
        <v>8990</v>
      </c>
      <c r="S2950" t="s">
        <v>8990</v>
      </c>
      <c r="T2950" t="s">
        <v>8991</v>
      </c>
      <c r="U2950" t="s">
        <v>1576</v>
      </c>
      <c r="V2950" t="s">
        <v>1577</v>
      </c>
      <c r="W2950">
        <v>43.169899999999998</v>
      </c>
      <c r="X2950">
        <v>-80.259180000000001</v>
      </c>
      <c r="Y2950" t="s">
        <v>612</v>
      </c>
      <c r="Z2950" t="s">
        <v>612</v>
      </c>
      <c r="AA2950" t="s">
        <v>612</v>
      </c>
      <c r="AB2950" t="s">
        <v>612</v>
      </c>
      <c r="AC2950" t="s">
        <v>612</v>
      </c>
      <c r="AD2950" t="s">
        <v>612</v>
      </c>
      <c r="AE2950" t="s">
        <v>612</v>
      </c>
      <c r="AF2950" t="s">
        <v>612</v>
      </c>
      <c r="AG2950" t="s">
        <v>612</v>
      </c>
      <c r="AH2950" t="s">
        <v>612</v>
      </c>
      <c r="AI2950" t="s">
        <v>612</v>
      </c>
      <c r="AJ2950" t="s">
        <v>612</v>
      </c>
      <c r="AK2950" t="s">
        <v>612</v>
      </c>
      <c r="AL2950" t="s">
        <v>612</v>
      </c>
      <c r="AM2950" t="s">
        <v>612</v>
      </c>
      <c r="AN2950" t="s">
        <v>612</v>
      </c>
      <c r="AO2950" t="s">
        <v>612</v>
      </c>
      <c r="AP2950" t="s">
        <v>612</v>
      </c>
      <c r="AQ2950" t="s">
        <v>612</v>
      </c>
      <c r="AR2950" t="s">
        <v>612</v>
      </c>
      <c r="AS2950" t="s">
        <v>612</v>
      </c>
      <c r="AT2950" t="s">
        <v>613</v>
      </c>
      <c r="AU2950" t="s">
        <v>612</v>
      </c>
      <c r="AV2950" t="s">
        <v>635</v>
      </c>
      <c r="AW2950">
        <v>39691</v>
      </c>
      <c r="AX2950">
        <v>1118652</v>
      </c>
      <c r="AY2950" t="s">
        <v>621</v>
      </c>
      <c r="AZ2950" t="s">
        <v>140</v>
      </c>
      <c r="BA2950" t="s">
        <v>470</v>
      </c>
      <c r="BB2950" t="s">
        <v>1255</v>
      </c>
      <c r="BC2950">
        <v>37865</v>
      </c>
      <c r="BD2950">
        <v>0</v>
      </c>
      <c r="BE2950">
        <v>0</v>
      </c>
      <c r="BF2950">
        <v>0</v>
      </c>
      <c r="BG2950">
        <v>0</v>
      </c>
      <c r="BH2950">
        <v>0</v>
      </c>
      <c r="BI2950">
        <v>0</v>
      </c>
      <c r="BJ2950">
        <v>0</v>
      </c>
      <c r="BK2950">
        <v>0</v>
      </c>
      <c r="BL2950">
        <v>0</v>
      </c>
      <c r="BM2950">
        <v>0</v>
      </c>
      <c r="BN2950">
        <v>0</v>
      </c>
      <c r="BO2950">
        <v>0</v>
      </c>
      <c r="BP2950">
        <v>0</v>
      </c>
      <c r="BQ2950">
        <v>0</v>
      </c>
      <c r="BR2950">
        <v>1118652</v>
      </c>
      <c r="BS2950">
        <v>1118652</v>
      </c>
      <c r="BT2950">
        <v>0</v>
      </c>
      <c r="BU2950">
        <v>0</v>
      </c>
      <c r="BV2950">
        <v>0</v>
      </c>
      <c r="BW2950">
        <v>0</v>
      </c>
      <c r="BX2950">
        <v>0</v>
      </c>
      <c r="BY2950">
        <v>0</v>
      </c>
      <c r="BZ2950">
        <v>0</v>
      </c>
      <c r="CA2950">
        <v>0</v>
      </c>
      <c r="CB2950">
        <v>0</v>
      </c>
      <c r="CC2950">
        <v>0</v>
      </c>
      <c r="CD2950">
        <v>0</v>
      </c>
      <c r="CE2950">
        <v>1118652</v>
      </c>
      <c r="CF2950">
        <v>1118652</v>
      </c>
      <c r="CG2950">
        <v>0</v>
      </c>
      <c r="CH2950" t="s">
        <v>612</v>
      </c>
      <c r="CI2950" t="s">
        <v>616</v>
      </c>
      <c r="CJ2950" t="s">
        <v>617</v>
      </c>
      <c r="CK2950" t="s">
        <v>617</v>
      </c>
      <c r="CL2950" t="s">
        <v>617</v>
      </c>
      <c r="CM2950" t="s">
        <v>617</v>
      </c>
      <c r="CN2950">
        <v>0</v>
      </c>
    </row>
    <row r="2951" spans="1:92" x14ac:dyDescent="0.25">
      <c r="A2951" t="s">
        <v>14972</v>
      </c>
      <c r="B2951" t="s">
        <v>14972</v>
      </c>
      <c r="C2951">
        <v>51</v>
      </c>
      <c r="D2951" t="s">
        <v>597</v>
      </c>
      <c r="E2951">
        <v>67164</v>
      </c>
      <c r="F2951" t="s">
        <v>14959</v>
      </c>
      <c r="G2951" t="s">
        <v>14973</v>
      </c>
      <c r="H2951" t="s">
        <v>14974</v>
      </c>
      <c r="I2951" t="s">
        <v>630</v>
      </c>
      <c r="J2951">
        <v>3069</v>
      </c>
      <c r="K2951">
        <v>7012</v>
      </c>
      <c r="L2951" t="s">
        <v>14975</v>
      </c>
      <c r="M2951" t="s">
        <v>14976</v>
      </c>
      <c r="N2951" t="s">
        <v>9015</v>
      </c>
      <c r="O2951" t="s">
        <v>9016</v>
      </c>
      <c r="P2951" t="s">
        <v>9017</v>
      </c>
      <c r="Q2951" t="s">
        <v>9018</v>
      </c>
      <c r="R2951" t="s">
        <v>9018</v>
      </c>
      <c r="S2951" t="s">
        <v>9018</v>
      </c>
      <c r="T2951" t="s">
        <v>8991</v>
      </c>
      <c r="U2951" t="s">
        <v>1576</v>
      </c>
      <c r="V2951" t="s">
        <v>1577</v>
      </c>
      <c r="W2951">
        <v>43.100690610000001</v>
      </c>
      <c r="X2951">
        <v>-80.437523150000004</v>
      </c>
      <c r="Y2951">
        <v>41759</v>
      </c>
      <c r="Z2951" t="s">
        <v>649</v>
      </c>
      <c r="AA2951" t="s">
        <v>700</v>
      </c>
      <c r="AB2951" t="s">
        <v>612</v>
      </c>
      <c r="AC2951" t="s">
        <v>612</v>
      </c>
      <c r="AD2951" t="s">
        <v>612</v>
      </c>
      <c r="AE2951">
        <v>41759</v>
      </c>
      <c r="AF2951" t="s">
        <v>649</v>
      </c>
      <c r="AG2951" t="s">
        <v>700</v>
      </c>
      <c r="AH2951" t="s">
        <v>612</v>
      </c>
      <c r="AI2951" t="s">
        <v>612</v>
      </c>
      <c r="AJ2951" t="s">
        <v>612</v>
      </c>
      <c r="AK2951" t="s">
        <v>612</v>
      </c>
      <c r="AL2951" t="s">
        <v>612</v>
      </c>
      <c r="AM2951" t="s">
        <v>612</v>
      </c>
      <c r="AN2951" t="s">
        <v>612</v>
      </c>
      <c r="AO2951" t="s">
        <v>612</v>
      </c>
      <c r="AP2951" t="s">
        <v>612</v>
      </c>
      <c r="AQ2951">
        <v>39</v>
      </c>
      <c r="AR2951" t="s">
        <v>612</v>
      </c>
      <c r="AS2951" t="s">
        <v>612</v>
      </c>
      <c r="AT2951" t="s">
        <v>613</v>
      </c>
      <c r="AU2951" t="s">
        <v>612</v>
      </c>
      <c r="AV2951" t="s">
        <v>614</v>
      </c>
      <c r="AW2951" t="s">
        <v>612</v>
      </c>
      <c r="AX2951">
        <v>1379461</v>
      </c>
      <c r="AY2951" t="s">
        <v>621</v>
      </c>
      <c r="AZ2951" t="s">
        <v>140</v>
      </c>
      <c r="BA2951" t="s">
        <v>141</v>
      </c>
      <c r="BB2951" t="s">
        <v>700</v>
      </c>
      <c r="BC2951">
        <v>41883</v>
      </c>
      <c r="BD2951">
        <v>0</v>
      </c>
      <c r="BE2951">
        <v>0</v>
      </c>
      <c r="BF2951">
        <v>0</v>
      </c>
      <c r="BG2951">
        <v>0</v>
      </c>
      <c r="BH2951">
        <v>0</v>
      </c>
      <c r="BI2951">
        <v>0</v>
      </c>
      <c r="BJ2951">
        <v>0</v>
      </c>
      <c r="BK2951">
        <v>0</v>
      </c>
      <c r="BL2951">
        <v>0</v>
      </c>
      <c r="BM2951">
        <v>0</v>
      </c>
      <c r="BN2951">
        <v>0</v>
      </c>
      <c r="BO2951">
        <v>0</v>
      </c>
      <c r="BP2951">
        <v>0</v>
      </c>
      <c r="BQ2951">
        <v>0</v>
      </c>
      <c r="BR2951">
        <v>408914</v>
      </c>
      <c r="BS2951">
        <v>408914</v>
      </c>
      <c r="BT2951">
        <v>0</v>
      </c>
      <c r="BU2951">
        <v>0</v>
      </c>
      <c r="BV2951">
        <v>538361</v>
      </c>
      <c r="BW2951">
        <v>0</v>
      </c>
      <c r="BX2951">
        <v>432186</v>
      </c>
      <c r="BY2951">
        <v>0</v>
      </c>
      <c r="BZ2951">
        <v>0</v>
      </c>
      <c r="CA2951">
        <v>0</v>
      </c>
      <c r="CB2951">
        <v>0</v>
      </c>
      <c r="CC2951">
        <v>0</v>
      </c>
      <c r="CD2951">
        <v>970547</v>
      </c>
      <c r="CE2951">
        <v>1379461</v>
      </c>
      <c r="CF2951">
        <v>1379461</v>
      </c>
      <c r="CG2951">
        <v>0</v>
      </c>
      <c r="CH2951" t="s">
        <v>612</v>
      </c>
      <c r="CI2951" t="s">
        <v>616</v>
      </c>
      <c r="CJ2951" t="s">
        <v>702</v>
      </c>
      <c r="CK2951" t="s">
        <v>703</v>
      </c>
      <c r="CL2951" t="s">
        <v>617</v>
      </c>
      <c r="CM2951" t="s">
        <v>617</v>
      </c>
      <c r="CN2951">
        <v>432186</v>
      </c>
    </row>
    <row r="2952" spans="1:92" x14ac:dyDescent="0.25">
      <c r="A2952" t="s">
        <v>14977</v>
      </c>
      <c r="B2952" t="s">
        <v>14977</v>
      </c>
      <c r="C2952">
        <v>51</v>
      </c>
      <c r="D2952" t="s">
        <v>597</v>
      </c>
      <c r="E2952">
        <v>67164</v>
      </c>
      <c r="F2952" t="s">
        <v>14959</v>
      </c>
      <c r="G2952" t="s">
        <v>10856</v>
      </c>
      <c r="H2952" t="s">
        <v>12445</v>
      </c>
      <c r="I2952" t="s">
        <v>667</v>
      </c>
      <c r="J2952">
        <v>10117</v>
      </c>
      <c r="K2952">
        <v>10402</v>
      </c>
      <c r="L2952" t="s">
        <v>14978</v>
      </c>
      <c r="M2952" t="s">
        <v>14979</v>
      </c>
      <c r="N2952" t="s">
        <v>5795</v>
      </c>
      <c r="O2952" t="s">
        <v>9172</v>
      </c>
      <c r="P2952" t="s">
        <v>9033</v>
      </c>
      <c r="Q2952" t="s">
        <v>9042</v>
      </c>
      <c r="R2952" t="s">
        <v>9034</v>
      </c>
      <c r="S2952" t="s">
        <v>9034</v>
      </c>
      <c r="T2952" t="s">
        <v>9035</v>
      </c>
      <c r="U2952" t="s">
        <v>1576</v>
      </c>
      <c r="V2952" t="s">
        <v>1577</v>
      </c>
      <c r="W2952">
        <v>42.82441</v>
      </c>
      <c r="X2952">
        <v>-80.31147</v>
      </c>
      <c r="Y2952" t="s">
        <v>612</v>
      </c>
      <c r="Z2952" t="s">
        <v>612</v>
      </c>
      <c r="AA2952" t="s">
        <v>612</v>
      </c>
      <c r="AB2952" t="s">
        <v>612</v>
      </c>
      <c r="AC2952" t="s">
        <v>612</v>
      </c>
      <c r="AD2952" t="s">
        <v>612</v>
      </c>
      <c r="AE2952" t="s">
        <v>612</v>
      </c>
      <c r="AF2952" t="s">
        <v>612</v>
      </c>
      <c r="AG2952" t="s">
        <v>612</v>
      </c>
      <c r="AH2952" t="s">
        <v>612</v>
      </c>
      <c r="AI2952" t="s">
        <v>612</v>
      </c>
      <c r="AJ2952" t="s">
        <v>612</v>
      </c>
      <c r="AK2952" t="s">
        <v>612</v>
      </c>
      <c r="AL2952" t="s">
        <v>612</v>
      </c>
      <c r="AM2952" t="s">
        <v>612</v>
      </c>
      <c r="AN2952" t="s">
        <v>612</v>
      </c>
      <c r="AO2952" t="s">
        <v>612</v>
      </c>
      <c r="AP2952" t="s">
        <v>612</v>
      </c>
      <c r="AQ2952" t="s">
        <v>612</v>
      </c>
      <c r="AR2952" t="s">
        <v>612</v>
      </c>
      <c r="AS2952" t="s">
        <v>612</v>
      </c>
      <c r="AT2952" t="s">
        <v>613</v>
      </c>
      <c r="AU2952" t="s">
        <v>612</v>
      </c>
      <c r="AV2952" t="s">
        <v>635</v>
      </c>
      <c r="AW2952">
        <v>39691</v>
      </c>
      <c r="AX2952">
        <v>21445047</v>
      </c>
      <c r="AY2952" t="s">
        <v>621</v>
      </c>
      <c r="AZ2952" t="s">
        <v>145</v>
      </c>
      <c r="BA2952" t="s">
        <v>470</v>
      </c>
      <c r="BB2952" t="s">
        <v>694</v>
      </c>
      <c r="BC2952">
        <v>37135</v>
      </c>
      <c r="BD2952">
        <v>0</v>
      </c>
      <c r="BE2952">
        <v>0</v>
      </c>
      <c r="BF2952">
        <v>0</v>
      </c>
      <c r="BG2952">
        <v>0</v>
      </c>
      <c r="BH2952">
        <v>0</v>
      </c>
      <c r="BI2952">
        <v>0</v>
      </c>
      <c r="BJ2952">
        <v>0</v>
      </c>
      <c r="BK2952">
        <v>0</v>
      </c>
      <c r="BL2952">
        <v>0</v>
      </c>
      <c r="BM2952">
        <v>0</v>
      </c>
      <c r="BN2952">
        <v>0</v>
      </c>
      <c r="BO2952">
        <v>0</v>
      </c>
      <c r="BP2952">
        <v>0</v>
      </c>
      <c r="BQ2952">
        <v>0</v>
      </c>
      <c r="BR2952">
        <v>445047</v>
      </c>
      <c r="BS2952">
        <v>445047</v>
      </c>
      <c r="BT2952">
        <v>21000000</v>
      </c>
      <c r="BU2952">
        <v>0</v>
      </c>
      <c r="BV2952">
        <v>0</v>
      </c>
      <c r="BW2952">
        <v>0</v>
      </c>
      <c r="BX2952">
        <v>0</v>
      </c>
      <c r="BY2952">
        <v>0</v>
      </c>
      <c r="BZ2952">
        <v>0</v>
      </c>
      <c r="CA2952">
        <v>0</v>
      </c>
      <c r="CB2952">
        <v>0</v>
      </c>
      <c r="CC2952">
        <v>0</v>
      </c>
      <c r="CD2952">
        <v>21000000</v>
      </c>
      <c r="CE2952">
        <v>21445047</v>
      </c>
      <c r="CF2952">
        <v>21445047</v>
      </c>
      <c r="CG2952">
        <v>0</v>
      </c>
      <c r="CH2952" t="s">
        <v>612</v>
      </c>
      <c r="CI2952" t="s">
        <v>616</v>
      </c>
      <c r="CJ2952" t="s">
        <v>617</v>
      </c>
      <c r="CK2952" t="s">
        <v>617</v>
      </c>
      <c r="CL2952" t="s">
        <v>617</v>
      </c>
      <c r="CM2952" t="s">
        <v>617</v>
      </c>
      <c r="CN2952">
        <v>0</v>
      </c>
    </row>
    <row r="2953" spans="1:92" x14ac:dyDescent="0.25">
      <c r="A2953" t="s">
        <v>14980</v>
      </c>
      <c r="B2953" t="s">
        <v>14980</v>
      </c>
      <c r="C2953">
        <v>51</v>
      </c>
      <c r="D2953" t="s">
        <v>597</v>
      </c>
      <c r="E2953">
        <v>67164</v>
      </c>
      <c r="F2953" t="s">
        <v>14959</v>
      </c>
      <c r="G2953" t="s">
        <v>10856</v>
      </c>
      <c r="H2953" t="s">
        <v>12445</v>
      </c>
      <c r="I2953" t="s">
        <v>667</v>
      </c>
      <c r="J2953">
        <v>10117</v>
      </c>
      <c r="K2953">
        <v>10402</v>
      </c>
      <c r="L2953" t="s">
        <v>14978</v>
      </c>
      <c r="M2953" t="s">
        <v>14979</v>
      </c>
      <c r="N2953" t="s">
        <v>5795</v>
      </c>
      <c r="O2953" t="s">
        <v>9172</v>
      </c>
      <c r="P2953" t="s">
        <v>9033</v>
      </c>
      <c r="Q2953" t="s">
        <v>9042</v>
      </c>
      <c r="R2953" t="s">
        <v>9034</v>
      </c>
      <c r="S2953" t="s">
        <v>9034</v>
      </c>
      <c r="T2953" t="s">
        <v>9035</v>
      </c>
      <c r="U2953" t="s">
        <v>1576</v>
      </c>
      <c r="V2953" t="s">
        <v>1577</v>
      </c>
      <c r="W2953">
        <v>42.82441</v>
      </c>
      <c r="X2953">
        <v>-80.31147</v>
      </c>
      <c r="Y2953" t="s">
        <v>612</v>
      </c>
      <c r="Z2953" t="s">
        <v>612</v>
      </c>
      <c r="AA2953" t="s">
        <v>612</v>
      </c>
      <c r="AB2953" t="s">
        <v>612</v>
      </c>
      <c r="AC2953" t="s">
        <v>612</v>
      </c>
      <c r="AD2953" t="s">
        <v>612</v>
      </c>
      <c r="AE2953" t="s">
        <v>612</v>
      </c>
      <c r="AF2953" t="s">
        <v>612</v>
      </c>
      <c r="AG2953" t="s">
        <v>612</v>
      </c>
      <c r="AH2953" t="s">
        <v>612</v>
      </c>
      <c r="AI2953" t="s">
        <v>612</v>
      </c>
      <c r="AJ2953" t="s">
        <v>612</v>
      </c>
      <c r="AK2953" t="s">
        <v>612</v>
      </c>
      <c r="AL2953" t="s">
        <v>612</v>
      </c>
      <c r="AM2953" t="s">
        <v>612</v>
      </c>
      <c r="AN2953" t="s">
        <v>612</v>
      </c>
      <c r="AO2953" t="s">
        <v>612</v>
      </c>
      <c r="AP2953" t="s">
        <v>612</v>
      </c>
      <c r="AQ2953" t="s">
        <v>612</v>
      </c>
      <c r="AR2953" t="s">
        <v>612</v>
      </c>
      <c r="AS2953" t="s">
        <v>612</v>
      </c>
      <c r="AT2953" t="s">
        <v>613</v>
      </c>
      <c r="AU2953" t="s">
        <v>612</v>
      </c>
      <c r="AV2953" t="s">
        <v>635</v>
      </c>
      <c r="AW2953">
        <v>39691</v>
      </c>
      <c r="AX2953">
        <v>3106426</v>
      </c>
      <c r="AY2953" t="s">
        <v>621</v>
      </c>
      <c r="AZ2953" t="s">
        <v>140</v>
      </c>
      <c r="BA2953" t="s">
        <v>470</v>
      </c>
      <c r="BB2953" t="s">
        <v>636</v>
      </c>
      <c r="BC2953">
        <v>38961</v>
      </c>
      <c r="BD2953">
        <v>0</v>
      </c>
      <c r="BE2953">
        <v>0</v>
      </c>
      <c r="BF2953">
        <v>0</v>
      </c>
      <c r="BG2953">
        <v>0</v>
      </c>
      <c r="BH2953">
        <v>0</v>
      </c>
      <c r="BI2953">
        <v>0</v>
      </c>
      <c r="BJ2953">
        <v>0</v>
      </c>
      <c r="BK2953">
        <v>0</v>
      </c>
      <c r="BL2953">
        <v>0</v>
      </c>
      <c r="BM2953">
        <v>0</v>
      </c>
      <c r="BN2953">
        <v>0</v>
      </c>
      <c r="BO2953">
        <v>0</v>
      </c>
      <c r="BP2953">
        <v>0</v>
      </c>
      <c r="BQ2953">
        <v>0</v>
      </c>
      <c r="BR2953">
        <v>0</v>
      </c>
      <c r="BS2953">
        <v>0</v>
      </c>
      <c r="BT2953">
        <v>3106426</v>
      </c>
      <c r="BU2953">
        <v>0</v>
      </c>
      <c r="BV2953">
        <v>0</v>
      </c>
      <c r="BW2953">
        <v>0</v>
      </c>
      <c r="BX2953">
        <v>0</v>
      </c>
      <c r="BY2953">
        <v>0</v>
      </c>
      <c r="BZ2953">
        <v>0</v>
      </c>
      <c r="CA2953">
        <v>0</v>
      </c>
      <c r="CB2953">
        <v>0</v>
      </c>
      <c r="CC2953">
        <v>0</v>
      </c>
      <c r="CD2953">
        <v>3106426</v>
      </c>
      <c r="CE2953">
        <v>3106426</v>
      </c>
      <c r="CF2953">
        <v>3106426</v>
      </c>
      <c r="CG2953">
        <v>0</v>
      </c>
      <c r="CH2953" t="s">
        <v>612</v>
      </c>
      <c r="CI2953" t="s">
        <v>616</v>
      </c>
      <c r="CJ2953" t="s">
        <v>617</v>
      </c>
      <c r="CK2953" t="s">
        <v>617</v>
      </c>
      <c r="CL2953" t="s">
        <v>617</v>
      </c>
      <c r="CM2953" t="s">
        <v>617</v>
      </c>
      <c r="CN2953">
        <v>0</v>
      </c>
    </row>
    <row r="2954" spans="1:92" x14ac:dyDescent="0.25">
      <c r="A2954" t="s">
        <v>14981</v>
      </c>
      <c r="B2954" t="s">
        <v>14981</v>
      </c>
      <c r="C2954">
        <v>51</v>
      </c>
      <c r="D2954" t="s">
        <v>597</v>
      </c>
      <c r="E2954">
        <v>67164</v>
      </c>
      <c r="F2954" t="s">
        <v>14959</v>
      </c>
      <c r="G2954" t="s">
        <v>11412</v>
      </c>
      <c r="H2954" t="s">
        <v>11413</v>
      </c>
      <c r="I2954" t="s">
        <v>630</v>
      </c>
      <c r="J2954">
        <v>11312</v>
      </c>
      <c r="K2954">
        <v>7308</v>
      </c>
      <c r="L2954" t="s">
        <v>14982</v>
      </c>
      <c r="M2954" t="s">
        <v>14983</v>
      </c>
      <c r="N2954" t="s">
        <v>8986</v>
      </c>
      <c r="O2954" t="s">
        <v>14984</v>
      </c>
      <c r="P2954" t="s">
        <v>8988</v>
      </c>
      <c r="Q2954" t="s">
        <v>8989</v>
      </c>
      <c r="R2954" t="s">
        <v>8990</v>
      </c>
      <c r="S2954" t="s">
        <v>8990</v>
      </c>
      <c r="T2954" t="s">
        <v>8991</v>
      </c>
      <c r="U2954" t="s">
        <v>1576</v>
      </c>
      <c r="V2954" t="s">
        <v>1577</v>
      </c>
      <c r="W2954">
        <v>43.121200000000002</v>
      </c>
      <c r="X2954">
        <v>-80.249579999999995</v>
      </c>
      <c r="Y2954" t="s">
        <v>612</v>
      </c>
      <c r="Z2954" t="s">
        <v>612</v>
      </c>
      <c r="AA2954" t="s">
        <v>612</v>
      </c>
      <c r="AB2954" t="s">
        <v>612</v>
      </c>
      <c r="AC2954" t="s">
        <v>612</v>
      </c>
      <c r="AD2954" t="s">
        <v>612</v>
      </c>
      <c r="AE2954" t="s">
        <v>612</v>
      </c>
      <c r="AF2954" t="s">
        <v>612</v>
      </c>
      <c r="AG2954" t="s">
        <v>612</v>
      </c>
      <c r="AH2954" t="s">
        <v>612</v>
      </c>
      <c r="AI2954" t="s">
        <v>612</v>
      </c>
      <c r="AJ2954" t="s">
        <v>612</v>
      </c>
      <c r="AK2954" t="s">
        <v>612</v>
      </c>
      <c r="AL2954" t="s">
        <v>612</v>
      </c>
      <c r="AM2954" t="s">
        <v>612</v>
      </c>
      <c r="AN2954" t="s">
        <v>612</v>
      </c>
      <c r="AO2954" t="s">
        <v>612</v>
      </c>
      <c r="AP2954" t="s">
        <v>612</v>
      </c>
      <c r="AQ2954" t="s">
        <v>612</v>
      </c>
      <c r="AR2954" t="s">
        <v>612</v>
      </c>
      <c r="AS2954" t="s">
        <v>612</v>
      </c>
      <c r="AT2954" t="s">
        <v>613</v>
      </c>
      <c r="AU2954" t="s">
        <v>612</v>
      </c>
      <c r="AV2954" t="s">
        <v>614</v>
      </c>
      <c r="AW2954" t="s">
        <v>612</v>
      </c>
      <c r="AX2954">
        <v>8104922</v>
      </c>
      <c r="AY2954" t="s">
        <v>621</v>
      </c>
      <c r="AZ2954" t="s">
        <v>145</v>
      </c>
      <c r="BA2954" t="s">
        <v>470</v>
      </c>
      <c r="BB2954" t="s">
        <v>626</v>
      </c>
      <c r="BC2954">
        <v>40057</v>
      </c>
      <c r="BD2954">
        <v>0</v>
      </c>
      <c r="BE2954">
        <v>0</v>
      </c>
      <c r="BF2954">
        <v>200000</v>
      </c>
      <c r="BG2954">
        <v>0</v>
      </c>
      <c r="BH2954">
        <v>0</v>
      </c>
      <c r="BI2954">
        <v>0</v>
      </c>
      <c r="BJ2954">
        <v>0</v>
      </c>
      <c r="BK2954">
        <v>0</v>
      </c>
      <c r="BL2954">
        <v>0</v>
      </c>
      <c r="BM2954">
        <v>0</v>
      </c>
      <c r="BN2954">
        <v>0</v>
      </c>
      <c r="BO2954">
        <v>0</v>
      </c>
      <c r="BP2954">
        <v>0</v>
      </c>
      <c r="BQ2954">
        <v>0</v>
      </c>
      <c r="BR2954">
        <v>229887</v>
      </c>
      <c r="BS2954">
        <v>429887</v>
      </c>
      <c r="BT2954">
        <v>7675035</v>
      </c>
      <c r="BU2954">
        <v>0</v>
      </c>
      <c r="BV2954">
        <v>0</v>
      </c>
      <c r="BW2954">
        <v>0</v>
      </c>
      <c r="BX2954">
        <v>0</v>
      </c>
      <c r="BY2954">
        <v>0</v>
      </c>
      <c r="BZ2954">
        <v>0</v>
      </c>
      <c r="CA2954">
        <v>0</v>
      </c>
      <c r="CB2954">
        <v>0</v>
      </c>
      <c r="CC2954">
        <v>0</v>
      </c>
      <c r="CD2954">
        <v>7675035</v>
      </c>
      <c r="CE2954">
        <v>8104922</v>
      </c>
      <c r="CF2954">
        <v>8104922</v>
      </c>
      <c r="CG2954">
        <v>0</v>
      </c>
      <c r="CH2954" t="s">
        <v>612</v>
      </c>
      <c r="CI2954" t="s">
        <v>616</v>
      </c>
      <c r="CJ2954" t="s">
        <v>617</v>
      </c>
      <c r="CK2954" t="s">
        <v>617</v>
      </c>
      <c r="CL2954" t="s">
        <v>617</v>
      </c>
      <c r="CM2954" t="s">
        <v>617</v>
      </c>
      <c r="CN2954">
        <v>0</v>
      </c>
    </row>
    <row r="2955" spans="1:92" x14ac:dyDescent="0.25">
      <c r="A2955" t="s">
        <v>14985</v>
      </c>
      <c r="B2955" t="s">
        <v>14985</v>
      </c>
      <c r="C2955">
        <v>51</v>
      </c>
      <c r="D2955" t="s">
        <v>597</v>
      </c>
      <c r="E2955">
        <v>67164</v>
      </c>
      <c r="F2955" t="s">
        <v>14959</v>
      </c>
      <c r="G2955" t="s">
        <v>11142</v>
      </c>
      <c r="H2955" t="s">
        <v>11143</v>
      </c>
      <c r="I2955" t="s">
        <v>630</v>
      </c>
      <c r="J2955">
        <v>6104</v>
      </c>
      <c r="K2955">
        <v>8566</v>
      </c>
      <c r="L2955" t="s">
        <v>14986</v>
      </c>
      <c r="M2955" t="s">
        <v>14987</v>
      </c>
      <c r="N2955" t="s">
        <v>9132</v>
      </c>
      <c r="O2955" t="s">
        <v>14988</v>
      </c>
      <c r="P2955" t="s">
        <v>9074</v>
      </c>
      <c r="Q2955" t="s">
        <v>9075</v>
      </c>
      <c r="R2955" t="s">
        <v>9076</v>
      </c>
      <c r="S2955" t="s">
        <v>9076</v>
      </c>
      <c r="T2955" t="s">
        <v>9077</v>
      </c>
      <c r="U2955" t="s">
        <v>1576</v>
      </c>
      <c r="V2955" t="s">
        <v>1577</v>
      </c>
      <c r="W2955">
        <v>43.061810000000001</v>
      </c>
      <c r="X2955">
        <v>-79.963790000000003</v>
      </c>
      <c r="Y2955" t="s">
        <v>612</v>
      </c>
      <c r="Z2955" t="s">
        <v>612</v>
      </c>
      <c r="AA2955" t="s">
        <v>612</v>
      </c>
      <c r="AB2955" t="s">
        <v>612</v>
      </c>
      <c r="AC2955" t="s">
        <v>612</v>
      </c>
      <c r="AD2955" t="s">
        <v>612</v>
      </c>
      <c r="AE2955" t="s">
        <v>612</v>
      </c>
      <c r="AF2955" t="s">
        <v>612</v>
      </c>
      <c r="AG2955" t="s">
        <v>612</v>
      </c>
      <c r="AH2955" t="s">
        <v>612</v>
      </c>
      <c r="AI2955" t="s">
        <v>612</v>
      </c>
      <c r="AJ2955" t="s">
        <v>612</v>
      </c>
      <c r="AK2955" t="s">
        <v>612</v>
      </c>
      <c r="AL2955" t="s">
        <v>612</v>
      </c>
      <c r="AM2955" t="s">
        <v>612</v>
      </c>
      <c r="AN2955" t="s">
        <v>612</v>
      </c>
      <c r="AO2955" t="s">
        <v>612</v>
      </c>
      <c r="AP2955" t="s">
        <v>612</v>
      </c>
      <c r="AQ2955" t="s">
        <v>612</v>
      </c>
      <c r="AR2955" t="s">
        <v>612</v>
      </c>
      <c r="AS2955" t="s">
        <v>612</v>
      </c>
      <c r="AT2955" t="s">
        <v>613</v>
      </c>
      <c r="AU2955" t="s">
        <v>612</v>
      </c>
      <c r="AV2955" t="s">
        <v>635</v>
      </c>
      <c r="AW2955">
        <v>39691</v>
      </c>
      <c r="AX2955">
        <v>1314285</v>
      </c>
      <c r="AY2955" t="s">
        <v>621</v>
      </c>
      <c r="AZ2955" t="s">
        <v>140</v>
      </c>
      <c r="BA2955" t="s">
        <v>470</v>
      </c>
      <c r="BB2955" t="s">
        <v>1318</v>
      </c>
      <c r="BC2955">
        <v>37500</v>
      </c>
      <c r="BD2955">
        <v>0</v>
      </c>
      <c r="BE2955">
        <v>0</v>
      </c>
      <c r="BF2955">
        <v>0</v>
      </c>
      <c r="BG2955">
        <v>0</v>
      </c>
      <c r="BH2955">
        <v>0</v>
      </c>
      <c r="BI2955">
        <v>0</v>
      </c>
      <c r="BJ2955">
        <v>0</v>
      </c>
      <c r="BK2955">
        <v>0</v>
      </c>
      <c r="BL2955">
        <v>0</v>
      </c>
      <c r="BM2955">
        <v>0</v>
      </c>
      <c r="BN2955">
        <v>0</v>
      </c>
      <c r="BO2955">
        <v>0</v>
      </c>
      <c r="BP2955">
        <v>0</v>
      </c>
      <c r="BQ2955">
        <v>0</v>
      </c>
      <c r="BR2955">
        <v>0</v>
      </c>
      <c r="BS2955">
        <v>0</v>
      </c>
      <c r="BT2955">
        <v>1314285</v>
      </c>
      <c r="BU2955">
        <v>0</v>
      </c>
      <c r="BV2955">
        <v>0</v>
      </c>
      <c r="BW2955">
        <v>0</v>
      </c>
      <c r="BX2955">
        <v>0</v>
      </c>
      <c r="BY2955">
        <v>0</v>
      </c>
      <c r="BZ2955">
        <v>0</v>
      </c>
      <c r="CA2955">
        <v>0</v>
      </c>
      <c r="CB2955">
        <v>0</v>
      </c>
      <c r="CC2955">
        <v>0</v>
      </c>
      <c r="CD2955">
        <v>1314285</v>
      </c>
      <c r="CE2955">
        <v>1314285</v>
      </c>
      <c r="CF2955">
        <v>1314285</v>
      </c>
      <c r="CG2955">
        <v>0</v>
      </c>
      <c r="CH2955" t="s">
        <v>612</v>
      </c>
      <c r="CI2955" t="s">
        <v>616</v>
      </c>
      <c r="CJ2955" t="s">
        <v>617</v>
      </c>
      <c r="CK2955" t="s">
        <v>617</v>
      </c>
      <c r="CL2955" t="s">
        <v>617</v>
      </c>
      <c r="CM2955" t="s">
        <v>617</v>
      </c>
      <c r="CN2955">
        <v>0</v>
      </c>
    </row>
    <row r="2956" spans="1:92" x14ac:dyDescent="0.25">
      <c r="A2956" t="s">
        <v>14989</v>
      </c>
      <c r="B2956" t="s">
        <v>14989</v>
      </c>
      <c r="C2956">
        <v>51</v>
      </c>
      <c r="D2956" t="s">
        <v>597</v>
      </c>
      <c r="E2956">
        <v>67164</v>
      </c>
      <c r="F2956" t="s">
        <v>14959</v>
      </c>
      <c r="G2956" t="s">
        <v>11690</v>
      </c>
      <c r="H2956" t="s">
        <v>11691</v>
      </c>
      <c r="I2956" t="s">
        <v>630</v>
      </c>
      <c r="J2956">
        <v>3522</v>
      </c>
      <c r="K2956">
        <v>7315</v>
      </c>
      <c r="L2956" t="s">
        <v>14990</v>
      </c>
      <c r="M2956" t="s">
        <v>14991</v>
      </c>
      <c r="N2956" t="s">
        <v>14992</v>
      </c>
      <c r="O2956" t="s">
        <v>14993</v>
      </c>
      <c r="P2956" t="s">
        <v>9033</v>
      </c>
      <c r="Q2956" t="s">
        <v>9042</v>
      </c>
      <c r="R2956" t="s">
        <v>9034</v>
      </c>
      <c r="S2956" t="s">
        <v>9034</v>
      </c>
      <c r="T2956" t="s">
        <v>9035</v>
      </c>
      <c r="U2956" t="s">
        <v>1576</v>
      </c>
      <c r="V2956" t="s">
        <v>1577</v>
      </c>
      <c r="W2956">
        <v>42.83766</v>
      </c>
      <c r="X2956">
        <v>-80.633930000000007</v>
      </c>
      <c r="Y2956">
        <v>41738</v>
      </c>
      <c r="Z2956" t="s">
        <v>649</v>
      </c>
      <c r="AA2956" t="s">
        <v>700</v>
      </c>
      <c r="AB2956">
        <v>41738</v>
      </c>
      <c r="AC2956" t="s">
        <v>649</v>
      </c>
      <c r="AD2956" t="s">
        <v>700</v>
      </c>
      <c r="AE2956" t="s">
        <v>612</v>
      </c>
      <c r="AF2956" t="s">
        <v>612</v>
      </c>
      <c r="AG2956" t="s">
        <v>612</v>
      </c>
      <c r="AH2956" t="s">
        <v>612</v>
      </c>
      <c r="AI2956" t="s">
        <v>612</v>
      </c>
      <c r="AJ2956" t="s">
        <v>612</v>
      </c>
      <c r="AK2956" t="s">
        <v>612</v>
      </c>
      <c r="AL2956" t="s">
        <v>612</v>
      </c>
      <c r="AM2956" t="s">
        <v>612</v>
      </c>
      <c r="AN2956" t="s">
        <v>612</v>
      </c>
      <c r="AO2956" t="s">
        <v>612</v>
      </c>
      <c r="AP2956" t="s">
        <v>612</v>
      </c>
      <c r="AQ2956" t="s">
        <v>612</v>
      </c>
      <c r="AR2956" t="s">
        <v>612</v>
      </c>
      <c r="AS2956" t="s">
        <v>612</v>
      </c>
      <c r="AT2956" t="s">
        <v>613</v>
      </c>
      <c r="AU2956" t="s">
        <v>612</v>
      </c>
      <c r="AV2956" t="s">
        <v>614</v>
      </c>
      <c r="AW2956" t="s">
        <v>612</v>
      </c>
      <c r="AX2956">
        <v>75000</v>
      </c>
      <c r="AY2956" t="s">
        <v>621</v>
      </c>
      <c r="AZ2956" t="s">
        <v>663</v>
      </c>
      <c r="BA2956" t="s">
        <v>470</v>
      </c>
      <c r="BB2956" t="s">
        <v>700</v>
      </c>
      <c r="BC2956">
        <v>41883</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75000</v>
      </c>
      <c r="BX2956">
        <v>0</v>
      </c>
      <c r="BY2956">
        <v>0</v>
      </c>
      <c r="BZ2956">
        <v>0</v>
      </c>
      <c r="CA2956">
        <v>0</v>
      </c>
      <c r="CB2956">
        <v>0</v>
      </c>
      <c r="CC2956">
        <v>0</v>
      </c>
      <c r="CD2956">
        <v>75000</v>
      </c>
      <c r="CE2956">
        <v>75000</v>
      </c>
      <c r="CF2956">
        <v>75000</v>
      </c>
      <c r="CG2956">
        <v>0</v>
      </c>
      <c r="CH2956" t="s">
        <v>612</v>
      </c>
      <c r="CI2956" t="s">
        <v>616</v>
      </c>
      <c r="CJ2956" t="s">
        <v>617</v>
      </c>
      <c r="CK2956" t="s">
        <v>617</v>
      </c>
      <c r="CL2956" t="s">
        <v>617</v>
      </c>
      <c r="CM2956" t="s">
        <v>617</v>
      </c>
      <c r="CN2956">
        <v>75000</v>
      </c>
    </row>
    <row r="2957" spans="1:92" x14ac:dyDescent="0.25">
      <c r="A2957" t="s">
        <v>14994</v>
      </c>
      <c r="B2957" t="s">
        <v>14994</v>
      </c>
      <c r="C2957">
        <v>51</v>
      </c>
      <c r="D2957" t="s">
        <v>597</v>
      </c>
      <c r="E2957">
        <v>67164</v>
      </c>
      <c r="F2957" t="s">
        <v>14959</v>
      </c>
      <c r="G2957" t="s">
        <v>13127</v>
      </c>
      <c r="H2957" t="s">
        <v>13128</v>
      </c>
      <c r="I2957" t="s">
        <v>630</v>
      </c>
      <c r="J2957">
        <v>10005</v>
      </c>
      <c r="K2957">
        <v>10360</v>
      </c>
      <c r="L2957" t="s">
        <v>14995</v>
      </c>
      <c r="M2957" t="s">
        <v>14996</v>
      </c>
      <c r="N2957" t="s">
        <v>8986</v>
      </c>
      <c r="O2957" t="s">
        <v>14997</v>
      </c>
      <c r="P2957" t="s">
        <v>8988</v>
      </c>
      <c r="Q2957" t="s">
        <v>8989</v>
      </c>
      <c r="R2957" t="s">
        <v>8990</v>
      </c>
      <c r="S2957" t="s">
        <v>8990</v>
      </c>
      <c r="T2957" t="s">
        <v>8991</v>
      </c>
      <c r="U2957" t="s">
        <v>1576</v>
      </c>
      <c r="V2957" t="s">
        <v>1577</v>
      </c>
      <c r="W2957">
        <v>43.175460000000001</v>
      </c>
      <c r="X2957">
        <v>-80.285160000000005</v>
      </c>
      <c r="Y2957" t="s">
        <v>612</v>
      </c>
      <c r="Z2957" t="s">
        <v>612</v>
      </c>
      <c r="AA2957" t="s">
        <v>612</v>
      </c>
      <c r="AB2957" t="s">
        <v>612</v>
      </c>
      <c r="AC2957" t="s">
        <v>612</v>
      </c>
      <c r="AD2957" t="s">
        <v>612</v>
      </c>
      <c r="AE2957" t="s">
        <v>612</v>
      </c>
      <c r="AF2957" t="s">
        <v>612</v>
      </c>
      <c r="AG2957" t="s">
        <v>612</v>
      </c>
      <c r="AH2957" t="s">
        <v>612</v>
      </c>
      <c r="AI2957" t="s">
        <v>612</v>
      </c>
      <c r="AJ2957" t="s">
        <v>612</v>
      </c>
      <c r="AK2957" t="s">
        <v>612</v>
      </c>
      <c r="AL2957" t="s">
        <v>612</v>
      </c>
      <c r="AM2957" t="s">
        <v>612</v>
      </c>
      <c r="AN2957" t="s">
        <v>612</v>
      </c>
      <c r="AO2957" t="s">
        <v>612</v>
      </c>
      <c r="AP2957" t="s">
        <v>612</v>
      </c>
      <c r="AQ2957" t="s">
        <v>612</v>
      </c>
      <c r="AR2957" t="s">
        <v>612</v>
      </c>
      <c r="AS2957" t="s">
        <v>612</v>
      </c>
      <c r="AT2957" t="s">
        <v>613</v>
      </c>
      <c r="AU2957" t="s">
        <v>612</v>
      </c>
      <c r="AV2957" t="s">
        <v>635</v>
      </c>
      <c r="AW2957">
        <v>39691</v>
      </c>
      <c r="AX2957">
        <v>4330911</v>
      </c>
      <c r="AY2957" t="s">
        <v>621</v>
      </c>
      <c r="AZ2957" t="s">
        <v>145</v>
      </c>
      <c r="BA2957" t="s">
        <v>470</v>
      </c>
      <c r="BB2957" t="s">
        <v>694</v>
      </c>
      <c r="BC2957">
        <v>37135</v>
      </c>
      <c r="BD2957">
        <v>0</v>
      </c>
      <c r="BE2957">
        <v>0</v>
      </c>
      <c r="BF2957">
        <v>0</v>
      </c>
      <c r="BG2957">
        <v>0</v>
      </c>
      <c r="BH2957">
        <v>0</v>
      </c>
      <c r="BI2957">
        <v>0</v>
      </c>
      <c r="BJ2957">
        <v>0</v>
      </c>
      <c r="BK2957">
        <v>0</v>
      </c>
      <c r="BL2957">
        <v>0</v>
      </c>
      <c r="BM2957">
        <v>0</v>
      </c>
      <c r="BN2957">
        <v>0</v>
      </c>
      <c r="BO2957">
        <v>0</v>
      </c>
      <c r="BP2957">
        <v>0</v>
      </c>
      <c r="BQ2957">
        <v>0</v>
      </c>
      <c r="BR2957">
        <v>330911</v>
      </c>
      <c r="BS2957">
        <v>330911</v>
      </c>
      <c r="BT2957">
        <v>4000000</v>
      </c>
      <c r="BU2957">
        <v>0</v>
      </c>
      <c r="BV2957">
        <v>0</v>
      </c>
      <c r="BW2957">
        <v>0</v>
      </c>
      <c r="BX2957">
        <v>0</v>
      </c>
      <c r="BY2957">
        <v>0</v>
      </c>
      <c r="BZ2957">
        <v>0</v>
      </c>
      <c r="CA2957">
        <v>0</v>
      </c>
      <c r="CB2957">
        <v>0</v>
      </c>
      <c r="CC2957">
        <v>0</v>
      </c>
      <c r="CD2957">
        <v>4000000</v>
      </c>
      <c r="CE2957">
        <v>4330911</v>
      </c>
      <c r="CF2957">
        <v>4330911</v>
      </c>
      <c r="CG2957">
        <v>0</v>
      </c>
      <c r="CH2957" t="s">
        <v>612</v>
      </c>
      <c r="CI2957" t="s">
        <v>616</v>
      </c>
      <c r="CJ2957" t="s">
        <v>617</v>
      </c>
      <c r="CK2957" t="s">
        <v>617</v>
      </c>
      <c r="CL2957" t="s">
        <v>617</v>
      </c>
      <c r="CM2957" t="s">
        <v>617</v>
      </c>
      <c r="CN2957">
        <v>0</v>
      </c>
    </row>
    <row r="2958" spans="1:92" x14ac:dyDescent="0.25">
      <c r="A2958" t="s">
        <v>14998</v>
      </c>
      <c r="B2958" t="s">
        <v>14998</v>
      </c>
      <c r="C2958">
        <v>51</v>
      </c>
      <c r="D2958" t="s">
        <v>597</v>
      </c>
      <c r="E2958">
        <v>67164</v>
      </c>
      <c r="F2958" t="s">
        <v>14959</v>
      </c>
      <c r="G2958" t="s">
        <v>10694</v>
      </c>
      <c r="H2958" t="s">
        <v>10695</v>
      </c>
      <c r="I2958" t="s">
        <v>630</v>
      </c>
      <c r="J2958">
        <v>11052</v>
      </c>
      <c r="K2958">
        <v>12218</v>
      </c>
      <c r="L2958" t="s">
        <v>14999</v>
      </c>
      <c r="M2958" t="s">
        <v>15000</v>
      </c>
      <c r="N2958" t="s">
        <v>9024</v>
      </c>
      <c r="O2958" t="s">
        <v>9025</v>
      </c>
      <c r="P2958" t="s">
        <v>9017</v>
      </c>
      <c r="Q2958" t="s">
        <v>9018</v>
      </c>
      <c r="R2958" t="s">
        <v>9018</v>
      </c>
      <c r="S2958" t="s">
        <v>9018</v>
      </c>
      <c r="T2958" t="s">
        <v>8991</v>
      </c>
      <c r="U2958" t="s">
        <v>1576</v>
      </c>
      <c r="V2958" t="s">
        <v>1577</v>
      </c>
      <c r="W2958">
        <v>43.178163099999999</v>
      </c>
      <c r="X2958">
        <v>-80.394118109999994</v>
      </c>
      <c r="Y2958" t="s">
        <v>612</v>
      </c>
      <c r="Z2958" t="s">
        <v>612</v>
      </c>
      <c r="AA2958" t="s">
        <v>612</v>
      </c>
      <c r="AB2958" t="s">
        <v>612</v>
      </c>
      <c r="AC2958" t="s">
        <v>612</v>
      </c>
      <c r="AD2958" t="s">
        <v>612</v>
      </c>
      <c r="AE2958" t="s">
        <v>612</v>
      </c>
      <c r="AF2958" t="s">
        <v>612</v>
      </c>
      <c r="AG2958" t="s">
        <v>612</v>
      </c>
      <c r="AH2958" t="s">
        <v>612</v>
      </c>
      <c r="AI2958" t="s">
        <v>612</v>
      </c>
      <c r="AJ2958" t="s">
        <v>612</v>
      </c>
      <c r="AK2958" t="s">
        <v>612</v>
      </c>
      <c r="AL2958" t="s">
        <v>612</v>
      </c>
      <c r="AM2958" t="s">
        <v>612</v>
      </c>
      <c r="AN2958" t="s">
        <v>612</v>
      </c>
      <c r="AO2958" t="s">
        <v>612</v>
      </c>
      <c r="AP2958" t="s">
        <v>612</v>
      </c>
      <c r="AQ2958" t="s">
        <v>612</v>
      </c>
      <c r="AR2958" t="s">
        <v>612</v>
      </c>
      <c r="AS2958" t="s">
        <v>612</v>
      </c>
      <c r="AT2958" t="s">
        <v>613</v>
      </c>
      <c r="AU2958" t="s">
        <v>612</v>
      </c>
      <c r="AV2958" t="s">
        <v>635</v>
      </c>
      <c r="AW2958">
        <v>39691</v>
      </c>
      <c r="AX2958">
        <v>8376056</v>
      </c>
      <c r="AY2958" t="s">
        <v>621</v>
      </c>
      <c r="AZ2958" t="s">
        <v>145</v>
      </c>
      <c r="BA2958" t="s">
        <v>470</v>
      </c>
      <c r="BB2958" t="s">
        <v>941</v>
      </c>
      <c r="BC2958">
        <v>39692</v>
      </c>
      <c r="BD2958">
        <v>0</v>
      </c>
      <c r="BE2958">
        <v>0</v>
      </c>
      <c r="BF2958">
        <v>0</v>
      </c>
      <c r="BG2958">
        <v>0</v>
      </c>
      <c r="BH2958">
        <v>0</v>
      </c>
      <c r="BI2958">
        <v>0</v>
      </c>
      <c r="BJ2958">
        <v>0</v>
      </c>
      <c r="BK2958">
        <v>0</v>
      </c>
      <c r="BL2958">
        <v>0</v>
      </c>
      <c r="BM2958">
        <v>0</v>
      </c>
      <c r="BN2958">
        <v>0</v>
      </c>
      <c r="BO2958">
        <v>0</v>
      </c>
      <c r="BP2958">
        <v>0</v>
      </c>
      <c r="BQ2958">
        <v>0</v>
      </c>
      <c r="BR2958">
        <v>409000</v>
      </c>
      <c r="BS2958">
        <v>409000</v>
      </c>
      <c r="BT2958">
        <v>7967056</v>
      </c>
      <c r="BU2958">
        <v>0</v>
      </c>
      <c r="BV2958">
        <v>0</v>
      </c>
      <c r="BW2958">
        <v>0</v>
      </c>
      <c r="BX2958">
        <v>0</v>
      </c>
      <c r="BY2958">
        <v>0</v>
      </c>
      <c r="BZ2958">
        <v>0</v>
      </c>
      <c r="CA2958">
        <v>0</v>
      </c>
      <c r="CB2958">
        <v>0</v>
      </c>
      <c r="CC2958">
        <v>0</v>
      </c>
      <c r="CD2958">
        <v>7967056</v>
      </c>
      <c r="CE2958">
        <v>8376056</v>
      </c>
      <c r="CF2958">
        <v>8376056</v>
      </c>
      <c r="CG2958">
        <v>0</v>
      </c>
      <c r="CH2958" t="s">
        <v>612</v>
      </c>
      <c r="CI2958" t="s">
        <v>616</v>
      </c>
      <c r="CJ2958" t="s">
        <v>617</v>
      </c>
      <c r="CK2958" t="s">
        <v>617</v>
      </c>
      <c r="CL2958" t="s">
        <v>617</v>
      </c>
      <c r="CM2958" t="s">
        <v>617</v>
      </c>
      <c r="CN2958">
        <v>0</v>
      </c>
    </row>
    <row r="2959" spans="1:92" x14ac:dyDescent="0.25">
      <c r="A2959" t="s">
        <v>15001</v>
      </c>
      <c r="B2959" t="s">
        <v>9175</v>
      </c>
      <c r="C2959">
        <v>51</v>
      </c>
      <c r="D2959" t="s">
        <v>597</v>
      </c>
      <c r="E2959">
        <v>67164</v>
      </c>
      <c r="F2959" t="s">
        <v>14959</v>
      </c>
      <c r="G2959" t="s">
        <v>10824</v>
      </c>
      <c r="H2959" t="s">
        <v>10825</v>
      </c>
      <c r="I2959" t="s">
        <v>630</v>
      </c>
      <c r="J2959">
        <v>14365</v>
      </c>
      <c r="K2959">
        <v>18009</v>
      </c>
      <c r="L2959" t="s">
        <v>9178</v>
      </c>
      <c r="M2959" t="s">
        <v>9179</v>
      </c>
      <c r="N2959" t="s">
        <v>8986</v>
      </c>
      <c r="O2959" t="s">
        <v>9180</v>
      </c>
      <c r="P2959" t="s">
        <v>8988</v>
      </c>
      <c r="Q2959" t="s">
        <v>8989</v>
      </c>
      <c r="R2959" t="s">
        <v>8990</v>
      </c>
      <c r="S2959" t="s">
        <v>8990</v>
      </c>
      <c r="T2959" t="s">
        <v>8991</v>
      </c>
      <c r="U2959" t="s">
        <v>1576</v>
      </c>
      <c r="V2959" t="s">
        <v>1577</v>
      </c>
      <c r="W2959">
        <v>43.11262</v>
      </c>
      <c r="X2959">
        <v>-80.296869999999998</v>
      </c>
      <c r="Y2959" t="s">
        <v>612</v>
      </c>
      <c r="Z2959" t="s">
        <v>612</v>
      </c>
      <c r="AA2959" t="s">
        <v>612</v>
      </c>
      <c r="AB2959" t="s">
        <v>612</v>
      </c>
      <c r="AC2959" t="s">
        <v>612</v>
      </c>
      <c r="AD2959" t="s">
        <v>612</v>
      </c>
      <c r="AE2959" t="s">
        <v>612</v>
      </c>
      <c r="AF2959" t="s">
        <v>612</v>
      </c>
      <c r="AG2959" t="s">
        <v>612</v>
      </c>
      <c r="AH2959" t="s">
        <v>612</v>
      </c>
      <c r="AI2959" t="s">
        <v>612</v>
      </c>
      <c r="AJ2959" t="s">
        <v>612</v>
      </c>
      <c r="AK2959" t="s">
        <v>612</v>
      </c>
      <c r="AL2959" t="s">
        <v>612</v>
      </c>
      <c r="AM2959" t="s">
        <v>612</v>
      </c>
      <c r="AN2959" t="s">
        <v>612</v>
      </c>
      <c r="AO2959" t="s">
        <v>612</v>
      </c>
      <c r="AP2959" t="s">
        <v>612</v>
      </c>
      <c r="AQ2959" t="s">
        <v>612</v>
      </c>
      <c r="AR2959" t="s">
        <v>612</v>
      </c>
      <c r="AS2959" t="s">
        <v>612</v>
      </c>
      <c r="AT2959" t="s">
        <v>613</v>
      </c>
      <c r="AU2959" t="s">
        <v>612</v>
      </c>
      <c r="AV2959" t="s">
        <v>614</v>
      </c>
      <c r="AW2959" t="s">
        <v>612</v>
      </c>
      <c r="AX2959">
        <v>9050000</v>
      </c>
      <c r="AY2959" t="s">
        <v>621</v>
      </c>
      <c r="AZ2959" t="s">
        <v>145</v>
      </c>
      <c r="BA2959" t="s">
        <v>470</v>
      </c>
      <c r="BB2959" t="s">
        <v>803</v>
      </c>
      <c r="BC2959">
        <v>40787</v>
      </c>
      <c r="BD2959">
        <v>0</v>
      </c>
      <c r="BE2959">
        <v>0</v>
      </c>
      <c r="BF2959">
        <v>0</v>
      </c>
      <c r="BG2959">
        <v>0</v>
      </c>
      <c r="BH2959">
        <v>0</v>
      </c>
      <c r="BI2959">
        <v>0</v>
      </c>
      <c r="BJ2959">
        <v>0</v>
      </c>
      <c r="BK2959">
        <v>0</v>
      </c>
      <c r="BL2959">
        <v>0</v>
      </c>
      <c r="BM2959">
        <v>0</v>
      </c>
      <c r="BN2959">
        <v>0</v>
      </c>
      <c r="BO2959">
        <v>0</v>
      </c>
      <c r="BP2959">
        <v>0</v>
      </c>
      <c r="BQ2959">
        <v>0</v>
      </c>
      <c r="BR2959">
        <v>0</v>
      </c>
      <c r="BS2959">
        <v>0</v>
      </c>
      <c r="BT2959">
        <v>9050000</v>
      </c>
      <c r="BU2959">
        <v>0</v>
      </c>
      <c r="BV2959">
        <v>0</v>
      </c>
      <c r="BW2959">
        <v>0</v>
      </c>
      <c r="BX2959">
        <v>0</v>
      </c>
      <c r="BY2959">
        <v>0</v>
      </c>
      <c r="BZ2959">
        <v>0</v>
      </c>
      <c r="CA2959">
        <v>0</v>
      </c>
      <c r="CB2959">
        <v>0</v>
      </c>
      <c r="CC2959">
        <v>0</v>
      </c>
      <c r="CD2959">
        <v>9050000</v>
      </c>
      <c r="CE2959">
        <v>9050000</v>
      </c>
      <c r="CF2959">
        <v>9050000</v>
      </c>
      <c r="CG2959">
        <v>0</v>
      </c>
      <c r="CH2959" t="s">
        <v>612</v>
      </c>
      <c r="CI2959" t="s">
        <v>616</v>
      </c>
      <c r="CJ2959" t="s">
        <v>617</v>
      </c>
      <c r="CK2959" t="s">
        <v>617</v>
      </c>
      <c r="CL2959" t="s">
        <v>617</v>
      </c>
      <c r="CM2959" t="s">
        <v>617</v>
      </c>
      <c r="CN2959">
        <v>0</v>
      </c>
    </row>
    <row r="2960" spans="1:92" x14ac:dyDescent="0.25">
      <c r="A2960" t="s">
        <v>15002</v>
      </c>
      <c r="B2960" t="s">
        <v>15002</v>
      </c>
      <c r="C2960">
        <v>51</v>
      </c>
      <c r="D2960" t="s">
        <v>597</v>
      </c>
      <c r="E2960">
        <v>67164</v>
      </c>
      <c r="F2960" t="s">
        <v>14959</v>
      </c>
      <c r="G2960" t="s">
        <v>14319</v>
      </c>
      <c r="H2960" t="s">
        <v>14320</v>
      </c>
      <c r="I2960" t="s">
        <v>630</v>
      </c>
      <c r="J2960">
        <v>10395</v>
      </c>
      <c r="K2960">
        <v>11095</v>
      </c>
      <c r="L2960" t="s">
        <v>15003</v>
      </c>
      <c r="M2960" t="s">
        <v>15004</v>
      </c>
      <c r="N2960" t="s">
        <v>8986</v>
      </c>
      <c r="O2960" t="s">
        <v>15005</v>
      </c>
      <c r="P2960" t="s">
        <v>8988</v>
      </c>
      <c r="Q2960" t="s">
        <v>8989</v>
      </c>
      <c r="R2960" t="s">
        <v>8990</v>
      </c>
      <c r="S2960" t="s">
        <v>8990</v>
      </c>
      <c r="T2960" t="s">
        <v>8991</v>
      </c>
      <c r="U2960" t="s">
        <v>1576</v>
      </c>
      <c r="V2960" t="s">
        <v>1577</v>
      </c>
      <c r="W2960">
        <v>43.124160000000003</v>
      </c>
      <c r="X2960">
        <v>-80.294330000000002</v>
      </c>
      <c r="Y2960" t="s">
        <v>612</v>
      </c>
      <c r="Z2960" t="s">
        <v>612</v>
      </c>
      <c r="AA2960" t="s">
        <v>612</v>
      </c>
      <c r="AB2960" t="s">
        <v>612</v>
      </c>
      <c r="AC2960" t="s">
        <v>612</v>
      </c>
      <c r="AD2960" t="s">
        <v>612</v>
      </c>
      <c r="AE2960" t="s">
        <v>612</v>
      </c>
      <c r="AF2960" t="s">
        <v>612</v>
      </c>
      <c r="AG2960" t="s">
        <v>612</v>
      </c>
      <c r="AH2960" t="s">
        <v>612</v>
      </c>
      <c r="AI2960" t="s">
        <v>612</v>
      </c>
      <c r="AJ2960" t="s">
        <v>612</v>
      </c>
      <c r="AK2960" t="s">
        <v>612</v>
      </c>
      <c r="AL2960" t="s">
        <v>612</v>
      </c>
      <c r="AM2960" t="s">
        <v>612</v>
      </c>
      <c r="AN2960" t="s">
        <v>612</v>
      </c>
      <c r="AO2960" t="s">
        <v>612</v>
      </c>
      <c r="AP2960" t="s">
        <v>612</v>
      </c>
      <c r="AQ2960" t="s">
        <v>612</v>
      </c>
      <c r="AR2960" t="s">
        <v>612</v>
      </c>
      <c r="AS2960" t="s">
        <v>612</v>
      </c>
      <c r="AT2960" t="s">
        <v>613</v>
      </c>
      <c r="AU2960" t="s">
        <v>612</v>
      </c>
      <c r="AV2960" t="s">
        <v>635</v>
      </c>
      <c r="AW2960">
        <v>39691</v>
      </c>
      <c r="AX2960">
        <v>5544358</v>
      </c>
      <c r="AY2960" t="s">
        <v>621</v>
      </c>
      <c r="AZ2960" t="s">
        <v>145</v>
      </c>
      <c r="BA2960" t="s">
        <v>470</v>
      </c>
      <c r="BB2960" t="s">
        <v>1318</v>
      </c>
      <c r="BC2960">
        <v>37500</v>
      </c>
      <c r="BD2960">
        <v>0</v>
      </c>
      <c r="BE2960">
        <v>0</v>
      </c>
      <c r="BF2960">
        <v>0</v>
      </c>
      <c r="BG2960">
        <v>0</v>
      </c>
      <c r="BH2960">
        <v>0</v>
      </c>
      <c r="BI2960">
        <v>0</v>
      </c>
      <c r="BJ2960">
        <v>0</v>
      </c>
      <c r="BK2960">
        <v>0</v>
      </c>
      <c r="BL2960">
        <v>0</v>
      </c>
      <c r="BM2960">
        <v>0</v>
      </c>
      <c r="BN2960">
        <v>0</v>
      </c>
      <c r="BO2960">
        <v>0</v>
      </c>
      <c r="BP2960">
        <v>0</v>
      </c>
      <c r="BQ2960">
        <v>0</v>
      </c>
      <c r="BR2960">
        <v>0</v>
      </c>
      <c r="BS2960">
        <v>0</v>
      </c>
      <c r="BT2960">
        <v>5544358</v>
      </c>
      <c r="BU2960">
        <v>0</v>
      </c>
      <c r="BV2960">
        <v>0</v>
      </c>
      <c r="BW2960">
        <v>0</v>
      </c>
      <c r="BX2960">
        <v>0</v>
      </c>
      <c r="BY2960">
        <v>0</v>
      </c>
      <c r="BZ2960">
        <v>0</v>
      </c>
      <c r="CA2960">
        <v>0</v>
      </c>
      <c r="CB2960">
        <v>0</v>
      </c>
      <c r="CC2960">
        <v>0</v>
      </c>
      <c r="CD2960">
        <v>5544358</v>
      </c>
      <c r="CE2960">
        <v>5544358</v>
      </c>
      <c r="CF2960">
        <v>5544358</v>
      </c>
      <c r="CG2960">
        <v>0</v>
      </c>
      <c r="CH2960" t="s">
        <v>612</v>
      </c>
      <c r="CI2960" t="s">
        <v>616</v>
      </c>
      <c r="CJ2960" t="s">
        <v>617</v>
      </c>
      <c r="CK2960" t="s">
        <v>617</v>
      </c>
      <c r="CL2960" t="s">
        <v>617</v>
      </c>
      <c r="CM2960" t="s">
        <v>617</v>
      </c>
      <c r="CN2960">
        <v>0</v>
      </c>
    </row>
    <row r="2961" spans="1:92" x14ac:dyDescent="0.25">
      <c r="A2961" t="s">
        <v>15006</v>
      </c>
      <c r="B2961" t="s">
        <v>15006</v>
      </c>
      <c r="C2961">
        <v>51</v>
      </c>
      <c r="D2961" t="s">
        <v>597</v>
      </c>
      <c r="E2961">
        <v>67164</v>
      </c>
      <c r="F2961" t="s">
        <v>14959</v>
      </c>
      <c r="G2961" t="s">
        <v>15007</v>
      </c>
      <c r="H2961" t="s">
        <v>15008</v>
      </c>
      <c r="I2961" t="s">
        <v>667</v>
      </c>
      <c r="J2961">
        <v>3600</v>
      </c>
      <c r="K2961">
        <v>7376</v>
      </c>
      <c r="L2961" t="s">
        <v>15009</v>
      </c>
      <c r="M2961" t="s">
        <v>15010</v>
      </c>
      <c r="N2961" t="s">
        <v>8986</v>
      </c>
      <c r="O2961" t="s">
        <v>15011</v>
      </c>
      <c r="P2961" t="s">
        <v>8988</v>
      </c>
      <c r="Q2961" t="s">
        <v>8989</v>
      </c>
      <c r="R2961" t="s">
        <v>8990</v>
      </c>
      <c r="S2961" t="s">
        <v>8990</v>
      </c>
      <c r="T2961" t="s">
        <v>8991</v>
      </c>
      <c r="U2961" t="s">
        <v>1576</v>
      </c>
      <c r="V2961" t="s">
        <v>1577</v>
      </c>
      <c r="W2961">
        <v>43.160380000000004</v>
      </c>
      <c r="X2961">
        <v>-80.288520000000005</v>
      </c>
      <c r="Y2961" t="s">
        <v>612</v>
      </c>
      <c r="Z2961" t="s">
        <v>612</v>
      </c>
      <c r="AA2961" t="s">
        <v>612</v>
      </c>
      <c r="AB2961" t="s">
        <v>612</v>
      </c>
      <c r="AC2961" t="s">
        <v>612</v>
      </c>
      <c r="AD2961" t="s">
        <v>612</v>
      </c>
      <c r="AE2961" t="s">
        <v>612</v>
      </c>
      <c r="AF2961" t="s">
        <v>612</v>
      </c>
      <c r="AG2961" t="s">
        <v>612</v>
      </c>
      <c r="AH2961" t="s">
        <v>612</v>
      </c>
      <c r="AI2961" t="s">
        <v>612</v>
      </c>
      <c r="AJ2961" t="s">
        <v>612</v>
      </c>
      <c r="AK2961" t="s">
        <v>612</v>
      </c>
      <c r="AL2961" t="s">
        <v>612</v>
      </c>
      <c r="AM2961" t="s">
        <v>612</v>
      </c>
      <c r="AN2961" t="s">
        <v>612</v>
      </c>
      <c r="AO2961" t="s">
        <v>612</v>
      </c>
      <c r="AP2961" t="s">
        <v>612</v>
      </c>
      <c r="AQ2961" t="s">
        <v>612</v>
      </c>
      <c r="AR2961" t="s">
        <v>612</v>
      </c>
      <c r="AS2961" t="s">
        <v>612</v>
      </c>
      <c r="AT2961" t="s">
        <v>613</v>
      </c>
      <c r="AU2961" t="s">
        <v>612</v>
      </c>
      <c r="AV2961" t="s">
        <v>614</v>
      </c>
      <c r="AW2961" t="s">
        <v>612</v>
      </c>
      <c r="AX2961">
        <v>7290123</v>
      </c>
      <c r="AY2961" t="s">
        <v>621</v>
      </c>
      <c r="AZ2961" t="s">
        <v>140</v>
      </c>
      <c r="BA2961" t="s">
        <v>470</v>
      </c>
      <c r="BB2961" t="s">
        <v>662</v>
      </c>
      <c r="BC2961">
        <v>41153</v>
      </c>
      <c r="BD2961">
        <v>0</v>
      </c>
      <c r="BE2961">
        <v>0</v>
      </c>
      <c r="BF2961">
        <v>0</v>
      </c>
      <c r="BG2961">
        <v>0</v>
      </c>
      <c r="BH2961">
        <v>0</v>
      </c>
      <c r="BI2961">
        <v>0</v>
      </c>
      <c r="BJ2961">
        <v>0</v>
      </c>
      <c r="BK2961">
        <v>0</v>
      </c>
      <c r="BL2961">
        <v>0</v>
      </c>
      <c r="BM2961">
        <v>0</v>
      </c>
      <c r="BN2961">
        <v>0</v>
      </c>
      <c r="BO2961">
        <v>0</v>
      </c>
      <c r="BP2961">
        <v>0</v>
      </c>
      <c r="BQ2961">
        <v>0</v>
      </c>
      <c r="BR2961">
        <v>0</v>
      </c>
      <c r="BS2961">
        <v>0</v>
      </c>
      <c r="BT2961">
        <v>7290123</v>
      </c>
      <c r="BU2961">
        <v>0</v>
      </c>
      <c r="BV2961">
        <v>0</v>
      </c>
      <c r="BW2961">
        <v>0</v>
      </c>
      <c r="BX2961">
        <v>0</v>
      </c>
      <c r="BY2961">
        <v>0</v>
      </c>
      <c r="BZ2961">
        <v>0</v>
      </c>
      <c r="CA2961">
        <v>0</v>
      </c>
      <c r="CB2961">
        <v>0</v>
      </c>
      <c r="CC2961">
        <v>0</v>
      </c>
      <c r="CD2961">
        <v>7290123</v>
      </c>
      <c r="CE2961">
        <v>7290123</v>
      </c>
      <c r="CF2961">
        <v>7290123</v>
      </c>
      <c r="CG2961">
        <v>0</v>
      </c>
      <c r="CH2961" t="s">
        <v>612</v>
      </c>
      <c r="CI2961" t="s">
        <v>616</v>
      </c>
      <c r="CJ2961" t="s">
        <v>617</v>
      </c>
      <c r="CK2961" t="s">
        <v>617</v>
      </c>
      <c r="CL2961" t="s">
        <v>617</v>
      </c>
      <c r="CM2961" t="s">
        <v>617</v>
      </c>
      <c r="CN2961">
        <v>0</v>
      </c>
    </row>
    <row r="2962" spans="1:92" x14ac:dyDescent="0.25">
      <c r="A2962" t="s">
        <v>15012</v>
      </c>
      <c r="B2962" t="s">
        <v>15012</v>
      </c>
      <c r="C2962">
        <v>51</v>
      </c>
      <c r="D2962" t="s">
        <v>597</v>
      </c>
      <c r="E2962">
        <v>67164</v>
      </c>
      <c r="F2962" t="s">
        <v>14959</v>
      </c>
      <c r="G2962" t="s">
        <v>15013</v>
      </c>
      <c r="H2962" t="s">
        <v>15014</v>
      </c>
      <c r="I2962" t="s">
        <v>630</v>
      </c>
      <c r="J2962">
        <v>4118</v>
      </c>
      <c r="K2962">
        <v>7766</v>
      </c>
      <c r="L2962" t="s">
        <v>15015</v>
      </c>
      <c r="M2962" t="s">
        <v>15016</v>
      </c>
      <c r="N2962" t="s">
        <v>5795</v>
      </c>
      <c r="O2962" t="s">
        <v>15017</v>
      </c>
      <c r="P2962" t="s">
        <v>9033</v>
      </c>
      <c r="Q2962" t="s">
        <v>9042</v>
      </c>
      <c r="R2962" t="s">
        <v>9034</v>
      </c>
      <c r="S2962" t="s">
        <v>9034</v>
      </c>
      <c r="T2962" t="s">
        <v>9035</v>
      </c>
      <c r="U2962" t="s">
        <v>1576</v>
      </c>
      <c r="V2962" t="s">
        <v>1577</v>
      </c>
      <c r="W2962">
        <v>42.832450000000001</v>
      </c>
      <c r="X2962">
        <v>-80.295190000000005</v>
      </c>
      <c r="Y2962">
        <v>42569</v>
      </c>
      <c r="Z2962" t="s">
        <v>622</v>
      </c>
      <c r="AA2962" t="s">
        <v>787</v>
      </c>
      <c r="AB2962">
        <v>42569</v>
      </c>
      <c r="AC2962" t="s">
        <v>622</v>
      </c>
      <c r="AD2962" t="s">
        <v>787</v>
      </c>
      <c r="AE2962" t="s">
        <v>612</v>
      </c>
      <c r="AF2962" t="s">
        <v>612</v>
      </c>
      <c r="AG2962" t="s">
        <v>612</v>
      </c>
      <c r="AH2962" t="s">
        <v>612</v>
      </c>
      <c r="AI2962" t="s">
        <v>612</v>
      </c>
      <c r="AJ2962" t="s">
        <v>612</v>
      </c>
      <c r="AK2962" t="s">
        <v>612</v>
      </c>
      <c r="AL2962" t="s">
        <v>612</v>
      </c>
      <c r="AM2962" t="s">
        <v>612</v>
      </c>
      <c r="AN2962" t="s">
        <v>612</v>
      </c>
      <c r="AO2962" t="s">
        <v>612</v>
      </c>
      <c r="AP2962" t="s">
        <v>612</v>
      </c>
      <c r="AQ2962" t="s">
        <v>612</v>
      </c>
      <c r="AR2962" t="s">
        <v>612</v>
      </c>
      <c r="AS2962" t="s">
        <v>612</v>
      </c>
      <c r="AT2962" t="s">
        <v>613</v>
      </c>
      <c r="AU2962" t="s">
        <v>612</v>
      </c>
      <c r="AV2962" t="s">
        <v>1076</v>
      </c>
      <c r="AW2962" t="s">
        <v>612</v>
      </c>
      <c r="AX2962">
        <v>250000</v>
      </c>
      <c r="AY2962" t="s">
        <v>1076</v>
      </c>
      <c r="AZ2962" t="s">
        <v>1076</v>
      </c>
      <c r="BA2962" t="s">
        <v>470</v>
      </c>
      <c r="BB2962" t="s">
        <v>1077</v>
      </c>
      <c r="BC2962" t="s">
        <v>1077</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t="s">
        <v>612</v>
      </c>
      <c r="CI2962" t="s">
        <v>616</v>
      </c>
      <c r="CJ2962" t="s">
        <v>617</v>
      </c>
      <c r="CK2962" t="s">
        <v>617</v>
      </c>
      <c r="CL2962" t="s">
        <v>617</v>
      </c>
      <c r="CM2962" t="s">
        <v>617</v>
      </c>
      <c r="CN2962">
        <v>0</v>
      </c>
    </row>
    <row r="2963" spans="1:92" x14ac:dyDescent="0.25">
      <c r="A2963" t="s">
        <v>15018</v>
      </c>
      <c r="B2963" t="s">
        <v>15018</v>
      </c>
      <c r="C2963">
        <v>51</v>
      </c>
      <c r="D2963" t="s">
        <v>597</v>
      </c>
      <c r="E2963">
        <v>67164</v>
      </c>
      <c r="F2963" t="s">
        <v>14959</v>
      </c>
      <c r="G2963" t="s">
        <v>13422</v>
      </c>
      <c r="H2963" t="s">
        <v>13423</v>
      </c>
      <c r="I2963" t="s">
        <v>630</v>
      </c>
      <c r="J2963">
        <v>4411</v>
      </c>
      <c r="K2963">
        <v>7961</v>
      </c>
      <c r="L2963" t="s">
        <v>15019</v>
      </c>
      <c r="M2963" t="s">
        <v>15020</v>
      </c>
      <c r="N2963" t="s">
        <v>8986</v>
      </c>
      <c r="O2963" t="s">
        <v>15021</v>
      </c>
      <c r="P2963" t="s">
        <v>8988</v>
      </c>
      <c r="Q2963" t="s">
        <v>8989</v>
      </c>
      <c r="R2963" t="s">
        <v>8990</v>
      </c>
      <c r="S2963" t="s">
        <v>8990</v>
      </c>
      <c r="T2963" t="s">
        <v>8991</v>
      </c>
      <c r="U2963" t="s">
        <v>1576</v>
      </c>
      <c r="V2963" t="s">
        <v>1577</v>
      </c>
      <c r="W2963">
        <v>43.143320000000003</v>
      </c>
      <c r="X2963">
        <v>-80.219729999999998</v>
      </c>
      <c r="Y2963" t="s">
        <v>612</v>
      </c>
      <c r="Z2963" t="s">
        <v>612</v>
      </c>
      <c r="AA2963" t="s">
        <v>612</v>
      </c>
      <c r="AB2963" t="s">
        <v>612</v>
      </c>
      <c r="AC2963" t="s">
        <v>612</v>
      </c>
      <c r="AD2963" t="s">
        <v>612</v>
      </c>
      <c r="AE2963" t="s">
        <v>612</v>
      </c>
      <c r="AF2963" t="s">
        <v>612</v>
      </c>
      <c r="AG2963" t="s">
        <v>612</v>
      </c>
      <c r="AH2963" t="s">
        <v>612</v>
      </c>
      <c r="AI2963" t="s">
        <v>612</v>
      </c>
      <c r="AJ2963" t="s">
        <v>612</v>
      </c>
      <c r="AK2963" t="s">
        <v>612</v>
      </c>
      <c r="AL2963" t="s">
        <v>612</v>
      </c>
      <c r="AM2963" t="s">
        <v>612</v>
      </c>
      <c r="AN2963" t="s">
        <v>612</v>
      </c>
      <c r="AO2963" t="s">
        <v>612</v>
      </c>
      <c r="AP2963" t="s">
        <v>612</v>
      </c>
      <c r="AQ2963" t="s">
        <v>612</v>
      </c>
      <c r="AR2963" t="s">
        <v>612</v>
      </c>
      <c r="AS2963" t="s">
        <v>612</v>
      </c>
      <c r="AT2963" t="s">
        <v>613</v>
      </c>
      <c r="AU2963" t="s">
        <v>612</v>
      </c>
      <c r="AV2963" t="s">
        <v>614</v>
      </c>
      <c r="AW2963" t="s">
        <v>612</v>
      </c>
      <c r="AX2963">
        <v>659369</v>
      </c>
      <c r="AY2963" t="s">
        <v>621</v>
      </c>
      <c r="AZ2963" t="s">
        <v>140</v>
      </c>
      <c r="BA2963" t="s">
        <v>470</v>
      </c>
      <c r="BB2963" t="s">
        <v>662</v>
      </c>
      <c r="BC2963">
        <v>41153</v>
      </c>
      <c r="BD2963">
        <v>138767</v>
      </c>
      <c r="BE2963">
        <v>0</v>
      </c>
      <c r="BF2963">
        <v>81864</v>
      </c>
      <c r="BG2963">
        <v>0</v>
      </c>
      <c r="BH2963">
        <v>0</v>
      </c>
      <c r="BI2963">
        <v>0</v>
      </c>
      <c r="BJ2963">
        <v>0</v>
      </c>
      <c r="BK2963">
        <v>0</v>
      </c>
      <c r="BL2963">
        <v>0</v>
      </c>
      <c r="BM2963">
        <v>0</v>
      </c>
      <c r="BN2963">
        <v>0</v>
      </c>
      <c r="BO2963">
        <v>0</v>
      </c>
      <c r="BP2963">
        <v>0</v>
      </c>
      <c r="BQ2963">
        <v>0</v>
      </c>
      <c r="BR2963">
        <v>0</v>
      </c>
      <c r="BS2963">
        <v>220631</v>
      </c>
      <c r="BT2963">
        <v>0</v>
      </c>
      <c r="BU2963">
        <v>0</v>
      </c>
      <c r="BV2963">
        <v>438738</v>
      </c>
      <c r="BW2963">
        <v>0</v>
      </c>
      <c r="BX2963">
        <v>0</v>
      </c>
      <c r="BY2963">
        <v>0</v>
      </c>
      <c r="BZ2963">
        <v>0</v>
      </c>
      <c r="CA2963">
        <v>0</v>
      </c>
      <c r="CB2963">
        <v>0</v>
      </c>
      <c r="CC2963">
        <v>0</v>
      </c>
      <c r="CD2963">
        <v>438738</v>
      </c>
      <c r="CE2963">
        <v>659369</v>
      </c>
      <c r="CF2963">
        <v>659369</v>
      </c>
      <c r="CG2963">
        <v>0</v>
      </c>
      <c r="CH2963" t="s">
        <v>612</v>
      </c>
      <c r="CI2963" t="s">
        <v>616</v>
      </c>
      <c r="CJ2963" t="s">
        <v>617</v>
      </c>
      <c r="CK2963" t="s">
        <v>617</v>
      </c>
      <c r="CL2963" t="s">
        <v>617</v>
      </c>
      <c r="CM2963" t="s">
        <v>617</v>
      </c>
      <c r="CN2963">
        <v>0</v>
      </c>
    </row>
    <row r="2964" spans="1:92" x14ac:dyDescent="0.25">
      <c r="A2964" t="s">
        <v>15022</v>
      </c>
      <c r="B2964" t="s">
        <v>15022</v>
      </c>
      <c r="C2964">
        <v>51</v>
      </c>
      <c r="D2964" t="s">
        <v>597</v>
      </c>
      <c r="E2964">
        <v>67164</v>
      </c>
      <c r="F2964" t="s">
        <v>14959</v>
      </c>
      <c r="G2964" t="s">
        <v>11024</v>
      </c>
      <c r="H2964" t="s">
        <v>11025</v>
      </c>
      <c r="I2964" t="s">
        <v>630</v>
      </c>
      <c r="J2964">
        <v>24239</v>
      </c>
      <c r="K2964">
        <v>7974</v>
      </c>
      <c r="L2964" t="s">
        <v>15023</v>
      </c>
      <c r="M2964" t="s">
        <v>15024</v>
      </c>
      <c r="N2964" t="s">
        <v>8986</v>
      </c>
      <c r="O2964" t="s">
        <v>15025</v>
      </c>
      <c r="P2964" t="s">
        <v>8988</v>
      </c>
      <c r="Q2964" t="s">
        <v>8989</v>
      </c>
      <c r="R2964" t="s">
        <v>8990</v>
      </c>
      <c r="S2964" t="s">
        <v>8990</v>
      </c>
      <c r="T2964" t="s">
        <v>8991</v>
      </c>
      <c r="U2964" t="s">
        <v>1576</v>
      </c>
      <c r="V2964" t="s">
        <v>1577</v>
      </c>
      <c r="W2964">
        <v>43.165529999999997</v>
      </c>
      <c r="X2964">
        <v>-80.272090000000006</v>
      </c>
      <c r="Y2964">
        <v>40731</v>
      </c>
      <c r="Z2964" t="s">
        <v>977</v>
      </c>
      <c r="AA2964" t="s">
        <v>803</v>
      </c>
      <c r="AB2964" t="s">
        <v>612</v>
      </c>
      <c r="AC2964" t="s">
        <v>612</v>
      </c>
      <c r="AD2964" t="s">
        <v>612</v>
      </c>
      <c r="AE2964">
        <v>40731</v>
      </c>
      <c r="AF2964" t="s">
        <v>977</v>
      </c>
      <c r="AG2964" t="s">
        <v>803</v>
      </c>
      <c r="AH2964" t="s">
        <v>612</v>
      </c>
      <c r="AI2964" t="s">
        <v>612</v>
      </c>
      <c r="AJ2964" t="s">
        <v>612</v>
      </c>
      <c r="AK2964" t="s">
        <v>612</v>
      </c>
      <c r="AL2964" t="s">
        <v>612</v>
      </c>
      <c r="AM2964" t="s">
        <v>612</v>
      </c>
      <c r="AN2964" t="s">
        <v>612</v>
      </c>
      <c r="AO2964" t="s">
        <v>612</v>
      </c>
      <c r="AP2964" t="s">
        <v>612</v>
      </c>
      <c r="AQ2964">
        <v>300</v>
      </c>
      <c r="AR2964" t="s">
        <v>612</v>
      </c>
      <c r="AS2964" t="s">
        <v>612</v>
      </c>
      <c r="AT2964" t="s">
        <v>613</v>
      </c>
      <c r="AU2964" t="s">
        <v>612</v>
      </c>
      <c r="AV2964" t="s">
        <v>614</v>
      </c>
      <c r="AW2964" t="s">
        <v>612</v>
      </c>
      <c r="AX2964">
        <v>6921286</v>
      </c>
      <c r="AY2964" t="s">
        <v>621</v>
      </c>
      <c r="AZ2964" t="s">
        <v>145</v>
      </c>
      <c r="BA2964" t="s">
        <v>701</v>
      </c>
      <c r="BB2964" t="s">
        <v>649</v>
      </c>
      <c r="BC2964">
        <v>41518</v>
      </c>
      <c r="BD2964">
        <v>103026</v>
      </c>
      <c r="BE2964">
        <v>0</v>
      </c>
      <c r="BF2964">
        <v>0</v>
      </c>
      <c r="BG2964">
        <v>0</v>
      </c>
      <c r="BH2964">
        <v>0</v>
      </c>
      <c r="BI2964">
        <v>0</v>
      </c>
      <c r="BJ2964">
        <v>0</v>
      </c>
      <c r="BK2964">
        <v>0</v>
      </c>
      <c r="BL2964">
        <v>0</v>
      </c>
      <c r="BM2964">
        <v>0</v>
      </c>
      <c r="BN2964">
        <v>0</v>
      </c>
      <c r="BO2964">
        <v>0</v>
      </c>
      <c r="BP2964">
        <v>0</v>
      </c>
      <c r="BQ2964">
        <v>0</v>
      </c>
      <c r="BR2964">
        <v>59387</v>
      </c>
      <c r="BS2964">
        <v>162413</v>
      </c>
      <c r="BT2964">
        <v>0</v>
      </c>
      <c r="BU2964">
        <v>0</v>
      </c>
      <c r="BV2964">
        <v>479925</v>
      </c>
      <c r="BW2964">
        <v>0</v>
      </c>
      <c r="BX2964">
        <v>6278948</v>
      </c>
      <c r="BY2964">
        <v>0</v>
      </c>
      <c r="BZ2964">
        <v>0</v>
      </c>
      <c r="CA2964">
        <v>0</v>
      </c>
      <c r="CB2964">
        <v>0</v>
      </c>
      <c r="CC2964">
        <v>0</v>
      </c>
      <c r="CD2964">
        <v>6758873</v>
      </c>
      <c r="CE2964">
        <v>6921286</v>
      </c>
      <c r="CF2964">
        <v>6921286</v>
      </c>
      <c r="CG2964">
        <v>0</v>
      </c>
      <c r="CH2964" t="s">
        <v>612</v>
      </c>
      <c r="CI2964" t="s">
        <v>616</v>
      </c>
      <c r="CJ2964" t="s">
        <v>702</v>
      </c>
      <c r="CK2964" t="s">
        <v>703</v>
      </c>
      <c r="CL2964" t="s">
        <v>617</v>
      </c>
      <c r="CM2964" t="s">
        <v>617</v>
      </c>
      <c r="CN2964">
        <v>6278948</v>
      </c>
    </row>
    <row r="2965" spans="1:92" x14ac:dyDescent="0.25">
      <c r="A2965" t="s">
        <v>15026</v>
      </c>
      <c r="B2965" t="s">
        <v>15026</v>
      </c>
      <c r="C2965">
        <v>51</v>
      </c>
      <c r="D2965" t="s">
        <v>9201</v>
      </c>
      <c r="E2965">
        <v>67164</v>
      </c>
      <c r="F2965" t="s">
        <v>14959</v>
      </c>
      <c r="G2965" t="s">
        <v>11142</v>
      </c>
      <c r="H2965" t="s">
        <v>11143</v>
      </c>
      <c r="I2965" t="s">
        <v>630</v>
      </c>
      <c r="J2965">
        <v>6104</v>
      </c>
      <c r="K2965">
        <v>8566</v>
      </c>
      <c r="L2965" t="s">
        <v>14986</v>
      </c>
      <c r="M2965" t="s">
        <v>14987</v>
      </c>
      <c r="N2965" t="s">
        <v>9132</v>
      </c>
      <c r="O2965" t="s">
        <v>14988</v>
      </c>
      <c r="P2965" t="s">
        <v>9074</v>
      </c>
      <c r="Q2965" t="s">
        <v>9075</v>
      </c>
      <c r="R2965" t="s">
        <v>9076</v>
      </c>
      <c r="S2965" t="s">
        <v>9076</v>
      </c>
      <c r="T2965" t="s">
        <v>9077</v>
      </c>
      <c r="U2965" t="s">
        <v>1576</v>
      </c>
      <c r="V2965" t="s">
        <v>1577</v>
      </c>
      <c r="W2965">
        <v>43.061810000000001</v>
      </c>
      <c r="X2965">
        <v>-79.963790000000003</v>
      </c>
      <c r="Y2965">
        <v>42695</v>
      </c>
      <c r="Z2965" t="s">
        <v>787</v>
      </c>
      <c r="AA2965" t="s">
        <v>787</v>
      </c>
      <c r="AB2965" t="s">
        <v>612</v>
      </c>
      <c r="AC2965" t="s">
        <v>612</v>
      </c>
      <c r="AD2965" t="s">
        <v>612</v>
      </c>
      <c r="AE2965" t="s">
        <v>612</v>
      </c>
      <c r="AF2965" t="s">
        <v>612</v>
      </c>
      <c r="AG2965" t="s">
        <v>612</v>
      </c>
      <c r="AH2965" t="s">
        <v>612</v>
      </c>
      <c r="AI2965" t="s">
        <v>612</v>
      </c>
      <c r="AJ2965" t="s">
        <v>612</v>
      </c>
      <c r="AK2965">
        <v>42695</v>
      </c>
      <c r="AL2965" t="s">
        <v>787</v>
      </c>
      <c r="AM2965" t="s">
        <v>787</v>
      </c>
      <c r="AN2965" t="s">
        <v>612</v>
      </c>
      <c r="AO2965" t="s">
        <v>612</v>
      </c>
      <c r="AP2965" t="s">
        <v>612</v>
      </c>
      <c r="AQ2965" t="s">
        <v>612</v>
      </c>
      <c r="AR2965" t="s">
        <v>612</v>
      </c>
      <c r="AS2965" t="s">
        <v>612</v>
      </c>
      <c r="AT2965" t="s">
        <v>613</v>
      </c>
      <c r="AU2965">
        <v>2</v>
      </c>
      <c r="AV2965" t="s">
        <v>614</v>
      </c>
      <c r="AW2965" t="s">
        <v>612</v>
      </c>
      <c r="AX2965">
        <v>0</v>
      </c>
      <c r="AY2965" t="s">
        <v>621</v>
      </c>
      <c r="AZ2965" t="s">
        <v>140</v>
      </c>
      <c r="BA2965" t="s">
        <v>146</v>
      </c>
      <c r="BB2965" t="s">
        <v>787</v>
      </c>
      <c r="BC2965">
        <v>42795</v>
      </c>
      <c r="BD2965">
        <v>0</v>
      </c>
      <c r="BE2965">
        <v>0</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c r="BX2965">
        <v>0</v>
      </c>
      <c r="BY2965">
        <v>0</v>
      </c>
      <c r="BZ2965">
        <v>0</v>
      </c>
      <c r="CA2965">
        <v>40735</v>
      </c>
      <c r="CB2965">
        <v>0</v>
      </c>
      <c r="CC2965">
        <v>0</v>
      </c>
      <c r="CD2965">
        <v>40735</v>
      </c>
      <c r="CE2965">
        <v>40735</v>
      </c>
      <c r="CF2965">
        <v>40735</v>
      </c>
      <c r="CG2965">
        <v>0</v>
      </c>
      <c r="CH2965" t="s">
        <v>612</v>
      </c>
      <c r="CI2965" t="s">
        <v>616</v>
      </c>
      <c r="CJ2965" t="s">
        <v>617</v>
      </c>
      <c r="CK2965" t="s">
        <v>617</v>
      </c>
      <c r="CL2965" t="s">
        <v>617</v>
      </c>
      <c r="CM2965" t="s">
        <v>617</v>
      </c>
      <c r="CN2965">
        <v>40735</v>
      </c>
    </row>
    <row r="2966" spans="1:92" x14ac:dyDescent="0.25">
      <c r="A2966" t="s">
        <v>15027</v>
      </c>
      <c r="B2966" t="s">
        <v>15027</v>
      </c>
      <c r="C2966">
        <v>51</v>
      </c>
      <c r="D2966" t="s">
        <v>597</v>
      </c>
      <c r="E2966">
        <v>67164</v>
      </c>
      <c r="F2966" t="s">
        <v>14959</v>
      </c>
      <c r="G2966" t="s">
        <v>624</v>
      </c>
      <c r="H2966" t="s">
        <v>625</v>
      </c>
      <c r="I2966" t="s">
        <v>600</v>
      </c>
      <c r="J2966">
        <v>16098</v>
      </c>
      <c r="K2966">
        <v>7933</v>
      </c>
      <c r="L2966" t="s">
        <v>14960</v>
      </c>
      <c r="M2966" t="s">
        <v>14961</v>
      </c>
      <c r="N2966" t="s">
        <v>8986</v>
      </c>
      <c r="O2966" t="s">
        <v>14962</v>
      </c>
      <c r="P2966" t="s">
        <v>8988</v>
      </c>
      <c r="Q2966" t="s">
        <v>8989</v>
      </c>
      <c r="R2966" t="s">
        <v>8990</v>
      </c>
      <c r="S2966" t="s">
        <v>8990</v>
      </c>
      <c r="T2966" t="s">
        <v>8991</v>
      </c>
      <c r="U2966" t="s">
        <v>1576</v>
      </c>
      <c r="V2966" t="s">
        <v>1577</v>
      </c>
      <c r="W2966">
        <v>43.169899999999998</v>
      </c>
      <c r="X2966">
        <v>-80.259180000000001</v>
      </c>
      <c r="Y2966" t="s">
        <v>612</v>
      </c>
      <c r="Z2966" t="s">
        <v>612</v>
      </c>
      <c r="AA2966" t="s">
        <v>612</v>
      </c>
      <c r="AB2966" t="s">
        <v>612</v>
      </c>
      <c r="AC2966" t="s">
        <v>612</v>
      </c>
      <c r="AD2966" t="s">
        <v>612</v>
      </c>
      <c r="AE2966" t="s">
        <v>612</v>
      </c>
      <c r="AF2966" t="s">
        <v>612</v>
      </c>
      <c r="AG2966" t="s">
        <v>612</v>
      </c>
      <c r="AH2966" t="s">
        <v>612</v>
      </c>
      <c r="AI2966" t="s">
        <v>612</v>
      </c>
      <c r="AJ2966" t="s">
        <v>612</v>
      </c>
      <c r="AK2966" t="s">
        <v>612</v>
      </c>
      <c r="AL2966" t="s">
        <v>612</v>
      </c>
      <c r="AM2966" t="s">
        <v>612</v>
      </c>
      <c r="AN2966" t="s">
        <v>612</v>
      </c>
      <c r="AO2966" t="s">
        <v>612</v>
      </c>
      <c r="AP2966" t="s">
        <v>612</v>
      </c>
      <c r="AQ2966" t="s">
        <v>612</v>
      </c>
      <c r="AR2966" t="s">
        <v>612</v>
      </c>
      <c r="AS2966" t="s">
        <v>612</v>
      </c>
      <c r="AT2966" t="s">
        <v>613</v>
      </c>
      <c r="AU2966" t="s">
        <v>612</v>
      </c>
      <c r="AV2966" t="s">
        <v>614</v>
      </c>
      <c r="AW2966" t="s">
        <v>612</v>
      </c>
      <c r="AX2966">
        <v>0</v>
      </c>
      <c r="AY2966" t="s">
        <v>621</v>
      </c>
      <c r="AZ2966" t="s">
        <v>470</v>
      </c>
      <c r="BA2966" t="s">
        <v>470</v>
      </c>
      <c r="BB2966" t="s">
        <v>612</v>
      </c>
      <c r="BC2966" t="s">
        <v>612</v>
      </c>
      <c r="BD2966">
        <v>0</v>
      </c>
      <c r="BE2966">
        <v>0</v>
      </c>
      <c r="BF2966">
        <v>0</v>
      </c>
      <c r="BG2966">
        <v>0</v>
      </c>
      <c r="BH2966">
        <v>0</v>
      </c>
      <c r="BI2966">
        <v>0</v>
      </c>
      <c r="BJ2966">
        <v>0</v>
      </c>
      <c r="BK2966">
        <v>0</v>
      </c>
      <c r="BL2966">
        <v>0</v>
      </c>
      <c r="BM2966">
        <v>0</v>
      </c>
      <c r="BN2966">
        <v>0</v>
      </c>
      <c r="BO2966">
        <v>0</v>
      </c>
      <c r="BP2966">
        <v>0</v>
      </c>
      <c r="BQ2966">
        <v>0</v>
      </c>
      <c r="BR2966">
        <v>0</v>
      </c>
      <c r="BS2966">
        <v>0</v>
      </c>
      <c r="BT2966">
        <v>441146</v>
      </c>
      <c r="BU2966">
        <v>0</v>
      </c>
      <c r="BV2966">
        <v>0</v>
      </c>
      <c r="BW2966">
        <v>0</v>
      </c>
      <c r="BX2966">
        <v>0</v>
      </c>
      <c r="BY2966">
        <v>0</v>
      </c>
      <c r="BZ2966">
        <v>0</v>
      </c>
      <c r="CA2966">
        <v>0</v>
      </c>
      <c r="CB2966">
        <v>0</v>
      </c>
      <c r="CC2966">
        <v>0</v>
      </c>
      <c r="CD2966">
        <v>441146</v>
      </c>
      <c r="CE2966">
        <v>441146</v>
      </c>
      <c r="CF2966">
        <v>441146</v>
      </c>
      <c r="CG2966">
        <v>0</v>
      </c>
      <c r="CH2966" t="s">
        <v>612</v>
      </c>
      <c r="CI2966" t="s">
        <v>616</v>
      </c>
      <c r="CJ2966" t="s">
        <v>617</v>
      </c>
      <c r="CK2966" t="s">
        <v>617</v>
      </c>
      <c r="CL2966" t="s">
        <v>617</v>
      </c>
      <c r="CM2966" t="s">
        <v>617</v>
      </c>
      <c r="CN2966">
        <v>0</v>
      </c>
    </row>
    <row r="2967" spans="1:92" x14ac:dyDescent="0.25">
      <c r="A2967" t="s">
        <v>15028</v>
      </c>
      <c r="B2967" t="s">
        <v>15028</v>
      </c>
      <c r="C2967">
        <v>51</v>
      </c>
      <c r="D2967" t="s">
        <v>597</v>
      </c>
      <c r="E2967">
        <v>67164</v>
      </c>
      <c r="F2967" t="s">
        <v>14959</v>
      </c>
      <c r="G2967" t="s">
        <v>15029</v>
      </c>
      <c r="H2967" t="s">
        <v>15030</v>
      </c>
      <c r="I2967" t="s">
        <v>630</v>
      </c>
      <c r="J2967">
        <v>3927</v>
      </c>
      <c r="K2967">
        <v>7625</v>
      </c>
      <c r="L2967" t="s">
        <v>15031</v>
      </c>
      <c r="M2967" t="s">
        <v>15032</v>
      </c>
      <c r="N2967" t="s">
        <v>9031</v>
      </c>
      <c r="O2967" t="s">
        <v>15033</v>
      </c>
      <c r="P2967" t="s">
        <v>9033</v>
      </c>
      <c r="Q2967" t="s">
        <v>9042</v>
      </c>
      <c r="R2967" t="s">
        <v>9034</v>
      </c>
      <c r="S2967" t="s">
        <v>9034</v>
      </c>
      <c r="T2967" t="s">
        <v>9035</v>
      </c>
      <c r="U2967" t="s">
        <v>1576</v>
      </c>
      <c r="V2967" t="s">
        <v>1577</v>
      </c>
      <c r="W2967">
        <v>42.852530000000002</v>
      </c>
      <c r="X2967">
        <v>-80.488720000000001</v>
      </c>
      <c r="Y2967">
        <v>42904</v>
      </c>
      <c r="Z2967" t="s">
        <v>787</v>
      </c>
      <c r="AA2967" t="s">
        <v>736</v>
      </c>
      <c r="AB2967" t="s">
        <v>612</v>
      </c>
      <c r="AC2967" t="s">
        <v>612</v>
      </c>
      <c r="AD2967" t="s">
        <v>612</v>
      </c>
      <c r="AE2967">
        <v>42904</v>
      </c>
      <c r="AF2967" t="s">
        <v>787</v>
      </c>
      <c r="AG2967" t="s">
        <v>736</v>
      </c>
      <c r="AH2967" t="s">
        <v>612</v>
      </c>
      <c r="AI2967" t="s">
        <v>612</v>
      </c>
      <c r="AJ2967" t="s">
        <v>612</v>
      </c>
      <c r="AK2967" t="s">
        <v>612</v>
      </c>
      <c r="AL2967" t="s">
        <v>612</v>
      </c>
      <c r="AM2967" t="s">
        <v>612</v>
      </c>
      <c r="AN2967" t="s">
        <v>612</v>
      </c>
      <c r="AO2967" t="s">
        <v>612</v>
      </c>
      <c r="AP2967" t="s">
        <v>612</v>
      </c>
      <c r="AQ2967">
        <v>49</v>
      </c>
      <c r="AR2967" t="s">
        <v>612</v>
      </c>
      <c r="AS2967" t="s">
        <v>612</v>
      </c>
      <c r="AT2967" t="s">
        <v>613</v>
      </c>
      <c r="AU2967" t="s">
        <v>612</v>
      </c>
      <c r="AV2967" t="s">
        <v>635</v>
      </c>
      <c r="AW2967">
        <v>43227</v>
      </c>
      <c r="AX2967">
        <v>1333044</v>
      </c>
      <c r="AY2967" t="s">
        <v>621</v>
      </c>
      <c r="AZ2967" t="s">
        <v>140</v>
      </c>
      <c r="BA2967" t="s">
        <v>141</v>
      </c>
      <c r="BB2967" t="s">
        <v>763</v>
      </c>
      <c r="BC2967">
        <v>43344</v>
      </c>
      <c r="BD2967">
        <v>0</v>
      </c>
      <c r="BE2967">
        <v>0</v>
      </c>
      <c r="BF2967">
        <v>0</v>
      </c>
      <c r="BG2967">
        <v>0</v>
      </c>
      <c r="BH2967">
        <v>0</v>
      </c>
      <c r="BI2967">
        <v>0</v>
      </c>
      <c r="BJ2967">
        <v>0</v>
      </c>
      <c r="BK2967">
        <v>150000</v>
      </c>
      <c r="BL2967">
        <v>0</v>
      </c>
      <c r="BM2967">
        <v>0</v>
      </c>
      <c r="BN2967">
        <v>0</v>
      </c>
      <c r="BO2967">
        <v>0</v>
      </c>
      <c r="BP2967">
        <v>0</v>
      </c>
      <c r="BQ2967">
        <v>0</v>
      </c>
      <c r="BR2967">
        <v>0</v>
      </c>
      <c r="BS2967">
        <v>150000</v>
      </c>
      <c r="BT2967">
        <v>0</v>
      </c>
      <c r="BU2967">
        <v>0</v>
      </c>
      <c r="BV2967">
        <v>262169</v>
      </c>
      <c r="BW2967">
        <v>0</v>
      </c>
      <c r="BX2967">
        <v>920875</v>
      </c>
      <c r="BY2967">
        <v>0</v>
      </c>
      <c r="BZ2967">
        <v>0</v>
      </c>
      <c r="CA2967">
        <v>0</v>
      </c>
      <c r="CB2967">
        <v>0</v>
      </c>
      <c r="CC2967">
        <v>0</v>
      </c>
      <c r="CD2967">
        <v>1183044</v>
      </c>
      <c r="CE2967">
        <v>1333044</v>
      </c>
      <c r="CF2967">
        <v>1333044</v>
      </c>
      <c r="CG2967">
        <v>0</v>
      </c>
      <c r="CH2967" t="s">
        <v>612</v>
      </c>
      <c r="CI2967" t="s">
        <v>616</v>
      </c>
      <c r="CJ2967" t="s">
        <v>702</v>
      </c>
      <c r="CK2967" t="s">
        <v>703</v>
      </c>
      <c r="CL2967" t="s">
        <v>617</v>
      </c>
      <c r="CM2967" t="s">
        <v>617</v>
      </c>
      <c r="CN2967">
        <v>920875</v>
      </c>
    </row>
    <row r="2968" spans="1:92" x14ac:dyDescent="0.25">
      <c r="A2968" t="s">
        <v>15034</v>
      </c>
      <c r="B2968" t="s">
        <v>15034</v>
      </c>
      <c r="C2968">
        <v>51</v>
      </c>
      <c r="D2968" t="s">
        <v>9218</v>
      </c>
      <c r="E2968">
        <v>67164</v>
      </c>
      <c r="F2968" t="s">
        <v>14959</v>
      </c>
      <c r="G2968" t="s">
        <v>13127</v>
      </c>
      <c r="H2968" t="s">
        <v>13128</v>
      </c>
      <c r="I2968" t="s">
        <v>630</v>
      </c>
      <c r="J2968">
        <v>10005</v>
      </c>
      <c r="K2968">
        <v>10360</v>
      </c>
      <c r="L2968" t="s">
        <v>14995</v>
      </c>
      <c r="M2968" t="s">
        <v>14996</v>
      </c>
      <c r="N2968" t="s">
        <v>8986</v>
      </c>
      <c r="O2968" t="s">
        <v>14997</v>
      </c>
      <c r="P2968" t="s">
        <v>8988</v>
      </c>
      <c r="Q2968" t="s">
        <v>8989</v>
      </c>
      <c r="R2968" t="s">
        <v>8990</v>
      </c>
      <c r="S2968" t="s">
        <v>8990</v>
      </c>
      <c r="T2968" t="s">
        <v>8991</v>
      </c>
      <c r="U2968" t="s">
        <v>1576</v>
      </c>
      <c r="V2968" t="s">
        <v>1577</v>
      </c>
      <c r="W2968">
        <v>43.175460000000001</v>
      </c>
      <c r="X2968">
        <v>-80.285160000000005</v>
      </c>
      <c r="Y2968">
        <v>43090</v>
      </c>
      <c r="Z2968" t="s">
        <v>736</v>
      </c>
      <c r="AA2968" t="s">
        <v>736</v>
      </c>
      <c r="AB2968" t="s">
        <v>612</v>
      </c>
      <c r="AC2968" t="s">
        <v>612</v>
      </c>
      <c r="AD2968" t="s">
        <v>612</v>
      </c>
      <c r="AE2968" t="s">
        <v>612</v>
      </c>
      <c r="AF2968" t="s">
        <v>612</v>
      </c>
      <c r="AG2968" t="s">
        <v>612</v>
      </c>
      <c r="AH2968">
        <v>43090</v>
      </c>
      <c r="AI2968" t="s">
        <v>736</v>
      </c>
      <c r="AJ2968" t="s">
        <v>736</v>
      </c>
      <c r="AK2968" t="s">
        <v>612</v>
      </c>
      <c r="AL2968" t="s">
        <v>612</v>
      </c>
      <c r="AM2968" t="s">
        <v>612</v>
      </c>
      <c r="AN2968" t="s">
        <v>612</v>
      </c>
      <c r="AO2968" t="s">
        <v>612</v>
      </c>
      <c r="AP2968" t="s">
        <v>612</v>
      </c>
      <c r="AQ2968" t="s">
        <v>612</v>
      </c>
      <c r="AR2968">
        <v>3</v>
      </c>
      <c r="AS2968">
        <v>49</v>
      </c>
      <c r="AT2968" t="s">
        <v>737</v>
      </c>
      <c r="AU2968" t="s">
        <v>612</v>
      </c>
      <c r="AV2968" t="s">
        <v>635</v>
      </c>
      <c r="AW2968">
        <v>43902</v>
      </c>
      <c r="AX2968">
        <v>1706554</v>
      </c>
      <c r="AY2968" t="s">
        <v>621</v>
      </c>
      <c r="AZ2968" t="s">
        <v>140</v>
      </c>
      <c r="BA2968" t="s">
        <v>146</v>
      </c>
      <c r="BB2968" t="s">
        <v>909</v>
      </c>
      <c r="BC2968">
        <v>44531</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1706554</v>
      </c>
      <c r="CA2968">
        <v>0</v>
      </c>
      <c r="CB2968">
        <v>0</v>
      </c>
      <c r="CC2968">
        <v>0</v>
      </c>
      <c r="CD2968">
        <v>1706554</v>
      </c>
      <c r="CE2968">
        <v>1706554</v>
      </c>
      <c r="CF2968">
        <v>1706554</v>
      </c>
      <c r="CG2968">
        <v>0</v>
      </c>
      <c r="CH2968" t="s">
        <v>612</v>
      </c>
      <c r="CI2968" t="s">
        <v>860</v>
      </c>
      <c r="CJ2968" t="s">
        <v>617</v>
      </c>
      <c r="CK2968" t="s">
        <v>617</v>
      </c>
      <c r="CL2968" t="s">
        <v>739</v>
      </c>
      <c r="CM2968" t="s">
        <v>740</v>
      </c>
      <c r="CN2968">
        <v>1706554</v>
      </c>
    </row>
    <row r="2969" spans="1:92" x14ac:dyDescent="0.25">
      <c r="A2969" t="s">
        <v>15035</v>
      </c>
      <c r="B2969" t="s">
        <v>15035</v>
      </c>
      <c r="C2969">
        <v>51</v>
      </c>
      <c r="D2969" t="s">
        <v>9201</v>
      </c>
      <c r="E2969">
        <v>67164</v>
      </c>
      <c r="F2969" t="s">
        <v>14959</v>
      </c>
      <c r="G2969" t="s">
        <v>10856</v>
      </c>
      <c r="H2969" t="s">
        <v>12445</v>
      </c>
      <c r="I2969" t="s">
        <v>667</v>
      </c>
      <c r="J2969">
        <v>10117</v>
      </c>
      <c r="K2969">
        <v>10402</v>
      </c>
      <c r="L2969" t="s">
        <v>14978</v>
      </c>
      <c r="M2969" t="s">
        <v>14979</v>
      </c>
      <c r="N2969" t="s">
        <v>5795</v>
      </c>
      <c r="O2969" t="s">
        <v>9172</v>
      </c>
      <c r="P2969" t="s">
        <v>9033</v>
      </c>
      <c r="Q2969" t="s">
        <v>9042</v>
      </c>
      <c r="R2969" t="s">
        <v>9034</v>
      </c>
      <c r="S2969" t="s">
        <v>9034</v>
      </c>
      <c r="T2969" t="s">
        <v>9035</v>
      </c>
      <c r="U2969" t="s">
        <v>1576</v>
      </c>
      <c r="V2969" t="s">
        <v>1577</v>
      </c>
      <c r="W2969">
        <v>42.82441</v>
      </c>
      <c r="X2969">
        <v>-80.31147</v>
      </c>
      <c r="Y2969">
        <v>43090</v>
      </c>
      <c r="Z2969" t="s">
        <v>736</v>
      </c>
      <c r="AA2969" t="s">
        <v>736</v>
      </c>
      <c r="AB2969" t="s">
        <v>612</v>
      </c>
      <c r="AC2969" t="s">
        <v>612</v>
      </c>
      <c r="AD2969" t="s">
        <v>612</v>
      </c>
      <c r="AE2969" t="s">
        <v>612</v>
      </c>
      <c r="AF2969" t="s">
        <v>612</v>
      </c>
      <c r="AG2969" t="s">
        <v>612</v>
      </c>
      <c r="AH2969">
        <v>43090</v>
      </c>
      <c r="AI2969" t="s">
        <v>736</v>
      </c>
      <c r="AJ2969" t="s">
        <v>736</v>
      </c>
      <c r="AK2969" t="s">
        <v>612</v>
      </c>
      <c r="AL2969" t="s">
        <v>612</v>
      </c>
      <c r="AM2969" t="s">
        <v>612</v>
      </c>
      <c r="AN2969" t="s">
        <v>612</v>
      </c>
      <c r="AO2969" t="s">
        <v>612</v>
      </c>
      <c r="AP2969" t="s">
        <v>612</v>
      </c>
      <c r="AQ2969" t="s">
        <v>612</v>
      </c>
      <c r="AR2969">
        <v>3</v>
      </c>
      <c r="AS2969">
        <v>49</v>
      </c>
      <c r="AT2969" t="s">
        <v>737</v>
      </c>
      <c r="AU2969" t="s">
        <v>612</v>
      </c>
      <c r="AV2969" t="s">
        <v>635</v>
      </c>
      <c r="AW2969">
        <v>44179</v>
      </c>
      <c r="AX2969">
        <v>1731554</v>
      </c>
      <c r="AY2969" t="s">
        <v>621</v>
      </c>
      <c r="AZ2969" t="s">
        <v>140</v>
      </c>
      <c r="BA2969" t="s">
        <v>146</v>
      </c>
      <c r="BB2969" t="s">
        <v>909</v>
      </c>
      <c r="BC2969">
        <v>44621</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c r="BX2969">
        <v>0</v>
      </c>
      <c r="BY2969">
        <v>0</v>
      </c>
      <c r="BZ2969">
        <v>1731554</v>
      </c>
      <c r="CA2969">
        <v>0</v>
      </c>
      <c r="CB2969">
        <v>0</v>
      </c>
      <c r="CC2969">
        <v>0</v>
      </c>
      <c r="CD2969">
        <v>1731554</v>
      </c>
      <c r="CE2969">
        <v>1731554</v>
      </c>
      <c r="CF2969">
        <v>1731554</v>
      </c>
      <c r="CG2969">
        <v>0</v>
      </c>
      <c r="CH2969" t="s">
        <v>612</v>
      </c>
      <c r="CI2969" t="s">
        <v>860</v>
      </c>
      <c r="CJ2969" t="s">
        <v>617</v>
      </c>
      <c r="CK2969" t="s">
        <v>617</v>
      </c>
      <c r="CL2969" t="s">
        <v>739</v>
      </c>
      <c r="CM2969" t="s">
        <v>740</v>
      </c>
      <c r="CN2969">
        <v>1731554</v>
      </c>
    </row>
    <row r="2970" spans="1:92" x14ac:dyDescent="0.25">
      <c r="A2970" t="s">
        <v>15036</v>
      </c>
      <c r="B2970" t="s">
        <v>9239</v>
      </c>
      <c r="C2970">
        <v>51</v>
      </c>
      <c r="D2970" t="s">
        <v>597</v>
      </c>
      <c r="E2970">
        <v>67164</v>
      </c>
      <c r="F2970" t="s">
        <v>14959</v>
      </c>
      <c r="G2970" t="s">
        <v>9240</v>
      </c>
      <c r="H2970" t="s">
        <v>15037</v>
      </c>
      <c r="I2970" t="s">
        <v>630</v>
      </c>
      <c r="J2970" t="s">
        <v>804</v>
      </c>
      <c r="K2970" t="s">
        <v>804</v>
      </c>
      <c r="L2970" t="s">
        <v>804</v>
      </c>
      <c r="M2970" t="s">
        <v>9242</v>
      </c>
      <c r="N2970" t="s">
        <v>9132</v>
      </c>
      <c r="O2970" t="s">
        <v>804</v>
      </c>
      <c r="P2970" t="s">
        <v>9074</v>
      </c>
      <c r="Q2970" t="s">
        <v>9075</v>
      </c>
      <c r="R2970" t="s">
        <v>9076</v>
      </c>
      <c r="S2970" t="s">
        <v>9076</v>
      </c>
      <c r="T2970" t="s">
        <v>9077</v>
      </c>
      <c r="U2970" t="s">
        <v>1576</v>
      </c>
      <c r="V2970" t="s">
        <v>1577</v>
      </c>
      <c r="W2970">
        <v>43.073489536992099</v>
      </c>
      <c r="X2970">
        <v>-79.931263459744201</v>
      </c>
      <c r="Y2970">
        <v>44523</v>
      </c>
      <c r="Z2970" t="s">
        <v>909</v>
      </c>
      <c r="AA2970" t="s">
        <v>909</v>
      </c>
      <c r="AB2970" t="s">
        <v>612</v>
      </c>
      <c r="AC2970" t="s">
        <v>612</v>
      </c>
      <c r="AD2970" t="s">
        <v>612</v>
      </c>
      <c r="AE2970">
        <v>44523</v>
      </c>
      <c r="AF2970" t="s">
        <v>909</v>
      </c>
      <c r="AG2970" t="s">
        <v>909</v>
      </c>
      <c r="AH2970">
        <v>44523</v>
      </c>
      <c r="AI2970" t="s">
        <v>909</v>
      </c>
      <c r="AJ2970" t="s">
        <v>909</v>
      </c>
      <c r="AK2970" t="s">
        <v>612</v>
      </c>
      <c r="AL2970" t="s">
        <v>612</v>
      </c>
      <c r="AM2970" t="s">
        <v>612</v>
      </c>
      <c r="AN2970" t="s">
        <v>612</v>
      </c>
      <c r="AO2970" t="s">
        <v>612</v>
      </c>
      <c r="AP2970" t="s">
        <v>612</v>
      </c>
      <c r="AQ2970">
        <v>305</v>
      </c>
      <c r="AR2970" t="s">
        <v>612</v>
      </c>
      <c r="AS2970" t="s">
        <v>612</v>
      </c>
      <c r="AT2970" t="s">
        <v>613</v>
      </c>
      <c r="AU2970" t="s">
        <v>612</v>
      </c>
      <c r="AV2970" t="s">
        <v>887</v>
      </c>
      <c r="AW2970" t="s">
        <v>612</v>
      </c>
      <c r="AX2970" t="s">
        <v>612</v>
      </c>
      <c r="AY2970" t="s">
        <v>887</v>
      </c>
      <c r="AZ2970" t="s">
        <v>145</v>
      </c>
      <c r="BA2970" t="s">
        <v>460</v>
      </c>
      <c r="BB2970" t="s">
        <v>336</v>
      </c>
      <c r="BC2970">
        <v>45536</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8142113</v>
      </c>
      <c r="BY2970">
        <v>0</v>
      </c>
      <c r="BZ2970">
        <v>0</v>
      </c>
      <c r="CA2970">
        <v>0</v>
      </c>
      <c r="CB2970">
        <v>0</v>
      </c>
      <c r="CC2970">
        <v>0</v>
      </c>
      <c r="CD2970">
        <v>8142113</v>
      </c>
      <c r="CE2970">
        <v>8142113</v>
      </c>
      <c r="CF2970">
        <v>8142113</v>
      </c>
      <c r="CG2970">
        <v>0</v>
      </c>
      <c r="CH2970" t="s">
        <v>612</v>
      </c>
      <c r="CI2970" t="s">
        <v>1368</v>
      </c>
      <c r="CJ2970" t="s">
        <v>702</v>
      </c>
      <c r="CK2970" t="s">
        <v>703</v>
      </c>
      <c r="CL2970" t="s">
        <v>617</v>
      </c>
      <c r="CM2970" t="s">
        <v>617</v>
      </c>
      <c r="CN2970">
        <v>8142113</v>
      </c>
    </row>
    <row r="2971" spans="1:92" x14ac:dyDescent="0.25">
      <c r="A2971" t="s">
        <v>15038</v>
      </c>
      <c r="B2971" t="s">
        <v>15038</v>
      </c>
      <c r="C2971">
        <v>51</v>
      </c>
      <c r="D2971" t="s">
        <v>9218</v>
      </c>
      <c r="E2971">
        <v>67164</v>
      </c>
      <c r="F2971" t="s">
        <v>14959</v>
      </c>
      <c r="G2971" t="s">
        <v>8989</v>
      </c>
      <c r="H2971" t="s">
        <v>15039</v>
      </c>
      <c r="I2971" t="s">
        <v>667</v>
      </c>
      <c r="J2971" t="s">
        <v>804</v>
      </c>
      <c r="K2971" t="s">
        <v>804</v>
      </c>
      <c r="L2971" t="s">
        <v>804</v>
      </c>
      <c r="M2971" t="s">
        <v>804</v>
      </c>
      <c r="N2971" t="s">
        <v>8986</v>
      </c>
      <c r="O2971" t="s">
        <v>15040</v>
      </c>
      <c r="P2971" t="s">
        <v>8988</v>
      </c>
      <c r="Q2971" t="s">
        <v>8989</v>
      </c>
      <c r="R2971" t="s">
        <v>8990</v>
      </c>
      <c r="S2971" t="s">
        <v>8990</v>
      </c>
      <c r="T2971" t="s">
        <v>8991</v>
      </c>
      <c r="U2971" t="s">
        <v>1576</v>
      </c>
      <c r="V2971" t="s">
        <v>1577</v>
      </c>
      <c r="W2971" t="s">
        <v>804</v>
      </c>
      <c r="X2971" t="s">
        <v>804</v>
      </c>
      <c r="Y2971">
        <v>44672</v>
      </c>
      <c r="Z2971" t="s">
        <v>909</v>
      </c>
      <c r="AA2971" t="s">
        <v>380</v>
      </c>
      <c r="AB2971" t="s">
        <v>612</v>
      </c>
      <c r="AC2971" t="s">
        <v>612</v>
      </c>
      <c r="AD2971" t="s">
        <v>612</v>
      </c>
      <c r="AE2971">
        <v>44672</v>
      </c>
      <c r="AF2971" t="s">
        <v>909</v>
      </c>
      <c r="AG2971" t="s">
        <v>380</v>
      </c>
      <c r="AH2971">
        <v>44672</v>
      </c>
      <c r="AI2971" t="s">
        <v>909</v>
      </c>
      <c r="AJ2971" t="s">
        <v>380</v>
      </c>
      <c r="AK2971" t="s">
        <v>612</v>
      </c>
      <c r="AL2971" t="s">
        <v>612</v>
      </c>
      <c r="AM2971" t="s">
        <v>612</v>
      </c>
      <c r="AN2971" t="s">
        <v>612</v>
      </c>
      <c r="AO2971" t="s">
        <v>612</v>
      </c>
      <c r="AP2971" t="s">
        <v>612</v>
      </c>
      <c r="AQ2971">
        <v>1119</v>
      </c>
      <c r="AR2971">
        <v>8</v>
      </c>
      <c r="AS2971">
        <v>128</v>
      </c>
      <c r="AT2971" t="s">
        <v>613</v>
      </c>
      <c r="AU2971" t="s">
        <v>612</v>
      </c>
      <c r="AV2971" t="s">
        <v>887</v>
      </c>
      <c r="AW2971" t="s">
        <v>612</v>
      </c>
      <c r="AX2971" t="s">
        <v>612</v>
      </c>
      <c r="AY2971" t="s">
        <v>887</v>
      </c>
      <c r="AZ2971" t="s">
        <v>145</v>
      </c>
      <c r="BA2971" t="s">
        <v>460</v>
      </c>
      <c r="BB2971" t="s">
        <v>1449</v>
      </c>
      <c r="BC2971">
        <v>46637</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0</v>
      </c>
      <c r="BW2971">
        <v>0</v>
      </c>
      <c r="BX2971">
        <v>40301794</v>
      </c>
      <c r="BY2971">
        <v>0</v>
      </c>
      <c r="BZ2971">
        <v>5424217</v>
      </c>
      <c r="CA2971">
        <v>0</v>
      </c>
      <c r="CB2971">
        <v>0</v>
      </c>
      <c r="CC2971">
        <v>0</v>
      </c>
      <c r="CD2971">
        <v>45726011</v>
      </c>
      <c r="CE2971">
        <v>45726011</v>
      </c>
      <c r="CF2971">
        <v>45726011</v>
      </c>
      <c r="CG2971">
        <v>0</v>
      </c>
      <c r="CH2971" t="s">
        <v>612</v>
      </c>
      <c r="CI2971" t="s">
        <v>917</v>
      </c>
      <c r="CJ2971" t="s">
        <v>702</v>
      </c>
      <c r="CK2971" t="s">
        <v>703</v>
      </c>
      <c r="CL2971" t="s">
        <v>764</v>
      </c>
      <c r="CM2971" t="s">
        <v>740</v>
      </c>
      <c r="CN2971">
        <v>45726011</v>
      </c>
    </row>
    <row r="2972" spans="1:92" x14ac:dyDescent="0.25">
      <c r="A2972" t="s">
        <v>15041</v>
      </c>
      <c r="B2972" t="s">
        <v>9244</v>
      </c>
      <c r="C2972">
        <v>51</v>
      </c>
      <c r="D2972" t="s">
        <v>597</v>
      </c>
      <c r="E2972">
        <v>67164</v>
      </c>
      <c r="F2972" t="s">
        <v>14959</v>
      </c>
      <c r="G2972" t="s">
        <v>9240</v>
      </c>
      <c r="H2972" t="s">
        <v>15037</v>
      </c>
      <c r="I2972" t="s">
        <v>630</v>
      </c>
      <c r="J2972" t="s">
        <v>804</v>
      </c>
      <c r="K2972" t="s">
        <v>804</v>
      </c>
      <c r="L2972" t="s">
        <v>804</v>
      </c>
      <c r="M2972" t="s">
        <v>9242</v>
      </c>
      <c r="N2972" t="s">
        <v>9132</v>
      </c>
      <c r="O2972" t="s">
        <v>804</v>
      </c>
      <c r="P2972" t="s">
        <v>9074</v>
      </c>
      <c r="Q2972" t="s">
        <v>9075</v>
      </c>
      <c r="R2972" t="s">
        <v>9076</v>
      </c>
      <c r="S2972" t="s">
        <v>9076</v>
      </c>
      <c r="T2972" t="s">
        <v>9077</v>
      </c>
      <c r="U2972" t="s">
        <v>1576</v>
      </c>
      <c r="V2972" t="s">
        <v>1577</v>
      </c>
      <c r="W2972">
        <v>43.073489536992099</v>
      </c>
      <c r="X2972">
        <v>-79.931263459744201</v>
      </c>
      <c r="Y2972">
        <v>44523</v>
      </c>
      <c r="Z2972" t="s">
        <v>909</v>
      </c>
      <c r="AA2972" t="s">
        <v>909</v>
      </c>
      <c r="AB2972" t="s">
        <v>612</v>
      </c>
      <c r="AC2972" t="s">
        <v>612</v>
      </c>
      <c r="AD2972" t="s">
        <v>612</v>
      </c>
      <c r="AE2972">
        <v>44523</v>
      </c>
      <c r="AF2972" t="s">
        <v>909</v>
      </c>
      <c r="AG2972" t="s">
        <v>909</v>
      </c>
      <c r="AH2972">
        <v>44523</v>
      </c>
      <c r="AI2972" t="s">
        <v>909</v>
      </c>
      <c r="AJ2972" t="s">
        <v>909</v>
      </c>
      <c r="AK2972" t="s">
        <v>612</v>
      </c>
      <c r="AL2972" t="s">
        <v>612</v>
      </c>
      <c r="AM2972" t="s">
        <v>612</v>
      </c>
      <c r="AN2972" t="s">
        <v>612</v>
      </c>
      <c r="AO2972" t="s">
        <v>612</v>
      </c>
      <c r="AP2972" t="s">
        <v>612</v>
      </c>
      <c r="AQ2972">
        <v>305</v>
      </c>
      <c r="AR2972" t="s">
        <v>612</v>
      </c>
      <c r="AS2972" t="s">
        <v>612</v>
      </c>
      <c r="AT2972" t="s">
        <v>613</v>
      </c>
      <c r="AU2972" t="s">
        <v>612</v>
      </c>
      <c r="AV2972" t="s">
        <v>887</v>
      </c>
      <c r="AW2972" t="s">
        <v>612</v>
      </c>
      <c r="AX2972" t="s">
        <v>612</v>
      </c>
      <c r="AY2972" t="s">
        <v>887</v>
      </c>
      <c r="AZ2972" t="s">
        <v>663</v>
      </c>
      <c r="BA2972" t="s">
        <v>460</v>
      </c>
      <c r="BB2972" t="s">
        <v>336</v>
      </c>
      <c r="BC2972">
        <v>45536</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v>0</v>
      </c>
      <c r="BV2972">
        <v>0</v>
      </c>
      <c r="BW2972">
        <v>6381801</v>
      </c>
      <c r="BX2972">
        <v>0</v>
      </c>
      <c r="BY2972">
        <v>0</v>
      </c>
      <c r="BZ2972">
        <v>0</v>
      </c>
      <c r="CA2972">
        <v>0</v>
      </c>
      <c r="CB2972">
        <v>0</v>
      </c>
      <c r="CC2972">
        <v>0</v>
      </c>
      <c r="CD2972">
        <v>6381801</v>
      </c>
      <c r="CE2972">
        <v>6381801</v>
      </c>
      <c r="CF2972">
        <v>6381801</v>
      </c>
      <c r="CG2972">
        <v>0</v>
      </c>
      <c r="CH2972" t="s">
        <v>612</v>
      </c>
      <c r="CI2972" t="s">
        <v>1368</v>
      </c>
      <c r="CJ2972" t="s">
        <v>702</v>
      </c>
      <c r="CK2972" t="s">
        <v>703</v>
      </c>
      <c r="CL2972" t="s">
        <v>617</v>
      </c>
      <c r="CM2972" t="s">
        <v>617</v>
      </c>
      <c r="CN2972">
        <v>6381801</v>
      </c>
    </row>
    <row r="2973" spans="1:92" x14ac:dyDescent="0.25">
      <c r="A2973" t="s">
        <v>15042</v>
      </c>
      <c r="B2973" t="s">
        <v>15042</v>
      </c>
      <c r="C2973">
        <v>52</v>
      </c>
      <c r="D2973" t="s">
        <v>597</v>
      </c>
      <c r="E2973">
        <v>67172</v>
      </c>
      <c r="F2973" t="s">
        <v>15043</v>
      </c>
      <c r="G2973" t="s">
        <v>599</v>
      </c>
      <c r="H2973" t="s">
        <v>599</v>
      </c>
      <c r="I2973" t="s">
        <v>600</v>
      </c>
      <c r="J2973">
        <v>15776</v>
      </c>
      <c r="K2973">
        <v>18090</v>
      </c>
      <c r="L2973" t="s">
        <v>15044</v>
      </c>
      <c r="M2973" t="s">
        <v>15045</v>
      </c>
      <c r="N2973" t="s">
        <v>10048</v>
      </c>
      <c r="O2973" t="s">
        <v>15046</v>
      </c>
      <c r="P2973" t="s">
        <v>10050</v>
      </c>
      <c r="Q2973" t="s">
        <v>10051</v>
      </c>
      <c r="R2973" t="s">
        <v>10052</v>
      </c>
      <c r="S2973" t="s">
        <v>10053</v>
      </c>
      <c r="T2973" t="s">
        <v>10054</v>
      </c>
      <c r="U2973" t="s">
        <v>4479</v>
      </c>
      <c r="V2973" t="s">
        <v>1577</v>
      </c>
      <c r="W2973">
        <v>45.041414209999999</v>
      </c>
      <c r="X2973">
        <v>-74.693843639999997</v>
      </c>
      <c r="Y2973" t="s">
        <v>752</v>
      </c>
      <c r="Z2973" t="s">
        <v>752</v>
      </c>
      <c r="AA2973" t="s">
        <v>752</v>
      </c>
      <c r="AB2973" t="s">
        <v>612</v>
      </c>
      <c r="AC2973" t="s">
        <v>612</v>
      </c>
      <c r="AD2973" t="s">
        <v>612</v>
      </c>
      <c r="AE2973" t="s">
        <v>752</v>
      </c>
      <c r="AF2973" t="s">
        <v>752</v>
      </c>
      <c r="AG2973" t="s">
        <v>752</v>
      </c>
      <c r="AH2973" t="s">
        <v>612</v>
      </c>
      <c r="AI2973" t="s">
        <v>612</v>
      </c>
      <c r="AJ2973" t="s">
        <v>612</v>
      </c>
      <c r="AK2973" t="s">
        <v>612</v>
      </c>
      <c r="AL2973" t="s">
        <v>612</v>
      </c>
      <c r="AM2973" t="s">
        <v>612</v>
      </c>
      <c r="AN2973" t="s">
        <v>612</v>
      </c>
      <c r="AO2973" t="s">
        <v>612</v>
      </c>
      <c r="AP2973" t="s">
        <v>612</v>
      </c>
      <c r="AQ2973" t="s">
        <v>612</v>
      </c>
      <c r="AR2973" t="s">
        <v>612</v>
      </c>
      <c r="AS2973" t="s">
        <v>612</v>
      </c>
      <c r="AT2973" t="s">
        <v>613</v>
      </c>
      <c r="AU2973" t="s">
        <v>612</v>
      </c>
      <c r="AV2973" t="s">
        <v>614</v>
      </c>
      <c r="AW2973" t="s">
        <v>612</v>
      </c>
      <c r="AX2973" t="s">
        <v>612</v>
      </c>
      <c r="AY2973" t="s">
        <v>615</v>
      </c>
      <c r="AZ2973" t="s">
        <v>612</v>
      </c>
      <c r="BA2973" t="s">
        <v>612</v>
      </c>
      <c r="BB2973" t="s">
        <v>612</v>
      </c>
      <c r="BC2973" t="s">
        <v>612</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21030</v>
      </c>
      <c r="BY2973">
        <v>0</v>
      </c>
      <c r="BZ2973">
        <v>0</v>
      </c>
      <c r="CA2973">
        <v>0</v>
      </c>
      <c r="CB2973">
        <v>0</v>
      </c>
      <c r="CC2973">
        <v>0</v>
      </c>
      <c r="CD2973">
        <v>21030</v>
      </c>
      <c r="CE2973">
        <v>21030</v>
      </c>
      <c r="CF2973">
        <v>0</v>
      </c>
      <c r="CG2973">
        <v>-21030</v>
      </c>
      <c r="CH2973" t="s">
        <v>612</v>
      </c>
      <c r="CI2973" t="s">
        <v>616</v>
      </c>
      <c r="CJ2973" t="s">
        <v>753</v>
      </c>
      <c r="CK2973" t="s">
        <v>754</v>
      </c>
      <c r="CL2973" t="s">
        <v>617</v>
      </c>
      <c r="CM2973" t="s">
        <v>617</v>
      </c>
      <c r="CN2973">
        <v>21030</v>
      </c>
    </row>
    <row r="2974" spans="1:92" x14ac:dyDescent="0.25">
      <c r="A2974" t="s">
        <v>15047</v>
      </c>
      <c r="B2974" t="s">
        <v>15047</v>
      </c>
      <c r="C2974">
        <v>52</v>
      </c>
      <c r="D2974" t="s">
        <v>597</v>
      </c>
      <c r="E2974">
        <v>67172</v>
      </c>
      <c r="F2974" t="s">
        <v>15043</v>
      </c>
      <c r="G2974" t="s">
        <v>619</v>
      </c>
      <c r="H2974" t="s">
        <v>620</v>
      </c>
      <c r="I2974" t="s">
        <v>600</v>
      </c>
      <c r="J2974">
        <v>15776</v>
      </c>
      <c r="K2974">
        <v>18090</v>
      </c>
      <c r="L2974" t="s">
        <v>15044</v>
      </c>
      <c r="M2974" t="s">
        <v>15045</v>
      </c>
      <c r="N2974" t="s">
        <v>10048</v>
      </c>
      <c r="O2974" t="s">
        <v>15046</v>
      </c>
      <c r="P2974" t="s">
        <v>10050</v>
      </c>
      <c r="Q2974" t="s">
        <v>10051</v>
      </c>
      <c r="R2974" t="s">
        <v>10052</v>
      </c>
      <c r="S2974" t="s">
        <v>10053</v>
      </c>
      <c r="T2974" t="s">
        <v>10054</v>
      </c>
      <c r="U2974" t="s">
        <v>4479</v>
      </c>
      <c r="V2974" t="s">
        <v>1577</v>
      </c>
      <c r="W2974">
        <v>45.041414209999999</v>
      </c>
      <c r="X2974">
        <v>-74.693843639999997</v>
      </c>
      <c r="Y2974" t="s">
        <v>612</v>
      </c>
      <c r="Z2974" t="s">
        <v>612</v>
      </c>
      <c r="AA2974" t="s">
        <v>612</v>
      </c>
      <c r="AB2974" t="s">
        <v>612</v>
      </c>
      <c r="AC2974" t="s">
        <v>612</v>
      </c>
      <c r="AD2974" t="s">
        <v>612</v>
      </c>
      <c r="AE2974" t="s">
        <v>612</v>
      </c>
      <c r="AF2974" t="s">
        <v>612</v>
      </c>
      <c r="AG2974" t="s">
        <v>612</v>
      </c>
      <c r="AH2974" t="s">
        <v>612</v>
      </c>
      <c r="AI2974" t="s">
        <v>612</v>
      </c>
      <c r="AJ2974" t="s">
        <v>612</v>
      </c>
      <c r="AK2974" t="s">
        <v>612</v>
      </c>
      <c r="AL2974" t="s">
        <v>612</v>
      </c>
      <c r="AM2974" t="s">
        <v>612</v>
      </c>
      <c r="AN2974" t="s">
        <v>612</v>
      </c>
      <c r="AO2974" t="s">
        <v>612</v>
      </c>
      <c r="AP2974" t="s">
        <v>612</v>
      </c>
      <c r="AQ2974" t="s">
        <v>612</v>
      </c>
      <c r="AR2974" t="s">
        <v>612</v>
      </c>
      <c r="AS2974" t="s">
        <v>612</v>
      </c>
      <c r="AT2974" t="s">
        <v>613</v>
      </c>
      <c r="AU2974" t="s">
        <v>612</v>
      </c>
      <c r="AV2974" t="s">
        <v>614</v>
      </c>
      <c r="AW2974" t="s">
        <v>612</v>
      </c>
      <c r="AX2974">
        <v>8104569</v>
      </c>
      <c r="AY2974" t="s">
        <v>621</v>
      </c>
      <c r="AZ2974" t="s">
        <v>579</v>
      </c>
      <c r="BA2974" t="s">
        <v>579</v>
      </c>
      <c r="BB2974" t="s">
        <v>622</v>
      </c>
      <c r="BC2974">
        <v>42248</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8388823</v>
      </c>
      <c r="BW2974">
        <v>0</v>
      </c>
      <c r="BX2974">
        <v>0</v>
      </c>
      <c r="BY2974">
        <v>0</v>
      </c>
      <c r="BZ2974">
        <v>0</v>
      </c>
      <c r="CA2974">
        <v>0</v>
      </c>
      <c r="CB2974">
        <v>0</v>
      </c>
      <c r="CC2974">
        <v>0</v>
      </c>
      <c r="CD2974">
        <v>8388823</v>
      </c>
      <c r="CE2974">
        <v>8388823</v>
      </c>
      <c r="CF2974">
        <v>8104569</v>
      </c>
      <c r="CG2974">
        <v>-284254</v>
      </c>
      <c r="CH2974" t="s">
        <v>612</v>
      </c>
      <c r="CI2974" t="s">
        <v>616</v>
      </c>
      <c r="CJ2974" t="s">
        <v>617</v>
      </c>
      <c r="CK2974" t="s">
        <v>617</v>
      </c>
      <c r="CL2974" t="s">
        <v>617</v>
      </c>
      <c r="CM2974" t="s">
        <v>617</v>
      </c>
      <c r="CN2974">
        <v>0</v>
      </c>
    </row>
    <row r="2975" spans="1:92" x14ac:dyDescent="0.25">
      <c r="A2975" t="s">
        <v>15048</v>
      </c>
      <c r="B2975" t="s">
        <v>15048</v>
      </c>
      <c r="C2975">
        <v>52</v>
      </c>
      <c r="D2975" t="s">
        <v>597</v>
      </c>
      <c r="E2975">
        <v>67172</v>
      </c>
      <c r="F2975" t="s">
        <v>15043</v>
      </c>
      <c r="G2975" t="s">
        <v>624</v>
      </c>
      <c r="H2975" t="s">
        <v>625</v>
      </c>
      <c r="I2975" t="s">
        <v>600</v>
      </c>
      <c r="J2975">
        <v>15776</v>
      </c>
      <c r="K2975">
        <v>18090</v>
      </c>
      <c r="L2975" t="s">
        <v>15044</v>
      </c>
      <c r="M2975" t="s">
        <v>15045</v>
      </c>
      <c r="N2975" t="s">
        <v>10048</v>
      </c>
      <c r="O2975" t="s">
        <v>15046</v>
      </c>
      <c r="P2975" t="s">
        <v>10050</v>
      </c>
      <c r="Q2975" t="s">
        <v>10051</v>
      </c>
      <c r="R2975" t="s">
        <v>10052</v>
      </c>
      <c r="S2975" t="s">
        <v>10053</v>
      </c>
      <c r="T2975" t="s">
        <v>10054</v>
      </c>
      <c r="U2975" t="s">
        <v>4479</v>
      </c>
      <c r="V2975" t="s">
        <v>1577</v>
      </c>
      <c r="W2975">
        <v>45.041414209999999</v>
      </c>
      <c r="X2975">
        <v>-74.693843639999997</v>
      </c>
      <c r="Y2975" t="s">
        <v>612</v>
      </c>
      <c r="Z2975" t="s">
        <v>612</v>
      </c>
      <c r="AA2975" t="s">
        <v>612</v>
      </c>
      <c r="AB2975" t="s">
        <v>612</v>
      </c>
      <c r="AC2975" t="s">
        <v>612</v>
      </c>
      <c r="AD2975" t="s">
        <v>612</v>
      </c>
      <c r="AE2975" t="s">
        <v>612</v>
      </c>
      <c r="AF2975" t="s">
        <v>612</v>
      </c>
      <c r="AG2975" t="s">
        <v>612</v>
      </c>
      <c r="AH2975" t="s">
        <v>612</v>
      </c>
      <c r="AI2975" t="s">
        <v>612</v>
      </c>
      <c r="AJ2975" t="s">
        <v>612</v>
      </c>
      <c r="AK2975" t="s">
        <v>612</v>
      </c>
      <c r="AL2975" t="s">
        <v>612</v>
      </c>
      <c r="AM2975" t="s">
        <v>612</v>
      </c>
      <c r="AN2975" t="s">
        <v>612</v>
      </c>
      <c r="AO2975" t="s">
        <v>612</v>
      </c>
      <c r="AP2975" t="s">
        <v>612</v>
      </c>
      <c r="AQ2975" t="s">
        <v>612</v>
      </c>
      <c r="AR2975" t="s">
        <v>612</v>
      </c>
      <c r="AS2975" t="s">
        <v>612</v>
      </c>
      <c r="AT2975" t="s">
        <v>613</v>
      </c>
      <c r="AU2975" t="s">
        <v>612</v>
      </c>
      <c r="AV2975" t="s">
        <v>635</v>
      </c>
      <c r="AW2975">
        <v>39691</v>
      </c>
      <c r="AX2975">
        <v>869018</v>
      </c>
      <c r="AY2975" t="s">
        <v>621</v>
      </c>
      <c r="AZ2975" t="s">
        <v>470</v>
      </c>
      <c r="BA2975" t="s">
        <v>470</v>
      </c>
      <c r="BB2975" t="s">
        <v>824</v>
      </c>
      <c r="BC2975">
        <v>39326</v>
      </c>
      <c r="BD2975">
        <v>0</v>
      </c>
      <c r="BE2975">
        <v>0</v>
      </c>
      <c r="BF2975">
        <v>0</v>
      </c>
      <c r="BG2975">
        <v>0</v>
      </c>
      <c r="BH2975">
        <v>0</v>
      </c>
      <c r="BI2975">
        <v>0</v>
      </c>
      <c r="BJ2975">
        <v>0</v>
      </c>
      <c r="BK2975">
        <v>0</v>
      </c>
      <c r="BL2975">
        <v>0</v>
      </c>
      <c r="BM2975">
        <v>0</v>
      </c>
      <c r="BN2975">
        <v>0</v>
      </c>
      <c r="BO2975">
        <v>0</v>
      </c>
      <c r="BP2975">
        <v>0</v>
      </c>
      <c r="BQ2975">
        <v>0</v>
      </c>
      <c r="BR2975">
        <v>0</v>
      </c>
      <c r="BS2975">
        <v>0</v>
      </c>
      <c r="BT2975">
        <v>869018</v>
      </c>
      <c r="BU2975">
        <v>0</v>
      </c>
      <c r="BV2975">
        <v>0</v>
      </c>
      <c r="BW2975">
        <v>0</v>
      </c>
      <c r="BX2975">
        <v>0</v>
      </c>
      <c r="BY2975">
        <v>0</v>
      </c>
      <c r="BZ2975">
        <v>0</v>
      </c>
      <c r="CA2975">
        <v>0</v>
      </c>
      <c r="CB2975">
        <v>0</v>
      </c>
      <c r="CC2975">
        <v>0</v>
      </c>
      <c r="CD2975">
        <v>869018</v>
      </c>
      <c r="CE2975">
        <v>869018</v>
      </c>
      <c r="CF2975">
        <v>869018</v>
      </c>
      <c r="CG2975">
        <v>0</v>
      </c>
      <c r="CH2975" t="s">
        <v>612</v>
      </c>
      <c r="CI2975" t="s">
        <v>616</v>
      </c>
      <c r="CJ2975" t="s">
        <v>617</v>
      </c>
      <c r="CK2975" t="s">
        <v>617</v>
      </c>
      <c r="CL2975" t="s">
        <v>617</v>
      </c>
      <c r="CM2975" t="s">
        <v>617</v>
      </c>
      <c r="CN2975">
        <v>0</v>
      </c>
    </row>
    <row r="2976" spans="1:92" x14ac:dyDescent="0.25">
      <c r="A2976" t="s">
        <v>15049</v>
      </c>
      <c r="B2976" t="s">
        <v>15049</v>
      </c>
      <c r="C2976">
        <v>52</v>
      </c>
      <c r="D2976" t="s">
        <v>597</v>
      </c>
      <c r="E2976">
        <v>67172</v>
      </c>
      <c r="F2976" t="s">
        <v>15043</v>
      </c>
      <c r="G2976" t="s">
        <v>10804</v>
      </c>
      <c r="H2976" t="s">
        <v>10805</v>
      </c>
      <c r="I2976" t="s">
        <v>630</v>
      </c>
      <c r="J2976">
        <v>3277</v>
      </c>
      <c r="K2976">
        <v>7153</v>
      </c>
      <c r="L2976" t="s">
        <v>15050</v>
      </c>
      <c r="M2976" t="s">
        <v>15051</v>
      </c>
      <c r="N2976" t="s">
        <v>10078</v>
      </c>
      <c r="O2976" t="s">
        <v>10079</v>
      </c>
      <c r="P2976" t="s">
        <v>10080</v>
      </c>
      <c r="Q2976" t="s">
        <v>10081</v>
      </c>
      <c r="R2976" t="s">
        <v>10082</v>
      </c>
      <c r="S2976" t="s">
        <v>10027</v>
      </c>
      <c r="T2976" t="s">
        <v>10028</v>
      </c>
      <c r="U2976" t="s">
        <v>4479</v>
      </c>
      <c r="V2976" t="s">
        <v>1577</v>
      </c>
      <c r="W2976">
        <v>45.012500000000003</v>
      </c>
      <c r="X2976">
        <v>-75.654300000000006</v>
      </c>
      <c r="Y2976" t="s">
        <v>612</v>
      </c>
      <c r="Z2976" t="s">
        <v>612</v>
      </c>
      <c r="AA2976" t="s">
        <v>612</v>
      </c>
      <c r="AB2976" t="s">
        <v>612</v>
      </c>
      <c r="AC2976" t="s">
        <v>612</v>
      </c>
      <c r="AD2976" t="s">
        <v>612</v>
      </c>
      <c r="AE2976" t="s">
        <v>612</v>
      </c>
      <c r="AF2976" t="s">
        <v>612</v>
      </c>
      <c r="AG2976" t="s">
        <v>612</v>
      </c>
      <c r="AH2976" t="s">
        <v>612</v>
      </c>
      <c r="AI2976" t="s">
        <v>612</v>
      </c>
      <c r="AJ2976" t="s">
        <v>612</v>
      </c>
      <c r="AK2976" t="s">
        <v>612</v>
      </c>
      <c r="AL2976" t="s">
        <v>612</v>
      </c>
      <c r="AM2976" t="s">
        <v>612</v>
      </c>
      <c r="AN2976" t="s">
        <v>612</v>
      </c>
      <c r="AO2976" t="s">
        <v>612</v>
      </c>
      <c r="AP2976" t="s">
        <v>612</v>
      </c>
      <c r="AQ2976" t="s">
        <v>612</v>
      </c>
      <c r="AR2976" t="s">
        <v>612</v>
      </c>
      <c r="AS2976" t="s">
        <v>612</v>
      </c>
      <c r="AT2976" t="s">
        <v>613</v>
      </c>
      <c r="AU2976" t="s">
        <v>612</v>
      </c>
      <c r="AV2976" t="s">
        <v>635</v>
      </c>
      <c r="AW2976">
        <v>39691</v>
      </c>
      <c r="AX2976">
        <v>2196130</v>
      </c>
      <c r="AY2976" t="s">
        <v>621</v>
      </c>
      <c r="AZ2976" t="s">
        <v>140</v>
      </c>
      <c r="BA2976" t="s">
        <v>470</v>
      </c>
      <c r="BB2976" t="s">
        <v>824</v>
      </c>
      <c r="BC2976">
        <v>39326</v>
      </c>
      <c r="BD2976">
        <v>0</v>
      </c>
      <c r="BE2976">
        <v>0</v>
      </c>
      <c r="BF2976">
        <v>0</v>
      </c>
      <c r="BG2976">
        <v>0</v>
      </c>
      <c r="BH2976">
        <v>0</v>
      </c>
      <c r="BI2976">
        <v>0</v>
      </c>
      <c r="BJ2976">
        <v>0</v>
      </c>
      <c r="BK2976">
        <v>0</v>
      </c>
      <c r="BL2976">
        <v>0</v>
      </c>
      <c r="BM2976">
        <v>0</v>
      </c>
      <c r="BN2976">
        <v>0</v>
      </c>
      <c r="BO2976">
        <v>0</v>
      </c>
      <c r="BP2976">
        <v>0</v>
      </c>
      <c r="BQ2976">
        <v>0</v>
      </c>
      <c r="BR2976">
        <v>0</v>
      </c>
      <c r="BS2976">
        <v>0</v>
      </c>
      <c r="BT2976">
        <v>2196130</v>
      </c>
      <c r="BU2976">
        <v>0</v>
      </c>
      <c r="BV2976">
        <v>0</v>
      </c>
      <c r="BW2976">
        <v>0</v>
      </c>
      <c r="BX2976">
        <v>0</v>
      </c>
      <c r="BY2976">
        <v>0</v>
      </c>
      <c r="BZ2976">
        <v>0</v>
      </c>
      <c r="CA2976">
        <v>0</v>
      </c>
      <c r="CB2976">
        <v>0</v>
      </c>
      <c r="CC2976">
        <v>0</v>
      </c>
      <c r="CD2976">
        <v>2196130</v>
      </c>
      <c r="CE2976">
        <v>2196130</v>
      </c>
      <c r="CF2976">
        <v>2196130</v>
      </c>
      <c r="CG2976">
        <v>0</v>
      </c>
      <c r="CH2976" t="s">
        <v>612</v>
      </c>
      <c r="CI2976" t="s">
        <v>616</v>
      </c>
      <c r="CJ2976" t="s">
        <v>617</v>
      </c>
      <c r="CK2976" t="s">
        <v>617</v>
      </c>
      <c r="CL2976" t="s">
        <v>617</v>
      </c>
      <c r="CM2976" t="s">
        <v>617</v>
      </c>
      <c r="CN2976">
        <v>0</v>
      </c>
    </row>
    <row r="2977" spans="1:92" x14ac:dyDescent="0.25">
      <c r="A2977" t="s">
        <v>15052</v>
      </c>
      <c r="B2977" t="s">
        <v>15052</v>
      </c>
      <c r="C2977">
        <v>52</v>
      </c>
      <c r="D2977" t="s">
        <v>597</v>
      </c>
      <c r="E2977">
        <v>67172</v>
      </c>
      <c r="F2977" t="s">
        <v>15043</v>
      </c>
      <c r="G2977" t="s">
        <v>10856</v>
      </c>
      <c r="H2977" t="s">
        <v>12445</v>
      </c>
      <c r="I2977" t="s">
        <v>667</v>
      </c>
      <c r="J2977">
        <v>10624</v>
      </c>
      <c r="K2977">
        <v>11263</v>
      </c>
      <c r="L2977" t="s">
        <v>15053</v>
      </c>
      <c r="M2977" t="s">
        <v>15054</v>
      </c>
      <c r="N2977" t="s">
        <v>10048</v>
      </c>
      <c r="O2977" t="s">
        <v>15055</v>
      </c>
      <c r="P2977" t="s">
        <v>10248</v>
      </c>
      <c r="Q2977" t="s">
        <v>10249</v>
      </c>
      <c r="R2977" t="s">
        <v>10250</v>
      </c>
      <c r="S2977" t="s">
        <v>10053</v>
      </c>
      <c r="T2977" t="s">
        <v>10054</v>
      </c>
      <c r="U2977" t="s">
        <v>4479</v>
      </c>
      <c r="V2977" t="s">
        <v>1577</v>
      </c>
      <c r="W2977">
        <v>45.047600000000003</v>
      </c>
      <c r="X2977">
        <v>-74.672600000000003</v>
      </c>
      <c r="Y2977" t="s">
        <v>612</v>
      </c>
      <c r="Z2977" t="s">
        <v>612</v>
      </c>
      <c r="AA2977" t="s">
        <v>612</v>
      </c>
      <c r="AB2977" t="s">
        <v>612</v>
      </c>
      <c r="AC2977" t="s">
        <v>612</v>
      </c>
      <c r="AD2977" t="s">
        <v>612</v>
      </c>
      <c r="AE2977" t="s">
        <v>612</v>
      </c>
      <c r="AF2977" t="s">
        <v>612</v>
      </c>
      <c r="AG2977" t="s">
        <v>612</v>
      </c>
      <c r="AH2977" t="s">
        <v>612</v>
      </c>
      <c r="AI2977" t="s">
        <v>612</v>
      </c>
      <c r="AJ2977" t="s">
        <v>612</v>
      </c>
      <c r="AK2977" t="s">
        <v>612</v>
      </c>
      <c r="AL2977" t="s">
        <v>612</v>
      </c>
      <c r="AM2977" t="s">
        <v>612</v>
      </c>
      <c r="AN2977" t="s">
        <v>612</v>
      </c>
      <c r="AO2977" t="s">
        <v>612</v>
      </c>
      <c r="AP2977" t="s">
        <v>612</v>
      </c>
      <c r="AQ2977" t="s">
        <v>612</v>
      </c>
      <c r="AR2977" t="s">
        <v>612</v>
      </c>
      <c r="AS2977" t="s">
        <v>612</v>
      </c>
      <c r="AT2977" t="s">
        <v>613</v>
      </c>
      <c r="AU2977" t="s">
        <v>612</v>
      </c>
      <c r="AV2977" t="s">
        <v>635</v>
      </c>
      <c r="AW2977">
        <v>39691</v>
      </c>
      <c r="AX2977">
        <v>17793031</v>
      </c>
      <c r="AY2977" t="s">
        <v>621</v>
      </c>
      <c r="AZ2977" t="s">
        <v>145</v>
      </c>
      <c r="BA2977" t="s">
        <v>470</v>
      </c>
      <c r="BB2977" t="s">
        <v>645</v>
      </c>
      <c r="BC2977">
        <v>38231</v>
      </c>
      <c r="BD2977">
        <v>0</v>
      </c>
      <c r="BE2977">
        <v>0</v>
      </c>
      <c r="BF2977">
        <v>0</v>
      </c>
      <c r="BG2977">
        <v>0</v>
      </c>
      <c r="BH2977">
        <v>0</v>
      </c>
      <c r="BI2977">
        <v>0</v>
      </c>
      <c r="BJ2977">
        <v>0</v>
      </c>
      <c r="BK2977">
        <v>0</v>
      </c>
      <c r="BL2977">
        <v>0</v>
      </c>
      <c r="BM2977">
        <v>0</v>
      </c>
      <c r="BN2977">
        <v>0</v>
      </c>
      <c r="BO2977">
        <v>0</v>
      </c>
      <c r="BP2977">
        <v>0</v>
      </c>
      <c r="BQ2977">
        <v>0</v>
      </c>
      <c r="BR2977">
        <v>0</v>
      </c>
      <c r="BS2977">
        <v>0</v>
      </c>
      <c r="BT2977">
        <v>17793031</v>
      </c>
      <c r="BU2977">
        <v>0</v>
      </c>
      <c r="BV2977">
        <v>0</v>
      </c>
      <c r="BW2977">
        <v>0</v>
      </c>
      <c r="BX2977">
        <v>0</v>
      </c>
      <c r="BY2977">
        <v>0</v>
      </c>
      <c r="BZ2977">
        <v>0</v>
      </c>
      <c r="CA2977">
        <v>0</v>
      </c>
      <c r="CB2977">
        <v>0</v>
      </c>
      <c r="CC2977">
        <v>0</v>
      </c>
      <c r="CD2977">
        <v>17793031</v>
      </c>
      <c r="CE2977">
        <v>17793031</v>
      </c>
      <c r="CF2977">
        <v>17793031</v>
      </c>
      <c r="CG2977">
        <v>0</v>
      </c>
      <c r="CH2977" t="s">
        <v>612</v>
      </c>
      <c r="CI2977" t="s">
        <v>616</v>
      </c>
      <c r="CJ2977" t="s">
        <v>617</v>
      </c>
      <c r="CK2977" t="s">
        <v>617</v>
      </c>
      <c r="CL2977" t="s">
        <v>617</v>
      </c>
      <c r="CM2977" t="s">
        <v>617</v>
      </c>
      <c r="CN2977">
        <v>0</v>
      </c>
    </row>
    <row r="2978" spans="1:92" x14ac:dyDescent="0.25">
      <c r="A2978" t="s">
        <v>15056</v>
      </c>
      <c r="B2978" t="s">
        <v>15056</v>
      </c>
      <c r="C2978">
        <v>52</v>
      </c>
      <c r="D2978" t="s">
        <v>597</v>
      </c>
      <c r="E2978">
        <v>67172</v>
      </c>
      <c r="F2978" t="s">
        <v>15043</v>
      </c>
      <c r="G2978" t="s">
        <v>11425</v>
      </c>
      <c r="H2978" t="s">
        <v>12614</v>
      </c>
      <c r="I2978" t="s">
        <v>630</v>
      </c>
      <c r="J2978">
        <v>3624</v>
      </c>
      <c r="K2978">
        <v>7398</v>
      </c>
      <c r="L2978" t="s">
        <v>15057</v>
      </c>
      <c r="M2978" t="s">
        <v>15058</v>
      </c>
      <c r="N2978" t="s">
        <v>15059</v>
      </c>
      <c r="O2978" t="s">
        <v>15060</v>
      </c>
      <c r="P2978" t="s">
        <v>10126</v>
      </c>
      <c r="Q2978" t="s">
        <v>10120</v>
      </c>
      <c r="R2978" t="s">
        <v>10127</v>
      </c>
      <c r="S2978" t="s">
        <v>10066</v>
      </c>
      <c r="T2978" t="s">
        <v>10067</v>
      </c>
      <c r="U2978" t="s">
        <v>4479</v>
      </c>
      <c r="V2978" t="s">
        <v>1577</v>
      </c>
      <c r="W2978">
        <v>45.2637</v>
      </c>
      <c r="X2978">
        <v>-75.361500000000007</v>
      </c>
      <c r="Y2978" t="s">
        <v>612</v>
      </c>
      <c r="Z2978" t="s">
        <v>612</v>
      </c>
      <c r="AA2978" t="s">
        <v>612</v>
      </c>
      <c r="AB2978" t="s">
        <v>612</v>
      </c>
      <c r="AC2978" t="s">
        <v>612</v>
      </c>
      <c r="AD2978" t="s">
        <v>612</v>
      </c>
      <c r="AE2978" t="s">
        <v>612</v>
      </c>
      <c r="AF2978" t="s">
        <v>612</v>
      </c>
      <c r="AG2978" t="s">
        <v>612</v>
      </c>
      <c r="AH2978" t="s">
        <v>612</v>
      </c>
      <c r="AI2978" t="s">
        <v>612</v>
      </c>
      <c r="AJ2978" t="s">
        <v>612</v>
      </c>
      <c r="AK2978" t="s">
        <v>612</v>
      </c>
      <c r="AL2978" t="s">
        <v>612</v>
      </c>
      <c r="AM2978" t="s">
        <v>612</v>
      </c>
      <c r="AN2978" t="s">
        <v>612</v>
      </c>
      <c r="AO2978" t="s">
        <v>612</v>
      </c>
      <c r="AP2978" t="s">
        <v>612</v>
      </c>
      <c r="AQ2978" t="s">
        <v>612</v>
      </c>
      <c r="AR2978" t="s">
        <v>612</v>
      </c>
      <c r="AS2978" t="s">
        <v>612</v>
      </c>
      <c r="AT2978" t="s">
        <v>613</v>
      </c>
      <c r="AU2978" t="s">
        <v>612</v>
      </c>
      <c r="AV2978" t="s">
        <v>614</v>
      </c>
      <c r="AW2978" t="s">
        <v>612</v>
      </c>
      <c r="AX2978">
        <v>1724855</v>
      </c>
      <c r="AY2978" t="s">
        <v>621</v>
      </c>
      <c r="AZ2978" t="s">
        <v>140</v>
      </c>
      <c r="BA2978" t="s">
        <v>470</v>
      </c>
      <c r="BB2978" t="s">
        <v>626</v>
      </c>
      <c r="BC2978">
        <v>40057</v>
      </c>
      <c r="BD2978">
        <v>0</v>
      </c>
      <c r="BE2978">
        <v>0</v>
      </c>
      <c r="BF2978">
        <v>0</v>
      </c>
      <c r="BG2978">
        <v>0</v>
      </c>
      <c r="BH2978">
        <v>0</v>
      </c>
      <c r="BI2978">
        <v>0</v>
      </c>
      <c r="BJ2978">
        <v>0</v>
      </c>
      <c r="BK2978">
        <v>0</v>
      </c>
      <c r="BL2978">
        <v>0</v>
      </c>
      <c r="BM2978">
        <v>0</v>
      </c>
      <c r="BN2978">
        <v>0</v>
      </c>
      <c r="BO2978">
        <v>0</v>
      </c>
      <c r="BP2978">
        <v>0</v>
      </c>
      <c r="BQ2978">
        <v>0</v>
      </c>
      <c r="BR2978">
        <v>0</v>
      </c>
      <c r="BS2978">
        <v>0</v>
      </c>
      <c r="BT2978">
        <v>1724855</v>
      </c>
      <c r="BU2978">
        <v>0</v>
      </c>
      <c r="BV2978">
        <v>0</v>
      </c>
      <c r="BW2978">
        <v>0</v>
      </c>
      <c r="BX2978">
        <v>0</v>
      </c>
      <c r="BY2978">
        <v>0</v>
      </c>
      <c r="BZ2978">
        <v>0</v>
      </c>
      <c r="CA2978">
        <v>0</v>
      </c>
      <c r="CB2978">
        <v>0</v>
      </c>
      <c r="CC2978">
        <v>0</v>
      </c>
      <c r="CD2978">
        <v>1724855</v>
      </c>
      <c r="CE2978">
        <v>1724855</v>
      </c>
      <c r="CF2978">
        <v>1724855</v>
      </c>
      <c r="CG2978">
        <v>0</v>
      </c>
      <c r="CH2978" t="s">
        <v>612</v>
      </c>
      <c r="CI2978" t="s">
        <v>616</v>
      </c>
      <c r="CJ2978" t="s">
        <v>617</v>
      </c>
      <c r="CK2978" t="s">
        <v>617</v>
      </c>
      <c r="CL2978" t="s">
        <v>617</v>
      </c>
      <c r="CM2978" t="s">
        <v>617</v>
      </c>
      <c r="CN2978">
        <v>0</v>
      </c>
    </row>
    <row r="2979" spans="1:92" x14ac:dyDescent="0.25">
      <c r="A2979" t="s">
        <v>15061</v>
      </c>
      <c r="B2979" t="s">
        <v>15061</v>
      </c>
      <c r="C2979">
        <v>52</v>
      </c>
      <c r="D2979" t="s">
        <v>597</v>
      </c>
      <c r="E2979">
        <v>67172</v>
      </c>
      <c r="F2979" t="s">
        <v>15043</v>
      </c>
      <c r="G2979" t="s">
        <v>11142</v>
      </c>
      <c r="H2979" t="s">
        <v>15062</v>
      </c>
      <c r="I2979" t="s">
        <v>779</v>
      </c>
      <c r="J2979">
        <v>3459</v>
      </c>
      <c r="K2979">
        <v>5088</v>
      </c>
      <c r="L2979" t="s">
        <v>15063</v>
      </c>
      <c r="M2979" t="s">
        <v>15064</v>
      </c>
      <c r="N2979" t="s">
        <v>10036</v>
      </c>
      <c r="O2979" t="s">
        <v>15065</v>
      </c>
      <c r="P2979" t="s">
        <v>15066</v>
      </c>
      <c r="Q2979" t="s">
        <v>15067</v>
      </c>
      <c r="R2979" t="s">
        <v>15068</v>
      </c>
      <c r="S2979" t="s">
        <v>10040</v>
      </c>
      <c r="T2979" t="s">
        <v>10041</v>
      </c>
      <c r="U2979" t="s">
        <v>4479</v>
      </c>
      <c r="V2979" t="s">
        <v>1577</v>
      </c>
      <c r="W2979">
        <v>45.142969999999998</v>
      </c>
      <c r="X2979">
        <v>-76.158320000000003</v>
      </c>
      <c r="Y2979">
        <v>41298</v>
      </c>
      <c r="Z2979" t="s">
        <v>662</v>
      </c>
      <c r="AA2979" t="s">
        <v>662</v>
      </c>
      <c r="AB2979" t="s">
        <v>612</v>
      </c>
      <c r="AC2979" t="s">
        <v>612</v>
      </c>
      <c r="AD2979" t="s">
        <v>612</v>
      </c>
      <c r="AE2979">
        <v>41298</v>
      </c>
      <c r="AF2979" t="s">
        <v>662</v>
      </c>
      <c r="AG2979" t="s">
        <v>662</v>
      </c>
      <c r="AH2979" t="s">
        <v>612</v>
      </c>
      <c r="AI2979" t="s">
        <v>612</v>
      </c>
      <c r="AJ2979" t="s">
        <v>612</v>
      </c>
      <c r="AK2979" t="s">
        <v>612</v>
      </c>
      <c r="AL2979" t="s">
        <v>612</v>
      </c>
      <c r="AM2979" t="s">
        <v>612</v>
      </c>
      <c r="AN2979" t="s">
        <v>612</v>
      </c>
      <c r="AO2979" t="s">
        <v>612</v>
      </c>
      <c r="AP2979" t="s">
        <v>612</v>
      </c>
      <c r="AQ2979">
        <v>272</v>
      </c>
      <c r="AR2979" t="s">
        <v>612</v>
      </c>
      <c r="AS2979" t="s">
        <v>612</v>
      </c>
      <c r="AT2979" t="s">
        <v>613</v>
      </c>
      <c r="AU2979" t="s">
        <v>612</v>
      </c>
      <c r="AV2979" t="s">
        <v>614</v>
      </c>
      <c r="AW2979" t="s">
        <v>612</v>
      </c>
      <c r="AX2979">
        <v>6467017</v>
      </c>
      <c r="AY2979" t="s">
        <v>621</v>
      </c>
      <c r="AZ2979" t="s">
        <v>140</v>
      </c>
      <c r="BA2979" t="s">
        <v>460</v>
      </c>
      <c r="BB2979" t="s">
        <v>622</v>
      </c>
      <c r="BC2979">
        <v>42248</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6613709</v>
      </c>
      <c r="BY2979">
        <v>0</v>
      </c>
      <c r="BZ2979">
        <v>0</v>
      </c>
      <c r="CA2979">
        <v>0</v>
      </c>
      <c r="CB2979">
        <v>0</v>
      </c>
      <c r="CC2979">
        <v>0</v>
      </c>
      <c r="CD2979">
        <v>6613709</v>
      </c>
      <c r="CE2979">
        <v>6613709</v>
      </c>
      <c r="CF2979">
        <v>6509480</v>
      </c>
      <c r="CG2979">
        <v>-104229</v>
      </c>
      <c r="CH2979" t="s">
        <v>612</v>
      </c>
      <c r="CI2979" t="s">
        <v>616</v>
      </c>
      <c r="CJ2979" t="s">
        <v>702</v>
      </c>
      <c r="CK2979" t="s">
        <v>703</v>
      </c>
      <c r="CL2979" t="s">
        <v>617</v>
      </c>
      <c r="CM2979" t="s">
        <v>617</v>
      </c>
      <c r="CN2979">
        <v>6613709</v>
      </c>
    </row>
    <row r="2980" spans="1:92" x14ac:dyDescent="0.25">
      <c r="A2980" t="s">
        <v>15069</v>
      </c>
      <c r="B2980" t="s">
        <v>15069</v>
      </c>
      <c r="C2980">
        <v>52</v>
      </c>
      <c r="D2980" t="s">
        <v>597</v>
      </c>
      <c r="E2980">
        <v>67172</v>
      </c>
      <c r="F2980" t="s">
        <v>15043</v>
      </c>
      <c r="G2980" t="s">
        <v>11142</v>
      </c>
      <c r="H2980" t="s">
        <v>15062</v>
      </c>
      <c r="I2980" t="s">
        <v>779</v>
      </c>
      <c r="J2980">
        <v>3459</v>
      </c>
      <c r="K2980">
        <v>5088</v>
      </c>
      <c r="L2980" t="s">
        <v>15063</v>
      </c>
      <c r="M2980" t="s">
        <v>15064</v>
      </c>
      <c r="N2980" t="s">
        <v>10036</v>
      </c>
      <c r="O2980" t="s">
        <v>15065</v>
      </c>
      <c r="P2980" t="s">
        <v>15066</v>
      </c>
      <c r="Q2980" t="s">
        <v>15067</v>
      </c>
      <c r="R2980" t="s">
        <v>15068</v>
      </c>
      <c r="S2980" t="s">
        <v>10040</v>
      </c>
      <c r="T2980" t="s">
        <v>10041</v>
      </c>
      <c r="U2980" t="s">
        <v>4479</v>
      </c>
      <c r="V2980" t="s">
        <v>1577</v>
      </c>
      <c r="W2980">
        <v>45.142969999999998</v>
      </c>
      <c r="X2980">
        <v>-76.158320000000003</v>
      </c>
      <c r="Y2980" t="s">
        <v>612</v>
      </c>
      <c r="Z2980" t="s">
        <v>612</v>
      </c>
      <c r="AA2980" t="s">
        <v>612</v>
      </c>
      <c r="AB2980" t="s">
        <v>612</v>
      </c>
      <c r="AC2980" t="s">
        <v>612</v>
      </c>
      <c r="AD2980" t="s">
        <v>612</v>
      </c>
      <c r="AE2980" t="s">
        <v>612</v>
      </c>
      <c r="AF2980" t="s">
        <v>612</v>
      </c>
      <c r="AG2980" t="s">
        <v>612</v>
      </c>
      <c r="AH2980" t="s">
        <v>612</v>
      </c>
      <c r="AI2980" t="s">
        <v>612</v>
      </c>
      <c r="AJ2980" t="s">
        <v>612</v>
      </c>
      <c r="AK2980" t="s">
        <v>612</v>
      </c>
      <c r="AL2980" t="s">
        <v>612</v>
      </c>
      <c r="AM2980" t="s">
        <v>612</v>
      </c>
      <c r="AN2980" t="s">
        <v>612</v>
      </c>
      <c r="AO2980" t="s">
        <v>612</v>
      </c>
      <c r="AP2980" t="s">
        <v>612</v>
      </c>
      <c r="AQ2980" t="s">
        <v>612</v>
      </c>
      <c r="AR2980" t="s">
        <v>612</v>
      </c>
      <c r="AS2980" t="s">
        <v>612</v>
      </c>
      <c r="AT2980" t="s">
        <v>613</v>
      </c>
      <c r="AU2980" t="s">
        <v>612</v>
      </c>
      <c r="AV2980" t="s">
        <v>635</v>
      </c>
      <c r="AW2980">
        <v>39691</v>
      </c>
      <c r="AX2980">
        <v>2835283</v>
      </c>
      <c r="AY2980" t="s">
        <v>621</v>
      </c>
      <c r="AZ2980" t="s">
        <v>140</v>
      </c>
      <c r="BA2980" t="s">
        <v>470</v>
      </c>
      <c r="BB2980" t="s">
        <v>1255</v>
      </c>
      <c r="BC2980">
        <v>37865</v>
      </c>
      <c r="BD2980">
        <v>0</v>
      </c>
      <c r="BE2980">
        <v>0</v>
      </c>
      <c r="BF2980">
        <v>0</v>
      </c>
      <c r="BG2980">
        <v>0</v>
      </c>
      <c r="BH2980">
        <v>0</v>
      </c>
      <c r="BI2980">
        <v>0</v>
      </c>
      <c r="BJ2980">
        <v>0</v>
      </c>
      <c r="BK2980">
        <v>0</v>
      </c>
      <c r="BL2980">
        <v>0</v>
      </c>
      <c r="BM2980">
        <v>0</v>
      </c>
      <c r="BN2980">
        <v>0</v>
      </c>
      <c r="BO2980">
        <v>0</v>
      </c>
      <c r="BP2980">
        <v>0</v>
      </c>
      <c r="BQ2980">
        <v>0</v>
      </c>
      <c r="BR2980">
        <v>0</v>
      </c>
      <c r="BS2980">
        <v>0</v>
      </c>
      <c r="BT2980">
        <v>2835283</v>
      </c>
      <c r="BU2980">
        <v>0</v>
      </c>
      <c r="BV2980">
        <v>0</v>
      </c>
      <c r="BW2980">
        <v>0</v>
      </c>
      <c r="BX2980">
        <v>0</v>
      </c>
      <c r="BY2980">
        <v>0</v>
      </c>
      <c r="BZ2980">
        <v>0</v>
      </c>
      <c r="CA2980">
        <v>0</v>
      </c>
      <c r="CB2980">
        <v>0</v>
      </c>
      <c r="CC2980">
        <v>0</v>
      </c>
      <c r="CD2980">
        <v>2835283</v>
      </c>
      <c r="CE2980">
        <v>2835283</v>
      </c>
      <c r="CF2980">
        <v>2835283</v>
      </c>
      <c r="CG2980">
        <v>0</v>
      </c>
      <c r="CH2980" t="s">
        <v>612</v>
      </c>
      <c r="CI2980" t="s">
        <v>616</v>
      </c>
      <c r="CJ2980" t="s">
        <v>617</v>
      </c>
      <c r="CK2980" t="s">
        <v>617</v>
      </c>
      <c r="CL2980" t="s">
        <v>617</v>
      </c>
      <c r="CM2980" t="s">
        <v>617</v>
      </c>
      <c r="CN2980">
        <v>0</v>
      </c>
    </row>
    <row r="2981" spans="1:92" x14ac:dyDescent="0.25">
      <c r="A2981" t="s">
        <v>15070</v>
      </c>
      <c r="B2981" t="s">
        <v>15070</v>
      </c>
      <c r="C2981">
        <v>52</v>
      </c>
      <c r="D2981" t="s">
        <v>597</v>
      </c>
      <c r="E2981">
        <v>67172</v>
      </c>
      <c r="F2981" t="s">
        <v>15043</v>
      </c>
      <c r="G2981" t="s">
        <v>12634</v>
      </c>
      <c r="H2981" t="s">
        <v>12635</v>
      </c>
      <c r="I2981" t="s">
        <v>630</v>
      </c>
      <c r="J2981">
        <v>6085</v>
      </c>
      <c r="K2981">
        <v>8563</v>
      </c>
      <c r="L2981" t="s">
        <v>15071</v>
      </c>
      <c r="M2981" t="s">
        <v>15072</v>
      </c>
      <c r="N2981" t="s">
        <v>15073</v>
      </c>
      <c r="O2981" t="s">
        <v>15074</v>
      </c>
      <c r="P2981" t="s">
        <v>15075</v>
      </c>
      <c r="Q2981" t="s">
        <v>15076</v>
      </c>
      <c r="R2981" t="s">
        <v>15077</v>
      </c>
      <c r="S2981" t="s">
        <v>10053</v>
      </c>
      <c r="T2981" t="s">
        <v>10054</v>
      </c>
      <c r="U2981" t="s">
        <v>4479</v>
      </c>
      <c r="V2981" t="s">
        <v>1577</v>
      </c>
      <c r="W2981">
        <v>45.000976000000001</v>
      </c>
      <c r="X2981">
        <v>-74.989625029999999</v>
      </c>
      <c r="Y2981" t="s">
        <v>612</v>
      </c>
      <c r="Z2981" t="s">
        <v>612</v>
      </c>
      <c r="AA2981" t="s">
        <v>612</v>
      </c>
      <c r="AB2981" t="s">
        <v>612</v>
      </c>
      <c r="AC2981" t="s">
        <v>612</v>
      </c>
      <c r="AD2981" t="s">
        <v>612</v>
      </c>
      <c r="AE2981" t="s">
        <v>612</v>
      </c>
      <c r="AF2981" t="s">
        <v>612</v>
      </c>
      <c r="AG2981" t="s">
        <v>612</v>
      </c>
      <c r="AH2981" t="s">
        <v>612</v>
      </c>
      <c r="AI2981" t="s">
        <v>612</v>
      </c>
      <c r="AJ2981" t="s">
        <v>612</v>
      </c>
      <c r="AK2981" t="s">
        <v>612</v>
      </c>
      <c r="AL2981" t="s">
        <v>612</v>
      </c>
      <c r="AM2981" t="s">
        <v>612</v>
      </c>
      <c r="AN2981" t="s">
        <v>612</v>
      </c>
      <c r="AO2981" t="s">
        <v>612</v>
      </c>
      <c r="AP2981" t="s">
        <v>612</v>
      </c>
      <c r="AQ2981" t="s">
        <v>612</v>
      </c>
      <c r="AR2981" t="s">
        <v>612</v>
      </c>
      <c r="AS2981" t="s">
        <v>612</v>
      </c>
      <c r="AT2981" t="s">
        <v>613</v>
      </c>
      <c r="AU2981" t="s">
        <v>612</v>
      </c>
      <c r="AV2981" t="s">
        <v>635</v>
      </c>
      <c r="AW2981">
        <v>39691</v>
      </c>
      <c r="AX2981">
        <v>1659368</v>
      </c>
      <c r="AY2981" t="s">
        <v>621</v>
      </c>
      <c r="AZ2981" t="s">
        <v>140</v>
      </c>
      <c r="BA2981" t="s">
        <v>470</v>
      </c>
      <c r="BB2981" t="s">
        <v>659</v>
      </c>
      <c r="BC2981">
        <v>36770</v>
      </c>
      <c r="BD2981">
        <v>0</v>
      </c>
      <c r="BE2981">
        <v>0</v>
      </c>
      <c r="BF2981">
        <v>0</v>
      </c>
      <c r="BG2981">
        <v>0</v>
      </c>
      <c r="BH2981">
        <v>0</v>
      </c>
      <c r="BI2981">
        <v>0</v>
      </c>
      <c r="BJ2981">
        <v>0</v>
      </c>
      <c r="BK2981">
        <v>0</v>
      </c>
      <c r="BL2981">
        <v>0</v>
      </c>
      <c r="BM2981">
        <v>0</v>
      </c>
      <c r="BN2981">
        <v>0</v>
      </c>
      <c r="BO2981">
        <v>0</v>
      </c>
      <c r="BP2981">
        <v>0</v>
      </c>
      <c r="BQ2981">
        <v>0</v>
      </c>
      <c r="BR2981">
        <v>0</v>
      </c>
      <c r="BS2981">
        <v>0</v>
      </c>
      <c r="BT2981">
        <v>1659368</v>
      </c>
      <c r="BU2981">
        <v>0</v>
      </c>
      <c r="BV2981">
        <v>0</v>
      </c>
      <c r="BW2981">
        <v>0</v>
      </c>
      <c r="BX2981">
        <v>0</v>
      </c>
      <c r="BY2981">
        <v>0</v>
      </c>
      <c r="BZ2981">
        <v>0</v>
      </c>
      <c r="CA2981">
        <v>0</v>
      </c>
      <c r="CB2981">
        <v>0</v>
      </c>
      <c r="CC2981">
        <v>0</v>
      </c>
      <c r="CD2981">
        <v>1659368</v>
      </c>
      <c r="CE2981">
        <v>1659368</v>
      </c>
      <c r="CF2981">
        <v>1659368</v>
      </c>
      <c r="CG2981">
        <v>0</v>
      </c>
      <c r="CH2981" t="s">
        <v>612</v>
      </c>
      <c r="CI2981" t="s">
        <v>616</v>
      </c>
      <c r="CJ2981" t="s">
        <v>617</v>
      </c>
      <c r="CK2981" t="s">
        <v>617</v>
      </c>
      <c r="CL2981" t="s">
        <v>617</v>
      </c>
      <c r="CM2981" t="s">
        <v>617</v>
      </c>
      <c r="CN2981">
        <v>0</v>
      </c>
    </row>
    <row r="2982" spans="1:92" x14ac:dyDescent="0.25">
      <c r="A2982" t="s">
        <v>15078</v>
      </c>
      <c r="B2982" t="s">
        <v>15078</v>
      </c>
      <c r="C2982">
        <v>52</v>
      </c>
      <c r="D2982" t="s">
        <v>597</v>
      </c>
      <c r="E2982">
        <v>67172</v>
      </c>
      <c r="F2982" t="s">
        <v>15043</v>
      </c>
      <c r="G2982" t="s">
        <v>12634</v>
      </c>
      <c r="H2982" t="s">
        <v>12635</v>
      </c>
      <c r="I2982" t="s">
        <v>630</v>
      </c>
      <c r="J2982">
        <v>6085</v>
      </c>
      <c r="K2982">
        <v>8563</v>
      </c>
      <c r="L2982" t="s">
        <v>15071</v>
      </c>
      <c r="M2982" t="s">
        <v>15072</v>
      </c>
      <c r="N2982" t="s">
        <v>15073</v>
      </c>
      <c r="O2982" t="s">
        <v>15074</v>
      </c>
      <c r="P2982" t="s">
        <v>15075</v>
      </c>
      <c r="Q2982" t="s">
        <v>15076</v>
      </c>
      <c r="R2982" t="s">
        <v>15077</v>
      </c>
      <c r="S2982" t="s">
        <v>10053</v>
      </c>
      <c r="T2982" t="s">
        <v>10054</v>
      </c>
      <c r="U2982" t="s">
        <v>4479</v>
      </c>
      <c r="V2982" t="s">
        <v>1577</v>
      </c>
      <c r="W2982">
        <v>45.000976000000001</v>
      </c>
      <c r="X2982">
        <v>-74.989625029999999</v>
      </c>
      <c r="Y2982">
        <v>42317</v>
      </c>
      <c r="Z2982" t="s">
        <v>622</v>
      </c>
      <c r="AA2982" t="s">
        <v>622</v>
      </c>
      <c r="AB2982" t="s">
        <v>612</v>
      </c>
      <c r="AC2982" t="s">
        <v>612</v>
      </c>
      <c r="AD2982" t="s">
        <v>612</v>
      </c>
      <c r="AE2982">
        <v>42317</v>
      </c>
      <c r="AF2982" t="s">
        <v>622</v>
      </c>
      <c r="AG2982" t="s">
        <v>622</v>
      </c>
      <c r="AH2982" t="s">
        <v>612</v>
      </c>
      <c r="AI2982" t="s">
        <v>612</v>
      </c>
      <c r="AJ2982" t="s">
        <v>612</v>
      </c>
      <c r="AK2982" t="s">
        <v>612</v>
      </c>
      <c r="AL2982" t="s">
        <v>612</v>
      </c>
      <c r="AM2982" t="s">
        <v>612</v>
      </c>
      <c r="AN2982" t="s">
        <v>612</v>
      </c>
      <c r="AO2982" t="s">
        <v>612</v>
      </c>
      <c r="AP2982" t="s">
        <v>612</v>
      </c>
      <c r="AQ2982">
        <v>49</v>
      </c>
      <c r="AR2982" t="s">
        <v>612</v>
      </c>
      <c r="AS2982" t="s">
        <v>612</v>
      </c>
      <c r="AT2982" t="s">
        <v>613</v>
      </c>
      <c r="AU2982" t="s">
        <v>612</v>
      </c>
      <c r="AV2982" t="s">
        <v>635</v>
      </c>
      <c r="AW2982">
        <v>42451</v>
      </c>
      <c r="AX2982">
        <v>1205503</v>
      </c>
      <c r="AY2982" t="s">
        <v>621</v>
      </c>
      <c r="AZ2982" t="s">
        <v>140</v>
      </c>
      <c r="BA2982" t="s">
        <v>141</v>
      </c>
      <c r="BB2982" t="s">
        <v>787</v>
      </c>
      <c r="BC2982">
        <v>42614</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292034</v>
      </c>
      <c r="BW2982">
        <v>0</v>
      </c>
      <c r="BX2982">
        <v>946004</v>
      </c>
      <c r="BY2982">
        <v>0</v>
      </c>
      <c r="BZ2982">
        <v>0</v>
      </c>
      <c r="CA2982">
        <v>0</v>
      </c>
      <c r="CB2982">
        <v>0</v>
      </c>
      <c r="CC2982">
        <v>0</v>
      </c>
      <c r="CD2982">
        <v>1238038</v>
      </c>
      <c r="CE2982">
        <v>1238038</v>
      </c>
      <c r="CF2982">
        <v>1205503</v>
      </c>
      <c r="CG2982">
        <v>-32535</v>
      </c>
      <c r="CH2982" t="s">
        <v>612</v>
      </c>
      <c r="CI2982" t="s">
        <v>616</v>
      </c>
      <c r="CJ2982" t="s">
        <v>702</v>
      </c>
      <c r="CK2982" t="s">
        <v>703</v>
      </c>
      <c r="CL2982" t="s">
        <v>617</v>
      </c>
      <c r="CM2982" t="s">
        <v>617</v>
      </c>
      <c r="CN2982">
        <v>946004</v>
      </c>
    </row>
    <row r="2983" spans="1:92" x14ac:dyDescent="0.25">
      <c r="A2983" t="s">
        <v>15079</v>
      </c>
      <c r="B2983" t="s">
        <v>15079</v>
      </c>
      <c r="C2983">
        <v>52</v>
      </c>
      <c r="D2983" t="s">
        <v>597</v>
      </c>
      <c r="E2983">
        <v>67172</v>
      </c>
      <c r="F2983" t="s">
        <v>15043</v>
      </c>
      <c r="G2983" t="s">
        <v>13180</v>
      </c>
      <c r="H2983" t="s">
        <v>13181</v>
      </c>
      <c r="I2983" t="s">
        <v>630</v>
      </c>
      <c r="J2983">
        <v>3716</v>
      </c>
      <c r="K2983">
        <v>7464</v>
      </c>
      <c r="L2983" t="s">
        <v>15080</v>
      </c>
      <c r="M2983" t="s">
        <v>15081</v>
      </c>
      <c r="N2983" t="s">
        <v>15082</v>
      </c>
      <c r="O2983" t="s">
        <v>15083</v>
      </c>
      <c r="P2983" t="s">
        <v>15075</v>
      </c>
      <c r="Q2983" t="s">
        <v>15076</v>
      </c>
      <c r="R2983" t="s">
        <v>15077</v>
      </c>
      <c r="S2983" t="s">
        <v>10053</v>
      </c>
      <c r="T2983" t="s">
        <v>10054</v>
      </c>
      <c r="U2983" t="s">
        <v>4479</v>
      </c>
      <c r="V2983" t="s">
        <v>1577</v>
      </c>
      <c r="W2983">
        <v>45.096499999999999</v>
      </c>
      <c r="X2983">
        <v>-74.800299999999993</v>
      </c>
      <c r="Y2983" t="s">
        <v>612</v>
      </c>
      <c r="Z2983" t="s">
        <v>612</v>
      </c>
      <c r="AA2983" t="s">
        <v>612</v>
      </c>
      <c r="AB2983" t="s">
        <v>612</v>
      </c>
      <c r="AC2983" t="s">
        <v>612</v>
      </c>
      <c r="AD2983" t="s">
        <v>612</v>
      </c>
      <c r="AE2983" t="s">
        <v>612</v>
      </c>
      <c r="AF2983" t="s">
        <v>612</v>
      </c>
      <c r="AG2983" t="s">
        <v>612</v>
      </c>
      <c r="AH2983" t="s">
        <v>612</v>
      </c>
      <c r="AI2983" t="s">
        <v>612</v>
      </c>
      <c r="AJ2983" t="s">
        <v>612</v>
      </c>
      <c r="AK2983" t="s">
        <v>612</v>
      </c>
      <c r="AL2983" t="s">
        <v>612</v>
      </c>
      <c r="AM2983" t="s">
        <v>612</v>
      </c>
      <c r="AN2983" t="s">
        <v>612</v>
      </c>
      <c r="AO2983" t="s">
        <v>612</v>
      </c>
      <c r="AP2983" t="s">
        <v>612</v>
      </c>
      <c r="AQ2983" t="s">
        <v>612</v>
      </c>
      <c r="AR2983" t="s">
        <v>612</v>
      </c>
      <c r="AS2983" t="s">
        <v>612</v>
      </c>
      <c r="AT2983" t="s">
        <v>613</v>
      </c>
      <c r="AU2983" t="s">
        <v>612</v>
      </c>
      <c r="AV2983" t="s">
        <v>635</v>
      </c>
      <c r="AW2983">
        <v>39691</v>
      </c>
      <c r="AX2983">
        <v>1380526</v>
      </c>
      <c r="AY2983" t="s">
        <v>621</v>
      </c>
      <c r="AZ2983" t="s">
        <v>140</v>
      </c>
      <c r="BA2983" t="s">
        <v>470</v>
      </c>
      <c r="BB2983" t="s">
        <v>1318</v>
      </c>
      <c r="BC2983">
        <v>37500</v>
      </c>
      <c r="BD2983">
        <v>0</v>
      </c>
      <c r="BE2983">
        <v>0</v>
      </c>
      <c r="BF2983">
        <v>0</v>
      </c>
      <c r="BG2983">
        <v>0</v>
      </c>
      <c r="BH2983">
        <v>0</v>
      </c>
      <c r="BI2983">
        <v>0</v>
      </c>
      <c r="BJ2983">
        <v>0</v>
      </c>
      <c r="BK2983">
        <v>0</v>
      </c>
      <c r="BL2983">
        <v>0</v>
      </c>
      <c r="BM2983">
        <v>0</v>
      </c>
      <c r="BN2983">
        <v>0</v>
      </c>
      <c r="BO2983">
        <v>0</v>
      </c>
      <c r="BP2983">
        <v>0</v>
      </c>
      <c r="BQ2983">
        <v>0</v>
      </c>
      <c r="BR2983">
        <v>0</v>
      </c>
      <c r="BS2983">
        <v>0</v>
      </c>
      <c r="BT2983">
        <v>1380526</v>
      </c>
      <c r="BU2983">
        <v>0</v>
      </c>
      <c r="BV2983">
        <v>0</v>
      </c>
      <c r="BW2983">
        <v>0</v>
      </c>
      <c r="BX2983">
        <v>0</v>
      </c>
      <c r="BY2983">
        <v>0</v>
      </c>
      <c r="BZ2983">
        <v>0</v>
      </c>
      <c r="CA2983">
        <v>0</v>
      </c>
      <c r="CB2983">
        <v>0</v>
      </c>
      <c r="CC2983">
        <v>0</v>
      </c>
      <c r="CD2983">
        <v>1380526</v>
      </c>
      <c r="CE2983">
        <v>1380526</v>
      </c>
      <c r="CF2983">
        <v>1380526</v>
      </c>
      <c r="CG2983">
        <v>0</v>
      </c>
      <c r="CH2983" t="s">
        <v>612</v>
      </c>
      <c r="CI2983" t="s">
        <v>616</v>
      </c>
      <c r="CJ2983" t="s">
        <v>617</v>
      </c>
      <c r="CK2983" t="s">
        <v>617</v>
      </c>
      <c r="CL2983" t="s">
        <v>617</v>
      </c>
      <c r="CM2983" t="s">
        <v>617</v>
      </c>
      <c r="CN2983">
        <v>0</v>
      </c>
    </row>
    <row r="2984" spans="1:92" x14ac:dyDescent="0.25">
      <c r="A2984" t="s">
        <v>15084</v>
      </c>
      <c r="B2984" t="s">
        <v>15084</v>
      </c>
      <c r="C2984">
        <v>52</v>
      </c>
      <c r="D2984" t="s">
        <v>597</v>
      </c>
      <c r="E2984">
        <v>67172</v>
      </c>
      <c r="F2984" t="s">
        <v>15043</v>
      </c>
      <c r="G2984" t="s">
        <v>10868</v>
      </c>
      <c r="H2984" t="s">
        <v>10869</v>
      </c>
      <c r="I2984" t="s">
        <v>630</v>
      </c>
      <c r="J2984">
        <v>3736</v>
      </c>
      <c r="K2984">
        <v>7480</v>
      </c>
      <c r="L2984" t="s">
        <v>15085</v>
      </c>
      <c r="M2984" t="s">
        <v>15086</v>
      </c>
      <c r="N2984" t="s">
        <v>10048</v>
      </c>
      <c r="O2984" t="s">
        <v>15087</v>
      </c>
      <c r="P2984" t="s">
        <v>10050</v>
      </c>
      <c r="Q2984" t="s">
        <v>10051</v>
      </c>
      <c r="R2984" t="s">
        <v>10052</v>
      </c>
      <c r="S2984" t="s">
        <v>10053</v>
      </c>
      <c r="T2984" t="s">
        <v>10054</v>
      </c>
      <c r="U2984" t="s">
        <v>4479</v>
      </c>
      <c r="V2984" t="s">
        <v>1577</v>
      </c>
      <c r="W2984">
        <v>45.018599999999999</v>
      </c>
      <c r="X2984">
        <v>-74.768500000000003</v>
      </c>
      <c r="Y2984" t="s">
        <v>612</v>
      </c>
      <c r="Z2984" t="s">
        <v>612</v>
      </c>
      <c r="AA2984" t="s">
        <v>612</v>
      </c>
      <c r="AB2984" t="s">
        <v>612</v>
      </c>
      <c r="AC2984" t="s">
        <v>612</v>
      </c>
      <c r="AD2984" t="s">
        <v>612</v>
      </c>
      <c r="AE2984" t="s">
        <v>612</v>
      </c>
      <c r="AF2984" t="s">
        <v>612</v>
      </c>
      <c r="AG2984" t="s">
        <v>612</v>
      </c>
      <c r="AH2984" t="s">
        <v>612</v>
      </c>
      <c r="AI2984" t="s">
        <v>612</v>
      </c>
      <c r="AJ2984" t="s">
        <v>612</v>
      </c>
      <c r="AK2984" t="s">
        <v>612</v>
      </c>
      <c r="AL2984" t="s">
        <v>612</v>
      </c>
      <c r="AM2984" t="s">
        <v>612</v>
      </c>
      <c r="AN2984" t="s">
        <v>612</v>
      </c>
      <c r="AO2984" t="s">
        <v>612</v>
      </c>
      <c r="AP2984" t="s">
        <v>612</v>
      </c>
      <c r="AQ2984" t="s">
        <v>612</v>
      </c>
      <c r="AR2984" t="s">
        <v>612</v>
      </c>
      <c r="AS2984" t="s">
        <v>612</v>
      </c>
      <c r="AT2984" t="s">
        <v>613</v>
      </c>
      <c r="AU2984" t="s">
        <v>612</v>
      </c>
      <c r="AV2984" t="s">
        <v>635</v>
      </c>
      <c r="AW2984">
        <v>39691</v>
      </c>
      <c r="AX2984">
        <v>1666270</v>
      </c>
      <c r="AY2984" t="s">
        <v>621</v>
      </c>
      <c r="AZ2984" t="s">
        <v>140</v>
      </c>
      <c r="BA2984" t="s">
        <v>470</v>
      </c>
      <c r="BB2984" t="s">
        <v>975</v>
      </c>
      <c r="BC2984">
        <v>38596</v>
      </c>
      <c r="BD2984">
        <v>0</v>
      </c>
      <c r="BE2984">
        <v>0</v>
      </c>
      <c r="BF2984">
        <v>0</v>
      </c>
      <c r="BG2984">
        <v>0</v>
      </c>
      <c r="BH2984">
        <v>0</v>
      </c>
      <c r="BI2984">
        <v>0</v>
      </c>
      <c r="BJ2984">
        <v>0</v>
      </c>
      <c r="BK2984">
        <v>0</v>
      </c>
      <c r="BL2984">
        <v>0</v>
      </c>
      <c r="BM2984">
        <v>0</v>
      </c>
      <c r="BN2984">
        <v>0</v>
      </c>
      <c r="BO2984">
        <v>0</v>
      </c>
      <c r="BP2984">
        <v>0</v>
      </c>
      <c r="BQ2984">
        <v>0</v>
      </c>
      <c r="BR2984">
        <v>0</v>
      </c>
      <c r="BS2984">
        <v>0</v>
      </c>
      <c r="BT2984">
        <v>1666270</v>
      </c>
      <c r="BU2984">
        <v>0</v>
      </c>
      <c r="BV2984">
        <v>0</v>
      </c>
      <c r="BW2984">
        <v>0</v>
      </c>
      <c r="BX2984">
        <v>0</v>
      </c>
      <c r="BY2984">
        <v>0</v>
      </c>
      <c r="BZ2984">
        <v>0</v>
      </c>
      <c r="CA2984">
        <v>0</v>
      </c>
      <c r="CB2984">
        <v>0</v>
      </c>
      <c r="CC2984">
        <v>0</v>
      </c>
      <c r="CD2984">
        <v>1666270</v>
      </c>
      <c r="CE2984">
        <v>1666270</v>
      </c>
      <c r="CF2984">
        <v>1666270</v>
      </c>
      <c r="CG2984">
        <v>0</v>
      </c>
      <c r="CH2984" t="s">
        <v>612</v>
      </c>
      <c r="CI2984" t="s">
        <v>616</v>
      </c>
      <c r="CJ2984" t="s">
        <v>617</v>
      </c>
      <c r="CK2984" t="s">
        <v>617</v>
      </c>
      <c r="CL2984" t="s">
        <v>617</v>
      </c>
      <c r="CM2984" t="s">
        <v>617</v>
      </c>
      <c r="CN2984">
        <v>0</v>
      </c>
    </row>
    <row r="2985" spans="1:92" x14ac:dyDescent="0.25">
      <c r="A2985" t="s">
        <v>15088</v>
      </c>
      <c r="B2985" t="s">
        <v>15088</v>
      </c>
      <c r="C2985">
        <v>52</v>
      </c>
      <c r="D2985" t="s">
        <v>597</v>
      </c>
      <c r="E2985">
        <v>67172</v>
      </c>
      <c r="F2985" t="s">
        <v>15043</v>
      </c>
      <c r="G2985" t="s">
        <v>15089</v>
      </c>
      <c r="H2985" t="s">
        <v>15090</v>
      </c>
      <c r="I2985" t="s">
        <v>630</v>
      </c>
      <c r="J2985">
        <v>3582</v>
      </c>
      <c r="K2985">
        <v>7362</v>
      </c>
      <c r="L2985" t="s">
        <v>15091</v>
      </c>
      <c r="M2985" t="s">
        <v>15092</v>
      </c>
      <c r="N2985" t="s">
        <v>15093</v>
      </c>
      <c r="O2985" t="s">
        <v>15094</v>
      </c>
      <c r="P2985" t="s">
        <v>15095</v>
      </c>
      <c r="Q2985" t="s">
        <v>15096</v>
      </c>
      <c r="R2985" t="s">
        <v>15097</v>
      </c>
      <c r="S2985" t="s">
        <v>10053</v>
      </c>
      <c r="T2985" t="s">
        <v>10054</v>
      </c>
      <c r="U2985" t="s">
        <v>4479</v>
      </c>
      <c r="V2985" t="s">
        <v>1577</v>
      </c>
      <c r="W2985">
        <v>45.305100000000003</v>
      </c>
      <c r="X2985">
        <v>-74.632000000000005</v>
      </c>
      <c r="Y2985" t="s">
        <v>612</v>
      </c>
      <c r="Z2985" t="s">
        <v>612</v>
      </c>
      <c r="AA2985" t="s">
        <v>612</v>
      </c>
      <c r="AB2985" t="s">
        <v>612</v>
      </c>
      <c r="AC2985" t="s">
        <v>612</v>
      </c>
      <c r="AD2985" t="s">
        <v>612</v>
      </c>
      <c r="AE2985" t="s">
        <v>612</v>
      </c>
      <c r="AF2985" t="s">
        <v>612</v>
      </c>
      <c r="AG2985" t="s">
        <v>612</v>
      </c>
      <c r="AH2985" t="s">
        <v>612</v>
      </c>
      <c r="AI2985" t="s">
        <v>612</v>
      </c>
      <c r="AJ2985" t="s">
        <v>612</v>
      </c>
      <c r="AK2985" t="s">
        <v>612</v>
      </c>
      <c r="AL2985" t="s">
        <v>612</v>
      </c>
      <c r="AM2985" t="s">
        <v>612</v>
      </c>
      <c r="AN2985" t="s">
        <v>612</v>
      </c>
      <c r="AO2985" t="s">
        <v>612</v>
      </c>
      <c r="AP2985" t="s">
        <v>612</v>
      </c>
      <c r="AQ2985" t="s">
        <v>612</v>
      </c>
      <c r="AR2985" t="s">
        <v>612</v>
      </c>
      <c r="AS2985" t="s">
        <v>612</v>
      </c>
      <c r="AT2985" t="s">
        <v>613</v>
      </c>
      <c r="AU2985" t="s">
        <v>612</v>
      </c>
      <c r="AV2985" t="s">
        <v>635</v>
      </c>
      <c r="AW2985">
        <v>39691</v>
      </c>
      <c r="AX2985">
        <v>1290340</v>
      </c>
      <c r="AY2985" t="s">
        <v>621</v>
      </c>
      <c r="AZ2985" t="s">
        <v>140</v>
      </c>
      <c r="BA2985" t="s">
        <v>470</v>
      </c>
      <c r="BB2985" t="s">
        <v>645</v>
      </c>
      <c r="BC2985">
        <v>38231</v>
      </c>
      <c r="BD2985">
        <v>0</v>
      </c>
      <c r="BE2985">
        <v>0</v>
      </c>
      <c r="BF2985">
        <v>0</v>
      </c>
      <c r="BG2985">
        <v>0</v>
      </c>
      <c r="BH2985">
        <v>0</v>
      </c>
      <c r="BI2985">
        <v>0</v>
      </c>
      <c r="BJ2985">
        <v>0</v>
      </c>
      <c r="BK2985">
        <v>0</v>
      </c>
      <c r="BL2985">
        <v>0</v>
      </c>
      <c r="BM2985">
        <v>0</v>
      </c>
      <c r="BN2985">
        <v>0</v>
      </c>
      <c r="BO2985">
        <v>0</v>
      </c>
      <c r="BP2985">
        <v>0</v>
      </c>
      <c r="BQ2985">
        <v>0</v>
      </c>
      <c r="BR2985">
        <v>0</v>
      </c>
      <c r="BS2985">
        <v>0</v>
      </c>
      <c r="BT2985">
        <v>1290340</v>
      </c>
      <c r="BU2985">
        <v>0</v>
      </c>
      <c r="BV2985">
        <v>0</v>
      </c>
      <c r="BW2985">
        <v>0</v>
      </c>
      <c r="BX2985">
        <v>0</v>
      </c>
      <c r="BY2985">
        <v>0</v>
      </c>
      <c r="BZ2985">
        <v>0</v>
      </c>
      <c r="CA2985">
        <v>0</v>
      </c>
      <c r="CB2985">
        <v>0</v>
      </c>
      <c r="CC2985">
        <v>0</v>
      </c>
      <c r="CD2985">
        <v>1290340</v>
      </c>
      <c r="CE2985">
        <v>1290340</v>
      </c>
      <c r="CF2985">
        <v>1290340</v>
      </c>
      <c r="CG2985">
        <v>0</v>
      </c>
      <c r="CH2985" t="s">
        <v>612</v>
      </c>
      <c r="CI2985" t="s">
        <v>616</v>
      </c>
      <c r="CJ2985" t="s">
        <v>617</v>
      </c>
      <c r="CK2985" t="s">
        <v>617</v>
      </c>
      <c r="CL2985" t="s">
        <v>617</v>
      </c>
      <c r="CM2985" t="s">
        <v>617</v>
      </c>
      <c r="CN2985">
        <v>0</v>
      </c>
    </row>
    <row r="2986" spans="1:92" x14ac:dyDescent="0.25">
      <c r="A2986" t="s">
        <v>15098</v>
      </c>
      <c r="B2986" t="s">
        <v>15098</v>
      </c>
      <c r="C2986">
        <v>52</v>
      </c>
      <c r="D2986" t="s">
        <v>597</v>
      </c>
      <c r="E2986">
        <v>67172</v>
      </c>
      <c r="F2986" t="s">
        <v>15043</v>
      </c>
      <c r="G2986" t="s">
        <v>12770</v>
      </c>
      <c r="H2986" t="s">
        <v>13280</v>
      </c>
      <c r="I2986" t="s">
        <v>667</v>
      </c>
      <c r="J2986">
        <v>3596</v>
      </c>
      <c r="K2986">
        <v>5118</v>
      </c>
      <c r="L2986" t="s">
        <v>15099</v>
      </c>
      <c r="M2986" t="s">
        <v>15100</v>
      </c>
      <c r="N2986" t="s">
        <v>15101</v>
      </c>
      <c r="O2986" t="s">
        <v>15102</v>
      </c>
      <c r="P2986" t="s">
        <v>10218</v>
      </c>
      <c r="Q2986" t="s">
        <v>10219</v>
      </c>
      <c r="R2986" t="s">
        <v>10220</v>
      </c>
      <c r="S2986" t="s">
        <v>10066</v>
      </c>
      <c r="T2986" t="s">
        <v>10067</v>
      </c>
      <c r="U2986" t="s">
        <v>4479</v>
      </c>
      <c r="V2986" t="s">
        <v>1577</v>
      </c>
      <c r="W2986">
        <v>45.4213801</v>
      </c>
      <c r="X2986">
        <v>-75.209997459999997</v>
      </c>
      <c r="Y2986" t="s">
        <v>612</v>
      </c>
      <c r="Z2986" t="s">
        <v>612</v>
      </c>
      <c r="AA2986" t="s">
        <v>612</v>
      </c>
      <c r="AB2986" t="s">
        <v>612</v>
      </c>
      <c r="AC2986" t="s">
        <v>612</v>
      </c>
      <c r="AD2986" t="s">
        <v>612</v>
      </c>
      <c r="AE2986" t="s">
        <v>612</v>
      </c>
      <c r="AF2986" t="s">
        <v>612</v>
      </c>
      <c r="AG2986" t="s">
        <v>612</v>
      </c>
      <c r="AH2986" t="s">
        <v>612</v>
      </c>
      <c r="AI2986" t="s">
        <v>612</v>
      </c>
      <c r="AJ2986" t="s">
        <v>612</v>
      </c>
      <c r="AK2986" t="s">
        <v>612</v>
      </c>
      <c r="AL2986" t="s">
        <v>612</v>
      </c>
      <c r="AM2986" t="s">
        <v>612</v>
      </c>
      <c r="AN2986" t="s">
        <v>612</v>
      </c>
      <c r="AO2986" t="s">
        <v>612</v>
      </c>
      <c r="AP2986" t="s">
        <v>612</v>
      </c>
      <c r="AQ2986" t="s">
        <v>612</v>
      </c>
      <c r="AR2986" t="s">
        <v>612</v>
      </c>
      <c r="AS2986" t="s">
        <v>612</v>
      </c>
      <c r="AT2986" t="s">
        <v>613</v>
      </c>
      <c r="AU2986" t="s">
        <v>612</v>
      </c>
      <c r="AV2986" t="s">
        <v>635</v>
      </c>
      <c r="AW2986">
        <v>39691</v>
      </c>
      <c r="AX2986">
        <v>3138671</v>
      </c>
      <c r="AY2986" t="s">
        <v>621</v>
      </c>
      <c r="AZ2986" t="s">
        <v>140</v>
      </c>
      <c r="BA2986" t="s">
        <v>470</v>
      </c>
      <c r="BB2986" t="s">
        <v>1318</v>
      </c>
      <c r="BC2986">
        <v>37500</v>
      </c>
      <c r="BD2986">
        <v>0</v>
      </c>
      <c r="BE2986">
        <v>0</v>
      </c>
      <c r="BF2986">
        <v>0</v>
      </c>
      <c r="BG2986">
        <v>0</v>
      </c>
      <c r="BH2986">
        <v>0</v>
      </c>
      <c r="BI2986">
        <v>0</v>
      </c>
      <c r="BJ2986">
        <v>0</v>
      </c>
      <c r="BK2986">
        <v>0</v>
      </c>
      <c r="BL2986">
        <v>0</v>
      </c>
      <c r="BM2986">
        <v>0</v>
      </c>
      <c r="BN2986">
        <v>0</v>
      </c>
      <c r="BO2986">
        <v>0</v>
      </c>
      <c r="BP2986">
        <v>0</v>
      </c>
      <c r="BQ2986">
        <v>0</v>
      </c>
      <c r="BR2986">
        <v>0</v>
      </c>
      <c r="BS2986">
        <v>0</v>
      </c>
      <c r="BT2986">
        <v>3138671</v>
      </c>
      <c r="BU2986">
        <v>0</v>
      </c>
      <c r="BV2986">
        <v>0</v>
      </c>
      <c r="BW2986">
        <v>0</v>
      </c>
      <c r="BX2986">
        <v>0</v>
      </c>
      <c r="BY2986">
        <v>0</v>
      </c>
      <c r="BZ2986">
        <v>0</v>
      </c>
      <c r="CA2986">
        <v>0</v>
      </c>
      <c r="CB2986">
        <v>0</v>
      </c>
      <c r="CC2986">
        <v>0</v>
      </c>
      <c r="CD2986">
        <v>3138671</v>
      </c>
      <c r="CE2986">
        <v>3138671</v>
      </c>
      <c r="CF2986">
        <v>3138671</v>
      </c>
      <c r="CG2986">
        <v>0</v>
      </c>
      <c r="CH2986" t="s">
        <v>612</v>
      </c>
      <c r="CI2986" t="s">
        <v>616</v>
      </c>
      <c r="CJ2986" t="s">
        <v>617</v>
      </c>
      <c r="CK2986" t="s">
        <v>617</v>
      </c>
      <c r="CL2986" t="s">
        <v>617</v>
      </c>
      <c r="CM2986" t="s">
        <v>617</v>
      </c>
      <c r="CN2986">
        <v>0</v>
      </c>
    </row>
    <row r="2987" spans="1:92" x14ac:dyDescent="0.25">
      <c r="A2987" t="s">
        <v>15103</v>
      </c>
      <c r="B2987" t="s">
        <v>15103</v>
      </c>
      <c r="C2987">
        <v>52</v>
      </c>
      <c r="D2987" t="s">
        <v>597</v>
      </c>
      <c r="E2987">
        <v>67172</v>
      </c>
      <c r="F2987" t="s">
        <v>15043</v>
      </c>
      <c r="G2987" t="s">
        <v>13302</v>
      </c>
      <c r="H2987" t="s">
        <v>13303</v>
      </c>
      <c r="I2987" t="s">
        <v>630</v>
      </c>
      <c r="J2987">
        <v>10374</v>
      </c>
      <c r="K2987">
        <v>11085</v>
      </c>
      <c r="L2987" t="s">
        <v>15104</v>
      </c>
      <c r="M2987" t="s">
        <v>15105</v>
      </c>
      <c r="N2987" t="s">
        <v>10036</v>
      </c>
      <c r="O2987" t="s">
        <v>15106</v>
      </c>
      <c r="P2987" t="s">
        <v>15066</v>
      </c>
      <c r="Q2987" t="s">
        <v>15067</v>
      </c>
      <c r="R2987" t="s">
        <v>15068</v>
      </c>
      <c r="S2987" t="s">
        <v>10040</v>
      </c>
      <c r="T2987" t="s">
        <v>10041</v>
      </c>
      <c r="U2987" t="s">
        <v>4479</v>
      </c>
      <c r="V2987" t="s">
        <v>1577</v>
      </c>
      <c r="W2987">
        <v>45.139499999999998</v>
      </c>
      <c r="X2987">
        <v>-76.155699999999996</v>
      </c>
      <c r="Y2987" t="s">
        <v>612</v>
      </c>
      <c r="Z2987" t="s">
        <v>612</v>
      </c>
      <c r="AA2987" t="s">
        <v>612</v>
      </c>
      <c r="AB2987" t="s">
        <v>612</v>
      </c>
      <c r="AC2987" t="s">
        <v>612</v>
      </c>
      <c r="AD2987" t="s">
        <v>612</v>
      </c>
      <c r="AE2987" t="s">
        <v>612</v>
      </c>
      <c r="AF2987" t="s">
        <v>612</v>
      </c>
      <c r="AG2987" t="s">
        <v>612</v>
      </c>
      <c r="AH2987" t="s">
        <v>612</v>
      </c>
      <c r="AI2987" t="s">
        <v>612</v>
      </c>
      <c r="AJ2987" t="s">
        <v>612</v>
      </c>
      <c r="AK2987" t="s">
        <v>612</v>
      </c>
      <c r="AL2987" t="s">
        <v>612</v>
      </c>
      <c r="AM2987" t="s">
        <v>612</v>
      </c>
      <c r="AN2987" t="s">
        <v>612</v>
      </c>
      <c r="AO2987" t="s">
        <v>612</v>
      </c>
      <c r="AP2987" t="s">
        <v>612</v>
      </c>
      <c r="AQ2987" t="s">
        <v>612</v>
      </c>
      <c r="AR2987" t="s">
        <v>612</v>
      </c>
      <c r="AS2987" t="s">
        <v>612</v>
      </c>
      <c r="AT2987" t="s">
        <v>613</v>
      </c>
      <c r="AU2987" t="s">
        <v>612</v>
      </c>
      <c r="AV2987" t="s">
        <v>635</v>
      </c>
      <c r="AW2987">
        <v>39691</v>
      </c>
      <c r="AX2987">
        <v>5319980</v>
      </c>
      <c r="AY2987" t="s">
        <v>621</v>
      </c>
      <c r="AZ2987" t="s">
        <v>145</v>
      </c>
      <c r="BA2987" t="s">
        <v>470</v>
      </c>
      <c r="BB2987" t="s">
        <v>1255</v>
      </c>
      <c r="BC2987">
        <v>37865</v>
      </c>
      <c r="BD2987">
        <v>0</v>
      </c>
      <c r="BE2987">
        <v>0</v>
      </c>
      <c r="BF2987">
        <v>0</v>
      </c>
      <c r="BG2987">
        <v>0</v>
      </c>
      <c r="BH2987">
        <v>0</v>
      </c>
      <c r="BI2987">
        <v>0</v>
      </c>
      <c r="BJ2987">
        <v>0</v>
      </c>
      <c r="BK2987">
        <v>0</v>
      </c>
      <c r="BL2987">
        <v>0</v>
      </c>
      <c r="BM2987">
        <v>0</v>
      </c>
      <c r="BN2987">
        <v>0</v>
      </c>
      <c r="BO2987">
        <v>0</v>
      </c>
      <c r="BP2987">
        <v>0</v>
      </c>
      <c r="BQ2987">
        <v>0</v>
      </c>
      <c r="BR2987">
        <v>0</v>
      </c>
      <c r="BS2987">
        <v>0</v>
      </c>
      <c r="BT2987">
        <v>5319980</v>
      </c>
      <c r="BU2987">
        <v>0</v>
      </c>
      <c r="BV2987">
        <v>0</v>
      </c>
      <c r="BW2987">
        <v>0</v>
      </c>
      <c r="BX2987">
        <v>0</v>
      </c>
      <c r="BY2987">
        <v>0</v>
      </c>
      <c r="BZ2987">
        <v>0</v>
      </c>
      <c r="CA2987">
        <v>0</v>
      </c>
      <c r="CB2987">
        <v>0</v>
      </c>
      <c r="CC2987">
        <v>0</v>
      </c>
      <c r="CD2987">
        <v>5319980</v>
      </c>
      <c r="CE2987">
        <v>5319980</v>
      </c>
      <c r="CF2987">
        <v>5319980</v>
      </c>
      <c r="CG2987">
        <v>0</v>
      </c>
      <c r="CH2987" t="s">
        <v>612</v>
      </c>
      <c r="CI2987" t="s">
        <v>616</v>
      </c>
      <c r="CJ2987" t="s">
        <v>617</v>
      </c>
      <c r="CK2987" t="s">
        <v>617</v>
      </c>
      <c r="CL2987" t="s">
        <v>617</v>
      </c>
      <c r="CM2987" t="s">
        <v>617</v>
      </c>
      <c r="CN2987">
        <v>0</v>
      </c>
    </row>
    <row r="2988" spans="1:92" x14ac:dyDescent="0.25">
      <c r="A2988" t="s">
        <v>15107</v>
      </c>
      <c r="B2988" t="s">
        <v>15107</v>
      </c>
      <c r="C2988">
        <v>52</v>
      </c>
      <c r="D2988" t="s">
        <v>597</v>
      </c>
      <c r="E2988">
        <v>67172</v>
      </c>
      <c r="F2988" t="s">
        <v>15043</v>
      </c>
      <c r="G2988" t="s">
        <v>13302</v>
      </c>
      <c r="H2988" t="s">
        <v>13303</v>
      </c>
      <c r="I2988" t="s">
        <v>630</v>
      </c>
      <c r="J2988">
        <v>10374</v>
      </c>
      <c r="K2988">
        <v>11085</v>
      </c>
      <c r="L2988" t="s">
        <v>15104</v>
      </c>
      <c r="M2988" t="s">
        <v>15105</v>
      </c>
      <c r="N2988" t="s">
        <v>10036</v>
      </c>
      <c r="O2988" t="s">
        <v>15106</v>
      </c>
      <c r="P2988" t="s">
        <v>15066</v>
      </c>
      <c r="Q2988" t="s">
        <v>15067</v>
      </c>
      <c r="R2988" t="s">
        <v>15068</v>
      </c>
      <c r="S2988" t="s">
        <v>10040</v>
      </c>
      <c r="T2988" t="s">
        <v>10041</v>
      </c>
      <c r="U2988" t="s">
        <v>4479</v>
      </c>
      <c r="V2988" t="s">
        <v>1577</v>
      </c>
      <c r="W2988">
        <v>45.139499999999998</v>
      </c>
      <c r="X2988">
        <v>-76.155699999999996</v>
      </c>
      <c r="Y2988" t="s">
        <v>612</v>
      </c>
      <c r="Z2988" t="s">
        <v>612</v>
      </c>
      <c r="AA2988" t="s">
        <v>612</v>
      </c>
      <c r="AB2988" t="s">
        <v>612</v>
      </c>
      <c r="AC2988" t="s">
        <v>612</v>
      </c>
      <c r="AD2988" t="s">
        <v>612</v>
      </c>
      <c r="AE2988" t="s">
        <v>612</v>
      </c>
      <c r="AF2988" t="s">
        <v>612</v>
      </c>
      <c r="AG2988" t="s">
        <v>612</v>
      </c>
      <c r="AH2988" t="s">
        <v>612</v>
      </c>
      <c r="AI2988" t="s">
        <v>612</v>
      </c>
      <c r="AJ2988" t="s">
        <v>612</v>
      </c>
      <c r="AK2988" t="s">
        <v>612</v>
      </c>
      <c r="AL2988" t="s">
        <v>612</v>
      </c>
      <c r="AM2988" t="s">
        <v>612</v>
      </c>
      <c r="AN2988" t="s">
        <v>612</v>
      </c>
      <c r="AO2988" t="s">
        <v>612</v>
      </c>
      <c r="AP2988" t="s">
        <v>612</v>
      </c>
      <c r="AQ2988" t="s">
        <v>612</v>
      </c>
      <c r="AR2988" t="s">
        <v>612</v>
      </c>
      <c r="AS2988" t="s">
        <v>612</v>
      </c>
      <c r="AT2988" t="s">
        <v>613</v>
      </c>
      <c r="AU2988" t="s">
        <v>612</v>
      </c>
      <c r="AV2988" t="s">
        <v>635</v>
      </c>
      <c r="AW2988">
        <v>39691</v>
      </c>
      <c r="AX2988">
        <v>531759</v>
      </c>
      <c r="AY2988" t="s">
        <v>621</v>
      </c>
      <c r="AZ2988" t="s">
        <v>140</v>
      </c>
      <c r="BA2988" t="s">
        <v>470</v>
      </c>
      <c r="BB2988" t="s">
        <v>824</v>
      </c>
      <c r="BC2988">
        <v>39326</v>
      </c>
      <c r="BD2988">
        <v>0</v>
      </c>
      <c r="BE2988">
        <v>0</v>
      </c>
      <c r="BF2988">
        <v>0</v>
      </c>
      <c r="BG2988">
        <v>0</v>
      </c>
      <c r="BH2988">
        <v>0</v>
      </c>
      <c r="BI2988">
        <v>0</v>
      </c>
      <c r="BJ2988">
        <v>0</v>
      </c>
      <c r="BK2988">
        <v>0</v>
      </c>
      <c r="BL2988">
        <v>0</v>
      </c>
      <c r="BM2988">
        <v>0</v>
      </c>
      <c r="BN2988">
        <v>0</v>
      </c>
      <c r="BO2988">
        <v>0</v>
      </c>
      <c r="BP2988">
        <v>0</v>
      </c>
      <c r="BQ2988">
        <v>0</v>
      </c>
      <c r="BR2988">
        <v>0</v>
      </c>
      <c r="BS2988">
        <v>0</v>
      </c>
      <c r="BT2988">
        <v>531759</v>
      </c>
      <c r="BU2988">
        <v>0</v>
      </c>
      <c r="BV2988">
        <v>0</v>
      </c>
      <c r="BW2988">
        <v>0</v>
      </c>
      <c r="BX2988">
        <v>0</v>
      </c>
      <c r="BY2988">
        <v>0</v>
      </c>
      <c r="BZ2988">
        <v>0</v>
      </c>
      <c r="CA2988">
        <v>0</v>
      </c>
      <c r="CB2988">
        <v>0</v>
      </c>
      <c r="CC2988">
        <v>0</v>
      </c>
      <c r="CD2988">
        <v>531759</v>
      </c>
      <c r="CE2988">
        <v>531759</v>
      </c>
      <c r="CF2988">
        <v>531759</v>
      </c>
      <c r="CG2988">
        <v>0</v>
      </c>
      <c r="CH2988" t="s">
        <v>612</v>
      </c>
      <c r="CI2988" t="s">
        <v>616</v>
      </c>
      <c r="CJ2988" t="s">
        <v>617</v>
      </c>
      <c r="CK2988" t="s">
        <v>617</v>
      </c>
      <c r="CL2988" t="s">
        <v>617</v>
      </c>
      <c r="CM2988" t="s">
        <v>617</v>
      </c>
      <c r="CN2988">
        <v>0</v>
      </c>
    </row>
    <row r="2989" spans="1:92" x14ac:dyDescent="0.25">
      <c r="A2989" t="s">
        <v>15108</v>
      </c>
      <c r="B2989" t="s">
        <v>15108</v>
      </c>
      <c r="C2989">
        <v>52</v>
      </c>
      <c r="D2989" t="s">
        <v>597</v>
      </c>
      <c r="E2989">
        <v>67172</v>
      </c>
      <c r="F2989" t="s">
        <v>15043</v>
      </c>
      <c r="G2989" t="s">
        <v>15109</v>
      </c>
      <c r="H2989" t="s">
        <v>15110</v>
      </c>
      <c r="I2989" t="s">
        <v>630</v>
      </c>
      <c r="J2989">
        <v>10076</v>
      </c>
      <c r="K2989">
        <v>10385</v>
      </c>
      <c r="L2989" t="s">
        <v>15111</v>
      </c>
      <c r="M2989" t="s">
        <v>15112</v>
      </c>
      <c r="N2989" t="s">
        <v>10100</v>
      </c>
      <c r="O2989" t="s">
        <v>15113</v>
      </c>
      <c r="P2989" t="s">
        <v>10134</v>
      </c>
      <c r="Q2989" t="s">
        <v>10135</v>
      </c>
      <c r="R2989" t="s">
        <v>10136</v>
      </c>
      <c r="S2989" t="s">
        <v>10040</v>
      </c>
      <c r="T2989" t="s">
        <v>10041</v>
      </c>
      <c r="U2989" t="s">
        <v>4479</v>
      </c>
      <c r="V2989" t="s">
        <v>1577</v>
      </c>
      <c r="W2989">
        <v>44.892910000000001</v>
      </c>
      <c r="X2989">
        <v>-76.018709999999999</v>
      </c>
      <c r="Y2989" t="s">
        <v>612</v>
      </c>
      <c r="Z2989" t="s">
        <v>612</v>
      </c>
      <c r="AA2989" t="s">
        <v>612</v>
      </c>
      <c r="AB2989" t="s">
        <v>612</v>
      </c>
      <c r="AC2989" t="s">
        <v>612</v>
      </c>
      <c r="AD2989" t="s">
        <v>612</v>
      </c>
      <c r="AE2989" t="s">
        <v>612</v>
      </c>
      <c r="AF2989" t="s">
        <v>612</v>
      </c>
      <c r="AG2989" t="s">
        <v>612</v>
      </c>
      <c r="AH2989" t="s">
        <v>612</v>
      </c>
      <c r="AI2989" t="s">
        <v>612</v>
      </c>
      <c r="AJ2989" t="s">
        <v>612</v>
      </c>
      <c r="AK2989" t="s">
        <v>612</v>
      </c>
      <c r="AL2989" t="s">
        <v>612</v>
      </c>
      <c r="AM2989" t="s">
        <v>612</v>
      </c>
      <c r="AN2989" t="s">
        <v>612</v>
      </c>
      <c r="AO2989" t="s">
        <v>612</v>
      </c>
      <c r="AP2989" t="s">
        <v>612</v>
      </c>
      <c r="AQ2989" t="s">
        <v>612</v>
      </c>
      <c r="AR2989" t="s">
        <v>612</v>
      </c>
      <c r="AS2989" t="s">
        <v>612</v>
      </c>
      <c r="AT2989" t="s">
        <v>613</v>
      </c>
      <c r="AU2989" t="s">
        <v>612</v>
      </c>
      <c r="AV2989" t="s">
        <v>635</v>
      </c>
      <c r="AW2989">
        <v>39691</v>
      </c>
      <c r="AX2989">
        <v>2096237</v>
      </c>
      <c r="AY2989" t="s">
        <v>621</v>
      </c>
      <c r="AZ2989" t="s">
        <v>140</v>
      </c>
      <c r="BA2989" t="s">
        <v>470</v>
      </c>
      <c r="BB2989" t="s">
        <v>694</v>
      </c>
      <c r="BC2989">
        <v>37135</v>
      </c>
      <c r="BD2989">
        <v>0</v>
      </c>
      <c r="BE2989">
        <v>0</v>
      </c>
      <c r="BF2989">
        <v>0</v>
      </c>
      <c r="BG2989">
        <v>0</v>
      </c>
      <c r="BH2989">
        <v>0</v>
      </c>
      <c r="BI2989">
        <v>0</v>
      </c>
      <c r="BJ2989">
        <v>0</v>
      </c>
      <c r="BK2989">
        <v>0</v>
      </c>
      <c r="BL2989">
        <v>0</v>
      </c>
      <c r="BM2989">
        <v>0</v>
      </c>
      <c r="BN2989">
        <v>0</v>
      </c>
      <c r="BO2989">
        <v>0</v>
      </c>
      <c r="BP2989">
        <v>0</v>
      </c>
      <c r="BQ2989">
        <v>0</v>
      </c>
      <c r="BR2989">
        <v>0</v>
      </c>
      <c r="BS2989">
        <v>0</v>
      </c>
      <c r="BT2989">
        <v>2096237</v>
      </c>
      <c r="BU2989">
        <v>0</v>
      </c>
      <c r="BV2989">
        <v>0</v>
      </c>
      <c r="BW2989">
        <v>0</v>
      </c>
      <c r="BX2989">
        <v>0</v>
      </c>
      <c r="BY2989">
        <v>0</v>
      </c>
      <c r="BZ2989">
        <v>0</v>
      </c>
      <c r="CA2989">
        <v>0</v>
      </c>
      <c r="CB2989">
        <v>0</v>
      </c>
      <c r="CC2989">
        <v>0</v>
      </c>
      <c r="CD2989">
        <v>2096237</v>
      </c>
      <c r="CE2989">
        <v>2096237</v>
      </c>
      <c r="CF2989">
        <v>2096237</v>
      </c>
      <c r="CG2989">
        <v>0</v>
      </c>
      <c r="CH2989" t="s">
        <v>612</v>
      </c>
      <c r="CI2989" t="s">
        <v>616</v>
      </c>
      <c r="CJ2989" t="s">
        <v>617</v>
      </c>
      <c r="CK2989" t="s">
        <v>617</v>
      </c>
      <c r="CL2989" t="s">
        <v>617</v>
      </c>
      <c r="CM2989" t="s">
        <v>617</v>
      </c>
      <c r="CN2989">
        <v>0</v>
      </c>
    </row>
    <row r="2990" spans="1:92" x14ac:dyDescent="0.25">
      <c r="A2990" t="s">
        <v>15114</v>
      </c>
      <c r="B2990" t="s">
        <v>15114</v>
      </c>
      <c r="C2990">
        <v>52</v>
      </c>
      <c r="D2990" t="s">
        <v>597</v>
      </c>
      <c r="E2990">
        <v>67172</v>
      </c>
      <c r="F2990" t="s">
        <v>15043</v>
      </c>
      <c r="G2990" t="s">
        <v>11316</v>
      </c>
      <c r="H2990" t="s">
        <v>11490</v>
      </c>
      <c r="I2990" t="s">
        <v>630</v>
      </c>
      <c r="J2990">
        <v>4053</v>
      </c>
      <c r="K2990">
        <v>3016</v>
      </c>
      <c r="L2990" t="s">
        <v>15115</v>
      </c>
      <c r="M2990" t="s">
        <v>15116</v>
      </c>
      <c r="N2990" t="s">
        <v>1843</v>
      </c>
      <c r="O2990" t="s">
        <v>15117</v>
      </c>
      <c r="P2990" t="s">
        <v>10143</v>
      </c>
      <c r="Q2990" t="s">
        <v>10144</v>
      </c>
      <c r="R2990" t="s">
        <v>10145</v>
      </c>
      <c r="S2990" t="s">
        <v>10040</v>
      </c>
      <c r="T2990" t="s">
        <v>10041</v>
      </c>
      <c r="U2990" t="s">
        <v>4479</v>
      </c>
      <c r="V2990" t="s">
        <v>1577</v>
      </c>
      <c r="W2990">
        <v>44.895870000000002</v>
      </c>
      <c r="X2990">
        <v>-76.247990000000001</v>
      </c>
      <c r="Y2990" t="s">
        <v>612</v>
      </c>
      <c r="Z2990" t="s">
        <v>612</v>
      </c>
      <c r="AA2990" t="s">
        <v>612</v>
      </c>
      <c r="AB2990" t="s">
        <v>612</v>
      </c>
      <c r="AC2990" t="s">
        <v>612</v>
      </c>
      <c r="AD2990" t="s">
        <v>612</v>
      </c>
      <c r="AE2990" t="s">
        <v>612</v>
      </c>
      <c r="AF2990" t="s">
        <v>612</v>
      </c>
      <c r="AG2990" t="s">
        <v>612</v>
      </c>
      <c r="AH2990" t="s">
        <v>612</v>
      </c>
      <c r="AI2990" t="s">
        <v>612</v>
      </c>
      <c r="AJ2990" t="s">
        <v>612</v>
      </c>
      <c r="AK2990" t="s">
        <v>612</v>
      </c>
      <c r="AL2990" t="s">
        <v>612</v>
      </c>
      <c r="AM2990" t="s">
        <v>612</v>
      </c>
      <c r="AN2990" t="s">
        <v>612</v>
      </c>
      <c r="AO2990" t="s">
        <v>612</v>
      </c>
      <c r="AP2990" t="s">
        <v>612</v>
      </c>
      <c r="AQ2990" t="s">
        <v>612</v>
      </c>
      <c r="AR2990" t="s">
        <v>612</v>
      </c>
      <c r="AS2990" t="s">
        <v>612</v>
      </c>
      <c r="AT2990" t="s">
        <v>613</v>
      </c>
      <c r="AU2990" t="s">
        <v>612</v>
      </c>
      <c r="AV2990" t="s">
        <v>614</v>
      </c>
      <c r="AW2990" t="s">
        <v>612</v>
      </c>
      <c r="AX2990">
        <v>1509689</v>
      </c>
      <c r="AY2990" t="s">
        <v>621</v>
      </c>
      <c r="AZ2990" t="s">
        <v>140</v>
      </c>
      <c r="BA2990" t="s">
        <v>470</v>
      </c>
      <c r="BB2990" t="s">
        <v>662</v>
      </c>
      <c r="BC2990">
        <v>41153</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1509689</v>
      </c>
      <c r="BW2990">
        <v>0</v>
      </c>
      <c r="BX2990">
        <v>0</v>
      </c>
      <c r="BY2990">
        <v>0</v>
      </c>
      <c r="BZ2990">
        <v>0</v>
      </c>
      <c r="CA2990">
        <v>0</v>
      </c>
      <c r="CB2990">
        <v>0</v>
      </c>
      <c r="CC2990">
        <v>0</v>
      </c>
      <c r="CD2990">
        <v>1509689</v>
      </c>
      <c r="CE2990">
        <v>1509689</v>
      </c>
      <c r="CF2990">
        <v>1509689</v>
      </c>
      <c r="CG2990">
        <v>0</v>
      </c>
      <c r="CH2990" t="s">
        <v>612</v>
      </c>
      <c r="CI2990" t="s">
        <v>616</v>
      </c>
      <c r="CJ2990" t="s">
        <v>617</v>
      </c>
      <c r="CK2990" t="s">
        <v>617</v>
      </c>
      <c r="CL2990" t="s">
        <v>617</v>
      </c>
      <c r="CM2990" t="s">
        <v>617</v>
      </c>
      <c r="CN2990">
        <v>0</v>
      </c>
    </row>
    <row r="2991" spans="1:92" x14ac:dyDescent="0.25">
      <c r="A2991" t="s">
        <v>15118</v>
      </c>
      <c r="B2991" t="s">
        <v>15118</v>
      </c>
      <c r="C2991">
        <v>52</v>
      </c>
      <c r="D2991" t="s">
        <v>597</v>
      </c>
      <c r="E2991">
        <v>67172</v>
      </c>
      <c r="F2991" t="s">
        <v>15043</v>
      </c>
      <c r="G2991" t="s">
        <v>11316</v>
      </c>
      <c r="H2991" t="s">
        <v>15119</v>
      </c>
      <c r="I2991" t="s">
        <v>667</v>
      </c>
      <c r="J2991">
        <v>4070</v>
      </c>
      <c r="K2991">
        <v>7737</v>
      </c>
      <c r="L2991" t="s">
        <v>15120</v>
      </c>
      <c r="M2991" t="s">
        <v>15121</v>
      </c>
      <c r="N2991" t="s">
        <v>1843</v>
      </c>
      <c r="O2991" t="s">
        <v>15122</v>
      </c>
      <c r="P2991" t="s">
        <v>10143</v>
      </c>
      <c r="Q2991" t="s">
        <v>10144</v>
      </c>
      <c r="R2991" t="s">
        <v>10145</v>
      </c>
      <c r="S2991" t="s">
        <v>10040</v>
      </c>
      <c r="T2991" t="s">
        <v>10041</v>
      </c>
      <c r="U2991" t="s">
        <v>4479</v>
      </c>
      <c r="V2991" t="s">
        <v>1577</v>
      </c>
      <c r="W2991">
        <v>44.886099999999999</v>
      </c>
      <c r="X2991">
        <v>-76.252300000000005</v>
      </c>
      <c r="Y2991" t="s">
        <v>612</v>
      </c>
      <c r="Z2991" t="s">
        <v>612</v>
      </c>
      <c r="AA2991" t="s">
        <v>612</v>
      </c>
      <c r="AB2991" t="s">
        <v>612</v>
      </c>
      <c r="AC2991" t="s">
        <v>612</v>
      </c>
      <c r="AD2991" t="s">
        <v>612</v>
      </c>
      <c r="AE2991" t="s">
        <v>612</v>
      </c>
      <c r="AF2991" t="s">
        <v>612</v>
      </c>
      <c r="AG2991" t="s">
        <v>612</v>
      </c>
      <c r="AH2991" t="s">
        <v>612</v>
      </c>
      <c r="AI2991" t="s">
        <v>612</v>
      </c>
      <c r="AJ2991" t="s">
        <v>612</v>
      </c>
      <c r="AK2991" t="s">
        <v>612</v>
      </c>
      <c r="AL2991" t="s">
        <v>612</v>
      </c>
      <c r="AM2991" t="s">
        <v>612</v>
      </c>
      <c r="AN2991" t="s">
        <v>612</v>
      </c>
      <c r="AO2991" t="s">
        <v>612</v>
      </c>
      <c r="AP2991" t="s">
        <v>612</v>
      </c>
      <c r="AQ2991" t="s">
        <v>612</v>
      </c>
      <c r="AR2991" t="s">
        <v>612</v>
      </c>
      <c r="AS2991" t="s">
        <v>612</v>
      </c>
      <c r="AT2991" t="s">
        <v>613</v>
      </c>
      <c r="AU2991" t="s">
        <v>612</v>
      </c>
      <c r="AV2991" t="s">
        <v>635</v>
      </c>
      <c r="AW2991">
        <v>39691</v>
      </c>
      <c r="AX2991">
        <v>1338766</v>
      </c>
      <c r="AY2991" t="s">
        <v>621</v>
      </c>
      <c r="AZ2991" t="s">
        <v>140</v>
      </c>
      <c r="BA2991" t="s">
        <v>470</v>
      </c>
      <c r="BB2991" t="s">
        <v>659</v>
      </c>
      <c r="BC2991">
        <v>36770</v>
      </c>
      <c r="BD2991">
        <v>0</v>
      </c>
      <c r="BE2991">
        <v>0</v>
      </c>
      <c r="BF2991">
        <v>0</v>
      </c>
      <c r="BG2991">
        <v>0</v>
      </c>
      <c r="BH2991">
        <v>0</v>
      </c>
      <c r="BI2991">
        <v>0</v>
      </c>
      <c r="BJ2991">
        <v>0</v>
      </c>
      <c r="BK2991">
        <v>0</v>
      </c>
      <c r="BL2991">
        <v>0</v>
      </c>
      <c r="BM2991">
        <v>0</v>
      </c>
      <c r="BN2991">
        <v>0</v>
      </c>
      <c r="BO2991">
        <v>0</v>
      </c>
      <c r="BP2991">
        <v>0</v>
      </c>
      <c r="BQ2991">
        <v>0</v>
      </c>
      <c r="BR2991">
        <v>15000</v>
      </c>
      <c r="BS2991">
        <v>15000</v>
      </c>
      <c r="BT2991">
        <v>1323766</v>
      </c>
      <c r="BU2991">
        <v>0</v>
      </c>
      <c r="BV2991">
        <v>0</v>
      </c>
      <c r="BW2991">
        <v>0</v>
      </c>
      <c r="BX2991">
        <v>0</v>
      </c>
      <c r="BY2991">
        <v>0</v>
      </c>
      <c r="BZ2991">
        <v>0</v>
      </c>
      <c r="CA2991">
        <v>0</v>
      </c>
      <c r="CB2991">
        <v>0</v>
      </c>
      <c r="CC2991">
        <v>0</v>
      </c>
      <c r="CD2991">
        <v>1323766</v>
      </c>
      <c r="CE2991">
        <v>1338766</v>
      </c>
      <c r="CF2991">
        <v>1338766</v>
      </c>
      <c r="CG2991">
        <v>0</v>
      </c>
      <c r="CH2991" t="s">
        <v>612</v>
      </c>
      <c r="CI2991" t="s">
        <v>616</v>
      </c>
      <c r="CJ2991" t="s">
        <v>617</v>
      </c>
      <c r="CK2991" t="s">
        <v>617</v>
      </c>
      <c r="CL2991" t="s">
        <v>617</v>
      </c>
      <c r="CM2991" t="s">
        <v>617</v>
      </c>
      <c r="CN2991">
        <v>0</v>
      </c>
    </row>
    <row r="2992" spans="1:92" x14ac:dyDescent="0.25">
      <c r="A2992" t="s">
        <v>15123</v>
      </c>
      <c r="B2992" t="s">
        <v>15123</v>
      </c>
      <c r="C2992">
        <v>52</v>
      </c>
      <c r="D2992" t="s">
        <v>597</v>
      </c>
      <c r="E2992">
        <v>67172</v>
      </c>
      <c r="F2992" t="s">
        <v>15043</v>
      </c>
      <c r="G2992" t="s">
        <v>11316</v>
      </c>
      <c r="H2992" t="s">
        <v>15119</v>
      </c>
      <c r="I2992" t="s">
        <v>667</v>
      </c>
      <c r="J2992">
        <v>4070</v>
      </c>
      <c r="K2992">
        <v>7737</v>
      </c>
      <c r="L2992" t="s">
        <v>15120</v>
      </c>
      <c r="M2992" t="s">
        <v>15121</v>
      </c>
      <c r="N2992" t="s">
        <v>1843</v>
      </c>
      <c r="O2992" t="s">
        <v>15122</v>
      </c>
      <c r="P2992" t="s">
        <v>10143</v>
      </c>
      <c r="Q2992" t="s">
        <v>10144</v>
      </c>
      <c r="R2992" t="s">
        <v>10145</v>
      </c>
      <c r="S2992" t="s">
        <v>10040</v>
      </c>
      <c r="T2992" t="s">
        <v>10041</v>
      </c>
      <c r="U2992" t="s">
        <v>4479</v>
      </c>
      <c r="V2992" t="s">
        <v>1577</v>
      </c>
      <c r="W2992">
        <v>44.886099999999999</v>
      </c>
      <c r="X2992">
        <v>-76.252300000000005</v>
      </c>
      <c r="Y2992" t="s">
        <v>612</v>
      </c>
      <c r="Z2992" t="s">
        <v>612</v>
      </c>
      <c r="AA2992" t="s">
        <v>612</v>
      </c>
      <c r="AB2992" t="s">
        <v>612</v>
      </c>
      <c r="AC2992" t="s">
        <v>612</v>
      </c>
      <c r="AD2992" t="s">
        <v>612</v>
      </c>
      <c r="AE2992" t="s">
        <v>612</v>
      </c>
      <c r="AF2992" t="s">
        <v>612</v>
      </c>
      <c r="AG2992" t="s">
        <v>612</v>
      </c>
      <c r="AH2992" t="s">
        <v>612</v>
      </c>
      <c r="AI2992" t="s">
        <v>612</v>
      </c>
      <c r="AJ2992" t="s">
        <v>612</v>
      </c>
      <c r="AK2992" t="s">
        <v>612</v>
      </c>
      <c r="AL2992" t="s">
        <v>612</v>
      </c>
      <c r="AM2992" t="s">
        <v>612</v>
      </c>
      <c r="AN2992" t="s">
        <v>612</v>
      </c>
      <c r="AO2992" t="s">
        <v>612</v>
      </c>
      <c r="AP2992" t="s">
        <v>612</v>
      </c>
      <c r="AQ2992" t="s">
        <v>612</v>
      </c>
      <c r="AR2992" t="s">
        <v>612</v>
      </c>
      <c r="AS2992" t="s">
        <v>612</v>
      </c>
      <c r="AT2992" t="s">
        <v>613</v>
      </c>
      <c r="AU2992" t="s">
        <v>612</v>
      </c>
      <c r="AV2992" t="s">
        <v>635</v>
      </c>
      <c r="AW2992">
        <v>39691</v>
      </c>
      <c r="AX2992">
        <v>2903621</v>
      </c>
      <c r="AY2992" t="s">
        <v>621</v>
      </c>
      <c r="AZ2992" t="s">
        <v>140</v>
      </c>
      <c r="BA2992" t="s">
        <v>470</v>
      </c>
      <c r="BB2992" t="s">
        <v>1318</v>
      </c>
      <c r="BC2992">
        <v>37500</v>
      </c>
      <c r="BD2992">
        <v>0</v>
      </c>
      <c r="BE2992">
        <v>0</v>
      </c>
      <c r="BF2992">
        <v>0</v>
      </c>
      <c r="BG2992">
        <v>0</v>
      </c>
      <c r="BH2992">
        <v>0</v>
      </c>
      <c r="BI2992">
        <v>0</v>
      </c>
      <c r="BJ2992">
        <v>0</v>
      </c>
      <c r="BK2992">
        <v>0</v>
      </c>
      <c r="BL2992">
        <v>0</v>
      </c>
      <c r="BM2992">
        <v>0</v>
      </c>
      <c r="BN2992">
        <v>0</v>
      </c>
      <c r="BO2992">
        <v>0</v>
      </c>
      <c r="BP2992">
        <v>0</v>
      </c>
      <c r="BQ2992">
        <v>0</v>
      </c>
      <c r="BR2992">
        <v>0</v>
      </c>
      <c r="BS2992">
        <v>0</v>
      </c>
      <c r="BT2992">
        <v>2903621</v>
      </c>
      <c r="BU2992">
        <v>0</v>
      </c>
      <c r="BV2992">
        <v>0</v>
      </c>
      <c r="BW2992">
        <v>0</v>
      </c>
      <c r="BX2992">
        <v>0</v>
      </c>
      <c r="BY2992">
        <v>0</v>
      </c>
      <c r="BZ2992">
        <v>0</v>
      </c>
      <c r="CA2992">
        <v>0</v>
      </c>
      <c r="CB2992">
        <v>0</v>
      </c>
      <c r="CC2992">
        <v>0</v>
      </c>
      <c r="CD2992">
        <v>2903621</v>
      </c>
      <c r="CE2992">
        <v>2903621</v>
      </c>
      <c r="CF2992">
        <v>2903621</v>
      </c>
      <c r="CG2992">
        <v>0</v>
      </c>
      <c r="CH2992" t="s">
        <v>612</v>
      </c>
      <c r="CI2992" t="s">
        <v>616</v>
      </c>
      <c r="CJ2992" t="s">
        <v>617</v>
      </c>
      <c r="CK2992" t="s">
        <v>617</v>
      </c>
      <c r="CL2992" t="s">
        <v>617</v>
      </c>
      <c r="CM2992" t="s">
        <v>617</v>
      </c>
      <c r="CN2992">
        <v>0</v>
      </c>
    </row>
    <row r="2993" spans="1:92" x14ac:dyDescent="0.25">
      <c r="A2993" t="s">
        <v>15124</v>
      </c>
      <c r="B2993" t="s">
        <v>15124</v>
      </c>
      <c r="C2993">
        <v>52</v>
      </c>
      <c r="D2993" t="s">
        <v>597</v>
      </c>
      <c r="E2993">
        <v>67172</v>
      </c>
      <c r="F2993" t="s">
        <v>15043</v>
      </c>
      <c r="G2993" t="s">
        <v>10717</v>
      </c>
      <c r="H2993" t="s">
        <v>10718</v>
      </c>
      <c r="I2993" t="s">
        <v>630</v>
      </c>
      <c r="J2993">
        <v>3368</v>
      </c>
      <c r="K2993">
        <v>7211</v>
      </c>
      <c r="L2993" t="s">
        <v>15125</v>
      </c>
      <c r="M2993" t="s">
        <v>15126</v>
      </c>
      <c r="N2993" t="s">
        <v>15127</v>
      </c>
      <c r="O2993" t="s">
        <v>15128</v>
      </c>
      <c r="P2993" t="s">
        <v>10092</v>
      </c>
      <c r="Q2993" t="s">
        <v>10093</v>
      </c>
      <c r="R2993" t="s">
        <v>10094</v>
      </c>
      <c r="S2993" t="s">
        <v>10027</v>
      </c>
      <c r="T2993" t="s">
        <v>10028</v>
      </c>
      <c r="U2993" t="s">
        <v>4479</v>
      </c>
      <c r="V2993" t="s">
        <v>1577</v>
      </c>
      <c r="W2993">
        <v>44.740749999999998</v>
      </c>
      <c r="X2993">
        <v>-75.998559999999998</v>
      </c>
      <c r="Y2993" t="s">
        <v>612</v>
      </c>
      <c r="Z2993" t="s">
        <v>612</v>
      </c>
      <c r="AA2993" t="s">
        <v>612</v>
      </c>
      <c r="AB2993" t="s">
        <v>612</v>
      </c>
      <c r="AC2993" t="s">
        <v>612</v>
      </c>
      <c r="AD2993" t="s">
        <v>612</v>
      </c>
      <c r="AE2993" t="s">
        <v>612</v>
      </c>
      <c r="AF2993" t="s">
        <v>612</v>
      </c>
      <c r="AG2993" t="s">
        <v>612</v>
      </c>
      <c r="AH2993" t="s">
        <v>612</v>
      </c>
      <c r="AI2993" t="s">
        <v>612</v>
      </c>
      <c r="AJ2993" t="s">
        <v>612</v>
      </c>
      <c r="AK2993" t="s">
        <v>612</v>
      </c>
      <c r="AL2993" t="s">
        <v>612</v>
      </c>
      <c r="AM2993" t="s">
        <v>612</v>
      </c>
      <c r="AN2993" t="s">
        <v>612</v>
      </c>
      <c r="AO2993" t="s">
        <v>612</v>
      </c>
      <c r="AP2993" t="s">
        <v>612</v>
      </c>
      <c r="AQ2993" t="s">
        <v>612</v>
      </c>
      <c r="AR2993" t="s">
        <v>612</v>
      </c>
      <c r="AS2993" t="s">
        <v>612</v>
      </c>
      <c r="AT2993" t="s">
        <v>613</v>
      </c>
      <c r="AU2993" t="s">
        <v>612</v>
      </c>
      <c r="AV2993" t="s">
        <v>614</v>
      </c>
      <c r="AW2993" t="s">
        <v>612</v>
      </c>
      <c r="AX2993">
        <v>4909567</v>
      </c>
      <c r="AY2993" t="s">
        <v>621</v>
      </c>
      <c r="AZ2993" t="s">
        <v>140</v>
      </c>
      <c r="BA2993" t="s">
        <v>470</v>
      </c>
      <c r="BB2993" t="s">
        <v>626</v>
      </c>
      <c r="BC2993">
        <v>40057</v>
      </c>
      <c r="BD2993">
        <v>0</v>
      </c>
      <c r="BE2993">
        <v>0</v>
      </c>
      <c r="BF2993">
        <v>154500</v>
      </c>
      <c r="BG2993">
        <v>0</v>
      </c>
      <c r="BH2993">
        <v>0</v>
      </c>
      <c r="BI2993">
        <v>0</v>
      </c>
      <c r="BJ2993">
        <v>0</v>
      </c>
      <c r="BK2993">
        <v>0</v>
      </c>
      <c r="BL2993">
        <v>0</v>
      </c>
      <c r="BM2993">
        <v>0</v>
      </c>
      <c r="BN2993">
        <v>0</v>
      </c>
      <c r="BO2993">
        <v>0</v>
      </c>
      <c r="BP2993">
        <v>0</v>
      </c>
      <c r="BQ2993">
        <v>0</v>
      </c>
      <c r="BR2993">
        <v>0</v>
      </c>
      <c r="BS2993">
        <v>154500</v>
      </c>
      <c r="BT2993">
        <v>4418477</v>
      </c>
      <c r="BU2993">
        <v>336590</v>
      </c>
      <c r="BV2993">
        <v>0</v>
      </c>
      <c r="BW2993">
        <v>0</v>
      </c>
      <c r="BX2993">
        <v>0</v>
      </c>
      <c r="BY2993">
        <v>0</v>
      </c>
      <c r="BZ2993">
        <v>0</v>
      </c>
      <c r="CA2993">
        <v>0</v>
      </c>
      <c r="CB2993">
        <v>0</v>
      </c>
      <c r="CC2993">
        <v>0</v>
      </c>
      <c r="CD2993">
        <v>4755067</v>
      </c>
      <c r="CE2993">
        <v>4909567</v>
      </c>
      <c r="CF2993">
        <v>4909567</v>
      </c>
      <c r="CG2993">
        <v>0</v>
      </c>
      <c r="CH2993" t="s">
        <v>612</v>
      </c>
      <c r="CI2993" t="s">
        <v>616</v>
      </c>
      <c r="CJ2993" t="s">
        <v>617</v>
      </c>
      <c r="CK2993" t="s">
        <v>617</v>
      </c>
      <c r="CL2993" t="s">
        <v>617</v>
      </c>
      <c r="CM2993" t="s">
        <v>617</v>
      </c>
      <c r="CN2993">
        <v>0</v>
      </c>
    </row>
    <row r="2994" spans="1:92" x14ac:dyDescent="0.25">
      <c r="A2994" t="s">
        <v>15129</v>
      </c>
      <c r="B2994" t="s">
        <v>15129</v>
      </c>
      <c r="C2994">
        <v>52</v>
      </c>
      <c r="D2994" t="s">
        <v>597</v>
      </c>
      <c r="E2994">
        <v>67172</v>
      </c>
      <c r="F2994" t="s">
        <v>15043</v>
      </c>
      <c r="G2994" t="s">
        <v>10717</v>
      </c>
      <c r="H2994" t="s">
        <v>10718</v>
      </c>
      <c r="I2994" t="s">
        <v>630</v>
      </c>
      <c r="J2994">
        <v>4134</v>
      </c>
      <c r="K2994">
        <v>7777</v>
      </c>
      <c r="L2994" t="s">
        <v>15130</v>
      </c>
      <c r="M2994" t="s">
        <v>15131</v>
      </c>
      <c r="N2994" t="s">
        <v>15132</v>
      </c>
      <c r="O2994" t="s">
        <v>15133</v>
      </c>
      <c r="P2994" t="s">
        <v>15134</v>
      </c>
      <c r="Q2994" t="s">
        <v>15135</v>
      </c>
      <c r="R2994" t="s">
        <v>15136</v>
      </c>
      <c r="S2994" t="s">
        <v>10027</v>
      </c>
      <c r="T2994" t="s">
        <v>10028</v>
      </c>
      <c r="U2994" t="s">
        <v>4479</v>
      </c>
      <c r="V2994" t="s">
        <v>1577</v>
      </c>
      <c r="W2994">
        <v>44.334229999999998</v>
      </c>
      <c r="X2994">
        <v>-76.163380000000004</v>
      </c>
      <c r="Y2994" t="s">
        <v>612</v>
      </c>
      <c r="Z2994" t="s">
        <v>612</v>
      </c>
      <c r="AA2994" t="s">
        <v>612</v>
      </c>
      <c r="AB2994" t="s">
        <v>612</v>
      </c>
      <c r="AC2994" t="s">
        <v>612</v>
      </c>
      <c r="AD2994" t="s">
        <v>612</v>
      </c>
      <c r="AE2994" t="s">
        <v>612</v>
      </c>
      <c r="AF2994" t="s">
        <v>612</v>
      </c>
      <c r="AG2994" t="s">
        <v>612</v>
      </c>
      <c r="AH2994" t="s">
        <v>612</v>
      </c>
      <c r="AI2994" t="s">
        <v>612</v>
      </c>
      <c r="AJ2994" t="s">
        <v>612</v>
      </c>
      <c r="AK2994" t="s">
        <v>612</v>
      </c>
      <c r="AL2994" t="s">
        <v>612</v>
      </c>
      <c r="AM2994" t="s">
        <v>612</v>
      </c>
      <c r="AN2994" t="s">
        <v>612</v>
      </c>
      <c r="AO2994" t="s">
        <v>612</v>
      </c>
      <c r="AP2994" t="s">
        <v>612</v>
      </c>
      <c r="AQ2994" t="s">
        <v>612</v>
      </c>
      <c r="AR2994" t="s">
        <v>612</v>
      </c>
      <c r="AS2994" t="s">
        <v>612</v>
      </c>
      <c r="AT2994" t="s">
        <v>613</v>
      </c>
      <c r="AU2994" t="s">
        <v>612</v>
      </c>
      <c r="AV2994" t="s">
        <v>635</v>
      </c>
      <c r="AW2994">
        <v>39691</v>
      </c>
      <c r="AX2994">
        <v>3231318</v>
      </c>
      <c r="AY2994" t="s">
        <v>621</v>
      </c>
      <c r="AZ2994" t="s">
        <v>140</v>
      </c>
      <c r="BA2994" t="s">
        <v>470</v>
      </c>
      <c r="BB2994" t="s">
        <v>645</v>
      </c>
      <c r="BC2994">
        <v>38231</v>
      </c>
      <c r="BD2994">
        <v>0</v>
      </c>
      <c r="BE2994">
        <v>0</v>
      </c>
      <c r="BF2994">
        <v>0</v>
      </c>
      <c r="BG2994">
        <v>0</v>
      </c>
      <c r="BH2994">
        <v>0</v>
      </c>
      <c r="BI2994">
        <v>0</v>
      </c>
      <c r="BJ2994">
        <v>0</v>
      </c>
      <c r="BK2994">
        <v>0</v>
      </c>
      <c r="BL2994">
        <v>0</v>
      </c>
      <c r="BM2994">
        <v>0</v>
      </c>
      <c r="BN2994">
        <v>0</v>
      </c>
      <c r="BO2994">
        <v>0</v>
      </c>
      <c r="BP2994">
        <v>0</v>
      </c>
      <c r="BQ2994">
        <v>0</v>
      </c>
      <c r="BR2994">
        <v>0</v>
      </c>
      <c r="BS2994">
        <v>0</v>
      </c>
      <c r="BT2994">
        <v>3231318</v>
      </c>
      <c r="BU2994">
        <v>0</v>
      </c>
      <c r="BV2994">
        <v>0</v>
      </c>
      <c r="BW2994">
        <v>0</v>
      </c>
      <c r="BX2994">
        <v>0</v>
      </c>
      <c r="BY2994">
        <v>0</v>
      </c>
      <c r="BZ2994">
        <v>0</v>
      </c>
      <c r="CA2994">
        <v>0</v>
      </c>
      <c r="CB2994">
        <v>0</v>
      </c>
      <c r="CC2994">
        <v>0</v>
      </c>
      <c r="CD2994">
        <v>3231318</v>
      </c>
      <c r="CE2994">
        <v>3231318</v>
      </c>
      <c r="CF2994">
        <v>3231318</v>
      </c>
      <c r="CG2994">
        <v>0</v>
      </c>
      <c r="CH2994" t="s">
        <v>612</v>
      </c>
      <c r="CI2994" t="s">
        <v>616</v>
      </c>
      <c r="CJ2994" t="s">
        <v>617</v>
      </c>
      <c r="CK2994" t="s">
        <v>617</v>
      </c>
      <c r="CL2994" t="s">
        <v>617</v>
      </c>
      <c r="CM2994" t="s">
        <v>617</v>
      </c>
      <c r="CN2994">
        <v>0</v>
      </c>
    </row>
    <row r="2995" spans="1:92" x14ac:dyDescent="0.25">
      <c r="A2995" t="s">
        <v>15137</v>
      </c>
      <c r="B2995" t="s">
        <v>15137</v>
      </c>
      <c r="C2995">
        <v>52</v>
      </c>
      <c r="D2995" t="s">
        <v>597</v>
      </c>
      <c r="E2995">
        <v>67172</v>
      </c>
      <c r="F2995" t="s">
        <v>15043</v>
      </c>
      <c r="G2995" t="s">
        <v>10999</v>
      </c>
      <c r="H2995" t="s">
        <v>11000</v>
      </c>
      <c r="I2995" t="s">
        <v>630</v>
      </c>
      <c r="J2995">
        <v>3457</v>
      </c>
      <c r="K2995">
        <v>7272</v>
      </c>
      <c r="L2995" t="s">
        <v>15138</v>
      </c>
      <c r="M2995" t="s">
        <v>15139</v>
      </c>
      <c r="N2995" t="s">
        <v>10161</v>
      </c>
      <c r="O2995" t="s">
        <v>10162</v>
      </c>
      <c r="P2995" t="s">
        <v>10163</v>
      </c>
      <c r="Q2995" t="s">
        <v>10164</v>
      </c>
      <c r="R2995" t="s">
        <v>10165</v>
      </c>
      <c r="S2995" t="s">
        <v>10066</v>
      </c>
      <c r="T2995" t="s">
        <v>10067</v>
      </c>
      <c r="U2995" t="s">
        <v>4479</v>
      </c>
      <c r="V2995" t="s">
        <v>1577</v>
      </c>
      <c r="W2995">
        <v>45.530799999999999</v>
      </c>
      <c r="X2995">
        <v>-74.645499999999998</v>
      </c>
      <c r="Y2995" t="s">
        <v>612</v>
      </c>
      <c r="Z2995" t="s">
        <v>612</v>
      </c>
      <c r="AA2995" t="s">
        <v>612</v>
      </c>
      <c r="AB2995" t="s">
        <v>612</v>
      </c>
      <c r="AC2995" t="s">
        <v>612</v>
      </c>
      <c r="AD2995" t="s">
        <v>612</v>
      </c>
      <c r="AE2995" t="s">
        <v>612</v>
      </c>
      <c r="AF2995" t="s">
        <v>612</v>
      </c>
      <c r="AG2995" t="s">
        <v>612</v>
      </c>
      <c r="AH2995" t="s">
        <v>612</v>
      </c>
      <c r="AI2995" t="s">
        <v>612</v>
      </c>
      <c r="AJ2995" t="s">
        <v>612</v>
      </c>
      <c r="AK2995" t="s">
        <v>612</v>
      </c>
      <c r="AL2995" t="s">
        <v>612</v>
      </c>
      <c r="AM2995" t="s">
        <v>612</v>
      </c>
      <c r="AN2995" t="s">
        <v>612</v>
      </c>
      <c r="AO2995" t="s">
        <v>612</v>
      </c>
      <c r="AP2995" t="s">
        <v>612</v>
      </c>
      <c r="AQ2995" t="s">
        <v>612</v>
      </c>
      <c r="AR2995" t="s">
        <v>612</v>
      </c>
      <c r="AS2995" t="s">
        <v>612</v>
      </c>
      <c r="AT2995" t="s">
        <v>613</v>
      </c>
      <c r="AU2995" t="s">
        <v>612</v>
      </c>
      <c r="AV2995" t="s">
        <v>635</v>
      </c>
      <c r="AW2995">
        <v>39691</v>
      </c>
      <c r="AX2995">
        <v>451105</v>
      </c>
      <c r="AY2995" t="s">
        <v>621</v>
      </c>
      <c r="AZ2995" t="s">
        <v>140</v>
      </c>
      <c r="BA2995" t="s">
        <v>470</v>
      </c>
      <c r="BB2995" t="s">
        <v>1318</v>
      </c>
      <c r="BC2995">
        <v>37500</v>
      </c>
      <c r="BD2995">
        <v>0</v>
      </c>
      <c r="BE2995">
        <v>0</v>
      </c>
      <c r="BF2995">
        <v>0</v>
      </c>
      <c r="BG2995">
        <v>0</v>
      </c>
      <c r="BH2995">
        <v>0</v>
      </c>
      <c r="BI2995">
        <v>0</v>
      </c>
      <c r="BJ2995">
        <v>0</v>
      </c>
      <c r="BK2995">
        <v>0</v>
      </c>
      <c r="BL2995">
        <v>0</v>
      </c>
      <c r="BM2995">
        <v>0</v>
      </c>
      <c r="BN2995">
        <v>0</v>
      </c>
      <c r="BO2995">
        <v>0</v>
      </c>
      <c r="BP2995">
        <v>0</v>
      </c>
      <c r="BQ2995">
        <v>0</v>
      </c>
      <c r="BR2995">
        <v>0</v>
      </c>
      <c r="BS2995">
        <v>0</v>
      </c>
      <c r="BT2995">
        <v>451105</v>
      </c>
      <c r="BU2995">
        <v>0</v>
      </c>
      <c r="BV2995">
        <v>0</v>
      </c>
      <c r="BW2995">
        <v>0</v>
      </c>
      <c r="BX2995">
        <v>0</v>
      </c>
      <c r="BY2995">
        <v>0</v>
      </c>
      <c r="BZ2995">
        <v>0</v>
      </c>
      <c r="CA2995">
        <v>0</v>
      </c>
      <c r="CB2995">
        <v>0</v>
      </c>
      <c r="CC2995">
        <v>0</v>
      </c>
      <c r="CD2995">
        <v>451105</v>
      </c>
      <c r="CE2995">
        <v>451105</v>
      </c>
      <c r="CF2995">
        <v>451105</v>
      </c>
      <c r="CG2995">
        <v>0</v>
      </c>
      <c r="CH2995" t="s">
        <v>612</v>
      </c>
      <c r="CI2995" t="s">
        <v>616</v>
      </c>
      <c r="CJ2995" t="s">
        <v>617</v>
      </c>
      <c r="CK2995" t="s">
        <v>617</v>
      </c>
      <c r="CL2995" t="s">
        <v>617</v>
      </c>
      <c r="CM2995" t="s">
        <v>617</v>
      </c>
      <c r="CN2995">
        <v>0</v>
      </c>
    </row>
    <row r="2996" spans="1:92" x14ac:dyDescent="0.25">
      <c r="A2996" t="s">
        <v>15140</v>
      </c>
      <c r="B2996" t="s">
        <v>15140</v>
      </c>
      <c r="C2996">
        <v>52</v>
      </c>
      <c r="D2996" t="s">
        <v>597</v>
      </c>
      <c r="E2996">
        <v>67172</v>
      </c>
      <c r="F2996" t="s">
        <v>15043</v>
      </c>
      <c r="G2996" t="s">
        <v>11515</v>
      </c>
      <c r="H2996" t="s">
        <v>11516</v>
      </c>
      <c r="I2996" t="s">
        <v>630</v>
      </c>
      <c r="J2996">
        <v>11125</v>
      </c>
      <c r="K2996">
        <v>7779</v>
      </c>
      <c r="L2996" t="s">
        <v>15141</v>
      </c>
      <c r="M2996" t="s">
        <v>15142</v>
      </c>
      <c r="N2996" t="s">
        <v>15143</v>
      </c>
      <c r="O2996" t="s">
        <v>15144</v>
      </c>
      <c r="P2996" t="s">
        <v>15145</v>
      </c>
      <c r="Q2996" t="s">
        <v>15146</v>
      </c>
      <c r="R2996" t="s">
        <v>15147</v>
      </c>
      <c r="S2996" t="s">
        <v>10027</v>
      </c>
      <c r="T2996" t="s">
        <v>10028</v>
      </c>
      <c r="U2996" t="s">
        <v>4479</v>
      </c>
      <c r="V2996" t="s">
        <v>1577</v>
      </c>
      <c r="W2996">
        <v>44.723030000000001</v>
      </c>
      <c r="X2996">
        <v>-75.514660000000006</v>
      </c>
      <c r="Y2996" t="s">
        <v>612</v>
      </c>
      <c r="Z2996" t="s">
        <v>612</v>
      </c>
      <c r="AA2996" t="s">
        <v>612</v>
      </c>
      <c r="AB2996" t="s">
        <v>612</v>
      </c>
      <c r="AC2996" t="s">
        <v>612</v>
      </c>
      <c r="AD2996" t="s">
        <v>612</v>
      </c>
      <c r="AE2996" t="s">
        <v>612</v>
      </c>
      <c r="AF2996" t="s">
        <v>612</v>
      </c>
      <c r="AG2996" t="s">
        <v>612</v>
      </c>
      <c r="AH2996" t="s">
        <v>612</v>
      </c>
      <c r="AI2996" t="s">
        <v>612</v>
      </c>
      <c r="AJ2996" t="s">
        <v>612</v>
      </c>
      <c r="AK2996" t="s">
        <v>612</v>
      </c>
      <c r="AL2996" t="s">
        <v>612</v>
      </c>
      <c r="AM2996" t="s">
        <v>612</v>
      </c>
      <c r="AN2996" t="s">
        <v>612</v>
      </c>
      <c r="AO2996" t="s">
        <v>612</v>
      </c>
      <c r="AP2996" t="s">
        <v>612</v>
      </c>
      <c r="AQ2996" t="s">
        <v>612</v>
      </c>
      <c r="AR2996" t="s">
        <v>612</v>
      </c>
      <c r="AS2996" t="s">
        <v>612</v>
      </c>
      <c r="AT2996" t="s">
        <v>613</v>
      </c>
      <c r="AU2996" t="s">
        <v>612</v>
      </c>
      <c r="AV2996" t="s">
        <v>614</v>
      </c>
      <c r="AW2996" t="s">
        <v>612</v>
      </c>
      <c r="AX2996">
        <v>8661014</v>
      </c>
      <c r="AY2996" t="s">
        <v>621</v>
      </c>
      <c r="AZ2996" t="s">
        <v>145</v>
      </c>
      <c r="BA2996" t="s">
        <v>470</v>
      </c>
      <c r="BB2996" t="s">
        <v>626</v>
      </c>
      <c r="BC2996">
        <v>40057</v>
      </c>
      <c r="BD2996">
        <v>0</v>
      </c>
      <c r="BE2996">
        <v>0</v>
      </c>
      <c r="BF2996">
        <v>0</v>
      </c>
      <c r="BG2996">
        <v>0</v>
      </c>
      <c r="BH2996">
        <v>0</v>
      </c>
      <c r="BI2996">
        <v>0</v>
      </c>
      <c r="BJ2996">
        <v>0</v>
      </c>
      <c r="BK2996">
        <v>0</v>
      </c>
      <c r="BL2996">
        <v>0</v>
      </c>
      <c r="BM2996">
        <v>0</v>
      </c>
      <c r="BN2996">
        <v>0</v>
      </c>
      <c r="BO2996">
        <v>0</v>
      </c>
      <c r="BP2996">
        <v>0</v>
      </c>
      <c r="BQ2996">
        <v>0</v>
      </c>
      <c r="BR2996">
        <v>0</v>
      </c>
      <c r="BS2996">
        <v>0</v>
      </c>
      <c r="BT2996">
        <v>8661014</v>
      </c>
      <c r="BU2996">
        <v>0</v>
      </c>
      <c r="BV2996">
        <v>0</v>
      </c>
      <c r="BW2996">
        <v>0</v>
      </c>
      <c r="BX2996">
        <v>0</v>
      </c>
      <c r="BY2996">
        <v>0</v>
      </c>
      <c r="BZ2996">
        <v>0</v>
      </c>
      <c r="CA2996">
        <v>0</v>
      </c>
      <c r="CB2996">
        <v>0</v>
      </c>
      <c r="CC2996">
        <v>0</v>
      </c>
      <c r="CD2996">
        <v>8661014</v>
      </c>
      <c r="CE2996">
        <v>8661014</v>
      </c>
      <c r="CF2996">
        <v>8661014</v>
      </c>
      <c r="CG2996">
        <v>0</v>
      </c>
      <c r="CH2996" t="s">
        <v>612</v>
      </c>
      <c r="CI2996" t="s">
        <v>616</v>
      </c>
      <c r="CJ2996" t="s">
        <v>617</v>
      </c>
      <c r="CK2996" t="s">
        <v>617</v>
      </c>
      <c r="CL2996" t="s">
        <v>617</v>
      </c>
      <c r="CM2996" t="s">
        <v>617</v>
      </c>
      <c r="CN2996">
        <v>0</v>
      </c>
    </row>
    <row r="2997" spans="1:92" x14ac:dyDescent="0.25">
      <c r="A2997" t="s">
        <v>15148</v>
      </c>
      <c r="B2997" t="s">
        <v>15148</v>
      </c>
      <c r="C2997">
        <v>52</v>
      </c>
      <c r="D2997" t="s">
        <v>597</v>
      </c>
      <c r="E2997">
        <v>67172</v>
      </c>
      <c r="F2997" t="s">
        <v>15043</v>
      </c>
      <c r="G2997" t="s">
        <v>10923</v>
      </c>
      <c r="H2997" t="s">
        <v>12499</v>
      </c>
      <c r="I2997" t="s">
        <v>667</v>
      </c>
      <c r="J2997">
        <v>4237</v>
      </c>
      <c r="K2997">
        <v>5201</v>
      </c>
      <c r="L2997" t="s">
        <v>15149</v>
      </c>
      <c r="M2997" t="s">
        <v>15150</v>
      </c>
      <c r="N2997" t="s">
        <v>10022</v>
      </c>
      <c r="O2997" t="s">
        <v>15151</v>
      </c>
      <c r="P2997" t="s">
        <v>10024</v>
      </c>
      <c r="Q2997" t="s">
        <v>10025</v>
      </c>
      <c r="R2997" t="s">
        <v>10026</v>
      </c>
      <c r="S2997" t="s">
        <v>10027</v>
      </c>
      <c r="T2997" t="s">
        <v>10028</v>
      </c>
      <c r="U2997" t="s">
        <v>4479</v>
      </c>
      <c r="V2997" t="s">
        <v>1577</v>
      </c>
      <c r="W2997">
        <v>44.599730000000001</v>
      </c>
      <c r="X2997">
        <v>-75.695899999999995</v>
      </c>
      <c r="Y2997" t="s">
        <v>612</v>
      </c>
      <c r="Z2997" t="s">
        <v>612</v>
      </c>
      <c r="AA2997" t="s">
        <v>612</v>
      </c>
      <c r="AB2997" t="s">
        <v>612</v>
      </c>
      <c r="AC2997" t="s">
        <v>612</v>
      </c>
      <c r="AD2997" t="s">
        <v>612</v>
      </c>
      <c r="AE2997" t="s">
        <v>612</v>
      </c>
      <c r="AF2997" t="s">
        <v>612</v>
      </c>
      <c r="AG2997" t="s">
        <v>612</v>
      </c>
      <c r="AH2997" t="s">
        <v>612</v>
      </c>
      <c r="AI2997" t="s">
        <v>612</v>
      </c>
      <c r="AJ2997" t="s">
        <v>612</v>
      </c>
      <c r="AK2997" t="s">
        <v>612</v>
      </c>
      <c r="AL2997" t="s">
        <v>612</v>
      </c>
      <c r="AM2997" t="s">
        <v>612</v>
      </c>
      <c r="AN2997" t="s">
        <v>612</v>
      </c>
      <c r="AO2997" t="s">
        <v>612</v>
      </c>
      <c r="AP2997" t="s">
        <v>612</v>
      </c>
      <c r="AQ2997" t="s">
        <v>612</v>
      </c>
      <c r="AR2997" t="s">
        <v>612</v>
      </c>
      <c r="AS2997" t="s">
        <v>612</v>
      </c>
      <c r="AT2997" t="s">
        <v>613</v>
      </c>
      <c r="AU2997" t="s">
        <v>612</v>
      </c>
      <c r="AV2997" t="s">
        <v>635</v>
      </c>
      <c r="AW2997">
        <v>39691</v>
      </c>
      <c r="AX2997">
        <v>3560918</v>
      </c>
      <c r="AY2997" t="s">
        <v>621</v>
      </c>
      <c r="AZ2997" t="s">
        <v>140</v>
      </c>
      <c r="BA2997" t="s">
        <v>470</v>
      </c>
      <c r="BB2997" t="s">
        <v>659</v>
      </c>
      <c r="BC2997">
        <v>36770</v>
      </c>
      <c r="BD2997">
        <v>0</v>
      </c>
      <c r="BE2997">
        <v>0</v>
      </c>
      <c r="BF2997">
        <v>0</v>
      </c>
      <c r="BG2997">
        <v>0</v>
      </c>
      <c r="BH2997">
        <v>0</v>
      </c>
      <c r="BI2997">
        <v>0</v>
      </c>
      <c r="BJ2997">
        <v>0</v>
      </c>
      <c r="BK2997">
        <v>0</v>
      </c>
      <c r="BL2997">
        <v>0</v>
      </c>
      <c r="BM2997">
        <v>0</v>
      </c>
      <c r="BN2997">
        <v>0</v>
      </c>
      <c r="BO2997">
        <v>0</v>
      </c>
      <c r="BP2997">
        <v>0</v>
      </c>
      <c r="BQ2997">
        <v>0</v>
      </c>
      <c r="BR2997">
        <v>49394</v>
      </c>
      <c r="BS2997">
        <v>49394</v>
      </c>
      <c r="BT2997">
        <v>3511524</v>
      </c>
      <c r="BU2997">
        <v>0</v>
      </c>
      <c r="BV2997">
        <v>0</v>
      </c>
      <c r="BW2997">
        <v>0</v>
      </c>
      <c r="BX2997">
        <v>0</v>
      </c>
      <c r="BY2997">
        <v>0</v>
      </c>
      <c r="BZ2997">
        <v>0</v>
      </c>
      <c r="CA2997">
        <v>0</v>
      </c>
      <c r="CB2997">
        <v>0</v>
      </c>
      <c r="CC2997">
        <v>0</v>
      </c>
      <c r="CD2997">
        <v>3511524</v>
      </c>
      <c r="CE2997">
        <v>3560918</v>
      </c>
      <c r="CF2997">
        <v>3560918</v>
      </c>
      <c r="CG2997">
        <v>0</v>
      </c>
      <c r="CH2997" t="s">
        <v>612</v>
      </c>
      <c r="CI2997" t="s">
        <v>616</v>
      </c>
      <c r="CJ2997" t="s">
        <v>617</v>
      </c>
      <c r="CK2997" t="s">
        <v>617</v>
      </c>
      <c r="CL2997" t="s">
        <v>617</v>
      </c>
      <c r="CM2997" t="s">
        <v>617</v>
      </c>
      <c r="CN2997">
        <v>0</v>
      </c>
    </row>
    <row r="2998" spans="1:92" x14ac:dyDescent="0.25">
      <c r="A2998" t="s">
        <v>15152</v>
      </c>
      <c r="B2998" t="s">
        <v>15152</v>
      </c>
      <c r="C2998">
        <v>52</v>
      </c>
      <c r="D2998" t="s">
        <v>597</v>
      </c>
      <c r="E2998">
        <v>67172</v>
      </c>
      <c r="F2998" t="s">
        <v>15043</v>
      </c>
      <c r="G2998" t="s">
        <v>15153</v>
      </c>
      <c r="H2998" t="s">
        <v>15154</v>
      </c>
      <c r="I2998" t="s">
        <v>630</v>
      </c>
      <c r="J2998">
        <v>4278</v>
      </c>
      <c r="K2998">
        <v>7874</v>
      </c>
      <c r="L2998" t="s">
        <v>15155</v>
      </c>
      <c r="M2998" t="s">
        <v>15156</v>
      </c>
      <c r="N2998" t="s">
        <v>15157</v>
      </c>
      <c r="O2998" t="s">
        <v>15158</v>
      </c>
      <c r="P2998" t="s">
        <v>15159</v>
      </c>
      <c r="Q2998" t="s">
        <v>15160</v>
      </c>
      <c r="R2998" t="s">
        <v>15161</v>
      </c>
      <c r="S2998" t="s">
        <v>10053</v>
      </c>
      <c r="T2998" t="s">
        <v>10054</v>
      </c>
      <c r="U2998" t="s">
        <v>4479</v>
      </c>
      <c r="V2998" t="s">
        <v>1577</v>
      </c>
      <c r="W2998">
        <v>44.895699999999998</v>
      </c>
      <c r="X2998">
        <v>-75.187600000000003</v>
      </c>
      <c r="Y2998" t="s">
        <v>612</v>
      </c>
      <c r="Z2998" t="s">
        <v>612</v>
      </c>
      <c r="AA2998" t="s">
        <v>612</v>
      </c>
      <c r="AB2998" t="s">
        <v>612</v>
      </c>
      <c r="AC2998" t="s">
        <v>612</v>
      </c>
      <c r="AD2998" t="s">
        <v>612</v>
      </c>
      <c r="AE2998" t="s">
        <v>612</v>
      </c>
      <c r="AF2998" t="s">
        <v>612</v>
      </c>
      <c r="AG2998" t="s">
        <v>612</v>
      </c>
      <c r="AH2998" t="s">
        <v>612</v>
      </c>
      <c r="AI2998" t="s">
        <v>612</v>
      </c>
      <c r="AJ2998" t="s">
        <v>612</v>
      </c>
      <c r="AK2998" t="s">
        <v>612</v>
      </c>
      <c r="AL2998" t="s">
        <v>612</v>
      </c>
      <c r="AM2998" t="s">
        <v>612</v>
      </c>
      <c r="AN2998" t="s">
        <v>612</v>
      </c>
      <c r="AO2998" t="s">
        <v>612</v>
      </c>
      <c r="AP2998" t="s">
        <v>612</v>
      </c>
      <c r="AQ2998" t="s">
        <v>612</v>
      </c>
      <c r="AR2998" t="s">
        <v>612</v>
      </c>
      <c r="AS2998" t="s">
        <v>612</v>
      </c>
      <c r="AT2998" t="s">
        <v>613</v>
      </c>
      <c r="AU2998" t="s">
        <v>612</v>
      </c>
      <c r="AV2998" t="s">
        <v>635</v>
      </c>
      <c r="AW2998">
        <v>39691</v>
      </c>
      <c r="AX2998">
        <v>1697369</v>
      </c>
      <c r="AY2998" t="s">
        <v>621</v>
      </c>
      <c r="AZ2998" t="s">
        <v>140</v>
      </c>
      <c r="BA2998" t="s">
        <v>470</v>
      </c>
      <c r="BB2998" t="s">
        <v>1255</v>
      </c>
      <c r="BC2998">
        <v>37865</v>
      </c>
      <c r="BD2998">
        <v>0</v>
      </c>
      <c r="BE2998">
        <v>0</v>
      </c>
      <c r="BF2998">
        <v>0</v>
      </c>
      <c r="BG2998">
        <v>0</v>
      </c>
      <c r="BH2998">
        <v>0</v>
      </c>
      <c r="BI2998">
        <v>0</v>
      </c>
      <c r="BJ2998">
        <v>0</v>
      </c>
      <c r="BK2998">
        <v>0</v>
      </c>
      <c r="BL2998">
        <v>0</v>
      </c>
      <c r="BM2998">
        <v>0</v>
      </c>
      <c r="BN2998">
        <v>0</v>
      </c>
      <c r="BO2998">
        <v>0</v>
      </c>
      <c r="BP2998">
        <v>0</v>
      </c>
      <c r="BQ2998">
        <v>0</v>
      </c>
      <c r="BR2998">
        <v>0</v>
      </c>
      <c r="BS2998">
        <v>0</v>
      </c>
      <c r="BT2998">
        <v>1697369</v>
      </c>
      <c r="BU2998">
        <v>0</v>
      </c>
      <c r="BV2998">
        <v>0</v>
      </c>
      <c r="BW2998">
        <v>0</v>
      </c>
      <c r="BX2998">
        <v>0</v>
      </c>
      <c r="BY2998">
        <v>0</v>
      </c>
      <c r="BZ2998">
        <v>0</v>
      </c>
      <c r="CA2998">
        <v>0</v>
      </c>
      <c r="CB2998">
        <v>0</v>
      </c>
      <c r="CC2998">
        <v>0</v>
      </c>
      <c r="CD2998">
        <v>1697369</v>
      </c>
      <c r="CE2998">
        <v>1697369</v>
      </c>
      <c r="CF2998">
        <v>1697369</v>
      </c>
      <c r="CG2998">
        <v>0</v>
      </c>
      <c r="CH2998" t="s">
        <v>612</v>
      </c>
      <c r="CI2998" t="s">
        <v>616</v>
      </c>
      <c r="CJ2998" t="s">
        <v>617</v>
      </c>
      <c r="CK2998" t="s">
        <v>617</v>
      </c>
      <c r="CL2998" t="s">
        <v>617</v>
      </c>
      <c r="CM2998" t="s">
        <v>617</v>
      </c>
      <c r="CN2998">
        <v>0</v>
      </c>
    </row>
    <row r="2999" spans="1:92" x14ac:dyDescent="0.25">
      <c r="A2999" t="s">
        <v>15162</v>
      </c>
      <c r="B2999" t="s">
        <v>15162</v>
      </c>
      <c r="C2999">
        <v>52</v>
      </c>
      <c r="D2999" t="s">
        <v>597</v>
      </c>
      <c r="E2999">
        <v>67172</v>
      </c>
      <c r="F2999" t="s">
        <v>15043</v>
      </c>
      <c r="G2999" t="s">
        <v>15153</v>
      </c>
      <c r="H2999" t="s">
        <v>15154</v>
      </c>
      <c r="I2999" t="s">
        <v>630</v>
      </c>
      <c r="J2999">
        <v>4278</v>
      </c>
      <c r="K2999">
        <v>7874</v>
      </c>
      <c r="L2999" t="s">
        <v>15155</v>
      </c>
      <c r="M2999" t="s">
        <v>15156</v>
      </c>
      <c r="N2999" t="s">
        <v>15157</v>
      </c>
      <c r="O2999" t="s">
        <v>15158</v>
      </c>
      <c r="P2999" t="s">
        <v>15159</v>
      </c>
      <c r="Q2999" t="s">
        <v>15160</v>
      </c>
      <c r="R2999" t="s">
        <v>15161</v>
      </c>
      <c r="S2999" t="s">
        <v>10053</v>
      </c>
      <c r="T2999" t="s">
        <v>10054</v>
      </c>
      <c r="U2999" t="s">
        <v>4479</v>
      </c>
      <c r="V2999" t="s">
        <v>1577</v>
      </c>
      <c r="W2999">
        <v>44.895699999999998</v>
      </c>
      <c r="X2999">
        <v>-75.187600000000003</v>
      </c>
      <c r="Y2999">
        <v>41298</v>
      </c>
      <c r="Z2999" t="s">
        <v>662</v>
      </c>
      <c r="AA2999" t="s">
        <v>662</v>
      </c>
      <c r="AB2999" t="s">
        <v>612</v>
      </c>
      <c r="AC2999" t="s">
        <v>612</v>
      </c>
      <c r="AD2999" t="s">
        <v>612</v>
      </c>
      <c r="AE2999">
        <v>41298</v>
      </c>
      <c r="AF2999" t="s">
        <v>662</v>
      </c>
      <c r="AG2999" t="s">
        <v>662</v>
      </c>
      <c r="AH2999" t="s">
        <v>612</v>
      </c>
      <c r="AI2999" t="s">
        <v>612</v>
      </c>
      <c r="AJ2999" t="s">
        <v>612</v>
      </c>
      <c r="AK2999" t="s">
        <v>612</v>
      </c>
      <c r="AL2999" t="s">
        <v>612</v>
      </c>
      <c r="AM2999" t="s">
        <v>612</v>
      </c>
      <c r="AN2999" t="s">
        <v>612</v>
      </c>
      <c r="AO2999" t="s">
        <v>612</v>
      </c>
      <c r="AP2999" t="s">
        <v>612</v>
      </c>
      <c r="AQ2999">
        <v>95</v>
      </c>
      <c r="AR2999" t="s">
        <v>612</v>
      </c>
      <c r="AS2999" t="s">
        <v>612</v>
      </c>
      <c r="AT2999" t="s">
        <v>613</v>
      </c>
      <c r="AU2999" t="s">
        <v>612</v>
      </c>
      <c r="AV2999" t="s">
        <v>614</v>
      </c>
      <c r="AW2999" t="s">
        <v>612</v>
      </c>
      <c r="AX2999">
        <v>1507265</v>
      </c>
      <c r="AY2999" t="s">
        <v>621</v>
      </c>
      <c r="AZ2999" t="s">
        <v>140</v>
      </c>
      <c r="BA2999" t="s">
        <v>701</v>
      </c>
      <c r="BB2999" t="s">
        <v>700</v>
      </c>
      <c r="BC2999">
        <v>41883</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490407</v>
      </c>
      <c r="BW2999">
        <v>0</v>
      </c>
      <c r="BX2999">
        <v>1832613</v>
      </c>
      <c r="BY2999">
        <v>0</v>
      </c>
      <c r="BZ2999">
        <v>0</v>
      </c>
      <c r="CA2999">
        <v>0</v>
      </c>
      <c r="CB2999">
        <v>0</v>
      </c>
      <c r="CC2999">
        <v>0</v>
      </c>
      <c r="CD2999">
        <v>2323020</v>
      </c>
      <c r="CE2999">
        <v>2323020</v>
      </c>
      <c r="CF2999">
        <v>1907265</v>
      </c>
      <c r="CG2999">
        <v>-415755</v>
      </c>
      <c r="CH2999" t="s">
        <v>612</v>
      </c>
      <c r="CI2999" t="s">
        <v>616</v>
      </c>
      <c r="CJ2999" t="s">
        <v>702</v>
      </c>
      <c r="CK2999" t="s">
        <v>703</v>
      </c>
      <c r="CL2999" t="s">
        <v>617</v>
      </c>
      <c r="CM2999" t="s">
        <v>617</v>
      </c>
      <c r="CN2999">
        <v>1832613</v>
      </c>
    </row>
    <row r="3000" spans="1:92" x14ac:dyDescent="0.25">
      <c r="A3000" t="s">
        <v>15163</v>
      </c>
      <c r="B3000" t="s">
        <v>15163</v>
      </c>
      <c r="C3000">
        <v>52</v>
      </c>
      <c r="D3000" t="s">
        <v>597</v>
      </c>
      <c r="E3000">
        <v>67172</v>
      </c>
      <c r="F3000" t="s">
        <v>15043</v>
      </c>
      <c r="G3000" t="s">
        <v>10930</v>
      </c>
      <c r="H3000" t="s">
        <v>11205</v>
      </c>
      <c r="I3000" t="s">
        <v>667</v>
      </c>
      <c r="J3000">
        <v>9822</v>
      </c>
      <c r="K3000">
        <v>5015</v>
      </c>
      <c r="L3000" t="s">
        <v>15164</v>
      </c>
      <c r="M3000" t="s">
        <v>15165</v>
      </c>
      <c r="N3000" t="s">
        <v>10078</v>
      </c>
      <c r="O3000" t="s">
        <v>10079</v>
      </c>
      <c r="P3000" t="s">
        <v>10080</v>
      </c>
      <c r="Q3000" t="s">
        <v>10081</v>
      </c>
      <c r="R3000" t="s">
        <v>10082</v>
      </c>
      <c r="S3000" t="s">
        <v>10027</v>
      </c>
      <c r="T3000" t="s">
        <v>10028</v>
      </c>
      <c r="U3000" t="s">
        <v>4479</v>
      </c>
      <c r="V3000" t="s">
        <v>1577</v>
      </c>
      <c r="W3000">
        <v>45.023099999999999</v>
      </c>
      <c r="X3000">
        <v>-75.650800000000004</v>
      </c>
      <c r="Y3000" t="s">
        <v>612</v>
      </c>
      <c r="Z3000" t="s">
        <v>612</v>
      </c>
      <c r="AA3000" t="s">
        <v>612</v>
      </c>
      <c r="AB3000" t="s">
        <v>612</v>
      </c>
      <c r="AC3000" t="s">
        <v>612</v>
      </c>
      <c r="AD3000" t="s">
        <v>612</v>
      </c>
      <c r="AE3000" t="s">
        <v>612</v>
      </c>
      <c r="AF3000" t="s">
        <v>612</v>
      </c>
      <c r="AG3000" t="s">
        <v>612</v>
      </c>
      <c r="AH3000" t="s">
        <v>612</v>
      </c>
      <c r="AI3000" t="s">
        <v>612</v>
      </c>
      <c r="AJ3000" t="s">
        <v>612</v>
      </c>
      <c r="AK3000" t="s">
        <v>612</v>
      </c>
      <c r="AL3000" t="s">
        <v>612</v>
      </c>
      <c r="AM3000" t="s">
        <v>612</v>
      </c>
      <c r="AN3000" t="s">
        <v>612</v>
      </c>
      <c r="AO3000" t="s">
        <v>612</v>
      </c>
      <c r="AP3000" t="s">
        <v>612</v>
      </c>
      <c r="AQ3000" t="s">
        <v>612</v>
      </c>
      <c r="AR3000" t="s">
        <v>612</v>
      </c>
      <c r="AS3000" t="s">
        <v>612</v>
      </c>
      <c r="AT3000" t="s">
        <v>613</v>
      </c>
      <c r="AU3000" t="s">
        <v>612</v>
      </c>
      <c r="AV3000" t="s">
        <v>635</v>
      </c>
      <c r="AW3000">
        <v>39691</v>
      </c>
      <c r="AX3000">
        <v>10690206</v>
      </c>
      <c r="AY3000" t="s">
        <v>621</v>
      </c>
      <c r="AZ3000" t="s">
        <v>145</v>
      </c>
      <c r="BA3000" t="s">
        <v>470</v>
      </c>
      <c r="BB3000" t="s">
        <v>2212</v>
      </c>
      <c r="BC3000">
        <v>36404</v>
      </c>
      <c r="BD3000">
        <v>0</v>
      </c>
      <c r="BE3000">
        <v>0</v>
      </c>
      <c r="BF3000">
        <v>0</v>
      </c>
      <c r="BG3000">
        <v>0</v>
      </c>
      <c r="BH3000">
        <v>0</v>
      </c>
      <c r="BI3000">
        <v>0</v>
      </c>
      <c r="BJ3000">
        <v>0</v>
      </c>
      <c r="BK3000">
        <v>0</v>
      </c>
      <c r="BL3000">
        <v>0</v>
      </c>
      <c r="BM3000">
        <v>0</v>
      </c>
      <c r="BN3000">
        <v>0</v>
      </c>
      <c r="BO3000">
        <v>0</v>
      </c>
      <c r="BP3000">
        <v>0</v>
      </c>
      <c r="BQ3000">
        <v>0</v>
      </c>
      <c r="BR3000">
        <v>0</v>
      </c>
      <c r="BS3000">
        <v>0</v>
      </c>
      <c r="BT3000">
        <v>10690206</v>
      </c>
      <c r="BU3000">
        <v>0</v>
      </c>
      <c r="BV3000">
        <v>0</v>
      </c>
      <c r="BW3000">
        <v>0</v>
      </c>
      <c r="BX3000">
        <v>0</v>
      </c>
      <c r="BY3000">
        <v>0</v>
      </c>
      <c r="BZ3000">
        <v>0</v>
      </c>
      <c r="CA3000">
        <v>0</v>
      </c>
      <c r="CB3000">
        <v>0</v>
      </c>
      <c r="CC3000">
        <v>0</v>
      </c>
      <c r="CD3000">
        <v>10690206</v>
      </c>
      <c r="CE3000">
        <v>10690206</v>
      </c>
      <c r="CF3000">
        <v>10690206</v>
      </c>
      <c r="CG3000">
        <v>0</v>
      </c>
      <c r="CH3000" t="s">
        <v>612</v>
      </c>
      <c r="CI3000" t="s">
        <v>616</v>
      </c>
      <c r="CJ3000" t="s">
        <v>617</v>
      </c>
      <c r="CK3000" t="s">
        <v>617</v>
      </c>
      <c r="CL3000" t="s">
        <v>617</v>
      </c>
      <c r="CM3000" t="s">
        <v>617</v>
      </c>
      <c r="CN3000">
        <v>0</v>
      </c>
    </row>
    <row r="3001" spans="1:92" x14ac:dyDescent="0.25">
      <c r="A3001" t="s">
        <v>15166</v>
      </c>
      <c r="B3001" t="s">
        <v>15166</v>
      </c>
      <c r="C3001">
        <v>52</v>
      </c>
      <c r="D3001" t="s">
        <v>597</v>
      </c>
      <c r="E3001">
        <v>67172</v>
      </c>
      <c r="F3001" t="s">
        <v>15043</v>
      </c>
      <c r="G3001" t="s">
        <v>10930</v>
      </c>
      <c r="H3001" t="s">
        <v>11205</v>
      </c>
      <c r="I3001" t="s">
        <v>667</v>
      </c>
      <c r="J3001">
        <v>9822</v>
      </c>
      <c r="K3001">
        <v>5015</v>
      </c>
      <c r="L3001" t="s">
        <v>15164</v>
      </c>
      <c r="M3001" t="s">
        <v>15165</v>
      </c>
      <c r="N3001" t="s">
        <v>10078</v>
      </c>
      <c r="O3001" t="s">
        <v>10079</v>
      </c>
      <c r="P3001" t="s">
        <v>10080</v>
      </c>
      <c r="Q3001" t="s">
        <v>10081</v>
      </c>
      <c r="R3001" t="s">
        <v>10082</v>
      </c>
      <c r="S3001" t="s">
        <v>10027</v>
      </c>
      <c r="T3001" t="s">
        <v>10028</v>
      </c>
      <c r="U3001" t="s">
        <v>4479</v>
      </c>
      <c r="V3001" t="s">
        <v>1577</v>
      </c>
      <c r="W3001">
        <v>45.023099999999999</v>
      </c>
      <c r="X3001">
        <v>-75.650800000000004</v>
      </c>
      <c r="Y3001" t="s">
        <v>612</v>
      </c>
      <c r="Z3001" t="s">
        <v>612</v>
      </c>
      <c r="AA3001" t="s">
        <v>612</v>
      </c>
      <c r="AB3001" t="s">
        <v>612</v>
      </c>
      <c r="AC3001" t="s">
        <v>612</v>
      </c>
      <c r="AD3001" t="s">
        <v>612</v>
      </c>
      <c r="AE3001" t="s">
        <v>612</v>
      </c>
      <c r="AF3001" t="s">
        <v>612</v>
      </c>
      <c r="AG3001" t="s">
        <v>612</v>
      </c>
      <c r="AH3001" t="s">
        <v>612</v>
      </c>
      <c r="AI3001" t="s">
        <v>612</v>
      </c>
      <c r="AJ3001" t="s">
        <v>612</v>
      </c>
      <c r="AK3001" t="s">
        <v>612</v>
      </c>
      <c r="AL3001" t="s">
        <v>612</v>
      </c>
      <c r="AM3001" t="s">
        <v>612</v>
      </c>
      <c r="AN3001" t="s">
        <v>612</v>
      </c>
      <c r="AO3001" t="s">
        <v>612</v>
      </c>
      <c r="AP3001" t="s">
        <v>612</v>
      </c>
      <c r="AQ3001" t="s">
        <v>612</v>
      </c>
      <c r="AR3001" t="s">
        <v>612</v>
      </c>
      <c r="AS3001" t="s">
        <v>612</v>
      </c>
      <c r="AT3001" t="s">
        <v>613</v>
      </c>
      <c r="AU3001" t="s">
        <v>612</v>
      </c>
      <c r="AV3001" t="s">
        <v>635</v>
      </c>
      <c r="AW3001">
        <v>39691</v>
      </c>
      <c r="AX3001">
        <v>214864</v>
      </c>
      <c r="AY3001" t="s">
        <v>621</v>
      </c>
      <c r="AZ3001" t="s">
        <v>140</v>
      </c>
      <c r="BA3001" t="s">
        <v>470</v>
      </c>
      <c r="BB3001" t="s">
        <v>975</v>
      </c>
      <c r="BC3001">
        <v>38596</v>
      </c>
      <c r="BD3001">
        <v>0</v>
      </c>
      <c r="BE3001">
        <v>0</v>
      </c>
      <c r="BF3001">
        <v>0</v>
      </c>
      <c r="BG3001">
        <v>0</v>
      </c>
      <c r="BH3001">
        <v>0</v>
      </c>
      <c r="BI3001">
        <v>0</v>
      </c>
      <c r="BJ3001">
        <v>0</v>
      </c>
      <c r="BK3001">
        <v>0</v>
      </c>
      <c r="BL3001">
        <v>0</v>
      </c>
      <c r="BM3001">
        <v>0</v>
      </c>
      <c r="BN3001">
        <v>0</v>
      </c>
      <c r="BO3001">
        <v>0</v>
      </c>
      <c r="BP3001">
        <v>0</v>
      </c>
      <c r="BQ3001">
        <v>0</v>
      </c>
      <c r="BR3001">
        <v>0</v>
      </c>
      <c r="BS3001">
        <v>0</v>
      </c>
      <c r="BT3001">
        <v>214864</v>
      </c>
      <c r="BU3001">
        <v>0</v>
      </c>
      <c r="BV3001">
        <v>0</v>
      </c>
      <c r="BW3001">
        <v>0</v>
      </c>
      <c r="BX3001">
        <v>0</v>
      </c>
      <c r="BY3001">
        <v>0</v>
      </c>
      <c r="BZ3001">
        <v>0</v>
      </c>
      <c r="CA3001">
        <v>0</v>
      </c>
      <c r="CB3001">
        <v>0</v>
      </c>
      <c r="CC3001">
        <v>0</v>
      </c>
      <c r="CD3001">
        <v>214864</v>
      </c>
      <c r="CE3001">
        <v>214864</v>
      </c>
      <c r="CF3001">
        <v>214864</v>
      </c>
      <c r="CG3001">
        <v>0</v>
      </c>
      <c r="CH3001" t="s">
        <v>612</v>
      </c>
      <c r="CI3001" t="s">
        <v>616</v>
      </c>
      <c r="CJ3001" t="s">
        <v>617</v>
      </c>
      <c r="CK3001" t="s">
        <v>617</v>
      </c>
      <c r="CL3001" t="s">
        <v>617</v>
      </c>
      <c r="CM3001" t="s">
        <v>617</v>
      </c>
      <c r="CN3001">
        <v>0</v>
      </c>
    </row>
    <row r="3002" spans="1:92" x14ac:dyDescent="0.25">
      <c r="A3002" t="s">
        <v>15167</v>
      </c>
      <c r="B3002" t="s">
        <v>15167</v>
      </c>
      <c r="C3002">
        <v>52</v>
      </c>
      <c r="D3002" t="s">
        <v>597</v>
      </c>
      <c r="E3002">
        <v>67172</v>
      </c>
      <c r="F3002" t="s">
        <v>15043</v>
      </c>
      <c r="G3002" t="s">
        <v>10930</v>
      </c>
      <c r="H3002" t="s">
        <v>11205</v>
      </c>
      <c r="I3002" t="s">
        <v>667</v>
      </c>
      <c r="J3002">
        <v>9822</v>
      </c>
      <c r="K3002">
        <v>5015</v>
      </c>
      <c r="L3002" t="s">
        <v>15164</v>
      </c>
      <c r="M3002" t="s">
        <v>15165</v>
      </c>
      <c r="N3002" t="s">
        <v>10078</v>
      </c>
      <c r="O3002" t="s">
        <v>10079</v>
      </c>
      <c r="P3002" t="s">
        <v>10080</v>
      </c>
      <c r="Q3002" t="s">
        <v>10081</v>
      </c>
      <c r="R3002" t="s">
        <v>10082</v>
      </c>
      <c r="S3002" t="s">
        <v>10027</v>
      </c>
      <c r="T3002" t="s">
        <v>10028</v>
      </c>
      <c r="U3002" t="s">
        <v>4479</v>
      </c>
      <c r="V3002" t="s">
        <v>1577</v>
      </c>
      <c r="W3002">
        <v>45.023099999999999</v>
      </c>
      <c r="X3002">
        <v>-75.650800000000004</v>
      </c>
      <c r="Y3002" t="s">
        <v>612</v>
      </c>
      <c r="Z3002" t="s">
        <v>612</v>
      </c>
      <c r="AA3002" t="s">
        <v>612</v>
      </c>
      <c r="AB3002" t="s">
        <v>612</v>
      </c>
      <c r="AC3002" t="s">
        <v>612</v>
      </c>
      <c r="AD3002" t="s">
        <v>612</v>
      </c>
      <c r="AE3002" t="s">
        <v>612</v>
      </c>
      <c r="AF3002" t="s">
        <v>612</v>
      </c>
      <c r="AG3002" t="s">
        <v>612</v>
      </c>
      <c r="AH3002" t="s">
        <v>612</v>
      </c>
      <c r="AI3002" t="s">
        <v>612</v>
      </c>
      <c r="AJ3002" t="s">
        <v>612</v>
      </c>
      <c r="AK3002" t="s">
        <v>612</v>
      </c>
      <c r="AL3002" t="s">
        <v>612</v>
      </c>
      <c r="AM3002" t="s">
        <v>612</v>
      </c>
      <c r="AN3002" t="s">
        <v>612</v>
      </c>
      <c r="AO3002" t="s">
        <v>612</v>
      </c>
      <c r="AP3002" t="s">
        <v>612</v>
      </c>
      <c r="AQ3002" t="s">
        <v>612</v>
      </c>
      <c r="AR3002" t="s">
        <v>612</v>
      </c>
      <c r="AS3002" t="s">
        <v>612</v>
      </c>
      <c r="AT3002" t="s">
        <v>613</v>
      </c>
      <c r="AU3002" t="s">
        <v>612</v>
      </c>
      <c r="AV3002" t="s">
        <v>614</v>
      </c>
      <c r="AW3002" t="s">
        <v>612</v>
      </c>
      <c r="AX3002">
        <v>8260902</v>
      </c>
      <c r="AY3002" t="s">
        <v>621</v>
      </c>
      <c r="AZ3002" t="s">
        <v>140</v>
      </c>
      <c r="BA3002" t="s">
        <v>470</v>
      </c>
      <c r="BB3002" t="s">
        <v>803</v>
      </c>
      <c r="BC3002">
        <v>40787</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c r="BX3002">
        <v>0</v>
      </c>
      <c r="BY3002">
        <v>10613622</v>
      </c>
      <c r="BZ3002">
        <v>0</v>
      </c>
      <c r="CA3002">
        <v>0</v>
      </c>
      <c r="CB3002">
        <v>0</v>
      </c>
      <c r="CC3002">
        <v>0</v>
      </c>
      <c r="CD3002">
        <v>10613622</v>
      </c>
      <c r="CE3002">
        <v>10613622</v>
      </c>
      <c r="CF3002">
        <v>8260902</v>
      </c>
      <c r="CG3002">
        <v>-2352720</v>
      </c>
      <c r="CH3002" t="s">
        <v>612</v>
      </c>
      <c r="CI3002" t="s">
        <v>616</v>
      </c>
      <c r="CJ3002" t="s">
        <v>617</v>
      </c>
      <c r="CK3002" t="s">
        <v>617</v>
      </c>
      <c r="CL3002" t="s">
        <v>617</v>
      </c>
      <c r="CM3002" t="s">
        <v>617</v>
      </c>
      <c r="CN3002">
        <v>0</v>
      </c>
    </row>
    <row r="3003" spans="1:92" x14ac:dyDescent="0.25">
      <c r="A3003" t="s">
        <v>15168</v>
      </c>
      <c r="B3003" t="s">
        <v>15168</v>
      </c>
      <c r="C3003">
        <v>52</v>
      </c>
      <c r="D3003" t="s">
        <v>597</v>
      </c>
      <c r="E3003">
        <v>67172</v>
      </c>
      <c r="F3003" t="s">
        <v>15043</v>
      </c>
      <c r="G3003" t="s">
        <v>10954</v>
      </c>
      <c r="H3003" t="s">
        <v>10955</v>
      </c>
      <c r="I3003" t="s">
        <v>667</v>
      </c>
      <c r="J3003">
        <v>10455</v>
      </c>
      <c r="K3003">
        <v>11112</v>
      </c>
      <c r="L3003" t="s">
        <v>15169</v>
      </c>
      <c r="M3003" t="s">
        <v>15170</v>
      </c>
      <c r="N3003" t="s">
        <v>15059</v>
      </c>
      <c r="O3003" t="s">
        <v>15171</v>
      </c>
      <c r="P3003" t="s">
        <v>10126</v>
      </c>
      <c r="Q3003" t="s">
        <v>10120</v>
      </c>
      <c r="R3003" t="s">
        <v>10127</v>
      </c>
      <c r="S3003" t="s">
        <v>10066</v>
      </c>
      <c r="T3003" t="s">
        <v>10067</v>
      </c>
      <c r="U3003" t="s">
        <v>4479</v>
      </c>
      <c r="V3003" t="s">
        <v>1577</v>
      </c>
      <c r="W3003">
        <v>45.251399999999997</v>
      </c>
      <c r="X3003">
        <v>-75.353099999999998</v>
      </c>
      <c r="Y3003" t="s">
        <v>612</v>
      </c>
      <c r="Z3003" t="s">
        <v>612</v>
      </c>
      <c r="AA3003" t="s">
        <v>612</v>
      </c>
      <c r="AB3003" t="s">
        <v>612</v>
      </c>
      <c r="AC3003" t="s">
        <v>612</v>
      </c>
      <c r="AD3003" t="s">
        <v>612</v>
      </c>
      <c r="AE3003" t="s">
        <v>612</v>
      </c>
      <c r="AF3003" t="s">
        <v>612</v>
      </c>
      <c r="AG3003" t="s">
        <v>612</v>
      </c>
      <c r="AH3003" t="s">
        <v>612</v>
      </c>
      <c r="AI3003" t="s">
        <v>612</v>
      </c>
      <c r="AJ3003" t="s">
        <v>612</v>
      </c>
      <c r="AK3003" t="s">
        <v>612</v>
      </c>
      <c r="AL3003" t="s">
        <v>612</v>
      </c>
      <c r="AM3003" t="s">
        <v>612</v>
      </c>
      <c r="AN3003" t="s">
        <v>612</v>
      </c>
      <c r="AO3003" t="s">
        <v>612</v>
      </c>
      <c r="AP3003" t="s">
        <v>612</v>
      </c>
      <c r="AQ3003" t="s">
        <v>612</v>
      </c>
      <c r="AR3003" t="s">
        <v>612</v>
      </c>
      <c r="AS3003" t="s">
        <v>612</v>
      </c>
      <c r="AT3003" t="s">
        <v>613</v>
      </c>
      <c r="AU3003" t="s">
        <v>612</v>
      </c>
      <c r="AV3003" t="s">
        <v>635</v>
      </c>
      <c r="AW3003">
        <v>39691</v>
      </c>
      <c r="AX3003">
        <v>12102888</v>
      </c>
      <c r="AY3003" t="s">
        <v>621</v>
      </c>
      <c r="AZ3003" t="s">
        <v>145</v>
      </c>
      <c r="BA3003" t="s">
        <v>470</v>
      </c>
      <c r="BB3003" t="s">
        <v>645</v>
      </c>
      <c r="BC3003">
        <v>38231</v>
      </c>
      <c r="BD3003">
        <v>0</v>
      </c>
      <c r="BE3003">
        <v>0</v>
      </c>
      <c r="BF3003">
        <v>0</v>
      </c>
      <c r="BG3003">
        <v>0</v>
      </c>
      <c r="BH3003">
        <v>0</v>
      </c>
      <c r="BI3003">
        <v>0</v>
      </c>
      <c r="BJ3003">
        <v>0</v>
      </c>
      <c r="BK3003">
        <v>0</v>
      </c>
      <c r="BL3003">
        <v>0</v>
      </c>
      <c r="BM3003">
        <v>0</v>
      </c>
      <c r="BN3003">
        <v>0</v>
      </c>
      <c r="BO3003">
        <v>0</v>
      </c>
      <c r="BP3003">
        <v>0</v>
      </c>
      <c r="BQ3003">
        <v>0</v>
      </c>
      <c r="BR3003">
        <v>0</v>
      </c>
      <c r="BS3003">
        <v>0</v>
      </c>
      <c r="BT3003">
        <v>12102888</v>
      </c>
      <c r="BU3003">
        <v>0</v>
      </c>
      <c r="BV3003">
        <v>0</v>
      </c>
      <c r="BW3003">
        <v>0</v>
      </c>
      <c r="BX3003">
        <v>0</v>
      </c>
      <c r="BY3003">
        <v>0</v>
      </c>
      <c r="BZ3003">
        <v>0</v>
      </c>
      <c r="CA3003">
        <v>0</v>
      </c>
      <c r="CB3003">
        <v>0</v>
      </c>
      <c r="CC3003">
        <v>0</v>
      </c>
      <c r="CD3003">
        <v>12102888</v>
      </c>
      <c r="CE3003">
        <v>12102888</v>
      </c>
      <c r="CF3003">
        <v>12102888</v>
      </c>
      <c r="CG3003">
        <v>0</v>
      </c>
      <c r="CH3003" t="s">
        <v>612</v>
      </c>
      <c r="CI3003" t="s">
        <v>616</v>
      </c>
      <c r="CJ3003" t="s">
        <v>617</v>
      </c>
      <c r="CK3003" t="s">
        <v>617</v>
      </c>
      <c r="CL3003" t="s">
        <v>617</v>
      </c>
      <c r="CM3003" t="s">
        <v>617</v>
      </c>
      <c r="CN3003">
        <v>0</v>
      </c>
    </row>
    <row r="3004" spans="1:92" x14ac:dyDescent="0.25">
      <c r="A3004" t="s">
        <v>15172</v>
      </c>
      <c r="B3004" t="s">
        <v>15172</v>
      </c>
      <c r="C3004">
        <v>52</v>
      </c>
      <c r="D3004" t="s">
        <v>597</v>
      </c>
      <c r="E3004">
        <v>67172</v>
      </c>
      <c r="F3004" t="s">
        <v>15043</v>
      </c>
      <c r="G3004" t="s">
        <v>10954</v>
      </c>
      <c r="H3004" t="s">
        <v>10955</v>
      </c>
      <c r="I3004" t="s">
        <v>667</v>
      </c>
      <c r="J3004">
        <v>10455</v>
      </c>
      <c r="K3004">
        <v>11112</v>
      </c>
      <c r="L3004" t="s">
        <v>15169</v>
      </c>
      <c r="M3004" t="s">
        <v>15170</v>
      </c>
      <c r="N3004" t="s">
        <v>15059</v>
      </c>
      <c r="O3004" t="s">
        <v>15171</v>
      </c>
      <c r="P3004" t="s">
        <v>10126</v>
      </c>
      <c r="Q3004" t="s">
        <v>10120</v>
      </c>
      <c r="R3004" t="s">
        <v>10127</v>
      </c>
      <c r="S3004" t="s">
        <v>10066</v>
      </c>
      <c r="T3004" t="s">
        <v>10067</v>
      </c>
      <c r="U3004" t="s">
        <v>4479</v>
      </c>
      <c r="V3004" t="s">
        <v>1577</v>
      </c>
      <c r="W3004">
        <v>45.251399999999997</v>
      </c>
      <c r="X3004">
        <v>-75.353099999999998</v>
      </c>
      <c r="Y3004" t="s">
        <v>612</v>
      </c>
      <c r="Z3004" t="s">
        <v>612</v>
      </c>
      <c r="AA3004" t="s">
        <v>612</v>
      </c>
      <c r="AB3004" t="s">
        <v>612</v>
      </c>
      <c r="AC3004" t="s">
        <v>612</v>
      </c>
      <c r="AD3004" t="s">
        <v>612</v>
      </c>
      <c r="AE3004" t="s">
        <v>612</v>
      </c>
      <c r="AF3004" t="s">
        <v>612</v>
      </c>
      <c r="AG3004" t="s">
        <v>612</v>
      </c>
      <c r="AH3004" t="s">
        <v>612</v>
      </c>
      <c r="AI3004" t="s">
        <v>612</v>
      </c>
      <c r="AJ3004" t="s">
        <v>612</v>
      </c>
      <c r="AK3004" t="s">
        <v>612</v>
      </c>
      <c r="AL3004" t="s">
        <v>612</v>
      </c>
      <c r="AM3004" t="s">
        <v>612</v>
      </c>
      <c r="AN3004" t="s">
        <v>612</v>
      </c>
      <c r="AO3004" t="s">
        <v>612</v>
      </c>
      <c r="AP3004" t="s">
        <v>612</v>
      </c>
      <c r="AQ3004" t="s">
        <v>612</v>
      </c>
      <c r="AR3004" t="s">
        <v>612</v>
      </c>
      <c r="AS3004" t="s">
        <v>612</v>
      </c>
      <c r="AT3004" t="s">
        <v>613</v>
      </c>
      <c r="AU3004" t="s">
        <v>612</v>
      </c>
      <c r="AV3004" t="s">
        <v>614</v>
      </c>
      <c r="AW3004" t="s">
        <v>612</v>
      </c>
      <c r="AX3004">
        <v>4276948</v>
      </c>
      <c r="AY3004" t="s">
        <v>621</v>
      </c>
      <c r="AZ3004" t="s">
        <v>140</v>
      </c>
      <c r="BA3004" t="s">
        <v>470</v>
      </c>
      <c r="BB3004" t="s">
        <v>803</v>
      </c>
      <c r="BC3004">
        <v>40787</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0</v>
      </c>
      <c r="BW3004">
        <v>0</v>
      </c>
      <c r="BX3004">
        <v>0</v>
      </c>
      <c r="BY3004">
        <v>5868439</v>
      </c>
      <c r="BZ3004">
        <v>0</v>
      </c>
      <c r="CA3004">
        <v>0</v>
      </c>
      <c r="CB3004">
        <v>0</v>
      </c>
      <c r="CC3004">
        <v>0</v>
      </c>
      <c r="CD3004">
        <v>5868439</v>
      </c>
      <c r="CE3004">
        <v>5868439</v>
      </c>
      <c r="CF3004">
        <v>4276948</v>
      </c>
      <c r="CG3004">
        <v>-1591491</v>
      </c>
      <c r="CH3004" t="s">
        <v>612</v>
      </c>
      <c r="CI3004" t="s">
        <v>616</v>
      </c>
      <c r="CJ3004" t="s">
        <v>617</v>
      </c>
      <c r="CK3004" t="s">
        <v>617</v>
      </c>
      <c r="CL3004" t="s">
        <v>617</v>
      </c>
      <c r="CM3004" t="s">
        <v>617</v>
      </c>
      <c r="CN3004">
        <v>0</v>
      </c>
    </row>
    <row r="3005" spans="1:92" x14ac:dyDescent="0.25">
      <c r="A3005" t="s">
        <v>15173</v>
      </c>
      <c r="B3005" t="s">
        <v>15173</v>
      </c>
      <c r="C3005">
        <v>52</v>
      </c>
      <c r="D3005" t="s">
        <v>15174</v>
      </c>
      <c r="E3005">
        <v>67172</v>
      </c>
      <c r="F3005" t="s">
        <v>15043</v>
      </c>
      <c r="G3005" t="s">
        <v>15175</v>
      </c>
      <c r="H3005" t="s">
        <v>15176</v>
      </c>
      <c r="I3005" t="s">
        <v>630</v>
      </c>
      <c r="J3005">
        <v>24588</v>
      </c>
      <c r="K3005">
        <v>7694</v>
      </c>
      <c r="L3005" t="s">
        <v>15177</v>
      </c>
      <c r="M3005" t="s">
        <v>15178</v>
      </c>
      <c r="N3005" t="s">
        <v>10100</v>
      </c>
      <c r="O3005" t="s">
        <v>15179</v>
      </c>
      <c r="P3005" t="s">
        <v>10134</v>
      </c>
      <c r="Q3005" t="s">
        <v>10135</v>
      </c>
      <c r="R3005" t="s">
        <v>10136</v>
      </c>
      <c r="S3005" t="s">
        <v>10040</v>
      </c>
      <c r="T3005" t="s">
        <v>10041</v>
      </c>
      <c r="U3005" t="s">
        <v>4479</v>
      </c>
      <c r="V3005" t="s">
        <v>1577</v>
      </c>
      <c r="W3005">
        <v>44.885590819999997</v>
      </c>
      <c r="X3005">
        <v>-76.022644260000007</v>
      </c>
      <c r="Y3005">
        <v>42695</v>
      </c>
      <c r="Z3005" t="s">
        <v>787</v>
      </c>
      <c r="AA3005" t="s">
        <v>787</v>
      </c>
      <c r="AB3005" t="s">
        <v>612</v>
      </c>
      <c r="AC3005" t="s">
        <v>612</v>
      </c>
      <c r="AD3005" t="s">
        <v>612</v>
      </c>
      <c r="AE3005">
        <v>42695</v>
      </c>
      <c r="AF3005" t="s">
        <v>787</v>
      </c>
      <c r="AG3005" t="s">
        <v>787</v>
      </c>
      <c r="AH3005">
        <v>42695</v>
      </c>
      <c r="AI3005" t="s">
        <v>787</v>
      </c>
      <c r="AJ3005" t="s">
        <v>787</v>
      </c>
      <c r="AK3005">
        <v>42695</v>
      </c>
      <c r="AL3005" t="s">
        <v>787</v>
      </c>
      <c r="AM3005" t="s">
        <v>787</v>
      </c>
      <c r="AN3005" t="s">
        <v>612</v>
      </c>
      <c r="AO3005" t="s">
        <v>612</v>
      </c>
      <c r="AP3005" t="s">
        <v>612</v>
      </c>
      <c r="AQ3005">
        <v>423</v>
      </c>
      <c r="AR3005">
        <v>2</v>
      </c>
      <c r="AS3005">
        <v>34</v>
      </c>
      <c r="AT3005" t="s">
        <v>737</v>
      </c>
      <c r="AU3005">
        <v>5</v>
      </c>
      <c r="AV3005" t="s">
        <v>635</v>
      </c>
      <c r="AW3005">
        <v>43404</v>
      </c>
      <c r="AX3005">
        <v>14467499</v>
      </c>
      <c r="AY3005" t="s">
        <v>621</v>
      </c>
      <c r="AZ3005" t="s">
        <v>145</v>
      </c>
      <c r="BA3005" t="s">
        <v>141</v>
      </c>
      <c r="BB3005" t="s">
        <v>763</v>
      </c>
      <c r="BC3005">
        <v>43344</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801630</v>
      </c>
      <c r="BW3005">
        <v>0</v>
      </c>
      <c r="BX3005">
        <v>9924928</v>
      </c>
      <c r="BY3005">
        <v>0</v>
      </c>
      <c r="BZ3005">
        <v>1068840</v>
      </c>
      <c r="CA3005">
        <v>2672101</v>
      </c>
      <c r="CB3005">
        <v>0</v>
      </c>
      <c r="CC3005">
        <v>0</v>
      </c>
      <c r="CD3005">
        <v>14467499</v>
      </c>
      <c r="CE3005">
        <v>14467499</v>
      </c>
      <c r="CF3005">
        <v>14467499</v>
      </c>
      <c r="CG3005">
        <v>0</v>
      </c>
      <c r="CH3005" t="s">
        <v>612</v>
      </c>
      <c r="CI3005" t="s">
        <v>616</v>
      </c>
      <c r="CJ3005" t="s">
        <v>702</v>
      </c>
      <c r="CK3005" t="s">
        <v>703</v>
      </c>
      <c r="CL3005" t="s">
        <v>764</v>
      </c>
      <c r="CM3005" t="s">
        <v>740</v>
      </c>
      <c r="CN3005">
        <v>13665869</v>
      </c>
    </row>
    <row r="3006" spans="1:92" x14ac:dyDescent="0.25">
      <c r="A3006" t="s">
        <v>15180</v>
      </c>
      <c r="B3006" t="s">
        <v>15180</v>
      </c>
      <c r="C3006">
        <v>52</v>
      </c>
      <c r="D3006" t="s">
        <v>597</v>
      </c>
      <c r="E3006">
        <v>67172</v>
      </c>
      <c r="F3006" t="s">
        <v>15043</v>
      </c>
      <c r="G3006" t="s">
        <v>15089</v>
      </c>
      <c r="H3006" t="s">
        <v>15090</v>
      </c>
      <c r="I3006" t="s">
        <v>630</v>
      </c>
      <c r="J3006">
        <v>3582</v>
      </c>
      <c r="K3006">
        <v>7362</v>
      </c>
      <c r="L3006" t="s">
        <v>15091</v>
      </c>
      <c r="M3006" t="s">
        <v>15092</v>
      </c>
      <c r="N3006" t="s">
        <v>15093</v>
      </c>
      <c r="O3006" t="s">
        <v>15094</v>
      </c>
      <c r="P3006" t="s">
        <v>15095</v>
      </c>
      <c r="Q3006" t="s">
        <v>15096</v>
      </c>
      <c r="R3006" t="s">
        <v>15097</v>
      </c>
      <c r="S3006" t="s">
        <v>10053</v>
      </c>
      <c r="T3006" t="s">
        <v>10054</v>
      </c>
      <c r="U3006" t="s">
        <v>4479</v>
      </c>
      <c r="V3006" t="s">
        <v>1577</v>
      </c>
      <c r="W3006">
        <v>45.305100000000003</v>
      </c>
      <c r="X3006">
        <v>-74.632000000000005</v>
      </c>
      <c r="Y3006" t="s">
        <v>612</v>
      </c>
      <c r="Z3006" t="s">
        <v>612</v>
      </c>
      <c r="AA3006" t="s">
        <v>612</v>
      </c>
      <c r="AB3006" t="s">
        <v>612</v>
      </c>
      <c r="AC3006" t="s">
        <v>612</v>
      </c>
      <c r="AD3006" t="s">
        <v>612</v>
      </c>
      <c r="AE3006" t="s">
        <v>612</v>
      </c>
      <c r="AF3006" t="s">
        <v>612</v>
      </c>
      <c r="AG3006" t="s">
        <v>612</v>
      </c>
      <c r="AH3006" t="s">
        <v>612</v>
      </c>
      <c r="AI3006" t="s">
        <v>612</v>
      </c>
      <c r="AJ3006" t="s">
        <v>612</v>
      </c>
      <c r="AK3006" t="s">
        <v>612</v>
      </c>
      <c r="AL3006" t="s">
        <v>612</v>
      </c>
      <c r="AM3006" t="s">
        <v>612</v>
      </c>
      <c r="AN3006" t="s">
        <v>612</v>
      </c>
      <c r="AO3006" t="s">
        <v>612</v>
      </c>
      <c r="AP3006" t="s">
        <v>612</v>
      </c>
      <c r="AQ3006" t="s">
        <v>612</v>
      </c>
      <c r="AR3006">
        <v>1</v>
      </c>
      <c r="AS3006">
        <v>15</v>
      </c>
      <c r="AT3006" t="s">
        <v>737</v>
      </c>
      <c r="AU3006" t="s">
        <v>612</v>
      </c>
      <c r="AV3006" t="s">
        <v>635</v>
      </c>
      <c r="AW3006">
        <v>43941</v>
      </c>
      <c r="AX3006">
        <v>262169</v>
      </c>
      <c r="AY3006" t="s">
        <v>621</v>
      </c>
      <c r="AZ3006" t="s">
        <v>140</v>
      </c>
      <c r="BA3006" t="s">
        <v>146</v>
      </c>
      <c r="BB3006" t="s">
        <v>859</v>
      </c>
      <c r="BC3006">
        <v>44075</v>
      </c>
      <c r="BD3006">
        <v>0</v>
      </c>
      <c r="BE3006">
        <v>0</v>
      </c>
      <c r="BF3006">
        <v>0</v>
      </c>
      <c r="BG3006">
        <v>0</v>
      </c>
      <c r="BH3006">
        <v>0</v>
      </c>
      <c r="BI3006">
        <v>0</v>
      </c>
      <c r="BJ3006">
        <v>262169</v>
      </c>
      <c r="BK3006">
        <v>0</v>
      </c>
      <c r="BL3006">
        <v>0</v>
      </c>
      <c r="BM3006">
        <v>0</v>
      </c>
      <c r="BN3006">
        <v>0</v>
      </c>
      <c r="BO3006">
        <v>0</v>
      </c>
      <c r="BP3006">
        <v>0</v>
      </c>
      <c r="BQ3006">
        <v>0</v>
      </c>
      <c r="BR3006">
        <v>0</v>
      </c>
      <c r="BS3006">
        <v>262169</v>
      </c>
      <c r="BT3006">
        <v>0</v>
      </c>
      <c r="BU3006">
        <v>0</v>
      </c>
      <c r="BV3006">
        <v>0</v>
      </c>
      <c r="BW3006">
        <v>0</v>
      </c>
      <c r="BX3006">
        <v>0</v>
      </c>
      <c r="BY3006">
        <v>0</v>
      </c>
      <c r="BZ3006">
        <v>0</v>
      </c>
      <c r="CA3006">
        <v>0</v>
      </c>
      <c r="CB3006">
        <v>0</v>
      </c>
      <c r="CC3006">
        <v>0</v>
      </c>
      <c r="CD3006">
        <v>0</v>
      </c>
      <c r="CE3006">
        <v>262169</v>
      </c>
      <c r="CF3006">
        <v>262169</v>
      </c>
      <c r="CG3006">
        <v>0</v>
      </c>
      <c r="CH3006" t="s">
        <v>612</v>
      </c>
      <c r="CI3006" t="s">
        <v>616</v>
      </c>
      <c r="CJ3006" t="s">
        <v>617</v>
      </c>
      <c r="CK3006" t="s">
        <v>617</v>
      </c>
      <c r="CL3006" t="s">
        <v>617</v>
      </c>
      <c r="CM3006" t="s">
        <v>617</v>
      </c>
      <c r="CN3006">
        <v>0</v>
      </c>
    </row>
    <row r="3007" spans="1:92" x14ac:dyDescent="0.25">
      <c r="A3007" t="s">
        <v>15181</v>
      </c>
      <c r="B3007" t="s">
        <v>15181</v>
      </c>
      <c r="C3007">
        <v>52</v>
      </c>
      <c r="D3007" t="s">
        <v>10192</v>
      </c>
      <c r="E3007">
        <v>67172</v>
      </c>
      <c r="F3007" t="s">
        <v>15043</v>
      </c>
      <c r="G3007" t="s">
        <v>10717</v>
      </c>
      <c r="H3007" t="s">
        <v>10718</v>
      </c>
      <c r="I3007" t="s">
        <v>630</v>
      </c>
      <c r="J3007">
        <v>4134</v>
      </c>
      <c r="K3007">
        <v>7777</v>
      </c>
      <c r="L3007" t="s">
        <v>15130</v>
      </c>
      <c r="M3007" t="s">
        <v>15131</v>
      </c>
      <c r="N3007" t="s">
        <v>15132</v>
      </c>
      <c r="O3007" t="s">
        <v>15133</v>
      </c>
      <c r="P3007" t="s">
        <v>15134</v>
      </c>
      <c r="Q3007" t="s">
        <v>15135</v>
      </c>
      <c r="R3007" t="s">
        <v>15136</v>
      </c>
      <c r="S3007" t="s">
        <v>10027</v>
      </c>
      <c r="T3007" t="s">
        <v>10028</v>
      </c>
      <c r="U3007" t="s">
        <v>4479</v>
      </c>
      <c r="V3007" t="s">
        <v>1577</v>
      </c>
      <c r="W3007">
        <v>44.334229999999998</v>
      </c>
      <c r="X3007">
        <v>-76.163380000000004</v>
      </c>
      <c r="Y3007">
        <v>43090</v>
      </c>
      <c r="Z3007" t="s">
        <v>736</v>
      </c>
      <c r="AA3007" t="s">
        <v>736</v>
      </c>
      <c r="AB3007" t="s">
        <v>612</v>
      </c>
      <c r="AC3007" t="s">
        <v>612</v>
      </c>
      <c r="AD3007" t="s">
        <v>612</v>
      </c>
      <c r="AE3007" t="s">
        <v>612</v>
      </c>
      <c r="AF3007" t="s">
        <v>612</v>
      </c>
      <c r="AG3007" t="s">
        <v>612</v>
      </c>
      <c r="AH3007">
        <v>43090</v>
      </c>
      <c r="AI3007" t="s">
        <v>736</v>
      </c>
      <c r="AJ3007" t="s">
        <v>736</v>
      </c>
      <c r="AK3007" t="s">
        <v>612</v>
      </c>
      <c r="AL3007" t="s">
        <v>612</v>
      </c>
      <c r="AM3007" t="s">
        <v>612</v>
      </c>
      <c r="AN3007" t="s">
        <v>612</v>
      </c>
      <c r="AO3007" t="s">
        <v>612</v>
      </c>
      <c r="AP3007" t="s">
        <v>612</v>
      </c>
      <c r="AQ3007" t="s">
        <v>612</v>
      </c>
      <c r="AR3007">
        <v>3</v>
      </c>
      <c r="AS3007">
        <v>49</v>
      </c>
      <c r="AT3007" t="s">
        <v>737</v>
      </c>
      <c r="AU3007" t="s">
        <v>612</v>
      </c>
      <c r="AV3007" t="s">
        <v>635</v>
      </c>
      <c r="AW3007">
        <v>43941</v>
      </c>
      <c r="AX3007">
        <v>2323773</v>
      </c>
      <c r="AY3007" t="s">
        <v>621</v>
      </c>
      <c r="AZ3007" t="s">
        <v>140</v>
      </c>
      <c r="BA3007" t="s">
        <v>146</v>
      </c>
      <c r="BB3007" t="s">
        <v>909</v>
      </c>
      <c r="BC3007">
        <v>44440</v>
      </c>
      <c r="BD3007">
        <v>0</v>
      </c>
      <c r="BE3007">
        <v>0</v>
      </c>
      <c r="BF3007">
        <v>0</v>
      </c>
      <c r="BG3007">
        <v>0</v>
      </c>
      <c r="BH3007">
        <v>0</v>
      </c>
      <c r="BI3007">
        <v>0</v>
      </c>
      <c r="BJ3007">
        <v>122343</v>
      </c>
      <c r="BK3007">
        <v>0</v>
      </c>
      <c r="BL3007">
        <v>0</v>
      </c>
      <c r="BM3007">
        <v>0</v>
      </c>
      <c r="BN3007">
        <v>336000</v>
      </c>
      <c r="BO3007">
        <v>0</v>
      </c>
      <c r="BP3007">
        <v>0</v>
      </c>
      <c r="BQ3007">
        <v>0</v>
      </c>
      <c r="BR3007">
        <v>0</v>
      </c>
      <c r="BS3007">
        <v>458343</v>
      </c>
      <c r="BT3007">
        <v>0</v>
      </c>
      <c r="BU3007">
        <v>0</v>
      </c>
      <c r="BV3007">
        <v>0</v>
      </c>
      <c r="BW3007">
        <v>0</v>
      </c>
      <c r="BX3007">
        <v>0</v>
      </c>
      <c r="BY3007">
        <v>0</v>
      </c>
      <c r="BZ3007">
        <v>1865430</v>
      </c>
      <c r="CA3007">
        <v>0</v>
      </c>
      <c r="CB3007">
        <v>0</v>
      </c>
      <c r="CC3007">
        <v>0</v>
      </c>
      <c r="CD3007">
        <v>1865430</v>
      </c>
      <c r="CE3007">
        <v>2323773</v>
      </c>
      <c r="CF3007">
        <v>2323773</v>
      </c>
      <c r="CG3007">
        <v>0</v>
      </c>
      <c r="CH3007" t="s">
        <v>612</v>
      </c>
      <c r="CI3007" t="s">
        <v>860</v>
      </c>
      <c r="CJ3007" t="s">
        <v>617</v>
      </c>
      <c r="CK3007" t="s">
        <v>617</v>
      </c>
      <c r="CL3007" t="s">
        <v>739</v>
      </c>
      <c r="CM3007" t="s">
        <v>740</v>
      </c>
      <c r="CN3007">
        <v>1865430</v>
      </c>
    </row>
    <row r="3008" spans="1:92" x14ac:dyDescent="0.25">
      <c r="A3008" t="s">
        <v>15182</v>
      </c>
      <c r="B3008" t="s">
        <v>15182</v>
      </c>
      <c r="C3008">
        <v>52</v>
      </c>
      <c r="D3008" t="s">
        <v>15174</v>
      </c>
      <c r="E3008">
        <v>67172</v>
      </c>
      <c r="F3008" t="s">
        <v>15043</v>
      </c>
      <c r="G3008" t="s">
        <v>11157</v>
      </c>
      <c r="H3008" t="s">
        <v>11158</v>
      </c>
      <c r="I3008" t="s">
        <v>630</v>
      </c>
      <c r="J3008">
        <v>9677</v>
      </c>
      <c r="K3008">
        <v>10220</v>
      </c>
      <c r="L3008" t="s">
        <v>15183</v>
      </c>
      <c r="M3008" t="s">
        <v>15184</v>
      </c>
      <c r="N3008" t="s">
        <v>15185</v>
      </c>
      <c r="O3008" t="s">
        <v>15186</v>
      </c>
      <c r="P3008" t="s">
        <v>10050</v>
      </c>
      <c r="Q3008" t="s">
        <v>10051</v>
      </c>
      <c r="R3008" t="s">
        <v>10052</v>
      </c>
      <c r="S3008" t="s">
        <v>10053</v>
      </c>
      <c r="T3008" t="s">
        <v>10054</v>
      </c>
      <c r="U3008" t="s">
        <v>4479</v>
      </c>
      <c r="V3008" t="s">
        <v>1577</v>
      </c>
      <c r="W3008">
        <v>45.230899999999998</v>
      </c>
      <c r="X3008">
        <v>-76.183400000000006</v>
      </c>
      <c r="Y3008">
        <v>43131</v>
      </c>
      <c r="Z3008" t="s">
        <v>736</v>
      </c>
      <c r="AA3008" t="s">
        <v>736</v>
      </c>
      <c r="AB3008" t="s">
        <v>612</v>
      </c>
      <c r="AC3008" t="s">
        <v>612</v>
      </c>
      <c r="AD3008" t="s">
        <v>612</v>
      </c>
      <c r="AE3008">
        <v>43131</v>
      </c>
      <c r="AF3008" t="s">
        <v>736</v>
      </c>
      <c r="AG3008" t="s">
        <v>736</v>
      </c>
      <c r="AH3008">
        <v>43172</v>
      </c>
      <c r="AI3008" t="s">
        <v>736</v>
      </c>
      <c r="AJ3008" t="s">
        <v>736</v>
      </c>
      <c r="AK3008" t="s">
        <v>612</v>
      </c>
      <c r="AL3008" t="s">
        <v>612</v>
      </c>
      <c r="AM3008" t="s">
        <v>612</v>
      </c>
      <c r="AN3008" t="s">
        <v>612</v>
      </c>
      <c r="AO3008" t="s">
        <v>612</v>
      </c>
      <c r="AP3008" t="s">
        <v>612</v>
      </c>
      <c r="AQ3008">
        <v>144</v>
      </c>
      <c r="AR3008">
        <v>3</v>
      </c>
      <c r="AS3008">
        <v>63</v>
      </c>
      <c r="AT3008" t="s">
        <v>737</v>
      </c>
      <c r="AU3008" t="s">
        <v>612</v>
      </c>
      <c r="AV3008" t="s">
        <v>635</v>
      </c>
      <c r="AW3008">
        <v>43280</v>
      </c>
      <c r="AX3008">
        <v>4858872</v>
      </c>
      <c r="AY3008" t="s">
        <v>621</v>
      </c>
      <c r="AZ3008" t="s">
        <v>140</v>
      </c>
      <c r="BA3008" t="s">
        <v>460</v>
      </c>
      <c r="BB3008" t="s">
        <v>763</v>
      </c>
      <c r="BC3008">
        <v>43539</v>
      </c>
      <c r="BD3008">
        <v>0</v>
      </c>
      <c r="BE3008">
        <v>0</v>
      </c>
      <c r="BF3008">
        <v>0</v>
      </c>
      <c r="BG3008">
        <v>0</v>
      </c>
      <c r="BH3008">
        <v>0</v>
      </c>
      <c r="BI3008">
        <v>0</v>
      </c>
      <c r="BJ3008">
        <v>0</v>
      </c>
      <c r="BK3008">
        <v>0</v>
      </c>
      <c r="BL3008">
        <v>0</v>
      </c>
      <c r="BM3008">
        <v>0</v>
      </c>
      <c r="BN3008">
        <v>0</v>
      </c>
      <c r="BO3008">
        <v>0</v>
      </c>
      <c r="BP3008">
        <v>0</v>
      </c>
      <c r="BQ3008">
        <v>0</v>
      </c>
      <c r="BR3008">
        <v>0</v>
      </c>
      <c r="BS3008">
        <v>0</v>
      </c>
      <c r="BT3008">
        <v>0</v>
      </c>
      <c r="BU3008">
        <v>0</v>
      </c>
      <c r="BV3008">
        <v>0</v>
      </c>
      <c r="BW3008">
        <v>0</v>
      </c>
      <c r="BX3008">
        <v>3255609</v>
      </c>
      <c r="BY3008">
        <v>0</v>
      </c>
      <c r="BZ3008">
        <v>1603263</v>
      </c>
      <c r="CA3008">
        <v>0</v>
      </c>
      <c r="CB3008">
        <v>0</v>
      </c>
      <c r="CC3008">
        <v>0</v>
      </c>
      <c r="CD3008">
        <v>4858872</v>
      </c>
      <c r="CE3008">
        <v>4858872</v>
      </c>
      <c r="CF3008">
        <v>4858872</v>
      </c>
      <c r="CG3008">
        <v>0</v>
      </c>
      <c r="CH3008" t="s">
        <v>612</v>
      </c>
      <c r="CI3008" t="s">
        <v>616</v>
      </c>
      <c r="CJ3008" t="s">
        <v>702</v>
      </c>
      <c r="CK3008" t="s">
        <v>703</v>
      </c>
      <c r="CL3008" t="s">
        <v>764</v>
      </c>
      <c r="CM3008" t="s">
        <v>740</v>
      </c>
      <c r="CN3008">
        <v>4858872</v>
      </c>
    </row>
    <row r="3009" spans="1:92" x14ac:dyDescent="0.25">
      <c r="A3009" t="s">
        <v>15187</v>
      </c>
      <c r="B3009" t="s">
        <v>15188</v>
      </c>
      <c r="C3009">
        <v>52</v>
      </c>
      <c r="D3009" t="s">
        <v>597</v>
      </c>
      <c r="E3009">
        <v>67172</v>
      </c>
      <c r="F3009" t="s">
        <v>15043</v>
      </c>
      <c r="G3009" t="s">
        <v>10717</v>
      </c>
      <c r="H3009" t="s">
        <v>12125</v>
      </c>
      <c r="I3009" t="s">
        <v>667</v>
      </c>
      <c r="J3009">
        <v>4086</v>
      </c>
      <c r="K3009">
        <v>5049</v>
      </c>
      <c r="L3009" t="s">
        <v>15189</v>
      </c>
      <c r="M3009" t="s">
        <v>15190</v>
      </c>
      <c r="N3009" t="s">
        <v>10048</v>
      </c>
      <c r="O3009" t="s">
        <v>15191</v>
      </c>
      <c r="P3009" t="s">
        <v>10050</v>
      </c>
      <c r="Q3009" t="s">
        <v>10051</v>
      </c>
      <c r="R3009" t="s">
        <v>10052</v>
      </c>
      <c r="S3009" t="s">
        <v>10053</v>
      </c>
      <c r="T3009" t="s">
        <v>10054</v>
      </c>
      <c r="U3009" t="s">
        <v>4479</v>
      </c>
      <c r="V3009" t="s">
        <v>1577</v>
      </c>
      <c r="W3009">
        <v>45.036340000000003</v>
      </c>
      <c r="X3009">
        <v>-74.750559999999993</v>
      </c>
      <c r="Y3009">
        <v>43131</v>
      </c>
      <c r="Z3009" t="s">
        <v>736</v>
      </c>
      <c r="AA3009" t="s">
        <v>736</v>
      </c>
      <c r="AB3009" t="s">
        <v>612</v>
      </c>
      <c r="AC3009" t="s">
        <v>612</v>
      </c>
      <c r="AD3009" t="s">
        <v>612</v>
      </c>
      <c r="AE3009">
        <v>43131</v>
      </c>
      <c r="AF3009" t="s">
        <v>736</v>
      </c>
      <c r="AG3009" t="s">
        <v>736</v>
      </c>
      <c r="AH3009" t="s">
        <v>612</v>
      </c>
      <c r="AI3009" t="s">
        <v>612</v>
      </c>
      <c r="AJ3009" t="s">
        <v>612</v>
      </c>
      <c r="AK3009" t="s">
        <v>612</v>
      </c>
      <c r="AL3009" t="s">
        <v>612</v>
      </c>
      <c r="AM3009" t="s">
        <v>612</v>
      </c>
      <c r="AN3009" t="s">
        <v>612</v>
      </c>
      <c r="AO3009" t="s">
        <v>612</v>
      </c>
      <c r="AP3009" t="s">
        <v>612</v>
      </c>
      <c r="AQ3009" t="s">
        <v>612</v>
      </c>
      <c r="AR3009" t="s">
        <v>612</v>
      </c>
      <c r="AS3009" t="s">
        <v>612</v>
      </c>
      <c r="AT3009" t="s">
        <v>613</v>
      </c>
      <c r="AU3009" t="s">
        <v>612</v>
      </c>
      <c r="AV3009" t="s">
        <v>635</v>
      </c>
      <c r="AW3009">
        <v>43433</v>
      </c>
      <c r="AX3009">
        <v>4876094</v>
      </c>
      <c r="AY3009" t="s">
        <v>621</v>
      </c>
      <c r="AZ3009" t="s">
        <v>2274</v>
      </c>
      <c r="BA3009" t="s">
        <v>141</v>
      </c>
      <c r="BB3009" t="s">
        <v>763</v>
      </c>
      <c r="BC3009">
        <v>43344</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4876094</v>
      </c>
      <c r="BY3009">
        <v>0</v>
      </c>
      <c r="BZ3009">
        <v>0</v>
      </c>
      <c r="CA3009">
        <v>0</v>
      </c>
      <c r="CB3009">
        <v>0</v>
      </c>
      <c r="CC3009">
        <v>0</v>
      </c>
      <c r="CD3009">
        <v>4876094</v>
      </c>
      <c r="CE3009">
        <v>4876094</v>
      </c>
      <c r="CF3009">
        <v>5176094</v>
      </c>
      <c r="CG3009">
        <v>300000</v>
      </c>
      <c r="CH3009" t="s">
        <v>612</v>
      </c>
      <c r="CI3009" t="s">
        <v>616</v>
      </c>
      <c r="CJ3009" t="s">
        <v>702</v>
      </c>
      <c r="CK3009" t="s">
        <v>703</v>
      </c>
      <c r="CL3009" t="s">
        <v>617</v>
      </c>
      <c r="CM3009" t="s">
        <v>617</v>
      </c>
      <c r="CN3009">
        <v>4876094</v>
      </c>
    </row>
    <row r="3010" spans="1:92" x14ac:dyDescent="0.25">
      <c r="A3010" t="s">
        <v>15192</v>
      </c>
      <c r="B3010" t="s">
        <v>15188</v>
      </c>
      <c r="C3010">
        <v>52</v>
      </c>
      <c r="D3010" t="s">
        <v>597</v>
      </c>
      <c r="E3010">
        <v>67172</v>
      </c>
      <c r="F3010" t="s">
        <v>15043</v>
      </c>
      <c r="G3010" t="s">
        <v>10717</v>
      </c>
      <c r="H3010" t="s">
        <v>12125</v>
      </c>
      <c r="I3010" t="s">
        <v>667</v>
      </c>
      <c r="J3010">
        <v>4086</v>
      </c>
      <c r="K3010">
        <v>5049</v>
      </c>
      <c r="L3010" t="s">
        <v>15193</v>
      </c>
      <c r="M3010" t="s">
        <v>15190</v>
      </c>
      <c r="N3010" t="s">
        <v>10048</v>
      </c>
      <c r="O3010" t="s">
        <v>15191</v>
      </c>
      <c r="P3010" t="s">
        <v>10050</v>
      </c>
      <c r="Q3010" t="s">
        <v>10051</v>
      </c>
      <c r="R3010" t="s">
        <v>10052</v>
      </c>
      <c r="S3010" t="s">
        <v>10053</v>
      </c>
      <c r="T3010" t="s">
        <v>10054</v>
      </c>
      <c r="U3010" t="s">
        <v>4479</v>
      </c>
      <c r="V3010" t="s">
        <v>1577</v>
      </c>
      <c r="W3010">
        <v>45.036340000000003</v>
      </c>
      <c r="X3010">
        <v>-74.750559999999993</v>
      </c>
      <c r="Y3010">
        <v>43213</v>
      </c>
      <c r="Z3010" t="s">
        <v>736</v>
      </c>
      <c r="AA3010" t="s">
        <v>763</v>
      </c>
      <c r="AB3010">
        <v>43213</v>
      </c>
      <c r="AC3010" t="s">
        <v>736</v>
      </c>
      <c r="AD3010" t="s">
        <v>763</v>
      </c>
      <c r="AE3010" t="s">
        <v>612</v>
      </c>
      <c r="AF3010" t="s">
        <v>612</v>
      </c>
      <c r="AG3010" t="s">
        <v>612</v>
      </c>
      <c r="AH3010" t="s">
        <v>612</v>
      </c>
      <c r="AI3010" t="s">
        <v>612</v>
      </c>
      <c r="AJ3010" t="s">
        <v>612</v>
      </c>
      <c r="AK3010" t="s">
        <v>612</v>
      </c>
      <c r="AL3010" t="s">
        <v>612</v>
      </c>
      <c r="AM3010" t="s">
        <v>612</v>
      </c>
      <c r="AN3010" t="s">
        <v>612</v>
      </c>
      <c r="AO3010" t="s">
        <v>612</v>
      </c>
      <c r="AP3010" t="s">
        <v>612</v>
      </c>
      <c r="AQ3010" t="s">
        <v>612</v>
      </c>
      <c r="AR3010" t="s">
        <v>612</v>
      </c>
      <c r="AS3010" t="s">
        <v>612</v>
      </c>
      <c r="AT3010" t="s">
        <v>612</v>
      </c>
      <c r="AU3010" t="s">
        <v>612</v>
      </c>
      <c r="AV3010" t="s">
        <v>635</v>
      </c>
      <c r="AW3010">
        <v>43433</v>
      </c>
      <c r="AX3010">
        <v>372206</v>
      </c>
      <c r="AY3010" t="s">
        <v>621</v>
      </c>
      <c r="AZ3010" t="s">
        <v>663</v>
      </c>
      <c r="BA3010" t="s">
        <v>141</v>
      </c>
      <c r="BB3010" t="s">
        <v>736</v>
      </c>
      <c r="BC3010">
        <v>42979</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372206</v>
      </c>
      <c r="BX3010">
        <v>0</v>
      </c>
      <c r="BY3010">
        <v>0</v>
      </c>
      <c r="BZ3010">
        <v>0</v>
      </c>
      <c r="CA3010">
        <v>0</v>
      </c>
      <c r="CB3010">
        <v>0</v>
      </c>
      <c r="CC3010">
        <v>0</v>
      </c>
      <c r="CD3010">
        <v>372206</v>
      </c>
      <c r="CE3010">
        <v>372206</v>
      </c>
      <c r="CF3010">
        <v>363000</v>
      </c>
      <c r="CG3010">
        <v>-9206</v>
      </c>
      <c r="CH3010" t="s">
        <v>612</v>
      </c>
      <c r="CI3010" t="s">
        <v>616</v>
      </c>
      <c r="CJ3010" t="s">
        <v>617</v>
      </c>
      <c r="CK3010" t="s">
        <v>617</v>
      </c>
      <c r="CL3010" t="s">
        <v>617</v>
      </c>
      <c r="CM3010" t="s">
        <v>617</v>
      </c>
      <c r="CN3010">
        <v>372206</v>
      </c>
    </row>
    <row r="3011" spans="1:92" x14ac:dyDescent="0.25">
      <c r="A3011" t="s">
        <v>15194</v>
      </c>
      <c r="B3011" t="s">
        <v>15194</v>
      </c>
      <c r="C3011">
        <v>52</v>
      </c>
      <c r="D3011" t="s">
        <v>10179</v>
      </c>
      <c r="E3011">
        <v>67172</v>
      </c>
      <c r="F3011" t="s">
        <v>15043</v>
      </c>
      <c r="G3011" t="s">
        <v>11425</v>
      </c>
      <c r="H3011" t="s">
        <v>12614</v>
      </c>
      <c r="I3011" t="s">
        <v>630</v>
      </c>
      <c r="J3011">
        <v>3624</v>
      </c>
      <c r="K3011">
        <v>7398</v>
      </c>
      <c r="L3011" t="s">
        <v>15057</v>
      </c>
      <c r="M3011" t="s">
        <v>15058</v>
      </c>
      <c r="N3011" t="s">
        <v>15059</v>
      </c>
      <c r="O3011" t="s">
        <v>15060</v>
      </c>
      <c r="P3011" t="s">
        <v>10126</v>
      </c>
      <c r="Q3011" t="s">
        <v>10120</v>
      </c>
      <c r="R3011" t="s">
        <v>10127</v>
      </c>
      <c r="S3011" t="s">
        <v>10066</v>
      </c>
      <c r="T3011" t="s">
        <v>10067</v>
      </c>
      <c r="U3011" t="s">
        <v>4479</v>
      </c>
      <c r="V3011" t="s">
        <v>1577</v>
      </c>
      <c r="W3011">
        <v>45.2637</v>
      </c>
      <c r="X3011">
        <v>-75.361500000000007</v>
      </c>
      <c r="Y3011">
        <v>44280</v>
      </c>
      <c r="Z3011" t="s">
        <v>859</v>
      </c>
      <c r="AA3011" t="s">
        <v>859</v>
      </c>
      <c r="AB3011" t="s">
        <v>612</v>
      </c>
      <c r="AC3011" t="s">
        <v>612</v>
      </c>
      <c r="AD3011" t="s">
        <v>612</v>
      </c>
      <c r="AE3011" t="s">
        <v>612</v>
      </c>
      <c r="AF3011" t="s">
        <v>612</v>
      </c>
      <c r="AG3011" t="s">
        <v>612</v>
      </c>
      <c r="AH3011">
        <v>44280</v>
      </c>
      <c r="AI3011" t="s">
        <v>859</v>
      </c>
      <c r="AJ3011" t="s">
        <v>859</v>
      </c>
      <c r="AK3011" t="s">
        <v>612</v>
      </c>
      <c r="AL3011" t="s">
        <v>612</v>
      </c>
      <c r="AM3011" t="s">
        <v>612</v>
      </c>
      <c r="AN3011" t="s">
        <v>612</v>
      </c>
      <c r="AO3011" t="s">
        <v>612</v>
      </c>
      <c r="AP3011" t="s">
        <v>612</v>
      </c>
      <c r="AQ3011" t="s">
        <v>612</v>
      </c>
      <c r="AR3011">
        <v>1</v>
      </c>
      <c r="AS3011">
        <v>24</v>
      </c>
      <c r="AT3011" t="s">
        <v>613</v>
      </c>
      <c r="AU3011" t="s">
        <v>612</v>
      </c>
      <c r="AV3011" t="s">
        <v>635</v>
      </c>
      <c r="AW3011">
        <v>44456</v>
      </c>
      <c r="AX3011">
        <v>505794</v>
      </c>
      <c r="AY3011" t="s">
        <v>621</v>
      </c>
      <c r="AZ3011" t="s">
        <v>143</v>
      </c>
      <c r="BA3011" t="s">
        <v>146</v>
      </c>
      <c r="BB3011" t="s">
        <v>909</v>
      </c>
      <c r="BC3011">
        <v>44440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505794</v>
      </c>
      <c r="CA3011">
        <v>0</v>
      </c>
      <c r="CB3011">
        <v>0</v>
      </c>
      <c r="CC3011">
        <v>0</v>
      </c>
      <c r="CD3011">
        <v>505794</v>
      </c>
      <c r="CE3011">
        <v>505794</v>
      </c>
      <c r="CF3011">
        <v>505794</v>
      </c>
      <c r="CG3011">
        <v>0</v>
      </c>
      <c r="CH3011" t="s">
        <v>612</v>
      </c>
      <c r="CI3011" t="s">
        <v>1368</v>
      </c>
      <c r="CJ3011" t="s">
        <v>617</v>
      </c>
      <c r="CK3011" t="s">
        <v>617</v>
      </c>
      <c r="CL3011" t="s">
        <v>739</v>
      </c>
      <c r="CM3011" t="s">
        <v>740</v>
      </c>
      <c r="CN3011">
        <v>505794</v>
      </c>
    </row>
    <row r="3012" spans="1:92" x14ac:dyDescent="0.25">
      <c r="A3012" t="s">
        <v>15195</v>
      </c>
      <c r="B3012" t="s">
        <v>15195</v>
      </c>
      <c r="C3012">
        <v>52</v>
      </c>
      <c r="D3012" t="s">
        <v>597</v>
      </c>
      <c r="E3012">
        <v>67172</v>
      </c>
      <c r="F3012" t="s">
        <v>15043</v>
      </c>
      <c r="G3012" t="s">
        <v>11425</v>
      </c>
      <c r="H3012" t="s">
        <v>12614</v>
      </c>
      <c r="I3012" t="s">
        <v>630</v>
      </c>
      <c r="J3012">
        <v>3624</v>
      </c>
      <c r="K3012">
        <v>7398</v>
      </c>
      <c r="L3012" t="s">
        <v>15057</v>
      </c>
      <c r="M3012" t="s">
        <v>15058</v>
      </c>
      <c r="N3012" t="s">
        <v>15059</v>
      </c>
      <c r="O3012" t="s">
        <v>15060</v>
      </c>
      <c r="P3012" t="s">
        <v>10126</v>
      </c>
      <c r="Q3012" t="s">
        <v>10120</v>
      </c>
      <c r="R3012" t="s">
        <v>10127</v>
      </c>
      <c r="S3012" t="s">
        <v>10066</v>
      </c>
      <c r="T3012" t="s">
        <v>10067</v>
      </c>
      <c r="U3012" t="s">
        <v>4479</v>
      </c>
      <c r="V3012" t="s">
        <v>1577</v>
      </c>
      <c r="W3012">
        <v>45.2637</v>
      </c>
      <c r="X3012">
        <v>-75.361500000000007</v>
      </c>
      <c r="Y3012">
        <v>44672</v>
      </c>
      <c r="Z3012" t="s">
        <v>909</v>
      </c>
      <c r="AA3012" t="s">
        <v>380</v>
      </c>
      <c r="AB3012" t="s">
        <v>612</v>
      </c>
      <c r="AC3012" t="s">
        <v>612</v>
      </c>
      <c r="AD3012" t="s">
        <v>612</v>
      </c>
      <c r="AE3012">
        <v>44672</v>
      </c>
      <c r="AF3012" t="s">
        <v>909</v>
      </c>
      <c r="AG3012" t="s">
        <v>380</v>
      </c>
      <c r="AH3012" t="s">
        <v>612</v>
      </c>
      <c r="AI3012" t="s">
        <v>612</v>
      </c>
      <c r="AJ3012" t="s">
        <v>612</v>
      </c>
      <c r="AK3012" t="s">
        <v>612</v>
      </c>
      <c r="AL3012" t="s">
        <v>612</v>
      </c>
      <c r="AM3012" t="s">
        <v>612</v>
      </c>
      <c r="AN3012" t="s">
        <v>612</v>
      </c>
      <c r="AO3012" t="s">
        <v>612</v>
      </c>
      <c r="AP3012" t="s">
        <v>612</v>
      </c>
      <c r="AQ3012">
        <v>138</v>
      </c>
      <c r="AR3012" t="s">
        <v>612</v>
      </c>
      <c r="AS3012" t="s">
        <v>612</v>
      </c>
      <c r="AT3012" t="s">
        <v>613</v>
      </c>
      <c r="AU3012" t="s">
        <v>612</v>
      </c>
      <c r="AV3012" t="s">
        <v>887</v>
      </c>
      <c r="AW3012" t="s">
        <v>612</v>
      </c>
      <c r="AX3012" t="s">
        <v>612</v>
      </c>
      <c r="AY3012" t="s">
        <v>887</v>
      </c>
      <c r="AZ3012" t="s">
        <v>140</v>
      </c>
      <c r="BA3012" t="s">
        <v>460</v>
      </c>
      <c r="BB3012" t="s">
        <v>916</v>
      </c>
      <c r="BC3012">
        <v>46266</v>
      </c>
      <c r="BD3012">
        <v>0</v>
      </c>
      <c r="BE3012">
        <v>0</v>
      </c>
      <c r="BF3012">
        <v>0</v>
      </c>
      <c r="BG3012">
        <v>0</v>
      </c>
      <c r="BH3012">
        <v>0</v>
      </c>
      <c r="BI3012">
        <v>0</v>
      </c>
      <c r="BJ3012">
        <v>0</v>
      </c>
      <c r="BK3012">
        <v>0</v>
      </c>
      <c r="BL3012">
        <v>0</v>
      </c>
      <c r="BM3012">
        <v>0</v>
      </c>
      <c r="BN3012">
        <v>0</v>
      </c>
      <c r="BO3012">
        <v>0</v>
      </c>
      <c r="BP3012">
        <v>0</v>
      </c>
      <c r="BQ3012">
        <v>0</v>
      </c>
      <c r="BR3012">
        <v>0</v>
      </c>
      <c r="BS3012">
        <v>0</v>
      </c>
      <c r="BT3012">
        <v>0</v>
      </c>
      <c r="BU3012">
        <v>0</v>
      </c>
      <c r="BV3012">
        <v>0</v>
      </c>
      <c r="BW3012">
        <v>0</v>
      </c>
      <c r="BX3012">
        <v>3787976</v>
      </c>
      <c r="BY3012">
        <v>0</v>
      </c>
      <c r="BZ3012">
        <v>0</v>
      </c>
      <c r="CA3012">
        <v>0</v>
      </c>
      <c r="CB3012">
        <v>0</v>
      </c>
      <c r="CC3012">
        <v>0</v>
      </c>
      <c r="CD3012">
        <v>3787976</v>
      </c>
      <c r="CE3012">
        <v>3787976</v>
      </c>
      <c r="CF3012">
        <v>3787976</v>
      </c>
      <c r="CG3012">
        <v>0</v>
      </c>
      <c r="CH3012" t="s">
        <v>612</v>
      </c>
      <c r="CI3012" t="s">
        <v>917</v>
      </c>
      <c r="CJ3012" t="s">
        <v>702</v>
      </c>
      <c r="CK3012" t="s">
        <v>703</v>
      </c>
      <c r="CL3012" t="s">
        <v>617</v>
      </c>
      <c r="CM3012" t="s">
        <v>617</v>
      </c>
      <c r="CN3012">
        <v>3787976</v>
      </c>
    </row>
    <row r="3013" spans="1:92" x14ac:dyDescent="0.25">
      <c r="A3013" t="s">
        <v>15196</v>
      </c>
      <c r="B3013" t="s">
        <v>15196</v>
      </c>
      <c r="C3013">
        <v>53</v>
      </c>
      <c r="D3013" t="s">
        <v>597</v>
      </c>
      <c r="E3013">
        <v>67180</v>
      </c>
      <c r="F3013" t="s">
        <v>15197</v>
      </c>
      <c r="G3013" t="s">
        <v>599</v>
      </c>
      <c r="H3013" t="s">
        <v>599</v>
      </c>
      <c r="I3013" t="s">
        <v>600</v>
      </c>
      <c r="J3013">
        <v>10877</v>
      </c>
      <c r="K3013">
        <v>12036</v>
      </c>
      <c r="L3013" t="s">
        <v>15198</v>
      </c>
      <c r="M3013" t="s">
        <v>15199</v>
      </c>
      <c r="N3013" t="s">
        <v>9709</v>
      </c>
      <c r="O3013" t="s">
        <v>15200</v>
      </c>
      <c r="P3013" t="s">
        <v>9711</v>
      </c>
      <c r="Q3013" t="s">
        <v>9712</v>
      </c>
      <c r="R3013" t="s">
        <v>9713</v>
      </c>
      <c r="S3013" t="s">
        <v>9713</v>
      </c>
      <c r="T3013" t="s">
        <v>9714</v>
      </c>
      <c r="U3013" t="s">
        <v>4479</v>
      </c>
      <c r="V3013" t="s">
        <v>1577</v>
      </c>
      <c r="W3013">
        <v>45.332948080000001</v>
      </c>
      <c r="X3013">
        <v>-75.728234310000005</v>
      </c>
      <c r="Y3013" t="s">
        <v>612</v>
      </c>
      <c r="Z3013" t="s">
        <v>612</v>
      </c>
      <c r="AA3013" t="s">
        <v>612</v>
      </c>
      <c r="AB3013" t="s">
        <v>612</v>
      </c>
      <c r="AC3013" t="s">
        <v>612</v>
      </c>
      <c r="AD3013" t="s">
        <v>612</v>
      </c>
      <c r="AE3013" t="s">
        <v>612</v>
      </c>
      <c r="AF3013" t="s">
        <v>612</v>
      </c>
      <c r="AG3013" t="s">
        <v>612</v>
      </c>
      <c r="AH3013" t="s">
        <v>612</v>
      </c>
      <c r="AI3013" t="s">
        <v>612</v>
      </c>
      <c r="AJ3013" t="s">
        <v>612</v>
      </c>
      <c r="AK3013" t="s">
        <v>612</v>
      </c>
      <c r="AL3013" t="s">
        <v>612</v>
      </c>
      <c r="AM3013" t="s">
        <v>612</v>
      </c>
      <c r="AN3013" t="s">
        <v>612</v>
      </c>
      <c r="AO3013" t="s">
        <v>612</v>
      </c>
      <c r="AP3013" t="s">
        <v>612</v>
      </c>
      <c r="AQ3013" t="s">
        <v>612</v>
      </c>
      <c r="AR3013" t="s">
        <v>612</v>
      </c>
      <c r="AS3013" t="s">
        <v>612</v>
      </c>
      <c r="AT3013" t="s">
        <v>613</v>
      </c>
      <c r="AU3013" t="s">
        <v>612</v>
      </c>
      <c r="AV3013" t="s">
        <v>614</v>
      </c>
      <c r="AW3013" t="s">
        <v>612</v>
      </c>
      <c r="AX3013" t="s">
        <v>612</v>
      </c>
      <c r="AY3013" t="s">
        <v>615</v>
      </c>
      <c r="AZ3013" t="s">
        <v>612</v>
      </c>
      <c r="BA3013" t="s">
        <v>612</v>
      </c>
      <c r="BB3013" t="s">
        <v>612</v>
      </c>
      <c r="BC3013" t="s">
        <v>612</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t="s">
        <v>612</v>
      </c>
      <c r="CI3013" t="s">
        <v>616</v>
      </c>
      <c r="CJ3013" t="s">
        <v>617</v>
      </c>
      <c r="CK3013" t="s">
        <v>617</v>
      </c>
      <c r="CL3013" t="s">
        <v>617</v>
      </c>
      <c r="CM3013" t="s">
        <v>617</v>
      </c>
      <c r="CN3013">
        <v>0</v>
      </c>
    </row>
    <row r="3014" spans="1:92" x14ac:dyDescent="0.25">
      <c r="A3014" t="s">
        <v>15201</v>
      </c>
      <c r="B3014" t="s">
        <v>15201</v>
      </c>
      <c r="C3014">
        <v>53</v>
      </c>
      <c r="D3014" t="s">
        <v>597</v>
      </c>
      <c r="E3014">
        <v>67180</v>
      </c>
      <c r="F3014" t="s">
        <v>15197</v>
      </c>
      <c r="G3014" t="s">
        <v>619</v>
      </c>
      <c r="H3014" t="s">
        <v>620</v>
      </c>
      <c r="I3014" t="s">
        <v>600</v>
      </c>
      <c r="J3014">
        <v>10877</v>
      </c>
      <c r="K3014">
        <v>12036</v>
      </c>
      <c r="L3014" t="s">
        <v>15198</v>
      </c>
      <c r="M3014" t="s">
        <v>15199</v>
      </c>
      <c r="N3014" t="s">
        <v>9709</v>
      </c>
      <c r="O3014" t="s">
        <v>15200</v>
      </c>
      <c r="P3014" t="s">
        <v>9711</v>
      </c>
      <c r="Q3014" t="s">
        <v>9712</v>
      </c>
      <c r="R3014" t="s">
        <v>9713</v>
      </c>
      <c r="S3014" t="s">
        <v>9713</v>
      </c>
      <c r="T3014" t="s">
        <v>9714</v>
      </c>
      <c r="U3014" t="s">
        <v>4479</v>
      </c>
      <c r="V3014" t="s">
        <v>1577</v>
      </c>
      <c r="W3014">
        <v>45.332948080000001</v>
      </c>
      <c r="X3014">
        <v>-75.728234310000005</v>
      </c>
      <c r="Y3014" t="s">
        <v>612</v>
      </c>
      <c r="Z3014" t="s">
        <v>612</v>
      </c>
      <c r="AA3014" t="s">
        <v>612</v>
      </c>
      <c r="AB3014" t="s">
        <v>612</v>
      </c>
      <c r="AC3014" t="s">
        <v>612</v>
      </c>
      <c r="AD3014" t="s">
        <v>612</v>
      </c>
      <c r="AE3014" t="s">
        <v>612</v>
      </c>
      <c r="AF3014" t="s">
        <v>612</v>
      </c>
      <c r="AG3014" t="s">
        <v>612</v>
      </c>
      <c r="AH3014" t="s">
        <v>612</v>
      </c>
      <c r="AI3014" t="s">
        <v>612</v>
      </c>
      <c r="AJ3014" t="s">
        <v>612</v>
      </c>
      <c r="AK3014" t="s">
        <v>612</v>
      </c>
      <c r="AL3014" t="s">
        <v>612</v>
      </c>
      <c r="AM3014" t="s">
        <v>612</v>
      </c>
      <c r="AN3014" t="s">
        <v>612</v>
      </c>
      <c r="AO3014" t="s">
        <v>612</v>
      </c>
      <c r="AP3014" t="s">
        <v>612</v>
      </c>
      <c r="AQ3014" t="s">
        <v>612</v>
      </c>
      <c r="AR3014" t="s">
        <v>612</v>
      </c>
      <c r="AS3014" t="s">
        <v>612</v>
      </c>
      <c r="AT3014" t="s">
        <v>613</v>
      </c>
      <c r="AU3014" t="s">
        <v>612</v>
      </c>
      <c r="AV3014" t="s">
        <v>614</v>
      </c>
      <c r="AW3014" t="s">
        <v>612</v>
      </c>
      <c r="AX3014">
        <v>11247664</v>
      </c>
      <c r="AY3014" t="s">
        <v>621</v>
      </c>
      <c r="AZ3014" t="s">
        <v>579</v>
      </c>
      <c r="BA3014" t="s">
        <v>579</v>
      </c>
      <c r="BB3014" t="s">
        <v>622</v>
      </c>
      <c r="BC3014">
        <v>42248</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11081243</v>
      </c>
      <c r="BW3014">
        <v>0</v>
      </c>
      <c r="BX3014">
        <v>0</v>
      </c>
      <c r="BY3014">
        <v>0</v>
      </c>
      <c r="BZ3014">
        <v>0</v>
      </c>
      <c r="CA3014">
        <v>0</v>
      </c>
      <c r="CB3014">
        <v>0</v>
      </c>
      <c r="CC3014">
        <v>0</v>
      </c>
      <c r="CD3014">
        <v>11081243</v>
      </c>
      <c r="CE3014">
        <v>11081243</v>
      </c>
      <c r="CF3014">
        <v>11238002</v>
      </c>
      <c r="CG3014">
        <v>156759</v>
      </c>
      <c r="CH3014" t="s">
        <v>612</v>
      </c>
      <c r="CI3014" t="s">
        <v>616</v>
      </c>
      <c r="CJ3014" t="s">
        <v>617</v>
      </c>
      <c r="CK3014" t="s">
        <v>617</v>
      </c>
      <c r="CL3014" t="s">
        <v>617</v>
      </c>
      <c r="CM3014" t="s">
        <v>617</v>
      </c>
      <c r="CN3014">
        <v>0</v>
      </c>
    </row>
    <row r="3015" spans="1:92" x14ac:dyDescent="0.25">
      <c r="A3015" t="s">
        <v>15202</v>
      </c>
      <c r="B3015" t="s">
        <v>15202</v>
      </c>
      <c r="C3015">
        <v>53</v>
      </c>
      <c r="D3015" t="s">
        <v>597</v>
      </c>
      <c r="E3015">
        <v>67180</v>
      </c>
      <c r="F3015" t="s">
        <v>15197</v>
      </c>
      <c r="G3015" t="s">
        <v>624</v>
      </c>
      <c r="H3015" t="s">
        <v>625</v>
      </c>
      <c r="I3015" t="s">
        <v>600</v>
      </c>
      <c r="J3015">
        <v>10877</v>
      </c>
      <c r="K3015">
        <v>12036</v>
      </c>
      <c r="L3015" t="s">
        <v>15198</v>
      </c>
      <c r="M3015" t="s">
        <v>15199</v>
      </c>
      <c r="N3015" t="s">
        <v>9709</v>
      </c>
      <c r="O3015" t="s">
        <v>15200</v>
      </c>
      <c r="P3015" t="s">
        <v>9711</v>
      </c>
      <c r="Q3015" t="s">
        <v>9712</v>
      </c>
      <c r="R3015" t="s">
        <v>9713</v>
      </c>
      <c r="S3015" t="s">
        <v>9713</v>
      </c>
      <c r="T3015" t="s">
        <v>9714</v>
      </c>
      <c r="U3015" t="s">
        <v>4479</v>
      </c>
      <c r="V3015" t="s">
        <v>1577</v>
      </c>
      <c r="W3015">
        <v>45.332948080000001</v>
      </c>
      <c r="X3015">
        <v>-75.728234310000005</v>
      </c>
      <c r="Y3015" t="s">
        <v>612</v>
      </c>
      <c r="Z3015" t="s">
        <v>612</v>
      </c>
      <c r="AA3015" t="s">
        <v>612</v>
      </c>
      <c r="AB3015" t="s">
        <v>612</v>
      </c>
      <c r="AC3015" t="s">
        <v>612</v>
      </c>
      <c r="AD3015" t="s">
        <v>612</v>
      </c>
      <c r="AE3015" t="s">
        <v>612</v>
      </c>
      <c r="AF3015" t="s">
        <v>612</v>
      </c>
      <c r="AG3015" t="s">
        <v>612</v>
      </c>
      <c r="AH3015" t="s">
        <v>612</v>
      </c>
      <c r="AI3015" t="s">
        <v>612</v>
      </c>
      <c r="AJ3015" t="s">
        <v>612</v>
      </c>
      <c r="AK3015" t="s">
        <v>612</v>
      </c>
      <c r="AL3015" t="s">
        <v>612</v>
      </c>
      <c r="AM3015" t="s">
        <v>612</v>
      </c>
      <c r="AN3015" t="s">
        <v>612</v>
      </c>
      <c r="AO3015" t="s">
        <v>612</v>
      </c>
      <c r="AP3015" t="s">
        <v>612</v>
      </c>
      <c r="AQ3015" t="s">
        <v>612</v>
      </c>
      <c r="AR3015" t="s">
        <v>612</v>
      </c>
      <c r="AS3015" t="s">
        <v>612</v>
      </c>
      <c r="AT3015" t="s">
        <v>613</v>
      </c>
      <c r="AU3015" t="s">
        <v>612</v>
      </c>
      <c r="AV3015" t="s">
        <v>635</v>
      </c>
      <c r="AW3015">
        <v>39691</v>
      </c>
      <c r="AX3015">
        <v>311910</v>
      </c>
      <c r="AY3015" t="s">
        <v>621</v>
      </c>
      <c r="AZ3015" t="s">
        <v>470</v>
      </c>
      <c r="BA3015" t="s">
        <v>470</v>
      </c>
      <c r="BB3015" t="s">
        <v>824</v>
      </c>
      <c r="BC3015">
        <v>39326</v>
      </c>
      <c r="BD3015">
        <v>0</v>
      </c>
      <c r="BE3015">
        <v>0</v>
      </c>
      <c r="BF3015">
        <v>0</v>
      </c>
      <c r="BG3015">
        <v>0</v>
      </c>
      <c r="BH3015">
        <v>0</v>
      </c>
      <c r="BI3015">
        <v>0</v>
      </c>
      <c r="BJ3015">
        <v>0</v>
      </c>
      <c r="BK3015">
        <v>0</v>
      </c>
      <c r="BL3015">
        <v>0</v>
      </c>
      <c r="BM3015">
        <v>0</v>
      </c>
      <c r="BN3015">
        <v>0</v>
      </c>
      <c r="BO3015">
        <v>0</v>
      </c>
      <c r="BP3015">
        <v>0</v>
      </c>
      <c r="BQ3015">
        <v>0</v>
      </c>
      <c r="BR3015">
        <v>0</v>
      </c>
      <c r="BS3015">
        <v>0</v>
      </c>
      <c r="BT3015">
        <v>311910</v>
      </c>
      <c r="BU3015">
        <v>0</v>
      </c>
      <c r="BV3015">
        <v>0</v>
      </c>
      <c r="BW3015">
        <v>0</v>
      </c>
      <c r="BX3015">
        <v>0</v>
      </c>
      <c r="BY3015">
        <v>0</v>
      </c>
      <c r="BZ3015">
        <v>0</v>
      </c>
      <c r="CA3015">
        <v>0</v>
      </c>
      <c r="CB3015">
        <v>0</v>
      </c>
      <c r="CC3015">
        <v>0</v>
      </c>
      <c r="CD3015">
        <v>311910</v>
      </c>
      <c r="CE3015">
        <v>311910</v>
      </c>
      <c r="CF3015">
        <v>311910</v>
      </c>
      <c r="CG3015">
        <v>0</v>
      </c>
      <c r="CH3015" t="s">
        <v>612</v>
      </c>
      <c r="CI3015" t="s">
        <v>616</v>
      </c>
      <c r="CJ3015" t="s">
        <v>617</v>
      </c>
      <c r="CK3015" t="s">
        <v>617</v>
      </c>
      <c r="CL3015" t="s">
        <v>617</v>
      </c>
      <c r="CM3015" t="s">
        <v>617</v>
      </c>
      <c r="CN3015">
        <v>0</v>
      </c>
    </row>
    <row r="3016" spans="1:92" x14ac:dyDescent="0.25">
      <c r="A3016" t="s">
        <v>15203</v>
      </c>
      <c r="B3016" t="s">
        <v>15203</v>
      </c>
      <c r="C3016">
        <v>53</v>
      </c>
      <c r="D3016" t="s">
        <v>597</v>
      </c>
      <c r="E3016">
        <v>67180</v>
      </c>
      <c r="F3016" t="s">
        <v>15197</v>
      </c>
      <c r="G3016" t="s">
        <v>11803</v>
      </c>
      <c r="H3016" t="s">
        <v>13818</v>
      </c>
      <c r="I3016" t="s">
        <v>667</v>
      </c>
      <c r="J3016">
        <v>10129</v>
      </c>
      <c r="K3016">
        <v>10411</v>
      </c>
      <c r="L3016" t="s">
        <v>15204</v>
      </c>
      <c r="M3016" t="s">
        <v>15205</v>
      </c>
      <c r="N3016" t="s">
        <v>9765</v>
      </c>
      <c r="O3016" t="s">
        <v>15206</v>
      </c>
      <c r="P3016" t="s">
        <v>9711</v>
      </c>
      <c r="Q3016" t="s">
        <v>9712</v>
      </c>
      <c r="R3016" t="s">
        <v>9713</v>
      </c>
      <c r="S3016" t="s">
        <v>9713</v>
      </c>
      <c r="T3016" t="s">
        <v>9714</v>
      </c>
      <c r="U3016" t="s">
        <v>4479</v>
      </c>
      <c r="V3016" t="s">
        <v>1577</v>
      </c>
      <c r="W3016">
        <v>45.321820000000002</v>
      </c>
      <c r="X3016">
        <v>-75.925989999999999</v>
      </c>
      <c r="Y3016" t="s">
        <v>612</v>
      </c>
      <c r="Z3016" t="s">
        <v>612</v>
      </c>
      <c r="AA3016" t="s">
        <v>612</v>
      </c>
      <c r="AB3016" t="s">
        <v>612</v>
      </c>
      <c r="AC3016" t="s">
        <v>612</v>
      </c>
      <c r="AD3016" t="s">
        <v>612</v>
      </c>
      <c r="AE3016" t="s">
        <v>612</v>
      </c>
      <c r="AF3016" t="s">
        <v>612</v>
      </c>
      <c r="AG3016" t="s">
        <v>612</v>
      </c>
      <c r="AH3016" t="s">
        <v>612</v>
      </c>
      <c r="AI3016" t="s">
        <v>612</v>
      </c>
      <c r="AJ3016" t="s">
        <v>612</v>
      </c>
      <c r="AK3016" t="s">
        <v>612</v>
      </c>
      <c r="AL3016" t="s">
        <v>612</v>
      </c>
      <c r="AM3016" t="s">
        <v>612</v>
      </c>
      <c r="AN3016" t="s">
        <v>612</v>
      </c>
      <c r="AO3016" t="s">
        <v>612</v>
      </c>
      <c r="AP3016" t="s">
        <v>612</v>
      </c>
      <c r="AQ3016" t="s">
        <v>612</v>
      </c>
      <c r="AR3016" t="s">
        <v>612</v>
      </c>
      <c r="AS3016" t="s">
        <v>612</v>
      </c>
      <c r="AT3016" t="s">
        <v>613</v>
      </c>
      <c r="AU3016" t="s">
        <v>612</v>
      </c>
      <c r="AV3016" t="s">
        <v>635</v>
      </c>
      <c r="AW3016">
        <v>39691</v>
      </c>
      <c r="AX3016">
        <v>23467575</v>
      </c>
      <c r="AY3016" t="s">
        <v>621</v>
      </c>
      <c r="AZ3016" t="s">
        <v>145</v>
      </c>
      <c r="BA3016" t="s">
        <v>470</v>
      </c>
      <c r="BB3016" t="s">
        <v>1318</v>
      </c>
      <c r="BC3016">
        <v>37500</v>
      </c>
      <c r="BD3016">
        <v>0</v>
      </c>
      <c r="BE3016">
        <v>0</v>
      </c>
      <c r="BF3016">
        <v>0</v>
      </c>
      <c r="BG3016">
        <v>0</v>
      </c>
      <c r="BH3016">
        <v>0</v>
      </c>
      <c r="BI3016">
        <v>0</v>
      </c>
      <c r="BJ3016">
        <v>0</v>
      </c>
      <c r="BK3016">
        <v>0</v>
      </c>
      <c r="BL3016">
        <v>0</v>
      </c>
      <c r="BM3016">
        <v>0</v>
      </c>
      <c r="BN3016">
        <v>0</v>
      </c>
      <c r="BO3016">
        <v>0</v>
      </c>
      <c r="BP3016">
        <v>0</v>
      </c>
      <c r="BQ3016">
        <v>0</v>
      </c>
      <c r="BR3016">
        <v>59999</v>
      </c>
      <c r="BS3016">
        <v>59999</v>
      </c>
      <c r="BT3016">
        <v>23407576</v>
      </c>
      <c r="BU3016">
        <v>0</v>
      </c>
      <c r="BV3016">
        <v>0</v>
      </c>
      <c r="BW3016">
        <v>0</v>
      </c>
      <c r="BX3016">
        <v>0</v>
      </c>
      <c r="BY3016">
        <v>0</v>
      </c>
      <c r="BZ3016">
        <v>0</v>
      </c>
      <c r="CA3016">
        <v>0</v>
      </c>
      <c r="CB3016">
        <v>0</v>
      </c>
      <c r="CC3016">
        <v>0</v>
      </c>
      <c r="CD3016">
        <v>23407576</v>
      </c>
      <c r="CE3016">
        <v>23467575</v>
      </c>
      <c r="CF3016">
        <v>23467575</v>
      </c>
      <c r="CG3016">
        <v>0</v>
      </c>
      <c r="CH3016" t="s">
        <v>612</v>
      </c>
      <c r="CI3016" t="s">
        <v>616</v>
      </c>
      <c r="CJ3016" t="s">
        <v>617</v>
      </c>
      <c r="CK3016" t="s">
        <v>617</v>
      </c>
      <c r="CL3016" t="s">
        <v>617</v>
      </c>
      <c r="CM3016" t="s">
        <v>617</v>
      </c>
      <c r="CN3016">
        <v>0</v>
      </c>
    </row>
    <row r="3017" spans="1:92" x14ac:dyDescent="0.25">
      <c r="A3017" t="s">
        <v>15207</v>
      </c>
      <c r="B3017" t="s">
        <v>15207</v>
      </c>
      <c r="C3017">
        <v>53</v>
      </c>
      <c r="D3017" t="s">
        <v>597</v>
      </c>
      <c r="E3017">
        <v>67180</v>
      </c>
      <c r="F3017" t="s">
        <v>15197</v>
      </c>
      <c r="G3017" t="s">
        <v>11803</v>
      </c>
      <c r="H3017" t="s">
        <v>13818</v>
      </c>
      <c r="I3017" t="s">
        <v>667</v>
      </c>
      <c r="J3017">
        <v>10129</v>
      </c>
      <c r="K3017">
        <v>10411</v>
      </c>
      <c r="L3017" t="s">
        <v>15204</v>
      </c>
      <c r="M3017" t="s">
        <v>15205</v>
      </c>
      <c r="N3017" t="s">
        <v>9765</v>
      </c>
      <c r="O3017" t="s">
        <v>15206</v>
      </c>
      <c r="P3017" t="s">
        <v>9711</v>
      </c>
      <c r="Q3017" t="s">
        <v>9712</v>
      </c>
      <c r="R3017" t="s">
        <v>9713</v>
      </c>
      <c r="S3017" t="s">
        <v>9713</v>
      </c>
      <c r="T3017" t="s">
        <v>9714</v>
      </c>
      <c r="U3017" t="s">
        <v>4479</v>
      </c>
      <c r="V3017" t="s">
        <v>1577</v>
      </c>
      <c r="W3017">
        <v>45.321820000000002</v>
      </c>
      <c r="X3017">
        <v>-75.925989999999999</v>
      </c>
      <c r="Y3017" t="s">
        <v>612</v>
      </c>
      <c r="Z3017" t="s">
        <v>612</v>
      </c>
      <c r="AA3017" t="s">
        <v>612</v>
      </c>
      <c r="AB3017" t="s">
        <v>612</v>
      </c>
      <c r="AC3017" t="s">
        <v>612</v>
      </c>
      <c r="AD3017" t="s">
        <v>612</v>
      </c>
      <c r="AE3017" t="s">
        <v>612</v>
      </c>
      <c r="AF3017" t="s">
        <v>612</v>
      </c>
      <c r="AG3017" t="s">
        <v>612</v>
      </c>
      <c r="AH3017" t="s">
        <v>612</v>
      </c>
      <c r="AI3017" t="s">
        <v>612</v>
      </c>
      <c r="AJ3017" t="s">
        <v>612</v>
      </c>
      <c r="AK3017" t="s">
        <v>612</v>
      </c>
      <c r="AL3017" t="s">
        <v>612</v>
      </c>
      <c r="AM3017" t="s">
        <v>612</v>
      </c>
      <c r="AN3017" t="s">
        <v>612</v>
      </c>
      <c r="AO3017" t="s">
        <v>612</v>
      </c>
      <c r="AP3017" t="s">
        <v>612</v>
      </c>
      <c r="AQ3017" t="s">
        <v>612</v>
      </c>
      <c r="AR3017" t="s">
        <v>612</v>
      </c>
      <c r="AS3017" t="s">
        <v>612</v>
      </c>
      <c r="AT3017" t="s">
        <v>613</v>
      </c>
      <c r="AU3017" t="s">
        <v>612</v>
      </c>
      <c r="AV3017" t="s">
        <v>635</v>
      </c>
      <c r="AW3017">
        <v>39691</v>
      </c>
      <c r="AX3017">
        <v>6541871</v>
      </c>
      <c r="AY3017" t="s">
        <v>621</v>
      </c>
      <c r="AZ3017" t="s">
        <v>140</v>
      </c>
      <c r="BA3017" t="s">
        <v>470</v>
      </c>
      <c r="BB3017" t="s">
        <v>824</v>
      </c>
      <c r="BC3017">
        <v>39326</v>
      </c>
      <c r="BD3017">
        <v>26516</v>
      </c>
      <c r="BE3017">
        <v>0</v>
      </c>
      <c r="BF3017">
        <v>266193</v>
      </c>
      <c r="BG3017">
        <v>0</v>
      </c>
      <c r="BH3017">
        <v>0</v>
      </c>
      <c r="BI3017">
        <v>0</v>
      </c>
      <c r="BJ3017">
        <v>0</v>
      </c>
      <c r="BK3017">
        <v>0</v>
      </c>
      <c r="BL3017">
        <v>0</v>
      </c>
      <c r="BM3017">
        <v>0</v>
      </c>
      <c r="BN3017">
        <v>0</v>
      </c>
      <c r="BO3017">
        <v>0</v>
      </c>
      <c r="BP3017">
        <v>0</v>
      </c>
      <c r="BQ3017">
        <v>0</v>
      </c>
      <c r="BR3017">
        <v>0</v>
      </c>
      <c r="BS3017">
        <v>292709</v>
      </c>
      <c r="BT3017">
        <v>6249162</v>
      </c>
      <c r="BU3017">
        <v>0</v>
      </c>
      <c r="BV3017">
        <v>0</v>
      </c>
      <c r="BW3017">
        <v>0</v>
      </c>
      <c r="BX3017">
        <v>0</v>
      </c>
      <c r="BY3017">
        <v>0</v>
      </c>
      <c r="BZ3017">
        <v>0</v>
      </c>
      <c r="CA3017">
        <v>0</v>
      </c>
      <c r="CB3017">
        <v>0</v>
      </c>
      <c r="CC3017">
        <v>0</v>
      </c>
      <c r="CD3017">
        <v>6249162</v>
      </c>
      <c r="CE3017">
        <v>6541871</v>
      </c>
      <c r="CF3017">
        <v>6541871</v>
      </c>
      <c r="CG3017">
        <v>0</v>
      </c>
      <c r="CH3017" t="s">
        <v>612</v>
      </c>
      <c r="CI3017" t="s">
        <v>616</v>
      </c>
      <c r="CJ3017" t="s">
        <v>617</v>
      </c>
      <c r="CK3017" t="s">
        <v>617</v>
      </c>
      <c r="CL3017" t="s">
        <v>617</v>
      </c>
      <c r="CM3017" t="s">
        <v>617</v>
      </c>
      <c r="CN3017">
        <v>0</v>
      </c>
    </row>
    <row r="3018" spans="1:92" x14ac:dyDescent="0.25">
      <c r="A3018" t="s">
        <v>15208</v>
      </c>
      <c r="B3018" t="s">
        <v>15208</v>
      </c>
      <c r="C3018">
        <v>53</v>
      </c>
      <c r="D3018" t="s">
        <v>597</v>
      </c>
      <c r="E3018">
        <v>67180</v>
      </c>
      <c r="F3018" t="s">
        <v>15197</v>
      </c>
      <c r="G3018" t="s">
        <v>10985</v>
      </c>
      <c r="H3018" t="s">
        <v>10986</v>
      </c>
      <c r="I3018" t="s">
        <v>630</v>
      </c>
      <c r="J3018">
        <v>3154</v>
      </c>
      <c r="K3018">
        <v>16804</v>
      </c>
      <c r="L3018" t="s">
        <v>15209</v>
      </c>
      <c r="M3018" t="s">
        <v>15210</v>
      </c>
      <c r="N3018" t="s">
        <v>9714</v>
      </c>
      <c r="O3018" t="s">
        <v>15211</v>
      </c>
      <c r="P3018" t="s">
        <v>9711</v>
      </c>
      <c r="Q3018" t="s">
        <v>9712</v>
      </c>
      <c r="R3018" t="s">
        <v>9713</v>
      </c>
      <c r="S3018" t="s">
        <v>9713</v>
      </c>
      <c r="T3018" t="s">
        <v>9714</v>
      </c>
      <c r="U3018" t="s">
        <v>4479</v>
      </c>
      <c r="V3018" t="s">
        <v>1577</v>
      </c>
      <c r="W3018">
        <v>45.401519999999998</v>
      </c>
      <c r="X3018">
        <v>-75.690899999999999</v>
      </c>
      <c r="Y3018" t="s">
        <v>612</v>
      </c>
      <c r="Z3018" t="s">
        <v>612</v>
      </c>
      <c r="AA3018" t="s">
        <v>612</v>
      </c>
      <c r="AB3018" t="s">
        <v>612</v>
      </c>
      <c r="AC3018" t="s">
        <v>612</v>
      </c>
      <c r="AD3018" t="s">
        <v>612</v>
      </c>
      <c r="AE3018" t="s">
        <v>612</v>
      </c>
      <c r="AF3018" t="s">
        <v>612</v>
      </c>
      <c r="AG3018" t="s">
        <v>612</v>
      </c>
      <c r="AH3018" t="s">
        <v>612</v>
      </c>
      <c r="AI3018" t="s">
        <v>612</v>
      </c>
      <c r="AJ3018" t="s">
        <v>612</v>
      </c>
      <c r="AK3018" t="s">
        <v>612</v>
      </c>
      <c r="AL3018" t="s">
        <v>612</v>
      </c>
      <c r="AM3018" t="s">
        <v>612</v>
      </c>
      <c r="AN3018" t="s">
        <v>612</v>
      </c>
      <c r="AO3018" t="s">
        <v>612</v>
      </c>
      <c r="AP3018" t="s">
        <v>612</v>
      </c>
      <c r="AQ3018" t="s">
        <v>612</v>
      </c>
      <c r="AR3018" t="s">
        <v>612</v>
      </c>
      <c r="AS3018" t="s">
        <v>612</v>
      </c>
      <c r="AT3018" t="s">
        <v>613</v>
      </c>
      <c r="AU3018" t="s">
        <v>612</v>
      </c>
      <c r="AV3018" t="s">
        <v>614</v>
      </c>
      <c r="AW3018" t="s">
        <v>612</v>
      </c>
      <c r="AX3018">
        <v>585694</v>
      </c>
      <c r="AY3018" t="s">
        <v>621</v>
      </c>
      <c r="AZ3018" t="s">
        <v>143</v>
      </c>
      <c r="BA3018" t="s">
        <v>470</v>
      </c>
      <c r="BB3018" t="s">
        <v>649</v>
      </c>
      <c r="BC3018">
        <v>41518</v>
      </c>
      <c r="BD3018">
        <v>0</v>
      </c>
      <c r="BE3018">
        <v>0</v>
      </c>
      <c r="BF3018">
        <v>60694</v>
      </c>
      <c r="BG3018">
        <v>0</v>
      </c>
      <c r="BH3018">
        <v>0</v>
      </c>
      <c r="BI3018">
        <v>0</v>
      </c>
      <c r="BJ3018">
        <v>0</v>
      </c>
      <c r="BK3018">
        <v>0</v>
      </c>
      <c r="BL3018">
        <v>0</v>
      </c>
      <c r="BM3018">
        <v>0</v>
      </c>
      <c r="BN3018">
        <v>0</v>
      </c>
      <c r="BO3018">
        <v>0</v>
      </c>
      <c r="BP3018">
        <v>0</v>
      </c>
      <c r="BQ3018">
        <v>0</v>
      </c>
      <c r="BR3018">
        <v>0</v>
      </c>
      <c r="BS3018">
        <v>60694</v>
      </c>
      <c r="BT3018">
        <v>0</v>
      </c>
      <c r="BU3018">
        <v>0</v>
      </c>
      <c r="BV3018">
        <v>525000</v>
      </c>
      <c r="BW3018">
        <v>0</v>
      </c>
      <c r="BX3018">
        <v>0</v>
      </c>
      <c r="BY3018">
        <v>0</v>
      </c>
      <c r="BZ3018">
        <v>0</v>
      </c>
      <c r="CA3018">
        <v>0</v>
      </c>
      <c r="CB3018">
        <v>0</v>
      </c>
      <c r="CC3018">
        <v>0</v>
      </c>
      <c r="CD3018">
        <v>525000</v>
      </c>
      <c r="CE3018">
        <v>585694</v>
      </c>
      <c r="CF3018">
        <v>585694</v>
      </c>
      <c r="CG3018">
        <v>0</v>
      </c>
      <c r="CH3018" t="s">
        <v>612</v>
      </c>
      <c r="CI3018" t="s">
        <v>616</v>
      </c>
      <c r="CJ3018" t="s">
        <v>617</v>
      </c>
      <c r="CK3018" t="s">
        <v>617</v>
      </c>
      <c r="CL3018" t="s">
        <v>617</v>
      </c>
      <c r="CM3018" t="s">
        <v>617</v>
      </c>
      <c r="CN3018">
        <v>0</v>
      </c>
    </row>
    <row r="3019" spans="1:92" x14ac:dyDescent="0.25">
      <c r="A3019" t="s">
        <v>15212</v>
      </c>
      <c r="B3019" t="s">
        <v>15212</v>
      </c>
      <c r="C3019">
        <v>53</v>
      </c>
      <c r="D3019" t="s">
        <v>597</v>
      </c>
      <c r="E3019">
        <v>67180</v>
      </c>
      <c r="F3019" t="s">
        <v>15197</v>
      </c>
      <c r="G3019" t="s">
        <v>12585</v>
      </c>
      <c r="H3019" t="s">
        <v>12586</v>
      </c>
      <c r="I3019" t="s">
        <v>630</v>
      </c>
      <c r="J3019">
        <v>9784</v>
      </c>
      <c r="K3019">
        <v>10266</v>
      </c>
      <c r="L3019" t="s">
        <v>15213</v>
      </c>
      <c r="M3019" t="s">
        <v>15214</v>
      </c>
      <c r="N3019" t="s">
        <v>9867</v>
      </c>
      <c r="O3019" t="s">
        <v>15215</v>
      </c>
      <c r="P3019" t="s">
        <v>9711</v>
      </c>
      <c r="Q3019" t="s">
        <v>9712</v>
      </c>
      <c r="R3019" t="s">
        <v>9713</v>
      </c>
      <c r="S3019" t="s">
        <v>9713</v>
      </c>
      <c r="T3019" t="s">
        <v>9714</v>
      </c>
      <c r="U3019" t="s">
        <v>4479</v>
      </c>
      <c r="V3019" t="s">
        <v>1577</v>
      </c>
      <c r="W3019">
        <v>45.250100000000003</v>
      </c>
      <c r="X3019">
        <v>-75.906289999999998</v>
      </c>
      <c r="Y3019" t="s">
        <v>612</v>
      </c>
      <c r="Z3019" t="s">
        <v>612</v>
      </c>
      <c r="AA3019" t="s">
        <v>612</v>
      </c>
      <c r="AB3019" t="s">
        <v>612</v>
      </c>
      <c r="AC3019" t="s">
        <v>612</v>
      </c>
      <c r="AD3019" t="s">
        <v>612</v>
      </c>
      <c r="AE3019" t="s">
        <v>612</v>
      </c>
      <c r="AF3019" t="s">
        <v>612</v>
      </c>
      <c r="AG3019" t="s">
        <v>612</v>
      </c>
      <c r="AH3019" t="s">
        <v>612</v>
      </c>
      <c r="AI3019" t="s">
        <v>612</v>
      </c>
      <c r="AJ3019" t="s">
        <v>612</v>
      </c>
      <c r="AK3019" t="s">
        <v>612</v>
      </c>
      <c r="AL3019" t="s">
        <v>612</v>
      </c>
      <c r="AM3019" t="s">
        <v>612</v>
      </c>
      <c r="AN3019" t="s">
        <v>612</v>
      </c>
      <c r="AO3019" t="s">
        <v>612</v>
      </c>
      <c r="AP3019" t="s">
        <v>612</v>
      </c>
      <c r="AQ3019" t="s">
        <v>612</v>
      </c>
      <c r="AR3019" t="s">
        <v>612</v>
      </c>
      <c r="AS3019" t="s">
        <v>612</v>
      </c>
      <c r="AT3019" t="s">
        <v>613</v>
      </c>
      <c r="AU3019" t="s">
        <v>612</v>
      </c>
      <c r="AV3019" t="s">
        <v>635</v>
      </c>
      <c r="AW3019">
        <v>39691</v>
      </c>
      <c r="AX3019">
        <v>4833982</v>
      </c>
      <c r="AY3019" t="s">
        <v>621</v>
      </c>
      <c r="AZ3019" t="s">
        <v>145</v>
      </c>
      <c r="BA3019" t="s">
        <v>470</v>
      </c>
      <c r="BB3019" t="s">
        <v>659</v>
      </c>
      <c r="BC3019">
        <v>36770</v>
      </c>
      <c r="BD3019">
        <v>0</v>
      </c>
      <c r="BE3019">
        <v>0</v>
      </c>
      <c r="BF3019">
        <v>0</v>
      </c>
      <c r="BG3019">
        <v>0</v>
      </c>
      <c r="BH3019">
        <v>0</v>
      </c>
      <c r="BI3019">
        <v>0</v>
      </c>
      <c r="BJ3019">
        <v>0</v>
      </c>
      <c r="BK3019">
        <v>0</v>
      </c>
      <c r="BL3019">
        <v>0</v>
      </c>
      <c r="BM3019">
        <v>0</v>
      </c>
      <c r="BN3019">
        <v>0</v>
      </c>
      <c r="BO3019">
        <v>0</v>
      </c>
      <c r="BP3019">
        <v>0</v>
      </c>
      <c r="BQ3019">
        <v>0</v>
      </c>
      <c r="BR3019">
        <v>0</v>
      </c>
      <c r="BS3019">
        <v>0</v>
      </c>
      <c r="BT3019">
        <v>4833982</v>
      </c>
      <c r="BU3019">
        <v>0</v>
      </c>
      <c r="BV3019">
        <v>0</v>
      </c>
      <c r="BW3019">
        <v>0</v>
      </c>
      <c r="BX3019">
        <v>0</v>
      </c>
      <c r="BY3019">
        <v>0</v>
      </c>
      <c r="BZ3019">
        <v>0</v>
      </c>
      <c r="CA3019">
        <v>0</v>
      </c>
      <c r="CB3019">
        <v>0</v>
      </c>
      <c r="CC3019">
        <v>0</v>
      </c>
      <c r="CD3019">
        <v>4833982</v>
      </c>
      <c r="CE3019">
        <v>4833982</v>
      </c>
      <c r="CF3019">
        <v>4833982</v>
      </c>
      <c r="CG3019">
        <v>0</v>
      </c>
      <c r="CH3019" t="s">
        <v>612</v>
      </c>
      <c r="CI3019" t="s">
        <v>616</v>
      </c>
      <c r="CJ3019" t="s">
        <v>617</v>
      </c>
      <c r="CK3019" t="s">
        <v>617</v>
      </c>
      <c r="CL3019" t="s">
        <v>617</v>
      </c>
      <c r="CM3019" t="s">
        <v>617</v>
      </c>
      <c r="CN3019">
        <v>0</v>
      </c>
    </row>
    <row r="3020" spans="1:92" x14ac:dyDescent="0.25">
      <c r="A3020" t="s">
        <v>15216</v>
      </c>
      <c r="B3020" t="s">
        <v>15216</v>
      </c>
      <c r="C3020">
        <v>53</v>
      </c>
      <c r="D3020" t="s">
        <v>597</v>
      </c>
      <c r="E3020">
        <v>67180</v>
      </c>
      <c r="F3020" t="s">
        <v>15197</v>
      </c>
      <c r="G3020" t="s">
        <v>11406</v>
      </c>
      <c r="H3020" t="s">
        <v>11407</v>
      </c>
      <c r="I3020" t="s">
        <v>630</v>
      </c>
      <c r="J3020">
        <v>3494</v>
      </c>
      <c r="K3020">
        <v>7293</v>
      </c>
      <c r="L3020" t="s">
        <v>15217</v>
      </c>
      <c r="M3020" t="s">
        <v>15218</v>
      </c>
      <c r="N3020" t="s">
        <v>9714</v>
      </c>
      <c r="O3020" t="s">
        <v>15219</v>
      </c>
      <c r="P3020" t="s">
        <v>9711</v>
      </c>
      <c r="Q3020" t="s">
        <v>9712</v>
      </c>
      <c r="R3020" t="s">
        <v>9713</v>
      </c>
      <c r="S3020" t="s">
        <v>9713</v>
      </c>
      <c r="T3020" t="s">
        <v>9714</v>
      </c>
      <c r="U3020" t="s">
        <v>4479</v>
      </c>
      <c r="V3020" t="s">
        <v>1577</v>
      </c>
      <c r="W3020">
        <v>45.353520000000003</v>
      </c>
      <c r="X3020">
        <v>-75.663709999999995</v>
      </c>
      <c r="Y3020">
        <v>42317</v>
      </c>
      <c r="Z3020" t="s">
        <v>622</v>
      </c>
      <c r="AA3020" t="s">
        <v>622</v>
      </c>
      <c r="AB3020" t="s">
        <v>612</v>
      </c>
      <c r="AC3020" t="s">
        <v>612</v>
      </c>
      <c r="AD3020" t="s">
        <v>612</v>
      </c>
      <c r="AE3020">
        <v>42317</v>
      </c>
      <c r="AF3020" t="s">
        <v>622</v>
      </c>
      <c r="AG3020" t="s">
        <v>622</v>
      </c>
      <c r="AH3020" t="s">
        <v>612</v>
      </c>
      <c r="AI3020" t="s">
        <v>612</v>
      </c>
      <c r="AJ3020" t="s">
        <v>612</v>
      </c>
      <c r="AK3020" t="s">
        <v>612</v>
      </c>
      <c r="AL3020" t="s">
        <v>612</v>
      </c>
      <c r="AM3020" t="s">
        <v>612</v>
      </c>
      <c r="AN3020" t="s">
        <v>612</v>
      </c>
      <c r="AO3020" t="s">
        <v>612</v>
      </c>
      <c r="AP3020" t="s">
        <v>612</v>
      </c>
      <c r="AQ3020" t="s">
        <v>612</v>
      </c>
      <c r="AR3020" t="s">
        <v>612</v>
      </c>
      <c r="AS3020" t="s">
        <v>612</v>
      </c>
      <c r="AT3020" t="s">
        <v>613</v>
      </c>
      <c r="AU3020" t="s">
        <v>612</v>
      </c>
      <c r="AV3020" t="s">
        <v>635</v>
      </c>
      <c r="AW3020">
        <v>42482</v>
      </c>
      <c r="AX3020">
        <v>663280</v>
      </c>
      <c r="AY3020" t="s">
        <v>621</v>
      </c>
      <c r="AZ3020" t="s">
        <v>143</v>
      </c>
      <c r="BA3020" t="s">
        <v>141</v>
      </c>
      <c r="BB3020" t="s">
        <v>736</v>
      </c>
      <c r="BC3020">
        <v>42979</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254556</v>
      </c>
      <c r="BW3020">
        <v>0</v>
      </c>
      <c r="BX3020">
        <v>408724</v>
      </c>
      <c r="BY3020">
        <v>0</v>
      </c>
      <c r="BZ3020">
        <v>0</v>
      </c>
      <c r="CA3020">
        <v>0</v>
      </c>
      <c r="CB3020">
        <v>0</v>
      </c>
      <c r="CC3020">
        <v>0</v>
      </c>
      <c r="CD3020">
        <v>663280</v>
      </c>
      <c r="CE3020">
        <v>663280</v>
      </c>
      <c r="CF3020">
        <v>663280</v>
      </c>
      <c r="CG3020">
        <v>0</v>
      </c>
      <c r="CH3020" t="s">
        <v>612</v>
      </c>
      <c r="CI3020" t="s">
        <v>616</v>
      </c>
      <c r="CJ3020" t="s">
        <v>702</v>
      </c>
      <c r="CK3020" t="s">
        <v>703</v>
      </c>
      <c r="CL3020" t="s">
        <v>617</v>
      </c>
      <c r="CM3020" t="s">
        <v>617</v>
      </c>
      <c r="CN3020">
        <v>408724</v>
      </c>
    </row>
    <row r="3021" spans="1:92" x14ac:dyDescent="0.25">
      <c r="A3021" t="s">
        <v>15220</v>
      </c>
      <c r="B3021" t="s">
        <v>15220</v>
      </c>
      <c r="C3021">
        <v>53</v>
      </c>
      <c r="D3021" t="s">
        <v>597</v>
      </c>
      <c r="E3021">
        <v>67180</v>
      </c>
      <c r="F3021" t="s">
        <v>15197</v>
      </c>
      <c r="G3021" t="s">
        <v>10856</v>
      </c>
      <c r="H3021" t="s">
        <v>12445</v>
      </c>
      <c r="I3021" t="s">
        <v>667</v>
      </c>
      <c r="J3021">
        <v>3366</v>
      </c>
      <c r="K3021">
        <v>5089</v>
      </c>
      <c r="L3021" t="s">
        <v>15221</v>
      </c>
      <c r="M3021" t="s">
        <v>15222</v>
      </c>
      <c r="N3021" t="s">
        <v>9765</v>
      </c>
      <c r="O3021" t="s">
        <v>15223</v>
      </c>
      <c r="P3021" t="s">
        <v>9711</v>
      </c>
      <c r="Q3021" t="s">
        <v>9712</v>
      </c>
      <c r="R3021" t="s">
        <v>9713</v>
      </c>
      <c r="S3021" t="s">
        <v>9713</v>
      </c>
      <c r="T3021" t="s">
        <v>9714</v>
      </c>
      <c r="U3021" t="s">
        <v>4479</v>
      </c>
      <c r="V3021" t="s">
        <v>1577</v>
      </c>
      <c r="W3021">
        <v>45.308100000000003</v>
      </c>
      <c r="X3021">
        <v>-75.90231</v>
      </c>
      <c r="Y3021" t="s">
        <v>612</v>
      </c>
      <c r="Z3021" t="s">
        <v>612</v>
      </c>
      <c r="AA3021" t="s">
        <v>612</v>
      </c>
      <c r="AB3021" t="s">
        <v>612</v>
      </c>
      <c r="AC3021" t="s">
        <v>612</v>
      </c>
      <c r="AD3021" t="s">
        <v>612</v>
      </c>
      <c r="AE3021" t="s">
        <v>612</v>
      </c>
      <c r="AF3021" t="s">
        <v>612</v>
      </c>
      <c r="AG3021" t="s">
        <v>612</v>
      </c>
      <c r="AH3021" t="s">
        <v>612</v>
      </c>
      <c r="AI3021" t="s">
        <v>612</v>
      </c>
      <c r="AJ3021" t="s">
        <v>612</v>
      </c>
      <c r="AK3021" t="s">
        <v>612</v>
      </c>
      <c r="AL3021" t="s">
        <v>612</v>
      </c>
      <c r="AM3021" t="s">
        <v>612</v>
      </c>
      <c r="AN3021" t="s">
        <v>612</v>
      </c>
      <c r="AO3021" t="s">
        <v>612</v>
      </c>
      <c r="AP3021" t="s">
        <v>612</v>
      </c>
      <c r="AQ3021" t="s">
        <v>612</v>
      </c>
      <c r="AR3021" t="s">
        <v>612</v>
      </c>
      <c r="AS3021" t="s">
        <v>612</v>
      </c>
      <c r="AT3021" t="s">
        <v>613</v>
      </c>
      <c r="AU3021" t="s">
        <v>612</v>
      </c>
      <c r="AV3021" t="s">
        <v>635</v>
      </c>
      <c r="AW3021">
        <v>39691</v>
      </c>
      <c r="AX3021">
        <v>5271681</v>
      </c>
      <c r="AY3021" t="s">
        <v>621</v>
      </c>
      <c r="AZ3021" t="s">
        <v>140</v>
      </c>
      <c r="BA3021" t="s">
        <v>470</v>
      </c>
      <c r="BB3021" t="s">
        <v>824</v>
      </c>
      <c r="BC3021">
        <v>39326</v>
      </c>
      <c r="BD3021">
        <v>0</v>
      </c>
      <c r="BE3021">
        <v>0</v>
      </c>
      <c r="BF3021">
        <v>5170230</v>
      </c>
      <c r="BG3021">
        <v>0</v>
      </c>
      <c r="BH3021">
        <v>0</v>
      </c>
      <c r="BI3021">
        <v>0</v>
      </c>
      <c r="BJ3021">
        <v>0</v>
      </c>
      <c r="BK3021">
        <v>0</v>
      </c>
      <c r="BL3021">
        <v>0</v>
      </c>
      <c r="BM3021">
        <v>0</v>
      </c>
      <c r="BN3021">
        <v>0</v>
      </c>
      <c r="BO3021">
        <v>0</v>
      </c>
      <c r="BP3021">
        <v>0</v>
      </c>
      <c r="BQ3021">
        <v>0</v>
      </c>
      <c r="BR3021">
        <v>688</v>
      </c>
      <c r="BS3021">
        <v>5170918</v>
      </c>
      <c r="BT3021">
        <v>100763</v>
      </c>
      <c r="BU3021">
        <v>0</v>
      </c>
      <c r="BV3021">
        <v>0</v>
      </c>
      <c r="BW3021">
        <v>0</v>
      </c>
      <c r="BX3021">
        <v>0</v>
      </c>
      <c r="BY3021">
        <v>0</v>
      </c>
      <c r="BZ3021">
        <v>0</v>
      </c>
      <c r="CA3021">
        <v>0</v>
      </c>
      <c r="CB3021">
        <v>0</v>
      </c>
      <c r="CC3021">
        <v>0</v>
      </c>
      <c r="CD3021">
        <v>100763</v>
      </c>
      <c r="CE3021">
        <v>5271681</v>
      </c>
      <c r="CF3021">
        <v>5271681</v>
      </c>
      <c r="CG3021">
        <v>0</v>
      </c>
      <c r="CH3021" t="s">
        <v>612</v>
      </c>
      <c r="CI3021" t="s">
        <v>616</v>
      </c>
      <c r="CJ3021" t="s">
        <v>617</v>
      </c>
      <c r="CK3021" t="s">
        <v>617</v>
      </c>
      <c r="CL3021" t="s">
        <v>617</v>
      </c>
      <c r="CM3021" t="s">
        <v>617</v>
      </c>
      <c r="CN3021">
        <v>0</v>
      </c>
    </row>
    <row r="3022" spans="1:92" x14ac:dyDescent="0.25">
      <c r="A3022" t="s">
        <v>15224</v>
      </c>
      <c r="B3022" t="s">
        <v>15224</v>
      </c>
      <c r="C3022">
        <v>53</v>
      </c>
      <c r="D3022" t="s">
        <v>597</v>
      </c>
      <c r="E3022">
        <v>67180</v>
      </c>
      <c r="F3022" t="s">
        <v>15197</v>
      </c>
      <c r="G3022" t="s">
        <v>11713</v>
      </c>
      <c r="H3022" t="s">
        <v>15225</v>
      </c>
      <c r="I3022" t="s">
        <v>667</v>
      </c>
      <c r="J3022">
        <v>3179</v>
      </c>
      <c r="K3022">
        <v>5093</v>
      </c>
      <c r="L3022" t="s">
        <v>15226</v>
      </c>
      <c r="M3022" t="s">
        <v>15227</v>
      </c>
      <c r="N3022" t="s">
        <v>9727</v>
      </c>
      <c r="O3022" t="s">
        <v>15228</v>
      </c>
      <c r="P3022" t="s">
        <v>9711</v>
      </c>
      <c r="Q3022" t="s">
        <v>9712</v>
      </c>
      <c r="R3022" t="s">
        <v>9713</v>
      </c>
      <c r="S3022" t="s">
        <v>9713</v>
      </c>
      <c r="T3022" t="s">
        <v>9714</v>
      </c>
      <c r="U3022" t="s">
        <v>4479</v>
      </c>
      <c r="V3022" t="s">
        <v>1577</v>
      </c>
      <c r="W3022">
        <v>45.48039</v>
      </c>
      <c r="X3022">
        <v>-75.532380000000003</v>
      </c>
      <c r="Y3022" t="s">
        <v>612</v>
      </c>
      <c r="Z3022" t="s">
        <v>612</v>
      </c>
      <c r="AA3022" t="s">
        <v>612</v>
      </c>
      <c r="AB3022" t="s">
        <v>612</v>
      </c>
      <c r="AC3022" t="s">
        <v>612</v>
      </c>
      <c r="AD3022" t="s">
        <v>612</v>
      </c>
      <c r="AE3022" t="s">
        <v>612</v>
      </c>
      <c r="AF3022" t="s">
        <v>612</v>
      </c>
      <c r="AG3022" t="s">
        <v>612</v>
      </c>
      <c r="AH3022" t="s">
        <v>612</v>
      </c>
      <c r="AI3022" t="s">
        <v>612</v>
      </c>
      <c r="AJ3022" t="s">
        <v>612</v>
      </c>
      <c r="AK3022" t="s">
        <v>612</v>
      </c>
      <c r="AL3022" t="s">
        <v>612</v>
      </c>
      <c r="AM3022" t="s">
        <v>612</v>
      </c>
      <c r="AN3022" t="s">
        <v>612</v>
      </c>
      <c r="AO3022" t="s">
        <v>612</v>
      </c>
      <c r="AP3022" t="s">
        <v>612</v>
      </c>
      <c r="AQ3022" t="s">
        <v>612</v>
      </c>
      <c r="AR3022" t="s">
        <v>612</v>
      </c>
      <c r="AS3022" t="s">
        <v>612</v>
      </c>
      <c r="AT3022" t="s">
        <v>613</v>
      </c>
      <c r="AU3022" t="s">
        <v>612</v>
      </c>
      <c r="AV3022" t="s">
        <v>614</v>
      </c>
      <c r="AW3022" t="s">
        <v>612</v>
      </c>
      <c r="AX3022">
        <v>2750000</v>
      </c>
      <c r="AY3022" t="s">
        <v>621</v>
      </c>
      <c r="AZ3022" t="s">
        <v>140</v>
      </c>
      <c r="BA3022" t="s">
        <v>470</v>
      </c>
      <c r="BB3022" t="s">
        <v>977</v>
      </c>
      <c r="BC3022">
        <v>40422</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2750000</v>
      </c>
      <c r="BZ3022">
        <v>0</v>
      </c>
      <c r="CA3022">
        <v>0</v>
      </c>
      <c r="CB3022">
        <v>0</v>
      </c>
      <c r="CC3022">
        <v>0</v>
      </c>
      <c r="CD3022">
        <v>2750000</v>
      </c>
      <c r="CE3022">
        <v>2750000</v>
      </c>
      <c r="CF3022">
        <v>2750000</v>
      </c>
      <c r="CG3022">
        <v>0</v>
      </c>
      <c r="CH3022" t="s">
        <v>612</v>
      </c>
      <c r="CI3022" t="s">
        <v>616</v>
      </c>
      <c r="CJ3022" t="s">
        <v>617</v>
      </c>
      <c r="CK3022" t="s">
        <v>617</v>
      </c>
      <c r="CL3022" t="s">
        <v>617</v>
      </c>
      <c r="CM3022" t="s">
        <v>617</v>
      </c>
      <c r="CN3022">
        <v>0</v>
      </c>
    </row>
    <row r="3023" spans="1:92" x14ac:dyDescent="0.25">
      <c r="A3023" t="s">
        <v>15229</v>
      </c>
      <c r="B3023" t="s">
        <v>15229</v>
      </c>
      <c r="C3023">
        <v>53</v>
      </c>
      <c r="D3023" t="s">
        <v>9821</v>
      </c>
      <c r="E3023">
        <v>67180</v>
      </c>
      <c r="F3023" t="s">
        <v>15197</v>
      </c>
      <c r="G3023" t="s">
        <v>15230</v>
      </c>
      <c r="H3023" t="s">
        <v>15231</v>
      </c>
      <c r="I3023" t="s">
        <v>630</v>
      </c>
      <c r="J3023">
        <v>24529</v>
      </c>
      <c r="K3023">
        <v>19534</v>
      </c>
      <c r="L3023" t="s">
        <v>15232</v>
      </c>
      <c r="M3023" t="s">
        <v>15233</v>
      </c>
      <c r="N3023" t="s">
        <v>9765</v>
      </c>
      <c r="O3023" t="s">
        <v>15234</v>
      </c>
      <c r="P3023" t="s">
        <v>9711</v>
      </c>
      <c r="Q3023" t="s">
        <v>9712</v>
      </c>
      <c r="R3023" t="s">
        <v>9713</v>
      </c>
      <c r="S3023" t="s">
        <v>9713</v>
      </c>
      <c r="T3023" t="s">
        <v>9714</v>
      </c>
      <c r="U3023" t="s">
        <v>4479</v>
      </c>
      <c r="V3023" t="s">
        <v>1577</v>
      </c>
      <c r="W3023">
        <v>45.338189999999997</v>
      </c>
      <c r="X3023">
        <v>-75.939610000000002</v>
      </c>
      <c r="Y3023">
        <v>42317</v>
      </c>
      <c r="Z3023" t="s">
        <v>622</v>
      </c>
      <c r="AA3023" t="s">
        <v>622</v>
      </c>
      <c r="AB3023" t="s">
        <v>612</v>
      </c>
      <c r="AC3023" t="s">
        <v>612</v>
      </c>
      <c r="AD3023" t="s">
        <v>612</v>
      </c>
      <c r="AE3023">
        <v>42317</v>
      </c>
      <c r="AF3023" t="s">
        <v>622</v>
      </c>
      <c r="AG3023" t="s">
        <v>622</v>
      </c>
      <c r="AH3023">
        <v>42317</v>
      </c>
      <c r="AI3023" t="s">
        <v>622</v>
      </c>
      <c r="AJ3023" t="s">
        <v>622</v>
      </c>
      <c r="AK3023" t="s">
        <v>612</v>
      </c>
      <c r="AL3023" t="s">
        <v>612</v>
      </c>
      <c r="AM3023" t="s">
        <v>612</v>
      </c>
      <c r="AN3023" t="s">
        <v>612</v>
      </c>
      <c r="AO3023" t="s">
        <v>612</v>
      </c>
      <c r="AP3023" t="s">
        <v>612</v>
      </c>
      <c r="AQ3023">
        <v>461</v>
      </c>
      <c r="AR3023">
        <v>2</v>
      </c>
      <c r="AS3023">
        <v>39</v>
      </c>
      <c r="AT3023" t="s">
        <v>613</v>
      </c>
      <c r="AU3023" t="s">
        <v>612</v>
      </c>
      <c r="AV3023" t="s">
        <v>635</v>
      </c>
      <c r="AW3023">
        <v>42887</v>
      </c>
      <c r="AX3023">
        <v>10696618</v>
      </c>
      <c r="AY3023" t="s">
        <v>621</v>
      </c>
      <c r="AZ3023" t="s">
        <v>145</v>
      </c>
      <c r="BA3023" t="s">
        <v>460</v>
      </c>
      <c r="BB3023" t="s">
        <v>763</v>
      </c>
      <c r="BC3023">
        <v>43344</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1272782</v>
      </c>
      <c r="BW3023">
        <v>0</v>
      </c>
      <c r="BX3023">
        <v>8405610</v>
      </c>
      <c r="BY3023">
        <v>0</v>
      </c>
      <c r="BZ3023">
        <v>1018226</v>
      </c>
      <c r="CA3023">
        <v>0</v>
      </c>
      <c r="CB3023">
        <v>0</v>
      </c>
      <c r="CC3023">
        <v>0</v>
      </c>
      <c r="CD3023">
        <v>10696618</v>
      </c>
      <c r="CE3023">
        <v>10696618</v>
      </c>
      <c r="CF3023">
        <v>10696618</v>
      </c>
      <c r="CG3023">
        <v>0</v>
      </c>
      <c r="CH3023" t="s">
        <v>612</v>
      </c>
      <c r="CI3023" t="s">
        <v>616</v>
      </c>
      <c r="CJ3023" t="s">
        <v>702</v>
      </c>
      <c r="CK3023" t="s">
        <v>703</v>
      </c>
      <c r="CL3023" t="s">
        <v>764</v>
      </c>
      <c r="CM3023" t="s">
        <v>740</v>
      </c>
      <c r="CN3023">
        <v>9423836</v>
      </c>
    </row>
    <row r="3024" spans="1:92" x14ac:dyDescent="0.25">
      <c r="A3024" t="s">
        <v>15235</v>
      </c>
      <c r="B3024" t="s">
        <v>15235</v>
      </c>
      <c r="C3024">
        <v>53</v>
      </c>
      <c r="D3024" t="s">
        <v>597</v>
      </c>
      <c r="E3024">
        <v>67180</v>
      </c>
      <c r="F3024" t="s">
        <v>15197</v>
      </c>
      <c r="G3024" t="s">
        <v>15236</v>
      </c>
      <c r="H3024" t="s">
        <v>15237</v>
      </c>
      <c r="I3024" t="s">
        <v>630</v>
      </c>
      <c r="J3024">
        <v>9782</v>
      </c>
      <c r="K3024">
        <v>10265</v>
      </c>
      <c r="L3024" t="s">
        <v>15238</v>
      </c>
      <c r="M3024" t="s">
        <v>15239</v>
      </c>
      <c r="N3024" t="s">
        <v>9709</v>
      </c>
      <c r="O3024" t="s">
        <v>15240</v>
      </c>
      <c r="P3024" t="s">
        <v>9711</v>
      </c>
      <c r="Q3024" t="s">
        <v>9712</v>
      </c>
      <c r="R3024" t="s">
        <v>9713</v>
      </c>
      <c r="S3024" t="s">
        <v>9713</v>
      </c>
      <c r="T3024" t="s">
        <v>9714</v>
      </c>
      <c r="U3024" t="s">
        <v>4479</v>
      </c>
      <c r="V3024" t="s">
        <v>1577</v>
      </c>
      <c r="W3024">
        <v>45.280889999999999</v>
      </c>
      <c r="X3024">
        <v>-75.728660000000005</v>
      </c>
      <c r="Y3024" t="s">
        <v>612</v>
      </c>
      <c r="Z3024" t="s">
        <v>612</v>
      </c>
      <c r="AA3024" t="s">
        <v>612</v>
      </c>
      <c r="AB3024" t="s">
        <v>612</v>
      </c>
      <c r="AC3024" t="s">
        <v>612</v>
      </c>
      <c r="AD3024" t="s">
        <v>612</v>
      </c>
      <c r="AE3024" t="s">
        <v>612</v>
      </c>
      <c r="AF3024" t="s">
        <v>612</v>
      </c>
      <c r="AG3024" t="s">
        <v>612</v>
      </c>
      <c r="AH3024" t="s">
        <v>612</v>
      </c>
      <c r="AI3024" t="s">
        <v>612</v>
      </c>
      <c r="AJ3024" t="s">
        <v>612</v>
      </c>
      <c r="AK3024" t="s">
        <v>612</v>
      </c>
      <c r="AL3024" t="s">
        <v>612</v>
      </c>
      <c r="AM3024" t="s">
        <v>612</v>
      </c>
      <c r="AN3024" t="s">
        <v>612</v>
      </c>
      <c r="AO3024" t="s">
        <v>612</v>
      </c>
      <c r="AP3024" t="s">
        <v>612</v>
      </c>
      <c r="AQ3024" t="s">
        <v>612</v>
      </c>
      <c r="AR3024" t="s">
        <v>612</v>
      </c>
      <c r="AS3024" t="s">
        <v>612</v>
      </c>
      <c r="AT3024" t="s">
        <v>613</v>
      </c>
      <c r="AU3024" t="s">
        <v>612</v>
      </c>
      <c r="AV3024" t="s">
        <v>635</v>
      </c>
      <c r="AW3024">
        <v>39691</v>
      </c>
      <c r="AX3024">
        <v>4766456</v>
      </c>
      <c r="AY3024" t="s">
        <v>621</v>
      </c>
      <c r="AZ3024" t="s">
        <v>145</v>
      </c>
      <c r="BA3024" t="s">
        <v>470</v>
      </c>
      <c r="BB3024" t="s">
        <v>659</v>
      </c>
      <c r="BC3024">
        <v>36770</v>
      </c>
      <c r="BD3024">
        <v>0</v>
      </c>
      <c r="BE3024">
        <v>0</v>
      </c>
      <c r="BF3024">
        <v>0</v>
      </c>
      <c r="BG3024">
        <v>0</v>
      </c>
      <c r="BH3024">
        <v>0</v>
      </c>
      <c r="BI3024">
        <v>0</v>
      </c>
      <c r="BJ3024">
        <v>0</v>
      </c>
      <c r="BK3024">
        <v>0</v>
      </c>
      <c r="BL3024">
        <v>0</v>
      </c>
      <c r="BM3024">
        <v>0</v>
      </c>
      <c r="BN3024">
        <v>0</v>
      </c>
      <c r="BO3024">
        <v>0</v>
      </c>
      <c r="BP3024">
        <v>0</v>
      </c>
      <c r="BQ3024">
        <v>0</v>
      </c>
      <c r="BR3024">
        <v>0</v>
      </c>
      <c r="BS3024">
        <v>0</v>
      </c>
      <c r="BT3024">
        <v>4766456</v>
      </c>
      <c r="BU3024">
        <v>0</v>
      </c>
      <c r="BV3024">
        <v>0</v>
      </c>
      <c r="BW3024">
        <v>0</v>
      </c>
      <c r="BX3024">
        <v>0</v>
      </c>
      <c r="BY3024">
        <v>0</v>
      </c>
      <c r="BZ3024">
        <v>0</v>
      </c>
      <c r="CA3024">
        <v>0</v>
      </c>
      <c r="CB3024">
        <v>0</v>
      </c>
      <c r="CC3024">
        <v>0</v>
      </c>
      <c r="CD3024">
        <v>4766456</v>
      </c>
      <c r="CE3024">
        <v>4766456</v>
      </c>
      <c r="CF3024">
        <v>4766456</v>
      </c>
      <c r="CG3024">
        <v>0</v>
      </c>
      <c r="CH3024" t="s">
        <v>612</v>
      </c>
      <c r="CI3024" t="s">
        <v>616</v>
      </c>
      <c r="CJ3024" t="s">
        <v>617</v>
      </c>
      <c r="CK3024" t="s">
        <v>617</v>
      </c>
      <c r="CL3024" t="s">
        <v>617</v>
      </c>
      <c r="CM3024" t="s">
        <v>617</v>
      </c>
      <c r="CN3024">
        <v>0</v>
      </c>
    </row>
    <row r="3025" spans="1:92" x14ac:dyDescent="0.25">
      <c r="A3025" t="s">
        <v>15241</v>
      </c>
      <c r="B3025" t="s">
        <v>15241</v>
      </c>
      <c r="C3025">
        <v>53</v>
      </c>
      <c r="D3025" t="s">
        <v>597</v>
      </c>
      <c r="E3025">
        <v>67180</v>
      </c>
      <c r="F3025" t="s">
        <v>15197</v>
      </c>
      <c r="G3025" t="s">
        <v>11425</v>
      </c>
      <c r="H3025" t="s">
        <v>11426</v>
      </c>
      <c r="I3025" t="s">
        <v>667</v>
      </c>
      <c r="J3025">
        <v>9543</v>
      </c>
      <c r="K3025">
        <v>5091</v>
      </c>
      <c r="L3025" t="s">
        <v>15242</v>
      </c>
      <c r="M3025" t="s">
        <v>15243</v>
      </c>
      <c r="N3025" t="s">
        <v>9709</v>
      </c>
      <c r="O3025" t="s">
        <v>15244</v>
      </c>
      <c r="P3025" t="s">
        <v>9711</v>
      </c>
      <c r="Q3025" t="s">
        <v>9712</v>
      </c>
      <c r="R3025" t="s">
        <v>9713</v>
      </c>
      <c r="S3025" t="s">
        <v>9713</v>
      </c>
      <c r="T3025" t="s">
        <v>9714</v>
      </c>
      <c r="U3025" t="s">
        <v>4479</v>
      </c>
      <c r="V3025" t="s">
        <v>1577</v>
      </c>
      <c r="W3025">
        <v>45.285409999999999</v>
      </c>
      <c r="X3025">
        <v>-75.739140000000006</v>
      </c>
      <c r="Y3025" t="s">
        <v>612</v>
      </c>
      <c r="Z3025" t="s">
        <v>612</v>
      </c>
      <c r="AA3025" t="s">
        <v>612</v>
      </c>
      <c r="AB3025" t="s">
        <v>612</v>
      </c>
      <c r="AC3025" t="s">
        <v>612</v>
      </c>
      <c r="AD3025" t="s">
        <v>612</v>
      </c>
      <c r="AE3025" t="s">
        <v>612</v>
      </c>
      <c r="AF3025" t="s">
        <v>612</v>
      </c>
      <c r="AG3025" t="s">
        <v>612</v>
      </c>
      <c r="AH3025" t="s">
        <v>612</v>
      </c>
      <c r="AI3025" t="s">
        <v>612</v>
      </c>
      <c r="AJ3025" t="s">
        <v>612</v>
      </c>
      <c r="AK3025" t="s">
        <v>612</v>
      </c>
      <c r="AL3025" t="s">
        <v>612</v>
      </c>
      <c r="AM3025" t="s">
        <v>612</v>
      </c>
      <c r="AN3025" t="s">
        <v>612</v>
      </c>
      <c r="AO3025" t="s">
        <v>612</v>
      </c>
      <c r="AP3025" t="s">
        <v>612</v>
      </c>
      <c r="AQ3025" t="s">
        <v>612</v>
      </c>
      <c r="AR3025" t="s">
        <v>612</v>
      </c>
      <c r="AS3025" t="s">
        <v>612</v>
      </c>
      <c r="AT3025" t="s">
        <v>613</v>
      </c>
      <c r="AU3025" t="s">
        <v>612</v>
      </c>
      <c r="AV3025" t="s">
        <v>635</v>
      </c>
      <c r="AW3025">
        <v>39691</v>
      </c>
      <c r="AX3025">
        <v>18019834</v>
      </c>
      <c r="AY3025" t="s">
        <v>621</v>
      </c>
      <c r="AZ3025" t="s">
        <v>145</v>
      </c>
      <c r="BA3025" t="s">
        <v>470</v>
      </c>
      <c r="BB3025" t="s">
        <v>1543</v>
      </c>
      <c r="BC3025">
        <v>36039</v>
      </c>
      <c r="BD3025">
        <v>0</v>
      </c>
      <c r="BE3025">
        <v>0</v>
      </c>
      <c r="BF3025">
        <v>0</v>
      </c>
      <c r="BG3025">
        <v>0</v>
      </c>
      <c r="BH3025">
        <v>0</v>
      </c>
      <c r="BI3025">
        <v>0</v>
      </c>
      <c r="BJ3025">
        <v>0</v>
      </c>
      <c r="BK3025">
        <v>0</v>
      </c>
      <c r="BL3025">
        <v>0</v>
      </c>
      <c r="BM3025">
        <v>0</v>
      </c>
      <c r="BN3025">
        <v>0</v>
      </c>
      <c r="BO3025">
        <v>0</v>
      </c>
      <c r="BP3025">
        <v>0</v>
      </c>
      <c r="BQ3025">
        <v>0</v>
      </c>
      <c r="BR3025">
        <v>17992335</v>
      </c>
      <c r="BS3025">
        <v>17992335</v>
      </c>
      <c r="BT3025">
        <v>27499</v>
      </c>
      <c r="BU3025">
        <v>0</v>
      </c>
      <c r="BV3025">
        <v>0</v>
      </c>
      <c r="BW3025">
        <v>0</v>
      </c>
      <c r="BX3025">
        <v>0</v>
      </c>
      <c r="BY3025">
        <v>0</v>
      </c>
      <c r="BZ3025">
        <v>0</v>
      </c>
      <c r="CA3025">
        <v>0</v>
      </c>
      <c r="CB3025">
        <v>0</v>
      </c>
      <c r="CC3025">
        <v>0</v>
      </c>
      <c r="CD3025">
        <v>27499</v>
      </c>
      <c r="CE3025">
        <v>18019834</v>
      </c>
      <c r="CF3025">
        <v>18019834</v>
      </c>
      <c r="CG3025">
        <v>0</v>
      </c>
      <c r="CH3025" t="s">
        <v>612</v>
      </c>
      <c r="CI3025" t="s">
        <v>616</v>
      </c>
      <c r="CJ3025" t="s">
        <v>617</v>
      </c>
      <c r="CK3025" t="s">
        <v>617</v>
      </c>
      <c r="CL3025" t="s">
        <v>617</v>
      </c>
      <c r="CM3025" t="s">
        <v>617</v>
      </c>
      <c r="CN3025">
        <v>0</v>
      </c>
    </row>
    <row r="3026" spans="1:92" x14ac:dyDescent="0.25">
      <c r="A3026" t="s">
        <v>15245</v>
      </c>
      <c r="B3026" t="s">
        <v>15245</v>
      </c>
      <c r="C3026">
        <v>53</v>
      </c>
      <c r="D3026" t="s">
        <v>597</v>
      </c>
      <c r="E3026">
        <v>67180</v>
      </c>
      <c r="F3026" t="s">
        <v>15197</v>
      </c>
      <c r="G3026" t="s">
        <v>11425</v>
      </c>
      <c r="H3026" t="s">
        <v>11426</v>
      </c>
      <c r="I3026" t="s">
        <v>667</v>
      </c>
      <c r="J3026">
        <v>9543</v>
      </c>
      <c r="K3026">
        <v>5091</v>
      </c>
      <c r="L3026" t="s">
        <v>15242</v>
      </c>
      <c r="M3026" t="s">
        <v>15243</v>
      </c>
      <c r="N3026" t="s">
        <v>9709</v>
      </c>
      <c r="O3026" t="s">
        <v>15244</v>
      </c>
      <c r="P3026" t="s">
        <v>9711</v>
      </c>
      <c r="Q3026" t="s">
        <v>9712</v>
      </c>
      <c r="R3026" t="s">
        <v>9713</v>
      </c>
      <c r="S3026" t="s">
        <v>9713</v>
      </c>
      <c r="T3026" t="s">
        <v>9714</v>
      </c>
      <c r="U3026" t="s">
        <v>4479</v>
      </c>
      <c r="V3026" t="s">
        <v>1577</v>
      </c>
      <c r="W3026">
        <v>45.285409999999999</v>
      </c>
      <c r="X3026">
        <v>-75.739140000000006</v>
      </c>
      <c r="Y3026" t="s">
        <v>612</v>
      </c>
      <c r="Z3026" t="s">
        <v>612</v>
      </c>
      <c r="AA3026" t="s">
        <v>612</v>
      </c>
      <c r="AB3026" t="s">
        <v>612</v>
      </c>
      <c r="AC3026" t="s">
        <v>612</v>
      </c>
      <c r="AD3026" t="s">
        <v>612</v>
      </c>
      <c r="AE3026" t="s">
        <v>612</v>
      </c>
      <c r="AF3026" t="s">
        <v>612</v>
      </c>
      <c r="AG3026" t="s">
        <v>612</v>
      </c>
      <c r="AH3026" t="s">
        <v>612</v>
      </c>
      <c r="AI3026" t="s">
        <v>612</v>
      </c>
      <c r="AJ3026" t="s">
        <v>612</v>
      </c>
      <c r="AK3026" t="s">
        <v>612</v>
      </c>
      <c r="AL3026" t="s">
        <v>612</v>
      </c>
      <c r="AM3026" t="s">
        <v>612</v>
      </c>
      <c r="AN3026" t="s">
        <v>612</v>
      </c>
      <c r="AO3026" t="s">
        <v>612</v>
      </c>
      <c r="AP3026" t="s">
        <v>612</v>
      </c>
      <c r="AQ3026" t="s">
        <v>612</v>
      </c>
      <c r="AR3026" t="s">
        <v>612</v>
      </c>
      <c r="AS3026" t="s">
        <v>612</v>
      </c>
      <c r="AT3026" t="s">
        <v>613</v>
      </c>
      <c r="AU3026" t="s">
        <v>612</v>
      </c>
      <c r="AV3026" t="s">
        <v>635</v>
      </c>
      <c r="AW3026">
        <v>39691</v>
      </c>
      <c r="AX3026">
        <v>5488180</v>
      </c>
      <c r="AY3026" t="s">
        <v>621</v>
      </c>
      <c r="AZ3026" t="s">
        <v>140</v>
      </c>
      <c r="BA3026" t="s">
        <v>470</v>
      </c>
      <c r="BB3026" t="s">
        <v>824</v>
      </c>
      <c r="BC3026">
        <v>39326</v>
      </c>
      <c r="BD3026">
        <v>0</v>
      </c>
      <c r="BE3026">
        <v>0</v>
      </c>
      <c r="BF3026">
        <v>5387770</v>
      </c>
      <c r="BG3026">
        <v>0</v>
      </c>
      <c r="BH3026">
        <v>0</v>
      </c>
      <c r="BI3026">
        <v>0</v>
      </c>
      <c r="BJ3026">
        <v>0</v>
      </c>
      <c r="BK3026">
        <v>0</v>
      </c>
      <c r="BL3026">
        <v>0</v>
      </c>
      <c r="BM3026">
        <v>0</v>
      </c>
      <c r="BN3026">
        <v>0</v>
      </c>
      <c r="BO3026">
        <v>0</v>
      </c>
      <c r="BP3026">
        <v>0</v>
      </c>
      <c r="BQ3026">
        <v>0</v>
      </c>
      <c r="BR3026">
        <v>0</v>
      </c>
      <c r="BS3026">
        <v>5387770</v>
      </c>
      <c r="BT3026">
        <v>100410</v>
      </c>
      <c r="BU3026">
        <v>0</v>
      </c>
      <c r="BV3026">
        <v>0</v>
      </c>
      <c r="BW3026">
        <v>0</v>
      </c>
      <c r="BX3026">
        <v>0</v>
      </c>
      <c r="BY3026">
        <v>0</v>
      </c>
      <c r="BZ3026">
        <v>0</v>
      </c>
      <c r="CA3026">
        <v>0</v>
      </c>
      <c r="CB3026">
        <v>0</v>
      </c>
      <c r="CC3026">
        <v>0</v>
      </c>
      <c r="CD3026">
        <v>100410</v>
      </c>
      <c r="CE3026">
        <v>5488180</v>
      </c>
      <c r="CF3026">
        <v>5488180</v>
      </c>
      <c r="CG3026">
        <v>0</v>
      </c>
      <c r="CH3026" t="s">
        <v>612</v>
      </c>
      <c r="CI3026" t="s">
        <v>616</v>
      </c>
      <c r="CJ3026" t="s">
        <v>617</v>
      </c>
      <c r="CK3026" t="s">
        <v>617</v>
      </c>
      <c r="CL3026" t="s">
        <v>617</v>
      </c>
      <c r="CM3026" t="s">
        <v>617</v>
      </c>
      <c r="CN3026">
        <v>0</v>
      </c>
    </row>
    <row r="3027" spans="1:92" x14ac:dyDescent="0.25">
      <c r="A3027" t="s">
        <v>15246</v>
      </c>
      <c r="B3027" t="s">
        <v>15246</v>
      </c>
      <c r="C3027">
        <v>53</v>
      </c>
      <c r="D3027" t="s">
        <v>597</v>
      </c>
      <c r="E3027">
        <v>67180</v>
      </c>
      <c r="F3027" t="s">
        <v>15197</v>
      </c>
      <c r="G3027" t="s">
        <v>11142</v>
      </c>
      <c r="H3027" t="s">
        <v>13104</v>
      </c>
      <c r="I3027" t="s">
        <v>667</v>
      </c>
      <c r="J3027">
        <v>10285</v>
      </c>
      <c r="K3027">
        <v>7755</v>
      </c>
      <c r="L3027" t="s">
        <v>15247</v>
      </c>
      <c r="M3027" t="s">
        <v>15248</v>
      </c>
      <c r="N3027" t="s">
        <v>9714</v>
      </c>
      <c r="O3027" t="s">
        <v>15249</v>
      </c>
      <c r="P3027" t="s">
        <v>9711</v>
      </c>
      <c r="Q3027" t="s">
        <v>9712</v>
      </c>
      <c r="R3027" t="s">
        <v>9713</v>
      </c>
      <c r="S3027" t="s">
        <v>9713</v>
      </c>
      <c r="T3027" t="s">
        <v>9714</v>
      </c>
      <c r="U3027" t="s">
        <v>4479</v>
      </c>
      <c r="V3027" t="s">
        <v>1577</v>
      </c>
      <c r="W3027">
        <v>45.379370000000002</v>
      </c>
      <c r="X3027">
        <v>-75.755809999999997</v>
      </c>
      <c r="Y3027" t="s">
        <v>612</v>
      </c>
      <c r="Z3027" t="s">
        <v>612</v>
      </c>
      <c r="AA3027" t="s">
        <v>612</v>
      </c>
      <c r="AB3027" t="s">
        <v>612</v>
      </c>
      <c r="AC3027" t="s">
        <v>612</v>
      </c>
      <c r="AD3027" t="s">
        <v>612</v>
      </c>
      <c r="AE3027" t="s">
        <v>612</v>
      </c>
      <c r="AF3027" t="s">
        <v>612</v>
      </c>
      <c r="AG3027" t="s">
        <v>612</v>
      </c>
      <c r="AH3027" t="s">
        <v>612</v>
      </c>
      <c r="AI3027" t="s">
        <v>612</v>
      </c>
      <c r="AJ3027" t="s">
        <v>612</v>
      </c>
      <c r="AK3027" t="s">
        <v>612</v>
      </c>
      <c r="AL3027" t="s">
        <v>612</v>
      </c>
      <c r="AM3027" t="s">
        <v>612</v>
      </c>
      <c r="AN3027" t="s">
        <v>612</v>
      </c>
      <c r="AO3027" t="s">
        <v>612</v>
      </c>
      <c r="AP3027" t="s">
        <v>612</v>
      </c>
      <c r="AQ3027" t="s">
        <v>612</v>
      </c>
      <c r="AR3027" t="s">
        <v>612</v>
      </c>
      <c r="AS3027" t="s">
        <v>612</v>
      </c>
      <c r="AT3027" t="s">
        <v>613</v>
      </c>
      <c r="AU3027" t="s">
        <v>612</v>
      </c>
      <c r="AV3027" t="s">
        <v>635</v>
      </c>
      <c r="AW3027">
        <v>39691</v>
      </c>
      <c r="AX3027">
        <v>2089545</v>
      </c>
      <c r="AY3027" t="s">
        <v>621</v>
      </c>
      <c r="AZ3027" t="s">
        <v>140</v>
      </c>
      <c r="BA3027" t="s">
        <v>470</v>
      </c>
      <c r="BB3027" t="s">
        <v>1318</v>
      </c>
      <c r="BC3027">
        <v>37500</v>
      </c>
      <c r="BD3027">
        <v>2089545</v>
      </c>
      <c r="BE3027">
        <v>0</v>
      </c>
      <c r="BF3027">
        <v>0</v>
      </c>
      <c r="BG3027">
        <v>0</v>
      </c>
      <c r="BH3027">
        <v>0</v>
      </c>
      <c r="BI3027">
        <v>0</v>
      </c>
      <c r="BJ3027">
        <v>0</v>
      </c>
      <c r="BK3027">
        <v>0</v>
      </c>
      <c r="BL3027">
        <v>0</v>
      </c>
      <c r="BM3027">
        <v>0</v>
      </c>
      <c r="BN3027">
        <v>0</v>
      </c>
      <c r="BO3027">
        <v>0</v>
      </c>
      <c r="BP3027">
        <v>0</v>
      </c>
      <c r="BQ3027">
        <v>0</v>
      </c>
      <c r="BR3027">
        <v>0</v>
      </c>
      <c r="BS3027">
        <v>2089545</v>
      </c>
      <c r="BT3027">
        <v>0</v>
      </c>
      <c r="BU3027">
        <v>0</v>
      </c>
      <c r="BV3027">
        <v>0</v>
      </c>
      <c r="BW3027">
        <v>0</v>
      </c>
      <c r="BX3027">
        <v>0</v>
      </c>
      <c r="BY3027">
        <v>0</v>
      </c>
      <c r="BZ3027">
        <v>0</v>
      </c>
      <c r="CA3027">
        <v>0</v>
      </c>
      <c r="CB3027">
        <v>0</v>
      </c>
      <c r="CC3027">
        <v>0</v>
      </c>
      <c r="CD3027">
        <v>0</v>
      </c>
      <c r="CE3027">
        <v>2089545</v>
      </c>
      <c r="CF3027">
        <v>2089545</v>
      </c>
      <c r="CG3027">
        <v>0</v>
      </c>
      <c r="CH3027" t="s">
        <v>612</v>
      </c>
      <c r="CI3027" t="s">
        <v>616</v>
      </c>
      <c r="CJ3027" t="s">
        <v>617</v>
      </c>
      <c r="CK3027" t="s">
        <v>617</v>
      </c>
      <c r="CL3027" t="s">
        <v>617</v>
      </c>
      <c r="CM3027" t="s">
        <v>617</v>
      </c>
      <c r="CN3027">
        <v>0</v>
      </c>
    </row>
    <row r="3028" spans="1:92" x14ac:dyDescent="0.25">
      <c r="A3028" t="s">
        <v>15250</v>
      </c>
      <c r="B3028" t="s">
        <v>15250</v>
      </c>
      <c r="C3028">
        <v>53</v>
      </c>
      <c r="D3028" t="s">
        <v>597</v>
      </c>
      <c r="E3028">
        <v>67180</v>
      </c>
      <c r="F3028" t="s">
        <v>15197</v>
      </c>
      <c r="G3028" t="s">
        <v>15251</v>
      </c>
      <c r="H3028" t="s">
        <v>15252</v>
      </c>
      <c r="I3028" t="s">
        <v>1462</v>
      </c>
      <c r="J3028">
        <v>3178</v>
      </c>
      <c r="K3028">
        <v>7092</v>
      </c>
      <c r="L3028" t="s">
        <v>15253</v>
      </c>
      <c r="M3028" t="s">
        <v>15254</v>
      </c>
      <c r="N3028" t="s">
        <v>9714</v>
      </c>
      <c r="O3028" t="s">
        <v>15255</v>
      </c>
      <c r="P3028" t="s">
        <v>9711</v>
      </c>
      <c r="Q3028" t="s">
        <v>9712</v>
      </c>
      <c r="R3028" t="s">
        <v>9713</v>
      </c>
      <c r="S3028" t="s">
        <v>9713</v>
      </c>
      <c r="T3028" t="s">
        <v>9714</v>
      </c>
      <c r="U3028" t="s">
        <v>4479</v>
      </c>
      <c r="V3028" t="s">
        <v>1577</v>
      </c>
      <c r="W3028">
        <v>45.393999999999998</v>
      </c>
      <c r="X3028">
        <v>-75.653409999999994</v>
      </c>
      <c r="Y3028" t="s">
        <v>612</v>
      </c>
      <c r="Z3028" t="s">
        <v>612</v>
      </c>
      <c r="AA3028" t="s">
        <v>612</v>
      </c>
      <c r="AB3028" t="s">
        <v>612</v>
      </c>
      <c r="AC3028" t="s">
        <v>612</v>
      </c>
      <c r="AD3028" t="s">
        <v>612</v>
      </c>
      <c r="AE3028" t="s">
        <v>612</v>
      </c>
      <c r="AF3028" t="s">
        <v>612</v>
      </c>
      <c r="AG3028" t="s">
        <v>612</v>
      </c>
      <c r="AH3028" t="s">
        <v>612</v>
      </c>
      <c r="AI3028" t="s">
        <v>612</v>
      </c>
      <c r="AJ3028" t="s">
        <v>612</v>
      </c>
      <c r="AK3028" t="s">
        <v>612</v>
      </c>
      <c r="AL3028" t="s">
        <v>612</v>
      </c>
      <c r="AM3028" t="s">
        <v>612</v>
      </c>
      <c r="AN3028" t="s">
        <v>612</v>
      </c>
      <c r="AO3028" t="s">
        <v>612</v>
      </c>
      <c r="AP3028" t="s">
        <v>612</v>
      </c>
      <c r="AQ3028" t="s">
        <v>612</v>
      </c>
      <c r="AR3028" t="s">
        <v>612</v>
      </c>
      <c r="AS3028" t="s">
        <v>612</v>
      </c>
      <c r="AT3028" t="s">
        <v>613</v>
      </c>
      <c r="AU3028" t="s">
        <v>612</v>
      </c>
      <c r="AV3028" t="s">
        <v>614</v>
      </c>
      <c r="AW3028" t="s">
        <v>612</v>
      </c>
      <c r="AX3028">
        <v>52041</v>
      </c>
      <c r="AY3028" t="s">
        <v>621</v>
      </c>
      <c r="AZ3028" t="s">
        <v>143</v>
      </c>
      <c r="BA3028" t="s">
        <v>470</v>
      </c>
      <c r="BB3028" t="s">
        <v>700</v>
      </c>
      <c r="BC3028">
        <v>41883</v>
      </c>
      <c r="BD3028">
        <v>0</v>
      </c>
      <c r="BE3028">
        <v>0</v>
      </c>
      <c r="BF3028">
        <v>52041</v>
      </c>
      <c r="BG3028">
        <v>0</v>
      </c>
      <c r="BH3028">
        <v>0</v>
      </c>
      <c r="BI3028">
        <v>0</v>
      </c>
      <c r="BJ3028">
        <v>0</v>
      </c>
      <c r="BK3028">
        <v>0</v>
      </c>
      <c r="BL3028">
        <v>0</v>
      </c>
      <c r="BM3028">
        <v>0</v>
      </c>
      <c r="BN3028">
        <v>0</v>
      </c>
      <c r="BO3028">
        <v>0</v>
      </c>
      <c r="BP3028">
        <v>0</v>
      </c>
      <c r="BQ3028">
        <v>0</v>
      </c>
      <c r="BR3028">
        <v>0</v>
      </c>
      <c r="BS3028">
        <v>52041</v>
      </c>
      <c r="BT3028">
        <v>0</v>
      </c>
      <c r="BU3028">
        <v>0</v>
      </c>
      <c r="BV3028">
        <v>0</v>
      </c>
      <c r="BW3028">
        <v>0</v>
      </c>
      <c r="BX3028">
        <v>0</v>
      </c>
      <c r="BY3028">
        <v>0</v>
      </c>
      <c r="BZ3028">
        <v>0</v>
      </c>
      <c r="CA3028">
        <v>0</v>
      </c>
      <c r="CB3028">
        <v>0</v>
      </c>
      <c r="CC3028">
        <v>0</v>
      </c>
      <c r="CD3028">
        <v>0</v>
      </c>
      <c r="CE3028">
        <v>52041</v>
      </c>
      <c r="CF3028">
        <v>52041</v>
      </c>
      <c r="CG3028">
        <v>0</v>
      </c>
      <c r="CH3028" t="s">
        <v>612</v>
      </c>
      <c r="CI3028" t="s">
        <v>616</v>
      </c>
      <c r="CJ3028" t="s">
        <v>617</v>
      </c>
      <c r="CK3028" t="s">
        <v>617</v>
      </c>
      <c r="CL3028" t="s">
        <v>617</v>
      </c>
      <c r="CM3028" t="s">
        <v>617</v>
      </c>
      <c r="CN3028">
        <v>0</v>
      </c>
    </row>
    <row r="3029" spans="1:92" x14ac:dyDescent="0.25">
      <c r="A3029" t="s">
        <v>15256</v>
      </c>
      <c r="B3029" t="s">
        <v>15256</v>
      </c>
      <c r="C3029">
        <v>53</v>
      </c>
      <c r="D3029" t="s">
        <v>597</v>
      </c>
      <c r="E3029">
        <v>67180</v>
      </c>
      <c r="F3029" t="s">
        <v>15197</v>
      </c>
      <c r="G3029" t="s">
        <v>10694</v>
      </c>
      <c r="H3029" t="s">
        <v>11104</v>
      </c>
      <c r="I3029" t="s">
        <v>667</v>
      </c>
      <c r="J3029">
        <v>9825</v>
      </c>
      <c r="K3029">
        <v>5063</v>
      </c>
      <c r="L3029" t="s">
        <v>15257</v>
      </c>
      <c r="M3029" t="s">
        <v>15258</v>
      </c>
      <c r="N3029" t="s">
        <v>9867</v>
      </c>
      <c r="O3029" t="s">
        <v>15259</v>
      </c>
      <c r="P3029" t="s">
        <v>9711</v>
      </c>
      <c r="Q3029" t="s">
        <v>9712</v>
      </c>
      <c r="R3029" t="s">
        <v>9713</v>
      </c>
      <c r="S3029" t="s">
        <v>9713</v>
      </c>
      <c r="T3029" t="s">
        <v>9714</v>
      </c>
      <c r="U3029" t="s">
        <v>4479</v>
      </c>
      <c r="V3029" t="s">
        <v>1577</v>
      </c>
      <c r="W3029">
        <v>45.263950000000001</v>
      </c>
      <c r="X3029">
        <v>-75.910610000000005</v>
      </c>
      <c r="Y3029" t="s">
        <v>612</v>
      </c>
      <c r="Z3029" t="s">
        <v>612</v>
      </c>
      <c r="AA3029" t="s">
        <v>612</v>
      </c>
      <c r="AB3029" t="s">
        <v>612</v>
      </c>
      <c r="AC3029" t="s">
        <v>612</v>
      </c>
      <c r="AD3029" t="s">
        <v>612</v>
      </c>
      <c r="AE3029" t="s">
        <v>612</v>
      </c>
      <c r="AF3029" t="s">
        <v>612</v>
      </c>
      <c r="AG3029" t="s">
        <v>612</v>
      </c>
      <c r="AH3029" t="s">
        <v>612</v>
      </c>
      <c r="AI3029" t="s">
        <v>612</v>
      </c>
      <c r="AJ3029" t="s">
        <v>612</v>
      </c>
      <c r="AK3029" t="s">
        <v>612</v>
      </c>
      <c r="AL3029" t="s">
        <v>612</v>
      </c>
      <c r="AM3029" t="s">
        <v>612</v>
      </c>
      <c r="AN3029" t="s">
        <v>612</v>
      </c>
      <c r="AO3029" t="s">
        <v>612</v>
      </c>
      <c r="AP3029" t="s">
        <v>612</v>
      </c>
      <c r="AQ3029" t="s">
        <v>612</v>
      </c>
      <c r="AR3029" t="s">
        <v>612</v>
      </c>
      <c r="AS3029" t="s">
        <v>612</v>
      </c>
      <c r="AT3029" t="s">
        <v>613</v>
      </c>
      <c r="AU3029" t="s">
        <v>612</v>
      </c>
      <c r="AV3029" t="s">
        <v>635</v>
      </c>
      <c r="AW3029">
        <v>39691</v>
      </c>
      <c r="AX3029">
        <v>20714340</v>
      </c>
      <c r="AY3029" t="s">
        <v>621</v>
      </c>
      <c r="AZ3029" t="s">
        <v>145</v>
      </c>
      <c r="BA3029" t="s">
        <v>470</v>
      </c>
      <c r="BB3029" t="s">
        <v>659</v>
      </c>
      <c r="BC3029">
        <v>36770</v>
      </c>
      <c r="BD3029">
        <v>0</v>
      </c>
      <c r="BE3029">
        <v>0</v>
      </c>
      <c r="BF3029">
        <v>0</v>
      </c>
      <c r="BG3029">
        <v>0</v>
      </c>
      <c r="BH3029">
        <v>0</v>
      </c>
      <c r="BI3029">
        <v>0</v>
      </c>
      <c r="BJ3029">
        <v>0</v>
      </c>
      <c r="BK3029">
        <v>0</v>
      </c>
      <c r="BL3029">
        <v>0</v>
      </c>
      <c r="BM3029">
        <v>0</v>
      </c>
      <c r="BN3029">
        <v>0</v>
      </c>
      <c r="BO3029">
        <v>0</v>
      </c>
      <c r="BP3029">
        <v>0</v>
      </c>
      <c r="BQ3029">
        <v>0</v>
      </c>
      <c r="BR3029">
        <v>2113000</v>
      </c>
      <c r="BS3029">
        <v>2113000</v>
      </c>
      <c r="BT3029">
        <v>18601340</v>
      </c>
      <c r="BU3029">
        <v>0</v>
      </c>
      <c r="BV3029">
        <v>0</v>
      </c>
      <c r="BW3029">
        <v>0</v>
      </c>
      <c r="BX3029">
        <v>0</v>
      </c>
      <c r="BY3029">
        <v>0</v>
      </c>
      <c r="BZ3029">
        <v>0</v>
      </c>
      <c r="CA3029">
        <v>0</v>
      </c>
      <c r="CB3029">
        <v>0</v>
      </c>
      <c r="CC3029">
        <v>0</v>
      </c>
      <c r="CD3029">
        <v>18601340</v>
      </c>
      <c r="CE3029">
        <v>20714340</v>
      </c>
      <c r="CF3029">
        <v>20714340</v>
      </c>
      <c r="CG3029">
        <v>0</v>
      </c>
      <c r="CH3029" t="s">
        <v>612</v>
      </c>
      <c r="CI3029" t="s">
        <v>616</v>
      </c>
      <c r="CJ3029" t="s">
        <v>617</v>
      </c>
      <c r="CK3029" t="s">
        <v>617</v>
      </c>
      <c r="CL3029" t="s">
        <v>617</v>
      </c>
      <c r="CM3029" t="s">
        <v>617</v>
      </c>
      <c r="CN3029">
        <v>0</v>
      </c>
    </row>
    <row r="3030" spans="1:92" x14ac:dyDescent="0.25">
      <c r="A3030" t="s">
        <v>15260</v>
      </c>
      <c r="B3030" t="s">
        <v>15260</v>
      </c>
      <c r="C3030">
        <v>53</v>
      </c>
      <c r="D3030" t="s">
        <v>597</v>
      </c>
      <c r="E3030">
        <v>67180</v>
      </c>
      <c r="F3030" t="s">
        <v>15197</v>
      </c>
      <c r="G3030" t="s">
        <v>10694</v>
      </c>
      <c r="H3030" t="s">
        <v>11104</v>
      </c>
      <c r="I3030" t="s">
        <v>667</v>
      </c>
      <c r="J3030">
        <v>9825</v>
      </c>
      <c r="K3030">
        <v>5063</v>
      </c>
      <c r="L3030" t="s">
        <v>15257</v>
      </c>
      <c r="M3030" t="s">
        <v>15258</v>
      </c>
      <c r="N3030" t="s">
        <v>9867</v>
      </c>
      <c r="O3030" t="s">
        <v>15259</v>
      </c>
      <c r="P3030" t="s">
        <v>9711</v>
      </c>
      <c r="Q3030" t="s">
        <v>9712</v>
      </c>
      <c r="R3030" t="s">
        <v>9713</v>
      </c>
      <c r="S3030" t="s">
        <v>9713</v>
      </c>
      <c r="T3030" t="s">
        <v>9714</v>
      </c>
      <c r="U3030" t="s">
        <v>4479</v>
      </c>
      <c r="V3030" t="s">
        <v>1577</v>
      </c>
      <c r="W3030">
        <v>45.263950000000001</v>
      </c>
      <c r="X3030">
        <v>-75.910610000000005</v>
      </c>
      <c r="Y3030" t="s">
        <v>612</v>
      </c>
      <c r="Z3030" t="s">
        <v>612</v>
      </c>
      <c r="AA3030" t="s">
        <v>612</v>
      </c>
      <c r="AB3030" t="s">
        <v>612</v>
      </c>
      <c r="AC3030" t="s">
        <v>612</v>
      </c>
      <c r="AD3030" t="s">
        <v>612</v>
      </c>
      <c r="AE3030" t="s">
        <v>612</v>
      </c>
      <c r="AF3030" t="s">
        <v>612</v>
      </c>
      <c r="AG3030" t="s">
        <v>612</v>
      </c>
      <c r="AH3030" t="s">
        <v>612</v>
      </c>
      <c r="AI3030" t="s">
        <v>612</v>
      </c>
      <c r="AJ3030" t="s">
        <v>612</v>
      </c>
      <c r="AK3030" t="s">
        <v>612</v>
      </c>
      <c r="AL3030" t="s">
        <v>612</v>
      </c>
      <c r="AM3030" t="s">
        <v>612</v>
      </c>
      <c r="AN3030" t="s">
        <v>612</v>
      </c>
      <c r="AO3030" t="s">
        <v>612</v>
      </c>
      <c r="AP3030" t="s">
        <v>612</v>
      </c>
      <c r="AQ3030" t="s">
        <v>612</v>
      </c>
      <c r="AR3030" t="s">
        <v>612</v>
      </c>
      <c r="AS3030" t="s">
        <v>612</v>
      </c>
      <c r="AT3030" t="s">
        <v>613</v>
      </c>
      <c r="AU3030" t="s">
        <v>612</v>
      </c>
      <c r="AV3030" t="s">
        <v>635</v>
      </c>
      <c r="AW3030">
        <v>39691</v>
      </c>
      <c r="AX3030">
        <v>4072057</v>
      </c>
      <c r="AY3030" t="s">
        <v>621</v>
      </c>
      <c r="AZ3030" t="s">
        <v>140</v>
      </c>
      <c r="BA3030" t="s">
        <v>470</v>
      </c>
      <c r="BB3030" t="s">
        <v>1255</v>
      </c>
      <c r="BC3030">
        <v>37865</v>
      </c>
      <c r="BD3030">
        <v>494580</v>
      </c>
      <c r="BE3030">
        <v>0</v>
      </c>
      <c r="BF3030">
        <v>1844093</v>
      </c>
      <c r="BG3030">
        <v>0</v>
      </c>
      <c r="BH3030">
        <v>0</v>
      </c>
      <c r="BI3030">
        <v>0</v>
      </c>
      <c r="BJ3030">
        <v>0</v>
      </c>
      <c r="BK3030">
        <v>0</v>
      </c>
      <c r="BL3030">
        <v>0</v>
      </c>
      <c r="BM3030">
        <v>0</v>
      </c>
      <c r="BN3030">
        <v>0</v>
      </c>
      <c r="BO3030">
        <v>0</v>
      </c>
      <c r="BP3030">
        <v>0</v>
      </c>
      <c r="BQ3030">
        <v>0</v>
      </c>
      <c r="BR3030">
        <v>61499</v>
      </c>
      <c r="BS3030">
        <v>2400172</v>
      </c>
      <c r="BT3030">
        <v>1671885</v>
      </c>
      <c r="BU3030">
        <v>0</v>
      </c>
      <c r="BV3030">
        <v>0</v>
      </c>
      <c r="BW3030">
        <v>0</v>
      </c>
      <c r="BX3030">
        <v>0</v>
      </c>
      <c r="BY3030">
        <v>0</v>
      </c>
      <c r="BZ3030">
        <v>0</v>
      </c>
      <c r="CA3030">
        <v>0</v>
      </c>
      <c r="CB3030">
        <v>0</v>
      </c>
      <c r="CC3030">
        <v>0</v>
      </c>
      <c r="CD3030">
        <v>1671885</v>
      </c>
      <c r="CE3030">
        <v>4072057</v>
      </c>
      <c r="CF3030">
        <v>4072057</v>
      </c>
      <c r="CG3030">
        <v>0</v>
      </c>
      <c r="CH3030" t="s">
        <v>612</v>
      </c>
      <c r="CI3030" t="s">
        <v>616</v>
      </c>
      <c r="CJ3030" t="s">
        <v>617</v>
      </c>
      <c r="CK3030" t="s">
        <v>617</v>
      </c>
      <c r="CL3030" t="s">
        <v>617</v>
      </c>
      <c r="CM3030" t="s">
        <v>617</v>
      </c>
      <c r="CN3030">
        <v>0</v>
      </c>
    </row>
    <row r="3031" spans="1:92" x14ac:dyDescent="0.25">
      <c r="A3031" t="s">
        <v>15261</v>
      </c>
      <c r="B3031" t="s">
        <v>15261</v>
      </c>
      <c r="C3031">
        <v>53</v>
      </c>
      <c r="D3031" t="s">
        <v>597</v>
      </c>
      <c r="E3031">
        <v>67180</v>
      </c>
      <c r="F3031" t="s">
        <v>15197</v>
      </c>
      <c r="G3031" t="s">
        <v>13180</v>
      </c>
      <c r="H3031" t="s">
        <v>13181</v>
      </c>
      <c r="I3031" t="s">
        <v>630</v>
      </c>
      <c r="J3031">
        <v>10320</v>
      </c>
      <c r="K3031">
        <v>11015</v>
      </c>
      <c r="L3031" t="s">
        <v>15262</v>
      </c>
      <c r="M3031" t="s">
        <v>15263</v>
      </c>
      <c r="N3031" t="s">
        <v>9709</v>
      </c>
      <c r="O3031" t="s">
        <v>15264</v>
      </c>
      <c r="P3031" t="s">
        <v>9711</v>
      </c>
      <c r="Q3031" t="s">
        <v>9712</v>
      </c>
      <c r="R3031" t="s">
        <v>9713</v>
      </c>
      <c r="S3031" t="s">
        <v>9713</v>
      </c>
      <c r="T3031" t="s">
        <v>9714</v>
      </c>
      <c r="U3031" t="s">
        <v>4479</v>
      </c>
      <c r="V3031" t="s">
        <v>1577</v>
      </c>
      <c r="W3031">
        <v>45.2851</v>
      </c>
      <c r="X3031">
        <v>-75.708799999999997</v>
      </c>
      <c r="Y3031" t="s">
        <v>612</v>
      </c>
      <c r="Z3031" t="s">
        <v>612</v>
      </c>
      <c r="AA3031" t="s">
        <v>612</v>
      </c>
      <c r="AB3031" t="s">
        <v>612</v>
      </c>
      <c r="AC3031" t="s">
        <v>612</v>
      </c>
      <c r="AD3031" t="s">
        <v>612</v>
      </c>
      <c r="AE3031" t="s">
        <v>612</v>
      </c>
      <c r="AF3031" t="s">
        <v>612</v>
      </c>
      <c r="AG3031" t="s">
        <v>612</v>
      </c>
      <c r="AH3031" t="s">
        <v>612</v>
      </c>
      <c r="AI3031" t="s">
        <v>612</v>
      </c>
      <c r="AJ3031" t="s">
        <v>612</v>
      </c>
      <c r="AK3031" t="s">
        <v>612</v>
      </c>
      <c r="AL3031" t="s">
        <v>612</v>
      </c>
      <c r="AM3031" t="s">
        <v>612</v>
      </c>
      <c r="AN3031" t="s">
        <v>612</v>
      </c>
      <c r="AO3031" t="s">
        <v>612</v>
      </c>
      <c r="AP3031" t="s">
        <v>612</v>
      </c>
      <c r="AQ3031" t="s">
        <v>612</v>
      </c>
      <c r="AR3031" t="s">
        <v>612</v>
      </c>
      <c r="AS3031" t="s">
        <v>612</v>
      </c>
      <c r="AT3031" t="s">
        <v>613</v>
      </c>
      <c r="AU3031" t="s">
        <v>612</v>
      </c>
      <c r="AV3031" t="s">
        <v>635</v>
      </c>
      <c r="AW3031">
        <v>39691</v>
      </c>
      <c r="AX3031">
        <v>5638086</v>
      </c>
      <c r="AY3031" t="s">
        <v>621</v>
      </c>
      <c r="AZ3031" t="s">
        <v>145</v>
      </c>
      <c r="BA3031" t="s">
        <v>470</v>
      </c>
      <c r="BB3031" t="s">
        <v>1255</v>
      </c>
      <c r="BC3031">
        <v>37865</v>
      </c>
      <c r="BD3031">
        <v>0</v>
      </c>
      <c r="BE3031">
        <v>0</v>
      </c>
      <c r="BF3031">
        <v>10094</v>
      </c>
      <c r="BG3031">
        <v>0</v>
      </c>
      <c r="BH3031">
        <v>0</v>
      </c>
      <c r="BI3031">
        <v>0</v>
      </c>
      <c r="BJ3031">
        <v>0</v>
      </c>
      <c r="BK3031">
        <v>0</v>
      </c>
      <c r="BL3031">
        <v>0</v>
      </c>
      <c r="BM3031">
        <v>0</v>
      </c>
      <c r="BN3031">
        <v>0</v>
      </c>
      <c r="BO3031">
        <v>0</v>
      </c>
      <c r="BP3031">
        <v>0</v>
      </c>
      <c r="BQ3031">
        <v>0</v>
      </c>
      <c r="BR3031">
        <v>0</v>
      </c>
      <c r="BS3031">
        <v>10094</v>
      </c>
      <c r="BT3031">
        <v>5627992</v>
      </c>
      <c r="BU3031">
        <v>0</v>
      </c>
      <c r="BV3031">
        <v>0</v>
      </c>
      <c r="BW3031">
        <v>0</v>
      </c>
      <c r="BX3031">
        <v>0</v>
      </c>
      <c r="BY3031">
        <v>0</v>
      </c>
      <c r="BZ3031">
        <v>0</v>
      </c>
      <c r="CA3031">
        <v>0</v>
      </c>
      <c r="CB3031">
        <v>0</v>
      </c>
      <c r="CC3031">
        <v>0</v>
      </c>
      <c r="CD3031">
        <v>5627992</v>
      </c>
      <c r="CE3031">
        <v>5638086</v>
      </c>
      <c r="CF3031">
        <v>5638086</v>
      </c>
      <c r="CG3031">
        <v>0</v>
      </c>
      <c r="CH3031" t="s">
        <v>612</v>
      </c>
      <c r="CI3031" t="s">
        <v>616</v>
      </c>
      <c r="CJ3031" t="s">
        <v>617</v>
      </c>
      <c r="CK3031" t="s">
        <v>617</v>
      </c>
      <c r="CL3031" t="s">
        <v>617</v>
      </c>
      <c r="CM3031" t="s">
        <v>617</v>
      </c>
      <c r="CN3031">
        <v>0</v>
      </c>
    </row>
    <row r="3032" spans="1:92" x14ac:dyDescent="0.25">
      <c r="A3032" t="s">
        <v>15265</v>
      </c>
      <c r="B3032" t="s">
        <v>15265</v>
      </c>
      <c r="C3032">
        <v>53</v>
      </c>
      <c r="D3032" t="s">
        <v>597</v>
      </c>
      <c r="E3032">
        <v>67180</v>
      </c>
      <c r="F3032" t="s">
        <v>15197</v>
      </c>
      <c r="G3032" t="s">
        <v>10868</v>
      </c>
      <c r="H3032" t="s">
        <v>10869</v>
      </c>
      <c r="I3032" t="s">
        <v>630</v>
      </c>
      <c r="J3032">
        <v>9781</v>
      </c>
      <c r="K3032">
        <v>10264</v>
      </c>
      <c r="L3032" t="s">
        <v>15266</v>
      </c>
      <c r="M3032" t="s">
        <v>15267</v>
      </c>
      <c r="N3032" t="s">
        <v>9765</v>
      </c>
      <c r="O3032" t="s">
        <v>15268</v>
      </c>
      <c r="P3032" t="s">
        <v>9711</v>
      </c>
      <c r="Q3032" t="s">
        <v>9712</v>
      </c>
      <c r="R3032" t="s">
        <v>9713</v>
      </c>
      <c r="S3032" t="s">
        <v>9713</v>
      </c>
      <c r="T3032" t="s">
        <v>9714</v>
      </c>
      <c r="U3032" t="s">
        <v>4479</v>
      </c>
      <c r="V3032" t="s">
        <v>1577</v>
      </c>
      <c r="W3032">
        <v>45.282029999999999</v>
      </c>
      <c r="X3032">
        <v>-75.844729999999998</v>
      </c>
      <c r="Y3032" t="s">
        <v>612</v>
      </c>
      <c r="Z3032" t="s">
        <v>612</v>
      </c>
      <c r="AA3032" t="s">
        <v>612</v>
      </c>
      <c r="AB3032" t="s">
        <v>612</v>
      </c>
      <c r="AC3032" t="s">
        <v>612</v>
      </c>
      <c r="AD3032" t="s">
        <v>612</v>
      </c>
      <c r="AE3032" t="s">
        <v>612</v>
      </c>
      <c r="AF3032" t="s">
        <v>612</v>
      </c>
      <c r="AG3032" t="s">
        <v>612</v>
      </c>
      <c r="AH3032" t="s">
        <v>612</v>
      </c>
      <c r="AI3032" t="s">
        <v>612</v>
      </c>
      <c r="AJ3032" t="s">
        <v>612</v>
      </c>
      <c r="AK3032" t="s">
        <v>612</v>
      </c>
      <c r="AL3032" t="s">
        <v>612</v>
      </c>
      <c r="AM3032" t="s">
        <v>612</v>
      </c>
      <c r="AN3032" t="s">
        <v>612</v>
      </c>
      <c r="AO3032" t="s">
        <v>612</v>
      </c>
      <c r="AP3032" t="s">
        <v>612</v>
      </c>
      <c r="AQ3032" t="s">
        <v>612</v>
      </c>
      <c r="AR3032" t="s">
        <v>612</v>
      </c>
      <c r="AS3032" t="s">
        <v>612</v>
      </c>
      <c r="AT3032" t="s">
        <v>613</v>
      </c>
      <c r="AU3032" t="s">
        <v>612</v>
      </c>
      <c r="AV3032" t="s">
        <v>635</v>
      </c>
      <c r="AW3032">
        <v>39691</v>
      </c>
      <c r="AX3032">
        <v>5021451</v>
      </c>
      <c r="AY3032" t="s">
        <v>621</v>
      </c>
      <c r="AZ3032" t="s">
        <v>145</v>
      </c>
      <c r="BA3032" t="s">
        <v>470</v>
      </c>
      <c r="BB3032" t="s">
        <v>659</v>
      </c>
      <c r="BC3032">
        <v>36770</v>
      </c>
      <c r="BD3032">
        <v>0</v>
      </c>
      <c r="BE3032">
        <v>0</v>
      </c>
      <c r="BF3032">
        <v>0</v>
      </c>
      <c r="BG3032">
        <v>0</v>
      </c>
      <c r="BH3032">
        <v>0</v>
      </c>
      <c r="BI3032">
        <v>0</v>
      </c>
      <c r="BJ3032">
        <v>0</v>
      </c>
      <c r="BK3032">
        <v>0</v>
      </c>
      <c r="BL3032">
        <v>0</v>
      </c>
      <c r="BM3032">
        <v>0</v>
      </c>
      <c r="BN3032">
        <v>0</v>
      </c>
      <c r="BO3032">
        <v>0</v>
      </c>
      <c r="BP3032">
        <v>0</v>
      </c>
      <c r="BQ3032">
        <v>0</v>
      </c>
      <c r="BR3032">
        <v>0</v>
      </c>
      <c r="BS3032">
        <v>0</v>
      </c>
      <c r="BT3032">
        <v>5021451</v>
      </c>
      <c r="BU3032">
        <v>0</v>
      </c>
      <c r="BV3032">
        <v>0</v>
      </c>
      <c r="BW3032">
        <v>0</v>
      </c>
      <c r="BX3032">
        <v>0</v>
      </c>
      <c r="BY3032">
        <v>0</v>
      </c>
      <c r="BZ3032">
        <v>0</v>
      </c>
      <c r="CA3032">
        <v>0</v>
      </c>
      <c r="CB3032">
        <v>0</v>
      </c>
      <c r="CC3032">
        <v>0</v>
      </c>
      <c r="CD3032">
        <v>5021451</v>
      </c>
      <c r="CE3032">
        <v>5021451</v>
      </c>
      <c r="CF3032">
        <v>5021451</v>
      </c>
      <c r="CG3032">
        <v>0</v>
      </c>
      <c r="CH3032" t="s">
        <v>612</v>
      </c>
      <c r="CI3032" t="s">
        <v>616</v>
      </c>
      <c r="CJ3032" t="s">
        <v>617</v>
      </c>
      <c r="CK3032" t="s">
        <v>617</v>
      </c>
      <c r="CL3032" t="s">
        <v>617</v>
      </c>
      <c r="CM3032" t="s">
        <v>617</v>
      </c>
      <c r="CN3032">
        <v>0</v>
      </c>
    </row>
    <row r="3033" spans="1:92" x14ac:dyDescent="0.25">
      <c r="A3033" t="s">
        <v>15269</v>
      </c>
      <c r="B3033" t="s">
        <v>15269</v>
      </c>
      <c r="C3033">
        <v>53</v>
      </c>
      <c r="D3033" t="s">
        <v>597</v>
      </c>
      <c r="E3033">
        <v>67180</v>
      </c>
      <c r="F3033" t="s">
        <v>15197</v>
      </c>
      <c r="G3033" t="s">
        <v>12721</v>
      </c>
      <c r="H3033" t="s">
        <v>12722</v>
      </c>
      <c r="I3033" t="s">
        <v>630</v>
      </c>
      <c r="J3033">
        <v>24425</v>
      </c>
      <c r="K3033">
        <v>19426</v>
      </c>
      <c r="L3033" t="s">
        <v>15270</v>
      </c>
      <c r="M3033" t="s">
        <v>15271</v>
      </c>
      <c r="N3033" t="s">
        <v>9709</v>
      </c>
      <c r="O3033" t="s">
        <v>15272</v>
      </c>
      <c r="P3033" t="s">
        <v>9711</v>
      </c>
      <c r="Q3033" t="s">
        <v>9712</v>
      </c>
      <c r="R3033" t="s">
        <v>9713</v>
      </c>
      <c r="S3033" t="s">
        <v>9713</v>
      </c>
      <c r="T3033" t="s">
        <v>9714</v>
      </c>
      <c r="U3033" t="s">
        <v>4479</v>
      </c>
      <c r="V3033" t="s">
        <v>1577</v>
      </c>
      <c r="W3033">
        <v>45.242330000000003</v>
      </c>
      <c r="X3033">
        <v>-75.734920000000002</v>
      </c>
      <c r="Y3033">
        <v>41754</v>
      </c>
      <c r="Z3033" t="s">
        <v>649</v>
      </c>
      <c r="AA3033" t="s">
        <v>700</v>
      </c>
      <c r="AB3033" t="s">
        <v>612</v>
      </c>
      <c r="AC3033" t="s">
        <v>612</v>
      </c>
      <c r="AD3033" t="s">
        <v>612</v>
      </c>
      <c r="AE3033">
        <v>41754</v>
      </c>
      <c r="AF3033" t="s">
        <v>649</v>
      </c>
      <c r="AG3033" t="s">
        <v>700</v>
      </c>
      <c r="AH3033" t="s">
        <v>612</v>
      </c>
      <c r="AI3033" t="s">
        <v>612</v>
      </c>
      <c r="AJ3033" t="s">
        <v>612</v>
      </c>
      <c r="AK3033" t="s">
        <v>612</v>
      </c>
      <c r="AL3033" t="s">
        <v>612</v>
      </c>
      <c r="AM3033" t="s">
        <v>612</v>
      </c>
      <c r="AN3033" t="s">
        <v>612</v>
      </c>
      <c r="AO3033" t="s">
        <v>612</v>
      </c>
      <c r="AP3033" t="s">
        <v>612</v>
      </c>
      <c r="AQ3033">
        <v>507</v>
      </c>
      <c r="AR3033" t="s">
        <v>612</v>
      </c>
      <c r="AS3033" t="s">
        <v>612</v>
      </c>
      <c r="AT3033" t="s">
        <v>613</v>
      </c>
      <c r="AU3033" t="s">
        <v>612</v>
      </c>
      <c r="AV3033" t="s">
        <v>635</v>
      </c>
      <c r="AW3033">
        <v>44651</v>
      </c>
      <c r="AX3033">
        <v>9867655</v>
      </c>
      <c r="AY3033" t="s">
        <v>621</v>
      </c>
      <c r="AZ3033" t="s">
        <v>145</v>
      </c>
      <c r="BA3033" t="s">
        <v>460</v>
      </c>
      <c r="BB3033" t="s">
        <v>787</v>
      </c>
      <c r="BC3033">
        <v>42614</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1439776</v>
      </c>
      <c r="BW3033">
        <v>0</v>
      </c>
      <c r="BX3033">
        <v>8427879</v>
      </c>
      <c r="BY3033">
        <v>0</v>
      </c>
      <c r="BZ3033">
        <v>0</v>
      </c>
      <c r="CA3033">
        <v>0</v>
      </c>
      <c r="CB3033">
        <v>0</v>
      </c>
      <c r="CC3033">
        <v>0</v>
      </c>
      <c r="CD3033">
        <v>9867655</v>
      </c>
      <c r="CE3033">
        <v>9867655</v>
      </c>
      <c r="CF3033">
        <v>9867655</v>
      </c>
      <c r="CG3033">
        <v>0</v>
      </c>
      <c r="CH3033" t="s">
        <v>612</v>
      </c>
      <c r="CI3033" t="s">
        <v>616</v>
      </c>
      <c r="CJ3033" t="s">
        <v>702</v>
      </c>
      <c r="CK3033" t="s">
        <v>703</v>
      </c>
      <c r="CL3033" t="s">
        <v>617</v>
      </c>
      <c r="CM3033" t="s">
        <v>617</v>
      </c>
      <c r="CN3033">
        <v>8427879</v>
      </c>
    </row>
    <row r="3034" spans="1:92" x14ac:dyDescent="0.25">
      <c r="A3034" t="s">
        <v>15273</v>
      </c>
      <c r="B3034" t="s">
        <v>15273</v>
      </c>
      <c r="C3034">
        <v>53</v>
      </c>
      <c r="D3034" t="s">
        <v>597</v>
      </c>
      <c r="E3034">
        <v>67180</v>
      </c>
      <c r="F3034" t="s">
        <v>15197</v>
      </c>
      <c r="G3034" t="s">
        <v>12037</v>
      </c>
      <c r="H3034" t="s">
        <v>12038</v>
      </c>
      <c r="I3034" t="s">
        <v>630</v>
      </c>
      <c r="J3034">
        <v>18632</v>
      </c>
      <c r="K3034">
        <v>19086</v>
      </c>
      <c r="L3034" t="s">
        <v>15274</v>
      </c>
      <c r="M3034" t="s">
        <v>15275</v>
      </c>
      <c r="N3034" t="s">
        <v>9709</v>
      </c>
      <c r="O3034" t="s">
        <v>15276</v>
      </c>
      <c r="P3034" t="s">
        <v>9711</v>
      </c>
      <c r="Q3034" t="s">
        <v>9712</v>
      </c>
      <c r="R3034" t="s">
        <v>9713</v>
      </c>
      <c r="S3034" t="s">
        <v>9713</v>
      </c>
      <c r="T3034" t="s">
        <v>9714</v>
      </c>
      <c r="U3034" t="s">
        <v>4479</v>
      </c>
      <c r="V3034" t="s">
        <v>1577</v>
      </c>
      <c r="W3034">
        <v>45.2540798</v>
      </c>
      <c r="X3034">
        <v>-75.732371900000004</v>
      </c>
      <c r="Y3034" t="s">
        <v>612</v>
      </c>
      <c r="Z3034" t="s">
        <v>612</v>
      </c>
      <c r="AA3034" t="s">
        <v>612</v>
      </c>
      <c r="AB3034" t="s">
        <v>612</v>
      </c>
      <c r="AC3034" t="s">
        <v>612</v>
      </c>
      <c r="AD3034" t="s">
        <v>612</v>
      </c>
      <c r="AE3034" t="s">
        <v>612</v>
      </c>
      <c r="AF3034" t="s">
        <v>612</v>
      </c>
      <c r="AG3034" t="s">
        <v>612</v>
      </c>
      <c r="AH3034" t="s">
        <v>612</v>
      </c>
      <c r="AI3034" t="s">
        <v>612</v>
      </c>
      <c r="AJ3034" t="s">
        <v>612</v>
      </c>
      <c r="AK3034" t="s">
        <v>612</v>
      </c>
      <c r="AL3034" t="s">
        <v>612</v>
      </c>
      <c r="AM3034" t="s">
        <v>612</v>
      </c>
      <c r="AN3034" t="s">
        <v>612</v>
      </c>
      <c r="AO3034" t="s">
        <v>612</v>
      </c>
      <c r="AP3034" t="s">
        <v>612</v>
      </c>
      <c r="AQ3034" t="s">
        <v>612</v>
      </c>
      <c r="AR3034" t="s">
        <v>612</v>
      </c>
      <c r="AS3034" t="s">
        <v>612</v>
      </c>
      <c r="AT3034" t="s">
        <v>613</v>
      </c>
      <c r="AU3034" t="s">
        <v>612</v>
      </c>
      <c r="AV3034" t="s">
        <v>614</v>
      </c>
      <c r="AW3034" t="s">
        <v>612</v>
      </c>
      <c r="AX3034">
        <v>9214000</v>
      </c>
      <c r="AY3034" t="s">
        <v>621</v>
      </c>
      <c r="AZ3034" t="s">
        <v>145</v>
      </c>
      <c r="BA3034" t="s">
        <v>470</v>
      </c>
      <c r="BB3034" t="s">
        <v>662</v>
      </c>
      <c r="BC3034">
        <v>41153</v>
      </c>
      <c r="BD3034">
        <v>0</v>
      </c>
      <c r="BE3034">
        <v>0</v>
      </c>
      <c r="BF3034">
        <v>0</v>
      </c>
      <c r="BG3034">
        <v>0</v>
      </c>
      <c r="BH3034">
        <v>0</v>
      </c>
      <c r="BI3034">
        <v>0</v>
      </c>
      <c r="BJ3034">
        <v>0</v>
      </c>
      <c r="BK3034">
        <v>0</v>
      </c>
      <c r="BL3034">
        <v>0</v>
      </c>
      <c r="BM3034">
        <v>0</v>
      </c>
      <c r="BN3034">
        <v>0</v>
      </c>
      <c r="BO3034">
        <v>0</v>
      </c>
      <c r="BP3034">
        <v>0</v>
      </c>
      <c r="BQ3034">
        <v>0</v>
      </c>
      <c r="BR3034">
        <v>0</v>
      </c>
      <c r="BS3034">
        <v>0</v>
      </c>
      <c r="BT3034">
        <v>8254150</v>
      </c>
      <c r="BU3034">
        <v>0</v>
      </c>
      <c r="BV3034">
        <v>959850</v>
      </c>
      <c r="BW3034">
        <v>0</v>
      </c>
      <c r="BX3034">
        <v>0</v>
      </c>
      <c r="BY3034">
        <v>0</v>
      </c>
      <c r="BZ3034">
        <v>0</v>
      </c>
      <c r="CA3034">
        <v>0</v>
      </c>
      <c r="CB3034">
        <v>0</v>
      </c>
      <c r="CC3034">
        <v>0</v>
      </c>
      <c r="CD3034">
        <v>9214000</v>
      </c>
      <c r="CE3034">
        <v>9214000</v>
      </c>
      <c r="CF3034">
        <v>9214000</v>
      </c>
      <c r="CG3034">
        <v>0</v>
      </c>
      <c r="CH3034" t="s">
        <v>612</v>
      </c>
      <c r="CI3034" t="s">
        <v>616</v>
      </c>
      <c r="CJ3034" t="s">
        <v>617</v>
      </c>
      <c r="CK3034" t="s">
        <v>617</v>
      </c>
      <c r="CL3034" t="s">
        <v>617</v>
      </c>
      <c r="CM3034" t="s">
        <v>617</v>
      </c>
      <c r="CN3034">
        <v>0</v>
      </c>
    </row>
    <row r="3035" spans="1:92" x14ac:dyDescent="0.25">
      <c r="A3035" t="s">
        <v>15277</v>
      </c>
      <c r="B3035" t="s">
        <v>15277</v>
      </c>
      <c r="C3035">
        <v>53</v>
      </c>
      <c r="D3035" t="s">
        <v>597</v>
      </c>
      <c r="E3035">
        <v>67180</v>
      </c>
      <c r="F3035" t="s">
        <v>15197</v>
      </c>
      <c r="G3035" t="s">
        <v>13239</v>
      </c>
      <c r="H3035" t="s">
        <v>13240</v>
      </c>
      <c r="I3035" t="s">
        <v>630</v>
      </c>
      <c r="J3035">
        <v>24268</v>
      </c>
      <c r="K3035">
        <v>19260</v>
      </c>
      <c r="L3035" t="s">
        <v>15278</v>
      </c>
      <c r="M3035" t="s">
        <v>15279</v>
      </c>
      <c r="N3035" t="s">
        <v>9727</v>
      </c>
      <c r="O3035" t="s">
        <v>15280</v>
      </c>
      <c r="P3035" t="s">
        <v>9711</v>
      </c>
      <c r="Q3035" t="s">
        <v>9712</v>
      </c>
      <c r="R3035" t="s">
        <v>9713</v>
      </c>
      <c r="S3035" t="s">
        <v>9713</v>
      </c>
      <c r="T3035" t="s">
        <v>9714</v>
      </c>
      <c r="U3035" t="s">
        <v>4479</v>
      </c>
      <c r="V3035" t="s">
        <v>1577</v>
      </c>
      <c r="W3035">
        <v>45.451549999999997</v>
      </c>
      <c r="X3035">
        <v>-75.47045</v>
      </c>
      <c r="Y3035">
        <v>41298</v>
      </c>
      <c r="Z3035" t="s">
        <v>662</v>
      </c>
      <c r="AA3035" t="s">
        <v>662</v>
      </c>
      <c r="AB3035" t="s">
        <v>612</v>
      </c>
      <c r="AC3035" t="s">
        <v>612</v>
      </c>
      <c r="AD3035" t="s">
        <v>612</v>
      </c>
      <c r="AE3035">
        <v>41298</v>
      </c>
      <c r="AF3035" t="s">
        <v>662</v>
      </c>
      <c r="AG3035" t="s">
        <v>662</v>
      </c>
      <c r="AH3035" t="s">
        <v>612</v>
      </c>
      <c r="AI3035" t="s">
        <v>612</v>
      </c>
      <c r="AJ3035" t="s">
        <v>612</v>
      </c>
      <c r="AK3035" t="s">
        <v>612</v>
      </c>
      <c r="AL3035" t="s">
        <v>612</v>
      </c>
      <c r="AM3035" t="s">
        <v>612</v>
      </c>
      <c r="AN3035" t="s">
        <v>612</v>
      </c>
      <c r="AO3035" t="s">
        <v>612</v>
      </c>
      <c r="AP3035" t="s">
        <v>612</v>
      </c>
      <c r="AQ3035">
        <v>507</v>
      </c>
      <c r="AR3035" t="s">
        <v>612</v>
      </c>
      <c r="AS3035" t="s">
        <v>612</v>
      </c>
      <c r="AT3035" t="s">
        <v>613</v>
      </c>
      <c r="AU3035" t="s">
        <v>612</v>
      </c>
      <c r="AV3035" t="s">
        <v>614</v>
      </c>
      <c r="AW3035" t="s">
        <v>612</v>
      </c>
      <c r="AX3035">
        <v>9908482</v>
      </c>
      <c r="AY3035" t="s">
        <v>621</v>
      </c>
      <c r="AZ3035" t="s">
        <v>145</v>
      </c>
      <c r="BA3035" t="s">
        <v>460</v>
      </c>
      <c r="BB3035" t="s">
        <v>622</v>
      </c>
      <c r="BC3035">
        <v>42248</v>
      </c>
      <c r="BD3035">
        <v>0</v>
      </c>
      <c r="BE3035">
        <v>0</v>
      </c>
      <c r="BF3035">
        <v>0</v>
      </c>
      <c r="BG3035">
        <v>0</v>
      </c>
      <c r="BH3035">
        <v>0</v>
      </c>
      <c r="BI3035">
        <v>0</v>
      </c>
      <c r="BJ3035">
        <v>0</v>
      </c>
      <c r="BK3035">
        <v>0</v>
      </c>
      <c r="BL3035">
        <v>0</v>
      </c>
      <c r="BM3035">
        <v>0</v>
      </c>
      <c r="BN3035">
        <v>0</v>
      </c>
      <c r="BO3035">
        <v>0</v>
      </c>
      <c r="BP3035">
        <v>0</v>
      </c>
      <c r="BQ3035">
        <v>0</v>
      </c>
      <c r="BR3035">
        <v>0</v>
      </c>
      <c r="BS3035">
        <v>0</v>
      </c>
      <c r="BT3035">
        <v>4969388</v>
      </c>
      <c r="BU3035">
        <v>0</v>
      </c>
      <c r="BV3035">
        <v>959850</v>
      </c>
      <c r="BW3035">
        <v>0</v>
      </c>
      <c r="BX3035">
        <v>3979244</v>
      </c>
      <c r="BY3035">
        <v>0</v>
      </c>
      <c r="BZ3035">
        <v>0</v>
      </c>
      <c r="CA3035">
        <v>0</v>
      </c>
      <c r="CB3035">
        <v>0</v>
      </c>
      <c r="CC3035">
        <v>0</v>
      </c>
      <c r="CD3035">
        <v>9908482</v>
      </c>
      <c r="CE3035">
        <v>9908482</v>
      </c>
      <c r="CF3035">
        <v>9908482</v>
      </c>
      <c r="CG3035">
        <v>0</v>
      </c>
      <c r="CH3035" t="s">
        <v>612</v>
      </c>
      <c r="CI3035" t="s">
        <v>616</v>
      </c>
      <c r="CJ3035" t="s">
        <v>702</v>
      </c>
      <c r="CK3035" t="s">
        <v>703</v>
      </c>
      <c r="CL3035" t="s">
        <v>617</v>
      </c>
      <c r="CM3035" t="s">
        <v>617</v>
      </c>
      <c r="CN3035">
        <v>3979244</v>
      </c>
    </row>
    <row r="3036" spans="1:92" x14ac:dyDescent="0.25">
      <c r="A3036" t="s">
        <v>15281</v>
      </c>
      <c r="B3036" t="s">
        <v>15281</v>
      </c>
      <c r="C3036">
        <v>53</v>
      </c>
      <c r="D3036" t="s">
        <v>597</v>
      </c>
      <c r="E3036">
        <v>67180</v>
      </c>
      <c r="F3036" t="s">
        <v>15197</v>
      </c>
      <c r="G3036" t="s">
        <v>15282</v>
      </c>
      <c r="H3036" t="s">
        <v>15283</v>
      </c>
      <c r="I3036" t="s">
        <v>630</v>
      </c>
      <c r="J3036">
        <v>10893</v>
      </c>
      <c r="K3036">
        <v>12061</v>
      </c>
      <c r="L3036" t="s">
        <v>15284</v>
      </c>
      <c r="M3036" t="s">
        <v>15285</v>
      </c>
      <c r="N3036" t="s">
        <v>9709</v>
      </c>
      <c r="O3036" t="s">
        <v>15286</v>
      </c>
      <c r="P3036" t="s">
        <v>9711</v>
      </c>
      <c r="Q3036" t="s">
        <v>9712</v>
      </c>
      <c r="R3036" t="s">
        <v>9713</v>
      </c>
      <c r="S3036" t="s">
        <v>9713</v>
      </c>
      <c r="T3036" t="s">
        <v>9714</v>
      </c>
      <c r="U3036" t="s">
        <v>4479</v>
      </c>
      <c r="V3036" t="s">
        <v>1577</v>
      </c>
      <c r="W3036">
        <v>45.272239999999996</v>
      </c>
      <c r="X3036">
        <v>-75.721770000000006</v>
      </c>
      <c r="Y3036" t="s">
        <v>612</v>
      </c>
      <c r="Z3036" t="s">
        <v>612</v>
      </c>
      <c r="AA3036" t="s">
        <v>612</v>
      </c>
      <c r="AB3036" t="s">
        <v>612</v>
      </c>
      <c r="AC3036" t="s">
        <v>612</v>
      </c>
      <c r="AD3036" t="s">
        <v>612</v>
      </c>
      <c r="AE3036" t="s">
        <v>612</v>
      </c>
      <c r="AF3036" t="s">
        <v>612</v>
      </c>
      <c r="AG3036" t="s">
        <v>612</v>
      </c>
      <c r="AH3036" t="s">
        <v>612</v>
      </c>
      <c r="AI3036" t="s">
        <v>612</v>
      </c>
      <c r="AJ3036" t="s">
        <v>612</v>
      </c>
      <c r="AK3036" t="s">
        <v>612</v>
      </c>
      <c r="AL3036" t="s">
        <v>612</v>
      </c>
      <c r="AM3036" t="s">
        <v>612</v>
      </c>
      <c r="AN3036" t="s">
        <v>612</v>
      </c>
      <c r="AO3036" t="s">
        <v>612</v>
      </c>
      <c r="AP3036" t="s">
        <v>612</v>
      </c>
      <c r="AQ3036" t="s">
        <v>612</v>
      </c>
      <c r="AR3036" t="s">
        <v>612</v>
      </c>
      <c r="AS3036" t="s">
        <v>612</v>
      </c>
      <c r="AT3036" t="s">
        <v>613</v>
      </c>
      <c r="AU3036" t="s">
        <v>612</v>
      </c>
      <c r="AV3036" t="s">
        <v>635</v>
      </c>
      <c r="AW3036">
        <v>39691</v>
      </c>
      <c r="AX3036">
        <v>7078785</v>
      </c>
      <c r="AY3036" t="s">
        <v>621</v>
      </c>
      <c r="AZ3036" t="s">
        <v>145</v>
      </c>
      <c r="BA3036" t="s">
        <v>470</v>
      </c>
      <c r="BB3036" t="s">
        <v>636</v>
      </c>
      <c r="BC3036">
        <v>38961</v>
      </c>
      <c r="BD3036">
        <v>0</v>
      </c>
      <c r="BE3036">
        <v>0</v>
      </c>
      <c r="BF3036">
        <v>0</v>
      </c>
      <c r="BG3036">
        <v>0</v>
      </c>
      <c r="BH3036">
        <v>0</v>
      </c>
      <c r="BI3036">
        <v>0</v>
      </c>
      <c r="BJ3036">
        <v>0</v>
      </c>
      <c r="BK3036">
        <v>0</v>
      </c>
      <c r="BL3036">
        <v>0</v>
      </c>
      <c r="BM3036">
        <v>0</v>
      </c>
      <c r="BN3036">
        <v>0</v>
      </c>
      <c r="BO3036">
        <v>0</v>
      </c>
      <c r="BP3036">
        <v>0</v>
      </c>
      <c r="BQ3036">
        <v>0</v>
      </c>
      <c r="BR3036">
        <v>0</v>
      </c>
      <c r="BS3036">
        <v>0</v>
      </c>
      <c r="BT3036">
        <v>7078785</v>
      </c>
      <c r="BU3036">
        <v>0</v>
      </c>
      <c r="BV3036">
        <v>0</v>
      </c>
      <c r="BW3036">
        <v>0</v>
      </c>
      <c r="BX3036">
        <v>0</v>
      </c>
      <c r="BY3036">
        <v>0</v>
      </c>
      <c r="BZ3036">
        <v>0</v>
      </c>
      <c r="CA3036">
        <v>0</v>
      </c>
      <c r="CB3036">
        <v>0</v>
      </c>
      <c r="CC3036">
        <v>0</v>
      </c>
      <c r="CD3036">
        <v>7078785</v>
      </c>
      <c r="CE3036">
        <v>7078785</v>
      </c>
      <c r="CF3036">
        <v>7078785</v>
      </c>
      <c r="CG3036">
        <v>0</v>
      </c>
      <c r="CH3036" t="s">
        <v>612</v>
      </c>
      <c r="CI3036" t="s">
        <v>616</v>
      </c>
      <c r="CJ3036" t="s">
        <v>617</v>
      </c>
      <c r="CK3036" t="s">
        <v>617</v>
      </c>
      <c r="CL3036" t="s">
        <v>617</v>
      </c>
      <c r="CM3036" t="s">
        <v>617</v>
      </c>
      <c r="CN3036">
        <v>0</v>
      </c>
    </row>
    <row r="3037" spans="1:92" x14ac:dyDescent="0.25">
      <c r="A3037" t="s">
        <v>15287</v>
      </c>
      <c r="B3037" t="s">
        <v>15287</v>
      </c>
      <c r="C3037">
        <v>53</v>
      </c>
      <c r="D3037" t="s">
        <v>597</v>
      </c>
      <c r="E3037">
        <v>67180</v>
      </c>
      <c r="F3037" t="s">
        <v>15197</v>
      </c>
      <c r="G3037" t="s">
        <v>12770</v>
      </c>
      <c r="H3037" t="s">
        <v>13280</v>
      </c>
      <c r="I3037" t="s">
        <v>667</v>
      </c>
      <c r="J3037">
        <v>11055</v>
      </c>
      <c r="K3037">
        <v>12185</v>
      </c>
      <c r="L3037" t="s">
        <v>15288</v>
      </c>
      <c r="M3037" t="s">
        <v>15289</v>
      </c>
      <c r="N3037" t="s">
        <v>9824</v>
      </c>
      <c r="O3037" t="s">
        <v>15290</v>
      </c>
      <c r="P3037" t="s">
        <v>9711</v>
      </c>
      <c r="Q3037" t="s">
        <v>9712</v>
      </c>
      <c r="R3037" t="s">
        <v>9713</v>
      </c>
      <c r="S3037" t="s">
        <v>9713</v>
      </c>
      <c r="T3037" t="s">
        <v>9714</v>
      </c>
      <c r="U3037" t="s">
        <v>4479</v>
      </c>
      <c r="V3037" t="s">
        <v>1577</v>
      </c>
      <c r="W3037">
        <v>45.28978</v>
      </c>
      <c r="X3037">
        <v>-75.670760000000001</v>
      </c>
      <c r="Y3037" t="s">
        <v>612</v>
      </c>
      <c r="Z3037" t="s">
        <v>612</v>
      </c>
      <c r="AA3037" t="s">
        <v>612</v>
      </c>
      <c r="AB3037" t="s">
        <v>612</v>
      </c>
      <c r="AC3037" t="s">
        <v>612</v>
      </c>
      <c r="AD3037" t="s">
        <v>612</v>
      </c>
      <c r="AE3037" t="s">
        <v>612</v>
      </c>
      <c r="AF3037" t="s">
        <v>612</v>
      </c>
      <c r="AG3037" t="s">
        <v>612</v>
      </c>
      <c r="AH3037" t="s">
        <v>612</v>
      </c>
      <c r="AI3037" t="s">
        <v>612</v>
      </c>
      <c r="AJ3037" t="s">
        <v>612</v>
      </c>
      <c r="AK3037" t="s">
        <v>612</v>
      </c>
      <c r="AL3037" t="s">
        <v>612</v>
      </c>
      <c r="AM3037" t="s">
        <v>612</v>
      </c>
      <c r="AN3037" t="s">
        <v>612</v>
      </c>
      <c r="AO3037" t="s">
        <v>612</v>
      </c>
      <c r="AP3037" t="s">
        <v>612</v>
      </c>
      <c r="AQ3037" t="s">
        <v>612</v>
      </c>
      <c r="AR3037" t="s">
        <v>612</v>
      </c>
      <c r="AS3037" t="s">
        <v>612</v>
      </c>
      <c r="AT3037" t="s">
        <v>613</v>
      </c>
      <c r="AU3037" t="s">
        <v>612</v>
      </c>
      <c r="AV3037" t="s">
        <v>614</v>
      </c>
      <c r="AW3037" t="s">
        <v>612</v>
      </c>
      <c r="AX3037">
        <v>35957914</v>
      </c>
      <c r="AY3037" t="s">
        <v>621</v>
      </c>
      <c r="AZ3037" t="s">
        <v>145</v>
      </c>
      <c r="BA3037" t="s">
        <v>470</v>
      </c>
      <c r="BB3037" t="s">
        <v>626</v>
      </c>
      <c r="BC3037">
        <v>40057</v>
      </c>
      <c r="BD3037">
        <v>2000000</v>
      </c>
      <c r="BE3037">
        <v>0</v>
      </c>
      <c r="BF3037">
        <v>1127544</v>
      </c>
      <c r="BG3037">
        <v>0</v>
      </c>
      <c r="BH3037">
        <v>0</v>
      </c>
      <c r="BI3037">
        <v>0</v>
      </c>
      <c r="BJ3037">
        <v>0</v>
      </c>
      <c r="BK3037">
        <v>0</v>
      </c>
      <c r="BL3037">
        <v>0</v>
      </c>
      <c r="BM3037">
        <v>0</v>
      </c>
      <c r="BN3037">
        <v>0</v>
      </c>
      <c r="BO3037">
        <v>0</v>
      </c>
      <c r="BP3037">
        <v>0</v>
      </c>
      <c r="BQ3037">
        <v>0</v>
      </c>
      <c r="BR3037">
        <v>800000</v>
      </c>
      <c r="BS3037">
        <v>3927544</v>
      </c>
      <c r="BT3037">
        <v>32030370</v>
      </c>
      <c r="BU3037">
        <v>0</v>
      </c>
      <c r="BV3037">
        <v>0</v>
      </c>
      <c r="BW3037">
        <v>0</v>
      </c>
      <c r="BX3037">
        <v>0</v>
      </c>
      <c r="BY3037">
        <v>0</v>
      </c>
      <c r="BZ3037">
        <v>0</v>
      </c>
      <c r="CA3037">
        <v>0</v>
      </c>
      <c r="CB3037">
        <v>0</v>
      </c>
      <c r="CC3037">
        <v>0</v>
      </c>
      <c r="CD3037">
        <v>32030370</v>
      </c>
      <c r="CE3037">
        <v>35957914</v>
      </c>
      <c r="CF3037">
        <v>35957914</v>
      </c>
      <c r="CG3037">
        <v>0</v>
      </c>
      <c r="CH3037" t="s">
        <v>612</v>
      </c>
      <c r="CI3037" t="s">
        <v>616</v>
      </c>
      <c r="CJ3037" t="s">
        <v>617</v>
      </c>
      <c r="CK3037" t="s">
        <v>617</v>
      </c>
      <c r="CL3037" t="s">
        <v>617</v>
      </c>
      <c r="CM3037" t="s">
        <v>617</v>
      </c>
      <c r="CN3037">
        <v>0</v>
      </c>
    </row>
    <row r="3038" spans="1:92" x14ac:dyDescent="0.25">
      <c r="A3038" t="s">
        <v>15291</v>
      </c>
      <c r="B3038" t="s">
        <v>15291</v>
      </c>
      <c r="C3038">
        <v>53</v>
      </c>
      <c r="D3038" t="s">
        <v>597</v>
      </c>
      <c r="E3038">
        <v>67180</v>
      </c>
      <c r="F3038" t="s">
        <v>15197</v>
      </c>
      <c r="G3038" t="s">
        <v>12770</v>
      </c>
      <c r="H3038" t="s">
        <v>13280</v>
      </c>
      <c r="I3038" t="s">
        <v>667</v>
      </c>
      <c r="J3038">
        <v>11055</v>
      </c>
      <c r="K3038">
        <v>12185</v>
      </c>
      <c r="L3038" t="s">
        <v>15288</v>
      </c>
      <c r="M3038" t="s">
        <v>15289</v>
      </c>
      <c r="N3038" t="s">
        <v>9824</v>
      </c>
      <c r="O3038" t="s">
        <v>15290</v>
      </c>
      <c r="P3038" t="s">
        <v>9711</v>
      </c>
      <c r="Q3038" t="s">
        <v>9712</v>
      </c>
      <c r="R3038" t="s">
        <v>9713</v>
      </c>
      <c r="S3038" t="s">
        <v>9713</v>
      </c>
      <c r="T3038" t="s">
        <v>9714</v>
      </c>
      <c r="U3038" t="s">
        <v>4479</v>
      </c>
      <c r="V3038" t="s">
        <v>1577</v>
      </c>
      <c r="W3038">
        <v>45.28978</v>
      </c>
      <c r="X3038">
        <v>-75.670760000000001</v>
      </c>
      <c r="Y3038">
        <v>42317</v>
      </c>
      <c r="Z3038" t="s">
        <v>622</v>
      </c>
      <c r="AA3038" t="s">
        <v>622</v>
      </c>
      <c r="AB3038" t="s">
        <v>612</v>
      </c>
      <c r="AC3038" t="s">
        <v>612</v>
      </c>
      <c r="AD3038" t="s">
        <v>612</v>
      </c>
      <c r="AE3038">
        <v>42317</v>
      </c>
      <c r="AF3038" t="s">
        <v>622</v>
      </c>
      <c r="AG3038" t="s">
        <v>622</v>
      </c>
      <c r="AH3038" t="s">
        <v>612</v>
      </c>
      <c r="AI3038" t="s">
        <v>612</v>
      </c>
      <c r="AJ3038" t="s">
        <v>612</v>
      </c>
      <c r="AK3038" t="s">
        <v>612</v>
      </c>
      <c r="AL3038" t="s">
        <v>612</v>
      </c>
      <c r="AM3038" t="s">
        <v>612</v>
      </c>
      <c r="AN3038" t="s">
        <v>612</v>
      </c>
      <c r="AO3038" t="s">
        <v>612</v>
      </c>
      <c r="AP3038" t="s">
        <v>612</v>
      </c>
      <c r="AQ3038">
        <v>436</v>
      </c>
      <c r="AR3038" t="s">
        <v>612</v>
      </c>
      <c r="AS3038" t="s">
        <v>612</v>
      </c>
      <c r="AT3038" t="s">
        <v>613</v>
      </c>
      <c r="AU3038" t="s">
        <v>612</v>
      </c>
      <c r="AV3038" t="s">
        <v>635</v>
      </c>
      <c r="AW3038">
        <v>44651</v>
      </c>
      <c r="AX3038">
        <v>7831599</v>
      </c>
      <c r="AY3038" t="s">
        <v>621</v>
      </c>
      <c r="AZ3038" t="s">
        <v>140</v>
      </c>
      <c r="BA3038" t="s">
        <v>460</v>
      </c>
      <c r="BB3038" t="s">
        <v>736</v>
      </c>
      <c r="BC3038">
        <v>42979</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7831599</v>
      </c>
      <c r="BY3038">
        <v>0</v>
      </c>
      <c r="BZ3038">
        <v>0</v>
      </c>
      <c r="CA3038">
        <v>0</v>
      </c>
      <c r="CB3038">
        <v>0</v>
      </c>
      <c r="CC3038">
        <v>0</v>
      </c>
      <c r="CD3038">
        <v>7831599</v>
      </c>
      <c r="CE3038">
        <v>7831599</v>
      </c>
      <c r="CF3038">
        <v>7831599</v>
      </c>
      <c r="CG3038">
        <v>0</v>
      </c>
      <c r="CH3038" t="s">
        <v>612</v>
      </c>
      <c r="CI3038" t="s">
        <v>616</v>
      </c>
      <c r="CJ3038" t="s">
        <v>702</v>
      </c>
      <c r="CK3038" t="s">
        <v>703</v>
      </c>
      <c r="CL3038" t="s">
        <v>617</v>
      </c>
      <c r="CM3038" t="s">
        <v>617</v>
      </c>
      <c r="CN3038">
        <v>7831599</v>
      </c>
    </row>
    <row r="3039" spans="1:92" x14ac:dyDescent="0.25">
      <c r="A3039" t="s">
        <v>15292</v>
      </c>
      <c r="B3039" t="s">
        <v>15292</v>
      </c>
      <c r="C3039">
        <v>53</v>
      </c>
      <c r="D3039" t="s">
        <v>597</v>
      </c>
      <c r="E3039">
        <v>67180</v>
      </c>
      <c r="F3039" t="s">
        <v>15197</v>
      </c>
      <c r="G3039" t="s">
        <v>14319</v>
      </c>
      <c r="H3039" t="s">
        <v>14320</v>
      </c>
      <c r="I3039" t="s">
        <v>630</v>
      </c>
      <c r="J3039">
        <v>11326</v>
      </c>
      <c r="K3039">
        <v>12330</v>
      </c>
      <c r="L3039" t="s">
        <v>15293</v>
      </c>
      <c r="M3039" t="s">
        <v>15294</v>
      </c>
      <c r="N3039" t="s">
        <v>9765</v>
      </c>
      <c r="O3039" t="s">
        <v>15295</v>
      </c>
      <c r="P3039" t="s">
        <v>9711</v>
      </c>
      <c r="Q3039" t="s">
        <v>9712</v>
      </c>
      <c r="R3039" t="s">
        <v>9713</v>
      </c>
      <c r="S3039" t="s">
        <v>9713</v>
      </c>
      <c r="T3039" t="s">
        <v>9714</v>
      </c>
      <c r="U3039" t="s">
        <v>4479</v>
      </c>
      <c r="V3039" t="s">
        <v>1577</v>
      </c>
      <c r="W3039">
        <v>45.325299999999999</v>
      </c>
      <c r="X3039">
        <v>-75.929720000000003</v>
      </c>
      <c r="Y3039" t="s">
        <v>612</v>
      </c>
      <c r="Z3039" t="s">
        <v>612</v>
      </c>
      <c r="AA3039" t="s">
        <v>612</v>
      </c>
      <c r="AB3039" t="s">
        <v>612</v>
      </c>
      <c r="AC3039" t="s">
        <v>612</v>
      </c>
      <c r="AD3039" t="s">
        <v>612</v>
      </c>
      <c r="AE3039" t="s">
        <v>612</v>
      </c>
      <c r="AF3039" t="s">
        <v>612</v>
      </c>
      <c r="AG3039" t="s">
        <v>612</v>
      </c>
      <c r="AH3039" t="s">
        <v>612</v>
      </c>
      <c r="AI3039" t="s">
        <v>612</v>
      </c>
      <c r="AJ3039" t="s">
        <v>612</v>
      </c>
      <c r="AK3039" t="s">
        <v>612</v>
      </c>
      <c r="AL3039" t="s">
        <v>612</v>
      </c>
      <c r="AM3039" t="s">
        <v>612</v>
      </c>
      <c r="AN3039" t="s">
        <v>612</v>
      </c>
      <c r="AO3039" t="s">
        <v>612</v>
      </c>
      <c r="AP3039" t="s">
        <v>612</v>
      </c>
      <c r="AQ3039" t="s">
        <v>612</v>
      </c>
      <c r="AR3039" t="s">
        <v>612</v>
      </c>
      <c r="AS3039" t="s">
        <v>612</v>
      </c>
      <c r="AT3039" t="s">
        <v>613</v>
      </c>
      <c r="AU3039" t="s">
        <v>612</v>
      </c>
      <c r="AV3039" t="s">
        <v>614</v>
      </c>
      <c r="AW3039" t="s">
        <v>612</v>
      </c>
      <c r="AX3039">
        <v>8668210</v>
      </c>
      <c r="AY3039" t="s">
        <v>621</v>
      </c>
      <c r="AZ3039" t="s">
        <v>145</v>
      </c>
      <c r="BA3039" t="s">
        <v>470</v>
      </c>
      <c r="BB3039" t="s">
        <v>662</v>
      </c>
      <c r="BC3039">
        <v>41153</v>
      </c>
      <c r="BD3039">
        <v>0</v>
      </c>
      <c r="BE3039">
        <v>0</v>
      </c>
      <c r="BF3039">
        <v>0</v>
      </c>
      <c r="BG3039">
        <v>0</v>
      </c>
      <c r="BH3039">
        <v>0</v>
      </c>
      <c r="BI3039">
        <v>0</v>
      </c>
      <c r="BJ3039">
        <v>0</v>
      </c>
      <c r="BK3039">
        <v>0</v>
      </c>
      <c r="BL3039">
        <v>0</v>
      </c>
      <c r="BM3039">
        <v>0</v>
      </c>
      <c r="BN3039">
        <v>0</v>
      </c>
      <c r="BO3039">
        <v>0</v>
      </c>
      <c r="BP3039">
        <v>0</v>
      </c>
      <c r="BQ3039">
        <v>0</v>
      </c>
      <c r="BR3039">
        <v>0</v>
      </c>
      <c r="BS3039">
        <v>0</v>
      </c>
      <c r="BT3039">
        <v>7816961</v>
      </c>
      <c r="BU3039">
        <v>0</v>
      </c>
      <c r="BV3039">
        <v>851249</v>
      </c>
      <c r="BW3039">
        <v>0</v>
      </c>
      <c r="BX3039">
        <v>0</v>
      </c>
      <c r="BY3039">
        <v>0</v>
      </c>
      <c r="BZ3039">
        <v>0</v>
      </c>
      <c r="CA3039">
        <v>0</v>
      </c>
      <c r="CB3039">
        <v>0</v>
      </c>
      <c r="CC3039">
        <v>0</v>
      </c>
      <c r="CD3039">
        <v>8668210</v>
      </c>
      <c r="CE3039">
        <v>8668210</v>
      </c>
      <c r="CF3039">
        <v>8668210</v>
      </c>
      <c r="CG3039">
        <v>0</v>
      </c>
      <c r="CH3039" t="s">
        <v>612</v>
      </c>
      <c r="CI3039" t="s">
        <v>616</v>
      </c>
      <c r="CJ3039" t="s">
        <v>617</v>
      </c>
      <c r="CK3039" t="s">
        <v>617</v>
      </c>
      <c r="CL3039" t="s">
        <v>617</v>
      </c>
      <c r="CM3039" t="s">
        <v>617</v>
      </c>
      <c r="CN3039">
        <v>0</v>
      </c>
    </row>
    <row r="3040" spans="1:92" x14ac:dyDescent="0.25">
      <c r="A3040" t="s">
        <v>15296</v>
      </c>
      <c r="B3040" t="s">
        <v>15296</v>
      </c>
      <c r="C3040">
        <v>53</v>
      </c>
      <c r="D3040" t="s">
        <v>597</v>
      </c>
      <c r="E3040">
        <v>67180</v>
      </c>
      <c r="F3040" t="s">
        <v>15197</v>
      </c>
      <c r="G3040" t="s">
        <v>12795</v>
      </c>
      <c r="H3040" t="s">
        <v>12796</v>
      </c>
      <c r="I3040" t="s">
        <v>630</v>
      </c>
      <c r="J3040">
        <v>10321</v>
      </c>
      <c r="K3040">
        <v>11067</v>
      </c>
      <c r="L3040" t="s">
        <v>15297</v>
      </c>
      <c r="M3040" t="s">
        <v>15298</v>
      </c>
      <c r="N3040" t="s">
        <v>9824</v>
      </c>
      <c r="O3040" t="s">
        <v>15299</v>
      </c>
      <c r="P3040" t="s">
        <v>9711</v>
      </c>
      <c r="Q3040" t="s">
        <v>9712</v>
      </c>
      <c r="R3040" t="s">
        <v>9713</v>
      </c>
      <c r="S3040" t="s">
        <v>9713</v>
      </c>
      <c r="T3040" t="s">
        <v>9714</v>
      </c>
      <c r="U3040" t="s">
        <v>4479</v>
      </c>
      <c r="V3040" t="s">
        <v>1577</v>
      </c>
      <c r="W3040">
        <v>45.276699999999998</v>
      </c>
      <c r="X3040">
        <v>-75.689099999999996</v>
      </c>
      <c r="Y3040" t="s">
        <v>612</v>
      </c>
      <c r="Z3040" t="s">
        <v>612</v>
      </c>
      <c r="AA3040" t="s">
        <v>612</v>
      </c>
      <c r="AB3040" t="s">
        <v>612</v>
      </c>
      <c r="AC3040" t="s">
        <v>612</v>
      </c>
      <c r="AD3040" t="s">
        <v>612</v>
      </c>
      <c r="AE3040" t="s">
        <v>612</v>
      </c>
      <c r="AF3040" t="s">
        <v>612</v>
      </c>
      <c r="AG3040" t="s">
        <v>612</v>
      </c>
      <c r="AH3040" t="s">
        <v>612</v>
      </c>
      <c r="AI3040" t="s">
        <v>612</v>
      </c>
      <c r="AJ3040" t="s">
        <v>612</v>
      </c>
      <c r="AK3040" t="s">
        <v>612</v>
      </c>
      <c r="AL3040" t="s">
        <v>612</v>
      </c>
      <c r="AM3040" t="s">
        <v>612</v>
      </c>
      <c r="AN3040" t="s">
        <v>612</v>
      </c>
      <c r="AO3040" t="s">
        <v>612</v>
      </c>
      <c r="AP3040" t="s">
        <v>612</v>
      </c>
      <c r="AQ3040" t="s">
        <v>612</v>
      </c>
      <c r="AR3040" t="s">
        <v>612</v>
      </c>
      <c r="AS3040" t="s">
        <v>612</v>
      </c>
      <c r="AT3040" t="s">
        <v>613</v>
      </c>
      <c r="AU3040" t="s">
        <v>612</v>
      </c>
      <c r="AV3040" t="s">
        <v>635</v>
      </c>
      <c r="AW3040">
        <v>39691</v>
      </c>
      <c r="AX3040">
        <v>6084401</v>
      </c>
      <c r="AY3040" t="s">
        <v>621</v>
      </c>
      <c r="AZ3040" t="s">
        <v>145</v>
      </c>
      <c r="BA3040" t="s">
        <v>470</v>
      </c>
      <c r="BB3040" t="s">
        <v>645</v>
      </c>
      <c r="BC3040">
        <v>38231</v>
      </c>
      <c r="BD3040">
        <v>0</v>
      </c>
      <c r="BE3040">
        <v>0</v>
      </c>
      <c r="BF3040">
        <v>0</v>
      </c>
      <c r="BG3040">
        <v>0</v>
      </c>
      <c r="BH3040">
        <v>0</v>
      </c>
      <c r="BI3040">
        <v>0</v>
      </c>
      <c r="BJ3040">
        <v>0</v>
      </c>
      <c r="BK3040">
        <v>0</v>
      </c>
      <c r="BL3040">
        <v>0</v>
      </c>
      <c r="BM3040">
        <v>0</v>
      </c>
      <c r="BN3040">
        <v>0</v>
      </c>
      <c r="BO3040">
        <v>0</v>
      </c>
      <c r="BP3040">
        <v>0</v>
      </c>
      <c r="BQ3040">
        <v>0</v>
      </c>
      <c r="BR3040">
        <v>300000</v>
      </c>
      <c r="BS3040">
        <v>300000</v>
      </c>
      <c r="BT3040">
        <v>5784401</v>
      </c>
      <c r="BU3040">
        <v>0</v>
      </c>
      <c r="BV3040">
        <v>0</v>
      </c>
      <c r="BW3040">
        <v>0</v>
      </c>
      <c r="BX3040">
        <v>0</v>
      </c>
      <c r="BY3040">
        <v>0</v>
      </c>
      <c r="BZ3040">
        <v>0</v>
      </c>
      <c r="CA3040">
        <v>0</v>
      </c>
      <c r="CB3040">
        <v>0</v>
      </c>
      <c r="CC3040">
        <v>0</v>
      </c>
      <c r="CD3040">
        <v>5784401</v>
      </c>
      <c r="CE3040">
        <v>6084401</v>
      </c>
      <c r="CF3040">
        <v>6084401</v>
      </c>
      <c r="CG3040">
        <v>0</v>
      </c>
      <c r="CH3040" t="s">
        <v>612</v>
      </c>
      <c r="CI3040" t="s">
        <v>616</v>
      </c>
      <c r="CJ3040" t="s">
        <v>617</v>
      </c>
      <c r="CK3040" t="s">
        <v>617</v>
      </c>
      <c r="CL3040" t="s">
        <v>617</v>
      </c>
      <c r="CM3040" t="s">
        <v>617</v>
      </c>
      <c r="CN3040">
        <v>0</v>
      </c>
    </row>
    <row r="3041" spans="1:92" x14ac:dyDescent="0.25">
      <c r="A3041" t="s">
        <v>15300</v>
      </c>
      <c r="B3041" t="s">
        <v>15300</v>
      </c>
      <c r="C3041">
        <v>53</v>
      </c>
      <c r="D3041" t="s">
        <v>597</v>
      </c>
      <c r="E3041">
        <v>67180</v>
      </c>
      <c r="F3041" t="s">
        <v>15197</v>
      </c>
      <c r="G3041" t="s">
        <v>10717</v>
      </c>
      <c r="H3041" t="s">
        <v>12125</v>
      </c>
      <c r="I3041" t="s">
        <v>667</v>
      </c>
      <c r="J3041">
        <v>10127</v>
      </c>
      <c r="K3041">
        <v>10409</v>
      </c>
      <c r="L3041" t="s">
        <v>15301</v>
      </c>
      <c r="M3041" t="s">
        <v>15302</v>
      </c>
      <c r="N3041" t="s">
        <v>9709</v>
      </c>
      <c r="O3041" t="s">
        <v>15303</v>
      </c>
      <c r="P3041" t="s">
        <v>9711</v>
      </c>
      <c r="Q3041" t="s">
        <v>9712</v>
      </c>
      <c r="R3041" t="s">
        <v>9713</v>
      </c>
      <c r="S3041" t="s">
        <v>9713</v>
      </c>
      <c r="T3041" t="s">
        <v>9714</v>
      </c>
      <c r="U3041" t="s">
        <v>4479</v>
      </c>
      <c r="V3041" t="s">
        <v>1577</v>
      </c>
      <c r="W3041">
        <v>45.262514359999997</v>
      </c>
      <c r="X3041">
        <v>-75.740616209999999</v>
      </c>
      <c r="Y3041" t="s">
        <v>612</v>
      </c>
      <c r="Z3041" t="s">
        <v>612</v>
      </c>
      <c r="AA3041" t="s">
        <v>612</v>
      </c>
      <c r="AB3041" t="s">
        <v>612</v>
      </c>
      <c r="AC3041" t="s">
        <v>612</v>
      </c>
      <c r="AD3041" t="s">
        <v>612</v>
      </c>
      <c r="AE3041" t="s">
        <v>612</v>
      </c>
      <c r="AF3041" t="s">
        <v>612</v>
      </c>
      <c r="AG3041" t="s">
        <v>612</v>
      </c>
      <c r="AH3041" t="s">
        <v>612</v>
      </c>
      <c r="AI3041" t="s">
        <v>612</v>
      </c>
      <c r="AJ3041" t="s">
        <v>612</v>
      </c>
      <c r="AK3041" t="s">
        <v>612</v>
      </c>
      <c r="AL3041" t="s">
        <v>612</v>
      </c>
      <c r="AM3041" t="s">
        <v>612</v>
      </c>
      <c r="AN3041" t="s">
        <v>612</v>
      </c>
      <c r="AO3041" t="s">
        <v>612</v>
      </c>
      <c r="AP3041" t="s">
        <v>612</v>
      </c>
      <c r="AQ3041" t="s">
        <v>612</v>
      </c>
      <c r="AR3041" t="s">
        <v>612</v>
      </c>
      <c r="AS3041" t="s">
        <v>612</v>
      </c>
      <c r="AT3041" t="s">
        <v>613</v>
      </c>
      <c r="AU3041" t="s">
        <v>612</v>
      </c>
      <c r="AV3041" t="s">
        <v>635</v>
      </c>
      <c r="AW3041">
        <v>39691</v>
      </c>
      <c r="AX3041">
        <v>24262296</v>
      </c>
      <c r="AY3041" t="s">
        <v>621</v>
      </c>
      <c r="AZ3041" t="s">
        <v>145</v>
      </c>
      <c r="BA3041" t="s">
        <v>470</v>
      </c>
      <c r="BB3041" t="s">
        <v>1318</v>
      </c>
      <c r="BC3041">
        <v>37500</v>
      </c>
      <c r="BD3041">
        <v>0</v>
      </c>
      <c r="BE3041">
        <v>0</v>
      </c>
      <c r="BF3041">
        <v>0</v>
      </c>
      <c r="BG3041">
        <v>0</v>
      </c>
      <c r="BH3041">
        <v>0</v>
      </c>
      <c r="BI3041">
        <v>0</v>
      </c>
      <c r="BJ3041">
        <v>0</v>
      </c>
      <c r="BK3041">
        <v>0</v>
      </c>
      <c r="BL3041">
        <v>0</v>
      </c>
      <c r="BM3041">
        <v>0</v>
      </c>
      <c r="BN3041">
        <v>0</v>
      </c>
      <c r="BO3041">
        <v>0</v>
      </c>
      <c r="BP3041">
        <v>0</v>
      </c>
      <c r="BQ3041">
        <v>0</v>
      </c>
      <c r="BR3041">
        <v>197013</v>
      </c>
      <c r="BS3041">
        <v>197013</v>
      </c>
      <c r="BT3041">
        <v>24065283</v>
      </c>
      <c r="BU3041">
        <v>0</v>
      </c>
      <c r="BV3041">
        <v>0</v>
      </c>
      <c r="BW3041">
        <v>0</v>
      </c>
      <c r="BX3041">
        <v>0</v>
      </c>
      <c r="BY3041">
        <v>0</v>
      </c>
      <c r="BZ3041">
        <v>0</v>
      </c>
      <c r="CA3041">
        <v>0</v>
      </c>
      <c r="CB3041">
        <v>0</v>
      </c>
      <c r="CC3041">
        <v>0</v>
      </c>
      <c r="CD3041">
        <v>24065283</v>
      </c>
      <c r="CE3041">
        <v>24262296</v>
      </c>
      <c r="CF3041">
        <v>24262296</v>
      </c>
      <c r="CG3041">
        <v>0</v>
      </c>
      <c r="CH3041" t="s">
        <v>612</v>
      </c>
      <c r="CI3041" t="s">
        <v>616</v>
      </c>
      <c r="CJ3041" t="s">
        <v>617</v>
      </c>
      <c r="CK3041" t="s">
        <v>617</v>
      </c>
      <c r="CL3041" t="s">
        <v>617</v>
      </c>
      <c r="CM3041" t="s">
        <v>617</v>
      </c>
      <c r="CN3041">
        <v>0</v>
      </c>
    </row>
    <row r="3042" spans="1:92" x14ac:dyDescent="0.25">
      <c r="A3042" t="s">
        <v>15304</v>
      </c>
      <c r="B3042" t="s">
        <v>15304</v>
      </c>
      <c r="C3042">
        <v>53</v>
      </c>
      <c r="D3042" t="s">
        <v>597</v>
      </c>
      <c r="E3042">
        <v>67180</v>
      </c>
      <c r="F3042" t="s">
        <v>15197</v>
      </c>
      <c r="G3042" t="s">
        <v>10758</v>
      </c>
      <c r="H3042" t="s">
        <v>10759</v>
      </c>
      <c r="I3042" t="s">
        <v>630</v>
      </c>
      <c r="J3042">
        <v>4184</v>
      </c>
      <c r="K3042">
        <v>7813</v>
      </c>
      <c r="L3042" t="s">
        <v>15305</v>
      </c>
      <c r="M3042" t="s">
        <v>15306</v>
      </c>
      <c r="N3042" t="s">
        <v>9714</v>
      </c>
      <c r="O3042" t="s">
        <v>15307</v>
      </c>
      <c r="P3042" t="s">
        <v>9711</v>
      </c>
      <c r="Q3042" t="s">
        <v>9712</v>
      </c>
      <c r="R3042" t="s">
        <v>9713</v>
      </c>
      <c r="S3042" t="s">
        <v>9713</v>
      </c>
      <c r="T3042" t="s">
        <v>9714</v>
      </c>
      <c r="U3042" t="s">
        <v>4479</v>
      </c>
      <c r="V3042" t="s">
        <v>1577</v>
      </c>
      <c r="W3042">
        <v>45.394829999999999</v>
      </c>
      <c r="X3042">
        <v>-75.615070000000003</v>
      </c>
      <c r="Y3042" t="s">
        <v>612</v>
      </c>
      <c r="Z3042" t="s">
        <v>612</v>
      </c>
      <c r="AA3042" t="s">
        <v>612</v>
      </c>
      <c r="AB3042" t="s">
        <v>612</v>
      </c>
      <c r="AC3042" t="s">
        <v>612</v>
      </c>
      <c r="AD3042" t="s">
        <v>612</v>
      </c>
      <c r="AE3042" t="s">
        <v>612</v>
      </c>
      <c r="AF3042" t="s">
        <v>612</v>
      </c>
      <c r="AG3042" t="s">
        <v>612</v>
      </c>
      <c r="AH3042" t="s">
        <v>612</v>
      </c>
      <c r="AI3042" t="s">
        <v>612</v>
      </c>
      <c r="AJ3042" t="s">
        <v>612</v>
      </c>
      <c r="AK3042" t="s">
        <v>612</v>
      </c>
      <c r="AL3042" t="s">
        <v>612</v>
      </c>
      <c r="AM3042" t="s">
        <v>612</v>
      </c>
      <c r="AN3042" t="s">
        <v>612</v>
      </c>
      <c r="AO3042" t="s">
        <v>612</v>
      </c>
      <c r="AP3042" t="s">
        <v>612</v>
      </c>
      <c r="AQ3042" t="s">
        <v>612</v>
      </c>
      <c r="AR3042" t="s">
        <v>612</v>
      </c>
      <c r="AS3042" t="s">
        <v>612</v>
      </c>
      <c r="AT3042" t="s">
        <v>613</v>
      </c>
      <c r="AU3042" t="s">
        <v>612</v>
      </c>
      <c r="AV3042" t="s">
        <v>614</v>
      </c>
      <c r="AW3042" t="s">
        <v>612</v>
      </c>
      <c r="AX3042">
        <v>682111</v>
      </c>
      <c r="AY3042" t="s">
        <v>621</v>
      </c>
      <c r="AZ3042" t="s">
        <v>143</v>
      </c>
      <c r="BA3042" t="s">
        <v>470</v>
      </c>
      <c r="BB3042" t="s">
        <v>649</v>
      </c>
      <c r="BC3042">
        <v>41518</v>
      </c>
      <c r="BD3042">
        <v>0</v>
      </c>
      <c r="BE3042">
        <v>0</v>
      </c>
      <c r="BF3042">
        <v>256000</v>
      </c>
      <c r="BG3042">
        <v>0</v>
      </c>
      <c r="BH3042">
        <v>0</v>
      </c>
      <c r="BI3042">
        <v>0</v>
      </c>
      <c r="BJ3042">
        <v>0</v>
      </c>
      <c r="BK3042">
        <v>0</v>
      </c>
      <c r="BL3042">
        <v>0</v>
      </c>
      <c r="BM3042">
        <v>0</v>
      </c>
      <c r="BN3042">
        <v>0</v>
      </c>
      <c r="BO3042">
        <v>0</v>
      </c>
      <c r="BP3042">
        <v>0</v>
      </c>
      <c r="BQ3042">
        <v>0</v>
      </c>
      <c r="BR3042">
        <v>0</v>
      </c>
      <c r="BS3042">
        <v>256000</v>
      </c>
      <c r="BT3042">
        <v>0</v>
      </c>
      <c r="BU3042">
        <v>0</v>
      </c>
      <c r="BV3042">
        <v>426111</v>
      </c>
      <c r="BW3042">
        <v>0</v>
      </c>
      <c r="BX3042">
        <v>0</v>
      </c>
      <c r="BY3042">
        <v>0</v>
      </c>
      <c r="BZ3042">
        <v>0</v>
      </c>
      <c r="CA3042">
        <v>0</v>
      </c>
      <c r="CB3042">
        <v>0</v>
      </c>
      <c r="CC3042">
        <v>0</v>
      </c>
      <c r="CD3042">
        <v>426111</v>
      </c>
      <c r="CE3042">
        <v>682111</v>
      </c>
      <c r="CF3042">
        <v>682111</v>
      </c>
      <c r="CG3042">
        <v>0</v>
      </c>
      <c r="CH3042" t="s">
        <v>612</v>
      </c>
      <c r="CI3042" t="s">
        <v>616</v>
      </c>
      <c r="CJ3042" t="s">
        <v>617</v>
      </c>
      <c r="CK3042" t="s">
        <v>617</v>
      </c>
      <c r="CL3042" t="s">
        <v>617</v>
      </c>
      <c r="CM3042" t="s">
        <v>617</v>
      </c>
      <c r="CN3042">
        <v>0</v>
      </c>
    </row>
    <row r="3043" spans="1:92" x14ac:dyDescent="0.25">
      <c r="A3043" t="s">
        <v>15308</v>
      </c>
      <c r="B3043" t="s">
        <v>15308</v>
      </c>
      <c r="C3043">
        <v>53</v>
      </c>
      <c r="D3043" t="s">
        <v>597</v>
      </c>
      <c r="E3043">
        <v>67180</v>
      </c>
      <c r="F3043" t="s">
        <v>15197</v>
      </c>
      <c r="G3043" t="s">
        <v>11515</v>
      </c>
      <c r="H3043" t="s">
        <v>15309</v>
      </c>
      <c r="I3043" t="s">
        <v>667</v>
      </c>
      <c r="J3043">
        <v>4573</v>
      </c>
      <c r="K3043">
        <v>5092</v>
      </c>
      <c r="L3043" t="s">
        <v>15310</v>
      </c>
      <c r="M3043" t="s">
        <v>15311</v>
      </c>
      <c r="N3043" t="s">
        <v>15312</v>
      </c>
      <c r="O3043" t="s">
        <v>15313</v>
      </c>
      <c r="P3043" t="s">
        <v>9711</v>
      </c>
      <c r="Q3043" t="s">
        <v>9712</v>
      </c>
      <c r="R3043" t="s">
        <v>9713</v>
      </c>
      <c r="S3043" t="s">
        <v>9713</v>
      </c>
      <c r="T3043" t="s">
        <v>9714</v>
      </c>
      <c r="U3043" t="s">
        <v>4479</v>
      </c>
      <c r="V3043" t="s">
        <v>1577</v>
      </c>
      <c r="W3043">
        <v>45.244419999999998</v>
      </c>
      <c r="X3043">
        <v>-75.648129999999995</v>
      </c>
      <c r="Y3043" t="s">
        <v>612</v>
      </c>
      <c r="Z3043" t="s">
        <v>612</v>
      </c>
      <c r="AA3043" t="s">
        <v>612</v>
      </c>
      <c r="AB3043" t="s">
        <v>612</v>
      </c>
      <c r="AC3043" t="s">
        <v>612</v>
      </c>
      <c r="AD3043" t="s">
        <v>612</v>
      </c>
      <c r="AE3043" t="s">
        <v>612</v>
      </c>
      <c r="AF3043" t="s">
        <v>612</v>
      </c>
      <c r="AG3043" t="s">
        <v>612</v>
      </c>
      <c r="AH3043" t="s">
        <v>612</v>
      </c>
      <c r="AI3043" t="s">
        <v>612</v>
      </c>
      <c r="AJ3043" t="s">
        <v>612</v>
      </c>
      <c r="AK3043" t="s">
        <v>612</v>
      </c>
      <c r="AL3043" t="s">
        <v>612</v>
      </c>
      <c r="AM3043" t="s">
        <v>612</v>
      </c>
      <c r="AN3043" t="s">
        <v>612</v>
      </c>
      <c r="AO3043" t="s">
        <v>612</v>
      </c>
      <c r="AP3043" t="s">
        <v>612</v>
      </c>
      <c r="AQ3043" t="s">
        <v>612</v>
      </c>
      <c r="AR3043" t="s">
        <v>612</v>
      </c>
      <c r="AS3043" t="s">
        <v>612</v>
      </c>
      <c r="AT3043" t="s">
        <v>613</v>
      </c>
      <c r="AU3043" t="s">
        <v>612</v>
      </c>
      <c r="AV3043" t="s">
        <v>635</v>
      </c>
      <c r="AW3043">
        <v>39691</v>
      </c>
      <c r="AX3043">
        <v>2768081</v>
      </c>
      <c r="AY3043" t="s">
        <v>621</v>
      </c>
      <c r="AZ3043" t="s">
        <v>140</v>
      </c>
      <c r="BA3043" t="s">
        <v>470</v>
      </c>
      <c r="BB3043" t="s">
        <v>824</v>
      </c>
      <c r="BC3043">
        <v>39326</v>
      </c>
      <c r="BD3043">
        <v>2768081</v>
      </c>
      <c r="BE3043">
        <v>0</v>
      </c>
      <c r="BF3043">
        <v>0</v>
      </c>
      <c r="BG3043">
        <v>0</v>
      </c>
      <c r="BH3043">
        <v>0</v>
      </c>
      <c r="BI3043">
        <v>0</v>
      </c>
      <c r="BJ3043">
        <v>0</v>
      </c>
      <c r="BK3043">
        <v>0</v>
      </c>
      <c r="BL3043">
        <v>0</v>
      </c>
      <c r="BM3043">
        <v>0</v>
      </c>
      <c r="BN3043">
        <v>0</v>
      </c>
      <c r="BO3043">
        <v>0</v>
      </c>
      <c r="BP3043">
        <v>0</v>
      </c>
      <c r="BQ3043">
        <v>0</v>
      </c>
      <c r="BR3043">
        <v>0</v>
      </c>
      <c r="BS3043">
        <v>2768081</v>
      </c>
      <c r="BT3043">
        <v>0</v>
      </c>
      <c r="BU3043">
        <v>0</v>
      </c>
      <c r="BV3043">
        <v>0</v>
      </c>
      <c r="BW3043">
        <v>0</v>
      </c>
      <c r="BX3043">
        <v>0</v>
      </c>
      <c r="BY3043">
        <v>0</v>
      </c>
      <c r="BZ3043">
        <v>0</v>
      </c>
      <c r="CA3043">
        <v>0</v>
      </c>
      <c r="CB3043">
        <v>0</v>
      </c>
      <c r="CC3043">
        <v>0</v>
      </c>
      <c r="CD3043">
        <v>0</v>
      </c>
      <c r="CE3043">
        <v>2768081</v>
      </c>
      <c r="CF3043">
        <v>2768081</v>
      </c>
      <c r="CG3043">
        <v>0</v>
      </c>
      <c r="CH3043" t="s">
        <v>612</v>
      </c>
      <c r="CI3043" t="s">
        <v>616</v>
      </c>
      <c r="CJ3043" t="s">
        <v>617</v>
      </c>
      <c r="CK3043" t="s">
        <v>617</v>
      </c>
      <c r="CL3043" t="s">
        <v>617</v>
      </c>
      <c r="CM3043" t="s">
        <v>617</v>
      </c>
      <c r="CN3043">
        <v>0</v>
      </c>
    </row>
    <row r="3044" spans="1:92" x14ac:dyDescent="0.25">
      <c r="A3044" t="s">
        <v>15314</v>
      </c>
      <c r="B3044" t="s">
        <v>15314</v>
      </c>
      <c r="C3044">
        <v>53</v>
      </c>
      <c r="D3044" t="s">
        <v>597</v>
      </c>
      <c r="E3044">
        <v>67180</v>
      </c>
      <c r="F3044" t="s">
        <v>15197</v>
      </c>
      <c r="G3044" t="s">
        <v>15315</v>
      </c>
      <c r="H3044" t="s">
        <v>15316</v>
      </c>
      <c r="I3044" t="s">
        <v>630</v>
      </c>
      <c r="J3044">
        <v>3238</v>
      </c>
      <c r="K3044">
        <v>7128</v>
      </c>
      <c r="L3044" t="s">
        <v>15317</v>
      </c>
      <c r="M3044" t="s">
        <v>15318</v>
      </c>
      <c r="N3044" t="s">
        <v>9765</v>
      </c>
      <c r="O3044" t="s">
        <v>15319</v>
      </c>
      <c r="P3044" t="s">
        <v>9711</v>
      </c>
      <c r="Q3044" t="s">
        <v>9712</v>
      </c>
      <c r="R3044" t="s">
        <v>9713</v>
      </c>
      <c r="S3044" t="s">
        <v>9713</v>
      </c>
      <c r="T3044" t="s">
        <v>9714</v>
      </c>
      <c r="U3044" t="s">
        <v>4479</v>
      </c>
      <c r="V3044" t="s">
        <v>1577</v>
      </c>
      <c r="W3044">
        <v>45.292850000000001</v>
      </c>
      <c r="X3044">
        <v>-75.884540000000001</v>
      </c>
      <c r="Y3044" t="s">
        <v>612</v>
      </c>
      <c r="Z3044" t="s">
        <v>612</v>
      </c>
      <c r="AA3044" t="s">
        <v>612</v>
      </c>
      <c r="AB3044" t="s">
        <v>612</v>
      </c>
      <c r="AC3044" t="s">
        <v>612</v>
      </c>
      <c r="AD3044" t="s">
        <v>612</v>
      </c>
      <c r="AE3044" t="s">
        <v>612</v>
      </c>
      <c r="AF3044" t="s">
        <v>612</v>
      </c>
      <c r="AG3044" t="s">
        <v>612</v>
      </c>
      <c r="AH3044" t="s">
        <v>612</v>
      </c>
      <c r="AI3044" t="s">
        <v>612</v>
      </c>
      <c r="AJ3044" t="s">
        <v>612</v>
      </c>
      <c r="AK3044" t="s">
        <v>612</v>
      </c>
      <c r="AL3044" t="s">
        <v>612</v>
      </c>
      <c r="AM3044" t="s">
        <v>612</v>
      </c>
      <c r="AN3044" t="s">
        <v>612</v>
      </c>
      <c r="AO3044" t="s">
        <v>612</v>
      </c>
      <c r="AP3044" t="s">
        <v>612</v>
      </c>
      <c r="AQ3044" t="s">
        <v>612</v>
      </c>
      <c r="AR3044" t="s">
        <v>612</v>
      </c>
      <c r="AS3044" t="s">
        <v>612</v>
      </c>
      <c r="AT3044" t="s">
        <v>613</v>
      </c>
      <c r="AU3044" t="s">
        <v>612</v>
      </c>
      <c r="AV3044" t="s">
        <v>614</v>
      </c>
      <c r="AW3044" t="s">
        <v>612</v>
      </c>
      <c r="AX3044">
        <v>264446</v>
      </c>
      <c r="AY3044" t="s">
        <v>621</v>
      </c>
      <c r="AZ3044" t="s">
        <v>143</v>
      </c>
      <c r="BA3044" t="s">
        <v>470</v>
      </c>
      <c r="BB3044" t="s">
        <v>662</v>
      </c>
      <c r="BC3044">
        <v>41153</v>
      </c>
      <c r="BD3044">
        <v>0</v>
      </c>
      <c r="BE3044">
        <v>0</v>
      </c>
      <c r="BF3044">
        <v>264446</v>
      </c>
      <c r="BG3044">
        <v>0</v>
      </c>
      <c r="BH3044">
        <v>0</v>
      </c>
      <c r="BI3044">
        <v>0</v>
      </c>
      <c r="BJ3044">
        <v>0</v>
      </c>
      <c r="BK3044">
        <v>0</v>
      </c>
      <c r="BL3044">
        <v>0</v>
      </c>
      <c r="BM3044">
        <v>0</v>
      </c>
      <c r="BN3044">
        <v>0</v>
      </c>
      <c r="BO3044">
        <v>0</v>
      </c>
      <c r="BP3044">
        <v>0</v>
      </c>
      <c r="BQ3044">
        <v>0</v>
      </c>
      <c r="BR3044">
        <v>0</v>
      </c>
      <c r="BS3044">
        <v>264446</v>
      </c>
      <c r="BT3044">
        <v>0</v>
      </c>
      <c r="BU3044">
        <v>0</v>
      </c>
      <c r="BV3044">
        <v>0</v>
      </c>
      <c r="BW3044">
        <v>0</v>
      </c>
      <c r="BX3044">
        <v>0</v>
      </c>
      <c r="BY3044">
        <v>0</v>
      </c>
      <c r="BZ3044">
        <v>0</v>
      </c>
      <c r="CA3044">
        <v>0</v>
      </c>
      <c r="CB3044">
        <v>0</v>
      </c>
      <c r="CC3044">
        <v>0</v>
      </c>
      <c r="CD3044">
        <v>0</v>
      </c>
      <c r="CE3044">
        <v>264446</v>
      </c>
      <c r="CF3044">
        <v>264446</v>
      </c>
      <c r="CG3044">
        <v>0</v>
      </c>
      <c r="CH3044" t="s">
        <v>612</v>
      </c>
      <c r="CI3044" t="s">
        <v>616</v>
      </c>
      <c r="CJ3044" t="s">
        <v>617</v>
      </c>
      <c r="CK3044" t="s">
        <v>617</v>
      </c>
      <c r="CL3044" t="s">
        <v>617</v>
      </c>
      <c r="CM3044" t="s">
        <v>617</v>
      </c>
      <c r="CN3044">
        <v>0</v>
      </c>
    </row>
    <row r="3045" spans="1:92" x14ac:dyDescent="0.25">
      <c r="A3045" t="s">
        <v>15320</v>
      </c>
      <c r="B3045" t="s">
        <v>15320</v>
      </c>
      <c r="C3045">
        <v>53</v>
      </c>
      <c r="D3045" t="s">
        <v>597</v>
      </c>
      <c r="E3045">
        <v>67180</v>
      </c>
      <c r="F3045" t="s">
        <v>15197</v>
      </c>
      <c r="G3045" t="s">
        <v>15321</v>
      </c>
      <c r="H3045" t="s">
        <v>15322</v>
      </c>
      <c r="I3045" t="s">
        <v>667</v>
      </c>
      <c r="J3045">
        <v>3050</v>
      </c>
      <c r="K3045">
        <v>5090</v>
      </c>
      <c r="L3045" t="s">
        <v>15323</v>
      </c>
      <c r="M3045" t="s">
        <v>15324</v>
      </c>
      <c r="N3045" t="s">
        <v>9824</v>
      </c>
      <c r="O3045" t="s">
        <v>15325</v>
      </c>
      <c r="P3045" t="s">
        <v>9711</v>
      </c>
      <c r="Q3045" t="s">
        <v>9712</v>
      </c>
      <c r="R3045" t="s">
        <v>9713</v>
      </c>
      <c r="S3045" t="s">
        <v>9713</v>
      </c>
      <c r="T3045" t="s">
        <v>9714</v>
      </c>
      <c r="U3045" t="s">
        <v>4479</v>
      </c>
      <c r="V3045" t="s">
        <v>1577</v>
      </c>
      <c r="W3045">
        <v>45.443330000000003</v>
      </c>
      <c r="X3045">
        <v>-75.595799999999997</v>
      </c>
      <c r="Y3045" t="s">
        <v>612</v>
      </c>
      <c r="Z3045" t="s">
        <v>612</v>
      </c>
      <c r="AA3045" t="s">
        <v>612</v>
      </c>
      <c r="AB3045" t="s">
        <v>612</v>
      </c>
      <c r="AC3045" t="s">
        <v>612</v>
      </c>
      <c r="AD3045" t="s">
        <v>612</v>
      </c>
      <c r="AE3045" t="s">
        <v>612</v>
      </c>
      <c r="AF3045" t="s">
        <v>612</v>
      </c>
      <c r="AG3045" t="s">
        <v>612</v>
      </c>
      <c r="AH3045" t="s">
        <v>612</v>
      </c>
      <c r="AI3045" t="s">
        <v>612</v>
      </c>
      <c r="AJ3045" t="s">
        <v>612</v>
      </c>
      <c r="AK3045" t="s">
        <v>612</v>
      </c>
      <c r="AL3045" t="s">
        <v>612</v>
      </c>
      <c r="AM3045" t="s">
        <v>612</v>
      </c>
      <c r="AN3045" t="s">
        <v>612</v>
      </c>
      <c r="AO3045" t="s">
        <v>612</v>
      </c>
      <c r="AP3045" t="s">
        <v>612</v>
      </c>
      <c r="AQ3045" t="s">
        <v>612</v>
      </c>
      <c r="AR3045" t="s">
        <v>612</v>
      </c>
      <c r="AS3045" t="s">
        <v>612</v>
      </c>
      <c r="AT3045" t="s">
        <v>613</v>
      </c>
      <c r="AU3045" t="s">
        <v>612</v>
      </c>
      <c r="AV3045" t="s">
        <v>614</v>
      </c>
      <c r="AW3045" t="s">
        <v>612</v>
      </c>
      <c r="AX3045">
        <v>2750000</v>
      </c>
      <c r="AY3045" t="s">
        <v>621</v>
      </c>
      <c r="AZ3045" t="s">
        <v>140</v>
      </c>
      <c r="BA3045" t="s">
        <v>470</v>
      </c>
      <c r="BB3045" t="s">
        <v>977</v>
      </c>
      <c r="BC3045">
        <v>40422</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2750000</v>
      </c>
      <c r="BZ3045">
        <v>0</v>
      </c>
      <c r="CA3045">
        <v>0</v>
      </c>
      <c r="CB3045">
        <v>0</v>
      </c>
      <c r="CC3045">
        <v>0</v>
      </c>
      <c r="CD3045">
        <v>2750000</v>
      </c>
      <c r="CE3045">
        <v>2750000</v>
      </c>
      <c r="CF3045">
        <v>2750000</v>
      </c>
      <c r="CG3045">
        <v>0</v>
      </c>
      <c r="CH3045" t="s">
        <v>612</v>
      </c>
      <c r="CI3045" t="s">
        <v>616</v>
      </c>
      <c r="CJ3045" t="s">
        <v>617</v>
      </c>
      <c r="CK3045" t="s">
        <v>617</v>
      </c>
      <c r="CL3045" t="s">
        <v>617</v>
      </c>
      <c r="CM3045" t="s">
        <v>617</v>
      </c>
      <c r="CN3045">
        <v>0</v>
      </c>
    </row>
    <row r="3046" spans="1:92" x14ac:dyDescent="0.25">
      <c r="A3046" t="s">
        <v>15326</v>
      </c>
      <c r="B3046" t="s">
        <v>15326</v>
      </c>
      <c r="C3046">
        <v>53</v>
      </c>
      <c r="D3046" t="s">
        <v>597</v>
      </c>
      <c r="E3046">
        <v>67180</v>
      </c>
      <c r="F3046" t="s">
        <v>15197</v>
      </c>
      <c r="G3046" t="s">
        <v>10930</v>
      </c>
      <c r="H3046" t="s">
        <v>10931</v>
      </c>
      <c r="I3046" t="s">
        <v>630</v>
      </c>
      <c r="J3046">
        <v>3223</v>
      </c>
      <c r="K3046">
        <v>7118</v>
      </c>
      <c r="L3046" t="s">
        <v>15327</v>
      </c>
      <c r="M3046" t="s">
        <v>15328</v>
      </c>
      <c r="N3046" t="s">
        <v>15329</v>
      </c>
      <c r="O3046" t="s">
        <v>15330</v>
      </c>
      <c r="P3046" t="s">
        <v>9711</v>
      </c>
      <c r="Q3046" t="s">
        <v>9712</v>
      </c>
      <c r="R3046" t="s">
        <v>9713</v>
      </c>
      <c r="S3046" t="s">
        <v>9713</v>
      </c>
      <c r="T3046" t="s">
        <v>9714</v>
      </c>
      <c r="U3046" t="s">
        <v>4479</v>
      </c>
      <c r="V3046" t="s">
        <v>1577</v>
      </c>
      <c r="W3046">
        <v>45.471499999999999</v>
      </c>
      <c r="X3046">
        <v>-76.216049999999996</v>
      </c>
      <c r="Y3046" t="s">
        <v>612</v>
      </c>
      <c r="Z3046" t="s">
        <v>612</v>
      </c>
      <c r="AA3046" t="s">
        <v>612</v>
      </c>
      <c r="AB3046" t="s">
        <v>612</v>
      </c>
      <c r="AC3046" t="s">
        <v>612</v>
      </c>
      <c r="AD3046" t="s">
        <v>612</v>
      </c>
      <c r="AE3046" t="s">
        <v>612</v>
      </c>
      <c r="AF3046" t="s">
        <v>612</v>
      </c>
      <c r="AG3046" t="s">
        <v>612</v>
      </c>
      <c r="AH3046" t="s">
        <v>612</v>
      </c>
      <c r="AI3046" t="s">
        <v>612</v>
      </c>
      <c r="AJ3046" t="s">
        <v>612</v>
      </c>
      <c r="AK3046" t="s">
        <v>612</v>
      </c>
      <c r="AL3046" t="s">
        <v>612</v>
      </c>
      <c r="AM3046" t="s">
        <v>612</v>
      </c>
      <c r="AN3046" t="s">
        <v>612</v>
      </c>
      <c r="AO3046" t="s">
        <v>612</v>
      </c>
      <c r="AP3046" t="s">
        <v>612</v>
      </c>
      <c r="AQ3046" t="s">
        <v>612</v>
      </c>
      <c r="AR3046" t="s">
        <v>612</v>
      </c>
      <c r="AS3046" t="s">
        <v>612</v>
      </c>
      <c r="AT3046" t="s">
        <v>613</v>
      </c>
      <c r="AU3046" t="s">
        <v>612</v>
      </c>
      <c r="AV3046" t="s">
        <v>614</v>
      </c>
      <c r="AW3046" t="s">
        <v>612</v>
      </c>
      <c r="AX3046">
        <v>1692832</v>
      </c>
      <c r="AY3046" t="s">
        <v>621</v>
      </c>
      <c r="AZ3046" t="s">
        <v>140</v>
      </c>
      <c r="BA3046" t="s">
        <v>470</v>
      </c>
      <c r="BB3046" t="s">
        <v>700</v>
      </c>
      <c r="BC3046">
        <v>41883</v>
      </c>
      <c r="BD3046">
        <v>0</v>
      </c>
      <c r="BE3046">
        <v>0</v>
      </c>
      <c r="BF3046">
        <v>0</v>
      </c>
      <c r="BG3046">
        <v>0</v>
      </c>
      <c r="BH3046">
        <v>0</v>
      </c>
      <c r="BI3046">
        <v>0</v>
      </c>
      <c r="BJ3046">
        <v>0</v>
      </c>
      <c r="BK3046">
        <v>0</v>
      </c>
      <c r="BL3046">
        <v>0</v>
      </c>
      <c r="BM3046">
        <v>0</v>
      </c>
      <c r="BN3046">
        <v>0</v>
      </c>
      <c r="BO3046">
        <v>0</v>
      </c>
      <c r="BP3046">
        <v>0</v>
      </c>
      <c r="BQ3046">
        <v>0</v>
      </c>
      <c r="BR3046">
        <v>0</v>
      </c>
      <c r="BS3046">
        <v>0</v>
      </c>
      <c r="BT3046">
        <v>351882</v>
      </c>
      <c r="BU3046">
        <v>0</v>
      </c>
      <c r="BV3046">
        <v>1340950</v>
      </c>
      <c r="BW3046">
        <v>0</v>
      </c>
      <c r="BX3046">
        <v>0</v>
      </c>
      <c r="BY3046">
        <v>0</v>
      </c>
      <c r="BZ3046">
        <v>0</v>
      </c>
      <c r="CA3046">
        <v>0</v>
      </c>
      <c r="CB3046">
        <v>0</v>
      </c>
      <c r="CC3046">
        <v>0</v>
      </c>
      <c r="CD3046">
        <v>1692832</v>
      </c>
      <c r="CE3046">
        <v>1692832</v>
      </c>
      <c r="CF3046">
        <v>1692832</v>
      </c>
      <c r="CG3046">
        <v>0</v>
      </c>
      <c r="CH3046" t="s">
        <v>612</v>
      </c>
      <c r="CI3046" t="s">
        <v>616</v>
      </c>
      <c r="CJ3046" t="s">
        <v>617</v>
      </c>
      <c r="CK3046" t="s">
        <v>617</v>
      </c>
      <c r="CL3046" t="s">
        <v>617</v>
      </c>
      <c r="CM3046" t="s">
        <v>617</v>
      </c>
      <c r="CN3046">
        <v>0</v>
      </c>
    </row>
    <row r="3047" spans="1:92" x14ac:dyDescent="0.25">
      <c r="A3047" t="s">
        <v>15331</v>
      </c>
      <c r="B3047" t="s">
        <v>15331</v>
      </c>
      <c r="C3047">
        <v>53</v>
      </c>
      <c r="D3047" t="s">
        <v>597</v>
      </c>
      <c r="E3047">
        <v>67180</v>
      </c>
      <c r="F3047" t="s">
        <v>15197</v>
      </c>
      <c r="G3047" t="s">
        <v>12412</v>
      </c>
      <c r="H3047" t="s">
        <v>12413</v>
      </c>
      <c r="I3047" t="s">
        <v>630</v>
      </c>
      <c r="J3047">
        <v>4330</v>
      </c>
      <c r="K3047">
        <v>7912</v>
      </c>
      <c r="L3047" t="s">
        <v>15332</v>
      </c>
      <c r="M3047" t="s">
        <v>15333</v>
      </c>
      <c r="N3047" t="s">
        <v>9709</v>
      </c>
      <c r="O3047" t="s">
        <v>15334</v>
      </c>
      <c r="P3047" t="s">
        <v>9711</v>
      </c>
      <c r="Q3047" t="s">
        <v>9712</v>
      </c>
      <c r="R3047" t="s">
        <v>9713</v>
      </c>
      <c r="S3047" t="s">
        <v>9713</v>
      </c>
      <c r="T3047" t="s">
        <v>9714</v>
      </c>
      <c r="U3047" t="s">
        <v>4479</v>
      </c>
      <c r="V3047" t="s">
        <v>1577</v>
      </c>
      <c r="W3047">
        <v>45.323</v>
      </c>
      <c r="X3047">
        <v>-75.717799999999997</v>
      </c>
      <c r="Y3047" t="s">
        <v>612</v>
      </c>
      <c r="Z3047" t="s">
        <v>612</v>
      </c>
      <c r="AA3047" t="s">
        <v>612</v>
      </c>
      <c r="AB3047" t="s">
        <v>612</v>
      </c>
      <c r="AC3047" t="s">
        <v>612</v>
      </c>
      <c r="AD3047" t="s">
        <v>612</v>
      </c>
      <c r="AE3047" t="s">
        <v>612</v>
      </c>
      <c r="AF3047" t="s">
        <v>612</v>
      </c>
      <c r="AG3047" t="s">
        <v>612</v>
      </c>
      <c r="AH3047" t="s">
        <v>612</v>
      </c>
      <c r="AI3047" t="s">
        <v>612</v>
      </c>
      <c r="AJ3047" t="s">
        <v>612</v>
      </c>
      <c r="AK3047" t="s">
        <v>612</v>
      </c>
      <c r="AL3047" t="s">
        <v>612</v>
      </c>
      <c r="AM3047" t="s">
        <v>612</v>
      </c>
      <c r="AN3047" t="s">
        <v>612</v>
      </c>
      <c r="AO3047" t="s">
        <v>612</v>
      </c>
      <c r="AP3047" t="s">
        <v>612</v>
      </c>
      <c r="AQ3047" t="s">
        <v>612</v>
      </c>
      <c r="AR3047" t="s">
        <v>612</v>
      </c>
      <c r="AS3047" t="s">
        <v>612</v>
      </c>
      <c r="AT3047" t="s">
        <v>613</v>
      </c>
      <c r="AU3047" t="s">
        <v>612</v>
      </c>
      <c r="AV3047" t="s">
        <v>635</v>
      </c>
      <c r="AW3047">
        <v>39691</v>
      </c>
      <c r="AX3047">
        <v>703763</v>
      </c>
      <c r="AY3047" t="s">
        <v>621</v>
      </c>
      <c r="AZ3047" t="s">
        <v>140</v>
      </c>
      <c r="BA3047" t="s">
        <v>470</v>
      </c>
      <c r="BB3047" t="s">
        <v>636</v>
      </c>
      <c r="BC3047">
        <v>38961</v>
      </c>
      <c r="BD3047">
        <v>0</v>
      </c>
      <c r="BE3047">
        <v>0</v>
      </c>
      <c r="BF3047">
        <v>0</v>
      </c>
      <c r="BG3047">
        <v>0</v>
      </c>
      <c r="BH3047">
        <v>0</v>
      </c>
      <c r="BI3047">
        <v>0</v>
      </c>
      <c r="BJ3047">
        <v>0</v>
      </c>
      <c r="BK3047">
        <v>0</v>
      </c>
      <c r="BL3047">
        <v>0</v>
      </c>
      <c r="BM3047">
        <v>0</v>
      </c>
      <c r="BN3047">
        <v>0</v>
      </c>
      <c r="BO3047">
        <v>0</v>
      </c>
      <c r="BP3047">
        <v>0</v>
      </c>
      <c r="BQ3047">
        <v>0</v>
      </c>
      <c r="BR3047">
        <v>0</v>
      </c>
      <c r="BS3047">
        <v>0</v>
      </c>
      <c r="BT3047">
        <v>703763</v>
      </c>
      <c r="BU3047">
        <v>0</v>
      </c>
      <c r="BV3047">
        <v>0</v>
      </c>
      <c r="BW3047">
        <v>0</v>
      </c>
      <c r="BX3047">
        <v>0</v>
      </c>
      <c r="BY3047">
        <v>0</v>
      </c>
      <c r="BZ3047">
        <v>0</v>
      </c>
      <c r="CA3047">
        <v>0</v>
      </c>
      <c r="CB3047">
        <v>0</v>
      </c>
      <c r="CC3047">
        <v>0</v>
      </c>
      <c r="CD3047">
        <v>703763</v>
      </c>
      <c r="CE3047">
        <v>703763</v>
      </c>
      <c r="CF3047">
        <v>703763</v>
      </c>
      <c r="CG3047">
        <v>0</v>
      </c>
      <c r="CH3047" t="s">
        <v>612</v>
      </c>
      <c r="CI3047" t="s">
        <v>616</v>
      </c>
      <c r="CJ3047" t="s">
        <v>617</v>
      </c>
      <c r="CK3047" t="s">
        <v>617</v>
      </c>
      <c r="CL3047" t="s">
        <v>617</v>
      </c>
      <c r="CM3047" t="s">
        <v>617</v>
      </c>
      <c r="CN3047">
        <v>0</v>
      </c>
    </row>
    <row r="3048" spans="1:92" x14ac:dyDescent="0.25">
      <c r="A3048" t="s">
        <v>15335</v>
      </c>
      <c r="B3048" t="s">
        <v>15335</v>
      </c>
      <c r="C3048">
        <v>53</v>
      </c>
      <c r="D3048" t="s">
        <v>597</v>
      </c>
      <c r="E3048">
        <v>67180</v>
      </c>
      <c r="F3048" t="s">
        <v>15197</v>
      </c>
      <c r="G3048" t="s">
        <v>12412</v>
      </c>
      <c r="H3048" t="s">
        <v>12413</v>
      </c>
      <c r="I3048" t="s">
        <v>630</v>
      </c>
      <c r="J3048">
        <v>4330</v>
      </c>
      <c r="K3048">
        <v>7912</v>
      </c>
      <c r="L3048" t="s">
        <v>15332</v>
      </c>
      <c r="M3048" t="s">
        <v>15333</v>
      </c>
      <c r="N3048" t="s">
        <v>9709</v>
      </c>
      <c r="O3048" t="s">
        <v>15334</v>
      </c>
      <c r="P3048" t="s">
        <v>9711</v>
      </c>
      <c r="Q3048" t="s">
        <v>9712</v>
      </c>
      <c r="R3048" t="s">
        <v>9713</v>
      </c>
      <c r="S3048" t="s">
        <v>9713</v>
      </c>
      <c r="T3048" t="s">
        <v>9714</v>
      </c>
      <c r="U3048" t="s">
        <v>4479</v>
      </c>
      <c r="V3048" t="s">
        <v>1577</v>
      </c>
      <c r="W3048">
        <v>45.323</v>
      </c>
      <c r="X3048">
        <v>-75.717799999999997</v>
      </c>
      <c r="Y3048" t="s">
        <v>612</v>
      </c>
      <c r="Z3048" t="s">
        <v>612</v>
      </c>
      <c r="AA3048" t="s">
        <v>612</v>
      </c>
      <c r="AB3048" t="s">
        <v>612</v>
      </c>
      <c r="AC3048" t="s">
        <v>612</v>
      </c>
      <c r="AD3048" t="s">
        <v>612</v>
      </c>
      <c r="AE3048" t="s">
        <v>612</v>
      </c>
      <c r="AF3048" t="s">
        <v>612</v>
      </c>
      <c r="AG3048" t="s">
        <v>612</v>
      </c>
      <c r="AH3048" t="s">
        <v>612</v>
      </c>
      <c r="AI3048" t="s">
        <v>612</v>
      </c>
      <c r="AJ3048" t="s">
        <v>612</v>
      </c>
      <c r="AK3048" t="s">
        <v>612</v>
      </c>
      <c r="AL3048" t="s">
        <v>612</v>
      </c>
      <c r="AM3048" t="s">
        <v>612</v>
      </c>
      <c r="AN3048" t="s">
        <v>612</v>
      </c>
      <c r="AO3048" t="s">
        <v>612</v>
      </c>
      <c r="AP3048" t="s">
        <v>612</v>
      </c>
      <c r="AQ3048" t="s">
        <v>612</v>
      </c>
      <c r="AR3048" t="s">
        <v>612</v>
      </c>
      <c r="AS3048" t="s">
        <v>612</v>
      </c>
      <c r="AT3048" t="s">
        <v>613</v>
      </c>
      <c r="AU3048" t="s">
        <v>612</v>
      </c>
      <c r="AV3048" t="s">
        <v>614</v>
      </c>
      <c r="AW3048" t="s">
        <v>612</v>
      </c>
      <c r="AX3048">
        <v>481282</v>
      </c>
      <c r="AY3048" t="s">
        <v>621</v>
      </c>
      <c r="AZ3048" t="s">
        <v>143</v>
      </c>
      <c r="BA3048" t="s">
        <v>470</v>
      </c>
      <c r="BB3048" t="s">
        <v>700</v>
      </c>
      <c r="BC3048">
        <v>41883</v>
      </c>
      <c r="BD3048">
        <v>19562</v>
      </c>
      <c r="BE3048">
        <v>0</v>
      </c>
      <c r="BF3048">
        <v>0</v>
      </c>
      <c r="BG3048">
        <v>0</v>
      </c>
      <c r="BH3048">
        <v>0</v>
      </c>
      <c r="BI3048">
        <v>0</v>
      </c>
      <c r="BJ3048">
        <v>0</v>
      </c>
      <c r="BK3048">
        <v>0</v>
      </c>
      <c r="BL3048">
        <v>0</v>
      </c>
      <c r="BM3048">
        <v>0</v>
      </c>
      <c r="BN3048">
        <v>0</v>
      </c>
      <c r="BO3048">
        <v>0</v>
      </c>
      <c r="BP3048">
        <v>0</v>
      </c>
      <c r="BQ3048">
        <v>0</v>
      </c>
      <c r="BR3048">
        <v>0</v>
      </c>
      <c r="BS3048">
        <v>19562</v>
      </c>
      <c r="BT3048">
        <v>0</v>
      </c>
      <c r="BU3048">
        <v>0</v>
      </c>
      <c r="BV3048">
        <v>461720</v>
      </c>
      <c r="BW3048">
        <v>0</v>
      </c>
      <c r="BX3048">
        <v>0</v>
      </c>
      <c r="BY3048">
        <v>0</v>
      </c>
      <c r="BZ3048">
        <v>0</v>
      </c>
      <c r="CA3048">
        <v>0</v>
      </c>
      <c r="CB3048">
        <v>0</v>
      </c>
      <c r="CC3048">
        <v>0</v>
      </c>
      <c r="CD3048">
        <v>461720</v>
      </c>
      <c r="CE3048">
        <v>481282</v>
      </c>
      <c r="CF3048">
        <v>481282</v>
      </c>
      <c r="CG3048">
        <v>0</v>
      </c>
      <c r="CH3048" t="s">
        <v>612</v>
      </c>
      <c r="CI3048" t="s">
        <v>616</v>
      </c>
      <c r="CJ3048" t="s">
        <v>617</v>
      </c>
      <c r="CK3048" t="s">
        <v>617</v>
      </c>
      <c r="CL3048" t="s">
        <v>617</v>
      </c>
      <c r="CM3048" t="s">
        <v>617</v>
      </c>
      <c r="CN3048">
        <v>0</v>
      </c>
    </row>
    <row r="3049" spans="1:92" x14ac:dyDescent="0.25">
      <c r="A3049" t="s">
        <v>15336</v>
      </c>
      <c r="B3049" t="s">
        <v>15336</v>
      </c>
      <c r="C3049">
        <v>53</v>
      </c>
      <c r="D3049" t="s">
        <v>597</v>
      </c>
      <c r="E3049">
        <v>67180</v>
      </c>
      <c r="F3049" t="s">
        <v>15197</v>
      </c>
      <c r="G3049" t="s">
        <v>10700</v>
      </c>
      <c r="H3049" t="s">
        <v>15337</v>
      </c>
      <c r="I3049" t="s">
        <v>667</v>
      </c>
      <c r="J3049">
        <v>4153</v>
      </c>
      <c r="K3049">
        <v>7791</v>
      </c>
      <c r="L3049" t="s">
        <v>15338</v>
      </c>
      <c r="M3049" t="s">
        <v>15339</v>
      </c>
      <c r="N3049" t="s">
        <v>9714</v>
      </c>
      <c r="O3049" t="s">
        <v>15340</v>
      </c>
      <c r="P3049" t="s">
        <v>9711</v>
      </c>
      <c r="Q3049" t="s">
        <v>9712</v>
      </c>
      <c r="R3049" t="s">
        <v>9713</v>
      </c>
      <c r="S3049" t="s">
        <v>9713</v>
      </c>
      <c r="T3049" t="s">
        <v>9714</v>
      </c>
      <c r="U3049" t="s">
        <v>4479</v>
      </c>
      <c r="V3049" t="s">
        <v>1577</v>
      </c>
      <c r="W3049">
        <v>45.377949999999998</v>
      </c>
      <c r="X3049">
        <v>-75.659959999999998</v>
      </c>
      <c r="Y3049">
        <v>42509</v>
      </c>
      <c r="Z3049" t="s">
        <v>622</v>
      </c>
      <c r="AA3049" t="s">
        <v>787</v>
      </c>
      <c r="AB3049" t="s">
        <v>612</v>
      </c>
      <c r="AC3049" t="s">
        <v>612</v>
      </c>
      <c r="AD3049" t="s">
        <v>612</v>
      </c>
      <c r="AE3049">
        <v>42509</v>
      </c>
      <c r="AF3049" t="s">
        <v>622</v>
      </c>
      <c r="AG3049" t="s">
        <v>787</v>
      </c>
      <c r="AH3049" t="s">
        <v>612</v>
      </c>
      <c r="AI3049" t="s">
        <v>612</v>
      </c>
      <c r="AJ3049" t="s">
        <v>612</v>
      </c>
      <c r="AK3049" t="s">
        <v>612</v>
      </c>
      <c r="AL3049" t="s">
        <v>612</v>
      </c>
      <c r="AM3049" t="s">
        <v>612</v>
      </c>
      <c r="AN3049" t="s">
        <v>612</v>
      </c>
      <c r="AO3049" t="s">
        <v>612</v>
      </c>
      <c r="AP3049" t="s">
        <v>612</v>
      </c>
      <c r="AQ3049">
        <v>276</v>
      </c>
      <c r="AR3049" t="s">
        <v>612</v>
      </c>
      <c r="AS3049" t="s">
        <v>612</v>
      </c>
      <c r="AT3049" t="s">
        <v>613</v>
      </c>
      <c r="AU3049" t="s">
        <v>612</v>
      </c>
      <c r="AV3049" t="s">
        <v>635</v>
      </c>
      <c r="AW3049">
        <v>42874</v>
      </c>
      <c r="AX3049">
        <v>7956731</v>
      </c>
      <c r="AY3049" t="s">
        <v>621</v>
      </c>
      <c r="AZ3049" t="s">
        <v>140</v>
      </c>
      <c r="BA3049" t="s">
        <v>141</v>
      </c>
      <c r="BB3049" t="s">
        <v>763</v>
      </c>
      <c r="BC3049">
        <v>43344</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7956731</v>
      </c>
      <c r="BY3049">
        <v>0</v>
      </c>
      <c r="BZ3049">
        <v>0</v>
      </c>
      <c r="CA3049">
        <v>0</v>
      </c>
      <c r="CB3049">
        <v>0</v>
      </c>
      <c r="CC3049">
        <v>0</v>
      </c>
      <c r="CD3049">
        <v>7956731</v>
      </c>
      <c r="CE3049">
        <v>7956731</v>
      </c>
      <c r="CF3049">
        <v>7956731</v>
      </c>
      <c r="CG3049">
        <v>0</v>
      </c>
      <c r="CH3049" t="s">
        <v>612</v>
      </c>
      <c r="CI3049" t="s">
        <v>616</v>
      </c>
      <c r="CJ3049" t="s">
        <v>702</v>
      </c>
      <c r="CK3049" t="s">
        <v>703</v>
      </c>
      <c r="CL3049" t="s">
        <v>617</v>
      </c>
      <c r="CM3049" t="s">
        <v>617</v>
      </c>
      <c r="CN3049">
        <v>7956731</v>
      </c>
    </row>
    <row r="3050" spans="1:92" x14ac:dyDescent="0.25">
      <c r="A3050" t="s">
        <v>15341</v>
      </c>
      <c r="B3050" t="s">
        <v>15341</v>
      </c>
      <c r="C3050">
        <v>53</v>
      </c>
      <c r="D3050" t="s">
        <v>597</v>
      </c>
      <c r="E3050">
        <v>67180</v>
      </c>
      <c r="F3050" t="s">
        <v>15197</v>
      </c>
      <c r="G3050" t="s">
        <v>10844</v>
      </c>
      <c r="H3050" t="s">
        <v>13417</v>
      </c>
      <c r="I3050" t="s">
        <v>667</v>
      </c>
      <c r="J3050">
        <v>9994</v>
      </c>
      <c r="K3050">
        <v>5102</v>
      </c>
      <c r="L3050" t="s">
        <v>15342</v>
      </c>
      <c r="M3050" t="s">
        <v>15343</v>
      </c>
      <c r="N3050" t="s">
        <v>9714</v>
      </c>
      <c r="O3050" t="s">
        <v>15344</v>
      </c>
      <c r="P3050" t="s">
        <v>9711</v>
      </c>
      <c r="Q3050" t="s">
        <v>9712</v>
      </c>
      <c r="R3050" t="s">
        <v>9713</v>
      </c>
      <c r="S3050" t="s">
        <v>9713</v>
      </c>
      <c r="T3050" t="s">
        <v>9714</v>
      </c>
      <c r="U3050" t="s">
        <v>4479</v>
      </c>
      <c r="V3050" t="s">
        <v>1577</v>
      </c>
      <c r="W3050">
        <v>45.341299999999997</v>
      </c>
      <c r="X3050">
        <v>-75.792000000000002</v>
      </c>
      <c r="Y3050" t="s">
        <v>612</v>
      </c>
      <c r="Z3050" t="s">
        <v>612</v>
      </c>
      <c r="AA3050" t="s">
        <v>612</v>
      </c>
      <c r="AB3050" t="s">
        <v>612</v>
      </c>
      <c r="AC3050" t="s">
        <v>612</v>
      </c>
      <c r="AD3050" t="s">
        <v>612</v>
      </c>
      <c r="AE3050" t="s">
        <v>612</v>
      </c>
      <c r="AF3050" t="s">
        <v>612</v>
      </c>
      <c r="AG3050" t="s">
        <v>612</v>
      </c>
      <c r="AH3050" t="s">
        <v>612</v>
      </c>
      <c r="AI3050" t="s">
        <v>612</v>
      </c>
      <c r="AJ3050" t="s">
        <v>612</v>
      </c>
      <c r="AK3050" t="s">
        <v>612</v>
      </c>
      <c r="AL3050" t="s">
        <v>612</v>
      </c>
      <c r="AM3050" t="s">
        <v>612</v>
      </c>
      <c r="AN3050" t="s">
        <v>612</v>
      </c>
      <c r="AO3050" t="s">
        <v>612</v>
      </c>
      <c r="AP3050" t="s">
        <v>612</v>
      </c>
      <c r="AQ3050" t="s">
        <v>612</v>
      </c>
      <c r="AR3050" t="s">
        <v>612</v>
      </c>
      <c r="AS3050" t="s">
        <v>612</v>
      </c>
      <c r="AT3050" t="s">
        <v>613</v>
      </c>
      <c r="AU3050" t="s">
        <v>612</v>
      </c>
      <c r="AV3050" t="s">
        <v>635</v>
      </c>
      <c r="AW3050">
        <v>39691</v>
      </c>
      <c r="AX3050">
        <v>5475664</v>
      </c>
      <c r="AY3050" t="s">
        <v>621</v>
      </c>
      <c r="AZ3050" t="s">
        <v>143</v>
      </c>
      <c r="BA3050" t="s">
        <v>470</v>
      </c>
      <c r="BB3050" t="s">
        <v>2212</v>
      </c>
      <c r="BC3050">
        <v>36404</v>
      </c>
      <c r="BD3050">
        <v>5475664</v>
      </c>
      <c r="BE3050">
        <v>0</v>
      </c>
      <c r="BF3050">
        <v>0</v>
      </c>
      <c r="BG3050">
        <v>0</v>
      </c>
      <c r="BH3050">
        <v>0</v>
      </c>
      <c r="BI3050">
        <v>0</v>
      </c>
      <c r="BJ3050">
        <v>0</v>
      </c>
      <c r="BK3050">
        <v>0</v>
      </c>
      <c r="BL3050">
        <v>0</v>
      </c>
      <c r="BM3050">
        <v>0</v>
      </c>
      <c r="BN3050">
        <v>0</v>
      </c>
      <c r="BO3050">
        <v>0</v>
      </c>
      <c r="BP3050">
        <v>0</v>
      </c>
      <c r="BQ3050">
        <v>0</v>
      </c>
      <c r="BR3050">
        <v>0</v>
      </c>
      <c r="BS3050">
        <v>5475664</v>
      </c>
      <c r="BT3050">
        <v>0</v>
      </c>
      <c r="BU3050">
        <v>0</v>
      </c>
      <c r="BV3050">
        <v>0</v>
      </c>
      <c r="BW3050">
        <v>0</v>
      </c>
      <c r="BX3050">
        <v>0</v>
      </c>
      <c r="BY3050">
        <v>0</v>
      </c>
      <c r="BZ3050">
        <v>0</v>
      </c>
      <c r="CA3050">
        <v>0</v>
      </c>
      <c r="CB3050">
        <v>0</v>
      </c>
      <c r="CC3050">
        <v>0</v>
      </c>
      <c r="CD3050">
        <v>0</v>
      </c>
      <c r="CE3050">
        <v>5475664</v>
      </c>
      <c r="CF3050">
        <v>5475664</v>
      </c>
      <c r="CG3050">
        <v>0</v>
      </c>
      <c r="CH3050" t="s">
        <v>612</v>
      </c>
      <c r="CI3050" t="s">
        <v>616</v>
      </c>
      <c r="CJ3050" t="s">
        <v>617</v>
      </c>
      <c r="CK3050" t="s">
        <v>617</v>
      </c>
      <c r="CL3050" t="s">
        <v>617</v>
      </c>
      <c r="CM3050" t="s">
        <v>617</v>
      </c>
      <c r="CN3050">
        <v>0</v>
      </c>
    </row>
    <row r="3051" spans="1:92" x14ac:dyDescent="0.25">
      <c r="A3051" t="s">
        <v>15345</v>
      </c>
      <c r="B3051" t="s">
        <v>15345</v>
      </c>
      <c r="C3051">
        <v>53</v>
      </c>
      <c r="D3051" t="s">
        <v>597</v>
      </c>
      <c r="E3051">
        <v>67180</v>
      </c>
      <c r="F3051" t="s">
        <v>15197</v>
      </c>
      <c r="G3051" t="s">
        <v>13422</v>
      </c>
      <c r="H3051" t="s">
        <v>15346</v>
      </c>
      <c r="I3051" t="s">
        <v>667</v>
      </c>
      <c r="J3051">
        <v>4398</v>
      </c>
      <c r="K3051">
        <v>5094</v>
      </c>
      <c r="L3051" t="s">
        <v>15347</v>
      </c>
      <c r="M3051" t="s">
        <v>15348</v>
      </c>
      <c r="N3051" t="s">
        <v>9727</v>
      </c>
      <c r="O3051" t="s">
        <v>15349</v>
      </c>
      <c r="P3051" t="s">
        <v>9711</v>
      </c>
      <c r="Q3051" t="s">
        <v>9712</v>
      </c>
      <c r="R3051" t="s">
        <v>9713</v>
      </c>
      <c r="S3051" t="s">
        <v>9713</v>
      </c>
      <c r="T3051" t="s">
        <v>9714</v>
      </c>
      <c r="U3051" t="s">
        <v>4479</v>
      </c>
      <c r="V3051" t="s">
        <v>1577</v>
      </c>
      <c r="W3051">
        <v>45.474789999999999</v>
      </c>
      <c r="X3051">
        <v>-75.477379999999997</v>
      </c>
      <c r="Y3051" t="s">
        <v>612</v>
      </c>
      <c r="Z3051" t="s">
        <v>612</v>
      </c>
      <c r="AA3051" t="s">
        <v>612</v>
      </c>
      <c r="AB3051" t="s">
        <v>612</v>
      </c>
      <c r="AC3051" t="s">
        <v>612</v>
      </c>
      <c r="AD3051" t="s">
        <v>612</v>
      </c>
      <c r="AE3051" t="s">
        <v>612</v>
      </c>
      <c r="AF3051" t="s">
        <v>612</v>
      </c>
      <c r="AG3051" t="s">
        <v>612</v>
      </c>
      <c r="AH3051" t="s">
        <v>612</v>
      </c>
      <c r="AI3051" t="s">
        <v>612</v>
      </c>
      <c r="AJ3051" t="s">
        <v>612</v>
      </c>
      <c r="AK3051" t="s">
        <v>612</v>
      </c>
      <c r="AL3051" t="s">
        <v>612</v>
      </c>
      <c r="AM3051" t="s">
        <v>612</v>
      </c>
      <c r="AN3051" t="s">
        <v>612</v>
      </c>
      <c r="AO3051" t="s">
        <v>612</v>
      </c>
      <c r="AP3051" t="s">
        <v>612</v>
      </c>
      <c r="AQ3051" t="s">
        <v>612</v>
      </c>
      <c r="AR3051" t="s">
        <v>612</v>
      </c>
      <c r="AS3051" t="s">
        <v>612</v>
      </c>
      <c r="AT3051" t="s">
        <v>613</v>
      </c>
      <c r="AU3051" t="s">
        <v>612</v>
      </c>
      <c r="AV3051" t="s">
        <v>635</v>
      </c>
      <c r="AW3051">
        <v>39691</v>
      </c>
      <c r="AX3051">
        <v>3793743</v>
      </c>
      <c r="AY3051" t="s">
        <v>621</v>
      </c>
      <c r="AZ3051" t="s">
        <v>140</v>
      </c>
      <c r="BA3051" t="s">
        <v>470</v>
      </c>
      <c r="BB3051" t="s">
        <v>1255</v>
      </c>
      <c r="BC3051">
        <v>37865</v>
      </c>
      <c r="BD3051">
        <v>494839</v>
      </c>
      <c r="BE3051">
        <v>0</v>
      </c>
      <c r="BF3051">
        <v>1540664</v>
      </c>
      <c r="BG3051">
        <v>0</v>
      </c>
      <c r="BH3051">
        <v>0</v>
      </c>
      <c r="BI3051">
        <v>0</v>
      </c>
      <c r="BJ3051">
        <v>0</v>
      </c>
      <c r="BK3051">
        <v>0</v>
      </c>
      <c r="BL3051">
        <v>0</v>
      </c>
      <c r="BM3051">
        <v>0</v>
      </c>
      <c r="BN3051">
        <v>0</v>
      </c>
      <c r="BO3051">
        <v>0</v>
      </c>
      <c r="BP3051">
        <v>0</v>
      </c>
      <c r="BQ3051">
        <v>0</v>
      </c>
      <c r="BR3051">
        <v>74217</v>
      </c>
      <c r="BS3051">
        <v>2109720</v>
      </c>
      <c r="BT3051">
        <v>1684023</v>
      </c>
      <c r="BU3051">
        <v>0</v>
      </c>
      <c r="BV3051">
        <v>0</v>
      </c>
      <c r="BW3051">
        <v>0</v>
      </c>
      <c r="BX3051">
        <v>0</v>
      </c>
      <c r="BY3051">
        <v>0</v>
      </c>
      <c r="BZ3051">
        <v>0</v>
      </c>
      <c r="CA3051">
        <v>0</v>
      </c>
      <c r="CB3051">
        <v>0</v>
      </c>
      <c r="CC3051">
        <v>0</v>
      </c>
      <c r="CD3051">
        <v>1684023</v>
      </c>
      <c r="CE3051">
        <v>3793743</v>
      </c>
      <c r="CF3051">
        <v>3793743</v>
      </c>
      <c r="CG3051">
        <v>0</v>
      </c>
      <c r="CH3051" t="s">
        <v>612</v>
      </c>
      <c r="CI3051" t="s">
        <v>616</v>
      </c>
      <c r="CJ3051" t="s">
        <v>617</v>
      </c>
      <c r="CK3051" t="s">
        <v>617</v>
      </c>
      <c r="CL3051" t="s">
        <v>617</v>
      </c>
      <c r="CM3051" t="s">
        <v>617</v>
      </c>
      <c r="CN3051">
        <v>0</v>
      </c>
    </row>
    <row r="3052" spans="1:92" x14ac:dyDescent="0.25">
      <c r="A3052" t="s">
        <v>15350</v>
      </c>
      <c r="B3052" t="s">
        <v>15350</v>
      </c>
      <c r="C3052">
        <v>53</v>
      </c>
      <c r="D3052" t="s">
        <v>597</v>
      </c>
      <c r="E3052">
        <v>67180</v>
      </c>
      <c r="F3052" t="s">
        <v>15197</v>
      </c>
      <c r="G3052" t="s">
        <v>15351</v>
      </c>
      <c r="H3052" t="s">
        <v>15352</v>
      </c>
      <c r="I3052" t="s">
        <v>630</v>
      </c>
      <c r="J3052">
        <v>4418</v>
      </c>
      <c r="K3052">
        <v>7964</v>
      </c>
      <c r="L3052" t="s">
        <v>15353</v>
      </c>
      <c r="M3052" t="s">
        <v>15354</v>
      </c>
      <c r="N3052" t="s">
        <v>15355</v>
      </c>
      <c r="O3052" t="s">
        <v>15356</v>
      </c>
      <c r="P3052" t="s">
        <v>9711</v>
      </c>
      <c r="Q3052" t="s">
        <v>9712</v>
      </c>
      <c r="R3052" t="s">
        <v>9713</v>
      </c>
      <c r="S3052" t="s">
        <v>9713</v>
      </c>
      <c r="T3052" t="s">
        <v>9714</v>
      </c>
      <c r="U3052" t="s">
        <v>4479</v>
      </c>
      <c r="V3052" t="s">
        <v>1577</v>
      </c>
      <c r="W3052">
        <v>45.185400000000001</v>
      </c>
      <c r="X3052">
        <v>-75.836320000000001</v>
      </c>
      <c r="Y3052" t="s">
        <v>612</v>
      </c>
      <c r="Z3052" t="s">
        <v>612</v>
      </c>
      <c r="AA3052" t="s">
        <v>612</v>
      </c>
      <c r="AB3052" t="s">
        <v>612</v>
      </c>
      <c r="AC3052" t="s">
        <v>612</v>
      </c>
      <c r="AD3052" t="s">
        <v>612</v>
      </c>
      <c r="AE3052" t="s">
        <v>612</v>
      </c>
      <c r="AF3052" t="s">
        <v>612</v>
      </c>
      <c r="AG3052" t="s">
        <v>612</v>
      </c>
      <c r="AH3052" t="s">
        <v>612</v>
      </c>
      <c r="AI3052" t="s">
        <v>612</v>
      </c>
      <c r="AJ3052" t="s">
        <v>612</v>
      </c>
      <c r="AK3052" t="s">
        <v>612</v>
      </c>
      <c r="AL3052" t="s">
        <v>612</v>
      </c>
      <c r="AM3052" t="s">
        <v>612</v>
      </c>
      <c r="AN3052" t="s">
        <v>612</v>
      </c>
      <c r="AO3052" t="s">
        <v>612</v>
      </c>
      <c r="AP3052" t="s">
        <v>612</v>
      </c>
      <c r="AQ3052" t="s">
        <v>612</v>
      </c>
      <c r="AR3052" t="s">
        <v>612</v>
      </c>
      <c r="AS3052" t="s">
        <v>612</v>
      </c>
      <c r="AT3052" t="s">
        <v>613</v>
      </c>
      <c r="AU3052" t="s">
        <v>612</v>
      </c>
      <c r="AV3052" t="s">
        <v>614</v>
      </c>
      <c r="AW3052" t="s">
        <v>612</v>
      </c>
      <c r="AX3052">
        <v>1413574</v>
      </c>
      <c r="AY3052" t="s">
        <v>621</v>
      </c>
      <c r="AZ3052" t="s">
        <v>140</v>
      </c>
      <c r="BA3052" t="s">
        <v>470</v>
      </c>
      <c r="BB3052" t="s">
        <v>649</v>
      </c>
      <c r="BC3052">
        <v>41518</v>
      </c>
      <c r="BD3052">
        <v>0</v>
      </c>
      <c r="BE3052">
        <v>0</v>
      </c>
      <c r="BF3052">
        <v>950000</v>
      </c>
      <c r="BG3052">
        <v>0</v>
      </c>
      <c r="BH3052">
        <v>0</v>
      </c>
      <c r="BI3052">
        <v>0</v>
      </c>
      <c r="BJ3052">
        <v>0</v>
      </c>
      <c r="BK3052">
        <v>0</v>
      </c>
      <c r="BL3052">
        <v>0</v>
      </c>
      <c r="BM3052">
        <v>0</v>
      </c>
      <c r="BN3052">
        <v>0</v>
      </c>
      <c r="BO3052">
        <v>0</v>
      </c>
      <c r="BP3052">
        <v>0</v>
      </c>
      <c r="BQ3052">
        <v>0</v>
      </c>
      <c r="BR3052">
        <v>0</v>
      </c>
      <c r="BS3052">
        <v>950000</v>
      </c>
      <c r="BT3052">
        <v>0</v>
      </c>
      <c r="BU3052">
        <v>0</v>
      </c>
      <c r="BV3052">
        <v>463574</v>
      </c>
      <c r="BW3052">
        <v>0</v>
      </c>
      <c r="BX3052">
        <v>0</v>
      </c>
      <c r="BY3052">
        <v>0</v>
      </c>
      <c r="BZ3052">
        <v>0</v>
      </c>
      <c r="CA3052">
        <v>0</v>
      </c>
      <c r="CB3052">
        <v>0</v>
      </c>
      <c r="CC3052">
        <v>0</v>
      </c>
      <c r="CD3052">
        <v>463574</v>
      </c>
      <c r="CE3052">
        <v>1413574</v>
      </c>
      <c r="CF3052">
        <v>1413574</v>
      </c>
      <c r="CG3052">
        <v>0</v>
      </c>
      <c r="CH3052" t="s">
        <v>612</v>
      </c>
      <c r="CI3052" t="s">
        <v>616</v>
      </c>
      <c r="CJ3052" t="s">
        <v>617</v>
      </c>
      <c r="CK3052" t="s">
        <v>617</v>
      </c>
      <c r="CL3052" t="s">
        <v>617</v>
      </c>
      <c r="CM3052" t="s">
        <v>617</v>
      </c>
      <c r="CN3052">
        <v>0</v>
      </c>
    </row>
    <row r="3053" spans="1:92" x14ac:dyDescent="0.25">
      <c r="A3053" t="s">
        <v>15357</v>
      </c>
      <c r="B3053" t="s">
        <v>15357</v>
      </c>
      <c r="C3053">
        <v>53</v>
      </c>
      <c r="D3053" t="s">
        <v>597</v>
      </c>
      <c r="E3053">
        <v>67180</v>
      </c>
      <c r="F3053" t="s">
        <v>15197</v>
      </c>
      <c r="G3053" t="s">
        <v>13441</v>
      </c>
      <c r="H3053" t="s">
        <v>13442</v>
      </c>
      <c r="I3053" t="s">
        <v>630</v>
      </c>
      <c r="J3053">
        <v>5965</v>
      </c>
      <c r="K3053">
        <v>8507</v>
      </c>
      <c r="L3053" t="s">
        <v>15358</v>
      </c>
      <c r="M3053" t="s">
        <v>15359</v>
      </c>
      <c r="N3053" t="s">
        <v>9709</v>
      </c>
      <c r="O3053" t="s">
        <v>15360</v>
      </c>
      <c r="P3053" t="s">
        <v>9711</v>
      </c>
      <c r="Q3053" t="s">
        <v>9712</v>
      </c>
      <c r="R3053" t="s">
        <v>9713</v>
      </c>
      <c r="S3053" t="s">
        <v>9713</v>
      </c>
      <c r="T3053" t="s">
        <v>9714</v>
      </c>
      <c r="U3053" t="s">
        <v>4479</v>
      </c>
      <c r="V3053" t="s">
        <v>1577</v>
      </c>
      <c r="W3053">
        <v>45.360199999999999</v>
      </c>
      <c r="X3053">
        <v>-75.711089999999999</v>
      </c>
      <c r="Y3053" t="s">
        <v>612</v>
      </c>
      <c r="Z3053" t="s">
        <v>612</v>
      </c>
      <c r="AA3053" t="s">
        <v>612</v>
      </c>
      <c r="AB3053" t="s">
        <v>612</v>
      </c>
      <c r="AC3053" t="s">
        <v>612</v>
      </c>
      <c r="AD3053" t="s">
        <v>612</v>
      </c>
      <c r="AE3053" t="s">
        <v>612</v>
      </c>
      <c r="AF3053" t="s">
        <v>612</v>
      </c>
      <c r="AG3053" t="s">
        <v>612</v>
      </c>
      <c r="AH3053" t="s">
        <v>612</v>
      </c>
      <c r="AI3053" t="s">
        <v>612</v>
      </c>
      <c r="AJ3053" t="s">
        <v>612</v>
      </c>
      <c r="AK3053" t="s">
        <v>612</v>
      </c>
      <c r="AL3053" t="s">
        <v>612</v>
      </c>
      <c r="AM3053" t="s">
        <v>612</v>
      </c>
      <c r="AN3053" t="s">
        <v>612</v>
      </c>
      <c r="AO3053" t="s">
        <v>612</v>
      </c>
      <c r="AP3053" t="s">
        <v>612</v>
      </c>
      <c r="AQ3053" t="s">
        <v>612</v>
      </c>
      <c r="AR3053" t="s">
        <v>612</v>
      </c>
      <c r="AS3053" t="s">
        <v>612</v>
      </c>
      <c r="AT3053" t="s">
        <v>613</v>
      </c>
      <c r="AU3053" t="s">
        <v>612</v>
      </c>
      <c r="AV3053" t="s">
        <v>614</v>
      </c>
      <c r="AW3053" t="s">
        <v>612</v>
      </c>
      <c r="AX3053">
        <v>308663</v>
      </c>
      <c r="AY3053" t="s">
        <v>621</v>
      </c>
      <c r="AZ3053" t="s">
        <v>143</v>
      </c>
      <c r="BA3053" t="s">
        <v>470</v>
      </c>
      <c r="BB3053" t="s">
        <v>649</v>
      </c>
      <c r="BC3053">
        <v>41518</v>
      </c>
      <c r="BD3053">
        <v>0</v>
      </c>
      <c r="BE3053">
        <v>0</v>
      </c>
      <c r="BF3053">
        <v>86000</v>
      </c>
      <c r="BG3053">
        <v>0</v>
      </c>
      <c r="BH3053">
        <v>0</v>
      </c>
      <c r="BI3053">
        <v>0</v>
      </c>
      <c r="BJ3053">
        <v>0</v>
      </c>
      <c r="BK3053">
        <v>0</v>
      </c>
      <c r="BL3053">
        <v>0</v>
      </c>
      <c r="BM3053">
        <v>0</v>
      </c>
      <c r="BN3053">
        <v>0</v>
      </c>
      <c r="BO3053">
        <v>0</v>
      </c>
      <c r="BP3053">
        <v>0</v>
      </c>
      <c r="BQ3053">
        <v>0</v>
      </c>
      <c r="BR3053">
        <v>0</v>
      </c>
      <c r="BS3053">
        <v>86000</v>
      </c>
      <c r="BT3053">
        <v>0</v>
      </c>
      <c r="BU3053">
        <v>0</v>
      </c>
      <c r="BV3053">
        <v>222663</v>
      </c>
      <c r="BW3053">
        <v>0</v>
      </c>
      <c r="BX3053">
        <v>0</v>
      </c>
      <c r="BY3053">
        <v>0</v>
      </c>
      <c r="BZ3053">
        <v>0</v>
      </c>
      <c r="CA3053">
        <v>0</v>
      </c>
      <c r="CB3053">
        <v>0</v>
      </c>
      <c r="CC3053">
        <v>0</v>
      </c>
      <c r="CD3053">
        <v>222663</v>
      </c>
      <c r="CE3053">
        <v>308663</v>
      </c>
      <c r="CF3053">
        <v>308663</v>
      </c>
      <c r="CG3053">
        <v>0</v>
      </c>
      <c r="CH3053" t="s">
        <v>612</v>
      </c>
      <c r="CI3053" t="s">
        <v>616</v>
      </c>
      <c r="CJ3053" t="s">
        <v>617</v>
      </c>
      <c r="CK3053" t="s">
        <v>617</v>
      </c>
      <c r="CL3053" t="s">
        <v>617</v>
      </c>
      <c r="CM3053" t="s">
        <v>617</v>
      </c>
      <c r="CN3053">
        <v>0</v>
      </c>
    </row>
    <row r="3054" spans="1:92" x14ac:dyDescent="0.25">
      <c r="A3054" t="s">
        <v>15361</v>
      </c>
      <c r="B3054" t="s">
        <v>15361</v>
      </c>
      <c r="C3054">
        <v>53</v>
      </c>
      <c r="D3054" t="s">
        <v>597</v>
      </c>
      <c r="E3054">
        <v>67180</v>
      </c>
      <c r="F3054" t="s">
        <v>15197</v>
      </c>
      <c r="G3054" t="s">
        <v>12212</v>
      </c>
      <c r="H3054" t="s">
        <v>12213</v>
      </c>
      <c r="I3054" t="s">
        <v>630</v>
      </c>
      <c r="J3054">
        <v>11053</v>
      </c>
      <c r="K3054">
        <v>12154</v>
      </c>
      <c r="L3054" t="s">
        <v>15362</v>
      </c>
      <c r="M3054" t="s">
        <v>15363</v>
      </c>
      <c r="N3054" t="s">
        <v>9867</v>
      </c>
      <c r="O3054" t="s">
        <v>15364</v>
      </c>
      <c r="P3054" t="s">
        <v>9711</v>
      </c>
      <c r="Q3054" t="s">
        <v>9712</v>
      </c>
      <c r="R3054" t="s">
        <v>9713</v>
      </c>
      <c r="S3054" t="s">
        <v>9713</v>
      </c>
      <c r="T3054" t="s">
        <v>9714</v>
      </c>
      <c r="U3054" t="s">
        <v>4479</v>
      </c>
      <c r="V3054" t="s">
        <v>1577</v>
      </c>
      <c r="W3054">
        <v>45.275329999999997</v>
      </c>
      <c r="X3054">
        <v>-75.93186</v>
      </c>
      <c r="Y3054" t="s">
        <v>612</v>
      </c>
      <c r="Z3054" t="s">
        <v>612</v>
      </c>
      <c r="AA3054" t="s">
        <v>612</v>
      </c>
      <c r="AB3054" t="s">
        <v>612</v>
      </c>
      <c r="AC3054" t="s">
        <v>612</v>
      </c>
      <c r="AD3054" t="s">
        <v>612</v>
      </c>
      <c r="AE3054" t="s">
        <v>612</v>
      </c>
      <c r="AF3054" t="s">
        <v>612</v>
      </c>
      <c r="AG3054" t="s">
        <v>612</v>
      </c>
      <c r="AH3054" t="s">
        <v>612</v>
      </c>
      <c r="AI3054" t="s">
        <v>612</v>
      </c>
      <c r="AJ3054" t="s">
        <v>612</v>
      </c>
      <c r="AK3054" t="s">
        <v>612</v>
      </c>
      <c r="AL3054" t="s">
        <v>612</v>
      </c>
      <c r="AM3054" t="s">
        <v>612</v>
      </c>
      <c r="AN3054" t="s">
        <v>612</v>
      </c>
      <c r="AO3054" t="s">
        <v>612</v>
      </c>
      <c r="AP3054" t="s">
        <v>612</v>
      </c>
      <c r="AQ3054" t="s">
        <v>612</v>
      </c>
      <c r="AR3054" t="s">
        <v>612</v>
      </c>
      <c r="AS3054" t="s">
        <v>612</v>
      </c>
      <c r="AT3054" t="s">
        <v>613</v>
      </c>
      <c r="AU3054" t="s">
        <v>612</v>
      </c>
      <c r="AV3054" t="s">
        <v>635</v>
      </c>
      <c r="AW3054">
        <v>39691</v>
      </c>
      <c r="AX3054">
        <v>7990184</v>
      </c>
      <c r="AY3054" t="s">
        <v>621</v>
      </c>
      <c r="AZ3054" t="s">
        <v>145</v>
      </c>
      <c r="BA3054" t="s">
        <v>470</v>
      </c>
      <c r="BB3054" t="s">
        <v>941</v>
      </c>
      <c r="BC3054">
        <v>39692</v>
      </c>
      <c r="BD3054">
        <v>0</v>
      </c>
      <c r="BE3054">
        <v>0</v>
      </c>
      <c r="BF3054">
        <v>754615</v>
      </c>
      <c r="BG3054">
        <v>0</v>
      </c>
      <c r="BH3054">
        <v>0</v>
      </c>
      <c r="BI3054">
        <v>0</v>
      </c>
      <c r="BJ3054">
        <v>0</v>
      </c>
      <c r="BK3054">
        <v>0</v>
      </c>
      <c r="BL3054">
        <v>0</v>
      </c>
      <c r="BM3054">
        <v>0</v>
      </c>
      <c r="BN3054">
        <v>0</v>
      </c>
      <c r="BO3054">
        <v>0</v>
      </c>
      <c r="BP3054">
        <v>0</v>
      </c>
      <c r="BQ3054">
        <v>0</v>
      </c>
      <c r="BR3054">
        <v>0</v>
      </c>
      <c r="BS3054">
        <v>754615</v>
      </c>
      <c r="BT3054">
        <v>7235569</v>
      </c>
      <c r="BU3054">
        <v>0</v>
      </c>
      <c r="BV3054">
        <v>0</v>
      </c>
      <c r="BW3054">
        <v>0</v>
      </c>
      <c r="BX3054">
        <v>0</v>
      </c>
      <c r="BY3054">
        <v>0</v>
      </c>
      <c r="BZ3054">
        <v>0</v>
      </c>
      <c r="CA3054">
        <v>0</v>
      </c>
      <c r="CB3054">
        <v>0</v>
      </c>
      <c r="CC3054">
        <v>0</v>
      </c>
      <c r="CD3054">
        <v>7235569</v>
      </c>
      <c r="CE3054">
        <v>7990184</v>
      </c>
      <c r="CF3054">
        <v>7990184</v>
      </c>
      <c r="CG3054">
        <v>0</v>
      </c>
      <c r="CH3054" t="s">
        <v>612</v>
      </c>
      <c r="CI3054" t="s">
        <v>616</v>
      </c>
      <c r="CJ3054" t="s">
        <v>617</v>
      </c>
      <c r="CK3054" t="s">
        <v>617</v>
      </c>
      <c r="CL3054" t="s">
        <v>617</v>
      </c>
      <c r="CM3054" t="s">
        <v>617</v>
      </c>
      <c r="CN3054">
        <v>0</v>
      </c>
    </row>
    <row r="3055" spans="1:92" x14ac:dyDescent="0.25">
      <c r="A3055" t="s">
        <v>15365</v>
      </c>
      <c r="B3055" t="s">
        <v>15365</v>
      </c>
      <c r="C3055">
        <v>53</v>
      </c>
      <c r="D3055" t="s">
        <v>597</v>
      </c>
      <c r="E3055">
        <v>67180</v>
      </c>
      <c r="F3055" t="s">
        <v>15197</v>
      </c>
      <c r="G3055" t="s">
        <v>10764</v>
      </c>
      <c r="H3055" t="s">
        <v>10765</v>
      </c>
      <c r="I3055" t="s">
        <v>630</v>
      </c>
      <c r="J3055">
        <v>10125</v>
      </c>
      <c r="K3055">
        <v>10408</v>
      </c>
      <c r="L3055" t="s">
        <v>15366</v>
      </c>
      <c r="M3055" t="s">
        <v>15367</v>
      </c>
      <c r="N3055" t="s">
        <v>9727</v>
      </c>
      <c r="O3055" t="s">
        <v>15368</v>
      </c>
      <c r="P3055" t="s">
        <v>9711</v>
      </c>
      <c r="Q3055" t="s">
        <v>9712</v>
      </c>
      <c r="R3055" t="s">
        <v>9713</v>
      </c>
      <c r="S3055" t="s">
        <v>9713</v>
      </c>
      <c r="T3055" t="s">
        <v>9714</v>
      </c>
      <c r="U3055" t="s">
        <v>4479</v>
      </c>
      <c r="V3055" t="s">
        <v>1577</v>
      </c>
      <c r="W3055">
        <v>45.4636</v>
      </c>
      <c r="X3055">
        <v>-75.466700000000003</v>
      </c>
      <c r="Y3055" t="s">
        <v>612</v>
      </c>
      <c r="Z3055" t="s">
        <v>612</v>
      </c>
      <c r="AA3055" t="s">
        <v>612</v>
      </c>
      <c r="AB3055" t="s">
        <v>612</v>
      </c>
      <c r="AC3055" t="s">
        <v>612</v>
      </c>
      <c r="AD3055" t="s">
        <v>612</v>
      </c>
      <c r="AE3055" t="s">
        <v>612</v>
      </c>
      <c r="AF3055" t="s">
        <v>612</v>
      </c>
      <c r="AG3055" t="s">
        <v>612</v>
      </c>
      <c r="AH3055" t="s">
        <v>612</v>
      </c>
      <c r="AI3055" t="s">
        <v>612</v>
      </c>
      <c r="AJ3055" t="s">
        <v>612</v>
      </c>
      <c r="AK3055" t="s">
        <v>612</v>
      </c>
      <c r="AL3055" t="s">
        <v>612</v>
      </c>
      <c r="AM3055" t="s">
        <v>612</v>
      </c>
      <c r="AN3055" t="s">
        <v>612</v>
      </c>
      <c r="AO3055" t="s">
        <v>612</v>
      </c>
      <c r="AP3055" t="s">
        <v>612</v>
      </c>
      <c r="AQ3055" t="s">
        <v>612</v>
      </c>
      <c r="AR3055" t="s">
        <v>612</v>
      </c>
      <c r="AS3055" t="s">
        <v>612</v>
      </c>
      <c r="AT3055" t="s">
        <v>613</v>
      </c>
      <c r="AU3055" t="s">
        <v>612</v>
      </c>
      <c r="AV3055" t="s">
        <v>635</v>
      </c>
      <c r="AW3055">
        <v>39691</v>
      </c>
      <c r="AX3055">
        <v>5555097</v>
      </c>
      <c r="AY3055" t="s">
        <v>621</v>
      </c>
      <c r="AZ3055" t="s">
        <v>145</v>
      </c>
      <c r="BA3055" t="s">
        <v>470</v>
      </c>
      <c r="BB3055" t="s">
        <v>1318</v>
      </c>
      <c r="BC3055">
        <v>37500</v>
      </c>
      <c r="BD3055">
        <v>0</v>
      </c>
      <c r="BE3055">
        <v>0</v>
      </c>
      <c r="BF3055">
        <v>0</v>
      </c>
      <c r="BG3055">
        <v>0</v>
      </c>
      <c r="BH3055">
        <v>0</v>
      </c>
      <c r="BI3055">
        <v>0</v>
      </c>
      <c r="BJ3055">
        <v>0</v>
      </c>
      <c r="BK3055">
        <v>0</v>
      </c>
      <c r="BL3055">
        <v>0</v>
      </c>
      <c r="BM3055">
        <v>0</v>
      </c>
      <c r="BN3055">
        <v>0</v>
      </c>
      <c r="BO3055">
        <v>0</v>
      </c>
      <c r="BP3055">
        <v>0</v>
      </c>
      <c r="BQ3055">
        <v>0</v>
      </c>
      <c r="BR3055">
        <v>0</v>
      </c>
      <c r="BS3055">
        <v>0</v>
      </c>
      <c r="BT3055">
        <v>5555097</v>
      </c>
      <c r="BU3055">
        <v>0</v>
      </c>
      <c r="BV3055">
        <v>0</v>
      </c>
      <c r="BW3055">
        <v>0</v>
      </c>
      <c r="BX3055">
        <v>0</v>
      </c>
      <c r="BY3055">
        <v>0</v>
      </c>
      <c r="BZ3055">
        <v>0</v>
      </c>
      <c r="CA3055">
        <v>0</v>
      </c>
      <c r="CB3055">
        <v>0</v>
      </c>
      <c r="CC3055">
        <v>0</v>
      </c>
      <c r="CD3055">
        <v>5555097</v>
      </c>
      <c r="CE3055">
        <v>5555097</v>
      </c>
      <c r="CF3055">
        <v>5555097</v>
      </c>
      <c r="CG3055">
        <v>0</v>
      </c>
      <c r="CH3055" t="s">
        <v>612</v>
      </c>
      <c r="CI3055" t="s">
        <v>616</v>
      </c>
      <c r="CJ3055" t="s">
        <v>617</v>
      </c>
      <c r="CK3055" t="s">
        <v>617</v>
      </c>
      <c r="CL3055" t="s">
        <v>617</v>
      </c>
      <c r="CM3055" t="s">
        <v>617</v>
      </c>
      <c r="CN3055">
        <v>0</v>
      </c>
    </row>
    <row r="3056" spans="1:92" x14ac:dyDescent="0.25">
      <c r="A3056" t="s">
        <v>15369</v>
      </c>
      <c r="B3056" t="s">
        <v>15369</v>
      </c>
      <c r="C3056">
        <v>53</v>
      </c>
      <c r="D3056" t="s">
        <v>597</v>
      </c>
      <c r="E3056">
        <v>67180</v>
      </c>
      <c r="F3056" t="s">
        <v>15197</v>
      </c>
      <c r="G3056" t="s">
        <v>15370</v>
      </c>
      <c r="H3056" t="s">
        <v>15371</v>
      </c>
      <c r="I3056" t="s">
        <v>630</v>
      </c>
      <c r="J3056">
        <v>3260</v>
      </c>
      <c r="K3056">
        <v>7140</v>
      </c>
      <c r="L3056" t="s">
        <v>15372</v>
      </c>
      <c r="M3056" t="s">
        <v>15373</v>
      </c>
      <c r="N3056" t="s">
        <v>9765</v>
      </c>
      <c r="O3056" t="s">
        <v>15374</v>
      </c>
      <c r="P3056" t="s">
        <v>9711</v>
      </c>
      <c r="Q3056" t="s">
        <v>9712</v>
      </c>
      <c r="R3056" t="s">
        <v>9713</v>
      </c>
      <c r="S3056" t="s">
        <v>9713</v>
      </c>
      <c r="T3056" t="s">
        <v>9714</v>
      </c>
      <c r="U3056" t="s">
        <v>4479</v>
      </c>
      <c r="V3056" t="s">
        <v>1577</v>
      </c>
      <c r="W3056">
        <v>45.30341</v>
      </c>
      <c r="X3056">
        <v>-75.900639999999996</v>
      </c>
      <c r="Y3056">
        <v>42695</v>
      </c>
      <c r="Z3056" t="s">
        <v>787</v>
      </c>
      <c r="AA3056" t="s">
        <v>787</v>
      </c>
      <c r="AB3056" t="s">
        <v>612</v>
      </c>
      <c r="AC3056" t="s">
        <v>612</v>
      </c>
      <c r="AD3056" t="s">
        <v>612</v>
      </c>
      <c r="AE3056">
        <v>42695</v>
      </c>
      <c r="AF3056" t="s">
        <v>787</v>
      </c>
      <c r="AG3056" t="s">
        <v>787</v>
      </c>
      <c r="AH3056" t="s">
        <v>612</v>
      </c>
      <c r="AI3056" t="s">
        <v>612</v>
      </c>
      <c r="AJ3056" t="s">
        <v>612</v>
      </c>
      <c r="AK3056" t="s">
        <v>612</v>
      </c>
      <c r="AL3056" t="s">
        <v>612</v>
      </c>
      <c r="AM3056" t="s">
        <v>612</v>
      </c>
      <c r="AN3056" t="s">
        <v>612</v>
      </c>
      <c r="AO3056" t="s">
        <v>612</v>
      </c>
      <c r="AP3056" t="s">
        <v>612</v>
      </c>
      <c r="AQ3056">
        <v>230</v>
      </c>
      <c r="AR3056" t="s">
        <v>612</v>
      </c>
      <c r="AS3056" t="s">
        <v>612</v>
      </c>
      <c r="AT3056" t="s">
        <v>613</v>
      </c>
      <c r="AU3056" t="s">
        <v>612</v>
      </c>
      <c r="AV3056" t="s">
        <v>635</v>
      </c>
      <c r="AW3056">
        <v>43207</v>
      </c>
      <c r="AX3056">
        <v>5074349</v>
      </c>
      <c r="AY3056" t="s">
        <v>621</v>
      </c>
      <c r="AZ3056" t="s">
        <v>140</v>
      </c>
      <c r="BA3056" t="s">
        <v>460</v>
      </c>
      <c r="BB3056" t="s">
        <v>738</v>
      </c>
      <c r="BC3056">
        <v>43709</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5074349</v>
      </c>
      <c r="BY3056">
        <v>0</v>
      </c>
      <c r="BZ3056">
        <v>0</v>
      </c>
      <c r="CA3056">
        <v>0</v>
      </c>
      <c r="CB3056">
        <v>0</v>
      </c>
      <c r="CC3056">
        <v>0</v>
      </c>
      <c r="CD3056">
        <v>5074349</v>
      </c>
      <c r="CE3056">
        <v>5074349</v>
      </c>
      <c r="CF3056">
        <v>5074349</v>
      </c>
      <c r="CG3056">
        <v>0</v>
      </c>
      <c r="CH3056" t="s">
        <v>612</v>
      </c>
      <c r="CI3056" t="s">
        <v>616</v>
      </c>
      <c r="CJ3056" t="s">
        <v>702</v>
      </c>
      <c r="CK3056" t="s">
        <v>703</v>
      </c>
      <c r="CL3056" t="s">
        <v>617</v>
      </c>
      <c r="CM3056" t="s">
        <v>617</v>
      </c>
      <c r="CN3056">
        <v>5074349</v>
      </c>
    </row>
    <row r="3057" spans="1:92" x14ac:dyDescent="0.25">
      <c r="A3057" t="s">
        <v>15375</v>
      </c>
      <c r="B3057" t="s">
        <v>15375</v>
      </c>
      <c r="C3057">
        <v>53</v>
      </c>
      <c r="D3057" t="s">
        <v>9821</v>
      </c>
      <c r="E3057">
        <v>67180</v>
      </c>
      <c r="F3057" t="s">
        <v>15197</v>
      </c>
      <c r="G3057" t="s">
        <v>15376</v>
      </c>
      <c r="H3057" t="s">
        <v>15377</v>
      </c>
      <c r="I3057" t="s">
        <v>630</v>
      </c>
      <c r="J3057">
        <v>3262</v>
      </c>
      <c r="K3057">
        <v>7141</v>
      </c>
      <c r="L3057" t="s">
        <v>15378</v>
      </c>
      <c r="M3057" t="s">
        <v>15379</v>
      </c>
      <c r="N3057" t="s">
        <v>9714</v>
      </c>
      <c r="O3057" t="s">
        <v>15380</v>
      </c>
      <c r="P3057" t="s">
        <v>9711</v>
      </c>
      <c r="Q3057" t="s">
        <v>9712</v>
      </c>
      <c r="R3057" t="s">
        <v>9713</v>
      </c>
      <c r="S3057" t="s">
        <v>9713</v>
      </c>
      <c r="T3057" t="s">
        <v>9714</v>
      </c>
      <c r="U3057" t="s">
        <v>4479</v>
      </c>
      <c r="V3057" t="s">
        <v>1577</v>
      </c>
      <c r="W3057">
        <v>45.373840000000001</v>
      </c>
      <c r="X3057">
        <v>-75.645449999999997</v>
      </c>
      <c r="Y3057">
        <v>42695</v>
      </c>
      <c r="Z3057" t="s">
        <v>787</v>
      </c>
      <c r="AA3057" t="s">
        <v>787</v>
      </c>
      <c r="AB3057" t="s">
        <v>612</v>
      </c>
      <c r="AC3057" t="s">
        <v>612</v>
      </c>
      <c r="AD3057" t="s">
        <v>612</v>
      </c>
      <c r="AE3057" t="s">
        <v>612</v>
      </c>
      <c r="AF3057" t="s">
        <v>612</v>
      </c>
      <c r="AG3057" t="s">
        <v>612</v>
      </c>
      <c r="AH3057">
        <v>42695</v>
      </c>
      <c r="AI3057" t="s">
        <v>787</v>
      </c>
      <c r="AJ3057" t="s">
        <v>787</v>
      </c>
      <c r="AK3057" t="s">
        <v>612</v>
      </c>
      <c r="AL3057" t="s">
        <v>612</v>
      </c>
      <c r="AM3057" t="s">
        <v>612</v>
      </c>
      <c r="AN3057" t="s">
        <v>612</v>
      </c>
      <c r="AO3057" t="s">
        <v>612</v>
      </c>
      <c r="AP3057" t="s">
        <v>612</v>
      </c>
      <c r="AQ3057" t="s">
        <v>612</v>
      </c>
      <c r="AR3057">
        <v>1</v>
      </c>
      <c r="AS3057">
        <v>24</v>
      </c>
      <c r="AT3057" t="s">
        <v>737</v>
      </c>
      <c r="AU3057" t="s">
        <v>612</v>
      </c>
      <c r="AV3057" t="s">
        <v>614</v>
      </c>
      <c r="AW3057" t="s">
        <v>612</v>
      </c>
      <c r="AX3057">
        <v>0</v>
      </c>
      <c r="AY3057" t="s">
        <v>621</v>
      </c>
      <c r="AZ3057" t="s">
        <v>140</v>
      </c>
      <c r="BA3057" t="s">
        <v>146</v>
      </c>
      <c r="BB3057" t="s">
        <v>736</v>
      </c>
      <c r="BC3057">
        <v>42979</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259648</v>
      </c>
      <c r="CA3057">
        <v>0</v>
      </c>
      <c r="CB3057">
        <v>0</v>
      </c>
      <c r="CC3057">
        <v>0</v>
      </c>
      <c r="CD3057">
        <v>259648</v>
      </c>
      <c r="CE3057">
        <v>259648</v>
      </c>
      <c r="CF3057">
        <v>259648</v>
      </c>
      <c r="CG3057">
        <v>0</v>
      </c>
      <c r="CH3057" t="s">
        <v>612</v>
      </c>
      <c r="CI3057" t="s">
        <v>616</v>
      </c>
      <c r="CJ3057" t="s">
        <v>617</v>
      </c>
      <c r="CK3057" t="s">
        <v>617</v>
      </c>
      <c r="CL3057" t="s">
        <v>739</v>
      </c>
      <c r="CM3057" t="s">
        <v>740</v>
      </c>
      <c r="CN3057">
        <v>259648</v>
      </c>
    </row>
    <row r="3058" spans="1:92" x14ac:dyDescent="0.25">
      <c r="A3058" t="s">
        <v>15381</v>
      </c>
      <c r="B3058" t="s">
        <v>15381</v>
      </c>
      <c r="C3058">
        <v>53</v>
      </c>
      <c r="D3058" t="s">
        <v>9821</v>
      </c>
      <c r="E3058">
        <v>67180</v>
      </c>
      <c r="F3058" t="s">
        <v>15197</v>
      </c>
      <c r="G3058" t="s">
        <v>10758</v>
      </c>
      <c r="H3058" t="s">
        <v>10759</v>
      </c>
      <c r="I3058" t="s">
        <v>630</v>
      </c>
      <c r="J3058">
        <v>3379</v>
      </c>
      <c r="K3058">
        <v>7218</v>
      </c>
      <c r="L3058" t="s">
        <v>15382</v>
      </c>
      <c r="M3058" t="s">
        <v>15383</v>
      </c>
      <c r="N3058" t="s">
        <v>9709</v>
      </c>
      <c r="O3058" t="s">
        <v>15384</v>
      </c>
      <c r="P3058" t="s">
        <v>9711</v>
      </c>
      <c r="Q3058" t="s">
        <v>9712</v>
      </c>
      <c r="R3058" t="s">
        <v>9713</v>
      </c>
      <c r="S3058" t="s">
        <v>9713</v>
      </c>
      <c r="T3058" t="s">
        <v>9714</v>
      </c>
      <c r="U3058" t="s">
        <v>4479</v>
      </c>
      <c r="V3058" t="s">
        <v>1577</v>
      </c>
      <c r="W3058">
        <v>45.29175</v>
      </c>
      <c r="X3058">
        <v>-75.734989999999996</v>
      </c>
      <c r="Y3058">
        <v>42695</v>
      </c>
      <c r="Z3058" t="s">
        <v>787</v>
      </c>
      <c r="AA3058" t="s">
        <v>787</v>
      </c>
      <c r="AB3058" t="s">
        <v>612</v>
      </c>
      <c r="AC3058" t="s">
        <v>612</v>
      </c>
      <c r="AD3058" t="s">
        <v>612</v>
      </c>
      <c r="AE3058" t="s">
        <v>612</v>
      </c>
      <c r="AF3058" t="s">
        <v>612</v>
      </c>
      <c r="AG3058" t="s">
        <v>612</v>
      </c>
      <c r="AH3058">
        <v>42695</v>
      </c>
      <c r="AI3058" t="s">
        <v>787</v>
      </c>
      <c r="AJ3058" t="s">
        <v>787</v>
      </c>
      <c r="AK3058" t="s">
        <v>612</v>
      </c>
      <c r="AL3058" t="s">
        <v>612</v>
      </c>
      <c r="AM3058" t="s">
        <v>612</v>
      </c>
      <c r="AN3058" t="s">
        <v>612</v>
      </c>
      <c r="AO3058" t="s">
        <v>612</v>
      </c>
      <c r="AP3058" t="s">
        <v>612</v>
      </c>
      <c r="AQ3058" t="s">
        <v>612</v>
      </c>
      <c r="AR3058">
        <v>2</v>
      </c>
      <c r="AS3058">
        <v>39</v>
      </c>
      <c r="AT3058" t="s">
        <v>737</v>
      </c>
      <c r="AU3058" t="s">
        <v>612</v>
      </c>
      <c r="AV3058" t="s">
        <v>614</v>
      </c>
      <c r="AW3058" t="s">
        <v>612</v>
      </c>
      <c r="AX3058">
        <v>0</v>
      </c>
      <c r="AY3058" t="s">
        <v>621</v>
      </c>
      <c r="AZ3058" t="s">
        <v>140</v>
      </c>
      <c r="BA3058" t="s">
        <v>146</v>
      </c>
      <c r="BB3058" t="s">
        <v>736</v>
      </c>
      <c r="BC3058">
        <v>42979</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519296</v>
      </c>
      <c r="CA3058">
        <v>0</v>
      </c>
      <c r="CB3058">
        <v>0</v>
      </c>
      <c r="CC3058">
        <v>0</v>
      </c>
      <c r="CD3058">
        <v>519296</v>
      </c>
      <c r="CE3058">
        <v>519296</v>
      </c>
      <c r="CF3058">
        <v>519296</v>
      </c>
      <c r="CG3058">
        <v>0</v>
      </c>
      <c r="CH3058" t="s">
        <v>612</v>
      </c>
      <c r="CI3058" t="s">
        <v>616</v>
      </c>
      <c r="CJ3058" t="s">
        <v>617</v>
      </c>
      <c r="CK3058" t="s">
        <v>617</v>
      </c>
      <c r="CL3058" t="s">
        <v>739</v>
      </c>
      <c r="CM3058" t="s">
        <v>740</v>
      </c>
      <c r="CN3058">
        <v>519296</v>
      </c>
    </row>
    <row r="3059" spans="1:92" x14ac:dyDescent="0.25">
      <c r="A3059" t="s">
        <v>15385</v>
      </c>
      <c r="B3059" t="s">
        <v>15385</v>
      </c>
      <c r="C3059">
        <v>53</v>
      </c>
      <c r="D3059" t="s">
        <v>9821</v>
      </c>
      <c r="E3059">
        <v>67180</v>
      </c>
      <c r="F3059" t="s">
        <v>15197</v>
      </c>
      <c r="G3059" t="s">
        <v>15386</v>
      </c>
      <c r="H3059" t="s">
        <v>15387</v>
      </c>
      <c r="I3059" t="s">
        <v>630</v>
      </c>
      <c r="J3059">
        <v>3045</v>
      </c>
      <c r="K3059">
        <v>6999</v>
      </c>
      <c r="L3059" t="s">
        <v>15388</v>
      </c>
      <c r="M3059" t="s">
        <v>15389</v>
      </c>
      <c r="N3059" t="s">
        <v>9709</v>
      </c>
      <c r="O3059" t="s">
        <v>15390</v>
      </c>
      <c r="P3059" t="s">
        <v>9711</v>
      </c>
      <c r="Q3059" t="s">
        <v>9712</v>
      </c>
      <c r="R3059" t="s">
        <v>9713</v>
      </c>
      <c r="S3059" t="s">
        <v>9713</v>
      </c>
      <c r="T3059" t="s">
        <v>9714</v>
      </c>
      <c r="U3059" t="s">
        <v>4479</v>
      </c>
      <c r="V3059" t="s">
        <v>1577</v>
      </c>
      <c r="W3059">
        <v>45.270949999999999</v>
      </c>
      <c r="X3059">
        <v>-75.768680000000003</v>
      </c>
      <c r="Y3059">
        <v>43090</v>
      </c>
      <c r="Z3059" t="s">
        <v>736</v>
      </c>
      <c r="AA3059" t="s">
        <v>736</v>
      </c>
      <c r="AB3059" t="s">
        <v>612</v>
      </c>
      <c r="AC3059" t="s">
        <v>612</v>
      </c>
      <c r="AD3059" t="s">
        <v>612</v>
      </c>
      <c r="AE3059" t="s">
        <v>612</v>
      </c>
      <c r="AF3059" t="s">
        <v>612</v>
      </c>
      <c r="AG3059" t="s">
        <v>612</v>
      </c>
      <c r="AH3059">
        <v>43090</v>
      </c>
      <c r="AI3059" t="s">
        <v>736</v>
      </c>
      <c r="AJ3059" t="s">
        <v>736</v>
      </c>
      <c r="AK3059" t="s">
        <v>612</v>
      </c>
      <c r="AL3059" t="s">
        <v>612</v>
      </c>
      <c r="AM3059" t="s">
        <v>612</v>
      </c>
      <c r="AN3059" t="s">
        <v>612</v>
      </c>
      <c r="AO3059" t="s">
        <v>612</v>
      </c>
      <c r="AP3059" t="s">
        <v>612</v>
      </c>
      <c r="AQ3059" t="s">
        <v>612</v>
      </c>
      <c r="AR3059" t="s">
        <v>612</v>
      </c>
      <c r="AS3059" t="s">
        <v>612</v>
      </c>
      <c r="AT3059" t="s">
        <v>737</v>
      </c>
      <c r="AU3059" t="s">
        <v>612</v>
      </c>
      <c r="AV3059" t="s">
        <v>1076</v>
      </c>
      <c r="AW3059" t="s">
        <v>612</v>
      </c>
      <c r="AX3059">
        <v>0</v>
      </c>
      <c r="AY3059" t="s">
        <v>1076</v>
      </c>
      <c r="AZ3059" t="s">
        <v>1076</v>
      </c>
      <c r="BA3059" t="s">
        <v>146</v>
      </c>
      <c r="BB3059" t="s">
        <v>1077</v>
      </c>
      <c r="BC3059" t="s">
        <v>1077</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1038592</v>
      </c>
      <c r="CA3059">
        <v>0</v>
      </c>
      <c r="CB3059">
        <v>0</v>
      </c>
      <c r="CC3059">
        <v>0</v>
      </c>
      <c r="CD3059">
        <v>1038592</v>
      </c>
      <c r="CE3059">
        <v>1038592</v>
      </c>
      <c r="CF3059">
        <v>0</v>
      </c>
      <c r="CG3059">
        <v>-1038592</v>
      </c>
      <c r="CH3059" t="s">
        <v>612</v>
      </c>
      <c r="CI3059" t="s">
        <v>616</v>
      </c>
      <c r="CJ3059" t="s">
        <v>617</v>
      </c>
      <c r="CK3059" t="s">
        <v>617</v>
      </c>
      <c r="CL3059" t="s">
        <v>617</v>
      </c>
      <c r="CM3059" t="s">
        <v>617</v>
      </c>
      <c r="CN3059">
        <v>1038592</v>
      </c>
    </row>
    <row r="3060" spans="1:92" x14ac:dyDescent="0.25">
      <c r="A3060" t="s">
        <v>15391</v>
      </c>
      <c r="B3060" t="s">
        <v>15391</v>
      </c>
      <c r="C3060">
        <v>53</v>
      </c>
      <c r="D3060" t="s">
        <v>9821</v>
      </c>
      <c r="E3060">
        <v>67180</v>
      </c>
      <c r="F3060" t="s">
        <v>15197</v>
      </c>
      <c r="G3060" t="s">
        <v>15392</v>
      </c>
      <c r="H3060" t="s">
        <v>15393</v>
      </c>
      <c r="I3060" t="s">
        <v>630</v>
      </c>
      <c r="J3060">
        <v>3122</v>
      </c>
      <c r="K3060">
        <v>7051</v>
      </c>
      <c r="L3060" t="s">
        <v>15394</v>
      </c>
      <c r="M3060" t="s">
        <v>15395</v>
      </c>
      <c r="N3060" t="s">
        <v>9727</v>
      </c>
      <c r="O3060" t="s">
        <v>15396</v>
      </c>
      <c r="P3060" t="s">
        <v>9711</v>
      </c>
      <c r="Q3060" t="s">
        <v>9712</v>
      </c>
      <c r="R3060" t="s">
        <v>9713</v>
      </c>
      <c r="S3060" t="s">
        <v>9713</v>
      </c>
      <c r="T3060" t="s">
        <v>9714</v>
      </c>
      <c r="U3060" t="s">
        <v>4479</v>
      </c>
      <c r="V3060" t="s">
        <v>1577</v>
      </c>
      <c r="W3060">
        <v>45.452199999999998</v>
      </c>
      <c r="X3060">
        <v>-75.540719999999993</v>
      </c>
      <c r="Y3060">
        <v>43090</v>
      </c>
      <c r="Z3060" t="s">
        <v>736</v>
      </c>
      <c r="AA3060" t="s">
        <v>736</v>
      </c>
      <c r="AB3060" t="s">
        <v>612</v>
      </c>
      <c r="AC3060" t="s">
        <v>612</v>
      </c>
      <c r="AD3060" t="s">
        <v>612</v>
      </c>
      <c r="AE3060" t="s">
        <v>612</v>
      </c>
      <c r="AF3060" t="s">
        <v>612</v>
      </c>
      <c r="AG3060" t="s">
        <v>612</v>
      </c>
      <c r="AH3060">
        <v>43090</v>
      </c>
      <c r="AI3060" t="s">
        <v>736</v>
      </c>
      <c r="AJ3060" t="s">
        <v>736</v>
      </c>
      <c r="AK3060" t="s">
        <v>612</v>
      </c>
      <c r="AL3060" t="s">
        <v>612</v>
      </c>
      <c r="AM3060" t="s">
        <v>612</v>
      </c>
      <c r="AN3060" t="s">
        <v>612</v>
      </c>
      <c r="AO3060" t="s">
        <v>612</v>
      </c>
      <c r="AP3060" t="s">
        <v>612</v>
      </c>
      <c r="AQ3060" t="s">
        <v>612</v>
      </c>
      <c r="AR3060" t="s">
        <v>612</v>
      </c>
      <c r="AS3060" t="s">
        <v>612</v>
      </c>
      <c r="AT3060" t="s">
        <v>737</v>
      </c>
      <c r="AU3060" t="s">
        <v>612</v>
      </c>
      <c r="AV3060" t="s">
        <v>1076</v>
      </c>
      <c r="AW3060" t="s">
        <v>612</v>
      </c>
      <c r="AX3060">
        <v>0</v>
      </c>
      <c r="AY3060" t="s">
        <v>1076</v>
      </c>
      <c r="AZ3060" t="s">
        <v>1076</v>
      </c>
      <c r="BA3060" t="s">
        <v>146</v>
      </c>
      <c r="BB3060" t="s">
        <v>1077</v>
      </c>
      <c r="BC3060" t="s">
        <v>1077</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1038592</v>
      </c>
      <c r="CA3060">
        <v>0</v>
      </c>
      <c r="CB3060">
        <v>0</v>
      </c>
      <c r="CC3060">
        <v>0</v>
      </c>
      <c r="CD3060">
        <v>1038592</v>
      </c>
      <c r="CE3060">
        <v>1038592</v>
      </c>
      <c r="CF3060">
        <v>0</v>
      </c>
      <c r="CG3060">
        <v>-1038592</v>
      </c>
      <c r="CH3060" t="s">
        <v>612</v>
      </c>
      <c r="CI3060" t="s">
        <v>616</v>
      </c>
      <c r="CJ3060" t="s">
        <v>617</v>
      </c>
      <c r="CK3060" t="s">
        <v>617</v>
      </c>
      <c r="CL3060" t="s">
        <v>617</v>
      </c>
      <c r="CM3060" t="s">
        <v>617</v>
      </c>
      <c r="CN3060">
        <v>1038592</v>
      </c>
    </row>
    <row r="3061" spans="1:92" x14ac:dyDescent="0.25">
      <c r="A3061" t="s">
        <v>15397</v>
      </c>
      <c r="B3061" t="s">
        <v>15397</v>
      </c>
      <c r="C3061">
        <v>53</v>
      </c>
      <c r="D3061" t="s">
        <v>9821</v>
      </c>
      <c r="E3061">
        <v>67180</v>
      </c>
      <c r="F3061" t="s">
        <v>15197</v>
      </c>
      <c r="G3061" t="s">
        <v>11263</v>
      </c>
      <c r="H3061" t="s">
        <v>11264</v>
      </c>
      <c r="I3061" t="s">
        <v>630</v>
      </c>
      <c r="J3061">
        <v>3226</v>
      </c>
      <c r="K3061">
        <v>7121</v>
      </c>
      <c r="L3061" t="s">
        <v>15398</v>
      </c>
      <c r="M3061" t="s">
        <v>15399</v>
      </c>
      <c r="N3061" t="s">
        <v>9714</v>
      </c>
      <c r="O3061" t="s">
        <v>15400</v>
      </c>
      <c r="P3061" t="s">
        <v>9711</v>
      </c>
      <c r="Q3061" t="s">
        <v>9712</v>
      </c>
      <c r="R3061" t="s">
        <v>9713</v>
      </c>
      <c r="S3061" t="s">
        <v>9713</v>
      </c>
      <c r="T3061" t="s">
        <v>9714</v>
      </c>
      <c r="U3061" t="s">
        <v>4479</v>
      </c>
      <c r="V3061" t="s">
        <v>1577</v>
      </c>
      <c r="W3061">
        <v>45.434539999999998</v>
      </c>
      <c r="X3061">
        <v>-75.635580000000004</v>
      </c>
      <c r="Y3061">
        <v>43090</v>
      </c>
      <c r="Z3061" t="s">
        <v>736</v>
      </c>
      <c r="AA3061" t="s">
        <v>736</v>
      </c>
      <c r="AB3061" t="s">
        <v>612</v>
      </c>
      <c r="AC3061" t="s">
        <v>612</v>
      </c>
      <c r="AD3061" t="s">
        <v>612</v>
      </c>
      <c r="AE3061" t="s">
        <v>612</v>
      </c>
      <c r="AF3061" t="s">
        <v>612</v>
      </c>
      <c r="AG3061" t="s">
        <v>612</v>
      </c>
      <c r="AH3061">
        <v>43090</v>
      </c>
      <c r="AI3061" t="s">
        <v>736</v>
      </c>
      <c r="AJ3061" t="s">
        <v>736</v>
      </c>
      <c r="AK3061" t="s">
        <v>612</v>
      </c>
      <c r="AL3061" t="s">
        <v>612</v>
      </c>
      <c r="AM3061" t="s">
        <v>612</v>
      </c>
      <c r="AN3061" t="s">
        <v>612</v>
      </c>
      <c r="AO3061" t="s">
        <v>612</v>
      </c>
      <c r="AP3061" t="s">
        <v>612</v>
      </c>
      <c r="AQ3061" t="s">
        <v>612</v>
      </c>
      <c r="AR3061" t="s">
        <v>612</v>
      </c>
      <c r="AS3061" t="s">
        <v>612</v>
      </c>
      <c r="AT3061" t="s">
        <v>737</v>
      </c>
      <c r="AU3061" t="s">
        <v>612</v>
      </c>
      <c r="AV3061" t="s">
        <v>1076</v>
      </c>
      <c r="AW3061" t="s">
        <v>612</v>
      </c>
      <c r="AX3061">
        <v>0</v>
      </c>
      <c r="AY3061" t="s">
        <v>1076</v>
      </c>
      <c r="AZ3061" t="s">
        <v>1076</v>
      </c>
      <c r="BA3061" t="s">
        <v>146</v>
      </c>
      <c r="BB3061" t="s">
        <v>1077</v>
      </c>
      <c r="BC3061" t="s">
        <v>1077</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c r="BY3061">
        <v>0</v>
      </c>
      <c r="BZ3061">
        <v>778944</v>
      </c>
      <c r="CA3061">
        <v>0</v>
      </c>
      <c r="CB3061">
        <v>0</v>
      </c>
      <c r="CC3061">
        <v>0</v>
      </c>
      <c r="CD3061">
        <v>778944</v>
      </c>
      <c r="CE3061">
        <v>778944</v>
      </c>
      <c r="CF3061">
        <v>0</v>
      </c>
      <c r="CG3061">
        <v>-778944</v>
      </c>
      <c r="CH3061" t="s">
        <v>612</v>
      </c>
      <c r="CI3061" t="s">
        <v>616</v>
      </c>
      <c r="CJ3061" t="s">
        <v>617</v>
      </c>
      <c r="CK3061" t="s">
        <v>617</v>
      </c>
      <c r="CL3061" t="s">
        <v>617</v>
      </c>
      <c r="CM3061" t="s">
        <v>617</v>
      </c>
      <c r="CN3061">
        <v>778944</v>
      </c>
    </row>
    <row r="3062" spans="1:92" x14ac:dyDescent="0.25">
      <c r="A3062" t="s">
        <v>15401</v>
      </c>
      <c r="B3062" t="s">
        <v>15401</v>
      </c>
      <c r="C3062">
        <v>53</v>
      </c>
      <c r="D3062" t="s">
        <v>9821</v>
      </c>
      <c r="E3062">
        <v>67180</v>
      </c>
      <c r="F3062" t="s">
        <v>15197</v>
      </c>
      <c r="G3062" t="s">
        <v>13239</v>
      </c>
      <c r="H3062" t="s">
        <v>13240</v>
      </c>
      <c r="I3062" t="s">
        <v>630</v>
      </c>
      <c r="J3062">
        <v>24268</v>
      </c>
      <c r="K3062">
        <v>19260</v>
      </c>
      <c r="L3062" t="s">
        <v>15278</v>
      </c>
      <c r="M3062" t="s">
        <v>15279</v>
      </c>
      <c r="N3062" t="s">
        <v>9727</v>
      </c>
      <c r="O3062" t="s">
        <v>15280</v>
      </c>
      <c r="P3062" t="s">
        <v>9711</v>
      </c>
      <c r="Q3062" t="s">
        <v>9712</v>
      </c>
      <c r="R3062" t="s">
        <v>9713</v>
      </c>
      <c r="S3062" t="s">
        <v>9713</v>
      </c>
      <c r="T3062" t="s">
        <v>9714</v>
      </c>
      <c r="U3062" t="s">
        <v>4479</v>
      </c>
      <c r="V3062" t="s">
        <v>1577</v>
      </c>
      <c r="W3062">
        <v>45.451549999999997</v>
      </c>
      <c r="X3062">
        <v>-75.47045</v>
      </c>
      <c r="Y3062">
        <v>43090</v>
      </c>
      <c r="Z3062" t="s">
        <v>736</v>
      </c>
      <c r="AA3062" t="s">
        <v>736</v>
      </c>
      <c r="AB3062" t="s">
        <v>612</v>
      </c>
      <c r="AC3062" t="s">
        <v>612</v>
      </c>
      <c r="AD3062" t="s">
        <v>612</v>
      </c>
      <c r="AE3062" t="s">
        <v>612</v>
      </c>
      <c r="AF3062" t="s">
        <v>612</v>
      </c>
      <c r="AG3062" t="s">
        <v>612</v>
      </c>
      <c r="AH3062">
        <v>43090</v>
      </c>
      <c r="AI3062" t="s">
        <v>736</v>
      </c>
      <c r="AJ3062" t="s">
        <v>736</v>
      </c>
      <c r="AK3062" t="s">
        <v>612</v>
      </c>
      <c r="AL3062" t="s">
        <v>612</v>
      </c>
      <c r="AM3062" t="s">
        <v>612</v>
      </c>
      <c r="AN3062" t="s">
        <v>612</v>
      </c>
      <c r="AO3062" t="s">
        <v>612</v>
      </c>
      <c r="AP3062" t="s">
        <v>612</v>
      </c>
      <c r="AQ3062" t="s">
        <v>612</v>
      </c>
      <c r="AR3062" t="s">
        <v>612</v>
      </c>
      <c r="AS3062" t="s">
        <v>612</v>
      </c>
      <c r="AT3062" t="s">
        <v>737</v>
      </c>
      <c r="AU3062" t="s">
        <v>612</v>
      </c>
      <c r="AV3062" t="s">
        <v>1076</v>
      </c>
      <c r="AW3062" t="s">
        <v>612</v>
      </c>
      <c r="AX3062">
        <v>0</v>
      </c>
      <c r="AY3062" t="s">
        <v>1076</v>
      </c>
      <c r="AZ3062" t="s">
        <v>1076</v>
      </c>
      <c r="BA3062" t="s">
        <v>146</v>
      </c>
      <c r="BB3062" t="s">
        <v>1077</v>
      </c>
      <c r="BC3062" t="s">
        <v>1077</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1038592</v>
      </c>
      <c r="CA3062">
        <v>0</v>
      </c>
      <c r="CB3062">
        <v>0</v>
      </c>
      <c r="CC3062">
        <v>0</v>
      </c>
      <c r="CD3062">
        <v>1038592</v>
      </c>
      <c r="CE3062">
        <v>1038592</v>
      </c>
      <c r="CF3062">
        <v>0</v>
      </c>
      <c r="CG3062">
        <v>-1038592</v>
      </c>
      <c r="CH3062" t="s">
        <v>612</v>
      </c>
      <c r="CI3062" t="s">
        <v>616</v>
      </c>
      <c r="CJ3062" t="s">
        <v>617</v>
      </c>
      <c r="CK3062" t="s">
        <v>617</v>
      </c>
      <c r="CL3062" t="s">
        <v>617</v>
      </c>
      <c r="CM3062" t="s">
        <v>617</v>
      </c>
      <c r="CN3062">
        <v>1038592</v>
      </c>
    </row>
    <row r="3063" spans="1:92" x14ac:dyDescent="0.25">
      <c r="A3063" t="s">
        <v>15402</v>
      </c>
      <c r="B3063" t="s">
        <v>15402</v>
      </c>
      <c r="C3063">
        <v>53</v>
      </c>
      <c r="D3063" t="s">
        <v>9821</v>
      </c>
      <c r="E3063">
        <v>67180</v>
      </c>
      <c r="F3063" t="s">
        <v>15197</v>
      </c>
      <c r="G3063" t="s">
        <v>12721</v>
      </c>
      <c r="H3063" t="s">
        <v>12722</v>
      </c>
      <c r="I3063" t="s">
        <v>630</v>
      </c>
      <c r="J3063">
        <v>24425</v>
      </c>
      <c r="K3063">
        <v>19426</v>
      </c>
      <c r="L3063" t="s">
        <v>15270</v>
      </c>
      <c r="M3063" t="s">
        <v>15271</v>
      </c>
      <c r="N3063" t="s">
        <v>9709</v>
      </c>
      <c r="O3063" t="s">
        <v>15272</v>
      </c>
      <c r="P3063" t="s">
        <v>9711</v>
      </c>
      <c r="Q3063" t="s">
        <v>9712</v>
      </c>
      <c r="R3063" t="s">
        <v>9713</v>
      </c>
      <c r="S3063" t="s">
        <v>9713</v>
      </c>
      <c r="T3063" t="s">
        <v>9714</v>
      </c>
      <c r="U3063" t="s">
        <v>4479</v>
      </c>
      <c r="V3063" t="s">
        <v>1577</v>
      </c>
      <c r="W3063">
        <v>45.242330000000003</v>
      </c>
      <c r="X3063">
        <v>-75.734920000000002</v>
      </c>
      <c r="Y3063">
        <v>43090</v>
      </c>
      <c r="Z3063" t="s">
        <v>736</v>
      </c>
      <c r="AA3063" t="s">
        <v>736</v>
      </c>
      <c r="AB3063" t="s">
        <v>612</v>
      </c>
      <c r="AC3063" t="s">
        <v>612</v>
      </c>
      <c r="AD3063" t="s">
        <v>612</v>
      </c>
      <c r="AE3063" t="s">
        <v>612</v>
      </c>
      <c r="AF3063" t="s">
        <v>612</v>
      </c>
      <c r="AG3063" t="s">
        <v>612</v>
      </c>
      <c r="AH3063">
        <v>43090</v>
      </c>
      <c r="AI3063" t="s">
        <v>736</v>
      </c>
      <c r="AJ3063" t="s">
        <v>736</v>
      </c>
      <c r="AK3063" t="s">
        <v>612</v>
      </c>
      <c r="AL3063" t="s">
        <v>612</v>
      </c>
      <c r="AM3063" t="s">
        <v>612</v>
      </c>
      <c r="AN3063" t="s">
        <v>612</v>
      </c>
      <c r="AO3063" t="s">
        <v>612</v>
      </c>
      <c r="AP3063" t="s">
        <v>612</v>
      </c>
      <c r="AQ3063" t="s">
        <v>612</v>
      </c>
      <c r="AR3063" t="s">
        <v>612</v>
      </c>
      <c r="AS3063" t="s">
        <v>612</v>
      </c>
      <c r="AT3063" t="s">
        <v>737</v>
      </c>
      <c r="AU3063" t="s">
        <v>612</v>
      </c>
      <c r="AV3063" t="s">
        <v>1076</v>
      </c>
      <c r="AW3063" t="s">
        <v>612</v>
      </c>
      <c r="AX3063">
        <v>0</v>
      </c>
      <c r="AY3063" t="s">
        <v>1076</v>
      </c>
      <c r="AZ3063" t="s">
        <v>1076</v>
      </c>
      <c r="BA3063" t="s">
        <v>146</v>
      </c>
      <c r="BB3063" t="s">
        <v>1077</v>
      </c>
      <c r="BC3063" t="s">
        <v>1077</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1038592</v>
      </c>
      <c r="CA3063">
        <v>0</v>
      </c>
      <c r="CB3063">
        <v>0</v>
      </c>
      <c r="CC3063">
        <v>0</v>
      </c>
      <c r="CD3063">
        <v>1038592</v>
      </c>
      <c r="CE3063">
        <v>1038592</v>
      </c>
      <c r="CF3063">
        <v>0</v>
      </c>
      <c r="CG3063">
        <v>-1038592</v>
      </c>
      <c r="CH3063" t="s">
        <v>612</v>
      </c>
      <c r="CI3063" t="s">
        <v>616</v>
      </c>
      <c r="CJ3063" t="s">
        <v>617</v>
      </c>
      <c r="CK3063" t="s">
        <v>617</v>
      </c>
      <c r="CL3063" t="s">
        <v>617</v>
      </c>
      <c r="CM3063" t="s">
        <v>617</v>
      </c>
      <c r="CN3063">
        <v>1038592</v>
      </c>
    </row>
    <row r="3064" spans="1:92" x14ac:dyDescent="0.25">
      <c r="A3064" t="s">
        <v>15403</v>
      </c>
      <c r="B3064" t="s">
        <v>15403</v>
      </c>
      <c r="C3064">
        <v>53</v>
      </c>
      <c r="D3064" t="s">
        <v>597</v>
      </c>
      <c r="E3064">
        <v>67180</v>
      </c>
      <c r="F3064" t="s">
        <v>15197</v>
      </c>
      <c r="G3064" t="s">
        <v>10717</v>
      </c>
      <c r="H3064" t="s">
        <v>12125</v>
      </c>
      <c r="I3064" t="s">
        <v>667</v>
      </c>
      <c r="J3064">
        <v>10127</v>
      </c>
      <c r="K3064">
        <v>10409</v>
      </c>
      <c r="L3064" t="s">
        <v>15301</v>
      </c>
      <c r="M3064" t="s">
        <v>15302</v>
      </c>
      <c r="N3064" t="s">
        <v>9709</v>
      </c>
      <c r="O3064" t="s">
        <v>15303</v>
      </c>
      <c r="P3064" t="s">
        <v>9711</v>
      </c>
      <c r="Q3064" t="s">
        <v>9712</v>
      </c>
      <c r="R3064" t="s">
        <v>9713</v>
      </c>
      <c r="S3064" t="s">
        <v>9713</v>
      </c>
      <c r="T3064" t="s">
        <v>9714</v>
      </c>
      <c r="U3064" t="s">
        <v>4479</v>
      </c>
      <c r="V3064" t="s">
        <v>1577</v>
      </c>
      <c r="W3064">
        <v>45.262514359999997</v>
      </c>
      <c r="X3064">
        <v>-75.740616209999999</v>
      </c>
      <c r="Y3064">
        <v>43131</v>
      </c>
      <c r="Z3064" t="s">
        <v>736</v>
      </c>
      <c r="AA3064" t="s">
        <v>736</v>
      </c>
      <c r="AB3064" t="s">
        <v>612</v>
      </c>
      <c r="AC3064" t="s">
        <v>612</v>
      </c>
      <c r="AD3064" t="s">
        <v>612</v>
      </c>
      <c r="AE3064">
        <v>43131</v>
      </c>
      <c r="AF3064" t="s">
        <v>736</v>
      </c>
      <c r="AG3064" t="s">
        <v>736</v>
      </c>
      <c r="AH3064" t="s">
        <v>612</v>
      </c>
      <c r="AI3064" t="s">
        <v>612</v>
      </c>
      <c r="AJ3064" t="s">
        <v>612</v>
      </c>
      <c r="AK3064" t="s">
        <v>612</v>
      </c>
      <c r="AL3064" t="s">
        <v>612</v>
      </c>
      <c r="AM3064" t="s">
        <v>612</v>
      </c>
      <c r="AN3064" t="s">
        <v>612</v>
      </c>
      <c r="AO3064" t="s">
        <v>612</v>
      </c>
      <c r="AP3064" t="s">
        <v>612</v>
      </c>
      <c r="AQ3064">
        <v>650</v>
      </c>
      <c r="AR3064" t="s">
        <v>612</v>
      </c>
      <c r="AS3064" t="s">
        <v>612</v>
      </c>
      <c r="AT3064" t="s">
        <v>613</v>
      </c>
      <c r="AU3064" t="s">
        <v>612</v>
      </c>
      <c r="AV3064" t="s">
        <v>635</v>
      </c>
      <c r="AW3064">
        <v>44651</v>
      </c>
      <c r="AX3064">
        <v>15770461</v>
      </c>
      <c r="AY3064" t="s">
        <v>621</v>
      </c>
      <c r="AZ3064" t="s">
        <v>140</v>
      </c>
      <c r="BA3064" t="s">
        <v>460</v>
      </c>
      <c r="BB3064" t="s">
        <v>859</v>
      </c>
      <c r="BC3064">
        <v>44305</v>
      </c>
      <c r="BD3064">
        <v>0</v>
      </c>
      <c r="BE3064">
        <v>0</v>
      </c>
      <c r="BF3064">
        <v>0</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14160837</v>
      </c>
      <c r="BY3064">
        <v>0</v>
      </c>
      <c r="BZ3064">
        <v>0</v>
      </c>
      <c r="CA3064">
        <v>0</v>
      </c>
      <c r="CB3064">
        <v>0</v>
      </c>
      <c r="CC3064">
        <v>0</v>
      </c>
      <c r="CD3064">
        <v>14160837</v>
      </c>
      <c r="CE3064">
        <v>14160837</v>
      </c>
      <c r="CF3064">
        <v>14160837</v>
      </c>
      <c r="CG3064">
        <v>0</v>
      </c>
      <c r="CH3064" t="s">
        <v>612</v>
      </c>
      <c r="CI3064" t="s">
        <v>860</v>
      </c>
      <c r="CJ3064" t="s">
        <v>702</v>
      </c>
      <c r="CK3064" t="s">
        <v>703</v>
      </c>
      <c r="CL3064" t="s">
        <v>617</v>
      </c>
      <c r="CM3064" t="s">
        <v>617</v>
      </c>
      <c r="CN3064">
        <v>14160837</v>
      </c>
    </row>
    <row r="3065" spans="1:92" x14ac:dyDescent="0.25">
      <c r="A3065" t="s">
        <v>15404</v>
      </c>
      <c r="B3065" t="s">
        <v>15404</v>
      </c>
      <c r="C3065">
        <v>53</v>
      </c>
      <c r="D3065" t="s">
        <v>597</v>
      </c>
      <c r="E3065">
        <v>67180</v>
      </c>
      <c r="F3065" t="s">
        <v>15197</v>
      </c>
      <c r="G3065" t="s">
        <v>11306</v>
      </c>
      <c r="H3065" t="s">
        <v>11307</v>
      </c>
      <c r="I3065" t="s">
        <v>630</v>
      </c>
      <c r="J3065">
        <v>3088</v>
      </c>
      <c r="K3065">
        <v>7030</v>
      </c>
      <c r="L3065" t="s">
        <v>15405</v>
      </c>
      <c r="M3065" t="s">
        <v>15406</v>
      </c>
      <c r="N3065" t="s">
        <v>9765</v>
      </c>
      <c r="O3065" t="s">
        <v>15407</v>
      </c>
      <c r="P3065" t="s">
        <v>9711</v>
      </c>
      <c r="Q3065" t="s">
        <v>9712</v>
      </c>
      <c r="R3065" t="s">
        <v>9713</v>
      </c>
      <c r="S3065" t="s">
        <v>9713</v>
      </c>
      <c r="T3065" t="s">
        <v>9714</v>
      </c>
      <c r="U3065" t="s">
        <v>4479</v>
      </c>
      <c r="V3065" t="s">
        <v>1577</v>
      </c>
      <c r="W3065">
        <v>45.291476322325899</v>
      </c>
      <c r="X3065">
        <v>-75.860976838620402</v>
      </c>
      <c r="Y3065">
        <v>43921</v>
      </c>
      <c r="Z3065" t="s">
        <v>738</v>
      </c>
      <c r="AA3065" t="s">
        <v>738</v>
      </c>
      <c r="AB3065" t="s">
        <v>612</v>
      </c>
      <c r="AC3065" t="s">
        <v>612</v>
      </c>
      <c r="AD3065" t="s">
        <v>612</v>
      </c>
      <c r="AE3065">
        <v>43922</v>
      </c>
      <c r="AF3065" t="s">
        <v>738</v>
      </c>
      <c r="AG3065" t="s">
        <v>859</v>
      </c>
      <c r="AH3065" t="s">
        <v>612</v>
      </c>
      <c r="AI3065" t="s">
        <v>612</v>
      </c>
      <c r="AJ3065" t="s">
        <v>612</v>
      </c>
      <c r="AK3065" t="s">
        <v>612</v>
      </c>
      <c r="AL3065" t="s">
        <v>612</v>
      </c>
      <c r="AM3065" t="s">
        <v>612</v>
      </c>
      <c r="AN3065" t="s">
        <v>612</v>
      </c>
      <c r="AO3065" t="s">
        <v>612</v>
      </c>
      <c r="AP3065" t="s">
        <v>612</v>
      </c>
      <c r="AQ3065">
        <v>138</v>
      </c>
      <c r="AR3065" t="s">
        <v>612</v>
      </c>
      <c r="AS3065" t="s">
        <v>612</v>
      </c>
      <c r="AT3065" t="s">
        <v>612</v>
      </c>
      <c r="AU3065" t="s">
        <v>612</v>
      </c>
      <c r="AV3065" t="s">
        <v>635</v>
      </c>
      <c r="AW3065">
        <v>44405</v>
      </c>
      <c r="AX3065">
        <v>5303432</v>
      </c>
      <c r="AY3065" t="s">
        <v>1046</v>
      </c>
      <c r="AZ3065" t="s">
        <v>140</v>
      </c>
      <c r="BA3065" t="s">
        <v>460</v>
      </c>
      <c r="BB3065" t="s">
        <v>380</v>
      </c>
      <c r="BC3065">
        <v>44805</v>
      </c>
      <c r="BD3065">
        <v>900000</v>
      </c>
      <c r="BE3065">
        <v>910598</v>
      </c>
      <c r="BF3065">
        <v>0</v>
      </c>
      <c r="BG3065">
        <v>0</v>
      </c>
      <c r="BH3065">
        <v>379100</v>
      </c>
      <c r="BI3065">
        <v>0</v>
      </c>
      <c r="BJ3065">
        <v>0</v>
      </c>
      <c r="BK3065">
        <v>0</v>
      </c>
      <c r="BL3065">
        <v>0</v>
      </c>
      <c r="BM3065">
        <v>0</v>
      </c>
      <c r="BN3065">
        <v>0</v>
      </c>
      <c r="BO3065">
        <v>0</v>
      </c>
      <c r="BP3065">
        <v>0</v>
      </c>
      <c r="BQ3065">
        <v>0</v>
      </c>
      <c r="BR3065">
        <v>0</v>
      </c>
      <c r="BS3065">
        <v>2189698</v>
      </c>
      <c r="BT3065">
        <v>0</v>
      </c>
      <c r="BU3065">
        <v>0</v>
      </c>
      <c r="BV3065">
        <v>0</v>
      </c>
      <c r="BW3065">
        <v>0</v>
      </c>
      <c r="BX3065">
        <v>2923358</v>
      </c>
      <c r="BY3065">
        <v>0</v>
      </c>
      <c r="BZ3065">
        <v>0</v>
      </c>
      <c r="CA3065">
        <v>0</v>
      </c>
      <c r="CB3065">
        <v>0</v>
      </c>
      <c r="CC3065">
        <v>0</v>
      </c>
      <c r="CD3065">
        <v>2923358</v>
      </c>
      <c r="CE3065">
        <v>5113056</v>
      </c>
      <c r="CF3065">
        <v>5113056</v>
      </c>
      <c r="CG3065">
        <v>0</v>
      </c>
      <c r="CH3065" t="s">
        <v>612</v>
      </c>
      <c r="CI3065" t="s">
        <v>131</v>
      </c>
      <c r="CJ3065" t="s">
        <v>702</v>
      </c>
      <c r="CK3065" t="s">
        <v>703</v>
      </c>
      <c r="CL3065" t="s">
        <v>617</v>
      </c>
      <c r="CM3065" t="s">
        <v>617</v>
      </c>
      <c r="CN3065">
        <v>2923358</v>
      </c>
    </row>
    <row r="3066" spans="1:92" x14ac:dyDescent="0.25">
      <c r="A3066" t="s">
        <v>15408</v>
      </c>
      <c r="B3066" t="s">
        <v>15408</v>
      </c>
      <c r="C3066">
        <v>53</v>
      </c>
      <c r="D3066" t="s">
        <v>9821</v>
      </c>
      <c r="E3066">
        <v>67180</v>
      </c>
      <c r="F3066" t="s">
        <v>15197</v>
      </c>
      <c r="G3066" t="s">
        <v>9986</v>
      </c>
      <c r="H3066" t="s">
        <v>15409</v>
      </c>
      <c r="I3066" t="s">
        <v>630</v>
      </c>
      <c r="J3066">
        <v>25048</v>
      </c>
      <c r="K3066">
        <v>20054</v>
      </c>
      <c r="L3066" t="s">
        <v>15410</v>
      </c>
      <c r="M3066" t="s">
        <v>15411</v>
      </c>
      <c r="N3066" t="s">
        <v>9867</v>
      </c>
      <c r="O3066" t="s">
        <v>9990</v>
      </c>
      <c r="P3066" t="s">
        <v>9711</v>
      </c>
      <c r="Q3066" t="s">
        <v>9712</v>
      </c>
      <c r="R3066" t="s">
        <v>9713</v>
      </c>
      <c r="S3066" t="s">
        <v>9713</v>
      </c>
      <c r="T3066" t="s">
        <v>9714</v>
      </c>
      <c r="U3066" t="s">
        <v>4479</v>
      </c>
      <c r="V3066" t="s">
        <v>1577</v>
      </c>
      <c r="W3066">
        <v>45.283372</v>
      </c>
      <c r="X3066">
        <v>-75.911991999999998</v>
      </c>
      <c r="Y3066">
        <v>44124</v>
      </c>
      <c r="Z3066" t="s">
        <v>859</v>
      </c>
      <c r="AA3066" t="s">
        <v>859</v>
      </c>
      <c r="AB3066" t="s">
        <v>612</v>
      </c>
      <c r="AC3066" t="s">
        <v>612</v>
      </c>
      <c r="AD3066" t="s">
        <v>612</v>
      </c>
      <c r="AE3066">
        <v>44124</v>
      </c>
      <c r="AF3066" t="s">
        <v>859</v>
      </c>
      <c r="AG3066" t="s">
        <v>859</v>
      </c>
      <c r="AH3066">
        <v>44124</v>
      </c>
      <c r="AI3066" t="s">
        <v>859</v>
      </c>
      <c r="AJ3066" t="s">
        <v>859</v>
      </c>
      <c r="AK3066" t="s">
        <v>612</v>
      </c>
      <c r="AL3066" t="s">
        <v>612</v>
      </c>
      <c r="AM3066" t="s">
        <v>612</v>
      </c>
      <c r="AN3066" t="s">
        <v>612</v>
      </c>
      <c r="AO3066" t="s">
        <v>612</v>
      </c>
      <c r="AP3066" t="s">
        <v>612</v>
      </c>
      <c r="AQ3066">
        <v>507</v>
      </c>
      <c r="AR3066">
        <v>2</v>
      </c>
      <c r="AS3066">
        <v>39</v>
      </c>
      <c r="AT3066" t="s">
        <v>613</v>
      </c>
      <c r="AU3066" t="s">
        <v>612</v>
      </c>
      <c r="AV3066" t="s">
        <v>635</v>
      </c>
      <c r="AW3066">
        <v>45134</v>
      </c>
      <c r="AX3066">
        <v>20253838</v>
      </c>
      <c r="AY3066" t="s">
        <v>1046</v>
      </c>
      <c r="AZ3066" t="s">
        <v>145</v>
      </c>
      <c r="BA3066" t="s">
        <v>460</v>
      </c>
      <c r="BB3066" t="s">
        <v>322</v>
      </c>
      <c r="BC3066">
        <v>45170</v>
      </c>
      <c r="BD3066">
        <v>0</v>
      </c>
      <c r="BE3066">
        <v>0</v>
      </c>
      <c r="BF3066">
        <v>0</v>
      </c>
      <c r="BG3066">
        <v>0</v>
      </c>
      <c r="BH3066">
        <v>2637076</v>
      </c>
      <c r="BI3066">
        <v>0</v>
      </c>
      <c r="BJ3066">
        <v>0</v>
      </c>
      <c r="BK3066">
        <v>0</v>
      </c>
      <c r="BL3066">
        <v>0</v>
      </c>
      <c r="BM3066">
        <v>0</v>
      </c>
      <c r="BN3066">
        <v>0</v>
      </c>
      <c r="BO3066">
        <v>0</v>
      </c>
      <c r="BP3066">
        <v>0</v>
      </c>
      <c r="BQ3066">
        <v>0</v>
      </c>
      <c r="BR3066">
        <v>0</v>
      </c>
      <c r="BS3066">
        <v>2637076</v>
      </c>
      <c r="BT3066">
        <v>0</v>
      </c>
      <c r="BU3066">
        <v>0</v>
      </c>
      <c r="BV3066">
        <v>0</v>
      </c>
      <c r="BW3066">
        <v>0</v>
      </c>
      <c r="BX3066">
        <v>16288662</v>
      </c>
      <c r="BY3066">
        <v>0</v>
      </c>
      <c r="BZ3066">
        <v>1328101</v>
      </c>
      <c r="CA3066">
        <v>0</v>
      </c>
      <c r="CB3066">
        <v>0</v>
      </c>
      <c r="CC3066">
        <v>0</v>
      </c>
      <c r="CD3066">
        <v>17616763</v>
      </c>
      <c r="CE3066">
        <v>20253839</v>
      </c>
      <c r="CF3066">
        <v>20253838</v>
      </c>
      <c r="CG3066">
        <v>-1</v>
      </c>
      <c r="CH3066" t="s">
        <v>612</v>
      </c>
      <c r="CI3066" t="s">
        <v>131</v>
      </c>
      <c r="CJ3066" t="s">
        <v>702</v>
      </c>
      <c r="CK3066" t="s">
        <v>703</v>
      </c>
      <c r="CL3066" t="s">
        <v>764</v>
      </c>
      <c r="CM3066" t="s">
        <v>740</v>
      </c>
      <c r="CN3066">
        <v>17616763</v>
      </c>
    </row>
    <row r="3067" spans="1:92" x14ac:dyDescent="0.25">
      <c r="A3067" t="s">
        <v>15412</v>
      </c>
      <c r="B3067" t="s">
        <v>15412</v>
      </c>
      <c r="C3067">
        <v>53</v>
      </c>
      <c r="D3067" t="s">
        <v>9821</v>
      </c>
      <c r="E3067">
        <v>67180</v>
      </c>
      <c r="F3067" t="s">
        <v>15197</v>
      </c>
      <c r="G3067" t="s">
        <v>15413</v>
      </c>
      <c r="H3067" t="s">
        <v>15414</v>
      </c>
      <c r="I3067" t="s">
        <v>630</v>
      </c>
      <c r="J3067">
        <v>25550</v>
      </c>
      <c r="K3067">
        <v>20556</v>
      </c>
      <c r="L3067" t="s">
        <v>15415</v>
      </c>
      <c r="M3067" t="s">
        <v>15416</v>
      </c>
      <c r="N3067" t="s">
        <v>9709</v>
      </c>
      <c r="O3067" t="s">
        <v>15417</v>
      </c>
      <c r="P3067" t="s">
        <v>9711</v>
      </c>
      <c r="Q3067" t="s">
        <v>9712</v>
      </c>
      <c r="R3067" t="s">
        <v>9713</v>
      </c>
      <c r="S3067" t="s">
        <v>9713</v>
      </c>
      <c r="T3067" t="s">
        <v>9714</v>
      </c>
      <c r="U3067" t="s">
        <v>4479</v>
      </c>
      <c r="V3067" t="s">
        <v>1577</v>
      </c>
      <c r="W3067">
        <v>45.258658721439701</v>
      </c>
      <c r="X3067">
        <v>-75.767455559530205</v>
      </c>
      <c r="Y3067">
        <v>44124</v>
      </c>
      <c r="Z3067" t="s">
        <v>859</v>
      </c>
      <c r="AA3067" t="s">
        <v>859</v>
      </c>
      <c r="AB3067" t="s">
        <v>612</v>
      </c>
      <c r="AC3067" t="s">
        <v>612</v>
      </c>
      <c r="AD3067" t="s">
        <v>612</v>
      </c>
      <c r="AE3067">
        <v>44124</v>
      </c>
      <c r="AF3067" t="s">
        <v>859</v>
      </c>
      <c r="AG3067" t="s">
        <v>859</v>
      </c>
      <c r="AH3067">
        <v>44124</v>
      </c>
      <c r="AI3067" t="s">
        <v>859</v>
      </c>
      <c r="AJ3067" t="s">
        <v>859</v>
      </c>
      <c r="AK3067" t="s">
        <v>612</v>
      </c>
      <c r="AL3067" t="s">
        <v>612</v>
      </c>
      <c r="AM3067" t="s">
        <v>612</v>
      </c>
      <c r="AN3067" t="s">
        <v>612</v>
      </c>
      <c r="AO3067" t="s">
        <v>612</v>
      </c>
      <c r="AP3067" t="s">
        <v>612</v>
      </c>
      <c r="AQ3067">
        <v>507</v>
      </c>
      <c r="AR3067">
        <v>2</v>
      </c>
      <c r="AS3067">
        <v>39</v>
      </c>
      <c r="AT3067" t="s">
        <v>613</v>
      </c>
      <c r="AU3067" t="s">
        <v>612</v>
      </c>
      <c r="AV3067" t="s">
        <v>635</v>
      </c>
      <c r="AW3067">
        <v>45134</v>
      </c>
      <c r="AX3067">
        <v>20183615</v>
      </c>
      <c r="AY3067" t="s">
        <v>1046</v>
      </c>
      <c r="AZ3067" t="s">
        <v>145</v>
      </c>
      <c r="BA3067" t="s">
        <v>460</v>
      </c>
      <c r="BB3067" t="s">
        <v>322</v>
      </c>
      <c r="BC3067">
        <v>45170</v>
      </c>
      <c r="BD3067">
        <v>0</v>
      </c>
      <c r="BE3067">
        <v>0</v>
      </c>
      <c r="BF3067">
        <v>0</v>
      </c>
      <c r="BG3067">
        <v>0</v>
      </c>
      <c r="BH3067">
        <v>2750806</v>
      </c>
      <c r="BI3067">
        <v>0</v>
      </c>
      <c r="BJ3067">
        <v>0</v>
      </c>
      <c r="BK3067">
        <v>0</v>
      </c>
      <c r="BL3067">
        <v>0</v>
      </c>
      <c r="BM3067">
        <v>0</v>
      </c>
      <c r="BN3067">
        <v>0</v>
      </c>
      <c r="BO3067">
        <v>0</v>
      </c>
      <c r="BP3067">
        <v>0</v>
      </c>
      <c r="BQ3067">
        <v>0</v>
      </c>
      <c r="BR3067">
        <v>0</v>
      </c>
      <c r="BS3067">
        <v>2750806</v>
      </c>
      <c r="BT3067">
        <v>0</v>
      </c>
      <c r="BU3067">
        <v>0</v>
      </c>
      <c r="BV3067">
        <v>0</v>
      </c>
      <c r="BW3067">
        <v>0</v>
      </c>
      <c r="BX3067">
        <v>16105536</v>
      </c>
      <c r="BY3067">
        <v>0</v>
      </c>
      <c r="BZ3067">
        <v>1327273</v>
      </c>
      <c r="CA3067">
        <v>0</v>
      </c>
      <c r="CB3067">
        <v>0</v>
      </c>
      <c r="CC3067">
        <v>0</v>
      </c>
      <c r="CD3067">
        <v>17432809</v>
      </c>
      <c r="CE3067">
        <v>20183615</v>
      </c>
      <c r="CF3067">
        <v>18148531</v>
      </c>
      <c r="CG3067">
        <v>-2035084</v>
      </c>
      <c r="CH3067" t="s">
        <v>612</v>
      </c>
      <c r="CI3067" t="s">
        <v>4444</v>
      </c>
      <c r="CJ3067" t="s">
        <v>702</v>
      </c>
      <c r="CK3067" t="s">
        <v>703</v>
      </c>
      <c r="CL3067" t="s">
        <v>764</v>
      </c>
      <c r="CM3067" t="s">
        <v>740</v>
      </c>
      <c r="CN3067">
        <v>17432809</v>
      </c>
    </row>
    <row r="3068" spans="1:92" x14ac:dyDescent="0.25">
      <c r="A3068" t="s">
        <v>15418</v>
      </c>
      <c r="B3068" t="s">
        <v>15418</v>
      </c>
      <c r="C3068">
        <v>53</v>
      </c>
      <c r="D3068" t="s">
        <v>9821</v>
      </c>
      <c r="E3068">
        <v>67180</v>
      </c>
      <c r="F3068" t="s">
        <v>15197</v>
      </c>
      <c r="G3068" t="s">
        <v>15419</v>
      </c>
      <c r="H3068" t="s">
        <v>15420</v>
      </c>
      <c r="I3068" t="s">
        <v>630</v>
      </c>
      <c r="J3068" t="s">
        <v>804</v>
      </c>
      <c r="K3068" t="s">
        <v>804</v>
      </c>
      <c r="L3068" t="s">
        <v>804</v>
      </c>
      <c r="M3068" t="s">
        <v>15421</v>
      </c>
      <c r="N3068" t="s">
        <v>9824</v>
      </c>
      <c r="O3068" t="s">
        <v>804</v>
      </c>
      <c r="P3068" t="s">
        <v>9711</v>
      </c>
      <c r="Q3068" t="s">
        <v>9712</v>
      </c>
      <c r="R3068" t="s">
        <v>9713</v>
      </c>
      <c r="S3068" t="s">
        <v>9713</v>
      </c>
      <c r="T3068" t="s">
        <v>9714</v>
      </c>
      <c r="U3068" t="s">
        <v>4479</v>
      </c>
      <c r="V3068" t="s">
        <v>1577</v>
      </c>
      <c r="W3068">
        <v>45.317800864033401</v>
      </c>
      <c r="X3068">
        <v>-75.603739357818398</v>
      </c>
      <c r="Y3068">
        <v>44523</v>
      </c>
      <c r="Z3068" t="s">
        <v>909</v>
      </c>
      <c r="AA3068" t="s">
        <v>909</v>
      </c>
      <c r="AB3068" t="s">
        <v>612</v>
      </c>
      <c r="AC3068" t="s">
        <v>612</v>
      </c>
      <c r="AD3068" t="s">
        <v>612</v>
      </c>
      <c r="AE3068">
        <v>44523</v>
      </c>
      <c r="AF3068" t="s">
        <v>909</v>
      </c>
      <c r="AG3068" t="s">
        <v>909</v>
      </c>
      <c r="AH3068">
        <v>44523</v>
      </c>
      <c r="AI3068" t="s">
        <v>909</v>
      </c>
      <c r="AJ3068" t="s">
        <v>909</v>
      </c>
      <c r="AK3068" t="s">
        <v>612</v>
      </c>
      <c r="AL3068" t="s">
        <v>612</v>
      </c>
      <c r="AM3068" t="s">
        <v>612</v>
      </c>
      <c r="AN3068" t="s">
        <v>612</v>
      </c>
      <c r="AO3068" t="s">
        <v>612</v>
      </c>
      <c r="AP3068" t="s">
        <v>612</v>
      </c>
      <c r="AQ3068">
        <v>507</v>
      </c>
      <c r="AR3068">
        <v>2</v>
      </c>
      <c r="AS3068">
        <v>39</v>
      </c>
      <c r="AT3068" t="s">
        <v>613</v>
      </c>
      <c r="AU3068" t="s">
        <v>612</v>
      </c>
      <c r="AV3068" t="s">
        <v>635</v>
      </c>
      <c r="AW3068">
        <v>45134</v>
      </c>
      <c r="AX3068">
        <v>22138668</v>
      </c>
      <c r="AY3068" t="s">
        <v>635</v>
      </c>
      <c r="AZ3068" t="s">
        <v>145</v>
      </c>
      <c r="BA3068" t="s">
        <v>460</v>
      </c>
      <c r="BB3068" t="s">
        <v>380</v>
      </c>
      <c r="BC3068">
        <v>44805</v>
      </c>
      <c r="BD3068">
        <v>0</v>
      </c>
      <c r="BE3068">
        <v>0</v>
      </c>
      <c r="BF3068">
        <v>0</v>
      </c>
      <c r="BG3068">
        <v>0</v>
      </c>
      <c r="BH3068">
        <v>2423900</v>
      </c>
      <c r="BI3068">
        <v>0</v>
      </c>
      <c r="BJ3068">
        <v>0</v>
      </c>
      <c r="BK3068">
        <v>0</v>
      </c>
      <c r="BL3068">
        <v>0</v>
      </c>
      <c r="BM3068">
        <v>0</v>
      </c>
      <c r="BN3068">
        <v>0</v>
      </c>
      <c r="BO3068">
        <v>0</v>
      </c>
      <c r="BP3068">
        <v>0</v>
      </c>
      <c r="BQ3068">
        <v>0</v>
      </c>
      <c r="BR3068">
        <v>0</v>
      </c>
      <c r="BS3068">
        <v>2423900</v>
      </c>
      <c r="BT3068">
        <v>0</v>
      </c>
      <c r="BU3068">
        <v>0</v>
      </c>
      <c r="BV3068">
        <v>0</v>
      </c>
      <c r="BW3068">
        <v>0</v>
      </c>
      <c r="BX3068">
        <v>18183653</v>
      </c>
      <c r="BY3068">
        <v>0</v>
      </c>
      <c r="BZ3068">
        <v>1531115</v>
      </c>
      <c r="CA3068">
        <v>0</v>
      </c>
      <c r="CB3068">
        <v>0</v>
      </c>
      <c r="CC3068">
        <v>0</v>
      </c>
      <c r="CD3068">
        <v>19714768</v>
      </c>
      <c r="CE3068">
        <v>22138668</v>
      </c>
      <c r="CF3068">
        <v>23034346</v>
      </c>
      <c r="CG3068">
        <v>895678</v>
      </c>
      <c r="CH3068" t="s">
        <v>612</v>
      </c>
      <c r="CI3068" t="s">
        <v>1368</v>
      </c>
      <c r="CJ3068" t="s">
        <v>702</v>
      </c>
      <c r="CK3068" t="s">
        <v>703</v>
      </c>
      <c r="CL3068" t="s">
        <v>764</v>
      </c>
      <c r="CM3068" t="s">
        <v>740</v>
      </c>
      <c r="CN3068">
        <v>19714768</v>
      </c>
    </row>
    <row r="3069" spans="1:92" x14ac:dyDescent="0.25">
      <c r="A3069" t="s">
        <v>15422</v>
      </c>
      <c r="B3069" t="s">
        <v>15422</v>
      </c>
      <c r="C3069">
        <v>53</v>
      </c>
      <c r="D3069" t="s">
        <v>9821</v>
      </c>
      <c r="E3069">
        <v>67180</v>
      </c>
      <c r="F3069" t="s">
        <v>15423</v>
      </c>
      <c r="G3069" t="s">
        <v>9998</v>
      </c>
      <c r="H3069" t="s">
        <v>15424</v>
      </c>
      <c r="I3069" t="s">
        <v>630</v>
      </c>
      <c r="J3069" t="s">
        <v>804</v>
      </c>
      <c r="K3069" t="s">
        <v>804</v>
      </c>
      <c r="L3069" t="s">
        <v>804</v>
      </c>
      <c r="M3069" t="s">
        <v>804</v>
      </c>
      <c r="N3069" t="s">
        <v>9824</v>
      </c>
      <c r="O3069" t="s">
        <v>15425</v>
      </c>
      <c r="P3069" t="s">
        <v>9711</v>
      </c>
      <c r="Q3069" t="s">
        <v>9712</v>
      </c>
      <c r="R3069" t="s">
        <v>9713</v>
      </c>
      <c r="S3069" t="s">
        <v>9713</v>
      </c>
      <c r="T3069" t="s">
        <v>9714</v>
      </c>
      <c r="U3069" t="s">
        <v>4479</v>
      </c>
      <c r="V3069" t="s">
        <v>1577</v>
      </c>
      <c r="W3069" t="s">
        <v>804</v>
      </c>
      <c r="X3069" t="s">
        <v>804</v>
      </c>
      <c r="Y3069">
        <v>44672</v>
      </c>
      <c r="Z3069" t="s">
        <v>909</v>
      </c>
      <c r="AA3069" t="s">
        <v>380</v>
      </c>
      <c r="AB3069" t="s">
        <v>612</v>
      </c>
      <c r="AC3069" t="s">
        <v>612</v>
      </c>
      <c r="AD3069" t="s">
        <v>612</v>
      </c>
      <c r="AE3069">
        <v>44672</v>
      </c>
      <c r="AF3069" t="s">
        <v>909</v>
      </c>
      <c r="AG3069" t="s">
        <v>380</v>
      </c>
      <c r="AH3069">
        <v>44672</v>
      </c>
      <c r="AI3069" t="s">
        <v>909</v>
      </c>
      <c r="AJ3069" t="s">
        <v>380</v>
      </c>
      <c r="AK3069" t="s">
        <v>612</v>
      </c>
      <c r="AL3069" t="s">
        <v>612</v>
      </c>
      <c r="AM3069" t="s">
        <v>612</v>
      </c>
      <c r="AN3069" t="s">
        <v>612</v>
      </c>
      <c r="AO3069" t="s">
        <v>612</v>
      </c>
      <c r="AP3069" t="s">
        <v>612</v>
      </c>
      <c r="AQ3069">
        <v>507</v>
      </c>
      <c r="AR3069">
        <v>2</v>
      </c>
      <c r="AS3069">
        <v>39</v>
      </c>
      <c r="AT3069" t="s">
        <v>613</v>
      </c>
      <c r="AU3069" t="s">
        <v>612</v>
      </c>
      <c r="AV3069" t="s">
        <v>635</v>
      </c>
      <c r="AW3069">
        <v>45134</v>
      </c>
      <c r="AX3069">
        <v>21954714</v>
      </c>
      <c r="AY3069" t="s">
        <v>887</v>
      </c>
      <c r="AZ3069" t="s">
        <v>145</v>
      </c>
      <c r="BA3069" t="s">
        <v>460</v>
      </c>
      <c r="BB3069" t="s">
        <v>916</v>
      </c>
      <c r="BC3069">
        <v>46266</v>
      </c>
      <c r="BD3069">
        <v>0</v>
      </c>
      <c r="BE3069">
        <v>0</v>
      </c>
      <c r="BF3069">
        <v>0</v>
      </c>
      <c r="BG3069">
        <v>0</v>
      </c>
      <c r="BH3069">
        <v>2423900</v>
      </c>
      <c r="BI3069">
        <v>0</v>
      </c>
      <c r="BJ3069">
        <v>0</v>
      </c>
      <c r="BK3069">
        <v>0</v>
      </c>
      <c r="BL3069">
        <v>0</v>
      </c>
      <c r="BM3069">
        <v>0</v>
      </c>
      <c r="BN3069">
        <v>0</v>
      </c>
      <c r="BO3069">
        <v>0</v>
      </c>
      <c r="BP3069">
        <v>0</v>
      </c>
      <c r="BQ3069">
        <v>0</v>
      </c>
      <c r="BR3069">
        <v>0</v>
      </c>
      <c r="BS3069">
        <v>2423900</v>
      </c>
      <c r="BT3069">
        <v>0</v>
      </c>
      <c r="BU3069">
        <v>0</v>
      </c>
      <c r="BV3069">
        <v>0</v>
      </c>
      <c r="BW3069">
        <v>0</v>
      </c>
      <c r="BX3069">
        <v>17935598</v>
      </c>
      <c r="BY3069">
        <v>0</v>
      </c>
      <c r="BZ3069">
        <v>1595216</v>
      </c>
      <c r="CA3069">
        <v>0</v>
      </c>
      <c r="CB3069">
        <v>0</v>
      </c>
      <c r="CC3069">
        <v>0</v>
      </c>
      <c r="CD3069">
        <v>19530814</v>
      </c>
      <c r="CE3069">
        <v>21954714</v>
      </c>
      <c r="CF3069">
        <v>21954714</v>
      </c>
      <c r="CG3069">
        <v>0</v>
      </c>
      <c r="CH3069" t="s">
        <v>612</v>
      </c>
      <c r="CI3069" t="s">
        <v>917</v>
      </c>
      <c r="CJ3069" t="s">
        <v>702</v>
      </c>
      <c r="CK3069" t="s">
        <v>703</v>
      </c>
      <c r="CL3069" t="s">
        <v>764</v>
      </c>
      <c r="CM3069" t="s">
        <v>740</v>
      </c>
      <c r="CN3069">
        <v>19530814</v>
      </c>
    </row>
    <row r="3070" spans="1:92" x14ac:dyDescent="0.25">
      <c r="A3070" t="s">
        <v>15426</v>
      </c>
      <c r="B3070" t="s">
        <v>15426</v>
      </c>
      <c r="C3070">
        <v>54</v>
      </c>
      <c r="D3070" t="s">
        <v>597</v>
      </c>
      <c r="E3070">
        <v>67199</v>
      </c>
      <c r="F3070" t="s">
        <v>15427</v>
      </c>
      <c r="G3070" t="s">
        <v>599</v>
      </c>
      <c r="H3070" t="s">
        <v>599</v>
      </c>
      <c r="I3070" t="s">
        <v>600</v>
      </c>
      <c r="J3070">
        <v>18328</v>
      </c>
      <c r="K3070">
        <v>19069</v>
      </c>
      <c r="L3070" t="s">
        <v>15428</v>
      </c>
      <c r="M3070" t="s">
        <v>15429</v>
      </c>
      <c r="N3070" t="s">
        <v>10437</v>
      </c>
      <c r="O3070" t="s">
        <v>15430</v>
      </c>
      <c r="P3070" t="s">
        <v>10439</v>
      </c>
      <c r="Q3070" t="s">
        <v>10440</v>
      </c>
      <c r="R3070" t="s">
        <v>10441</v>
      </c>
      <c r="S3070" t="s">
        <v>10442</v>
      </c>
      <c r="T3070" t="s">
        <v>10443</v>
      </c>
      <c r="U3070" t="s">
        <v>4479</v>
      </c>
      <c r="V3070" t="s">
        <v>1577</v>
      </c>
      <c r="W3070">
        <v>45.824445879999999</v>
      </c>
      <c r="X3070">
        <v>-77.125768559999997</v>
      </c>
      <c r="Y3070" t="s">
        <v>612</v>
      </c>
      <c r="Z3070" t="s">
        <v>612</v>
      </c>
      <c r="AA3070" t="s">
        <v>612</v>
      </c>
      <c r="AB3070" t="s">
        <v>612</v>
      </c>
      <c r="AC3070" t="s">
        <v>612</v>
      </c>
      <c r="AD3070" t="s">
        <v>612</v>
      </c>
      <c r="AE3070" t="s">
        <v>612</v>
      </c>
      <c r="AF3070" t="s">
        <v>612</v>
      </c>
      <c r="AG3070" t="s">
        <v>612</v>
      </c>
      <c r="AH3070" t="s">
        <v>612</v>
      </c>
      <c r="AI3070" t="s">
        <v>612</v>
      </c>
      <c r="AJ3070" t="s">
        <v>612</v>
      </c>
      <c r="AK3070" t="s">
        <v>612</v>
      </c>
      <c r="AL3070" t="s">
        <v>612</v>
      </c>
      <c r="AM3070" t="s">
        <v>612</v>
      </c>
      <c r="AN3070" t="s">
        <v>612</v>
      </c>
      <c r="AO3070" t="s">
        <v>612</v>
      </c>
      <c r="AP3070" t="s">
        <v>612</v>
      </c>
      <c r="AQ3070" t="s">
        <v>612</v>
      </c>
      <c r="AR3070" t="s">
        <v>612</v>
      </c>
      <c r="AS3070" t="s">
        <v>612</v>
      </c>
      <c r="AT3070" t="s">
        <v>613</v>
      </c>
      <c r="AU3070" t="s">
        <v>612</v>
      </c>
      <c r="AV3070" t="s">
        <v>614</v>
      </c>
      <c r="AW3070" t="s">
        <v>612</v>
      </c>
      <c r="AX3070" t="s">
        <v>612</v>
      </c>
      <c r="AY3070" t="s">
        <v>615</v>
      </c>
      <c r="AZ3070" t="s">
        <v>612</v>
      </c>
      <c r="BA3070" t="s">
        <v>612</v>
      </c>
      <c r="BB3070" t="s">
        <v>612</v>
      </c>
      <c r="BC3070" t="s">
        <v>612</v>
      </c>
      <c r="BD3070">
        <v>0</v>
      </c>
      <c r="BE3070">
        <v>0</v>
      </c>
      <c r="BF3070">
        <v>0</v>
      </c>
      <c r="BG3070">
        <v>0</v>
      </c>
      <c r="BH3070">
        <v>0</v>
      </c>
      <c r="BI3070">
        <v>0</v>
      </c>
      <c r="BJ3070">
        <v>0</v>
      </c>
      <c r="BK3070">
        <v>0</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t="s">
        <v>612</v>
      </c>
      <c r="CI3070" t="s">
        <v>616</v>
      </c>
      <c r="CJ3070" t="s">
        <v>617</v>
      </c>
      <c r="CK3070" t="s">
        <v>617</v>
      </c>
      <c r="CL3070" t="s">
        <v>617</v>
      </c>
      <c r="CM3070" t="s">
        <v>617</v>
      </c>
      <c r="CN3070">
        <v>0</v>
      </c>
    </row>
    <row r="3071" spans="1:92" x14ac:dyDescent="0.25">
      <c r="A3071" t="s">
        <v>15431</v>
      </c>
      <c r="B3071" t="s">
        <v>15431</v>
      </c>
      <c r="C3071">
        <v>54</v>
      </c>
      <c r="D3071" t="s">
        <v>597</v>
      </c>
      <c r="E3071">
        <v>67199</v>
      </c>
      <c r="F3071" t="s">
        <v>15427</v>
      </c>
      <c r="G3071" t="s">
        <v>619</v>
      </c>
      <c r="H3071" t="s">
        <v>620</v>
      </c>
      <c r="I3071" t="s">
        <v>600</v>
      </c>
      <c r="J3071">
        <v>18328</v>
      </c>
      <c r="K3071">
        <v>19069</v>
      </c>
      <c r="L3071" t="s">
        <v>15428</v>
      </c>
      <c r="M3071" t="s">
        <v>15429</v>
      </c>
      <c r="N3071" t="s">
        <v>10437</v>
      </c>
      <c r="O3071" t="s">
        <v>15430</v>
      </c>
      <c r="P3071" t="s">
        <v>10439</v>
      </c>
      <c r="Q3071" t="s">
        <v>10440</v>
      </c>
      <c r="R3071" t="s">
        <v>10441</v>
      </c>
      <c r="S3071" t="s">
        <v>10442</v>
      </c>
      <c r="T3071" t="s">
        <v>10443</v>
      </c>
      <c r="U3071" t="s">
        <v>4479</v>
      </c>
      <c r="V3071" t="s">
        <v>1577</v>
      </c>
      <c r="W3071">
        <v>45.824445879999999</v>
      </c>
      <c r="X3071">
        <v>-77.125768559999997</v>
      </c>
      <c r="Y3071" t="s">
        <v>612</v>
      </c>
      <c r="Z3071" t="s">
        <v>612</v>
      </c>
      <c r="AA3071" t="s">
        <v>612</v>
      </c>
      <c r="AB3071" t="s">
        <v>612</v>
      </c>
      <c r="AC3071" t="s">
        <v>612</v>
      </c>
      <c r="AD3071" t="s">
        <v>612</v>
      </c>
      <c r="AE3071" t="s">
        <v>612</v>
      </c>
      <c r="AF3071" t="s">
        <v>612</v>
      </c>
      <c r="AG3071" t="s">
        <v>612</v>
      </c>
      <c r="AH3071" t="s">
        <v>612</v>
      </c>
      <c r="AI3071" t="s">
        <v>612</v>
      </c>
      <c r="AJ3071" t="s">
        <v>612</v>
      </c>
      <c r="AK3071" t="s">
        <v>612</v>
      </c>
      <c r="AL3071" t="s">
        <v>612</v>
      </c>
      <c r="AM3071" t="s">
        <v>612</v>
      </c>
      <c r="AN3071" t="s">
        <v>612</v>
      </c>
      <c r="AO3071" t="s">
        <v>612</v>
      </c>
      <c r="AP3071" t="s">
        <v>612</v>
      </c>
      <c r="AQ3071" t="s">
        <v>612</v>
      </c>
      <c r="AR3071" t="s">
        <v>612</v>
      </c>
      <c r="AS3071" t="s">
        <v>612</v>
      </c>
      <c r="AT3071" t="s">
        <v>613</v>
      </c>
      <c r="AU3071" t="s">
        <v>612</v>
      </c>
      <c r="AV3071" t="s">
        <v>614</v>
      </c>
      <c r="AW3071" t="s">
        <v>612</v>
      </c>
      <c r="AX3071">
        <v>728793</v>
      </c>
      <c r="AY3071" t="s">
        <v>621</v>
      </c>
      <c r="AZ3071" t="s">
        <v>579</v>
      </c>
      <c r="BA3071" t="s">
        <v>579</v>
      </c>
      <c r="BB3071" t="s">
        <v>622</v>
      </c>
      <c r="BC3071">
        <v>42248</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728793</v>
      </c>
      <c r="BW3071">
        <v>0</v>
      </c>
      <c r="BX3071">
        <v>0</v>
      </c>
      <c r="BY3071">
        <v>0</v>
      </c>
      <c r="BZ3071">
        <v>0</v>
      </c>
      <c r="CA3071">
        <v>0</v>
      </c>
      <c r="CB3071">
        <v>0</v>
      </c>
      <c r="CC3071">
        <v>0</v>
      </c>
      <c r="CD3071">
        <v>728793</v>
      </c>
      <c r="CE3071">
        <v>728793</v>
      </c>
      <c r="CF3071">
        <v>728793</v>
      </c>
      <c r="CG3071">
        <v>0</v>
      </c>
      <c r="CH3071" t="s">
        <v>612</v>
      </c>
      <c r="CI3071" t="s">
        <v>616</v>
      </c>
      <c r="CJ3071" t="s">
        <v>617</v>
      </c>
      <c r="CK3071" t="s">
        <v>617</v>
      </c>
      <c r="CL3071" t="s">
        <v>617</v>
      </c>
      <c r="CM3071" t="s">
        <v>617</v>
      </c>
      <c r="CN3071">
        <v>0</v>
      </c>
    </row>
    <row r="3072" spans="1:92" x14ac:dyDescent="0.25">
      <c r="A3072" t="s">
        <v>15432</v>
      </c>
      <c r="B3072" t="s">
        <v>15432</v>
      </c>
      <c r="C3072">
        <v>54</v>
      </c>
      <c r="D3072" t="s">
        <v>597</v>
      </c>
      <c r="E3072">
        <v>67199</v>
      </c>
      <c r="F3072" t="s">
        <v>15427</v>
      </c>
      <c r="G3072" t="s">
        <v>624</v>
      </c>
      <c r="H3072" t="s">
        <v>625</v>
      </c>
      <c r="I3072" t="s">
        <v>600</v>
      </c>
      <c r="J3072">
        <v>18328</v>
      </c>
      <c r="K3072">
        <v>19069</v>
      </c>
      <c r="L3072" t="s">
        <v>15428</v>
      </c>
      <c r="M3072" t="s">
        <v>15429</v>
      </c>
      <c r="N3072" t="s">
        <v>10437</v>
      </c>
      <c r="O3072" t="s">
        <v>15430</v>
      </c>
      <c r="P3072" t="s">
        <v>10439</v>
      </c>
      <c r="Q3072" t="s">
        <v>10440</v>
      </c>
      <c r="R3072" t="s">
        <v>10441</v>
      </c>
      <c r="S3072" t="s">
        <v>10442</v>
      </c>
      <c r="T3072" t="s">
        <v>10443</v>
      </c>
      <c r="U3072" t="s">
        <v>4479</v>
      </c>
      <c r="V3072" t="s">
        <v>1577</v>
      </c>
      <c r="W3072">
        <v>45.824445879999999</v>
      </c>
      <c r="X3072">
        <v>-77.125768559999997</v>
      </c>
      <c r="Y3072" t="s">
        <v>612</v>
      </c>
      <c r="Z3072" t="s">
        <v>612</v>
      </c>
      <c r="AA3072" t="s">
        <v>612</v>
      </c>
      <c r="AB3072" t="s">
        <v>612</v>
      </c>
      <c r="AC3072" t="s">
        <v>612</v>
      </c>
      <c r="AD3072" t="s">
        <v>612</v>
      </c>
      <c r="AE3072" t="s">
        <v>612</v>
      </c>
      <c r="AF3072" t="s">
        <v>612</v>
      </c>
      <c r="AG3072" t="s">
        <v>612</v>
      </c>
      <c r="AH3072" t="s">
        <v>612</v>
      </c>
      <c r="AI3072" t="s">
        <v>612</v>
      </c>
      <c r="AJ3072" t="s">
        <v>612</v>
      </c>
      <c r="AK3072" t="s">
        <v>612</v>
      </c>
      <c r="AL3072" t="s">
        <v>612</v>
      </c>
      <c r="AM3072" t="s">
        <v>612</v>
      </c>
      <c r="AN3072" t="s">
        <v>612</v>
      </c>
      <c r="AO3072" t="s">
        <v>612</v>
      </c>
      <c r="AP3072" t="s">
        <v>612</v>
      </c>
      <c r="AQ3072" t="s">
        <v>612</v>
      </c>
      <c r="AR3072" t="s">
        <v>612</v>
      </c>
      <c r="AS3072" t="s">
        <v>612</v>
      </c>
      <c r="AT3072" t="s">
        <v>613</v>
      </c>
      <c r="AU3072" t="s">
        <v>612</v>
      </c>
      <c r="AV3072" t="s">
        <v>635</v>
      </c>
      <c r="AW3072">
        <v>39691</v>
      </c>
      <c r="AX3072">
        <v>20720</v>
      </c>
      <c r="AY3072" t="s">
        <v>621</v>
      </c>
      <c r="AZ3072" t="s">
        <v>470</v>
      </c>
      <c r="BA3072" t="s">
        <v>470</v>
      </c>
      <c r="BB3072" t="s">
        <v>824</v>
      </c>
      <c r="BC3072">
        <v>39326</v>
      </c>
      <c r="BD3072">
        <v>0</v>
      </c>
      <c r="BE3072">
        <v>0</v>
      </c>
      <c r="BF3072">
        <v>0</v>
      </c>
      <c r="BG3072">
        <v>0</v>
      </c>
      <c r="BH3072">
        <v>0</v>
      </c>
      <c r="BI3072">
        <v>0</v>
      </c>
      <c r="BJ3072">
        <v>0</v>
      </c>
      <c r="BK3072">
        <v>0</v>
      </c>
      <c r="BL3072">
        <v>0</v>
      </c>
      <c r="BM3072">
        <v>0</v>
      </c>
      <c r="BN3072">
        <v>0</v>
      </c>
      <c r="BO3072">
        <v>0</v>
      </c>
      <c r="BP3072">
        <v>0</v>
      </c>
      <c r="BQ3072">
        <v>0</v>
      </c>
      <c r="BR3072">
        <v>0</v>
      </c>
      <c r="BS3072">
        <v>0</v>
      </c>
      <c r="BT3072">
        <v>20720</v>
      </c>
      <c r="BU3072">
        <v>0</v>
      </c>
      <c r="BV3072">
        <v>0</v>
      </c>
      <c r="BW3072">
        <v>0</v>
      </c>
      <c r="BX3072">
        <v>0</v>
      </c>
      <c r="BY3072">
        <v>0</v>
      </c>
      <c r="BZ3072">
        <v>0</v>
      </c>
      <c r="CA3072">
        <v>0</v>
      </c>
      <c r="CB3072">
        <v>0</v>
      </c>
      <c r="CC3072">
        <v>0</v>
      </c>
      <c r="CD3072">
        <v>20720</v>
      </c>
      <c r="CE3072">
        <v>20720</v>
      </c>
      <c r="CF3072">
        <v>20720</v>
      </c>
      <c r="CG3072">
        <v>0</v>
      </c>
      <c r="CH3072" t="s">
        <v>612</v>
      </c>
      <c r="CI3072" t="s">
        <v>616</v>
      </c>
      <c r="CJ3072" t="s">
        <v>617</v>
      </c>
      <c r="CK3072" t="s">
        <v>617</v>
      </c>
      <c r="CL3072" t="s">
        <v>617</v>
      </c>
      <c r="CM3072" t="s">
        <v>617</v>
      </c>
      <c r="CN3072">
        <v>0</v>
      </c>
    </row>
    <row r="3073" spans="1:92" x14ac:dyDescent="0.25">
      <c r="A3073" t="s">
        <v>15433</v>
      </c>
      <c r="B3073" t="s">
        <v>15433</v>
      </c>
      <c r="C3073">
        <v>54</v>
      </c>
      <c r="D3073" t="s">
        <v>597</v>
      </c>
      <c r="E3073">
        <v>67199</v>
      </c>
      <c r="F3073" t="s">
        <v>15427</v>
      </c>
      <c r="G3073" t="s">
        <v>15434</v>
      </c>
      <c r="H3073" t="s">
        <v>15435</v>
      </c>
      <c r="I3073" t="s">
        <v>667</v>
      </c>
      <c r="J3073">
        <v>3065</v>
      </c>
      <c r="K3073">
        <v>5096</v>
      </c>
      <c r="L3073" t="s">
        <v>15436</v>
      </c>
      <c r="M3073" t="s">
        <v>15437</v>
      </c>
      <c r="N3073" t="s">
        <v>10437</v>
      </c>
      <c r="O3073" t="s">
        <v>15438</v>
      </c>
      <c r="P3073" t="s">
        <v>10439</v>
      </c>
      <c r="Q3073" t="s">
        <v>10440</v>
      </c>
      <c r="R3073" t="s">
        <v>10441</v>
      </c>
      <c r="S3073" t="s">
        <v>10442</v>
      </c>
      <c r="T3073" t="s">
        <v>10443</v>
      </c>
      <c r="U3073" t="s">
        <v>4479</v>
      </c>
      <c r="V3073" t="s">
        <v>1577</v>
      </c>
      <c r="W3073">
        <v>45.818660000000001</v>
      </c>
      <c r="X3073">
        <v>-77.117099999999994</v>
      </c>
      <c r="Y3073" t="s">
        <v>612</v>
      </c>
      <c r="Z3073" t="s">
        <v>612</v>
      </c>
      <c r="AA3073" t="s">
        <v>612</v>
      </c>
      <c r="AB3073" t="s">
        <v>612</v>
      </c>
      <c r="AC3073" t="s">
        <v>612</v>
      </c>
      <c r="AD3073" t="s">
        <v>612</v>
      </c>
      <c r="AE3073" t="s">
        <v>612</v>
      </c>
      <c r="AF3073" t="s">
        <v>612</v>
      </c>
      <c r="AG3073" t="s">
        <v>612</v>
      </c>
      <c r="AH3073" t="s">
        <v>612</v>
      </c>
      <c r="AI3073" t="s">
        <v>612</v>
      </c>
      <c r="AJ3073" t="s">
        <v>612</v>
      </c>
      <c r="AK3073" t="s">
        <v>612</v>
      </c>
      <c r="AL3073" t="s">
        <v>612</v>
      </c>
      <c r="AM3073" t="s">
        <v>612</v>
      </c>
      <c r="AN3073" t="s">
        <v>612</v>
      </c>
      <c r="AO3073" t="s">
        <v>612</v>
      </c>
      <c r="AP3073" t="s">
        <v>612</v>
      </c>
      <c r="AQ3073" t="s">
        <v>612</v>
      </c>
      <c r="AR3073" t="s">
        <v>612</v>
      </c>
      <c r="AS3073" t="s">
        <v>612</v>
      </c>
      <c r="AT3073" t="s">
        <v>613</v>
      </c>
      <c r="AU3073" t="s">
        <v>612</v>
      </c>
      <c r="AV3073" t="s">
        <v>614</v>
      </c>
      <c r="AW3073" t="s">
        <v>612</v>
      </c>
      <c r="AX3073">
        <v>1039182</v>
      </c>
      <c r="AY3073" t="s">
        <v>621</v>
      </c>
      <c r="AZ3073" t="s">
        <v>143</v>
      </c>
      <c r="BA3073" t="s">
        <v>470</v>
      </c>
      <c r="BB3073" t="s">
        <v>662</v>
      </c>
      <c r="BC3073">
        <v>41153</v>
      </c>
      <c r="BD3073">
        <v>0</v>
      </c>
      <c r="BE3073">
        <v>0</v>
      </c>
      <c r="BF3073">
        <v>0</v>
      </c>
      <c r="BG3073">
        <v>1039182</v>
      </c>
      <c r="BH3073">
        <v>0</v>
      </c>
      <c r="BI3073">
        <v>0</v>
      </c>
      <c r="BJ3073">
        <v>0</v>
      </c>
      <c r="BK3073">
        <v>0</v>
      </c>
      <c r="BL3073">
        <v>0</v>
      </c>
      <c r="BM3073">
        <v>0</v>
      </c>
      <c r="BN3073">
        <v>0</v>
      </c>
      <c r="BO3073">
        <v>0</v>
      </c>
      <c r="BP3073">
        <v>0</v>
      </c>
      <c r="BQ3073">
        <v>0</v>
      </c>
      <c r="BR3073">
        <v>0</v>
      </c>
      <c r="BS3073">
        <v>1039182</v>
      </c>
      <c r="BT3073">
        <v>0</v>
      </c>
      <c r="BU3073">
        <v>0</v>
      </c>
      <c r="BV3073">
        <v>0</v>
      </c>
      <c r="BW3073">
        <v>0</v>
      </c>
      <c r="BX3073">
        <v>0</v>
      </c>
      <c r="BY3073">
        <v>0</v>
      </c>
      <c r="BZ3073">
        <v>0</v>
      </c>
      <c r="CA3073">
        <v>0</v>
      </c>
      <c r="CB3073">
        <v>0</v>
      </c>
      <c r="CC3073">
        <v>0</v>
      </c>
      <c r="CD3073">
        <v>0</v>
      </c>
      <c r="CE3073">
        <v>1039182</v>
      </c>
      <c r="CF3073">
        <v>1039182</v>
      </c>
      <c r="CG3073">
        <v>0</v>
      </c>
      <c r="CH3073" t="s">
        <v>612</v>
      </c>
      <c r="CI3073" t="s">
        <v>616</v>
      </c>
      <c r="CJ3073" t="s">
        <v>617</v>
      </c>
      <c r="CK3073" t="s">
        <v>617</v>
      </c>
      <c r="CL3073" t="s">
        <v>617</v>
      </c>
      <c r="CM3073" t="s">
        <v>617</v>
      </c>
      <c r="CN3073">
        <v>0</v>
      </c>
    </row>
    <row r="3074" spans="1:92" x14ac:dyDescent="0.25">
      <c r="A3074" t="s">
        <v>15439</v>
      </c>
      <c r="B3074" t="s">
        <v>15439</v>
      </c>
      <c r="C3074">
        <v>54</v>
      </c>
      <c r="D3074" t="s">
        <v>597</v>
      </c>
      <c r="E3074">
        <v>67199</v>
      </c>
      <c r="F3074" t="s">
        <v>15427</v>
      </c>
      <c r="G3074" t="s">
        <v>15440</v>
      </c>
      <c r="H3074" t="s">
        <v>15441</v>
      </c>
      <c r="I3074" t="s">
        <v>630</v>
      </c>
      <c r="J3074">
        <v>3356</v>
      </c>
      <c r="K3074">
        <v>7202</v>
      </c>
      <c r="L3074" t="s">
        <v>15442</v>
      </c>
      <c r="M3074" t="s">
        <v>15443</v>
      </c>
      <c r="N3074" t="s">
        <v>10450</v>
      </c>
      <c r="O3074" t="s">
        <v>15444</v>
      </c>
      <c r="P3074" t="s">
        <v>10452</v>
      </c>
      <c r="Q3074" t="s">
        <v>10453</v>
      </c>
      <c r="R3074" t="s">
        <v>10454</v>
      </c>
      <c r="S3074" t="s">
        <v>10442</v>
      </c>
      <c r="T3074" t="s">
        <v>10443</v>
      </c>
      <c r="U3074" t="s">
        <v>4479</v>
      </c>
      <c r="V3074" t="s">
        <v>1577</v>
      </c>
      <c r="W3074">
        <v>45.429549999999999</v>
      </c>
      <c r="X3074">
        <v>-76.363309999999998</v>
      </c>
      <c r="Y3074" t="s">
        <v>612</v>
      </c>
      <c r="Z3074" t="s">
        <v>612</v>
      </c>
      <c r="AA3074" t="s">
        <v>612</v>
      </c>
      <c r="AB3074" t="s">
        <v>612</v>
      </c>
      <c r="AC3074" t="s">
        <v>612</v>
      </c>
      <c r="AD3074" t="s">
        <v>612</v>
      </c>
      <c r="AE3074" t="s">
        <v>612</v>
      </c>
      <c r="AF3074" t="s">
        <v>612</v>
      </c>
      <c r="AG3074" t="s">
        <v>612</v>
      </c>
      <c r="AH3074" t="s">
        <v>612</v>
      </c>
      <c r="AI3074" t="s">
        <v>612</v>
      </c>
      <c r="AJ3074" t="s">
        <v>612</v>
      </c>
      <c r="AK3074" t="s">
        <v>612</v>
      </c>
      <c r="AL3074" t="s">
        <v>612</v>
      </c>
      <c r="AM3074" t="s">
        <v>612</v>
      </c>
      <c r="AN3074" t="s">
        <v>612</v>
      </c>
      <c r="AO3074" t="s">
        <v>612</v>
      </c>
      <c r="AP3074" t="s">
        <v>612</v>
      </c>
      <c r="AQ3074" t="s">
        <v>612</v>
      </c>
      <c r="AR3074" t="s">
        <v>612</v>
      </c>
      <c r="AS3074" t="s">
        <v>612</v>
      </c>
      <c r="AT3074" t="s">
        <v>613</v>
      </c>
      <c r="AU3074" t="s">
        <v>612</v>
      </c>
      <c r="AV3074" t="s">
        <v>614</v>
      </c>
      <c r="AW3074" t="s">
        <v>612</v>
      </c>
      <c r="AX3074">
        <v>1148285</v>
      </c>
      <c r="AY3074" t="s">
        <v>621</v>
      </c>
      <c r="AZ3074" t="s">
        <v>140</v>
      </c>
      <c r="BA3074" t="s">
        <v>470</v>
      </c>
      <c r="BB3074" t="s">
        <v>649</v>
      </c>
      <c r="BC3074">
        <v>41518</v>
      </c>
      <c r="BD3074">
        <v>0</v>
      </c>
      <c r="BE3074">
        <v>0</v>
      </c>
      <c r="BF3074">
        <v>0</v>
      </c>
      <c r="BG3074">
        <v>372484</v>
      </c>
      <c r="BH3074">
        <v>0</v>
      </c>
      <c r="BI3074">
        <v>0</v>
      </c>
      <c r="BJ3074">
        <v>0</v>
      </c>
      <c r="BK3074">
        <v>0</v>
      </c>
      <c r="BL3074">
        <v>0</v>
      </c>
      <c r="BM3074">
        <v>0</v>
      </c>
      <c r="BN3074">
        <v>0</v>
      </c>
      <c r="BO3074">
        <v>0</v>
      </c>
      <c r="BP3074">
        <v>0</v>
      </c>
      <c r="BQ3074">
        <v>0</v>
      </c>
      <c r="BR3074">
        <v>0</v>
      </c>
      <c r="BS3074">
        <v>372484</v>
      </c>
      <c r="BT3074">
        <v>0</v>
      </c>
      <c r="BU3074">
        <v>0</v>
      </c>
      <c r="BV3074">
        <v>775801</v>
      </c>
      <c r="BW3074">
        <v>0</v>
      </c>
      <c r="BX3074">
        <v>0</v>
      </c>
      <c r="BY3074">
        <v>0</v>
      </c>
      <c r="BZ3074">
        <v>0</v>
      </c>
      <c r="CA3074">
        <v>0</v>
      </c>
      <c r="CB3074">
        <v>0</v>
      </c>
      <c r="CC3074">
        <v>0</v>
      </c>
      <c r="CD3074">
        <v>775801</v>
      </c>
      <c r="CE3074">
        <v>1148285</v>
      </c>
      <c r="CF3074">
        <v>1148285</v>
      </c>
      <c r="CG3074">
        <v>0</v>
      </c>
      <c r="CH3074" t="s">
        <v>612</v>
      </c>
      <c r="CI3074" t="s">
        <v>616</v>
      </c>
      <c r="CJ3074" t="s">
        <v>617</v>
      </c>
      <c r="CK3074" t="s">
        <v>617</v>
      </c>
      <c r="CL3074" t="s">
        <v>617</v>
      </c>
      <c r="CM3074" t="s">
        <v>617</v>
      </c>
      <c r="CN3074">
        <v>0</v>
      </c>
    </row>
    <row r="3075" spans="1:92" x14ac:dyDescent="0.25">
      <c r="A3075" t="s">
        <v>15445</v>
      </c>
      <c r="B3075" t="s">
        <v>15445</v>
      </c>
      <c r="C3075">
        <v>54</v>
      </c>
      <c r="D3075" t="s">
        <v>597</v>
      </c>
      <c r="E3075">
        <v>67199</v>
      </c>
      <c r="F3075" t="s">
        <v>15427</v>
      </c>
      <c r="G3075" t="s">
        <v>11435</v>
      </c>
      <c r="H3075" t="s">
        <v>11436</v>
      </c>
      <c r="I3075" t="s">
        <v>630</v>
      </c>
      <c r="J3075">
        <v>3543</v>
      </c>
      <c r="K3075">
        <v>7332</v>
      </c>
      <c r="L3075" t="s">
        <v>15446</v>
      </c>
      <c r="M3075" t="s">
        <v>15447</v>
      </c>
      <c r="N3075" t="s">
        <v>10437</v>
      </c>
      <c r="O3075" t="s">
        <v>15448</v>
      </c>
      <c r="P3075" t="s">
        <v>10439</v>
      </c>
      <c r="Q3075" t="s">
        <v>10440</v>
      </c>
      <c r="R3075" t="s">
        <v>10441</v>
      </c>
      <c r="S3075" t="s">
        <v>10442</v>
      </c>
      <c r="T3075" t="s">
        <v>10443</v>
      </c>
      <c r="U3075" t="s">
        <v>4479</v>
      </c>
      <c r="V3075" t="s">
        <v>1577</v>
      </c>
      <c r="W3075">
        <v>45.820950000000003</v>
      </c>
      <c r="X3075">
        <v>-77.093980000000002</v>
      </c>
      <c r="Y3075" t="s">
        <v>612</v>
      </c>
      <c r="Z3075" t="s">
        <v>612</v>
      </c>
      <c r="AA3075" t="s">
        <v>612</v>
      </c>
      <c r="AB3075" t="s">
        <v>612</v>
      </c>
      <c r="AC3075" t="s">
        <v>612</v>
      </c>
      <c r="AD3075" t="s">
        <v>612</v>
      </c>
      <c r="AE3075" t="s">
        <v>612</v>
      </c>
      <c r="AF3075" t="s">
        <v>612</v>
      </c>
      <c r="AG3075" t="s">
        <v>612</v>
      </c>
      <c r="AH3075" t="s">
        <v>612</v>
      </c>
      <c r="AI3075" t="s">
        <v>612</v>
      </c>
      <c r="AJ3075" t="s">
        <v>612</v>
      </c>
      <c r="AK3075" t="s">
        <v>612</v>
      </c>
      <c r="AL3075" t="s">
        <v>612</v>
      </c>
      <c r="AM3075" t="s">
        <v>612</v>
      </c>
      <c r="AN3075" t="s">
        <v>612</v>
      </c>
      <c r="AO3075" t="s">
        <v>612</v>
      </c>
      <c r="AP3075" t="s">
        <v>612</v>
      </c>
      <c r="AQ3075" t="s">
        <v>612</v>
      </c>
      <c r="AR3075" t="s">
        <v>612</v>
      </c>
      <c r="AS3075" t="s">
        <v>612</v>
      </c>
      <c r="AT3075" t="s">
        <v>613</v>
      </c>
      <c r="AU3075" t="s">
        <v>612</v>
      </c>
      <c r="AV3075" t="s">
        <v>635</v>
      </c>
      <c r="AW3075">
        <v>39691</v>
      </c>
      <c r="AX3075">
        <v>1449937</v>
      </c>
      <c r="AY3075" t="s">
        <v>621</v>
      </c>
      <c r="AZ3075" t="s">
        <v>140</v>
      </c>
      <c r="BA3075" t="s">
        <v>470</v>
      </c>
      <c r="BB3075" t="s">
        <v>941</v>
      </c>
      <c r="BC3075">
        <v>39692</v>
      </c>
      <c r="BD3075">
        <v>0</v>
      </c>
      <c r="BE3075">
        <v>0</v>
      </c>
      <c r="BF3075">
        <v>0</v>
      </c>
      <c r="BG3075">
        <v>0</v>
      </c>
      <c r="BH3075">
        <v>0</v>
      </c>
      <c r="BI3075">
        <v>0</v>
      </c>
      <c r="BJ3075">
        <v>0</v>
      </c>
      <c r="BK3075">
        <v>0</v>
      </c>
      <c r="BL3075">
        <v>0</v>
      </c>
      <c r="BM3075">
        <v>0</v>
      </c>
      <c r="BN3075">
        <v>0</v>
      </c>
      <c r="BO3075">
        <v>0</v>
      </c>
      <c r="BP3075">
        <v>0</v>
      </c>
      <c r="BQ3075">
        <v>0</v>
      </c>
      <c r="BR3075">
        <v>0</v>
      </c>
      <c r="BS3075">
        <v>0</v>
      </c>
      <c r="BT3075">
        <v>1449937</v>
      </c>
      <c r="BU3075">
        <v>0</v>
      </c>
      <c r="BV3075">
        <v>0</v>
      </c>
      <c r="BW3075">
        <v>0</v>
      </c>
      <c r="BX3075">
        <v>0</v>
      </c>
      <c r="BY3075">
        <v>0</v>
      </c>
      <c r="BZ3075">
        <v>0</v>
      </c>
      <c r="CA3075">
        <v>0</v>
      </c>
      <c r="CB3075">
        <v>0</v>
      </c>
      <c r="CC3075">
        <v>0</v>
      </c>
      <c r="CD3075">
        <v>1449937</v>
      </c>
      <c r="CE3075">
        <v>1449937</v>
      </c>
      <c r="CF3075">
        <v>1449937</v>
      </c>
      <c r="CG3075">
        <v>0</v>
      </c>
      <c r="CH3075" t="s">
        <v>612</v>
      </c>
      <c r="CI3075" t="s">
        <v>616</v>
      </c>
      <c r="CJ3075" t="s">
        <v>617</v>
      </c>
      <c r="CK3075" t="s">
        <v>617</v>
      </c>
      <c r="CL3075" t="s">
        <v>617</v>
      </c>
      <c r="CM3075" t="s">
        <v>617</v>
      </c>
      <c r="CN3075">
        <v>0</v>
      </c>
    </row>
    <row r="3076" spans="1:92" x14ac:dyDescent="0.25">
      <c r="A3076" t="s">
        <v>15449</v>
      </c>
      <c r="B3076" t="s">
        <v>15449</v>
      </c>
      <c r="C3076">
        <v>54</v>
      </c>
      <c r="D3076" t="s">
        <v>597</v>
      </c>
      <c r="E3076">
        <v>67199</v>
      </c>
      <c r="F3076" t="s">
        <v>15427</v>
      </c>
      <c r="G3076" t="s">
        <v>10784</v>
      </c>
      <c r="H3076" t="s">
        <v>10785</v>
      </c>
      <c r="I3076" t="s">
        <v>630</v>
      </c>
      <c r="J3076">
        <v>10762</v>
      </c>
      <c r="K3076">
        <v>7343</v>
      </c>
      <c r="L3076" t="s">
        <v>15450</v>
      </c>
      <c r="M3076" t="s">
        <v>15451</v>
      </c>
      <c r="N3076" t="s">
        <v>10470</v>
      </c>
      <c r="O3076" t="s">
        <v>15452</v>
      </c>
      <c r="P3076" t="s">
        <v>10472</v>
      </c>
      <c r="Q3076" t="s">
        <v>10473</v>
      </c>
      <c r="R3076" t="s">
        <v>10474</v>
      </c>
      <c r="S3076" t="s">
        <v>10442</v>
      </c>
      <c r="T3076" t="s">
        <v>10443</v>
      </c>
      <c r="U3076" t="s">
        <v>4479</v>
      </c>
      <c r="V3076" t="s">
        <v>1577</v>
      </c>
      <c r="W3076">
        <v>45.897790000000001</v>
      </c>
      <c r="X3076">
        <v>-77.276920000000004</v>
      </c>
      <c r="Y3076" t="s">
        <v>612</v>
      </c>
      <c r="Z3076" t="s">
        <v>612</v>
      </c>
      <c r="AA3076" t="s">
        <v>612</v>
      </c>
      <c r="AB3076" t="s">
        <v>612</v>
      </c>
      <c r="AC3076" t="s">
        <v>612</v>
      </c>
      <c r="AD3076" t="s">
        <v>612</v>
      </c>
      <c r="AE3076" t="s">
        <v>612</v>
      </c>
      <c r="AF3076" t="s">
        <v>612</v>
      </c>
      <c r="AG3076" t="s">
        <v>612</v>
      </c>
      <c r="AH3076" t="s">
        <v>612</v>
      </c>
      <c r="AI3076" t="s">
        <v>612</v>
      </c>
      <c r="AJ3076" t="s">
        <v>612</v>
      </c>
      <c r="AK3076" t="s">
        <v>612</v>
      </c>
      <c r="AL3076" t="s">
        <v>612</v>
      </c>
      <c r="AM3076" t="s">
        <v>612</v>
      </c>
      <c r="AN3076" t="s">
        <v>612</v>
      </c>
      <c r="AO3076" t="s">
        <v>612</v>
      </c>
      <c r="AP3076" t="s">
        <v>612</v>
      </c>
      <c r="AQ3076" t="s">
        <v>612</v>
      </c>
      <c r="AR3076" t="s">
        <v>612</v>
      </c>
      <c r="AS3076" t="s">
        <v>612</v>
      </c>
      <c r="AT3076" t="s">
        <v>613</v>
      </c>
      <c r="AU3076" t="s">
        <v>612</v>
      </c>
      <c r="AV3076" t="s">
        <v>635</v>
      </c>
      <c r="AW3076">
        <v>39691</v>
      </c>
      <c r="AX3076">
        <v>5245082</v>
      </c>
      <c r="AY3076" t="s">
        <v>621</v>
      </c>
      <c r="AZ3076" t="s">
        <v>145</v>
      </c>
      <c r="BA3076" t="s">
        <v>470</v>
      </c>
      <c r="BB3076" t="s">
        <v>975</v>
      </c>
      <c r="BC3076">
        <v>38596</v>
      </c>
      <c r="BD3076">
        <v>0</v>
      </c>
      <c r="BE3076">
        <v>0</v>
      </c>
      <c r="BF3076">
        <v>0</v>
      </c>
      <c r="BG3076">
        <v>0</v>
      </c>
      <c r="BH3076">
        <v>0</v>
      </c>
      <c r="BI3076">
        <v>0</v>
      </c>
      <c r="BJ3076">
        <v>0</v>
      </c>
      <c r="BK3076">
        <v>0</v>
      </c>
      <c r="BL3076">
        <v>0</v>
      </c>
      <c r="BM3076">
        <v>0</v>
      </c>
      <c r="BN3076">
        <v>0</v>
      </c>
      <c r="BO3076">
        <v>0</v>
      </c>
      <c r="BP3076">
        <v>0</v>
      </c>
      <c r="BQ3076">
        <v>0</v>
      </c>
      <c r="BR3076">
        <v>1148598</v>
      </c>
      <c r="BS3076">
        <v>1148598</v>
      </c>
      <c r="BT3076">
        <v>4096484</v>
      </c>
      <c r="BU3076">
        <v>0</v>
      </c>
      <c r="BV3076">
        <v>0</v>
      </c>
      <c r="BW3076">
        <v>0</v>
      </c>
      <c r="BX3076">
        <v>0</v>
      </c>
      <c r="BY3076">
        <v>0</v>
      </c>
      <c r="BZ3076">
        <v>0</v>
      </c>
      <c r="CA3076">
        <v>0</v>
      </c>
      <c r="CB3076">
        <v>0</v>
      </c>
      <c r="CC3076">
        <v>0</v>
      </c>
      <c r="CD3076">
        <v>4096484</v>
      </c>
      <c r="CE3076">
        <v>5245082</v>
      </c>
      <c r="CF3076">
        <v>5245082</v>
      </c>
      <c r="CG3076">
        <v>0</v>
      </c>
      <c r="CH3076" t="s">
        <v>612</v>
      </c>
      <c r="CI3076" t="s">
        <v>616</v>
      </c>
      <c r="CJ3076" t="s">
        <v>617</v>
      </c>
      <c r="CK3076" t="s">
        <v>617</v>
      </c>
      <c r="CL3076" t="s">
        <v>617</v>
      </c>
      <c r="CM3076" t="s">
        <v>617</v>
      </c>
      <c r="CN3076">
        <v>0</v>
      </c>
    </row>
    <row r="3077" spans="1:92" x14ac:dyDescent="0.25">
      <c r="A3077" t="s">
        <v>15453</v>
      </c>
      <c r="B3077" t="s">
        <v>15453</v>
      </c>
      <c r="C3077">
        <v>54</v>
      </c>
      <c r="D3077" t="s">
        <v>597</v>
      </c>
      <c r="E3077">
        <v>67199</v>
      </c>
      <c r="F3077" t="s">
        <v>15427</v>
      </c>
      <c r="G3077" t="s">
        <v>10784</v>
      </c>
      <c r="H3077" t="s">
        <v>10785</v>
      </c>
      <c r="I3077" t="s">
        <v>630</v>
      </c>
      <c r="J3077">
        <v>10762</v>
      </c>
      <c r="K3077">
        <v>7343</v>
      </c>
      <c r="L3077" t="s">
        <v>15450</v>
      </c>
      <c r="M3077" t="s">
        <v>15451</v>
      </c>
      <c r="N3077" t="s">
        <v>10470</v>
      </c>
      <c r="O3077" t="s">
        <v>15452</v>
      </c>
      <c r="P3077" t="s">
        <v>10472</v>
      </c>
      <c r="Q3077" t="s">
        <v>10473</v>
      </c>
      <c r="R3077" t="s">
        <v>10474</v>
      </c>
      <c r="S3077" t="s">
        <v>10442</v>
      </c>
      <c r="T3077" t="s">
        <v>10443</v>
      </c>
      <c r="U3077" t="s">
        <v>4479</v>
      </c>
      <c r="V3077" t="s">
        <v>1577</v>
      </c>
      <c r="W3077">
        <v>45.897790000000001</v>
      </c>
      <c r="X3077">
        <v>-77.276920000000004</v>
      </c>
      <c r="Y3077" t="s">
        <v>612</v>
      </c>
      <c r="Z3077" t="s">
        <v>612</v>
      </c>
      <c r="AA3077" t="s">
        <v>612</v>
      </c>
      <c r="AB3077" t="s">
        <v>612</v>
      </c>
      <c r="AC3077" t="s">
        <v>612</v>
      </c>
      <c r="AD3077" t="s">
        <v>612</v>
      </c>
      <c r="AE3077" t="s">
        <v>612</v>
      </c>
      <c r="AF3077" t="s">
        <v>612</v>
      </c>
      <c r="AG3077" t="s">
        <v>612</v>
      </c>
      <c r="AH3077" t="s">
        <v>612</v>
      </c>
      <c r="AI3077" t="s">
        <v>612</v>
      </c>
      <c r="AJ3077" t="s">
        <v>612</v>
      </c>
      <c r="AK3077" t="s">
        <v>612</v>
      </c>
      <c r="AL3077" t="s">
        <v>612</v>
      </c>
      <c r="AM3077" t="s">
        <v>612</v>
      </c>
      <c r="AN3077" t="s">
        <v>612</v>
      </c>
      <c r="AO3077" t="s">
        <v>612</v>
      </c>
      <c r="AP3077" t="s">
        <v>612</v>
      </c>
      <c r="AQ3077" t="s">
        <v>612</v>
      </c>
      <c r="AR3077" t="s">
        <v>612</v>
      </c>
      <c r="AS3077" t="s">
        <v>612</v>
      </c>
      <c r="AT3077" t="s">
        <v>613</v>
      </c>
      <c r="AU3077" t="s">
        <v>612</v>
      </c>
      <c r="AV3077" t="s">
        <v>614</v>
      </c>
      <c r="AW3077" t="s">
        <v>612</v>
      </c>
      <c r="AX3077">
        <v>831445</v>
      </c>
      <c r="AY3077" t="s">
        <v>621</v>
      </c>
      <c r="AZ3077" t="s">
        <v>140</v>
      </c>
      <c r="BA3077" t="s">
        <v>470</v>
      </c>
      <c r="BB3077" t="s">
        <v>700</v>
      </c>
      <c r="BC3077">
        <v>41883</v>
      </c>
      <c r="BD3077">
        <v>0</v>
      </c>
      <c r="BE3077">
        <v>0</v>
      </c>
      <c r="BF3077">
        <v>0</v>
      </c>
      <c r="BG3077">
        <v>314244</v>
      </c>
      <c r="BH3077">
        <v>0</v>
      </c>
      <c r="BI3077">
        <v>0</v>
      </c>
      <c r="BJ3077">
        <v>0</v>
      </c>
      <c r="BK3077">
        <v>0</v>
      </c>
      <c r="BL3077">
        <v>0</v>
      </c>
      <c r="BM3077">
        <v>0</v>
      </c>
      <c r="BN3077">
        <v>0</v>
      </c>
      <c r="BO3077">
        <v>0</v>
      </c>
      <c r="BP3077">
        <v>0</v>
      </c>
      <c r="BQ3077">
        <v>0</v>
      </c>
      <c r="BR3077">
        <v>0</v>
      </c>
      <c r="BS3077">
        <v>314244</v>
      </c>
      <c r="BT3077">
        <v>0</v>
      </c>
      <c r="BU3077">
        <v>0</v>
      </c>
      <c r="BV3077">
        <v>517201</v>
      </c>
      <c r="BW3077">
        <v>0</v>
      </c>
      <c r="BX3077">
        <v>0</v>
      </c>
      <c r="BY3077">
        <v>0</v>
      </c>
      <c r="BZ3077">
        <v>0</v>
      </c>
      <c r="CA3077">
        <v>0</v>
      </c>
      <c r="CB3077">
        <v>0</v>
      </c>
      <c r="CC3077">
        <v>0</v>
      </c>
      <c r="CD3077">
        <v>517201</v>
      </c>
      <c r="CE3077">
        <v>831445</v>
      </c>
      <c r="CF3077">
        <v>831445</v>
      </c>
      <c r="CG3077">
        <v>0</v>
      </c>
      <c r="CH3077" t="s">
        <v>612</v>
      </c>
      <c r="CI3077" t="s">
        <v>616</v>
      </c>
      <c r="CJ3077" t="s">
        <v>617</v>
      </c>
      <c r="CK3077" t="s">
        <v>617</v>
      </c>
      <c r="CL3077" t="s">
        <v>617</v>
      </c>
      <c r="CM3077" t="s">
        <v>617</v>
      </c>
      <c r="CN3077">
        <v>0</v>
      </c>
    </row>
    <row r="3078" spans="1:92" x14ac:dyDescent="0.25">
      <c r="A3078" t="s">
        <v>15454</v>
      </c>
      <c r="B3078" t="s">
        <v>15454</v>
      </c>
      <c r="C3078">
        <v>54</v>
      </c>
      <c r="D3078" t="s">
        <v>597</v>
      </c>
      <c r="E3078">
        <v>67199</v>
      </c>
      <c r="F3078" t="s">
        <v>15427</v>
      </c>
      <c r="G3078" t="s">
        <v>15455</v>
      </c>
      <c r="H3078" t="s">
        <v>15456</v>
      </c>
      <c r="I3078" t="s">
        <v>630</v>
      </c>
      <c r="J3078">
        <v>3715</v>
      </c>
      <c r="K3078">
        <v>7463</v>
      </c>
      <c r="L3078" t="s">
        <v>15457</v>
      </c>
      <c r="M3078" t="s">
        <v>15458</v>
      </c>
      <c r="N3078" t="s">
        <v>15459</v>
      </c>
      <c r="O3078" t="s">
        <v>15460</v>
      </c>
      <c r="P3078" t="s">
        <v>15461</v>
      </c>
      <c r="Q3078" t="s">
        <v>15462</v>
      </c>
      <c r="R3078" t="s">
        <v>15463</v>
      </c>
      <c r="S3078" t="s">
        <v>10442</v>
      </c>
      <c r="T3078" t="s">
        <v>10443</v>
      </c>
      <c r="U3078" t="s">
        <v>4479</v>
      </c>
      <c r="V3078" t="s">
        <v>1577</v>
      </c>
      <c r="W3078">
        <v>45.557090000000002</v>
      </c>
      <c r="X3078">
        <v>-77.417360000000002</v>
      </c>
      <c r="Y3078">
        <v>42086</v>
      </c>
      <c r="Z3078" t="s">
        <v>700</v>
      </c>
      <c r="AA3078" t="s">
        <v>700</v>
      </c>
      <c r="AB3078" t="s">
        <v>612</v>
      </c>
      <c r="AC3078" t="s">
        <v>612</v>
      </c>
      <c r="AD3078" t="s">
        <v>612</v>
      </c>
      <c r="AE3078">
        <v>42086</v>
      </c>
      <c r="AF3078" t="s">
        <v>700</v>
      </c>
      <c r="AG3078" t="s">
        <v>700</v>
      </c>
      <c r="AH3078" t="s">
        <v>612</v>
      </c>
      <c r="AI3078" t="s">
        <v>612</v>
      </c>
      <c r="AJ3078" t="s">
        <v>612</v>
      </c>
      <c r="AK3078" t="s">
        <v>612</v>
      </c>
      <c r="AL3078" t="s">
        <v>612</v>
      </c>
      <c r="AM3078" t="s">
        <v>612</v>
      </c>
      <c r="AN3078" t="s">
        <v>612</v>
      </c>
      <c r="AO3078" t="s">
        <v>612</v>
      </c>
      <c r="AP3078" t="s">
        <v>612</v>
      </c>
      <c r="AQ3078">
        <v>188</v>
      </c>
      <c r="AR3078" t="s">
        <v>612</v>
      </c>
      <c r="AS3078" t="s">
        <v>612</v>
      </c>
      <c r="AT3078" t="s">
        <v>613</v>
      </c>
      <c r="AU3078" t="s">
        <v>612</v>
      </c>
      <c r="AV3078" t="s">
        <v>614</v>
      </c>
      <c r="AW3078" t="s">
        <v>612</v>
      </c>
      <c r="AX3078">
        <v>582983</v>
      </c>
      <c r="AY3078" t="s">
        <v>621</v>
      </c>
      <c r="AZ3078" t="s">
        <v>143</v>
      </c>
      <c r="BA3078" t="s">
        <v>141</v>
      </c>
      <c r="BB3078" t="s">
        <v>622</v>
      </c>
      <c r="BC3078">
        <v>42248</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582983</v>
      </c>
      <c r="BY3078">
        <v>0</v>
      </c>
      <c r="BZ3078">
        <v>0</v>
      </c>
      <c r="CA3078">
        <v>0</v>
      </c>
      <c r="CB3078">
        <v>0</v>
      </c>
      <c r="CC3078">
        <v>0</v>
      </c>
      <c r="CD3078">
        <v>582983</v>
      </c>
      <c r="CE3078">
        <v>582983</v>
      </c>
      <c r="CF3078">
        <v>582983</v>
      </c>
      <c r="CG3078">
        <v>0</v>
      </c>
      <c r="CH3078" t="s">
        <v>612</v>
      </c>
      <c r="CI3078" t="s">
        <v>616</v>
      </c>
      <c r="CJ3078" t="s">
        <v>702</v>
      </c>
      <c r="CK3078" t="s">
        <v>703</v>
      </c>
      <c r="CL3078" t="s">
        <v>617</v>
      </c>
      <c r="CM3078" t="s">
        <v>617</v>
      </c>
      <c r="CN3078">
        <v>582983</v>
      </c>
    </row>
    <row r="3079" spans="1:92" x14ac:dyDescent="0.25">
      <c r="A3079" t="s">
        <v>15464</v>
      </c>
      <c r="B3079" t="s">
        <v>15464</v>
      </c>
      <c r="C3079">
        <v>54</v>
      </c>
      <c r="D3079" t="s">
        <v>597</v>
      </c>
      <c r="E3079">
        <v>67199</v>
      </c>
      <c r="F3079" t="s">
        <v>15427</v>
      </c>
      <c r="G3079" t="s">
        <v>12086</v>
      </c>
      <c r="H3079" t="s">
        <v>12087</v>
      </c>
      <c r="I3079" t="s">
        <v>630</v>
      </c>
      <c r="J3079">
        <v>3622</v>
      </c>
      <c r="K3079">
        <v>7396</v>
      </c>
      <c r="L3079" t="s">
        <v>15465</v>
      </c>
      <c r="M3079" t="s">
        <v>15466</v>
      </c>
      <c r="N3079" t="s">
        <v>10470</v>
      </c>
      <c r="O3079" t="s">
        <v>15467</v>
      </c>
      <c r="P3079" t="s">
        <v>10472</v>
      </c>
      <c r="Q3079" t="s">
        <v>10473</v>
      </c>
      <c r="R3079" t="s">
        <v>10474</v>
      </c>
      <c r="S3079" t="s">
        <v>10442</v>
      </c>
      <c r="T3079" t="s">
        <v>10443</v>
      </c>
      <c r="U3079" t="s">
        <v>4479</v>
      </c>
      <c r="V3079" t="s">
        <v>1577</v>
      </c>
      <c r="W3079">
        <v>45.906567980613303</v>
      </c>
      <c r="X3079">
        <v>-77.270228427714102</v>
      </c>
      <c r="Y3079">
        <v>41712</v>
      </c>
      <c r="Z3079" t="s">
        <v>649</v>
      </c>
      <c r="AA3079" t="s">
        <v>649</v>
      </c>
      <c r="AB3079" t="s">
        <v>612</v>
      </c>
      <c r="AC3079" t="s">
        <v>612</v>
      </c>
      <c r="AD3079" t="s">
        <v>612</v>
      </c>
      <c r="AE3079">
        <v>41712</v>
      </c>
      <c r="AF3079" t="s">
        <v>649</v>
      </c>
      <c r="AG3079" t="s">
        <v>649</v>
      </c>
      <c r="AH3079" t="s">
        <v>612</v>
      </c>
      <c r="AI3079" t="s">
        <v>612</v>
      </c>
      <c r="AJ3079" t="s">
        <v>612</v>
      </c>
      <c r="AK3079" t="s">
        <v>612</v>
      </c>
      <c r="AL3079" t="s">
        <v>612</v>
      </c>
      <c r="AM3079" t="s">
        <v>612</v>
      </c>
      <c r="AN3079" t="s">
        <v>612</v>
      </c>
      <c r="AO3079" t="s">
        <v>612</v>
      </c>
      <c r="AP3079" t="s">
        <v>612</v>
      </c>
      <c r="AQ3079" t="s">
        <v>612</v>
      </c>
      <c r="AR3079" t="s">
        <v>612</v>
      </c>
      <c r="AS3079" t="s">
        <v>612</v>
      </c>
      <c r="AT3079" t="s">
        <v>613</v>
      </c>
      <c r="AU3079" t="s">
        <v>612</v>
      </c>
      <c r="AV3079" t="s">
        <v>614</v>
      </c>
      <c r="AW3079" t="s">
        <v>612</v>
      </c>
      <c r="AX3079">
        <v>259236</v>
      </c>
      <c r="AY3079" t="s">
        <v>621</v>
      </c>
      <c r="AZ3079" t="s">
        <v>463</v>
      </c>
      <c r="BA3079" t="s">
        <v>470</v>
      </c>
      <c r="BB3079" t="s">
        <v>700</v>
      </c>
      <c r="BC3079">
        <v>41883</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300000</v>
      </c>
      <c r="BY3079">
        <v>0</v>
      </c>
      <c r="BZ3079">
        <v>0</v>
      </c>
      <c r="CA3079">
        <v>0</v>
      </c>
      <c r="CB3079">
        <v>0</v>
      </c>
      <c r="CC3079">
        <v>0</v>
      </c>
      <c r="CD3079">
        <v>300000</v>
      </c>
      <c r="CE3079">
        <v>300000</v>
      </c>
      <c r="CF3079">
        <v>259236</v>
      </c>
      <c r="CG3079">
        <v>-40764</v>
      </c>
      <c r="CH3079" t="s">
        <v>612</v>
      </c>
      <c r="CI3079" t="s">
        <v>616</v>
      </c>
      <c r="CJ3079" t="s">
        <v>702</v>
      </c>
      <c r="CK3079" t="s">
        <v>703</v>
      </c>
      <c r="CL3079" t="s">
        <v>617</v>
      </c>
      <c r="CM3079" t="s">
        <v>617</v>
      </c>
      <c r="CN3079">
        <v>300000</v>
      </c>
    </row>
    <row r="3080" spans="1:92" x14ac:dyDescent="0.25">
      <c r="A3080" t="s">
        <v>15468</v>
      </c>
      <c r="B3080" t="s">
        <v>15468</v>
      </c>
      <c r="C3080">
        <v>54</v>
      </c>
      <c r="D3080" t="s">
        <v>597</v>
      </c>
      <c r="E3080">
        <v>67199</v>
      </c>
      <c r="F3080" t="s">
        <v>15427</v>
      </c>
      <c r="G3080" t="s">
        <v>12086</v>
      </c>
      <c r="H3080" t="s">
        <v>12087</v>
      </c>
      <c r="I3080" t="s">
        <v>630</v>
      </c>
      <c r="J3080">
        <v>17382</v>
      </c>
      <c r="K3080">
        <v>19032</v>
      </c>
      <c r="L3080" t="s">
        <v>15469</v>
      </c>
      <c r="M3080" t="s">
        <v>15470</v>
      </c>
      <c r="N3080" t="s">
        <v>10470</v>
      </c>
      <c r="O3080" t="s">
        <v>10524</v>
      </c>
      <c r="P3080" t="s">
        <v>10472</v>
      </c>
      <c r="Q3080" t="s">
        <v>10473</v>
      </c>
      <c r="R3080" t="s">
        <v>10474</v>
      </c>
      <c r="S3080" t="s">
        <v>10442</v>
      </c>
      <c r="T3080" t="s">
        <v>10443</v>
      </c>
      <c r="U3080" t="s">
        <v>4479</v>
      </c>
      <c r="V3080" t="s">
        <v>1577</v>
      </c>
      <c r="W3080">
        <v>45.894390000000001</v>
      </c>
      <c r="X3080">
        <v>-77.256739999999994</v>
      </c>
      <c r="Y3080" t="s">
        <v>612</v>
      </c>
      <c r="Z3080" t="s">
        <v>612</v>
      </c>
      <c r="AA3080" t="s">
        <v>612</v>
      </c>
      <c r="AB3080" t="s">
        <v>612</v>
      </c>
      <c r="AC3080" t="s">
        <v>612</v>
      </c>
      <c r="AD3080" t="s">
        <v>612</v>
      </c>
      <c r="AE3080" t="s">
        <v>612</v>
      </c>
      <c r="AF3080" t="s">
        <v>612</v>
      </c>
      <c r="AG3080" t="s">
        <v>612</v>
      </c>
      <c r="AH3080" t="s">
        <v>612</v>
      </c>
      <c r="AI3080" t="s">
        <v>612</v>
      </c>
      <c r="AJ3080" t="s">
        <v>612</v>
      </c>
      <c r="AK3080" t="s">
        <v>612</v>
      </c>
      <c r="AL3080" t="s">
        <v>612</v>
      </c>
      <c r="AM3080" t="s">
        <v>612</v>
      </c>
      <c r="AN3080" t="s">
        <v>612</v>
      </c>
      <c r="AO3080" t="s">
        <v>612</v>
      </c>
      <c r="AP3080" t="s">
        <v>612</v>
      </c>
      <c r="AQ3080" t="s">
        <v>612</v>
      </c>
      <c r="AR3080" t="s">
        <v>612</v>
      </c>
      <c r="AS3080" t="s">
        <v>612</v>
      </c>
      <c r="AT3080" t="s">
        <v>613</v>
      </c>
      <c r="AU3080" t="s">
        <v>612</v>
      </c>
      <c r="AV3080" t="s">
        <v>614</v>
      </c>
      <c r="AW3080" t="s">
        <v>612</v>
      </c>
      <c r="AX3080">
        <v>7323193</v>
      </c>
      <c r="AY3080" t="s">
        <v>621</v>
      </c>
      <c r="AZ3080" t="s">
        <v>145</v>
      </c>
      <c r="BA3080" t="s">
        <v>470</v>
      </c>
      <c r="BB3080" t="s">
        <v>662</v>
      </c>
      <c r="BC3080">
        <v>41153</v>
      </c>
      <c r="BD3080">
        <v>0</v>
      </c>
      <c r="BE3080">
        <v>0</v>
      </c>
      <c r="BF3080">
        <v>0</v>
      </c>
      <c r="BG3080">
        <v>0</v>
      </c>
      <c r="BH3080">
        <v>0</v>
      </c>
      <c r="BI3080">
        <v>0</v>
      </c>
      <c r="BJ3080">
        <v>0</v>
      </c>
      <c r="BK3080">
        <v>0</v>
      </c>
      <c r="BL3080">
        <v>0</v>
      </c>
      <c r="BM3080">
        <v>0</v>
      </c>
      <c r="BN3080">
        <v>0</v>
      </c>
      <c r="BO3080">
        <v>0</v>
      </c>
      <c r="BP3080">
        <v>0</v>
      </c>
      <c r="BQ3080">
        <v>0</v>
      </c>
      <c r="BR3080">
        <v>1188447</v>
      </c>
      <c r="BS3080">
        <v>1188447</v>
      </c>
      <c r="BT3080">
        <v>6134746</v>
      </c>
      <c r="BU3080">
        <v>0</v>
      </c>
      <c r="BV3080">
        <v>0</v>
      </c>
      <c r="BW3080">
        <v>0</v>
      </c>
      <c r="BX3080">
        <v>0</v>
      </c>
      <c r="BY3080">
        <v>0</v>
      </c>
      <c r="BZ3080">
        <v>0</v>
      </c>
      <c r="CA3080">
        <v>0</v>
      </c>
      <c r="CB3080">
        <v>0</v>
      </c>
      <c r="CC3080">
        <v>0</v>
      </c>
      <c r="CD3080">
        <v>6134746</v>
      </c>
      <c r="CE3080">
        <v>7323193</v>
      </c>
      <c r="CF3080">
        <v>7323193</v>
      </c>
      <c r="CG3080">
        <v>0</v>
      </c>
      <c r="CH3080" t="s">
        <v>612</v>
      </c>
      <c r="CI3080" t="s">
        <v>616</v>
      </c>
      <c r="CJ3080" t="s">
        <v>617</v>
      </c>
      <c r="CK3080" t="s">
        <v>617</v>
      </c>
      <c r="CL3080" t="s">
        <v>617</v>
      </c>
      <c r="CM3080" t="s">
        <v>617</v>
      </c>
      <c r="CN3080">
        <v>0</v>
      </c>
    </row>
    <row r="3081" spans="1:92" x14ac:dyDescent="0.25">
      <c r="A3081" t="s">
        <v>15471</v>
      </c>
      <c r="B3081" t="s">
        <v>15471</v>
      </c>
      <c r="C3081">
        <v>54</v>
      </c>
      <c r="D3081" t="s">
        <v>597</v>
      </c>
      <c r="E3081">
        <v>67199</v>
      </c>
      <c r="F3081" t="s">
        <v>15427</v>
      </c>
      <c r="G3081" t="s">
        <v>12086</v>
      </c>
      <c r="H3081" t="s">
        <v>12087</v>
      </c>
      <c r="I3081" t="s">
        <v>630</v>
      </c>
      <c r="J3081">
        <v>17382</v>
      </c>
      <c r="K3081">
        <v>19032</v>
      </c>
      <c r="L3081" t="s">
        <v>15469</v>
      </c>
      <c r="M3081" t="s">
        <v>15470</v>
      </c>
      <c r="N3081" t="s">
        <v>10470</v>
      </c>
      <c r="O3081" t="s">
        <v>10524</v>
      </c>
      <c r="P3081" t="s">
        <v>10472</v>
      </c>
      <c r="Q3081" t="s">
        <v>10473</v>
      </c>
      <c r="R3081" t="s">
        <v>10474</v>
      </c>
      <c r="S3081" t="s">
        <v>10442</v>
      </c>
      <c r="T3081" t="s">
        <v>10443</v>
      </c>
      <c r="U3081" t="s">
        <v>4479</v>
      </c>
      <c r="V3081" t="s">
        <v>1577</v>
      </c>
      <c r="W3081">
        <v>45.894390000000001</v>
      </c>
      <c r="X3081">
        <v>-77.256739999999994</v>
      </c>
      <c r="Y3081">
        <v>41754</v>
      </c>
      <c r="Z3081" t="s">
        <v>649</v>
      </c>
      <c r="AA3081" t="s">
        <v>700</v>
      </c>
      <c r="AB3081" t="s">
        <v>612</v>
      </c>
      <c r="AC3081" t="s">
        <v>612</v>
      </c>
      <c r="AD3081" t="s">
        <v>612</v>
      </c>
      <c r="AE3081">
        <v>41754</v>
      </c>
      <c r="AF3081" t="s">
        <v>649</v>
      </c>
      <c r="AG3081" t="s">
        <v>700</v>
      </c>
      <c r="AH3081" t="s">
        <v>612</v>
      </c>
      <c r="AI3081" t="s">
        <v>612</v>
      </c>
      <c r="AJ3081" t="s">
        <v>612</v>
      </c>
      <c r="AK3081" t="s">
        <v>612</v>
      </c>
      <c r="AL3081" t="s">
        <v>612</v>
      </c>
      <c r="AM3081" t="s">
        <v>612</v>
      </c>
      <c r="AN3081" t="s">
        <v>612</v>
      </c>
      <c r="AO3081" t="s">
        <v>612</v>
      </c>
      <c r="AP3081" t="s">
        <v>612</v>
      </c>
      <c r="AQ3081">
        <v>98</v>
      </c>
      <c r="AR3081" t="s">
        <v>612</v>
      </c>
      <c r="AS3081" t="s">
        <v>612</v>
      </c>
      <c r="AT3081" t="s">
        <v>613</v>
      </c>
      <c r="AU3081" t="s">
        <v>612</v>
      </c>
      <c r="AV3081" t="s">
        <v>614</v>
      </c>
      <c r="AW3081" t="s">
        <v>612</v>
      </c>
      <c r="AX3081">
        <v>1477617</v>
      </c>
      <c r="AY3081" t="s">
        <v>621</v>
      </c>
      <c r="AZ3081" t="s">
        <v>140</v>
      </c>
      <c r="BA3081" t="s">
        <v>460</v>
      </c>
      <c r="BB3081" t="s">
        <v>622</v>
      </c>
      <c r="BC3081">
        <v>42248</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517201</v>
      </c>
      <c r="BW3081">
        <v>0</v>
      </c>
      <c r="BX3081">
        <v>1871047</v>
      </c>
      <c r="BY3081">
        <v>0</v>
      </c>
      <c r="BZ3081">
        <v>0</v>
      </c>
      <c r="CA3081">
        <v>0</v>
      </c>
      <c r="CB3081">
        <v>0</v>
      </c>
      <c r="CC3081">
        <v>0</v>
      </c>
      <c r="CD3081">
        <v>2388248</v>
      </c>
      <c r="CE3081">
        <v>2388248</v>
      </c>
      <c r="CF3081">
        <v>1477617</v>
      </c>
      <c r="CG3081">
        <v>-910631</v>
      </c>
      <c r="CH3081" t="s">
        <v>612</v>
      </c>
      <c r="CI3081" t="s">
        <v>616</v>
      </c>
      <c r="CJ3081" t="s">
        <v>702</v>
      </c>
      <c r="CK3081" t="s">
        <v>703</v>
      </c>
      <c r="CL3081" t="s">
        <v>617</v>
      </c>
      <c r="CM3081" t="s">
        <v>617</v>
      </c>
      <c r="CN3081">
        <v>1871047</v>
      </c>
    </row>
    <row r="3082" spans="1:92" x14ac:dyDescent="0.25">
      <c r="A3082" t="s">
        <v>15472</v>
      </c>
      <c r="B3082" t="s">
        <v>15472</v>
      </c>
      <c r="C3082">
        <v>54</v>
      </c>
      <c r="D3082" t="s">
        <v>597</v>
      </c>
      <c r="E3082">
        <v>67199</v>
      </c>
      <c r="F3082" t="s">
        <v>15427</v>
      </c>
      <c r="G3082" t="s">
        <v>11116</v>
      </c>
      <c r="H3082" t="s">
        <v>11334</v>
      </c>
      <c r="I3082" t="s">
        <v>667</v>
      </c>
      <c r="J3082">
        <v>4141</v>
      </c>
      <c r="K3082">
        <v>7782</v>
      </c>
      <c r="L3082" t="s">
        <v>15473</v>
      </c>
      <c r="M3082" t="s">
        <v>15474</v>
      </c>
      <c r="N3082" t="s">
        <v>10443</v>
      </c>
      <c r="O3082" t="s">
        <v>15475</v>
      </c>
      <c r="P3082" t="s">
        <v>10516</v>
      </c>
      <c r="Q3082" t="s">
        <v>10517</v>
      </c>
      <c r="R3082" t="s">
        <v>10518</v>
      </c>
      <c r="S3082" t="s">
        <v>10442</v>
      </c>
      <c r="T3082" t="s">
        <v>10443</v>
      </c>
      <c r="U3082" t="s">
        <v>4479</v>
      </c>
      <c r="V3082" t="s">
        <v>1577</v>
      </c>
      <c r="W3082">
        <v>45.464860000000002</v>
      </c>
      <c r="X3082">
        <v>-76.670969999999997</v>
      </c>
      <c r="Y3082" t="s">
        <v>612</v>
      </c>
      <c r="Z3082" t="s">
        <v>612</v>
      </c>
      <c r="AA3082" t="s">
        <v>612</v>
      </c>
      <c r="AB3082" t="s">
        <v>612</v>
      </c>
      <c r="AC3082" t="s">
        <v>612</v>
      </c>
      <c r="AD3082" t="s">
        <v>612</v>
      </c>
      <c r="AE3082" t="s">
        <v>612</v>
      </c>
      <c r="AF3082" t="s">
        <v>612</v>
      </c>
      <c r="AG3082" t="s">
        <v>612</v>
      </c>
      <c r="AH3082" t="s">
        <v>612</v>
      </c>
      <c r="AI3082" t="s">
        <v>612</v>
      </c>
      <c r="AJ3082" t="s">
        <v>612</v>
      </c>
      <c r="AK3082" t="s">
        <v>612</v>
      </c>
      <c r="AL3082" t="s">
        <v>612</v>
      </c>
      <c r="AM3082" t="s">
        <v>612</v>
      </c>
      <c r="AN3082" t="s">
        <v>612</v>
      </c>
      <c r="AO3082" t="s">
        <v>612</v>
      </c>
      <c r="AP3082" t="s">
        <v>612</v>
      </c>
      <c r="AQ3082" t="s">
        <v>612</v>
      </c>
      <c r="AR3082" t="s">
        <v>612</v>
      </c>
      <c r="AS3082" t="s">
        <v>612</v>
      </c>
      <c r="AT3082" t="s">
        <v>613</v>
      </c>
      <c r="AU3082" t="s">
        <v>612</v>
      </c>
      <c r="AV3082" t="s">
        <v>635</v>
      </c>
      <c r="AW3082">
        <v>39691</v>
      </c>
      <c r="AX3082">
        <v>3365793</v>
      </c>
      <c r="AY3082" t="s">
        <v>621</v>
      </c>
      <c r="AZ3082" t="s">
        <v>140</v>
      </c>
      <c r="BA3082" t="s">
        <v>470</v>
      </c>
      <c r="BB3082" t="s">
        <v>824</v>
      </c>
      <c r="BC3082">
        <v>39326</v>
      </c>
      <c r="BD3082">
        <v>0</v>
      </c>
      <c r="BE3082">
        <v>0</v>
      </c>
      <c r="BF3082">
        <v>0</v>
      </c>
      <c r="BG3082">
        <v>0</v>
      </c>
      <c r="BH3082">
        <v>0</v>
      </c>
      <c r="BI3082">
        <v>0</v>
      </c>
      <c r="BJ3082">
        <v>0</v>
      </c>
      <c r="BK3082">
        <v>0</v>
      </c>
      <c r="BL3082">
        <v>0</v>
      </c>
      <c r="BM3082">
        <v>0</v>
      </c>
      <c r="BN3082">
        <v>0</v>
      </c>
      <c r="BO3082">
        <v>0</v>
      </c>
      <c r="BP3082">
        <v>0</v>
      </c>
      <c r="BQ3082">
        <v>0</v>
      </c>
      <c r="BR3082">
        <v>3358751</v>
      </c>
      <c r="BS3082">
        <v>3358751</v>
      </c>
      <c r="BT3082">
        <v>0</v>
      </c>
      <c r="BU3082">
        <v>0</v>
      </c>
      <c r="BV3082">
        <v>0</v>
      </c>
      <c r="BW3082">
        <v>0</v>
      </c>
      <c r="BX3082">
        <v>0</v>
      </c>
      <c r="BY3082">
        <v>0</v>
      </c>
      <c r="BZ3082">
        <v>0</v>
      </c>
      <c r="CA3082">
        <v>0</v>
      </c>
      <c r="CB3082">
        <v>0</v>
      </c>
      <c r="CC3082">
        <v>0</v>
      </c>
      <c r="CD3082">
        <v>0</v>
      </c>
      <c r="CE3082">
        <v>3358751</v>
      </c>
      <c r="CF3082">
        <v>3358751</v>
      </c>
      <c r="CG3082">
        <v>0</v>
      </c>
      <c r="CH3082" t="s">
        <v>612</v>
      </c>
      <c r="CI3082" t="s">
        <v>616</v>
      </c>
      <c r="CJ3082" t="s">
        <v>617</v>
      </c>
      <c r="CK3082" t="s">
        <v>617</v>
      </c>
      <c r="CL3082" t="s">
        <v>617</v>
      </c>
      <c r="CM3082" t="s">
        <v>617</v>
      </c>
      <c r="CN3082">
        <v>0</v>
      </c>
    </row>
    <row r="3083" spans="1:92" x14ac:dyDescent="0.25">
      <c r="A3083" t="s">
        <v>15476</v>
      </c>
      <c r="B3083" t="s">
        <v>15476</v>
      </c>
      <c r="C3083">
        <v>54</v>
      </c>
      <c r="D3083" t="s">
        <v>597</v>
      </c>
      <c r="E3083">
        <v>67199</v>
      </c>
      <c r="F3083" t="s">
        <v>15427</v>
      </c>
      <c r="G3083" t="s">
        <v>11525</v>
      </c>
      <c r="H3083" t="s">
        <v>11526</v>
      </c>
      <c r="I3083" t="s">
        <v>630</v>
      </c>
      <c r="J3083">
        <v>4326</v>
      </c>
      <c r="K3083">
        <v>7910</v>
      </c>
      <c r="L3083" t="s">
        <v>15477</v>
      </c>
      <c r="M3083" t="s">
        <v>15478</v>
      </c>
      <c r="N3083" t="s">
        <v>15479</v>
      </c>
      <c r="O3083" t="s">
        <v>15480</v>
      </c>
      <c r="P3083" t="s">
        <v>15481</v>
      </c>
      <c r="Q3083" t="s">
        <v>15482</v>
      </c>
      <c r="R3083" t="s">
        <v>15483</v>
      </c>
      <c r="S3083" t="s">
        <v>10442</v>
      </c>
      <c r="T3083" t="s">
        <v>10443</v>
      </c>
      <c r="U3083" t="s">
        <v>4479</v>
      </c>
      <c r="V3083" t="s">
        <v>1577</v>
      </c>
      <c r="W3083">
        <v>45.514659999999999</v>
      </c>
      <c r="X3083">
        <v>-76.945350000000005</v>
      </c>
      <c r="Y3083" t="s">
        <v>612</v>
      </c>
      <c r="Z3083" t="s">
        <v>612</v>
      </c>
      <c r="AA3083" t="s">
        <v>612</v>
      </c>
      <c r="AB3083" t="s">
        <v>612</v>
      </c>
      <c r="AC3083" t="s">
        <v>612</v>
      </c>
      <c r="AD3083" t="s">
        <v>612</v>
      </c>
      <c r="AE3083" t="s">
        <v>612</v>
      </c>
      <c r="AF3083" t="s">
        <v>612</v>
      </c>
      <c r="AG3083" t="s">
        <v>612</v>
      </c>
      <c r="AH3083" t="s">
        <v>612</v>
      </c>
      <c r="AI3083" t="s">
        <v>612</v>
      </c>
      <c r="AJ3083" t="s">
        <v>612</v>
      </c>
      <c r="AK3083" t="s">
        <v>612</v>
      </c>
      <c r="AL3083" t="s">
        <v>612</v>
      </c>
      <c r="AM3083" t="s">
        <v>612</v>
      </c>
      <c r="AN3083" t="s">
        <v>612</v>
      </c>
      <c r="AO3083" t="s">
        <v>612</v>
      </c>
      <c r="AP3083" t="s">
        <v>612</v>
      </c>
      <c r="AQ3083" t="s">
        <v>612</v>
      </c>
      <c r="AR3083" t="s">
        <v>612</v>
      </c>
      <c r="AS3083" t="s">
        <v>612</v>
      </c>
      <c r="AT3083" t="s">
        <v>613</v>
      </c>
      <c r="AU3083" t="s">
        <v>612</v>
      </c>
      <c r="AV3083" t="s">
        <v>614</v>
      </c>
      <c r="AW3083" t="s">
        <v>612</v>
      </c>
      <c r="AX3083">
        <v>892095</v>
      </c>
      <c r="AY3083" t="s">
        <v>621</v>
      </c>
      <c r="AZ3083" t="s">
        <v>140</v>
      </c>
      <c r="BA3083" t="s">
        <v>470</v>
      </c>
      <c r="BB3083" t="s">
        <v>700</v>
      </c>
      <c r="BC3083">
        <v>41883</v>
      </c>
      <c r="BD3083">
        <v>0</v>
      </c>
      <c r="BE3083">
        <v>0</v>
      </c>
      <c r="BF3083">
        <v>0</v>
      </c>
      <c r="BG3083">
        <v>374894</v>
      </c>
      <c r="BH3083">
        <v>0</v>
      </c>
      <c r="BI3083">
        <v>0</v>
      </c>
      <c r="BJ3083">
        <v>0</v>
      </c>
      <c r="BK3083">
        <v>0</v>
      </c>
      <c r="BL3083">
        <v>0</v>
      </c>
      <c r="BM3083">
        <v>0</v>
      </c>
      <c r="BN3083">
        <v>0</v>
      </c>
      <c r="BO3083">
        <v>0</v>
      </c>
      <c r="BP3083">
        <v>0</v>
      </c>
      <c r="BQ3083">
        <v>0</v>
      </c>
      <c r="BR3083">
        <v>0</v>
      </c>
      <c r="BS3083">
        <v>374894</v>
      </c>
      <c r="BT3083">
        <v>0</v>
      </c>
      <c r="BU3083">
        <v>0</v>
      </c>
      <c r="BV3083">
        <v>517201</v>
      </c>
      <c r="BW3083">
        <v>0</v>
      </c>
      <c r="BX3083">
        <v>0</v>
      </c>
      <c r="BY3083">
        <v>0</v>
      </c>
      <c r="BZ3083">
        <v>0</v>
      </c>
      <c r="CA3083">
        <v>0</v>
      </c>
      <c r="CB3083">
        <v>0</v>
      </c>
      <c r="CC3083">
        <v>0</v>
      </c>
      <c r="CD3083">
        <v>517201</v>
      </c>
      <c r="CE3083">
        <v>892095</v>
      </c>
      <c r="CF3083">
        <v>892095</v>
      </c>
      <c r="CG3083">
        <v>0</v>
      </c>
      <c r="CH3083" t="s">
        <v>612</v>
      </c>
      <c r="CI3083" t="s">
        <v>616</v>
      </c>
      <c r="CJ3083" t="s">
        <v>617</v>
      </c>
      <c r="CK3083" t="s">
        <v>617</v>
      </c>
      <c r="CL3083" t="s">
        <v>617</v>
      </c>
      <c r="CM3083" t="s">
        <v>617</v>
      </c>
      <c r="CN3083">
        <v>0</v>
      </c>
    </row>
    <row r="3084" spans="1:92" x14ac:dyDescent="0.25">
      <c r="A3084" t="s">
        <v>15484</v>
      </c>
      <c r="B3084" t="s">
        <v>15484</v>
      </c>
      <c r="C3084">
        <v>54</v>
      </c>
      <c r="D3084" t="s">
        <v>10536</v>
      </c>
      <c r="E3084">
        <v>67199</v>
      </c>
      <c r="F3084" t="s">
        <v>15427</v>
      </c>
      <c r="G3084" t="s">
        <v>11435</v>
      </c>
      <c r="H3084" t="s">
        <v>11436</v>
      </c>
      <c r="I3084" t="s">
        <v>630</v>
      </c>
      <c r="J3084">
        <v>3543</v>
      </c>
      <c r="K3084">
        <v>7332</v>
      </c>
      <c r="L3084" t="s">
        <v>15446</v>
      </c>
      <c r="M3084" t="s">
        <v>15447</v>
      </c>
      <c r="N3084" t="s">
        <v>10437</v>
      </c>
      <c r="O3084" t="s">
        <v>15448</v>
      </c>
      <c r="P3084" t="s">
        <v>10439</v>
      </c>
      <c r="Q3084" t="s">
        <v>10440</v>
      </c>
      <c r="R3084" t="s">
        <v>10441</v>
      </c>
      <c r="S3084" t="s">
        <v>10442</v>
      </c>
      <c r="T3084" t="s">
        <v>10443</v>
      </c>
      <c r="U3084" t="s">
        <v>4479</v>
      </c>
      <c r="V3084" t="s">
        <v>1577</v>
      </c>
      <c r="W3084">
        <v>45.820950000000003</v>
      </c>
      <c r="X3084">
        <v>-77.093980000000002</v>
      </c>
      <c r="Y3084">
        <v>43090</v>
      </c>
      <c r="Z3084" t="s">
        <v>736</v>
      </c>
      <c r="AA3084" t="s">
        <v>736</v>
      </c>
      <c r="AB3084" t="s">
        <v>612</v>
      </c>
      <c r="AC3084" t="s">
        <v>612</v>
      </c>
      <c r="AD3084" t="s">
        <v>612</v>
      </c>
      <c r="AE3084" t="s">
        <v>612</v>
      </c>
      <c r="AF3084" t="s">
        <v>612</v>
      </c>
      <c r="AG3084" t="s">
        <v>612</v>
      </c>
      <c r="AH3084">
        <v>43090</v>
      </c>
      <c r="AI3084" t="s">
        <v>736</v>
      </c>
      <c r="AJ3084" t="s">
        <v>736</v>
      </c>
      <c r="AK3084" t="s">
        <v>612</v>
      </c>
      <c r="AL3084" t="s">
        <v>612</v>
      </c>
      <c r="AM3084" t="s">
        <v>612</v>
      </c>
      <c r="AN3084" t="s">
        <v>612</v>
      </c>
      <c r="AO3084" t="s">
        <v>612</v>
      </c>
      <c r="AP3084" t="s">
        <v>612</v>
      </c>
      <c r="AQ3084" t="s">
        <v>612</v>
      </c>
      <c r="AR3084">
        <v>4</v>
      </c>
      <c r="AS3084">
        <v>73</v>
      </c>
      <c r="AT3084" t="s">
        <v>737</v>
      </c>
      <c r="AU3084" t="s">
        <v>612</v>
      </c>
      <c r="AV3084" t="s">
        <v>887</v>
      </c>
      <c r="AW3084" t="s">
        <v>612</v>
      </c>
      <c r="AX3084">
        <v>0</v>
      </c>
      <c r="AY3084" t="s">
        <v>887</v>
      </c>
      <c r="AZ3084" t="s">
        <v>140</v>
      </c>
      <c r="BA3084" t="s">
        <v>146</v>
      </c>
      <c r="BB3084" t="s">
        <v>380</v>
      </c>
      <c r="BC3084">
        <v>44927</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2117517</v>
      </c>
      <c r="CA3084">
        <v>0</v>
      </c>
      <c r="CB3084">
        <v>0</v>
      </c>
      <c r="CC3084">
        <v>0</v>
      </c>
      <c r="CD3084">
        <v>2117517</v>
      </c>
      <c r="CE3084">
        <v>2117517</v>
      </c>
      <c r="CF3084">
        <v>2117517</v>
      </c>
      <c r="CG3084">
        <v>0</v>
      </c>
      <c r="CH3084" t="s">
        <v>612</v>
      </c>
      <c r="CI3084" t="s">
        <v>616</v>
      </c>
      <c r="CJ3084" t="s">
        <v>617</v>
      </c>
      <c r="CK3084" t="s">
        <v>617</v>
      </c>
      <c r="CL3084" t="s">
        <v>739</v>
      </c>
      <c r="CM3084" t="s">
        <v>740</v>
      </c>
      <c r="CN3084">
        <v>2117517</v>
      </c>
    </row>
    <row r="3085" spans="1:92" x14ac:dyDescent="0.25">
      <c r="A3085" t="s">
        <v>15485</v>
      </c>
      <c r="B3085" t="s">
        <v>15485</v>
      </c>
      <c r="C3085">
        <v>54</v>
      </c>
      <c r="D3085" t="s">
        <v>10536</v>
      </c>
      <c r="E3085">
        <v>67199</v>
      </c>
      <c r="F3085" t="s">
        <v>15427</v>
      </c>
      <c r="G3085" t="s">
        <v>13893</v>
      </c>
      <c r="H3085" t="s">
        <v>13894</v>
      </c>
      <c r="I3085" t="s">
        <v>630</v>
      </c>
      <c r="J3085">
        <v>4056</v>
      </c>
      <c r="K3085">
        <v>7725</v>
      </c>
      <c r="L3085" t="s">
        <v>15486</v>
      </c>
      <c r="M3085" t="s">
        <v>15487</v>
      </c>
      <c r="N3085" t="s">
        <v>10502</v>
      </c>
      <c r="O3085" t="s">
        <v>10503</v>
      </c>
      <c r="P3085" t="s">
        <v>10504</v>
      </c>
      <c r="Q3085" t="s">
        <v>10505</v>
      </c>
      <c r="R3085" t="s">
        <v>10506</v>
      </c>
      <c r="S3085" t="s">
        <v>10442</v>
      </c>
      <c r="T3085" t="s">
        <v>10443</v>
      </c>
      <c r="U3085" t="s">
        <v>4479</v>
      </c>
      <c r="V3085" t="s">
        <v>1577</v>
      </c>
      <c r="W3085">
        <v>45.491129999999998</v>
      </c>
      <c r="X3085">
        <v>-77.675749999999994</v>
      </c>
      <c r="Y3085">
        <v>43090</v>
      </c>
      <c r="Z3085" t="s">
        <v>736</v>
      </c>
      <c r="AA3085" t="s">
        <v>736</v>
      </c>
      <c r="AB3085" t="s">
        <v>612</v>
      </c>
      <c r="AC3085" t="s">
        <v>612</v>
      </c>
      <c r="AD3085" t="s">
        <v>612</v>
      </c>
      <c r="AE3085" t="s">
        <v>612</v>
      </c>
      <c r="AF3085" t="s">
        <v>612</v>
      </c>
      <c r="AG3085" t="s">
        <v>612</v>
      </c>
      <c r="AH3085">
        <v>43090</v>
      </c>
      <c r="AI3085" t="s">
        <v>736</v>
      </c>
      <c r="AJ3085" t="s">
        <v>736</v>
      </c>
      <c r="AK3085" t="s">
        <v>612</v>
      </c>
      <c r="AL3085" t="s">
        <v>612</v>
      </c>
      <c r="AM3085" t="s">
        <v>612</v>
      </c>
      <c r="AN3085" t="s">
        <v>612</v>
      </c>
      <c r="AO3085" t="s">
        <v>612</v>
      </c>
      <c r="AP3085" t="s">
        <v>612</v>
      </c>
      <c r="AQ3085" t="s">
        <v>612</v>
      </c>
      <c r="AR3085">
        <v>2</v>
      </c>
      <c r="AS3085">
        <v>39</v>
      </c>
      <c r="AT3085" t="s">
        <v>737</v>
      </c>
      <c r="AU3085" t="s">
        <v>612</v>
      </c>
      <c r="AV3085" t="s">
        <v>635</v>
      </c>
      <c r="AW3085">
        <v>43227</v>
      </c>
      <c r="AX3085">
        <v>1606266</v>
      </c>
      <c r="AY3085" t="s">
        <v>621</v>
      </c>
      <c r="AZ3085" t="s">
        <v>143</v>
      </c>
      <c r="BA3085" t="s">
        <v>146</v>
      </c>
      <c r="BB3085" t="s">
        <v>763</v>
      </c>
      <c r="BC3085">
        <v>43344</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1606266</v>
      </c>
      <c r="CA3085">
        <v>0</v>
      </c>
      <c r="CB3085">
        <v>0</v>
      </c>
      <c r="CC3085">
        <v>0</v>
      </c>
      <c r="CD3085">
        <v>1606266</v>
      </c>
      <c r="CE3085">
        <v>1606266</v>
      </c>
      <c r="CF3085">
        <v>1606266</v>
      </c>
      <c r="CG3085">
        <v>0</v>
      </c>
      <c r="CH3085" t="s">
        <v>612</v>
      </c>
      <c r="CI3085" t="s">
        <v>616</v>
      </c>
      <c r="CJ3085" t="s">
        <v>617</v>
      </c>
      <c r="CK3085" t="s">
        <v>617</v>
      </c>
      <c r="CL3085" t="s">
        <v>739</v>
      </c>
      <c r="CM3085" t="s">
        <v>740</v>
      </c>
      <c r="CN3085">
        <v>1606266</v>
      </c>
    </row>
    <row r="3086" spans="1:92" x14ac:dyDescent="0.25">
      <c r="A3086" t="s">
        <v>15488</v>
      </c>
      <c r="B3086" t="s">
        <v>15488</v>
      </c>
      <c r="C3086">
        <v>54</v>
      </c>
      <c r="D3086" t="s">
        <v>10536</v>
      </c>
      <c r="E3086">
        <v>67199</v>
      </c>
      <c r="F3086" t="s">
        <v>15427</v>
      </c>
      <c r="G3086" t="s">
        <v>11116</v>
      </c>
      <c r="H3086" t="s">
        <v>11334</v>
      </c>
      <c r="I3086" t="s">
        <v>667</v>
      </c>
      <c r="J3086">
        <v>4141</v>
      </c>
      <c r="K3086">
        <v>7782</v>
      </c>
      <c r="L3086" t="s">
        <v>15473</v>
      </c>
      <c r="M3086" t="s">
        <v>15474</v>
      </c>
      <c r="N3086" t="s">
        <v>10443</v>
      </c>
      <c r="O3086" t="s">
        <v>15475</v>
      </c>
      <c r="P3086" t="s">
        <v>10516</v>
      </c>
      <c r="Q3086" t="s">
        <v>10517</v>
      </c>
      <c r="R3086" t="s">
        <v>10518</v>
      </c>
      <c r="S3086" t="s">
        <v>10442</v>
      </c>
      <c r="T3086" t="s">
        <v>10443</v>
      </c>
      <c r="U3086" t="s">
        <v>4479</v>
      </c>
      <c r="V3086" t="s">
        <v>1577</v>
      </c>
      <c r="W3086">
        <v>45.464860000000002</v>
      </c>
      <c r="X3086">
        <v>-76.670969999999997</v>
      </c>
      <c r="Y3086">
        <v>43131</v>
      </c>
      <c r="Z3086" t="s">
        <v>736</v>
      </c>
      <c r="AA3086" t="s">
        <v>736</v>
      </c>
      <c r="AB3086" t="s">
        <v>612</v>
      </c>
      <c r="AC3086" t="s">
        <v>612</v>
      </c>
      <c r="AD3086" t="s">
        <v>612</v>
      </c>
      <c r="AE3086">
        <v>43131</v>
      </c>
      <c r="AF3086" t="s">
        <v>736</v>
      </c>
      <c r="AG3086" t="s">
        <v>736</v>
      </c>
      <c r="AH3086">
        <v>43172</v>
      </c>
      <c r="AI3086" t="s">
        <v>736</v>
      </c>
      <c r="AJ3086" t="s">
        <v>736</v>
      </c>
      <c r="AK3086">
        <v>43172</v>
      </c>
      <c r="AL3086" t="s">
        <v>736</v>
      </c>
      <c r="AM3086" t="s">
        <v>736</v>
      </c>
      <c r="AN3086" t="s">
        <v>612</v>
      </c>
      <c r="AO3086" t="s">
        <v>612</v>
      </c>
      <c r="AP3086" t="s">
        <v>612</v>
      </c>
      <c r="AQ3086">
        <v>434</v>
      </c>
      <c r="AR3086">
        <v>4</v>
      </c>
      <c r="AS3086">
        <v>73</v>
      </c>
      <c r="AT3086" t="s">
        <v>737</v>
      </c>
      <c r="AU3086">
        <v>1</v>
      </c>
      <c r="AV3086" t="s">
        <v>635</v>
      </c>
      <c r="AW3086">
        <v>44679</v>
      </c>
      <c r="AX3086">
        <v>23490782</v>
      </c>
      <c r="AY3086" t="s">
        <v>1046</v>
      </c>
      <c r="AZ3086" t="s">
        <v>140</v>
      </c>
      <c r="BA3086" t="s">
        <v>460</v>
      </c>
      <c r="BB3086" t="s">
        <v>322</v>
      </c>
      <c r="BC3086">
        <v>45292</v>
      </c>
      <c r="BD3086">
        <v>459875</v>
      </c>
      <c r="BE3086">
        <v>0</v>
      </c>
      <c r="BF3086">
        <v>0</v>
      </c>
      <c r="BG3086">
        <v>3900000</v>
      </c>
      <c r="BH3086">
        <v>0</v>
      </c>
      <c r="BI3086">
        <v>0</v>
      </c>
      <c r="BJ3086">
        <v>0</v>
      </c>
      <c r="BK3086">
        <v>0</v>
      </c>
      <c r="BL3086">
        <v>0</v>
      </c>
      <c r="BM3086">
        <v>0</v>
      </c>
      <c r="BN3086">
        <v>0</v>
      </c>
      <c r="BO3086">
        <v>0</v>
      </c>
      <c r="BP3086">
        <v>0</v>
      </c>
      <c r="BQ3086">
        <v>0</v>
      </c>
      <c r="BR3086">
        <v>0</v>
      </c>
      <c r="BS3086">
        <v>4359875</v>
      </c>
      <c r="BT3086">
        <v>0</v>
      </c>
      <c r="BU3086">
        <v>0</v>
      </c>
      <c r="BV3086">
        <v>0</v>
      </c>
      <c r="BW3086">
        <v>0</v>
      </c>
      <c r="BX3086">
        <v>15217714</v>
      </c>
      <c r="BY3086">
        <v>0</v>
      </c>
      <c r="BZ3086">
        <v>3378773</v>
      </c>
      <c r="CA3086">
        <v>534421</v>
      </c>
      <c r="CB3086">
        <v>0</v>
      </c>
      <c r="CC3086">
        <v>0</v>
      </c>
      <c r="CD3086">
        <v>19130908</v>
      </c>
      <c r="CE3086">
        <v>23490783</v>
      </c>
      <c r="CF3086">
        <v>23490782</v>
      </c>
      <c r="CG3086">
        <v>-1</v>
      </c>
      <c r="CH3086" t="s">
        <v>612</v>
      </c>
      <c r="CI3086" t="s">
        <v>860</v>
      </c>
      <c r="CJ3086" t="s">
        <v>702</v>
      </c>
      <c r="CK3086" t="s">
        <v>703</v>
      </c>
      <c r="CL3086" t="s">
        <v>764</v>
      </c>
      <c r="CM3086" t="s">
        <v>740</v>
      </c>
      <c r="CN3086">
        <v>19130908</v>
      </c>
    </row>
    <row r="3087" spans="1:92" x14ac:dyDescent="0.25">
      <c r="A3087" t="s">
        <v>15489</v>
      </c>
      <c r="B3087" t="s">
        <v>15489</v>
      </c>
      <c r="C3087">
        <v>54</v>
      </c>
      <c r="D3087" t="s">
        <v>597</v>
      </c>
      <c r="E3087">
        <v>67199</v>
      </c>
      <c r="F3087" t="s">
        <v>15427</v>
      </c>
      <c r="G3087" t="s">
        <v>11116</v>
      </c>
      <c r="H3087" t="s">
        <v>11117</v>
      </c>
      <c r="I3087" t="s">
        <v>630</v>
      </c>
      <c r="J3087">
        <v>11079</v>
      </c>
      <c r="K3087">
        <v>7782</v>
      </c>
      <c r="L3087" t="s">
        <v>15473</v>
      </c>
      <c r="M3087" t="s">
        <v>15474</v>
      </c>
      <c r="N3087" t="s">
        <v>10443</v>
      </c>
      <c r="O3087" t="s">
        <v>15475</v>
      </c>
      <c r="P3087" t="s">
        <v>10516</v>
      </c>
      <c r="Q3087" t="s">
        <v>10517</v>
      </c>
      <c r="R3087" t="s">
        <v>10518</v>
      </c>
      <c r="S3087" t="s">
        <v>10442</v>
      </c>
      <c r="T3087" t="s">
        <v>10443</v>
      </c>
      <c r="U3087" t="s">
        <v>4479</v>
      </c>
      <c r="V3087" t="s">
        <v>1577</v>
      </c>
      <c r="W3087">
        <v>45.464860000000002</v>
      </c>
      <c r="X3087">
        <v>-76.670969999999997</v>
      </c>
      <c r="Y3087" t="s">
        <v>612</v>
      </c>
      <c r="Z3087" t="s">
        <v>612</v>
      </c>
      <c r="AA3087" t="s">
        <v>612</v>
      </c>
      <c r="AB3087" t="s">
        <v>612</v>
      </c>
      <c r="AC3087" t="s">
        <v>612</v>
      </c>
      <c r="AD3087" t="s">
        <v>612</v>
      </c>
      <c r="AE3087" t="s">
        <v>612</v>
      </c>
      <c r="AF3087" t="s">
        <v>612</v>
      </c>
      <c r="AG3087" t="s">
        <v>612</v>
      </c>
      <c r="AH3087" t="s">
        <v>612</v>
      </c>
      <c r="AI3087" t="s">
        <v>612</v>
      </c>
      <c r="AJ3087" t="s">
        <v>612</v>
      </c>
      <c r="AK3087" t="s">
        <v>612</v>
      </c>
      <c r="AL3087" t="s">
        <v>612</v>
      </c>
      <c r="AM3087" t="s">
        <v>612</v>
      </c>
      <c r="AN3087" t="s">
        <v>612</v>
      </c>
      <c r="AO3087" t="s">
        <v>612</v>
      </c>
      <c r="AP3087" t="s">
        <v>612</v>
      </c>
      <c r="AQ3087" t="s">
        <v>612</v>
      </c>
      <c r="AR3087" t="s">
        <v>612</v>
      </c>
      <c r="AS3087" t="s">
        <v>612</v>
      </c>
      <c r="AT3087" t="s">
        <v>613</v>
      </c>
      <c r="AU3087" t="s">
        <v>612</v>
      </c>
      <c r="AV3087" t="s">
        <v>614</v>
      </c>
      <c r="AW3087" t="s">
        <v>612</v>
      </c>
      <c r="AX3087">
        <v>0</v>
      </c>
      <c r="AY3087" t="s">
        <v>621</v>
      </c>
      <c r="AZ3087" t="s">
        <v>470</v>
      </c>
      <c r="BA3087" t="s">
        <v>470</v>
      </c>
      <c r="BB3087" t="s">
        <v>824</v>
      </c>
      <c r="BC3087">
        <v>39326</v>
      </c>
      <c r="BD3087">
        <v>0</v>
      </c>
      <c r="BE3087">
        <v>0</v>
      </c>
      <c r="BF3087">
        <v>0</v>
      </c>
      <c r="BG3087">
        <v>0</v>
      </c>
      <c r="BH3087">
        <v>0</v>
      </c>
      <c r="BI3087">
        <v>0</v>
      </c>
      <c r="BJ3087">
        <v>0</v>
      </c>
      <c r="BK3087">
        <v>0</v>
      </c>
      <c r="BL3087">
        <v>0</v>
      </c>
      <c r="BM3087">
        <v>0</v>
      </c>
      <c r="BN3087">
        <v>0</v>
      </c>
      <c r="BO3087">
        <v>0</v>
      </c>
      <c r="BP3087">
        <v>0</v>
      </c>
      <c r="BQ3087">
        <v>0</v>
      </c>
      <c r="BR3087">
        <v>0</v>
      </c>
      <c r="BS3087">
        <v>0</v>
      </c>
      <c r="BT3087">
        <v>7042</v>
      </c>
      <c r="BU3087">
        <v>0</v>
      </c>
      <c r="BV3087">
        <v>0</v>
      </c>
      <c r="BW3087">
        <v>0</v>
      </c>
      <c r="BX3087">
        <v>0</v>
      </c>
      <c r="BY3087">
        <v>0</v>
      </c>
      <c r="BZ3087">
        <v>0</v>
      </c>
      <c r="CA3087">
        <v>0</v>
      </c>
      <c r="CB3087">
        <v>0</v>
      </c>
      <c r="CC3087">
        <v>0</v>
      </c>
      <c r="CD3087">
        <v>7042</v>
      </c>
      <c r="CE3087">
        <v>7042</v>
      </c>
      <c r="CF3087">
        <v>7042</v>
      </c>
      <c r="CG3087">
        <v>0</v>
      </c>
      <c r="CH3087" t="s">
        <v>612</v>
      </c>
      <c r="CI3087" t="s">
        <v>616</v>
      </c>
      <c r="CJ3087" t="s">
        <v>617</v>
      </c>
      <c r="CK3087" t="s">
        <v>617</v>
      </c>
      <c r="CL3087" t="s">
        <v>617</v>
      </c>
      <c r="CM3087" t="s">
        <v>617</v>
      </c>
      <c r="CN3087">
        <v>0</v>
      </c>
    </row>
    <row r="3088" spans="1:92" x14ac:dyDescent="0.25">
      <c r="A3088" t="s">
        <v>15490</v>
      </c>
      <c r="B3088" t="s">
        <v>15490</v>
      </c>
      <c r="C3088">
        <v>54</v>
      </c>
      <c r="D3088" t="s">
        <v>597</v>
      </c>
      <c r="E3088">
        <v>67199</v>
      </c>
      <c r="F3088" t="s">
        <v>15427</v>
      </c>
      <c r="G3088" t="s">
        <v>10784</v>
      </c>
      <c r="H3088" t="s">
        <v>10785</v>
      </c>
      <c r="I3088" t="s">
        <v>630</v>
      </c>
      <c r="J3088">
        <v>10762</v>
      </c>
      <c r="K3088">
        <v>7343</v>
      </c>
      <c r="L3088" t="s">
        <v>15491</v>
      </c>
      <c r="M3088" t="s">
        <v>15451</v>
      </c>
      <c r="N3088" t="s">
        <v>10470</v>
      </c>
      <c r="O3088" t="s">
        <v>15452</v>
      </c>
      <c r="P3088" t="s">
        <v>10472</v>
      </c>
      <c r="Q3088" t="s">
        <v>10473</v>
      </c>
      <c r="R3088" t="s">
        <v>10474</v>
      </c>
      <c r="S3088" t="s">
        <v>10442</v>
      </c>
      <c r="T3088" t="s">
        <v>10443</v>
      </c>
      <c r="U3088" t="s">
        <v>4479</v>
      </c>
      <c r="V3088" t="s">
        <v>1577</v>
      </c>
      <c r="W3088">
        <v>45.897790000000001</v>
      </c>
      <c r="X3088">
        <v>-77.276920000000004</v>
      </c>
      <c r="Y3088">
        <v>44679</v>
      </c>
      <c r="Z3088" t="s">
        <v>909</v>
      </c>
      <c r="AA3088" t="s">
        <v>380</v>
      </c>
      <c r="AB3088" t="s">
        <v>612</v>
      </c>
      <c r="AC3088" t="s">
        <v>612</v>
      </c>
      <c r="AD3088" t="s">
        <v>612</v>
      </c>
      <c r="AE3088" t="s">
        <v>612</v>
      </c>
      <c r="AF3088" t="s">
        <v>612</v>
      </c>
      <c r="AG3088" t="s">
        <v>612</v>
      </c>
      <c r="AH3088" t="s">
        <v>612</v>
      </c>
      <c r="AI3088" t="s">
        <v>612</v>
      </c>
      <c r="AJ3088" t="s">
        <v>612</v>
      </c>
      <c r="AK3088" t="s">
        <v>612</v>
      </c>
      <c r="AL3088" t="s">
        <v>612</v>
      </c>
      <c r="AM3088" t="s">
        <v>612</v>
      </c>
      <c r="AN3088" t="s">
        <v>612</v>
      </c>
      <c r="AO3088" t="s">
        <v>612</v>
      </c>
      <c r="AP3088" t="s">
        <v>612</v>
      </c>
      <c r="AQ3088" t="s">
        <v>612</v>
      </c>
      <c r="AR3088" t="s">
        <v>612</v>
      </c>
      <c r="AS3088" t="s">
        <v>612</v>
      </c>
      <c r="AT3088" t="s">
        <v>613</v>
      </c>
      <c r="AU3088" t="s">
        <v>612</v>
      </c>
      <c r="AV3088" t="s">
        <v>635</v>
      </c>
      <c r="AW3088">
        <v>44679</v>
      </c>
      <c r="AX3088">
        <v>130000</v>
      </c>
      <c r="AY3088" t="s">
        <v>621</v>
      </c>
      <c r="AZ3088" t="s">
        <v>663</v>
      </c>
      <c r="BA3088" t="s">
        <v>470</v>
      </c>
      <c r="BB3088" t="s">
        <v>909</v>
      </c>
      <c r="BC3088">
        <v>44804</v>
      </c>
      <c r="BD3088">
        <v>0</v>
      </c>
      <c r="BE3088">
        <v>0</v>
      </c>
      <c r="BF3088">
        <v>130000</v>
      </c>
      <c r="BG3088">
        <v>0</v>
      </c>
      <c r="BH3088">
        <v>0</v>
      </c>
      <c r="BI3088">
        <v>0</v>
      </c>
      <c r="BJ3088">
        <v>0</v>
      </c>
      <c r="BK3088">
        <v>0</v>
      </c>
      <c r="BL3088">
        <v>0</v>
      </c>
      <c r="BM3088">
        <v>0</v>
      </c>
      <c r="BN3088">
        <v>0</v>
      </c>
      <c r="BO3088">
        <v>0</v>
      </c>
      <c r="BP3088">
        <v>0</v>
      </c>
      <c r="BQ3088">
        <v>0</v>
      </c>
      <c r="BR3088">
        <v>0</v>
      </c>
      <c r="BS3088">
        <v>130000</v>
      </c>
      <c r="BT3088">
        <v>0</v>
      </c>
      <c r="BU3088">
        <v>0</v>
      </c>
      <c r="BV3088">
        <v>0</v>
      </c>
      <c r="BW3088">
        <v>0</v>
      </c>
      <c r="BX3088">
        <v>0</v>
      </c>
      <c r="BY3088">
        <v>0</v>
      </c>
      <c r="BZ3088">
        <v>0</v>
      </c>
      <c r="CA3088">
        <v>0</v>
      </c>
      <c r="CB3088">
        <v>0</v>
      </c>
      <c r="CC3088">
        <v>0</v>
      </c>
      <c r="CD3088">
        <v>0</v>
      </c>
      <c r="CE3088">
        <v>130000</v>
      </c>
      <c r="CF3088">
        <v>130000</v>
      </c>
      <c r="CG3088">
        <v>0</v>
      </c>
      <c r="CH3088" t="s">
        <v>612</v>
      </c>
      <c r="CI3088" t="s">
        <v>616</v>
      </c>
      <c r="CJ3088" t="s">
        <v>617</v>
      </c>
      <c r="CK3088" t="s">
        <v>617</v>
      </c>
      <c r="CL3088" t="s">
        <v>617</v>
      </c>
      <c r="CM3088" t="s">
        <v>617</v>
      </c>
      <c r="CN3088">
        <v>0</v>
      </c>
    </row>
    <row r="3089" spans="1:92" x14ac:dyDescent="0.25">
      <c r="A3089" t="s">
        <v>15492</v>
      </c>
      <c r="B3089" t="s">
        <v>15492</v>
      </c>
      <c r="C3089">
        <v>55</v>
      </c>
      <c r="D3089" t="s">
        <v>597</v>
      </c>
      <c r="E3089">
        <v>67202</v>
      </c>
      <c r="F3089" t="s">
        <v>15493</v>
      </c>
      <c r="G3089" t="s">
        <v>599</v>
      </c>
      <c r="H3089" t="s">
        <v>599</v>
      </c>
      <c r="I3089" t="s">
        <v>600</v>
      </c>
      <c r="J3089">
        <v>15773</v>
      </c>
      <c r="K3089">
        <v>18087</v>
      </c>
      <c r="L3089" t="s">
        <v>15494</v>
      </c>
      <c r="M3089" t="s">
        <v>15495</v>
      </c>
      <c r="N3089" t="s">
        <v>10377</v>
      </c>
      <c r="O3089" t="s">
        <v>15496</v>
      </c>
      <c r="P3089" t="s">
        <v>10379</v>
      </c>
      <c r="Q3089" t="s">
        <v>10380</v>
      </c>
      <c r="R3089" t="s">
        <v>10381</v>
      </c>
      <c r="S3089" t="s">
        <v>10272</v>
      </c>
      <c r="T3089" t="s">
        <v>10273</v>
      </c>
      <c r="U3089" t="s">
        <v>4479</v>
      </c>
      <c r="V3089" t="s">
        <v>1577</v>
      </c>
      <c r="W3089">
        <v>44.254983490000001</v>
      </c>
      <c r="X3089">
        <v>-76.949072079999993</v>
      </c>
      <c r="Y3089" t="s">
        <v>612</v>
      </c>
      <c r="Z3089" t="s">
        <v>612</v>
      </c>
      <c r="AA3089" t="s">
        <v>612</v>
      </c>
      <c r="AB3089" t="s">
        <v>612</v>
      </c>
      <c r="AC3089" t="s">
        <v>612</v>
      </c>
      <c r="AD3089" t="s">
        <v>612</v>
      </c>
      <c r="AE3089" t="s">
        <v>612</v>
      </c>
      <c r="AF3089" t="s">
        <v>612</v>
      </c>
      <c r="AG3089" t="s">
        <v>612</v>
      </c>
      <c r="AH3089" t="s">
        <v>612</v>
      </c>
      <c r="AI3089" t="s">
        <v>612</v>
      </c>
      <c r="AJ3089" t="s">
        <v>612</v>
      </c>
      <c r="AK3089" t="s">
        <v>612</v>
      </c>
      <c r="AL3089" t="s">
        <v>612</v>
      </c>
      <c r="AM3089" t="s">
        <v>612</v>
      </c>
      <c r="AN3089" t="s">
        <v>612</v>
      </c>
      <c r="AO3089" t="s">
        <v>612</v>
      </c>
      <c r="AP3089" t="s">
        <v>612</v>
      </c>
      <c r="AQ3089" t="s">
        <v>612</v>
      </c>
      <c r="AR3089" t="s">
        <v>612</v>
      </c>
      <c r="AS3089" t="s">
        <v>612</v>
      </c>
      <c r="AT3089" t="s">
        <v>613</v>
      </c>
      <c r="AU3089" t="s">
        <v>612</v>
      </c>
      <c r="AV3089" t="s">
        <v>614</v>
      </c>
      <c r="AW3089" t="s">
        <v>612</v>
      </c>
      <c r="AX3089" t="s">
        <v>612</v>
      </c>
      <c r="AY3089" t="s">
        <v>615</v>
      </c>
      <c r="AZ3089" t="s">
        <v>612</v>
      </c>
      <c r="BA3089" t="s">
        <v>612</v>
      </c>
      <c r="BB3089" t="s">
        <v>612</v>
      </c>
      <c r="BC3089" t="s">
        <v>612</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t="s">
        <v>612</v>
      </c>
      <c r="CI3089" t="s">
        <v>616</v>
      </c>
      <c r="CJ3089" t="s">
        <v>617</v>
      </c>
      <c r="CK3089" t="s">
        <v>617</v>
      </c>
      <c r="CL3089" t="s">
        <v>617</v>
      </c>
      <c r="CM3089" t="s">
        <v>617</v>
      </c>
      <c r="CN3089">
        <v>0</v>
      </c>
    </row>
    <row r="3090" spans="1:92" x14ac:dyDescent="0.25">
      <c r="A3090" t="s">
        <v>15497</v>
      </c>
      <c r="B3090" t="s">
        <v>15497</v>
      </c>
      <c r="C3090">
        <v>55</v>
      </c>
      <c r="D3090" t="s">
        <v>597</v>
      </c>
      <c r="E3090">
        <v>67202</v>
      </c>
      <c r="F3090" t="s">
        <v>15493</v>
      </c>
      <c r="G3090" t="s">
        <v>619</v>
      </c>
      <c r="H3090" t="s">
        <v>620</v>
      </c>
      <c r="I3090" t="s">
        <v>600</v>
      </c>
      <c r="J3090">
        <v>15773</v>
      </c>
      <c r="K3090">
        <v>18087</v>
      </c>
      <c r="L3090" t="s">
        <v>15494</v>
      </c>
      <c r="M3090" t="s">
        <v>15495</v>
      </c>
      <c r="N3090" t="s">
        <v>10377</v>
      </c>
      <c r="O3090" t="s">
        <v>15496</v>
      </c>
      <c r="P3090" t="s">
        <v>10379</v>
      </c>
      <c r="Q3090" t="s">
        <v>10380</v>
      </c>
      <c r="R3090" t="s">
        <v>10381</v>
      </c>
      <c r="S3090" t="s">
        <v>10272</v>
      </c>
      <c r="T3090" t="s">
        <v>10273</v>
      </c>
      <c r="U3090" t="s">
        <v>4479</v>
      </c>
      <c r="V3090" t="s">
        <v>1577</v>
      </c>
      <c r="W3090">
        <v>44.254983490000001</v>
      </c>
      <c r="X3090">
        <v>-76.949072079999993</v>
      </c>
      <c r="Y3090" t="s">
        <v>612</v>
      </c>
      <c r="Z3090" t="s">
        <v>612</v>
      </c>
      <c r="AA3090" t="s">
        <v>612</v>
      </c>
      <c r="AB3090" t="s">
        <v>612</v>
      </c>
      <c r="AC3090" t="s">
        <v>612</v>
      </c>
      <c r="AD3090" t="s">
        <v>612</v>
      </c>
      <c r="AE3090" t="s">
        <v>612</v>
      </c>
      <c r="AF3090" t="s">
        <v>612</v>
      </c>
      <c r="AG3090" t="s">
        <v>612</v>
      </c>
      <c r="AH3090" t="s">
        <v>612</v>
      </c>
      <c r="AI3090" t="s">
        <v>612</v>
      </c>
      <c r="AJ3090" t="s">
        <v>612</v>
      </c>
      <c r="AK3090" t="s">
        <v>612</v>
      </c>
      <c r="AL3090" t="s">
        <v>612</v>
      </c>
      <c r="AM3090" t="s">
        <v>612</v>
      </c>
      <c r="AN3090" t="s">
        <v>612</v>
      </c>
      <c r="AO3090" t="s">
        <v>612</v>
      </c>
      <c r="AP3090" t="s">
        <v>612</v>
      </c>
      <c r="AQ3090" t="s">
        <v>612</v>
      </c>
      <c r="AR3090" t="s">
        <v>612</v>
      </c>
      <c r="AS3090" t="s">
        <v>612</v>
      </c>
      <c r="AT3090" t="s">
        <v>613</v>
      </c>
      <c r="AU3090" t="s">
        <v>612</v>
      </c>
      <c r="AV3090" t="s">
        <v>614</v>
      </c>
      <c r="AW3090" t="s">
        <v>612</v>
      </c>
      <c r="AX3090">
        <v>4131228</v>
      </c>
      <c r="AY3090" t="s">
        <v>621</v>
      </c>
      <c r="AZ3090" t="s">
        <v>579</v>
      </c>
      <c r="BA3090" t="s">
        <v>579</v>
      </c>
      <c r="BB3090" t="s">
        <v>622</v>
      </c>
      <c r="BC3090">
        <v>42248</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4273466</v>
      </c>
      <c r="BW3090">
        <v>0</v>
      </c>
      <c r="BX3090">
        <v>0</v>
      </c>
      <c r="BY3090">
        <v>0</v>
      </c>
      <c r="BZ3090">
        <v>0</v>
      </c>
      <c r="CA3090">
        <v>0</v>
      </c>
      <c r="CB3090">
        <v>0</v>
      </c>
      <c r="CC3090">
        <v>0</v>
      </c>
      <c r="CD3090">
        <v>4273466</v>
      </c>
      <c r="CE3090">
        <v>4273466</v>
      </c>
      <c r="CF3090">
        <v>4131228</v>
      </c>
      <c r="CG3090">
        <v>-142238</v>
      </c>
      <c r="CH3090" t="s">
        <v>612</v>
      </c>
      <c r="CI3090" t="s">
        <v>616</v>
      </c>
      <c r="CJ3090" t="s">
        <v>617</v>
      </c>
      <c r="CK3090" t="s">
        <v>617</v>
      </c>
      <c r="CL3090" t="s">
        <v>617</v>
      </c>
      <c r="CM3090" t="s">
        <v>617</v>
      </c>
      <c r="CN3090">
        <v>0</v>
      </c>
    </row>
    <row r="3091" spans="1:92" x14ac:dyDescent="0.25">
      <c r="A3091" t="s">
        <v>15498</v>
      </c>
      <c r="B3091" t="s">
        <v>15498</v>
      </c>
      <c r="C3091">
        <v>55</v>
      </c>
      <c r="D3091" t="s">
        <v>597</v>
      </c>
      <c r="E3091">
        <v>67202</v>
      </c>
      <c r="F3091" t="s">
        <v>15493</v>
      </c>
      <c r="G3091" t="s">
        <v>15499</v>
      </c>
      <c r="H3091" t="s">
        <v>15500</v>
      </c>
      <c r="I3091" t="s">
        <v>630</v>
      </c>
      <c r="J3091">
        <v>9218</v>
      </c>
      <c r="K3091">
        <v>10051</v>
      </c>
      <c r="L3091" t="s">
        <v>15501</v>
      </c>
      <c r="M3091" t="s">
        <v>15502</v>
      </c>
      <c r="N3091" t="s">
        <v>10541</v>
      </c>
      <c r="O3091" t="s">
        <v>15503</v>
      </c>
      <c r="P3091" t="s">
        <v>10543</v>
      </c>
      <c r="Q3091" t="s">
        <v>10544</v>
      </c>
      <c r="R3091" t="s">
        <v>10545</v>
      </c>
      <c r="S3091" t="s">
        <v>4736</v>
      </c>
      <c r="T3091" t="s">
        <v>4737</v>
      </c>
      <c r="U3091" t="s">
        <v>4479</v>
      </c>
      <c r="V3091" t="s">
        <v>1577</v>
      </c>
      <c r="W3091">
        <v>44.184040000000003</v>
      </c>
      <c r="X3091">
        <v>-77.401250000000005</v>
      </c>
      <c r="Y3091" t="s">
        <v>612</v>
      </c>
      <c r="Z3091" t="s">
        <v>612</v>
      </c>
      <c r="AA3091" t="s">
        <v>612</v>
      </c>
      <c r="AB3091" t="s">
        <v>612</v>
      </c>
      <c r="AC3091" t="s">
        <v>612</v>
      </c>
      <c r="AD3091" t="s">
        <v>612</v>
      </c>
      <c r="AE3091" t="s">
        <v>612</v>
      </c>
      <c r="AF3091" t="s">
        <v>612</v>
      </c>
      <c r="AG3091" t="s">
        <v>612</v>
      </c>
      <c r="AH3091" t="s">
        <v>612</v>
      </c>
      <c r="AI3091" t="s">
        <v>612</v>
      </c>
      <c r="AJ3091" t="s">
        <v>612</v>
      </c>
      <c r="AK3091" t="s">
        <v>612</v>
      </c>
      <c r="AL3091" t="s">
        <v>612</v>
      </c>
      <c r="AM3091" t="s">
        <v>612</v>
      </c>
      <c r="AN3091" t="s">
        <v>612</v>
      </c>
      <c r="AO3091" t="s">
        <v>612</v>
      </c>
      <c r="AP3091" t="s">
        <v>612</v>
      </c>
      <c r="AQ3091" t="s">
        <v>612</v>
      </c>
      <c r="AR3091" t="s">
        <v>612</v>
      </c>
      <c r="AS3091" t="s">
        <v>612</v>
      </c>
      <c r="AT3091" t="s">
        <v>613</v>
      </c>
      <c r="AU3091" t="s">
        <v>612</v>
      </c>
      <c r="AV3091" t="s">
        <v>635</v>
      </c>
      <c r="AW3091">
        <v>39691</v>
      </c>
      <c r="AX3091">
        <v>1058544</v>
      </c>
      <c r="AY3091" t="s">
        <v>621</v>
      </c>
      <c r="AZ3091" t="s">
        <v>140</v>
      </c>
      <c r="BA3091" t="s">
        <v>470</v>
      </c>
      <c r="BB3091" t="s">
        <v>645</v>
      </c>
      <c r="BC3091">
        <v>38231</v>
      </c>
      <c r="BD3091">
        <v>0</v>
      </c>
      <c r="BE3091">
        <v>0</v>
      </c>
      <c r="BF3091">
        <v>0</v>
      </c>
      <c r="BG3091">
        <v>0</v>
      </c>
      <c r="BH3091">
        <v>0</v>
      </c>
      <c r="BI3091">
        <v>0</v>
      </c>
      <c r="BJ3091">
        <v>0</v>
      </c>
      <c r="BK3091">
        <v>0</v>
      </c>
      <c r="BL3091">
        <v>0</v>
      </c>
      <c r="BM3091">
        <v>0</v>
      </c>
      <c r="BN3091">
        <v>0</v>
      </c>
      <c r="BO3091">
        <v>0</v>
      </c>
      <c r="BP3091">
        <v>0</v>
      </c>
      <c r="BQ3091">
        <v>0</v>
      </c>
      <c r="BR3091">
        <v>0</v>
      </c>
      <c r="BS3091">
        <v>0</v>
      </c>
      <c r="BT3091">
        <v>1058544</v>
      </c>
      <c r="BU3091">
        <v>0</v>
      </c>
      <c r="BV3091">
        <v>0</v>
      </c>
      <c r="BW3091">
        <v>0</v>
      </c>
      <c r="BX3091">
        <v>0</v>
      </c>
      <c r="BY3091">
        <v>0</v>
      </c>
      <c r="BZ3091">
        <v>0</v>
      </c>
      <c r="CA3091">
        <v>0</v>
      </c>
      <c r="CB3091">
        <v>0</v>
      </c>
      <c r="CC3091">
        <v>0</v>
      </c>
      <c r="CD3091">
        <v>1058544</v>
      </c>
      <c r="CE3091">
        <v>1058544</v>
      </c>
      <c r="CF3091">
        <v>1058544</v>
      </c>
      <c r="CG3091">
        <v>0</v>
      </c>
      <c r="CH3091" t="s">
        <v>612</v>
      </c>
      <c r="CI3091" t="s">
        <v>616</v>
      </c>
      <c r="CJ3091" t="s">
        <v>617</v>
      </c>
      <c r="CK3091" t="s">
        <v>617</v>
      </c>
      <c r="CL3091" t="s">
        <v>617</v>
      </c>
      <c r="CM3091" t="s">
        <v>617</v>
      </c>
      <c r="CN3091">
        <v>0</v>
      </c>
    </row>
    <row r="3092" spans="1:92" x14ac:dyDescent="0.25">
      <c r="A3092" t="s">
        <v>15504</v>
      </c>
      <c r="B3092" t="s">
        <v>15504</v>
      </c>
      <c r="C3092">
        <v>55</v>
      </c>
      <c r="D3092" t="s">
        <v>597</v>
      </c>
      <c r="E3092">
        <v>67202</v>
      </c>
      <c r="F3092" t="s">
        <v>15493</v>
      </c>
      <c r="G3092" t="s">
        <v>14028</v>
      </c>
      <c r="H3092" t="s">
        <v>14029</v>
      </c>
      <c r="I3092" t="s">
        <v>630</v>
      </c>
      <c r="J3092">
        <v>9219</v>
      </c>
      <c r="K3092">
        <v>10052</v>
      </c>
      <c r="L3092" t="s">
        <v>15505</v>
      </c>
      <c r="M3092" t="s">
        <v>15506</v>
      </c>
      <c r="N3092" t="s">
        <v>10541</v>
      </c>
      <c r="O3092" t="s">
        <v>15507</v>
      </c>
      <c r="P3092" t="s">
        <v>10543</v>
      </c>
      <c r="Q3092" t="s">
        <v>10544</v>
      </c>
      <c r="R3092" t="s">
        <v>10545</v>
      </c>
      <c r="S3092" t="s">
        <v>4736</v>
      </c>
      <c r="T3092" t="s">
        <v>4737</v>
      </c>
      <c r="U3092" t="s">
        <v>4479</v>
      </c>
      <c r="V3092" t="s">
        <v>1577</v>
      </c>
      <c r="W3092">
        <v>44.178150000000002</v>
      </c>
      <c r="X3092">
        <v>-77.38449</v>
      </c>
      <c r="Y3092" t="s">
        <v>612</v>
      </c>
      <c r="Z3092" t="s">
        <v>612</v>
      </c>
      <c r="AA3092" t="s">
        <v>612</v>
      </c>
      <c r="AB3092" t="s">
        <v>612</v>
      </c>
      <c r="AC3092" t="s">
        <v>612</v>
      </c>
      <c r="AD3092" t="s">
        <v>612</v>
      </c>
      <c r="AE3092" t="s">
        <v>612</v>
      </c>
      <c r="AF3092" t="s">
        <v>612</v>
      </c>
      <c r="AG3092" t="s">
        <v>612</v>
      </c>
      <c r="AH3092" t="s">
        <v>612</v>
      </c>
      <c r="AI3092" t="s">
        <v>612</v>
      </c>
      <c r="AJ3092" t="s">
        <v>612</v>
      </c>
      <c r="AK3092" t="s">
        <v>612</v>
      </c>
      <c r="AL3092" t="s">
        <v>612</v>
      </c>
      <c r="AM3092" t="s">
        <v>612</v>
      </c>
      <c r="AN3092" t="s">
        <v>612</v>
      </c>
      <c r="AO3092" t="s">
        <v>612</v>
      </c>
      <c r="AP3092" t="s">
        <v>612</v>
      </c>
      <c r="AQ3092" t="s">
        <v>612</v>
      </c>
      <c r="AR3092" t="s">
        <v>612</v>
      </c>
      <c r="AS3092" t="s">
        <v>612</v>
      </c>
      <c r="AT3092" t="s">
        <v>613</v>
      </c>
      <c r="AU3092" t="s">
        <v>612</v>
      </c>
      <c r="AV3092" t="s">
        <v>614</v>
      </c>
      <c r="AW3092" t="s">
        <v>612</v>
      </c>
      <c r="AX3092">
        <v>138000</v>
      </c>
      <c r="AY3092" t="s">
        <v>621</v>
      </c>
      <c r="AZ3092" t="s">
        <v>663</v>
      </c>
      <c r="BA3092" t="s">
        <v>470</v>
      </c>
      <c r="BB3092" t="s">
        <v>803</v>
      </c>
      <c r="BC3092">
        <v>40787</v>
      </c>
      <c r="BD3092">
        <v>0</v>
      </c>
      <c r="BE3092">
        <v>0</v>
      </c>
      <c r="BF3092">
        <v>0</v>
      </c>
      <c r="BG3092">
        <v>0</v>
      </c>
      <c r="BH3092">
        <v>0</v>
      </c>
      <c r="BI3092">
        <v>0</v>
      </c>
      <c r="BJ3092">
        <v>0</v>
      </c>
      <c r="BK3092">
        <v>0</v>
      </c>
      <c r="BL3092">
        <v>0</v>
      </c>
      <c r="BM3092">
        <v>0</v>
      </c>
      <c r="BN3092">
        <v>0</v>
      </c>
      <c r="BO3092">
        <v>0</v>
      </c>
      <c r="BP3092">
        <v>0</v>
      </c>
      <c r="BQ3092">
        <v>0</v>
      </c>
      <c r="BR3092">
        <v>138000</v>
      </c>
      <c r="BS3092">
        <v>138000</v>
      </c>
      <c r="BT3092">
        <v>0</v>
      </c>
      <c r="BU3092">
        <v>0</v>
      </c>
      <c r="BV3092">
        <v>0</v>
      </c>
      <c r="BW3092">
        <v>0</v>
      </c>
      <c r="BX3092">
        <v>0</v>
      </c>
      <c r="BY3092">
        <v>0</v>
      </c>
      <c r="BZ3092">
        <v>0</v>
      </c>
      <c r="CA3092">
        <v>0</v>
      </c>
      <c r="CB3092">
        <v>0</v>
      </c>
      <c r="CC3092">
        <v>0</v>
      </c>
      <c r="CD3092">
        <v>0</v>
      </c>
      <c r="CE3092">
        <v>138000</v>
      </c>
      <c r="CF3092">
        <v>138000</v>
      </c>
      <c r="CG3092">
        <v>0</v>
      </c>
      <c r="CH3092" t="s">
        <v>612</v>
      </c>
      <c r="CI3092" t="s">
        <v>616</v>
      </c>
      <c r="CJ3092" t="s">
        <v>617</v>
      </c>
      <c r="CK3092" t="s">
        <v>617</v>
      </c>
      <c r="CL3092" t="s">
        <v>617</v>
      </c>
      <c r="CM3092" t="s">
        <v>617</v>
      </c>
      <c r="CN3092">
        <v>0</v>
      </c>
    </row>
    <row r="3093" spans="1:92" x14ac:dyDescent="0.25">
      <c r="A3093" t="s">
        <v>15508</v>
      </c>
      <c r="B3093" t="s">
        <v>15508</v>
      </c>
      <c r="C3093">
        <v>55</v>
      </c>
      <c r="D3093" t="s">
        <v>597</v>
      </c>
      <c r="E3093">
        <v>67202</v>
      </c>
      <c r="F3093" t="s">
        <v>15493</v>
      </c>
      <c r="G3093" t="s">
        <v>15440</v>
      </c>
      <c r="H3093" t="s">
        <v>15441</v>
      </c>
      <c r="I3093" t="s">
        <v>630</v>
      </c>
      <c r="J3093">
        <v>3355</v>
      </c>
      <c r="K3093">
        <v>7201</v>
      </c>
      <c r="L3093" t="s">
        <v>15509</v>
      </c>
      <c r="M3093" t="s">
        <v>15510</v>
      </c>
      <c r="N3093" t="s">
        <v>10255</v>
      </c>
      <c r="O3093" t="s">
        <v>15511</v>
      </c>
      <c r="P3093" t="s">
        <v>10257</v>
      </c>
      <c r="Q3093" t="s">
        <v>10258</v>
      </c>
      <c r="R3093" t="s">
        <v>10259</v>
      </c>
      <c r="S3093" t="s">
        <v>10259</v>
      </c>
      <c r="T3093" t="s">
        <v>10260</v>
      </c>
      <c r="U3093" t="s">
        <v>4479</v>
      </c>
      <c r="V3093" t="s">
        <v>1577</v>
      </c>
      <c r="W3093">
        <v>44.246490000000001</v>
      </c>
      <c r="X3093">
        <v>-76.603939999999994</v>
      </c>
      <c r="Y3093" t="s">
        <v>612</v>
      </c>
      <c r="Z3093" t="s">
        <v>612</v>
      </c>
      <c r="AA3093" t="s">
        <v>612</v>
      </c>
      <c r="AB3093" t="s">
        <v>612</v>
      </c>
      <c r="AC3093" t="s">
        <v>612</v>
      </c>
      <c r="AD3093" t="s">
        <v>612</v>
      </c>
      <c r="AE3093" t="s">
        <v>612</v>
      </c>
      <c r="AF3093" t="s">
        <v>612</v>
      </c>
      <c r="AG3093" t="s">
        <v>612</v>
      </c>
      <c r="AH3093" t="s">
        <v>612</v>
      </c>
      <c r="AI3093" t="s">
        <v>612</v>
      </c>
      <c r="AJ3093" t="s">
        <v>612</v>
      </c>
      <c r="AK3093" t="s">
        <v>612</v>
      </c>
      <c r="AL3093" t="s">
        <v>612</v>
      </c>
      <c r="AM3093" t="s">
        <v>612</v>
      </c>
      <c r="AN3093" t="s">
        <v>612</v>
      </c>
      <c r="AO3093" t="s">
        <v>612</v>
      </c>
      <c r="AP3093" t="s">
        <v>612</v>
      </c>
      <c r="AQ3093" t="s">
        <v>612</v>
      </c>
      <c r="AR3093" t="s">
        <v>612</v>
      </c>
      <c r="AS3093" t="s">
        <v>612</v>
      </c>
      <c r="AT3093" t="s">
        <v>613</v>
      </c>
      <c r="AU3093" t="s">
        <v>612</v>
      </c>
      <c r="AV3093" t="s">
        <v>635</v>
      </c>
      <c r="AW3093">
        <v>39691</v>
      </c>
      <c r="AX3093">
        <v>1221100</v>
      </c>
      <c r="AY3093" t="s">
        <v>621</v>
      </c>
      <c r="AZ3093" t="s">
        <v>140</v>
      </c>
      <c r="BA3093" t="s">
        <v>470</v>
      </c>
      <c r="BB3093" t="s">
        <v>645</v>
      </c>
      <c r="BC3093">
        <v>38231</v>
      </c>
      <c r="BD3093">
        <v>0</v>
      </c>
      <c r="BE3093">
        <v>0</v>
      </c>
      <c r="BF3093">
        <v>0</v>
      </c>
      <c r="BG3093">
        <v>0</v>
      </c>
      <c r="BH3093">
        <v>0</v>
      </c>
      <c r="BI3093">
        <v>0</v>
      </c>
      <c r="BJ3093">
        <v>0</v>
      </c>
      <c r="BK3093">
        <v>0</v>
      </c>
      <c r="BL3093">
        <v>0</v>
      </c>
      <c r="BM3093">
        <v>0</v>
      </c>
      <c r="BN3093">
        <v>0</v>
      </c>
      <c r="BO3093">
        <v>0</v>
      </c>
      <c r="BP3093">
        <v>0</v>
      </c>
      <c r="BQ3093">
        <v>0</v>
      </c>
      <c r="BR3093">
        <v>0</v>
      </c>
      <c r="BS3093">
        <v>0</v>
      </c>
      <c r="BT3093">
        <v>1221100</v>
      </c>
      <c r="BU3093">
        <v>0</v>
      </c>
      <c r="BV3093">
        <v>0</v>
      </c>
      <c r="BW3093">
        <v>0</v>
      </c>
      <c r="BX3093">
        <v>0</v>
      </c>
      <c r="BY3093">
        <v>0</v>
      </c>
      <c r="BZ3093">
        <v>0</v>
      </c>
      <c r="CA3093">
        <v>0</v>
      </c>
      <c r="CB3093">
        <v>0</v>
      </c>
      <c r="CC3093">
        <v>0</v>
      </c>
      <c r="CD3093">
        <v>1221100</v>
      </c>
      <c r="CE3093">
        <v>1221100</v>
      </c>
      <c r="CF3093">
        <v>1221100</v>
      </c>
      <c r="CG3093">
        <v>0</v>
      </c>
      <c r="CH3093" t="s">
        <v>612</v>
      </c>
      <c r="CI3093" t="s">
        <v>616</v>
      </c>
      <c r="CJ3093" t="s">
        <v>617</v>
      </c>
      <c r="CK3093" t="s">
        <v>617</v>
      </c>
      <c r="CL3093" t="s">
        <v>617</v>
      </c>
      <c r="CM3093" t="s">
        <v>617</v>
      </c>
      <c r="CN3093">
        <v>0</v>
      </c>
    </row>
    <row r="3094" spans="1:92" x14ac:dyDescent="0.25">
      <c r="A3094" t="s">
        <v>15512</v>
      </c>
      <c r="B3094" t="s">
        <v>15513</v>
      </c>
      <c r="C3094">
        <v>55</v>
      </c>
      <c r="D3094" t="s">
        <v>597</v>
      </c>
      <c r="E3094">
        <v>67202</v>
      </c>
      <c r="F3094" t="s">
        <v>15493</v>
      </c>
      <c r="G3094" t="s">
        <v>15514</v>
      </c>
      <c r="H3094" t="s">
        <v>15515</v>
      </c>
      <c r="I3094" t="s">
        <v>630</v>
      </c>
      <c r="J3094">
        <v>24448</v>
      </c>
      <c r="K3094">
        <v>7163</v>
      </c>
      <c r="L3094" t="s">
        <v>15516</v>
      </c>
      <c r="M3094" t="s">
        <v>15517</v>
      </c>
      <c r="N3094" t="s">
        <v>10255</v>
      </c>
      <c r="O3094" t="s">
        <v>15518</v>
      </c>
      <c r="P3094" t="s">
        <v>10257</v>
      </c>
      <c r="Q3094" t="s">
        <v>10258</v>
      </c>
      <c r="R3094" t="s">
        <v>10259</v>
      </c>
      <c r="S3094" t="s">
        <v>10259</v>
      </c>
      <c r="T3094" t="s">
        <v>10260</v>
      </c>
      <c r="U3094" t="s">
        <v>4479</v>
      </c>
      <c r="V3094" t="s">
        <v>1577</v>
      </c>
      <c r="W3094">
        <v>44.2608581</v>
      </c>
      <c r="X3094">
        <v>-76.490656999999999</v>
      </c>
      <c r="Y3094">
        <v>41754</v>
      </c>
      <c r="Z3094" t="s">
        <v>649</v>
      </c>
      <c r="AA3094" t="s">
        <v>700</v>
      </c>
      <c r="AB3094" t="s">
        <v>612</v>
      </c>
      <c r="AC3094" t="s">
        <v>612</v>
      </c>
      <c r="AD3094" t="s">
        <v>612</v>
      </c>
      <c r="AE3094">
        <v>41754</v>
      </c>
      <c r="AF3094" t="s">
        <v>649</v>
      </c>
      <c r="AG3094" t="s">
        <v>700</v>
      </c>
      <c r="AH3094" t="s">
        <v>612</v>
      </c>
      <c r="AI3094" t="s">
        <v>612</v>
      </c>
      <c r="AJ3094" t="s">
        <v>612</v>
      </c>
      <c r="AK3094" t="s">
        <v>612</v>
      </c>
      <c r="AL3094" t="s">
        <v>612</v>
      </c>
      <c r="AM3094" t="s">
        <v>612</v>
      </c>
      <c r="AN3094" t="s">
        <v>612</v>
      </c>
      <c r="AO3094" t="s">
        <v>612</v>
      </c>
      <c r="AP3094" t="s">
        <v>612</v>
      </c>
      <c r="AQ3094">
        <v>363</v>
      </c>
      <c r="AR3094" t="s">
        <v>612</v>
      </c>
      <c r="AS3094" t="s">
        <v>612</v>
      </c>
      <c r="AT3094" t="s">
        <v>613</v>
      </c>
      <c r="AU3094" t="s">
        <v>612</v>
      </c>
      <c r="AV3094" t="s">
        <v>635</v>
      </c>
      <c r="AW3094">
        <v>42803</v>
      </c>
      <c r="AX3094">
        <v>8576150</v>
      </c>
      <c r="AY3094" t="s">
        <v>621</v>
      </c>
      <c r="AZ3094" t="s">
        <v>145</v>
      </c>
      <c r="BA3094" t="s">
        <v>141</v>
      </c>
      <c r="BB3094" t="s">
        <v>736</v>
      </c>
      <c r="BC3094">
        <v>42979</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1373481</v>
      </c>
      <c r="BW3094">
        <v>0</v>
      </c>
      <c r="BX3094">
        <v>7202669</v>
      </c>
      <c r="BY3094">
        <v>0</v>
      </c>
      <c r="BZ3094">
        <v>0</v>
      </c>
      <c r="CA3094">
        <v>0</v>
      </c>
      <c r="CB3094">
        <v>0</v>
      </c>
      <c r="CC3094">
        <v>0</v>
      </c>
      <c r="CD3094">
        <v>8576150</v>
      </c>
      <c r="CE3094">
        <v>8576150</v>
      </c>
      <c r="CF3094">
        <v>8576150</v>
      </c>
      <c r="CG3094">
        <v>0</v>
      </c>
      <c r="CH3094" t="s">
        <v>612</v>
      </c>
      <c r="CI3094" t="s">
        <v>616</v>
      </c>
      <c r="CJ3094" t="s">
        <v>702</v>
      </c>
      <c r="CK3094" t="s">
        <v>703</v>
      </c>
      <c r="CL3094" t="s">
        <v>617</v>
      </c>
      <c r="CM3094" t="s">
        <v>617</v>
      </c>
      <c r="CN3094">
        <v>7202669</v>
      </c>
    </row>
    <row r="3095" spans="1:92" x14ac:dyDescent="0.25">
      <c r="A3095" t="s">
        <v>15519</v>
      </c>
      <c r="B3095" t="s">
        <v>15513</v>
      </c>
      <c r="C3095">
        <v>55</v>
      </c>
      <c r="D3095" t="s">
        <v>597</v>
      </c>
      <c r="E3095">
        <v>67202</v>
      </c>
      <c r="F3095" t="s">
        <v>15493</v>
      </c>
      <c r="G3095" t="s">
        <v>11406</v>
      </c>
      <c r="H3095" t="s">
        <v>11407</v>
      </c>
      <c r="I3095" t="s">
        <v>630</v>
      </c>
      <c r="J3095">
        <v>3293</v>
      </c>
      <c r="K3095">
        <v>7163</v>
      </c>
      <c r="L3095" t="s">
        <v>15520</v>
      </c>
      <c r="M3095" t="s">
        <v>15517</v>
      </c>
      <c r="N3095" t="s">
        <v>10255</v>
      </c>
      <c r="O3095" t="s">
        <v>15518</v>
      </c>
      <c r="P3095" t="s">
        <v>10257</v>
      </c>
      <c r="Q3095" t="s">
        <v>10258</v>
      </c>
      <c r="R3095" t="s">
        <v>10259</v>
      </c>
      <c r="S3095" t="s">
        <v>10259</v>
      </c>
      <c r="T3095" t="s">
        <v>10260</v>
      </c>
      <c r="U3095" t="s">
        <v>4479</v>
      </c>
      <c r="V3095" t="s">
        <v>1577</v>
      </c>
      <c r="W3095">
        <v>44.26099</v>
      </c>
      <c r="X3095">
        <v>-76.489760000000004</v>
      </c>
      <c r="Y3095">
        <v>42803</v>
      </c>
      <c r="Z3095" t="s">
        <v>787</v>
      </c>
      <c r="AA3095" t="s">
        <v>787</v>
      </c>
      <c r="AB3095" t="s">
        <v>612</v>
      </c>
      <c r="AC3095" t="s">
        <v>612</v>
      </c>
      <c r="AD3095" t="s">
        <v>612</v>
      </c>
      <c r="AE3095">
        <v>42803</v>
      </c>
      <c r="AF3095" t="s">
        <v>787</v>
      </c>
      <c r="AG3095" t="s">
        <v>787</v>
      </c>
      <c r="AH3095" t="s">
        <v>612</v>
      </c>
      <c r="AI3095" t="s">
        <v>612</v>
      </c>
      <c r="AJ3095" t="s">
        <v>612</v>
      </c>
      <c r="AK3095" t="s">
        <v>612</v>
      </c>
      <c r="AL3095" t="s">
        <v>612</v>
      </c>
      <c r="AM3095" t="s">
        <v>612</v>
      </c>
      <c r="AN3095" t="s">
        <v>612</v>
      </c>
      <c r="AO3095" t="s">
        <v>612</v>
      </c>
      <c r="AP3095" t="s">
        <v>612</v>
      </c>
      <c r="AQ3095" t="s">
        <v>612</v>
      </c>
      <c r="AR3095" t="s">
        <v>612</v>
      </c>
      <c r="AS3095" t="s">
        <v>612</v>
      </c>
      <c r="AT3095" t="s">
        <v>613</v>
      </c>
      <c r="AU3095" t="s">
        <v>612</v>
      </c>
      <c r="AV3095" t="s">
        <v>635</v>
      </c>
      <c r="AW3095">
        <v>42803</v>
      </c>
      <c r="AX3095">
        <v>405757</v>
      </c>
      <c r="AY3095" t="s">
        <v>621</v>
      </c>
      <c r="AZ3095" t="s">
        <v>463</v>
      </c>
      <c r="BA3095" t="s">
        <v>141</v>
      </c>
      <c r="BB3095" t="s">
        <v>736</v>
      </c>
      <c r="BC3095">
        <v>42979</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405757</v>
      </c>
      <c r="BY3095">
        <v>0</v>
      </c>
      <c r="BZ3095">
        <v>0</v>
      </c>
      <c r="CA3095">
        <v>0</v>
      </c>
      <c r="CB3095">
        <v>0</v>
      </c>
      <c r="CC3095">
        <v>0</v>
      </c>
      <c r="CD3095">
        <v>405757</v>
      </c>
      <c r="CE3095">
        <v>405757</v>
      </c>
      <c r="CF3095">
        <v>405757</v>
      </c>
      <c r="CG3095">
        <v>0</v>
      </c>
      <c r="CH3095" t="s">
        <v>612</v>
      </c>
      <c r="CI3095" t="s">
        <v>616</v>
      </c>
      <c r="CJ3095" t="s">
        <v>702</v>
      </c>
      <c r="CK3095" t="s">
        <v>703</v>
      </c>
      <c r="CL3095" t="s">
        <v>617</v>
      </c>
      <c r="CM3095" t="s">
        <v>617</v>
      </c>
      <c r="CN3095">
        <v>405757</v>
      </c>
    </row>
    <row r="3096" spans="1:92" x14ac:dyDescent="0.25">
      <c r="A3096" t="s">
        <v>15521</v>
      </c>
      <c r="B3096" t="s">
        <v>15521</v>
      </c>
      <c r="C3096">
        <v>55</v>
      </c>
      <c r="D3096" t="s">
        <v>597</v>
      </c>
      <c r="E3096">
        <v>67202</v>
      </c>
      <c r="F3096" t="s">
        <v>15493</v>
      </c>
      <c r="G3096" t="s">
        <v>11425</v>
      </c>
      <c r="H3096" t="s">
        <v>12614</v>
      </c>
      <c r="I3096" t="s">
        <v>630</v>
      </c>
      <c r="J3096">
        <v>3760</v>
      </c>
      <c r="K3096">
        <v>7497</v>
      </c>
      <c r="L3096" t="s">
        <v>15522</v>
      </c>
      <c r="M3096" t="s">
        <v>15523</v>
      </c>
      <c r="N3096" t="s">
        <v>10255</v>
      </c>
      <c r="O3096" t="s">
        <v>15524</v>
      </c>
      <c r="P3096" t="s">
        <v>10257</v>
      </c>
      <c r="Q3096" t="s">
        <v>10258</v>
      </c>
      <c r="R3096" t="s">
        <v>10259</v>
      </c>
      <c r="S3096" t="s">
        <v>10259</v>
      </c>
      <c r="T3096" t="s">
        <v>10260</v>
      </c>
      <c r="U3096" t="s">
        <v>4479</v>
      </c>
      <c r="V3096" t="s">
        <v>1577</v>
      </c>
      <c r="W3096">
        <v>44.255859999999998</v>
      </c>
      <c r="X3096">
        <v>-76.598179999999999</v>
      </c>
      <c r="Y3096" t="s">
        <v>612</v>
      </c>
      <c r="Z3096" t="s">
        <v>612</v>
      </c>
      <c r="AA3096" t="s">
        <v>612</v>
      </c>
      <c r="AB3096" t="s">
        <v>612</v>
      </c>
      <c r="AC3096" t="s">
        <v>612</v>
      </c>
      <c r="AD3096" t="s">
        <v>612</v>
      </c>
      <c r="AE3096" t="s">
        <v>612</v>
      </c>
      <c r="AF3096" t="s">
        <v>612</v>
      </c>
      <c r="AG3096" t="s">
        <v>612</v>
      </c>
      <c r="AH3096" t="s">
        <v>612</v>
      </c>
      <c r="AI3096" t="s">
        <v>612</v>
      </c>
      <c r="AJ3096" t="s">
        <v>612</v>
      </c>
      <c r="AK3096" t="s">
        <v>612</v>
      </c>
      <c r="AL3096" t="s">
        <v>612</v>
      </c>
      <c r="AM3096" t="s">
        <v>612</v>
      </c>
      <c r="AN3096" t="s">
        <v>612</v>
      </c>
      <c r="AO3096" t="s">
        <v>612</v>
      </c>
      <c r="AP3096" t="s">
        <v>612</v>
      </c>
      <c r="AQ3096" t="s">
        <v>612</v>
      </c>
      <c r="AR3096" t="s">
        <v>612</v>
      </c>
      <c r="AS3096" t="s">
        <v>612</v>
      </c>
      <c r="AT3096" t="s">
        <v>613</v>
      </c>
      <c r="AU3096" t="s">
        <v>612</v>
      </c>
      <c r="AV3096" t="s">
        <v>635</v>
      </c>
      <c r="AW3096">
        <v>39691</v>
      </c>
      <c r="AX3096">
        <v>658082</v>
      </c>
      <c r="AY3096" t="s">
        <v>621</v>
      </c>
      <c r="AZ3096" t="s">
        <v>140</v>
      </c>
      <c r="BA3096" t="s">
        <v>470</v>
      </c>
      <c r="BB3096" t="s">
        <v>645</v>
      </c>
      <c r="BC3096">
        <v>38231</v>
      </c>
      <c r="BD3096">
        <v>0</v>
      </c>
      <c r="BE3096">
        <v>0</v>
      </c>
      <c r="BF3096">
        <v>0</v>
      </c>
      <c r="BG3096">
        <v>0</v>
      </c>
      <c r="BH3096">
        <v>0</v>
      </c>
      <c r="BI3096">
        <v>0</v>
      </c>
      <c r="BJ3096">
        <v>0</v>
      </c>
      <c r="BK3096">
        <v>0</v>
      </c>
      <c r="BL3096">
        <v>0</v>
      </c>
      <c r="BM3096">
        <v>0</v>
      </c>
      <c r="BN3096">
        <v>0</v>
      </c>
      <c r="BO3096">
        <v>0</v>
      </c>
      <c r="BP3096">
        <v>0</v>
      </c>
      <c r="BQ3096">
        <v>0</v>
      </c>
      <c r="BR3096">
        <v>0</v>
      </c>
      <c r="BS3096">
        <v>0</v>
      </c>
      <c r="BT3096">
        <v>658082</v>
      </c>
      <c r="BU3096">
        <v>0</v>
      </c>
      <c r="BV3096">
        <v>0</v>
      </c>
      <c r="BW3096">
        <v>0</v>
      </c>
      <c r="BX3096">
        <v>0</v>
      </c>
      <c r="BY3096">
        <v>0</v>
      </c>
      <c r="BZ3096">
        <v>0</v>
      </c>
      <c r="CA3096">
        <v>0</v>
      </c>
      <c r="CB3096">
        <v>0</v>
      </c>
      <c r="CC3096">
        <v>0</v>
      </c>
      <c r="CD3096">
        <v>658082</v>
      </c>
      <c r="CE3096">
        <v>658082</v>
      </c>
      <c r="CF3096">
        <v>658082</v>
      </c>
      <c r="CG3096">
        <v>0</v>
      </c>
      <c r="CH3096" t="s">
        <v>612</v>
      </c>
      <c r="CI3096" t="s">
        <v>616</v>
      </c>
      <c r="CJ3096" t="s">
        <v>617</v>
      </c>
      <c r="CK3096" t="s">
        <v>617</v>
      </c>
      <c r="CL3096" t="s">
        <v>617</v>
      </c>
      <c r="CM3096" t="s">
        <v>617</v>
      </c>
      <c r="CN3096">
        <v>0</v>
      </c>
    </row>
    <row r="3097" spans="1:92" x14ac:dyDescent="0.25">
      <c r="A3097" t="s">
        <v>15525</v>
      </c>
      <c r="B3097" t="s">
        <v>15525</v>
      </c>
      <c r="C3097">
        <v>55</v>
      </c>
      <c r="D3097" t="s">
        <v>597</v>
      </c>
      <c r="E3097">
        <v>67202</v>
      </c>
      <c r="F3097" t="s">
        <v>15493</v>
      </c>
      <c r="G3097" t="s">
        <v>11425</v>
      </c>
      <c r="H3097" t="s">
        <v>12614</v>
      </c>
      <c r="I3097" t="s">
        <v>630</v>
      </c>
      <c r="J3097">
        <v>3760</v>
      </c>
      <c r="K3097">
        <v>7497</v>
      </c>
      <c r="L3097" t="s">
        <v>15522</v>
      </c>
      <c r="M3097" t="s">
        <v>15523</v>
      </c>
      <c r="N3097" t="s">
        <v>10255</v>
      </c>
      <c r="O3097" t="s">
        <v>15524</v>
      </c>
      <c r="P3097" t="s">
        <v>10257</v>
      </c>
      <c r="Q3097" t="s">
        <v>10258</v>
      </c>
      <c r="R3097" t="s">
        <v>10259</v>
      </c>
      <c r="S3097" t="s">
        <v>10259</v>
      </c>
      <c r="T3097" t="s">
        <v>10260</v>
      </c>
      <c r="U3097" t="s">
        <v>4479</v>
      </c>
      <c r="V3097" t="s">
        <v>1577</v>
      </c>
      <c r="W3097">
        <v>44.255859999999998</v>
      </c>
      <c r="X3097">
        <v>-76.598179999999999</v>
      </c>
      <c r="Y3097" t="s">
        <v>612</v>
      </c>
      <c r="Z3097" t="s">
        <v>612</v>
      </c>
      <c r="AA3097" t="s">
        <v>612</v>
      </c>
      <c r="AB3097" t="s">
        <v>612</v>
      </c>
      <c r="AC3097" t="s">
        <v>612</v>
      </c>
      <c r="AD3097" t="s">
        <v>612</v>
      </c>
      <c r="AE3097" t="s">
        <v>612</v>
      </c>
      <c r="AF3097" t="s">
        <v>612</v>
      </c>
      <c r="AG3097" t="s">
        <v>612</v>
      </c>
      <c r="AH3097" t="s">
        <v>612</v>
      </c>
      <c r="AI3097" t="s">
        <v>612</v>
      </c>
      <c r="AJ3097" t="s">
        <v>612</v>
      </c>
      <c r="AK3097" t="s">
        <v>612</v>
      </c>
      <c r="AL3097" t="s">
        <v>612</v>
      </c>
      <c r="AM3097" t="s">
        <v>612</v>
      </c>
      <c r="AN3097" t="s">
        <v>612</v>
      </c>
      <c r="AO3097" t="s">
        <v>612</v>
      </c>
      <c r="AP3097" t="s">
        <v>612</v>
      </c>
      <c r="AQ3097" t="s">
        <v>612</v>
      </c>
      <c r="AR3097" t="s">
        <v>612</v>
      </c>
      <c r="AS3097" t="s">
        <v>612</v>
      </c>
      <c r="AT3097" t="s">
        <v>613</v>
      </c>
      <c r="AU3097" t="s">
        <v>612</v>
      </c>
      <c r="AV3097" t="s">
        <v>614</v>
      </c>
      <c r="AW3097" t="s">
        <v>612</v>
      </c>
      <c r="AX3097">
        <v>1151017</v>
      </c>
      <c r="AY3097" t="s">
        <v>621</v>
      </c>
      <c r="AZ3097" t="s">
        <v>143</v>
      </c>
      <c r="BA3097" t="s">
        <v>701</v>
      </c>
      <c r="BB3097" t="s">
        <v>622</v>
      </c>
      <c r="BC3097">
        <v>42248</v>
      </c>
      <c r="BD3097">
        <v>0</v>
      </c>
      <c r="BE3097">
        <v>625000</v>
      </c>
      <c r="BF3097">
        <v>0</v>
      </c>
      <c r="BG3097">
        <v>0</v>
      </c>
      <c r="BH3097">
        <v>0</v>
      </c>
      <c r="BI3097">
        <v>0</v>
      </c>
      <c r="BJ3097">
        <v>0</v>
      </c>
      <c r="BK3097">
        <v>0</v>
      </c>
      <c r="BL3097">
        <v>0</v>
      </c>
      <c r="BM3097">
        <v>0</v>
      </c>
      <c r="BN3097">
        <v>0</v>
      </c>
      <c r="BO3097">
        <v>0</v>
      </c>
      <c r="BP3097">
        <v>0</v>
      </c>
      <c r="BQ3097">
        <v>0</v>
      </c>
      <c r="BR3097">
        <v>0</v>
      </c>
      <c r="BS3097">
        <v>625000</v>
      </c>
      <c r="BT3097">
        <v>0</v>
      </c>
      <c r="BU3097">
        <v>0</v>
      </c>
      <c r="BV3097">
        <v>526017</v>
      </c>
      <c r="BW3097">
        <v>0</v>
      </c>
      <c r="BX3097">
        <v>0</v>
      </c>
      <c r="BY3097">
        <v>0</v>
      </c>
      <c r="BZ3097">
        <v>0</v>
      </c>
      <c r="CA3097">
        <v>0</v>
      </c>
      <c r="CB3097">
        <v>0</v>
      </c>
      <c r="CC3097">
        <v>0</v>
      </c>
      <c r="CD3097">
        <v>526017</v>
      </c>
      <c r="CE3097">
        <v>1151017</v>
      </c>
      <c r="CF3097">
        <v>1151017</v>
      </c>
      <c r="CG3097">
        <v>0</v>
      </c>
      <c r="CH3097" t="s">
        <v>612</v>
      </c>
      <c r="CI3097" t="s">
        <v>616</v>
      </c>
      <c r="CJ3097" t="s">
        <v>617</v>
      </c>
      <c r="CK3097" t="s">
        <v>617</v>
      </c>
      <c r="CL3097" t="s">
        <v>617</v>
      </c>
      <c r="CM3097" t="s">
        <v>617</v>
      </c>
      <c r="CN3097">
        <v>0</v>
      </c>
    </row>
    <row r="3098" spans="1:92" x14ac:dyDescent="0.25">
      <c r="A3098" t="s">
        <v>15526</v>
      </c>
      <c r="B3098" t="s">
        <v>15526</v>
      </c>
      <c r="C3098">
        <v>55</v>
      </c>
      <c r="D3098" t="s">
        <v>597</v>
      </c>
      <c r="E3098">
        <v>67202</v>
      </c>
      <c r="F3098" t="s">
        <v>15493</v>
      </c>
      <c r="G3098" t="s">
        <v>15527</v>
      </c>
      <c r="H3098" t="s">
        <v>15528</v>
      </c>
      <c r="I3098" t="s">
        <v>630</v>
      </c>
      <c r="J3098">
        <v>3206</v>
      </c>
      <c r="K3098">
        <v>7108</v>
      </c>
      <c r="L3098" t="s">
        <v>15529</v>
      </c>
      <c r="M3098" t="s">
        <v>15530</v>
      </c>
      <c r="N3098" t="s">
        <v>15531</v>
      </c>
      <c r="O3098" t="s">
        <v>15532</v>
      </c>
      <c r="P3098" t="s">
        <v>10269</v>
      </c>
      <c r="Q3098" t="s">
        <v>10270</v>
      </c>
      <c r="R3098" t="s">
        <v>10271</v>
      </c>
      <c r="S3098" t="s">
        <v>10272</v>
      </c>
      <c r="T3098" t="s">
        <v>10273</v>
      </c>
      <c r="U3098" t="s">
        <v>4479</v>
      </c>
      <c r="V3098" t="s">
        <v>1577</v>
      </c>
      <c r="W3098">
        <v>44.223599999999998</v>
      </c>
      <c r="X3098">
        <v>-76.640649999999994</v>
      </c>
      <c r="Y3098" t="s">
        <v>612</v>
      </c>
      <c r="Z3098" t="s">
        <v>612</v>
      </c>
      <c r="AA3098" t="s">
        <v>612</v>
      </c>
      <c r="AB3098" t="s">
        <v>612</v>
      </c>
      <c r="AC3098" t="s">
        <v>612</v>
      </c>
      <c r="AD3098" t="s">
        <v>612</v>
      </c>
      <c r="AE3098" t="s">
        <v>612</v>
      </c>
      <c r="AF3098" t="s">
        <v>612</v>
      </c>
      <c r="AG3098" t="s">
        <v>612</v>
      </c>
      <c r="AH3098" t="s">
        <v>612</v>
      </c>
      <c r="AI3098" t="s">
        <v>612</v>
      </c>
      <c r="AJ3098" t="s">
        <v>612</v>
      </c>
      <c r="AK3098" t="s">
        <v>612</v>
      </c>
      <c r="AL3098" t="s">
        <v>612</v>
      </c>
      <c r="AM3098" t="s">
        <v>612</v>
      </c>
      <c r="AN3098" t="s">
        <v>612</v>
      </c>
      <c r="AO3098" t="s">
        <v>612</v>
      </c>
      <c r="AP3098" t="s">
        <v>612</v>
      </c>
      <c r="AQ3098" t="s">
        <v>612</v>
      </c>
      <c r="AR3098" t="s">
        <v>612</v>
      </c>
      <c r="AS3098" t="s">
        <v>612</v>
      </c>
      <c r="AT3098" t="s">
        <v>613</v>
      </c>
      <c r="AU3098" t="s">
        <v>612</v>
      </c>
      <c r="AV3098" t="s">
        <v>635</v>
      </c>
      <c r="AW3098">
        <v>39691</v>
      </c>
      <c r="AX3098">
        <v>69202</v>
      </c>
      <c r="AY3098" t="s">
        <v>621</v>
      </c>
      <c r="AZ3098" t="s">
        <v>143</v>
      </c>
      <c r="BA3098" t="s">
        <v>470</v>
      </c>
      <c r="BB3098" t="s">
        <v>824</v>
      </c>
      <c r="BC3098">
        <v>39326</v>
      </c>
      <c r="BD3098">
        <v>0</v>
      </c>
      <c r="BE3098">
        <v>0</v>
      </c>
      <c r="BF3098">
        <v>0</v>
      </c>
      <c r="BG3098">
        <v>0</v>
      </c>
      <c r="BH3098">
        <v>0</v>
      </c>
      <c r="BI3098">
        <v>0</v>
      </c>
      <c r="BJ3098">
        <v>0</v>
      </c>
      <c r="BK3098">
        <v>0</v>
      </c>
      <c r="BL3098">
        <v>0</v>
      </c>
      <c r="BM3098">
        <v>0</v>
      </c>
      <c r="BN3098">
        <v>0</v>
      </c>
      <c r="BO3098">
        <v>0</v>
      </c>
      <c r="BP3098">
        <v>0</v>
      </c>
      <c r="BQ3098">
        <v>0</v>
      </c>
      <c r="BR3098">
        <v>0</v>
      </c>
      <c r="BS3098">
        <v>0</v>
      </c>
      <c r="BT3098">
        <v>69202</v>
      </c>
      <c r="BU3098">
        <v>0</v>
      </c>
      <c r="BV3098">
        <v>0</v>
      </c>
      <c r="BW3098">
        <v>0</v>
      </c>
      <c r="BX3098">
        <v>0</v>
      </c>
      <c r="BY3098">
        <v>0</v>
      </c>
      <c r="BZ3098">
        <v>0</v>
      </c>
      <c r="CA3098">
        <v>0</v>
      </c>
      <c r="CB3098">
        <v>0</v>
      </c>
      <c r="CC3098">
        <v>0</v>
      </c>
      <c r="CD3098">
        <v>69202</v>
      </c>
      <c r="CE3098">
        <v>69202</v>
      </c>
      <c r="CF3098">
        <v>69202</v>
      </c>
      <c r="CG3098">
        <v>0</v>
      </c>
      <c r="CH3098" t="s">
        <v>612</v>
      </c>
      <c r="CI3098" t="s">
        <v>616</v>
      </c>
      <c r="CJ3098" t="s">
        <v>617</v>
      </c>
      <c r="CK3098" t="s">
        <v>617</v>
      </c>
      <c r="CL3098" t="s">
        <v>617</v>
      </c>
      <c r="CM3098" t="s">
        <v>617</v>
      </c>
      <c r="CN3098">
        <v>0</v>
      </c>
    </row>
    <row r="3099" spans="1:92" x14ac:dyDescent="0.25">
      <c r="A3099" t="s">
        <v>15533</v>
      </c>
      <c r="B3099" t="s">
        <v>15533</v>
      </c>
      <c r="C3099">
        <v>55</v>
      </c>
      <c r="D3099" t="s">
        <v>597</v>
      </c>
      <c r="E3099">
        <v>67202</v>
      </c>
      <c r="F3099" t="s">
        <v>15493</v>
      </c>
      <c r="G3099" t="s">
        <v>15534</v>
      </c>
      <c r="H3099" t="s">
        <v>15535</v>
      </c>
      <c r="I3099" t="s">
        <v>667</v>
      </c>
      <c r="J3099">
        <v>3613</v>
      </c>
      <c r="K3099">
        <v>7387</v>
      </c>
      <c r="L3099" t="s">
        <v>15536</v>
      </c>
      <c r="M3099" t="s">
        <v>15537</v>
      </c>
      <c r="N3099" t="s">
        <v>10255</v>
      </c>
      <c r="O3099" t="s">
        <v>15538</v>
      </c>
      <c r="P3099" t="s">
        <v>10257</v>
      </c>
      <c r="Q3099" t="s">
        <v>10258</v>
      </c>
      <c r="R3099" t="s">
        <v>10259</v>
      </c>
      <c r="S3099" t="s">
        <v>10259</v>
      </c>
      <c r="T3099" t="s">
        <v>10260</v>
      </c>
      <c r="U3099" t="s">
        <v>4479</v>
      </c>
      <c r="V3099" t="s">
        <v>1577</v>
      </c>
      <c r="W3099">
        <v>44.243340000000003</v>
      </c>
      <c r="X3099">
        <v>-76.49391</v>
      </c>
      <c r="Y3099" t="s">
        <v>612</v>
      </c>
      <c r="Z3099" t="s">
        <v>612</v>
      </c>
      <c r="AA3099" t="s">
        <v>612</v>
      </c>
      <c r="AB3099" t="s">
        <v>612</v>
      </c>
      <c r="AC3099" t="s">
        <v>612</v>
      </c>
      <c r="AD3099" t="s">
        <v>612</v>
      </c>
      <c r="AE3099" t="s">
        <v>612</v>
      </c>
      <c r="AF3099" t="s">
        <v>612</v>
      </c>
      <c r="AG3099" t="s">
        <v>612</v>
      </c>
      <c r="AH3099" t="s">
        <v>612</v>
      </c>
      <c r="AI3099" t="s">
        <v>612</v>
      </c>
      <c r="AJ3099" t="s">
        <v>612</v>
      </c>
      <c r="AK3099" t="s">
        <v>612</v>
      </c>
      <c r="AL3099" t="s">
        <v>612</v>
      </c>
      <c r="AM3099" t="s">
        <v>612</v>
      </c>
      <c r="AN3099" t="s">
        <v>612</v>
      </c>
      <c r="AO3099" t="s">
        <v>612</v>
      </c>
      <c r="AP3099" t="s">
        <v>612</v>
      </c>
      <c r="AQ3099" t="s">
        <v>612</v>
      </c>
      <c r="AR3099" t="s">
        <v>612</v>
      </c>
      <c r="AS3099" t="s">
        <v>612</v>
      </c>
      <c r="AT3099" t="s">
        <v>613</v>
      </c>
      <c r="AU3099" t="s">
        <v>612</v>
      </c>
      <c r="AV3099" t="s">
        <v>635</v>
      </c>
      <c r="AW3099">
        <v>39691</v>
      </c>
      <c r="AX3099">
        <v>3400543</v>
      </c>
      <c r="AY3099" t="s">
        <v>621</v>
      </c>
      <c r="AZ3099" t="s">
        <v>140</v>
      </c>
      <c r="BA3099" t="s">
        <v>470</v>
      </c>
      <c r="BB3099" t="s">
        <v>645</v>
      </c>
      <c r="BC3099">
        <v>38231</v>
      </c>
      <c r="BD3099">
        <v>0</v>
      </c>
      <c r="BE3099">
        <v>0</v>
      </c>
      <c r="BF3099">
        <v>0</v>
      </c>
      <c r="BG3099">
        <v>0</v>
      </c>
      <c r="BH3099">
        <v>0</v>
      </c>
      <c r="BI3099">
        <v>0</v>
      </c>
      <c r="BJ3099">
        <v>0</v>
      </c>
      <c r="BK3099">
        <v>0</v>
      </c>
      <c r="BL3099">
        <v>0</v>
      </c>
      <c r="BM3099">
        <v>0</v>
      </c>
      <c r="BN3099">
        <v>0</v>
      </c>
      <c r="BO3099">
        <v>0</v>
      </c>
      <c r="BP3099">
        <v>0</v>
      </c>
      <c r="BQ3099">
        <v>0</v>
      </c>
      <c r="BR3099">
        <v>0</v>
      </c>
      <c r="BS3099">
        <v>0</v>
      </c>
      <c r="BT3099">
        <v>3400543</v>
      </c>
      <c r="BU3099">
        <v>0</v>
      </c>
      <c r="BV3099">
        <v>0</v>
      </c>
      <c r="BW3099">
        <v>0</v>
      </c>
      <c r="BX3099">
        <v>0</v>
      </c>
      <c r="BY3099">
        <v>0</v>
      </c>
      <c r="BZ3099">
        <v>0</v>
      </c>
      <c r="CA3099">
        <v>0</v>
      </c>
      <c r="CB3099">
        <v>0</v>
      </c>
      <c r="CC3099">
        <v>0</v>
      </c>
      <c r="CD3099">
        <v>3400543</v>
      </c>
      <c r="CE3099">
        <v>3400543</v>
      </c>
      <c r="CF3099">
        <v>3400543</v>
      </c>
      <c r="CG3099">
        <v>0</v>
      </c>
      <c r="CH3099" t="s">
        <v>612</v>
      </c>
      <c r="CI3099" t="s">
        <v>616</v>
      </c>
      <c r="CJ3099" t="s">
        <v>617</v>
      </c>
      <c r="CK3099" t="s">
        <v>617</v>
      </c>
      <c r="CL3099" t="s">
        <v>617</v>
      </c>
      <c r="CM3099" t="s">
        <v>617</v>
      </c>
      <c r="CN3099">
        <v>0</v>
      </c>
    </row>
    <row r="3100" spans="1:92" x14ac:dyDescent="0.25">
      <c r="A3100" t="s">
        <v>15539</v>
      </c>
      <c r="B3100" t="s">
        <v>15539</v>
      </c>
      <c r="C3100">
        <v>55</v>
      </c>
      <c r="D3100" t="s">
        <v>597</v>
      </c>
      <c r="E3100">
        <v>67202</v>
      </c>
      <c r="F3100" t="s">
        <v>15493</v>
      </c>
      <c r="G3100" t="s">
        <v>10694</v>
      </c>
      <c r="H3100" t="s">
        <v>10695</v>
      </c>
      <c r="I3100" t="s">
        <v>630</v>
      </c>
      <c r="J3100">
        <v>15291</v>
      </c>
      <c r="K3100">
        <v>10062</v>
      </c>
      <c r="L3100" t="s">
        <v>15540</v>
      </c>
      <c r="M3100" t="s">
        <v>15541</v>
      </c>
      <c r="N3100" t="s">
        <v>10576</v>
      </c>
      <c r="O3100" t="s">
        <v>10577</v>
      </c>
      <c r="P3100" t="s">
        <v>10578</v>
      </c>
      <c r="Q3100" t="s">
        <v>10579</v>
      </c>
      <c r="R3100" t="s">
        <v>10580</v>
      </c>
      <c r="S3100" t="s">
        <v>4736</v>
      </c>
      <c r="T3100" t="s">
        <v>4737</v>
      </c>
      <c r="U3100" t="s">
        <v>4479</v>
      </c>
      <c r="V3100" t="s">
        <v>1577</v>
      </c>
      <c r="W3100">
        <v>44.481229999999996</v>
      </c>
      <c r="X3100">
        <v>-77.678719999999998</v>
      </c>
      <c r="Y3100" t="s">
        <v>612</v>
      </c>
      <c r="Z3100" t="s">
        <v>612</v>
      </c>
      <c r="AA3100" t="s">
        <v>612</v>
      </c>
      <c r="AB3100" t="s">
        <v>612</v>
      </c>
      <c r="AC3100" t="s">
        <v>612</v>
      </c>
      <c r="AD3100" t="s">
        <v>612</v>
      </c>
      <c r="AE3100" t="s">
        <v>612</v>
      </c>
      <c r="AF3100" t="s">
        <v>612</v>
      </c>
      <c r="AG3100" t="s">
        <v>612</v>
      </c>
      <c r="AH3100" t="s">
        <v>612</v>
      </c>
      <c r="AI3100" t="s">
        <v>612</v>
      </c>
      <c r="AJ3100" t="s">
        <v>612</v>
      </c>
      <c r="AK3100" t="s">
        <v>612</v>
      </c>
      <c r="AL3100" t="s">
        <v>612</v>
      </c>
      <c r="AM3100" t="s">
        <v>612</v>
      </c>
      <c r="AN3100" t="s">
        <v>612</v>
      </c>
      <c r="AO3100" t="s">
        <v>612</v>
      </c>
      <c r="AP3100" t="s">
        <v>612</v>
      </c>
      <c r="AQ3100" t="s">
        <v>612</v>
      </c>
      <c r="AR3100" t="s">
        <v>612</v>
      </c>
      <c r="AS3100" t="s">
        <v>612</v>
      </c>
      <c r="AT3100" t="s">
        <v>613</v>
      </c>
      <c r="AU3100" t="s">
        <v>612</v>
      </c>
      <c r="AV3100" t="s">
        <v>614</v>
      </c>
      <c r="AW3100" t="s">
        <v>612</v>
      </c>
      <c r="AX3100">
        <v>4600019</v>
      </c>
      <c r="AY3100" t="s">
        <v>621</v>
      </c>
      <c r="AZ3100" t="s">
        <v>145</v>
      </c>
      <c r="BA3100" t="s">
        <v>701</v>
      </c>
      <c r="BB3100" t="s">
        <v>977</v>
      </c>
      <c r="BC3100">
        <v>40422</v>
      </c>
      <c r="BD3100">
        <v>280294</v>
      </c>
      <c r="BE3100">
        <v>0</v>
      </c>
      <c r="BF3100">
        <v>0</v>
      </c>
      <c r="BG3100">
        <v>0</v>
      </c>
      <c r="BH3100">
        <v>0</v>
      </c>
      <c r="BI3100">
        <v>0</v>
      </c>
      <c r="BJ3100">
        <v>0</v>
      </c>
      <c r="BK3100">
        <v>0</v>
      </c>
      <c r="BL3100">
        <v>0</v>
      </c>
      <c r="BM3100">
        <v>0</v>
      </c>
      <c r="BN3100">
        <v>0</v>
      </c>
      <c r="BO3100">
        <v>0</v>
      </c>
      <c r="BP3100">
        <v>0</v>
      </c>
      <c r="BQ3100">
        <v>0</v>
      </c>
      <c r="BR3100">
        <v>942305</v>
      </c>
      <c r="BS3100">
        <v>1222599</v>
      </c>
      <c r="BT3100">
        <v>3377420</v>
      </c>
      <c r="BU3100">
        <v>0</v>
      </c>
      <c r="BV3100">
        <v>0</v>
      </c>
      <c r="BW3100">
        <v>0</v>
      </c>
      <c r="BX3100">
        <v>0</v>
      </c>
      <c r="BY3100">
        <v>0</v>
      </c>
      <c r="BZ3100">
        <v>0</v>
      </c>
      <c r="CA3100">
        <v>0</v>
      </c>
      <c r="CB3100">
        <v>0</v>
      </c>
      <c r="CC3100">
        <v>0</v>
      </c>
      <c r="CD3100">
        <v>3377420</v>
      </c>
      <c r="CE3100">
        <v>4600019</v>
      </c>
      <c r="CF3100">
        <v>4600019</v>
      </c>
      <c r="CG3100">
        <v>0</v>
      </c>
      <c r="CH3100" t="s">
        <v>612</v>
      </c>
      <c r="CI3100" t="s">
        <v>616</v>
      </c>
      <c r="CJ3100" t="s">
        <v>617</v>
      </c>
      <c r="CK3100" t="s">
        <v>617</v>
      </c>
      <c r="CL3100" t="s">
        <v>617</v>
      </c>
      <c r="CM3100" t="s">
        <v>617</v>
      </c>
      <c r="CN3100">
        <v>0</v>
      </c>
    </row>
    <row r="3101" spans="1:92" x14ac:dyDescent="0.25">
      <c r="A3101" t="s">
        <v>15542</v>
      </c>
      <c r="B3101" t="s">
        <v>15542</v>
      </c>
      <c r="C3101">
        <v>55</v>
      </c>
      <c r="D3101" t="s">
        <v>597</v>
      </c>
      <c r="E3101">
        <v>67202</v>
      </c>
      <c r="F3101" t="s">
        <v>15493</v>
      </c>
      <c r="G3101" t="s">
        <v>13302</v>
      </c>
      <c r="H3101" t="s">
        <v>13303</v>
      </c>
      <c r="I3101" t="s">
        <v>630</v>
      </c>
      <c r="J3101">
        <v>9227</v>
      </c>
      <c r="K3101">
        <v>10060</v>
      </c>
      <c r="L3101" t="s">
        <v>15543</v>
      </c>
      <c r="M3101" t="s">
        <v>15544</v>
      </c>
      <c r="N3101" t="s">
        <v>15545</v>
      </c>
      <c r="O3101" t="s">
        <v>15546</v>
      </c>
      <c r="P3101" t="s">
        <v>10554</v>
      </c>
      <c r="Q3101" t="s">
        <v>10555</v>
      </c>
      <c r="R3101" t="s">
        <v>10556</v>
      </c>
      <c r="S3101" t="s">
        <v>10556</v>
      </c>
      <c r="T3101" t="s">
        <v>10557</v>
      </c>
      <c r="U3101" t="s">
        <v>4479</v>
      </c>
      <c r="V3101" t="s">
        <v>1577</v>
      </c>
      <c r="W3101">
        <v>44.008789999999998</v>
      </c>
      <c r="X3101">
        <v>-77.132620000000003</v>
      </c>
      <c r="Y3101" t="s">
        <v>612</v>
      </c>
      <c r="Z3101" t="s">
        <v>612</v>
      </c>
      <c r="AA3101" t="s">
        <v>612</v>
      </c>
      <c r="AB3101" t="s">
        <v>612</v>
      </c>
      <c r="AC3101" t="s">
        <v>612</v>
      </c>
      <c r="AD3101" t="s">
        <v>612</v>
      </c>
      <c r="AE3101" t="s">
        <v>612</v>
      </c>
      <c r="AF3101" t="s">
        <v>612</v>
      </c>
      <c r="AG3101" t="s">
        <v>612</v>
      </c>
      <c r="AH3101" t="s">
        <v>612</v>
      </c>
      <c r="AI3101" t="s">
        <v>612</v>
      </c>
      <c r="AJ3101" t="s">
        <v>612</v>
      </c>
      <c r="AK3101" t="s">
        <v>612</v>
      </c>
      <c r="AL3101" t="s">
        <v>612</v>
      </c>
      <c r="AM3101" t="s">
        <v>612</v>
      </c>
      <c r="AN3101" t="s">
        <v>612</v>
      </c>
      <c r="AO3101" t="s">
        <v>612</v>
      </c>
      <c r="AP3101" t="s">
        <v>612</v>
      </c>
      <c r="AQ3101" t="s">
        <v>612</v>
      </c>
      <c r="AR3101" t="s">
        <v>612</v>
      </c>
      <c r="AS3101" t="s">
        <v>612</v>
      </c>
      <c r="AT3101" t="s">
        <v>613</v>
      </c>
      <c r="AU3101" t="s">
        <v>612</v>
      </c>
      <c r="AV3101" t="s">
        <v>614</v>
      </c>
      <c r="AW3101" t="s">
        <v>612</v>
      </c>
      <c r="AX3101">
        <v>335289</v>
      </c>
      <c r="AY3101" t="s">
        <v>621</v>
      </c>
      <c r="AZ3101" t="s">
        <v>140</v>
      </c>
      <c r="BA3101" t="s">
        <v>470</v>
      </c>
      <c r="BB3101" t="s">
        <v>662</v>
      </c>
      <c r="BC3101">
        <v>41153</v>
      </c>
      <c r="BD3101">
        <v>40000</v>
      </c>
      <c r="BE3101">
        <v>0</v>
      </c>
      <c r="BF3101">
        <v>0</v>
      </c>
      <c r="BG3101">
        <v>0</v>
      </c>
      <c r="BH3101">
        <v>0</v>
      </c>
      <c r="BI3101">
        <v>0</v>
      </c>
      <c r="BJ3101">
        <v>0</v>
      </c>
      <c r="BK3101">
        <v>0</v>
      </c>
      <c r="BL3101">
        <v>0</v>
      </c>
      <c r="BM3101">
        <v>0</v>
      </c>
      <c r="BN3101">
        <v>0</v>
      </c>
      <c r="BO3101">
        <v>0</v>
      </c>
      <c r="BP3101">
        <v>0</v>
      </c>
      <c r="BQ3101">
        <v>0</v>
      </c>
      <c r="BR3101">
        <v>0</v>
      </c>
      <c r="BS3101">
        <v>40000</v>
      </c>
      <c r="BT3101">
        <v>0</v>
      </c>
      <c r="BU3101">
        <v>0</v>
      </c>
      <c r="BV3101">
        <v>295289</v>
      </c>
      <c r="BW3101">
        <v>0</v>
      </c>
      <c r="BX3101">
        <v>0</v>
      </c>
      <c r="BY3101">
        <v>0</v>
      </c>
      <c r="BZ3101">
        <v>0</v>
      </c>
      <c r="CA3101">
        <v>0</v>
      </c>
      <c r="CB3101">
        <v>0</v>
      </c>
      <c r="CC3101">
        <v>0</v>
      </c>
      <c r="CD3101">
        <v>295289</v>
      </c>
      <c r="CE3101">
        <v>335289</v>
      </c>
      <c r="CF3101">
        <v>335289</v>
      </c>
      <c r="CG3101">
        <v>0</v>
      </c>
      <c r="CH3101" t="s">
        <v>612</v>
      </c>
      <c r="CI3101" t="s">
        <v>616</v>
      </c>
      <c r="CJ3101" t="s">
        <v>617</v>
      </c>
      <c r="CK3101" t="s">
        <v>617</v>
      </c>
      <c r="CL3101" t="s">
        <v>617</v>
      </c>
      <c r="CM3101" t="s">
        <v>617</v>
      </c>
      <c r="CN3101">
        <v>0</v>
      </c>
    </row>
    <row r="3102" spans="1:92" x14ac:dyDescent="0.25">
      <c r="A3102" t="s">
        <v>15547</v>
      </c>
      <c r="B3102" t="s">
        <v>15547</v>
      </c>
      <c r="C3102">
        <v>55</v>
      </c>
      <c r="D3102" t="s">
        <v>597</v>
      </c>
      <c r="E3102">
        <v>67202</v>
      </c>
      <c r="F3102" t="s">
        <v>15493</v>
      </c>
      <c r="G3102" t="s">
        <v>10717</v>
      </c>
      <c r="H3102" t="s">
        <v>10718</v>
      </c>
      <c r="I3102" t="s">
        <v>630</v>
      </c>
      <c r="J3102">
        <v>9221</v>
      </c>
      <c r="K3102">
        <v>10054</v>
      </c>
      <c r="L3102" t="s">
        <v>15548</v>
      </c>
      <c r="M3102" t="s">
        <v>15549</v>
      </c>
      <c r="N3102" t="s">
        <v>10541</v>
      </c>
      <c r="O3102" t="s">
        <v>15550</v>
      </c>
      <c r="P3102" t="s">
        <v>10543</v>
      </c>
      <c r="Q3102" t="s">
        <v>10544</v>
      </c>
      <c r="R3102" t="s">
        <v>10545</v>
      </c>
      <c r="S3102" t="s">
        <v>4736</v>
      </c>
      <c r="T3102" t="s">
        <v>4737</v>
      </c>
      <c r="U3102" t="s">
        <v>4479</v>
      </c>
      <c r="V3102" t="s">
        <v>1577</v>
      </c>
      <c r="W3102">
        <v>44.168959999999998</v>
      </c>
      <c r="X3102">
        <v>-77.358379999999997</v>
      </c>
      <c r="Y3102" t="s">
        <v>612</v>
      </c>
      <c r="Z3102" t="s">
        <v>612</v>
      </c>
      <c r="AA3102" t="s">
        <v>612</v>
      </c>
      <c r="AB3102" t="s">
        <v>612</v>
      </c>
      <c r="AC3102" t="s">
        <v>612</v>
      </c>
      <c r="AD3102" t="s">
        <v>612</v>
      </c>
      <c r="AE3102" t="s">
        <v>612</v>
      </c>
      <c r="AF3102" t="s">
        <v>612</v>
      </c>
      <c r="AG3102" t="s">
        <v>612</v>
      </c>
      <c r="AH3102" t="s">
        <v>612</v>
      </c>
      <c r="AI3102" t="s">
        <v>612</v>
      </c>
      <c r="AJ3102" t="s">
        <v>612</v>
      </c>
      <c r="AK3102" t="s">
        <v>612</v>
      </c>
      <c r="AL3102" t="s">
        <v>612</v>
      </c>
      <c r="AM3102" t="s">
        <v>612</v>
      </c>
      <c r="AN3102" t="s">
        <v>612</v>
      </c>
      <c r="AO3102" t="s">
        <v>612</v>
      </c>
      <c r="AP3102" t="s">
        <v>612</v>
      </c>
      <c r="AQ3102" t="s">
        <v>612</v>
      </c>
      <c r="AR3102" t="s">
        <v>612</v>
      </c>
      <c r="AS3102" t="s">
        <v>612</v>
      </c>
      <c r="AT3102" t="s">
        <v>613</v>
      </c>
      <c r="AU3102" t="s">
        <v>612</v>
      </c>
      <c r="AV3102" t="s">
        <v>635</v>
      </c>
      <c r="AW3102">
        <v>39691</v>
      </c>
      <c r="AX3102">
        <v>1297324</v>
      </c>
      <c r="AY3102" t="s">
        <v>621</v>
      </c>
      <c r="AZ3102" t="s">
        <v>140</v>
      </c>
      <c r="BA3102" t="s">
        <v>470</v>
      </c>
      <c r="BB3102" t="s">
        <v>645</v>
      </c>
      <c r="BC3102">
        <v>38231</v>
      </c>
      <c r="BD3102">
        <v>0</v>
      </c>
      <c r="BE3102">
        <v>0</v>
      </c>
      <c r="BF3102">
        <v>0</v>
      </c>
      <c r="BG3102">
        <v>0</v>
      </c>
      <c r="BH3102">
        <v>0</v>
      </c>
      <c r="BI3102">
        <v>0</v>
      </c>
      <c r="BJ3102">
        <v>0</v>
      </c>
      <c r="BK3102">
        <v>0</v>
      </c>
      <c r="BL3102">
        <v>0</v>
      </c>
      <c r="BM3102">
        <v>0</v>
      </c>
      <c r="BN3102">
        <v>0</v>
      </c>
      <c r="BO3102">
        <v>0</v>
      </c>
      <c r="BP3102">
        <v>0</v>
      </c>
      <c r="BQ3102">
        <v>0</v>
      </c>
      <c r="BR3102">
        <v>0</v>
      </c>
      <c r="BS3102">
        <v>0</v>
      </c>
      <c r="BT3102">
        <v>1297324</v>
      </c>
      <c r="BU3102">
        <v>0</v>
      </c>
      <c r="BV3102">
        <v>0</v>
      </c>
      <c r="BW3102">
        <v>0</v>
      </c>
      <c r="BX3102">
        <v>0</v>
      </c>
      <c r="BY3102">
        <v>0</v>
      </c>
      <c r="BZ3102">
        <v>0</v>
      </c>
      <c r="CA3102">
        <v>0</v>
      </c>
      <c r="CB3102">
        <v>0</v>
      </c>
      <c r="CC3102">
        <v>0</v>
      </c>
      <c r="CD3102">
        <v>1297324</v>
      </c>
      <c r="CE3102">
        <v>1297324</v>
      </c>
      <c r="CF3102">
        <v>1297324</v>
      </c>
      <c r="CG3102">
        <v>0</v>
      </c>
      <c r="CH3102" t="s">
        <v>612</v>
      </c>
      <c r="CI3102" t="s">
        <v>616</v>
      </c>
      <c r="CJ3102" t="s">
        <v>617</v>
      </c>
      <c r="CK3102" t="s">
        <v>617</v>
      </c>
      <c r="CL3102" t="s">
        <v>617</v>
      </c>
      <c r="CM3102" t="s">
        <v>617</v>
      </c>
      <c r="CN3102">
        <v>0</v>
      </c>
    </row>
    <row r="3103" spans="1:92" x14ac:dyDescent="0.25">
      <c r="A3103" t="s">
        <v>15551</v>
      </c>
      <c r="B3103" t="s">
        <v>15551</v>
      </c>
      <c r="C3103">
        <v>55</v>
      </c>
      <c r="D3103" t="s">
        <v>597</v>
      </c>
      <c r="E3103">
        <v>67202</v>
      </c>
      <c r="F3103" t="s">
        <v>15493</v>
      </c>
      <c r="G3103" t="s">
        <v>12390</v>
      </c>
      <c r="H3103" t="s">
        <v>12391</v>
      </c>
      <c r="I3103" t="s">
        <v>630</v>
      </c>
      <c r="J3103">
        <v>9437</v>
      </c>
      <c r="K3103">
        <v>10168</v>
      </c>
      <c r="L3103" t="s">
        <v>15552</v>
      </c>
      <c r="M3103" t="s">
        <v>15553</v>
      </c>
      <c r="N3103" t="s">
        <v>10255</v>
      </c>
      <c r="O3103" t="s">
        <v>15554</v>
      </c>
      <c r="P3103" t="s">
        <v>10257</v>
      </c>
      <c r="Q3103" t="s">
        <v>10258</v>
      </c>
      <c r="R3103" t="s">
        <v>10259</v>
      </c>
      <c r="S3103" t="s">
        <v>10259</v>
      </c>
      <c r="T3103" t="s">
        <v>10260</v>
      </c>
      <c r="U3103" t="s">
        <v>4479</v>
      </c>
      <c r="V3103" t="s">
        <v>1577</v>
      </c>
      <c r="W3103">
        <v>44.253740000000001</v>
      </c>
      <c r="X3103">
        <v>-76.553389999999993</v>
      </c>
      <c r="Y3103" t="s">
        <v>612</v>
      </c>
      <c r="Z3103" t="s">
        <v>612</v>
      </c>
      <c r="AA3103" t="s">
        <v>612</v>
      </c>
      <c r="AB3103" t="s">
        <v>612</v>
      </c>
      <c r="AC3103" t="s">
        <v>612</v>
      </c>
      <c r="AD3103" t="s">
        <v>612</v>
      </c>
      <c r="AE3103" t="s">
        <v>612</v>
      </c>
      <c r="AF3103" t="s">
        <v>612</v>
      </c>
      <c r="AG3103" t="s">
        <v>612</v>
      </c>
      <c r="AH3103" t="s">
        <v>612</v>
      </c>
      <c r="AI3103" t="s">
        <v>612</v>
      </c>
      <c r="AJ3103" t="s">
        <v>612</v>
      </c>
      <c r="AK3103" t="s">
        <v>612</v>
      </c>
      <c r="AL3103" t="s">
        <v>612</v>
      </c>
      <c r="AM3103" t="s">
        <v>612</v>
      </c>
      <c r="AN3103" t="s">
        <v>612</v>
      </c>
      <c r="AO3103" t="s">
        <v>612</v>
      </c>
      <c r="AP3103" t="s">
        <v>612</v>
      </c>
      <c r="AQ3103" t="s">
        <v>612</v>
      </c>
      <c r="AR3103" t="s">
        <v>612</v>
      </c>
      <c r="AS3103" t="s">
        <v>612</v>
      </c>
      <c r="AT3103" t="s">
        <v>613</v>
      </c>
      <c r="AU3103" t="s">
        <v>612</v>
      </c>
      <c r="AV3103" t="s">
        <v>635</v>
      </c>
      <c r="AW3103">
        <v>39691</v>
      </c>
      <c r="AX3103">
        <v>1176867</v>
      </c>
      <c r="AY3103" t="s">
        <v>621</v>
      </c>
      <c r="AZ3103" t="s">
        <v>140</v>
      </c>
      <c r="BA3103" t="s">
        <v>470</v>
      </c>
      <c r="BB3103" t="s">
        <v>645</v>
      </c>
      <c r="BC3103">
        <v>38231</v>
      </c>
      <c r="BD3103">
        <v>0</v>
      </c>
      <c r="BE3103">
        <v>0</v>
      </c>
      <c r="BF3103">
        <v>0</v>
      </c>
      <c r="BG3103">
        <v>0</v>
      </c>
      <c r="BH3103">
        <v>0</v>
      </c>
      <c r="BI3103">
        <v>0</v>
      </c>
      <c r="BJ3103">
        <v>0</v>
      </c>
      <c r="BK3103">
        <v>0</v>
      </c>
      <c r="BL3103">
        <v>0</v>
      </c>
      <c r="BM3103">
        <v>0</v>
      </c>
      <c r="BN3103">
        <v>0</v>
      </c>
      <c r="BO3103">
        <v>0</v>
      </c>
      <c r="BP3103">
        <v>0</v>
      </c>
      <c r="BQ3103">
        <v>0</v>
      </c>
      <c r="BR3103">
        <v>0</v>
      </c>
      <c r="BS3103">
        <v>0</v>
      </c>
      <c r="BT3103">
        <v>1176867</v>
      </c>
      <c r="BU3103">
        <v>0</v>
      </c>
      <c r="BV3103">
        <v>0</v>
      </c>
      <c r="BW3103">
        <v>0</v>
      </c>
      <c r="BX3103">
        <v>0</v>
      </c>
      <c r="BY3103">
        <v>0</v>
      </c>
      <c r="BZ3103">
        <v>0</v>
      </c>
      <c r="CA3103">
        <v>0</v>
      </c>
      <c r="CB3103">
        <v>0</v>
      </c>
      <c r="CC3103">
        <v>0</v>
      </c>
      <c r="CD3103">
        <v>1176867</v>
      </c>
      <c r="CE3103">
        <v>1176867</v>
      </c>
      <c r="CF3103">
        <v>1176867</v>
      </c>
      <c r="CG3103">
        <v>0</v>
      </c>
      <c r="CH3103" t="s">
        <v>612</v>
      </c>
      <c r="CI3103" t="s">
        <v>616</v>
      </c>
      <c r="CJ3103" t="s">
        <v>617</v>
      </c>
      <c r="CK3103" t="s">
        <v>617</v>
      </c>
      <c r="CL3103" t="s">
        <v>617</v>
      </c>
      <c r="CM3103" t="s">
        <v>617</v>
      </c>
      <c r="CN3103">
        <v>0</v>
      </c>
    </row>
    <row r="3104" spans="1:92" x14ac:dyDescent="0.25">
      <c r="A3104" t="s">
        <v>15555</v>
      </c>
      <c r="B3104" t="s">
        <v>15555</v>
      </c>
      <c r="C3104">
        <v>55</v>
      </c>
      <c r="D3104" t="s">
        <v>597</v>
      </c>
      <c r="E3104">
        <v>67202</v>
      </c>
      <c r="F3104" t="s">
        <v>15493</v>
      </c>
      <c r="G3104" t="s">
        <v>12390</v>
      </c>
      <c r="H3104" t="s">
        <v>12391</v>
      </c>
      <c r="I3104" t="s">
        <v>630</v>
      </c>
      <c r="J3104">
        <v>9437</v>
      </c>
      <c r="K3104">
        <v>10168</v>
      </c>
      <c r="L3104" t="s">
        <v>15552</v>
      </c>
      <c r="M3104" t="s">
        <v>15553</v>
      </c>
      <c r="N3104" t="s">
        <v>10255</v>
      </c>
      <c r="O3104" t="s">
        <v>15554</v>
      </c>
      <c r="P3104" t="s">
        <v>10257</v>
      </c>
      <c r="Q3104" t="s">
        <v>10258</v>
      </c>
      <c r="R3104" t="s">
        <v>10259</v>
      </c>
      <c r="S3104" t="s">
        <v>10259</v>
      </c>
      <c r="T3104" t="s">
        <v>10260</v>
      </c>
      <c r="U3104" t="s">
        <v>4479</v>
      </c>
      <c r="V3104" t="s">
        <v>1577</v>
      </c>
      <c r="W3104">
        <v>44.253740000000001</v>
      </c>
      <c r="X3104">
        <v>-76.553389999999993</v>
      </c>
      <c r="Y3104" t="s">
        <v>612</v>
      </c>
      <c r="Z3104" t="s">
        <v>612</v>
      </c>
      <c r="AA3104" t="s">
        <v>612</v>
      </c>
      <c r="AB3104" t="s">
        <v>612</v>
      </c>
      <c r="AC3104" t="s">
        <v>612</v>
      </c>
      <c r="AD3104" t="s">
        <v>612</v>
      </c>
      <c r="AE3104" t="s">
        <v>612</v>
      </c>
      <c r="AF3104" t="s">
        <v>612</v>
      </c>
      <c r="AG3104" t="s">
        <v>612</v>
      </c>
      <c r="AH3104" t="s">
        <v>612</v>
      </c>
      <c r="AI3104" t="s">
        <v>612</v>
      </c>
      <c r="AJ3104" t="s">
        <v>612</v>
      </c>
      <c r="AK3104" t="s">
        <v>612</v>
      </c>
      <c r="AL3104" t="s">
        <v>612</v>
      </c>
      <c r="AM3104" t="s">
        <v>612</v>
      </c>
      <c r="AN3104" t="s">
        <v>612</v>
      </c>
      <c r="AO3104" t="s">
        <v>612</v>
      </c>
      <c r="AP3104" t="s">
        <v>612</v>
      </c>
      <c r="AQ3104" t="s">
        <v>612</v>
      </c>
      <c r="AR3104" t="s">
        <v>612</v>
      </c>
      <c r="AS3104" t="s">
        <v>612</v>
      </c>
      <c r="AT3104" t="s">
        <v>613</v>
      </c>
      <c r="AU3104" t="s">
        <v>612</v>
      </c>
      <c r="AV3104" t="s">
        <v>614</v>
      </c>
      <c r="AW3104" t="s">
        <v>612</v>
      </c>
      <c r="AX3104">
        <v>818474</v>
      </c>
      <c r="AY3104" t="s">
        <v>621</v>
      </c>
      <c r="AZ3104" t="s">
        <v>143</v>
      </c>
      <c r="BA3104" t="s">
        <v>470</v>
      </c>
      <c r="BB3104" t="s">
        <v>700</v>
      </c>
      <c r="BC3104">
        <v>41883</v>
      </c>
      <c r="BD3104">
        <v>0</v>
      </c>
      <c r="BE3104">
        <v>300000</v>
      </c>
      <c r="BF3104">
        <v>0</v>
      </c>
      <c r="BG3104">
        <v>0</v>
      </c>
      <c r="BH3104">
        <v>0</v>
      </c>
      <c r="BI3104">
        <v>0</v>
      </c>
      <c r="BJ3104">
        <v>0</v>
      </c>
      <c r="BK3104">
        <v>0</v>
      </c>
      <c r="BL3104">
        <v>0</v>
      </c>
      <c r="BM3104">
        <v>0</v>
      </c>
      <c r="BN3104">
        <v>0</v>
      </c>
      <c r="BO3104">
        <v>0</v>
      </c>
      <c r="BP3104">
        <v>0</v>
      </c>
      <c r="BQ3104">
        <v>0</v>
      </c>
      <c r="BR3104">
        <v>0</v>
      </c>
      <c r="BS3104">
        <v>300000</v>
      </c>
      <c r="BT3104">
        <v>0</v>
      </c>
      <c r="BU3104">
        <v>0</v>
      </c>
      <c r="BV3104">
        <v>518474</v>
      </c>
      <c r="BW3104">
        <v>0</v>
      </c>
      <c r="BX3104">
        <v>0</v>
      </c>
      <c r="BY3104">
        <v>0</v>
      </c>
      <c r="BZ3104">
        <v>0</v>
      </c>
      <c r="CA3104">
        <v>0</v>
      </c>
      <c r="CB3104">
        <v>0</v>
      </c>
      <c r="CC3104">
        <v>0</v>
      </c>
      <c r="CD3104">
        <v>518474</v>
      </c>
      <c r="CE3104">
        <v>818474</v>
      </c>
      <c r="CF3104">
        <v>818474</v>
      </c>
      <c r="CG3104">
        <v>0</v>
      </c>
      <c r="CH3104" t="s">
        <v>612</v>
      </c>
      <c r="CI3104" t="s">
        <v>616</v>
      </c>
      <c r="CJ3104" t="s">
        <v>617</v>
      </c>
      <c r="CK3104" t="s">
        <v>617</v>
      </c>
      <c r="CL3104" t="s">
        <v>617</v>
      </c>
      <c r="CM3104" t="s">
        <v>617</v>
      </c>
      <c r="CN3104">
        <v>0</v>
      </c>
    </row>
    <row r="3105" spans="1:92" x14ac:dyDescent="0.25">
      <c r="A3105" t="s">
        <v>15556</v>
      </c>
      <c r="B3105" t="s">
        <v>15556</v>
      </c>
      <c r="C3105">
        <v>55</v>
      </c>
      <c r="D3105" t="s">
        <v>597</v>
      </c>
      <c r="E3105">
        <v>67202</v>
      </c>
      <c r="F3105" t="s">
        <v>15493</v>
      </c>
      <c r="G3105" t="s">
        <v>15557</v>
      </c>
      <c r="H3105" t="s">
        <v>15558</v>
      </c>
      <c r="I3105" t="s">
        <v>630</v>
      </c>
      <c r="J3105">
        <v>4224</v>
      </c>
      <c r="K3105">
        <v>7840</v>
      </c>
      <c r="L3105" t="s">
        <v>15559</v>
      </c>
      <c r="M3105" t="s">
        <v>15560</v>
      </c>
      <c r="N3105" t="s">
        <v>10255</v>
      </c>
      <c r="O3105" t="s">
        <v>10289</v>
      </c>
      <c r="P3105" t="s">
        <v>10257</v>
      </c>
      <c r="Q3105" t="s">
        <v>10258</v>
      </c>
      <c r="R3105" t="s">
        <v>10259</v>
      </c>
      <c r="S3105" t="s">
        <v>10259</v>
      </c>
      <c r="T3105" t="s">
        <v>10260</v>
      </c>
      <c r="U3105" t="s">
        <v>4479</v>
      </c>
      <c r="V3105" t="s">
        <v>1577</v>
      </c>
      <c r="W3105">
        <v>44.265729999999998</v>
      </c>
      <c r="X3105">
        <v>-76.446700000000007</v>
      </c>
      <c r="Y3105" t="s">
        <v>612</v>
      </c>
      <c r="Z3105" t="s">
        <v>612</v>
      </c>
      <c r="AA3105" t="s">
        <v>612</v>
      </c>
      <c r="AB3105" t="s">
        <v>612</v>
      </c>
      <c r="AC3105" t="s">
        <v>612</v>
      </c>
      <c r="AD3105" t="s">
        <v>612</v>
      </c>
      <c r="AE3105" t="s">
        <v>612</v>
      </c>
      <c r="AF3105" t="s">
        <v>612</v>
      </c>
      <c r="AG3105" t="s">
        <v>612</v>
      </c>
      <c r="AH3105" t="s">
        <v>612</v>
      </c>
      <c r="AI3105" t="s">
        <v>612</v>
      </c>
      <c r="AJ3105" t="s">
        <v>612</v>
      </c>
      <c r="AK3105" t="s">
        <v>612</v>
      </c>
      <c r="AL3105" t="s">
        <v>612</v>
      </c>
      <c r="AM3105" t="s">
        <v>612</v>
      </c>
      <c r="AN3105" t="s">
        <v>612</v>
      </c>
      <c r="AO3105" t="s">
        <v>612</v>
      </c>
      <c r="AP3105" t="s">
        <v>612</v>
      </c>
      <c r="AQ3105" t="s">
        <v>612</v>
      </c>
      <c r="AR3105" t="s">
        <v>612</v>
      </c>
      <c r="AS3105" t="s">
        <v>612</v>
      </c>
      <c r="AT3105" t="s">
        <v>613</v>
      </c>
      <c r="AU3105" t="s">
        <v>612</v>
      </c>
      <c r="AV3105" t="s">
        <v>635</v>
      </c>
      <c r="AW3105">
        <v>39691</v>
      </c>
      <c r="AX3105">
        <v>124354</v>
      </c>
      <c r="AY3105" t="s">
        <v>621</v>
      </c>
      <c r="AZ3105" t="s">
        <v>140</v>
      </c>
      <c r="BA3105" t="s">
        <v>470</v>
      </c>
      <c r="BB3105" t="s">
        <v>824</v>
      </c>
      <c r="BC3105">
        <v>39326</v>
      </c>
      <c r="BD3105">
        <v>0</v>
      </c>
      <c r="BE3105">
        <v>0</v>
      </c>
      <c r="BF3105">
        <v>0</v>
      </c>
      <c r="BG3105">
        <v>0</v>
      </c>
      <c r="BH3105">
        <v>0</v>
      </c>
      <c r="BI3105">
        <v>0</v>
      </c>
      <c r="BJ3105">
        <v>0</v>
      </c>
      <c r="BK3105">
        <v>0</v>
      </c>
      <c r="BL3105">
        <v>0</v>
      </c>
      <c r="BM3105">
        <v>0</v>
      </c>
      <c r="BN3105">
        <v>0</v>
      </c>
      <c r="BO3105">
        <v>0</v>
      </c>
      <c r="BP3105">
        <v>0</v>
      </c>
      <c r="BQ3105">
        <v>0</v>
      </c>
      <c r="BR3105">
        <v>0</v>
      </c>
      <c r="BS3105">
        <v>0</v>
      </c>
      <c r="BT3105">
        <v>124354</v>
      </c>
      <c r="BU3105">
        <v>0</v>
      </c>
      <c r="BV3105">
        <v>0</v>
      </c>
      <c r="BW3105">
        <v>0</v>
      </c>
      <c r="BX3105">
        <v>0</v>
      </c>
      <c r="BY3105">
        <v>0</v>
      </c>
      <c r="BZ3105">
        <v>0</v>
      </c>
      <c r="CA3105">
        <v>0</v>
      </c>
      <c r="CB3105">
        <v>0</v>
      </c>
      <c r="CC3105">
        <v>0</v>
      </c>
      <c r="CD3105">
        <v>124354</v>
      </c>
      <c r="CE3105">
        <v>124354</v>
      </c>
      <c r="CF3105">
        <v>124354</v>
      </c>
      <c r="CG3105">
        <v>0</v>
      </c>
      <c r="CH3105" t="s">
        <v>612</v>
      </c>
      <c r="CI3105" t="s">
        <v>616</v>
      </c>
      <c r="CJ3105" t="s">
        <v>617</v>
      </c>
      <c r="CK3105" t="s">
        <v>617</v>
      </c>
      <c r="CL3105" t="s">
        <v>617</v>
      </c>
      <c r="CM3105" t="s">
        <v>617</v>
      </c>
      <c r="CN3105">
        <v>0</v>
      </c>
    </row>
    <row r="3106" spans="1:92" x14ac:dyDescent="0.25">
      <c r="A3106" t="s">
        <v>15561</v>
      </c>
      <c r="B3106" t="s">
        <v>15561</v>
      </c>
      <c r="C3106">
        <v>55</v>
      </c>
      <c r="D3106" t="s">
        <v>597</v>
      </c>
      <c r="E3106">
        <v>67202</v>
      </c>
      <c r="F3106" t="s">
        <v>15493</v>
      </c>
      <c r="G3106" t="s">
        <v>10930</v>
      </c>
      <c r="H3106" t="s">
        <v>10931</v>
      </c>
      <c r="I3106" t="s">
        <v>630</v>
      </c>
      <c r="J3106">
        <v>9222</v>
      </c>
      <c r="K3106">
        <v>10055</v>
      </c>
      <c r="L3106" t="s">
        <v>15562</v>
      </c>
      <c r="M3106" t="s">
        <v>15563</v>
      </c>
      <c r="N3106" t="s">
        <v>10541</v>
      </c>
      <c r="O3106" t="s">
        <v>15564</v>
      </c>
      <c r="P3106" t="s">
        <v>10543</v>
      </c>
      <c r="Q3106" t="s">
        <v>10544</v>
      </c>
      <c r="R3106" t="s">
        <v>10545</v>
      </c>
      <c r="S3106" t="s">
        <v>4736</v>
      </c>
      <c r="T3106" t="s">
        <v>4737</v>
      </c>
      <c r="U3106" t="s">
        <v>4479</v>
      </c>
      <c r="V3106" t="s">
        <v>1577</v>
      </c>
      <c r="W3106">
        <v>44.16771</v>
      </c>
      <c r="X3106">
        <v>-77.38212</v>
      </c>
      <c r="Y3106" t="s">
        <v>612</v>
      </c>
      <c r="Z3106" t="s">
        <v>612</v>
      </c>
      <c r="AA3106" t="s">
        <v>612</v>
      </c>
      <c r="AB3106" t="s">
        <v>612</v>
      </c>
      <c r="AC3106" t="s">
        <v>612</v>
      </c>
      <c r="AD3106" t="s">
        <v>612</v>
      </c>
      <c r="AE3106" t="s">
        <v>612</v>
      </c>
      <c r="AF3106" t="s">
        <v>612</v>
      </c>
      <c r="AG3106" t="s">
        <v>612</v>
      </c>
      <c r="AH3106" t="s">
        <v>612</v>
      </c>
      <c r="AI3106" t="s">
        <v>612</v>
      </c>
      <c r="AJ3106" t="s">
        <v>612</v>
      </c>
      <c r="AK3106" t="s">
        <v>612</v>
      </c>
      <c r="AL3106" t="s">
        <v>612</v>
      </c>
      <c r="AM3106" t="s">
        <v>612</v>
      </c>
      <c r="AN3106" t="s">
        <v>612</v>
      </c>
      <c r="AO3106" t="s">
        <v>612</v>
      </c>
      <c r="AP3106" t="s">
        <v>612</v>
      </c>
      <c r="AQ3106" t="s">
        <v>612</v>
      </c>
      <c r="AR3106" t="s">
        <v>612</v>
      </c>
      <c r="AS3106" t="s">
        <v>612</v>
      </c>
      <c r="AT3106" t="s">
        <v>613</v>
      </c>
      <c r="AU3106" t="s">
        <v>612</v>
      </c>
      <c r="AV3106" t="s">
        <v>614</v>
      </c>
      <c r="AW3106" t="s">
        <v>612</v>
      </c>
      <c r="AX3106">
        <v>10298706</v>
      </c>
      <c r="AY3106" t="s">
        <v>621</v>
      </c>
      <c r="AZ3106" t="s">
        <v>145</v>
      </c>
      <c r="BA3106" t="s">
        <v>470</v>
      </c>
      <c r="BB3106" t="s">
        <v>803</v>
      </c>
      <c r="BC3106">
        <v>40787</v>
      </c>
      <c r="BD3106">
        <v>502703</v>
      </c>
      <c r="BE3106">
        <v>0</v>
      </c>
      <c r="BF3106">
        <v>0</v>
      </c>
      <c r="BG3106">
        <v>0</v>
      </c>
      <c r="BH3106">
        <v>0</v>
      </c>
      <c r="BI3106">
        <v>0</v>
      </c>
      <c r="BJ3106">
        <v>0</v>
      </c>
      <c r="BK3106">
        <v>0</v>
      </c>
      <c r="BL3106">
        <v>0</v>
      </c>
      <c r="BM3106">
        <v>0</v>
      </c>
      <c r="BN3106">
        <v>0</v>
      </c>
      <c r="BO3106">
        <v>0</v>
      </c>
      <c r="BP3106">
        <v>0</v>
      </c>
      <c r="BQ3106">
        <v>0</v>
      </c>
      <c r="BR3106">
        <v>1467000</v>
      </c>
      <c r="BS3106">
        <v>1969703</v>
      </c>
      <c r="BT3106">
        <v>8329003</v>
      </c>
      <c r="BU3106">
        <v>0</v>
      </c>
      <c r="BV3106">
        <v>0</v>
      </c>
      <c r="BW3106">
        <v>0</v>
      </c>
      <c r="BX3106">
        <v>0</v>
      </c>
      <c r="BY3106">
        <v>0</v>
      </c>
      <c r="BZ3106">
        <v>0</v>
      </c>
      <c r="CA3106">
        <v>0</v>
      </c>
      <c r="CB3106">
        <v>0</v>
      </c>
      <c r="CC3106">
        <v>0</v>
      </c>
      <c r="CD3106">
        <v>8329003</v>
      </c>
      <c r="CE3106">
        <v>10298706</v>
      </c>
      <c r="CF3106">
        <v>10298706</v>
      </c>
      <c r="CG3106">
        <v>0</v>
      </c>
      <c r="CH3106" t="s">
        <v>612</v>
      </c>
      <c r="CI3106" t="s">
        <v>616</v>
      </c>
      <c r="CJ3106" t="s">
        <v>617</v>
      </c>
      <c r="CK3106" t="s">
        <v>617</v>
      </c>
      <c r="CL3106" t="s">
        <v>617</v>
      </c>
      <c r="CM3106" t="s">
        <v>617</v>
      </c>
      <c r="CN3106">
        <v>0</v>
      </c>
    </row>
    <row r="3107" spans="1:92" x14ac:dyDescent="0.25">
      <c r="A3107" t="s">
        <v>15565</v>
      </c>
      <c r="B3107" t="s">
        <v>15565</v>
      </c>
      <c r="C3107">
        <v>55</v>
      </c>
      <c r="D3107" t="s">
        <v>597</v>
      </c>
      <c r="E3107">
        <v>67202</v>
      </c>
      <c r="F3107" t="s">
        <v>15493</v>
      </c>
      <c r="G3107" t="s">
        <v>10700</v>
      </c>
      <c r="H3107" t="s">
        <v>10701</v>
      </c>
      <c r="I3107" t="s">
        <v>630</v>
      </c>
      <c r="J3107">
        <v>4381</v>
      </c>
      <c r="K3107">
        <v>7944</v>
      </c>
      <c r="L3107" t="s">
        <v>15566</v>
      </c>
      <c r="M3107" t="s">
        <v>15567</v>
      </c>
      <c r="N3107" t="s">
        <v>15568</v>
      </c>
      <c r="O3107" t="s">
        <v>15569</v>
      </c>
      <c r="P3107" t="s">
        <v>10344</v>
      </c>
      <c r="Q3107" t="s">
        <v>10345</v>
      </c>
      <c r="R3107" t="s">
        <v>10346</v>
      </c>
      <c r="S3107" t="s">
        <v>10305</v>
      </c>
      <c r="T3107" t="s">
        <v>10260</v>
      </c>
      <c r="U3107" t="s">
        <v>4479</v>
      </c>
      <c r="V3107" t="s">
        <v>1577</v>
      </c>
      <c r="W3107">
        <v>44.39978</v>
      </c>
      <c r="X3107">
        <v>-76.67004</v>
      </c>
      <c r="Y3107" t="s">
        <v>612</v>
      </c>
      <c r="Z3107" t="s">
        <v>612</v>
      </c>
      <c r="AA3107" t="s">
        <v>612</v>
      </c>
      <c r="AB3107" t="s">
        <v>612</v>
      </c>
      <c r="AC3107" t="s">
        <v>612</v>
      </c>
      <c r="AD3107" t="s">
        <v>612</v>
      </c>
      <c r="AE3107" t="s">
        <v>612</v>
      </c>
      <c r="AF3107" t="s">
        <v>612</v>
      </c>
      <c r="AG3107" t="s">
        <v>612</v>
      </c>
      <c r="AH3107" t="s">
        <v>612</v>
      </c>
      <c r="AI3107" t="s">
        <v>612</v>
      </c>
      <c r="AJ3107" t="s">
        <v>612</v>
      </c>
      <c r="AK3107" t="s">
        <v>612</v>
      </c>
      <c r="AL3107" t="s">
        <v>612</v>
      </c>
      <c r="AM3107" t="s">
        <v>612</v>
      </c>
      <c r="AN3107" t="s">
        <v>612</v>
      </c>
      <c r="AO3107" t="s">
        <v>612</v>
      </c>
      <c r="AP3107" t="s">
        <v>612</v>
      </c>
      <c r="AQ3107" t="s">
        <v>612</v>
      </c>
      <c r="AR3107" t="s">
        <v>612</v>
      </c>
      <c r="AS3107" t="s">
        <v>612</v>
      </c>
      <c r="AT3107" t="s">
        <v>613</v>
      </c>
      <c r="AU3107" t="s">
        <v>612</v>
      </c>
      <c r="AV3107" t="s">
        <v>635</v>
      </c>
      <c r="AW3107">
        <v>39691</v>
      </c>
      <c r="AX3107">
        <v>1479297</v>
      </c>
      <c r="AY3107" t="s">
        <v>621</v>
      </c>
      <c r="AZ3107" t="s">
        <v>140</v>
      </c>
      <c r="BA3107" t="s">
        <v>470</v>
      </c>
      <c r="BB3107" t="s">
        <v>645</v>
      </c>
      <c r="BC3107">
        <v>38231</v>
      </c>
      <c r="BD3107">
        <v>0</v>
      </c>
      <c r="BE3107">
        <v>0</v>
      </c>
      <c r="BF3107">
        <v>0</v>
      </c>
      <c r="BG3107">
        <v>0</v>
      </c>
      <c r="BH3107">
        <v>0</v>
      </c>
      <c r="BI3107">
        <v>0</v>
      </c>
      <c r="BJ3107">
        <v>0</v>
      </c>
      <c r="BK3107">
        <v>0</v>
      </c>
      <c r="BL3107">
        <v>0</v>
      </c>
      <c r="BM3107">
        <v>0</v>
      </c>
      <c r="BN3107">
        <v>0</v>
      </c>
      <c r="BO3107">
        <v>0</v>
      </c>
      <c r="BP3107">
        <v>0</v>
      </c>
      <c r="BQ3107">
        <v>0</v>
      </c>
      <c r="BR3107">
        <v>0</v>
      </c>
      <c r="BS3107">
        <v>0</v>
      </c>
      <c r="BT3107">
        <v>1479297</v>
      </c>
      <c r="BU3107">
        <v>0</v>
      </c>
      <c r="BV3107">
        <v>0</v>
      </c>
      <c r="BW3107">
        <v>0</v>
      </c>
      <c r="BX3107">
        <v>0</v>
      </c>
      <c r="BY3107">
        <v>0</v>
      </c>
      <c r="BZ3107">
        <v>0</v>
      </c>
      <c r="CA3107">
        <v>0</v>
      </c>
      <c r="CB3107">
        <v>0</v>
      </c>
      <c r="CC3107">
        <v>0</v>
      </c>
      <c r="CD3107">
        <v>1479297</v>
      </c>
      <c r="CE3107">
        <v>1479297</v>
      </c>
      <c r="CF3107">
        <v>1479297</v>
      </c>
      <c r="CG3107">
        <v>0</v>
      </c>
      <c r="CH3107" t="s">
        <v>612</v>
      </c>
      <c r="CI3107" t="s">
        <v>616</v>
      </c>
      <c r="CJ3107" t="s">
        <v>617</v>
      </c>
      <c r="CK3107" t="s">
        <v>617</v>
      </c>
      <c r="CL3107" t="s">
        <v>617</v>
      </c>
      <c r="CM3107" t="s">
        <v>617</v>
      </c>
      <c r="CN3107">
        <v>0</v>
      </c>
    </row>
    <row r="3108" spans="1:92" x14ac:dyDescent="0.25">
      <c r="A3108" t="s">
        <v>15570</v>
      </c>
      <c r="B3108" t="s">
        <v>15570</v>
      </c>
      <c r="C3108">
        <v>55</v>
      </c>
      <c r="D3108" t="s">
        <v>597</v>
      </c>
      <c r="E3108">
        <v>67202</v>
      </c>
      <c r="F3108" t="s">
        <v>15493</v>
      </c>
      <c r="G3108" t="s">
        <v>10700</v>
      </c>
      <c r="H3108" t="s">
        <v>10701</v>
      </c>
      <c r="I3108" t="s">
        <v>630</v>
      </c>
      <c r="J3108">
        <v>4381</v>
      </c>
      <c r="K3108">
        <v>7944</v>
      </c>
      <c r="L3108" t="s">
        <v>15566</v>
      </c>
      <c r="M3108" t="s">
        <v>15567</v>
      </c>
      <c r="N3108" t="s">
        <v>15568</v>
      </c>
      <c r="O3108" t="s">
        <v>15569</v>
      </c>
      <c r="P3108" t="s">
        <v>10344</v>
      </c>
      <c r="Q3108" t="s">
        <v>10345</v>
      </c>
      <c r="R3108" t="s">
        <v>10346</v>
      </c>
      <c r="S3108" t="s">
        <v>10305</v>
      </c>
      <c r="T3108" t="s">
        <v>10260</v>
      </c>
      <c r="U3108" t="s">
        <v>4479</v>
      </c>
      <c r="V3108" t="s">
        <v>1577</v>
      </c>
      <c r="W3108">
        <v>44.39978</v>
      </c>
      <c r="X3108">
        <v>-76.67004</v>
      </c>
      <c r="Y3108" t="s">
        <v>612</v>
      </c>
      <c r="Z3108" t="s">
        <v>612</v>
      </c>
      <c r="AA3108" t="s">
        <v>612</v>
      </c>
      <c r="AB3108" t="s">
        <v>612</v>
      </c>
      <c r="AC3108" t="s">
        <v>612</v>
      </c>
      <c r="AD3108" t="s">
        <v>612</v>
      </c>
      <c r="AE3108" t="s">
        <v>612</v>
      </c>
      <c r="AF3108" t="s">
        <v>612</v>
      </c>
      <c r="AG3108" t="s">
        <v>612</v>
      </c>
      <c r="AH3108" t="s">
        <v>612</v>
      </c>
      <c r="AI3108" t="s">
        <v>612</v>
      </c>
      <c r="AJ3108" t="s">
        <v>612</v>
      </c>
      <c r="AK3108" t="s">
        <v>612</v>
      </c>
      <c r="AL3108" t="s">
        <v>612</v>
      </c>
      <c r="AM3108" t="s">
        <v>612</v>
      </c>
      <c r="AN3108" t="s">
        <v>612</v>
      </c>
      <c r="AO3108" t="s">
        <v>612</v>
      </c>
      <c r="AP3108" t="s">
        <v>612</v>
      </c>
      <c r="AQ3108" t="s">
        <v>612</v>
      </c>
      <c r="AR3108" t="s">
        <v>612</v>
      </c>
      <c r="AS3108" t="s">
        <v>612</v>
      </c>
      <c r="AT3108" t="s">
        <v>613</v>
      </c>
      <c r="AU3108" t="s">
        <v>612</v>
      </c>
      <c r="AV3108" t="s">
        <v>635</v>
      </c>
      <c r="AW3108">
        <v>39691</v>
      </c>
      <c r="AX3108">
        <v>69202</v>
      </c>
      <c r="AY3108" t="s">
        <v>621</v>
      </c>
      <c r="AZ3108" t="s">
        <v>143</v>
      </c>
      <c r="BA3108" t="s">
        <v>470</v>
      </c>
      <c r="BB3108" t="s">
        <v>824</v>
      </c>
      <c r="BC3108">
        <v>39326</v>
      </c>
      <c r="BD3108">
        <v>0</v>
      </c>
      <c r="BE3108">
        <v>0</v>
      </c>
      <c r="BF3108">
        <v>0</v>
      </c>
      <c r="BG3108">
        <v>0</v>
      </c>
      <c r="BH3108">
        <v>0</v>
      </c>
      <c r="BI3108">
        <v>0</v>
      </c>
      <c r="BJ3108">
        <v>0</v>
      </c>
      <c r="BK3108">
        <v>0</v>
      </c>
      <c r="BL3108">
        <v>0</v>
      </c>
      <c r="BM3108">
        <v>0</v>
      </c>
      <c r="BN3108">
        <v>0</v>
      </c>
      <c r="BO3108">
        <v>0</v>
      </c>
      <c r="BP3108">
        <v>0</v>
      </c>
      <c r="BQ3108">
        <v>0</v>
      </c>
      <c r="BR3108">
        <v>0</v>
      </c>
      <c r="BS3108">
        <v>0</v>
      </c>
      <c r="BT3108">
        <v>69202</v>
      </c>
      <c r="BU3108">
        <v>0</v>
      </c>
      <c r="BV3108">
        <v>0</v>
      </c>
      <c r="BW3108">
        <v>0</v>
      </c>
      <c r="BX3108">
        <v>0</v>
      </c>
      <c r="BY3108">
        <v>0</v>
      </c>
      <c r="BZ3108">
        <v>0</v>
      </c>
      <c r="CA3108">
        <v>0</v>
      </c>
      <c r="CB3108">
        <v>0</v>
      </c>
      <c r="CC3108">
        <v>0</v>
      </c>
      <c r="CD3108">
        <v>69202</v>
      </c>
      <c r="CE3108">
        <v>69202</v>
      </c>
      <c r="CF3108">
        <v>69202</v>
      </c>
      <c r="CG3108">
        <v>0</v>
      </c>
      <c r="CH3108" t="s">
        <v>612</v>
      </c>
      <c r="CI3108" t="s">
        <v>616</v>
      </c>
      <c r="CJ3108" t="s">
        <v>617</v>
      </c>
      <c r="CK3108" t="s">
        <v>617</v>
      </c>
      <c r="CL3108" t="s">
        <v>617</v>
      </c>
      <c r="CM3108" t="s">
        <v>617</v>
      </c>
      <c r="CN3108">
        <v>0</v>
      </c>
    </row>
    <row r="3109" spans="1:92" x14ac:dyDescent="0.25">
      <c r="A3109" t="s">
        <v>15571</v>
      </c>
      <c r="B3109" t="s">
        <v>15571</v>
      </c>
      <c r="C3109">
        <v>55</v>
      </c>
      <c r="D3109" t="s">
        <v>597</v>
      </c>
      <c r="E3109">
        <v>67202</v>
      </c>
      <c r="F3109" t="s">
        <v>15493</v>
      </c>
      <c r="G3109" t="s">
        <v>10844</v>
      </c>
      <c r="H3109" t="s">
        <v>13417</v>
      </c>
      <c r="I3109" t="s">
        <v>667</v>
      </c>
      <c r="J3109">
        <v>9235</v>
      </c>
      <c r="K3109">
        <v>10068</v>
      </c>
      <c r="L3109" t="s">
        <v>15572</v>
      </c>
      <c r="M3109" t="s">
        <v>15573</v>
      </c>
      <c r="N3109" t="s">
        <v>4731</v>
      </c>
      <c r="O3109" t="s">
        <v>15574</v>
      </c>
      <c r="P3109" t="s">
        <v>4733</v>
      </c>
      <c r="Q3109" t="s">
        <v>4734</v>
      </c>
      <c r="R3109" t="s">
        <v>4735</v>
      </c>
      <c r="S3109" t="s">
        <v>4736</v>
      </c>
      <c r="T3109" t="s">
        <v>4737</v>
      </c>
      <c r="U3109" t="s">
        <v>4479</v>
      </c>
      <c r="V3109" t="s">
        <v>1577</v>
      </c>
      <c r="W3109">
        <v>44.094029999999997</v>
      </c>
      <c r="X3109">
        <v>-77.598050000000001</v>
      </c>
      <c r="Y3109" t="s">
        <v>612</v>
      </c>
      <c r="Z3109" t="s">
        <v>612</v>
      </c>
      <c r="AA3109" t="s">
        <v>612</v>
      </c>
      <c r="AB3109" t="s">
        <v>612</v>
      </c>
      <c r="AC3109" t="s">
        <v>612</v>
      </c>
      <c r="AD3109" t="s">
        <v>612</v>
      </c>
      <c r="AE3109" t="s">
        <v>612</v>
      </c>
      <c r="AF3109" t="s">
        <v>612</v>
      </c>
      <c r="AG3109" t="s">
        <v>612</v>
      </c>
      <c r="AH3109" t="s">
        <v>612</v>
      </c>
      <c r="AI3109" t="s">
        <v>612</v>
      </c>
      <c r="AJ3109" t="s">
        <v>612</v>
      </c>
      <c r="AK3109" t="s">
        <v>612</v>
      </c>
      <c r="AL3109" t="s">
        <v>612</v>
      </c>
      <c r="AM3109" t="s">
        <v>612</v>
      </c>
      <c r="AN3109" t="s">
        <v>612</v>
      </c>
      <c r="AO3109" t="s">
        <v>612</v>
      </c>
      <c r="AP3109" t="s">
        <v>612</v>
      </c>
      <c r="AQ3109" t="s">
        <v>612</v>
      </c>
      <c r="AR3109" t="s">
        <v>612</v>
      </c>
      <c r="AS3109" t="s">
        <v>612</v>
      </c>
      <c r="AT3109" t="s">
        <v>613</v>
      </c>
      <c r="AU3109" t="s">
        <v>612</v>
      </c>
      <c r="AV3109" t="s">
        <v>614</v>
      </c>
      <c r="AW3109" t="s">
        <v>612</v>
      </c>
      <c r="AX3109">
        <v>4437305</v>
      </c>
      <c r="AY3109" t="s">
        <v>621</v>
      </c>
      <c r="AZ3109" t="s">
        <v>140</v>
      </c>
      <c r="BA3109" t="s">
        <v>470</v>
      </c>
      <c r="BB3109" t="s">
        <v>700</v>
      </c>
      <c r="BC3109">
        <v>41883</v>
      </c>
      <c r="BD3109">
        <v>0</v>
      </c>
      <c r="BE3109">
        <v>0</v>
      </c>
      <c r="BF3109">
        <v>0</v>
      </c>
      <c r="BG3109">
        <v>0</v>
      </c>
      <c r="BH3109">
        <v>0</v>
      </c>
      <c r="BI3109">
        <v>0</v>
      </c>
      <c r="BJ3109">
        <v>0</v>
      </c>
      <c r="BK3109">
        <v>0</v>
      </c>
      <c r="BL3109">
        <v>0</v>
      </c>
      <c r="BM3109">
        <v>0</v>
      </c>
      <c r="BN3109">
        <v>0</v>
      </c>
      <c r="BO3109">
        <v>0</v>
      </c>
      <c r="BP3109">
        <v>0</v>
      </c>
      <c r="BQ3109">
        <v>0</v>
      </c>
      <c r="BR3109">
        <v>0</v>
      </c>
      <c r="BS3109">
        <v>0</v>
      </c>
      <c r="BT3109">
        <v>2145582</v>
      </c>
      <c r="BU3109">
        <v>1741113</v>
      </c>
      <c r="BV3109">
        <v>550610</v>
      </c>
      <c r="BW3109">
        <v>0</v>
      </c>
      <c r="BX3109">
        <v>0</v>
      </c>
      <c r="BY3109">
        <v>0</v>
      </c>
      <c r="BZ3109">
        <v>0</v>
      </c>
      <c r="CA3109">
        <v>0</v>
      </c>
      <c r="CB3109">
        <v>0</v>
      </c>
      <c r="CC3109">
        <v>0</v>
      </c>
      <c r="CD3109">
        <v>4437305</v>
      </c>
      <c r="CE3109">
        <v>4437305</v>
      </c>
      <c r="CF3109">
        <v>4437305</v>
      </c>
      <c r="CG3109">
        <v>0</v>
      </c>
      <c r="CH3109" t="s">
        <v>612</v>
      </c>
      <c r="CI3109" t="s">
        <v>616</v>
      </c>
      <c r="CJ3109" t="s">
        <v>617</v>
      </c>
      <c r="CK3109" t="s">
        <v>617</v>
      </c>
      <c r="CL3109" t="s">
        <v>617</v>
      </c>
      <c r="CM3109" t="s">
        <v>617</v>
      </c>
      <c r="CN3109">
        <v>0</v>
      </c>
    </row>
    <row r="3110" spans="1:92" x14ac:dyDescent="0.25">
      <c r="A3110" t="s">
        <v>15575</v>
      </c>
      <c r="B3110" t="s">
        <v>15575</v>
      </c>
      <c r="C3110">
        <v>55</v>
      </c>
      <c r="D3110" t="s">
        <v>597</v>
      </c>
      <c r="E3110">
        <v>67202</v>
      </c>
      <c r="F3110" t="s">
        <v>15493</v>
      </c>
      <c r="G3110" t="s">
        <v>13422</v>
      </c>
      <c r="H3110" t="s">
        <v>15576</v>
      </c>
      <c r="I3110" t="s">
        <v>1462</v>
      </c>
      <c r="J3110">
        <v>9224</v>
      </c>
      <c r="K3110">
        <v>10057</v>
      </c>
      <c r="L3110" t="s">
        <v>15577</v>
      </c>
      <c r="M3110" t="s">
        <v>15578</v>
      </c>
      <c r="N3110" t="s">
        <v>4731</v>
      </c>
      <c r="O3110" t="s">
        <v>15579</v>
      </c>
      <c r="P3110" t="s">
        <v>4733</v>
      </c>
      <c r="Q3110" t="s">
        <v>4734</v>
      </c>
      <c r="R3110" t="s">
        <v>4735</v>
      </c>
      <c r="S3110" t="s">
        <v>4736</v>
      </c>
      <c r="T3110" t="s">
        <v>4737</v>
      </c>
      <c r="U3110" t="s">
        <v>4479</v>
      </c>
      <c r="V3110" t="s">
        <v>1577</v>
      </c>
      <c r="W3110">
        <v>44.099930000000001</v>
      </c>
      <c r="X3110">
        <v>-77.578829999999996</v>
      </c>
      <c r="Y3110" t="s">
        <v>612</v>
      </c>
      <c r="Z3110" t="s">
        <v>612</v>
      </c>
      <c r="AA3110" t="s">
        <v>612</v>
      </c>
      <c r="AB3110" t="s">
        <v>612</v>
      </c>
      <c r="AC3110" t="s">
        <v>612</v>
      </c>
      <c r="AD3110" t="s">
        <v>612</v>
      </c>
      <c r="AE3110" t="s">
        <v>612</v>
      </c>
      <c r="AF3110" t="s">
        <v>612</v>
      </c>
      <c r="AG3110" t="s">
        <v>612</v>
      </c>
      <c r="AH3110" t="s">
        <v>612</v>
      </c>
      <c r="AI3110" t="s">
        <v>612</v>
      </c>
      <c r="AJ3110" t="s">
        <v>612</v>
      </c>
      <c r="AK3110" t="s">
        <v>612</v>
      </c>
      <c r="AL3110" t="s">
        <v>612</v>
      </c>
      <c r="AM3110" t="s">
        <v>612</v>
      </c>
      <c r="AN3110" t="s">
        <v>612</v>
      </c>
      <c r="AO3110" t="s">
        <v>612</v>
      </c>
      <c r="AP3110" t="s">
        <v>612</v>
      </c>
      <c r="AQ3110" t="s">
        <v>612</v>
      </c>
      <c r="AR3110" t="s">
        <v>612</v>
      </c>
      <c r="AS3110" t="s">
        <v>612</v>
      </c>
      <c r="AT3110" t="s">
        <v>613</v>
      </c>
      <c r="AU3110" t="s">
        <v>612</v>
      </c>
      <c r="AV3110" t="s">
        <v>614</v>
      </c>
      <c r="AW3110" t="s">
        <v>612</v>
      </c>
      <c r="AX3110">
        <v>6505746</v>
      </c>
      <c r="AY3110" t="s">
        <v>621</v>
      </c>
      <c r="AZ3110" t="s">
        <v>140</v>
      </c>
      <c r="BA3110" t="s">
        <v>470</v>
      </c>
      <c r="BB3110" t="s">
        <v>700</v>
      </c>
      <c r="BC3110">
        <v>41883</v>
      </c>
      <c r="BD3110">
        <v>0</v>
      </c>
      <c r="BE3110">
        <v>0</v>
      </c>
      <c r="BF3110">
        <v>210954</v>
      </c>
      <c r="BG3110">
        <v>0</v>
      </c>
      <c r="BH3110">
        <v>0</v>
      </c>
      <c r="BI3110">
        <v>0</v>
      </c>
      <c r="BJ3110">
        <v>0</v>
      </c>
      <c r="BK3110">
        <v>0</v>
      </c>
      <c r="BL3110">
        <v>0</v>
      </c>
      <c r="BM3110">
        <v>0</v>
      </c>
      <c r="BN3110">
        <v>0</v>
      </c>
      <c r="BO3110">
        <v>0</v>
      </c>
      <c r="BP3110">
        <v>0</v>
      </c>
      <c r="BQ3110">
        <v>0</v>
      </c>
      <c r="BR3110">
        <v>42000</v>
      </c>
      <c r="BS3110">
        <v>252954</v>
      </c>
      <c r="BT3110">
        <v>5793202</v>
      </c>
      <c r="BU3110">
        <v>0</v>
      </c>
      <c r="BV3110">
        <v>459590</v>
      </c>
      <c r="BW3110">
        <v>0</v>
      </c>
      <c r="BX3110">
        <v>0</v>
      </c>
      <c r="BY3110">
        <v>0</v>
      </c>
      <c r="BZ3110">
        <v>0</v>
      </c>
      <c r="CA3110">
        <v>0</v>
      </c>
      <c r="CB3110">
        <v>0</v>
      </c>
      <c r="CC3110">
        <v>0</v>
      </c>
      <c r="CD3110">
        <v>6252792</v>
      </c>
      <c r="CE3110">
        <v>6505746</v>
      </c>
      <c r="CF3110">
        <v>6505746</v>
      </c>
      <c r="CG3110">
        <v>0</v>
      </c>
      <c r="CH3110" t="s">
        <v>612</v>
      </c>
      <c r="CI3110" t="s">
        <v>616</v>
      </c>
      <c r="CJ3110" t="s">
        <v>617</v>
      </c>
      <c r="CK3110" t="s">
        <v>617</v>
      </c>
      <c r="CL3110" t="s">
        <v>617</v>
      </c>
      <c r="CM3110" t="s">
        <v>617</v>
      </c>
      <c r="CN3110">
        <v>0</v>
      </c>
    </row>
    <row r="3111" spans="1:92" x14ac:dyDescent="0.25">
      <c r="A3111" t="s">
        <v>15580</v>
      </c>
      <c r="B3111" t="s">
        <v>15580</v>
      </c>
      <c r="C3111">
        <v>55</v>
      </c>
      <c r="D3111" t="s">
        <v>597</v>
      </c>
      <c r="E3111">
        <v>67202</v>
      </c>
      <c r="F3111" t="s">
        <v>15493</v>
      </c>
      <c r="G3111" t="s">
        <v>10764</v>
      </c>
      <c r="H3111" t="s">
        <v>15581</v>
      </c>
      <c r="I3111" t="s">
        <v>667</v>
      </c>
      <c r="J3111">
        <v>9236</v>
      </c>
      <c r="K3111">
        <v>10069</v>
      </c>
      <c r="L3111" t="s">
        <v>15582</v>
      </c>
      <c r="M3111" t="s">
        <v>15583</v>
      </c>
      <c r="N3111" t="s">
        <v>10541</v>
      </c>
      <c r="O3111" t="s">
        <v>15584</v>
      </c>
      <c r="P3111" t="s">
        <v>10543</v>
      </c>
      <c r="Q3111" t="s">
        <v>10544</v>
      </c>
      <c r="R3111" t="s">
        <v>10545</v>
      </c>
      <c r="S3111" t="s">
        <v>4736</v>
      </c>
      <c r="T3111" t="s">
        <v>4737</v>
      </c>
      <c r="U3111" t="s">
        <v>4479</v>
      </c>
      <c r="V3111" t="s">
        <v>1577</v>
      </c>
      <c r="W3111">
        <v>44.190519999999999</v>
      </c>
      <c r="X3111">
        <v>-77.38185</v>
      </c>
      <c r="Y3111" t="s">
        <v>612</v>
      </c>
      <c r="Z3111" t="s">
        <v>612</v>
      </c>
      <c r="AA3111" t="s">
        <v>612</v>
      </c>
      <c r="AB3111" t="s">
        <v>612</v>
      </c>
      <c r="AC3111" t="s">
        <v>612</v>
      </c>
      <c r="AD3111" t="s">
        <v>612</v>
      </c>
      <c r="AE3111" t="s">
        <v>612</v>
      </c>
      <c r="AF3111" t="s">
        <v>612</v>
      </c>
      <c r="AG3111" t="s">
        <v>612</v>
      </c>
      <c r="AH3111" t="s">
        <v>612</v>
      </c>
      <c r="AI3111" t="s">
        <v>612</v>
      </c>
      <c r="AJ3111" t="s">
        <v>612</v>
      </c>
      <c r="AK3111" t="s">
        <v>612</v>
      </c>
      <c r="AL3111" t="s">
        <v>612</v>
      </c>
      <c r="AM3111" t="s">
        <v>612</v>
      </c>
      <c r="AN3111" t="s">
        <v>612</v>
      </c>
      <c r="AO3111" t="s">
        <v>612</v>
      </c>
      <c r="AP3111" t="s">
        <v>612</v>
      </c>
      <c r="AQ3111" t="s">
        <v>612</v>
      </c>
      <c r="AR3111" t="s">
        <v>612</v>
      </c>
      <c r="AS3111" t="s">
        <v>612</v>
      </c>
      <c r="AT3111" t="s">
        <v>613</v>
      </c>
      <c r="AU3111" t="s">
        <v>612</v>
      </c>
      <c r="AV3111" t="s">
        <v>635</v>
      </c>
      <c r="AW3111">
        <v>39691</v>
      </c>
      <c r="AX3111">
        <v>2519243</v>
      </c>
      <c r="AY3111" t="s">
        <v>621</v>
      </c>
      <c r="AZ3111" t="s">
        <v>140</v>
      </c>
      <c r="BA3111" t="s">
        <v>470</v>
      </c>
      <c r="BB3111" t="s">
        <v>645</v>
      </c>
      <c r="BC3111">
        <v>38231</v>
      </c>
      <c r="BD3111">
        <v>0</v>
      </c>
      <c r="BE3111">
        <v>0</v>
      </c>
      <c r="BF3111">
        <v>0</v>
      </c>
      <c r="BG3111">
        <v>0</v>
      </c>
      <c r="BH3111">
        <v>0</v>
      </c>
      <c r="BI3111">
        <v>0</v>
      </c>
      <c r="BJ3111">
        <v>0</v>
      </c>
      <c r="BK3111">
        <v>0</v>
      </c>
      <c r="BL3111">
        <v>0</v>
      </c>
      <c r="BM3111">
        <v>0</v>
      </c>
      <c r="BN3111">
        <v>0</v>
      </c>
      <c r="BO3111">
        <v>0</v>
      </c>
      <c r="BP3111">
        <v>0</v>
      </c>
      <c r="BQ3111">
        <v>0</v>
      </c>
      <c r="BR3111">
        <v>0</v>
      </c>
      <c r="BS3111">
        <v>0</v>
      </c>
      <c r="BT3111">
        <v>2519243</v>
      </c>
      <c r="BU3111">
        <v>0</v>
      </c>
      <c r="BV3111">
        <v>0</v>
      </c>
      <c r="BW3111">
        <v>0</v>
      </c>
      <c r="BX3111">
        <v>0</v>
      </c>
      <c r="BY3111">
        <v>0</v>
      </c>
      <c r="BZ3111">
        <v>0</v>
      </c>
      <c r="CA3111">
        <v>0</v>
      </c>
      <c r="CB3111">
        <v>0</v>
      </c>
      <c r="CC3111">
        <v>0</v>
      </c>
      <c r="CD3111">
        <v>2519243</v>
      </c>
      <c r="CE3111">
        <v>2519243</v>
      </c>
      <c r="CF3111">
        <v>2519243</v>
      </c>
      <c r="CG3111">
        <v>0</v>
      </c>
      <c r="CH3111" t="s">
        <v>612</v>
      </c>
      <c r="CI3111" t="s">
        <v>616</v>
      </c>
      <c r="CJ3111" t="s">
        <v>617</v>
      </c>
      <c r="CK3111" t="s">
        <v>617</v>
      </c>
      <c r="CL3111" t="s">
        <v>617</v>
      </c>
      <c r="CM3111" t="s">
        <v>617</v>
      </c>
      <c r="CN3111">
        <v>0</v>
      </c>
    </row>
    <row r="3112" spans="1:92" x14ac:dyDescent="0.25">
      <c r="A3112" t="s">
        <v>15585</v>
      </c>
      <c r="B3112" t="s">
        <v>15585</v>
      </c>
      <c r="C3112">
        <v>55</v>
      </c>
      <c r="D3112" t="s">
        <v>597</v>
      </c>
      <c r="E3112">
        <v>67202</v>
      </c>
      <c r="F3112" t="s">
        <v>15493</v>
      </c>
      <c r="G3112" t="s">
        <v>15586</v>
      </c>
      <c r="H3112" t="s">
        <v>15587</v>
      </c>
      <c r="I3112" t="s">
        <v>630</v>
      </c>
      <c r="J3112">
        <v>9233</v>
      </c>
      <c r="K3112">
        <v>10066</v>
      </c>
      <c r="L3112" t="s">
        <v>15588</v>
      </c>
      <c r="M3112" t="s">
        <v>15589</v>
      </c>
      <c r="N3112" t="s">
        <v>15590</v>
      </c>
      <c r="O3112" t="s">
        <v>15591</v>
      </c>
      <c r="P3112" t="s">
        <v>15592</v>
      </c>
      <c r="Q3112" t="s">
        <v>15593</v>
      </c>
      <c r="R3112" t="s">
        <v>15594</v>
      </c>
      <c r="S3112" t="s">
        <v>1118</v>
      </c>
      <c r="T3112" t="s">
        <v>1119</v>
      </c>
      <c r="U3112" t="s">
        <v>610</v>
      </c>
      <c r="V3112" t="s">
        <v>611</v>
      </c>
      <c r="W3112">
        <v>45.492600000000003</v>
      </c>
      <c r="X3112">
        <v>-78.233530000000002</v>
      </c>
      <c r="Y3112">
        <v>42695</v>
      </c>
      <c r="Z3112" t="s">
        <v>787</v>
      </c>
      <c r="AA3112" t="s">
        <v>787</v>
      </c>
      <c r="AB3112" t="s">
        <v>612</v>
      </c>
      <c r="AC3112" t="s">
        <v>612</v>
      </c>
      <c r="AD3112" t="s">
        <v>612</v>
      </c>
      <c r="AE3112">
        <v>42695</v>
      </c>
      <c r="AF3112" t="s">
        <v>787</v>
      </c>
      <c r="AG3112" t="s">
        <v>787</v>
      </c>
      <c r="AH3112" t="s">
        <v>612</v>
      </c>
      <c r="AI3112" t="s">
        <v>612</v>
      </c>
      <c r="AJ3112" t="s">
        <v>612</v>
      </c>
      <c r="AK3112" t="s">
        <v>612</v>
      </c>
      <c r="AL3112" t="s">
        <v>612</v>
      </c>
      <c r="AM3112" t="s">
        <v>612</v>
      </c>
      <c r="AN3112" t="s">
        <v>612</v>
      </c>
      <c r="AO3112" t="s">
        <v>612</v>
      </c>
      <c r="AP3112" t="s">
        <v>612</v>
      </c>
      <c r="AQ3112" t="s">
        <v>612</v>
      </c>
      <c r="AR3112" t="s">
        <v>612</v>
      </c>
      <c r="AS3112" t="s">
        <v>612</v>
      </c>
      <c r="AT3112" t="s">
        <v>613</v>
      </c>
      <c r="AU3112" t="s">
        <v>612</v>
      </c>
      <c r="AV3112" t="s">
        <v>635</v>
      </c>
      <c r="AW3112">
        <v>42828</v>
      </c>
      <c r="AX3112">
        <v>1993036</v>
      </c>
      <c r="AY3112" t="s">
        <v>621</v>
      </c>
      <c r="AZ3112" t="s">
        <v>143</v>
      </c>
      <c r="BA3112" t="s">
        <v>141</v>
      </c>
      <c r="BB3112" t="s">
        <v>736</v>
      </c>
      <c r="BC3112">
        <v>42979</v>
      </c>
      <c r="BD3112">
        <v>0</v>
      </c>
      <c r="BE3112">
        <v>446010</v>
      </c>
      <c r="BF3112">
        <v>0</v>
      </c>
      <c r="BG3112">
        <v>0</v>
      </c>
      <c r="BH3112">
        <v>0</v>
      </c>
      <c r="BI3112">
        <v>0</v>
      </c>
      <c r="BJ3112">
        <v>0</v>
      </c>
      <c r="BK3112">
        <v>0</v>
      </c>
      <c r="BL3112">
        <v>0</v>
      </c>
      <c r="BM3112">
        <v>0</v>
      </c>
      <c r="BN3112">
        <v>0</v>
      </c>
      <c r="BO3112">
        <v>0</v>
      </c>
      <c r="BP3112">
        <v>0</v>
      </c>
      <c r="BQ3112">
        <v>0</v>
      </c>
      <c r="BR3112">
        <v>0</v>
      </c>
      <c r="BS3112">
        <v>446010</v>
      </c>
      <c r="BT3112">
        <v>0</v>
      </c>
      <c r="BU3112">
        <v>0</v>
      </c>
      <c r="BV3112">
        <v>0</v>
      </c>
      <c r="BW3112">
        <v>0</v>
      </c>
      <c r="BX3112">
        <v>1112355</v>
      </c>
      <c r="BY3112">
        <v>0</v>
      </c>
      <c r="BZ3112">
        <v>0</v>
      </c>
      <c r="CA3112">
        <v>0</v>
      </c>
      <c r="CB3112">
        <v>0</v>
      </c>
      <c r="CC3112">
        <v>0</v>
      </c>
      <c r="CD3112">
        <v>1112355</v>
      </c>
      <c r="CE3112">
        <v>1558365</v>
      </c>
      <c r="CF3112">
        <v>1558365</v>
      </c>
      <c r="CG3112">
        <v>0</v>
      </c>
      <c r="CH3112" t="s">
        <v>612</v>
      </c>
      <c r="CI3112" t="s">
        <v>616</v>
      </c>
      <c r="CJ3112" t="s">
        <v>702</v>
      </c>
      <c r="CK3112" t="s">
        <v>703</v>
      </c>
      <c r="CL3112" t="s">
        <v>617</v>
      </c>
      <c r="CM3112" t="s">
        <v>617</v>
      </c>
      <c r="CN3112">
        <v>1112355</v>
      </c>
    </row>
    <row r="3113" spans="1:92" x14ac:dyDescent="0.25">
      <c r="A3113" t="s">
        <v>15595</v>
      </c>
      <c r="B3113" t="s">
        <v>15595</v>
      </c>
      <c r="C3113">
        <v>55</v>
      </c>
      <c r="D3113" t="s">
        <v>15596</v>
      </c>
      <c r="E3113">
        <v>67202</v>
      </c>
      <c r="F3113" t="s">
        <v>15493</v>
      </c>
      <c r="G3113" t="s">
        <v>15597</v>
      </c>
      <c r="H3113" t="s">
        <v>15598</v>
      </c>
      <c r="I3113" t="s">
        <v>630</v>
      </c>
      <c r="J3113">
        <v>24851</v>
      </c>
      <c r="K3113">
        <v>19857</v>
      </c>
      <c r="L3113" t="s">
        <v>15599</v>
      </c>
      <c r="M3113" t="s">
        <v>15600</v>
      </c>
      <c r="N3113" t="s">
        <v>10255</v>
      </c>
      <c r="O3113" t="s">
        <v>804</v>
      </c>
      <c r="P3113" t="s">
        <v>10257</v>
      </c>
      <c r="Q3113" t="s">
        <v>10258</v>
      </c>
      <c r="R3113" t="s">
        <v>10259</v>
      </c>
      <c r="S3113" t="s">
        <v>10259</v>
      </c>
      <c r="T3113" t="s">
        <v>10260</v>
      </c>
      <c r="U3113" t="s">
        <v>4479</v>
      </c>
      <c r="V3113" t="s">
        <v>1577</v>
      </c>
      <c r="W3113">
        <v>44.267253013086901</v>
      </c>
      <c r="X3113">
        <v>-76.589704188389504</v>
      </c>
      <c r="Y3113">
        <v>43131</v>
      </c>
      <c r="Z3113" t="s">
        <v>736</v>
      </c>
      <c r="AA3113" t="s">
        <v>736</v>
      </c>
      <c r="AB3113" t="s">
        <v>612</v>
      </c>
      <c r="AC3113" t="s">
        <v>612</v>
      </c>
      <c r="AD3113" t="s">
        <v>612</v>
      </c>
      <c r="AE3113">
        <v>43131</v>
      </c>
      <c r="AF3113" t="s">
        <v>736</v>
      </c>
      <c r="AG3113" t="s">
        <v>736</v>
      </c>
      <c r="AH3113">
        <v>43172</v>
      </c>
      <c r="AI3113" t="s">
        <v>736</v>
      </c>
      <c r="AJ3113" t="s">
        <v>736</v>
      </c>
      <c r="AK3113">
        <v>43172</v>
      </c>
      <c r="AL3113" t="s">
        <v>736</v>
      </c>
      <c r="AM3113" t="s">
        <v>736</v>
      </c>
      <c r="AN3113" t="s">
        <v>612</v>
      </c>
      <c r="AO3113" t="s">
        <v>612</v>
      </c>
      <c r="AP3113" t="s">
        <v>612</v>
      </c>
      <c r="AQ3113">
        <v>481</v>
      </c>
      <c r="AR3113">
        <v>4</v>
      </c>
      <c r="AS3113">
        <v>73</v>
      </c>
      <c r="AT3113" t="s">
        <v>737</v>
      </c>
      <c r="AU3113">
        <v>3</v>
      </c>
      <c r="AV3113" t="s">
        <v>635</v>
      </c>
      <c r="AW3113">
        <v>44516</v>
      </c>
      <c r="AX3113">
        <v>20939736</v>
      </c>
      <c r="AY3113" t="s">
        <v>1046</v>
      </c>
      <c r="AZ3113" t="s">
        <v>145</v>
      </c>
      <c r="BA3113" t="s">
        <v>460</v>
      </c>
      <c r="BB3113" t="s">
        <v>322</v>
      </c>
      <c r="BC3113">
        <v>45170</v>
      </c>
      <c r="BD3113">
        <v>0</v>
      </c>
      <c r="BE3113">
        <v>0</v>
      </c>
      <c r="BF3113">
        <v>2083438</v>
      </c>
      <c r="BG3113">
        <v>0</v>
      </c>
      <c r="BH3113">
        <v>2759268</v>
      </c>
      <c r="BI3113">
        <v>0</v>
      </c>
      <c r="BJ3113">
        <v>0</v>
      </c>
      <c r="BK3113">
        <v>0</v>
      </c>
      <c r="BL3113">
        <v>0</v>
      </c>
      <c r="BM3113">
        <v>0</v>
      </c>
      <c r="BN3113">
        <v>0</v>
      </c>
      <c r="BO3113">
        <v>0</v>
      </c>
      <c r="BP3113">
        <v>0</v>
      </c>
      <c r="BQ3113">
        <v>0</v>
      </c>
      <c r="BR3113">
        <v>0</v>
      </c>
      <c r="BS3113">
        <v>4842706</v>
      </c>
      <c r="BT3113">
        <v>0</v>
      </c>
      <c r="BU3113">
        <v>0</v>
      </c>
      <c r="BV3113">
        <v>1079932</v>
      </c>
      <c r="BW3113">
        <v>0</v>
      </c>
      <c r="BX3113">
        <v>10536599</v>
      </c>
      <c r="BY3113">
        <v>0</v>
      </c>
      <c r="BZ3113">
        <v>2614496</v>
      </c>
      <c r="CA3113">
        <v>1866003</v>
      </c>
      <c r="CB3113">
        <v>0</v>
      </c>
      <c r="CC3113">
        <v>0</v>
      </c>
      <c r="CD3113">
        <v>16097030</v>
      </c>
      <c r="CE3113">
        <v>20939736</v>
      </c>
      <c r="CF3113">
        <v>20939736</v>
      </c>
      <c r="CG3113">
        <v>0</v>
      </c>
      <c r="CH3113" t="s">
        <v>612</v>
      </c>
      <c r="CI3113" t="s">
        <v>860</v>
      </c>
      <c r="CJ3113" t="s">
        <v>702</v>
      </c>
      <c r="CK3113" t="s">
        <v>703</v>
      </c>
      <c r="CL3113" t="s">
        <v>764</v>
      </c>
      <c r="CM3113" t="s">
        <v>740</v>
      </c>
      <c r="CN3113">
        <v>15017098</v>
      </c>
    </row>
    <row r="3114" spans="1:92" x14ac:dyDescent="0.25">
      <c r="A3114" t="s">
        <v>15601</v>
      </c>
      <c r="B3114" t="s">
        <v>15602</v>
      </c>
      <c r="C3114">
        <v>55</v>
      </c>
      <c r="D3114" t="s">
        <v>10638</v>
      </c>
      <c r="E3114">
        <v>67202</v>
      </c>
      <c r="F3114" t="s">
        <v>15493</v>
      </c>
      <c r="G3114" t="s">
        <v>10717</v>
      </c>
      <c r="H3114" t="s">
        <v>10718</v>
      </c>
      <c r="I3114" t="s">
        <v>630</v>
      </c>
      <c r="J3114">
        <v>9221</v>
      </c>
      <c r="K3114">
        <v>10054</v>
      </c>
      <c r="L3114" t="s">
        <v>15548</v>
      </c>
      <c r="M3114" t="s">
        <v>15549</v>
      </c>
      <c r="N3114" t="s">
        <v>10541</v>
      </c>
      <c r="O3114" t="s">
        <v>15550</v>
      </c>
      <c r="P3114" t="s">
        <v>10543</v>
      </c>
      <c r="Q3114" t="s">
        <v>10544</v>
      </c>
      <c r="R3114" t="s">
        <v>10545</v>
      </c>
      <c r="S3114" t="s">
        <v>4736</v>
      </c>
      <c r="T3114" t="s">
        <v>4737</v>
      </c>
      <c r="U3114" t="s">
        <v>4479</v>
      </c>
      <c r="V3114" t="s">
        <v>1577</v>
      </c>
      <c r="W3114">
        <v>44.168959999999998</v>
      </c>
      <c r="X3114">
        <v>-77.358379999999997</v>
      </c>
      <c r="Y3114">
        <v>43131</v>
      </c>
      <c r="Z3114" t="s">
        <v>736</v>
      </c>
      <c r="AA3114" t="s">
        <v>736</v>
      </c>
      <c r="AB3114" t="s">
        <v>612</v>
      </c>
      <c r="AC3114" t="s">
        <v>612</v>
      </c>
      <c r="AD3114" t="s">
        <v>612</v>
      </c>
      <c r="AE3114">
        <v>43131</v>
      </c>
      <c r="AF3114" t="s">
        <v>736</v>
      </c>
      <c r="AG3114" t="s">
        <v>736</v>
      </c>
      <c r="AH3114">
        <v>43172</v>
      </c>
      <c r="AI3114" t="s">
        <v>736</v>
      </c>
      <c r="AJ3114" t="s">
        <v>736</v>
      </c>
      <c r="AK3114">
        <v>43172</v>
      </c>
      <c r="AL3114" t="s">
        <v>736</v>
      </c>
      <c r="AM3114" t="s">
        <v>736</v>
      </c>
      <c r="AN3114" t="s">
        <v>612</v>
      </c>
      <c r="AO3114" t="s">
        <v>612</v>
      </c>
      <c r="AP3114" t="s">
        <v>612</v>
      </c>
      <c r="AQ3114">
        <v>334</v>
      </c>
      <c r="AR3114">
        <v>3</v>
      </c>
      <c r="AS3114">
        <v>49</v>
      </c>
      <c r="AT3114" t="s">
        <v>737</v>
      </c>
      <c r="AU3114">
        <v>2</v>
      </c>
      <c r="AV3114" t="s">
        <v>635</v>
      </c>
      <c r="AW3114">
        <v>44596</v>
      </c>
      <c r="AX3114">
        <v>19766134</v>
      </c>
      <c r="AY3114" t="s">
        <v>1046</v>
      </c>
      <c r="AZ3114" t="s">
        <v>140</v>
      </c>
      <c r="BA3114" t="s">
        <v>460</v>
      </c>
      <c r="BB3114" t="s">
        <v>322</v>
      </c>
      <c r="BC3114">
        <v>45170</v>
      </c>
      <c r="BD3114">
        <v>0</v>
      </c>
      <c r="BE3114">
        <v>4500000</v>
      </c>
      <c r="BF3114">
        <v>0</v>
      </c>
      <c r="BG3114">
        <v>1214248</v>
      </c>
      <c r="BH3114">
        <v>0</v>
      </c>
      <c r="BI3114">
        <v>0</v>
      </c>
      <c r="BJ3114">
        <v>0</v>
      </c>
      <c r="BK3114">
        <v>0</v>
      </c>
      <c r="BL3114">
        <v>0</v>
      </c>
      <c r="BM3114">
        <v>0</v>
      </c>
      <c r="BN3114">
        <v>0</v>
      </c>
      <c r="BO3114">
        <v>0</v>
      </c>
      <c r="BP3114">
        <v>0</v>
      </c>
      <c r="BQ3114">
        <v>0</v>
      </c>
      <c r="BR3114">
        <v>0</v>
      </c>
      <c r="BS3114">
        <v>5714248</v>
      </c>
      <c r="BT3114">
        <v>0</v>
      </c>
      <c r="BU3114">
        <v>0</v>
      </c>
      <c r="BV3114">
        <v>0</v>
      </c>
      <c r="BW3114">
        <v>0</v>
      </c>
      <c r="BX3114">
        <v>10600448</v>
      </c>
      <c r="BY3114">
        <v>0</v>
      </c>
      <c r="BZ3114">
        <v>2402763</v>
      </c>
      <c r="CA3114">
        <v>1048675</v>
      </c>
      <c r="CB3114">
        <v>0</v>
      </c>
      <c r="CC3114">
        <v>0</v>
      </c>
      <c r="CD3114">
        <v>14051886</v>
      </c>
      <c r="CE3114">
        <v>19766134</v>
      </c>
      <c r="CF3114">
        <v>19766134</v>
      </c>
      <c r="CG3114">
        <v>0</v>
      </c>
      <c r="CH3114" t="s">
        <v>612</v>
      </c>
      <c r="CI3114" t="s">
        <v>860</v>
      </c>
      <c r="CJ3114" t="s">
        <v>702</v>
      </c>
      <c r="CK3114" t="s">
        <v>703</v>
      </c>
      <c r="CL3114" t="s">
        <v>764</v>
      </c>
      <c r="CM3114" t="s">
        <v>740</v>
      </c>
      <c r="CN3114">
        <v>14051886</v>
      </c>
    </row>
    <row r="3115" spans="1:92" x14ac:dyDescent="0.25">
      <c r="A3115" t="s">
        <v>15603</v>
      </c>
      <c r="B3115" t="s">
        <v>15602</v>
      </c>
      <c r="C3115">
        <v>55</v>
      </c>
      <c r="D3115" t="s">
        <v>597</v>
      </c>
      <c r="E3115">
        <v>67202</v>
      </c>
      <c r="F3115" t="s">
        <v>15493</v>
      </c>
      <c r="G3115" t="s">
        <v>10717</v>
      </c>
      <c r="H3115" t="s">
        <v>10718</v>
      </c>
      <c r="I3115" t="s">
        <v>630</v>
      </c>
      <c r="J3115">
        <v>9221</v>
      </c>
      <c r="K3115">
        <v>10054</v>
      </c>
      <c r="L3115" t="s">
        <v>15604</v>
      </c>
      <c r="M3115" t="s">
        <v>15549</v>
      </c>
      <c r="N3115" t="s">
        <v>10541</v>
      </c>
      <c r="O3115" t="s">
        <v>15550</v>
      </c>
      <c r="P3115" t="s">
        <v>10543</v>
      </c>
      <c r="Q3115" t="s">
        <v>10544</v>
      </c>
      <c r="R3115" t="s">
        <v>10545</v>
      </c>
      <c r="S3115" t="s">
        <v>4736</v>
      </c>
      <c r="T3115" t="s">
        <v>4737</v>
      </c>
      <c r="U3115" t="s">
        <v>4479</v>
      </c>
      <c r="V3115" t="s">
        <v>1577</v>
      </c>
      <c r="W3115">
        <v>44.168959999999998</v>
      </c>
      <c r="X3115">
        <v>-77.358379999999997</v>
      </c>
      <c r="Y3115">
        <v>43705</v>
      </c>
      <c r="Z3115" t="s">
        <v>763</v>
      </c>
      <c r="AA3115" t="s">
        <v>738</v>
      </c>
      <c r="AB3115">
        <v>43705</v>
      </c>
      <c r="AC3115" t="s">
        <v>763</v>
      </c>
      <c r="AD3115" t="s">
        <v>738</v>
      </c>
      <c r="AE3115" t="s">
        <v>612</v>
      </c>
      <c r="AF3115" t="s">
        <v>612</v>
      </c>
      <c r="AG3115" t="s">
        <v>612</v>
      </c>
      <c r="AH3115" t="s">
        <v>612</v>
      </c>
      <c r="AI3115" t="s">
        <v>612</v>
      </c>
      <c r="AJ3115" t="s">
        <v>612</v>
      </c>
      <c r="AK3115" t="s">
        <v>612</v>
      </c>
      <c r="AL3115" t="s">
        <v>612</v>
      </c>
      <c r="AM3115" t="s">
        <v>612</v>
      </c>
      <c r="AN3115" t="s">
        <v>612</v>
      </c>
      <c r="AO3115" t="s">
        <v>612</v>
      </c>
      <c r="AP3115" t="s">
        <v>612</v>
      </c>
      <c r="AQ3115" t="s">
        <v>612</v>
      </c>
      <c r="AR3115" t="s">
        <v>612</v>
      </c>
      <c r="AS3115" t="s">
        <v>612</v>
      </c>
      <c r="AT3115" t="s">
        <v>613</v>
      </c>
      <c r="AU3115" t="s">
        <v>612</v>
      </c>
      <c r="AV3115" t="s">
        <v>635</v>
      </c>
      <c r="AW3115">
        <v>43705</v>
      </c>
      <c r="AX3115">
        <v>875000</v>
      </c>
      <c r="AY3115" t="s">
        <v>621</v>
      </c>
      <c r="AZ3115" t="s">
        <v>663</v>
      </c>
      <c r="BA3115" t="s">
        <v>460</v>
      </c>
      <c r="BB3115" t="s">
        <v>738</v>
      </c>
      <c r="BC3115">
        <v>43709</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875000</v>
      </c>
      <c r="BX3115">
        <v>0</v>
      </c>
      <c r="BY3115">
        <v>0</v>
      </c>
      <c r="BZ3115">
        <v>0</v>
      </c>
      <c r="CA3115">
        <v>0</v>
      </c>
      <c r="CB3115">
        <v>0</v>
      </c>
      <c r="CC3115">
        <v>0</v>
      </c>
      <c r="CD3115">
        <v>875000</v>
      </c>
      <c r="CE3115">
        <v>875000</v>
      </c>
      <c r="CF3115">
        <v>875000</v>
      </c>
      <c r="CG3115">
        <v>0</v>
      </c>
      <c r="CH3115" t="s">
        <v>612</v>
      </c>
      <c r="CI3115" t="s">
        <v>616</v>
      </c>
      <c r="CJ3115" t="s">
        <v>617</v>
      </c>
      <c r="CK3115" t="s">
        <v>617</v>
      </c>
      <c r="CL3115" t="s">
        <v>617</v>
      </c>
      <c r="CM3115" t="s">
        <v>617</v>
      </c>
      <c r="CN3115">
        <v>875000</v>
      </c>
    </row>
    <row r="3116" spans="1:92" x14ac:dyDescent="0.25">
      <c r="A3116" t="s">
        <v>15605</v>
      </c>
      <c r="B3116" t="s">
        <v>15606</v>
      </c>
      <c r="C3116">
        <v>55</v>
      </c>
      <c r="D3116" t="s">
        <v>597</v>
      </c>
      <c r="E3116">
        <v>67202</v>
      </c>
      <c r="F3116" t="s">
        <v>15493</v>
      </c>
      <c r="G3116" t="s">
        <v>13302</v>
      </c>
      <c r="H3116" t="s">
        <v>15607</v>
      </c>
      <c r="I3116" t="s">
        <v>630</v>
      </c>
      <c r="J3116">
        <v>25401</v>
      </c>
      <c r="K3116">
        <v>20407</v>
      </c>
      <c r="L3116" t="s">
        <v>15608</v>
      </c>
      <c r="M3116" t="s">
        <v>804</v>
      </c>
      <c r="N3116" t="s">
        <v>15545</v>
      </c>
      <c r="O3116" t="s">
        <v>804</v>
      </c>
      <c r="P3116" t="s">
        <v>10554</v>
      </c>
      <c r="Q3116" t="s">
        <v>10555</v>
      </c>
      <c r="R3116" t="s">
        <v>10556</v>
      </c>
      <c r="S3116" t="s">
        <v>10556</v>
      </c>
      <c r="T3116" t="s">
        <v>10557</v>
      </c>
      <c r="U3116" t="s">
        <v>4479</v>
      </c>
      <c r="V3116" t="s">
        <v>1577</v>
      </c>
      <c r="W3116" t="s">
        <v>804</v>
      </c>
      <c r="X3116" t="s">
        <v>804</v>
      </c>
      <c r="Y3116">
        <v>43922</v>
      </c>
      <c r="Z3116" t="s">
        <v>738</v>
      </c>
      <c r="AA3116" t="s">
        <v>859</v>
      </c>
      <c r="AB3116" t="s">
        <v>612</v>
      </c>
      <c r="AC3116" t="s">
        <v>612</v>
      </c>
      <c r="AD3116" t="s">
        <v>612</v>
      </c>
      <c r="AE3116">
        <v>43921</v>
      </c>
      <c r="AF3116" t="s">
        <v>738</v>
      </c>
      <c r="AG3116" t="s">
        <v>738</v>
      </c>
      <c r="AH3116" t="s">
        <v>612</v>
      </c>
      <c r="AI3116" t="s">
        <v>612</v>
      </c>
      <c r="AJ3116" t="s">
        <v>612</v>
      </c>
      <c r="AK3116" t="s">
        <v>612</v>
      </c>
      <c r="AL3116" t="s">
        <v>612</v>
      </c>
      <c r="AM3116" t="s">
        <v>612</v>
      </c>
      <c r="AN3116" t="s">
        <v>612</v>
      </c>
      <c r="AO3116" t="s">
        <v>612</v>
      </c>
      <c r="AP3116" t="s">
        <v>612</v>
      </c>
      <c r="AQ3116">
        <v>354</v>
      </c>
      <c r="AR3116" t="s">
        <v>612</v>
      </c>
      <c r="AS3116" t="s">
        <v>612</v>
      </c>
      <c r="AT3116" t="s">
        <v>612</v>
      </c>
      <c r="AU3116" t="s">
        <v>612</v>
      </c>
      <c r="AV3116" t="s">
        <v>887</v>
      </c>
      <c r="AW3116" t="s">
        <v>612</v>
      </c>
      <c r="AX3116">
        <v>0</v>
      </c>
      <c r="AY3116" t="s">
        <v>887</v>
      </c>
      <c r="AZ3116" t="s">
        <v>145</v>
      </c>
      <c r="BA3116" t="s">
        <v>460</v>
      </c>
      <c r="BB3116" t="s">
        <v>336</v>
      </c>
      <c r="BC3116">
        <v>45536</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8736381</v>
      </c>
      <c r="BY3116">
        <v>0</v>
      </c>
      <c r="BZ3116">
        <v>0</v>
      </c>
      <c r="CA3116">
        <v>0</v>
      </c>
      <c r="CB3116">
        <v>0</v>
      </c>
      <c r="CC3116">
        <v>0</v>
      </c>
      <c r="CD3116">
        <v>8736381</v>
      </c>
      <c r="CE3116">
        <v>8736381</v>
      </c>
      <c r="CF3116">
        <v>8736381</v>
      </c>
      <c r="CG3116">
        <v>0</v>
      </c>
      <c r="CH3116" t="s">
        <v>612</v>
      </c>
      <c r="CI3116" t="s">
        <v>1812</v>
      </c>
      <c r="CJ3116" t="s">
        <v>702</v>
      </c>
      <c r="CK3116" t="s">
        <v>703</v>
      </c>
      <c r="CL3116" t="s">
        <v>617</v>
      </c>
      <c r="CM3116" t="s">
        <v>617</v>
      </c>
      <c r="CN3116">
        <v>8736381</v>
      </c>
    </row>
    <row r="3117" spans="1:92" x14ac:dyDescent="0.25">
      <c r="A3117" t="s">
        <v>15609</v>
      </c>
      <c r="B3117" t="s">
        <v>15606</v>
      </c>
      <c r="C3117">
        <v>55</v>
      </c>
      <c r="D3117" t="s">
        <v>597</v>
      </c>
      <c r="E3117">
        <v>67202</v>
      </c>
      <c r="F3117" t="s">
        <v>15493</v>
      </c>
      <c r="G3117" t="s">
        <v>13302</v>
      </c>
      <c r="H3117" t="s">
        <v>15607</v>
      </c>
      <c r="I3117" t="s">
        <v>630</v>
      </c>
      <c r="J3117">
        <v>25401</v>
      </c>
      <c r="K3117">
        <v>20407</v>
      </c>
      <c r="L3117" t="s">
        <v>15608</v>
      </c>
      <c r="M3117" t="s">
        <v>804</v>
      </c>
      <c r="N3117" t="s">
        <v>15545</v>
      </c>
      <c r="O3117" t="s">
        <v>804</v>
      </c>
      <c r="P3117" t="s">
        <v>10554</v>
      </c>
      <c r="Q3117" t="s">
        <v>10555</v>
      </c>
      <c r="R3117" t="s">
        <v>10556</v>
      </c>
      <c r="S3117" t="s">
        <v>10556</v>
      </c>
      <c r="T3117" t="s">
        <v>10557</v>
      </c>
      <c r="U3117" t="s">
        <v>4479</v>
      </c>
      <c r="V3117" t="s">
        <v>1577</v>
      </c>
      <c r="W3117" t="s">
        <v>804</v>
      </c>
      <c r="X3117" t="s">
        <v>804</v>
      </c>
      <c r="Y3117">
        <v>44750</v>
      </c>
      <c r="Z3117" t="s">
        <v>909</v>
      </c>
      <c r="AA3117" t="s">
        <v>380</v>
      </c>
      <c r="AB3117">
        <v>44750</v>
      </c>
      <c r="AC3117" t="s">
        <v>909</v>
      </c>
      <c r="AD3117" t="s">
        <v>380</v>
      </c>
      <c r="AV3117" t="s">
        <v>635</v>
      </c>
      <c r="AW3117">
        <v>44750</v>
      </c>
      <c r="AX3117">
        <v>4563400</v>
      </c>
      <c r="AY3117" t="s">
        <v>887</v>
      </c>
      <c r="AZ3117" t="s">
        <v>663</v>
      </c>
      <c r="BA3117" t="s">
        <v>460</v>
      </c>
      <c r="BB3117" t="s">
        <v>804</v>
      </c>
      <c r="BC3117" t="s">
        <v>804</v>
      </c>
      <c r="BT3117">
        <v>0</v>
      </c>
      <c r="BU3117">
        <v>0</v>
      </c>
      <c r="BV3117">
        <v>0</v>
      </c>
      <c r="BW3117">
        <v>4563400</v>
      </c>
      <c r="BX3117">
        <v>0</v>
      </c>
      <c r="BY3117">
        <v>0</v>
      </c>
      <c r="BZ3117">
        <v>0</v>
      </c>
      <c r="CA3117">
        <v>0</v>
      </c>
      <c r="CB3117">
        <v>0</v>
      </c>
      <c r="CC3117">
        <v>0</v>
      </c>
      <c r="CD3117">
        <v>4563400</v>
      </c>
      <c r="CE3117">
        <v>4563400</v>
      </c>
      <c r="CF3117">
        <v>4563400</v>
      </c>
      <c r="CG3117">
        <v>0</v>
      </c>
      <c r="CI3117" t="s">
        <v>616</v>
      </c>
      <c r="CJ3117" t="s">
        <v>617</v>
      </c>
      <c r="CK3117" t="s">
        <v>617</v>
      </c>
      <c r="CL3117" t="s">
        <v>617</v>
      </c>
      <c r="CM3117" t="s">
        <v>617</v>
      </c>
      <c r="CN3117">
        <v>4563400</v>
      </c>
    </row>
    <row r="3118" spans="1:92" x14ac:dyDescent="0.25">
      <c r="A3118" t="s">
        <v>15610</v>
      </c>
      <c r="B3118" t="s">
        <v>15610</v>
      </c>
      <c r="C3118">
        <v>55</v>
      </c>
      <c r="D3118" t="s">
        <v>10417</v>
      </c>
      <c r="E3118">
        <v>67202</v>
      </c>
      <c r="F3118" t="s">
        <v>15493</v>
      </c>
      <c r="G3118" t="s">
        <v>11263</v>
      </c>
      <c r="H3118" t="s">
        <v>11264</v>
      </c>
      <c r="I3118" t="s">
        <v>630</v>
      </c>
      <c r="J3118">
        <v>25526</v>
      </c>
      <c r="K3118">
        <v>7108</v>
      </c>
      <c r="L3118" t="s">
        <v>15611</v>
      </c>
      <c r="M3118" t="s">
        <v>15530</v>
      </c>
      <c r="N3118" t="s">
        <v>15531</v>
      </c>
      <c r="O3118" t="s">
        <v>15612</v>
      </c>
      <c r="P3118" t="s">
        <v>10269</v>
      </c>
      <c r="Q3118" t="s">
        <v>10270</v>
      </c>
      <c r="R3118" t="s">
        <v>10271</v>
      </c>
      <c r="S3118" t="s">
        <v>10272</v>
      </c>
      <c r="T3118" t="s">
        <v>10273</v>
      </c>
      <c r="U3118" t="s">
        <v>4479</v>
      </c>
      <c r="V3118" t="s">
        <v>1577</v>
      </c>
      <c r="W3118">
        <v>44.223599999999998</v>
      </c>
      <c r="X3118">
        <v>-76.640649999999994</v>
      </c>
      <c r="Y3118">
        <v>44124</v>
      </c>
      <c r="Z3118" t="s">
        <v>859</v>
      </c>
      <c r="AA3118" t="s">
        <v>859</v>
      </c>
      <c r="AB3118" t="s">
        <v>612</v>
      </c>
      <c r="AC3118" t="s">
        <v>612</v>
      </c>
      <c r="AD3118" t="s">
        <v>612</v>
      </c>
      <c r="AE3118">
        <v>44124</v>
      </c>
      <c r="AF3118" t="s">
        <v>859</v>
      </c>
      <c r="AG3118" t="s">
        <v>859</v>
      </c>
      <c r="AH3118">
        <v>44124</v>
      </c>
      <c r="AI3118" t="s">
        <v>859</v>
      </c>
      <c r="AJ3118" t="s">
        <v>859</v>
      </c>
      <c r="AK3118" t="s">
        <v>612</v>
      </c>
      <c r="AL3118" t="s">
        <v>612</v>
      </c>
      <c r="AM3118" t="s">
        <v>612</v>
      </c>
      <c r="AN3118" t="s">
        <v>612</v>
      </c>
      <c r="AO3118" t="s">
        <v>612</v>
      </c>
      <c r="AP3118" t="s">
        <v>612</v>
      </c>
      <c r="AQ3118">
        <v>449</v>
      </c>
      <c r="AR3118">
        <v>3</v>
      </c>
      <c r="AS3118">
        <v>49</v>
      </c>
      <c r="AT3118" t="s">
        <v>613</v>
      </c>
      <c r="AU3118" t="s">
        <v>612</v>
      </c>
      <c r="AV3118" t="s">
        <v>887</v>
      </c>
      <c r="AW3118" t="s">
        <v>612</v>
      </c>
      <c r="AX3118" t="s">
        <v>612</v>
      </c>
      <c r="AY3118" t="s">
        <v>887</v>
      </c>
      <c r="AZ3118" t="s">
        <v>145</v>
      </c>
      <c r="BA3118" t="s">
        <v>460</v>
      </c>
      <c r="BB3118" t="s">
        <v>336</v>
      </c>
      <c r="BC3118">
        <v>45536</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10427612</v>
      </c>
      <c r="BY3118">
        <v>0</v>
      </c>
      <c r="BZ3118">
        <v>1684696</v>
      </c>
      <c r="CA3118">
        <v>0</v>
      </c>
      <c r="CB3118">
        <v>0</v>
      </c>
      <c r="CC3118">
        <v>0</v>
      </c>
      <c r="CD3118">
        <v>12112308</v>
      </c>
      <c r="CE3118">
        <v>12112308</v>
      </c>
      <c r="CF3118">
        <v>12112308</v>
      </c>
      <c r="CG3118">
        <v>0</v>
      </c>
      <c r="CH3118" t="s">
        <v>612</v>
      </c>
      <c r="CI3118" t="s">
        <v>131</v>
      </c>
      <c r="CJ3118" t="s">
        <v>702</v>
      </c>
      <c r="CK3118" t="s">
        <v>703</v>
      </c>
      <c r="CL3118" t="s">
        <v>764</v>
      </c>
      <c r="CM3118" t="s">
        <v>740</v>
      </c>
      <c r="CN3118">
        <v>12112308</v>
      </c>
    </row>
    <row r="3119" spans="1:92" x14ac:dyDescent="0.25">
      <c r="A3119" t="s">
        <v>15613</v>
      </c>
      <c r="B3119" t="s">
        <v>15613</v>
      </c>
      <c r="C3119">
        <v>55</v>
      </c>
      <c r="D3119" t="s">
        <v>10417</v>
      </c>
      <c r="E3119">
        <v>67202</v>
      </c>
      <c r="F3119" t="s">
        <v>15493</v>
      </c>
      <c r="G3119" t="s">
        <v>15614</v>
      </c>
      <c r="H3119" t="s">
        <v>15615</v>
      </c>
      <c r="I3119" t="s">
        <v>630</v>
      </c>
      <c r="J3119">
        <v>3455</v>
      </c>
      <c r="K3119">
        <v>7271</v>
      </c>
      <c r="L3119" t="s">
        <v>15616</v>
      </c>
      <c r="M3119" t="s">
        <v>15617</v>
      </c>
      <c r="N3119" t="s">
        <v>10377</v>
      </c>
      <c r="O3119" t="s">
        <v>15618</v>
      </c>
      <c r="P3119" t="s">
        <v>10379</v>
      </c>
      <c r="Q3119" t="s">
        <v>10380</v>
      </c>
      <c r="R3119" t="s">
        <v>10381</v>
      </c>
      <c r="S3119" t="s">
        <v>10272</v>
      </c>
      <c r="T3119" t="s">
        <v>10273</v>
      </c>
      <c r="U3119" t="s">
        <v>4479</v>
      </c>
      <c r="V3119" t="s">
        <v>1577</v>
      </c>
      <c r="W3119">
        <v>44.247344917059998</v>
      </c>
      <c r="X3119">
        <v>-76.964619644362102</v>
      </c>
      <c r="Y3119">
        <v>44523</v>
      </c>
      <c r="Z3119" t="s">
        <v>909</v>
      </c>
      <c r="AA3119" t="s">
        <v>909</v>
      </c>
      <c r="AB3119" t="s">
        <v>612</v>
      </c>
      <c r="AC3119" t="s">
        <v>612</v>
      </c>
      <c r="AD3119" t="s">
        <v>612</v>
      </c>
      <c r="AE3119">
        <v>44523</v>
      </c>
      <c r="AF3119" t="s">
        <v>909</v>
      </c>
      <c r="AG3119" t="s">
        <v>909</v>
      </c>
      <c r="AH3119">
        <v>44523</v>
      </c>
      <c r="AI3119" t="s">
        <v>909</v>
      </c>
      <c r="AJ3119" t="s">
        <v>909</v>
      </c>
      <c r="AK3119" t="s">
        <v>612</v>
      </c>
      <c r="AL3119" t="s">
        <v>612</v>
      </c>
      <c r="AM3119" t="s">
        <v>612</v>
      </c>
      <c r="AN3119" t="s">
        <v>612</v>
      </c>
      <c r="AO3119" t="s">
        <v>612</v>
      </c>
      <c r="AP3119" t="s">
        <v>612</v>
      </c>
      <c r="AQ3119">
        <v>331</v>
      </c>
      <c r="AR3119">
        <v>3</v>
      </c>
      <c r="AS3119">
        <v>49</v>
      </c>
      <c r="AT3119" t="s">
        <v>613</v>
      </c>
      <c r="AU3119" t="s">
        <v>612</v>
      </c>
      <c r="AV3119" t="s">
        <v>887</v>
      </c>
      <c r="AW3119" t="s">
        <v>612</v>
      </c>
      <c r="AX3119" t="s">
        <v>612</v>
      </c>
      <c r="AY3119" t="s">
        <v>887</v>
      </c>
      <c r="AZ3119" t="s">
        <v>140</v>
      </c>
      <c r="BA3119" t="s">
        <v>460</v>
      </c>
      <c r="BB3119" t="s">
        <v>336</v>
      </c>
      <c r="BC3119">
        <v>45536</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6966735</v>
      </c>
      <c r="BY3119">
        <v>0</v>
      </c>
      <c r="BZ3119">
        <v>2933923</v>
      </c>
      <c r="CA3119">
        <v>0</v>
      </c>
      <c r="CB3119">
        <v>0</v>
      </c>
      <c r="CC3119">
        <v>0</v>
      </c>
      <c r="CD3119">
        <v>9900658</v>
      </c>
      <c r="CE3119">
        <v>9900658</v>
      </c>
      <c r="CF3119">
        <v>9900658</v>
      </c>
      <c r="CG3119">
        <v>0</v>
      </c>
      <c r="CH3119" t="s">
        <v>612</v>
      </c>
      <c r="CI3119" t="s">
        <v>1368</v>
      </c>
      <c r="CJ3119" t="s">
        <v>702</v>
      </c>
      <c r="CK3119" t="s">
        <v>703</v>
      </c>
      <c r="CL3119" t="s">
        <v>764</v>
      </c>
      <c r="CM3119" t="s">
        <v>740</v>
      </c>
      <c r="CN3119">
        <v>9900658</v>
      </c>
    </row>
    <row r="3120" spans="1:92" x14ac:dyDescent="0.25">
      <c r="A3120" t="s">
        <v>15619</v>
      </c>
      <c r="B3120" t="s">
        <v>15619</v>
      </c>
      <c r="C3120">
        <v>56</v>
      </c>
      <c r="D3120" t="s">
        <v>597</v>
      </c>
      <c r="E3120">
        <v>28100</v>
      </c>
      <c r="F3120" t="s">
        <v>15620</v>
      </c>
      <c r="G3120" t="s">
        <v>15621</v>
      </c>
      <c r="H3120" t="s">
        <v>15621</v>
      </c>
      <c r="I3120" t="s">
        <v>600</v>
      </c>
      <c r="J3120">
        <v>6375</v>
      </c>
      <c r="K3120">
        <v>8704</v>
      </c>
      <c r="L3120" t="s">
        <v>15622</v>
      </c>
      <c r="M3120" t="s">
        <v>15623</v>
      </c>
      <c r="N3120" t="s">
        <v>1113</v>
      </c>
      <c r="O3120" t="s">
        <v>15624</v>
      </c>
      <c r="P3120" t="s">
        <v>1115</v>
      </c>
      <c r="Q3120" t="s">
        <v>1116</v>
      </c>
      <c r="R3120" t="s">
        <v>1117</v>
      </c>
      <c r="S3120" t="s">
        <v>1118</v>
      </c>
      <c r="T3120" t="s">
        <v>1119</v>
      </c>
      <c r="U3120" t="s">
        <v>610</v>
      </c>
      <c r="V3120" t="s">
        <v>611</v>
      </c>
      <c r="W3120">
        <v>46.265799999999999</v>
      </c>
      <c r="X3120">
        <v>-79.434899999999999</v>
      </c>
      <c r="Y3120" t="s">
        <v>612</v>
      </c>
      <c r="Z3120" t="s">
        <v>612</v>
      </c>
      <c r="AA3120" t="s">
        <v>612</v>
      </c>
      <c r="AB3120" t="s">
        <v>612</v>
      </c>
      <c r="AC3120" t="s">
        <v>612</v>
      </c>
      <c r="AD3120" t="s">
        <v>612</v>
      </c>
      <c r="AE3120" t="s">
        <v>612</v>
      </c>
      <c r="AF3120" t="s">
        <v>612</v>
      </c>
      <c r="AG3120" t="s">
        <v>612</v>
      </c>
      <c r="AH3120" t="s">
        <v>612</v>
      </c>
      <c r="AI3120" t="s">
        <v>612</v>
      </c>
      <c r="AJ3120" t="s">
        <v>612</v>
      </c>
      <c r="AK3120" t="s">
        <v>612</v>
      </c>
      <c r="AL3120" t="s">
        <v>612</v>
      </c>
      <c r="AM3120" t="s">
        <v>612</v>
      </c>
      <c r="AN3120" t="s">
        <v>612</v>
      </c>
      <c r="AO3120" t="s">
        <v>612</v>
      </c>
      <c r="AP3120" t="s">
        <v>612</v>
      </c>
      <c r="AQ3120" t="s">
        <v>612</v>
      </c>
      <c r="AR3120" t="s">
        <v>612</v>
      </c>
      <c r="AS3120" t="s">
        <v>612</v>
      </c>
      <c r="AT3120" t="s">
        <v>613</v>
      </c>
      <c r="AU3120" t="s">
        <v>612</v>
      </c>
      <c r="AV3120" t="s">
        <v>614</v>
      </c>
      <c r="AW3120" t="s">
        <v>612</v>
      </c>
      <c r="AX3120" t="s">
        <v>612</v>
      </c>
      <c r="AY3120" t="s">
        <v>615</v>
      </c>
      <c r="AZ3120" t="s">
        <v>612</v>
      </c>
      <c r="BA3120" t="s">
        <v>612</v>
      </c>
      <c r="BB3120" t="s">
        <v>612</v>
      </c>
      <c r="BC3120" t="s">
        <v>612</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t="s">
        <v>612</v>
      </c>
      <c r="CI3120" t="s">
        <v>616</v>
      </c>
      <c r="CJ3120" t="s">
        <v>617</v>
      </c>
      <c r="CK3120" t="s">
        <v>617</v>
      </c>
      <c r="CL3120" t="s">
        <v>617</v>
      </c>
      <c r="CM3120" t="s">
        <v>617</v>
      </c>
      <c r="CN3120">
        <v>0</v>
      </c>
    </row>
    <row r="3121" spans="1:92" x14ac:dyDescent="0.25">
      <c r="A3121" t="s">
        <v>15625</v>
      </c>
      <c r="B3121" t="s">
        <v>15625</v>
      </c>
      <c r="C3121">
        <v>56</v>
      </c>
      <c r="D3121" t="s">
        <v>597</v>
      </c>
      <c r="E3121">
        <v>28100</v>
      </c>
      <c r="F3121" t="s">
        <v>15620</v>
      </c>
      <c r="G3121" t="s">
        <v>15626</v>
      </c>
      <c r="H3121" t="s">
        <v>15627</v>
      </c>
      <c r="I3121" t="s">
        <v>600</v>
      </c>
      <c r="J3121">
        <v>6375</v>
      </c>
      <c r="K3121">
        <v>8704</v>
      </c>
      <c r="L3121" t="s">
        <v>15622</v>
      </c>
      <c r="M3121" t="s">
        <v>15623</v>
      </c>
      <c r="N3121" t="s">
        <v>1113</v>
      </c>
      <c r="O3121" t="s">
        <v>15624</v>
      </c>
      <c r="P3121" t="s">
        <v>1115</v>
      </c>
      <c r="Q3121" t="s">
        <v>1116</v>
      </c>
      <c r="R3121" t="s">
        <v>1117</v>
      </c>
      <c r="S3121" t="s">
        <v>1118</v>
      </c>
      <c r="T3121" t="s">
        <v>1119</v>
      </c>
      <c r="U3121" t="s">
        <v>610</v>
      </c>
      <c r="V3121" t="s">
        <v>611</v>
      </c>
      <c r="W3121">
        <v>46.265799999999999</v>
      </c>
      <c r="X3121">
        <v>-79.434899999999999</v>
      </c>
      <c r="Y3121" t="s">
        <v>612</v>
      </c>
      <c r="Z3121" t="s">
        <v>612</v>
      </c>
      <c r="AA3121" t="s">
        <v>612</v>
      </c>
      <c r="AB3121" t="s">
        <v>612</v>
      </c>
      <c r="AC3121" t="s">
        <v>612</v>
      </c>
      <c r="AD3121" t="s">
        <v>612</v>
      </c>
      <c r="AE3121" t="s">
        <v>612</v>
      </c>
      <c r="AF3121" t="s">
        <v>612</v>
      </c>
      <c r="AG3121" t="s">
        <v>612</v>
      </c>
      <c r="AH3121" t="s">
        <v>612</v>
      </c>
      <c r="AI3121" t="s">
        <v>612</v>
      </c>
      <c r="AJ3121" t="s">
        <v>612</v>
      </c>
      <c r="AK3121" t="s">
        <v>612</v>
      </c>
      <c r="AL3121" t="s">
        <v>612</v>
      </c>
      <c r="AM3121" t="s">
        <v>612</v>
      </c>
      <c r="AN3121" t="s">
        <v>612</v>
      </c>
      <c r="AO3121" t="s">
        <v>612</v>
      </c>
      <c r="AP3121" t="s">
        <v>612</v>
      </c>
      <c r="AQ3121" t="s">
        <v>612</v>
      </c>
      <c r="AR3121" t="s">
        <v>612</v>
      </c>
      <c r="AS3121" t="s">
        <v>612</v>
      </c>
      <c r="AT3121" t="s">
        <v>613</v>
      </c>
      <c r="AU3121" t="s">
        <v>612</v>
      </c>
      <c r="AV3121" t="s">
        <v>614</v>
      </c>
      <c r="AW3121" t="s">
        <v>612</v>
      </c>
      <c r="AX3121">
        <v>8762</v>
      </c>
      <c r="AY3121" t="s">
        <v>621</v>
      </c>
      <c r="AZ3121" t="s">
        <v>579</v>
      </c>
      <c r="BA3121" t="s">
        <v>579</v>
      </c>
      <c r="BB3121" t="s">
        <v>622</v>
      </c>
      <c r="BC3121">
        <v>42248</v>
      </c>
      <c r="BD3121">
        <v>0</v>
      </c>
      <c r="BE3121">
        <v>0</v>
      </c>
      <c r="BF3121">
        <v>0</v>
      </c>
      <c r="BG3121">
        <v>0</v>
      </c>
      <c r="BH3121">
        <v>0</v>
      </c>
      <c r="BI3121">
        <v>0</v>
      </c>
      <c r="BJ3121">
        <v>0</v>
      </c>
      <c r="BK3121">
        <v>0</v>
      </c>
      <c r="BL3121">
        <v>0</v>
      </c>
      <c r="BM3121">
        <v>0</v>
      </c>
      <c r="BN3121">
        <v>0</v>
      </c>
      <c r="BO3121">
        <v>0</v>
      </c>
      <c r="BP3121">
        <v>0</v>
      </c>
      <c r="BQ3121">
        <v>0</v>
      </c>
      <c r="BR3121">
        <v>0</v>
      </c>
      <c r="BS3121">
        <v>0</v>
      </c>
      <c r="BT3121">
        <v>0</v>
      </c>
      <c r="BU3121">
        <v>0</v>
      </c>
      <c r="BV3121">
        <v>153077</v>
      </c>
      <c r="BW3121">
        <v>0</v>
      </c>
      <c r="BX3121">
        <v>0</v>
      </c>
      <c r="BY3121">
        <v>0</v>
      </c>
      <c r="BZ3121">
        <v>0</v>
      </c>
      <c r="CA3121">
        <v>0</v>
      </c>
      <c r="CB3121">
        <v>0</v>
      </c>
      <c r="CC3121">
        <v>0</v>
      </c>
      <c r="CD3121">
        <v>153077</v>
      </c>
      <c r="CE3121">
        <v>153077</v>
      </c>
      <c r="CF3121">
        <v>48560</v>
      </c>
      <c r="CG3121">
        <v>-104517</v>
      </c>
      <c r="CH3121" t="s">
        <v>612</v>
      </c>
      <c r="CI3121" t="s">
        <v>616</v>
      </c>
      <c r="CJ3121" t="s">
        <v>617</v>
      </c>
      <c r="CK3121" t="s">
        <v>617</v>
      </c>
      <c r="CL3121" t="s">
        <v>617</v>
      </c>
      <c r="CM3121" t="s">
        <v>617</v>
      </c>
      <c r="CN3121">
        <v>0</v>
      </c>
    </row>
    <row r="3122" spans="1:92" x14ac:dyDescent="0.25">
      <c r="A3122" t="s">
        <v>15628</v>
      </c>
      <c r="B3122" t="s">
        <v>15628</v>
      </c>
      <c r="C3122">
        <v>56</v>
      </c>
      <c r="D3122" t="s">
        <v>597</v>
      </c>
      <c r="E3122">
        <v>28100</v>
      </c>
      <c r="F3122" t="s">
        <v>15620</v>
      </c>
      <c r="G3122" t="s">
        <v>15629</v>
      </c>
      <c r="H3122" t="s">
        <v>15630</v>
      </c>
      <c r="I3122" t="s">
        <v>630</v>
      </c>
      <c r="J3122">
        <v>10692</v>
      </c>
      <c r="K3122">
        <v>8837</v>
      </c>
      <c r="L3122" t="s">
        <v>15631</v>
      </c>
      <c r="M3122" t="s">
        <v>15632</v>
      </c>
      <c r="N3122" t="s">
        <v>15633</v>
      </c>
      <c r="O3122" t="s">
        <v>15634</v>
      </c>
      <c r="P3122" t="s">
        <v>15635</v>
      </c>
      <c r="Q3122" t="s">
        <v>15636</v>
      </c>
      <c r="R3122" t="s">
        <v>15637</v>
      </c>
      <c r="S3122" t="s">
        <v>608</v>
      </c>
      <c r="T3122" t="s">
        <v>609</v>
      </c>
      <c r="U3122" t="s">
        <v>610</v>
      </c>
      <c r="V3122" t="s">
        <v>611</v>
      </c>
      <c r="W3122">
        <v>49.420499999999997</v>
      </c>
      <c r="X3122">
        <v>-82.426599999999993</v>
      </c>
      <c r="Y3122" t="s">
        <v>612</v>
      </c>
      <c r="Z3122" t="s">
        <v>612</v>
      </c>
      <c r="AA3122" t="s">
        <v>612</v>
      </c>
      <c r="AB3122" t="s">
        <v>612</v>
      </c>
      <c r="AC3122" t="s">
        <v>612</v>
      </c>
      <c r="AD3122" t="s">
        <v>612</v>
      </c>
      <c r="AE3122" t="s">
        <v>612</v>
      </c>
      <c r="AF3122" t="s">
        <v>612</v>
      </c>
      <c r="AG3122" t="s">
        <v>612</v>
      </c>
      <c r="AH3122" t="s">
        <v>612</v>
      </c>
      <c r="AI3122" t="s">
        <v>612</v>
      </c>
      <c r="AJ3122" t="s">
        <v>612</v>
      </c>
      <c r="AK3122" t="s">
        <v>612</v>
      </c>
      <c r="AL3122" t="s">
        <v>612</v>
      </c>
      <c r="AM3122" t="s">
        <v>612</v>
      </c>
      <c r="AN3122" t="s">
        <v>612</v>
      </c>
      <c r="AO3122" t="s">
        <v>612</v>
      </c>
      <c r="AP3122" t="s">
        <v>612</v>
      </c>
      <c r="AQ3122" t="s">
        <v>612</v>
      </c>
      <c r="AR3122" t="s">
        <v>612</v>
      </c>
      <c r="AS3122" t="s">
        <v>612</v>
      </c>
      <c r="AT3122" t="s">
        <v>613</v>
      </c>
      <c r="AU3122" t="s">
        <v>612</v>
      </c>
      <c r="AV3122" t="s">
        <v>635</v>
      </c>
      <c r="AW3122">
        <v>39691</v>
      </c>
      <c r="AX3122">
        <v>6792409</v>
      </c>
      <c r="AY3122" t="s">
        <v>621</v>
      </c>
      <c r="AZ3122" t="s">
        <v>145</v>
      </c>
      <c r="BA3122" t="s">
        <v>15638</v>
      </c>
      <c r="BB3122" t="s">
        <v>645</v>
      </c>
      <c r="BC3122">
        <v>38231</v>
      </c>
      <c r="BD3122">
        <v>0</v>
      </c>
      <c r="BE3122">
        <v>0</v>
      </c>
      <c r="BF3122">
        <v>0</v>
      </c>
      <c r="BG3122">
        <v>0</v>
      </c>
      <c r="BH3122">
        <v>0</v>
      </c>
      <c r="BI3122">
        <v>0</v>
      </c>
      <c r="BJ3122">
        <v>0</v>
      </c>
      <c r="BK3122">
        <v>0</v>
      </c>
      <c r="BL3122">
        <v>0</v>
      </c>
      <c r="BM3122">
        <v>0</v>
      </c>
      <c r="BN3122">
        <v>0</v>
      </c>
      <c r="BO3122">
        <v>0</v>
      </c>
      <c r="BP3122">
        <v>0</v>
      </c>
      <c r="BQ3122">
        <v>0</v>
      </c>
      <c r="BR3122">
        <v>3198573</v>
      </c>
      <c r="BS3122">
        <v>3198573</v>
      </c>
      <c r="BT3122">
        <v>3593836</v>
      </c>
      <c r="BU3122">
        <v>0</v>
      </c>
      <c r="BV3122">
        <v>0</v>
      </c>
      <c r="BW3122">
        <v>0</v>
      </c>
      <c r="BX3122">
        <v>0</v>
      </c>
      <c r="BY3122">
        <v>0</v>
      </c>
      <c r="BZ3122">
        <v>0</v>
      </c>
      <c r="CA3122">
        <v>0</v>
      </c>
      <c r="CB3122">
        <v>0</v>
      </c>
      <c r="CC3122">
        <v>0</v>
      </c>
      <c r="CD3122">
        <v>3593836</v>
      </c>
      <c r="CE3122">
        <v>6792409</v>
      </c>
      <c r="CF3122">
        <v>6792409</v>
      </c>
      <c r="CG3122">
        <v>0</v>
      </c>
      <c r="CH3122" t="s">
        <v>612</v>
      </c>
      <c r="CI3122" t="s">
        <v>616</v>
      </c>
      <c r="CJ3122" t="s">
        <v>617</v>
      </c>
      <c r="CK3122" t="s">
        <v>617</v>
      </c>
      <c r="CL3122" t="s">
        <v>617</v>
      </c>
      <c r="CM3122" t="s">
        <v>617</v>
      </c>
      <c r="CN3122">
        <v>0</v>
      </c>
    </row>
    <row r="3123" spans="1:92" x14ac:dyDescent="0.25">
      <c r="A3123" t="s">
        <v>15639</v>
      </c>
      <c r="B3123" t="s">
        <v>15639</v>
      </c>
      <c r="C3123">
        <v>56</v>
      </c>
      <c r="D3123" t="s">
        <v>597</v>
      </c>
      <c r="E3123">
        <v>28100</v>
      </c>
      <c r="F3123" t="s">
        <v>15620</v>
      </c>
      <c r="G3123" t="s">
        <v>15629</v>
      </c>
      <c r="H3123" t="s">
        <v>15630</v>
      </c>
      <c r="I3123" t="s">
        <v>630</v>
      </c>
      <c r="J3123">
        <v>10692</v>
      </c>
      <c r="K3123">
        <v>8837</v>
      </c>
      <c r="L3123" t="s">
        <v>15631</v>
      </c>
      <c r="M3123" t="s">
        <v>15632</v>
      </c>
      <c r="N3123" t="s">
        <v>15633</v>
      </c>
      <c r="O3123" t="s">
        <v>15634</v>
      </c>
      <c r="P3123" t="s">
        <v>15635</v>
      </c>
      <c r="Q3123" t="s">
        <v>15636</v>
      </c>
      <c r="R3123" t="s">
        <v>15637</v>
      </c>
      <c r="S3123" t="s">
        <v>608</v>
      </c>
      <c r="T3123" t="s">
        <v>609</v>
      </c>
      <c r="U3123" t="s">
        <v>610</v>
      </c>
      <c r="V3123" t="s">
        <v>611</v>
      </c>
      <c r="W3123">
        <v>49.420499999999997</v>
      </c>
      <c r="X3123">
        <v>-82.426599999999993</v>
      </c>
      <c r="Y3123" t="s">
        <v>612</v>
      </c>
      <c r="Z3123" t="s">
        <v>612</v>
      </c>
      <c r="AA3123" t="s">
        <v>612</v>
      </c>
      <c r="AB3123" t="s">
        <v>612</v>
      </c>
      <c r="AC3123" t="s">
        <v>612</v>
      </c>
      <c r="AD3123" t="s">
        <v>612</v>
      </c>
      <c r="AE3123" t="s">
        <v>612</v>
      </c>
      <c r="AF3123" t="s">
        <v>612</v>
      </c>
      <c r="AG3123" t="s">
        <v>612</v>
      </c>
      <c r="AH3123" t="s">
        <v>612</v>
      </c>
      <c r="AI3123" t="s">
        <v>612</v>
      </c>
      <c r="AJ3123" t="s">
        <v>612</v>
      </c>
      <c r="AK3123" t="s">
        <v>612</v>
      </c>
      <c r="AL3123" t="s">
        <v>612</v>
      </c>
      <c r="AM3123" t="s">
        <v>612</v>
      </c>
      <c r="AN3123" t="s">
        <v>612</v>
      </c>
      <c r="AO3123" t="s">
        <v>612</v>
      </c>
      <c r="AP3123" t="s">
        <v>612</v>
      </c>
      <c r="AQ3123" t="s">
        <v>612</v>
      </c>
      <c r="AR3123" t="s">
        <v>612</v>
      </c>
      <c r="AS3123" t="s">
        <v>612</v>
      </c>
      <c r="AT3123" t="s">
        <v>613</v>
      </c>
      <c r="AU3123" t="s">
        <v>612</v>
      </c>
      <c r="AV3123" t="s">
        <v>635</v>
      </c>
      <c r="AW3123">
        <v>39691</v>
      </c>
      <c r="AX3123">
        <v>1081707</v>
      </c>
      <c r="AY3123" t="s">
        <v>621</v>
      </c>
      <c r="AZ3123" t="s">
        <v>140</v>
      </c>
      <c r="BA3123" t="s">
        <v>460</v>
      </c>
      <c r="BB3123" t="s">
        <v>975</v>
      </c>
      <c r="BC3123">
        <v>38596</v>
      </c>
      <c r="BD3123">
        <v>138755</v>
      </c>
      <c r="BE3123">
        <v>0</v>
      </c>
      <c r="BF3123">
        <v>0</v>
      </c>
      <c r="BG3123">
        <v>0</v>
      </c>
      <c r="BH3123">
        <v>0</v>
      </c>
      <c r="BI3123">
        <v>0</v>
      </c>
      <c r="BJ3123">
        <v>0</v>
      </c>
      <c r="BK3123">
        <v>0</v>
      </c>
      <c r="BL3123">
        <v>0</v>
      </c>
      <c r="BM3123">
        <v>0</v>
      </c>
      <c r="BN3123">
        <v>0</v>
      </c>
      <c r="BO3123">
        <v>0</v>
      </c>
      <c r="BP3123">
        <v>0</v>
      </c>
      <c r="BQ3123">
        <v>0</v>
      </c>
      <c r="BR3123">
        <v>360000</v>
      </c>
      <c r="BS3123">
        <v>498755</v>
      </c>
      <c r="BT3123">
        <v>582952</v>
      </c>
      <c r="BU3123">
        <v>0</v>
      </c>
      <c r="BV3123">
        <v>0</v>
      </c>
      <c r="BW3123">
        <v>0</v>
      </c>
      <c r="BX3123">
        <v>0</v>
      </c>
      <c r="BY3123">
        <v>0</v>
      </c>
      <c r="BZ3123">
        <v>0</v>
      </c>
      <c r="CA3123">
        <v>0</v>
      </c>
      <c r="CB3123">
        <v>0</v>
      </c>
      <c r="CC3123">
        <v>0</v>
      </c>
      <c r="CD3123">
        <v>582952</v>
      </c>
      <c r="CE3123">
        <v>1081707</v>
      </c>
      <c r="CF3123">
        <v>1081707</v>
      </c>
      <c r="CG3123">
        <v>0</v>
      </c>
      <c r="CH3123" t="s">
        <v>612</v>
      </c>
      <c r="CI3123" t="s">
        <v>616</v>
      </c>
      <c r="CJ3123" t="s">
        <v>617</v>
      </c>
      <c r="CK3123" t="s">
        <v>617</v>
      </c>
      <c r="CL3123" t="s">
        <v>617</v>
      </c>
      <c r="CM3123" t="s">
        <v>617</v>
      </c>
      <c r="CN3123">
        <v>0</v>
      </c>
    </row>
    <row r="3124" spans="1:92" x14ac:dyDescent="0.25">
      <c r="A3124" t="s">
        <v>15640</v>
      </c>
      <c r="B3124" t="s">
        <v>15640</v>
      </c>
      <c r="C3124">
        <v>56</v>
      </c>
      <c r="D3124" t="s">
        <v>597</v>
      </c>
      <c r="E3124">
        <v>28100</v>
      </c>
      <c r="F3124" t="s">
        <v>15620</v>
      </c>
      <c r="G3124" t="s">
        <v>15629</v>
      </c>
      <c r="H3124" t="s">
        <v>15630</v>
      </c>
      <c r="I3124" t="s">
        <v>630</v>
      </c>
      <c r="J3124">
        <v>10692</v>
      </c>
      <c r="K3124">
        <v>8837</v>
      </c>
      <c r="L3124" t="s">
        <v>15631</v>
      </c>
      <c r="M3124" t="s">
        <v>15632</v>
      </c>
      <c r="N3124" t="s">
        <v>15633</v>
      </c>
      <c r="O3124" t="s">
        <v>15634</v>
      </c>
      <c r="P3124" t="s">
        <v>15635</v>
      </c>
      <c r="Q3124" t="s">
        <v>15636</v>
      </c>
      <c r="R3124" t="s">
        <v>15637</v>
      </c>
      <c r="S3124" t="s">
        <v>608</v>
      </c>
      <c r="T3124" t="s">
        <v>609</v>
      </c>
      <c r="U3124" t="s">
        <v>610</v>
      </c>
      <c r="V3124" t="s">
        <v>611</v>
      </c>
      <c r="W3124">
        <v>49.420499999999997</v>
      </c>
      <c r="X3124">
        <v>-82.426599999999993</v>
      </c>
      <c r="Y3124">
        <v>41758</v>
      </c>
      <c r="Z3124" t="s">
        <v>649</v>
      </c>
      <c r="AA3124" t="s">
        <v>700</v>
      </c>
      <c r="AB3124" t="s">
        <v>612</v>
      </c>
      <c r="AC3124" t="s">
        <v>612</v>
      </c>
      <c r="AD3124" t="s">
        <v>612</v>
      </c>
      <c r="AE3124">
        <v>41758</v>
      </c>
      <c r="AF3124" t="s">
        <v>649</v>
      </c>
      <c r="AG3124" t="s">
        <v>700</v>
      </c>
      <c r="AH3124" t="s">
        <v>612</v>
      </c>
      <c r="AI3124" t="s">
        <v>612</v>
      </c>
      <c r="AJ3124" t="s">
        <v>612</v>
      </c>
      <c r="AK3124" t="s">
        <v>612</v>
      </c>
      <c r="AL3124" t="s">
        <v>612</v>
      </c>
      <c r="AM3124" t="s">
        <v>612</v>
      </c>
      <c r="AN3124" t="s">
        <v>612</v>
      </c>
      <c r="AO3124" t="s">
        <v>612</v>
      </c>
      <c r="AP3124" t="s">
        <v>612</v>
      </c>
      <c r="AQ3124">
        <v>98</v>
      </c>
      <c r="AR3124" t="s">
        <v>612</v>
      </c>
      <c r="AS3124" t="s">
        <v>612</v>
      </c>
      <c r="AT3124" t="s">
        <v>613</v>
      </c>
      <c r="AU3124" t="s">
        <v>612</v>
      </c>
      <c r="AV3124" t="s">
        <v>635</v>
      </c>
      <c r="AW3124">
        <v>42205</v>
      </c>
      <c r="AX3124">
        <v>4131248</v>
      </c>
      <c r="AY3124" t="s">
        <v>621</v>
      </c>
      <c r="AZ3124" t="s">
        <v>140</v>
      </c>
      <c r="BA3124" t="s">
        <v>460</v>
      </c>
      <c r="BB3124" t="s">
        <v>787</v>
      </c>
      <c r="BC3124">
        <v>42614</v>
      </c>
      <c r="BD3124">
        <v>81030</v>
      </c>
      <c r="BE3124">
        <v>0</v>
      </c>
      <c r="BF3124">
        <v>0</v>
      </c>
      <c r="BG3124">
        <v>0</v>
      </c>
      <c r="BH3124">
        <v>0</v>
      </c>
      <c r="BI3124">
        <v>0</v>
      </c>
      <c r="BJ3124">
        <v>0</v>
      </c>
      <c r="BK3124">
        <v>0</v>
      </c>
      <c r="BL3124">
        <v>0</v>
      </c>
      <c r="BM3124">
        <v>0</v>
      </c>
      <c r="BN3124">
        <v>0</v>
      </c>
      <c r="BO3124">
        <v>0</v>
      </c>
      <c r="BP3124">
        <v>688168</v>
      </c>
      <c r="BQ3124">
        <v>0</v>
      </c>
      <c r="BR3124">
        <v>0</v>
      </c>
      <c r="BS3124">
        <v>769198</v>
      </c>
      <c r="BT3124">
        <v>0</v>
      </c>
      <c r="BU3124">
        <v>0</v>
      </c>
      <c r="BV3124">
        <v>1376242</v>
      </c>
      <c r="BW3124">
        <v>0</v>
      </c>
      <c r="BX3124">
        <v>1865584</v>
      </c>
      <c r="BY3124">
        <v>0</v>
      </c>
      <c r="BZ3124">
        <v>0</v>
      </c>
      <c r="CA3124">
        <v>0</v>
      </c>
      <c r="CB3124">
        <v>0</v>
      </c>
      <c r="CC3124">
        <v>0</v>
      </c>
      <c r="CD3124">
        <v>3241826</v>
      </c>
      <c r="CE3124">
        <v>4011024</v>
      </c>
      <c r="CF3124">
        <v>4011024</v>
      </c>
      <c r="CG3124">
        <v>0</v>
      </c>
      <c r="CH3124" t="s">
        <v>612</v>
      </c>
      <c r="CI3124" t="s">
        <v>616</v>
      </c>
      <c r="CJ3124" t="s">
        <v>702</v>
      </c>
      <c r="CK3124" t="s">
        <v>703</v>
      </c>
      <c r="CL3124" t="s">
        <v>617</v>
      </c>
      <c r="CM3124" t="s">
        <v>617</v>
      </c>
      <c r="CN3124">
        <v>1865584</v>
      </c>
    </row>
    <row r="3125" spans="1:92" x14ac:dyDescent="0.25">
      <c r="A3125" t="s">
        <v>15641</v>
      </c>
      <c r="B3125" t="s">
        <v>15641</v>
      </c>
      <c r="C3125">
        <v>56</v>
      </c>
      <c r="D3125" t="s">
        <v>597</v>
      </c>
      <c r="E3125">
        <v>28100</v>
      </c>
      <c r="F3125" t="s">
        <v>15620</v>
      </c>
      <c r="G3125" t="s">
        <v>15642</v>
      </c>
      <c r="H3125" t="s">
        <v>648</v>
      </c>
      <c r="I3125" t="s">
        <v>600</v>
      </c>
      <c r="J3125">
        <v>6375</v>
      </c>
      <c r="K3125">
        <v>8704</v>
      </c>
      <c r="L3125" t="s">
        <v>15622</v>
      </c>
      <c r="M3125" t="s">
        <v>15623</v>
      </c>
      <c r="N3125" t="s">
        <v>1113</v>
      </c>
      <c r="O3125" t="s">
        <v>15624</v>
      </c>
      <c r="P3125" t="s">
        <v>1115</v>
      </c>
      <c r="Q3125" t="s">
        <v>1116</v>
      </c>
      <c r="R3125" t="s">
        <v>1117</v>
      </c>
      <c r="S3125" t="s">
        <v>1118</v>
      </c>
      <c r="T3125" t="s">
        <v>1119</v>
      </c>
      <c r="U3125" t="s">
        <v>610</v>
      </c>
      <c r="V3125" t="s">
        <v>611</v>
      </c>
      <c r="W3125">
        <v>46.265799999999999</v>
      </c>
      <c r="X3125">
        <v>-79.434899999999999</v>
      </c>
      <c r="Y3125" t="s">
        <v>612</v>
      </c>
      <c r="Z3125" t="s">
        <v>612</v>
      </c>
      <c r="AA3125" t="s">
        <v>612</v>
      </c>
      <c r="AB3125" t="s">
        <v>612</v>
      </c>
      <c r="AC3125" t="s">
        <v>612</v>
      </c>
      <c r="AD3125" t="s">
        <v>612</v>
      </c>
      <c r="AE3125" t="s">
        <v>612</v>
      </c>
      <c r="AF3125" t="s">
        <v>612</v>
      </c>
      <c r="AG3125" t="s">
        <v>612</v>
      </c>
      <c r="AH3125" t="s">
        <v>612</v>
      </c>
      <c r="AI3125" t="s">
        <v>612</v>
      </c>
      <c r="AJ3125" t="s">
        <v>612</v>
      </c>
      <c r="AK3125" t="s">
        <v>612</v>
      </c>
      <c r="AL3125" t="s">
        <v>612</v>
      </c>
      <c r="AM3125" t="s">
        <v>612</v>
      </c>
      <c r="AN3125" t="s">
        <v>612</v>
      </c>
      <c r="AO3125" t="s">
        <v>612</v>
      </c>
      <c r="AP3125" t="s">
        <v>612</v>
      </c>
      <c r="AQ3125" t="s">
        <v>612</v>
      </c>
      <c r="AR3125" t="s">
        <v>612</v>
      </c>
      <c r="AS3125" t="s">
        <v>612</v>
      </c>
      <c r="AT3125" t="s">
        <v>613</v>
      </c>
      <c r="AU3125" t="s">
        <v>612</v>
      </c>
      <c r="AV3125" t="s">
        <v>614</v>
      </c>
      <c r="AW3125" t="s">
        <v>612</v>
      </c>
      <c r="AX3125">
        <v>2281831</v>
      </c>
      <c r="AY3125" t="s">
        <v>621</v>
      </c>
      <c r="AZ3125" t="s">
        <v>143</v>
      </c>
      <c r="BA3125" t="s">
        <v>470</v>
      </c>
      <c r="BB3125" t="s">
        <v>622</v>
      </c>
      <c r="BC3125">
        <v>42248</v>
      </c>
      <c r="BD3125">
        <v>0</v>
      </c>
      <c r="BE3125">
        <v>0</v>
      </c>
      <c r="BF3125">
        <v>0</v>
      </c>
      <c r="BG3125">
        <v>505500</v>
      </c>
      <c r="BH3125">
        <v>0</v>
      </c>
      <c r="BI3125">
        <v>0</v>
      </c>
      <c r="BJ3125">
        <v>0</v>
      </c>
      <c r="BK3125">
        <v>0</v>
      </c>
      <c r="BL3125">
        <v>0</v>
      </c>
      <c r="BM3125">
        <v>0</v>
      </c>
      <c r="BN3125">
        <v>0</v>
      </c>
      <c r="BO3125">
        <v>0</v>
      </c>
      <c r="BP3125">
        <v>0</v>
      </c>
      <c r="BQ3125">
        <v>0</v>
      </c>
      <c r="BR3125">
        <v>1776331</v>
      </c>
      <c r="BS3125">
        <v>2281831</v>
      </c>
      <c r="BT3125">
        <v>0</v>
      </c>
      <c r="BU3125">
        <v>0</v>
      </c>
      <c r="BV3125">
        <v>0</v>
      </c>
      <c r="BW3125">
        <v>0</v>
      </c>
      <c r="BX3125">
        <v>0</v>
      </c>
      <c r="BY3125">
        <v>0</v>
      </c>
      <c r="BZ3125">
        <v>0</v>
      </c>
      <c r="CA3125">
        <v>0</v>
      </c>
      <c r="CB3125">
        <v>0</v>
      </c>
      <c r="CC3125">
        <v>0</v>
      </c>
      <c r="CD3125">
        <v>0</v>
      </c>
      <c r="CE3125">
        <v>2281831</v>
      </c>
      <c r="CF3125">
        <v>2281831</v>
      </c>
      <c r="CG3125">
        <v>0</v>
      </c>
      <c r="CH3125" t="s">
        <v>612</v>
      </c>
      <c r="CI3125" t="s">
        <v>616</v>
      </c>
      <c r="CJ3125" t="s">
        <v>617</v>
      </c>
      <c r="CK3125" t="s">
        <v>617</v>
      </c>
      <c r="CL3125" t="s">
        <v>617</v>
      </c>
      <c r="CM3125" t="s">
        <v>617</v>
      </c>
      <c r="CN3125">
        <v>0</v>
      </c>
    </row>
    <row r="3126" spans="1:92" x14ac:dyDescent="0.25">
      <c r="A3126" t="s">
        <v>15643</v>
      </c>
      <c r="B3126" t="s">
        <v>15643</v>
      </c>
      <c r="C3126">
        <v>56</v>
      </c>
      <c r="D3126" t="s">
        <v>597</v>
      </c>
      <c r="E3126">
        <v>28100</v>
      </c>
      <c r="F3126" t="s">
        <v>15620</v>
      </c>
      <c r="G3126" t="s">
        <v>15644</v>
      </c>
      <c r="H3126" t="s">
        <v>15645</v>
      </c>
      <c r="I3126" t="s">
        <v>630</v>
      </c>
      <c r="J3126">
        <v>10846</v>
      </c>
      <c r="K3126">
        <v>12018</v>
      </c>
      <c r="L3126" t="s">
        <v>15646</v>
      </c>
      <c r="M3126" t="s">
        <v>15647</v>
      </c>
      <c r="N3126" t="s">
        <v>682</v>
      </c>
      <c r="O3126" t="s">
        <v>683</v>
      </c>
      <c r="P3126" t="s">
        <v>684</v>
      </c>
      <c r="Q3126" t="s">
        <v>685</v>
      </c>
      <c r="R3126" t="s">
        <v>686</v>
      </c>
      <c r="S3126" t="s">
        <v>675</v>
      </c>
      <c r="T3126" t="s">
        <v>676</v>
      </c>
      <c r="U3126" t="s">
        <v>610</v>
      </c>
      <c r="V3126" t="s">
        <v>611</v>
      </c>
      <c r="W3126">
        <v>47.515639999999998</v>
      </c>
      <c r="X3126">
        <v>-79.673519999999996</v>
      </c>
      <c r="Y3126" t="s">
        <v>612</v>
      </c>
      <c r="Z3126" t="s">
        <v>612</v>
      </c>
      <c r="AA3126" t="s">
        <v>612</v>
      </c>
      <c r="AB3126" t="s">
        <v>612</v>
      </c>
      <c r="AC3126" t="s">
        <v>612</v>
      </c>
      <c r="AD3126" t="s">
        <v>612</v>
      </c>
      <c r="AE3126" t="s">
        <v>612</v>
      </c>
      <c r="AF3126" t="s">
        <v>612</v>
      </c>
      <c r="AG3126" t="s">
        <v>612</v>
      </c>
      <c r="AH3126" t="s">
        <v>612</v>
      </c>
      <c r="AI3126" t="s">
        <v>612</v>
      </c>
      <c r="AJ3126" t="s">
        <v>612</v>
      </c>
      <c r="AK3126" t="s">
        <v>612</v>
      </c>
      <c r="AL3126" t="s">
        <v>612</v>
      </c>
      <c r="AM3126" t="s">
        <v>612</v>
      </c>
      <c r="AN3126" t="s">
        <v>612</v>
      </c>
      <c r="AO3126" t="s">
        <v>612</v>
      </c>
      <c r="AP3126" t="s">
        <v>612</v>
      </c>
      <c r="AQ3126" t="s">
        <v>612</v>
      </c>
      <c r="AR3126" t="s">
        <v>612</v>
      </c>
      <c r="AS3126" t="s">
        <v>612</v>
      </c>
      <c r="AT3126" t="s">
        <v>613</v>
      </c>
      <c r="AU3126" t="s">
        <v>612</v>
      </c>
      <c r="AV3126" t="s">
        <v>635</v>
      </c>
      <c r="AW3126">
        <v>39691</v>
      </c>
      <c r="AX3126">
        <v>9122897</v>
      </c>
      <c r="AY3126" t="s">
        <v>621</v>
      </c>
      <c r="AZ3126" t="s">
        <v>145</v>
      </c>
      <c r="BA3126" t="s">
        <v>15638</v>
      </c>
      <c r="BB3126" t="s">
        <v>824</v>
      </c>
      <c r="BC3126">
        <v>39326</v>
      </c>
      <c r="BD3126">
        <v>0</v>
      </c>
      <c r="BE3126">
        <v>0</v>
      </c>
      <c r="BF3126">
        <v>0</v>
      </c>
      <c r="BG3126">
        <v>0</v>
      </c>
      <c r="BH3126">
        <v>0</v>
      </c>
      <c r="BI3126">
        <v>0</v>
      </c>
      <c r="BJ3126">
        <v>0</v>
      </c>
      <c r="BK3126">
        <v>0</v>
      </c>
      <c r="BL3126">
        <v>0</v>
      </c>
      <c r="BM3126">
        <v>0</v>
      </c>
      <c r="BN3126">
        <v>0</v>
      </c>
      <c r="BO3126">
        <v>0</v>
      </c>
      <c r="BP3126">
        <v>0</v>
      </c>
      <c r="BQ3126">
        <v>0</v>
      </c>
      <c r="BR3126">
        <v>243616</v>
      </c>
      <c r="BS3126">
        <v>243616</v>
      </c>
      <c r="BT3126">
        <v>8879281</v>
      </c>
      <c r="BU3126">
        <v>0</v>
      </c>
      <c r="BV3126">
        <v>0</v>
      </c>
      <c r="BW3126">
        <v>0</v>
      </c>
      <c r="BX3126">
        <v>0</v>
      </c>
      <c r="BY3126">
        <v>0</v>
      </c>
      <c r="BZ3126">
        <v>0</v>
      </c>
      <c r="CA3126">
        <v>0</v>
      </c>
      <c r="CB3126">
        <v>0</v>
      </c>
      <c r="CC3126">
        <v>0</v>
      </c>
      <c r="CD3126">
        <v>8879281</v>
      </c>
      <c r="CE3126">
        <v>9122897</v>
      </c>
      <c r="CF3126">
        <v>9122897</v>
      </c>
      <c r="CG3126">
        <v>0</v>
      </c>
      <c r="CH3126" t="s">
        <v>612</v>
      </c>
      <c r="CI3126" t="s">
        <v>616</v>
      </c>
      <c r="CJ3126" t="s">
        <v>617</v>
      </c>
      <c r="CK3126" t="s">
        <v>617</v>
      </c>
      <c r="CL3126" t="s">
        <v>617</v>
      </c>
      <c r="CM3126" t="s">
        <v>617</v>
      </c>
      <c r="CN3126">
        <v>0</v>
      </c>
    </row>
    <row r="3127" spans="1:92" x14ac:dyDescent="0.25">
      <c r="A3127" t="s">
        <v>15648</v>
      </c>
      <c r="B3127" t="s">
        <v>15648</v>
      </c>
      <c r="C3127">
        <v>56</v>
      </c>
      <c r="D3127" t="s">
        <v>597</v>
      </c>
      <c r="E3127">
        <v>28100</v>
      </c>
      <c r="F3127" t="s">
        <v>15620</v>
      </c>
      <c r="G3127" t="s">
        <v>15649</v>
      </c>
      <c r="H3127" t="s">
        <v>15650</v>
      </c>
      <c r="I3127" t="s">
        <v>630</v>
      </c>
      <c r="J3127">
        <v>10080</v>
      </c>
      <c r="K3127">
        <v>6130</v>
      </c>
      <c r="L3127" t="s">
        <v>15651</v>
      </c>
      <c r="M3127" t="s">
        <v>15652</v>
      </c>
      <c r="N3127" t="s">
        <v>655</v>
      </c>
      <c r="O3127" t="s">
        <v>656</v>
      </c>
      <c r="P3127" t="s">
        <v>657</v>
      </c>
      <c r="Q3127" t="s">
        <v>651</v>
      </c>
      <c r="R3127" t="s">
        <v>658</v>
      </c>
      <c r="S3127" t="s">
        <v>608</v>
      </c>
      <c r="T3127" t="s">
        <v>609</v>
      </c>
      <c r="U3127" t="s">
        <v>610</v>
      </c>
      <c r="V3127" t="s">
        <v>611</v>
      </c>
      <c r="W3127">
        <v>48.766090630000001</v>
      </c>
      <c r="X3127">
        <v>-80.693684349999998</v>
      </c>
      <c r="Y3127">
        <v>40921</v>
      </c>
      <c r="Z3127" t="s">
        <v>803</v>
      </c>
      <c r="AA3127" t="s">
        <v>803</v>
      </c>
      <c r="AB3127" t="s">
        <v>612</v>
      </c>
      <c r="AC3127" t="s">
        <v>612</v>
      </c>
      <c r="AD3127" t="s">
        <v>612</v>
      </c>
      <c r="AE3127">
        <v>40921</v>
      </c>
      <c r="AF3127" t="s">
        <v>803</v>
      </c>
      <c r="AG3127" t="s">
        <v>803</v>
      </c>
      <c r="AH3127" t="s">
        <v>612</v>
      </c>
      <c r="AI3127" t="s">
        <v>612</v>
      </c>
      <c r="AJ3127" t="s">
        <v>612</v>
      </c>
      <c r="AK3127" t="s">
        <v>612</v>
      </c>
      <c r="AL3127" t="s">
        <v>612</v>
      </c>
      <c r="AM3127" t="s">
        <v>612</v>
      </c>
      <c r="AN3127" t="s">
        <v>612</v>
      </c>
      <c r="AO3127" t="s">
        <v>612</v>
      </c>
      <c r="AP3127" t="s">
        <v>612</v>
      </c>
      <c r="AQ3127">
        <v>60</v>
      </c>
      <c r="AR3127" t="s">
        <v>612</v>
      </c>
      <c r="AS3127" t="s">
        <v>612</v>
      </c>
      <c r="AT3127" t="s">
        <v>613</v>
      </c>
      <c r="AU3127" t="s">
        <v>612</v>
      </c>
      <c r="AV3127" t="s">
        <v>635</v>
      </c>
      <c r="AW3127">
        <v>41487</v>
      </c>
      <c r="AX3127">
        <v>4442403</v>
      </c>
      <c r="AY3127" t="s">
        <v>621</v>
      </c>
      <c r="AZ3127" t="s">
        <v>140</v>
      </c>
      <c r="BA3127" t="s">
        <v>701</v>
      </c>
      <c r="BB3127" t="s">
        <v>622</v>
      </c>
      <c r="BC3127">
        <v>42248</v>
      </c>
      <c r="BD3127">
        <v>231724</v>
      </c>
      <c r="BE3127">
        <v>0</v>
      </c>
      <c r="BF3127">
        <v>0</v>
      </c>
      <c r="BG3127">
        <v>0</v>
      </c>
      <c r="BH3127">
        <v>0</v>
      </c>
      <c r="BI3127">
        <v>183975</v>
      </c>
      <c r="BJ3127">
        <v>0</v>
      </c>
      <c r="BK3127">
        <v>0</v>
      </c>
      <c r="BL3127">
        <v>0</v>
      </c>
      <c r="BM3127">
        <v>0</v>
      </c>
      <c r="BN3127">
        <v>0</v>
      </c>
      <c r="BO3127">
        <v>0</v>
      </c>
      <c r="BP3127">
        <v>563620</v>
      </c>
      <c r="BQ3127">
        <v>0</v>
      </c>
      <c r="BR3127">
        <v>0</v>
      </c>
      <c r="BS3127">
        <v>979319</v>
      </c>
      <c r="BT3127">
        <v>726137</v>
      </c>
      <c r="BU3127">
        <v>1236947</v>
      </c>
      <c r="BV3127">
        <v>0</v>
      </c>
      <c r="BW3127">
        <v>0</v>
      </c>
      <c r="BX3127">
        <v>1500000</v>
      </c>
      <c r="BY3127">
        <v>0</v>
      </c>
      <c r="BZ3127">
        <v>0</v>
      </c>
      <c r="CA3127">
        <v>0</v>
      </c>
      <c r="CB3127">
        <v>0</v>
      </c>
      <c r="CC3127">
        <v>0</v>
      </c>
      <c r="CD3127">
        <v>3463084</v>
      </c>
      <c r="CE3127">
        <v>4442403</v>
      </c>
      <c r="CF3127">
        <v>4442403</v>
      </c>
      <c r="CG3127">
        <v>0</v>
      </c>
      <c r="CH3127" t="s">
        <v>612</v>
      </c>
      <c r="CI3127" t="s">
        <v>616</v>
      </c>
      <c r="CJ3127" t="s">
        <v>702</v>
      </c>
      <c r="CK3127" t="s">
        <v>703</v>
      </c>
      <c r="CL3127" t="s">
        <v>617</v>
      </c>
      <c r="CM3127" t="s">
        <v>617</v>
      </c>
      <c r="CN3127">
        <v>1500000</v>
      </c>
    </row>
    <row r="3128" spans="1:92" x14ac:dyDescent="0.25">
      <c r="A3128" t="s">
        <v>15653</v>
      </c>
      <c r="B3128" t="s">
        <v>15653</v>
      </c>
      <c r="C3128">
        <v>56</v>
      </c>
      <c r="D3128" t="s">
        <v>597</v>
      </c>
      <c r="E3128">
        <v>28100</v>
      </c>
      <c r="F3128" t="s">
        <v>15620</v>
      </c>
      <c r="G3128" t="s">
        <v>15654</v>
      </c>
      <c r="H3128" t="s">
        <v>15655</v>
      </c>
      <c r="I3128" t="s">
        <v>630</v>
      </c>
      <c r="J3128">
        <v>10847</v>
      </c>
      <c r="K3128">
        <v>12019</v>
      </c>
      <c r="L3128" t="s">
        <v>15656</v>
      </c>
      <c r="M3128" t="s">
        <v>15657</v>
      </c>
      <c r="N3128" t="s">
        <v>1113</v>
      </c>
      <c r="O3128" t="s">
        <v>15658</v>
      </c>
      <c r="P3128" t="s">
        <v>1115</v>
      </c>
      <c r="Q3128" t="s">
        <v>1116</v>
      </c>
      <c r="R3128" t="s">
        <v>1117</v>
      </c>
      <c r="S3128" t="s">
        <v>1118</v>
      </c>
      <c r="T3128" t="s">
        <v>1119</v>
      </c>
      <c r="U3128" t="s">
        <v>610</v>
      </c>
      <c r="V3128" t="s">
        <v>611</v>
      </c>
      <c r="W3128">
        <v>46.328449999999997</v>
      </c>
      <c r="X3128">
        <v>-79.437200000000004</v>
      </c>
      <c r="Y3128" t="s">
        <v>612</v>
      </c>
      <c r="Z3128" t="s">
        <v>612</v>
      </c>
      <c r="AA3128" t="s">
        <v>612</v>
      </c>
      <c r="AB3128" t="s">
        <v>612</v>
      </c>
      <c r="AC3128" t="s">
        <v>612</v>
      </c>
      <c r="AD3128" t="s">
        <v>612</v>
      </c>
      <c r="AE3128" t="s">
        <v>612</v>
      </c>
      <c r="AF3128" t="s">
        <v>612</v>
      </c>
      <c r="AG3128" t="s">
        <v>612</v>
      </c>
      <c r="AH3128" t="s">
        <v>612</v>
      </c>
      <c r="AI3128" t="s">
        <v>612</v>
      </c>
      <c r="AJ3128" t="s">
        <v>612</v>
      </c>
      <c r="AK3128" t="s">
        <v>612</v>
      </c>
      <c r="AL3128" t="s">
        <v>612</v>
      </c>
      <c r="AM3128" t="s">
        <v>612</v>
      </c>
      <c r="AN3128" t="s">
        <v>612</v>
      </c>
      <c r="AO3128" t="s">
        <v>612</v>
      </c>
      <c r="AP3128" t="s">
        <v>612</v>
      </c>
      <c r="AQ3128" t="s">
        <v>612</v>
      </c>
      <c r="AR3128" t="s">
        <v>612</v>
      </c>
      <c r="AS3128" t="s">
        <v>612</v>
      </c>
      <c r="AT3128" t="s">
        <v>613</v>
      </c>
      <c r="AU3128" t="s">
        <v>612</v>
      </c>
      <c r="AV3128" t="s">
        <v>635</v>
      </c>
      <c r="AW3128">
        <v>39691</v>
      </c>
      <c r="AX3128">
        <v>10780515</v>
      </c>
      <c r="AY3128" t="s">
        <v>621</v>
      </c>
      <c r="AZ3128" t="s">
        <v>145</v>
      </c>
      <c r="BA3128" t="s">
        <v>15638</v>
      </c>
      <c r="BB3128" t="s">
        <v>636</v>
      </c>
      <c r="BC3128">
        <v>38961</v>
      </c>
      <c r="BD3128">
        <v>0</v>
      </c>
      <c r="BE3128">
        <v>0</v>
      </c>
      <c r="BF3128">
        <v>0</v>
      </c>
      <c r="BG3128">
        <v>0</v>
      </c>
      <c r="BH3128">
        <v>0</v>
      </c>
      <c r="BI3128">
        <v>0</v>
      </c>
      <c r="BJ3128">
        <v>0</v>
      </c>
      <c r="BK3128">
        <v>0</v>
      </c>
      <c r="BL3128">
        <v>0</v>
      </c>
      <c r="BM3128">
        <v>0</v>
      </c>
      <c r="BN3128">
        <v>0</v>
      </c>
      <c r="BO3128">
        <v>0</v>
      </c>
      <c r="BP3128">
        <v>0</v>
      </c>
      <c r="BQ3128">
        <v>0</v>
      </c>
      <c r="BR3128">
        <v>3629327</v>
      </c>
      <c r="BS3128">
        <v>3629327</v>
      </c>
      <c r="BT3128">
        <v>7151188</v>
      </c>
      <c r="BU3128">
        <v>0</v>
      </c>
      <c r="BV3128">
        <v>0</v>
      </c>
      <c r="BW3128">
        <v>0</v>
      </c>
      <c r="BX3128">
        <v>0</v>
      </c>
      <c r="BY3128">
        <v>0</v>
      </c>
      <c r="BZ3128">
        <v>0</v>
      </c>
      <c r="CA3128">
        <v>0</v>
      </c>
      <c r="CB3128">
        <v>0</v>
      </c>
      <c r="CC3128">
        <v>0</v>
      </c>
      <c r="CD3128">
        <v>7151188</v>
      </c>
      <c r="CE3128">
        <v>10780515</v>
      </c>
      <c r="CF3128">
        <v>10780515</v>
      </c>
      <c r="CG3128">
        <v>0</v>
      </c>
      <c r="CH3128" t="s">
        <v>612</v>
      </c>
      <c r="CI3128" t="s">
        <v>616</v>
      </c>
      <c r="CJ3128" t="s">
        <v>617</v>
      </c>
      <c r="CK3128" t="s">
        <v>617</v>
      </c>
      <c r="CL3128" t="s">
        <v>617</v>
      </c>
      <c r="CM3128" t="s">
        <v>617</v>
      </c>
      <c r="CN3128">
        <v>0</v>
      </c>
    </row>
    <row r="3129" spans="1:92" x14ac:dyDescent="0.25">
      <c r="A3129" t="s">
        <v>15659</v>
      </c>
      <c r="B3129" t="s">
        <v>15660</v>
      </c>
      <c r="C3129">
        <v>56</v>
      </c>
      <c r="D3129" t="s">
        <v>597</v>
      </c>
      <c r="E3129">
        <v>28100</v>
      </c>
      <c r="F3129" t="s">
        <v>15620</v>
      </c>
      <c r="G3129" t="s">
        <v>15661</v>
      </c>
      <c r="H3129" t="s">
        <v>15662</v>
      </c>
      <c r="I3129" t="s">
        <v>630</v>
      </c>
      <c r="J3129">
        <v>6377</v>
      </c>
      <c r="K3129">
        <v>8706</v>
      </c>
      <c r="L3129" t="s">
        <v>15663</v>
      </c>
      <c r="M3129" t="s">
        <v>15664</v>
      </c>
      <c r="N3129" t="s">
        <v>1185</v>
      </c>
      <c r="O3129" t="s">
        <v>15665</v>
      </c>
      <c r="P3129" t="s">
        <v>1187</v>
      </c>
      <c r="Q3129" t="s">
        <v>1188</v>
      </c>
      <c r="R3129" t="s">
        <v>1189</v>
      </c>
      <c r="S3129" t="s">
        <v>1118</v>
      </c>
      <c r="T3129" t="s">
        <v>1119</v>
      </c>
      <c r="U3129" t="s">
        <v>610</v>
      </c>
      <c r="V3129" t="s">
        <v>611</v>
      </c>
      <c r="W3129">
        <v>46.372</v>
      </c>
      <c r="X3129">
        <v>-79.940899999999999</v>
      </c>
      <c r="Y3129">
        <v>41299</v>
      </c>
      <c r="Z3129" t="s">
        <v>662</v>
      </c>
      <c r="AA3129" t="s">
        <v>662</v>
      </c>
      <c r="AB3129" t="s">
        <v>612</v>
      </c>
      <c r="AC3129" t="s">
        <v>612</v>
      </c>
      <c r="AD3129" t="s">
        <v>612</v>
      </c>
      <c r="AE3129">
        <v>41299</v>
      </c>
      <c r="AF3129" t="s">
        <v>662</v>
      </c>
      <c r="AG3129" t="s">
        <v>662</v>
      </c>
      <c r="AH3129" t="s">
        <v>612</v>
      </c>
      <c r="AI3129" t="s">
        <v>612</v>
      </c>
      <c r="AJ3129" t="s">
        <v>612</v>
      </c>
      <c r="AK3129" t="s">
        <v>612</v>
      </c>
      <c r="AL3129" t="s">
        <v>612</v>
      </c>
      <c r="AM3129" t="s">
        <v>612</v>
      </c>
      <c r="AN3129" t="s">
        <v>612</v>
      </c>
      <c r="AO3129" t="s">
        <v>612</v>
      </c>
      <c r="AP3129" t="s">
        <v>612</v>
      </c>
      <c r="AQ3129">
        <v>61</v>
      </c>
      <c r="AR3129" t="s">
        <v>612</v>
      </c>
      <c r="AS3129" t="s">
        <v>612</v>
      </c>
      <c r="AT3129" t="s">
        <v>613</v>
      </c>
      <c r="AU3129" t="s">
        <v>612</v>
      </c>
      <c r="AV3129" t="s">
        <v>635</v>
      </c>
      <c r="AW3129">
        <v>41806</v>
      </c>
      <c r="AX3129">
        <v>3504099</v>
      </c>
      <c r="AY3129" t="s">
        <v>621</v>
      </c>
      <c r="AZ3129" t="s">
        <v>140</v>
      </c>
      <c r="BA3129" t="s">
        <v>460</v>
      </c>
      <c r="BB3129" t="s">
        <v>622</v>
      </c>
      <c r="BC3129">
        <v>42248</v>
      </c>
      <c r="BD3129">
        <v>0</v>
      </c>
      <c r="BE3129">
        <v>0</v>
      </c>
      <c r="BF3129">
        <v>0</v>
      </c>
      <c r="BG3129">
        <v>0</v>
      </c>
      <c r="BH3129">
        <v>0</v>
      </c>
      <c r="BI3129">
        <v>0</v>
      </c>
      <c r="BJ3129">
        <v>391900</v>
      </c>
      <c r="BK3129">
        <v>0</v>
      </c>
      <c r="BL3129">
        <v>0</v>
      </c>
      <c r="BM3129">
        <v>0</v>
      </c>
      <c r="BN3129">
        <v>0</v>
      </c>
      <c r="BO3129">
        <v>0</v>
      </c>
      <c r="BP3129">
        <v>0</v>
      </c>
      <c r="BQ3129">
        <v>0</v>
      </c>
      <c r="BR3129">
        <v>0</v>
      </c>
      <c r="BS3129">
        <v>391900</v>
      </c>
      <c r="BT3129">
        <v>0</v>
      </c>
      <c r="BU3129">
        <v>0</v>
      </c>
      <c r="BV3129">
        <v>1111103</v>
      </c>
      <c r="BW3129">
        <v>0</v>
      </c>
      <c r="BX3129">
        <v>2001096</v>
      </c>
      <c r="BY3129">
        <v>0</v>
      </c>
      <c r="BZ3129">
        <v>0</v>
      </c>
      <c r="CA3129">
        <v>0</v>
      </c>
      <c r="CB3129">
        <v>0</v>
      </c>
      <c r="CC3129">
        <v>0</v>
      </c>
      <c r="CD3129">
        <v>3112199</v>
      </c>
      <c r="CE3129">
        <v>3504099</v>
      </c>
      <c r="CF3129">
        <v>3504099</v>
      </c>
      <c r="CG3129">
        <v>0</v>
      </c>
      <c r="CH3129" t="s">
        <v>612</v>
      </c>
      <c r="CI3129" t="s">
        <v>616</v>
      </c>
      <c r="CJ3129" t="s">
        <v>702</v>
      </c>
      <c r="CK3129" t="s">
        <v>703</v>
      </c>
      <c r="CL3129" t="s">
        <v>617</v>
      </c>
      <c r="CM3129" t="s">
        <v>617</v>
      </c>
      <c r="CN3129">
        <v>2001096</v>
      </c>
    </row>
    <row r="3130" spans="1:92" x14ac:dyDescent="0.25">
      <c r="A3130" t="s">
        <v>15666</v>
      </c>
      <c r="B3130" t="s">
        <v>15660</v>
      </c>
      <c r="C3130">
        <v>56</v>
      </c>
      <c r="D3130" t="s">
        <v>597</v>
      </c>
      <c r="E3130">
        <v>28100</v>
      </c>
      <c r="F3130" t="s">
        <v>15620</v>
      </c>
      <c r="G3130" t="s">
        <v>15661</v>
      </c>
      <c r="H3130" t="s">
        <v>15662</v>
      </c>
      <c r="I3130" t="s">
        <v>630</v>
      </c>
      <c r="J3130">
        <v>6377</v>
      </c>
      <c r="K3130">
        <v>8706</v>
      </c>
      <c r="L3130" t="s">
        <v>15667</v>
      </c>
      <c r="M3130" t="s">
        <v>15664</v>
      </c>
      <c r="N3130" t="s">
        <v>1185</v>
      </c>
      <c r="O3130" t="s">
        <v>15665</v>
      </c>
      <c r="P3130" t="s">
        <v>1187</v>
      </c>
      <c r="Q3130" t="s">
        <v>1188</v>
      </c>
      <c r="R3130" t="s">
        <v>1189</v>
      </c>
      <c r="S3130" t="s">
        <v>1118</v>
      </c>
      <c r="T3130" t="s">
        <v>1119</v>
      </c>
      <c r="U3130" t="s">
        <v>610</v>
      </c>
      <c r="V3130" t="s">
        <v>611</v>
      </c>
      <c r="W3130">
        <v>46.372</v>
      </c>
      <c r="X3130">
        <v>-79.940899999999999</v>
      </c>
      <c r="Y3130">
        <v>41977</v>
      </c>
      <c r="Z3130" t="s">
        <v>700</v>
      </c>
      <c r="AA3130" t="s">
        <v>700</v>
      </c>
      <c r="AB3130">
        <v>41977</v>
      </c>
      <c r="AC3130" t="s">
        <v>700</v>
      </c>
      <c r="AD3130" t="s">
        <v>700</v>
      </c>
      <c r="AE3130" t="s">
        <v>612</v>
      </c>
      <c r="AF3130" t="s">
        <v>612</v>
      </c>
      <c r="AG3130" t="s">
        <v>612</v>
      </c>
      <c r="AH3130" t="s">
        <v>612</v>
      </c>
      <c r="AI3130" t="s">
        <v>612</v>
      </c>
      <c r="AJ3130" t="s">
        <v>612</v>
      </c>
      <c r="AK3130" t="s">
        <v>612</v>
      </c>
      <c r="AL3130" t="s">
        <v>612</v>
      </c>
      <c r="AM3130" t="s">
        <v>612</v>
      </c>
      <c r="AN3130" t="s">
        <v>612</v>
      </c>
      <c r="AO3130" t="s">
        <v>612</v>
      </c>
      <c r="AP3130" t="s">
        <v>612</v>
      </c>
      <c r="AQ3130" t="s">
        <v>612</v>
      </c>
      <c r="AR3130" t="s">
        <v>612</v>
      </c>
      <c r="AS3130" t="s">
        <v>612</v>
      </c>
      <c r="AT3130" t="s">
        <v>612</v>
      </c>
      <c r="AU3130" t="s">
        <v>612</v>
      </c>
      <c r="AV3130" t="s">
        <v>635</v>
      </c>
      <c r="AW3130">
        <v>41977</v>
      </c>
      <c r="AX3130">
        <v>55000</v>
      </c>
      <c r="AY3130" t="s">
        <v>621</v>
      </c>
      <c r="AZ3130" t="s">
        <v>663</v>
      </c>
      <c r="BA3130" t="s">
        <v>460</v>
      </c>
      <c r="BB3130" t="s">
        <v>700</v>
      </c>
      <c r="BC3130">
        <v>41883</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55000</v>
      </c>
      <c r="BX3130">
        <v>0</v>
      </c>
      <c r="BY3130">
        <v>0</v>
      </c>
      <c r="BZ3130">
        <v>0</v>
      </c>
      <c r="CA3130">
        <v>0</v>
      </c>
      <c r="CB3130">
        <v>0</v>
      </c>
      <c r="CC3130">
        <v>0</v>
      </c>
      <c r="CD3130">
        <v>55000</v>
      </c>
      <c r="CE3130">
        <v>55000</v>
      </c>
      <c r="CF3130">
        <v>55000</v>
      </c>
      <c r="CG3130">
        <v>0</v>
      </c>
      <c r="CH3130" t="s">
        <v>612</v>
      </c>
      <c r="CI3130" t="s">
        <v>616</v>
      </c>
      <c r="CJ3130" t="s">
        <v>617</v>
      </c>
      <c r="CK3130" t="s">
        <v>617</v>
      </c>
      <c r="CL3130" t="s">
        <v>617</v>
      </c>
      <c r="CM3130" t="s">
        <v>617</v>
      </c>
      <c r="CN3130">
        <v>55000</v>
      </c>
    </row>
    <row r="3131" spans="1:92" x14ac:dyDescent="0.25">
      <c r="A3131" t="s">
        <v>15668</v>
      </c>
      <c r="B3131" t="s">
        <v>15669</v>
      </c>
      <c r="C3131">
        <v>56</v>
      </c>
      <c r="D3131" t="s">
        <v>597</v>
      </c>
      <c r="E3131">
        <v>28100</v>
      </c>
      <c r="F3131" t="s">
        <v>15620</v>
      </c>
      <c r="G3131" t="s">
        <v>15670</v>
      </c>
      <c r="H3131" t="s">
        <v>15671</v>
      </c>
      <c r="I3131" t="s">
        <v>667</v>
      </c>
      <c r="J3131">
        <v>24454</v>
      </c>
      <c r="K3131">
        <v>12338</v>
      </c>
      <c r="L3131" t="s">
        <v>15672</v>
      </c>
      <c r="M3131" t="s">
        <v>15673</v>
      </c>
      <c r="N3131" t="s">
        <v>655</v>
      </c>
      <c r="O3131" t="s">
        <v>15674</v>
      </c>
      <c r="P3131" t="s">
        <v>657</v>
      </c>
      <c r="Q3131" t="s">
        <v>651</v>
      </c>
      <c r="R3131" t="s">
        <v>658</v>
      </c>
      <c r="S3131" t="s">
        <v>608</v>
      </c>
      <c r="T3131" t="s">
        <v>609</v>
      </c>
      <c r="U3131" t="s">
        <v>610</v>
      </c>
      <c r="V3131" t="s">
        <v>611</v>
      </c>
      <c r="W3131">
        <v>48.762363641803098</v>
      </c>
      <c r="X3131">
        <v>-80.686917561397806</v>
      </c>
      <c r="Y3131" t="s">
        <v>752</v>
      </c>
      <c r="Z3131" t="s">
        <v>752</v>
      </c>
      <c r="AA3131" t="s">
        <v>752</v>
      </c>
      <c r="AB3131" t="s">
        <v>612</v>
      </c>
      <c r="AC3131" t="s">
        <v>612</v>
      </c>
      <c r="AD3131" t="s">
        <v>612</v>
      </c>
      <c r="AE3131" t="s">
        <v>752</v>
      </c>
      <c r="AF3131" t="s">
        <v>752</v>
      </c>
      <c r="AG3131" t="s">
        <v>752</v>
      </c>
      <c r="AH3131" t="s">
        <v>612</v>
      </c>
      <c r="AI3131" t="s">
        <v>612</v>
      </c>
      <c r="AJ3131" t="s">
        <v>612</v>
      </c>
      <c r="AK3131" t="s">
        <v>612</v>
      </c>
      <c r="AL3131" t="s">
        <v>612</v>
      </c>
      <c r="AM3131" t="s">
        <v>612</v>
      </c>
      <c r="AN3131" t="s">
        <v>612</v>
      </c>
      <c r="AO3131" t="s">
        <v>612</v>
      </c>
      <c r="AP3131" t="s">
        <v>612</v>
      </c>
      <c r="AQ3131">
        <v>180</v>
      </c>
      <c r="AR3131" t="s">
        <v>612</v>
      </c>
      <c r="AS3131" t="s">
        <v>612</v>
      </c>
      <c r="AT3131" t="s">
        <v>613</v>
      </c>
      <c r="AU3131" t="s">
        <v>612</v>
      </c>
      <c r="AV3131" t="s">
        <v>635</v>
      </c>
      <c r="AW3131">
        <v>44189</v>
      </c>
      <c r="AX3131">
        <v>9048830</v>
      </c>
      <c r="AY3131" t="s">
        <v>621</v>
      </c>
      <c r="AZ3131" t="s">
        <v>145</v>
      </c>
      <c r="BA3131" t="s">
        <v>15638</v>
      </c>
      <c r="BB3131" t="s">
        <v>859</v>
      </c>
      <c r="BC3131">
        <v>44075</v>
      </c>
      <c r="BD3131">
        <v>0</v>
      </c>
      <c r="BE3131">
        <v>0</v>
      </c>
      <c r="BF3131">
        <v>657900</v>
      </c>
      <c r="BG3131">
        <v>192983</v>
      </c>
      <c r="BH3131">
        <v>0</v>
      </c>
      <c r="BI3131">
        <v>0</v>
      </c>
      <c r="BJ3131">
        <v>0</v>
      </c>
      <c r="BK3131">
        <v>0</v>
      </c>
      <c r="BL3131">
        <v>0</v>
      </c>
      <c r="BM3131">
        <v>0</v>
      </c>
      <c r="BN3131">
        <v>0</v>
      </c>
      <c r="BO3131">
        <v>0</v>
      </c>
      <c r="BP3131">
        <v>1103992</v>
      </c>
      <c r="BQ3131">
        <v>0</v>
      </c>
      <c r="BR3131">
        <v>0</v>
      </c>
      <c r="BS3131">
        <v>1954875</v>
      </c>
      <c r="BT3131">
        <v>0</v>
      </c>
      <c r="BU3131">
        <v>0</v>
      </c>
      <c r="BV3131">
        <v>0</v>
      </c>
      <c r="BW3131">
        <v>0</v>
      </c>
      <c r="BX3131">
        <v>7093955</v>
      </c>
      <c r="BY3131">
        <v>0</v>
      </c>
      <c r="BZ3131">
        <v>0</v>
      </c>
      <c r="CA3131">
        <v>0</v>
      </c>
      <c r="CB3131">
        <v>0</v>
      </c>
      <c r="CC3131">
        <v>0</v>
      </c>
      <c r="CD3131">
        <v>7093955</v>
      </c>
      <c r="CE3131">
        <v>9048830</v>
      </c>
      <c r="CF3131">
        <v>9048830</v>
      </c>
      <c r="CG3131">
        <v>0</v>
      </c>
      <c r="CH3131" t="s">
        <v>612</v>
      </c>
      <c r="CI3131" t="s">
        <v>616</v>
      </c>
      <c r="CJ3131" t="s">
        <v>753</v>
      </c>
      <c r="CK3131" t="s">
        <v>754</v>
      </c>
      <c r="CL3131" t="s">
        <v>617</v>
      </c>
      <c r="CM3131" t="s">
        <v>617</v>
      </c>
      <c r="CN3131">
        <v>7093955</v>
      </c>
    </row>
    <row r="3132" spans="1:92" x14ac:dyDescent="0.25">
      <c r="A3132" t="s">
        <v>15675</v>
      </c>
      <c r="B3132" t="s">
        <v>15669</v>
      </c>
      <c r="C3132">
        <v>56</v>
      </c>
      <c r="D3132" t="s">
        <v>597</v>
      </c>
      <c r="E3132">
        <v>28100</v>
      </c>
      <c r="F3132" t="s">
        <v>15620</v>
      </c>
      <c r="G3132" t="s">
        <v>15670</v>
      </c>
      <c r="H3132" t="s">
        <v>15671</v>
      </c>
      <c r="I3132" t="s">
        <v>667</v>
      </c>
      <c r="J3132">
        <v>24454</v>
      </c>
      <c r="K3132">
        <v>12338</v>
      </c>
      <c r="L3132" t="s">
        <v>15676</v>
      </c>
      <c r="M3132" t="s">
        <v>15673</v>
      </c>
      <c r="N3132" t="s">
        <v>655</v>
      </c>
      <c r="O3132" t="s">
        <v>15674</v>
      </c>
      <c r="P3132" t="s">
        <v>657</v>
      </c>
      <c r="Q3132" t="s">
        <v>651</v>
      </c>
      <c r="R3132" t="s">
        <v>658</v>
      </c>
      <c r="S3132" t="s">
        <v>608</v>
      </c>
      <c r="T3132" t="s">
        <v>609</v>
      </c>
      <c r="U3132" t="s">
        <v>610</v>
      </c>
      <c r="V3132" t="s">
        <v>611</v>
      </c>
      <c r="W3132">
        <v>48.762363641803098</v>
      </c>
      <c r="X3132">
        <v>-80.686917561397806</v>
      </c>
      <c r="Y3132">
        <v>42292</v>
      </c>
      <c r="Z3132" t="s">
        <v>622</v>
      </c>
      <c r="AA3132" t="s">
        <v>622</v>
      </c>
      <c r="AB3132">
        <v>42292</v>
      </c>
      <c r="AC3132" t="s">
        <v>622</v>
      </c>
      <c r="AD3132" t="s">
        <v>622</v>
      </c>
      <c r="AE3132" t="s">
        <v>612</v>
      </c>
      <c r="AF3132" t="s">
        <v>612</v>
      </c>
      <c r="AG3132" t="s">
        <v>612</v>
      </c>
      <c r="AH3132" t="s">
        <v>612</v>
      </c>
      <c r="AI3132" t="s">
        <v>612</v>
      </c>
      <c r="AJ3132" t="s">
        <v>612</v>
      </c>
      <c r="AK3132" t="s">
        <v>612</v>
      </c>
      <c r="AL3132" t="s">
        <v>612</v>
      </c>
      <c r="AM3132" t="s">
        <v>612</v>
      </c>
      <c r="AN3132" t="s">
        <v>612</v>
      </c>
      <c r="AO3132" t="s">
        <v>612</v>
      </c>
      <c r="AP3132" t="s">
        <v>612</v>
      </c>
      <c r="AQ3132" t="s">
        <v>612</v>
      </c>
      <c r="AR3132" t="s">
        <v>612</v>
      </c>
      <c r="AS3132" t="s">
        <v>612</v>
      </c>
      <c r="AT3132" t="s">
        <v>612</v>
      </c>
      <c r="AU3132" t="s">
        <v>612</v>
      </c>
      <c r="AV3132" t="s">
        <v>635</v>
      </c>
      <c r="AW3132">
        <v>42292</v>
      </c>
      <c r="AX3132">
        <v>188355</v>
      </c>
      <c r="AY3132" t="s">
        <v>621</v>
      </c>
      <c r="AZ3132" t="s">
        <v>663</v>
      </c>
      <c r="BA3132" t="s">
        <v>15638</v>
      </c>
      <c r="BB3132" t="s">
        <v>622</v>
      </c>
      <c r="BC3132">
        <v>42248</v>
      </c>
      <c r="BD3132">
        <v>0</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188355</v>
      </c>
      <c r="BX3132">
        <v>0</v>
      </c>
      <c r="BY3132">
        <v>0</v>
      </c>
      <c r="BZ3132">
        <v>0</v>
      </c>
      <c r="CA3132">
        <v>0</v>
      </c>
      <c r="CB3132">
        <v>0</v>
      </c>
      <c r="CC3132">
        <v>0</v>
      </c>
      <c r="CD3132">
        <v>188355</v>
      </c>
      <c r="CE3132">
        <v>188355</v>
      </c>
      <c r="CF3132">
        <v>188355</v>
      </c>
      <c r="CG3132">
        <v>0</v>
      </c>
      <c r="CH3132" t="s">
        <v>612</v>
      </c>
      <c r="CI3132" t="s">
        <v>616</v>
      </c>
      <c r="CJ3132" t="s">
        <v>617</v>
      </c>
      <c r="CK3132" t="s">
        <v>617</v>
      </c>
      <c r="CL3132" t="s">
        <v>617</v>
      </c>
      <c r="CM3132" t="s">
        <v>617</v>
      </c>
      <c r="CN3132">
        <v>188355</v>
      </c>
    </row>
    <row r="3133" spans="1:92" x14ac:dyDescent="0.25">
      <c r="A3133" t="s">
        <v>15677</v>
      </c>
      <c r="B3133" t="s">
        <v>15678</v>
      </c>
      <c r="C3133">
        <v>56</v>
      </c>
      <c r="D3133" t="s">
        <v>597</v>
      </c>
      <c r="E3133">
        <v>28100</v>
      </c>
      <c r="F3133" t="s">
        <v>15620</v>
      </c>
      <c r="G3133" t="s">
        <v>15679</v>
      </c>
      <c r="H3133" t="s">
        <v>15680</v>
      </c>
      <c r="I3133" t="s">
        <v>630</v>
      </c>
      <c r="J3133">
        <v>24320</v>
      </c>
      <c r="K3133">
        <v>19312</v>
      </c>
      <c r="L3133" t="s">
        <v>15681</v>
      </c>
      <c r="M3133" t="s">
        <v>15682</v>
      </c>
      <c r="N3133" t="s">
        <v>692</v>
      </c>
      <c r="O3133" t="s">
        <v>15683</v>
      </c>
      <c r="P3133" t="s">
        <v>605</v>
      </c>
      <c r="Q3133" t="s">
        <v>606</v>
      </c>
      <c r="R3133" t="s">
        <v>607</v>
      </c>
      <c r="S3133" t="s">
        <v>608</v>
      </c>
      <c r="T3133" t="s">
        <v>609</v>
      </c>
      <c r="U3133" t="s">
        <v>610</v>
      </c>
      <c r="V3133" t="s">
        <v>611</v>
      </c>
      <c r="W3133">
        <v>48.477490000000003</v>
      </c>
      <c r="X3133">
        <v>-81.380189999999999</v>
      </c>
      <c r="Y3133">
        <v>40731</v>
      </c>
      <c r="Z3133" t="s">
        <v>977</v>
      </c>
      <c r="AA3133" t="s">
        <v>803</v>
      </c>
      <c r="AB3133" t="s">
        <v>612</v>
      </c>
      <c r="AC3133" t="s">
        <v>612</v>
      </c>
      <c r="AD3133" t="s">
        <v>612</v>
      </c>
      <c r="AE3133">
        <v>40731</v>
      </c>
      <c r="AF3133" t="s">
        <v>977</v>
      </c>
      <c r="AG3133" t="s">
        <v>803</v>
      </c>
      <c r="AH3133" t="s">
        <v>612</v>
      </c>
      <c r="AI3133" t="s">
        <v>612</v>
      </c>
      <c r="AJ3133" t="s">
        <v>612</v>
      </c>
      <c r="AK3133" t="s">
        <v>612</v>
      </c>
      <c r="AL3133" t="s">
        <v>612</v>
      </c>
      <c r="AM3133" t="s">
        <v>612</v>
      </c>
      <c r="AN3133" t="s">
        <v>612</v>
      </c>
      <c r="AO3133" t="s">
        <v>612</v>
      </c>
      <c r="AP3133" t="s">
        <v>612</v>
      </c>
      <c r="AQ3133">
        <v>300</v>
      </c>
      <c r="AR3133" t="s">
        <v>612</v>
      </c>
      <c r="AS3133" t="s">
        <v>612</v>
      </c>
      <c r="AT3133" t="s">
        <v>613</v>
      </c>
      <c r="AU3133" t="s">
        <v>612</v>
      </c>
      <c r="AV3133" t="s">
        <v>635</v>
      </c>
      <c r="AW3133">
        <v>41785</v>
      </c>
      <c r="AX3133">
        <v>10591048</v>
      </c>
      <c r="AY3133" t="s">
        <v>621</v>
      </c>
      <c r="AZ3133" t="s">
        <v>145</v>
      </c>
      <c r="BA3133" t="s">
        <v>701</v>
      </c>
      <c r="BB3133" t="s">
        <v>700</v>
      </c>
      <c r="BC3133">
        <v>41883</v>
      </c>
      <c r="BD3133">
        <v>0</v>
      </c>
      <c r="BE3133">
        <v>0</v>
      </c>
      <c r="BF3133">
        <v>0</v>
      </c>
      <c r="BG3133">
        <v>19179</v>
      </c>
      <c r="BH3133">
        <v>0</v>
      </c>
      <c r="BI3133">
        <v>0</v>
      </c>
      <c r="BJ3133">
        <v>0</v>
      </c>
      <c r="BK3133">
        <v>0</v>
      </c>
      <c r="BL3133">
        <v>0</v>
      </c>
      <c r="BM3133">
        <v>0</v>
      </c>
      <c r="BN3133">
        <v>0</v>
      </c>
      <c r="BO3133">
        <v>0</v>
      </c>
      <c r="BP3133">
        <v>735437</v>
      </c>
      <c r="BQ3133">
        <v>0</v>
      </c>
      <c r="BR3133">
        <v>0</v>
      </c>
      <c r="BS3133">
        <v>754616</v>
      </c>
      <c r="BT3133">
        <v>0</v>
      </c>
      <c r="BU3133">
        <v>0</v>
      </c>
      <c r="BV3133">
        <v>1111103</v>
      </c>
      <c r="BW3133">
        <v>0</v>
      </c>
      <c r="BX3133">
        <v>8493179</v>
      </c>
      <c r="BY3133">
        <v>0</v>
      </c>
      <c r="BZ3133">
        <v>0</v>
      </c>
      <c r="CA3133">
        <v>0</v>
      </c>
      <c r="CB3133">
        <v>0</v>
      </c>
      <c r="CC3133">
        <v>0</v>
      </c>
      <c r="CD3133">
        <v>9604282</v>
      </c>
      <c r="CE3133">
        <v>10358898</v>
      </c>
      <c r="CF3133">
        <v>10358898</v>
      </c>
      <c r="CG3133">
        <v>0</v>
      </c>
      <c r="CH3133" t="s">
        <v>612</v>
      </c>
      <c r="CI3133" t="s">
        <v>616</v>
      </c>
      <c r="CJ3133" t="s">
        <v>702</v>
      </c>
      <c r="CK3133" t="s">
        <v>703</v>
      </c>
      <c r="CL3133" t="s">
        <v>617</v>
      </c>
      <c r="CM3133" t="s">
        <v>617</v>
      </c>
      <c r="CN3133">
        <v>8493179</v>
      </c>
    </row>
    <row r="3134" spans="1:92" x14ac:dyDescent="0.25">
      <c r="A3134" t="s">
        <v>15684</v>
      </c>
      <c r="B3134" t="s">
        <v>15678</v>
      </c>
      <c r="C3134">
        <v>56</v>
      </c>
      <c r="D3134" t="s">
        <v>597</v>
      </c>
      <c r="E3134">
        <v>28100</v>
      </c>
      <c r="F3134" t="s">
        <v>15620</v>
      </c>
      <c r="G3134" t="s">
        <v>15679</v>
      </c>
      <c r="H3134" t="s">
        <v>15680</v>
      </c>
      <c r="I3134" t="s">
        <v>630</v>
      </c>
      <c r="J3134">
        <v>24320</v>
      </c>
      <c r="K3134">
        <v>19312</v>
      </c>
      <c r="L3134" t="s">
        <v>15685</v>
      </c>
      <c r="M3134" t="s">
        <v>15682</v>
      </c>
      <c r="N3134" t="s">
        <v>692</v>
      </c>
      <c r="O3134" t="s">
        <v>15683</v>
      </c>
      <c r="P3134" t="s">
        <v>605</v>
      </c>
      <c r="Q3134" t="s">
        <v>606</v>
      </c>
      <c r="R3134" t="s">
        <v>607</v>
      </c>
      <c r="S3134" t="s">
        <v>608</v>
      </c>
      <c r="T3134" t="s">
        <v>609</v>
      </c>
      <c r="U3134" t="s">
        <v>610</v>
      </c>
      <c r="V3134" t="s">
        <v>611</v>
      </c>
      <c r="W3134">
        <v>48.477490000000003</v>
      </c>
      <c r="X3134">
        <v>-81.380189999999999</v>
      </c>
      <c r="Y3134">
        <v>40946</v>
      </c>
      <c r="Z3134" t="s">
        <v>803</v>
      </c>
      <c r="AA3134" t="s">
        <v>803</v>
      </c>
      <c r="AB3134">
        <v>40946</v>
      </c>
      <c r="AC3134" t="s">
        <v>803</v>
      </c>
      <c r="AD3134" t="s">
        <v>803</v>
      </c>
      <c r="AE3134" t="s">
        <v>612</v>
      </c>
      <c r="AF3134" t="s">
        <v>612</v>
      </c>
      <c r="AG3134" t="s">
        <v>612</v>
      </c>
      <c r="AH3134" t="s">
        <v>612</v>
      </c>
      <c r="AI3134" t="s">
        <v>612</v>
      </c>
      <c r="AJ3134" t="s">
        <v>612</v>
      </c>
      <c r="AK3134" t="s">
        <v>612</v>
      </c>
      <c r="AL3134" t="s">
        <v>612</v>
      </c>
      <c r="AM3134" t="s">
        <v>612</v>
      </c>
      <c r="AN3134" t="s">
        <v>612</v>
      </c>
      <c r="AO3134" t="s">
        <v>612</v>
      </c>
      <c r="AP3134" t="s">
        <v>612</v>
      </c>
      <c r="AQ3134" t="s">
        <v>612</v>
      </c>
      <c r="AR3134" t="s">
        <v>612</v>
      </c>
      <c r="AS3134" t="s">
        <v>612</v>
      </c>
      <c r="AT3134" t="s">
        <v>612</v>
      </c>
      <c r="AU3134" t="s">
        <v>612</v>
      </c>
      <c r="AV3134" t="s">
        <v>635</v>
      </c>
      <c r="AW3134">
        <v>40946</v>
      </c>
      <c r="AX3134">
        <v>370000</v>
      </c>
      <c r="AY3134" t="s">
        <v>621</v>
      </c>
      <c r="AZ3134" t="s">
        <v>663</v>
      </c>
      <c r="BA3134" t="s">
        <v>701</v>
      </c>
      <c r="BB3134" t="s">
        <v>803</v>
      </c>
      <c r="BC3134">
        <v>40787</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370000</v>
      </c>
      <c r="BX3134">
        <v>0</v>
      </c>
      <c r="BY3134">
        <v>0</v>
      </c>
      <c r="BZ3134">
        <v>0</v>
      </c>
      <c r="CA3134">
        <v>0</v>
      </c>
      <c r="CB3134">
        <v>0</v>
      </c>
      <c r="CC3134">
        <v>0</v>
      </c>
      <c r="CD3134">
        <v>370000</v>
      </c>
      <c r="CE3134">
        <v>370000</v>
      </c>
      <c r="CF3134">
        <v>370000</v>
      </c>
      <c r="CG3134">
        <v>0</v>
      </c>
      <c r="CH3134" t="s">
        <v>612</v>
      </c>
      <c r="CI3134" t="s">
        <v>616</v>
      </c>
      <c r="CJ3134" t="s">
        <v>617</v>
      </c>
      <c r="CK3134" t="s">
        <v>617</v>
      </c>
      <c r="CL3134" t="s">
        <v>617</v>
      </c>
      <c r="CM3134" t="s">
        <v>617</v>
      </c>
      <c r="CN3134">
        <v>370000</v>
      </c>
    </row>
    <row r="3135" spans="1:92" x14ac:dyDescent="0.25">
      <c r="A3135" t="s">
        <v>15686</v>
      </c>
      <c r="B3135" t="s">
        <v>15686</v>
      </c>
      <c r="C3135">
        <v>56</v>
      </c>
      <c r="D3135" t="s">
        <v>597</v>
      </c>
      <c r="E3135">
        <v>28100</v>
      </c>
      <c r="F3135" t="s">
        <v>15620</v>
      </c>
      <c r="G3135" t="s">
        <v>15687</v>
      </c>
      <c r="H3135" t="s">
        <v>15688</v>
      </c>
      <c r="I3135" t="s">
        <v>667</v>
      </c>
      <c r="J3135">
        <v>10706</v>
      </c>
      <c r="K3135">
        <v>11266</v>
      </c>
      <c r="L3135" t="s">
        <v>15689</v>
      </c>
      <c r="M3135" t="s">
        <v>15690</v>
      </c>
      <c r="N3135" t="s">
        <v>1113</v>
      </c>
      <c r="O3135" t="s">
        <v>15691</v>
      </c>
      <c r="P3135" t="s">
        <v>1115</v>
      </c>
      <c r="Q3135" t="s">
        <v>1116</v>
      </c>
      <c r="R3135" t="s">
        <v>1117</v>
      </c>
      <c r="S3135" t="s">
        <v>1118</v>
      </c>
      <c r="T3135" t="s">
        <v>1119</v>
      </c>
      <c r="U3135" t="s">
        <v>610</v>
      </c>
      <c r="V3135" t="s">
        <v>611</v>
      </c>
      <c r="W3135">
        <v>46.328850000000003</v>
      </c>
      <c r="X3135">
        <v>-79.435180000000003</v>
      </c>
      <c r="Y3135" t="s">
        <v>612</v>
      </c>
      <c r="Z3135" t="s">
        <v>612</v>
      </c>
      <c r="AA3135" t="s">
        <v>612</v>
      </c>
      <c r="AB3135" t="s">
        <v>612</v>
      </c>
      <c r="AC3135" t="s">
        <v>612</v>
      </c>
      <c r="AD3135" t="s">
        <v>612</v>
      </c>
      <c r="AE3135" t="s">
        <v>612</v>
      </c>
      <c r="AF3135" t="s">
        <v>612</v>
      </c>
      <c r="AG3135" t="s">
        <v>612</v>
      </c>
      <c r="AH3135" t="s">
        <v>612</v>
      </c>
      <c r="AI3135" t="s">
        <v>612</v>
      </c>
      <c r="AJ3135" t="s">
        <v>612</v>
      </c>
      <c r="AK3135" t="s">
        <v>612</v>
      </c>
      <c r="AL3135" t="s">
        <v>612</v>
      </c>
      <c r="AM3135" t="s">
        <v>612</v>
      </c>
      <c r="AN3135" t="s">
        <v>612</v>
      </c>
      <c r="AO3135" t="s">
        <v>612</v>
      </c>
      <c r="AP3135" t="s">
        <v>612</v>
      </c>
      <c r="AQ3135" t="s">
        <v>612</v>
      </c>
      <c r="AR3135" t="s">
        <v>612</v>
      </c>
      <c r="AS3135" t="s">
        <v>612</v>
      </c>
      <c r="AT3135" t="s">
        <v>613</v>
      </c>
      <c r="AU3135" t="s">
        <v>612</v>
      </c>
      <c r="AV3135" t="s">
        <v>635</v>
      </c>
      <c r="AW3135">
        <v>39691</v>
      </c>
      <c r="AX3135">
        <v>14669338</v>
      </c>
      <c r="AY3135" t="s">
        <v>621</v>
      </c>
      <c r="AZ3135" t="s">
        <v>145</v>
      </c>
      <c r="BA3135" t="s">
        <v>15638</v>
      </c>
      <c r="BB3135" t="s">
        <v>645</v>
      </c>
      <c r="BC3135">
        <v>38231</v>
      </c>
      <c r="BD3135">
        <v>0</v>
      </c>
      <c r="BE3135">
        <v>0</v>
      </c>
      <c r="BF3135">
        <v>0</v>
      </c>
      <c r="BG3135">
        <v>0</v>
      </c>
      <c r="BH3135">
        <v>0</v>
      </c>
      <c r="BI3135">
        <v>0</v>
      </c>
      <c r="BJ3135">
        <v>0</v>
      </c>
      <c r="BK3135">
        <v>0</v>
      </c>
      <c r="BL3135">
        <v>0</v>
      </c>
      <c r="BM3135">
        <v>0</v>
      </c>
      <c r="BN3135">
        <v>0</v>
      </c>
      <c r="BO3135">
        <v>0</v>
      </c>
      <c r="BP3135">
        <v>0</v>
      </c>
      <c r="BQ3135">
        <v>0</v>
      </c>
      <c r="BR3135">
        <v>937574</v>
      </c>
      <c r="BS3135">
        <v>937574</v>
      </c>
      <c r="BT3135">
        <v>13731764</v>
      </c>
      <c r="BU3135">
        <v>0</v>
      </c>
      <c r="BV3135">
        <v>0</v>
      </c>
      <c r="BW3135">
        <v>0</v>
      </c>
      <c r="BX3135">
        <v>0</v>
      </c>
      <c r="BY3135">
        <v>0</v>
      </c>
      <c r="BZ3135">
        <v>0</v>
      </c>
      <c r="CA3135">
        <v>0</v>
      </c>
      <c r="CB3135">
        <v>0</v>
      </c>
      <c r="CC3135">
        <v>0</v>
      </c>
      <c r="CD3135">
        <v>13731764</v>
      </c>
      <c r="CE3135">
        <v>14669338</v>
      </c>
      <c r="CF3135">
        <v>14669338</v>
      </c>
      <c r="CG3135">
        <v>0</v>
      </c>
      <c r="CH3135" t="s">
        <v>612</v>
      </c>
      <c r="CI3135" t="s">
        <v>616</v>
      </c>
      <c r="CJ3135" t="s">
        <v>617</v>
      </c>
      <c r="CK3135" t="s">
        <v>617</v>
      </c>
      <c r="CL3135" t="s">
        <v>617</v>
      </c>
      <c r="CM3135" t="s">
        <v>617</v>
      </c>
      <c r="CN3135">
        <v>0</v>
      </c>
    </row>
    <row r="3136" spans="1:92" x14ac:dyDescent="0.25">
      <c r="A3136" t="s">
        <v>15692</v>
      </c>
      <c r="B3136" t="s">
        <v>15692</v>
      </c>
      <c r="C3136">
        <v>56</v>
      </c>
      <c r="D3136" t="s">
        <v>597</v>
      </c>
      <c r="E3136">
        <v>28100</v>
      </c>
      <c r="F3136" t="s">
        <v>15620</v>
      </c>
      <c r="G3136" t="s">
        <v>15693</v>
      </c>
      <c r="H3136" t="s">
        <v>15694</v>
      </c>
      <c r="I3136" t="s">
        <v>630</v>
      </c>
      <c r="J3136">
        <v>10449</v>
      </c>
      <c r="K3136">
        <v>8675</v>
      </c>
      <c r="L3136" t="s">
        <v>15695</v>
      </c>
      <c r="M3136" t="s">
        <v>15696</v>
      </c>
      <c r="N3136" t="s">
        <v>1113</v>
      </c>
      <c r="O3136" t="s">
        <v>15697</v>
      </c>
      <c r="P3136" t="s">
        <v>1115</v>
      </c>
      <c r="Q3136" t="s">
        <v>1116</v>
      </c>
      <c r="R3136" t="s">
        <v>1117</v>
      </c>
      <c r="S3136" t="s">
        <v>1118</v>
      </c>
      <c r="T3136" t="s">
        <v>1119</v>
      </c>
      <c r="U3136" t="s">
        <v>610</v>
      </c>
      <c r="V3136" t="s">
        <v>611</v>
      </c>
      <c r="W3136">
        <v>46.315141557963599</v>
      </c>
      <c r="X3136">
        <v>-79.450081201833498</v>
      </c>
      <c r="Y3136" t="s">
        <v>612</v>
      </c>
      <c r="Z3136" t="s">
        <v>612</v>
      </c>
      <c r="AA3136" t="s">
        <v>612</v>
      </c>
      <c r="AB3136" t="s">
        <v>612</v>
      </c>
      <c r="AC3136" t="s">
        <v>612</v>
      </c>
      <c r="AD3136" t="s">
        <v>612</v>
      </c>
      <c r="AE3136" t="s">
        <v>612</v>
      </c>
      <c r="AF3136" t="s">
        <v>612</v>
      </c>
      <c r="AG3136" t="s">
        <v>612</v>
      </c>
      <c r="AH3136" t="s">
        <v>612</v>
      </c>
      <c r="AI3136" t="s">
        <v>612</v>
      </c>
      <c r="AJ3136" t="s">
        <v>612</v>
      </c>
      <c r="AK3136" t="s">
        <v>612</v>
      </c>
      <c r="AL3136" t="s">
        <v>612</v>
      </c>
      <c r="AM3136" t="s">
        <v>612</v>
      </c>
      <c r="AN3136" t="s">
        <v>612</v>
      </c>
      <c r="AO3136" t="s">
        <v>612</v>
      </c>
      <c r="AP3136" t="s">
        <v>612</v>
      </c>
      <c r="AQ3136" t="s">
        <v>612</v>
      </c>
      <c r="AR3136" t="s">
        <v>612</v>
      </c>
      <c r="AS3136" t="s">
        <v>612</v>
      </c>
      <c r="AT3136" t="s">
        <v>613</v>
      </c>
      <c r="AU3136" t="s">
        <v>612</v>
      </c>
      <c r="AV3136" t="s">
        <v>635</v>
      </c>
      <c r="AW3136">
        <v>39691</v>
      </c>
      <c r="AX3136">
        <v>1141609</v>
      </c>
      <c r="AY3136" t="s">
        <v>621</v>
      </c>
      <c r="AZ3136" t="s">
        <v>140</v>
      </c>
      <c r="BA3136" t="s">
        <v>701</v>
      </c>
      <c r="BB3136" t="s">
        <v>645</v>
      </c>
      <c r="BC3136">
        <v>38231</v>
      </c>
      <c r="BD3136">
        <v>0</v>
      </c>
      <c r="BE3136">
        <v>0</v>
      </c>
      <c r="BF3136">
        <v>0</v>
      </c>
      <c r="BG3136">
        <v>0</v>
      </c>
      <c r="BH3136">
        <v>0</v>
      </c>
      <c r="BI3136">
        <v>0</v>
      </c>
      <c r="BJ3136">
        <v>0</v>
      </c>
      <c r="BK3136">
        <v>0</v>
      </c>
      <c r="BL3136">
        <v>0</v>
      </c>
      <c r="BM3136">
        <v>0</v>
      </c>
      <c r="BN3136">
        <v>0</v>
      </c>
      <c r="BO3136">
        <v>0</v>
      </c>
      <c r="BP3136">
        <v>0</v>
      </c>
      <c r="BQ3136">
        <v>0</v>
      </c>
      <c r="BR3136">
        <v>753978</v>
      </c>
      <c r="BS3136">
        <v>753978</v>
      </c>
      <c r="BT3136">
        <v>0</v>
      </c>
      <c r="BU3136">
        <v>387631</v>
      </c>
      <c r="BV3136">
        <v>0</v>
      </c>
      <c r="BW3136">
        <v>0</v>
      </c>
      <c r="BX3136">
        <v>0</v>
      </c>
      <c r="BY3136">
        <v>0</v>
      </c>
      <c r="BZ3136">
        <v>0</v>
      </c>
      <c r="CA3136">
        <v>0</v>
      </c>
      <c r="CB3136">
        <v>0</v>
      </c>
      <c r="CC3136">
        <v>0</v>
      </c>
      <c r="CD3136">
        <v>387631</v>
      </c>
      <c r="CE3136">
        <v>1141609</v>
      </c>
      <c r="CF3136">
        <v>1141609</v>
      </c>
      <c r="CG3136">
        <v>0</v>
      </c>
      <c r="CH3136" t="s">
        <v>612</v>
      </c>
      <c r="CI3136" t="s">
        <v>616</v>
      </c>
      <c r="CJ3136" t="s">
        <v>617</v>
      </c>
      <c r="CK3136" t="s">
        <v>617</v>
      </c>
      <c r="CL3136" t="s">
        <v>617</v>
      </c>
      <c r="CM3136" t="s">
        <v>617</v>
      </c>
      <c r="CN3136">
        <v>0</v>
      </c>
    </row>
    <row r="3137" spans="1:92" x14ac:dyDescent="0.25">
      <c r="A3137" t="s">
        <v>15698</v>
      </c>
      <c r="B3137" t="s">
        <v>15698</v>
      </c>
      <c r="C3137">
        <v>56</v>
      </c>
      <c r="D3137" t="s">
        <v>597</v>
      </c>
      <c r="E3137">
        <v>28100</v>
      </c>
      <c r="F3137" t="s">
        <v>15620</v>
      </c>
      <c r="G3137" t="s">
        <v>15699</v>
      </c>
      <c r="H3137" t="s">
        <v>15700</v>
      </c>
      <c r="I3137" t="s">
        <v>667</v>
      </c>
      <c r="J3137">
        <v>10142</v>
      </c>
      <c r="K3137">
        <v>10422</v>
      </c>
      <c r="L3137" t="s">
        <v>15701</v>
      </c>
      <c r="M3137" t="s">
        <v>15702</v>
      </c>
      <c r="N3137" t="s">
        <v>692</v>
      </c>
      <c r="O3137" t="s">
        <v>15703</v>
      </c>
      <c r="P3137" t="s">
        <v>605</v>
      </c>
      <c r="Q3137" t="s">
        <v>606</v>
      </c>
      <c r="R3137" t="s">
        <v>607</v>
      </c>
      <c r="S3137" t="s">
        <v>608</v>
      </c>
      <c r="T3137" t="s">
        <v>609</v>
      </c>
      <c r="U3137" t="s">
        <v>610</v>
      </c>
      <c r="V3137" t="s">
        <v>611</v>
      </c>
      <c r="W3137">
        <v>48.477600000000002</v>
      </c>
      <c r="X3137">
        <v>-81.378799999999998</v>
      </c>
      <c r="Y3137" t="s">
        <v>612</v>
      </c>
      <c r="Z3137" t="s">
        <v>612</v>
      </c>
      <c r="AA3137" t="s">
        <v>612</v>
      </c>
      <c r="AB3137" t="s">
        <v>612</v>
      </c>
      <c r="AC3137" t="s">
        <v>612</v>
      </c>
      <c r="AD3137" t="s">
        <v>612</v>
      </c>
      <c r="AE3137" t="s">
        <v>612</v>
      </c>
      <c r="AF3137" t="s">
        <v>612</v>
      </c>
      <c r="AG3137" t="s">
        <v>612</v>
      </c>
      <c r="AH3137" t="s">
        <v>612</v>
      </c>
      <c r="AI3137" t="s">
        <v>612</v>
      </c>
      <c r="AJ3137" t="s">
        <v>612</v>
      </c>
      <c r="AK3137" t="s">
        <v>612</v>
      </c>
      <c r="AL3137" t="s">
        <v>612</v>
      </c>
      <c r="AM3137" t="s">
        <v>612</v>
      </c>
      <c r="AN3137" t="s">
        <v>612</v>
      </c>
      <c r="AO3137" t="s">
        <v>612</v>
      </c>
      <c r="AP3137" t="s">
        <v>612</v>
      </c>
      <c r="AQ3137" t="s">
        <v>612</v>
      </c>
      <c r="AR3137" t="s">
        <v>612</v>
      </c>
      <c r="AS3137" t="s">
        <v>612</v>
      </c>
      <c r="AT3137" t="s">
        <v>613</v>
      </c>
      <c r="AU3137" t="s">
        <v>612</v>
      </c>
      <c r="AV3137" t="s">
        <v>635</v>
      </c>
      <c r="AW3137">
        <v>39691</v>
      </c>
      <c r="AX3137">
        <v>13398800</v>
      </c>
      <c r="AY3137" t="s">
        <v>621</v>
      </c>
      <c r="AZ3137" t="s">
        <v>145</v>
      </c>
      <c r="BA3137" t="s">
        <v>15638</v>
      </c>
      <c r="BB3137" t="s">
        <v>659</v>
      </c>
      <c r="BC3137">
        <v>36770</v>
      </c>
      <c r="BD3137">
        <v>0</v>
      </c>
      <c r="BE3137">
        <v>0</v>
      </c>
      <c r="BF3137">
        <v>0</v>
      </c>
      <c r="BG3137">
        <v>0</v>
      </c>
      <c r="BH3137">
        <v>0</v>
      </c>
      <c r="BI3137">
        <v>0</v>
      </c>
      <c r="BJ3137">
        <v>0</v>
      </c>
      <c r="BK3137">
        <v>0</v>
      </c>
      <c r="BL3137">
        <v>0</v>
      </c>
      <c r="BM3137">
        <v>0</v>
      </c>
      <c r="BN3137">
        <v>0</v>
      </c>
      <c r="BO3137">
        <v>0</v>
      </c>
      <c r="BP3137">
        <v>0</v>
      </c>
      <c r="BQ3137">
        <v>0</v>
      </c>
      <c r="BR3137">
        <v>1350060</v>
      </c>
      <c r="BS3137">
        <v>1350060</v>
      </c>
      <c r="BT3137">
        <v>12048740</v>
      </c>
      <c r="BU3137">
        <v>0</v>
      </c>
      <c r="BV3137">
        <v>0</v>
      </c>
      <c r="BW3137">
        <v>0</v>
      </c>
      <c r="BX3137">
        <v>0</v>
      </c>
      <c r="BY3137">
        <v>0</v>
      </c>
      <c r="BZ3137">
        <v>0</v>
      </c>
      <c r="CA3137">
        <v>0</v>
      </c>
      <c r="CB3137">
        <v>0</v>
      </c>
      <c r="CC3137">
        <v>0</v>
      </c>
      <c r="CD3137">
        <v>12048740</v>
      </c>
      <c r="CE3137">
        <v>13398800</v>
      </c>
      <c r="CF3137">
        <v>13398800</v>
      </c>
      <c r="CG3137">
        <v>0</v>
      </c>
      <c r="CH3137" t="s">
        <v>612</v>
      </c>
      <c r="CI3137" t="s">
        <v>616</v>
      </c>
      <c r="CJ3137" t="s">
        <v>617</v>
      </c>
      <c r="CK3137" t="s">
        <v>617</v>
      </c>
      <c r="CL3137" t="s">
        <v>617</v>
      </c>
      <c r="CM3137" t="s">
        <v>617</v>
      </c>
      <c r="CN3137">
        <v>0</v>
      </c>
    </row>
    <row r="3138" spans="1:92" x14ac:dyDescent="0.25">
      <c r="A3138" t="s">
        <v>15704</v>
      </c>
      <c r="B3138" t="s">
        <v>15704</v>
      </c>
      <c r="C3138">
        <v>56</v>
      </c>
      <c r="D3138" t="s">
        <v>597</v>
      </c>
      <c r="E3138">
        <v>28100</v>
      </c>
      <c r="F3138" t="s">
        <v>15620</v>
      </c>
      <c r="G3138" t="s">
        <v>15679</v>
      </c>
      <c r="H3138" t="s">
        <v>15680</v>
      </c>
      <c r="I3138" t="s">
        <v>630</v>
      </c>
      <c r="J3138">
        <v>24320</v>
      </c>
      <c r="K3138">
        <v>19312</v>
      </c>
      <c r="L3138" t="s">
        <v>15681</v>
      </c>
      <c r="M3138" t="s">
        <v>15682</v>
      </c>
      <c r="N3138" t="s">
        <v>692</v>
      </c>
      <c r="O3138" t="s">
        <v>15683</v>
      </c>
      <c r="P3138" t="s">
        <v>605</v>
      </c>
      <c r="Q3138" t="s">
        <v>606</v>
      </c>
      <c r="R3138" t="s">
        <v>607</v>
      </c>
      <c r="S3138" t="s">
        <v>608</v>
      </c>
      <c r="T3138" t="s">
        <v>609</v>
      </c>
      <c r="U3138" t="s">
        <v>610</v>
      </c>
      <c r="V3138" t="s">
        <v>611</v>
      </c>
      <c r="W3138">
        <v>48.477490000000003</v>
      </c>
      <c r="X3138">
        <v>-81.380189999999999</v>
      </c>
      <c r="Y3138">
        <v>42971</v>
      </c>
      <c r="Z3138" t="s">
        <v>787</v>
      </c>
      <c r="AA3138" t="s">
        <v>736</v>
      </c>
      <c r="AB3138" t="s">
        <v>612</v>
      </c>
      <c r="AC3138" t="s">
        <v>612</v>
      </c>
      <c r="AD3138" t="s">
        <v>612</v>
      </c>
      <c r="AE3138">
        <v>42971</v>
      </c>
      <c r="AF3138" t="s">
        <v>787</v>
      </c>
      <c r="AG3138" t="s">
        <v>736</v>
      </c>
      <c r="AH3138" t="s">
        <v>612</v>
      </c>
      <c r="AI3138" t="s">
        <v>612</v>
      </c>
      <c r="AJ3138" t="s">
        <v>612</v>
      </c>
      <c r="AK3138" t="s">
        <v>612</v>
      </c>
      <c r="AL3138" t="s">
        <v>612</v>
      </c>
      <c r="AM3138" t="s">
        <v>612</v>
      </c>
      <c r="AN3138" t="s">
        <v>612</v>
      </c>
      <c r="AO3138" t="s">
        <v>612</v>
      </c>
      <c r="AP3138" t="s">
        <v>612</v>
      </c>
      <c r="AQ3138">
        <v>46</v>
      </c>
      <c r="AR3138" t="s">
        <v>612</v>
      </c>
      <c r="AS3138" t="s">
        <v>612</v>
      </c>
      <c r="AT3138" t="s">
        <v>613</v>
      </c>
      <c r="AU3138" t="s">
        <v>612</v>
      </c>
      <c r="AV3138" t="s">
        <v>614</v>
      </c>
      <c r="AW3138" t="s">
        <v>612</v>
      </c>
      <c r="AX3138">
        <v>949521</v>
      </c>
      <c r="AY3138" t="s">
        <v>621</v>
      </c>
      <c r="AZ3138" t="s">
        <v>140</v>
      </c>
      <c r="BA3138" t="s">
        <v>460</v>
      </c>
      <c r="BB3138" t="s">
        <v>787</v>
      </c>
      <c r="BC3138">
        <v>42614</v>
      </c>
      <c r="BD3138">
        <v>0</v>
      </c>
      <c r="BE3138">
        <v>0</v>
      </c>
      <c r="BF3138">
        <v>344990</v>
      </c>
      <c r="BG3138">
        <v>1246531</v>
      </c>
      <c r="BH3138">
        <v>0</v>
      </c>
      <c r="BI3138">
        <v>0</v>
      </c>
      <c r="BJ3138">
        <v>0</v>
      </c>
      <c r="BK3138">
        <v>0</v>
      </c>
      <c r="BL3138">
        <v>0</v>
      </c>
      <c r="BM3138">
        <v>0</v>
      </c>
      <c r="BN3138">
        <v>0</v>
      </c>
      <c r="BO3138">
        <v>0</v>
      </c>
      <c r="BP3138">
        <v>0</v>
      </c>
      <c r="BQ3138">
        <v>0</v>
      </c>
      <c r="BR3138">
        <v>0</v>
      </c>
      <c r="BS3138">
        <v>1591521</v>
      </c>
      <c r="BT3138">
        <v>0</v>
      </c>
      <c r="BU3138">
        <v>0</v>
      </c>
      <c r="BV3138">
        <v>0</v>
      </c>
      <c r="BW3138">
        <v>0</v>
      </c>
      <c r="BX3138">
        <v>232150</v>
      </c>
      <c r="BY3138">
        <v>0</v>
      </c>
      <c r="BZ3138">
        <v>0</v>
      </c>
      <c r="CA3138">
        <v>0</v>
      </c>
      <c r="CB3138">
        <v>0</v>
      </c>
      <c r="CC3138">
        <v>0</v>
      </c>
      <c r="CD3138">
        <v>232150</v>
      </c>
      <c r="CE3138">
        <v>1823671</v>
      </c>
      <c r="CF3138">
        <v>1823671</v>
      </c>
      <c r="CG3138">
        <v>0</v>
      </c>
      <c r="CH3138" t="s">
        <v>612</v>
      </c>
      <c r="CI3138" t="s">
        <v>616</v>
      </c>
      <c r="CJ3138" t="s">
        <v>702</v>
      </c>
      <c r="CK3138" t="s">
        <v>703</v>
      </c>
      <c r="CL3138" t="s">
        <v>617</v>
      </c>
      <c r="CM3138" t="s">
        <v>617</v>
      </c>
      <c r="CN3138">
        <v>232150</v>
      </c>
    </row>
    <row r="3139" spans="1:92" x14ac:dyDescent="0.25">
      <c r="A3139" t="s">
        <v>15705</v>
      </c>
      <c r="B3139" t="s">
        <v>15705</v>
      </c>
      <c r="C3139">
        <v>56</v>
      </c>
      <c r="D3139" t="s">
        <v>597</v>
      </c>
      <c r="E3139">
        <v>28100</v>
      </c>
      <c r="F3139" t="s">
        <v>15620</v>
      </c>
      <c r="G3139" t="s">
        <v>15706</v>
      </c>
      <c r="H3139" t="s">
        <v>15707</v>
      </c>
      <c r="I3139" t="s">
        <v>630</v>
      </c>
      <c r="J3139">
        <v>16239</v>
      </c>
      <c r="K3139">
        <v>17105</v>
      </c>
      <c r="L3139" t="s">
        <v>15708</v>
      </c>
      <c r="M3139" t="s">
        <v>15709</v>
      </c>
      <c r="N3139" t="s">
        <v>15710</v>
      </c>
      <c r="O3139" t="s">
        <v>15711</v>
      </c>
      <c r="P3139" t="s">
        <v>15712</v>
      </c>
      <c r="Q3139" t="s">
        <v>15713</v>
      </c>
      <c r="R3139" t="s">
        <v>15714</v>
      </c>
      <c r="S3139" t="s">
        <v>608</v>
      </c>
      <c r="T3139" t="s">
        <v>609</v>
      </c>
      <c r="U3139" t="s">
        <v>610</v>
      </c>
      <c r="V3139" t="s">
        <v>611</v>
      </c>
      <c r="W3139">
        <v>49.683900000000001</v>
      </c>
      <c r="X3139">
        <v>-83.665800000000004</v>
      </c>
      <c r="Y3139">
        <v>42887</v>
      </c>
      <c r="Z3139" t="s">
        <v>787</v>
      </c>
      <c r="AA3139" t="s">
        <v>736</v>
      </c>
      <c r="AB3139" t="s">
        <v>612</v>
      </c>
      <c r="AC3139" t="s">
        <v>612</v>
      </c>
      <c r="AD3139" t="s">
        <v>612</v>
      </c>
      <c r="AE3139">
        <v>42887</v>
      </c>
      <c r="AF3139" t="s">
        <v>787</v>
      </c>
      <c r="AG3139" t="s">
        <v>736</v>
      </c>
      <c r="AH3139" t="s">
        <v>612</v>
      </c>
      <c r="AI3139" t="s">
        <v>612</v>
      </c>
      <c r="AJ3139" t="s">
        <v>612</v>
      </c>
      <c r="AK3139" t="s">
        <v>612</v>
      </c>
      <c r="AL3139" t="s">
        <v>612</v>
      </c>
      <c r="AM3139" t="s">
        <v>612</v>
      </c>
      <c r="AN3139" t="s">
        <v>612</v>
      </c>
      <c r="AO3139" t="s">
        <v>612</v>
      </c>
      <c r="AP3139" t="s">
        <v>612</v>
      </c>
      <c r="AQ3139" t="s">
        <v>612</v>
      </c>
      <c r="AR3139" t="s">
        <v>612</v>
      </c>
      <c r="AS3139" t="s">
        <v>612</v>
      </c>
      <c r="AT3139" t="s">
        <v>613</v>
      </c>
      <c r="AU3139" t="s">
        <v>612</v>
      </c>
      <c r="AV3139" t="s">
        <v>635</v>
      </c>
      <c r="AW3139">
        <v>42892</v>
      </c>
      <c r="AX3139">
        <v>835689</v>
      </c>
      <c r="AY3139" t="s">
        <v>621</v>
      </c>
      <c r="AZ3139" t="s">
        <v>140</v>
      </c>
      <c r="BA3139" t="s">
        <v>460</v>
      </c>
      <c r="BB3139" t="s">
        <v>736</v>
      </c>
      <c r="BC3139">
        <v>42979</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835689</v>
      </c>
      <c r="BY3139">
        <v>0</v>
      </c>
      <c r="BZ3139">
        <v>0</v>
      </c>
      <c r="CA3139">
        <v>0</v>
      </c>
      <c r="CB3139">
        <v>0</v>
      </c>
      <c r="CC3139">
        <v>0</v>
      </c>
      <c r="CD3139">
        <v>835689</v>
      </c>
      <c r="CE3139">
        <v>835689</v>
      </c>
      <c r="CF3139">
        <v>835689</v>
      </c>
      <c r="CG3139">
        <v>0</v>
      </c>
      <c r="CH3139" t="s">
        <v>612</v>
      </c>
      <c r="CI3139" t="s">
        <v>616</v>
      </c>
      <c r="CJ3139" t="s">
        <v>702</v>
      </c>
      <c r="CK3139" t="s">
        <v>703</v>
      </c>
      <c r="CL3139" t="s">
        <v>617</v>
      </c>
      <c r="CM3139" t="s">
        <v>617</v>
      </c>
      <c r="CN3139">
        <v>835689</v>
      </c>
    </row>
    <row r="3140" spans="1:92" x14ac:dyDescent="0.25">
      <c r="A3140" t="s">
        <v>15715</v>
      </c>
      <c r="B3140" t="s">
        <v>15715</v>
      </c>
      <c r="C3140">
        <v>56</v>
      </c>
      <c r="D3140" t="s">
        <v>1203</v>
      </c>
      <c r="E3140">
        <v>28100</v>
      </c>
      <c r="F3140" t="s">
        <v>15620</v>
      </c>
      <c r="G3140" t="s">
        <v>15687</v>
      </c>
      <c r="H3140" t="s">
        <v>15688</v>
      </c>
      <c r="I3140" t="s">
        <v>667</v>
      </c>
      <c r="J3140">
        <v>10706</v>
      </c>
      <c r="K3140">
        <v>11266</v>
      </c>
      <c r="L3140" t="s">
        <v>15689</v>
      </c>
      <c r="M3140" t="s">
        <v>15690</v>
      </c>
      <c r="N3140" t="s">
        <v>1113</v>
      </c>
      <c r="O3140" t="s">
        <v>15691</v>
      </c>
      <c r="P3140" t="s">
        <v>1115</v>
      </c>
      <c r="Q3140" t="s">
        <v>1116</v>
      </c>
      <c r="R3140" t="s">
        <v>1117</v>
      </c>
      <c r="S3140" t="s">
        <v>1118</v>
      </c>
      <c r="T3140" t="s">
        <v>1119</v>
      </c>
      <c r="U3140" t="s">
        <v>610</v>
      </c>
      <c r="V3140" t="s">
        <v>611</v>
      </c>
      <c r="W3140">
        <v>46.328850000000003</v>
      </c>
      <c r="X3140">
        <v>-79.435180000000003</v>
      </c>
      <c r="Y3140">
        <v>43090</v>
      </c>
      <c r="Z3140" t="s">
        <v>736</v>
      </c>
      <c r="AA3140" t="s">
        <v>736</v>
      </c>
      <c r="AB3140" t="s">
        <v>612</v>
      </c>
      <c r="AC3140" t="s">
        <v>612</v>
      </c>
      <c r="AD3140" t="s">
        <v>612</v>
      </c>
      <c r="AE3140" t="s">
        <v>612</v>
      </c>
      <c r="AF3140" t="s">
        <v>612</v>
      </c>
      <c r="AG3140" t="s">
        <v>612</v>
      </c>
      <c r="AH3140">
        <v>43090</v>
      </c>
      <c r="AI3140" t="s">
        <v>736</v>
      </c>
      <c r="AJ3140" t="s">
        <v>736</v>
      </c>
      <c r="AK3140" t="s">
        <v>612</v>
      </c>
      <c r="AL3140" t="s">
        <v>612</v>
      </c>
      <c r="AM3140" t="s">
        <v>612</v>
      </c>
      <c r="AN3140" t="s">
        <v>612</v>
      </c>
      <c r="AO3140" t="s">
        <v>612</v>
      </c>
      <c r="AP3140" t="s">
        <v>612</v>
      </c>
      <c r="AQ3140" t="s">
        <v>612</v>
      </c>
      <c r="AR3140">
        <v>2</v>
      </c>
      <c r="AS3140">
        <v>34</v>
      </c>
      <c r="AT3140" t="s">
        <v>737</v>
      </c>
      <c r="AU3140" t="s">
        <v>612</v>
      </c>
      <c r="AV3140" t="s">
        <v>635</v>
      </c>
      <c r="AW3140">
        <v>43342</v>
      </c>
      <c r="AX3140">
        <v>1199926</v>
      </c>
      <c r="AY3140" t="s">
        <v>621</v>
      </c>
      <c r="AZ3140" t="s">
        <v>143</v>
      </c>
      <c r="BA3140" t="s">
        <v>146</v>
      </c>
      <c r="BB3140" t="s">
        <v>763</v>
      </c>
      <c r="BC3140">
        <v>43494</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1199926</v>
      </c>
      <c r="CA3140">
        <v>0</v>
      </c>
      <c r="CB3140">
        <v>0</v>
      </c>
      <c r="CC3140">
        <v>0</v>
      </c>
      <c r="CD3140">
        <v>1199926</v>
      </c>
      <c r="CE3140">
        <v>1199926</v>
      </c>
      <c r="CF3140">
        <v>1199926</v>
      </c>
      <c r="CG3140">
        <v>0</v>
      </c>
      <c r="CH3140" t="s">
        <v>612</v>
      </c>
      <c r="CI3140" t="s">
        <v>616</v>
      </c>
      <c r="CJ3140" t="s">
        <v>617</v>
      </c>
      <c r="CK3140" t="s">
        <v>617</v>
      </c>
      <c r="CL3140" t="s">
        <v>739</v>
      </c>
      <c r="CM3140" t="s">
        <v>740</v>
      </c>
      <c r="CN3140">
        <v>1199926</v>
      </c>
    </row>
    <row r="3141" spans="1:92" x14ac:dyDescent="0.25">
      <c r="A3141" t="s">
        <v>15716</v>
      </c>
      <c r="B3141" t="s">
        <v>15717</v>
      </c>
      <c r="C3141">
        <v>56</v>
      </c>
      <c r="D3141" t="s">
        <v>597</v>
      </c>
      <c r="E3141">
        <v>28100</v>
      </c>
      <c r="F3141" t="s">
        <v>15620</v>
      </c>
      <c r="G3141" t="s">
        <v>15706</v>
      </c>
      <c r="H3141" t="s">
        <v>15707</v>
      </c>
      <c r="I3141" t="s">
        <v>630</v>
      </c>
      <c r="J3141">
        <v>16239</v>
      </c>
      <c r="K3141">
        <v>17105</v>
      </c>
      <c r="L3141" t="s">
        <v>15708</v>
      </c>
      <c r="M3141" t="s">
        <v>15709</v>
      </c>
      <c r="N3141" t="s">
        <v>15710</v>
      </c>
      <c r="O3141" t="s">
        <v>15711</v>
      </c>
      <c r="P3141" t="s">
        <v>15712</v>
      </c>
      <c r="Q3141" t="s">
        <v>15713</v>
      </c>
      <c r="R3141" t="s">
        <v>15714</v>
      </c>
      <c r="S3141" t="s">
        <v>608</v>
      </c>
      <c r="T3141" t="s">
        <v>609</v>
      </c>
      <c r="U3141" t="s">
        <v>610</v>
      </c>
      <c r="V3141" t="s">
        <v>611</v>
      </c>
      <c r="W3141">
        <v>49.683900000000001</v>
      </c>
      <c r="X3141">
        <v>-83.665800000000004</v>
      </c>
      <c r="Y3141">
        <v>43131</v>
      </c>
      <c r="Z3141" t="s">
        <v>736</v>
      </c>
      <c r="AA3141" t="s">
        <v>736</v>
      </c>
      <c r="AB3141" t="s">
        <v>612</v>
      </c>
      <c r="AC3141" t="s">
        <v>612</v>
      </c>
      <c r="AD3141" t="s">
        <v>612</v>
      </c>
      <c r="AE3141">
        <v>43131</v>
      </c>
      <c r="AF3141" t="s">
        <v>736</v>
      </c>
      <c r="AG3141" t="s">
        <v>736</v>
      </c>
      <c r="AH3141" t="s">
        <v>612</v>
      </c>
      <c r="AI3141" t="s">
        <v>612</v>
      </c>
      <c r="AJ3141" t="s">
        <v>612</v>
      </c>
      <c r="AK3141" t="s">
        <v>612</v>
      </c>
      <c r="AL3141" t="s">
        <v>612</v>
      </c>
      <c r="AM3141" t="s">
        <v>612</v>
      </c>
      <c r="AN3141" t="s">
        <v>612</v>
      </c>
      <c r="AO3141" t="s">
        <v>612</v>
      </c>
      <c r="AP3141" t="s">
        <v>612</v>
      </c>
      <c r="AQ3141" t="s">
        <v>612</v>
      </c>
      <c r="AR3141" t="s">
        <v>612</v>
      </c>
      <c r="AS3141" t="s">
        <v>612</v>
      </c>
      <c r="AT3141" t="s">
        <v>613</v>
      </c>
      <c r="AU3141" t="s">
        <v>612</v>
      </c>
      <c r="AV3141" t="s">
        <v>635</v>
      </c>
      <c r="AW3141">
        <v>43677</v>
      </c>
      <c r="AX3141">
        <v>1236879</v>
      </c>
      <c r="AY3141" t="s">
        <v>621</v>
      </c>
      <c r="AZ3141" t="s">
        <v>2274</v>
      </c>
      <c r="BA3141" t="s">
        <v>15638</v>
      </c>
      <c r="BB3141" t="s">
        <v>738</v>
      </c>
      <c r="BC3141">
        <v>43709</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1236879</v>
      </c>
      <c r="BY3141">
        <v>0</v>
      </c>
      <c r="BZ3141">
        <v>0</v>
      </c>
      <c r="CA3141">
        <v>0</v>
      </c>
      <c r="CB3141">
        <v>0</v>
      </c>
      <c r="CC3141">
        <v>0</v>
      </c>
      <c r="CD3141">
        <v>1236879</v>
      </c>
      <c r="CE3141">
        <v>1236879</v>
      </c>
      <c r="CF3141">
        <v>1236879</v>
      </c>
      <c r="CG3141">
        <v>0</v>
      </c>
      <c r="CH3141" t="s">
        <v>612</v>
      </c>
      <c r="CI3141" t="s">
        <v>616</v>
      </c>
      <c r="CJ3141" t="s">
        <v>702</v>
      </c>
      <c r="CK3141" t="s">
        <v>703</v>
      </c>
      <c r="CL3141" t="s">
        <v>617</v>
      </c>
      <c r="CM3141" t="s">
        <v>617</v>
      </c>
      <c r="CN3141">
        <v>1236879</v>
      </c>
    </row>
    <row r="3142" spans="1:92" x14ac:dyDescent="0.25">
      <c r="A3142" t="s">
        <v>15718</v>
      </c>
      <c r="B3142" t="s">
        <v>15717</v>
      </c>
      <c r="C3142">
        <v>56</v>
      </c>
      <c r="D3142" t="s">
        <v>597</v>
      </c>
      <c r="E3142">
        <v>28100</v>
      </c>
      <c r="F3142" t="s">
        <v>15620</v>
      </c>
      <c r="G3142" t="s">
        <v>15706</v>
      </c>
      <c r="H3142" t="s">
        <v>15707</v>
      </c>
      <c r="I3142" t="s">
        <v>630</v>
      </c>
      <c r="J3142">
        <v>16239</v>
      </c>
      <c r="K3142">
        <v>17105</v>
      </c>
      <c r="L3142" t="s">
        <v>15719</v>
      </c>
      <c r="M3142" t="s">
        <v>15709</v>
      </c>
      <c r="N3142" t="s">
        <v>15710</v>
      </c>
      <c r="O3142" t="s">
        <v>15711</v>
      </c>
      <c r="P3142" t="s">
        <v>15712</v>
      </c>
      <c r="Q3142" t="s">
        <v>15713</v>
      </c>
      <c r="R3142" t="s">
        <v>15714</v>
      </c>
      <c r="S3142" t="s">
        <v>608</v>
      </c>
      <c r="T3142" t="s">
        <v>609</v>
      </c>
      <c r="U3142" t="s">
        <v>610</v>
      </c>
      <c r="V3142" t="s">
        <v>611</v>
      </c>
      <c r="W3142">
        <v>49.683900000000001</v>
      </c>
      <c r="X3142">
        <v>-83.665800000000004</v>
      </c>
      <c r="Y3142">
        <v>43677</v>
      </c>
      <c r="Z3142" t="s">
        <v>763</v>
      </c>
      <c r="AA3142" t="s">
        <v>738</v>
      </c>
      <c r="AB3142">
        <v>43677</v>
      </c>
      <c r="AC3142" t="s">
        <v>763</v>
      </c>
      <c r="AD3142" t="s">
        <v>738</v>
      </c>
      <c r="AE3142" t="s">
        <v>612</v>
      </c>
      <c r="AF3142" t="s">
        <v>612</v>
      </c>
      <c r="AG3142" t="s">
        <v>612</v>
      </c>
      <c r="AH3142" t="s">
        <v>612</v>
      </c>
      <c r="AI3142" t="s">
        <v>612</v>
      </c>
      <c r="AJ3142" t="s">
        <v>612</v>
      </c>
      <c r="AK3142" t="s">
        <v>612</v>
      </c>
      <c r="AL3142" t="s">
        <v>612</v>
      </c>
      <c r="AM3142" t="s">
        <v>612</v>
      </c>
      <c r="AN3142" t="s">
        <v>612</v>
      </c>
      <c r="AO3142" t="s">
        <v>612</v>
      </c>
      <c r="AP3142" t="s">
        <v>612</v>
      </c>
      <c r="AQ3142" t="s">
        <v>612</v>
      </c>
      <c r="AR3142" t="s">
        <v>612</v>
      </c>
      <c r="AS3142" t="s">
        <v>612</v>
      </c>
      <c r="AT3142" t="s">
        <v>613</v>
      </c>
      <c r="AU3142" t="s">
        <v>612</v>
      </c>
      <c r="AV3142" t="s">
        <v>635</v>
      </c>
      <c r="AW3142">
        <v>43677</v>
      </c>
      <c r="AX3142">
        <v>635695</v>
      </c>
      <c r="AZ3142" t="s">
        <v>663</v>
      </c>
      <c r="BA3142" t="s">
        <v>15638</v>
      </c>
      <c r="BB3142" t="s">
        <v>738</v>
      </c>
      <c r="BC3142">
        <v>43784</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697695</v>
      </c>
      <c r="BX3142">
        <v>0</v>
      </c>
      <c r="BY3142">
        <v>0</v>
      </c>
      <c r="BZ3142">
        <v>0</v>
      </c>
      <c r="CA3142">
        <v>0</v>
      </c>
      <c r="CB3142">
        <v>0</v>
      </c>
      <c r="CC3142">
        <v>0</v>
      </c>
      <c r="CD3142">
        <v>697695</v>
      </c>
      <c r="CE3142">
        <v>697695</v>
      </c>
      <c r="CF3142">
        <v>697695</v>
      </c>
      <c r="CG3142">
        <v>0</v>
      </c>
      <c r="CH3142" t="s">
        <v>612</v>
      </c>
      <c r="CI3142" t="s">
        <v>616</v>
      </c>
      <c r="CJ3142" t="s">
        <v>617</v>
      </c>
      <c r="CK3142" t="s">
        <v>617</v>
      </c>
      <c r="CL3142" t="s">
        <v>617</v>
      </c>
      <c r="CM3142" t="s">
        <v>617</v>
      </c>
      <c r="CN3142">
        <v>697695</v>
      </c>
    </row>
    <row r="3143" spans="1:92" x14ac:dyDescent="0.25">
      <c r="A3143" t="s">
        <v>15720</v>
      </c>
      <c r="B3143" t="s">
        <v>15717</v>
      </c>
      <c r="C3143">
        <v>56</v>
      </c>
      <c r="D3143" t="s">
        <v>597</v>
      </c>
      <c r="E3143">
        <v>28100</v>
      </c>
      <c r="F3143" t="s">
        <v>15620</v>
      </c>
      <c r="G3143" t="s">
        <v>15706</v>
      </c>
      <c r="H3143" t="s">
        <v>15707</v>
      </c>
      <c r="I3143" t="s">
        <v>630</v>
      </c>
      <c r="J3143">
        <v>16239</v>
      </c>
      <c r="K3143">
        <v>17105</v>
      </c>
      <c r="L3143" t="s">
        <v>15708</v>
      </c>
      <c r="M3143" t="s">
        <v>15709</v>
      </c>
      <c r="N3143" t="s">
        <v>15710</v>
      </c>
      <c r="O3143" t="s">
        <v>15711</v>
      </c>
      <c r="P3143" t="s">
        <v>15712</v>
      </c>
      <c r="Q3143" t="s">
        <v>15713</v>
      </c>
      <c r="R3143" t="s">
        <v>15714</v>
      </c>
      <c r="S3143" t="s">
        <v>608</v>
      </c>
      <c r="T3143" t="s">
        <v>609</v>
      </c>
      <c r="U3143" t="s">
        <v>610</v>
      </c>
      <c r="V3143" t="s">
        <v>611</v>
      </c>
      <c r="W3143">
        <v>49.683900000000001</v>
      </c>
      <c r="X3143">
        <v>-83.665800000000004</v>
      </c>
      <c r="Y3143">
        <v>43131</v>
      </c>
      <c r="Z3143" t="s">
        <v>736</v>
      </c>
      <c r="AA3143" t="s">
        <v>736</v>
      </c>
      <c r="AB3143" t="s">
        <v>612</v>
      </c>
      <c r="AC3143" t="s">
        <v>612</v>
      </c>
      <c r="AD3143" t="s">
        <v>612</v>
      </c>
      <c r="AE3143">
        <v>43131</v>
      </c>
      <c r="AF3143" t="s">
        <v>736</v>
      </c>
      <c r="AG3143" t="s">
        <v>736</v>
      </c>
      <c r="AH3143" t="s">
        <v>612</v>
      </c>
      <c r="AI3143" t="s">
        <v>612</v>
      </c>
      <c r="AJ3143" t="s">
        <v>612</v>
      </c>
      <c r="AK3143" t="s">
        <v>612</v>
      </c>
      <c r="AL3143" t="s">
        <v>612</v>
      </c>
      <c r="AM3143" t="s">
        <v>612</v>
      </c>
      <c r="AN3143" t="s">
        <v>612</v>
      </c>
      <c r="AO3143" t="s">
        <v>612</v>
      </c>
      <c r="AP3143" t="s">
        <v>612</v>
      </c>
      <c r="AQ3143" t="s">
        <v>612</v>
      </c>
      <c r="AR3143" t="s">
        <v>612</v>
      </c>
      <c r="AS3143" t="s">
        <v>612</v>
      </c>
      <c r="AT3143" t="s">
        <v>613</v>
      </c>
      <c r="AU3143" t="s">
        <v>612</v>
      </c>
      <c r="AV3143" t="s">
        <v>635</v>
      </c>
      <c r="AW3143">
        <v>43727</v>
      </c>
      <c r="AX3143">
        <v>3115553</v>
      </c>
      <c r="AY3143" t="s">
        <v>621</v>
      </c>
      <c r="AZ3143" t="s">
        <v>143</v>
      </c>
      <c r="BA3143" t="s">
        <v>15638</v>
      </c>
      <c r="BB3143" t="s">
        <v>859</v>
      </c>
      <c r="BC3143">
        <v>44075</v>
      </c>
      <c r="BD3143">
        <v>0</v>
      </c>
      <c r="BE3143">
        <v>0</v>
      </c>
      <c r="BF3143">
        <v>0</v>
      </c>
      <c r="BG3143">
        <v>0</v>
      </c>
      <c r="BH3143">
        <v>0</v>
      </c>
      <c r="BI3143">
        <v>0</v>
      </c>
      <c r="BJ3143">
        <v>0</v>
      </c>
      <c r="BK3143">
        <v>0</v>
      </c>
      <c r="BL3143">
        <v>0</v>
      </c>
      <c r="BM3143">
        <v>0</v>
      </c>
      <c r="BN3143">
        <v>0</v>
      </c>
      <c r="BO3143">
        <v>0</v>
      </c>
      <c r="BP3143">
        <v>1250000</v>
      </c>
      <c r="BQ3143">
        <v>0</v>
      </c>
      <c r="BR3143">
        <v>0</v>
      </c>
      <c r="BS3143">
        <v>1250000</v>
      </c>
      <c r="BT3143">
        <v>0</v>
      </c>
      <c r="BU3143">
        <v>0</v>
      </c>
      <c r="BV3143">
        <v>0</v>
      </c>
      <c r="BW3143">
        <v>0</v>
      </c>
      <c r="BX3143">
        <v>1865553</v>
      </c>
      <c r="BY3143">
        <v>0</v>
      </c>
      <c r="BZ3143">
        <v>0</v>
      </c>
      <c r="CA3143">
        <v>0</v>
      </c>
      <c r="CB3143">
        <v>0</v>
      </c>
      <c r="CC3143">
        <v>0</v>
      </c>
      <c r="CD3143">
        <v>1865553</v>
      </c>
      <c r="CE3143">
        <v>3115553</v>
      </c>
      <c r="CF3143">
        <v>3115553</v>
      </c>
      <c r="CG3143">
        <v>0</v>
      </c>
      <c r="CH3143" t="s">
        <v>612</v>
      </c>
      <c r="CI3143" t="s">
        <v>616</v>
      </c>
      <c r="CJ3143" t="s">
        <v>702</v>
      </c>
      <c r="CK3143" t="s">
        <v>703</v>
      </c>
      <c r="CL3143" t="s">
        <v>617</v>
      </c>
      <c r="CM3143" t="s">
        <v>617</v>
      </c>
      <c r="CN3143">
        <v>1865553</v>
      </c>
    </row>
    <row r="3144" spans="1:92" x14ac:dyDescent="0.25">
      <c r="A3144" t="s">
        <v>15721</v>
      </c>
      <c r="B3144" t="s">
        <v>15721</v>
      </c>
      <c r="C3144">
        <v>56</v>
      </c>
      <c r="D3144" t="s">
        <v>597</v>
      </c>
      <c r="E3144">
        <v>28100</v>
      </c>
      <c r="F3144" t="s">
        <v>15620</v>
      </c>
      <c r="G3144" t="s">
        <v>1152</v>
      </c>
      <c r="H3144" t="s">
        <v>15722</v>
      </c>
      <c r="I3144" t="s">
        <v>667</v>
      </c>
      <c r="J3144">
        <v>25182</v>
      </c>
      <c r="K3144">
        <v>20171</v>
      </c>
      <c r="L3144" t="s">
        <v>15723</v>
      </c>
      <c r="M3144" t="s">
        <v>15724</v>
      </c>
      <c r="N3144" t="s">
        <v>1132</v>
      </c>
      <c r="O3144" t="s">
        <v>15725</v>
      </c>
      <c r="P3144" t="s">
        <v>1157</v>
      </c>
      <c r="Q3144" t="s">
        <v>1152</v>
      </c>
      <c r="R3144" t="s">
        <v>1158</v>
      </c>
      <c r="S3144" t="s">
        <v>1131</v>
      </c>
      <c r="T3144" t="s">
        <v>1132</v>
      </c>
      <c r="U3144" t="s">
        <v>610</v>
      </c>
      <c r="V3144" t="s">
        <v>611</v>
      </c>
      <c r="W3144">
        <v>45.359356579886303</v>
      </c>
      <c r="X3144">
        <v>-80.043006702052494</v>
      </c>
      <c r="Y3144">
        <v>44335</v>
      </c>
      <c r="Z3144" t="s">
        <v>859</v>
      </c>
      <c r="AA3144" t="s">
        <v>909</v>
      </c>
      <c r="AB3144" t="s">
        <v>612</v>
      </c>
      <c r="AC3144" t="s">
        <v>612</v>
      </c>
      <c r="AD3144" t="s">
        <v>612</v>
      </c>
      <c r="AE3144" t="s">
        <v>612</v>
      </c>
      <c r="AF3144" t="s">
        <v>612</v>
      </c>
      <c r="AG3144" t="s">
        <v>612</v>
      </c>
      <c r="AH3144" t="s">
        <v>612</v>
      </c>
      <c r="AI3144" t="s">
        <v>612</v>
      </c>
      <c r="AJ3144" t="s">
        <v>612</v>
      </c>
      <c r="AK3144" t="s">
        <v>612</v>
      </c>
      <c r="AL3144" t="s">
        <v>612</v>
      </c>
      <c r="AM3144" t="s">
        <v>612</v>
      </c>
      <c r="AN3144" t="s">
        <v>612</v>
      </c>
      <c r="AO3144" t="s">
        <v>612</v>
      </c>
      <c r="AP3144" t="s">
        <v>612</v>
      </c>
      <c r="AQ3144" t="s">
        <v>612</v>
      </c>
      <c r="AR3144" t="s">
        <v>612</v>
      </c>
      <c r="AS3144" t="s">
        <v>612</v>
      </c>
      <c r="AT3144" t="s">
        <v>613</v>
      </c>
      <c r="AU3144" t="s">
        <v>612</v>
      </c>
      <c r="AV3144" t="s">
        <v>614</v>
      </c>
      <c r="AW3144" t="s">
        <v>612</v>
      </c>
      <c r="AX3144" t="s">
        <v>612</v>
      </c>
      <c r="AY3144" t="s">
        <v>612</v>
      </c>
      <c r="AZ3144" t="s">
        <v>470</v>
      </c>
      <c r="BA3144" t="s">
        <v>470</v>
      </c>
      <c r="BB3144" t="s">
        <v>909</v>
      </c>
      <c r="BC3144">
        <v>44440</v>
      </c>
      <c r="BD3144">
        <v>0</v>
      </c>
      <c r="BE3144">
        <v>0</v>
      </c>
      <c r="BF3144">
        <v>0</v>
      </c>
      <c r="BG3144">
        <v>0</v>
      </c>
      <c r="BH3144">
        <v>0</v>
      </c>
      <c r="BI3144">
        <v>0</v>
      </c>
      <c r="BJ3144">
        <v>0</v>
      </c>
      <c r="BK3144">
        <v>0</v>
      </c>
      <c r="BL3144">
        <v>300000</v>
      </c>
      <c r="BM3144">
        <v>0</v>
      </c>
      <c r="BN3144">
        <v>0</v>
      </c>
      <c r="BO3144">
        <v>0</v>
      </c>
      <c r="BP3144">
        <v>0</v>
      </c>
      <c r="BQ3144">
        <v>0</v>
      </c>
      <c r="BR3144">
        <v>0</v>
      </c>
      <c r="BS3144">
        <v>300000</v>
      </c>
      <c r="BT3144">
        <v>0</v>
      </c>
      <c r="BU3144">
        <v>0</v>
      </c>
      <c r="BV3144">
        <v>0</v>
      </c>
      <c r="BW3144">
        <v>0</v>
      </c>
      <c r="BX3144">
        <v>0</v>
      </c>
      <c r="BY3144">
        <v>0</v>
      </c>
      <c r="BZ3144">
        <v>0</v>
      </c>
      <c r="CA3144">
        <v>0</v>
      </c>
      <c r="CB3144">
        <v>0</v>
      </c>
      <c r="CC3144">
        <v>0</v>
      </c>
      <c r="CD3144">
        <v>0</v>
      </c>
      <c r="CE3144">
        <v>300000</v>
      </c>
      <c r="CF3144">
        <v>300000</v>
      </c>
      <c r="CG3144">
        <v>0</v>
      </c>
      <c r="CH3144" t="s">
        <v>612</v>
      </c>
      <c r="CI3144" t="s">
        <v>616</v>
      </c>
      <c r="CJ3144" t="s">
        <v>617</v>
      </c>
      <c r="CK3144" t="s">
        <v>617</v>
      </c>
      <c r="CL3144" t="s">
        <v>617</v>
      </c>
      <c r="CM3144" t="s">
        <v>617</v>
      </c>
      <c r="CN3144">
        <v>0</v>
      </c>
    </row>
    <row r="3145" spans="1:92" x14ac:dyDescent="0.25">
      <c r="A3145" t="s">
        <v>15726</v>
      </c>
      <c r="B3145" t="s">
        <v>15726</v>
      </c>
      <c r="C3145">
        <v>57</v>
      </c>
      <c r="D3145" t="s">
        <v>597</v>
      </c>
      <c r="E3145">
        <v>28118</v>
      </c>
      <c r="F3145" t="s">
        <v>15727</v>
      </c>
      <c r="G3145" t="s">
        <v>15621</v>
      </c>
      <c r="H3145" t="s">
        <v>15621</v>
      </c>
      <c r="I3145" t="s">
        <v>600</v>
      </c>
      <c r="J3145">
        <v>18295</v>
      </c>
      <c r="K3145">
        <v>5316</v>
      </c>
      <c r="L3145" t="s">
        <v>15728</v>
      </c>
      <c r="M3145" t="s">
        <v>15729</v>
      </c>
      <c r="N3145" t="s">
        <v>802</v>
      </c>
      <c r="O3145" t="s">
        <v>15730</v>
      </c>
      <c r="P3145" t="s">
        <v>842</v>
      </c>
      <c r="Q3145" t="s">
        <v>843</v>
      </c>
      <c r="R3145" t="s">
        <v>844</v>
      </c>
      <c r="S3145" t="s">
        <v>844</v>
      </c>
      <c r="T3145" t="s">
        <v>802</v>
      </c>
      <c r="U3145" t="s">
        <v>610</v>
      </c>
      <c r="V3145" t="s">
        <v>611</v>
      </c>
      <c r="W3145">
        <v>46.488129999999998</v>
      </c>
      <c r="X3145">
        <v>-80.986710000000002</v>
      </c>
      <c r="Y3145" t="s">
        <v>612</v>
      </c>
      <c r="Z3145" t="s">
        <v>612</v>
      </c>
      <c r="AA3145" t="s">
        <v>612</v>
      </c>
      <c r="AB3145" t="s">
        <v>612</v>
      </c>
      <c r="AC3145" t="s">
        <v>612</v>
      </c>
      <c r="AD3145" t="s">
        <v>612</v>
      </c>
      <c r="AE3145" t="s">
        <v>612</v>
      </c>
      <c r="AF3145" t="s">
        <v>612</v>
      </c>
      <c r="AG3145" t="s">
        <v>612</v>
      </c>
      <c r="AH3145" t="s">
        <v>612</v>
      </c>
      <c r="AI3145" t="s">
        <v>612</v>
      </c>
      <c r="AJ3145" t="s">
        <v>612</v>
      </c>
      <c r="AK3145" t="s">
        <v>612</v>
      </c>
      <c r="AL3145" t="s">
        <v>612</v>
      </c>
      <c r="AM3145" t="s">
        <v>612</v>
      </c>
      <c r="AN3145" t="s">
        <v>612</v>
      </c>
      <c r="AO3145" t="s">
        <v>612</v>
      </c>
      <c r="AP3145" t="s">
        <v>612</v>
      </c>
      <c r="AQ3145" t="s">
        <v>612</v>
      </c>
      <c r="AR3145" t="s">
        <v>612</v>
      </c>
      <c r="AS3145" t="s">
        <v>612</v>
      </c>
      <c r="AT3145" t="s">
        <v>613</v>
      </c>
      <c r="AU3145" t="s">
        <v>612</v>
      </c>
      <c r="AV3145" t="s">
        <v>614</v>
      </c>
      <c r="AW3145" t="s">
        <v>612</v>
      </c>
      <c r="AX3145" t="s">
        <v>612</v>
      </c>
      <c r="AY3145" t="s">
        <v>615</v>
      </c>
      <c r="AZ3145" t="s">
        <v>612</v>
      </c>
      <c r="BA3145" t="s">
        <v>612</v>
      </c>
      <c r="BB3145" t="s">
        <v>612</v>
      </c>
      <c r="BC3145" t="s">
        <v>612</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t="s">
        <v>612</v>
      </c>
      <c r="CI3145" t="s">
        <v>616</v>
      </c>
      <c r="CJ3145" t="s">
        <v>617</v>
      </c>
      <c r="CK3145" t="s">
        <v>617</v>
      </c>
      <c r="CL3145" t="s">
        <v>617</v>
      </c>
      <c r="CM3145" t="s">
        <v>617</v>
      </c>
      <c r="CN3145">
        <v>0</v>
      </c>
    </row>
    <row r="3146" spans="1:92" x14ac:dyDescent="0.25">
      <c r="A3146" t="s">
        <v>15731</v>
      </c>
      <c r="B3146" t="s">
        <v>15731</v>
      </c>
      <c r="C3146">
        <v>57</v>
      </c>
      <c r="D3146" t="s">
        <v>597</v>
      </c>
      <c r="E3146">
        <v>28118</v>
      </c>
      <c r="F3146" t="s">
        <v>15727</v>
      </c>
      <c r="G3146" t="s">
        <v>15626</v>
      </c>
      <c r="H3146" t="s">
        <v>15627</v>
      </c>
      <c r="I3146" t="s">
        <v>600</v>
      </c>
      <c r="J3146">
        <v>18295</v>
      </c>
      <c r="K3146">
        <v>5316</v>
      </c>
      <c r="L3146" t="s">
        <v>15728</v>
      </c>
      <c r="M3146" t="s">
        <v>15729</v>
      </c>
      <c r="N3146" t="s">
        <v>802</v>
      </c>
      <c r="O3146" t="s">
        <v>15730</v>
      </c>
      <c r="P3146" t="s">
        <v>842</v>
      </c>
      <c r="Q3146" t="s">
        <v>843</v>
      </c>
      <c r="R3146" t="s">
        <v>844</v>
      </c>
      <c r="S3146" t="s">
        <v>844</v>
      </c>
      <c r="T3146" t="s">
        <v>802</v>
      </c>
      <c r="U3146" t="s">
        <v>610</v>
      </c>
      <c r="V3146" t="s">
        <v>611</v>
      </c>
      <c r="W3146">
        <v>46.488129999999998</v>
      </c>
      <c r="X3146">
        <v>-80.986710000000002</v>
      </c>
      <c r="Y3146" t="s">
        <v>612</v>
      </c>
      <c r="Z3146" t="s">
        <v>612</v>
      </c>
      <c r="AA3146" t="s">
        <v>612</v>
      </c>
      <c r="AB3146" t="s">
        <v>612</v>
      </c>
      <c r="AC3146" t="s">
        <v>612</v>
      </c>
      <c r="AD3146" t="s">
        <v>612</v>
      </c>
      <c r="AE3146" t="s">
        <v>612</v>
      </c>
      <c r="AF3146" t="s">
        <v>612</v>
      </c>
      <c r="AG3146" t="s">
        <v>612</v>
      </c>
      <c r="AH3146" t="s">
        <v>612</v>
      </c>
      <c r="AI3146" t="s">
        <v>612</v>
      </c>
      <c r="AJ3146" t="s">
        <v>612</v>
      </c>
      <c r="AK3146" t="s">
        <v>612</v>
      </c>
      <c r="AL3146" t="s">
        <v>612</v>
      </c>
      <c r="AM3146" t="s">
        <v>612</v>
      </c>
      <c r="AN3146" t="s">
        <v>612</v>
      </c>
      <c r="AO3146" t="s">
        <v>612</v>
      </c>
      <c r="AP3146" t="s">
        <v>612</v>
      </c>
      <c r="AQ3146" t="s">
        <v>612</v>
      </c>
      <c r="AR3146" t="s">
        <v>612</v>
      </c>
      <c r="AS3146" t="s">
        <v>612</v>
      </c>
      <c r="AT3146" t="s">
        <v>613</v>
      </c>
      <c r="AU3146" t="s">
        <v>612</v>
      </c>
      <c r="AV3146" t="s">
        <v>614</v>
      </c>
      <c r="AW3146" t="s">
        <v>612</v>
      </c>
      <c r="AX3146">
        <v>0</v>
      </c>
      <c r="AY3146" t="s">
        <v>621</v>
      </c>
      <c r="AZ3146" t="s">
        <v>579</v>
      </c>
      <c r="BA3146" t="s">
        <v>579</v>
      </c>
      <c r="BB3146" t="s">
        <v>622</v>
      </c>
      <c r="BC3146">
        <v>42248</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98996</v>
      </c>
      <c r="BW3146">
        <v>0</v>
      </c>
      <c r="BX3146">
        <v>0</v>
      </c>
      <c r="BY3146">
        <v>0</v>
      </c>
      <c r="BZ3146">
        <v>0</v>
      </c>
      <c r="CA3146">
        <v>0</v>
      </c>
      <c r="CB3146">
        <v>0</v>
      </c>
      <c r="CC3146">
        <v>0</v>
      </c>
      <c r="CD3146">
        <v>98996</v>
      </c>
      <c r="CE3146">
        <v>98996</v>
      </c>
      <c r="CF3146">
        <v>98996</v>
      </c>
      <c r="CG3146">
        <v>0</v>
      </c>
      <c r="CH3146" t="s">
        <v>612</v>
      </c>
      <c r="CI3146" t="s">
        <v>616</v>
      </c>
      <c r="CJ3146" t="s">
        <v>617</v>
      </c>
      <c r="CK3146" t="s">
        <v>617</v>
      </c>
      <c r="CL3146" t="s">
        <v>617</v>
      </c>
      <c r="CM3146" t="s">
        <v>617</v>
      </c>
      <c r="CN3146">
        <v>0</v>
      </c>
    </row>
    <row r="3147" spans="1:92" x14ac:dyDescent="0.25">
      <c r="A3147" t="s">
        <v>15732</v>
      </c>
      <c r="B3147" t="s">
        <v>15732</v>
      </c>
      <c r="C3147">
        <v>57</v>
      </c>
      <c r="D3147" t="s">
        <v>597</v>
      </c>
      <c r="E3147">
        <v>28118</v>
      </c>
      <c r="F3147" t="s">
        <v>15727</v>
      </c>
      <c r="G3147" t="s">
        <v>15733</v>
      </c>
      <c r="H3147" t="s">
        <v>15734</v>
      </c>
      <c r="I3147" t="s">
        <v>630</v>
      </c>
      <c r="J3147">
        <v>9946</v>
      </c>
      <c r="K3147">
        <v>5178</v>
      </c>
      <c r="L3147" t="s">
        <v>15735</v>
      </c>
      <c r="M3147" t="s">
        <v>15736</v>
      </c>
      <c r="N3147" t="s">
        <v>983</v>
      </c>
      <c r="O3147" t="s">
        <v>1064</v>
      </c>
      <c r="P3147" t="s">
        <v>985</v>
      </c>
      <c r="Q3147" t="s">
        <v>986</v>
      </c>
      <c r="R3147" t="s">
        <v>987</v>
      </c>
      <c r="S3147" t="s">
        <v>801</v>
      </c>
      <c r="T3147" t="s">
        <v>802</v>
      </c>
      <c r="U3147" t="s">
        <v>610</v>
      </c>
      <c r="V3147" t="s">
        <v>611</v>
      </c>
      <c r="W3147">
        <v>46.492109999999997</v>
      </c>
      <c r="X3147">
        <v>-80.544529999999995</v>
      </c>
      <c r="Y3147" t="s">
        <v>612</v>
      </c>
      <c r="Z3147" t="s">
        <v>612</v>
      </c>
      <c r="AA3147" t="s">
        <v>612</v>
      </c>
      <c r="AB3147" t="s">
        <v>612</v>
      </c>
      <c r="AC3147" t="s">
        <v>612</v>
      </c>
      <c r="AD3147" t="s">
        <v>612</v>
      </c>
      <c r="AE3147" t="s">
        <v>612</v>
      </c>
      <c r="AF3147" t="s">
        <v>612</v>
      </c>
      <c r="AG3147" t="s">
        <v>612</v>
      </c>
      <c r="AH3147" t="s">
        <v>612</v>
      </c>
      <c r="AI3147" t="s">
        <v>612</v>
      </c>
      <c r="AJ3147" t="s">
        <v>612</v>
      </c>
      <c r="AK3147" t="s">
        <v>612</v>
      </c>
      <c r="AL3147" t="s">
        <v>612</v>
      </c>
      <c r="AM3147" t="s">
        <v>612</v>
      </c>
      <c r="AN3147" t="s">
        <v>612</v>
      </c>
      <c r="AO3147" t="s">
        <v>612</v>
      </c>
      <c r="AP3147" t="s">
        <v>612</v>
      </c>
      <c r="AQ3147" t="s">
        <v>612</v>
      </c>
      <c r="AR3147" t="s">
        <v>612</v>
      </c>
      <c r="AS3147" t="s">
        <v>612</v>
      </c>
      <c r="AT3147" t="s">
        <v>613</v>
      </c>
      <c r="AU3147" t="s">
        <v>612</v>
      </c>
      <c r="AV3147" t="s">
        <v>635</v>
      </c>
      <c r="AW3147">
        <v>39882</v>
      </c>
      <c r="AX3147">
        <v>4946096</v>
      </c>
      <c r="AY3147" t="s">
        <v>621</v>
      </c>
      <c r="AZ3147" t="s">
        <v>143</v>
      </c>
      <c r="BA3147" t="s">
        <v>701</v>
      </c>
      <c r="BB3147" t="s">
        <v>977</v>
      </c>
      <c r="BC3147">
        <v>40422</v>
      </c>
      <c r="BD3147">
        <v>0</v>
      </c>
      <c r="BE3147">
        <v>0</v>
      </c>
      <c r="BF3147">
        <v>0</v>
      </c>
      <c r="BG3147">
        <v>0</v>
      </c>
      <c r="BH3147">
        <v>0</v>
      </c>
      <c r="BI3147">
        <v>0</v>
      </c>
      <c r="BJ3147">
        <v>0</v>
      </c>
      <c r="BK3147">
        <v>0</v>
      </c>
      <c r="BL3147">
        <v>0</v>
      </c>
      <c r="BM3147">
        <v>0</v>
      </c>
      <c r="BN3147">
        <v>0</v>
      </c>
      <c r="BO3147">
        <v>0</v>
      </c>
      <c r="BP3147">
        <v>551072</v>
      </c>
      <c r="BQ3147">
        <v>0</v>
      </c>
      <c r="BR3147">
        <v>390304</v>
      </c>
      <c r="BS3147">
        <v>941376</v>
      </c>
      <c r="BT3147">
        <v>4004720</v>
      </c>
      <c r="BU3147">
        <v>0</v>
      </c>
      <c r="BV3147">
        <v>0</v>
      </c>
      <c r="BW3147">
        <v>0</v>
      </c>
      <c r="BX3147">
        <v>0</v>
      </c>
      <c r="BY3147">
        <v>0</v>
      </c>
      <c r="BZ3147">
        <v>0</v>
      </c>
      <c r="CA3147">
        <v>0</v>
      </c>
      <c r="CB3147">
        <v>0</v>
      </c>
      <c r="CC3147">
        <v>0</v>
      </c>
      <c r="CD3147">
        <v>4004720</v>
      </c>
      <c r="CE3147">
        <v>4946096</v>
      </c>
      <c r="CF3147">
        <v>4946096</v>
      </c>
      <c r="CG3147">
        <v>0</v>
      </c>
      <c r="CH3147" t="s">
        <v>612</v>
      </c>
      <c r="CI3147" t="s">
        <v>616</v>
      </c>
      <c r="CJ3147" t="s">
        <v>617</v>
      </c>
      <c r="CK3147" t="s">
        <v>617</v>
      </c>
      <c r="CL3147" t="s">
        <v>617</v>
      </c>
      <c r="CM3147" t="s">
        <v>617</v>
      </c>
      <c r="CN3147">
        <v>0</v>
      </c>
    </row>
    <row r="3148" spans="1:92" x14ac:dyDescent="0.25">
      <c r="A3148" t="s">
        <v>15737</v>
      </c>
      <c r="B3148" t="s">
        <v>15737</v>
      </c>
      <c r="C3148">
        <v>57</v>
      </c>
      <c r="D3148" t="s">
        <v>597</v>
      </c>
      <c r="E3148">
        <v>28118</v>
      </c>
      <c r="F3148" t="s">
        <v>15727</v>
      </c>
      <c r="G3148" t="s">
        <v>15738</v>
      </c>
      <c r="H3148" t="s">
        <v>15739</v>
      </c>
      <c r="I3148" t="s">
        <v>667</v>
      </c>
      <c r="J3148">
        <v>9559</v>
      </c>
      <c r="K3148">
        <v>5013</v>
      </c>
      <c r="L3148" t="s">
        <v>1551</v>
      </c>
      <c r="M3148" t="s">
        <v>1552</v>
      </c>
      <c r="N3148" t="s">
        <v>1508</v>
      </c>
      <c r="O3148" t="s">
        <v>1509</v>
      </c>
      <c r="P3148" t="s">
        <v>1510</v>
      </c>
      <c r="Q3148" t="s">
        <v>1511</v>
      </c>
      <c r="R3148" t="s">
        <v>1512</v>
      </c>
      <c r="S3148" t="s">
        <v>1328</v>
      </c>
      <c r="T3148" t="s">
        <v>1329</v>
      </c>
      <c r="U3148" t="s">
        <v>1225</v>
      </c>
      <c r="V3148" t="s">
        <v>611</v>
      </c>
      <c r="W3148">
        <v>48.717089999999999</v>
      </c>
      <c r="X3148">
        <v>-86.370850000000004</v>
      </c>
      <c r="Y3148" t="s">
        <v>612</v>
      </c>
      <c r="Z3148" t="s">
        <v>612</v>
      </c>
      <c r="AA3148" t="s">
        <v>612</v>
      </c>
      <c r="AB3148" t="s">
        <v>612</v>
      </c>
      <c r="AC3148" t="s">
        <v>612</v>
      </c>
      <c r="AD3148" t="s">
        <v>612</v>
      </c>
      <c r="AE3148" t="s">
        <v>612</v>
      </c>
      <c r="AF3148" t="s">
        <v>612</v>
      </c>
      <c r="AG3148" t="s">
        <v>612</v>
      </c>
      <c r="AH3148" t="s">
        <v>612</v>
      </c>
      <c r="AI3148" t="s">
        <v>612</v>
      </c>
      <c r="AJ3148" t="s">
        <v>612</v>
      </c>
      <c r="AK3148" t="s">
        <v>612</v>
      </c>
      <c r="AL3148" t="s">
        <v>612</v>
      </c>
      <c r="AM3148" t="s">
        <v>612</v>
      </c>
      <c r="AN3148" t="s">
        <v>612</v>
      </c>
      <c r="AO3148" t="s">
        <v>612</v>
      </c>
      <c r="AP3148" t="s">
        <v>612</v>
      </c>
      <c r="AQ3148" t="s">
        <v>612</v>
      </c>
      <c r="AR3148" t="s">
        <v>612</v>
      </c>
      <c r="AS3148" t="s">
        <v>612</v>
      </c>
      <c r="AT3148" t="s">
        <v>613</v>
      </c>
      <c r="AU3148" t="s">
        <v>612</v>
      </c>
      <c r="AV3148" t="s">
        <v>635</v>
      </c>
      <c r="AW3148">
        <v>39691</v>
      </c>
      <c r="AX3148">
        <v>2471471</v>
      </c>
      <c r="AY3148" t="s">
        <v>621</v>
      </c>
      <c r="AZ3148" t="s">
        <v>140</v>
      </c>
      <c r="BA3148" t="s">
        <v>15638</v>
      </c>
      <c r="BB3148" t="s">
        <v>975</v>
      </c>
      <c r="BC3148">
        <v>38596</v>
      </c>
      <c r="BD3148">
        <v>0</v>
      </c>
      <c r="BE3148">
        <v>0</v>
      </c>
      <c r="BF3148">
        <v>0</v>
      </c>
      <c r="BG3148">
        <v>0</v>
      </c>
      <c r="BH3148">
        <v>0</v>
      </c>
      <c r="BI3148">
        <v>0</v>
      </c>
      <c r="BJ3148">
        <v>0</v>
      </c>
      <c r="BK3148">
        <v>0</v>
      </c>
      <c r="BL3148">
        <v>0</v>
      </c>
      <c r="BM3148">
        <v>0</v>
      </c>
      <c r="BN3148">
        <v>0</v>
      </c>
      <c r="BO3148">
        <v>0</v>
      </c>
      <c r="BP3148">
        <v>0</v>
      </c>
      <c r="BQ3148">
        <v>0</v>
      </c>
      <c r="BR3148">
        <v>0</v>
      </c>
      <c r="BS3148">
        <v>0</v>
      </c>
      <c r="BT3148">
        <v>2471471</v>
      </c>
      <c r="BU3148">
        <v>0</v>
      </c>
      <c r="BV3148">
        <v>0</v>
      </c>
      <c r="BW3148">
        <v>0</v>
      </c>
      <c r="BX3148">
        <v>0</v>
      </c>
      <c r="BY3148">
        <v>0</v>
      </c>
      <c r="BZ3148">
        <v>0</v>
      </c>
      <c r="CA3148">
        <v>0</v>
      </c>
      <c r="CB3148">
        <v>0</v>
      </c>
      <c r="CC3148">
        <v>0</v>
      </c>
      <c r="CD3148">
        <v>2471471</v>
      </c>
      <c r="CE3148">
        <v>2471471</v>
      </c>
      <c r="CF3148">
        <v>2471471</v>
      </c>
      <c r="CG3148">
        <v>0</v>
      </c>
      <c r="CH3148" t="s">
        <v>612</v>
      </c>
      <c r="CI3148" t="s">
        <v>616</v>
      </c>
      <c r="CJ3148" t="s">
        <v>617</v>
      </c>
      <c r="CK3148" t="s">
        <v>617</v>
      </c>
      <c r="CL3148" t="s">
        <v>617</v>
      </c>
      <c r="CM3148" t="s">
        <v>617</v>
      </c>
      <c r="CN3148">
        <v>0</v>
      </c>
    </row>
    <row r="3149" spans="1:92" x14ac:dyDescent="0.25">
      <c r="A3149" t="s">
        <v>15740</v>
      </c>
      <c r="B3149" t="s">
        <v>15740</v>
      </c>
      <c r="C3149">
        <v>57</v>
      </c>
      <c r="D3149" t="s">
        <v>597</v>
      </c>
      <c r="E3149">
        <v>28118</v>
      </c>
      <c r="F3149" t="s">
        <v>15727</v>
      </c>
      <c r="G3149" t="s">
        <v>15741</v>
      </c>
      <c r="H3149" t="s">
        <v>15742</v>
      </c>
      <c r="I3149" t="s">
        <v>630</v>
      </c>
      <c r="J3149">
        <v>10744</v>
      </c>
      <c r="K3149">
        <v>11961</v>
      </c>
      <c r="L3149" t="s">
        <v>15743</v>
      </c>
      <c r="M3149" t="s">
        <v>15744</v>
      </c>
      <c r="N3149" t="s">
        <v>1024</v>
      </c>
      <c r="O3149" t="s">
        <v>1052</v>
      </c>
      <c r="P3149" t="s">
        <v>842</v>
      </c>
      <c r="Q3149" t="s">
        <v>843</v>
      </c>
      <c r="R3149" t="s">
        <v>844</v>
      </c>
      <c r="S3149" t="s">
        <v>844</v>
      </c>
      <c r="T3149" t="s">
        <v>802</v>
      </c>
      <c r="U3149" t="s">
        <v>610</v>
      </c>
      <c r="V3149" t="s">
        <v>611</v>
      </c>
      <c r="W3149">
        <v>46.610680000000002</v>
      </c>
      <c r="X3149">
        <v>-81.001199999999997</v>
      </c>
      <c r="Y3149" t="s">
        <v>612</v>
      </c>
      <c r="Z3149" t="s">
        <v>612</v>
      </c>
      <c r="AA3149" t="s">
        <v>612</v>
      </c>
      <c r="AB3149" t="s">
        <v>612</v>
      </c>
      <c r="AC3149" t="s">
        <v>612</v>
      </c>
      <c r="AD3149" t="s">
        <v>612</v>
      </c>
      <c r="AE3149" t="s">
        <v>612</v>
      </c>
      <c r="AF3149" t="s">
        <v>612</v>
      </c>
      <c r="AG3149" t="s">
        <v>612</v>
      </c>
      <c r="AH3149" t="s">
        <v>612</v>
      </c>
      <c r="AI3149" t="s">
        <v>612</v>
      </c>
      <c r="AJ3149" t="s">
        <v>612</v>
      </c>
      <c r="AK3149" t="s">
        <v>612</v>
      </c>
      <c r="AL3149" t="s">
        <v>612</v>
      </c>
      <c r="AM3149" t="s">
        <v>612</v>
      </c>
      <c r="AN3149" t="s">
        <v>612</v>
      </c>
      <c r="AO3149" t="s">
        <v>612</v>
      </c>
      <c r="AP3149" t="s">
        <v>612</v>
      </c>
      <c r="AQ3149" t="s">
        <v>612</v>
      </c>
      <c r="AR3149" t="s">
        <v>612</v>
      </c>
      <c r="AS3149" t="s">
        <v>612</v>
      </c>
      <c r="AT3149" t="s">
        <v>613</v>
      </c>
      <c r="AU3149" t="s">
        <v>612</v>
      </c>
      <c r="AV3149" t="s">
        <v>635</v>
      </c>
      <c r="AW3149">
        <v>39691</v>
      </c>
      <c r="AX3149">
        <v>5226848</v>
      </c>
      <c r="AY3149" t="s">
        <v>621</v>
      </c>
      <c r="AZ3149" t="s">
        <v>145</v>
      </c>
      <c r="BA3149" t="s">
        <v>15638</v>
      </c>
      <c r="BB3149" t="s">
        <v>975</v>
      </c>
      <c r="BC3149">
        <v>38596</v>
      </c>
      <c r="BD3149">
        <v>0</v>
      </c>
      <c r="BE3149">
        <v>0</v>
      </c>
      <c r="BF3149">
        <v>0</v>
      </c>
      <c r="BG3149">
        <v>0</v>
      </c>
      <c r="BH3149">
        <v>0</v>
      </c>
      <c r="BI3149">
        <v>0</v>
      </c>
      <c r="BJ3149">
        <v>0</v>
      </c>
      <c r="BK3149">
        <v>0</v>
      </c>
      <c r="BL3149">
        <v>0</v>
      </c>
      <c r="BM3149">
        <v>0</v>
      </c>
      <c r="BN3149">
        <v>0</v>
      </c>
      <c r="BO3149">
        <v>0</v>
      </c>
      <c r="BP3149">
        <v>0</v>
      </c>
      <c r="BQ3149">
        <v>0</v>
      </c>
      <c r="BR3149">
        <v>1234531</v>
      </c>
      <c r="BS3149">
        <v>1234531</v>
      </c>
      <c r="BT3149">
        <v>3992317</v>
      </c>
      <c r="BU3149">
        <v>0</v>
      </c>
      <c r="BV3149">
        <v>0</v>
      </c>
      <c r="BW3149">
        <v>0</v>
      </c>
      <c r="BX3149">
        <v>0</v>
      </c>
      <c r="BY3149">
        <v>0</v>
      </c>
      <c r="BZ3149">
        <v>0</v>
      </c>
      <c r="CA3149">
        <v>0</v>
      </c>
      <c r="CB3149">
        <v>0</v>
      </c>
      <c r="CC3149">
        <v>0</v>
      </c>
      <c r="CD3149">
        <v>3992317</v>
      </c>
      <c r="CE3149">
        <v>5226848</v>
      </c>
      <c r="CF3149">
        <v>5226848</v>
      </c>
      <c r="CG3149">
        <v>0</v>
      </c>
      <c r="CH3149" t="s">
        <v>612</v>
      </c>
      <c r="CI3149" t="s">
        <v>616</v>
      </c>
      <c r="CJ3149" t="s">
        <v>617</v>
      </c>
      <c r="CK3149" t="s">
        <v>617</v>
      </c>
      <c r="CL3149" t="s">
        <v>617</v>
      </c>
      <c r="CM3149" t="s">
        <v>617</v>
      </c>
      <c r="CN3149">
        <v>0</v>
      </c>
    </row>
    <row r="3150" spans="1:92" x14ac:dyDescent="0.25">
      <c r="A3150" t="s">
        <v>15745</v>
      </c>
      <c r="B3150" t="s">
        <v>15745</v>
      </c>
      <c r="C3150">
        <v>57</v>
      </c>
      <c r="D3150" t="s">
        <v>597</v>
      </c>
      <c r="E3150">
        <v>28118</v>
      </c>
      <c r="F3150" t="s">
        <v>15727</v>
      </c>
      <c r="G3150" t="s">
        <v>15741</v>
      </c>
      <c r="H3150" t="s">
        <v>15742</v>
      </c>
      <c r="I3150" t="s">
        <v>630</v>
      </c>
      <c r="J3150">
        <v>10744</v>
      </c>
      <c r="K3150">
        <v>11961</v>
      </c>
      <c r="L3150" t="s">
        <v>15743</v>
      </c>
      <c r="M3150" t="s">
        <v>15744</v>
      </c>
      <c r="N3150" t="s">
        <v>1024</v>
      </c>
      <c r="O3150" t="s">
        <v>1052</v>
      </c>
      <c r="P3150" t="s">
        <v>842</v>
      </c>
      <c r="Q3150" t="s">
        <v>843</v>
      </c>
      <c r="R3150" t="s">
        <v>844</v>
      </c>
      <c r="S3150" t="s">
        <v>844</v>
      </c>
      <c r="T3150" t="s">
        <v>802</v>
      </c>
      <c r="U3150" t="s">
        <v>610</v>
      </c>
      <c r="V3150" t="s">
        <v>611</v>
      </c>
      <c r="W3150">
        <v>46.610680000000002</v>
      </c>
      <c r="X3150">
        <v>-81.001199999999997</v>
      </c>
      <c r="Y3150" t="s">
        <v>612</v>
      </c>
      <c r="Z3150" t="s">
        <v>612</v>
      </c>
      <c r="AA3150" t="s">
        <v>612</v>
      </c>
      <c r="AB3150" t="s">
        <v>612</v>
      </c>
      <c r="AC3150" t="s">
        <v>612</v>
      </c>
      <c r="AD3150" t="s">
        <v>612</v>
      </c>
      <c r="AE3150" t="s">
        <v>612</v>
      </c>
      <c r="AF3150" t="s">
        <v>612</v>
      </c>
      <c r="AG3150" t="s">
        <v>612</v>
      </c>
      <c r="AH3150" t="s">
        <v>612</v>
      </c>
      <c r="AI3150" t="s">
        <v>612</v>
      </c>
      <c r="AJ3150" t="s">
        <v>612</v>
      </c>
      <c r="AK3150" t="s">
        <v>612</v>
      </c>
      <c r="AL3150" t="s">
        <v>612</v>
      </c>
      <c r="AM3150" t="s">
        <v>612</v>
      </c>
      <c r="AN3150" t="s">
        <v>612</v>
      </c>
      <c r="AO3150" t="s">
        <v>612</v>
      </c>
      <c r="AP3150" t="s">
        <v>612</v>
      </c>
      <c r="AQ3150" t="s">
        <v>612</v>
      </c>
      <c r="AR3150" t="s">
        <v>612</v>
      </c>
      <c r="AS3150" t="s">
        <v>612</v>
      </c>
      <c r="AT3150" t="s">
        <v>613</v>
      </c>
      <c r="AU3150" t="s">
        <v>612</v>
      </c>
      <c r="AV3150" t="s">
        <v>614</v>
      </c>
      <c r="AW3150" t="s">
        <v>612</v>
      </c>
      <c r="AX3150">
        <v>1487805</v>
      </c>
      <c r="AY3150" t="s">
        <v>621</v>
      </c>
      <c r="AZ3150" t="s">
        <v>140</v>
      </c>
      <c r="BA3150" t="s">
        <v>460</v>
      </c>
      <c r="BB3150" t="s">
        <v>700</v>
      </c>
      <c r="BC3150">
        <v>41883</v>
      </c>
      <c r="BD3150">
        <v>0</v>
      </c>
      <c r="BE3150">
        <v>0</v>
      </c>
      <c r="BF3150">
        <v>0</v>
      </c>
      <c r="BG3150">
        <v>980000</v>
      </c>
      <c r="BH3150">
        <v>0</v>
      </c>
      <c r="BI3150">
        <v>0</v>
      </c>
      <c r="BJ3150">
        <v>0</v>
      </c>
      <c r="BK3150">
        <v>0</v>
      </c>
      <c r="BL3150">
        <v>0</v>
      </c>
      <c r="BM3150">
        <v>0</v>
      </c>
      <c r="BN3150">
        <v>0</v>
      </c>
      <c r="BO3150">
        <v>0</v>
      </c>
      <c r="BP3150">
        <v>0</v>
      </c>
      <c r="BQ3150">
        <v>0</v>
      </c>
      <c r="BR3150">
        <v>0</v>
      </c>
      <c r="BS3150">
        <v>980000</v>
      </c>
      <c r="BT3150">
        <v>0</v>
      </c>
      <c r="BU3150">
        <v>0</v>
      </c>
      <c r="BV3150">
        <v>507805</v>
      </c>
      <c r="BW3150">
        <v>0</v>
      </c>
      <c r="BX3150">
        <v>0</v>
      </c>
      <c r="BY3150">
        <v>0</v>
      </c>
      <c r="BZ3150">
        <v>0</v>
      </c>
      <c r="CA3150">
        <v>0</v>
      </c>
      <c r="CB3150">
        <v>0</v>
      </c>
      <c r="CC3150">
        <v>0</v>
      </c>
      <c r="CD3150">
        <v>507805</v>
      </c>
      <c r="CE3150">
        <v>1487805</v>
      </c>
      <c r="CF3150">
        <v>1487805</v>
      </c>
      <c r="CG3150">
        <v>0</v>
      </c>
      <c r="CH3150" t="s">
        <v>612</v>
      </c>
      <c r="CI3150" t="s">
        <v>616</v>
      </c>
      <c r="CJ3150" t="s">
        <v>617</v>
      </c>
      <c r="CK3150" t="s">
        <v>617</v>
      </c>
      <c r="CL3150" t="s">
        <v>617</v>
      </c>
      <c r="CM3150" t="s">
        <v>617</v>
      </c>
      <c r="CN3150">
        <v>0</v>
      </c>
    </row>
    <row r="3151" spans="1:92" x14ac:dyDescent="0.25">
      <c r="A3151" t="s">
        <v>15746</v>
      </c>
      <c r="B3151" t="s">
        <v>15746</v>
      </c>
      <c r="C3151">
        <v>57</v>
      </c>
      <c r="D3151" t="s">
        <v>597</v>
      </c>
      <c r="E3151">
        <v>28118</v>
      </c>
      <c r="F3151" t="s">
        <v>15727</v>
      </c>
      <c r="G3151" t="s">
        <v>15747</v>
      </c>
      <c r="H3151" t="s">
        <v>15748</v>
      </c>
      <c r="I3151" t="s">
        <v>630</v>
      </c>
      <c r="J3151">
        <v>11195</v>
      </c>
      <c r="K3151">
        <v>7837</v>
      </c>
      <c r="L3151" t="s">
        <v>15749</v>
      </c>
      <c r="M3151" t="s">
        <v>15750</v>
      </c>
      <c r="N3151" t="s">
        <v>745</v>
      </c>
      <c r="O3151" t="s">
        <v>15751</v>
      </c>
      <c r="P3151" t="s">
        <v>747</v>
      </c>
      <c r="Q3151" t="s">
        <v>748</v>
      </c>
      <c r="R3151" t="s">
        <v>749</v>
      </c>
      <c r="S3151" t="s">
        <v>750</v>
      </c>
      <c r="T3151" t="s">
        <v>751</v>
      </c>
      <c r="U3151" t="s">
        <v>610</v>
      </c>
      <c r="V3151" t="s">
        <v>611</v>
      </c>
      <c r="W3151">
        <v>46.506219999999999</v>
      </c>
      <c r="X3151">
        <v>-84.290620000000004</v>
      </c>
      <c r="Y3151" t="s">
        <v>612</v>
      </c>
      <c r="Z3151" t="s">
        <v>612</v>
      </c>
      <c r="AA3151" t="s">
        <v>612</v>
      </c>
      <c r="AB3151" t="s">
        <v>612</v>
      </c>
      <c r="AC3151" t="s">
        <v>612</v>
      </c>
      <c r="AD3151" t="s">
        <v>612</v>
      </c>
      <c r="AE3151" t="s">
        <v>612</v>
      </c>
      <c r="AF3151" t="s">
        <v>612</v>
      </c>
      <c r="AG3151" t="s">
        <v>612</v>
      </c>
      <c r="AH3151" t="s">
        <v>612</v>
      </c>
      <c r="AI3151" t="s">
        <v>612</v>
      </c>
      <c r="AJ3151" t="s">
        <v>612</v>
      </c>
      <c r="AK3151" t="s">
        <v>612</v>
      </c>
      <c r="AL3151" t="s">
        <v>612</v>
      </c>
      <c r="AM3151" t="s">
        <v>612</v>
      </c>
      <c r="AN3151" t="s">
        <v>612</v>
      </c>
      <c r="AO3151" t="s">
        <v>612</v>
      </c>
      <c r="AP3151" t="s">
        <v>612</v>
      </c>
      <c r="AQ3151" t="s">
        <v>612</v>
      </c>
      <c r="AR3151" t="s">
        <v>612</v>
      </c>
      <c r="AS3151" t="s">
        <v>612</v>
      </c>
      <c r="AT3151" t="s">
        <v>613</v>
      </c>
      <c r="AU3151" t="s">
        <v>612</v>
      </c>
      <c r="AV3151" t="s">
        <v>614</v>
      </c>
      <c r="AW3151" t="s">
        <v>612</v>
      </c>
      <c r="AX3151">
        <v>2158287</v>
      </c>
      <c r="AY3151" t="s">
        <v>621</v>
      </c>
      <c r="AZ3151" t="s">
        <v>145</v>
      </c>
      <c r="BA3151" t="s">
        <v>15638</v>
      </c>
      <c r="BB3151" t="s">
        <v>649</v>
      </c>
      <c r="BC3151">
        <v>41518</v>
      </c>
      <c r="BD3151">
        <v>0</v>
      </c>
      <c r="BE3151">
        <v>0</v>
      </c>
      <c r="BF3151">
        <v>0</v>
      </c>
      <c r="BG3151">
        <v>0</v>
      </c>
      <c r="BH3151">
        <v>0</v>
      </c>
      <c r="BI3151">
        <v>0</v>
      </c>
      <c r="BJ3151">
        <v>0</v>
      </c>
      <c r="BK3151">
        <v>0</v>
      </c>
      <c r="BL3151">
        <v>0</v>
      </c>
      <c r="BM3151">
        <v>0</v>
      </c>
      <c r="BN3151">
        <v>0</v>
      </c>
      <c r="BO3151">
        <v>0</v>
      </c>
      <c r="BP3151">
        <v>0</v>
      </c>
      <c r="BQ3151">
        <v>0</v>
      </c>
      <c r="BR3151">
        <v>0</v>
      </c>
      <c r="BS3151">
        <v>0</v>
      </c>
      <c r="BT3151">
        <v>2158287</v>
      </c>
      <c r="BU3151">
        <v>0</v>
      </c>
      <c r="BV3151">
        <v>0</v>
      </c>
      <c r="BW3151">
        <v>0</v>
      </c>
      <c r="BX3151">
        <v>0</v>
      </c>
      <c r="BY3151">
        <v>0</v>
      </c>
      <c r="BZ3151">
        <v>0</v>
      </c>
      <c r="CA3151">
        <v>0</v>
      </c>
      <c r="CB3151">
        <v>0</v>
      </c>
      <c r="CC3151">
        <v>0</v>
      </c>
      <c r="CD3151">
        <v>2158287</v>
      </c>
      <c r="CE3151">
        <v>2158287</v>
      </c>
      <c r="CF3151">
        <v>2158287</v>
      </c>
      <c r="CG3151">
        <v>0</v>
      </c>
      <c r="CH3151" t="s">
        <v>612</v>
      </c>
      <c r="CI3151" t="s">
        <v>616</v>
      </c>
      <c r="CJ3151" t="s">
        <v>617</v>
      </c>
      <c r="CK3151" t="s">
        <v>617</v>
      </c>
      <c r="CL3151" t="s">
        <v>617</v>
      </c>
      <c r="CM3151" t="s">
        <v>617</v>
      </c>
      <c r="CN3151">
        <v>0</v>
      </c>
    </row>
    <row r="3152" spans="1:92" x14ac:dyDescent="0.25">
      <c r="A3152" t="s">
        <v>15752</v>
      </c>
      <c r="B3152" t="s">
        <v>15752</v>
      </c>
      <c r="C3152">
        <v>57</v>
      </c>
      <c r="D3152" t="s">
        <v>597</v>
      </c>
      <c r="E3152">
        <v>28118</v>
      </c>
      <c r="F3152" t="s">
        <v>15727</v>
      </c>
      <c r="G3152" t="s">
        <v>15753</v>
      </c>
      <c r="H3152" t="s">
        <v>15754</v>
      </c>
      <c r="I3152" t="s">
        <v>630</v>
      </c>
      <c r="J3152">
        <v>10279</v>
      </c>
      <c r="K3152">
        <v>5168</v>
      </c>
      <c r="L3152" t="s">
        <v>15755</v>
      </c>
      <c r="M3152" t="s">
        <v>15756</v>
      </c>
      <c r="N3152" t="s">
        <v>802</v>
      </c>
      <c r="O3152" t="s">
        <v>15757</v>
      </c>
      <c r="P3152" t="s">
        <v>842</v>
      </c>
      <c r="Q3152" t="s">
        <v>843</v>
      </c>
      <c r="R3152" t="s">
        <v>844</v>
      </c>
      <c r="S3152" t="s">
        <v>844</v>
      </c>
      <c r="T3152" t="s">
        <v>802</v>
      </c>
      <c r="U3152" t="s">
        <v>610</v>
      </c>
      <c r="V3152" t="s">
        <v>611</v>
      </c>
      <c r="W3152">
        <v>46.460799999999999</v>
      </c>
      <c r="X3152">
        <v>-81.025869999999998</v>
      </c>
      <c r="Y3152" t="s">
        <v>612</v>
      </c>
      <c r="Z3152" t="s">
        <v>612</v>
      </c>
      <c r="AA3152" t="s">
        <v>612</v>
      </c>
      <c r="AB3152" t="s">
        <v>612</v>
      </c>
      <c r="AC3152" t="s">
        <v>612</v>
      </c>
      <c r="AD3152" t="s">
        <v>612</v>
      </c>
      <c r="AE3152" t="s">
        <v>612</v>
      </c>
      <c r="AF3152" t="s">
        <v>612</v>
      </c>
      <c r="AG3152" t="s">
        <v>612</v>
      </c>
      <c r="AH3152" t="s">
        <v>612</v>
      </c>
      <c r="AI3152" t="s">
        <v>612</v>
      </c>
      <c r="AJ3152" t="s">
        <v>612</v>
      </c>
      <c r="AK3152" t="s">
        <v>612</v>
      </c>
      <c r="AL3152" t="s">
        <v>612</v>
      </c>
      <c r="AM3152" t="s">
        <v>612</v>
      </c>
      <c r="AN3152" t="s">
        <v>612</v>
      </c>
      <c r="AO3152" t="s">
        <v>612</v>
      </c>
      <c r="AP3152" t="s">
        <v>612</v>
      </c>
      <c r="AQ3152" t="s">
        <v>612</v>
      </c>
      <c r="AR3152" t="s">
        <v>612</v>
      </c>
      <c r="AS3152" t="s">
        <v>612</v>
      </c>
      <c r="AT3152" t="s">
        <v>613</v>
      </c>
      <c r="AU3152" t="s">
        <v>612</v>
      </c>
      <c r="AV3152" t="s">
        <v>635</v>
      </c>
      <c r="AW3152">
        <v>39691</v>
      </c>
      <c r="AX3152">
        <v>772286</v>
      </c>
      <c r="AY3152" t="s">
        <v>621</v>
      </c>
      <c r="AZ3152" t="s">
        <v>145</v>
      </c>
      <c r="BA3152" t="s">
        <v>15638</v>
      </c>
      <c r="BB3152" t="s">
        <v>694</v>
      </c>
      <c r="BC3152">
        <v>37135</v>
      </c>
      <c r="BD3152">
        <v>0</v>
      </c>
      <c r="BE3152">
        <v>0</v>
      </c>
      <c r="BF3152">
        <v>0</v>
      </c>
      <c r="BG3152">
        <v>0</v>
      </c>
      <c r="BH3152">
        <v>0</v>
      </c>
      <c r="BI3152">
        <v>0</v>
      </c>
      <c r="BJ3152">
        <v>0</v>
      </c>
      <c r="BK3152">
        <v>0</v>
      </c>
      <c r="BL3152">
        <v>0</v>
      </c>
      <c r="BM3152">
        <v>0</v>
      </c>
      <c r="BN3152">
        <v>0</v>
      </c>
      <c r="BO3152">
        <v>0</v>
      </c>
      <c r="BP3152">
        <v>0</v>
      </c>
      <c r="BQ3152">
        <v>0</v>
      </c>
      <c r="BR3152">
        <v>10000</v>
      </c>
      <c r="BS3152">
        <v>10000</v>
      </c>
      <c r="BT3152">
        <v>762286</v>
      </c>
      <c r="BU3152">
        <v>0</v>
      </c>
      <c r="BV3152">
        <v>0</v>
      </c>
      <c r="BW3152">
        <v>0</v>
      </c>
      <c r="BX3152">
        <v>0</v>
      </c>
      <c r="BY3152">
        <v>0</v>
      </c>
      <c r="BZ3152">
        <v>0</v>
      </c>
      <c r="CA3152">
        <v>0</v>
      </c>
      <c r="CB3152">
        <v>0</v>
      </c>
      <c r="CC3152">
        <v>0</v>
      </c>
      <c r="CD3152">
        <v>762286</v>
      </c>
      <c r="CE3152">
        <v>772286</v>
      </c>
      <c r="CF3152">
        <v>772286</v>
      </c>
      <c r="CG3152">
        <v>0</v>
      </c>
      <c r="CH3152" t="s">
        <v>612</v>
      </c>
      <c r="CI3152" t="s">
        <v>616</v>
      </c>
      <c r="CJ3152" t="s">
        <v>617</v>
      </c>
      <c r="CK3152" t="s">
        <v>617</v>
      </c>
      <c r="CL3152" t="s">
        <v>617</v>
      </c>
      <c r="CM3152" t="s">
        <v>617</v>
      </c>
      <c r="CN3152">
        <v>0</v>
      </c>
    </row>
    <row r="3153" spans="1:92" x14ac:dyDescent="0.25">
      <c r="A3153" t="s">
        <v>15758</v>
      </c>
      <c r="B3153" t="s">
        <v>15758</v>
      </c>
      <c r="C3153">
        <v>57</v>
      </c>
      <c r="D3153" t="s">
        <v>597</v>
      </c>
      <c r="E3153">
        <v>28118</v>
      </c>
      <c r="F3153" t="s">
        <v>15727</v>
      </c>
      <c r="G3153" t="s">
        <v>15753</v>
      </c>
      <c r="H3153" t="s">
        <v>15754</v>
      </c>
      <c r="I3153" t="s">
        <v>630</v>
      </c>
      <c r="J3153">
        <v>10279</v>
      </c>
      <c r="K3153">
        <v>5168</v>
      </c>
      <c r="L3153" t="s">
        <v>15755</v>
      </c>
      <c r="M3153" t="s">
        <v>15756</v>
      </c>
      <c r="N3153" t="s">
        <v>802</v>
      </c>
      <c r="O3153" t="s">
        <v>15757</v>
      </c>
      <c r="P3153" t="s">
        <v>842</v>
      </c>
      <c r="Q3153" t="s">
        <v>843</v>
      </c>
      <c r="R3153" t="s">
        <v>844</v>
      </c>
      <c r="S3153" t="s">
        <v>844</v>
      </c>
      <c r="T3153" t="s">
        <v>802</v>
      </c>
      <c r="U3153" t="s">
        <v>610</v>
      </c>
      <c r="V3153" t="s">
        <v>611</v>
      </c>
      <c r="W3153">
        <v>46.460799999999999</v>
      </c>
      <c r="X3153">
        <v>-81.025869999999998</v>
      </c>
      <c r="Y3153" t="s">
        <v>612</v>
      </c>
      <c r="Z3153" t="s">
        <v>612</v>
      </c>
      <c r="AA3153" t="s">
        <v>612</v>
      </c>
      <c r="AB3153" t="s">
        <v>612</v>
      </c>
      <c r="AC3153" t="s">
        <v>612</v>
      </c>
      <c r="AD3153" t="s">
        <v>612</v>
      </c>
      <c r="AE3153" t="s">
        <v>612</v>
      </c>
      <c r="AF3153" t="s">
        <v>612</v>
      </c>
      <c r="AG3153" t="s">
        <v>612</v>
      </c>
      <c r="AH3153" t="s">
        <v>612</v>
      </c>
      <c r="AI3153" t="s">
        <v>612</v>
      </c>
      <c r="AJ3153" t="s">
        <v>612</v>
      </c>
      <c r="AK3153" t="s">
        <v>612</v>
      </c>
      <c r="AL3153" t="s">
        <v>612</v>
      </c>
      <c r="AM3153" t="s">
        <v>612</v>
      </c>
      <c r="AN3153" t="s">
        <v>612</v>
      </c>
      <c r="AO3153" t="s">
        <v>612</v>
      </c>
      <c r="AP3153" t="s">
        <v>612</v>
      </c>
      <c r="AQ3153" t="s">
        <v>612</v>
      </c>
      <c r="AR3153" t="s">
        <v>612</v>
      </c>
      <c r="AS3153" t="s">
        <v>612</v>
      </c>
      <c r="AT3153" t="s">
        <v>613</v>
      </c>
      <c r="AU3153" t="s">
        <v>612</v>
      </c>
      <c r="AV3153" t="s">
        <v>635</v>
      </c>
      <c r="AW3153">
        <v>39691</v>
      </c>
      <c r="AX3153">
        <v>1678284</v>
      </c>
      <c r="AY3153" t="s">
        <v>621</v>
      </c>
      <c r="AZ3153" t="s">
        <v>140</v>
      </c>
      <c r="BA3153" t="s">
        <v>460</v>
      </c>
      <c r="BB3153" t="s">
        <v>824</v>
      </c>
      <c r="BC3153">
        <v>39326</v>
      </c>
      <c r="BD3153">
        <v>311501</v>
      </c>
      <c r="BE3153">
        <v>0</v>
      </c>
      <c r="BF3153">
        <v>0</v>
      </c>
      <c r="BG3153">
        <v>0</v>
      </c>
      <c r="BH3153">
        <v>0</v>
      </c>
      <c r="BI3153">
        <v>0</v>
      </c>
      <c r="BJ3153">
        <v>0</v>
      </c>
      <c r="BK3153">
        <v>0</v>
      </c>
      <c r="BL3153">
        <v>0</v>
      </c>
      <c r="BM3153">
        <v>0</v>
      </c>
      <c r="BN3153">
        <v>0</v>
      </c>
      <c r="BO3153">
        <v>0</v>
      </c>
      <c r="BP3153">
        <v>0</v>
      </c>
      <c r="BQ3153">
        <v>0</v>
      </c>
      <c r="BR3153">
        <v>0</v>
      </c>
      <c r="BS3153">
        <v>311501</v>
      </c>
      <c r="BT3153">
        <v>1366783</v>
      </c>
      <c r="BU3153">
        <v>0</v>
      </c>
      <c r="BV3153">
        <v>0</v>
      </c>
      <c r="BW3153">
        <v>0</v>
      </c>
      <c r="BX3153">
        <v>0</v>
      </c>
      <c r="BY3153">
        <v>0</v>
      </c>
      <c r="BZ3153">
        <v>0</v>
      </c>
      <c r="CA3153">
        <v>0</v>
      </c>
      <c r="CB3153">
        <v>0</v>
      </c>
      <c r="CC3153">
        <v>0</v>
      </c>
      <c r="CD3153">
        <v>1366783</v>
      </c>
      <c r="CE3153">
        <v>1678284</v>
      </c>
      <c r="CF3153">
        <v>1678284</v>
      </c>
      <c r="CG3153">
        <v>0</v>
      </c>
      <c r="CH3153" t="s">
        <v>612</v>
      </c>
      <c r="CI3153" t="s">
        <v>616</v>
      </c>
      <c r="CJ3153" t="s">
        <v>617</v>
      </c>
      <c r="CK3153" t="s">
        <v>617</v>
      </c>
      <c r="CL3153" t="s">
        <v>617</v>
      </c>
      <c r="CM3153" t="s">
        <v>617</v>
      </c>
      <c r="CN3153">
        <v>0</v>
      </c>
    </row>
    <row r="3154" spans="1:92" x14ac:dyDescent="0.25">
      <c r="A3154" t="s">
        <v>15759</v>
      </c>
      <c r="B3154" t="s">
        <v>15759</v>
      </c>
      <c r="C3154">
        <v>57</v>
      </c>
      <c r="D3154" t="s">
        <v>597</v>
      </c>
      <c r="E3154">
        <v>28118</v>
      </c>
      <c r="F3154" t="s">
        <v>15727</v>
      </c>
      <c r="G3154" t="s">
        <v>15753</v>
      </c>
      <c r="H3154" t="s">
        <v>15754</v>
      </c>
      <c r="I3154" t="s">
        <v>630</v>
      </c>
      <c r="J3154">
        <v>10279</v>
      </c>
      <c r="K3154">
        <v>5168</v>
      </c>
      <c r="L3154" t="s">
        <v>15755</v>
      </c>
      <c r="M3154" t="s">
        <v>15756</v>
      </c>
      <c r="N3154" t="s">
        <v>802</v>
      </c>
      <c r="O3154" t="s">
        <v>15757</v>
      </c>
      <c r="P3154" t="s">
        <v>842</v>
      </c>
      <c r="Q3154" t="s">
        <v>843</v>
      </c>
      <c r="R3154" t="s">
        <v>844</v>
      </c>
      <c r="S3154" t="s">
        <v>844</v>
      </c>
      <c r="T3154" t="s">
        <v>802</v>
      </c>
      <c r="U3154" t="s">
        <v>610</v>
      </c>
      <c r="V3154" t="s">
        <v>611</v>
      </c>
      <c r="W3154">
        <v>46.460799999999999</v>
      </c>
      <c r="X3154">
        <v>-81.025869999999998</v>
      </c>
      <c r="Y3154" t="s">
        <v>612</v>
      </c>
      <c r="Z3154" t="s">
        <v>612</v>
      </c>
      <c r="AA3154" t="s">
        <v>612</v>
      </c>
      <c r="AB3154" t="s">
        <v>612</v>
      </c>
      <c r="AC3154" t="s">
        <v>612</v>
      </c>
      <c r="AD3154" t="s">
        <v>612</v>
      </c>
      <c r="AE3154" t="s">
        <v>612</v>
      </c>
      <c r="AF3154" t="s">
        <v>612</v>
      </c>
      <c r="AG3154" t="s">
        <v>612</v>
      </c>
      <c r="AH3154" t="s">
        <v>612</v>
      </c>
      <c r="AI3154" t="s">
        <v>612</v>
      </c>
      <c r="AJ3154" t="s">
        <v>612</v>
      </c>
      <c r="AK3154" t="s">
        <v>612</v>
      </c>
      <c r="AL3154" t="s">
        <v>612</v>
      </c>
      <c r="AM3154" t="s">
        <v>612</v>
      </c>
      <c r="AN3154" t="s">
        <v>612</v>
      </c>
      <c r="AO3154" t="s">
        <v>612</v>
      </c>
      <c r="AP3154" t="s">
        <v>612</v>
      </c>
      <c r="AQ3154" t="s">
        <v>612</v>
      </c>
      <c r="AR3154" t="s">
        <v>612</v>
      </c>
      <c r="AS3154" t="s">
        <v>612</v>
      </c>
      <c r="AT3154" t="s">
        <v>613</v>
      </c>
      <c r="AU3154" t="s">
        <v>612</v>
      </c>
      <c r="AV3154" t="s">
        <v>614</v>
      </c>
      <c r="AW3154" t="s">
        <v>612</v>
      </c>
      <c r="AX3154">
        <v>1717836</v>
      </c>
      <c r="AY3154" t="s">
        <v>621</v>
      </c>
      <c r="AZ3154" t="s">
        <v>140</v>
      </c>
      <c r="BA3154" t="s">
        <v>146</v>
      </c>
      <c r="BB3154" t="s">
        <v>662</v>
      </c>
      <c r="BC3154">
        <v>41153</v>
      </c>
      <c r="BD3154">
        <v>0</v>
      </c>
      <c r="BE3154">
        <v>0</v>
      </c>
      <c r="BF3154">
        <v>0</v>
      </c>
      <c r="BG3154">
        <v>470130</v>
      </c>
      <c r="BH3154">
        <v>0</v>
      </c>
      <c r="BI3154">
        <v>0</v>
      </c>
      <c r="BJ3154">
        <v>0</v>
      </c>
      <c r="BK3154">
        <v>0</v>
      </c>
      <c r="BL3154">
        <v>0</v>
      </c>
      <c r="BM3154">
        <v>0</v>
      </c>
      <c r="BN3154">
        <v>0</v>
      </c>
      <c r="BO3154">
        <v>0</v>
      </c>
      <c r="BP3154">
        <v>0</v>
      </c>
      <c r="BQ3154">
        <v>0</v>
      </c>
      <c r="BR3154">
        <v>509199</v>
      </c>
      <c r="BS3154">
        <v>979329</v>
      </c>
      <c r="BT3154">
        <v>0</v>
      </c>
      <c r="BU3154">
        <v>0</v>
      </c>
      <c r="BV3154">
        <v>738507</v>
      </c>
      <c r="BW3154">
        <v>0</v>
      </c>
      <c r="BX3154">
        <v>0</v>
      </c>
      <c r="BY3154">
        <v>0</v>
      </c>
      <c r="BZ3154">
        <v>0</v>
      </c>
      <c r="CA3154">
        <v>0</v>
      </c>
      <c r="CB3154">
        <v>0</v>
      </c>
      <c r="CC3154">
        <v>0</v>
      </c>
      <c r="CD3154">
        <v>738507</v>
      </c>
      <c r="CE3154">
        <v>1717836</v>
      </c>
      <c r="CF3154">
        <v>1717836</v>
      </c>
      <c r="CG3154">
        <v>0</v>
      </c>
      <c r="CH3154" t="s">
        <v>612</v>
      </c>
      <c r="CI3154" t="s">
        <v>616</v>
      </c>
      <c r="CJ3154" t="s">
        <v>617</v>
      </c>
      <c r="CK3154" t="s">
        <v>617</v>
      </c>
      <c r="CL3154" t="s">
        <v>617</v>
      </c>
      <c r="CM3154" t="s">
        <v>617</v>
      </c>
      <c r="CN3154">
        <v>0</v>
      </c>
    </row>
    <row r="3155" spans="1:92" x14ac:dyDescent="0.25">
      <c r="A3155" t="s">
        <v>15760</v>
      </c>
      <c r="B3155" t="s">
        <v>15760</v>
      </c>
      <c r="C3155">
        <v>57</v>
      </c>
      <c r="D3155" t="s">
        <v>597</v>
      </c>
      <c r="E3155">
        <v>28118</v>
      </c>
      <c r="F3155" t="s">
        <v>15727</v>
      </c>
      <c r="G3155" t="s">
        <v>15761</v>
      </c>
      <c r="H3155" t="s">
        <v>15762</v>
      </c>
      <c r="I3155" t="s">
        <v>630</v>
      </c>
      <c r="J3155">
        <v>10743</v>
      </c>
      <c r="K3155">
        <v>8459</v>
      </c>
      <c r="L3155" t="s">
        <v>15763</v>
      </c>
      <c r="M3155" t="s">
        <v>15764</v>
      </c>
      <c r="N3155" t="s">
        <v>802</v>
      </c>
      <c r="O3155" t="s">
        <v>15765</v>
      </c>
      <c r="P3155" t="s">
        <v>842</v>
      </c>
      <c r="Q3155" t="s">
        <v>843</v>
      </c>
      <c r="R3155" t="s">
        <v>844</v>
      </c>
      <c r="S3155" t="s">
        <v>844</v>
      </c>
      <c r="T3155" t="s">
        <v>802</v>
      </c>
      <c r="U3155" t="s">
        <v>610</v>
      </c>
      <c r="V3155" t="s">
        <v>611</v>
      </c>
      <c r="W3155">
        <v>46.522959999999998</v>
      </c>
      <c r="X3155">
        <v>-80.918840000000003</v>
      </c>
      <c r="Y3155" t="s">
        <v>612</v>
      </c>
      <c r="Z3155" t="s">
        <v>612</v>
      </c>
      <c r="AA3155" t="s">
        <v>612</v>
      </c>
      <c r="AB3155" t="s">
        <v>612</v>
      </c>
      <c r="AC3155" t="s">
        <v>612</v>
      </c>
      <c r="AD3155" t="s">
        <v>612</v>
      </c>
      <c r="AE3155" t="s">
        <v>612</v>
      </c>
      <c r="AF3155" t="s">
        <v>612</v>
      </c>
      <c r="AG3155" t="s">
        <v>612</v>
      </c>
      <c r="AH3155" t="s">
        <v>612</v>
      </c>
      <c r="AI3155" t="s">
        <v>612</v>
      </c>
      <c r="AJ3155" t="s">
        <v>612</v>
      </c>
      <c r="AK3155" t="s">
        <v>612</v>
      </c>
      <c r="AL3155" t="s">
        <v>612</v>
      </c>
      <c r="AM3155" t="s">
        <v>612</v>
      </c>
      <c r="AN3155" t="s">
        <v>612</v>
      </c>
      <c r="AO3155" t="s">
        <v>612</v>
      </c>
      <c r="AP3155" t="s">
        <v>612</v>
      </c>
      <c r="AQ3155" t="s">
        <v>612</v>
      </c>
      <c r="AR3155" t="s">
        <v>612</v>
      </c>
      <c r="AS3155" t="s">
        <v>612</v>
      </c>
      <c r="AT3155" t="s">
        <v>613</v>
      </c>
      <c r="AU3155" t="s">
        <v>612</v>
      </c>
      <c r="AV3155" t="s">
        <v>635</v>
      </c>
      <c r="AW3155">
        <v>39691</v>
      </c>
      <c r="AX3155">
        <v>4108735</v>
      </c>
      <c r="AY3155" t="s">
        <v>621</v>
      </c>
      <c r="AZ3155" t="s">
        <v>145</v>
      </c>
      <c r="BA3155" t="s">
        <v>701</v>
      </c>
      <c r="BB3155" t="s">
        <v>975</v>
      </c>
      <c r="BC3155">
        <v>38596</v>
      </c>
      <c r="BD3155">
        <v>0</v>
      </c>
      <c r="BE3155">
        <v>0</v>
      </c>
      <c r="BF3155">
        <v>0</v>
      </c>
      <c r="BG3155">
        <v>0</v>
      </c>
      <c r="BH3155">
        <v>0</v>
      </c>
      <c r="BI3155">
        <v>0</v>
      </c>
      <c r="BJ3155">
        <v>0</v>
      </c>
      <c r="BK3155">
        <v>0</v>
      </c>
      <c r="BL3155">
        <v>0</v>
      </c>
      <c r="BM3155">
        <v>0</v>
      </c>
      <c r="BN3155">
        <v>0</v>
      </c>
      <c r="BO3155">
        <v>0</v>
      </c>
      <c r="BP3155">
        <v>0</v>
      </c>
      <c r="BQ3155">
        <v>0</v>
      </c>
      <c r="BR3155">
        <v>200000</v>
      </c>
      <c r="BS3155">
        <v>200000</v>
      </c>
      <c r="BT3155">
        <v>3908735</v>
      </c>
      <c r="BU3155">
        <v>0</v>
      </c>
      <c r="BV3155">
        <v>0</v>
      </c>
      <c r="BW3155">
        <v>0</v>
      </c>
      <c r="BX3155">
        <v>0</v>
      </c>
      <c r="BY3155">
        <v>0</v>
      </c>
      <c r="BZ3155">
        <v>0</v>
      </c>
      <c r="CA3155">
        <v>0</v>
      </c>
      <c r="CB3155">
        <v>0</v>
      </c>
      <c r="CC3155">
        <v>0</v>
      </c>
      <c r="CD3155">
        <v>3908735</v>
      </c>
      <c r="CE3155">
        <v>4108735</v>
      </c>
      <c r="CF3155">
        <v>4108735</v>
      </c>
      <c r="CG3155">
        <v>0</v>
      </c>
      <c r="CH3155" t="s">
        <v>612</v>
      </c>
      <c r="CI3155" t="s">
        <v>616</v>
      </c>
      <c r="CJ3155" t="s">
        <v>617</v>
      </c>
      <c r="CK3155" t="s">
        <v>617</v>
      </c>
      <c r="CL3155" t="s">
        <v>617</v>
      </c>
      <c r="CM3155" t="s">
        <v>617</v>
      </c>
      <c r="CN3155">
        <v>0</v>
      </c>
    </row>
    <row r="3156" spans="1:92" x14ac:dyDescent="0.25">
      <c r="A3156" t="s">
        <v>15766</v>
      </c>
      <c r="B3156" t="s">
        <v>15766</v>
      </c>
      <c r="C3156">
        <v>57</v>
      </c>
      <c r="D3156" t="s">
        <v>597</v>
      </c>
      <c r="E3156">
        <v>28118</v>
      </c>
      <c r="F3156" t="s">
        <v>15727</v>
      </c>
      <c r="G3156" t="s">
        <v>15761</v>
      </c>
      <c r="H3156" t="s">
        <v>15762</v>
      </c>
      <c r="I3156" t="s">
        <v>630</v>
      </c>
      <c r="J3156">
        <v>10743</v>
      </c>
      <c r="K3156">
        <v>8459</v>
      </c>
      <c r="L3156" t="s">
        <v>15763</v>
      </c>
      <c r="M3156" t="s">
        <v>15764</v>
      </c>
      <c r="N3156" t="s">
        <v>802</v>
      </c>
      <c r="O3156" t="s">
        <v>15765</v>
      </c>
      <c r="P3156" t="s">
        <v>842</v>
      </c>
      <c r="Q3156" t="s">
        <v>843</v>
      </c>
      <c r="R3156" t="s">
        <v>844</v>
      </c>
      <c r="S3156" t="s">
        <v>844</v>
      </c>
      <c r="T3156" t="s">
        <v>802</v>
      </c>
      <c r="U3156" t="s">
        <v>610</v>
      </c>
      <c r="V3156" t="s">
        <v>611</v>
      </c>
      <c r="W3156">
        <v>46.522959999999998</v>
      </c>
      <c r="X3156">
        <v>-80.918840000000003</v>
      </c>
      <c r="Y3156" t="s">
        <v>612</v>
      </c>
      <c r="Z3156" t="s">
        <v>612</v>
      </c>
      <c r="AA3156" t="s">
        <v>612</v>
      </c>
      <c r="AB3156" t="s">
        <v>612</v>
      </c>
      <c r="AC3156" t="s">
        <v>612</v>
      </c>
      <c r="AD3156" t="s">
        <v>612</v>
      </c>
      <c r="AE3156" t="s">
        <v>612</v>
      </c>
      <c r="AF3156" t="s">
        <v>612</v>
      </c>
      <c r="AG3156" t="s">
        <v>612</v>
      </c>
      <c r="AH3156" t="s">
        <v>612</v>
      </c>
      <c r="AI3156" t="s">
        <v>612</v>
      </c>
      <c r="AJ3156" t="s">
        <v>612</v>
      </c>
      <c r="AK3156" t="s">
        <v>612</v>
      </c>
      <c r="AL3156" t="s">
        <v>612</v>
      </c>
      <c r="AM3156" t="s">
        <v>612</v>
      </c>
      <c r="AN3156" t="s">
        <v>612</v>
      </c>
      <c r="AO3156" t="s">
        <v>612</v>
      </c>
      <c r="AP3156" t="s">
        <v>612</v>
      </c>
      <c r="AQ3156" t="s">
        <v>612</v>
      </c>
      <c r="AR3156" t="s">
        <v>612</v>
      </c>
      <c r="AS3156" t="s">
        <v>612</v>
      </c>
      <c r="AT3156" t="s">
        <v>613</v>
      </c>
      <c r="AU3156" t="s">
        <v>612</v>
      </c>
      <c r="AV3156" t="s">
        <v>635</v>
      </c>
      <c r="AW3156">
        <v>39691</v>
      </c>
      <c r="AX3156">
        <v>1963632</v>
      </c>
      <c r="AY3156" t="s">
        <v>621</v>
      </c>
      <c r="AZ3156" t="s">
        <v>140</v>
      </c>
      <c r="BA3156" t="s">
        <v>460</v>
      </c>
      <c r="BB3156" t="s">
        <v>636</v>
      </c>
      <c r="BC3156">
        <v>38961</v>
      </c>
      <c r="BD3156">
        <v>0</v>
      </c>
      <c r="BE3156">
        <v>0</v>
      </c>
      <c r="BF3156">
        <v>0</v>
      </c>
      <c r="BG3156">
        <v>0</v>
      </c>
      <c r="BH3156">
        <v>0</v>
      </c>
      <c r="BI3156">
        <v>0</v>
      </c>
      <c r="BJ3156">
        <v>0</v>
      </c>
      <c r="BK3156">
        <v>0</v>
      </c>
      <c r="BL3156">
        <v>0</v>
      </c>
      <c r="BM3156">
        <v>0</v>
      </c>
      <c r="BN3156">
        <v>0</v>
      </c>
      <c r="BO3156">
        <v>0</v>
      </c>
      <c r="BP3156">
        <v>0</v>
      </c>
      <c r="BQ3156">
        <v>0</v>
      </c>
      <c r="BR3156">
        <v>675428</v>
      </c>
      <c r="BS3156">
        <v>675428</v>
      </c>
      <c r="BT3156">
        <v>1288204</v>
      </c>
      <c r="BU3156">
        <v>0</v>
      </c>
      <c r="BV3156">
        <v>0</v>
      </c>
      <c r="BW3156">
        <v>0</v>
      </c>
      <c r="BX3156">
        <v>0</v>
      </c>
      <c r="BY3156">
        <v>0</v>
      </c>
      <c r="BZ3156">
        <v>0</v>
      </c>
      <c r="CA3156">
        <v>0</v>
      </c>
      <c r="CB3156">
        <v>0</v>
      </c>
      <c r="CC3156">
        <v>0</v>
      </c>
      <c r="CD3156">
        <v>1288204</v>
      </c>
      <c r="CE3156">
        <v>1963632</v>
      </c>
      <c r="CF3156">
        <v>1963632</v>
      </c>
      <c r="CG3156">
        <v>0</v>
      </c>
      <c r="CH3156" t="s">
        <v>612</v>
      </c>
      <c r="CI3156" t="s">
        <v>616</v>
      </c>
      <c r="CJ3156" t="s">
        <v>617</v>
      </c>
      <c r="CK3156" t="s">
        <v>617</v>
      </c>
      <c r="CL3156" t="s">
        <v>617</v>
      </c>
      <c r="CM3156" t="s">
        <v>617</v>
      </c>
      <c r="CN3156">
        <v>0</v>
      </c>
    </row>
    <row r="3157" spans="1:92" x14ac:dyDescent="0.25">
      <c r="A3157" t="s">
        <v>15767</v>
      </c>
      <c r="B3157" t="s">
        <v>15767</v>
      </c>
      <c r="C3157">
        <v>57</v>
      </c>
      <c r="D3157" t="s">
        <v>597</v>
      </c>
      <c r="E3157">
        <v>28118</v>
      </c>
      <c r="F3157" t="s">
        <v>15727</v>
      </c>
      <c r="G3157" t="s">
        <v>15768</v>
      </c>
      <c r="H3157" t="s">
        <v>15769</v>
      </c>
      <c r="I3157" t="s">
        <v>630</v>
      </c>
      <c r="J3157">
        <v>10745</v>
      </c>
      <c r="K3157">
        <v>11707</v>
      </c>
      <c r="L3157" t="s">
        <v>15770</v>
      </c>
      <c r="M3157" t="s">
        <v>15771</v>
      </c>
      <c r="N3157" t="s">
        <v>15772</v>
      </c>
      <c r="O3157" t="s">
        <v>15773</v>
      </c>
      <c r="P3157" t="s">
        <v>15774</v>
      </c>
      <c r="Q3157" t="s">
        <v>15775</v>
      </c>
      <c r="R3157" t="s">
        <v>15776</v>
      </c>
      <c r="S3157" t="s">
        <v>750</v>
      </c>
      <c r="T3157" t="s">
        <v>751</v>
      </c>
      <c r="U3157" t="s">
        <v>610</v>
      </c>
      <c r="V3157" t="s">
        <v>611</v>
      </c>
      <c r="W3157">
        <v>47.986690000000003</v>
      </c>
      <c r="X3157">
        <v>-84.774389999999997</v>
      </c>
      <c r="Y3157" t="s">
        <v>612</v>
      </c>
      <c r="Z3157" t="s">
        <v>612</v>
      </c>
      <c r="AA3157" t="s">
        <v>612</v>
      </c>
      <c r="AB3157" t="s">
        <v>612</v>
      </c>
      <c r="AC3157" t="s">
        <v>612</v>
      </c>
      <c r="AD3157" t="s">
        <v>612</v>
      </c>
      <c r="AE3157" t="s">
        <v>612</v>
      </c>
      <c r="AF3157" t="s">
        <v>612</v>
      </c>
      <c r="AG3157" t="s">
        <v>612</v>
      </c>
      <c r="AH3157" t="s">
        <v>612</v>
      </c>
      <c r="AI3157" t="s">
        <v>612</v>
      </c>
      <c r="AJ3157" t="s">
        <v>612</v>
      </c>
      <c r="AK3157" t="s">
        <v>612</v>
      </c>
      <c r="AL3157" t="s">
        <v>612</v>
      </c>
      <c r="AM3157" t="s">
        <v>612</v>
      </c>
      <c r="AN3157" t="s">
        <v>612</v>
      </c>
      <c r="AO3157" t="s">
        <v>612</v>
      </c>
      <c r="AP3157" t="s">
        <v>612</v>
      </c>
      <c r="AQ3157" t="s">
        <v>612</v>
      </c>
      <c r="AR3157" t="s">
        <v>612</v>
      </c>
      <c r="AS3157" t="s">
        <v>612</v>
      </c>
      <c r="AT3157" t="s">
        <v>613</v>
      </c>
      <c r="AU3157" t="s">
        <v>612</v>
      </c>
      <c r="AV3157" t="s">
        <v>614</v>
      </c>
      <c r="AW3157" t="s">
        <v>612</v>
      </c>
      <c r="AX3157">
        <v>2080719</v>
      </c>
      <c r="AY3157" t="s">
        <v>621</v>
      </c>
      <c r="AZ3157" t="s">
        <v>2274</v>
      </c>
      <c r="BA3157" t="s">
        <v>15638</v>
      </c>
      <c r="BB3157" t="s">
        <v>649</v>
      </c>
      <c r="BC3157">
        <v>41518</v>
      </c>
      <c r="BD3157">
        <v>0</v>
      </c>
      <c r="BE3157">
        <v>0</v>
      </c>
      <c r="BF3157">
        <v>0</v>
      </c>
      <c r="BG3157">
        <v>0</v>
      </c>
      <c r="BH3157">
        <v>0</v>
      </c>
      <c r="BI3157">
        <v>0</v>
      </c>
      <c r="BJ3157">
        <v>0</v>
      </c>
      <c r="BK3157">
        <v>0</v>
      </c>
      <c r="BL3157">
        <v>0</v>
      </c>
      <c r="BM3157">
        <v>0</v>
      </c>
      <c r="BN3157">
        <v>0</v>
      </c>
      <c r="BO3157">
        <v>0</v>
      </c>
      <c r="BP3157">
        <v>0</v>
      </c>
      <c r="BQ3157">
        <v>0</v>
      </c>
      <c r="BR3157">
        <v>0</v>
      </c>
      <c r="BS3157">
        <v>0</v>
      </c>
      <c r="BT3157">
        <v>2080719</v>
      </c>
      <c r="BU3157">
        <v>0</v>
      </c>
      <c r="BV3157">
        <v>0</v>
      </c>
      <c r="BW3157">
        <v>0</v>
      </c>
      <c r="BX3157">
        <v>0</v>
      </c>
      <c r="BY3157">
        <v>0</v>
      </c>
      <c r="BZ3157">
        <v>0</v>
      </c>
      <c r="CA3157">
        <v>0</v>
      </c>
      <c r="CB3157">
        <v>0</v>
      </c>
      <c r="CC3157">
        <v>0</v>
      </c>
      <c r="CD3157">
        <v>2080719</v>
      </c>
      <c r="CE3157">
        <v>2080719</v>
      </c>
      <c r="CF3157">
        <v>2080719</v>
      </c>
      <c r="CG3157">
        <v>0</v>
      </c>
      <c r="CH3157" t="s">
        <v>612</v>
      </c>
      <c r="CI3157" t="s">
        <v>616</v>
      </c>
      <c r="CJ3157" t="s">
        <v>617</v>
      </c>
      <c r="CK3157" t="s">
        <v>617</v>
      </c>
      <c r="CL3157" t="s">
        <v>617</v>
      </c>
      <c r="CM3157" t="s">
        <v>617</v>
      </c>
      <c r="CN3157">
        <v>0</v>
      </c>
    </row>
    <row r="3158" spans="1:92" x14ac:dyDescent="0.25">
      <c r="A3158" t="s">
        <v>15777</v>
      </c>
      <c r="B3158" t="s">
        <v>15777</v>
      </c>
      <c r="C3158">
        <v>57</v>
      </c>
      <c r="D3158" t="s">
        <v>597</v>
      </c>
      <c r="E3158">
        <v>28118</v>
      </c>
      <c r="F3158" t="s">
        <v>15727</v>
      </c>
      <c r="G3158" t="s">
        <v>15778</v>
      </c>
      <c r="H3158" t="s">
        <v>15779</v>
      </c>
      <c r="I3158" t="s">
        <v>667</v>
      </c>
      <c r="J3158">
        <v>10972</v>
      </c>
      <c r="K3158">
        <v>12117</v>
      </c>
      <c r="L3158" t="s">
        <v>15780</v>
      </c>
      <c r="M3158" t="s">
        <v>15781</v>
      </c>
      <c r="N3158" t="s">
        <v>15782</v>
      </c>
      <c r="O3158" t="s">
        <v>15783</v>
      </c>
      <c r="P3158" t="s">
        <v>15784</v>
      </c>
      <c r="Q3158" t="s">
        <v>15785</v>
      </c>
      <c r="R3158" t="s">
        <v>15786</v>
      </c>
      <c r="S3158" t="s">
        <v>750</v>
      </c>
      <c r="T3158" t="s">
        <v>751</v>
      </c>
      <c r="U3158" t="s">
        <v>610</v>
      </c>
      <c r="V3158" t="s">
        <v>611</v>
      </c>
      <c r="W3158">
        <v>48.3486227</v>
      </c>
      <c r="X3158">
        <v>-84.547652299999996</v>
      </c>
      <c r="Y3158" t="s">
        <v>612</v>
      </c>
      <c r="Z3158" t="s">
        <v>612</v>
      </c>
      <c r="AA3158" t="s">
        <v>612</v>
      </c>
      <c r="AB3158" t="s">
        <v>612</v>
      </c>
      <c r="AC3158" t="s">
        <v>612</v>
      </c>
      <c r="AD3158" t="s">
        <v>612</v>
      </c>
      <c r="AE3158" t="s">
        <v>612</v>
      </c>
      <c r="AF3158" t="s">
        <v>612</v>
      </c>
      <c r="AG3158" t="s">
        <v>612</v>
      </c>
      <c r="AH3158" t="s">
        <v>612</v>
      </c>
      <c r="AI3158" t="s">
        <v>612</v>
      </c>
      <c r="AJ3158" t="s">
        <v>612</v>
      </c>
      <c r="AK3158" t="s">
        <v>612</v>
      </c>
      <c r="AL3158" t="s">
        <v>612</v>
      </c>
      <c r="AM3158" t="s">
        <v>612</v>
      </c>
      <c r="AN3158" t="s">
        <v>612</v>
      </c>
      <c r="AO3158" t="s">
        <v>612</v>
      </c>
      <c r="AP3158" t="s">
        <v>612</v>
      </c>
      <c r="AQ3158" t="s">
        <v>612</v>
      </c>
      <c r="AR3158" t="s">
        <v>612</v>
      </c>
      <c r="AS3158" t="s">
        <v>612</v>
      </c>
      <c r="AT3158" t="s">
        <v>613</v>
      </c>
      <c r="AU3158" t="s">
        <v>612</v>
      </c>
      <c r="AV3158" t="s">
        <v>635</v>
      </c>
      <c r="AW3158">
        <v>39691</v>
      </c>
      <c r="AX3158">
        <v>10861514</v>
      </c>
      <c r="AY3158" t="s">
        <v>621</v>
      </c>
      <c r="AZ3158" t="s">
        <v>145</v>
      </c>
      <c r="BA3158" t="s">
        <v>15638</v>
      </c>
      <c r="BB3158" t="s">
        <v>824</v>
      </c>
      <c r="BC3158">
        <v>39326</v>
      </c>
      <c r="BD3158">
        <v>0</v>
      </c>
      <c r="BE3158">
        <v>0</v>
      </c>
      <c r="BF3158">
        <v>0</v>
      </c>
      <c r="BG3158">
        <v>0</v>
      </c>
      <c r="BH3158">
        <v>0</v>
      </c>
      <c r="BI3158">
        <v>0</v>
      </c>
      <c r="BJ3158">
        <v>0</v>
      </c>
      <c r="BK3158">
        <v>0</v>
      </c>
      <c r="BL3158">
        <v>0</v>
      </c>
      <c r="BM3158">
        <v>0</v>
      </c>
      <c r="BN3158">
        <v>0</v>
      </c>
      <c r="BO3158">
        <v>0</v>
      </c>
      <c r="BP3158">
        <v>0</v>
      </c>
      <c r="BQ3158">
        <v>0</v>
      </c>
      <c r="BR3158">
        <v>1000000</v>
      </c>
      <c r="BS3158">
        <v>1000000</v>
      </c>
      <c r="BT3158">
        <v>9861514</v>
      </c>
      <c r="BU3158">
        <v>0</v>
      </c>
      <c r="BV3158">
        <v>0</v>
      </c>
      <c r="BW3158">
        <v>0</v>
      </c>
      <c r="BX3158">
        <v>0</v>
      </c>
      <c r="BY3158">
        <v>0</v>
      </c>
      <c r="BZ3158">
        <v>0</v>
      </c>
      <c r="CA3158">
        <v>0</v>
      </c>
      <c r="CB3158">
        <v>0</v>
      </c>
      <c r="CC3158">
        <v>0</v>
      </c>
      <c r="CD3158">
        <v>9861514</v>
      </c>
      <c r="CE3158">
        <v>10861514</v>
      </c>
      <c r="CF3158">
        <v>10861514</v>
      </c>
      <c r="CG3158">
        <v>0</v>
      </c>
      <c r="CH3158" t="s">
        <v>612</v>
      </c>
      <c r="CI3158" t="s">
        <v>616</v>
      </c>
      <c r="CJ3158" t="s">
        <v>617</v>
      </c>
      <c r="CK3158" t="s">
        <v>617</v>
      </c>
      <c r="CL3158" t="s">
        <v>617</v>
      </c>
      <c r="CM3158" t="s">
        <v>617</v>
      </c>
      <c r="CN3158">
        <v>0</v>
      </c>
    </row>
    <row r="3159" spans="1:92" x14ac:dyDescent="0.25">
      <c r="A3159" t="s">
        <v>15787</v>
      </c>
      <c r="B3159" t="s">
        <v>15787</v>
      </c>
      <c r="C3159">
        <v>57</v>
      </c>
      <c r="D3159" t="s">
        <v>597</v>
      </c>
      <c r="E3159">
        <v>28118</v>
      </c>
      <c r="F3159" t="s">
        <v>15727</v>
      </c>
      <c r="G3159" t="s">
        <v>15788</v>
      </c>
      <c r="H3159" t="s">
        <v>15789</v>
      </c>
      <c r="I3159" t="s">
        <v>667</v>
      </c>
      <c r="J3159">
        <v>24587</v>
      </c>
      <c r="K3159">
        <v>19058</v>
      </c>
      <c r="L3159" t="s">
        <v>15790</v>
      </c>
      <c r="M3159" t="s">
        <v>15791</v>
      </c>
      <c r="N3159" t="s">
        <v>802</v>
      </c>
      <c r="O3159" t="s">
        <v>15792</v>
      </c>
      <c r="P3159" t="s">
        <v>842</v>
      </c>
      <c r="Q3159" t="s">
        <v>843</v>
      </c>
      <c r="R3159" t="s">
        <v>844</v>
      </c>
      <c r="S3159" t="s">
        <v>844</v>
      </c>
      <c r="T3159" t="s">
        <v>802</v>
      </c>
      <c r="U3159" t="s">
        <v>610</v>
      </c>
      <c r="V3159" t="s">
        <v>611</v>
      </c>
      <c r="W3159">
        <v>46.491593389999998</v>
      </c>
      <c r="X3159">
        <v>-80.990081579999995</v>
      </c>
      <c r="Y3159">
        <v>42695</v>
      </c>
      <c r="Z3159" t="s">
        <v>787</v>
      </c>
      <c r="AA3159" t="s">
        <v>787</v>
      </c>
      <c r="AB3159" t="s">
        <v>612</v>
      </c>
      <c r="AC3159" t="s">
        <v>612</v>
      </c>
      <c r="AD3159" t="s">
        <v>612</v>
      </c>
      <c r="AE3159">
        <v>42695</v>
      </c>
      <c r="AF3159" t="s">
        <v>787</v>
      </c>
      <c r="AG3159" t="s">
        <v>787</v>
      </c>
      <c r="AH3159" t="s">
        <v>612</v>
      </c>
      <c r="AI3159" t="s">
        <v>612</v>
      </c>
      <c r="AJ3159" t="s">
        <v>612</v>
      </c>
      <c r="AK3159" t="s">
        <v>612</v>
      </c>
      <c r="AL3159" t="s">
        <v>612</v>
      </c>
      <c r="AM3159" t="s">
        <v>612</v>
      </c>
      <c r="AN3159" t="s">
        <v>612</v>
      </c>
      <c r="AO3159" t="s">
        <v>612</v>
      </c>
      <c r="AP3159" t="s">
        <v>612</v>
      </c>
      <c r="AQ3159" t="s">
        <v>612</v>
      </c>
      <c r="AR3159" t="s">
        <v>612</v>
      </c>
      <c r="AS3159" t="s">
        <v>612</v>
      </c>
      <c r="AT3159" t="s">
        <v>613</v>
      </c>
      <c r="AU3159" t="s">
        <v>612</v>
      </c>
      <c r="AV3159" t="s">
        <v>635</v>
      </c>
      <c r="AW3159">
        <v>42884</v>
      </c>
      <c r="AX3159">
        <v>1067838</v>
      </c>
      <c r="AY3159" t="s">
        <v>621</v>
      </c>
      <c r="AZ3159" t="s">
        <v>143</v>
      </c>
      <c r="BA3159" t="s">
        <v>141</v>
      </c>
      <c r="BB3159" t="s">
        <v>736</v>
      </c>
      <c r="BC3159">
        <v>42979</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1067838</v>
      </c>
      <c r="BY3159">
        <v>0</v>
      </c>
      <c r="BZ3159">
        <v>0</v>
      </c>
      <c r="CA3159">
        <v>0</v>
      </c>
      <c r="CB3159">
        <v>0</v>
      </c>
      <c r="CC3159">
        <v>0</v>
      </c>
      <c r="CD3159">
        <v>1067838</v>
      </c>
      <c r="CE3159">
        <v>1067838</v>
      </c>
      <c r="CF3159">
        <v>1067838</v>
      </c>
      <c r="CG3159">
        <v>0</v>
      </c>
      <c r="CH3159" t="s">
        <v>612</v>
      </c>
      <c r="CI3159" t="s">
        <v>616</v>
      </c>
      <c r="CJ3159" t="s">
        <v>702</v>
      </c>
      <c r="CK3159" t="s">
        <v>703</v>
      </c>
      <c r="CL3159" t="s">
        <v>617</v>
      </c>
      <c r="CM3159" t="s">
        <v>617</v>
      </c>
      <c r="CN3159">
        <v>1067838</v>
      </c>
    </row>
    <row r="3160" spans="1:92" x14ac:dyDescent="0.25">
      <c r="A3160" t="s">
        <v>15793</v>
      </c>
      <c r="B3160" t="s">
        <v>878</v>
      </c>
      <c r="C3160">
        <v>57</v>
      </c>
      <c r="D3160" t="s">
        <v>597</v>
      </c>
      <c r="E3160">
        <v>28118</v>
      </c>
      <c r="F3160" t="s">
        <v>15727</v>
      </c>
      <c r="G3160" t="s">
        <v>879</v>
      </c>
      <c r="H3160" t="s">
        <v>15794</v>
      </c>
      <c r="I3160" t="s">
        <v>630</v>
      </c>
      <c r="J3160">
        <v>25138</v>
      </c>
      <c r="K3160">
        <v>19836</v>
      </c>
      <c r="L3160" t="s">
        <v>881</v>
      </c>
      <c r="M3160" t="s">
        <v>882</v>
      </c>
      <c r="N3160" t="s">
        <v>883</v>
      </c>
      <c r="O3160" t="s">
        <v>884</v>
      </c>
      <c r="P3160" t="s">
        <v>885</v>
      </c>
      <c r="Q3160" t="s">
        <v>879</v>
      </c>
      <c r="R3160" t="s">
        <v>886</v>
      </c>
      <c r="S3160" t="s">
        <v>750</v>
      </c>
      <c r="T3160" t="s">
        <v>751</v>
      </c>
      <c r="U3160" t="s">
        <v>610</v>
      </c>
      <c r="V3160" t="s">
        <v>611</v>
      </c>
      <c r="W3160">
        <v>46.183259999999997</v>
      </c>
      <c r="X3160">
        <v>-82.97448</v>
      </c>
      <c r="Y3160">
        <v>43922</v>
      </c>
      <c r="Z3160" t="s">
        <v>738</v>
      </c>
      <c r="AA3160" t="s">
        <v>859</v>
      </c>
      <c r="AB3160" t="s">
        <v>612</v>
      </c>
      <c r="AC3160" t="s">
        <v>612</v>
      </c>
      <c r="AD3160" t="s">
        <v>612</v>
      </c>
      <c r="AE3160">
        <v>43921</v>
      </c>
      <c r="AF3160" t="s">
        <v>738</v>
      </c>
      <c r="AG3160" t="s">
        <v>738</v>
      </c>
      <c r="AH3160" t="s">
        <v>612</v>
      </c>
      <c r="AI3160" t="s">
        <v>612</v>
      </c>
      <c r="AJ3160" t="s">
        <v>612</v>
      </c>
      <c r="AK3160" t="s">
        <v>612</v>
      </c>
      <c r="AL3160" t="s">
        <v>612</v>
      </c>
      <c r="AM3160" t="s">
        <v>612</v>
      </c>
      <c r="AN3160" t="s">
        <v>612</v>
      </c>
      <c r="AO3160" t="s">
        <v>612</v>
      </c>
      <c r="AP3160" t="s">
        <v>612</v>
      </c>
      <c r="AQ3160">
        <v>72</v>
      </c>
      <c r="AR3160" t="s">
        <v>612</v>
      </c>
      <c r="AS3160" t="s">
        <v>612</v>
      </c>
      <c r="AT3160" t="s">
        <v>612</v>
      </c>
      <c r="AU3160" t="s">
        <v>612</v>
      </c>
      <c r="AV3160" t="s">
        <v>635</v>
      </c>
      <c r="AW3160">
        <v>45203</v>
      </c>
      <c r="AX3160">
        <v>5923948</v>
      </c>
      <c r="AY3160" t="s">
        <v>887</v>
      </c>
      <c r="AZ3160" t="s">
        <v>145</v>
      </c>
      <c r="BA3160" t="s">
        <v>15638</v>
      </c>
      <c r="BB3160" t="s">
        <v>336</v>
      </c>
      <c r="BC3160">
        <v>45536</v>
      </c>
      <c r="BD3160">
        <v>0</v>
      </c>
      <c r="BE3160">
        <v>0</v>
      </c>
      <c r="BF3160">
        <v>0</v>
      </c>
      <c r="BG3160">
        <v>500000</v>
      </c>
      <c r="BH3160">
        <v>0</v>
      </c>
      <c r="BI3160">
        <v>0</v>
      </c>
      <c r="BJ3160">
        <v>0</v>
      </c>
      <c r="BK3160">
        <v>0</v>
      </c>
      <c r="BL3160">
        <v>0</v>
      </c>
      <c r="BM3160">
        <v>0</v>
      </c>
      <c r="BN3160">
        <v>0</v>
      </c>
      <c r="BO3160">
        <v>0</v>
      </c>
      <c r="BP3160">
        <v>0</v>
      </c>
      <c r="BQ3160">
        <v>0</v>
      </c>
      <c r="BR3160">
        <v>0</v>
      </c>
      <c r="BS3160">
        <v>500000</v>
      </c>
      <c r="BT3160">
        <v>0</v>
      </c>
      <c r="BU3160">
        <v>0</v>
      </c>
      <c r="BV3160">
        <v>0</v>
      </c>
      <c r="BW3160">
        <v>0</v>
      </c>
      <c r="BX3160">
        <v>5423948</v>
      </c>
      <c r="BY3160">
        <v>0</v>
      </c>
      <c r="BZ3160">
        <v>0</v>
      </c>
      <c r="CA3160">
        <v>0</v>
      </c>
      <c r="CB3160">
        <v>0</v>
      </c>
      <c r="CC3160">
        <v>0</v>
      </c>
      <c r="CD3160">
        <v>5423948</v>
      </c>
      <c r="CE3160">
        <v>5923948</v>
      </c>
      <c r="CF3160">
        <v>5923948</v>
      </c>
      <c r="CG3160">
        <v>0</v>
      </c>
      <c r="CH3160" t="s">
        <v>612</v>
      </c>
      <c r="CI3160" t="s">
        <v>131</v>
      </c>
      <c r="CJ3160" t="s">
        <v>702</v>
      </c>
      <c r="CK3160" t="s">
        <v>703</v>
      </c>
      <c r="CL3160" t="s">
        <v>617</v>
      </c>
      <c r="CM3160" t="s">
        <v>617</v>
      </c>
      <c r="CN3160">
        <v>5423948</v>
      </c>
    </row>
    <row r="3161" spans="1:92" x14ac:dyDescent="0.25">
      <c r="A3161" t="s">
        <v>15795</v>
      </c>
      <c r="B3161" t="s">
        <v>15795</v>
      </c>
      <c r="C3161">
        <v>57</v>
      </c>
      <c r="D3161" t="s">
        <v>597</v>
      </c>
      <c r="E3161">
        <v>28118</v>
      </c>
      <c r="F3161" t="s">
        <v>15796</v>
      </c>
      <c r="G3161" t="s">
        <v>1456</v>
      </c>
      <c r="H3161" t="s">
        <v>15797</v>
      </c>
      <c r="I3161" t="s">
        <v>630</v>
      </c>
      <c r="J3161" t="s">
        <v>804</v>
      </c>
      <c r="K3161" t="s">
        <v>804</v>
      </c>
      <c r="L3161" t="s">
        <v>804</v>
      </c>
      <c r="M3161" t="s">
        <v>804</v>
      </c>
      <c r="N3161" t="s">
        <v>1329</v>
      </c>
      <c r="O3161" t="s">
        <v>15798</v>
      </c>
      <c r="P3161" t="s">
        <v>1455</v>
      </c>
      <c r="Q3161" t="s">
        <v>1456</v>
      </c>
      <c r="R3161" t="s">
        <v>1457</v>
      </c>
      <c r="S3161" t="s">
        <v>1328</v>
      </c>
      <c r="T3161" t="s">
        <v>1329</v>
      </c>
      <c r="U3161" t="s">
        <v>1225</v>
      </c>
      <c r="V3161" t="s">
        <v>611</v>
      </c>
      <c r="W3161" t="s">
        <v>804</v>
      </c>
      <c r="X3161" t="s">
        <v>804</v>
      </c>
      <c r="Y3161">
        <v>44672</v>
      </c>
      <c r="Z3161" t="s">
        <v>909</v>
      </c>
      <c r="AA3161" t="s">
        <v>380</v>
      </c>
      <c r="AB3161" t="s">
        <v>612</v>
      </c>
      <c r="AC3161" t="s">
        <v>612</v>
      </c>
      <c r="AD3161" t="s">
        <v>612</v>
      </c>
      <c r="AE3161">
        <v>44672</v>
      </c>
      <c r="AF3161" t="s">
        <v>909</v>
      </c>
      <c r="AG3161" t="s">
        <v>380</v>
      </c>
      <c r="AH3161" t="s">
        <v>612</v>
      </c>
      <c r="AI3161" t="s">
        <v>612</v>
      </c>
      <c r="AJ3161" t="s">
        <v>612</v>
      </c>
      <c r="AK3161" t="s">
        <v>612</v>
      </c>
      <c r="AL3161" t="s">
        <v>612</v>
      </c>
      <c r="AM3161" t="s">
        <v>612</v>
      </c>
      <c r="AN3161" t="s">
        <v>612</v>
      </c>
      <c r="AO3161" t="s">
        <v>612</v>
      </c>
      <c r="AP3161" t="s">
        <v>612</v>
      </c>
      <c r="AQ3161">
        <v>257</v>
      </c>
      <c r="AR3161" t="s">
        <v>612</v>
      </c>
      <c r="AS3161" t="s">
        <v>612</v>
      </c>
      <c r="AT3161" t="s">
        <v>613</v>
      </c>
      <c r="AU3161" t="s">
        <v>612</v>
      </c>
      <c r="AV3161" t="s">
        <v>887</v>
      </c>
      <c r="AW3161" t="s">
        <v>612</v>
      </c>
      <c r="AX3161" t="s">
        <v>612</v>
      </c>
      <c r="AY3161" t="s">
        <v>887</v>
      </c>
      <c r="AZ3161" t="s">
        <v>2274</v>
      </c>
      <c r="BA3161" t="s">
        <v>15638</v>
      </c>
      <c r="BB3161" t="s">
        <v>916</v>
      </c>
      <c r="BC3161">
        <v>46266</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1100000</v>
      </c>
      <c r="BY3161">
        <v>0</v>
      </c>
      <c r="BZ3161">
        <v>0</v>
      </c>
      <c r="CA3161">
        <v>0</v>
      </c>
      <c r="CB3161">
        <v>0</v>
      </c>
      <c r="CC3161">
        <v>0</v>
      </c>
      <c r="CD3161">
        <v>1100000</v>
      </c>
      <c r="CE3161">
        <v>1100000</v>
      </c>
      <c r="CF3161">
        <v>1100000</v>
      </c>
      <c r="CG3161">
        <v>0</v>
      </c>
      <c r="CH3161" t="s">
        <v>612</v>
      </c>
      <c r="CI3161" t="s">
        <v>917</v>
      </c>
      <c r="CJ3161" t="s">
        <v>702</v>
      </c>
      <c r="CK3161" t="s">
        <v>703</v>
      </c>
      <c r="CL3161" t="s">
        <v>617</v>
      </c>
      <c r="CM3161" t="s">
        <v>617</v>
      </c>
      <c r="CN3161">
        <v>1100000</v>
      </c>
    </row>
    <row r="3162" spans="1:92" x14ac:dyDescent="0.25">
      <c r="A3162" t="s">
        <v>15799</v>
      </c>
      <c r="B3162" t="s">
        <v>15799</v>
      </c>
      <c r="C3162">
        <v>58</v>
      </c>
      <c r="D3162" t="s">
        <v>597</v>
      </c>
      <c r="E3162">
        <v>66303</v>
      </c>
      <c r="F3162" t="s">
        <v>15800</v>
      </c>
      <c r="G3162" t="s">
        <v>15621</v>
      </c>
      <c r="H3162" t="s">
        <v>15621</v>
      </c>
      <c r="I3162" t="s">
        <v>600</v>
      </c>
      <c r="J3162">
        <v>9647</v>
      </c>
      <c r="K3162">
        <v>10186</v>
      </c>
      <c r="L3162" t="s">
        <v>15801</v>
      </c>
      <c r="M3162" t="s">
        <v>15802</v>
      </c>
      <c r="N3162" t="s">
        <v>3080</v>
      </c>
      <c r="O3162" t="s">
        <v>15803</v>
      </c>
      <c r="P3162" t="s">
        <v>3032</v>
      </c>
      <c r="Q3162" t="s">
        <v>3033</v>
      </c>
      <c r="R3162" t="s">
        <v>3034</v>
      </c>
      <c r="S3162" t="s">
        <v>3034</v>
      </c>
      <c r="T3162" t="s">
        <v>3035</v>
      </c>
      <c r="U3162" t="s">
        <v>3036</v>
      </c>
      <c r="V3162" t="s">
        <v>1577</v>
      </c>
      <c r="W3162">
        <v>43.718089999999997</v>
      </c>
      <c r="X3162">
        <v>-79.475459999999998</v>
      </c>
      <c r="Y3162" t="s">
        <v>612</v>
      </c>
      <c r="Z3162" t="s">
        <v>612</v>
      </c>
      <c r="AA3162" t="s">
        <v>612</v>
      </c>
      <c r="AB3162" t="s">
        <v>612</v>
      </c>
      <c r="AC3162" t="s">
        <v>612</v>
      </c>
      <c r="AD3162" t="s">
        <v>612</v>
      </c>
      <c r="AE3162" t="s">
        <v>612</v>
      </c>
      <c r="AF3162" t="s">
        <v>612</v>
      </c>
      <c r="AG3162" t="s">
        <v>612</v>
      </c>
      <c r="AH3162" t="s">
        <v>612</v>
      </c>
      <c r="AI3162" t="s">
        <v>612</v>
      </c>
      <c r="AJ3162" t="s">
        <v>612</v>
      </c>
      <c r="AK3162" t="s">
        <v>612</v>
      </c>
      <c r="AL3162" t="s">
        <v>612</v>
      </c>
      <c r="AM3162" t="s">
        <v>612</v>
      </c>
      <c r="AN3162" t="s">
        <v>612</v>
      </c>
      <c r="AO3162" t="s">
        <v>612</v>
      </c>
      <c r="AP3162" t="s">
        <v>612</v>
      </c>
      <c r="AQ3162" t="s">
        <v>612</v>
      </c>
      <c r="AR3162" t="s">
        <v>612</v>
      </c>
      <c r="AS3162" t="s">
        <v>612</v>
      </c>
      <c r="AT3162" t="s">
        <v>613</v>
      </c>
      <c r="AU3162" t="s">
        <v>612</v>
      </c>
      <c r="AV3162" t="s">
        <v>614</v>
      </c>
      <c r="AW3162" t="s">
        <v>612</v>
      </c>
      <c r="AX3162" t="s">
        <v>612</v>
      </c>
      <c r="AY3162" t="s">
        <v>615</v>
      </c>
      <c r="AZ3162" t="s">
        <v>612</v>
      </c>
      <c r="BA3162" t="s">
        <v>612</v>
      </c>
      <c r="BB3162" t="s">
        <v>612</v>
      </c>
      <c r="BC3162" t="s">
        <v>612</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t="s">
        <v>612</v>
      </c>
      <c r="CI3162" t="s">
        <v>616</v>
      </c>
      <c r="CJ3162" t="s">
        <v>617</v>
      </c>
      <c r="CK3162" t="s">
        <v>617</v>
      </c>
      <c r="CL3162" t="s">
        <v>617</v>
      </c>
      <c r="CM3162" t="s">
        <v>617</v>
      </c>
      <c r="CN3162">
        <v>0</v>
      </c>
    </row>
    <row r="3163" spans="1:92" x14ac:dyDescent="0.25">
      <c r="A3163" t="s">
        <v>15804</v>
      </c>
      <c r="B3163" t="s">
        <v>15804</v>
      </c>
      <c r="C3163">
        <v>58</v>
      </c>
      <c r="D3163" t="s">
        <v>597</v>
      </c>
      <c r="E3163">
        <v>66303</v>
      </c>
      <c r="F3163" t="s">
        <v>15800</v>
      </c>
      <c r="G3163" t="s">
        <v>15626</v>
      </c>
      <c r="H3163" t="s">
        <v>15627</v>
      </c>
      <c r="I3163" t="s">
        <v>600</v>
      </c>
      <c r="J3163">
        <v>9647</v>
      </c>
      <c r="K3163">
        <v>10186</v>
      </c>
      <c r="L3163" t="s">
        <v>15801</v>
      </c>
      <c r="M3163" t="s">
        <v>15802</v>
      </c>
      <c r="N3163" t="s">
        <v>3080</v>
      </c>
      <c r="O3163" t="s">
        <v>15803</v>
      </c>
      <c r="P3163" t="s">
        <v>3032</v>
      </c>
      <c r="Q3163" t="s">
        <v>3033</v>
      </c>
      <c r="R3163" t="s">
        <v>3034</v>
      </c>
      <c r="S3163" t="s">
        <v>3034</v>
      </c>
      <c r="T3163" t="s">
        <v>3035</v>
      </c>
      <c r="U3163" t="s">
        <v>3036</v>
      </c>
      <c r="V3163" t="s">
        <v>1577</v>
      </c>
      <c r="W3163">
        <v>43.718089999999997</v>
      </c>
      <c r="X3163">
        <v>-79.475459999999998</v>
      </c>
      <c r="Y3163" t="s">
        <v>612</v>
      </c>
      <c r="Z3163" t="s">
        <v>612</v>
      </c>
      <c r="AA3163" t="s">
        <v>612</v>
      </c>
      <c r="AB3163" t="s">
        <v>612</v>
      </c>
      <c r="AC3163" t="s">
        <v>612</v>
      </c>
      <c r="AD3163" t="s">
        <v>612</v>
      </c>
      <c r="AE3163" t="s">
        <v>612</v>
      </c>
      <c r="AF3163" t="s">
        <v>612</v>
      </c>
      <c r="AG3163" t="s">
        <v>612</v>
      </c>
      <c r="AH3163" t="s">
        <v>612</v>
      </c>
      <c r="AI3163" t="s">
        <v>612</v>
      </c>
      <c r="AJ3163" t="s">
        <v>612</v>
      </c>
      <c r="AK3163" t="s">
        <v>612</v>
      </c>
      <c r="AL3163" t="s">
        <v>612</v>
      </c>
      <c r="AM3163" t="s">
        <v>612</v>
      </c>
      <c r="AN3163" t="s">
        <v>612</v>
      </c>
      <c r="AO3163" t="s">
        <v>612</v>
      </c>
      <c r="AP3163" t="s">
        <v>612</v>
      </c>
      <c r="AQ3163" t="s">
        <v>612</v>
      </c>
      <c r="AR3163" t="s">
        <v>612</v>
      </c>
      <c r="AS3163" t="s">
        <v>612</v>
      </c>
      <c r="AT3163" t="s">
        <v>613</v>
      </c>
      <c r="AU3163" t="s">
        <v>612</v>
      </c>
      <c r="AV3163" t="s">
        <v>614</v>
      </c>
      <c r="AW3163" t="s">
        <v>612</v>
      </c>
      <c r="AX3163">
        <v>5705906</v>
      </c>
      <c r="AY3163" t="s">
        <v>621</v>
      </c>
      <c r="AZ3163" t="s">
        <v>579</v>
      </c>
      <c r="BA3163" t="s">
        <v>579</v>
      </c>
      <c r="BB3163" t="s">
        <v>622</v>
      </c>
      <c r="BC3163">
        <v>42248</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7068243</v>
      </c>
      <c r="BW3163">
        <v>0</v>
      </c>
      <c r="BX3163">
        <v>0</v>
      </c>
      <c r="BY3163">
        <v>0</v>
      </c>
      <c r="BZ3163">
        <v>0</v>
      </c>
      <c r="CA3163">
        <v>0</v>
      </c>
      <c r="CB3163">
        <v>0</v>
      </c>
      <c r="CC3163">
        <v>0</v>
      </c>
      <c r="CD3163">
        <v>7068243</v>
      </c>
      <c r="CE3163">
        <v>7068243</v>
      </c>
      <c r="CF3163">
        <v>5539932</v>
      </c>
      <c r="CG3163">
        <v>-1528311</v>
      </c>
      <c r="CH3163" t="s">
        <v>612</v>
      </c>
      <c r="CI3163" t="s">
        <v>616</v>
      </c>
      <c r="CJ3163" t="s">
        <v>617</v>
      </c>
      <c r="CK3163" t="s">
        <v>617</v>
      </c>
      <c r="CL3163" t="s">
        <v>617</v>
      </c>
      <c r="CM3163" t="s">
        <v>617</v>
      </c>
      <c r="CN3163">
        <v>0</v>
      </c>
    </row>
    <row r="3164" spans="1:92" x14ac:dyDescent="0.25">
      <c r="A3164" t="s">
        <v>15805</v>
      </c>
      <c r="B3164" t="s">
        <v>15805</v>
      </c>
      <c r="C3164">
        <v>58</v>
      </c>
      <c r="D3164" t="s">
        <v>597</v>
      </c>
      <c r="E3164">
        <v>66303</v>
      </c>
      <c r="F3164" t="s">
        <v>15800</v>
      </c>
      <c r="G3164" t="s">
        <v>624</v>
      </c>
      <c r="H3164" t="s">
        <v>625</v>
      </c>
      <c r="I3164" t="s">
        <v>600</v>
      </c>
      <c r="J3164">
        <v>9647</v>
      </c>
      <c r="K3164">
        <v>10186</v>
      </c>
      <c r="L3164" t="s">
        <v>15801</v>
      </c>
      <c r="M3164" t="s">
        <v>15802</v>
      </c>
      <c r="N3164" t="s">
        <v>3080</v>
      </c>
      <c r="O3164" t="s">
        <v>15803</v>
      </c>
      <c r="P3164" t="s">
        <v>3032</v>
      </c>
      <c r="Q3164" t="s">
        <v>3033</v>
      </c>
      <c r="R3164" t="s">
        <v>3034</v>
      </c>
      <c r="S3164" t="s">
        <v>3034</v>
      </c>
      <c r="T3164" t="s">
        <v>3035</v>
      </c>
      <c r="U3164" t="s">
        <v>3036</v>
      </c>
      <c r="V3164" t="s">
        <v>1577</v>
      </c>
      <c r="W3164">
        <v>43.718089999999997</v>
      </c>
      <c r="X3164">
        <v>-79.475459999999998</v>
      </c>
      <c r="Y3164" t="s">
        <v>612</v>
      </c>
      <c r="Z3164" t="s">
        <v>612</v>
      </c>
      <c r="AA3164" t="s">
        <v>612</v>
      </c>
      <c r="AB3164" t="s">
        <v>612</v>
      </c>
      <c r="AC3164" t="s">
        <v>612</v>
      </c>
      <c r="AD3164" t="s">
        <v>612</v>
      </c>
      <c r="AE3164" t="s">
        <v>612</v>
      </c>
      <c r="AF3164" t="s">
        <v>612</v>
      </c>
      <c r="AG3164" t="s">
        <v>612</v>
      </c>
      <c r="AH3164" t="s">
        <v>612</v>
      </c>
      <c r="AI3164" t="s">
        <v>612</v>
      </c>
      <c r="AJ3164" t="s">
        <v>612</v>
      </c>
      <c r="AK3164" t="s">
        <v>612</v>
      </c>
      <c r="AL3164" t="s">
        <v>612</v>
      </c>
      <c r="AM3164" t="s">
        <v>612</v>
      </c>
      <c r="AN3164" t="s">
        <v>612</v>
      </c>
      <c r="AO3164" t="s">
        <v>612</v>
      </c>
      <c r="AP3164" t="s">
        <v>612</v>
      </c>
      <c r="AQ3164" t="s">
        <v>612</v>
      </c>
      <c r="AR3164" t="s">
        <v>612</v>
      </c>
      <c r="AS3164" t="s">
        <v>612</v>
      </c>
      <c r="AT3164" t="s">
        <v>613</v>
      </c>
      <c r="AU3164" t="s">
        <v>612</v>
      </c>
      <c r="AV3164" t="s">
        <v>635</v>
      </c>
      <c r="AW3164">
        <v>39691</v>
      </c>
      <c r="AX3164">
        <v>2177962</v>
      </c>
      <c r="AY3164" t="s">
        <v>621</v>
      </c>
      <c r="AZ3164" t="s">
        <v>470</v>
      </c>
      <c r="BA3164" t="s">
        <v>470</v>
      </c>
      <c r="BB3164" t="s">
        <v>824</v>
      </c>
      <c r="BC3164">
        <v>39326</v>
      </c>
      <c r="BD3164">
        <v>0</v>
      </c>
      <c r="BE3164">
        <v>0</v>
      </c>
      <c r="BF3164">
        <v>0</v>
      </c>
      <c r="BG3164">
        <v>0</v>
      </c>
      <c r="BH3164">
        <v>0</v>
      </c>
      <c r="BI3164">
        <v>0</v>
      </c>
      <c r="BJ3164">
        <v>0</v>
      </c>
      <c r="BK3164">
        <v>0</v>
      </c>
      <c r="BL3164">
        <v>0</v>
      </c>
      <c r="BM3164">
        <v>0</v>
      </c>
      <c r="BN3164">
        <v>0</v>
      </c>
      <c r="BO3164">
        <v>0</v>
      </c>
      <c r="BP3164">
        <v>0</v>
      </c>
      <c r="BQ3164">
        <v>0</v>
      </c>
      <c r="BR3164">
        <v>0</v>
      </c>
      <c r="BS3164">
        <v>0</v>
      </c>
      <c r="BT3164">
        <v>2177962</v>
      </c>
      <c r="BU3164">
        <v>0</v>
      </c>
      <c r="BV3164">
        <v>0</v>
      </c>
      <c r="BW3164">
        <v>0</v>
      </c>
      <c r="BX3164">
        <v>0</v>
      </c>
      <c r="BY3164">
        <v>0</v>
      </c>
      <c r="BZ3164">
        <v>0</v>
      </c>
      <c r="CA3164">
        <v>0</v>
      </c>
      <c r="CB3164">
        <v>0</v>
      </c>
      <c r="CC3164">
        <v>0</v>
      </c>
      <c r="CD3164">
        <v>2177962</v>
      </c>
      <c r="CE3164">
        <v>2177962</v>
      </c>
      <c r="CF3164">
        <v>2177962</v>
      </c>
      <c r="CG3164">
        <v>0</v>
      </c>
      <c r="CH3164" t="s">
        <v>612</v>
      </c>
      <c r="CI3164" t="s">
        <v>616</v>
      </c>
      <c r="CJ3164" t="s">
        <v>617</v>
      </c>
      <c r="CK3164" t="s">
        <v>617</v>
      </c>
      <c r="CL3164" t="s">
        <v>617</v>
      </c>
      <c r="CM3164" t="s">
        <v>617</v>
      </c>
      <c r="CN3164">
        <v>0</v>
      </c>
    </row>
    <row r="3165" spans="1:92" x14ac:dyDescent="0.25">
      <c r="A3165" t="s">
        <v>15806</v>
      </c>
      <c r="B3165" t="s">
        <v>15806</v>
      </c>
      <c r="C3165">
        <v>58</v>
      </c>
      <c r="D3165" t="s">
        <v>597</v>
      </c>
      <c r="E3165">
        <v>66303</v>
      </c>
      <c r="F3165" t="s">
        <v>15800</v>
      </c>
      <c r="G3165" t="s">
        <v>15807</v>
      </c>
      <c r="H3165" t="s">
        <v>15808</v>
      </c>
      <c r="I3165" t="s">
        <v>630</v>
      </c>
      <c r="J3165">
        <v>19493</v>
      </c>
      <c r="K3165">
        <v>9864</v>
      </c>
      <c r="L3165" t="s">
        <v>15809</v>
      </c>
      <c r="M3165" t="s">
        <v>3398</v>
      </c>
      <c r="N3165" t="s">
        <v>3055</v>
      </c>
      <c r="O3165" t="s">
        <v>3399</v>
      </c>
      <c r="P3165" t="s">
        <v>3032</v>
      </c>
      <c r="Q3165" t="s">
        <v>3033</v>
      </c>
      <c r="R3165" t="s">
        <v>3034</v>
      </c>
      <c r="S3165" t="s">
        <v>3034</v>
      </c>
      <c r="T3165" t="s">
        <v>3035</v>
      </c>
      <c r="U3165" t="s">
        <v>3036</v>
      </c>
      <c r="V3165" t="s">
        <v>1577</v>
      </c>
      <c r="W3165">
        <v>43.743589999999998</v>
      </c>
      <c r="X3165">
        <v>-79.238699999999994</v>
      </c>
      <c r="Y3165">
        <v>40731</v>
      </c>
      <c r="Z3165" t="s">
        <v>977</v>
      </c>
      <c r="AA3165" t="s">
        <v>803</v>
      </c>
      <c r="AB3165" t="s">
        <v>612</v>
      </c>
      <c r="AC3165" t="s">
        <v>612</v>
      </c>
      <c r="AD3165" t="s">
        <v>612</v>
      </c>
      <c r="AE3165">
        <v>40731</v>
      </c>
      <c r="AF3165" t="s">
        <v>977</v>
      </c>
      <c r="AG3165" t="s">
        <v>803</v>
      </c>
      <c r="AH3165" t="s">
        <v>612</v>
      </c>
      <c r="AI3165" t="s">
        <v>612</v>
      </c>
      <c r="AJ3165" t="s">
        <v>612</v>
      </c>
      <c r="AK3165" t="s">
        <v>612</v>
      </c>
      <c r="AL3165" t="s">
        <v>612</v>
      </c>
      <c r="AM3165" t="s">
        <v>612</v>
      </c>
      <c r="AN3165" t="s">
        <v>612</v>
      </c>
      <c r="AO3165" t="s">
        <v>612</v>
      </c>
      <c r="AP3165" t="s">
        <v>612</v>
      </c>
      <c r="AQ3165">
        <v>350</v>
      </c>
      <c r="AR3165" t="s">
        <v>612</v>
      </c>
      <c r="AS3165" t="s">
        <v>612</v>
      </c>
      <c r="AT3165" t="s">
        <v>613</v>
      </c>
      <c r="AU3165" t="s">
        <v>612</v>
      </c>
      <c r="AV3165" t="s">
        <v>635</v>
      </c>
      <c r="AW3165">
        <v>42109</v>
      </c>
      <c r="AX3165">
        <v>7868442</v>
      </c>
      <c r="AY3165" t="s">
        <v>621</v>
      </c>
      <c r="AZ3165" t="s">
        <v>2274</v>
      </c>
      <c r="BA3165" t="s">
        <v>15638</v>
      </c>
      <c r="BB3165" t="s">
        <v>649</v>
      </c>
      <c r="BC3165">
        <v>41518</v>
      </c>
      <c r="BD3165">
        <v>250000</v>
      </c>
      <c r="BE3165">
        <v>0</v>
      </c>
      <c r="BF3165">
        <v>0</v>
      </c>
      <c r="BG3165">
        <v>0</v>
      </c>
      <c r="BH3165">
        <v>0</v>
      </c>
      <c r="BI3165">
        <v>0</v>
      </c>
      <c r="BJ3165">
        <v>350000</v>
      </c>
      <c r="BK3165">
        <v>0</v>
      </c>
      <c r="BL3165">
        <v>0</v>
      </c>
      <c r="BM3165">
        <v>0</v>
      </c>
      <c r="BN3165">
        <v>0</v>
      </c>
      <c r="BO3165">
        <v>0</v>
      </c>
      <c r="BP3165">
        <v>0</v>
      </c>
      <c r="BQ3165">
        <v>0</v>
      </c>
      <c r="BR3165">
        <v>0</v>
      </c>
      <c r="BS3165">
        <v>600000</v>
      </c>
      <c r="BT3165">
        <v>0</v>
      </c>
      <c r="BU3165">
        <v>0</v>
      </c>
      <c r="BV3165">
        <v>950532</v>
      </c>
      <c r="BW3165">
        <v>0</v>
      </c>
      <c r="BX3165">
        <v>6317910</v>
      </c>
      <c r="BY3165">
        <v>0</v>
      </c>
      <c r="BZ3165">
        <v>0</v>
      </c>
      <c r="CA3165">
        <v>0</v>
      </c>
      <c r="CB3165">
        <v>0</v>
      </c>
      <c r="CC3165">
        <v>0</v>
      </c>
      <c r="CD3165">
        <v>7268442</v>
      </c>
      <c r="CE3165">
        <v>7868442</v>
      </c>
      <c r="CF3165">
        <v>7868442</v>
      </c>
      <c r="CG3165">
        <v>0</v>
      </c>
      <c r="CH3165" t="s">
        <v>612</v>
      </c>
      <c r="CI3165" t="s">
        <v>616</v>
      </c>
      <c r="CJ3165" t="s">
        <v>702</v>
      </c>
      <c r="CK3165" t="s">
        <v>703</v>
      </c>
      <c r="CL3165" t="s">
        <v>617</v>
      </c>
      <c r="CM3165" t="s">
        <v>617</v>
      </c>
      <c r="CN3165">
        <v>6317910</v>
      </c>
    </row>
    <row r="3166" spans="1:92" x14ac:dyDescent="0.25">
      <c r="A3166" t="s">
        <v>15810</v>
      </c>
      <c r="B3166" t="s">
        <v>15810</v>
      </c>
      <c r="C3166">
        <v>58</v>
      </c>
      <c r="D3166" t="s">
        <v>597</v>
      </c>
      <c r="E3166">
        <v>66303</v>
      </c>
      <c r="F3166" t="s">
        <v>15800</v>
      </c>
      <c r="G3166" t="s">
        <v>15811</v>
      </c>
      <c r="H3166" t="s">
        <v>15812</v>
      </c>
      <c r="I3166" t="s">
        <v>1462</v>
      </c>
      <c r="J3166">
        <v>9838</v>
      </c>
      <c r="K3166">
        <v>5101</v>
      </c>
      <c r="L3166" t="s">
        <v>15813</v>
      </c>
      <c r="M3166" t="s">
        <v>15814</v>
      </c>
      <c r="N3166" t="s">
        <v>4844</v>
      </c>
      <c r="O3166" t="s">
        <v>15815</v>
      </c>
      <c r="P3166" t="s">
        <v>4846</v>
      </c>
      <c r="Q3166" t="s">
        <v>4847</v>
      </c>
      <c r="R3166" t="s">
        <v>4848</v>
      </c>
      <c r="S3166" t="s">
        <v>4837</v>
      </c>
      <c r="T3166" t="s">
        <v>3087</v>
      </c>
      <c r="U3166" t="s">
        <v>3036</v>
      </c>
      <c r="V3166" t="s">
        <v>1577</v>
      </c>
      <c r="W3166">
        <v>43.9495</v>
      </c>
      <c r="X3166">
        <v>-79.456289999999996</v>
      </c>
      <c r="Y3166" t="s">
        <v>612</v>
      </c>
      <c r="Z3166" t="s">
        <v>612</v>
      </c>
      <c r="AA3166" t="s">
        <v>612</v>
      </c>
      <c r="AB3166" t="s">
        <v>612</v>
      </c>
      <c r="AC3166" t="s">
        <v>612</v>
      </c>
      <c r="AD3166" t="s">
        <v>612</v>
      </c>
      <c r="AE3166" t="s">
        <v>612</v>
      </c>
      <c r="AF3166" t="s">
        <v>612</v>
      </c>
      <c r="AG3166" t="s">
        <v>612</v>
      </c>
      <c r="AH3166" t="s">
        <v>612</v>
      </c>
      <c r="AI3166" t="s">
        <v>612</v>
      </c>
      <c r="AJ3166" t="s">
        <v>612</v>
      </c>
      <c r="AK3166" t="s">
        <v>612</v>
      </c>
      <c r="AL3166" t="s">
        <v>612</v>
      </c>
      <c r="AM3166" t="s">
        <v>612</v>
      </c>
      <c r="AN3166" t="s">
        <v>612</v>
      </c>
      <c r="AO3166" t="s">
        <v>612</v>
      </c>
      <c r="AP3166" t="s">
        <v>612</v>
      </c>
      <c r="AQ3166" t="s">
        <v>612</v>
      </c>
      <c r="AR3166" t="s">
        <v>612</v>
      </c>
      <c r="AS3166" t="s">
        <v>612</v>
      </c>
      <c r="AT3166" t="s">
        <v>613</v>
      </c>
      <c r="AU3166" t="s">
        <v>612</v>
      </c>
      <c r="AV3166" t="s">
        <v>614</v>
      </c>
      <c r="AW3166" t="s">
        <v>612</v>
      </c>
      <c r="AX3166">
        <v>579761</v>
      </c>
      <c r="AY3166" t="s">
        <v>621</v>
      </c>
      <c r="AZ3166" t="s">
        <v>579</v>
      </c>
      <c r="BA3166" t="s">
        <v>579</v>
      </c>
      <c r="BB3166" t="s">
        <v>803</v>
      </c>
      <c r="BC3166">
        <v>40787</v>
      </c>
      <c r="BD3166">
        <v>0</v>
      </c>
      <c r="BE3166">
        <v>0</v>
      </c>
      <c r="BF3166">
        <v>0</v>
      </c>
      <c r="BG3166">
        <v>0</v>
      </c>
      <c r="BH3166">
        <v>0</v>
      </c>
      <c r="BI3166">
        <v>53558</v>
      </c>
      <c r="BJ3166">
        <v>0</v>
      </c>
      <c r="BK3166">
        <v>0</v>
      </c>
      <c r="BL3166">
        <v>0</v>
      </c>
      <c r="BM3166">
        <v>0</v>
      </c>
      <c r="BN3166">
        <v>0</v>
      </c>
      <c r="BO3166">
        <v>0</v>
      </c>
      <c r="BP3166">
        <v>0</v>
      </c>
      <c r="BQ3166">
        <v>0</v>
      </c>
      <c r="BR3166">
        <v>0</v>
      </c>
      <c r="BS3166">
        <v>53558</v>
      </c>
      <c r="BT3166">
        <v>0</v>
      </c>
      <c r="BU3166">
        <v>0</v>
      </c>
      <c r="BV3166">
        <v>472645</v>
      </c>
      <c r="BW3166">
        <v>0</v>
      </c>
      <c r="BX3166">
        <v>0</v>
      </c>
      <c r="BY3166">
        <v>0</v>
      </c>
      <c r="BZ3166">
        <v>0</v>
      </c>
      <c r="CA3166">
        <v>0</v>
      </c>
      <c r="CB3166">
        <v>0</v>
      </c>
      <c r="CC3166">
        <v>0</v>
      </c>
      <c r="CD3166">
        <v>472645</v>
      </c>
      <c r="CE3166">
        <v>526203</v>
      </c>
      <c r="CF3166">
        <v>526203</v>
      </c>
      <c r="CG3166">
        <v>0</v>
      </c>
      <c r="CH3166" t="s">
        <v>612</v>
      </c>
      <c r="CI3166" t="s">
        <v>616</v>
      </c>
      <c r="CJ3166" t="s">
        <v>617</v>
      </c>
      <c r="CK3166" t="s">
        <v>617</v>
      </c>
      <c r="CL3166" t="s">
        <v>617</v>
      </c>
      <c r="CM3166" t="s">
        <v>617</v>
      </c>
      <c r="CN3166">
        <v>0</v>
      </c>
    </row>
    <row r="3167" spans="1:92" x14ac:dyDescent="0.25">
      <c r="A3167" t="s">
        <v>15816</v>
      </c>
      <c r="B3167" t="s">
        <v>15817</v>
      </c>
      <c r="C3167">
        <v>58</v>
      </c>
      <c r="D3167" t="s">
        <v>5083</v>
      </c>
      <c r="E3167">
        <v>66303</v>
      </c>
      <c r="F3167" t="s">
        <v>15800</v>
      </c>
      <c r="G3167" t="s">
        <v>15811</v>
      </c>
      <c r="H3167" t="s">
        <v>15818</v>
      </c>
      <c r="I3167" t="s">
        <v>630</v>
      </c>
      <c r="J3167">
        <v>24569</v>
      </c>
      <c r="K3167">
        <v>5101</v>
      </c>
      <c r="L3167" t="s">
        <v>15819</v>
      </c>
      <c r="M3167" t="s">
        <v>15814</v>
      </c>
      <c r="N3167" t="s">
        <v>4844</v>
      </c>
      <c r="O3167" t="s">
        <v>15815</v>
      </c>
      <c r="P3167" t="s">
        <v>4846</v>
      </c>
      <c r="Q3167" t="s">
        <v>4847</v>
      </c>
      <c r="R3167" t="s">
        <v>4848</v>
      </c>
      <c r="S3167" t="s">
        <v>4837</v>
      </c>
      <c r="T3167" t="s">
        <v>3087</v>
      </c>
      <c r="U3167" t="s">
        <v>3036</v>
      </c>
      <c r="V3167" t="s">
        <v>1577</v>
      </c>
      <c r="W3167">
        <v>43.949620000000003</v>
      </c>
      <c r="X3167">
        <v>-79.456410000000005</v>
      </c>
      <c r="Y3167">
        <v>42321</v>
      </c>
      <c r="Z3167" t="s">
        <v>622</v>
      </c>
      <c r="AA3167" t="s">
        <v>622</v>
      </c>
      <c r="AB3167" t="s">
        <v>612</v>
      </c>
      <c r="AC3167" t="s">
        <v>612</v>
      </c>
      <c r="AD3167" t="s">
        <v>612</v>
      </c>
      <c r="AE3167">
        <v>42321</v>
      </c>
      <c r="AF3167" t="s">
        <v>622</v>
      </c>
      <c r="AG3167" t="s">
        <v>622</v>
      </c>
      <c r="AH3167">
        <v>42317</v>
      </c>
      <c r="AI3167" t="s">
        <v>622</v>
      </c>
      <c r="AJ3167" t="s">
        <v>622</v>
      </c>
      <c r="AK3167" t="s">
        <v>612</v>
      </c>
      <c r="AL3167" t="s">
        <v>612</v>
      </c>
      <c r="AM3167" t="s">
        <v>612</v>
      </c>
      <c r="AN3167" t="s">
        <v>612</v>
      </c>
      <c r="AO3167" t="s">
        <v>612</v>
      </c>
      <c r="AP3167" t="s">
        <v>612</v>
      </c>
      <c r="AQ3167">
        <v>259</v>
      </c>
      <c r="AR3167">
        <v>3</v>
      </c>
      <c r="AS3167">
        <v>49</v>
      </c>
      <c r="AT3167" t="s">
        <v>613</v>
      </c>
      <c r="AU3167" t="s">
        <v>612</v>
      </c>
      <c r="AV3167" t="s">
        <v>635</v>
      </c>
      <c r="AW3167">
        <v>43364</v>
      </c>
      <c r="AX3167">
        <v>9968798</v>
      </c>
      <c r="AY3167" t="s">
        <v>621</v>
      </c>
      <c r="AZ3167" t="s">
        <v>145</v>
      </c>
      <c r="BA3167" t="s">
        <v>701</v>
      </c>
      <c r="BB3167" t="s">
        <v>738</v>
      </c>
      <c r="BC3167">
        <v>43711</v>
      </c>
      <c r="BD3167">
        <v>0</v>
      </c>
      <c r="BE3167">
        <v>0</v>
      </c>
      <c r="BF3167">
        <v>0</v>
      </c>
      <c r="BG3167">
        <v>1544468</v>
      </c>
      <c r="BH3167">
        <v>0</v>
      </c>
      <c r="BI3167">
        <v>0</v>
      </c>
      <c r="BJ3167">
        <v>0</v>
      </c>
      <c r="BK3167">
        <v>0</v>
      </c>
      <c r="BL3167">
        <v>0</v>
      </c>
      <c r="BM3167">
        <v>0</v>
      </c>
      <c r="BN3167">
        <v>0</v>
      </c>
      <c r="BO3167">
        <v>0</v>
      </c>
      <c r="BP3167">
        <v>0</v>
      </c>
      <c r="BQ3167">
        <v>0</v>
      </c>
      <c r="BR3167">
        <v>0</v>
      </c>
      <c r="BS3167">
        <v>1544468</v>
      </c>
      <c r="BT3167">
        <v>0</v>
      </c>
      <c r="BU3167">
        <v>0</v>
      </c>
      <c r="BV3167">
        <v>504170</v>
      </c>
      <c r="BW3167">
        <v>0</v>
      </c>
      <c r="BX3167">
        <v>6437308</v>
      </c>
      <c r="BY3167">
        <v>0</v>
      </c>
      <c r="BZ3167">
        <v>1482852</v>
      </c>
      <c r="CA3167">
        <v>0</v>
      </c>
      <c r="CB3167">
        <v>0</v>
      </c>
      <c r="CC3167">
        <v>0</v>
      </c>
      <c r="CD3167">
        <v>8424330</v>
      </c>
      <c r="CE3167">
        <v>9968798</v>
      </c>
      <c r="CF3167">
        <v>9968798</v>
      </c>
      <c r="CG3167">
        <v>0</v>
      </c>
      <c r="CH3167" t="s">
        <v>612</v>
      </c>
      <c r="CI3167" t="s">
        <v>616</v>
      </c>
      <c r="CJ3167" t="s">
        <v>702</v>
      </c>
      <c r="CK3167" t="s">
        <v>703</v>
      </c>
      <c r="CL3167" t="s">
        <v>764</v>
      </c>
      <c r="CM3167" t="s">
        <v>740</v>
      </c>
      <c r="CN3167">
        <v>7920160</v>
      </c>
    </row>
    <row r="3168" spans="1:92" x14ac:dyDescent="0.25">
      <c r="A3168" t="s">
        <v>15820</v>
      </c>
      <c r="B3168" t="s">
        <v>15817</v>
      </c>
      <c r="C3168">
        <v>58</v>
      </c>
      <c r="D3168" t="s">
        <v>597</v>
      </c>
      <c r="E3168">
        <v>66303</v>
      </c>
      <c r="F3168" t="s">
        <v>15800</v>
      </c>
      <c r="G3168" t="s">
        <v>15811</v>
      </c>
      <c r="H3168" t="s">
        <v>15818</v>
      </c>
      <c r="I3168" t="s">
        <v>1462</v>
      </c>
      <c r="J3168">
        <v>9838</v>
      </c>
      <c r="K3168">
        <v>5101</v>
      </c>
      <c r="L3168" t="s">
        <v>15813</v>
      </c>
      <c r="M3168" t="s">
        <v>15814</v>
      </c>
      <c r="N3168" t="s">
        <v>4844</v>
      </c>
      <c r="O3168" t="s">
        <v>15815</v>
      </c>
      <c r="P3168" t="s">
        <v>4846</v>
      </c>
      <c r="Q3168" t="s">
        <v>4847</v>
      </c>
      <c r="R3168" t="s">
        <v>4848</v>
      </c>
      <c r="S3168" t="s">
        <v>4837</v>
      </c>
      <c r="T3168" t="s">
        <v>3087</v>
      </c>
      <c r="U3168" t="s">
        <v>3036</v>
      </c>
      <c r="V3168" t="s">
        <v>1577</v>
      </c>
      <c r="W3168">
        <v>43.9495</v>
      </c>
      <c r="X3168">
        <v>-79.456289999999996</v>
      </c>
      <c r="Y3168">
        <v>42815</v>
      </c>
      <c r="Z3168" t="s">
        <v>787</v>
      </c>
      <c r="AA3168" t="s">
        <v>787</v>
      </c>
      <c r="AB3168" t="s">
        <v>612</v>
      </c>
      <c r="AC3168" t="s">
        <v>612</v>
      </c>
      <c r="AD3168" t="s">
        <v>612</v>
      </c>
      <c r="AE3168">
        <v>42815</v>
      </c>
      <c r="AF3168" t="s">
        <v>787</v>
      </c>
      <c r="AG3168" t="s">
        <v>787</v>
      </c>
      <c r="AH3168" t="s">
        <v>612</v>
      </c>
      <c r="AI3168" t="s">
        <v>612</v>
      </c>
      <c r="AJ3168" t="s">
        <v>612</v>
      </c>
      <c r="AK3168" t="s">
        <v>612</v>
      </c>
      <c r="AL3168" t="s">
        <v>612</v>
      </c>
      <c r="AM3168" t="s">
        <v>612</v>
      </c>
      <c r="AN3168" t="s">
        <v>612</v>
      </c>
      <c r="AO3168" t="s">
        <v>612</v>
      </c>
      <c r="AP3168" t="s">
        <v>612</v>
      </c>
      <c r="AQ3168" t="s">
        <v>612</v>
      </c>
      <c r="AR3168" t="s">
        <v>612</v>
      </c>
      <c r="AS3168" t="s">
        <v>612</v>
      </c>
      <c r="AT3168" t="s">
        <v>613</v>
      </c>
      <c r="AU3168" t="s">
        <v>612</v>
      </c>
      <c r="AV3168" t="s">
        <v>635</v>
      </c>
      <c r="AW3168">
        <v>42912</v>
      </c>
      <c r="AX3168">
        <v>851051</v>
      </c>
      <c r="AY3168" t="s">
        <v>621</v>
      </c>
      <c r="AZ3168" t="s">
        <v>463</v>
      </c>
      <c r="BA3168" t="s">
        <v>701</v>
      </c>
      <c r="BB3168" t="s">
        <v>736</v>
      </c>
      <c r="BC3168">
        <v>42979</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851051</v>
      </c>
      <c r="BY3168">
        <v>0</v>
      </c>
      <c r="BZ3168">
        <v>0</v>
      </c>
      <c r="CA3168">
        <v>0</v>
      </c>
      <c r="CB3168">
        <v>0</v>
      </c>
      <c r="CC3168">
        <v>0</v>
      </c>
      <c r="CD3168">
        <v>851051</v>
      </c>
      <c r="CE3168">
        <v>851051</v>
      </c>
      <c r="CF3168">
        <v>851051</v>
      </c>
      <c r="CG3168">
        <v>0</v>
      </c>
      <c r="CH3168" t="s">
        <v>612</v>
      </c>
      <c r="CI3168" t="s">
        <v>616</v>
      </c>
      <c r="CJ3168" t="s">
        <v>702</v>
      </c>
      <c r="CK3168" t="s">
        <v>703</v>
      </c>
      <c r="CL3168" t="s">
        <v>617</v>
      </c>
      <c r="CM3168" t="s">
        <v>617</v>
      </c>
      <c r="CN3168">
        <v>851051</v>
      </c>
    </row>
    <row r="3169" spans="1:92" x14ac:dyDescent="0.25">
      <c r="A3169" t="s">
        <v>15821</v>
      </c>
      <c r="B3169" t="s">
        <v>15821</v>
      </c>
      <c r="C3169">
        <v>58</v>
      </c>
      <c r="D3169" t="s">
        <v>597</v>
      </c>
      <c r="E3169">
        <v>66303</v>
      </c>
      <c r="F3169" t="s">
        <v>15800</v>
      </c>
      <c r="G3169" t="s">
        <v>15822</v>
      </c>
      <c r="H3169" t="s">
        <v>15823</v>
      </c>
      <c r="I3169" t="s">
        <v>630</v>
      </c>
      <c r="J3169">
        <v>24303</v>
      </c>
      <c r="K3169">
        <v>9905</v>
      </c>
      <c r="L3169" t="s">
        <v>15824</v>
      </c>
      <c r="M3169" t="s">
        <v>3079</v>
      </c>
      <c r="N3169" t="s">
        <v>3080</v>
      </c>
      <c r="O3169" t="s">
        <v>3081</v>
      </c>
      <c r="P3169" t="s">
        <v>3032</v>
      </c>
      <c r="Q3169" t="s">
        <v>3033</v>
      </c>
      <c r="R3169" t="s">
        <v>3034</v>
      </c>
      <c r="S3169" t="s">
        <v>3034</v>
      </c>
      <c r="T3169" t="s">
        <v>3035</v>
      </c>
      <c r="U3169" t="s">
        <v>3036</v>
      </c>
      <c r="V3169" t="s">
        <v>1577</v>
      </c>
      <c r="W3169">
        <v>43.78584</v>
      </c>
      <c r="X3169">
        <v>-79.37088</v>
      </c>
      <c r="Y3169">
        <v>41606</v>
      </c>
      <c r="Z3169" t="s">
        <v>649</v>
      </c>
      <c r="AA3169" t="s">
        <v>649</v>
      </c>
      <c r="AB3169">
        <v>41606</v>
      </c>
      <c r="AC3169" t="s">
        <v>649</v>
      </c>
      <c r="AD3169" t="s">
        <v>649</v>
      </c>
      <c r="AE3169" t="s">
        <v>612</v>
      </c>
      <c r="AF3169" t="s">
        <v>612</v>
      </c>
      <c r="AG3169" t="s">
        <v>612</v>
      </c>
      <c r="AH3169" t="s">
        <v>612</v>
      </c>
      <c r="AI3169" t="s">
        <v>612</v>
      </c>
      <c r="AJ3169" t="s">
        <v>612</v>
      </c>
      <c r="AK3169" t="s">
        <v>612</v>
      </c>
      <c r="AL3169" t="s">
        <v>612</v>
      </c>
      <c r="AM3169" t="s">
        <v>612</v>
      </c>
      <c r="AN3169" t="s">
        <v>612</v>
      </c>
      <c r="AO3169" t="s">
        <v>612</v>
      </c>
      <c r="AP3169" t="s">
        <v>612</v>
      </c>
      <c r="AQ3169" t="s">
        <v>612</v>
      </c>
      <c r="AR3169" t="s">
        <v>612</v>
      </c>
      <c r="AS3169" t="s">
        <v>612</v>
      </c>
      <c r="AT3169" t="s">
        <v>613</v>
      </c>
      <c r="AU3169" t="s">
        <v>612</v>
      </c>
      <c r="AV3169" t="s">
        <v>635</v>
      </c>
      <c r="AW3169">
        <v>41606</v>
      </c>
      <c r="AX3169">
        <v>10754200</v>
      </c>
      <c r="AY3169" t="s">
        <v>621</v>
      </c>
      <c r="AZ3169" t="s">
        <v>663</v>
      </c>
      <c r="BA3169" t="s">
        <v>470</v>
      </c>
      <c r="BB3169" t="s">
        <v>649</v>
      </c>
      <c r="BC3169">
        <v>41518</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10754200</v>
      </c>
      <c r="BX3169">
        <v>0</v>
      </c>
      <c r="BY3169">
        <v>0</v>
      </c>
      <c r="BZ3169">
        <v>0</v>
      </c>
      <c r="CA3169">
        <v>0</v>
      </c>
      <c r="CB3169">
        <v>0</v>
      </c>
      <c r="CC3169">
        <v>0</v>
      </c>
      <c r="CD3169">
        <v>10754200</v>
      </c>
      <c r="CE3169">
        <v>10754200</v>
      </c>
      <c r="CF3169">
        <v>10754200</v>
      </c>
      <c r="CG3169">
        <v>0</v>
      </c>
      <c r="CH3169" t="s">
        <v>612</v>
      </c>
      <c r="CI3169" t="s">
        <v>616</v>
      </c>
      <c r="CJ3169" t="s">
        <v>617</v>
      </c>
      <c r="CK3169" t="s">
        <v>617</v>
      </c>
      <c r="CL3169" t="s">
        <v>617</v>
      </c>
      <c r="CM3169" t="s">
        <v>617</v>
      </c>
      <c r="CN3169">
        <v>10754200</v>
      </c>
    </row>
    <row r="3170" spans="1:92" x14ac:dyDescent="0.25">
      <c r="A3170" t="s">
        <v>15825</v>
      </c>
      <c r="B3170" t="s">
        <v>15825</v>
      </c>
      <c r="C3170">
        <v>58</v>
      </c>
      <c r="D3170" t="s">
        <v>597</v>
      </c>
      <c r="E3170">
        <v>66303</v>
      </c>
      <c r="F3170" t="s">
        <v>15800</v>
      </c>
      <c r="G3170" t="s">
        <v>15826</v>
      </c>
      <c r="H3170" t="s">
        <v>15827</v>
      </c>
      <c r="I3170" t="s">
        <v>630</v>
      </c>
      <c r="J3170">
        <v>10710</v>
      </c>
      <c r="K3170">
        <v>11270</v>
      </c>
      <c r="L3170" t="s">
        <v>15828</v>
      </c>
      <c r="M3170" t="s">
        <v>15829</v>
      </c>
      <c r="N3170" t="s">
        <v>6787</v>
      </c>
      <c r="O3170" t="s">
        <v>15830</v>
      </c>
      <c r="P3170" t="s">
        <v>6789</v>
      </c>
      <c r="Q3170" t="s">
        <v>6790</v>
      </c>
      <c r="R3170" t="s">
        <v>6791</v>
      </c>
      <c r="S3170" t="s">
        <v>6779</v>
      </c>
      <c r="T3170" t="s">
        <v>6780</v>
      </c>
      <c r="U3170" t="s">
        <v>3036</v>
      </c>
      <c r="V3170" t="s">
        <v>1577</v>
      </c>
      <c r="W3170">
        <v>43.707140000000003</v>
      </c>
      <c r="X3170">
        <v>-79.771870000000007</v>
      </c>
      <c r="Y3170" t="s">
        <v>612</v>
      </c>
      <c r="Z3170" t="s">
        <v>612</v>
      </c>
      <c r="AA3170" t="s">
        <v>612</v>
      </c>
      <c r="AB3170" t="s">
        <v>612</v>
      </c>
      <c r="AC3170" t="s">
        <v>612</v>
      </c>
      <c r="AD3170" t="s">
        <v>612</v>
      </c>
      <c r="AE3170" t="s">
        <v>612</v>
      </c>
      <c r="AF3170" t="s">
        <v>612</v>
      </c>
      <c r="AG3170" t="s">
        <v>612</v>
      </c>
      <c r="AH3170" t="s">
        <v>612</v>
      </c>
      <c r="AI3170" t="s">
        <v>612</v>
      </c>
      <c r="AJ3170" t="s">
        <v>612</v>
      </c>
      <c r="AK3170" t="s">
        <v>612</v>
      </c>
      <c r="AL3170" t="s">
        <v>612</v>
      </c>
      <c r="AM3170" t="s">
        <v>612</v>
      </c>
      <c r="AN3170" t="s">
        <v>612</v>
      </c>
      <c r="AO3170" t="s">
        <v>612</v>
      </c>
      <c r="AP3170" t="s">
        <v>612</v>
      </c>
      <c r="AQ3170" t="s">
        <v>612</v>
      </c>
      <c r="AR3170" t="s">
        <v>612</v>
      </c>
      <c r="AS3170" t="s">
        <v>612</v>
      </c>
      <c r="AT3170" t="s">
        <v>613</v>
      </c>
      <c r="AU3170" t="s">
        <v>612</v>
      </c>
      <c r="AV3170" t="s">
        <v>635</v>
      </c>
      <c r="AW3170">
        <v>39691</v>
      </c>
      <c r="AX3170">
        <v>5355000</v>
      </c>
      <c r="AY3170" t="s">
        <v>621</v>
      </c>
      <c r="AZ3170" t="s">
        <v>145</v>
      </c>
      <c r="BA3170" t="s">
        <v>15638</v>
      </c>
      <c r="BB3170" t="s">
        <v>645</v>
      </c>
      <c r="BC3170">
        <v>38231</v>
      </c>
      <c r="BD3170">
        <v>0</v>
      </c>
      <c r="BE3170">
        <v>0</v>
      </c>
      <c r="BF3170">
        <v>0</v>
      </c>
      <c r="BG3170">
        <v>0</v>
      </c>
      <c r="BH3170">
        <v>0</v>
      </c>
      <c r="BI3170">
        <v>0</v>
      </c>
      <c r="BJ3170">
        <v>0</v>
      </c>
      <c r="BK3170">
        <v>0</v>
      </c>
      <c r="BL3170">
        <v>0</v>
      </c>
      <c r="BM3170">
        <v>0</v>
      </c>
      <c r="BN3170">
        <v>0</v>
      </c>
      <c r="BO3170">
        <v>0</v>
      </c>
      <c r="BP3170">
        <v>0</v>
      </c>
      <c r="BQ3170">
        <v>0</v>
      </c>
      <c r="BR3170">
        <v>0</v>
      </c>
      <c r="BS3170">
        <v>0</v>
      </c>
      <c r="BT3170">
        <v>5355000</v>
      </c>
      <c r="BU3170">
        <v>0</v>
      </c>
      <c r="BV3170">
        <v>0</v>
      </c>
      <c r="BW3170">
        <v>0</v>
      </c>
      <c r="BX3170">
        <v>0</v>
      </c>
      <c r="BY3170">
        <v>0</v>
      </c>
      <c r="BZ3170">
        <v>0</v>
      </c>
      <c r="CA3170">
        <v>0</v>
      </c>
      <c r="CB3170">
        <v>0</v>
      </c>
      <c r="CC3170">
        <v>0</v>
      </c>
      <c r="CD3170">
        <v>5355000</v>
      </c>
      <c r="CE3170">
        <v>5355000</v>
      </c>
      <c r="CF3170">
        <v>5355000</v>
      </c>
      <c r="CG3170">
        <v>0</v>
      </c>
      <c r="CH3170" t="s">
        <v>612</v>
      </c>
      <c r="CI3170" t="s">
        <v>616</v>
      </c>
      <c r="CJ3170" t="s">
        <v>617</v>
      </c>
      <c r="CK3170" t="s">
        <v>617</v>
      </c>
      <c r="CL3170" t="s">
        <v>617</v>
      </c>
      <c r="CM3170" t="s">
        <v>617</v>
      </c>
      <c r="CN3170">
        <v>0</v>
      </c>
    </row>
    <row r="3171" spans="1:92" x14ac:dyDescent="0.25">
      <c r="A3171" t="s">
        <v>15831</v>
      </c>
      <c r="B3171" t="s">
        <v>15831</v>
      </c>
      <c r="C3171">
        <v>58</v>
      </c>
      <c r="D3171" t="s">
        <v>597</v>
      </c>
      <c r="E3171">
        <v>66303</v>
      </c>
      <c r="F3171" t="s">
        <v>15800</v>
      </c>
      <c r="G3171" t="s">
        <v>15832</v>
      </c>
      <c r="H3171" t="s">
        <v>15833</v>
      </c>
      <c r="I3171" t="s">
        <v>630</v>
      </c>
      <c r="J3171">
        <v>19832</v>
      </c>
      <c r="K3171">
        <v>7031</v>
      </c>
      <c r="L3171" t="s">
        <v>15834</v>
      </c>
      <c r="M3171" t="s">
        <v>15835</v>
      </c>
      <c r="N3171" t="s">
        <v>3035</v>
      </c>
      <c r="O3171" t="s">
        <v>15836</v>
      </c>
      <c r="P3171" t="s">
        <v>3032</v>
      </c>
      <c r="Q3171" t="s">
        <v>3033</v>
      </c>
      <c r="R3171" t="s">
        <v>3034</v>
      </c>
      <c r="S3171" t="s">
        <v>3034</v>
      </c>
      <c r="T3171" t="s">
        <v>3035</v>
      </c>
      <c r="U3171" t="s">
        <v>3036</v>
      </c>
      <c r="V3171" t="s">
        <v>1577</v>
      </c>
      <c r="W3171">
        <v>43.668010000000002</v>
      </c>
      <c r="X3171">
        <v>-79.455719999999999</v>
      </c>
      <c r="Y3171">
        <v>41074</v>
      </c>
      <c r="Z3171" t="s">
        <v>803</v>
      </c>
      <c r="AA3171" t="s">
        <v>662</v>
      </c>
      <c r="AB3171" t="s">
        <v>612</v>
      </c>
      <c r="AC3171" t="s">
        <v>612</v>
      </c>
      <c r="AD3171" t="s">
        <v>612</v>
      </c>
      <c r="AE3171">
        <v>41074</v>
      </c>
      <c r="AF3171" t="s">
        <v>803</v>
      </c>
      <c r="AG3171" t="s">
        <v>662</v>
      </c>
      <c r="AH3171" t="s">
        <v>612</v>
      </c>
      <c r="AI3171" t="s">
        <v>612</v>
      </c>
      <c r="AJ3171" t="s">
        <v>612</v>
      </c>
      <c r="AK3171" t="s">
        <v>612</v>
      </c>
      <c r="AL3171" t="s">
        <v>612</v>
      </c>
      <c r="AM3171" t="s">
        <v>612</v>
      </c>
      <c r="AN3171" t="s">
        <v>612</v>
      </c>
      <c r="AO3171" t="s">
        <v>612</v>
      </c>
      <c r="AP3171" t="s">
        <v>612</v>
      </c>
      <c r="AQ3171" t="s">
        <v>612</v>
      </c>
      <c r="AR3171" t="s">
        <v>612</v>
      </c>
      <c r="AS3171" t="s">
        <v>612</v>
      </c>
      <c r="AT3171" t="s">
        <v>613</v>
      </c>
      <c r="AU3171" t="s">
        <v>612</v>
      </c>
      <c r="AV3171" t="s">
        <v>635</v>
      </c>
      <c r="AW3171">
        <v>41761</v>
      </c>
      <c r="AX3171">
        <v>15726151</v>
      </c>
      <c r="AY3171" t="s">
        <v>621</v>
      </c>
      <c r="AZ3171" t="s">
        <v>2274</v>
      </c>
      <c r="BA3171" t="s">
        <v>460</v>
      </c>
      <c r="BB3171" t="s">
        <v>662</v>
      </c>
      <c r="BC3171">
        <v>41153</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950532</v>
      </c>
      <c r="BW3171">
        <v>0</v>
      </c>
      <c r="BX3171">
        <v>14775619</v>
      </c>
      <c r="BY3171">
        <v>0</v>
      </c>
      <c r="BZ3171">
        <v>0</v>
      </c>
      <c r="CA3171">
        <v>0</v>
      </c>
      <c r="CB3171">
        <v>0</v>
      </c>
      <c r="CC3171">
        <v>0</v>
      </c>
      <c r="CD3171">
        <v>15726151</v>
      </c>
      <c r="CE3171">
        <v>15726151</v>
      </c>
      <c r="CF3171">
        <v>15726151</v>
      </c>
      <c r="CG3171">
        <v>0</v>
      </c>
      <c r="CH3171" t="s">
        <v>612</v>
      </c>
      <c r="CI3171" t="s">
        <v>616</v>
      </c>
      <c r="CJ3171" t="s">
        <v>702</v>
      </c>
      <c r="CK3171" t="s">
        <v>703</v>
      </c>
      <c r="CL3171" t="s">
        <v>617</v>
      </c>
      <c r="CM3171" t="s">
        <v>617</v>
      </c>
      <c r="CN3171">
        <v>14775619</v>
      </c>
    </row>
    <row r="3172" spans="1:92" x14ac:dyDescent="0.25">
      <c r="A3172" t="s">
        <v>15837</v>
      </c>
      <c r="B3172" t="s">
        <v>15837</v>
      </c>
      <c r="C3172">
        <v>58</v>
      </c>
      <c r="D3172" t="s">
        <v>597</v>
      </c>
      <c r="E3172">
        <v>66303</v>
      </c>
      <c r="F3172" t="s">
        <v>15800</v>
      </c>
      <c r="G3172" t="s">
        <v>15838</v>
      </c>
      <c r="H3172" t="s">
        <v>15839</v>
      </c>
      <c r="I3172" t="s">
        <v>667</v>
      </c>
      <c r="J3172">
        <v>9527</v>
      </c>
      <c r="K3172">
        <v>9387</v>
      </c>
      <c r="L3172" t="s">
        <v>3119</v>
      </c>
      <c r="M3172" t="s">
        <v>3120</v>
      </c>
      <c r="N3172" t="s">
        <v>3035</v>
      </c>
      <c r="O3172" t="s">
        <v>3121</v>
      </c>
      <c r="P3172" t="s">
        <v>3032</v>
      </c>
      <c r="Q3172" t="s">
        <v>3033</v>
      </c>
      <c r="R3172" t="s">
        <v>3034</v>
      </c>
      <c r="S3172" t="s">
        <v>3034</v>
      </c>
      <c r="T3172" t="s">
        <v>3035</v>
      </c>
      <c r="U3172" t="s">
        <v>3036</v>
      </c>
      <c r="V3172" t="s">
        <v>1577</v>
      </c>
      <c r="W3172">
        <v>43.658102</v>
      </c>
      <c r="X3172">
        <v>-79.437988000000004</v>
      </c>
      <c r="Y3172" t="s">
        <v>752</v>
      </c>
      <c r="Z3172" t="s">
        <v>752</v>
      </c>
      <c r="AA3172" t="s">
        <v>752</v>
      </c>
      <c r="AB3172" t="s">
        <v>612</v>
      </c>
      <c r="AC3172" t="s">
        <v>612</v>
      </c>
      <c r="AD3172" t="s">
        <v>612</v>
      </c>
      <c r="AE3172" t="s">
        <v>752</v>
      </c>
      <c r="AF3172" t="s">
        <v>752</v>
      </c>
      <c r="AG3172" t="s">
        <v>752</v>
      </c>
      <c r="AH3172" t="s">
        <v>612</v>
      </c>
      <c r="AI3172" t="s">
        <v>612</v>
      </c>
      <c r="AJ3172" t="s">
        <v>612</v>
      </c>
      <c r="AK3172" t="s">
        <v>612</v>
      </c>
      <c r="AL3172" t="s">
        <v>612</v>
      </c>
      <c r="AM3172" t="s">
        <v>612</v>
      </c>
      <c r="AN3172" t="s">
        <v>612</v>
      </c>
      <c r="AO3172" t="s">
        <v>612</v>
      </c>
      <c r="AP3172" t="s">
        <v>612</v>
      </c>
      <c r="AQ3172" t="s">
        <v>612</v>
      </c>
      <c r="AR3172" t="s">
        <v>612</v>
      </c>
      <c r="AS3172" t="s">
        <v>612</v>
      </c>
      <c r="AT3172" t="s">
        <v>613</v>
      </c>
      <c r="AU3172" t="s">
        <v>612</v>
      </c>
      <c r="AV3172" t="s">
        <v>614</v>
      </c>
      <c r="AW3172" t="s">
        <v>612</v>
      </c>
      <c r="AX3172">
        <v>727311</v>
      </c>
      <c r="AY3172" t="s">
        <v>621</v>
      </c>
      <c r="AZ3172" t="s">
        <v>143</v>
      </c>
      <c r="BA3172" t="s">
        <v>701</v>
      </c>
      <c r="BB3172" t="s">
        <v>824</v>
      </c>
      <c r="BC3172">
        <v>39326</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727311</v>
      </c>
      <c r="BY3172">
        <v>0</v>
      </c>
      <c r="BZ3172">
        <v>0</v>
      </c>
      <c r="CA3172">
        <v>0</v>
      </c>
      <c r="CB3172">
        <v>0</v>
      </c>
      <c r="CC3172">
        <v>0</v>
      </c>
      <c r="CD3172">
        <v>727311</v>
      </c>
      <c r="CE3172">
        <v>727311</v>
      </c>
      <c r="CF3172">
        <v>727311</v>
      </c>
      <c r="CG3172">
        <v>0</v>
      </c>
      <c r="CH3172" t="s">
        <v>612</v>
      </c>
      <c r="CI3172" t="s">
        <v>616</v>
      </c>
      <c r="CJ3172" t="s">
        <v>753</v>
      </c>
      <c r="CK3172" t="s">
        <v>754</v>
      </c>
      <c r="CL3172" t="s">
        <v>617</v>
      </c>
      <c r="CM3172" t="s">
        <v>617</v>
      </c>
      <c r="CN3172">
        <v>727311</v>
      </c>
    </row>
    <row r="3173" spans="1:92" x14ac:dyDescent="0.25">
      <c r="A3173" t="s">
        <v>15840</v>
      </c>
      <c r="B3173" t="s">
        <v>15840</v>
      </c>
      <c r="C3173">
        <v>58</v>
      </c>
      <c r="D3173" t="s">
        <v>597</v>
      </c>
      <c r="E3173">
        <v>66303</v>
      </c>
      <c r="F3173" t="s">
        <v>15800</v>
      </c>
      <c r="G3173" t="s">
        <v>15841</v>
      </c>
      <c r="H3173" t="s">
        <v>648</v>
      </c>
      <c r="I3173" t="s">
        <v>600</v>
      </c>
      <c r="J3173">
        <v>9647</v>
      </c>
      <c r="K3173">
        <v>10186</v>
      </c>
      <c r="L3173" t="s">
        <v>15801</v>
      </c>
      <c r="M3173" t="s">
        <v>15802</v>
      </c>
      <c r="N3173" t="s">
        <v>3080</v>
      </c>
      <c r="O3173" t="s">
        <v>15803</v>
      </c>
      <c r="P3173" t="s">
        <v>3032</v>
      </c>
      <c r="Q3173" t="s">
        <v>3033</v>
      </c>
      <c r="R3173" t="s">
        <v>3034</v>
      </c>
      <c r="S3173" t="s">
        <v>3034</v>
      </c>
      <c r="T3173" t="s">
        <v>3035</v>
      </c>
      <c r="U3173" t="s">
        <v>3036</v>
      </c>
      <c r="V3173" t="s">
        <v>1577</v>
      </c>
      <c r="W3173">
        <v>43.718089999999997</v>
      </c>
      <c r="X3173">
        <v>-79.475459999999998</v>
      </c>
      <c r="Y3173" t="s">
        <v>612</v>
      </c>
      <c r="Z3173" t="s">
        <v>612</v>
      </c>
      <c r="AA3173" t="s">
        <v>612</v>
      </c>
      <c r="AB3173" t="s">
        <v>612</v>
      </c>
      <c r="AC3173" t="s">
        <v>612</v>
      </c>
      <c r="AD3173" t="s">
        <v>612</v>
      </c>
      <c r="AE3173" t="s">
        <v>612</v>
      </c>
      <c r="AF3173" t="s">
        <v>612</v>
      </c>
      <c r="AG3173" t="s">
        <v>612</v>
      </c>
      <c r="AH3173" t="s">
        <v>612</v>
      </c>
      <c r="AI3173" t="s">
        <v>612</v>
      </c>
      <c r="AJ3173" t="s">
        <v>612</v>
      </c>
      <c r="AK3173" t="s">
        <v>612</v>
      </c>
      <c r="AL3173" t="s">
        <v>612</v>
      </c>
      <c r="AM3173" t="s">
        <v>612</v>
      </c>
      <c r="AN3173" t="s">
        <v>612</v>
      </c>
      <c r="AO3173" t="s">
        <v>612</v>
      </c>
      <c r="AP3173" t="s">
        <v>612</v>
      </c>
      <c r="AQ3173" t="s">
        <v>612</v>
      </c>
      <c r="AR3173" t="s">
        <v>612</v>
      </c>
      <c r="AS3173" t="s">
        <v>612</v>
      </c>
      <c r="AT3173" t="s">
        <v>613</v>
      </c>
      <c r="AU3173" t="s">
        <v>612</v>
      </c>
      <c r="AV3173" t="s">
        <v>635</v>
      </c>
      <c r="AW3173">
        <v>42520</v>
      </c>
      <c r="AX3173">
        <v>3508626</v>
      </c>
      <c r="AY3173" t="s">
        <v>621</v>
      </c>
      <c r="AZ3173" t="s">
        <v>143</v>
      </c>
      <c r="BA3173" t="s">
        <v>470</v>
      </c>
      <c r="BB3173" t="s">
        <v>787</v>
      </c>
      <c r="BC3173">
        <v>42614</v>
      </c>
      <c r="BD3173">
        <v>0</v>
      </c>
      <c r="BE3173">
        <v>0</v>
      </c>
      <c r="BF3173">
        <v>0</v>
      </c>
      <c r="BG3173">
        <v>3508626</v>
      </c>
      <c r="BH3173">
        <v>0</v>
      </c>
      <c r="BI3173">
        <v>0</v>
      </c>
      <c r="BJ3173">
        <v>0</v>
      </c>
      <c r="BK3173">
        <v>0</v>
      </c>
      <c r="BL3173">
        <v>0</v>
      </c>
      <c r="BM3173">
        <v>0</v>
      </c>
      <c r="BN3173">
        <v>0</v>
      </c>
      <c r="BO3173">
        <v>0</v>
      </c>
      <c r="BP3173">
        <v>0</v>
      </c>
      <c r="BQ3173">
        <v>0</v>
      </c>
      <c r="BR3173">
        <v>0</v>
      </c>
      <c r="BS3173">
        <v>3508626</v>
      </c>
      <c r="BT3173">
        <v>0</v>
      </c>
      <c r="BU3173">
        <v>0</v>
      </c>
      <c r="BV3173">
        <v>0</v>
      </c>
      <c r="BW3173">
        <v>0</v>
      </c>
      <c r="BX3173">
        <v>0</v>
      </c>
      <c r="BY3173">
        <v>0</v>
      </c>
      <c r="BZ3173">
        <v>0</v>
      </c>
      <c r="CA3173">
        <v>0</v>
      </c>
      <c r="CB3173">
        <v>0</v>
      </c>
      <c r="CC3173">
        <v>0</v>
      </c>
      <c r="CD3173">
        <v>0</v>
      </c>
      <c r="CE3173">
        <v>3508626</v>
      </c>
      <c r="CF3173">
        <v>3508626</v>
      </c>
      <c r="CG3173">
        <v>0</v>
      </c>
      <c r="CH3173" t="s">
        <v>612</v>
      </c>
      <c r="CI3173" t="s">
        <v>616</v>
      </c>
      <c r="CJ3173" t="s">
        <v>617</v>
      </c>
      <c r="CK3173" t="s">
        <v>617</v>
      </c>
      <c r="CL3173" t="s">
        <v>617</v>
      </c>
      <c r="CM3173" t="s">
        <v>617</v>
      </c>
      <c r="CN3173">
        <v>0</v>
      </c>
    </row>
    <row r="3174" spans="1:92" x14ac:dyDescent="0.25">
      <c r="A3174" t="s">
        <v>15842</v>
      </c>
      <c r="B3174" t="s">
        <v>15842</v>
      </c>
      <c r="C3174">
        <v>58</v>
      </c>
      <c r="D3174" t="s">
        <v>597</v>
      </c>
      <c r="E3174">
        <v>66303</v>
      </c>
      <c r="F3174" t="s">
        <v>15800</v>
      </c>
      <c r="G3174" t="s">
        <v>15843</v>
      </c>
      <c r="H3174" t="s">
        <v>15844</v>
      </c>
      <c r="I3174" t="s">
        <v>630</v>
      </c>
      <c r="J3174">
        <v>11114</v>
      </c>
      <c r="K3174">
        <v>12164</v>
      </c>
      <c r="L3174" t="s">
        <v>15845</v>
      </c>
      <c r="M3174" t="s">
        <v>15846</v>
      </c>
      <c r="N3174" t="s">
        <v>6461</v>
      </c>
      <c r="O3174" t="s">
        <v>15847</v>
      </c>
      <c r="P3174" t="s">
        <v>6463</v>
      </c>
      <c r="Q3174" t="s">
        <v>6464</v>
      </c>
      <c r="R3174" t="s">
        <v>6465</v>
      </c>
      <c r="S3174" t="s">
        <v>6434</v>
      </c>
      <c r="T3174" t="s">
        <v>6435</v>
      </c>
      <c r="U3174" t="s">
        <v>2564</v>
      </c>
      <c r="V3174" t="s">
        <v>1577</v>
      </c>
      <c r="W3174">
        <v>43.902149999999999</v>
      </c>
      <c r="X3174">
        <v>-80.107339999999994</v>
      </c>
      <c r="Y3174" t="s">
        <v>612</v>
      </c>
      <c r="Z3174" t="s">
        <v>612</v>
      </c>
      <c r="AA3174" t="s">
        <v>612</v>
      </c>
      <c r="AB3174" t="s">
        <v>612</v>
      </c>
      <c r="AC3174" t="s">
        <v>612</v>
      </c>
      <c r="AD3174" t="s">
        <v>612</v>
      </c>
      <c r="AE3174" t="s">
        <v>612</v>
      </c>
      <c r="AF3174" t="s">
        <v>612</v>
      </c>
      <c r="AG3174" t="s">
        <v>612</v>
      </c>
      <c r="AH3174" t="s">
        <v>612</v>
      </c>
      <c r="AI3174" t="s">
        <v>612</v>
      </c>
      <c r="AJ3174" t="s">
        <v>612</v>
      </c>
      <c r="AK3174" t="s">
        <v>612</v>
      </c>
      <c r="AL3174" t="s">
        <v>612</v>
      </c>
      <c r="AM3174" t="s">
        <v>612</v>
      </c>
      <c r="AN3174" t="s">
        <v>612</v>
      </c>
      <c r="AO3174" t="s">
        <v>612</v>
      </c>
      <c r="AP3174" t="s">
        <v>612</v>
      </c>
      <c r="AQ3174" t="s">
        <v>612</v>
      </c>
      <c r="AR3174" t="s">
        <v>612</v>
      </c>
      <c r="AS3174" t="s">
        <v>612</v>
      </c>
      <c r="AT3174" t="s">
        <v>613</v>
      </c>
      <c r="AU3174" t="s">
        <v>612</v>
      </c>
      <c r="AV3174" t="s">
        <v>635</v>
      </c>
      <c r="AW3174">
        <v>39691</v>
      </c>
      <c r="AX3174">
        <v>3059883</v>
      </c>
      <c r="AY3174" t="s">
        <v>621</v>
      </c>
      <c r="AZ3174" t="s">
        <v>145</v>
      </c>
      <c r="BA3174" t="s">
        <v>15638</v>
      </c>
      <c r="BB3174" t="s">
        <v>824</v>
      </c>
      <c r="BC3174">
        <v>39326</v>
      </c>
      <c r="BD3174">
        <v>0</v>
      </c>
      <c r="BE3174">
        <v>0</v>
      </c>
      <c r="BF3174">
        <v>0</v>
      </c>
      <c r="BG3174">
        <v>0</v>
      </c>
      <c r="BH3174">
        <v>0</v>
      </c>
      <c r="BI3174">
        <v>0</v>
      </c>
      <c r="BJ3174">
        <v>0</v>
      </c>
      <c r="BK3174">
        <v>0</v>
      </c>
      <c r="BL3174">
        <v>0</v>
      </c>
      <c r="BM3174">
        <v>0</v>
      </c>
      <c r="BN3174">
        <v>0</v>
      </c>
      <c r="BO3174">
        <v>0</v>
      </c>
      <c r="BP3174">
        <v>0</v>
      </c>
      <c r="BQ3174">
        <v>0</v>
      </c>
      <c r="BR3174">
        <v>0</v>
      </c>
      <c r="BS3174">
        <v>0</v>
      </c>
      <c r="BT3174">
        <v>3059883</v>
      </c>
      <c r="BU3174">
        <v>0</v>
      </c>
      <c r="BV3174">
        <v>0</v>
      </c>
      <c r="BW3174">
        <v>0</v>
      </c>
      <c r="BX3174">
        <v>0</v>
      </c>
      <c r="BY3174">
        <v>0</v>
      </c>
      <c r="BZ3174">
        <v>0</v>
      </c>
      <c r="CA3174">
        <v>0</v>
      </c>
      <c r="CB3174">
        <v>0</v>
      </c>
      <c r="CC3174">
        <v>0</v>
      </c>
      <c r="CD3174">
        <v>3059883</v>
      </c>
      <c r="CE3174">
        <v>3059883</v>
      </c>
      <c r="CF3174">
        <v>3059883</v>
      </c>
      <c r="CG3174">
        <v>0</v>
      </c>
      <c r="CH3174" t="s">
        <v>612</v>
      </c>
      <c r="CI3174" t="s">
        <v>616</v>
      </c>
      <c r="CJ3174" t="s">
        <v>617</v>
      </c>
      <c r="CK3174" t="s">
        <v>617</v>
      </c>
      <c r="CL3174" t="s">
        <v>617</v>
      </c>
      <c r="CM3174" t="s">
        <v>617</v>
      </c>
      <c r="CN3174">
        <v>0</v>
      </c>
    </row>
    <row r="3175" spans="1:92" x14ac:dyDescent="0.25">
      <c r="A3175" t="s">
        <v>15848</v>
      </c>
      <c r="B3175" t="s">
        <v>15848</v>
      </c>
      <c r="C3175">
        <v>58</v>
      </c>
      <c r="D3175" t="s">
        <v>597</v>
      </c>
      <c r="E3175">
        <v>66303</v>
      </c>
      <c r="F3175" t="s">
        <v>15800</v>
      </c>
      <c r="G3175" t="s">
        <v>15849</v>
      </c>
      <c r="H3175" t="s">
        <v>15850</v>
      </c>
      <c r="I3175" t="s">
        <v>630</v>
      </c>
      <c r="J3175">
        <v>16622</v>
      </c>
      <c r="K3175">
        <v>6189</v>
      </c>
      <c r="L3175" t="s">
        <v>15851</v>
      </c>
      <c r="M3175" t="s">
        <v>8232</v>
      </c>
      <c r="N3175" t="s">
        <v>8050</v>
      </c>
      <c r="O3175" t="s">
        <v>8233</v>
      </c>
      <c r="P3175" t="s">
        <v>8052</v>
      </c>
      <c r="Q3175" t="s">
        <v>8053</v>
      </c>
      <c r="R3175" t="s">
        <v>8054</v>
      </c>
      <c r="S3175" t="s">
        <v>8037</v>
      </c>
      <c r="T3175" t="s">
        <v>8038</v>
      </c>
      <c r="U3175" t="s">
        <v>3036</v>
      </c>
      <c r="V3175" t="s">
        <v>1577</v>
      </c>
      <c r="W3175">
        <v>43.460569300000003</v>
      </c>
      <c r="X3175">
        <v>-79.693492899999995</v>
      </c>
      <c r="Y3175">
        <v>41299</v>
      </c>
      <c r="Z3175" t="s">
        <v>662</v>
      </c>
      <c r="AA3175" t="s">
        <v>662</v>
      </c>
      <c r="AB3175" t="s">
        <v>612</v>
      </c>
      <c r="AC3175" t="s">
        <v>612</v>
      </c>
      <c r="AD3175" t="s">
        <v>612</v>
      </c>
      <c r="AE3175">
        <v>41299</v>
      </c>
      <c r="AF3175" t="s">
        <v>662</v>
      </c>
      <c r="AG3175" t="s">
        <v>662</v>
      </c>
      <c r="AH3175" t="s">
        <v>612</v>
      </c>
      <c r="AI3175" t="s">
        <v>612</v>
      </c>
      <c r="AJ3175" t="s">
        <v>612</v>
      </c>
      <c r="AK3175" t="s">
        <v>612</v>
      </c>
      <c r="AL3175" t="s">
        <v>612</v>
      </c>
      <c r="AM3175" t="s">
        <v>612</v>
      </c>
      <c r="AN3175" t="s">
        <v>612</v>
      </c>
      <c r="AO3175" t="s">
        <v>612</v>
      </c>
      <c r="AP3175" t="s">
        <v>612</v>
      </c>
      <c r="AQ3175">
        <v>358</v>
      </c>
      <c r="AR3175" t="s">
        <v>612</v>
      </c>
      <c r="AS3175" t="s">
        <v>612</v>
      </c>
      <c r="AT3175" t="s">
        <v>613</v>
      </c>
      <c r="AU3175" t="s">
        <v>612</v>
      </c>
      <c r="AV3175" t="s">
        <v>635</v>
      </c>
      <c r="AW3175">
        <v>41631</v>
      </c>
      <c r="AX3175">
        <v>7741159</v>
      </c>
      <c r="AY3175" t="s">
        <v>621</v>
      </c>
      <c r="AZ3175" t="s">
        <v>2274</v>
      </c>
      <c r="BA3175" t="s">
        <v>460</v>
      </c>
      <c r="BB3175" t="s">
        <v>803</v>
      </c>
      <c r="BC3175">
        <v>40787</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259356</v>
      </c>
      <c r="BW3175">
        <v>0</v>
      </c>
      <c r="BX3175">
        <v>7258946</v>
      </c>
      <c r="BY3175">
        <v>0</v>
      </c>
      <c r="BZ3175">
        <v>0</v>
      </c>
      <c r="CA3175">
        <v>0</v>
      </c>
      <c r="CB3175">
        <v>0</v>
      </c>
      <c r="CC3175">
        <v>0</v>
      </c>
      <c r="CD3175">
        <v>7518302</v>
      </c>
      <c r="CE3175">
        <v>7518302</v>
      </c>
      <c r="CF3175">
        <v>7518302</v>
      </c>
      <c r="CG3175">
        <v>0</v>
      </c>
      <c r="CH3175" t="s">
        <v>612</v>
      </c>
      <c r="CI3175" t="s">
        <v>616</v>
      </c>
      <c r="CJ3175" t="s">
        <v>702</v>
      </c>
      <c r="CK3175" t="s">
        <v>703</v>
      </c>
      <c r="CL3175" t="s">
        <v>617</v>
      </c>
      <c r="CM3175" t="s">
        <v>617</v>
      </c>
      <c r="CN3175">
        <v>7258946</v>
      </c>
    </row>
    <row r="3176" spans="1:92" x14ac:dyDescent="0.25">
      <c r="A3176" t="s">
        <v>15852</v>
      </c>
      <c r="B3176" t="s">
        <v>15852</v>
      </c>
      <c r="C3176">
        <v>58</v>
      </c>
      <c r="D3176" t="s">
        <v>597</v>
      </c>
      <c r="E3176">
        <v>66303</v>
      </c>
      <c r="F3176" t="s">
        <v>15800</v>
      </c>
      <c r="G3176" t="s">
        <v>15853</v>
      </c>
      <c r="H3176" t="s">
        <v>15854</v>
      </c>
      <c r="I3176" t="s">
        <v>667</v>
      </c>
      <c r="J3176">
        <v>8340</v>
      </c>
      <c r="K3176">
        <v>5120</v>
      </c>
      <c r="L3176" t="s">
        <v>15855</v>
      </c>
      <c r="M3176" t="s">
        <v>15856</v>
      </c>
      <c r="N3176" t="s">
        <v>3080</v>
      </c>
      <c r="O3176" t="s">
        <v>15857</v>
      </c>
      <c r="P3176" t="s">
        <v>3032</v>
      </c>
      <c r="Q3176" t="s">
        <v>3033</v>
      </c>
      <c r="R3176" t="s">
        <v>3034</v>
      </c>
      <c r="S3176" t="s">
        <v>3034</v>
      </c>
      <c r="T3176" t="s">
        <v>3035</v>
      </c>
      <c r="U3176" t="s">
        <v>3036</v>
      </c>
      <c r="V3176" t="s">
        <v>1577</v>
      </c>
      <c r="W3176">
        <v>43.752409999999998</v>
      </c>
      <c r="X3176">
        <v>-79.371099999999998</v>
      </c>
      <c r="Y3176" t="s">
        <v>612</v>
      </c>
      <c r="Z3176" t="s">
        <v>612</v>
      </c>
      <c r="AA3176" t="s">
        <v>612</v>
      </c>
      <c r="AB3176" t="s">
        <v>612</v>
      </c>
      <c r="AC3176" t="s">
        <v>612</v>
      </c>
      <c r="AD3176" t="s">
        <v>612</v>
      </c>
      <c r="AE3176" t="s">
        <v>612</v>
      </c>
      <c r="AF3176" t="s">
        <v>612</v>
      </c>
      <c r="AG3176" t="s">
        <v>612</v>
      </c>
      <c r="AH3176" t="s">
        <v>612</v>
      </c>
      <c r="AI3176" t="s">
        <v>612</v>
      </c>
      <c r="AJ3176" t="s">
        <v>612</v>
      </c>
      <c r="AK3176" t="s">
        <v>612</v>
      </c>
      <c r="AL3176" t="s">
        <v>612</v>
      </c>
      <c r="AM3176" t="s">
        <v>612</v>
      </c>
      <c r="AN3176" t="s">
        <v>612</v>
      </c>
      <c r="AO3176" t="s">
        <v>612</v>
      </c>
      <c r="AP3176" t="s">
        <v>612</v>
      </c>
      <c r="AQ3176" t="s">
        <v>612</v>
      </c>
      <c r="AR3176" t="s">
        <v>612</v>
      </c>
      <c r="AS3176" t="s">
        <v>612</v>
      </c>
      <c r="AT3176" t="s">
        <v>613</v>
      </c>
      <c r="AU3176" t="s">
        <v>612</v>
      </c>
      <c r="AV3176" t="s">
        <v>635</v>
      </c>
      <c r="AW3176">
        <v>39691</v>
      </c>
      <c r="AX3176">
        <v>118397</v>
      </c>
      <c r="AY3176" t="s">
        <v>621</v>
      </c>
      <c r="AZ3176" t="s">
        <v>143</v>
      </c>
      <c r="BA3176" t="s">
        <v>701</v>
      </c>
      <c r="BB3176" t="s">
        <v>975</v>
      </c>
      <c r="BC3176">
        <v>38596</v>
      </c>
      <c r="BD3176">
        <v>0</v>
      </c>
      <c r="BE3176">
        <v>0</v>
      </c>
      <c r="BF3176">
        <v>0</v>
      </c>
      <c r="BG3176">
        <v>0</v>
      </c>
      <c r="BH3176">
        <v>0</v>
      </c>
      <c r="BI3176">
        <v>0</v>
      </c>
      <c r="BJ3176">
        <v>0</v>
      </c>
      <c r="BK3176">
        <v>0</v>
      </c>
      <c r="BL3176">
        <v>0</v>
      </c>
      <c r="BM3176">
        <v>0</v>
      </c>
      <c r="BN3176">
        <v>0</v>
      </c>
      <c r="BO3176">
        <v>0</v>
      </c>
      <c r="BP3176">
        <v>0</v>
      </c>
      <c r="BQ3176">
        <v>0</v>
      </c>
      <c r="BR3176">
        <v>118397</v>
      </c>
      <c r="BS3176">
        <v>118397</v>
      </c>
      <c r="BT3176">
        <v>0</v>
      </c>
      <c r="BU3176">
        <v>0</v>
      </c>
      <c r="BV3176">
        <v>0</v>
      </c>
      <c r="BW3176">
        <v>0</v>
      </c>
      <c r="BX3176">
        <v>0</v>
      </c>
      <c r="BY3176">
        <v>0</v>
      </c>
      <c r="BZ3176">
        <v>0</v>
      </c>
      <c r="CA3176">
        <v>0</v>
      </c>
      <c r="CB3176">
        <v>0</v>
      </c>
      <c r="CC3176">
        <v>0</v>
      </c>
      <c r="CD3176">
        <v>0</v>
      </c>
      <c r="CE3176">
        <v>118397</v>
      </c>
      <c r="CF3176">
        <v>118397</v>
      </c>
      <c r="CG3176">
        <v>0</v>
      </c>
      <c r="CH3176" t="s">
        <v>612</v>
      </c>
      <c r="CI3176" t="s">
        <v>616</v>
      </c>
      <c r="CJ3176" t="s">
        <v>617</v>
      </c>
      <c r="CK3176" t="s">
        <v>617</v>
      </c>
      <c r="CL3176" t="s">
        <v>617</v>
      </c>
      <c r="CM3176" t="s">
        <v>617</v>
      </c>
      <c r="CN3176">
        <v>0</v>
      </c>
    </row>
    <row r="3177" spans="1:92" x14ac:dyDescent="0.25">
      <c r="A3177" t="s">
        <v>15858</v>
      </c>
      <c r="B3177" t="s">
        <v>15858</v>
      </c>
      <c r="C3177">
        <v>58</v>
      </c>
      <c r="D3177" t="s">
        <v>597</v>
      </c>
      <c r="E3177">
        <v>66303</v>
      </c>
      <c r="F3177" t="s">
        <v>15800</v>
      </c>
      <c r="G3177" t="s">
        <v>15859</v>
      </c>
      <c r="H3177" t="s">
        <v>15860</v>
      </c>
      <c r="I3177" t="s">
        <v>630</v>
      </c>
      <c r="J3177">
        <v>18877</v>
      </c>
      <c r="K3177">
        <v>9582</v>
      </c>
      <c r="L3177" t="s">
        <v>15861</v>
      </c>
      <c r="M3177" t="s">
        <v>15862</v>
      </c>
      <c r="N3177" t="s">
        <v>3030</v>
      </c>
      <c r="O3177" t="s">
        <v>15863</v>
      </c>
      <c r="P3177" t="s">
        <v>3032</v>
      </c>
      <c r="Q3177" t="s">
        <v>3033</v>
      </c>
      <c r="R3177" t="s">
        <v>3034</v>
      </c>
      <c r="S3177" t="s">
        <v>3034</v>
      </c>
      <c r="T3177" t="s">
        <v>3035</v>
      </c>
      <c r="U3177" t="s">
        <v>3036</v>
      </c>
      <c r="V3177" t="s">
        <v>1577</v>
      </c>
      <c r="W3177">
        <v>43.589950000000002</v>
      </c>
      <c r="X3177">
        <v>-79.544030000000006</v>
      </c>
      <c r="Y3177">
        <v>40780</v>
      </c>
      <c r="Z3177" t="s">
        <v>977</v>
      </c>
      <c r="AA3177" t="s">
        <v>803</v>
      </c>
      <c r="AB3177" t="s">
        <v>612</v>
      </c>
      <c r="AC3177" t="s">
        <v>612</v>
      </c>
      <c r="AD3177" t="s">
        <v>612</v>
      </c>
      <c r="AE3177">
        <v>40780</v>
      </c>
      <c r="AF3177" t="s">
        <v>977</v>
      </c>
      <c r="AG3177" t="s">
        <v>803</v>
      </c>
      <c r="AH3177" t="s">
        <v>612</v>
      </c>
      <c r="AI3177" t="s">
        <v>612</v>
      </c>
      <c r="AJ3177" t="s">
        <v>612</v>
      </c>
      <c r="AK3177" t="s">
        <v>612</v>
      </c>
      <c r="AL3177" t="s">
        <v>612</v>
      </c>
      <c r="AM3177" t="s">
        <v>612</v>
      </c>
      <c r="AN3177" t="s">
        <v>612</v>
      </c>
      <c r="AO3177" t="s">
        <v>612</v>
      </c>
      <c r="AP3177" t="s">
        <v>612</v>
      </c>
      <c r="AQ3177">
        <v>200</v>
      </c>
      <c r="AR3177" t="s">
        <v>612</v>
      </c>
      <c r="AS3177" t="s">
        <v>612</v>
      </c>
      <c r="AT3177" t="s">
        <v>613</v>
      </c>
      <c r="AU3177" t="s">
        <v>612</v>
      </c>
      <c r="AV3177" t="s">
        <v>614</v>
      </c>
      <c r="AW3177" t="s">
        <v>612</v>
      </c>
      <c r="AX3177">
        <v>5762504</v>
      </c>
      <c r="AY3177" t="s">
        <v>621</v>
      </c>
      <c r="AZ3177" t="s">
        <v>2274</v>
      </c>
      <c r="BA3177" t="s">
        <v>15638</v>
      </c>
      <c r="BB3177" t="s">
        <v>736</v>
      </c>
      <c r="BC3177">
        <v>42979</v>
      </c>
      <c r="BD3177">
        <v>0</v>
      </c>
      <c r="BE3177">
        <v>0</v>
      </c>
      <c r="BF3177">
        <v>59689</v>
      </c>
      <c r="BG3177">
        <v>0</v>
      </c>
      <c r="BH3177">
        <v>0</v>
      </c>
      <c r="BI3177">
        <v>0</v>
      </c>
      <c r="BJ3177">
        <v>0</v>
      </c>
      <c r="BK3177">
        <v>0</v>
      </c>
      <c r="BL3177">
        <v>0</v>
      </c>
      <c r="BM3177">
        <v>0</v>
      </c>
      <c r="BN3177">
        <v>0</v>
      </c>
      <c r="BO3177">
        <v>0</v>
      </c>
      <c r="BP3177">
        <v>475266</v>
      </c>
      <c r="BQ3177">
        <v>0</v>
      </c>
      <c r="BR3177">
        <v>0</v>
      </c>
      <c r="BS3177">
        <v>534955</v>
      </c>
      <c r="BT3177">
        <v>0</v>
      </c>
      <c r="BU3177">
        <v>0</v>
      </c>
      <c r="BV3177">
        <v>475266</v>
      </c>
      <c r="BW3177">
        <v>0</v>
      </c>
      <c r="BX3177">
        <v>4752283</v>
      </c>
      <c r="BY3177">
        <v>0</v>
      </c>
      <c r="BZ3177">
        <v>0</v>
      </c>
      <c r="CA3177">
        <v>0</v>
      </c>
      <c r="CB3177">
        <v>0</v>
      </c>
      <c r="CC3177">
        <v>0</v>
      </c>
      <c r="CD3177">
        <v>5227549</v>
      </c>
      <c r="CE3177">
        <v>5762504</v>
      </c>
      <c r="CF3177">
        <v>5762504</v>
      </c>
      <c r="CG3177">
        <v>0</v>
      </c>
      <c r="CH3177" t="s">
        <v>612</v>
      </c>
      <c r="CI3177" t="s">
        <v>616</v>
      </c>
      <c r="CJ3177" t="s">
        <v>702</v>
      </c>
      <c r="CK3177" t="s">
        <v>703</v>
      </c>
      <c r="CL3177" t="s">
        <v>617</v>
      </c>
      <c r="CM3177" t="s">
        <v>617</v>
      </c>
      <c r="CN3177">
        <v>4752283</v>
      </c>
    </row>
    <row r="3178" spans="1:92" x14ac:dyDescent="0.25">
      <c r="A3178" t="s">
        <v>15864</v>
      </c>
      <c r="B3178" t="s">
        <v>15864</v>
      </c>
      <c r="C3178">
        <v>58</v>
      </c>
      <c r="D3178" t="s">
        <v>597</v>
      </c>
      <c r="E3178">
        <v>66303</v>
      </c>
      <c r="F3178" t="s">
        <v>15800</v>
      </c>
      <c r="G3178" t="s">
        <v>15865</v>
      </c>
      <c r="H3178" t="s">
        <v>15866</v>
      </c>
      <c r="I3178" t="s">
        <v>667</v>
      </c>
      <c r="J3178">
        <v>9525</v>
      </c>
      <c r="K3178">
        <v>5019</v>
      </c>
      <c r="L3178" t="s">
        <v>15867</v>
      </c>
      <c r="M3178" t="s">
        <v>15868</v>
      </c>
      <c r="N3178" t="s">
        <v>2281</v>
      </c>
      <c r="O3178" t="s">
        <v>15869</v>
      </c>
      <c r="P3178" t="s">
        <v>2283</v>
      </c>
      <c r="Q3178" t="s">
        <v>2284</v>
      </c>
      <c r="R3178" t="s">
        <v>2285</v>
      </c>
      <c r="S3178" t="s">
        <v>2286</v>
      </c>
      <c r="T3178" t="s">
        <v>2287</v>
      </c>
      <c r="U3178" t="s">
        <v>1576</v>
      </c>
      <c r="V3178" t="s">
        <v>1577</v>
      </c>
      <c r="W3178">
        <v>42.999090973025403</v>
      </c>
      <c r="X3178">
        <v>-82.374153244243601</v>
      </c>
      <c r="Y3178" t="s">
        <v>612</v>
      </c>
      <c r="Z3178" t="s">
        <v>612</v>
      </c>
      <c r="AA3178" t="s">
        <v>612</v>
      </c>
      <c r="AB3178" t="s">
        <v>612</v>
      </c>
      <c r="AC3178" t="s">
        <v>612</v>
      </c>
      <c r="AD3178" t="s">
        <v>612</v>
      </c>
      <c r="AE3178" t="s">
        <v>612</v>
      </c>
      <c r="AF3178" t="s">
        <v>612</v>
      </c>
      <c r="AG3178" t="s">
        <v>612</v>
      </c>
      <c r="AH3178" t="s">
        <v>612</v>
      </c>
      <c r="AI3178" t="s">
        <v>612</v>
      </c>
      <c r="AJ3178" t="s">
        <v>612</v>
      </c>
      <c r="AK3178" t="s">
        <v>612</v>
      </c>
      <c r="AL3178" t="s">
        <v>612</v>
      </c>
      <c r="AM3178" t="s">
        <v>612</v>
      </c>
      <c r="AN3178" t="s">
        <v>612</v>
      </c>
      <c r="AO3178" t="s">
        <v>612</v>
      </c>
      <c r="AP3178" t="s">
        <v>612</v>
      </c>
      <c r="AQ3178" t="s">
        <v>612</v>
      </c>
      <c r="AR3178" t="s">
        <v>612</v>
      </c>
      <c r="AS3178" t="s">
        <v>612</v>
      </c>
      <c r="AT3178" t="s">
        <v>613</v>
      </c>
      <c r="AU3178" t="s">
        <v>612</v>
      </c>
      <c r="AV3178" t="s">
        <v>635</v>
      </c>
      <c r="AW3178">
        <v>39691</v>
      </c>
      <c r="AX3178">
        <v>52034</v>
      </c>
      <c r="AY3178" t="s">
        <v>621</v>
      </c>
      <c r="AZ3178" t="s">
        <v>143</v>
      </c>
      <c r="BA3178" t="s">
        <v>701</v>
      </c>
      <c r="BB3178" t="s">
        <v>2212</v>
      </c>
      <c r="BC3178">
        <v>36404</v>
      </c>
      <c r="BD3178">
        <v>0</v>
      </c>
      <c r="BE3178">
        <v>0</v>
      </c>
      <c r="BF3178">
        <v>0</v>
      </c>
      <c r="BG3178">
        <v>0</v>
      </c>
      <c r="BH3178">
        <v>0</v>
      </c>
      <c r="BI3178">
        <v>0</v>
      </c>
      <c r="BJ3178">
        <v>0</v>
      </c>
      <c r="BK3178">
        <v>0</v>
      </c>
      <c r="BL3178">
        <v>0</v>
      </c>
      <c r="BM3178">
        <v>0</v>
      </c>
      <c r="BN3178">
        <v>0</v>
      </c>
      <c r="BO3178">
        <v>0</v>
      </c>
      <c r="BP3178">
        <v>0</v>
      </c>
      <c r="BQ3178">
        <v>0</v>
      </c>
      <c r="BR3178">
        <v>52034</v>
      </c>
      <c r="BS3178">
        <v>52034</v>
      </c>
      <c r="BT3178">
        <v>0</v>
      </c>
      <c r="BU3178">
        <v>0</v>
      </c>
      <c r="BV3178">
        <v>0</v>
      </c>
      <c r="BW3178">
        <v>0</v>
      </c>
      <c r="BX3178">
        <v>0</v>
      </c>
      <c r="BY3178">
        <v>0</v>
      </c>
      <c r="BZ3178">
        <v>0</v>
      </c>
      <c r="CA3178">
        <v>0</v>
      </c>
      <c r="CB3178">
        <v>0</v>
      </c>
      <c r="CC3178">
        <v>0</v>
      </c>
      <c r="CD3178">
        <v>0</v>
      </c>
      <c r="CE3178">
        <v>52034</v>
      </c>
      <c r="CF3178">
        <v>52034</v>
      </c>
      <c r="CG3178">
        <v>0</v>
      </c>
      <c r="CH3178" t="s">
        <v>612</v>
      </c>
      <c r="CI3178" t="s">
        <v>616</v>
      </c>
      <c r="CJ3178" t="s">
        <v>617</v>
      </c>
      <c r="CK3178" t="s">
        <v>617</v>
      </c>
      <c r="CL3178" t="s">
        <v>617</v>
      </c>
      <c r="CM3178" t="s">
        <v>617</v>
      </c>
      <c r="CN3178">
        <v>0</v>
      </c>
    </row>
    <row r="3179" spans="1:92" x14ac:dyDescent="0.25">
      <c r="A3179" t="s">
        <v>15870</v>
      </c>
      <c r="B3179" t="s">
        <v>15871</v>
      </c>
      <c r="C3179">
        <v>58</v>
      </c>
      <c r="D3179" t="s">
        <v>597</v>
      </c>
      <c r="E3179">
        <v>66303</v>
      </c>
      <c r="F3179" t="s">
        <v>15800</v>
      </c>
      <c r="G3179" t="s">
        <v>15865</v>
      </c>
      <c r="H3179" t="s">
        <v>15866</v>
      </c>
      <c r="I3179" t="s">
        <v>667</v>
      </c>
      <c r="J3179">
        <v>14361</v>
      </c>
      <c r="K3179">
        <v>5085</v>
      </c>
      <c r="L3179" t="s">
        <v>15872</v>
      </c>
      <c r="M3179" t="s">
        <v>15873</v>
      </c>
      <c r="N3179" t="s">
        <v>2281</v>
      </c>
      <c r="O3179" t="s">
        <v>11728</v>
      </c>
      <c r="P3179" t="s">
        <v>2283</v>
      </c>
      <c r="Q3179" t="s">
        <v>2284</v>
      </c>
      <c r="R3179" t="s">
        <v>2285</v>
      </c>
      <c r="S3179" t="s">
        <v>2286</v>
      </c>
      <c r="T3179" t="s">
        <v>2287</v>
      </c>
      <c r="U3179" t="s">
        <v>1576</v>
      </c>
      <c r="V3179" t="s">
        <v>1577</v>
      </c>
      <c r="W3179">
        <v>42.994729999999997</v>
      </c>
      <c r="X3179">
        <v>-82.351060000000004</v>
      </c>
      <c r="Y3179" t="s">
        <v>612</v>
      </c>
      <c r="Z3179" t="s">
        <v>612</v>
      </c>
      <c r="AA3179" t="s">
        <v>612</v>
      </c>
      <c r="AB3179" t="s">
        <v>612</v>
      </c>
      <c r="AC3179" t="s">
        <v>612</v>
      </c>
      <c r="AD3179" t="s">
        <v>612</v>
      </c>
      <c r="AE3179" t="s">
        <v>612</v>
      </c>
      <c r="AF3179" t="s">
        <v>612</v>
      </c>
      <c r="AG3179" t="s">
        <v>612</v>
      </c>
      <c r="AH3179" t="s">
        <v>612</v>
      </c>
      <c r="AI3179" t="s">
        <v>612</v>
      </c>
      <c r="AJ3179" t="s">
        <v>612</v>
      </c>
      <c r="AK3179" t="s">
        <v>612</v>
      </c>
      <c r="AL3179" t="s">
        <v>612</v>
      </c>
      <c r="AM3179" t="s">
        <v>612</v>
      </c>
      <c r="AN3179" t="s">
        <v>612</v>
      </c>
      <c r="AO3179" t="s">
        <v>612</v>
      </c>
      <c r="AP3179" t="s">
        <v>612</v>
      </c>
      <c r="AQ3179" t="s">
        <v>612</v>
      </c>
      <c r="AR3179" t="s">
        <v>612</v>
      </c>
      <c r="AS3179" t="s">
        <v>612</v>
      </c>
      <c r="AT3179" t="s">
        <v>613</v>
      </c>
      <c r="AU3179" t="s">
        <v>612</v>
      </c>
      <c r="AV3179" t="s">
        <v>635</v>
      </c>
      <c r="AW3179">
        <v>40151</v>
      </c>
      <c r="AX3179">
        <v>6191016</v>
      </c>
      <c r="AY3179" t="s">
        <v>621</v>
      </c>
      <c r="AZ3179" t="s">
        <v>145</v>
      </c>
      <c r="BA3179" t="s">
        <v>15638</v>
      </c>
      <c r="BB3179" t="s">
        <v>662</v>
      </c>
      <c r="BC3179">
        <v>41153</v>
      </c>
      <c r="BD3179">
        <v>0</v>
      </c>
      <c r="BE3179">
        <v>0</v>
      </c>
      <c r="BF3179">
        <v>0</v>
      </c>
      <c r="BG3179">
        <v>106014</v>
      </c>
      <c r="BH3179">
        <v>0</v>
      </c>
      <c r="BI3179">
        <v>0</v>
      </c>
      <c r="BJ3179">
        <v>0</v>
      </c>
      <c r="BK3179">
        <v>0</v>
      </c>
      <c r="BL3179">
        <v>0</v>
      </c>
      <c r="BM3179">
        <v>0</v>
      </c>
      <c r="BN3179">
        <v>0</v>
      </c>
      <c r="BO3179">
        <v>0</v>
      </c>
      <c r="BP3179">
        <v>0</v>
      </c>
      <c r="BQ3179">
        <v>0</v>
      </c>
      <c r="BR3179">
        <v>0</v>
      </c>
      <c r="BS3179">
        <v>106014</v>
      </c>
      <c r="BT3179">
        <v>6085002</v>
      </c>
      <c r="BU3179">
        <v>0</v>
      </c>
      <c r="BV3179">
        <v>0</v>
      </c>
      <c r="BW3179">
        <v>0</v>
      </c>
      <c r="BX3179">
        <v>0</v>
      </c>
      <c r="BY3179">
        <v>0</v>
      </c>
      <c r="BZ3179">
        <v>0</v>
      </c>
      <c r="CA3179">
        <v>0</v>
      </c>
      <c r="CB3179">
        <v>0</v>
      </c>
      <c r="CC3179">
        <v>0</v>
      </c>
      <c r="CD3179">
        <v>6085002</v>
      </c>
      <c r="CE3179">
        <v>6191016</v>
      </c>
      <c r="CF3179">
        <v>6191016</v>
      </c>
      <c r="CG3179">
        <v>0</v>
      </c>
      <c r="CH3179" t="s">
        <v>612</v>
      </c>
      <c r="CI3179" t="s">
        <v>616</v>
      </c>
      <c r="CJ3179" t="s">
        <v>617</v>
      </c>
      <c r="CK3179" t="s">
        <v>617</v>
      </c>
      <c r="CL3179" t="s">
        <v>617</v>
      </c>
      <c r="CM3179" t="s">
        <v>617</v>
      </c>
      <c r="CN3179">
        <v>0</v>
      </c>
    </row>
    <row r="3180" spans="1:92" x14ac:dyDescent="0.25">
      <c r="A3180" t="s">
        <v>15874</v>
      </c>
      <c r="B3180" t="s">
        <v>15874</v>
      </c>
      <c r="C3180">
        <v>58</v>
      </c>
      <c r="D3180" t="s">
        <v>597</v>
      </c>
      <c r="E3180">
        <v>66303</v>
      </c>
      <c r="F3180" t="s">
        <v>15800</v>
      </c>
      <c r="G3180" t="s">
        <v>15875</v>
      </c>
      <c r="H3180" t="s">
        <v>15876</v>
      </c>
      <c r="I3180" t="s">
        <v>667</v>
      </c>
      <c r="J3180">
        <v>14356</v>
      </c>
      <c r="K3180">
        <v>18002</v>
      </c>
      <c r="L3180" t="s">
        <v>15877</v>
      </c>
      <c r="M3180" t="s">
        <v>15878</v>
      </c>
      <c r="N3180" t="s">
        <v>2507</v>
      </c>
      <c r="O3180" t="s">
        <v>15879</v>
      </c>
      <c r="P3180" t="s">
        <v>2509</v>
      </c>
      <c r="Q3180" t="s">
        <v>2510</v>
      </c>
      <c r="R3180" t="s">
        <v>2511</v>
      </c>
      <c r="S3180" t="s">
        <v>2511</v>
      </c>
      <c r="T3180" t="s">
        <v>2512</v>
      </c>
      <c r="U3180" t="s">
        <v>1576</v>
      </c>
      <c r="V3180" t="s">
        <v>1577</v>
      </c>
      <c r="W3180">
        <v>42.951776700000003</v>
      </c>
      <c r="X3180">
        <v>-81.171630500000006</v>
      </c>
      <c r="Y3180" t="s">
        <v>752</v>
      </c>
      <c r="Z3180" t="s">
        <v>752</v>
      </c>
      <c r="AA3180" t="s">
        <v>752</v>
      </c>
      <c r="AB3180" t="s">
        <v>612</v>
      </c>
      <c r="AC3180" t="s">
        <v>612</v>
      </c>
      <c r="AD3180" t="s">
        <v>612</v>
      </c>
      <c r="AE3180" t="s">
        <v>752</v>
      </c>
      <c r="AF3180" t="s">
        <v>752</v>
      </c>
      <c r="AG3180" t="s">
        <v>752</v>
      </c>
      <c r="AH3180" t="s">
        <v>612</v>
      </c>
      <c r="AI3180" t="s">
        <v>612</v>
      </c>
      <c r="AJ3180" t="s">
        <v>612</v>
      </c>
      <c r="AK3180" t="s">
        <v>612</v>
      </c>
      <c r="AL3180" t="s">
        <v>612</v>
      </c>
      <c r="AM3180" t="s">
        <v>612</v>
      </c>
      <c r="AN3180" t="s">
        <v>612</v>
      </c>
      <c r="AO3180" t="s">
        <v>612</v>
      </c>
      <c r="AP3180" t="s">
        <v>612</v>
      </c>
      <c r="AQ3180">
        <v>293</v>
      </c>
      <c r="AR3180" t="s">
        <v>612</v>
      </c>
      <c r="AS3180" t="s">
        <v>612</v>
      </c>
      <c r="AT3180" t="s">
        <v>613</v>
      </c>
      <c r="AU3180" t="s">
        <v>612</v>
      </c>
      <c r="AV3180" t="s">
        <v>635</v>
      </c>
      <c r="AW3180">
        <v>39905</v>
      </c>
      <c r="AX3180">
        <v>12962276</v>
      </c>
      <c r="AY3180" t="s">
        <v>621</v>
      </c>
      <c r="AZ3180" t="s">
        <v>145</v>
      </c>
      <c r="BA3180" t="s">
        <v>15638</v>
      </c>
      <c r="BB3180" t="s">
        <v>662</v>
      </c>
      <c r="BC3180">
        <v>41153</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12593337</v>
      </c>
      <c r="BY3180">
        <v>0</v>
      </c>
      <c r="BZ3180">
        <v>0</v>
      </c>
      <c r="CA3180">
        <v>0</v>
      </c>
      <c r="CB3180">
        <v>0</v>
      </c>
      <c r="CC3180">
        <v>0</v>
      </c>
      <c r="CD3180">
        <v>12593337</v>
      </c>
      <c r="CE3180">
        <v>12593337</v>
      </c>
      <c r="CF3180">
        <v>12593337</v>
      </c>
      <c r="CG3180">
        <v>0</v>
      </c>
      <c r="CH3180" t="s">
        <v>612</v>
      </c>
      <c r="CI3180" t="s">
        <v>616</v>
      </c>
      <c r="CJ3180" t="s">
        <v>753</v>
      </c>
      <c r="CK3180" t="s">
        <v>754</v>
      </c>
      <c r="CL3180" t="s">
        <v>617</v>
      </c>
      <c r="CM3180" t="s">
        <v>617</v>
      </c>
      <c r="CN3180">
        <v>12593337</v>
      </c>
    </row>
    <row r="3181" spans="1:92" x14ac:dyDescent="0.25">
      <c r="A3181" t="s">
        <v>15880</v>
      </c>
      <c r="B3181" t="s">
        <v>15880</v>
      </c>
      <c r="C3181">
        <v>58</v>
      </c>
      <c r="D3181" t="s">
        <v>597</v>
      </c>
      <c r="E3181">
        <v>66303</v>
      </c>
      <c r="F3181" t="s">
        <v>15800</v>
      </c>
      <c r="G3181" t="s">
        <v>15881</v>
      </c>
      <c r="H3181" t="s">
        <v>15882</v>
      </c>
      <c r="I3181" t="s">
        <v>667</v>
      </c>
      <c r="J3181">
        <v>24370</v>
      </c>
      <c r="K3181">
        <v>19371</v>
      </c>
      <c r="L3181" t="s">
        <v>15883</v>
      </c>
      <c r="M3181" t="s">
        <v>15884</v>
      </c>
      <c r="N3181" t="s">
        <v>8050</v>
      </c>
      <c r="O3181" t="s">
        <v>15885</v>
      </c>
      <c r="P3181" t="s">
        <v>8052</v>
      </c>
      <c r="Q3181" t="s">
        <v>8053</v>
      </c>
      <c r="R3181" t="s">
        <v>8054</v>
      </c>
      <c r="S3181" t="s">
        <v>8037</v>
      </c>
      <c r="T3181" t="s">
        <v>8038</v>
      </c>
      <c r="U3181" t="s">
        <v>3036</v>
      </c>
      <c r="V3181" t="s">
        <v>1577</v>
      </c>
      <c r="W3181">
        <v>43.464820000000003</v>
      </c>
      <c r="X3181">
        <v>-79.702879999999993</v>
      </c>
      <c r="Y3181">
        <v>42321</v>
      </c>
      <c r="Z3181" t="s">
        <v>622</v>
      </c>
      <c r="AA3181" t="s">
        <v>622</v>
      </c>
      <c r="AB3181" t="s">
        <v>612</v>
      </c>
      <c r="AC3181" t="s">
        <v>612</v>
      </c>
      <c r="AD3181" t="s">
        <v>612</v>
      </c>
      <c r="AE3181">
        <v>42321</v>
      </c>
      <c r="AF3181" t="s">
        <v>622</v>
      </c>
      <c r="AG3181" t="s">
        <v>622</v>
      </c>
      <c r="AH3181" t="s">
        <v>612</v>
      </c>
      <c r="AI3181" t="s">
        <v>612</v>
      </c>
      <c r="AJ3181" t="s">
        <v>612</v>
      </c>
      <c r="AK3181" t="s">
        <v>612</v>
      </c>
      <c r="AL3181" t="s">
        <v>612</v>
      </c>
      <c r="AM3181" t="s">
        <v>612</v>
      </c>
      <c r="AN3181" t="s">
        <v>612</v>
      </c>
      <c r="AO3181" t="s">
        <v>612</v>
      </c>
      <c r="AP3181" t="s">
        <v>612</v>
      </c>
      <c r="AQ3181">
        <v>392</v>
      </c>
      <c r="AR3181" t="s">
        <v>612</v>
      </c>
      <c r="AS3181" t="s">
        <v>612</v>
      </c>
      <c r="AT3181" t="s">
        <v>613</v>
      </c>
      <c r="AU3181" t="s">
        <v>612</v>
      </c>
      <c r="AV3181" t="s">
        <v>635</v>
      </c>
      <c r="AW3181">
        <v>42321</v>
      </c>
      <c r="AX3181">
        <v>18097892</v>
      </c>
      <c r="AY3181" t="s">
        <v>621</v>
      </c>
      <c r="AZ3181" t="s">
        <v>145</v>
      </c>
      <c r="BA3181" t="s">
        <v>15638</v>
      </c>
      <c r="BB3181" t="s">
        <v>763</v>
      </c>
      <c r="BC3181">
        <v>43344</v>
      </c>
      <c r="BD3181">
        <v>0</v>
      </c>
      <c r="BE3181">
        <v>0</v>
      </c>
      <c r="BF3181">
        <v>0</v>
      </c>
      <c r="BG3181">
        <v>0</v>
      </c>
      <c r="BH3181">
        <v>0</v>
      </c>
      <c r="BI3181">
        <v>0</v>
      </c>
      <c r="BJ3181">
        <v>0</v>
      </c>
      <c r="BK3181">
        <v>0</v>
      </c>
      <c r="BL3181">
        <v>0</v>
      </c>
      <c r="BM3181">
        <v>0</v>
      </c>
      <c r="BN3181">
        <v>0</v>
      </c>
      <c r="BO3181">
        <v>0</v>
      </c>
      <c r="BP3181">
        <v>0</v>
      </c>
      <c r="BQ3181">
        <v>0</v>
      </c>
      <c r="BR3181">
        <v>0</v>
      </c>
      <c r="BS3181">
        <v>0</v>
      </c>
      <c r="BT3181">
        <v>5146310</v>
      </c>
      <c r="BU3181">
        <v>0</v>
      </c>
      <c r="BV3181">
        <v>0</v>
      </c>
      <c r="BW3181">
        <v>0</v>
      </c>
      <c r="BX3181">
        <v>12951582</v>
      </c>
      <c r="BY3181">
        <v>0</v>
      </c>
      <c r="BZ3181">
        <v>0</v>
      </c>
      <c r="CA3181">
        <v>0</v>
      </c>
      <c r="CB3181">
        <v>0</v>
      </c>
      <c r="CC3181">
        <v>0</v>
      </c>
      <c r="CD3181">
        <v>18097892</v>
      </c>
      <c r="CE3181">
        <v>18097892</v>
      </c>
      <c r="CF3181">
        <v>18097892</v>
      </c>
      <c r="CG3181">
        <v>0</v>
      </c>
      <c r="CH3181" t="s">
        <v>612</v>
      </c>
      <c r="CI3181" t="s">
        <v>616</v>
      </c>
      <c r="CJ3181" t="s">
        <v>702</v>
      </c>
      <c r="CK3181" t="s">
        <v>703</v>
      </c>
      <c r="CL3181" t="s">
        <v>617</v>
      </c>
      <c r="CM3181" t="s">
        <v>617</v>
      </c>
      <c r="CN3181">
        <v>12951582</v>
      </c>
    </row>
    <row r="3182" spans="1:92" x14ac:dyDescent="0.25">
      <c r="A3182" t="s">
        <v>15886</v>
      </c>
      <c r="B3182" t="s">
        <v>15886</v>
      </c>
      <c r="C3182">
        <v>58</v>
      </c>
      <c r="D3182" t="s">
        <v>597</v>
      </c>
      <c r="E3182">
        <v>66303</v>
      </c>
      <c r="F3182" t="s">
        <v>15800</v>
      </c>
      <c r="G3182" t="s">
        <v>8415</v>
      </c>
      <c r="H3182" t="s">
        <v>8415</v>
      </c>
      <c r="I3182" t="s">
        <v>1527</v>
      </c>
      <c r="J3182">
        <v>24459</v>
      </c>
      <c r="K3182">
        <v>19462</v>
      </c>
      <c r="L3182" t="s">
        <v>15887</v>
      </c>
      <c r="M3182" t="s">
        <v>15888</v>
      </c>
      <c r="N3182" t="s">
        <v>8412</v>
      </c>
      <c r="O3182" t="s">
        <v>15889</v>
      </c>
      <c r="P3182" t="s">
        <v>8414</v>
      </c>
      <c r="Q3182" t="s">
        <v>8415</v>
      </c>
      <c r="R3182" t="s">
        <v>8416</v>
      </c>
      <c r="S3182" t="s">
        <v>8416</v>
      </c>
      <c r="T3182" t="s">
        <v>8412</v>
      </c>
      <c r="U3182" t="s">
        <v>2564</v>
      </c>
      <c r="V3182" t="s">
        <v>1577</v>
      </c>
      <c r="W3182">
        <v>43.252382693250702</v>
      </c>
      <c r="X3182">
        <v>-79.928113030902594</v>
      </c>
      <c r="Y3182">
        <v>42020</v>
      </c>
      <c r="Z3182" t="s">
        <v>700</v>
      </c>
      <c r="AA3182" t="s">
        <v>700</v>
      </c>
      <c r="AB3182">
        <v>42020</v>
      </c>
      <c r="AC3182" t="s">
        <v>700</v>
      </c>
      <c r="AD3182" t="s">
        <v>700</v>
      </c>
      <c r="AE3182" t="s">
        <v>612</v>
      </c>
      <c r="AF3182" t="s">
        <v>612</v>
      </c>
      <c r="AG3182" t="s">
        <v>612</v>
      </c>
      <c r="AH3182" t="s">
        <v>612</v>
      </c>
      <c r="AI3182" t="s">
        <v>612</v>
      </c>
      <c r="AJ3182" t="s">
        <v>612</v>
      </c>
      <c r="AK3182" t="s">
        <v>612</v>
      </c>
      <c r="AL3182" t="s">
        <v>612</v>
      </c>
      <c r="AM3182" t="s">
        <v>612</v>
      </c>
      <c r="AN3182" t="s">
        <v>612</v>
      </c>
      <c r="AO3182" t="s">
        <v>612</v>
      </c>
      <c r="AP3182" t="s">
        <v>612</v>
      </c>
      <c r="AQ3182" t="s">
        <v>612</v>
      </c>
      <c r="AR3182" t="s">
        <v>612</v>
      </c>
      <c r="AS3182" t="s">
        <v>612</v>
      </c>
      <c r="AT3182" t="s">
        <v>613</v>
      </c>
      <c r="AU3182" t="s">
        <v>612</v>
      </c>
      <c r="AV3182" t="s">
        <v>635</v>
      </c>
      <c r="AW3182">
        <v>42140</v>
      </c>
      <c r="AX3182">
        <v>6357555</v>
      </c>
      <c r="AY3182" t="s">
        <v>621</v>
      </c>
      <c r="AZ3182" t="s">
        <v>663</v>
      </c>
      <c r="BA3182" t="s">
        <v>470</v>
      </c>
      <c r="BB3182" t="s">
        <v>622</v>
      </c>
      <c r="BC3182">
        <v>42248</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6357555</v>
      </c>
      <c r="BX3182">
        <v>0</v>
      </c>
      <c r="BY3182">
        <v>0</v>
      </c>
      <c r="BZ3182">
        <v>0</v>
      </c>
      <c r="CA3182">
        <v>0</v>
      </c>
      <c r="CB3182">
        <v>0</v>
      </c>
      <c r="CC3182">
        <v>0</v>
      </c>
      <c r="CD3182">
        <v>6357555</v>
      </c>
      <c r="CE3182">
        <v>6357555</v>
      </c>
      <c r="CF3182">
        <v>6357555</v>
      </c>
      <c r="CG3182">
        <v>0</v>
      </c>
      <c r="CH3182" t="s">
        <v>612</v>
      </c>
      <c r="CI3182" t="s">
        <v>616</v>
      </c>
      <c r="CJ3182" t="s">
        <v>617</v>
      </c>
      <c r="CK3182" t="s">
        <v>617</v>
      </c>
      <c r="CL3182" t="s">
        <v>617</v>
      </c>
      <c r="CM3182" t="s">
        <v>617</v>
      </c>
      <c r="CN3182">
        <v>6357555</v>
      </c>
    </row>
    <row r="3183" spans="1:92" x14ac:dyDescent="0.25">
      <c r="A3183" t="s">
        <v>15890</v>
      </c>
      <c r="B3183" t="s">
        <v>15890</v>
      </c>
      <c r="C3183">
        <v>58</v>
      </c>
      <c r="D3183" t="s">
        <v>597</v>
      </c>
      <c r="E3183">
        <v>66303</v>
      </c>
      <c r="F3183" t="s">
        <v>15800</v>
      </c>
      <c r="G3183" t="s">
        <v>15891</v>
      </c>
      <c r="H3183" t="s">
        <v>15892</v>
      </c>
      <c r="I3183" t="s">
        <v>630</v>
      </c>
      <c r="J3183">
        <v>8338</v>
      </c>
      <c r="K3183">
        <v>5170</v>
      </c>
      <c r="L3183" t="s">
        <v>15893</v>
      </c>
      <c r="M3183" t="s">
        <v>15894</v>
      </c>
      <c r="N3183" t="s">
        <v>3080</v>
      </c>
      <c r="O3183" t="s">
        <v>15895</v>
      </c>
      <c r="P3183" t="s">
        <v>3032</v>
      </c>
      <c r="Q3183" t="s">
        <v>3033</v>
      </c>
      <c r="R3183" t="s">
        <v>3034</v>
      </c>
      <c r="S3183" t="s">
        <v>3034</v>
      </c>
      <c r="T3183" t="s">
        <v>3035</v>
      </c>
      <c r="U3183" t="s">
        <v>3036</v>
      </c>
      <c r="V3183" t="s">
        <v>1577</v>
      </c>
      <c r="W3183">
        <v>43.734630000000003</v>
      </c>
      <c r="X3183">
        <v>-79.321349999999995</v>
      </c>
      <c r="Y3183" t="s">
        <v>612</v>
      </c>
      <c r="Z3183" t="s">
        <v>612</v>
      </c>
      <c r="AA3183" t="s">
        <v>612</v>
      </c>
      <c r="AB3183" t="s">
        <v>612</v>
      </c>
      <c r="AC3183" t="s">
        <v>612</v>
      </c>
      <c r="AD3183" t="s">
        <v>612</v>
      </c>
      <c r="AE3183" t="s">
        <v>612</v>
      </c>
      <c r="AF3183" t="s">
        <v>612</v>
      </c>
      <c r="AG3183" t="s">
        <v>612</v>
      </c>
      <c r="AH3183" t="s">
        <v>612</v>
      </c>
      <c r="AI3183" t="s">
        <v>612</v>
      </c>
      <c r="AJ3183" t="s">
        <v>612</v>
      </c>
      <c r="AK3183" t="s">
        <v>612</v>
      </c>
      <c r="AL3183" t="s">
        <v>612</v>
      </c>
      <c r="AM3183" t="s">
        <v>612</v>
      </c>
      <c r="AN3183" t="s">
        <v>612</v>
      </c>
      <c r="AO3183" t="s">
        <v>612</v>
      </c>
      <c r="AP3183" t="s">
        <v>612</v>
      </c>
      <c r="AQ3183" t="s">
        <v>612</v>
      </c>
      <c r="AR3183" t="s">
        <v>612</v>
      </c>
      <c r="AS3183" t="s">
        <v>612</v>
      </c>
      <c r="AT3183" t="s">
        <v>613</v>
      </c>
      <c r="AU3183" t="s">
        <v>612</v>
      </c>
      <c r="AV3183" t="s">
        <v>635</v>
      </c>
      <c r="AW3183">
        <v>41712</v>
      </c>
      <c r="AX3183">
        <v>1418561</v>
      </c>
      <c r="AY3183" t="s">
        <v>621</v>
      </c>
      <c r="AZ3183" t="s">
        <v>140</v>
      </c>
      <c r="BA3183" t="s">
        <v>460</v>
      </c>
      <c r="BB3183" t="s">
        <v>700</v>
      </c>
      <c r="BC3183">
        <v>41883</v>
      </c>
      <c r="BD3183">
        <v>581000</v>
      </c>
      <c r="BE3183">
        <v>0</v>
      </c>
      <c r="BF3183">
        <v>0</v>
      </c>
      <c r="BG3183">
        <v>177355</v>
      </c>
      <c r="BH3183">
        <v>0</v>
      </c>
      <c r="BI3183">
        <v>0</v>
      </c>
      <c r="BJ3183">
        <v>0</v>
      </c>
      <c r="BK3183">
        <v>0</v>
      </c>
      <c r="BL3183">
        <v>0</v>
      </c>
      <c r="BM3183">
        <v>0</v>
      </c>
      <c r="BN3183">
        <v>0</v>
      </c>
      <c r="BO3183">
        <v>0</v>
      </c>
      <c r="BP3183">
        <v>0</v>
      </c>
      <c r="BQ3183">
        <v>0</v>
      </c>
      <c r="BR3183">
        <v>0</v>
      </c>
      <c r="BS3183">
        <v>758355</v>
      </c>
      <c r="BT3183">
        <v>0</v>
      </c>
      <c r="BU3183">
        <v>0</v>
      </c>
      <c r="BV3183">
        <v>660206</v>
      </c>
      <c r="BW3183">
        <v>0</v>
      </c>
      <c r="BX3183">
        <v>0</v>
      </c>
      <c r="BY3183">
        <v>0</v>
      </c>
      <c r="BZ3183">
        <v>0</v>
      </c>
      <c r="CA3183">
        <v>0</v>
      </c>
      <c r="CB3183">
        <v>0</v>
      </c>
      <c r="CC3183">
        <v>0</v>
      </c>
      <c r="CD3183">
        <v>660206</v>
      </c>
      <c r="CE3183">
        <v>1418561</v>
      </c>
      <c r="CF3183">
        <v>1418561</v>
      </c>
      <c r="CG3183">
        <v>0</v>
      </c>
      <c r="CH3183" t="s">
        <v>612</v>
      </c>
      <c r="CI3183" t="s">
        <v>616</v>
      </c>
      <c r="CJ3183" t="s">
        <v>617</v>
      </c>
      <c r="CK3183" t="s">
        <v>617</v>
      </c>
      <c r="CL3183" t="s">
        <v>617</v>
      </c>
      <c r="CM3183" t="s">
        <v>617</v>
      </c>
      <c r="CN3183">
        <v>0</v>
      </c>
    </row>
    <row r="3184" spans="1:92" x14ac:dyDescent="0.25">
      <c r="A3184" t="s">
        <v>15896</v>
      </c>
      <c r="B3184" t="s">
        <v>15896</v>
      </c>
      <c r="C3184">
        <v>58</v>
      </c>
      <c r="D3184" t="s">
        <v>597</v>
      </c>
      <c r="E3184">
        <v>66303</v>
      </c>
      <c r="F3184" t="s">
        <v>15800</v>
      </c>
      <c r="G3184" t="s">
        <v>15897</v>
      </c>
      <c r="H3184" t="s">
        <v>15898</v>
      </c>
      <c r="I3184" t="s">
        <v>667</v>
      </c>
      <c r="J3184">
        <v>10773</v>
      </c>
      <c r="K3184">
        <v>11981</v>
      </c>
      <c r="L3184" t="s">
        <v>15899</v>
      </c>
      <c r="M3184" t="s">
        <v>15900</v>
      </c>
      <c r="N3184" t="s">
        <v>6787</v>
      </c>
      <c r="O3184" t="s">
        <v>15901</v>
      </c>
      <c r="P3184" t="s">
        <v>6789</v>
      </c>
      <c r="Q3184" t="s">
        <v>6790</v>
      </c>
      <c r="R3184" t="s">
        <v>6791</v>
      </c>
      <c r="S3184" t="s">
        <v>6779</v>
      </c>
      <c r="T3184" t="s">
        <v>6780</v>
      </c>
      <c r="U3184" t="s">
        <v>3036</v>
      </c>
      <c r="V3184" t="s">
        <v>1577</v>
      </c>
      <c r="W3184">
        <v>43.624009999999998</v>
      </c>
      <c r="X3184">
        <v>-79.758750000000006</v>
      </c>
      <c r="Y3184" t="s">
        <v>612</v>
      </c>
      <c r="Z3184" t="s">
        <v>612</v>
      </c>
      <c r="AA3184" t="s">
        <v>612</v>
      </c>
      <c r="AB3184" t="s">
        <v>612</v>
      </c>
      <c r="AC3184" t="s">
        <v>612</v>
      </c>
      <c r="AD3184" t="s">
        <v>612</v>
      </c>
      <c r="AE3184" t="s">
        <v>612</v>
      </c>
      <c r="AF3184" t="s">
        <v>612</v>
      </c>
      <c r="AG3184" t="s">
        <v>612</v>
      </c>
      <c r="AH3184" t="s">
        <v>612</v>
      </c>
      <c r="AI3184" t="s">
        <v>612</v>
      </c>
      <c r="AJ3184" t="s">
        <v>612</v>
      </c>
      <c r="AK3184" t="s">
        <v>612</v>
      </c>
      <c r="AL3184" t="s">
        <v>612</v>
      </c>
      <c r="AM3184" t="s">
        <v>612</v>
      </c>
      <c r="AN3184" t="s">
        <v>612</v>
      </c>
      <c r="AO3184" t="s">
        <v>612</v>
      </c>
      <c r="AP3184" t="s">
        <v>612</v>
      </c>
      <c r="AQ3184" t="s">
        <v>612</v>
      </c>
      <c r="AR3184" t="s">
        <v>612</v>
      </c>
      <c r="AS3184" t="s">
        <v>612</v>
      </c>
      <c r="AT3184" t="s">
        <v>613</v>
      </c>
      <c r="AU3184" t="s">
        <v>612</v>
      </c>
      <c r="AV3184" t="s">
        <v>635</v>
      </c>
      <c r="AW3184">
        <v>39691</v>
      </c>
      <c r="AX3184">
        <v>24209168</v>
      </c>
      <c r="AY3184" t="s">
        <v>621</v>
      </c>
      <c r="AZ3184" t="s">
        <v>145</v>
      </c>
      <c r="BA3184" t="s">
        <v>15638</v>
      </c>
      <c r="BB3184" t="s">
        <v>824</v>
      </c>
      <c r="BC3184">
        <v>39326</v>
      </c>
      <c r="BD3184">
        <v>0</v>
      </c>
      <c r="BE3184">
        <v>0</v>
      </c>
      <c r="BF3184">
        <v>1569629</v>
      </c>
      <c r="BG3184">
        <v>0</v>
      </c>
      <c r="BH3184">
        <v>0</v>
      </c>
      <c r="BI3184">
        <v>0</v>
      </c>
      <c r="BJ3184">
        <v>0</v>
      </c>
      <c r="BK3184">
        <v>0</v>
      </c>
      <c r="BL3184">
        <v>0</v>
      </c>
      <c r="BM3184">
        <v>0</v>
      </c>
      <c r="BN3184">
        <v>0</v>
      </c>
      <c r="BO3184">
        <v>0</v>
      </c>
      <c r="BP3184">
        <v>0</v>
      </c>
      <c r="BQ3184">
        <v>0</v>
      </c>
      <c r="BR3184">
        <v>3284460</v>
      </c>
      <c r="BS3184">
        <v>4854089</v>
      </c>
      <c r="BT3184">
        <v>19355079</v>
      </c>
      <c r="BU3184">
        <v>0</v>
      </c>
      <c r="BV3184">
        <v>0</v>
      </c>
      <c r="BW3184">
        <v>0</v>
      </c>
      <c r="BX3184">
        <v>0</v>
      </c>
      <c r="BY3184">
        <v>0</v>
      </c>
      <c r="BZ3184">
        <v>0</v>
      </c>
      <c r="CA3184">
        <v>0</v>
      </c>
      <c r="CB3184">
        <v>0</v>
      </c>
      <c r="CC3184">
        <v>0</v>
      </c>
      <c r="CD3184">
        <v>19355079</v>
      </c>
      <c r="CE3184">
        <v>24209168</v>
      </c>
      <c r="CF3184">
        <v>24209168</v>
      </c>
      <c r="CG3184">
        <v>0</v>
      </c>
      <c r="CH3184" t="s">
        <v>612</v>
      </c>
      <c r="CI3184" t="s">
        <v>616</v>
      </c>
      <c r="CJ3184" t="s">
        <v>617</v>
      </c>
      <c r="CK3184" t="s">
        <v>617</v>
      </c>
      <c r="CL3184" t="s">
        <v>617</v>
      </c>
      <c r="CM3184" t="s">
        <v>617</v>
      </c>
      <c r="CN3184">
        <v>0</v>
      </c>
    </row>
    <row r="3185" spans="1:92" x14ac:dyDescent="0.25">
      <c r="A3185" t="s">
        <v>15902</v>
      </c>
      <c r="B3185" t="s">
        <v>15902</v>
      </c>
      <c r="C3185">
        <v>58</v>
      </c>
      <c r="D3185" t="s">
        <v>597</v>
      </c>
      <c r="E3185">
        <v>66303</v>
      </c>
      <c r="F3185" t="s">
        <v>15800</v>
      </c>
      <c r="G3185" t="s">
        <v>15903</v>
      </c>
      <c r="H3185" t="s">
        <v>15903</v>
      </c>
      <c r="I3185" t="s">
        <v>1527</v>
      </c>
      <c r="J3185">
        <v>24185</v>
      </c>
      <c r="K3185">
        <v>19177</v>
      </c>
      <c r="L3185" t="s">
        <v>14571</v>
      </c>
      <c r="M3185" t="s">
        <v>14572</v>
      </c>
      <c r="N3185" t="s">
        <v>9249</v>
      </c>
      <c r="O3185" t="s">
        <v>15904</v>
      </c>
      <c r="P3185" t="s">
        <v>9251</v>
      </c>
      <c r="Q3185" t="s">
        <v>9252</v>
      </c>
      <c r="R3185" t="s">
        <v>9253</v>
      </c>
      <c r="S3185" t="s">
        <v>9254</v>
      </c>
      <c r="T3185" t="s">
        <v>9255</v>
      </c>
      <c r="U3185" t="s">
        <v>1576</v>
      </c>
      <c r="V3185" t="s">
        <v>1577</v>
      </c>
      <c r="W3185">
        <v>43.431416769999998</v>
      </c>
      <c r="X3185">
        <v>-80.414571749999993</v>
      </c>
      <c r="Y3185">
        <v>40995</v>
      </c>
      <c r="Z3185" t="s">
        <v>803</v>
      </c>
      <c r="AA3185" t="s">
        <v>803</v>
      </c>
      <c r="AB3185">
        <v>40995</v>
      </c>
      <c r="AC3185" t="s">
        <v>803</v>
      </c>
      <c r="AD3185" t="s">
        <v>803</v>
      </c>
      <c r="AE3185" t="s">
        <v>612</v>
      </c>
      <c r="AF3185" t="s">
        <v>612</v>
      </c>
      <c r="AG3185" t="s">
        <v>612</v>
      </c>
      <c r="AH3185" t="s">
        <v>612</v>
      </c>
      <c r="AI3185" t="s">
        <v>612</v>
      </c>
      <c r="AJ3185" t="s">
        <v>612</v>
      </c>
      <c r="AK3185" t="s">
        <v>612</v>
      </c>
      <c r="AL3185" t="s">
        <v>612</v>
      </c>
      <c r="AM3185" t="s">
        <v>612</v>
      </c>
      <c r="AN3185" t="s">
        <v>612</v>
      </c>
      <c r="AO3185" t="s">
        <v>612</v>
      </c>
      <c r="AP3185" t="s">
        <v>612</v>
      </c>
      <c r="AQ3185" t="s">
        <v>612</v>
      </c>
      <c r="AR3185" t="s">
        <v>612</v>
      </c>
      <c r="AS3185" t="s">
        <v>612</v>
      </c>
      <c r="AT3185" t="s">
        <v>613</v>
      </c>
      <c r="AU3185" t="s">
        <v>612</v>
      </c>
      <c r="AV3185" t="s">
        <v>635</v>
      </c>
      <c r="AW3185">
        <v>40995</v>
      </c>
      <c r="AX3185">
        <v>4500000</v>
      </c>
      <c r="AY3185" t="s">
        <v>621</v>
      </c>
      <c r="AZ3185" t="s">
        <v>663</v>
      </c>
      <c r="BA3185" t="s">
        <v>470</v>
      </c>
      <c r="BB3185" t="s">
        <v>662</v>
      </c>
      <c r="BC3185">
        <v>41153</v>
      </c>
      <c r="BD3185">
        <v>0</v>
      </c>
      <c r="BE3185">
        <v>0</v>
      </c>
      <c r="BF3185">
        <v>0</v>
      </c>
      <c r="BG3185">
        <v>0</v>
      </c>
      <c r="BH3185">
        <v>0</v>
      </c>
      <c r="BI3185">
        <v>0</v>
      </c>
      <c r="BJ3185">
        <v>0</v>
      </c>
      <c r="BK3185">
        <v>0</v>
      </c>
      <c r="BL3185">
        <v>0</v>
      </c>
      <c r="BM3185">
        <v>0</v>
      </c>
      <c r="BN3185">
        <v>0</v>
      </c>
      <c r="BO3185">
        <v>0</v>
      </c>
      <c r="BP3185">
        <v>0</v>
      </c>
      <c r="BQ3185">
        <v>0</v>
      </c>
      <c r="BR3185">
        <v>0</v>
      </c>
      <c r="BS3185">
        <v>0</v>
      </c>
      <c r="BT3185">
        <v>0</v>
      </c>
      <c r="BU3185">
        <v>0</v>
      </c>
      <c r="BV3185">
        <v>0</v>
      </c>
      <c r="BW3185">
        <v>4500000</v>
      </c>
      <c r="BX3185">
        <v>0</v>
      </c>
      <c r="BY3185">
        <v>0</v>
      </c>
      <c r="BZ3185">
        <v>0</v>
      </c>
      <c r="CA3185">
        <v>0</v>
      </c>
      <c r="CB3185">
        <v>0</v>
      </c>
      <c r="CC3185">
        <v>0</v>
      </c>
      <c r="CD3185">
        <v>4500000</v>
      </c>
      <c r="CE3185">
        <v>4500000</v>
      </c>
      <c r="CF3185">
        <v>4500000</v>
      </c>
      <c r="CG3185">
        <v>0</v>
      </c>
      <c r="CH3185" t="s">
        <v>612</v>
      </c>
      <c r="CI3185" t="s">
        <v>616</v>
      </c>
      <c r="CJ3185" t="s">
        <v>617</v>
      </c>
      <c r="CK3185" t="s">
        <v>617</v>
      </c>
      <c r="CL3185" t="s">
        <v>617</v>
      </c>
      <c r="CM3185" t="s">
        <v>617</v>
      </c>
      <c r="CN3185">
        <v>4500000</v>
      </c>
    </row>
    <row r="3186" spans="1:92" x14ac:dyDescent="0.25">
      <c r="A3186" t="s">
        <v>15905</v>
      </c>
      <c r="B3186" t="s">
        <v>15905</v>
      </c>
      <c r="C3186">
        <v>58</v>
      </c>
      <c r="D3186" t="s">
        <v>597</v>
      </c>
      <c r="E3186">
        <v>66303</v>
      </c>
      <c r="F3186" t="s">
        <v>15800</v>
      </c>
      <c r="G3186" t="s">
        <v>15906</v>
      </c>
      <c r="H3186" t="s">
        <v>15907</v>
      </c>
      <c r="I3186" t="s">
        <v>630</v>
      </c>
      <c r="J3186">
        <v>9494</v>
      </c>
      <c r="K3186">
        <v>10179</v>
      </c>
      <c r="L3186" t="s">
        <v>15908</v>
      </c>
      <c r="M3186" t="s">
        <v>15909</v>
      </c>
      <c r="N3186" t="s">
        <v>5268</v>
      </c>
      <c r="O3186" t="s">
        <v>5269</v>
      </c>
      <c r="P3186" t="s">
        <v>4885</v>
      </c>
      <c r="Q3186" t="s">
        <v>4886</v>
      </c>
      <c r="R3186" t="s">
        <v>4887</v>
      </c>
      <c r="S3186" t="s">
        <v>4837</v>
      </c>
      <c r="T3186" t="s">
        <v>3087</v>
      </c>
      <c r="U3186" t="s">
        <v>3036</v>
      </c>
      <c r="V3186" t="s">
        <v>1577</v>
      </c>
      <c r="W3186">
        <v>43.834569999999999</v>
      </c>
      <c r="X3186">
        <v>-79.621070000000003</v>
      </c>
      <c r="Y3186" t="s">
        <v>612</v>
      </c>
      <c r="Z3186" t="s">
        <v>612</v>
      </c>
      <c r="AA3186" t="s">
        <v>612</v>
      </c>
      <c r="AB3186" t="s">
        <v>612</v>
      </c>
      <c r="AC3186" t="s">
        <v>612</v>
      </c>
      <c r="AD3186" t="s">
        <v>612</v>
      </c>
      <c r="AE3186" t="s">
        <v>612</v>
      </c>
      <c r="AF3186" t="s">
        <v>612</v>
      </c>
      <c r="AG3186" t="s">
        <v>612</v>
      </c>
      <c r="AH3186" t="s">
        <v>612</v>
      </c>
      <c r="AI3186" t="s">
        <v>612</v>
      </c>
      <c r="AJ3186" t="s">
        <v>612</v>
      </c>
      <c r="AK3186" t="s">
        <v>612</v>
      </c>
      <c r="AL3186" t="s">
        <v>612</v>
      </c>
      <c r="AM3186" t="s">
        <v>612</v>
      </c>
      <c r="AN3186" t="s">
        <v>612</v>
      </c>
      <c r="AO3186" t="s">
        <v>612</v>
      </c>
      <c r="AP3186" t="s">
        <v>612</v>
      </c>
      <c r="AQ3186" t="s">
        <v>612</v>
      </c>
      <c r="AR3186" t="s">
        <v>612</v>
      </c>
      <c r="AS3186" t="s">
        <v>612</v>
      </c>
      <c r="AT3186" t="s">
        <v>613</v>
      </c>
      <c r="AU3186" t="s">
        <v>612</v>
      </c>
      <c r="AV3186" t="s">
        <v>614</v>
      </c>
      <c r="AW3186" t="s">
        <v>612</v>
      </c>
      <c r="AX3186">
        <v>526203</v>
      </c>
      <c r="AY3186" t="s">
        <v>621</v>
      </c>
      <c r="AZ3186" t="s">
        <v>579</v>
      </c>
      <c r="BA3186" t="s">
        <v>579</v>
      </c>
      <c r="BB3186" t="s">
        <v>803</v>
      </c>
      <c r="BC3186">
        <v>40787</v>
      </c>
      <c r="BD3186">
        <v>0</v>
      </c>
      <c r="BE3186">
        <v>0</v>
      </c>
      <c r="BF3186">
        <v>0</v>
      </c>
      <c r="BG3186">
        <v>0</v>
      </c>
      <c r="BH3186">
        <v>0</v>
      </c>
      <c r="BI3186">
        <v>53558</v>
      </c>
      <c r="BJ3186">
        <v>0</v>
      </c>
      <c r="BK3186">
        <v>0</v>
      </c>
      <c r="BL3186">
        <v>0</v>
      </c>
      <c r="BM3186">
        <v>0</v>
      </c>
      <c r="BN3186">
        <v>0</v>
      </c>
      <c r="BO3186">
        <v>0</v>
      </c>
      <c r="BP3186">
        <v>0</v>
      </c>
      <c r="BQ3186">
        <v>0</v>
      </c>
      <c r="BR3186">
        <v>0</v>
      </c>
      <c r="BS3186">
        <v>53558</v>
      </c>
      <c r="BT3186">
        <v>0</v>
      </c>
      <c r="BU3186">
        <v>0</v>
      </c>
      <c r="BV3186">
        <v>472645</v>
      </c>
      <c r="BW3186">
        <v>0</v>
      </c>
      <c r="BX3186">
        <v>0</v>
      </c>
      <c r="BY3186">
        <v>0</v>
      </c>
      <c r="BZ3186">
        <v>0</v>
      </c>
      <c r="CA3186">
        <v>0</v>
      </c>
      <c r="CB3186">
        <v>0</v>
      </c>
      <c r="CC3186">
        <v>0</v>
      </c>
      <c r="CD3186">
        <v>472645</v>
      </c>
      <c r="CE3186">
        <v>526203</v>
      </c>
      <c r="CF3186">
        <v>526203</v>
      </c>
      <c r="CG3186">
        <v>0</v>
      </c>
      <c r="CH3186" t="s">
        <v>612</v>
      </c>
      <c r="CI3186" t="s">
        <v>616</v>
      </c>
      <c r="CJ3186" t="s">
        <v>617</v>
      </c>
      <c r="CK3186" t="s">
        <v>617</v>
      </c>
      <c r="CL3186" t="s">
        <v>617</v>
      </c>
      <c r="CM3186" t="s">
        <v>617</v>
      </c>
      <c r="CN3186">
        <v>0</v>
      </c>
    </row>
    <row r="3187" spans="1:92" x14ac:dyDescent="0.25">
      <c r="A3187" t="s">
        <v>15910</v>
      </c>
      <c r="B3187" t="s">
        <v>15910</v>
      </c>
      <c r="C3187">
        <v>58</v>
      </c>
      <c r="D3187" t="s">
        <v>597</v>
      </c>
      <c r="E3187">
        <v>66303</v>
      </c>
      <c r="F3187" t="s">
        <v>15800</v>
      </c>
      <c r="G3187" t="s">
        <v>15911</v>
      </c>
      <c r="H3187" t="s">
        <v>15912</v>
      </c>
      <c r="I3187" t="s">
        <v>630</v>
      </c>
      <c r="J3187">
        <v>11116</v>
      </c>
      <c r="K3187">
        <v>12165</v>
      </c>
      <c r="L3187" t="s">
        <v>15913</v>
      </c>
      <c r="M3187" t="s">
        <v>15914</v>
      </c>
      <c r="N3187" t="s">
        <v>3187</v>
      </c>
      <c r="O3187" t="s">
        <v>15915</v>
      </c>
      <c r="P3187" t="s">
        <v>3032</v>
      </c>
      <c r="Q3187" t="s">
        <v>3033</v>
      </c>
      <c r="R3187" t="s">
        <v>3034</v>
      </c>
      <c r="S3187" t="s">
        <v>3034</v>
      </c>
      <c r="T3187" t="s">
        <v>3035</v>
      </c>
      <c r="U3187" t="s">
        <v>3036</v>
      </c>
      <c r="V3187" t="s">
        <v>1577</v>
      </c>
      <c r="W3187">
        <v>43.687141699999998</v>
      </c>
      <c r="X3187">
        <v>-79.330344800000006</v>
      </c>
      <c r="Y3187" t="s">
        <v>612</v>
      </c>
      <c r="Z3187" t="s">
        <v>612</v>
      </c>
      <c r="AA3187" t="s">
        <v>612</v>
      </c>
      <c r="AB3187" t="s">
        <v>612</v>
      </c>
      <c r="AC3187" t="s">
        <v>612</v>
      </c>
      <c r="AD3187" t="s">
        <v>612</v>
      </c>
      <c r="AE3187" t="s">
        <v>612</v>
      </c>
      <c r="AF3187" t="s">
        <v>612</v>
      </c>
      <c r="AG3187" t="s">
        <v>612</v>
      </c>
      <c r="AH3187" t="s">
        <v>612</v>
      </c>
      <c r="AI3187" t="s">
        <v>612</v>
      </c>
      <c r="AJ3187" t="s">
        <v>612</v>
      </c>
      <c r="AK3187" t="s">
        <v>612</v>
      </c>
      <c r="AL3187" t="s">
        <v>612</v>
      </c>
      <c r="AM3187" t="s">
        <v>612</v>
      </c>
      <c r="AN3187" t="s">
        <v>612</v>
      </c>
      <c r="AO3187" t="s">
        <v>612</v>
      </c>
      <c r="AP3187" t="s">
        <v>612</v>
      </c>
      <c r="AQ3187" t="s">
        <v>612</v>
      </c>
      <c r="AR3187" t="s">
        <v>612</v>
      </c>
      <c r="AS3187" t="s">
        <v>612</v>
      </c>
      <c r="AT3187" t="s">
        <v>613</v>
      </c>
      <c r="AU3187" t="s">
        <v>612</v>
      </c>
      <c r="AV3187" t="s">
        <v>635</v>
      </c>
      <c r="AW3187">
        <v>39691</v>
      </c>
      <c r="AX3187">
        <v>11229614</v>
      </c>
      <c r="AY3187" t="s">
        <v>621</v>
      </c>
      <c r="AZ3187" t="s">
        <v>145</v>
      </c>
      <c r="BA3187" t="s">
        <v>15638</v>
      </c>
      <c r="BB3187" t="s">
        <v>824</v>
      </c>
      <c r="BC3187">
        <v>39326</v>
      </c>
      <c r="BD3187">
        <v>0</v>
      </c>
      <c r="BE3187">
        <v>0</v>
      </c>
      <c r="BF3187">
        <v>0</v>
      </c>
      <c r="BG3187">
        <v>0</v>
      </c>
      <c r="BH3187">
        <v>0</v>
      </c>
      <c r="BI3187">
        <v>0</v>
      </c>
      <c r="BJ3187">
        <v>0</v>
      </c>
      <c r="BK3187">
        <v>0</v>
      </c>
      <c r="BL3187">
        <v>0</v>
      </c>
      <c r="BM3187">
        <v>0</v>
      </c>
      <c r="BN3187">
        <v>0</v>
      </c>
      <c r="BO3187">
        <v>0</v>
      </c>
      <c r="BP3187">
        <v>0</v>
      </c>
      <c r="BQ3187">
        <v>0</v>
      </c>
      <c r="BR3187">
        <v>0</v>
      </c>
      <c r="BS3187">
        <v>0</v>
      </c>
      <c r="BT3187">
        <v>11229614</v>
      </c>
      <c r="BU3187">
        <v>0</v>
      </c>
      <c r="BV3187">
        <v>0</v>
      </c>
      <c r="BW3187">
        <v>0</v>
      </c>
      <c r="BX3187">
        <v>0</v>
      </c>
      <c r="BY3187">
        <v>0</v>
      </c>
      <c r="BZ3187">
        <v>0</v>
      </c>
      <c r="CA3187">
        <v>0</v>
      </c>
      <c r="CB3187">
        <v>0</v>
      </c>
      <c r="CC3187">
        <v>0</v>
      </c>
      <c r="CD3187">
        <v>11229614</v>
      </c>
      <c r="CE3187">
        <v>11229614</v>
      </c>
      <c r="CF3187">
        <v>11229614</v>
      </c>
      <c r="CG3187">
        <v>0</v>
      </c>
      <c r="CH3187" t="s">
        <v>612</v>
      </c>
      <c r="CI3187" t="s">
        <v>616</v>
      </c>
      <c r="CJ3187" t="s">
        <v>617</v>
      </c>
      <c r="CK3187" t="s">
        <v>617</v>
      </c>
      <c r="CL3187" t="s">
        <v>617</v>
      </c>
      <c r="CM3187" t="s">
        <v>617</v>
      </c>
      <c r="CN3187">
        <v>0</v>
      </c>
    </row>
    <row r="3188" spans="1:92" x14ac:dyDescent="0.25">
      <c r="A3188" t="s">
        <v>15916</v>
      </c>
      <c r="B3188" t="s">
        <v>15917</v>
      </c>
      <c r="C3188">
        <v>58</v>
      </c>
      <c r="D3188" t="s">
        <v>597</v>
      </c>
      <c r="E3188">
        <v>66303</v>
      </c>
      <c r="F3188" t="s">
        <v>15800</v>
      </c>
      <c r="G3188" t="s">
        <v>15918</v>
      </c>
      <c r="H3188" t="s">
        <v>15919</v>
      </c>
      <c r="I3188" t="s">
        <v>630</v>
      </c>
      <c r="J3188">
        <v>24285</v>
      </c>
      <c r="K3188">
        <v>19277</v>
      </c>
      <c r="L3188" t="s">
        <v>15920</v>
      </c>
      <c r="M3188" t="s">
        <v>15921</v>
      </c>
      <c r="N3188" t="s">
        <v>2507</v>
      </c>
      <c r="O3188" t="s">
        <v>15922</v>
      </c>
      <c r="P3188" t="s">
        <v>2509</v>
      </c>
      <c r="Q3188" t="s">
        <v>2510</v>
      </c>
      <c r="R3188" t="s">
        <v>2511</v>
      </c>
      <c r="S3188" t="s">
        <v>2511</v>
      </c>
      <c r="T3188" t="s">
        <v>2512</v>
      </c>
      <c r="U3188" t="s">
        <v>1576</v>
      </c>
      <c r="V3188" t="s">
        <v>1577</v>
      </c>
      <c r="W3188">
        <v>42.932110000000002</v>
      </c>
      <c r="X3188">
        <v>-81.305390000000003</v>
      </c>
      <c r="Y3188">
        <v>42184</v>
      </c>
      <c r="Z3188" t="s">
        <v>700</v>
      </c>
      <c r="AA3188" t="s">
        <v>622</v>
      </c>
      <c r="AB3188" t="s">
        <v>612</v>
      </c>
      <c r="AC3188" t="s">
        <v>612</v>
      </c>
      <c r="AD3188" t="s">
        <v>612</v>
      </c>
      <c r="AE3188">
        <v>42184</v>
      </c>
      <c r="AF3188" t="s">
        <v>700</v>
      </c>
      <c r="AG3188" t="s">
        <v>622</v>
      </c>
      <c r="AH3188" t="s">
        <v>612</v>
      </c>
      <c r="AI3188" t="s">
        <v>612</v>
      </c>
      <c r="AJ3188" t="s">
        <v>612</v>
      </c>
      <c r="AK3188" t="s">
        <v>612</v>
      </c>
      <c r="AL3188" t="s">
        <v>612</v>
      </c>
      <c r="AM3188" t="s">
        <v>612</v>
      </c>
      <c r="AN3188" t="s">
        <v>612</v>
      </c>
      <c r="AO3188" t="s">
        <v>612</v>
      </c>
      <c r="AP3188" t="s">
        <v>612</v>
      </c>
      <c r="AQ3188">
        <v>343</v>
      </c>
      <c r="AR3188" t="s">
        <v>612</v>
      </c>
      <c r="AS3188" t="s">
        <v>612</v>
      </c>
      <c r="AT3188" t="s">
        <v>613</v>
      </c>
      <c r="AU3188" t="s">
        <v>612</v>
      </c>
      <c r="AV3188" t="s">
        <v>635</v>
      </c>
      <c r="AW3188">
        <v>42184</v>
      </c>
      <c r="AX3188">
        <v>8259613</v>
      </c>
      <c r="AY3188" t="s">
        <v>621</v>
      </c>
      <c r="AZ3188" t="s">
        <v>145</v>
      </c>
      <c r="BA3188" t="s">
        <v>460</v>
      </c>
      <c r="BB3188" t="s">
        <v>787</v>
      </c>
      <c r="BC3188">
        <v>42619</v>
      </c>
      <c r="BD3188">
        <v>0</v>
      </c>
      <c r="BE3188">
        <v>0</v>
      </c>
      <c r="BF3188">
        <v>0</v>
      </c>
      <c r="BG3188">
        <v>0</v>
      </c>
      <c r="BH3188">
        <v>0</v>
      </c>
      <c r="BI3188">
        <v>0</v>
      </c>
      <c r="BJ3188">
        <v>0</v>
      </c>
      <c r="BK3188">
        <v>0</v>
      </c>
      <c r="BL3188">
        <v>0</v>
      </c>
      <c r="BM3188">
        <v>0</v>
      </c>
      <c r="BN3188">
        <v>0</v>
      </c>
      <c r="BO3188">
        <v>0</v>
      </c>
      <c r="BP3188">
        <v>878132</v>
      </c>
      <c r="BQ3188">
        <v>0</v>
      </c>
      <c r="BR3188">
        <v>0</v>
      </c>
      <c r="BS3188">
        <v>878132</v>
      </c>
      <c r="BT3188">
        <v>0</v>
      </c>
      <c r="BU3188">
        <v>0</v>
      </c>
      <c r="BV3188">
        <v>988568</v>
      </c>
      <c r="BW3188">
        <v>0</v>
      </c>
      <c r="BX3188">
        <v>6392913</v>
      </c>
      <c r="BY3188">
        <v>0</v>
      </c>
      <c r="BZ3188">
        <v>0</v>
      </c>
      <c r="CA3188">
        <v>0</v>
      </c>
      <c r="CB3188">
        <v>0</v>
      </c>
      <c r="CC3188">
        <v>0</v>
      </c>
      <c r="CD3188">
        <v>7381481</v>
      </c>
      <c r="CE3188">
        <v>8259613</v>
      </c>
      <c r="CF3188">
        <v>8259613</v>
      </c>
      <c r="CG3188">
        <v>0</v>
      </c>
      <c r="CH3188" t="s">
        <v>612</v>
      </c>
      <c r="CI3188" t="s">
        <v>616</v>
      </c>
      <c r="CJ3188" t="s">
        <v>702</v>
      </c>
      <c r="CK3188" t="s">
        <v>703</v>
      </c>
      <c r="CL3188" t="s">
        <v>617</v>
      </c>
      <c r="CM3188" t="s">
        <v>617</v>
      </c>
      <c r="CN3188">
        <v>6392913</v>
      </c>
    </row>
    <row r="3189" spans="1:92" x14ac:dyDescent="0.25">
      <c r="A3189" t="s">
        <v>15923</v>
      </c>
      <c r="B3189" t="s">
        <v>15917</v>
      </c>
      <c r="C3189">
        <v>58</v>
      </c>
      <c r="D3189" t="s">
        <v>597</v>
      </c>
      <c r="E3189">
        <v>66303</v>
      </c>
      <c r="F3189" t="s">
        <v>15800</v>
      </c>
      <c r="G3189" t="s">
        <v>15918</v>
      </c>
      <c r="H3189" t="s">
        <v>15919</v>
      </c>
      <c r="I3189" t="s">
        <v>630</v>
      </c>
      <c r="J3189">
        <v>24285</v>
      </c>
      <c r="K3189">
        <v>19277</v>
      </c>
      <c r="L3189" t="s">
        <v>15924</v>
      </c>
      <c r="M3189" t="s">
        <v>15921</v>
      </c>
      <c r="N3189" t="s">
        <v>2507</v>
      </c>
      <c r="O3189" t="s">
        <v>15922</v>
      </c>
      <c r="P3189" t="s">
        <v>2509</v>
      </c>
      <c r="Q3189" t="s">
        <v>2510</v>
      </c>
      <c r="R3189" t="s">
        <v>2511</v>
      </c>
      <c r="S3189" t="s">
        <v>2511</v>
      </c>
      <c r="T3189" t="s">
        <v>2512</v>
      </c>
      <c r="U3189" t="s">
        <v>1576</v>
      </c>
      <c r="V3189" t="s">
        <v>1577</v>
      </c>
      <c r="W3189">
        <v>42.932110000000002</v>
      </c>
      <c r="X3189">
        <v>-81.305390000000003</v>
      </c>
      <c r="Y3189">
        <v>41509</v>
      </c>
      <c r="Z3189" t="s">
        <v>662</v>
      </c>
      <c r="AA3189" t="s">
        <v>649</v>
      </c>
      <c r="AB3189">
        <v>41509</v>
      </c>
      <c r="AC3189" t="s">
        <v>662</v>
      </c>
      <c r="AD3189" t="s">
        <v>649</v>
      </c>
      <c r="AE3189" t="s">
        <v>612</v>
      </c>
      <c r="AF3189" t="s">
        <v>612</v>
      </c>
      <c r="AG3189" t="s">
        <v>612</v>
      </c>
      <c r="AH3189" t="s">
        <v>612</v>
      </c>
      <c r="AI3189" t="s">
        <v>612</v>
      </c>
      <c r="AJ3189" t="s">
        <v>612</v>
      </c>
      <c r="AK3189" t="s">
        <v>612</v>
      </c>
      <c r="AL3189" t="s">
        <v>612</v>
      </c>
      <c r="AM3189" t="s">
        <v>612</v>
      </c>
      <c r="AN3189" t="s">
        <v>612</v>
      </c>
      <c r="AO3189" t="s">
        <v>612</v>
      </c>
      <c r="AP3189" t="s">
        <v>612</v>
      </c>
      <c r="AQ3189" t="s">
        <v>612</v>
      </c>
      <c r="AR3189" t="s">
        <v>612</v>
      </c>
      <c r="AS3189" t="s">
        <v>612</v>
      </c>
      <c r="AT3189" t="s">
        <v>612</v>
      </c>
      <c r="AU3189" t="s">
        <v>612</v>
      </c>
      <c r="AV3189" t="s">
        <v>635</v>
      </c>
      <c r="AW3189">
        <v>41509</v>
      </c>
      <c r="AX3189">
        <v>2779954</v>
      </c>
      <c r="AY3189" t="s">
        <v>621</v>
      </c>
      <c r="AZ3189" t="s">
        <v>663</v>
      </c>
      <c r="BA3189" t="s">
        <v>460</v>
      </c>
      <c r="BB3189" t="s">
        <v>662</v>
      </c>
      <c r="BC3189">
        <v>41153</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2779954</v>
      </c>
      <c r="BX3189">
        <v>0</v>
      </c>
      <c r="BY3189">
        <v>0</v>
      </c>
      <c r="BZ3189">
        <v>0</v>
      </c>
      <c r="CA3189">
        <v>0</v>
      </c>
      <c r="CB3189">
        <v>0</v>
      </c>
      <c r="CC3189">
        <v>0</v>
      </c>
      <c r="CD3189">
        <v>2779954</v>
      </c>
      <c r="CE3189">
        <v>2779954</v>
      </c>
      <c r="CF3189">
        <v>2779954</v>
      </c>
      <c r="CG3189">
        <v>0</v>
      </c>
      <c r="CH3189" t="s">
        <v>612</v>
      </c>
      <c r="CI3189" t="s">
        <v>616</v>
      </c>
      <c r="CJ3189" t="s">
        <v>617</v>
      </c>
      <c r="CK3189" t="s">
        <v>617</v>
      </c>
      <c r="CL3189" t="s">
        <v>617</v>
      </c>
      <c r="CM3189" t="s">
        <v>617</v>
      </c>
      <c r="CN3189">
        <v>2779954</v>
      </c>
    </row>
    <row r="3190" spans="1:92" x14ac:dyDescent="0.25">
      <c r="A3190" t="s">
        <v>15925</v>
      </c>
      <c r="B3190" t="s">
        <v>15925</v>
      </c>
      <c r="C3190">
        <v>58</v>
      </c>
      <c r="D3190" t="s">
        <v>597</v>
      </c>
      <c r="E3190">
        <v>66303</v>
      </c>
      <c r="F3190" t="s">
        <v>15800</v>
      </c>
      <c r="G3190" t="s">
        <v>15926</v>
      </c>
      <c r="H3190" t="s">
        <v>15927</v>
      </c>
      <c r="I3190" t="s">
        <v>630</v>
      </c>
      <c r="J3190">
        <v>14354</v>
      </c>
      <c r="K3190">
        <v>18001</v>
      </c>
      <c r="L3190" t="s">
        <v>15928</v>
      </c>
      <c r="M3190" t="s">
        <v>15929</v>
      </c>
      <c r="N3190" t="s">
        <v>3055</v>
      </c>
      <c r="O3190" t="s">
        <v>15930</v>
      </c>
      <c r="P3190" t="s">
        <v>3032</v>
      </c>
      <c r="Q3190" t="s">
        <v>3033</v>
      </c>
      <c r="R3190" t="s">
        <v>3034</v>
      </c>
      <c r="S3190" t="s">
        <v>3034</v>
      </c>
      <c r="T3190" t="s">
        <v>3035</v>
      </c>
      <c r="U3190" t="s">
        <v>3036</v>
      </c>
      <c r="V3190" t="s">
        <v>1577</v>
      </c>
      <c r="W3190">
        <v>43.822560000000003</v>
      </c>
      <c r="X3190">
        <v>-79.277109999999993</v>
      </c>
      <c r="Y3190" t="s">
        <v>612</v>
      </c>
      <c r="Z3190" t="s">
        <v>612</v>
      </c>
      <c r="AA3190" t="s">
        <v>612</v>
      </c>
      <c r="AB3190" t="s">
        <v>612</v>
      </c>
      <c r="AC3190" t="s">
        <v>612</v>
      </c>
      <c r="AD3190" t="s">
        <v>612</v>
      </c>
      <c r="AE3190" t="s">
        <v>612</v>
      </c>
      <c r="AF3190" t="s">
        <v>612</v>
      </c>
      <c r="AG3190" t="s">
        <v>612</v>
      </c>
      <c r="AH3190" t="s">
        <v>612</v>
      </c>
      <c r="AI3190" t="s">
        <v>612</v>
      </c>
      <c r="AJ3190" t="s">
        <v>612</v>
      </c>
      <c r="AK3190" t="s">
        <v>612</v>
      </c>
      <c r="AL3190" t="s">
        <v>612</v>
      </c>
      <c r="AM3190" t="s">
        <v>612</v>
      </c>
      <c r="AN3190" t="s">
        <v>612</v>
      </c>
      <c r="AO3190" t="s">
        <v>612</v>
      </c>
      <c r="AP3190" t="s">
        <v>612</v>
      </c>
      <c r="AQ3190" t="s">
        <v>612</v>
      </c>
      <c r="AR3190" t="s">
        <v>612</v>
      </c>
      <c r="AS3190" t="s">
        <v>612</v>
      </c>
      <c r="AT3190" t="s">
        <v>613</v>
      </c>
      <c r="AU3190" t="s">
        <v>612</v>
      </c>
      <c r="AV3190" t="s">
        <v>635</v>
      </c>
      <c r="AW3190">
        <v>41038</v>
      </c>
      <c r="AX3190">
        <v>14040855</v>
      </c>
      <c r="AY3190" t="s">
        <v>621</v>
      </c>
      <c r="AZ3190" t="s">
        <v>145</v>
      </c>
      <c r="BA3190" t="s">
        <v>15638</v>
      </c>
      <c r="BB3190" t="s">
        <v>700</v>
      </c>
      <c r="BC3190">
        <v>41883</v>
      </c>
      <c r="BD3190">
        <v>0</v>
      </c>
      <c r="BE3190">
        <v>0</v>
      </c>
      <c r="BF3190">
        <v>1715318</v>
      </c>
      <c r="BG3190">
        <v>0</v>
      </c>
      <c r="BH3190">
        <v>0</v>
      </c>
      <c r="BI3190">
        <v>0</v>
      </c>
      <c r="BJ3190">
        <v>0</v>
      </c>
      <c r="BK3190">
        <v>0</v>
      </c>
      <c r="BL3190">
        <v>0</v>
      </c>
      <c r="BM3190">
        <v>0</v>
      </c>
      <c r="BN3190">
        <v>0</v>
      </c>
      <c r="BO3190">
        <v>0</v>
      </c>
      <c r="BP3190">
        <v>540388</v>
      </c>
      <c r="BQ3190">
        <v>0</v>
      </c>
      <c r="BR3190">
        <v>30641</v>
      </c>
      <c r="BS3190">
        <v>2286347</v>
      </c>
      <c r="BT3190">
        <v>11754508</v>
      </c>
      <c r="BU3190">
        <v>0</v>
      </c>
      <c r="BV3190">
        <v>0</v>
      </c>
      <c r="BW3190">
        <v>0</v>
      </c>
      <c r="BX3190">
        <v>0</v>
      </c>
      <c r="BY3190">
        <v>0</v>
      </c>
      <c r="BZ3190">
        <v>0</v>
      </c>
      <c r="CA3190">
        <v>0</v>
      </c>
      <c r="CB3190">
        <v>0</v>
      </c>
      <c r="CC3190">
        <v>0</v>
      </c>
      <c r="CD3190">
        <v>11754508</v>
      </c>
      <c r="CE3190">
        <v>14040855</v>
      </c>
      <c r="CF3190">
        <v>14040855</v>
      </c>
      <c r="CG3190">
        <v>0</v>
      </c>
      <c r="CH3190" t="s">
        <v>612</v>
      </c>
      <c r="CI3190" t="s">
        <v>616</v>
      </c>
      <c r="CJ3190" t="s">
        <v>617</v>
      </c>
      <c r="CK3190" t="s">
        <v>617</v>
      </c>
      <c r="CL3190" t="s">
        <v>617</v>
      </c>
      <c r="CM3190" t="s">
        <v>617</v>
      </c>
      <c r="CN3190">
        <v>0</v>
      </c>
    </row>
    <row r="3191" spans="1:92" x14ac:dyDescent="0.25">
      <c r="A3191" t="s">
        <v>15931</v>
      </c>
      <c r="B3191" t="s">
        <v>15931</v>
      </c>
      <c r="C3191">
        <v>58</v>
      </c>
      <c r="D3191" t="s">
        <v>597</v>
      </c>
      <c r="E3191">
        <v>66303</v>
      </c>
      <c r="F3191" t="s">
        <v>15800</v>
      </c>
      <c r="G3191" t="s">
        <v>15932</v>
      </c>
      <c r="H3191" t="s">
        <v>15933</v>
      </c>
      <c r="I3191" t="s">
        <v>630</v>
      </c>
      <c r="J3191">
        <v>9496</v>
      </c>
      <c r="K3191">
        <v>5133</v>
      </c>
      <c r="L3191" t="s">
        <v>15934</v>
      </c>
      <c r="M3191" t="s">
        <v>15935</v>
      </c>
      <c r="N3191" t="s">
        <v>2018</v>
      </c>
      <c r="O3191" t="s">
        <v>15936</v>
      </c>
      <c r="P3191" t="s">
        <v>2020</v>
      </c>
      <c r="Q3191" t="s">
        <v>2021</v>
      </c>
      <c r="R3191" t="s">
        <v>2022</v>
      </c>
      <c r="S3191" t="s">
        <v>2023</v>
      </c>
      <c r="T3191" t="s">
        <v>2024</v>
      </c>
      <c r="U3191" t="s">
        <v>1576</v>
      </c>
      <c r="V3191" t="s">
        <v>1577</v>
      </c>
      <c r="W3191">
        <v>42.311210000000003</v>
      </c>
      <c r="X3191">
        <v>-83.007490000000004</v>
      </c>
      <c r="Y3191" t="s">
        <v>612</v>
      </c>
      <c r="Z3191" t="s">
        <v>612</v>
      </c>
      <c r="AA3191" t="s">
        <v>612</v>
      </c>
      <c r="AB3191" t="s">
        <v>612</v>
      </c>
      <c r="AC3191" t="s">
        <v>612</v>
      </c>
      <c r="AD3191" t="s">
        <v>612</v>
      </c>
      <c r="AE3191" t="s">
        <v>612</v>
      </c>
      <c r="AF3191" t="s">
        <v>612</v>
      </c>
      <c r="AG3191" t="s">
        <v>612</v>
      </c>
      <c r="AH3191" t="s">
        <v>612</v>
      </c>
      <c r="AI3191" t="s">
        <v>612</v>
      </c>
      <c r="AJ3191" t="s">
        <v>612</v>
      </c>
      <c r="AK3191" t="s">
        <v>612</v>
      </c>
      <c r="AL3191" t="s">
        <v>612</v>
      </c>
      <c r="AM3191" t="s">
        <v>612</v>
      </c>
      <c r="AN3191" t="s">
        <v>612</v>
      </c>
      <c r="AO3191" t="s">
        <v>612</v>
      </c>
      <c r="AP3191" t="s">
        <v>612</v>
      </c>
      <c r="AQ3191" t="s">
        <v>612</v>
      </c>
      <c r="AR3191" t="s">
        <v>612</v>
      </c>
      <c r="AS3191" t="s">
        <v>612</v>
      </c>
      <c r="AT3191" t="s">
        <v>613</v>
      </c>
      <c r="AU3191" t="s">
        <v>612</v>
      </c>
      <c r="AV3191" t="s">
        <v>614</v>
      </c>
      <c r="AW3191" t="s">
        <v>612</v>
      </c>
      <c r="AX3191">
        <v>214833</v>
      </c>
      <c r="AY3191" t="s">
        <v>621</v>
      </c>
      <c r="AZ3191" t="s">
        <v>579</v>
      </c>
      <c r="BA3191" t="s">
        <v>579</v>
      </c>
      <c r="BB3191" t="s">
        <v>803</v>
      </c>
      <c r="BC3191">
        <v>40787</v>
      </c>
      <c r="BD3191">
        <v>50000</v>
      </c>
      <c r="BE3191">
        <v>0</v>
      </c>
      <c r="BF3191">
        <v>0</v>
      </c>
      <c r="BG3191">
        <v>0</v>
      </c>
      <c r="BH3191">
        <v>0</v>
      </c>
      <c r="BI3191">
        <v>0</v>
      </c>
      <c r="BJ3191">
        <v>0</v>
      </c>
      <c r="BK3191">
        <v>0</v>
      </c>
      <c r="BL3191">
        <v>0</v>
      </c>
      <c r="BM3191">
        <v>0</v>
      </c>
      <c r="BN3191">
        <v>0</v>
      </c>
      <c r="BO3191">
        <v>0</v>
      </c>
      <c r="BP3191">
        <v>0</v>
      </c>
      <c r="BQ3191">
        <v>0</v>
      </c>
      <c r="BR3191">
        <v>0</v>
      </c>
      <c r="BS3191">
        <v>50000</v>
      </c>
      <c r="BT3191">
        <v>0</v>
      </c>
      <c r="BU3191">
        <v>0</v>
      </c>
      <c r="BV3191">
        <v>164833</v>
      </c>
      <c r="BW3191">
        <v>0</v>
      </c>
      <c r="BX3191">
        <v>0</v>
      </c>
      <c r="BY3191">
        <v>0</v>
      </c>
      <c r="BZ3191">
        <v>0</v>
      </c>
      <c r="CA3191">
        <v>0</v>
      </c>
      <c r="CB3191">
        <v>0</v>
      </c>
      <c r="CC3191">
        <v>0</v>
      </c>
      <c r="CD3191">
        <v>164833</v>
      </c>
      <c r="CE3191">
        <v>214833</v>
      </c>
      <c r="CF3191">
        <v>214833</v>
      </c>
      <c r="CG3191">
        <v>0</v>
      </c>
      <c r="CH3191" t="s">
        <v>612</v>
      </c>
      <c r="CI3191" t="s">
        <v>616</v>
      </c>
      <c r="CJ3191" t="s">
        <v>617</v>
      </c>
      <c r="CK3191" t="s">
        <v>617</v>
      </c>
      <c r="CL3191" t="s">
        <v>617</v>
      </c>
      <c r="CM3191" t="s">
        <v>617</v>
      </c>
      <c r="CN3191">
        <v>0</v>
      </c>
    </row>
    <row r="3192" spans="1:92" x14ac:dyDescent="0.25">
      <c r="A3192" t="s">
        <v>15937</v>
      </c>
      <c r="B3192" t="s">
        <v>15937</v>
      </c>
      <c r="C3192">
        <v>58</v>
      </c>
      <c r="D3192" t="s">
        <v>597</v>
      </c>
      <c r="E3192">
        <v>66303</v>
      </c>
      <c r="F3192" t="s">
        <v>15800</v>
      </c>
      <c r="G3192" t="s">
        <v>15938</v>
      </c>
      <c r="H3192" t="s">
        <v>15939</v>
      </c>
      <c r="I3192" t="s">
        <v>630</v>
      </c>
      <c r="J3192">
        <v>24286</v>
      </c>
      <c r="K3192">
        <v>6389</v>
      </c>
      <c r="L3192" t="s">
        <v>15940</v>
      </c>
      <c r="M3192" t="s">
        <v>15941</v>
      </c>
      <c r="N3192" t="s">
        <v>2018</v>
      </c>
      <c r="O3192" t="s">
        <v>15942</v>
      </c>
      <c r="P3192" t="s">
        <v>2020</v>
      </c>
      <c r="Q3192" t="s">
        <v>2021</v>
      </c>
      <c r="R3192" t="s">
        <v>2022</v>
      </c>
      <c r="S3192" t="s">
        <v>2023</v>
      </c>
      <c r="T3192" t="s">
        <v>2024</v>
      </c>
      <c r="U3192" t="s">
        <v>1576</v>
      </c>
      <c r="V3192" t="s">
        <v>1577</v>
      </c>
      <c r="W3192">
        <v>42.253729999999997</v>
      </c>
      <c r="X3192">
        <v>-83.033180000000002</v>
      </c>
      <c r="Y3192">
        <v>41299</v>
      </c>
      <c r="Z3192" t="s">
        <v>662</v>
      </c>
      <c r="AA3192" t="s">
        <v>662</v>
      </c>
      <c r="AB3192" t="s">
        <v>612</v>
      </c>
      <c r="AC3192" t="s">
        <v>612</v>
      </c>
      <c r="AD3192" t="s">
        <v>612</v>
      </c>
      <c r="AE3192">
        <v>41299</v>
      </c>
      <c r="AF3192" t="s">
        <v>662</v>
      </c>
      <c r="AG3192" t="s">
        <v>662</v>
      </c>
      <c r="AH3192" t="s">
        <v>612</v>
      </c>
      <c r="AI3192" t="s">
        <v>612</v>
      </c>
      <c r="AJ3192" t="s">
        <v>612</v>
      </c>
      <c r="AK3192" t="s">
        <v>612</v>
      </c>
      <c r="AL3192" t="s">
        <v>612</v>
      </c>
      <c r="AM3192" t="s">
        <v>612</v>
      </c>
      <c r="AN3192" t="s">
        <v>612</v>
      </c>
      <c r="AO3192" t="s">
        <v>612</v>
      </c>
      <c r="AP3192" t="s">
        <v>612</v>
      </c>
      <c r="AQ3192">
        <v>117</v>
      </c>
      <c r="AR3192" t="s">
        <v>612</v>
      </c>
      <c r="AS3192" t="s">
        <v>612</v>
      </c>
      <c r="AT3192" t="s">
        <v>613</v>
      </c>
      <c r="AU3192" t="s">
        <v>612</v>
      </c>
      <c r="AV3192" t="s">
        <v>635</v>
      </c>
      <c r="AW3192">
        <v>41806</v>
      </c>
      <c r="AX3192">
        <v>4572656</v>
      </c>
      <c r="AY3192" t="s">
        <v>621</v>
      </c>
      <c r="AZ3192" t="s">
        <v>2274</v>
      </c>
      <c r="BA3192" t="s">
        <v>15638</v>
      </c>
      <c r="BB3192" t="s">
        <v>700</v>
      </c>
      <c r="BC3192">
        <v>41883</v>
      </c>
      <c r="BD3192">
        <v>0</v>
      </c>
      <c r="BE3192">
        <v>0</v>
      </c>
      <c r="BF3192">
        <v>0</v>
      </c>
      <c r="BG3192">
        <v>0</v>
      </c>
      <c r="BH3192">
        <v>0</v>
      </c>
      <c r="BI3192">
        <v>0</v>
      </c>
      <c r="BJ3192">
        <v>0</v>
      </c>
      <c r="BK3192">
        <v>0</v>
      </c>
      <c r="BL3192">
        <v>0</v>
      </c>
      <c r="BM3192">
        <v>0</v>
      </c>
      <c r="BN3192">
        <v>0</v>
      </c>
      <c r="BO3192">
        <v>0</v>
      </c>
      <c r="BP3192">
        <v>244622</v>
      </c>
      <c r="BQ3192">
        <v>0</v>
      </c>
      <c r="BR3192">
        <v>0</v>
      </c>
      <c r="BS3192">
        <v>244622</v>
      </c>
      <c r="BT3192">
        <v>0</v>
      </c>
      <c r="BU3192">
        <v>0</v>
      </c>
      <c r="BV3192">
        <v>0</v>
      </c>
      <c r="BW3192">
        <v>0</v>
      </c>
      <c r="BX3192">
        <v>4328034</v>
      </c>
      <c r="BY3192">
        <v>0</v>
      </c>
      <c r="BZ3192">
        <v>0</v>
      </c>
      <c r="CA3192">
        <v>0</v>
      </c>
      <c r="CB3192">
        <v>0</v>
      </c>
      <c r="CC3192">
        <v>0</v>
      </c>
      <c r="CD3192">
        <v>4328034</v>
      </c>
      <c r="CE3192">
        <v>4572656</v>
      </c>
      <c r="CF3192">
        <v>4572656</v>
      </c>
      <c r="CG3192">
        <v>0</v>
      </c>
      <c r="CH3192" t="s">
        <v>612</v>
      </c>
      <c r="CI3192" t="s">
        <v>616</v>
      </c>
      <c r="CJ3192" t="s">
        <v>702</v>
      </c>
      <c r="CK3192" t="s">
        <v>703</v>
      </c>
      <c r="CL3192" t="s">
        <v>617</v>
      </c>
      <c r="CM3192" t="s">
        <v>617</v>
      </c>
      <c r="CN3192">
        <v>4328034</v>
      </c>
    </row>
    <row r="3193" spans="1:92" x14ac:dyDescent="0.25">
      <c r="A3193" t="s">
        <v>15943</v>
      </c>
      <c r="B3193" t="s">
        <v>15943</v>
      </c>
      <c r="C3193">
        <v>58</v>
      </c>
      <c r="D3193" t="s">
        <v>597</v>
      </c>
      <c r="E3193">
        <v>66303</v>
      </c>
      <c r="F3193" t="s">
        <v>15800</v>
      </c>
      <c r="G3193" t="s">
        <v>15944</v>
      </c>
      <c r="H3193" t="s">
        <v>15945</v>
      </c>
      <c r="I3193" t="s">
        <v>630</v>
      </c>
      <c r="J3193">
        <v>7862</v>
      </c>
      <c r="K3193">
        <v>8943</v>
      </c>
      <c r="L3193" t="s">
        <v>15946</v>
      </c>
      <c r="M3193" t="s">
        <v>15947</v>
      </c>
      <c r="N3193" t="s">
        <v>2507</v>
      </c>
      <c r="O3193" t="s">
        <v>15948</v>
      </c>
      <c r="P3193" t="s">
        <v>2509</v>
      </c>
      <c r="Q3193" t="s">
        <v>2510</v>
      </c>
      <c r="R3193" t="s">
        <v>2511</v>
      </c>
      <c r="S3193" t="s">
        <v>2511</v>
      </c>
      <c r="T3193" t="s">
        <v>2512</v>
      </c>
      <c r="U3193" t="s">
        <v>1576</v>
      </c>
      <c r="V3193" t="s">
        <v>1577</v>
      </c>
      <c r="W3193">
        <v>42.974800000000002</v>
      </c>
      <c r="X3193">
        <v>-81.328239999999994</v>
      </c>
      <c r="Y3193" t="s">
        <v>612</v>
      </c>
      <c r="Z3193" t="s">
        <v>612</v>
      </c>
      <c r="AA3193" t="s">
        <v>612</v>
      </c>
      <c r="AB3193" t="s">
        <v>612</v>
      </c>
      <c r="AC3193" t="s">
        <v>612</v>
      </c>
      <c r="AD3193" t="s">
        <v>612</v>
      </c>
      <c r="AE3193" t="s">
        <v>612</v>
      </c>
      <c r="AF3193" t="s">
        <v>612</v>
      </c>
      <c r="AG3193" t="s">
        <v>612</v>
      </c>
      <c r="AH3193" t="s">
        <v>612</v>
      </c>
      <c r="AI3193" t="s">
        <v>612</v>
      </c>
      <c r="AJ3193" t="s">
        <v>612</v>
      </c>
      <c r="AK3193" t="s">
        <v>612</v>
      </c>
      <c r="AL3193" t="s">
        <v>612</v>
      </c>
      <c r="AM3193" t="s">
        <v>612</v>
      </c>
      <c r="AN3193" t="s">
        <v>612</v>
      </c>
      <c r="AO3193" t="s">
        <v>612</v>
      </c>
      <c r="AP3193" t="s">
        <v>612</v>
      </c>
      <c r="AQ3193" t="s">
        <v>612</v>
      </c>
      <c r="AR3193" t="s">
        <v>612</v>
      </c>
      <c r="AS3193" t="s">
        <v>612</v>
      </c>
      <c r="AT3193" t="s">
        <v>613</v>
      </c>
      <c r="AU3193" t="s">
        <v>612</v>
      </c>
      <c r="AV3193" t="s">
        <v>614</v>
      </c>
      <c r="AW3193" t="s">
        <v>612</v>
      </c>
      <c r="AX3193">
        <v>2150775</v>
      </c>
      <c r="AY3193" t="s">
        <v>621</v>
      </c>
      <c r="AZ3193" t="s">
        <v>140</v>
      </c>
      <c r="BA3193" t="s">
        <v>460</v>
      </c>
      <c r="BB3193" t="s">
        <v>662</v>
      </c>
      <c r="BC3193">
        <v>41153</v>
      </c>
      <c r="BD3193">
        <v>400000</v>
      </c>
      <c r="BE3193">
        <v>0</v>
      </c>
      <c r="BF3193">
        <v>0</v>
      </c>
      <c r="BG3193">
        <v>0</v>
      </c>
      <c r="BH3193">
        <v>0</v>
      </c>
      <c r="BI3193">
        <v>0</v>
      </c>
      <c r="BJ3193">
        <v>0</v>
      </c>
      <c r="BK3193">
        <v>0</v>
      </c>
      <c r="BL3193">
        <v>0</v>
      </c>
      <c r="BM3193">
        <v>0</v>
      </c>
      <c r="BN3193">
        <v>0</v>
      </c>
      <c r="BO3193">
        <v>0</v>
      </c>
      <c r="BP3193">
        <v>0</v>
      </c>
      <c r="BQ3193">
        <v>0</v>
      </c>
      <c r="BR3193">
        <v>0</v>
      </c>
      <c r="BS3193">
        <v>400000</v>
      </c>
      <c r="BT3193">
        <v>0</v>
      </c>
      <c r="BU3193">
        <v>0</v>
      </c>
      <c r="BV3193">
        <v>1750775</v>
      </c>
      <c r="BW3193">
        <v>0</v>
      </c>
      <c r="BX3193">
        <v>0</v>
      </c>
      <c r="BY3193">
        <v>0</v>
      </c>
      <c r="BZ3193">
        <v>0</v>
      </c>
      <c r="CA3193">
        <v>0</v>
      </c>
      <c r="CB3193">
        <v>0</v>
      </c>
      <c r="CC3193">
        <v>0</v>
      </c>
      <c r="CD3193">
        <v>1750775</v>
      </c>
      <c r="CE3193">
        <v>2150775</v>
      </c>
      <c r="CF3193">
        <v>2150775</v>
      </c>
      <c r="CG3193">
        <v>0</v>
      </c>
      <c r="CH3193" t="s">
        <v>612</v>
      </c>
      <c r="CI3193" t="s">
        <v>616</v>
      </c>
      <c r="CJ3193" t="s">
        <v>617</v>
      </c>
      <c r="CK3193" t="s">
        <v>617</v>
      </c>
      <c r="CL3193" t="s">
        <v>617</v>
      </c>
      <c r="CM3193" t="s">
        <v>617</v>
      </c>
      <c r="CN3193">
        <v>0</v>
      </c>
    </row>
    <row r="3194" spans="1:92" x14ac:dyDescent="0.25">
      <c r="A3194" t="s">
        <v>15949</v>
      </c>
      <c r="B3194" t="s">
        <v>15949</v>
      </c>
      <c r="C3194">
        <v>58</v>
      </c>
      <c r="D3194" t="s">
        <v>597</v>
      </c>
      <c r="E3194">
        <v>66303</v>
      </c>
      <c r="F3194" t="s">
        <v>15800</v>
      </c>
      <c r="G3194" t="s">
        <v>15950</v>
      </c>
      <c r="H3194" t="s">
        <v>15950</v>
      </c>
      <c r="I3194" t="s">
        <v>1527</v>
      </c>
      <c r="J3194">
        <v>24553</v>
      </c>
      <c r="K3194">
        <v>19558</v>
      </c>
      <c r="L3194" t="s">
        <v>15951</v>
      </c>
      <c r="M3194" t="s">
        <v>15952</v>
      </c>
      <c r="N3194" t="s">
        <v>4857</v>
      </c>
      <c r="O3194" t="s">
        <v>5039</v>
      </c>
      <c r="P3194" t="s">
        <v>4859</v>
      </c>
      <c r="Q3194" t="s">
        <v>4860</v>
      </c>
      <c r="R3194" t="s">
        <v>4861</v>
      </c>
      <c r="S3194" t="s">
        <v>4837</v>
      </c>
      <c r="T3194" t="s">
        <v>3087</v>
      </c>
      <c r="U3194" t="s">
        <v>3036</v>
      </c>
      <c r="V3194" t="s">
        <v>1577</v>
      </c>
      <c r="W3194">
        <v>43.89224093</v>
      </c>
      <c r="X3194">
        <v>-79.235865619999998</v>
      </c>
      <c r="Y3194">
        <v>42453</v>
      </c>
      <c r="Z3194" t="s">
        <v>622</v>
      </c>
      <c r="AA3194" t="s">
        <v>622</v>
      </c>
      <c r="AB3194">
        <v>42453</v>
      </c>
      <c r="AC3194" t="s">
        <v>622</v>
      </c>
      <c r="AD3194" t="s">
        <v>622</v>
      </c>
      <c r="AE3194" t="s">
        <v>612</v>
      </c>
      <c r="AF3194" t="s">
        <v>612</v>
      </c>
      <c r="AG3194" t="s">
        <v>612</v>
      </c>
      <c r="AH3194" t="s">
        <v>612</v>
      </c>
      <c r="AI3194" t="s">
        <v>612</v>
      </c>
      <c r="AJ3194" t="s">
        <v>612</v>
      </c>
      <c r="AK3194" t="s">
        <v>612</v>
      </c>
      <c r="AL3194" t="s">
        <v>612</v>
      </c>
      <c r="AM3194" t="s">
        <v>612</v>
      </c>
      <c r="AN3194" t="s">
        <v>612</v>
      </c>
      <c r="AO3194" t="s">
        <v>612</v>
      </c>
      <c r="AP3194" t="s">
        <v>612</v>
      </c>
      <c r="AQ3194" t="s">
        <v>612</v>
      </c>
      <c r="AR3194" t="s">
        <v>612</v>
      </c>
      <c r="AS3194" t="s">
        <v>612</v>
      </c>
      <c r="AT3194" t="s">
        <v>613</v>
      </c>
      <c r="AU3194" t="s">
        <v>612</v>
      </c>
      <c r="AV3194" t="s">
        <v>635</v>
      </c>
      <c r="AW3194">
        <v>42453</v>
      </c>
      <c r="AX3194">
        <v>12277000</v>
      </c>
      <c r="AY3194" t="s">
        <v>621</v>
      </c>
      <c r="AZ3194" t="s">
        <v>663</v>
      </c>
      <c r="BA3194" t="s">
        <v>470</v>
      </c>
      <c r="BB3194" t="s">
        <v>787</v>
      </c>
      <c r="BC3194">
        <v>42614</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12277000</v>
      </c>
      <c r="BX3194">
        <v>0</v>
      </c>
      <c r="BY3194">
        <v>0</v>
      </c>
      <c r="BZ3194">
        <v>0</v>
      </c>
      <c r="CA3194">
        <v>0</v>
      </c>
      <c r="CB3194">
        <v>0</v>
      </c>
      <c r="CC3194">
        <v>0</v>
      </c>
      <c r="CD3194">
        <v>12277000</v>
      </c>
      <c r="CE3194">
        <v>12277000</v>
      </c>
      <c r="CF3194">
        <v>12277000</v>
      </c>
      <c r="CG3194">
        <v>0</v>
      </c>
      <c r="CH3194" t="s">
        <v>612</v>
      </c>
      <c r="CI3194" t="s">
        <v>616</v>
      </c>
      <c r="CJ3194" t="s">
        <v>617</v>
      </c>
      <c r="CK3194" t="s">
        <v>617</v>
      </c>
      <c r="CL3194" t="s">
        <v>617</v>
      </c>
      <c r="CM3194" t="s">
        <v>617</v>
      </c>
      <c r="CN3194">
        <v>12277000</v>
      </c>
    </row>
    <row r="3195" spans="1:92" x14ac:dyDescent="0.25">
      <c r="A3195" t="s">
        <v>15953</v>
      </c>
      <c r="B3195" t="s">
        <v>15953</v>
      </c>
      <c r="C3195">
        <v>58</v>
      </c>
      <c r="D3195" t="s">
        <v>597</v>
      </c>
      <c r="E3195">
        <v>66303</v>
      </c>
      <c r="F3195" t="s">
        <v>15800</v>
      </c>
      <c r="G3195" t="s">
        <v>15954</v>
      </c>
      <c r="H3195" t="s">
        <v>15955</v>
      </c>
      <c r="I3195" t="s">
        <v>630</v>
      </c>
      <c r="J3195">
        <v>9529</v>
      </c>
      <c r="K3195">
        <v>10186</v>
      </c>
      <c r="L3195" t="s">
        <v>15801</v>
      </c>
      <c r="M3195" t="s">
        <v>15802</v>
      </c>
      <c r="N3195" t="s">
        <v>3080</v>
      </c>
      <c r="O3195" t="s">
        <v>15803</v>
      </c>
      <c r="P3195" t="s">
        <v>3032</v>
      </c>
      <c r="Q3195" t="s">
        <v>3033</v>
      </c>
      <c r="R3195" t="s">
        <v>3034</v>
      </c>
      <c r="S3195" t="s">
        <v>3034</v>
      </c>
      <c r="T3195" t="s">
        <v>3035</v>
      </c>
      <c r="U3195" t="s">
        <v>3036</v>
      </c>
      <c r="V3195" t="s">
        <v>1577</v>
      </c>
      <c r="W3195">
        <v>43.718089999999997</v>
      </c>
      <c r="X3195">
        <v>-79.475459999999998</v>
      </c>
      <c r="Y3195" t="s">
        <v>612</v>
      </c>
      <c r="Z3195" t="s">
        <v>612</v>
      </c>
      <c r="AA3195" t="s">
        <v>612</v>
      </c>
      <c r="AB3195" t="s">
        <v>612</v>
      </c>
      <c r="AC3195" t="s">
        <v>612</v>
      </c>
      <c r="AD3195" t="s">
        <v>612</v>
      </c>
      <c r="AE3195" t="s">
        <v>612</v>
      </c>
      <c r="AF3195" t="s">
        <v>612</v>
      </c>
      <c r="AG3195" t="s">
        <v>612</v>
      </c>
      <c r="AH3195" t="s">
        <v>612</v>
      </c>
      <c r="AI3195" t="s">
        <v>612</v>
      </c>
      <c r="AJ3195" t="s">
        <v>612</v>
      </c>
      <c r="AK3195" t="s">
        <v>612</v>
      </c>
      <c r="AL3195" t="s">
        <v>612</v>
      </c>
      <c r="AM3195" t="s">
        <v>612</v>
      </c>
      <c r="AN3195" t="s">
        <v>612</v>
      </c>
      <c r="AO3195" t="s">
        <v>612</v>
      </c>
      <c r="AP3195" t="s">
        <v>612</v>
      </c>
      <c r="AQ3195" t="s">
        <v>612</v>
      </c>
      <c r="AR3195" t="s">
        <v>612</v>
      </c>
      <c r="AS3195" t="s">
        <v>612</v>
      </c>
      <c r="AT3195" t="s">
        <v>613</v>
      </c>
      <c r="AU3195" t="s">
        <v>612</v>
      </c>
      <c r="AV3195" t="s">
        <v>614</v>
      </c>
      <c r="AW3195" t="s">
        <v>612</v>
      </c>
      <c r="AX3195">
        <v>3005614</v>
      </c>
      <c r="AY3195" t="s">
        <v>621</v>
      </c>
      <c r="AZ3195" t="s">
        <v>143</v>
      </c>
      <c r="BA3195" t="s">
        <v>701</v>
      </c>
      <c r="BB3195" t="s">
        <v>977</v>
      </c>
      <c r="BC3195">
        <v>40422</v>
      </c>
      <c r="BD3195">
        <v>0</v>
      </c>
      <c r="BE3195">
        <v>0</v>
      </c>
      <c r="BF3195">
        <v>0</v>
      </c>
      <c r="BG3195">
        <v>0</v>
      </c>
      <c r="BH3195">
        <v>0</v>
      </c>
      <c r="BI3195">
        <v>250000</v>
      </c>
      <c r="BJ3195">
        <v>0</v>
      </c>
      <c r="BK3195">
        <v>0</v>
      </c>
      <c r="BL3195">
        <v>0</v>
      </c>
      <c r="BM3195">
        <v>0</v>
      </c>
      <c r="BN3195">
        <v>0</v>
      </c>
      <c r="BO3195">
        <v>0</v>
      </c>
      <c r="BP3195">
        <v>0</v>
      </c>
      <c r="BQ3195">
        <v>0</v>
      </c>
      <c r="BR3195">
        <v>0</v>
      </c>
      <c r="BS3195">
        <v>250000</v>
      </c>
      <c r="BT3195">
        <v>2600614</v>
      </c>
      <c r="BU3195">
        <v>155000</v>
      </c>
      <c r="BV3195">
        <v>0</v>
      </c>
      <c r="BW3195">
        <v>0</v>
      </c>
      <c r="BX3195">
        <v>0</v>
      </c>
      <c r="BY3195">
        <v>0</v>
      </c>
      <c r="BZ3195">
        <v>0</v>
      </c>
      <c r="CA3195">
        <v>0</v>
      </c>
      <c r="CB3195">
        <v>0</v>
      </c>
      <c r="CC3195">
        <v>0</v>
      </c>
      <c r="CD3195">
        <v>2755614</v>
      </c>
      <c r="CE3195">
        <v>3005614</v>
      </c>
      <c r="CF3195">
        <v>3005614</v>
      </c>
      <c r="CG3195">
        <v>0</v>
      </c>
      <c r="CH3195" t="s">
        <v>612</v>
      </c>
      <c r="CI3195" t="s">
        <v>616</v>
      </c>
      <c r="CJ3195" t="s">
        <v>617</v>
      </c>
      <c r="CK3195" t="s">
        <v>617</v>
      </c>
      <c r="CL3195" t="s">
        <v>617</v>
      </c>
      <c r="CM3195" t="s">
        <v>617</v>
      </c>
      <c r="CN3195">
        <v>0</v>
      </c>
    </row>
    <row r="3196" spans="1:92" x14ac:dyDescent="0.25">
      <c r="A3196" t="s">
        <v>15956</v>
      </c>
      <c r="B3196" t="s">
        <v>15956</v>
      </c>
      <c r="C3196">
        <v>58</v>
      </c>
      <c r="D3196" t="s">
        <v>597</v>
      </c>
      <c r="E3196">
        <v>66303</v>
      </c>
      <c r="F3196" t="s">
        <v>15800</v>
      </c>
      <c r="G3196" t="s">
        <v>15957</v>
      </c>
      <c r="H3196" t="s">
        <v>15958</v>
      </c>
      <c r="I3196" t="s">
        <v>667</v>
      </c>
      <c r="J3196">
        <v>10772</v>
      </c>
      <c r="K3196">
        <v>11980</v>
      </c>
      <c r="L3196" t="s">
        <v>15959</v>
      </c>
      <c r="M3196" t="s">
        <v>15960</v>
      </c>
      <c r="N3196" t="s">
        <v>2018</v>
      </c>
      <c r="O3196" t="s">
        <v>15961</v>
      </c>
      <c r="P3196" t="s">
        <v>2020</v>
      </c>
      <c r="Q3196" t="s">
        <v>2021</v>
      </c>
      <c r="R3196" t="s">
        <v>2022</v>
      </c>
      <c r="S3196" t="s">
        <v>2023</v>
      </c>
      <c r="T3196" t="s">
        <v>2024</v>
      </c>
      <c r="U3196" t="s">
        <v>1576</v>
      </c>
      <c r="V3196" t="s">
        <v>1577</v>
      </c>
      <c r="W3196">
        <v>42.289211000000002</v>
      </c>
      <c r="X3196">
        <v>-83.046853999999996</v>
      </c>
      <c r="Y3196" t="s">
        <v>612</v>
      </c>
      <c r="Z3196" t="s">
        <v>612</v>
      </c>
      <c r="AA3196" t="s">
        <v>612</v>
      </c>
      <c r="AB3196" t="s">
        <v>612</v>
      </c>
      <c r="AC3196" t="s">
        <v>612</v>
      </c>
      <c r="AD3196" t="s">
        <v>612</v>
      </c>
      <c r="AE3196" t="s">
        <v>612</v>
      </c>
      <c r="AF3196" t="s">
        <v>612</v>
      </c>
      <c r="AG3196" t="s">
        <v>612</v>
      </c>
      <c r="AH3196" t="s">
        <v>612</v>
      </c>
      <c r="AI3196" t="s">
        <v>612</v>
      </c>
      <c r="AJ3196" t="s">
        <v>612</v>
      </c>
      <c r="AK3196" t="s">
        <v>612</v>
      </c>
      <c r="AL3196" t="s">
        <v>612</v>
      </c>
      <c r="AM3196" t="s">
        <v>612</v>
      </c>
      <c r="AN3196" t="s">
        <v>612</v>
      </c>
      <c r="AO3196" t="s">
        <v>612</v>
      </c>
      <c r="AP3196" t="s">
        <v>612</v>
      </c>
      <c r="AQ3196" t="s">
        <v>612</v>
      </c>
      <c r="AR3196" t="s">
        <v>612</v>
      </c>
      <c r="AS3196" t="s">
        <v>612</v>
      </c>
      <c r="AT3196" t="s">
        <v>613</v>
      </c>
      <c r="AU3196" t="s">
        <v>612</v>
      </c>
      <c r="AV3196" t="s">
        <v>614</v>
      </c>
      <c r="AW3196" t="s">
        <v>612</v>
      </c>
      <c r="AX3196">
        <v>16633700</v>
      </c>
      <c r="AY3196" t="s">
        <v>621</v>
      </c>
      <c r="AZ3196" t="s">
        <v>145</v>
      </c>
      <c r="BA3196" t="s">
        <v>15638</v>
      </c>
      <c r="BB3196" t="s">
        <v>977</v>
      </c>
      <c r="BC3196">
        <v>40422</v>
      </c>
      <c r="BD3196">
        <v>0</v>
      </c>
      <c r="BE3196">
        <v>0</v>
      </c>
      <c r="BF3196">
        <v>0</v>
      </c>
      <c r="BG3196">
        <v>0</v>
      </c>
      <c r="BH3196">
        <v>0</v>
      </c>
      <c r="BI3196">
        <v>0</v>
      </c>
      <c r="BJ3196">
        <v>0</v>
      </c>
      <c r="BK3196">
        <v>0</v>
      </c>
      <c r="BL3196">
        <v>0</v>
      </c>
      <c r="BM3196">
        <v>0</v>
      </c>
      <c r="BN3196">
        <v>0</v>
      </c>
      <c r="BO3196">
        <v>0</v>
      </c>
      <c r="BP3196">
        <v>0</v>
      </c>
      <c r="BQ3196">
        <v>0</v>
      </c>
      <c r="BR3196">
        <v>4458117</v>
      </c>
      <c r="BS3196">
        <v>4458117</v>
      </c>
      <c r="BT3196">
        <v>12175583</v>
      </c>
      <c r="BU3196">
        <v>0</v>
      </c>
      <c r="BV3196">
        <v>0</v>
      </c>
      <c r="BW3196">
        <v>0</v>
      </c>
      <c r="BX3196">
        <v>0</v>
      </c>
      <c r="BY3196">
        <v>0</v>
      </c>
      <c r="BZ3196">
        <v>0</v>
      </c>
      <c r="CA3196">
        <v>0</v>
      </c>
      <c r="CB3196">
        <v>0</v>
      </c>
      <c r="CC3196">
        <v>0</v>
      </c>
      <c r="CD3196">
        <v>12175583</v>
      </c>
      <c r="CE3196">
        <v>16633700</v>
      </c>
      <c r="CF3196">
        <v>16633700</v>
      </c>
      <c r="CG3196">
        <v>0</v>
      </c>
      <c r="CH3196" t="s">
        <v>612</v>
      </c>
      <c r="CI3196" t="s">
        <v>616</v>
      </c>
      <c r="CJ3196" t="s">
        <v>617</v>
      </c>
      <c r="CK3196" t="s">
        <v>617</v>
      </c>
      <c r="CL3196" t="s">
        <v>617</v>
      </c>
      <c r="CM3196" t="s">
        <v>617</v>
      </c>
      <c r="CN3196">
        <v>0</v>
      </c>
    </row>
    <row r="3197" spans="1:92" x14ac:dyDescent="0.25">
      <c r="A3197" t="s">
        <v>15962</v>
      </c>
      <c r="B3197" t="s">
        <v>15963</v>
      </c>
      <c r="C3197">
        <v>58</v>
      </c>
      <c r="D3197" t="s">
        <v>8337</v>
      </c>
      <c r="E3197">
        <v>66303</v>
      </c>
      <c r="F3197" t="s">
        <v>15800</v>
      </c>
      <c r="G3197" t="s">
        <v>15964</v>
      </c>
      <c r="H3197" t="s">
        <v>15965</v>
      </c>
      <c r="I3197" t="s">
        <v>630</v>
      </c>
      <c r="J3197">
        <v>24460</v>
      </c>
      <c r="K3197">
        <v>19463</v>
      </c>
      <c r="L3197" t="s">
        <v>15966</v>
      </c>
      <c r="M3197" t="s">
        <v>15967</v>
      </c>
      <c r="N3197" t="s">
        <v>8079</v>
      </c>
      <c r="O3197" t="s">
        <v>15968</v>
      </c>
      <c r="P3197" t="s">
        <v>8081</v>
      </c>
      <c r="Q3197" t="s">
        <v>8082</v>
      </c>
      <c r="R3197" t="s">
        <v>8083</v>
      </c>
      <c r="S3197" t="s">
        <v>8037</v>
      </c>
      <c r="T3197" t="s">
        <v>8038</v>
      </c>
      <c r="U3197" t="s">
        <v>3036</v>
      </c>
      <c r="V3197" t="s">
        <v>1577</v>
      </c>
      <c r="W3197">
        <v>43.526575000000001</v>
      </c>
      <c r="X3197">
        <v>-79.843361999999999</v>
      </c>
      <c r="Y3197">
        <v>42695</v>
      </c>
      <c r="Z3197" t="s">
        <v>787</v>
      </c>
      <c r="AA3197" t="s">
        <v>787</v>
      </c>
      <c r="AB3197" t="s">
        <v>612</v>
      </c>
      <c r="AC3197" t="s">
        <v>612</v>
      </c>
      <c r="AD3197" t="s">
        <v>612</v>
      </c>
      <c r="AE3197">
        <v>42695</v>
      </c>
      <c r="AF3197" t="s">
        <v>787</v>
      </c>
      <c r="AG3197" t="s">
        <v>787</v>
      </c>
      <c r="AH3197">
        <v>42695</v>
      </c>
      <c r="AI3197" t="s">
        <v>787</v>
      </c>
      <c r="AJ3197" t="s">
        <v>787</v>
      </c>
      <c r="AK3197">
        <v>42695</v>
      </c>
      <c r="AL3197" t="s">
        <v>787</v>
      </c>
      <c r="AM3197" t="s">
        <v>787</v>
      </c>
      <c r="AN3197" t="s">
        <v>612</v>
      </c>
      <c r="AO3197" t="s">
        <v>612</v>
      </c>
      <c r="AP3197" t="s">
        <v>612</v>
      </c>
      <c r="AQ3197">
        <v>354</v>
      </c>
      <c r="AR3197">
        <v>3</v>
      </c>
      <c r="AS3197">
        <v>49</v>
      </c>
      <c r="AT3197" t="s">
        <v>737</v>
      </c>
      <c r="AU3197">
        <v>1</v>
      </c>
      <c r="AV3197" t="s">
        <v>635</v>
      </c>
      <c r="AW3197">
        <v>43404</v>
      </c>
      <c r="AX3197">
        <v>10134298</v>
      </c>
      <c r="AY3197" t="s">
        <v>621</v>
      </c>
      <c r="AZ3197" t="s">
        <v>145</v>
      </c>
      <c r="BA3197" t="s">
        <v>15638</v>
      </c>
      <c r="BB3197" t="s">
        <v>738</v>
      </c>
      <c r="BC3197">
        <v>43711</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771378</v>
      </c>
      <c r="BW3197">
        <v>0</v>
      </c>
      <c r="BX3197">
        <v>7305905</v>
      </c>
      <c r="BY3197">
        <v>0</v>
      </c>
      <c r="BZ3197">
        <v>1542761</v>
      </c>
      <c r="CA3197">
        <v>514254</v>
      </c>
      <c r="CB3197">
        <v>0</v>
      </c>
      <c r="CC3197">
        <v>0</v>
      </c>
      <c r="CD3197">
        <v>10134298</v>
      </c>
      <c r="CE3197">
        <v>10134298</v>
      </c>
      <c r="CF3197">
        <v>10134298</v>
      </c>
      <c r="CG3197">
        <v>0</v>
      </c>
      <c r="CH3197" t="s">
        <v>612</v>
      </c>
      <c r="CI3197" t="s">
        <v>616</v>
      </c>
      <c r="CJ3197" t="s">
        <v>702</v>
      </c>
      <c r="CK3197" t="s">
        <v>703</v>
      </c>
      <c r="CL3197" t="s">
        <v>764</v>
      </c>
      <c r="CM3197" t="s">
        <v>740</v>
      </c>
      <c r="CN3197">
        <v>9362920</v>
      </c>
    </row>
    <row r="3198" spans="1:92" x14ac:dyDescent="0.25">
      <c r="A3198" t="s">
        <v>15969</v>
      </c>
      <c r="B3198" t="s">
        <v>15963</v>
      </c>
      <c r="C3198">
        <v>58</v>
      </c>
      <c r="D3198" t="s">
        <v>597</v>
      </c>
      <c r="E3198">
        <v>66303</v>
      </c>
      <c r="F3198" t="s">
        <v>15800</v>
      </c>
      <c r="G3198" t="s">
        <v>15964</v>
      </c>
      <c r="H3198" t="s">
        <v>15965</v>
      </c>
      <c r="I3198" t="s">
        <v>630</v>
      </c>
      <c r="J3198">
        <v>24460</v>
      </c>
      <c r="K3198">
        <v>19463</v>
      </c>
      <c r="L3198" t="s">
        <v>15970</v>
      </c>
      <c r="M3198" t="s">
        <v>15967</v>
      </c>
      <c r="N3198" t="s">
        <v>8079</v>
      </c>
      <c r="O3198" t="s">
        <v>15968</v>
      </c>
      <c r="P3198" t="s">
        <v>8081</v>
      </c>
      <c r="Q3198" t="s">
        <v>8082</v>
      </c>
      <c r="R3198" t="s">
        <v>8083</v>
      </c>
      <c r="S3198" t="s">
        <v>8037</v>
      </c>
      <c r="T3198" t="s">
        <v>8038</v>
      </c>
      <c r="U3198" t="s">
        <v>3036</v>
      </c>
      <c r="V3198" t="s">
        <v>1577</v>
      </c>
      <c r="W3198">
        <v>43.526575000000001</v>
      </c>
      <c r="X3198">
        <v>-79.843361999999999</v>
      </c>
      <c r="Y3198">
        <v>42062</v>
      </c>
      <c r="Z3198" t="s">
        <v>700</v>
      </c>
      <c r="AA3198" t="s">
        <v>700</v>
      </c>
      <c r="AB3198">
        <v>42062</v>
      </c>
      <c r="AC3198" t="s">
        <v>700</v>
      </c>
      <c r="AD3198" t="s">
        <v>700</v>
      </c>
      <c r="AE3198" t="s">
        <v>612</v>
      </c>
      <c r="AF3198" t="s">
        <v>612</v>
      </c>
      <c r="AG3198" t="s">
        <v>612</v>
      </c>
      <c r="AH3198" t="s">
        <v>612</v>
      </c>
      <c r="AI3198" t="s">
        <v>612</v>
      </c>
      <c r="AJ3198" t="s">
        <v>612</v>
      </c>
      <c r="AK3198" t="s">
        <v>612</v>
      </c>
      <c r="AL3198" t="s">
        <v>612</v>
      </c>
      <c r="AM3198" t="s">
        <v>612</v>
      </c>
      <c r="AN3198" t="s">
        <v>612</v>
      </c>
      <c r="AO3198" t="s">
        <v>612</v>
      </c>
      <c r="AP3198" t="s">
        <v>612</v>
      </c>
      <c r="AQ3198" t="s">
        <v>612</v>
      </c>
      <c r="AR3198" t="s">
        <v>612</v>
      </c>
      <c r="AS3198" t="s">
        <v>612</v>
      </c>
      <c r="AT3198" t="s">
        <v>612</v>
      </c>
      <c r="AU3198" t="s">
        <v>612</v>
      </c>
      <c r="AV3198" t="s">
        <v>635</v>
      </c>
      <c r="AW3198">
        <v>42062</v>
      </c>
      <c r="AX3198">
        <v>6768000</v>
      </c>
      <c r="AY3198" t="s">
        <v>621</v>
      </c>
      <c r="AZ3198" t="s">
        <v>663</v>
      </c>
      <c r="BA3198" t="s">
        <v>15638</v>
      </c>
      <c r="BB3198" t="s">
        <v>700</v>
      </c>
      <c r="BC3198">
        <v>41883</v>
      </c>
      <c r="BD3198">
        <v>0</v>
      </c>
      <c r="BE3198">
        <v>0</v>
      </c>
      <c r="BF3198">
        <v>0</v>
      </c>
      <c r="BG3198">
        <v>0</v>
      </c>
      <c r="BH3198">
        <v>0</v>
      </c>
      <c r="BI3198">
        <v>0</v>
      </c>
      <c r="BJ3198">
        <v>0</v>
      </c>
      <c r="BK3198">
        <v>0</v>
      </c>
      <c r="BL3198">
        <v>0</v>
      </c>
      <c r="BM3198">
        <v>0</v>
      </c>
      <c r="BN3198">
        <v>0</v>
      </c>
      <c r="BO3198">
        <v>0</v>
      </c>
      <c r="BP3198">
        <v>0</v>
      </c>
      <c r="BQ3198">
        <v>0</v>
      </c>
      <c r="BR3198">
        <v>0</v>
      </c>
      <c r="BS3198">
        <v>0</v>
      </c>
      <c r="BT3198">
        <v>0</v>
      </c>
      <c r="BU3198">
        <v>0</v>
      </c>
      <c r="BV3198">
        <v>0</v>
      </c>
      <c r="BW3198">
        <v>6768000</v>
      </c>
      <c r="BX3198">
        <v>0</v>
      </c>
      <c r="BY3198">
        <v>0</v>
      </c>
      <c r="BZ3198">
        <v>0</v>
      </c>
      <c r="CA3198">
        <v>0</v>
      </c>
      <c r="CB3198">
        <v>0</v>
      </c>
      <c r="CC3198">
        <v>0</v>
      </c>
      <c r="CD3198">
        <v>6768000</v>
      </c>
      <c r="CE3198">
        <v>6768000</v>
      </c>
      <c r="CF3198">
        <v>6768000</v>
      </c>
      <c r="CG3198">
        <v>0</v>
      </c>
      <c r="CH3198" t="s">
        <v>612</v>
      </c>
      <c r="CI3198" t="s">
        <v>616</v>
      </c>
      <c r="CJ3198" t="s">
        <v>617</v>
      </c>
      <c r="CK3198" t="s">
        <v>617</v>
      </c>
      <c r="CL3198" t="s">
        <v>617</v>
      </c>
      <c r="CM3198" t="s">
        <v>617</v>
      </c>
      <c r="CN3198">
        <v>6768000</v>
      </c>
    </row>
    <row r="3199" spans="1:92" x14ac:dyDescent="0.25">
      <c r="A3199" t="s">
        <v>15971</v>
      </c>
      <c r="B3199" t="s">
        <v>15972</v>
      </c>
      <c r="C3199">
        <v>58</v>
      </c>
      <c r="D3199" t="s">
        <v>7092</v>
      </c>
      <c r="E3199">
        <v>66303</v>
      </c>
      <c r="F3199" t="s">
        <v>15800</v>
      </c>
      <c r="G3199" t="s">
        <v>15973</v>
      </c>
      <c r="H3199" t="s">
        <v>15974</v>
      </c>
      <c r="I3199" t="s">
        <v>630</v>
      </c>
      <c r="J3199">
        <v>24284</v>
      </c>
      <c r="K3199">
        <v>19276</v>
      </c>
      <c r="L3199" t="s">
        <v>15975</v>
      </c>
      <c r="M3199" t="s">
        <v>15976</v>
      </c>
      <c r="N3199" t="s">
        <v>6774</v>
      </c>
      <c r="O3199" t="s">
        <v>15977</v>
      </c>
      <c r="P3199" t="s">
        <v>6776</v>
      </c>
      <c r="Q3199" t="s">
        <v>6777</v>
      </c>
      <c r="R3199" t="s">
        <v>6778</v>
      </c>
      <c r="S3199" t="s">
        <v>6779</v>
      </c>
      <c r="T3199" t="s">
        <v>6780</v>
      </c>
      <c r="U3199" t="s">
        <v>3036</v>
      </c>
      <c r="V3199" t="s">
        <v>1577</v>
      </c>
      <c r="W3199">
        <v>43.63222459</v>
      </c>
      <c r="X3199">
        <v>-79.715324039999999</v>
      </c>
      <c r="Y3199">
        <v>42279</v>
      </c>
      <c r="Z3199" t="s">
        <v>622</v>
      </c>
      <c r="AA3199" t="s">
        <v>622</v>
      </c>
      <c r="AB3199" t="s">
        <v>612</v>
      </c>
      <c r="AC3199" t="s">
        <v>612</v>
      </c>
      <c r="AD3199" t="s">
        <v>612</v>
      </c>
      <c r="AE3199">
        <v>42279</v>
      </c>
      <c r="AF3199" t="s">
        <v>622</v>
      </c>
      <c r="AG3199" t="s">
        <v>622</v>
      </c>
      <c r="AH3199">
        <v>42317</v>
      </c>
      <c r="AI3199" t="s">
        <v>622</v>
      </c>
      <c r="AJ3199" t="s">
        <v>622</v>
      </c>
      <c r="AK3199" t="s">
        <v>612</v>
      </c>
      <c r="AL3199" t="s">
        <v>612</v>
      </c>
      <c r="AM3199" t="s">
        <v>612</v>
      </c>
      <c r="AN3199" t="s">
        <v>612</v>
      </c>
      <c r="AO3199" t="s">
        <v>612</v>
      </c>
      <c r="AP3199" t="s">
        <v>612</v>
      </c>
      <c r="AQ3199">
        <v>366</v>
      </c>
      <c r="AR3199">
        <v>3</v>
      </c>
      <c r="AS3199">
        <v>49</v>
      </c>
      <c r="AT3199" t="s">
        <v>613</v>
      </c>
      <c r="AU3199" t="s">
        <v>612</v>
      </c>
      <c r="AV3199" t="s">
        <v>635</v>
      </c>
      <c r="AW3199">
        <v>42633</v>
      </c>
      <c r="AX3199">
        <v>10555754</v>
      </c>
      <c r="AY3199" t="s">
        <v>621</v>
      </c>
      <c r="AZ3199" t="s">
        <v>145</v>
      </c>
      <c r="BA3199" t="s">
        <v>460</v>
      </c>
      <c r="BB3199" t="s">
        <v>736</v>
      </c>
      <c r="BC3199">
        <v>42979</v>
      </c>
      <c r="BD3199">
        <v>0</v>
      </c>
      <c r="BE3199">
        <v>0</v>
      </c>
      <c r="BF3199">
        <v>0</v>
      </c>
      <c r="BG3199">
        <v>558489</v>
      </c>
      <c r="BH3199">
        <v>0</v>
      </c>
      <c r="BI3199">
        <v>0</v>
      </c>
      <c r="BJ3199">
        <v>0</v>
      </c>
      <c r="BK3199">
        <v>0</v>
      </c>
      <c r="BL3199">
        <v>0</v>
      </c>
      <c r="BM3199">
        <v>0</v>
      </c>
      <c r="BN3199">
        <v>0</v>
      </c>
      <c r="BO3199">
        <v>0</v>
      </c>
      <c r="BP3199">
        <v>659199</v>
      </c>
      <c r="BQ3199">
        <v>0</v>
      </c>
      <c r="BR3199">
        <v>0</v>
      </c>
      <c r="BS3199">
        <v>1217688</v>
      </c>
      <c r="BT3199">
        <v>0</v>
      </c>
      <c r="BU3199">
        <v>0</v>
      </c>
      <c r="BV3199">
        <v>988568</v>
      </c>
      <c r="BW3199">
        <v>0</v>
      </c>
      <c r="BX3199">
        <v>7554920</v>
      </c>
      <c r="BY3199">
        <v>0</v>
      </c>
      <c r="BZ3199">
        <v>794578</v>
      </c>
      <c r="CA3199">
        <v>0</v>
      </c>
      <c r="CB3199">
        <v>0</v>
      </c>
      <c r="CC3199">
        <v>0</v>
      </c>
      <c r="CD3199">
        <v>9338066</v>
      </c>
      <c r="CE3199">
        <v>10555754</v>
      </c>
      <c r="CF3199">
        <v>10555754</v>
      </c>
      <c r="CG3199">
        <v>0</v>
      </c>
      <c r="CH3199" t="s">
        <v>612</v>
      </c>
      <c r="CI3199" t="s">
        <v>616</v>
      </c>
      <c r="CJ3199" t="s">
        <v>702</v>
      </c>
      <c r="CK3199" t="s">
        <v>703</v>
      </c>
      <c r="CL3199" t="s">
        <v>764</v>
      </c>
      <c r="CM3199" t="s">
        <v>740</v>
      </c>
      <c r="CN3199">
        <v>8349498</v>
      </c>
    </row>
    <row r="3200" spans="1:92" x14ac:dyDescent="0.25">
      <c r="A3200" t="s">
        <v>15978</v>
      </c>
      <c r="B3200" t="s">
        <v>15972</v>
      </c>
      <c r="C3200">
        <v>58</v>
      </c>
      <c r="D3200" t="s">
        <v>597</v>
      </c>
      <c r="E3200">
        <v>66303</v>
      </c>
      <c r="F3200" t="s">
        <v>15800</v>
      </c>
      <c r="G3200" t="s">
        <v>15973</v>
      </c>
      <c r="H3200" t="s">
        <v>15974</v>
      </c>
      <c r="I3200" t="s">
        <v>630</v>
      </c>
      <c r="J3200">
        <v>24284</v>
      </c>
      <c r="K3200">
        <v>19276</v>
      </c>
      <c r="L3200" t="s">
        <v>15979</v>
      </c>
      <c r="M3200" t="s">
        <v>15976</v>
      </c>
      <c r="N3200" t="s">
        <v>6774</v>
      </c>
      <c r="O3200" t="s">
        <v>15977</v>
      </c>
      <c r="P3200" t="s">
        <v>6776</v>
      </c>
      <c r="Q3200" t="s">
        <v>6777</v>
      </c>
      <c r="R3200" t="s">
        <v>6778</v>
      </c>
      <c r="S3200" t="s">
        <v>6779</v>
      </c>
      <c r="T3200" t="s">
        <v>6780</v>
      </c>
      <c r="U3200" t="s">
        <v>3036</v>
      </c>
      <c r="V3200" t="s">
        <v>1577</v>
      </c>
      <c r="W3200">
        <v>43.63222459</v>
      </c>
      <c r="X3200">
        <v>-79.715324039999999</v>
      </c>
      <c r="Y3200">
        <v>41379</v>
      </c>
      <c r="Z3200" t="s">
        <v>662</v>
      </c>
      <c r="AA3200" t="s">
        <v>649</v>
      </c>
      <c r="AB3200">
        <v>41379</v>
      </c>
      <c r="AC3200" t="s">
        <v>662</v>
      </c>
      <c r="AD3200" t="s">
        <v>649</v>
      </c>
      <c r="AE3200" t="s">
        <v>612</v>
      </c>
      <c r="AF3200" t="s">
        <v>612</v>
      </c>
      <c r="AG3200" t="s">
        <v>612</v>
      </c>
      <c r="AH3200" t="s">
        <v>612</v>
      </c>
      <c r="AI3200" t="s">
        <v>612</v>
      </c>
      <c r="AJ3200" t="s">
        <v>612</v>
      </c>
      <c r="AK3200" t="s">
        <v>612</v>
      </c>
      <c r="AL3200" t="s">
        <v>612</v>
      </c>
      <c r="AM3200" t="s">
        <v>612</v>
      </c>
      <c r="AN3200" t="s">
        <v>612</v>
      </c>
      <c r="AO3200" t="s">
        <v>612</v>
      </c>
      <c r="AP3200" t="s">
        <v>612</v>
      </c>
      <c r="AQ3200" t="s">
        <v>612</v>
      </c>
      <c r="AR3200" t="s">
        <v>612</v>
      </c>
      <c r="AS3200" t="s">
        <v>612</v>
      </c>
      <c r="AT3200" t="s">
        <v>612</v>
      </c>
      <c r="AU3200" t="s">
        <v>612</v>
      </c>
      <c r="AV3200" t="s">
        <v>635</v>
      </c>
      <c r="AW3200">
        <v>41379</v>
      </c>
      <c r="AX3200">
        <v>7266475</v>
      </c>
      <c r="AY3200" t="s">
        <v>621</v>
      </c>
      <c r="AZ3200" t="s">
        <v>663</v>
      </c>
      <c r="BA3200" t="s">
        <v>460</v>
      </c>
      <c r="BB3200" t="s">
        <v>662</v>
      </c>
      <c r="BC3200">
        <v>41153</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7266475</v>
      </c>
      <c r="BX3200">
        <v>0</v>
      </c>
      <c r="BY3200">
        <v>0</v>
      </c>
      <c r="BZ3200">
        <v>0</v>
      </c>
      <c r="CA3200">
        <v>0</v>
      </c>
      <c r="CB3200">
        <v>0</v>
      </c>
      <c r="CC3200">
        <v>0</v>
      </c>
      <c r="CD3200">
        <v>7266475</v>
      </c>
      <c r="CE3200">
        <v>7266475</v>
      </c>
      <c r="CF3200">
        <v>7266475</v>
      </c>
      <c r="CG3200">
        <v>0</v>
      </c>
      <c r="CH3200" t="s">
        <v>612</v>
      </c>
      <c r="CI3200" t="s">
        <v>616</v>
      </c>
      <c r="CJ3200" t="s">
        <v>617</v>
      </c>
      <c r="CK3200" t="s">
        <v>617</v>
      </c>
      <c r="CL3200" t="s">
        <v>617</v>
      </c>
      <c r="CM3200" t="s">
        <v>617</v>
      </c>
      <c r="CN3200">
        <v>7266475</v>
      </c>
    </row>
    <row r="3201" spans="1:92" x14ac:dyDescent="0.25">
      <c r="A3201" t="s">
        <v>15980</v>
      </c>
      <c r="B3201" t="s">
        <v>15980</v>
      </c>
      <c r="C3201">
        <v>58</v>
      </c>
      <c r="D3201" t="s">
        <v>597</v>
      </c>
      <c r="E3201">
        <v>66303</v>
      </c>
      <c r="F3201" t="s">
        <v>15800</v>
      </c>
      <c r="G3201" t="s">
        <v>15981</v>
      </c>
      <c r="H3201" t="s">
        <v>15982</v>
      </c>
      <c r="I3201" t="s">
        <v>667</v>
      </c>
      <c r="J3201">
        <v>10845</v>
      </c>
      <c r="K3201">
        <v>5146</v>
      </c>
      <c r="L3201" t="s">
        <v>15983</v>
      </c>
      <c r="M3201" t="s">
        <v>15984</v>
      </c>
      <c r="N3201" t="s">
        <v>4844</v>
      </c>
      <c r="O3201" t="s">
        <v>15985</v>
      </c>
      <c r="P3201" t="s">
        <v>4846</v>
      </c>
      <c r="Q3201" t="s">
        <v>4847</v>
      </c>
      <c r="R3201" t="s">
        <v>4848</v>
      </c>
      <c r="S3201" t="s">
        <v>4837</v>
      </c>
      <c r="T3201" t="s">
        <v>3087</v>
      </c>
      <c r="U3201" t="s">
        <v>3036</v>
      </c>
      <c r="V3201" t="s">
        <v>1577</v>
      </c>
      <c r="W3201">
        <v>43.877609999999997</v>
      </c>
      <c r="X3201">
        <v>-79.44153</v>
      </c>
      <c r="Y3201" t="s">
        <v>752</v>
      </c>
      <c r="Z3201" t="s">
        <v>752</v>
      </c>
      <c r="AA3201" t="s">
        <v>752</v>
      </c>
      <c r="AB3201" t="s">
        <v>612</v>
      </c>
      <c r="AC3201" t="s">
        <v>612</v>
      </c>
      <c r="AD3201" t="s">
        <v>612</v>
      </c>
      <c r="AE3201" t="s">
        <v>752</v>
      </c>
      <c r="AF3201" t="s">
        <v>752</v>
      </c>
      <c r="AG3201" t="s">
        <v>752</v>
      </c>
      <c r="AH3201" t="s">
        <v>612</v>
      </c>
      <c r="AI3201" t="s">
        <v>612</v>
      </c>
      <c r="AJ3201" t="s">
        <v>612</v>
      </c>
      <c r="AK3201" t="s">
        <v>612</v>
      </c>
      <c r="AL3201" t="s">
        <v>612</v>
      </c>
      <c r="AM3201" t="s">
        <v>612</v>
      </c>
      <c r="AN3201" t="s">
        <v>612</v>
      </c>
      <c r="AO3201" t="s">
        <v>612</v>
      </c>
      <c r="AP3201" t="s">
        <v>612</v>
      </c>
      <c r="AQ3201">
        <v>432</v>
      </c>
      <c r="AR3201" t="s">
        <v>612</v>
      </c>
      <c r="AS3201" t="s">
        <v>612</v>
      </c>
      <c r="AT3201" t="s">
        <v>613</v>
      </c>
      <c r="AU3201" t="s">
        <v>612</v>
      </c>
      <c r="AV3201" t="s">
        <v>614</v>
      </c>
      <c r="AW3201" t="s">
        <v>612</v>
      </c>
      <c r="AX3201">
        <v>16253726</v>
      </c>
      <c r="AY3201" t="s">
        <v>621</v>
      </c>
      <c r="AZ3201" t="s">
        <v>145</v>
      </c>
      <c r="BA3201" t="s">
        <v>15638</v>
      </c>
      <c r="BB3201" t="s">
        <v>662</v>
      </c>
      <c r="BC3201">
        <v>41156</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12253726</v>
      </c>
      <c r="BY3201">
        <v>4000000</v>
      </c>
      <c r="BZ3201">
        <v>0</v>
      </c>
      <c r="CA3201">
        <v>0</v>
      </c>
      <c r="CB3201">
        <v>0</v>
      </c>
      <c r="CC3201">
        <v>0</v>
      </c>
      <c r="CD3201">
        <v>16253726</v>
      </c>
      <c r="CE3201">
        <v>16253726</v>
      </c>
      <c r="CF3201">
        <v>16253726</v>
      </c>
      <c r="CG3201">
        <v>0</v>
      </c>
      <c r="CH3201" t="s">
        <v>612</v>
      </c>
      <c r="CI3201" t="s">
        <v>616</v>
      </c>
      <c r="CJ3201" t="s">
        <v>753</v>
      </c>
      <c r="CK3201" t="s">
        <v>754</v>
      </c>
      <c r="CL3201" t="s">
        <v>617</v>
      </c>
      <c r="CM3201" t="s">
        <v>617</v>
      </c>
      <c r="CN3201">
        <v>12253726</v>
      </c>
    </row>
    <row r="3202" spans="1:92" x14ac:dyDescent="0.25">
      <c r="A3202" t="s">
        <v>15986</v>
      </c>
      <c r="B3202" t="s">
        <v>15986</v>
      </c>
      <c r="C3202">
        <v>58</v>
      </c>
      <c r="D3202" t="s">
        <v>597</v>
      </c>
      <c r="E3202">
        <v>66303</v>
      </c>
      <c r="F3202" t="s">
        <v>15800</v>
      </c>
      <c r="G3202" t="s">
        <v>15987</v>
      </c>
      <c r="H3202" t="s">
        <v>15988</v>
      </c>
      <c r="I3202" t="s">
        <v>630</v>
      </c>
      <c r="J3202">
        <v>9913</v>
      </c>
      <c r="K3202">
        <v>5057</v>
      </c>
      <c r="L3202" t="s">
        <v>15989</v>
      </c>
      <c r="M3202" t="s">
        <v>15990</v>
      </c>
      <c r="N3202" t="s">
        <v>3035</v>
      </c>
      <c r="O3202" t="s">
        <v>15991</v>
      </c>
      <c r="P3202" t="s">
        <v>3032</v>
      </c>
      <c r="Q3202" t="s">
        <v>3033</v>
      </c>
      <c r="R3202" t="s">
        <v>3034</v>
      </c>
      <c r="S3202" t="s">
        <v>3034</v>
      </c>
      <c r="T3202" t="s">
        <v>3035</v>
      </c>
      <c r="U3202" t="s">
        <v>3036</v>
      </c>
      <c r="V3202" t="s">
        <v>1577</v>
      </c>
      <c r="W3202">
        <v>43.652119999999996</v>
      </c>
      <c r="X3202">
        <v>-79.414289999999994</v>
      </c>
      <c r="Y3202" t="s">
        <v>612</v>
      </c>
      <c r="Z3202" t="s">
        <v>612</v>
      </c>
      <c r="AA3202" t="s">
        <v>612</v>
      </c>
      <c r="AB3202" t="s">
        <v>612</v>
      </c>
      <c r="AC3202" t="s">
        <v>612</v>
      </c>
      <c r="AD3202" t="s">
        <v>612</v>
      </c>
      <c r="AE3202" t="s">
        <v>612</v>
      </c>
      <c r="AF3202" t="s">
        <v>612</v>
      </c>
      <c r="AG3202" t="s">
        <v>612</v>
      </c>
      <c r="AH3202" t="s">
        <v>612</v>
      </c>
      <c r="AI3202" t="s">
        <v>612</v>
      </c>
      <c r="AJ3202" t="s">
        <v>612</v>
      </c>
      <c r="AK3202" t="s">
        <v>612</v>
      </c>
      <c r="AL3202" t="s">
        <v>612</v>
      </c>
      <c r="AM3202" t="s">
        <v>612</v>
      </c>
      <c r="AN3202" t="s">
        <v>612</v>
      </c>
      <c r="AO3202" t="s">
        <v>612</v>
      </c>
      <c r="AP3202" t="s">
        <v>612</v>
      </c>
      <c r="AQ3202" t="s">
        <v>612</v>
      </c>
      <c r="AR3202" t="s">
        <v>612</v>
      </c>
      <c r="AS3202" t="s">
        <v>612</v>
      </c>
      <c r="AT3202" t="s">
        <v>613</v>
      </c>
      <c r="AU3202" t="s">
        <v>612</v>
      </c>
      <c r="AV3202" t="s">
        <v>635</v>
      </c>
      <c r="AW3202">
        <v>39691</v>
      </c>
      <c r="AX3202">
        <v>4429251</v>
      </c>
      <c r="AY3202" t="s">
        <v>621</v>
      </c>
      <c r="AZ3202" t="s">
        <v>145</v>
      </c>
      <c r="BA3202" t="s">
        <v>15638</v>
      </c>
      <c r="BB3202" t="s">
        <v>2212</v>
      </c>
      <c r="BC3202">
        <v>36404</v>
      </c>
      <c r="BD3202">
        <v>0</v>
      </c>
      <c r="BE3202">
        <v>0</v>
      </c>
      <c r="BF3202">
        <v>0</v>
      </c>
      <c r="BG3202">
        <v>0</v>
      </c>
      <c r="BH3202">
        <v>0</v>
      </c>
      <c r="BI3202">
        <v>0</v>
      </c>
      <c r="BJ3202">
        <v>0</v>
      </c>
      <c r="BK3202">
        <v>0</v>
      </c>
      <c r="BL3202">
        <v>0</v>
      </c>
      <c r="BM3202">
        <v>0</v>
      </c>
      <c r="BN3202">
        <v>0</v>
      </c>
      <c r="BO3202">
        <v>0</v>
      </c>
      <c r="BP3202">
        <v>0</v>
      </c>
      <c r="BQ3202">
        <v>0</v>
      </c>
      <c r="BR3202">
        <v>26251</v>
      </c>
      <c r="BS3202">
        <v>26251</v>
      </c>
      <c r="BT3202">
        <v>4403000</v>
      </c>
      <c r="BU3202">
        <v>0</v>
      </c>
      <c r="BV3202">
        <v>0</v>
      </c>
      <c r="BW3202">
        <v>0</v>
      </c>
      <c r="BX3202">
        <v>0</v>
      </c>
      <c r="BY3202">
        <v>0</v>
      </c>
      <c r="BZ3202">
        <v>0</v>
      </c>
      <c r="CA3202">
        <v>0</v>
      </c>
      <c r="CB3202">
        <v>0</v>
      </c>
      <c r="CC3202">
        <v>0</v>
      </c>
      <c r="CD3202">
        <v>4403000</v>
      </c>
      <c r="CE3202">
        <v>4429251</v>
      </c>
      <c r="CF3202">
        <v>4429251</v>
      </c>
      <c r="CG3202">
        <v>0</v>
      </c>
      <c r="CH3202" t="s">
        <v>612</v>
      </c>
      <c r="CI3202" t="s">
        <v>616</v>
      </c>
      <c r="CJ3202" t="s">
        <v>617</v>
      </c>
      <c r="CK3202" t="s">
        <v>617</v>
      </c>
      <c r="CL3202" t="s">
        <v>617</v>
      </c>
      <c r="CM3202" t="s">
        <v>617</v>
      </c>
      <c r="CN3202">
        <v>0</v>
      </c>
    </row>
    <row r="3203" spans="1:92" x14ac:dyDescent="0.25">
      <c r="A3203" t="s">
        <v>15992</v>
      </c>
      <c r="B3203" t="s">
        <v>15992</v>
      </c>
      <c r="C3203">
        <v>58</v>
      </c>
      <c r="D3203" t="s">
        <v>597</v>
      </c>
      <c r="E3203">
        <v>66303</v>
      </c>
      <c r="F3203" t="s">
        <v>15800</v>
      </c>
      <c r="G3203" t="s">
        <v>15699</v>
      </c>
      <c r="H3203" t="s">
        <v>15993</v>
      </c>
      <c r="I3203" t="s">
        <v>630</v>
      </c>
      <c r="J3203">
        <v>9488</v>
      </c>
      <c r="K3203">
        <v>5127</v>
      </c>
      <c r="L3203" t="s">
        <v>15994</v>
      </c>
      <c r="M3203" t="s">
        <v>15995</v>
      </c>
      <c r="N3203" t="s">
        <v>8032</v>
      </c>
      <c r="O3203" t="s">
        <v>15996</v>
      </c>
      <c r="P3203" t="s">
        <v>8034</v>
      </c>
      <c r="Q3203" t="s">
        <v>8035</v>
      </c>
      <c r="R3203" t="s">
        <v>8036</v>
      </c>
      <c r="S3203" t="s">
        <v>8037</v>
      </c>
      <c r="T3203" t="s">
        <v>8038</v>
      </c>
      <c r="U3203" t="s">
        <v>3036</v>
      </c>
      <c r="V3203" t="s">
        <v>1577</v>
      </c>
      <c r="W3203">
        <v>43.320839999999997</v>
      </c>
      <c r="X3203">
        <v>-79.80753</v>
      </c>
      <c r="Y3203" t="s">
        <v>612</v>
      </c>
      <c r="Z3203" t="s">
        <v>612</v>
      </c>
      <c r="AA3203" t="s">
        <v>612</v>
      </c>
      <c r="AB3203" t="s">
        <v>612</v>
      </c>
      <c r="AC3203" t="s">
        <v>612</v>
      </c>
      <c r="AD3203" t="s">
        <v>612</v>
      </c>
      <c r="AE3203" t="s">
        <v>612</v>
      </c>
      <c r="AF3203" t="s">
        <v>612</v>
      </c>
      <c r="AG3203" t="s">
        <v>612</v>
      </c>
      <c r="AH3203" t="s">
        <v>612</v>
      </c>
      <c r="AI3203" t="s">
        <v>612</v>
      </c>
      <c r="AJ3203" t="s">
        <v>612</v>
      </c>
      <c r="AK3203" t="s">
        <v>612</v>
      </c>
      <c r="AL3203" t="s">
        <v>612</v>
      </c>
      <c r="AM3203" t="s">
        <v>612</v>
      </c>
      <c r="AN3203" t="s">
        <v>612</v>
      </c>
      <c r="AO3203" t="s">
        <v>612</v>
      </c>
      <c r="AP3203" t="s">
        <v>612</v>
      </c>
      <c r="AQ3203">
        <v>495</v>
      </c>
      <c r="AR3203" t="s">
        <v>612</v>
      </c>
      <c r="AS3203" t="s">
        <v>612</v>
      </c>
      <c r="AT3203" t="s">
        <v>613</v>
      </c>
      <c r="AU3203" t="s">
        <v>612</v>
      </c>
      <c r="AV3203" t="s">
        <v>635</v>
      </c>
      <c r="AW3203">
        <v>41712</v>
      </c>
      <c r="AX3203">
        <v>552224</v>
      </c>
      <c r="AY3203" t="s">
        <v>621</v>
      </c>
      <c r="AZ3203" t="s">
        <v>140</v>
      </c>
      <c r="BA3203" t="s">
        <v>15638</v>
      </c>
      <c r="BB3203" t="s">
        <v>700</v>
      </c>
      <c r="BC3203">
        <v>41883</v>
      </c>
      <c r="BD3203">
        <v>175000</v>
      </c>
      <c r="BE3203">
        <v>0</v>
      </c>
      <c r="BF3203">
        <v>0</v>
      </c>
      <c r="BG3203">
        <v>0</v>
      </c>
      <c r="BH3203">
        <v>0</v>
      </c>
      <c r="BI3203">
        <v>0</v>
      </c>
      <c r="BJ3203">
        <v>0</v>
      </c>
      <c r="BK3203">
        <v>0</v>
      </c>
      <c r="BL3203">
        <v>0</v>
      </c>
      <c r="BM3203">
        <v>0</v>
      </c>
      <c r="BN3203">
        <v>0</v>
      </c>
      <c r="BO3203">
        <v>0</v>
      </c>
      <c r="BP3203">
        <v>0</v>
      </c>
      <c r="BQ3203">
        <v>0</v>
      </c>
      <c r="BR3203">
        <v>0</v>
      </c>
      <c r="BS3203">
        <v>175000</v>
      </c>
      <c r="BT3203">
        <v>0</v>
      </c>
      <c r="BU3203">
        <v>0</v>
      </c>
      <c r="BV3203">
        <v>377224</v>
      </c>
      <c r="BW3203">
        <v>0</v>
      </c>
      <c r="BX3203">
        <v>0</v>
      </c>
      <c r="BY3203">
        <v>0</v>
      </c>
      <c r="BZ3203">
        <v>0</v>
      </c>
      <c r="CA3203">
        <v>0</v>
      </c>
      <c r="CB3203">
        <v>0</v>
      </c>
      <c r="CC3203">
        <v>0</v>
      </c>
      <c r="CD3203">
        <v>377224</v>
      </c>
      <c r="CE3203">
        <v>552224</v>
      </c>
      <c r="CF3203">
        <v>552224</v>
      </c>
      <c r="CG3203">
        <v>0</v>
      </c>
      <c r="CH3203" t="s">
        <v>612</v>
      </c>
      <c r="CI3203" t="s">
        <v>616</v>
      </c>
      <c r="CJ3203" t="s">
        <v>617</v>
      </c>
      <c r="CK3203" t="s">
        <v>617</v>
      </c>
      <c r="CL3203" t="s">
        <v>617</v>
      </c>
      <c r="CM3203" t="s">
        <v>617</v>
      </c>
      <c r="CN3203">
        <v>0</v>
      </c>
    </row>
    <row r="3204" spans="1:92" x14ac:dyDescent="0.25">
      <c r="A3204" t="s">
        <v>15997</v>
      </c>
      <c r="B3204" t="s">
        <v>15997</v>
      </c>
      <c r="C3204">
        <v>58</v>
      </c>
      <c r="D3204" t="s">
        <v>597</v>
      </c>
      <c r="E3204">
        <v>66303</v>
      </c>
      <c r="F3204" t="s">
        <v>15800</v>
      </c>
      <c r="G3204" t="s">
        <v>4330</v>
      </c>
      <c r="H3204" t="s">
        <v>15998</v>
      </c>
      <c r="I3204" t="s">
        <v>667</v>
      </c>
      <c r="J3204">
        <v>10774</v>
      </c>
      <c r="K3204">
        <v>11982</v>
      </c>
      <c r="L3204" t="s">
        <v>15999</v>
      </c>
      <c r="M3204" t="s">
        <v>16000</v>
      </c>
      <c r="N3204" t="s">
        <v>5832</v>
      </c>
      <c r="O3204" t="s">
        <v>16001</v>
      </c>
      <c r="P3204" t="s">
        <v>5834</v>
      </c>
      <c r="Q3204" t="s">
        <v>5835</v>
      </c>
      <c r="R3204" t="s">
        <v>5836</v>
      </c>
      <c r="S3204" t="s">
        <v>5794</v>
      </c>
      <c r="T3204" t="s">
        <v>5795</v>
      </c>
      <c r="U3204" t="s">
        <v>2564</v>
      </c>
      <c r="V3204" t="s">
        <v>1577</v>
      </c>
      <c r="W3204">
        <v>44.326090000000001</v>
      </c>
      <c r="X3204">
        <v>-79.715779999999995</v>
      </c>
      <c r="Y3204" t="s">
        <v>612</v>
      </c>
      <c r="Z3204" t="s">
        <v>612</v>
      </c>
      <c r="AA3204" t="s">
        <v>612</v>
      </c>
      <c r="AB3204" t="s">
        <v>612</v>
      </c>
      <c r="AC3204" t="s">
        <v>612</v>
      </c>
      <c r="AD3204" t="s">
        <v>612</v>
      </c>
      <c r="AE3204" t="s">
        <v>612</v>
      </c>
      <c r="AF3204" t="s">
        <v>612</v>
      </c>
      <c r="AG3204" t="s">
        <v>612</v>
      </c>
      <c r="AH3204" t="s">
        <v>612</v>
      </c>
      <c r="AI3204" t="s">
        <v>612</v>
      </c>
      <c r="AJ3204" t="s">
        <v>612</v>
      </c>
      <c r="AK3204" t="s">
        <v>612</v>
      </c>
      <c r="AL3204" t="s">
        <v>612</v>
      </c>
      <c r="AM3204" t="s">
        <v>612</v>
      </c>
      <c r="AN3204" t="s">
        <v>612</v>
      </c>
      <c r="AO3204" t="s">
        <v>612</v>
      </c>
      <c r="AP3204" t="s">
        <v>612</v>
      </c>
      <c r="AQ3204" t="s">
        <v>612</v>
      </c>
      <c r="AR3204" t="s">
        <v>612</v>
      </c>
      <c r="AS3204" t="s">
        <v>612</v>
      </c>
      <c r="AT3204" t="s">
        <v>613</v>
      </c>
      <c r="AU3204" t="s">
        <v>612</v>
      </c>
      <c r="AV3204" t="s">
        <v>635</v>
      </c>
      <c r="AW3204">
        <v>39605</v>
      </c>
      <c r="AX3204">
        <v>17329491</v>
      </c>
      <c r="AY3204" t="s">
        <v>621</v>
      </c>
      <c r="AZ3204" t="s">
        <v>145</v>
      </c>
      <c r="BA3204" t="s">
        <v>15638</v>
      </c>
      <c r="BB3204" t="s">
        <v>626</v>
      </c>
      <c r="BC3204">
        <v>40057</v>
      </c>
      <c r="BD3204">
        <v>0</v>
      </c>
      <c r="BE3204">
        <v>0</v>
      </c>
      <c r="BF3204">
        <v>0</v>
      </c>
      <c r="BG3204">
        <v>0</v>
      </c>
      <c r="BH3204">
        <v>0</v>
      </c>
      <c r="BI3204">
        <v>0</v>
      </c>
      <c r="BJ3204">
        <v>0</v>
      </c>
      <c r="BK3204">
        <v>0</v>
      </c>
      <c r="BL3204">
        <v>0</v>
      </c>
      <c r="BM3204">
        <v>0</v>
      </c>
      <c r="BN3204">
        <v>0</v>
      </c>
      <c r="BO3204">
        <v>0</v>
      </c>
      <c r="BP3204">
        <v>0</v>
      </c>
      <c r="BQ3204">
        <v>0</v>
      </c>
      <c r="BR3204">
        <v>3557806</v>
      </c>
      <c r="BS3204">
        <v>3557806</v>
      </c>
      <c r="BT3204">
        <v>13771685</v>
      </c>
      <c r="BU3204">
        <v>0</v>
      </c>
      <c r="BV3204">
        <v>0</v>
      </c>
      <c r="BW3204">
        <v>0</v>
      </c>
      <c r="BX3204">
        <v>0</v>
      </c>
      <c r="BY3204">
        <v>0</v>
      </c>
      <c r="BZ3204">
        <v>0</v>
      </c>
      <c r="CA3204">
        <v>0</v>
      </c>
      <c r="CB3204">
        <v>0</v>
      </c>
      <c r="CC3204">
        <v>0</v>
      </c>
      <c r="CD3204">
        <v>13771685</v>
      </c>
      <c r="CE3204">
        <v>17329491</v>
      </c>
      <c r="CF3204">
        <v>17329491</v>
      </c>
      <c r="CG3204">
        <v>0</v>
      </c>
      <c r="CH3204" t="s">
        <v>612</v>
      </c>
      <c r="CI3204" t="s">
        <v>616</v>
      </c>
      <c r="CJ3204" t="s">
        <v>617</v>
      </c>
      <c r="CK3204" t="s">
        <v>617</v>
      </c>
      <c r="CL3204" t="s">
        <v>617</v>
      </c>
      <c r="CM3204" t="s">
        <v>617</v>
      </c>
      <c r="CN3204">
        <v>0</v>
      </c>
    </row>
    <row r="3205" spans="1:92" x14ac:dyDescent="0.25">
      <c r="A3205" t="s">
        <v>16002</v>
      </c>
      <c r="B3205" t="s">
        <v>16002</v>
      </c>
      <c r="C3205">
        <v>58</v>
      </c>
      <c r="D3205" t="s">
        <v>597</v>
      </c>
      <c r="E3205">
        <v>66303</v>
      </c>
      <c r="F3205" t="s">
        <v>15800</v>
      </c>
      <c r="G3205" t="s">
        <v>16003</v>
      </c>
      <c r="H3205" t="s">
        <v>16004</v>
      </c>
      <c r="I3205" t="s">
        <v>779</v>
      </c>
      <c r="J3205" t="s">
        <v>16005</v>
      </c>
      <c r="K3205">
        <v>18004</v>
      </c>
      <c r="L3205" t="s">
        <v>16006</v>
      </c>
      <c r="M3205" t="s">
        <v>16007</v>
      </c>
      <c r="N3205" t="s">
        <v>3835</v>
      </c>
      <c r="O3205" t="s">
        <v>16008</v>
      </c>
      <c r="P3205" t="s">
        <v>3837</v>
      </c>
      <c r="Q3205" t="s">
        <v>3838</v>
      </c>
      <c r="R3205" t="s">
        <v>3839</v>
      </c>
      <c r="S3205" t="s">
        <v>3800</v>
      </c>
      <c r="T3205" t="s">
        <v>1733</v>
      </c>
      <c r="U3205" t="s">
        <v>3036</v>
      </c>
      <c r="V3205" t="s">
        <v>1577</v>
      </c>
      <c r="W3205">
        <v>43.86065</v>
      </c>
      <c r="X3205">
        <v>-79.078909999999993</v>
      </c>
      <c r="Y3205" t="s">
        <v>752</v>
      </c>
      <c r="Z3205" t="s">
        <v>752</v>
      </c>
      <c r="AA3205" t="s">
        <v>752</v>
      </c>
      <c r="AB3205" t="s">
        <v>612</v>
      </c>
      <c r="AC3205" t="s">
        <v>612</v>
      </c>
      <c r="AD3205" t="s">
        <v>612</v>
      </c>
      <c r="AE3205" t="s">
        <v>752</v>
      </c>
      <c r="AF3205" t="s">
        <v>752</v>
      </c>
      <c r="AG3205" t="s">
        <v>752</v>
      </c>
      <c r="AH3205" t="s">
        <v>612</v>
      </c>
      <c r="AI3205" t="s">
        <v>612</v>
      </c>
      <c r="AJ3205" t="s">
        <v>612</v>
      </c>
      <c r="AK3205" t="s">
        <v>612</v>
      </c>
      <c r="AL3205" t="s">
        <v>612</v>
      </c>
      <c r="AM3205" t="s">
        <v>612</v>
      </c>
      <c r="AN3205" t="s">
        <v>612</v>
      </c>
      <c r="AO3205" t="s">
        <v>612</v>
      </c>
      <c r="AP3205" t="s">
        <v>612</v>
      </c>
      <c r="AQ3205">
        <v>569</v>
      </c>
      <c r="AR3205" t="s">
        <v>612</v>
      </c>
      <c r="AS3205" t="s">
        <v>612</v>
      </c>
      <c r="AT3205" t="s">
        <v>613</v>
      </c>
      <c r="AU3205" t="s">
        <v>612</v>
      </c>
      <c r="AV3205" t="s">
        <v>635</v>
      </c>
      <c r="AW3205">
        <v>39905</v>
      </c>
      <c r="AX3205">
        <v>23136031</v>
      </c>
      <c r="AY3205" t="s">
        <v>621</v>
      </c>
      <c r="AZ3205" t="s">
        <v>145</v>
      </c>
      <c r="BA3205" t="s">
        <v>15638</v>
      </c>
      <c r="BB3205" t="s">
        <v>649</v>
      </c>
      <c r="BC3205">
        <v>41520</v>
      </c>
      <c r="BD3205">
        <v>0</v>
      </c>
      <c r="BE3205">
        <v>0</v>
      </c>
      <c r="BF3205">
        <v>0</v>
      </c>
      <c r="BG3205">
        <v>0</v>
      </c>
      <c r="BH3205">
        <v>0</v>
      </c>
      <c r="BI3205">
        <v>0</v>
      </c>
      <c r="BJ3205">
        <v>0</v>
      </c>
      <c r="BK3205">
        <v>0</v>
      </c>
      <c r="BL3205">
        <v>0</v>
      </c>
      <c r="BM3205">
        <v>0</v>
      </c>
      <c r="BN3205">
        <v>0</v>
      </c>
      <c r="BO3205">
        <v>0</v>
      </c>
      <c r="BP3205">
        <v>637263</v>
      </c>
      <c r="BQ3205">
        <v>0</v>
      </c>
      <c r="BR3205">
        <v>0</v>
      </c>
      <c r="BS3205">
        <v>637263</v>
      </c>
      <c r="BT3205">
        <v>0</v>
      </c>
      <c r="BU3205">
        <v>0</v>
      </c>
      <c r="BV3205">
        <v>0</v>
      </c>
      <c r="BW3205">
        <v>0</v>
      </c>
      <c r="BX3205">
        <v>22498768</v>
      </c>
      <c r="BY3205">
        <v>0</v>
      </c>
      <c r="BZ3205">
        <v>0</v>
      </c>
      <c r="CA3205">
        <v>0</v>
      </c>
      <c r="CB3205">
        <v>0</v>
      </c>
      <c r="CC3205">
        <v>0</v>
      </c>
      <c r="CD3205">
        <v>22498768</v>
      </c>
      <c r="CE3205">
        <v>23136031</v>
      </c>
      <c r="CF3205">
        <v>23136031</v>
      </c>
      <c r="CG3205">
        <v>0</v>
      </c>
      <c r="CH3205" t="s">
        <v>612</v>
      </c>
      <c r="CI3205" t="s">
        <v>616</v>
      </c>
      <c r="CJ3205" t="s">
        <v>753</v>
      </c>
      <c r="CK3205" t="s">
        <v>754</v>
      </c>
      <c r="CL3205" t="s">
        <v>617</v>
      </c>
      <c r="CM3205" t="s">
        <v>617</v>
      </c>
      <c r="CN3205">
        <v>22498768</v>
      </c>
    </row>
    <row r="3206" spans="1:92" x14ac:dyDescent="0.25">
      <c r="A3206" t="s">
        <v>16009</v>
      </c>
      <c r="B3206" t="s">
        <v>16010</v>
      </c>
      <c r="C3206">
        <v>58</v>
      </c>
      <c r="D3206" t="s">
        <v>597</v>
      </c>
      <c r="E3206">
        <v>66303</v>
      </c>
      <c r="F3206" t="s">
        <v>15800</v>
      </c>
      <c r="G3206" t="s">
        <v>16011</v>
      </c>
      <c r="H3206" t="s">
        <v>16012</v>
      </c>
      <c r="I3206" t="s">
        <v>667</v>
      </c>
      <c r="J3206">
        <v>18880</v>
      </c>
      <c r="K3206">
        <v>9511</v>
      </c>
      <c r="L3206" t="s">
        <v>3488</v>
      </c>
      <c r="M3206" t="s">
        <v>3489</v>
      </c>
      <c r="N3206" t="s">
        <v>3035</v>
      </c>
      <c r="O3206" t="s">
        <v>3490</v>
      </c>
      <c r="P3206" t="s">
        <v>3032</v>
      </c>
      <c r="Q3206" t="s">
        <v>3033</v>
      </c>
      <c r="R3206" t="s">
        <v>3034</v>
      </c>
      <c r="S3206" t="s">
        <v>3034</v>
      </c>
      <c r="T3206" t="s">
        <v>3035</v>
      </c>
      <c r="U3206" t="s">
        <v>3036</v>
      </c>
      <c r="V3206" t="s">
        <v>1577</v>
      </c>
      <c r="W3206">
        <v>43.653344199999999</v>
      </c>
      <c r="X3206">
        <v>-79.440958800000004</v>
      </c>
      <c r="Y3206">
        <v>40774</v>
      </c>
      <c r="Z3206" t="s">
        <v>977</v>
      </c>
      <c r="AA3206" t="s">
        <v>803</v>
      </c>
      <c r="AB3206" t="s">
        <v>612</v>
      </c>
      <c r="AC3206" t="s">
        <v>612</v>
      </c>
      <c r="AD3206" t="s">
        <v>612</v>
      </c>
      <c r="AE3206">
        <v>40774</v>
      </c>
      <c r="AF3206" t="s">
        <v>977</v>
      </c>
      <c r="AG3206" t="s">
        <v>803</v>
      </c>
      <c r="AH3206" t="s">
        <v>612</v>
      </c>
      <c r="AI3206" t="s">
        <v>612</v>
      </c>
      <c r="AJ3206" t="s">
        <v>612</v>
      </c>
      <c r="AK3206" t="s">
        <v>612</v>
      </c>
      <c r="AL3206" t="s">
        <v>612</v>
      </c>
      <c r="AM3206" t="s">
        <v>612</v>
      </c>
      <c r="AN3206" t="s">
        <v>612</v>
      </c>
      <c r="AO3206" t="s">
        <v>612</v>
      </c>
      <c r="AP3206" t="s">
        <v>612</v>
      </c>
      <c r="AQ3206">
        <v>495</v>
      </c>
      <c r="AR3206" t="s">
        <v>612</v>
      </c>
      <c r="AS3206" t="s">
        <v>612</v>
      </c>
      <c r="AT3206" t="s">
        <v>613</v>
      </c>
      <c r="AU3206" t="s">
        <v>612</v>
      </c>
      <c r="AV3206" t="s">
        <v>635</v>
      </c>
      <c r="AW3206">
        <v>41806</v>
      </c>
      <c r="AX3206">
        <v>23510640</v>
      </c>
      <c r="AY3206" t="s">
        <v>621</v>
      </c>
      <c r="AZ3206" t="s">
        <v>2274</v>
      </c>
      <c r="BA3206" t="s">
        <v>15638</v>
      </c>
      <c r="BB3206" t="s">
        <v>662</v>
      </c>
      <c r="BC3206">
        <v>41153</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23510640</v>
      </c>
      <c r="BY3206">
        <v>0</v>
      </c>
      <c r="BZ3206">
        <v>0</v>
      </c>
      <c r="CA3206">
        <v>0</v>
      </c>
      <c r="CB3206">
        <v>0</v>
      </c>
      <c r="CC3206">
        <v>0</v>
      </c>
      <c r="CD3206">
        <v>23510640</v>
      </c>
      <c r="CE3206">
        <v>23510640</v>
      </c>
      <c r="CF3206">
        <v>23510640</v>
      </c>
      <c r="CG3206">
        <v>0</v>
      </c>
      <c r="CH3206" t="s">
        <v>612</v>
      </c>
      <c r="CI3206" t="s">
        <v>616</v>
      </c>
      <c r="CJ3206" t="s">
        <v>702</v>
      </c>
      <c r="CK3206" t="s">
        <v>703</v>
      </c>
      <c r="CL3206" t="s">
        <v>617</v>
      </c>
      <c r="CM3206" t="s">
        <v>617</v>
      </c>
      <c r="CN3206">
        <v>23510640</v>
      </c>
    </row>
    <row r="3207" spans="1:92" x14ac:dyDescent="0.25">
      <c r="A3207" t="s">
        <v>16013</v>
      </c>
      <c r="B3207" t="s">
        <v>16014</v>
      </c>
      <c r="C3207">
        <v>58</v>
      </c>
      <c r="D3207" t="s">
        <v>597</v>
      </c>
      <c r="E3207">
        <v>66303</v>
      </c>
      <c r="F3207" t="s">
        <v>15800</v>
      </c>
      <c r="G3207" t="s">
        <v>16015</v>
      </c>
      <c r="H3207" t="s">
        <v>16016</v>
      </c>
      <c r="I3207" t="s">
        <v>667</v>
      </c>
      <c r="J3207">
        <v>24458</v>
      </c>
      <c r="K3207">
        <v>6979</v>
      </c>
      <c r="L3207" t="s">
        <v>16017</v>
      </c>
      <c r="M3207" t="s">
        <v>16018</v>
      </c>
      <c r="N3207" t="s">
        <v>9249</v>
      </c>
      <c r="O3207" t="s">
        <v>16019</v>
      </c>
      <c r="P3207" t="s">
        <v>9270</v>
      </c>
      <c r="Q3207" t="s">
        <v>9252</v>
      </c>
      <c r="R3207" t="s">
        <v>9272</v>
      </c>
      <c r="S3207" t="s">
        <v>9254</v>
      </c>
      <c r="T3207" t="s">
        <v>9255</v>
      </c>
      <c r="U3207" t="s">
        <v>1576</v>
      </c>
      <c r="V3207" t="s">
        <v>1577</v>
      </c>
      <c r="W3207">
        <v>43.431413290000002</v>
      </c>
      <c r="X3207">
        <v>-80.414554580000001</v>
      </c>
      <c r="Y3207">
        <v>41758</v>
      </c>
      <c r="Z3207" t="s">
        <v>649</v>
      </c>
      <c r="AA3207" t="s">
        <v>700</v>
      </c>
      <c r="AB3207" t="s">
        <v>612</v>
      </c>
      <c r="AC3207" t="s">
        <v>612</v>
      </c>
      <c r="AD3207" t="s">
        <v>612</v>
      </c>
      <c r="AE3207">
        <v>41758</v>
      </c>
      <c r="AF3207" t="s">
        <v>649</v>
      </c>
      <c r="AG3207" t="s">
        <v>700</v>
      </c>
      <c r="AH3207" t="s">
        <v>612</v>
      </c>
      <c r="AI3207" t="s">
        <v>612</v>
      </c>
      <c r="AJ3207" t="s">
        <v>612</v>
      </c>
      <c r="AK3207" t="s">
        <v>612</v>
      </c>
      <c r="AL3207" t="s">
        <v>612</v>
      </c>
      <c r="AM3207" t="s">
        <v>612</v>
      </c>
      <c r="AN3207" t="s">
        <v>612</v>
      </c>
      <c r="AO3207" t="s">
        <v>612</v>
      </c>
      <c r="AP3207" t="s">
        <v>612</v>
      </c>
      <c r="AQ3207">
        <v>323</v>
      </c>
      <c r="AR3207" t="s">
        <v>612</v>
      </c>
      <c r="AS3207" t="s">
        <v>612</v>
      </c>
      <c r="AT3207" t="s">
        <v>613</v>
      </c>
      <c r="AU3207" t="s">
        <v>612</v>
      </c>
      <c r="AV3207" t="s">
        <v>635</v>
      </c>
      <c r="AW3207">
        <v>43454</v>
      </c>
      <c r="AY3207" t="s">
        <v>621</v>
      </c>
      <c r="AZ3207" t="s">
        <v>145</v>
      </c>
      <c r="BA3207" t="s">
        <v>15638</v>
      </c>
      <c r="BB3207" t="s">
        <v>738</v>
      </c>
      <c r="BC3207">
        <v>43709</v>
      </c>
      <c r="BD3207">
        <v>0</v>
      </c>
      <c r="BE3207">
        <v>0</v>
      </c>
      <c r="BF3207">
        <v>0</v>
      </c>
      <c r="BG3207">
        <v>2856897</v>
      </c>
      <c r="BH3207">
        <v>0</v>
      </c>
      <c r="BI3207">
        <v>0</v>
      </c>
      <c r="BJ3207">
        <v>0</v>
      </c>
      <c r="BK3207">
        <v>0</v>
      </c>
      <c r="BL3207">
        <v>0</v>
      </c>
      <c r="BM3207">
        <v>0</v>
      </c>
      <c r="BN3207">
        <v>0</v>
      </c>
      <c r="BO3207">
        <v>0</v>
      </c>
      <c r="BP3207">
        <v>0</v>
      </c>
      <c r="BQ3207">
        <v>0</v>
      </c>
      <c r="BR3207">
        <v>0</v>
      </c>
      <c r="BS3207">
        <v>2856897</v>
      </c>
      <c r="BT3207">
        <v>0</v>
      </c>
      <c r="BU3207">
        <v>0</v>
      </c>
      <c r="BV3207">
        <v>0</v>
      </c>
      <c r="BW3207">
        <v>0</v>
      </c>
      <c r="BX3207">
        <v>10481931</v>
      </c>
      <c r="BY3207">
        <v>0</v>
      </c>
      <c r="BZ3207">
        <v>0</v>
      </c>
      <c r="CA3207">
        <v>0</v>
      </c>
      <c r="CB3207">
        <v>0</v>
      </c>
      <c r="CC3207">
        <v>0</v>
      </c>
      <c r="CD3207">
        <v>10481931</v>
      </c>
      <c r="CE3207">
        <v>13338828</v>
      </c>
      <c r="CF3207">
        <v>13338828</v>
      </c>
      <c r="CG3207">
        <v>0</v>
      </c>
      <c r="CH3207" t="s">
        <v>612</v>
      </c>
      <c r="CI3207" t="s">
        <v>616</v>
      </c>
      <c r="CJ3207" t="s">
        <v>702</v>
      </c>
      <c r="CK3207" t="s">
        <v>703</v>
      </c>
      <c r="CL3207" t="s">
        <v>617</v>
      </c>
      <c r="CM3207" t="s">
        <v>617</v>
      </c>
      <c r="CN3207">
        <v>10481931</v>
      </c>
    </row>
    <row r="3208" spans="1:92" x14ac:dyDescent="0.25">
      <c r="A3208" t="s">
        <v>16020</v>
      </c>
      <c r="B3208" t="s">
        <v>16014</v>
      </c>
      <c r="C3208">
        <v>58</v>
      </c>
      <c r="D3208" t="s">
        <v>597</v>
      </c>
      <c r="E3208">
        <v>66303</v>
      </c>
      <c r="F3208" t="s">
        <v>15800</v>
      </c>
      <c r="G3208" t="s">
        <v>16015</v>
      </c>
      <c r="H3208" t="s">
        <v>16016</v>
      </c>
      <c r="I3208" t="s">
        <v>667</v>
      </c>
      <c r="J3208">
        <v>24458</v>
      </c>
      <c r="K3208">
        <v>6979</v>
      </c>
      <c r="L3208" t="s">
        <v>16021</v>
      </c>
      <c r="M3208" t="s">
        <v>16018</v>
      </c>
      <c r="N3208" t="s">
        <v>9249</v>
      </c>
      <c r="O3208" t="s">
        <v>16019</v>
      </c>
      <c r="P3208" t="s">
        <v>9270</v>
      </c>
      <c r="Q3208" t="s">
        <v>9252</v>
      </c>
      <c r="R3208" t="s">
        <v>9272</v>
      </c>
      <c r="S3208" t="s">
        <v>9254</v>
      </c>
      <c r="T3208" t="s">
        <v>9255</v>
      </c>
      <c r="U3208" t="s">
        <v>1576</v>
      </c>
      <c r="V3208" t="s">
        <v>1577</v>
      </c>
      <c r="W3208">
        <v>43.431413290000002</v>
      </c>
      <c r="X3208">
        <v>-80.414554580000001</v>
      </c>
      <c r="Y3208">
        <v>43145</v>
      </c>
      <c r="Z3208" t="s">
        <v>736</v>
      </c>
      <c r="AA3208" t="s">
        <v>736</v>
      </c>
      <c r="AB3208">
        <v>43145</v>
      </c>
      <c r="AC3208" t="s">
        <v>736</v>
      </c>
      <c r="AD3208" t="s">
        <v>736</v>
      </c>
      <c r="AE3208" t="s">
        <v>612</v>
      </c>
      <c r="AF3208" t="s">
        <v>612</v>
      </c>
      <c r="AG3208" t="s">
        <v>612</v>
      </c>
      <c r="AH3208" t="s">
        <v>612</v>
      </c>
      <c r="AI3208" t="s">
        <v>612</v>
      </c>
      <c r="AJ3208" t="s">
        <v>612</v>
      </c>
      <c r="AK3208" t="s">
        <v>612</v>
      </c>
      <c r="AL3208" t="s">
        <v>612</v>
      </c>
      <c r="AM3208" t="s">
        <v>612</v>
      </c>
      <c r="AN3208" t="s">
        <v>612</v>
      </c>
      <c r="AO3208" t="s">
        <v>612</v>
      </c>
      <c r="AP3208" t="s">
        <v>612</v>
      </c>
      <c r="AQ3208" t="s">
        <v>612</v>
      </c>
      <c r="AR3208" t="s">
        <v>612</v>
      </c>
      <c r="AS3208" t="s">
        <v>612</v>
      </c>
      <c r="AT3208" t="s">
        <v>612</v>
      </c>
      <c r="AU3208" t="s">
        <v>612</v>
      </c>
      <c r="AV3208" t="s">
        <v>635</v>
      </c>
      <c r="AW3208">
        <v>43454</v>
      </c>
      <c r="AY3208" t="s">
        <v>621</v>
      </c>
      <c r="AZ3208" t="s">
        <v>663</v>
      </c>
      <c r="BA3208" t="s">
        <v>15638</v>
      </c>
      <c r="BB3208" t="s">
        <v>736</v>
      </c>
      <c r="BC3208">
        <v>42979</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6263500</v>
      </c>
      <c r="BX3208">
        <v>0</v>
      </c>
      <c r="BY3208">
        <v>0</v>
      </c>
      <c r="BZ3208">
        <v>0</v>
      </c>
      <c r="CA3208">
        <v>0</v>
      </c>
      <c r="CB3208">
        <v>0</v>
      </c>
      <c r="CC3208">
        <v>0</v>
      </c>
      <c r="CD3208">
        <v>6263500</v>
      </c>
      <c r="CE3208">
        <v>6263500</v>
      </c>
      <c r="CF3208">
        <v>6263500</v>
      </c>
      <c r="CG3208">
        <v>0</v>
      </c>
      <c r="CH3208" t="s">
        <v>612</v>
      </c>
      <c r="CI3208" t="s">
        <v>616</v>
      </c>
      <c r="CJ3208" t="s">
        <v>617</v>
      </c>
      <c r="CK3208" t="s">
        <v>617</v>
      </c>
      <c r="CL3208" t="s">
        <v>617</v>
      </c>
      <c r="CM3208" t="s">
        <v>617</v>
      </c>
      <c r="CN3208">
        <v>6263500</v>
      </c>
    </row>
    <row r="3209" spans="1:92" x14ac:dyDescent="0.25">
      <c r="A3209" t="s">
        <v>16022</v>
      </c>
      <c r="B3209" t="s">
        <v>16023</v>
      </c>
      <c r="C3209">
        <v>58</v>
      </c>
      <c r="D3209" t="s">
        <v>8922</v>
      </c>
      <c r="E3209">
        <v>66303</v>
      </c>
      <c r="F3209" t="s">
        <v>15800</v>
      </c>
      <c r="G3209" t="s">
        <v>16024</v>
      </c>
      <c r="H3209" t="s">
        <v>16025</v>
      </c>
      <c r="I3209" t="s">
        <v>779</v>
      </c>
      <c r="J3209">
        <v>24462</v>
      </c>
      <c r="K3209">
        <v>5099</v>
      </c>
      <c r="L3209" t="s">
        <v>16026</v>
      </c>
      <c r="M3209" t="s">
        <v>16027</v>
      </c>
      <c r="N3209" t="s">
        <v>8766</v>
      </c>
      <c r="O3209" t="s">
        <v>16028</v>
      </c>
      <c r="P3209" t="s">
        <v>8768</v>
      </c>
      <c r="Q3209" t="s">
        <v>8769</v>
      </c>
      <c r="R3209" t="s">
        <v>8770</v>
      </c>
      <c r="S3209" t="s">
        <v>8746</v>
      </c>
      <c r="T3209" t="s">
        <v>8747</v>
      </c>
      <c r="U3209" t="s">
        <v>2564</v>
      </c>
      <c r="V3209" t="s">
        <v>1577</v>
      </c>
      <c r="W3209">
        <v>42.989249999999998</v>
      </c>
      <c r="X3209">
        <v>-79.224500000000006</v>
      </c>
      <c r="Y3209">
        <v>42279</v>
      </c>
      <c r="Z3209" t="s">
        <v>622</v>
      </c>
      <c r="AA3209" t="s">
        <v>622</v>
      </c>
      <c r="AB3209" t="s">
        <v>612</v>
      </c>
      <c r="AC3209" t="s">
        <v>612</v>
      </c>
      <c r="AD3209" t="s">
        <v>612</v>
      </c>
      <c r="AE3209">
        <v>42279</v>
      </c>
      <c r="AF3209" t="s">
        <v>622</v>
      </c>
      <c r="AG3209" t="s">
        <v>622</v>
      </c>
      <c r="AH3209">
        <v>42317</v>
      </c>
      <c r="AI3209" t="s">
        <v>622</v>
      </c>
      <c r="AJ3209" t="s">
        <v>622</v>
      </c>
      <c r="AK3209" t="s">
        <v>612</v>
      </c>
      <c r="AL3209" t="s">
        <v>612</v>
      </c>
      <c r="AM3209" t="s">
        <v>612</v>
      </c>
      <c r="AN3209">
        <v>43214</v>
      </c>
      <c r="AO3209" t="s">
        <v>736</v>
      </c>
      <c r="AP3209" t="s">
        <v>763</v>
      </c>
      <c r="AQ3209">
        <v>375</v>
      </c>
      <c r="AR3209">
        <v>3</v>
      </c>
      <c r="AS3209">
        <v>49</v>
      </c>
      <c r="AT3209" t="s">
        <v>613</v>
      </c>
      <c r="AU3209" t="s">
        <v>612</v>
      </c>
      <c r="AV3209" t="s">
        <v>635</v>
      </c>
      <c r="AW3209">
        <v>43214</v>
      </c>
      <c r="AX3209">
        <v>15728410</v>
      </c>
      <c r="AY3209" t="s">
        <v>621</v>
      </c>
      <c r="AZ3209" t="s">
        <v>145</v>
      </c>
      <c r="BA3209" t="s">
        <v>141</v>
      </c>
      <c r="BB3209" t="s">
        <v>738</v>
      </c>
      <c r="BC3209">
        <v>43913</v>
      </c>
      <c r="BD3209">
        <v>0</v>
      </c>
      <c r="BE3209">
        <v>0</v>
      </c>
      <c r="BF3209">
        <v>0</v>
      </c>
      <c r="BG3209">
        <v>873023</v>
      </c>
      <c r="BH3209">
        <v>0</v>
      </c>
      <c r="BI3209">
        <v>0</v>
      </c>
      <c r="BJ3209">
        <v>0</v>
      </c>
      <c r="BK3209">
        <v>0</v>
      </c>
      <c r="BL3209">
        <v>0</v>
      </c>
      <c r="BM3209">
        <v>0</v>
      </c>
      <c r="BN3209">
        <v>0</v>
      </c>
      <c r="BO3209">
        <v>0</v>
      </c>
      <c r="BP3209">
        <v>678975</v>
      </c>
      <c r="BQ3209">
        <v>0</v>
      </c>
      <c r="BR3209">
        <v>0</v>
      </c>
      <c r="BS3209">
        <v>1551998</v>
      </c>
      <c r="BT3209">
        <v>0</v>
      </c>
      <c r="BU3209">
        <v>0</v>
      </c>
      <c r="BV3209">
        <v>494285</v>
      </c>
      <c r="BW3209">
        <v>0</v>
      </c>
      <c r="BX3209">
        <v>11870550</v>
      </c>
      <c r="BY3209">
        <v>0</v>
      </c>
      <c r="BZ3209">
        <v>818415</v>
      </c>
      <c r="CA3209">
        <v>0</v>
      </c>
      <c r="CB3209">
        <v>993162</v>
      </c>
      <c r="CC3209">
        <v>0</v>
      </c>
      <c r="CD3209">
        <v>14176412</v>
      </c>
      <c r="CE3209">
        <v>15728410</v>
      </c>
      <c r="CF3209">
        <v>15728410</v>
      </c>
      <c r="CG3209">
        <v>0</v>
      </c>
      <c r="CH3209" t="s">
        <v>612</v>
      </c>
      <c r="CI3209" t="s">
        <v>616</v>
      </c>
      <c r="CJ3209" t="s">
        <v>702</v>
      </c>
      <c r="CK3209" t="s">
        <v>703</v>
      </c>
      <c r="CL3209" t="s">
        <v>764</v>
      </c>
      <c r="CM3209" t="s">
        <v>740</v>
      </c>
      <c r="CN3209">
        <v>13682127</v>
      </c>
    </row>
    <row r="3210" spans="1:92" x14ac:dyDescent="0.25">
      <c r="A3210" t="s">
        <v>16029</v>
      </c>
      <c r="B3210" t="s">
        <v>16023</v>
      </c>
      <c r="C3210">
        <v>58</v>
      </c>
      <c r="D3210" t="s">
        <v>597</v>
      </c>
      <c r="E3210">
        <v>66303</v>
      </c>
      <c r="F3210" t="s">
        <v>15800</v>
      </c>
      <c r="G3210" t="s">
        <v>16030</v>
      </c>
      <c r="H3210" t="s">
        <v>16031</v>
      </c>
      <c r="I3210" t="s">
        <v>667</v>
      </c>
      <c r="J3210">
        <v>5343</v>
      </c>
      <c r="K3210">
        <v>5099</v>
      </c>
      <c r="L3210" t="s">
        <v>16032</v>
      </c>
      <c r="M3210" t="s">
        <v>16027</v>
      </c>
      <c r="N3210" t="s">
        <v>8766</v>
      </c>
      <c r="O3210" t="s">
        <v>16028</v>
      </c>
      <c r="P3210" t="s">
        <v>8768</v>
      </c>
      <c r="Q3210" t="s">
        <v>8769</v>
      </c>
      <c r="R3210" t="s">
        <v>8770</v>
      </c>
      <c r="S3210" t="s">
        <v>8746</v>
      </c>
      <c r="T3210" t="s">
        <v>8747</v>
      </c>
      <c r="U3210" t="s">
        <v>2564</v>
      </c>
      <c r="V3210" t="s">
        <v>1577</v>
      </c>
      <c r="W3210">
        <v>42.989229999999999</v>
      </c>
      <c r="X3210">
        <v>-79.224450000000004</v>
      </c>
      <c r="Y3210">
        <v>43214</v>
      </c>
      <c r="Z3210" t="s">
        <v>736</v>
      </c>
      <c r="AA3210" t="s">
        <v>763</v>
      </c>
      <c r="AB3210" t="s">
        <v>612</v>
      </c>
      <c r="AC3210" t="s">
        <v>612</v>
      </c>
      <c r="AD3210" t="s">
        <v>612</v>
      </c>
      <c r="AE3210">
        <v>43214</v>
      </c>
      <c r="AF3210" t="s">
        <v>736</v>
      </c>
      <c r="AG3210" t="s">
        <v>763</v>
      </c>
      <c r="AH3210" t="s">
        <v>612</v>
      </c>
      <c r="AI3210" t="s">
        <v>612</v>
      </c>
      <c r="AJ3210" t="s">
        <v>612</v>
      </c>
      <c r="AK3210" t="s">
        <v>612</v>
      </c>
      <c r="AL3210" t="s">
        <v>612</v>
      </c>
      <c r="AM3210" t="s">
        <v>612</v>
      </c>
      <c r="AN3210" t="s">
        <v>612</v>
      </c>
      <c r="AO3210" t="s">
        <v>612</v>
      </c>
      <c r="AP3210" t="s">
        <v>612</v>
      </c>
      <c r="AQ3210" t="s">
        <v>612</v>
      </c>
      <c r="AR3210" t="s">
        <v>612</v>
      </c>
      <c r="AS3210" t="s">
        <v>612</v>
      </c>
      <c r="AT3210" t="s">
        <v>613</v>
      </c>
      <c r="AU3210" t="s">
        <v>612</v>
      </c>
      <c r="AV3210" t="s">
        <v>635</v>
      </c>
      <c r="AW3210">
        <v>43214</v>
      </c>
      <c r="AX3210">
        <v>2745130</v>
      </c>
      <c r="AY3210" t="s">
        <v>621</v>
      </c>
      <c r="AZ3210" t="s">
        <v>463</v>
      </c>
      <c r="BA3210" t="s">
        <v>141</v>
      </c>
      <c r="BB3210" t="s">
        <v>738</v>
      </c>
      <c r="BC3210">
        <v>43709</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2745130</v>
      </c>
      <c r="BY3210">
        <v>0</v>
      </c>
      <c r="BZ3210">
        <v>0</v>
      </c>
      <c r="CA3210">
        <v>0</v>
      </c>
      <c r="CB3210">
        <v>0</v>
      </c>
      <c r="CC3210">
        <v>0</v>
      </c>
      <c r="CD3210">
        <v>2745130</v>
      </c>
      <c r="CE3210">
        <v>2745130</v>
      </c>
      <c r="CF3210">
        <v>2745130</v>
      </c>
      <c r="CG3210">
        <v>0</v>
      </c>
      <c r="CH3210" t="s">
        <v>612</v>
      </c>
      <c r="CI3210" t="s">
        <v>616</v>
      </c>
      <c r="CJ3210" t="s">
        <v>702</v>
      </c>
      <c r="CK3210" t="s">
        <v>703</v>
      </c>
      <c r="CL3210" t="s">
        <v>617</v>
      </c>
      <c r="CM3210" t="s">
        <v>617</v>
      </c>
      <c r="CN3210">
        <v>2745130</v>
      </c>
    </row>
    <row r="3211" spans="1:92" x14ac:dyDescent="0.25">
      <c r="A3211" t="s">
        <v>16033</v>
      </c>
      <c r="B3211" t="s">
        <v>16033</v>
      </c>
      <c r="C3211">
        <v>58</v>
      </c>
      <c r="D3211" t="s">
        <v>3915</v>
      </c>
      <c r="E3211">
        <v>66303</v>
      </c>
      <c r="F3211" t="s">
        <v>15800</v>
      </c>
      <c r="G3211" t="s">
        <v>16034</v>
      </c>
      <c r="H3211" t="s">
        <v>16035</v>
      </c>
      <c r="I3211" t="s">
        <v>630</v>
      </c>
      <c r="J3211">
        <v>24574</v>
      </c>
      <c r="K3211">
        <v>6396</v>
      </c>
      <c r="L3211" t="s">
        <v>16036</v>
      </c>
      <c r="M3211" t="s">
        <v>16037</v>
      </c>
      <c r="N3211" t="s">
        <v>4510</v>
      </c>
      <c r="O3211" t="s">
        <v>16038</v>
      </c>
      <c r="P3211" t="s">
        <v>4512</v>
      </c>
      <c r="Q3211" t="s">
        <v>4513</v>
      </c>
      <c r="R3211" t="s">
        <v>4514</v>
      </c>
      <c r="S3211" t="s">
        <v>3800</v>
      </c>
      <c r="T3211" t="s">
        <v>1733</v>
      </c>
      <c r="U3211" t="s">
        <v>3036</v>
      </c>
      <c r="V3211" t="s">
        <v>1577</v>
      </c>
      <c r="W3211">
        <v>43.906460000000003</v>
      </c>
      <c r="X3211">
        <v>-78.680859999999996</v>
      </c>
      <c r="Y3211">
        <v>42695</v>
      </c>
      <c r="Z3211" t="s">
        <v>787</v>
      </c>
      <c r="AA3211" t="s">
        <v>787</v>
      </c>
      <c r="AB3211" t="s">
        <v>612</v>
      </c>
      <c r="AC3211" t="s">
        <v>612</v>
      </c>
      <c r="AD3211" t="s">
        <v>612</v>
      </c>
      <c r="AE3211">
        <v>42695</v>
      </c>
      <c r="AF3211" t="s">
        <v>787</v>
      </c>
      <c r="AG3211" t="s">
        <v>787</v>
      </c>
      <c r="AH3211">
        <v>42695</v>
      </c>
      <c r="AI3211" t="s">
        <v>787</v>
      </c>
      <c r="AJ3211" t="s">
        <v>787</v>
      </c>
      <c r="AK3211">
        <v>42695</v>
      </c>
      <c r="AL3211" t="s">
        <v>787</v>
      </c>
      <c r="AM3211" t="s">
        <v>787</v>
      </c>
      <c r="AN3211" t="s">
        <v>612</v>
      </c>
      <c r="AO3211" t="s">
        <v>612</v>
      </c>
      <c r="AP3211" t="s">
        <v>612</v>
      </c>
      <c r="AQ3211">
        <v>210</v>
      </c>
      <c r="AR3211">
        <v>3</v>
      </c>
      <c r="AS3211">
        <v>49</v>
      </c>
      <c r="AT3211" t="s">
        <v>737</v>
      </c>
      <c r="AU3211">
        <v>1</v>
      </c>
      <c r="AV3211" t="s">
        <v>635</v>
      </c>
      <c r="AW3211">
        <v>43222</v>
      </c>
      <c r="AX3211">
        <v>5675204</v>
      </c>
      <c r="AY3211" t="s">
        <v>621</v>
      </c>
      <c r="AZ3211" t="s">
        <v>2274</v>
      </c>
      <c r="BA3211" t="s">
        <v>15638</v>
      </c>
      <c r="BB3211" t="s">
        <v>763</v>
      </c>
      <c r="BC3211">
        <v>43344</v>
      </c>
      <c r="BD3211">
        <v>194996</v>
      </c>
      <c r="BE3211">
        <v>1000000</v>
      </c>
      <c r="BF3211">
        <v>1730378</v>
      </c>
      <c r="BG3211">
        <v>0</v>
      </c>
      <c r="BH3211">
        <v>0</v>
      </c>
      <c r="BI3211">
        <v>0</v>
      </c>
      <c r="BJ3211">
        <v>0</v>
      </c>
      <c r="BK3211">
        <v>155004</v>
      </c>
      <c r="BL3211">
        <v>0</v>
      </c>
      <c r="BM3211">
        <v>0</v>
      </c>
      <c r="BN3211">
        <v>0</v>
      </c>
      <c r="BO3211">
        <v>0</v>
      </c>
      <c r="BP3211">
        <v>0</v>
      </c>
      <c r="BQ3211">
        <v>0</v>
      </c>
      <c r="BR3211">
        <v>0</v>
      </c>
      <c r="BS3211">
        <v>3080378</v>
      </c>
      <c r="BT3211">
        <v>0</v>
      </c>
      <c r="BU3211">
        <v>0</v>
      </c>
      <c r="BV3211">
        <v>400000</v>
      </c>
      <c r="BW3211">
        <v>0</v>
      </c>
      <c r="BX3211">
        <v>1156235</v>
      </c>
      <c r="BY3211">
        <v>0</v>
      </c>
      <c r="BZ3211">
        <v>778943</v>
      </c>
      <c r="CA3211">
        <v>259648</v>
      </c>
      <c r="CB3211">
        <v>0</v>
      </c>
      <c r="CC3211">
        <v>0</v>
      </c>
      <c r="CD3211">
        <v>2594826</v>
      </c>
      <c r="CE3211">
        <v>5675204</v>
      </c>
      <c r="CF3211">
        <v>5675204</v>
      </c>
      <c r="CG3211">
        <v>0</v>
      </c>
      <c r="CH3211" t="s">
        <v>612</v>
      </c>
      <c r="CI3211" t="s">
        <v>616</v>
      </c>
      <c r="CJ3211" t="s">
        <v>702</v>
      </c>
      <c r="CK3211" t="s">
        <v>703</v>
      </c>
      <c r="CL3211" t="s">
        <v>764</v>
      </c>
      <c r="CM3211" t="s">
        <v>740</v>
      </c>
      <c r="CN3211">
        <v>2194826</v>
      </c>
    </row>
    <row r="3212" spans="1:92" x14ac:dyDescent="0.25">
      <c r="A3212" t="s">
        <v>16039</v>
      </c>
      <c r="B3212" t="s">
        <v>16040</v>
      </c>
      <c r="C3212">
        <v>58</v>
      </c>
      <c r="D3212" t="s">
        <v>597</v>
      </c>
      <c r="E3212">
        <v>66303</v>
      </c>
      <c r="F3212" t="s">
        <v>15800</v>
      </c>
      <c r="G3212" t="s">
        <v>16041</v>
      </c>
      <c r="H3212" t="s">
        <v>16042</v>
      </c>
      <c r="I3212" t="s">
        <v>667</v>
      </c>
      <c r="J3212" t="s">
        <v>16043</v>
      </c>
      <c r="K3212">
        <v>19535</v>
      </c>
      <c r="L3212" t="s">
        <v>16044</v>
      </c>
      <c r="M3212" t="s">
        <v>16045</v>
      </c>
      <c r="N3212" t="s">
        <v>8412</v>
      </c>
      <c r="O3212" t="s">
        <v>16046</v>
      </c>
      <c r="P3212" t="s">
        <v>8414</v>
      </c>
      <c r="Q3212" t="s">
        <v>8415</v>
      </c>
      <c r="R3212" t="s">
        <v>8416</v>
      </c>
      <c r="S3212" t="s">
        <v>8416</v>
      </c>
      <c r="T3212" t="s">
        <v>8412</v>
      </c>
      <c r="U3212" t="s">
        <v>2564</v>
      </c>
      <c r="V3212" t="s">
        <v>1577</v>
      </c>
      <c r="W3212">
        <v>43.190063139999999</v>
      </c>
      <c r="X3212">
        <v>-79.851846109999997</v>
      </c>
      <c r="Y3212">
        <v>42933</v>
      </c>
      <c r="Z3212" t="s">
        <v>787</v>
      </c>
      <c r="AA3212" t="s">
        <v>736</v>
      </c>
      <c r="AB3212" t="s">
        <v>612</v>
      </c>
      <c r="AC3212" t="s">
        <v>612</v>
      </c>
      <c r="AD3212" t="s">
        <v>612</v>
      </c>
      <c r="AE3212">
        <v>42933</v>
      </c>
      <c r="AF3212" t="s">
        <v>787</v>
      </c>
      <c r="AG3212" t="s">
        <v>736</v>
      </c>
      <c r="AH3212" t="s">
        <v>612</v>
      </c>
      <c r="AI3212" t="s">
        <v>612</v>
      </c>
      <c r="AJ3212" t="s">
        <v>612</v>
      </c>
      <c r="AK3212" t="s">
        <v>612</v>
      </c>
      <c r="AL3212" t="s">
        <v>612</v>
      </c>
      <c r="AM3212" t="s">
        <v>612</v>
      </c>
      <c r="AN3212" t="s">
        <v>612</v>
      </c>
      <c r="AO3212" t="s">
        <v>612</v>
      </c>
      <c r="AP3212" t="s">
        <v>612</v>
      </c>
      <c r="AQ3212">
        <v>400</v>
      </c>
      <c r="AR3212" t="s">
        <v>612</v>
      </c>
      <c r="AS3212" t="s">
        <v>612</v>
      </c>
      <c r="AT3212" t="s">
        <v>613</v>
      </c>
      <c r="AU3212" t="s">
        <v>612</v>
      </c>
      <c r="AV3212" t="s">
        <v>887</v>
      </c>
      <c r="AW3212" t="s">
        <v>612</v>
      </c>
      <c r="AX3212">
        <v>0</v>
      </c>
      <c r="AY3212" t="s">
        <v>887</v>
      </c>
      <c r="AZ3212" t="s">
        <v>145</v>
      </c>
      <c r="BA3212" t="s">
        <v>141</v>
      </c>
      <c r="BB3212" t="s">
        <v>1811</v>
      </c>
      <c r="BC3212">
        <v>45901</v>
      </c>
      <c r="BD3212">
        <v>0</v>
      </c>
      <c r="BE3212">
        <v>0</v>
      </c>
      <c r="BF3212">
        <v>0</v>
      </c>
      <c r="BG3212">
        <v>0</v>
      </c>
      <c r="BH3212">
        <v>0</v>
      </c>
      <c r="BI3212">
        <v>0</v>
      </c>
      <c r="BJ3212">
        <v>0</v>
      </c>
      <c r="BK3212">
        <v>0</v>
      </c>
      <c r="BL3212">
        <v>0</v>
      </c>
      <c r="BM3212">
        <v>0</v>
      </c>
      <c r="BN3212">
        <v>0</v>
      </c>
      <c r="BO3212">
        <v>0</v>
      </c>
      <c r="BP3212">
        <v>0</v>
      </c>
      <c r="BQ3212">
        <v>0</v>
      </c>
      <c r="BR3212">
        <v>0</v>
      </c>
      <c r="BS3212">
        <v>0</v>
      </c>
      <c r="BT3212">
        <v>0</v>
      </c>
      <c r="BU3212">
        <v>0</v>
      </c>
      <c r="BV3212">
        <v>0</v>
      </c>
      <c r="BW3212">
        <v>0</v>
      </c>
      <c r="BX3212">
        <v>13257763</v>
      </c>
      <c r="BY3212">
        <v>0</v>
      </c>
      <c r="BZ3212">
        <v>0</v>
      </c>
      <c r="CA3212">
        <v>0</v>
      </c>
      <c r="CB3212">
        <v>0</v>
      </c>
      <c r="CC3212">
        <v>0</v>
      </c>
      <c r="CD3212">
        <v>13257763</v>
      </c>
      <c r="CE3212">
        <v>13257763</v>
      </c>
      <c r="CF3212">
        <v>13257763</v>
      </c>
      <c r="CG3212">
        <v>0</v>
      </c>
      <c r="CH3212" t="s">
        <v>612</v>
      </c>
      <c r="CI3212" t="s">
        <v>860</v>
      </c>
      <c r="CJ3212" t="s">
        <v>702</v>
      </c>
      <c r="CK3212" t="s">
        <v>703</v>
      </c>
      <c r="CL3212" t="s">
        <v>617</v>
      </c>
      <c r="CM3212" t="s">
        <v>617</v>
      </c>
      <c r="CN3212">
        <v>13257763</v>
      </c>
    </row>
    <row r="3213" spans="1:92" x14ac:dyDescent="0.25">
      <c r="A3213" t="s">
        <v>16047</v>
      </c>
      <c r="B3213" t="s">
        <v>16040</v>
      </c>
      <c r="C3213">
        <v>58</v>
      </c>
      <c r="D3213" t="s">
        <v>597</v>
      </c>
      <c r="E3213">
        <v>66303</v>
      </c>
      <c r="F3213" t="s">
        <v>15800</v>
      </c>
      <c r="G3213" t="s">
        <v>16041</v>
      </c>
      <c r="H3213" t="s">
        <v>16042</v>
      </c>
      <c r="I3213" t="s">
        <v>667</v>
      </c>
      <c r="J3213" t="s">
        <v>16043</v>
      </c>
      <c r="K3213">
        <v>19535</v>
      </c>
      <c r="L3213" t="s">
        <v>16048</v>
      </c>
      <c r="M3213" t="s">
        <v>16045</v>
      </c>
      <c r="N3213" t="s">
        <v>8412</v>
      </c>
      <c r="O3213" t="s">
        <v>16046</v>
      </c>
      <c r="P3213" t="s">
        <v>8414</v>
      </c>
      <c r="Q3213" t="s">
        <v>8415</v>
      </c>
      <c r="R3213" t="s">
        <v>8416</v>
      </c>
      <c r="S3213" t="s">
        <v>8416</v>
      </c>
      <c r="T3213" t="s">
        <v>8412</v>
      </c>
      <c r="U3213" t="s">
        <v>2564</v>
      </c>
      <c r="V3213" t="s">
        <v>1577</v>
      </c>
      <c r="W3213">
        <v>43.190063139999999</v>
      </c>
      <c r="X3213">
        <v>-79.851846109999997</v>
      </c>
      <c r="Y3213">
        <v>42723</v>
      </c>
      <c r="Z3213" t="s">
        <v>787</v>
      </c>
      <c r="AA3213" t="s">
        <v>787</v>
      </c>
      <c r="AB3213">
        <v>42723</v>
      </c>
      <c r="AC3213" t="s">
        <v>787</v>
      </c>
      <c r="AD3213" t="s">
        <v>787</v>
      </c>
      <c r="AE3213" t="s">
        <v>612</v>
      </c>
      <c r="AF3213" t="s">
        <v>612</v>
      </c>
      <c r="AG3213" t="s">
        <v>612</v>
      </c>
      <c r="AH3213" t="s">
        <v>612</v>
      </c>
      <c r="AI3213" t="s">
        <v>612</v>
      </c>
      <c r="AJ3213" t="s">
        <v>612</v>
      </c>
      <c r="AK3213" t="s">
        <v>612</v>
      </c>
      <c r="AL3213" t="s">
        <v>612</v>
      </c>
      <c r="AM3213" t="s">
        <v>612</v>
      </c>
      <c r="AN3213" t="s">
        <v>612</v>
      </c>
      <c r="AO3213" t="s">
        <v>612</v>
      </c>
      <c r="AP3213" t="s">
        <v>612</v>
      </c>
      <c r="AQ3213" t="s">
        <v>612</v>
      </c>
      <c r="AR3213" t="s">
        <v>612</v>
      </c>
      <c r="AS3213" t="s">
        <v>612</v>
      </c>
      <c r="AT3213" t="s">
        <v>612</v>
      </c>
      <c r="AU3213" t="s">
        <v>612</v>
      </c>
      <c r="AV3213" t="s">
        <v>635</v>
      </c>
      <c r="AW3213">
        <v>42723</v>
      </c>
      <c r="AX3213">
        <v>2987172</v>
      </c>
      <c r="AY3213" t="s">
        <v>621</v>
      </c>
      <c r="AZ3213" t="s">
        <v>663</v>
      </c>
      <c r="BA3213" t="s">
        <v>141</v>
      </c>
      <c r="BB3213" t="s">
        <v>787</v>
      </c>
      <c r="BC3213">
        <v>42614</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2987172</v>
      </c>
      <c r="BX3213">
        <v>0</v>
      </c>
      <c r="BY3213">
        <v>0</v>
      </c>
      <c r="BZ3213">
        <v>0</v>
      </c>
      <c r="CA3213">
        <v>0</v>
      </c>
      <c r="CB3213">
        <v>0</v>
      </c>
      <c r="CC3213">
        <v>0</v>
      </c>
      <c r="CD3213">
        <v>2987172</v>
      </c>
      <c r="CE3213">
        <v>2987172</v>
      </c>
      <c r="CF3213">
        <v>2987172</v>
      </c>
      <c r="CG3213">
        <v>0</v>
      </c>
      <c r="CH3213" t="s">
        <v>612</v>
      </c>
      <c r="CI3213" t="s">
        <v>616</v>
      </c>
      <c r="CJ3213" t="s">
        <v>617</v>
      </c>
      <c r="CK3213" t="s">
        <v>617</v>
      </c>
      <c r="CL3213" t="s">
        <v>617</v>
      </c>
      <c r="CM3213" t="s">
        <v>617</v>
      </c>
      <c r="CN3213">
        <v>2987172</v>
      </c>
    </row>
    <row r="3214" spans="1:92" x14ac:dyDescent="0.25">
      <c r="A3214" t="s">
        <v>16049</v>
      </c>
      <c r="B3214" t="s">
        <v>16049</v>
      </c>
      <c r="C3214">
        <v>58</v>
      </c>
      <c r="D3214" t="s">
        <v>3091</v>
      </c>
      <c r="E3214">
        <v>66303</v>
      </c>
      <c r="F3214" t="s">
        <v>15800</v>
      </c>
      <c r="G3214" t="s">
        <v>15807</v>
      </c>
      <c r="H3214" t="s">
        <v>15808</v>
      </c>
      <c r="I3214" t="s">
        <v>630</v>
      </c>
      <c r="J3214">
        <v>19493</v>
      </c>
      <c r="K3214">
        <v>9864</v>
      </c>
      <c r="L3214" t="s">
        <v>15809</v>
      </c>
      <c r="M3214" t="s">
        <v>3398</v>
      </c>
      <c r="N3214" t="s">
        <v>3055</v>
      </c>
      <c r="O3214" t="s">
        <v>3399</v>
      </c>
      <c r="P3214" t="s">
        <v>3032</v>
      </c>
      <c r="Q3214" t="s">
        <v>3033</v>
      </c>
      <c r="R3214" t="s">
        <v>3034</v>
      </c>
      <c r="S3214" t="s">
        <v>3034</v>
      </c>
      <c r="T3214" t="s">
        <v>3035</v>
      </c>
      <c r="U3214" t="s">
        <v>3036</v>
      </c>
      <c r="V3214" t="s">
        <v>1577</v>
      </c>
      <c r="W3214">
        <v>43.743589999999998</v>
      </c>
      <c r="X3214">
        <v>-79.238699999999994</v>
      </c>
      <c r="Y3214">
        <v>42695</v>
      </c>
      <c r="Z3214" t="s">
        <v>787</v>
      </c>
      <c r="AA3214" t="s">
        <v>787</v>
      </c>
      <c r="AB3214" t="s">
        <v>612</v>
      </c>
      <c r="AC3214" t="s">
        <v>612</v>
      </c>
      <c r="AD3214" t="s">
        <v>612</v>
      </c>
      <c r="AE3214" t="s">
        <v>612</v>
      </c>
      <c r="AF3214" t="s">
        <v>612</v>
      </c>
      <c r="AG3214" t="s">
        <v>612</v>
      </c>
      <c r="AH3214">
        <v>42695</v>
      </c>
      <c r="AI3214" t="s">
        <v>787</v>
      </c>
      <c r="AJ3214" t="s">
        <v>787</v>
      </c>
      <c r="AK3214" t="s">
        <v>612</v>
      </c>
      <c r="AL3214" t="s">
        <v>612</v>
      </c>
      <c r="AM3214" t="s">
        <v>612</v>
      </c>
      <c r="AN3214" t="s">
        <v>612</v>
      </c>
      <c r="AO3214" t="s">
        <v>612</v>
      </c>
      <c r="AP3214" t="s">
        <v>612</v>
      </c>
      <c r="AQ3214" t="s">
        <v>612</v>
      </c>
      <c r="AR3214" t="s">
        <v>612</v>
      </c>
      <c r="AS3214" t="s">
        <v>612</v>
      </c>
      <c r="AT3214" t="s">
        <v>737</v>
      </c>
      <c r="AU3214" t="s">
        <v>612</v>
      </c>
      <c r="AV3214" t="s">
        <v>1076</v>
      </c>
      <c r="AW3214" t="s">
        <v>612</v>
      </c>
      <c r="AX3214">
        <v>0</v>
      </c>
      <c r="AY3214" t="s">
        <v>1076</v>
      </c>
      <c r="AZ3214" t="s">
        <v>1076</v>
      </c>
      <c r="BA3214" t="s">
        <v>146</v>
      </c>
      <c r="BB3214" t="s">
        <v>1077</v>
      </c>
      <c r="BC3214" t="s">
        <v>1077</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257127</v>
      </c>
      <c r="CA3214">
        <v>0</v>
      </c>
      <c r="CB3214">
        <v>0</v>
      </c>
      <c r="CC3214">
        <v>0</v>
      </c>
      <c r="CD3214">
        <v>257127</v>
      </c>
      <c r="CE3214">
        <v>257127</v>
      </c>
      <c r="CF3214">
        <v>0</v>
      </c>
      <c r="CG3214">
        <v>-257127</v>
      </c>
      <c r="CH3214" t="s">
        <v>612</v>
      </c>
      <c r="CI3214" t="s">
        <v>616</v>
      </c>
      <c r="CJ3214" t="s">
        <v>617</v>
      </c>
      <c r="CK3214" t="s">
        <v>617</v>
      </c>
      <c r="CL3214" t="s">
        <v>617</v>
      </c>
      <c r="CM3214" t="s">
        <v>617</v>
      </c>
      <c r="CN3214">
        <v>257127</v>
      </c>
    </row>
    <row r="3215" spans="1:92" x14ac:dyDescent="0.25">
      <c r="A3215" t="s">
        <v>16050</v>
      </c>
      <c r="B3215" t="s">
        <v>16050</v>
      </c>
      <c r="C3215">
        <v>58</v>
      </c>
      <c r="D3215" t="s">
        <v>3091</v>
      </c>
      <c r="E3215">
        <v>66303</v>
      </c>
      <c r="F3215" t="s">
        <v>15800</v>
      </c>
      <c r="G3215" t="s">
        <v>15832</v>
      </c>
      <c r="H3215" t="s">
        <v>15833</v>
      </c>
      <c r="I3215" t="s">
        <v>630</v>
      </c>
      <c r="J3215">
        <v>19832</v>
      </c>
      <c r="K3215">
        <v>7031</v>
      </c>
      <c r="L3215" t="s">
        <v>15834</v>
      </c>
      <c r="M3215" t="s">
        <v>15835</v>
      </c>
      <c r="N3215" t="s">
        <v>3035</v>
      </c>
      <c r="O3215" t="s">
        <v>15836</v>
      </c>
      <c r="P3215" t="s">
        <v>3032</v>
      </c>
      <c r="Q3215" t="s">
        <v>3033</v>
      </c>
      <c r="R3215" t="s">
        <v>3034</v>
      </c>
      <c r="S3215" t="s">
        <v>3034</v>
      </c>
      <c r="T3215" t="s">
        <v>3035</v>
      </c>
      <c r="U3215" t="s">
        <v>3036</v>
      </c>
      <c r="V3215" t="s">
        <v>1577</v>
      </c>
      <c r="W3215">
        <v>43.668010000000002</v>
      </c>
      <c r="X3215">
        <v>-79.455719999999999</v>
      </c>
      <c r="Y3215">
        <v>42695</v>
      </c>
      <c r="Z3215" t="s">
        <v>787</v>
      </c>
      <c r="AA3215" t="s">
        <v>787</v>
      </c>
      <c r="AB3215" t="s">
        <v>612</v>
      </c>
      <c r="AC3215" t="s">
        <v>612</v>
      </c>
      <c r="AD3215" t="s">
        <v>612</v>
      </c>
      <c r="AE3215" t="s">
        <v>612</v>
      </c>
      <c r="AF3215" t="s">
        <v>612</v>
      </c>
      <c r="AG3215" t="s">
        <v>612</v>
      </c>
      <c r="AH3215">
        <v>42695</v>
      </c>
      <c r="AI3215" t="s">
        <v>787</v>
      </c>
      <c r="AJ3215" t="s">
        <v>787</v>
      </c>
      <c r="AK3215" t="s">
        <v>612</v>
      </c>
      <c r="AL3215" t="s">
        <v>612</v>
      </c>
      <c r="AM3215" t="s">
        <v>612</v>
      </c>
      <c r="AN3215" t="s">
        <v>612</v>
      </c>
      <c r="AO3215" t="s">
        <v>612</v>
      </c>
      <c r="AP3215" t="s">
        <v>612</v>
      </c>
      <c r="AQ3215" t="s">
        <v>612</v>
      </c>
      <c r="AR3215">
        <v>2</v>
      </c>
      <c r="AS3215">
        <v>25</v>
      </c>
      <c r="AT3215" t="s">
        <v>737</v>
      </c>
      <c r="AU3215" t="s">
        <v>612</v>
      </c>
      <c r="AV3215" t="s">
        <v>635</v>
      </c>
      <c r="AW3215">
        <v>42887</v>
      </c>
      <c r="AX3215">
        <v>529378</v>
      </c>
      <c r="AY3215" t="s">
        <v>621</v>
      </c>
      <c r="AZ3215" t="s">
        <v>140</v>
      </c>
      <c r="BA3215" t="s">
        <v>146</v>
      </c>
      <c r="BB3215" t="s">
        <v>763</v>
      </c>
      <c r="BC3215">
        <v>43344</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529378</v>
      </c>
      <c r="CA3215">
        <v>0</v>
      </c>
      <c r="CB3215">
        <v>0</v>
      </c>
      <c r="CC3215">
        <v>0</v>
      </c>
      <c r="CD3215">
        <v>529378</v>
      </c>
      <c r="CE3215">
        <v>529378</v>
      </c>
      <c r="CF3215">
        <v>529378</v>
      </c>
      <c r="CG3215">
        <v>0</v>
      </c>
      <c r="CH3215" t="s">
        <v>612</v>
      </c>
      <c r="CI3215" t="s">
        <v>616</v>
      </c>
      <c r="CJ3215" t="s">
        <v>617</v>
      </c>
      <c r="CK3215" t="s">
        <v>617</v>
      </c>
      <c r="CL3215" t="s">
        <v>739</v>
      </c>
      <c r="CM3215" t="s">
        <v>740</v>
      </c>
      <c r="CN3215">
        <v>529378</v>
      </c>
    </row>
    <row r="3216" spans="1:92" x14ac:dyDescent="0.25">
      <c r="A3216" t="s">
        <v>16051</v>
      </c>
      <c r="B3216" t="s">
        <v>16051</v>
      </c>
      <c r="C3216">
        <v>58</v>
      </c>
      <c r="D3216" t="s">
        <v>5083</v>
      </c>
      <c r="E3216">
        <v>66303</v>
      </c>
      <c r="F3216" t="s">
        <v>15800</v>
      </c>
      <c r="G3216" t="s">
        <v>15906</v>
      </c>
      <c r="H3216" t="s">
        <v>15907</v>
      </c>
      <c r="I3216" t="s">
        <v>630</v>
      </c>
      <c r="J3216">
        <v>9494</v>
      </c>
      <c r="K3216">
        <v>10179</v>
      </c>
      <c r="L3216" t="s">
        <v>15908</v>
      </c>
      <c r="M3216" t="s">
        <v>15909</v>
      </c>
      <c r="N3216" t="s">
        <v>5268</v>
      </c>
      <c r="O3216" t="s">
        <v>5269</v>
      </c>
      <c r="P3216" t="s">
        <v>4885</v>
      </c>
      <c r="Q3216" t="s">
        <v>4886</v>
      </c>
      <c r="R3216" t="s">
        <v>4887</v>
      </c>
      <c r="S3216" t="s">
        <v>4837</v>
      </c>
      <c r="T3216" t="s">
        <v>3087</v>
      </c>
      <c r="U3216" t="s">
        <v>3036</v>
      </c>
      <c r="V3216" t="s">
        <v>1577</v>
      </c>
      <c r="W3216">
        <v>43.834569999999999</v>
      </c>
      <c r="X3216">
        <v>-79.621070000000003</v>
      </c>
      <c r="Y3216">
        <v>42695</v>
      </c>
      <c r="Z3216" t="s">
        <v>787</v>
      </c>
      <c r="AA3216" t="s">
        <v>787</v>
      </c>
      <c r="AB3216" t="s">
        <v>612</v>
      </c>
      <c r="AC3216" t="s">
        <v>612</v>
      </c>
      <c r="AD3216" t="s">
        <v>612</v>
      </c>
      <c r="AE3216" t="s">
        <v>612</v>
      </c>
      <c r="AF3216" t="s">
        <v>612</v>
      </c>
      <c r="AG3216" t="s">
        <v>612</v>
      </c>
      <c r="AH3216">
        <v>42695</v>
      </c>
      <c r="AI3216" t="s">
        <v>787</v>
      </c>
      <c r="AJ3216" t="s">
        <v>787</v>
      </c>
      <c r="AK3216" t="s">
        <v>612</v>
      </c>
      <c r="AL3216" t="s">
        <v>612</v>
      </c>
      <c r="AM3216" t="s">
        <v>612</v>
      </c>
      <c r="AN3216" t="s">
        <v>612</v>
      </c>
      <c r="AO3216" t="s">
        <v>612</v>
      </c>
      <c r="AP3216" t="s">
        <v>612</v>
      </c>
      <c r="AQ3216" t="s">
        <v>612</v>
      </c>
      <c r="AR3216">
        <v>3</v>
      </c>
      <c r="AS3216">
        <v>49</v>
      </c>
      <c r="AT3216" t="s">
        <v>737</v>
      </c>
      <c r="AU3216">
        <v>1</v>
      </c>
      <c r="AV3216" t="s">
        <v>635</v>
      </c>
      <c r="AW3216">
        <v>43980</v>
      </c>
      <c r="AX3216">
        <v>3521962</v>
      </c>
      <c r="AY3216" t="s">
        <v>621</v>
      </c>
      <c r="AZ3216" t="s">
        <v>140</v>
      </c>
      <c r="BA3216" t="s">
        <v>146</v>
      </c>
      <c r="BB3216" t="s">
        <v>909</v>
      </c>
      <c r="BC3216">
        <v>44470</v>
      </c>
      <c r="BD3216">
        <v>475600</v>
      </c>
      <c r="BE3216">
        <v>0</v>
      </c>
      <c r="BF3216">
        <v>0</v>
      </c>
      <c r="BG3216">
        <v>0</v>
      </c>
      <c r="BH3216">
        <v>0</v>
      </c>
      <c r="BI3216">
        <v>0</v>
      </c>
      <c r="BJ3216">
        <v>0</v>
      </c>
      <c r="BK3216">
        <v>0</v>
      </c>
      <c r="BL3216">
        <v>0</v>
      </c>
      <c r="BM3216">
        <v>0</v>
      </c>
      <c r="BN3216">
        <v>0</v>
      </c>
      <c r="BO3216">
        <v>0</v>
      </c>
      <c r="BP3216">
        <v>1533852</v>
      </c>
      <c r="BQ3216">
        <v>0</v>
      </c>
      <c r="BR3216">
        <v>0</v>
      </c>
      <c r="BS3216">
        <v>2009452</v>
      </c>
      <c r="BT3216">
        <v>0</v>
      </c>
      <c r="BU3216">
        <v>0</v>
      </c>
      <c r="BV3216">
        <v>0</v>
      </c>
      <c r="BW3216">
        <v>0</v>
      </c>
      <c r="BX3216">
        <v>0</v>
      </c>
      <c r="BY3216">
        <v>0</v>
      </c>
      <c r="BZ3216">
        <v>1512510</v>
      </c>
      <c r="CA3216">
        <v>0</v>
      </c>
      <c r="CB3216">
        <v>0</v>
      </c>
      <c r="CC3216">
        <v>0</v>
      </c>
      <c r="CD3216">
        <v>1512510</v>
      </c>
      <c r="CE3216">
        <v>3521962</v>
      </c>
      <c r="CF3216">
        <v>3521962</v>
      </c>
      <c r="CG3216">
        <v>0</v>
      </c>
      <c r="CH3216" t="s">
        <v>612</v>
      </c>
      <c r="CI3216" t="s">
        <v>616</v>
      </c>
      <c r="CJ3216" t="s">
        <v>617</v>
      </c>
      <c r="CK3216" t="s">
        <v>617</v>
      </c>
      <c r="CL3216" t="s">
        <v>739</v>
      </c>
      <c r="CM3216" t="s">
        <v>740</v>
      </c>
      <c r="CN3216">
        <v>1512510</v>
      </c>
    </row>
    <row r="3217" spans="1:92" x14ac:dyDescent="0.25">
      <c r="A3217" t="s">
        <v>16052</v>
      </c>
      <c r="B3217" t="s">
        <v>16052</v>
      </c>
      <c r="C3217">
        <v>58</v>
      </c>
      <c r="D3217" t="s">
        <v>8337</v>
      </c>
      <c r="E3217">
        <v>66303</v>
      </c>
      <c r="F3217" t="s">
        <v>15800</v>
      </c>
      <c r="G3217" t="s">
        <v>16053</v>
      </c>
      <c r="H3217" t="s">
        <v>16054</v>
      </c>
      <c r="I3217" t="s">
        <v>630</v>
      </c>
      <c r="J3217">
        <v>9491</v>
      </c>
      <c r="K3217">
        <v>5165</v>
      </c>
      <c r="L3217" t="s">
        <v>16055</v>
      </c>
      <c r="M3217" t="s">
        <v>16056</v>
      </c>
      <c r="N3217" t="s">
        <v>8050</v>
      </c>
      <c r="O3217" t="s">
        <v>16057</v>
      </c>
      <c r="P3217" t="s">
        <v>8052</v>
      </c>
      <c r="Q3217" t="s">
        <v>8053</v>
      </c>
      <c r="R3217" t="s">
        <v>8054</v>
      </c>
      <c r="S3217" t="s">
        <v>8037</v>
      </c>
      <c r="T3217" t="s">
        <v>8038</v>
      </c>
      <c r="U3217" t="s">
        <v>3036</v>
      </c>
      <c r="V3217" t="s">
        <v>1577</v>
      </c>
      <c r="W3217">
        <v>43.415869999999998</v>
      </c>
      <c r="X3217">
        <v>-79.696820000000002</v>
      </c>
      <c r="Y3217">
        <v>42695</v>
      </c>
      <c r="Z3217" t="s">
        <v>787</v>
      </c>
      <c r="AA3217" t="s">
        <v>787</v>
      </c>
      <c r="AB3217" t="s">
        <v>612</v>
      </c>
      <c r="AC3217" t="s">
        <v>612</v>
      </c>
      <c r="AD3217" t="s">
        <v>612</v>
      </c>
      <c r="AE3217" t="s">
        <v>612</v>
      </c>
      <c r="AF3217" t="s">
        <v>612</v>
      </c>
      <c r="AG3217" t="s">
        <v>612</v>
      </c>
      <c r="AH3217">
        <v>42695</v>
      </c>
      <c r="AI3217" t="s">
        <v>787</v>
      </c>
      <c r="AJ3217" t="s">
        <v>787</v>
      </c>
      <c r="AK3217" t="s">
        <v>612</v>
      </c>
      <c r="AL3217" t="s">
        <v>612</v>
      </c>
      <c r="AM3217" t="s">
        <v>612</v>
      </c>
      <c r="AN3217" t="s">
        <v>612</v>
      </c>
      <c r="AO3217" t="s">
        <v>612</v>
      </c>
      <c r="AP3217" t="s">
        <v>612</v>
      </c>
      <c r="AQ3217" t="s">
        <v>612</v>
      </c>
      <c r="AR3217">
        <v>1</v>
      </c>
      <c r="AS3217">
        <v>24</v>
      </c>
      <c r="AT3217" t="s">
        <v>737</v>
      </c>
      <c r="AU3217" t="s">
        <v>612</v>
      </c>
      <c r="AV3217" t="s">
        <v>614</v>
      </c>
      <c r="AW3217" t="s">
        <v>612</v>
      </c>
      <c r="AX3217">
        <v>0</v>
      </c>
      <c r="AY3217" t="s">
        <v>621</v>
      </c>
      <c r="AZ3217" t="s">
        <v>143</v>
      </c>
      <c r="BA3217" t="s">
        <v>146</v>
      </c>
      <c r="BB3217" t="s">
        <v>909</v>
      </c>
      <c r="BC3217">
        <v>44470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257127</v>
      </c>
      <c r="CA3217">
        <v>0</v>
      </c>
      <c r="CB3217">
        <v>0</v>
      </c>
      <c r="CC3217">
        <v>0</v>
      </c>
      <c r="CD3217">
        <v>257127</v>
      </c>
      <c r="CE3217">
        <v>257127</v>
      </c>
      <c r="CF3217">
        <v>257127</v>
      </c>
      <c r="CG3217">
        <v>0</v>
      </c>
      <c r="CH3217" t="s">
        <v>612</v>
      </c>
      <c r="CI3217" t="s">
        <v>860</v>
      </c>
      <c r="CJ3217" t="s">
        <v>617</v>
      </c>
      <c r="CK3217" t="s">
        <v>617</v>
      </c>
      <c r="CL3217" t="s">
        <v>739</v>
      </c>
      <c r="CM3217" t="s">
        <v>740</v>
      </c>
      <c r="CN3217">
        <v>257127</v>
      </c>
    </row>
    <row r="3218" spans="1:92" x14ac:dyDescent="0.25">
      <c r="A3218" t="s">
        <v>16058</v>
      </c>
      <c r="B3218" t="s">
        <v>16058</v>
      </c>
      <c r="C3218">
        <v>58</v>
      </c>
      <c r="D3218" t="s">
        <v>8922</v>
      </c>
      <c r="E3218">
        <v>66303</v>
      </c>
      <c r="F3218" t="s">
        <v>15800</v>
      </c>
      <c r="G3218" t="s">
        <v>16059</v>
      </c>
      <c r="H3218" t="s">
        <v>16060</v>
      </c>
      <c r="I3218" t="s">
        <v>630</v>
      </c>
      <c r="J3218">
        <v>697</v>
      </c>
      <c r="K3218">
        <v>5759</v>
      </c>
      <c r="L3218" t="s">
        <v>16061</v>
      </c>
      <c r="M3218" t="s">
        <v>16062</v>
      </c>
      <c r="N3218" t="s">
        <v>8774</v>
      </c>
      <c r="O3218" t="s">
        <v>16063</v>
      </c>
      <c r="P3218" t="s">
        <v>8776</v>
      </c>
      <c r="Q3218" t="s">
        <v>8777</v>
      </c>
      <c r="R3218" t="s">
        <v>8778</v>
      </c>
      <c r="S3218" t="s">
        <v>8746</v>
      </c>
      <c r="T3218" t="s">
        <v>8747</v>
      </c>
      <c r="U3218" t="s">
        <v>2564</v>
      </c>
      <c r="V3218" t="s">
        <v>1577</v>
      </c>
      <c r="W3218">
        <v>43.10604</v>
      </c>
      <c r="X3218">
        <v>-79.099209999999999</v>
      </c>
      <c r="Y3218">
        <v>42695</v>
      </c>
      <c r="Z3218" t="s">
        <v>787</v>
      </c>
      <c r="AA3218" t="s">
        <v>787</v>
      </c>
      <c r="AB3218" t="s">
        <v>612</v>
      </c>
      <c r="AC3218" t="s">
        <v>612</v>
      </c>
      <c r="AD3218" t="s">
        <v>612</v>
      </c>
      <c r="AE3218" t="s">
        <v>612</v>
      </c>
      <c r="AF3218" t="s">
        <v>612</v>
      </c>
      <c r="AG3218" t="s">
        <v>612</v>
      </c>
      <c r="AH3218">
        <v>42695</v>
      </c>
      <c r="AI3218" t="s">
        <v>787</v>
      </c>
      <c r="AJ3218" t="s">
        <v>787</v>
      </c>
      <c r="AK3218" t="s">
        <v>612</v>
      </c>
      <c r="AL3218" t="s">
        <v>612</v>
      </c>
      <c r="AM3218" t="s">
        <v>612</v>
      </c>
      <c r="AN3218" t="s">
        <v>612</v>
      </c>
      <c r="AO3218" t="s">
        <v>612</v>
      </c>
      <c r="AP3218" t="s">
        <v>612</v>
      </c>
      <c r="AQ3218" t="s">
        <v>612</v>
      </c>
      <c r="AR3218">
        <v>1</v>
      </c>
      <c r="AS3218">
        <v>10</v>
      </c>
      <c r="AT3218" t="s">
        <v>737</v>
      </c>
      <c r="AU3218" t="s">
        <v>612</v>
      </c>
      <c r="AV3218" t="s">
        <v>635</v>
      </c>
      <c r="AW3218">
        <v>42912</v>
      </c>
      <c r="AX3218">
        <v>259648</v>
      </c>
      <c r="AY3218" t="s">
        <v>621</v>
      </c>
      <c r="AZ3218" t="s">
        <v>140</v>
      </c>
      <c r="BA3218" t="s">
        <v>146</v>
      </c>
      <c r="BB3218" t="s">
        <v>736</v>
      </c>
      <c r="BC3218">
        <v>42979</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259648</v>
      </c>
      <c r="CA3218">
        <v>0</v>
      </c>
      <c r="CB3218">
        <v>0</v>
      </c>
      <c r="CC3218">
        <v>0</v>
      </c>
      <c r="CD3218">
        <v>259648</v>
      </c>
      <c r="CE3218">
        <v>259648</v>
      </c>
      <c r="CF3218">
        <v>259648</v>
      </c>
      <c r="CG3218">
        <v>0</v>
      </c>
      <c r="CH3218" t="s">
        <v>612</v>
      </c>
      <c r="CI3218" t="s">
        <v>616</v>
      </c>
      <c r="CJ3218" t="s">
        <v>617</v>
      </c>
      <c r="CK3218" t="s">
        <v>617</v>
      </c>
      <c r="CL3218" t="s">
        <v>739</v>
      </c>
      <c r="CM3218" t="s">
        <v>740</v>
      </c>
      <c r="CN3218">
        <v>259648</v>
      </c>
    </row>
    <row r="3219" spans="1:92" x14ac:dyDescent="0.25">
      <c r="A3219" t="s">
        <v>16064</v>
      </c>
      <c r="B3219" t="s">
        <v>16064</v>
      </c>
      <c r="C3219">
        <v>58</v>
      </c>
      <c r="D3219" t="s">
        <v>3091</v>
      </c>
      <c r="E3219">
        <v>66303</v>
      </c>
      <c r="F3219" t="s">
        <v>15800</v>
      </c>
      <c r="G3219" t="s">
        <v>16065</v>
      </c>
      <c r="H3219" t="s">
        <v>16066</v>
      </c>
      <c r="I3219" t="s">
        <v>630</v>
      </c>
      <c r="J3219">
        <v>8337</v>
      </c>
      <c r="K3219">
        <v>9372</v>
      </c>
      <c r="L3219" t="s">
        <v>16067</v>
      </c>
      <c r="M3219" t="s">
        <v>16068</v>
      </c>
      <c r="N3219" t="s">
        <v>3030</v>
      </c>
      <c r="O3219" t="s">
        <v>16069</v>
      </c>
      <c r="P3219" t="s">
        <v>3032</v>
      </c>
      <c r="Q3219" t="s">
        <v>3033</v>
      </c>
      <c r="R3219" t="s">
        <v>3034</v>
      </c>
      <c r="S3219" t="s">
        <v>3034</v>
      </c>
      <c r="T3219" t="s">
        <v>3035</v>
      </c>
      <c r="U3219" t="s">
        <v>3036</v>
      </c>
      <c r="V3219" t="s">
        <v>1577</v>
      </c>
      <c r="W3219">
        <v>43.689900000000002</v>
      </c>
      <c r="X3219">
        <v>-79.561539999999994</v>
      </c>
      <c r="Y3219">
        <v>43090</v>
      </c>
      <c r="Z3219" t="s">
        <v>736</v>
      </c>
      <c r="AA3219" t="s">
        <v>736</v>
      </c>
      <c r="AB3219" t="s">
        <v>612</v>
      </c>
      <c r="AC3219" t="s">
        <v>612</v>
      </c>
      <c r="AD3219" t="s">
        <v>612</v>
      </c>
      <c r="AE3219" t="s">
        <v>612</v>
      </c>
      <c r="AF3219" t="s">
        <v>612</v>
      </c>
      <c r="AG3219" t="s">
        <v>612</v>
      </c>
      <c r="AH3219">
        <v>43090</v>
      </c>
      <c r="AI3219" t="s">
        <v>736</v>
      </c>
      <c r="AJ3219" t="s">
        <v>736</v>
      </c>
      <c r="AK3219" t="s">
        <v>612</v>
      </c>
      <c r="AL3219" t="s">
        <v>612</v>
      </c>
      <c r="AM3219" t="s">
        <v>612</v>
      </c>
      <c r="AN3219" t="s">
        <v>612</v>
      </c>
      <c r="AO3219" t="s">
        <v>612</v>
      </c>
      <c r="AP3219" t="s">
        <v>612</v>
      </c>
      <c r="AQ3219" t="s">
        <v>612</v>
      </c>
      <c r="AR3219">
        <v>3</v>
      </c>
      <c r="AS3219">
        <v>49</v>
      </c>
      <c r="AT3219" t="s">
        <v>737</v>
      </c>
      <c r="AU3219" t="s">
        <v>612</v>
      </c>
      <c r="AV3219" t="s">
        <v>635</v>
      </c>
      <c r="AW3219">
        <v>44918</v>
      </c>
      <c r="AX3219">
        <v>3762273</v>
      </c>
      <c r="AY3219" t="s">
        <v>1046</v>
      </c>
      <c r="AZ3219" t="s">
        <v>140</v>
      </c>
      <c r="BA3219" t="s">
        <v>146</v>
      </c>
      <c r="BB3219" t="s">
        <v>380</v>
      </c>
      <c r="BC3219">
        <v>44929</v>
      </c>
      <c r="BD3219">
        <v>500000</v>
      </c>
      <c r="BE3219">
        <v>0</v>
      </c>
      <c r="BF3219">
        <v>0</v>
      </c>
      <c r="BG3219">
        <v>0</v>
      </c>
      <c r="BH3219">
        <v>0</v>
      </c>
      <c r="BI3219">
        <v>0</v>
      </c>
      <c r="BJ3219">
        <v>0</v>
      </c>
      <c r="BK3219">
        <v>0</v>
      </c>
      <c r="BL3219">
        <v>0</v>
      </c>
      <c r="BM3219">
        <v>0</v>
      </c>
      <c r="BN3219">
        <v>0</v>
      </c>
      <c r="BO3219">
        <v>0</v>
      </c>
      <c r="BP3219">
        <v>932260</v>
      </c>
      <c r="BQ3219">
        <v>0</v>
      </c>
      <c r="BR3219">
        <v>0</v>
      </c>
      <c r="BS3219">
        <v>1432260</v>
      </c>
      <c r="BT3219">
        <v>0</v>
      </c>
      <c r="BU3219">
        <v>0</v>
      </c>
      <c r="BV3219">
        <v>0</v>
      </c>
      <c r="BW3219">
        <v>0</v>
      </c>
      <c r="BX3219">
        <v>0</v>
      </c>
      <c r="BY3219">
        <v>0</v>
      </c>
      <c r="BZ3219">
        <v>2330013</v>
      </c>
      <c r="CA3219">
        <v>0</v>
      </c>
      <c r="CB3219">
        <v>0</v>
      </c>
      <c r="CC3219">
        <v>0</v>
      </c>
      <c r="CD3219">
        <v>2330013</v>
      </c>
      <c r="CE3219">
        <v>3762273</v>
      </c>
      <c r="CF3219">
        <v>3762273</v>
      </c>
      <c r="CG3219">
        <v>0</v>
      </c>
      <c r="CH3219" t="s">
        <v>612</v>
      </c>
      <c r="CI3219" t="s">
        <v>860</v>
      </c>
      <c r="CJ3219" t="s">
        <v>617</v>
      </c>
      <c r="CK3219" t="s">
        <v>617</v>
      </c>
      <c r="CL3219" t="s">
        <v>739</v>
      </c>
      <c r="CM3219" t="s">
        <v>740</v>
      </c>
      <c r="CN3219">
        <v>2330013</v>
      </c>
    </row>
    <row r="3220" spans="1:92" x14ac:dyDescent="0.25">
      <c r="A3220" t="s">
        <v>16070</v>
      </c>
      <c r="B3220" t="s">
        <v>16070</v>
      </c>
      <c r="C3220">
        <v>58</v>
      </c>
      <c r="D3220" t="s">
        <v>8922</v>
      </c>
      <c r="E3220">
        <v>66303</v>
      </c>
      <c r="F3220" t="s">
        <v>15800</v>
      </c>
      <c r="G3220" t="s">
        <v>16071</v>
      </c>
      <c r="H3220" t="s">
        <v>16072</v>
      </c>
      <c r="I3220" t="s">
        <v>630</v>
      </c>
      <c r="J3220">
        <v>9497</v>
      </c>
      <c r="K3220">
        <v>10180</v>
      </c>
      <c r="L3220" t="s">
        <v>16073</v>
      </c>
      <c r="M3220" t="s">
        <v>16074</v>
      </c>
      <c r="N3220" t="s">
        <v>8741</v>
      </c>
      <c r="O3220" t="s">
        <v>16075</v>
      </c>
      <c r="P3220" t="s">
        <v>8743</v>
      </c>
      <c r="Q3220" t="s">
        <v>8744</v>
      </c>
      <c r="R3220" t="s">
        <v>8745</v>
      </c>
      <c r="S3220" t="s">
        <v>8746</v>
      </c>
      <c r="T3220" t="s">
        <v>8747</v>
      </c>
      <c r="U3220" t="s">
        <v>2564</v>
      </c>
      <c r="V3220" t="s">
        <v>1577</v>
      </c>
      <c r="W3220">
        <v>43.195880000000002</v>
      </c>
      <c r="X3220">
        <v>-79.249229999999997</v>
      </c>
      <c r="Y3220">
        <v>43090</v>
      </c>
      <c r="Z3220" t="s">
        <v>736</v>
      </c>
      <c r="AA3220" t="s">
        <v>736</v>
      </c>
      <c r="AB3220" t="s">
        <v>612</v>
      </c>
      <c r="AC3220" t="s">
        <v>612</v>
      </c>
      <c r="AD3220" t="s">
        <v>612</v>
      </c>
      <c r="AE3220" t="s">
        <v>612</v>
      </c>
      <c r="AF3220" t="s">
        <v>612</v>
      </c>
      <c r="AG3220" t="s">
        <v>612</v>
      </c>
      <c r="AH3220">
        <v>43090</v>
      </c>
      <c r="AI3220" t="s">
        <v>736</v>
      </c>
      <c r="AJ3220" t="s">
        <v>736</v>
      </c>
      <c r="AK3220" t="s">
        <v>612</v>
      </c>
      <c r="AL3220" t="s">
        <v>612</v>
      </c>
      <c r="AM3220" t="s">
        <v>612</v>
      </c>
      <c r="AN3220" t="s">
        <v>612</v>
      </c>
      <c r="AO3220" t="s">
        <v>612</v>
      </c>
      <c r="AP3220" t="s">
        <v>612</v>
      </c>
      <c r="AQ3220" t="s">
        <v>612</v>
      </c>
      <c r="AR3220">
        <v>3</v>
      </c>
      <c r="AS3220">
        <v>49</v>
      </c>
      <c r="AT3220" t="s">
        <v>737</v>
      </c>
      <c r="AU3220" t="s">
        <v>612</v>
      </c>
      <c r="AV3220" t="s">
        <v>635</v>
      </c>
      <c r="AW3220">
        <v>43902</v>
      </c>
      <c r="AX3220">
        <v>1956213</v>
      </c>
      <c r="AY3220" t="s">
        <v>621</v>
      </c>
      <c r="AZ3220" t="s">
        <v>140</v>
      </c>
      <c r="BA3220" t="s">
        <v>146</v>
      </c>
      <c r="BB3220" t="s">
        <v>909</v>
      </c>
      <c r="BC3220">
        <v>44440</v>
      </c>
      <c r="BD3220">
        <v>413451</v>
      </c>
      <c r="BE3220">
        <v>0</v>
      </c>
      <c r="BF3220">
        <v>0</v>
      </c>
      <c r="BG3220">
        <v>0</v>
      </c>
      <c r="BH3220">
        <v>0</v>
      </c>
      <c r="BI3220">
        <v>0</v>
      </c>
      <c r="BJ3220">
        <v>0</v>
      </c>
      <c r="BK3220">
        <v>0</v>
      </c>
      <c r="BL3220">
        <v>0</v>
      </c>
      <c r="BM3220">
        <v>0</v>
      </c>
      <c r="BN3220">
        <v>0</v>
      </c>
      <c r="BO3220">
        <v>0</v>
      </c>
      <c r="BP3220">
        <v>0</v>
      </c>
      <c r="BQ3220">
        <v>0</v>
      </c>
      <c r="BR3220">
        <v>0</v>
      </c>
      <c r="BS3220">
        <v>413451</v>
      </c>
      <c r="BT3220">
        <v>0</v>
      </c>
      <c r="BU3220">
        <v>0</v>
      </c>
      <c r="BV3220">
        <v>0</v>
      </c>
      <c r="BW3220">
        <v>0</v>
      </c>
      <c r="BX3220">
        <v>0</v>
      </c>
      <c r="BY3220">
        <v>0</v>
      </c>
      <c r="BZ3220">
        <v>1542762</v>
      </c>
      <c r="CA3220">
        <v>0</v>
      </c>
      <c r="CB3220">
        <v>0</v>
      </c>
      <c r="CC3220">
        <v>0</v>
      </c>
      <c r="CD3220">
        <v>1542762</v>
      </c>
      <c r="CE3220">
        <v>1956213</v>
      </c>
      <c r="CF3220">
        <v>1956213</v>
      </c>
      <c r="CG3220">
        <v>0</v>
      </c>
      <c r="CH3220" t="s">
        <v>612</v>
      </c>
      <c r="CI3220" t="s">
        <v>616</v>
      </c>
      <c r="CJ3220" t="s">
        <v>617</v>
      </c>
      <c r="CK3220" t="s">
        <v>617</v>
      </c>
      <c r="CL3220" t="s">
        <v>739</v>
      </c>
      <c r="CM3220" t="s">
        <v>740</v>
      </c>
      <c r="CN3220">
        <v>1542762</v>
      </c>
    </row>
    <row r="3221" spans="1:92" x14ac:dyDescent="0.25">
      <c r="A3221" t="s">
        <v>16076</v>
      </c>
      <c r="B3221" t="s">
        <v>16076</v>
      </c>
      <c r="C3221">
        <v>58</v>
      </c>
      <c r="D3221" t="s">
        <v>3091</v>
      </c>
      <c r="E3221">
        <v>66303</v>
      </c>
      <c r="F3221" t="s">
        <v>15800</v>
      </c>
      <c r="G3221" t="s">
        <v>15954</v>
      </c>
      <c r="H3221" t="s">
        <v>15955</v>
      </c>
      <c r="I3221" t="s">
        <v>630</v>
      </c>
      <c r="J3221">
        <v>9529</v>
      </c>
      <c r="K3221">
        <v>10186</v>
      </c>
      <c r="L3221" t="s">
        <v>15801</v>
      </c>
      <c r="M3221" t="s">
        <v>15802</v>
      </c>
      <c r="N3221" t="s">
        <v>3080</v>
      </c>
      <c r="O3221" t="s">
        <v>15803</v>
      </c>
      <c r="P3221" t="s">
        <v>3032</v>
      </c>
      <c r="Q3221" t="s">
        <v>3033</v>
      </c>
      <c r="R3221" t="s">
        <v>3034</v>
      </c>
      <c r="S3221" t="s">
        <v>3034</v>
      </c>
      <c r="T3221" t="s">
        <v>3035</v>
      </c>
      <c r="U3221" t="s">
        <v>3036</v>
      </c>
      <c r="V3221" t="s">
        <v>1577</v>
      </c>
      <c r="W3221">
        <v>43.718089999999997</v>
      </c>
      <c r="X3221">
        <v>-79.475459999999998</v>
      </c>
      <c r="Y3221">
        <v>43090</v>
      </c>
      <c r="Z3221" t="s">
        <v>736</v>
      </c>
      <c r="AA3221" t="s">
        <v>736</v>
      </c>
      <c r="AB3221" t="s">
        <v>612</v>
      </c>
      <c r="AC3221" t="s">
        <v>612</v>
      </c>
      <c r="AD3221" t="s">
        <v>612</v>
      </c>
      <c r="AE3221" t="s">
        <v>612</v>
      </c>
      <c r="AF3221" t="s">
        <v>612</v>
      </c>
      <c r="AG3221" t="s">
        <v>612</v>
      </c>
      <c r="AH3221">
        <v>43090</v>
      </c>
      <c r="AI3221" t="s">
        <v>736</v>
      </c>
      <c r="AJ3221" t="s">
        <v>736</v>
      </c>
      <c r="AK3221" t="s">
        <v>612</v>
      </c>
      <c r="AL3221" t="s">
        <v>612</v>
      </c>
      <c r="AM3221" t="s">
        <v>612</v>
      </c>
      <c r="AN3221" t="s">
        <v>612</v>
      </c>
      <c r="AO3221" t="s">
        <v>612</v>
      </c>
      <c r="AP3221" t="s">
        <v>612</v>
      </c>
      <c r="AQ3221" t="s">
        <v>612</v>
      </c>
      <c r="AR3221">
        <v>3</v>
      </c>
      <c r="AS3221">
        <v>49</v>
      </c>
      <c r="AT3221" t="s">
        <v>737</v>
      </c>
      <c r="AU3221" t="s">
        <v>612</v>
      </c>
      <c r="AV3221" t="s">
        <v>635</v>
      </c>
      <c r="AW3221">
        <v>44344</v>
      </c>
      <c r="AX3221">
        <v>3008102</v>
      </c>
      <c r="AY3221" t="s">
        <v>621</v>
      </c>
      <c r="AZ3221" t="s">
        <v>140</v>
      </c>
      <c r="BA3221" t="s">
        <v>146</v>
      </c>
      <c r="BB3221" t="s">
        <v>909</v>
      </c>
      <c r="BC3221">
        <v>44564</v>
      </c>
      <c r="BD3221">
        <v>0</v>
      </c>
      <c r="BE3221">
        <v>0</v>
      </c>
      <c r="BF3221">
        <v>0</v>
      </c>
      <c r="BG3221">
        <v>0</v>
      </c>
      <c r="BH3221">
        <v>0</v>
      </c>
      <c r="BI3221">
        <v>0</v>
      </c>
      <c r="BJ3221">
        <v>0</v>
      </c>
      <c r="BK3221">
        <v>0</v>
      </c>
      <c r="BL3221">
        <v>0</v>
      </c>
      <c r="BM3221">
        <v>0</v>
      </c>
      <c r="BN3221">
        <v>0</v>
      </c>
      <c r="BO3221">
        <v>0</v>
      </c>
      <c r="BP3221">
        <v>1465340</v>
      </c>
      <c r="BQ3221">
        <v>0</v>
      </c>
      <c r="BR3221">
        <v>0</v>
      </c>
      <c r="BS3221">
        <v>1465340</v>
      </c>
      <c r="BT3221">
        <v>0</v>
      </c>
      <c r="BU3221">
        <v>0</v>
      </c>
      <c r="BV3221">
        <v>0</v>
      </c>
      <c r="BW3221">
        <v>0</v>
      </c>
      <c r="BX3221">
        <v>0</v>
      </c>
      <c r="BY3221">
        <v>0</v>
      </c>
      <c r="BZ3221">
        <v>1542762</v>
      </c>
      <c r="CA3221">
        <v>0</v>
      </c>
      <c r="CB3221">
        <v>0</v>
      </c>
      <c r="CC3221">
        <v>0</v>
      </c>
      <c r="CD3221">
        <v>1542762</v>
      </c>
      <c r="CE3221">
        <v>3008102</v>
      </c>
      <c r="CF3221">
        <v>3008102</v>
      </c>
      <c r="CG3221">
        <v>0</v>
      </c>
      <c r="CH3221" t="s">
        <v>612</v>
      </c>
      <c r="CI3221" t="s">
        <v>860</v>
      </c>
      <c r="CJ3221" t="s">
        <v>617</v>
      </c>
      <c r="CK3221" t="s">
        <v>617</v>
      </c>
      <c r="CL3221" t="s">
        <v>739</v>
      </c>
      <c r="CM3221" t="s">
        <v>740</v>
      </c>
      <c r="CN3221">
        <v>1542762</v>
      </c>
    </row>
    <row r="3222" spans="1:92" x14ac:dyDescent="0.25">
      <c r="A3222" t="s">
        <v>16077</v>
      </c>
      <c r="B3222" t="s">
        <v>16077</v>
      </c>
      <c r="C3222">
        <v>58</v>
      </c>
      <c r="D3222" t="s">
        <v>5989</v>
      </c>
      <c r="E3222">
        <v>66303</v>
      </c>
      <c r="F3222" t="s">
        <v>15800</v>
      </c>
      <c r="G3222" t="s">
        <v>16078</v>
      </c>
      <c r="H3222" t="s">
        <v>16079</v>
      </c>
      <c r="I3222" t="s">
        <v>630</v>
      </c>
      <c r="J3222">
        <v>9571</v>
      </c>
      <c r="K3222">
        <v>10198</v>
      </c>
      <c r="L3222" t="s">
        <v>16080</v>
      </c>
      <c r="M3222" t="s">
        <v>16081</v>
      </c>
      <c r="N3222" t="s">
        <v>5832</v>
      </c>
      <c r="O3222" t="s">
        <v>16082</v>
      </c>
      <c r="P3222" t="s">
        <v>5834</v>
      </c>
      <c r="Q3222" t="s">
        <v>5835</v>
      </c>
      <c r="R3222" t="s">
        <v>5836</v>
      </c>
      <c r="S3222" t="s">
        <v>5794</v>
      </c>
      <c r="T3222" t="s">
        <v>5795</v>
      </c>
      <c r="U3222" t="s">
        <v>2564</v>
      </c>
      <c r="V3222" t="s">
        <v>1577</v>
      </c>
      <c r="W3222">
        <v>44.35183</v>
      </c>
      <c r="X3222">
        <v>-79.643510000000006</v>
      </c>
      <c r="Y3222">
        <v>43090</v>
      </c>
      <c r="Z3222" t="s">
        <v>736</v>
      </c>
      <c r="AA3222" t="s">
        <v>736</v>
      </c>
      <c r="AB3222" t="s">
        <v>612</v>
      </c>
      <c r="AC3222" t="s">
        <v>612</v>
      </c>
      <c r="AD3222" t="s">
        <v>612</v>
      </c>
      <c r="AE3222" t="s">
        <v>612</v>
      </c>
      <c r="AF3222" t="s">
        <v>612</v>
      </c>
      <c r="AG3222" t="s">
        <v>612</v>
      </c>
      <c r="AH3222">
        <v>43090</v>
      </c>
      <c r="AI3222" t="s">
        <v>736</v>
      </c>
      <c r="AJ3222" t="s">
        <v>736</v>
      </c>
      <c r="AK3222" t="s">
        <v>612</v>
      </c>
      <c r="AL3222" t="s">
        <v>612</v>
      </c>
      <c r="AM3222" t="s">
        <v>612</v>
      </c>
      <c r="AN3222" t="s">
        <v>612</v>
      </c>
      <c r="AO3222" t="s">
        <v>612</v>
      </c>
      <c r="AP3222" t="s">
        <v>612</v>
      </c>
      <c r="AQ3222" t="s">
        <v>612</v>
      </c>
      <c r="AR3222">
        <v>2</v>
      </c>
      <c r="AS3222">
        <v>39</v>
      </c>
      <c r="AT3222" t="s">
        <v>737</v>
      </c>
      <c r="AU3222">
        <v>1</v>
      </c>
      <c r="AV3222" t="s">
        <v>635</v>
      </c>
      <c r="AW3222">
        <v>44293</v>
      </c>
      <c r="AX3222">
        <v>2843578</v>
      </c>
      <c r="AY3222" t="s">
        <v>1046</v>
      </c>
      <c r="AZ3222" t="s">
        <v>140</v>
      </c>
      <c r="BA3222" t="s">
        <v>146</v>
      </c>
      <c r="BB3222" t="s">
        <v>380</v>
      </c>
      <c r="BC3222">
        <v>44805</v>
      </c>
      <c r="BD3222">
        <v>0</v>
      </c>
      <c r="BE3222">
        <v>0</v>
      </c>
      <c r="BF3222">
        <v>0</v>
      </c>
      <c r="BG3222">
        <v>0</v>
      </c>
      <c r="BH3222">
        <v>0</v>
      </c>
      <c r="BI3222">
        <v>0</v>
      </c>
      <c r="BJ3222">
        <v>0</v>
      </c>
      <c r="BK3222">
        <v>0</v>
      </c>
      <c r="BL3222">
        <v>0</v>
      </c>
      <c r="BM3222">
        <v>0</v>
      </c>
      <c r="BN3222">
        <v>0</v>
      </c>
      <c r="BO3222">
        <v>0</v>
      </c>
      <c r="BP3222">
        <v>1415070</v>
      </c>
      <c r="BQ3222">
        <v>0</v>
      </c>
      <c r="BR3222">
        <v>0</v>
      </c>
      <c r="BS3222">
        <v>1415070</v>
      </c>
      <c r="BT3222">
        <v>0</v>
      </c>
      <c r="BU3222">
        <v>0</v>
      </c>
      <c r="BV3222">
        <v>0</v>
      </c>
      <c r="BW3222">
        <v>0</v>
      </c>
      <c r="BX3222">
        <v>0</v>
      </c>
      <c r="BY3222">
        <v>0</v>
      </c>
      <c r="BZ3222">
        <v>1428508</v>
      </c>
      <c r="CA3222">
        <v>0</v>
      </c>
      <c r="CB3222">
        <v>0</v>
      </c>
      <c r="CC3222">
        <v>0</v>
      </c>
      <c r="CD3222">
        <v>1428508</v>
      </c>
      <c r="CE3222">
        <v>2843578</v>
      </c>
      <c r="CF3222">
        <v>2843578</v>
      </c>
      <c r="CG3222">
        <v>0</v>
      </c>
      <c r="CH3222" t="s">
        <v>612</v>
      </c>
      <c r="CI3222" t="s">
        <v>860</v>
      </c>
      <c r="CJ3222" t="s">
        <v>617</v>
      </c>
      <c r="CK3222" t="s">
        <v>617</v>
      </c>
      <c r="CL3222" t="s">
        <v>739</v>
      </c>
      <c r="CM3222" t="s">
        <v>740</v>
      </c>
      <c r="CN3222">
        <v>1428508</v>
      </c>
    </row>
    <row r="3223" spans="1:92" x14ac:dyDescent="0.25">
      <c r="A3223" t="s">
        <v>16083</v>
      </c>
      <c r="B3223" t="s">
        <v>16083</v>
      </c>
      <c r="C3223">
        <v>58</v>
      </c>
      <c r="D3223" t="s">
        <v>3091</v>
      </c>
      <c r="E3223">
        <v>66303</v>
      </c>
      <c r="F3223" t="s">
        <v>15800</v>
      </c>
      <c r="G3223" t="s">
        <v>15987</v>
      </c>
      <c r="H3223" t="s">
        <v>15988</v>
      </c>
      <c r="I3223" t="s">
        <v>630</v>
      </c>
      <c r="J3223">
        <v>9913</v>
      </c>
      <c r="K3223">
        <v>5057</v>
      </c>
      <c r="L3223" t="s">
        <v>15989</v>
      </c>
      <c r="M3223" t="s">
        <v>15990</v>
      </c>
      <c r="N3223" t="s">
        <v>3035</v>
      </c>
      <c r="O3223" t="s">
        <v>15991</v>
      </c>
      <c r="P3223" t="s">
        <v>3032</v>
      </c>
      <c r="Q3223" t="s">
        <v>3033</v>
      </c>
      <c r="R3223" t="s">
        <v>3034</v>
      </c>
      <c r="S3223" t="s">
        <v>3034</v>
      </c>
      <c r="T3223" t="s">
        <v>3035</v>
      </c>
      <c r="U3223" t="s">
        <v>3036</v>
      </c>
      <c r="V3223" t="s">
        <v>1577</v>
      </c>
      <c r="W3223">
        <v>43.652119999999996</v>
      </c>
      <c r="X3223">
        <v>-79.414289999999994</v>
      </c>
      <c r="Y3223">
        <v>43090</v>
      </c>
      <c r="Z3223" t="s">
        <v>736</v>
      </c>
      <c r="AA3223" t="s">
        <v>736</v>
      </c>
      <c r="AB3223" t="s">
        <v>612</v>
      </c>
      <c r="AC3223" t="s">
        <v>612</v>
      </c>
      <c r="AD3223" t="s">
        <v>612</v>
      </c>
      <c r="AE3223" t="s">
        <v>612</v>
      </c>
      <c r="AF3223" t="s">
        <v>612</v>
      </c>
      <c r="AG3223" t="s">
        <v>612</v>
      </c>
      <c r="AH3223">
        <v>43090</v>
      </c>
      <c r="AI3223" t="s">
        <v>736</v>
      </c>
      <c r="AJ3223" t="s">
        <v>736</v>
      </c>
      <c r="AK3223" t="s">
        <v>612</v>
      </c>
      <c r="AL3223" t="s">
        <v>612</v>
      </c>
      <c r="AM3223" t="s">
        <v>612</v>
      </c>
      <c r="AN3223" t="s">
        <v>612</v>
      </c>
      <c r="AO3223" t="s">
        <v>612</v>
      </c>
      <c r="AP3223" t="s">
        <v>612</v>
      </c>
      <c r="AQ3223" t="s">
        <v>612</v>
      </c>
      <c r="AR3223">
        <v>3</v>
      </c>
      <c r="AS3223">
        <v>49</v>
      </c>
      <c r="AT3223" t="s">
        <v>737</v>
      </c>
      <c r="AU3223">
        <v>1</v>
      </c>
      <c r="AV3223" t="s">
        <v>887</v>
      </c>
      <c r="AW3223" t="s">
        <v>612</v>
      </c>
      <c r="AX3223">
        <v>0</v>
      </c>
      <c r="AY3223" t="s">
        <v>887</v>
      </c>
      <c r="AZ3223" t="s">
        <v>140</v>
      </c>
      <c r="BA3223" t="s">
        <v>146</v>
      </c>
      <c r="BB3223" t="s">
        <v>380</v>
      </c>
      <c r="BC3223">
        <v>44929</v>
      </c>
      <c r="BD3223">
        <v>0</v>
      </c>
      <c r="BE3223">
        <v>0</v>
      </c>
      <c r="BF3223">
        <v>0</v>
      </c>
      <c r="BG3223">
        <v>0</v>
      </c>
      <c r="BH3223">
        <v>0</v>
      </c>
      <c r="BI3223">
        <v>0</v>
      </c>
      <c r="BJ3223">
        <v>0</v>
      </c>
      <c r="BK3223">
        <v>0</v>
      </c>
      <c r="BL3223">
        <v>0</v>
      </c>
      <c r="BM3223">
        <v>0</v>
      </c>
      <c r="BN3223">
        <v>0</v>
      </c>
      <c r="BO3223">
        <v>0</v>
      </c>
      <c r="BP3223">
        <v>529380</v>
      </c>
      <c r="BQ3223">
        <v>0</v>
      </c>
      <c r="BR3223">
        <v>0</v>
      </c>
      <c r="BS3223">
        <v>529380</v>
      </c>
      <c r="BT3223">
        <v>0</v>
      </c>
      <c r="BU3223">
        <v>0</v>
      </c>
      <c r="BV3223">
        <v>0</v>
      </c>
      <c r="BW3223">
        <v>0</v>
      </c>
      <c r="BX3223">
        <v>0</v>
      </c>
      <c r="BY3223">
        <v>0</v>
      </c>
      <c r="BZ3223">
        <v>1588138</v>
      </c>
      <c r="CA3223">
        <v>0</v>
      </c>
      <c r="CB3223">
        <v>0</v>
      </c>
      <c r="CC3223">
        <v>0</v>
      </c>
      <c r="CD3223">
        <v>1588138</v>
      </c>
      <c r="CE3223">
        <v>2117518</v>
      </c>
      <c r="CF3223">
        <v>2117518</v>
      </c>
      <c r="CG3223">
        <v>0</v>
      </c>
      <c r="CH3223" t="s">
        <v>612</v>
      </c>
      <c r="CI3223" t="s">
        <v>860</v>
      </c>
      <c r="CJ3223" t="s">
        <v>617</v>
      </c>
      <c r="CK3223" t="s">
        <v>617</v>
      </c>
      <c r="CL3223" t="s">
        <v>739</v>
      </c>
      <c r="CM3223" t="s">
        <v>740</v>
      </c>
      <c r="CN3223">
        <v>1588138</v>
      </c>
    </row>
    <row r="3224" spans="1:92" x14ac:dyDescent="0.25">
      <c r="A3224" t="s">
        <v>16084</v>
      </c>
      <c r="B3224" t="s">
        <v>16084</v>
      </c>
      <c r="C3224">
        <v>58</v>
      </c>
      <c r="D3224" t="s">
        <v>7092</v>
      </c>
      <c r="E3224">
        <v>66303</v>
      </c>
      <c r="F3224" t="s">
        <v>15800</v>
      </c>
      <c r="G3224" t="s">
        <v>15826</v>
      </c>
      <c r="H3224" t="s">
        <v>15827</v>
      </c>
      <c r="I3224" t="s">
        <v>630</v>
      </c>
      <c r="J3224">
        <v>10710</v>
      </c>
      <c r="K3224">
        <v>11270</v>
      </c>
      <c r="L3224" t="s">
        <v>15828</v>
      </c>
      <c r="M3224" t="s">
        <v>15829</v>
      </c>
      <c r="N3224" t="s">
        <v>6787</v>
      </c>
      <c r="O3224" t="s">
        <v>15830</v>
      </c>
      <c r="P3224" t="s">
        <v>6789</v>
      </c>
      <c r="Q3224" t="s">
        <v>6790</v>
      </c>
      <c r="R3224" t="s">
        <v>6791</v>
      </c>
      <c r="S3224" t="s">
        <v>6779</v>
      </c>
      <c r="T3224" t="s">
        <v>6780</v>
      </c>
      <c r="U3224" t="s">
        <v>3036</v>
      </c>
      <c r="V3224" t="s">
        <v>1577</v>
      </c>
      <c r="W3224">
        <v>43.707140000000003</v>
      </c>
      <c r="X3224">
        <v>-79.771870000000007</v>
      </c>
      <c r="Y3224">
        <v>43090</v>
      </c>
      <c r="Z3224" t="s">
        <v>736</v>
      </c>
      <c r="AA3224" t="s">
        <v>736</v>
      </c>
      <c r="AB3224" t="s">
        <v>612</v>
      </c>
      <c r="AC3224" t="s">
        <v>612</v>
      </c>
      <c r="AD3224" t="s">
        <v>612</v>
      </c>
      <c r="AE3224" t="s">
        <v>612</v>
      </c>
      <c r="AF3224" t="s">
        <v>612</v>
      </c>
      <c r="AG3224" t="s">
        <v>612</v>
      </c>
      <c r="AH3224">
        <v>43090</v>
      </c>
      <c r="AI3224" t="s">
        <v>736</v>
      </c>
      <c r="AJ3224" t="s">
        <v>736</v>
      </c>
      <c r="AK3224" t="s">
        <v>612</v>
      </c>
      <c r="AL3224" t="s">
        <v>612</v>
      </c>
      <c r="AM3224" t="s">
        <v>612</v>
      </c>
      <c r="AN3224" t="s">
        <v>612</v>
      </c>
      <c r="AO3224" t="s">
        <v>612</v>
      </c>
      <c r="AP3224" t="s">
        <v>612</v>
      </c>
      <c r="AQ3224" t="s">
        <v>612</v>
      </c>
      <c r="AR3224">
        <v>3</v>
      </c>
      <c r="AS3224">
        <v>49</v>
      </c>
      <c r="AT3224" t="s">
        <v>737</v>
      </c>
      <c r="AU3224">
        <v>1</v>
      </c>
      <c r="AV3224" t="s">
        <v>635</v>
      </c>
      <c r="AW3224">
        <v>44278</v>
      </c>
      <c r="AX3224">
        <v>3264680</v>
      </c>
      <c r="AY3224" t="s">
        <v>1046</v>
      </c>
      <c r="AZ3224" t="s">
        <v>140</v>
      </c>
      <c r="BA3224" t="s">
        <v>146</v>
      </c>
      <c r="BB3224" t="s">
        <v>380</v>
      </c>
      <c r="BC3224">
        <v>44805</v>
      </c>
      <c r="BD3224">
        <v>0</v>
      </c>
      <c r="BE3224">
        <v>0</v>
      </c>
      <c r="BF3224">
        <v>0</v>
      </c>
      <c r="BG3224">
        <v>0</v>
      </c>
      <c r="BH3224">
        <v>0</v>
      </c>
      <c r="BI3224">
        <v>0</v>
      </c>
      <c r="BJ3224">
        <v>0</v>
      </c>
      <c r="BK3224">
        <v>0</v>
      </c>
      <c r="BL3224">
        <v>0</v>
      </c>
      <c r="BM3224">
        <v>0</v>
      </c>
      <c r="BN3224">
        <v>0</v>
      </c>
      <c r="BO3224">
        <v>0</v>
      </c>
      <c r="BP3224">
        <v>1632169</v>
      </c>
      <c r="BQ3224">
        <v>0</v>
      </c>
      <c r="BR3224">
        <v>0</v>
      </c>
      <c r="BS3224">
        <v>1632169</v>
      </c>
      <c r="BT3224">
        <v>0</v>
      </c>
      <c r="BU3224">
        <v>0</v>
      </c>
      <c r="BV3224">
        <v>0</v>
      </c>
      <c r="BW3224">
        <v>0</v>
      </c>
      <c r="BX3224">
        <v>0</v>
      </c>
      <c r="BY3224">
        <v>0</v>
      </c>
      <c r="BZ3224">
        <v>1632511</v>
      </c>
      <c r="CA3224">
        <v>0</v>
      </c>
      <c r="CB3224">
        <v>0</v>
      </c>
      <c r="CC3224">
        <v>0</v>
      </c>
      <c r="CD3224">
        <v>1632511</v>
      </c>
      <c r="CE3224">
        <v>3264680</v>
      </c>
      <c r="CF3224">
        <v>3264680</v>
      </c>
      <c r="CG3224">
        <v>0</v>
      </c>
      <c r="CH3224" t="s">
        <v>612</v>
      </c>
      <c r="CI3224" t="s">
        <v>860</v>
      </c>
      <c r="CJ3224" t="s">
        <v>617</v>
      </c>
      <c r="CK3224" t="s">
        <v>617</v>
      </c>
      <c r="CL3224" t="s">
        <v>739</v>
      </c>
      <c r="CM3224" t="s">
        <v>740</v>
      </c>
      <c r="CN3224">
        <v>1632511</v>
      </c>
    </row>
    <row r="3225" spans="1:92" x14ac:dyDescent="0.25">
      <c r="A3225" t="s">
        <v>16085</v>
      </c>
      <c r="B3225" t="s">
        <v>16085</v>
      </c>
      <c r="C3225">
        <v>58</v>
      </c>
      <c r="D3225" t="s">
        <v>6755</v>
      </c>
      <c r="E3225">
        <v>66303</v>
      </c>
      <c r="F3225" t="s">
        <v>15800</v>
      </c>
      <c r="G3225" t="s">
        <v>15843</v>
      </c>
      <c r="H3225" t="s">
        <v>15844</v>
      </c>
      <c r="I3225" t="s">
        <v>630</v>
      </c>
      <c r="J3225">
        <v>11114</v>
      </c>
      <c r="K3225">
        <v>12164</v>
      </c>
      <c r="L3225" t="s">
        <v>15845</v>
      </c>
      <c r="M3225" t="s">
        <v>15846</v>
      </c>
      <c r="N3225" t="s">
        <v>6461</v>
      </c>
      <c r="O3225" t="s">
        <v>15847</v>
      </c>
      <c r="P3225" t="s">
        <v>6463</v>
      </c>
      <c r="Q3225" t="s">
        <v>6464</v>
      </c>
      <c r="R3225" t="s">
        <v>6465</v>
      </c>
      <c r="S3225" t="s">
        <v>6434</v>
      </c>
      <c r="T3225" t="s">
        <v>6435</v>
      </c>
      <c r="U3225" t="s">
        <v>2564</v>
      </c>
      <c r="V3225" t="s">
        <v>1577</v>
      </c>
      <c r="W3225">
        <v>43.902149999999999</v>
      </c>
      <c r="X3225">
        <v>-80.107339999999994</v>
      </c>
      <c r="Y3225">
        <v>43090</v>
      </c>
      <c r="Z3225" t="s">
        <v>736</v>
      </c>
      <c r="AA3225" t="s">
        <v>736</v>
      </c>
      <c r="AB3225" t="s">
        <v>612</v>
      </c>
      <c r="AC3225" t="s">
        <v>612</v>
      </c>
      <c r="AD3225" t="s">
        <v>612</v>
      </c>
      <c r="AE3225" t="s">
        <v>612</v>
      </c>
      <c r="AF3225" t="s">
        <v>612</v>
      </c>
      <c r="AG3225" t="s">
        <v>612</v>
      </c>
      <c r="AH3225">
        <v>43090</v>
      </c>
      <c r="AI3225" t="s">
        <v>736</v>
      </c>
      <c r="AJ3225" t="s">
        <v>736</v>
      </c>
      <c r="AK3225" t="s">
        <v>612</v>
      </c>
      <c r="AL3225" t="s">
        <v>612</v>
      </c>
      <c r="AM3225" t="s">
        <v>612</v>
      </c>
      <c r="AN3225" t="s">
        <v>612</v>
      </c>
      <c r="AO3225" t="s">
        <v>612</v>
      </c>
      <c r="AP3225" t="s">
        <v>612</v>
      </c>
      <c r="AQ3225" t="s">
        <v>612</v>
      </c>
      <c r="AR3225">
        <v>3</v>
      </c>
      <c r="AS3225">
        <v>49</v>
      </c>
      <c r="AT3225" t="s">
        <v>737</v>
      </c>
      <c r="AU3225">
        <v>2</v>
      </c>
      <c r="AV3225" t="s">
        <v>635</v>
      </c>
      <c r="AW3225">
        <v>43727</v>
      </c>
      <c r="AX3225">
        <v>1817536</v>
      </c>
      <c r="AY3225" t="s">
        <v>621</v>
      </c>
      <c r="AZ3225" t="s">
        <v>143</v>
      </c>
      <c r="BA3225" t="s">
        <v>146</v>
      </c>
      <c r="BB3225" t="s">
        <v>859</v>
      </c>
      <c r="BC3225">
        <v>44075</v>
      </c>
      <c r="BD3225">
        <v>0</v>
      </c>
      <c r="BE3225">
        <v>0</v>
      </c>
      <c r="BF3225">
        <v>0</v>
      </c>
      <c r="BG3225">
        <v>0</v>
      </c>
      <c r="BH3225">
        <v>0</v>
      </c>
      <c r="BI3225">
        <v>0</v>
      </c>
      <c r="BJ3225">
        <v>0</v>
      </c>
      <c r="BK3225">
        <v>0</v>
      </c>
      <c r="BL3225">
        <v>0</v>
      </c>
      <c r="BM3225">
        <v>0</v>
      </c>
      <c r="BN3225">
        <v>0</v>
      </c>
      <c r="BO3225">
        <v>0</v>
      </c>
      <c r="BP3225">
        <v>519296</v>
      </c>
      <c r="BQ3225">
        <v>0</v>
      </c>
      <c r="BR3225">
        <v>0</v>
      </c>
      <c r="BS3225">
        <v>519296</v>
      </c>
      <c r="BT3225">
        <v>0</v>
      </c>
      <c r="BU3225">
        <v>0</v>
      </c>
      <c r="BV3225">
        <v>0</v>
      </c>
      <c r="BW3225">
        <v>0</v>
      </c>
      <c r="BX3225">
        <v>0</v>
      </c>
      <c r="BY3225">
        <v>0</v>
      </c>
      <c r="BZ3225">
        <v>1298240</v>
      </c>
      <c r="CA3225">
        <v>0</v>
      </c>
      <c r="CB3225">
        <v>0</v>
      </c>
      <c r="CC3225">
        <v>0</v>
      </c>
      <c r="CD3225">
        <v>1298240</v>
      </c>
      <c r="CE3225">
        <v>1817536</v>
      </c>
      <c r="CF3225">
        <v>1817536</v>
      </c>
      <c r="CG3225">
        <v>0</v>
      </c>
      <c r="CH3225" t="s">
        <v>612</v>
      </c>
      <c r="CI3225" t="s">
        <v>616</v>
      </c>
      <c r="CJ3225" t="s">
        <v>617</v>
      </c>
      <c r="CK3225" t="s">
        <v>617</v>
      </c>
      <c r="CL3225" t="s">
        <v>739</v>
      </c>
      <c r="CM3225" t="s">
        <v>740</v>
      </c>
      <c r="CN3225">
        <v>1298240</v>
      </c>
    </row>
    <row r="3226" spans="1:92" x14ac:dyDescent="0.25">
      <c r="A3226" t="s">
        <v>16086</v>
      </c>
      <c r="B3226" t="s">
        <v>16086</v>
      </c>
      <c r="C3226">
        <v>58</v>
      </c>
      <c r="D3226" t="s">
        <v>3091</v>
      </c>
      <c r="E3226">
        <v>66303</v>
      </c>
      <c r="F3226" t="s">
        <v>15800</v>
      </c>
      <c r="G3226" t="s">
        <v>15926</v>
      </c>
      <c r="H3226" t="s">
        <v>15927</v>
      </c>
      <c r="I3226" t="s">
        <v>630</v>
      </c>
      <c r="J3226">
        <v>14354</v>
      </c>
      <c r="K3226">
        <v>18001</v>
      </c>
      <c r="L3226" t="s">
        <v>15928</v>
      </c>
      <c r="M3226" t="s">
        <v>15929</v>
      </c>
      <c r="N3226" t="s">
        <v>3055</v>
      </c>
      <c r="O3226" t="s">
        <v>15930</v>
      </c>
      <c r="P3226" t="s">
        <v>3032</v>
      </c>
      <c r="Q3226" t="s">
        <v>3033</v>
      </c>
      <c r="R3226" t="s">
        <v>3034</v>
      </c>
      <c r="S3226" t="s">
        <v>3034</v>
      </c>
      <c r="T3226" t="s">
        <v>3035</v>
      </c>
      <c r="U3226" t="s">
        <v>3036</v>
      </c>
      <c r="V3226" t="s">
        <v>1577</v>
      </c>
      <c r="W3226">
        <v>43.822560000000003</v>
      </c>
      <c r="X3226">
        <v>-79.277109999999993</v>
      </c>
      <c r="Y3226">
        <v>43090</v>
      </c>
      <c r="Z3226" t="s">
        <v>736</v>
      </c>
      <c r="AA3226" t="s">
        <v>736</v>
      </c>
      <c r="AB3226" t="s">
        <v>612</v>
      </c>
      <c r="AC3226" t="s">
        <v>612</v>
      </c>
      <c r="AD3226" t="s">
        <v>612</v>
      </c>
      <c r="AE3226" t="s">
        <v>612</v>
      </c>
      <c r="AF3226" t="s">
        <v>612</v>
      </c>
      <c r="AG3226" t="s">
        <v>612</v>
      </c>
      <c r="AH3226">
        <v>43090</v>
      </c>
      <c r="AI3226" t="s">
        <v>736</v>
      </c>
      <c r="AJ3226" t="s">
        <v>736</v>
      </c>
      <c r="AK3226" t="s">
        <v>612</v>
      </c>
      <c r="AL3226" t="s">
        <v>612</v>
      </c>
      <c r="AM3226" t="s">
        <v>612</v>
      </c>
      <c r="AN3226" t="s">
        <v>612</v>
      </c>
      <c r="AO3226" t="s">
        <v>612</v>
      </c>
      <c r="AP3226" t="s">
        <v>612</v>
      </c>
      <c r="AQ3226" t="s">
        <v>612</v>
      </c>
      <c r="AR3226" t="s">
        <v>612</v>
      </c>
      <c r="AS3226" t="s">
        <v>612</v>
      </c>
      <c r="AT3226" t="s">
        <v>737</v>
      </c>
      <c r="AU3226" t="s">
        <v>612</v>
      </c>
      <c r="AV3226" t="s">
        <v>1076</v>
      </c>
      <c r="AW3226" t="s">
        <v>612</v>
      </c>
      <c r="AX3226" t="s">
        <v>612</v>
      </c>
      <c r="AY3226" t="s">
        <v>1076</v>
      </c>
      <c r="AZ3226" t="s">
        <v>1076</v>
      </c>
      <c r="BA3226" t="s">
        <v>146</v>
      </c>
      <c r="BB3226" t="s">
        <v>1077</v>
      </c>
      <c r="BC3226" t="s">
        <v>1077</v>
      </c>
      <c r="BD3226">
        <v>595000</v>
      </c>
      <c r="BE3226">
        <v>0</v>
      </c>
      <c r="BF3226">
        <v>0</v>
      </c>
      <c r="BG3226">
        <v>0</v>
      </c>
      <c r="BH3226">
        <v>0</v>
      </c>
      <c r="BI3226">
        <v>0</v>
      </c>
      <c r="BJ3226">
        <v>0</v>
      </c>
      <c r="BK3226">
        <v>0</v>
      </c>
      <c r="BL3226">
        <v>0</v>
      </c>
      <c r="BM3226">
        <v>0</v>
      </c>
      <c r="BN3226">
        <v>0</v>
      </c>
      <c r="BO3226">
        <v>0</v>
      </c>
      <c r="BP3226">
        <v>0</v>
      </c>
      <c r="BQ3226">
        <v>0</v>
      </c>
      <c r="BR3226">
        <v>0</v>
      </c>
      <c r="BS3226">
        <v>595000</v>
      </c>
      <c r="BT3226">
        <v>0</v>
      </c>
      <c r="BU3226">
        <v>0</v>
      </c>
      <c r="BV3226">
        <v>0</v>
      </c>
      <c r="BW3226">
        <v>0</v>
      </c>
      <c r="BX3226">
        <v>0</v>
      </c>
      <c r="BY3226">
        <v>0</v>
      </c>
      <c r="BZ3226">
        <v>257127</v>
      </c>
      <c r="CA3226">
        <v>0</v>
      </c>
      <c r="CB3226">
        <v>0</v>
      </c>
      <c r="CC3226">
        <v>0</v>
      </c>
      <c r="CD3226">
        <v>257127</v>
      </c>
      <c r="CE3226">
        <v>852127</v>
      </c>
      <c r="CF3226">
        <v>0</v>
      </c>
      <c r="CG3226">
        <v>-852127</v>
      </c>
      <c r="CH3226" t="s">
        <v>612</v>
      </c>
      <c r="CI3226" t="s">
        <v>616</v>
      </c>
      <c r="CJ3226" t="s">
        <v>617</v>
      </c>
      <c r="CK3226" t="s">
        <v>617</v>
      </c>
      <c r="CL3226" t="s">
        <v>617</v>
      </c>
      <c r="CM3226" t="s">
        <v>617</v>
      </c>
      <c r="CN3226">
        <v>257127</v>
      </c>
    </row>
    <row r="3227" spans="1:92" x14ac:dyDescent="0.25">
      <c r="A3227" t="s">
        <v>16087</v>
      </c>
      <c r="B3227" t="s">
        <v>16087</v>
      </c>
      <c r="C3227">
        <v>58</v>
      </c>
      <c r="D3227" t="s">
        <v>3915</v>
      </c>
      <c r="E3227">
        <v>66303</v>
      </c>
      <c r="F3227" t="s">
        <v>15800</v>
      </c>
      <c r="G3227" t="s">
        <v>16003</v>
      </c>
      <c r="H3227" t="s">
        <v>16004</v>
      </c>
      <c r="I3227" t="s">
        <v>779</v>
      </c>
      <c r="J3227" t="s">
        <v>16005</v>
      </c>
      <c r="K3227">
        <v>18004</v>
      </c>
      <c r="L3227" t="s">
        <v>16006</v>
      </c>
      <c r="M3227" t="s">
        <v>16007</v>
      </c>
      <c r="N3227" t="s">
        <v>3835</v>
      </c>
      <c r="O3227" t="s">
        <v>16008</v>
      </c>
      <c r="P3227" t="s">
        <v>3837</v>
      </c>
      <c r="Q3227" t="s">
        <v>3838</v>
      </c>
      <c r="R3227" t="s">
        <v>3839</v>
      </c>
      <c r="S3227" t="s">
        <v>3800</v>
      </c>
      <c r="T3227" t="s">
        <v>1733</v>
      </c>
      <c r="U3227" t="s">
        <v>3036</v>
      </c>
      <c r="V3227" t="s">
        <v>1577</v>
      </c>
      <c r="W3227">
        <v>43.860639999999997</v>
      </c>
      <c r="X3227">
        <v>-79.078699999999998</v>
      </c>
      <c r="Y3227">
        <v>43090</v>
      </c>
      <c r="Z3227" t="s">
        <v>736</v>
      </c>
      <c r="AA3227" t="s">
        <v>736</v>
      </c>
      <c r="AB3227" t="s">
        <v>612</v>
      </c>
      <c r="AC3227" t="s">
        <v>612</v>
      </c>
      <c r="AD3227" t="s">
        <v>612</v>
      </c>
      <c r="AE3227" t="s">
        <v>612</v>
      </c>
      <c r="AF3227" t="s">
        <v>612</v>
      </c>
      <c r="AG3227" t="s">
        <v>612</v>
      </c>
      <c r="AH3227">
        <v>43090</v>
      </c>
      <c r="AI3227" t="s">
        <v>736</v>
      </c>
      <c r="AJ3227" t="s">
        <v>736</v>
      </c>
      <c r="AK3227" t="s">
        <v>612</v>
      </c>
      <c r="AL3227" t="s">
        <v>612</v>
      </c>
      <c r="AM3227" t="s">
        <v>612</v>
      </c>
      <c r="AN3227" t="s">
        <v>612</v>
      </c>
      <c r="AO3227" t="s">
        <v>612</v>
      </c>
      <c r="AP3227" t="s">
        <v>612</v>
      </c>
      <c r="AQ3227" t="s">
        <v>612</v>
      </c>
      <c r="AR3227">
        <v>3</v>
      </c>
      <c r="AS3227">
        <v>49</v>
      </c>
      <c r="AT3227" t="s">
        <v>737</v>
      </c>
      <c r="AU3227" t="s">
        <v>612</v>
      </c>
      <c r="AV3227" t="s">
        <v>635</v>
      </c>
      <c r="AW3227">
        <v>44916</v>
      </c>
      <c r="AX3227">
        <v>4970959</v>
      </c>
      <c r="AY3227" t="s">
        <v>1046</v>
      </c>
      <c r="AZ3227" t="s">
        <v>140</v>
      </c>
      <c r="BA3227" t="s">
        <v>146</v>
      </c>
      <c r="BB3227" t="s">
        <v>380</v>
      </c>
      <c r="BC3227">
        <v>44929</v>
      </c>
      <c r="BD3227">
        <v>116815</v>
      </c>
      <c r="BE3227">
        <v>0</v>
      </c>
      <c r="BF3227">
        <v>105132</v>
      </c>
      <c r="BG3227">
        <v>0</v>
      </c>
      <c r="BH3227">
        <v>0</v>
      </c>
      <c r="BI3227">
        <v>0</v>
      </c>
      <c r="BJ3227">
        <v>0</v>
      </c>
      <c r="BK3227">
        <v>0</v>
      </c>
      <c r="BL3227">
        <v>0</v>
      </c>
      <c r="BM3227">
        <v>0</v>
      </c>
      <c r="BN3227">
        <v>0</v>
      </c>
      <c r="BO3227">
        <v>0</v>
      </c>
      <c r="BP3227">
        <v>2485479</v>
      </c>
      <c r="BQ3227">
        <v>0</v>
      </c>
      <c r="BR3227">
        <v>0</v>
      </c>
      <c r="BS3227">
        <v>2707426</v>
      </c>
      <c r="BT3227">
        <v>0</v>
      </c>
      <c r="BU3227">
        <v>0</v>
      </c>
      <c r="BV3227">
        <v>0</v>
      </c>
      <c r="BW3227">
        <v>0</v>
      </c>
      <c r="BX3227">
        <v>0</v>
      </c>
      <c r="BY3227">
        <v>0</v>
      </c>
      <c r="BZ3227">
        <v>2263533</v>
      </c>
      <c r="CA3227">
        <v>0</v>
      </c>
      <c r="CB3227">
        <v>0</v>
      </c>
      <c r="CC3227">
        <v>0</v>
      </c>
      <c r="CD3227">
        <v>2263533</v>
      </c>
      <c r="CE3227">
        <v>4970959</v>
      </c>
      <c r="CF3227">
        <v>4970959</v>
      </c>
      <c r="CG3227">
        <v>0</v>
      </c>
      <c r="CH3227" t="s">
        <v>612</v>
      </c>
      <c r="CI3227" t="s">
        <v>860</v>
      </c>
      <c r="CJ3227" t="s">
        <v>617</v>
      </c>
      <c r="CK3227" t="s">
        <v>617</v>
      </c>
      <c r="CL3227" t="s">
        <v>739</v>
      </c>
      <c r="CM3227" t="s">
        <v>740</v>
      </c>
      <c r="CN3227">
        <v>2263533</v>
      </c>
    </row>
    <row r="3228" spans="1:92" x14ac:dyDescent="0.25">
      <c r="A3228" t="s">
        <v>16088</v>
      </c>
      <c r="B3228" t="s">
        <v>16089</v>
      </c>
      <c r="C3228">
        <v>58</v>
      </c>
      <c r="D3228" t="s">
        <v>597</v>
      </c>
      <c r="E3228">
        <v>66303</v>
      </c>
      <c r="F3228" t="s">
        <v>15800</v>
      </c>
      <c r="G3228" t="s">
        <v>16090</v>
      </c>
      <c r="H3228" t="s">
        <v>16091</v>
      </c>
      <c r="I3228" t="s">
        <v>667</v>
      </c>
      <c r="J3228" t="s">
        <v>16092</v>
      </c>
      <c r="K3228">
        <v>9448</v>
      </c>
      <c r="L3228" t="s">
        <v>16093</v>
      </c>
      <c r="M3228" t="s">
        <v>16094</v>
      </c>
      <c r="N3228" t="s">
        <v>3035</v>
      </c>
      <c r="O3228" t="s">
        <v>16095</v>
      </c>
      <c r="P3228" t="s">
        <v>3032</v>
      </c>
      <c r="Q3228" t="s">
        <v>3033</v>
      </c>
      <c r="R3228" t="s">
        <v>3034</v>
      </c>
      <c r="S3228" t="s">
        <v>3034</v>
      </c>
      <c r="T3228" t="s">
        <v>3035</v>
      </c>
      <c r="U3228" t="s">
        <v>3036</v>
      </c>
      <c r="V3228" t="s">
        <v>1577</v>
      </c>
      <c r="W3228">
        <v>43.680829889999998</v>
      </c>
      <c r="X3228">
        <v>-79.330474969999997</v>
      </c>
      <c r="Y3228">
        <v>43857</v>
      </c>
      <c r="Z3228" t="s">
        <v>738</v>
      </c>
      <c r="AA3228" t="s">
        <v>738</v>
      </c>
      <c r="AB3228" t="s">
        <v>612</v>
      </c>
      <c r="AC3228" t="s">
        <v>612</v>
      </c>
      <c r="AD3228" t="s">
        <v>612</v>
      </c>
      <c r="AE3228">
        <v>43857</v>
      </c>
      <c r="AF3228" t="s">
        <v>738</v>
      </c>
      <c r="AG3228" t="s">
        <v>738</v>
      </c>
      <c r="AH3228" t="s">
        <v>612</v>
      </c>
      <c r="AI3228" t="s">
        <v>612</v>
      </c>
      <c r="AJ3228" t="s">
        <v>612</v>
      </c>
      <c r="AK3228" t="s">
        <v>612</v>
      </c>
      <c r="AL3228" t="s">
        <v>612</v>
      </c>
      <c r="AM3228" t="s">
        <v>612</v>
      </c>
      <c r="AN3228" t="s">
        <v>612</v>
      </c>
      <c r="AO3228" t="s">
        <v>612</v>
      </c>
      <c r="AP3228" t="s">
        <v>612</v>
      </c>
      <c r="AQ3228" t="s">
        <v>612</v>
      </c>
      <c r="AR3228" t="s">
        <v>612</v>
      </c>
      <c r="AS3228" t="s">
        <v>612</v>
      </c>
      <c r="AT3228" t="s">
        <v>613</v>
      </c>
      <c r="AU3228" t="s">
        <v>612</v>
      </c>
      <c r="AV3228" t="s">
        <v>635</v>
      </c>
      <c r="AW3228">
        <v>43857</v>
      </c>
      <c r="AX3228">
        <v>4585000</v>
      </c>
      <c r="AY3228" t="s">
        <v>621</v>
      </c>
      <c r="AZ3228" t="s">
        <v>2274</v>
      </c>
      <c r="BA3228" t="s">
        <v>460</v>
      </c>
      <c r="BB3228" t="s">
        <v>859</v>
      </c>
      <c r="BC3228">
        <v>44075</v>
      </c>
      <c r="BD3228">
        <v>0</v>
      </c>
      <c r="BE3228">
        <v>0</v>
      </c>
      <c r="BF3228">
        <v>0</v>
      </c>
      <c r="BG3228">
        <v>0</v>
      </c>
      <c r="BH3228">
        <v>0</v>
      </c>
      <c r="BI3228">
        <v>0</v>
      </c>
      <c r="BJ3228">
        <v>0</v>
      </c>
      <c r="BK3228">
        <v>0</v>
      </c>
      <c r="BL3228">
        <v>0</v>
      </c>
      <c r="BM3228">
        <v>0</v>
      </c>
      <c r="BN3228">
        <v>0</v>
      </c>
      <c r="BO3228">
        <v>0</v>
      </c>
      <c r="BP3228">
        <v>0</v>
      </c>
      <c r="BQ3228">
        <v>0</v>
      </c>
      <c r="BR3228">
        <v>0</v>
      </c>
      <c r="BS3228">
        <v>0</v>
      </c>
      <c r="BT3228">
        <v>0</v>
      </c>
      <c r="BU3228">
        <v>0</v>
      </c>
      <c r="BV3228">
        <v>0</v>
      </c>
      <c r="BW3228">
        <v>0</v>
      </c>
      <c r="BX3228">
        <v>4585000</v>
      </c>
      <c r="BY3228">
        <v>0</v>
      </c>
      <c r="BZ3228">
        <v>0</v>
      </c>
      <c r="CA3228">
        <v>0</v>
      </c>
      <c r="CB3228">
        <v>0</v>
      </c>
      <c r="CC3228">
        <v>0</v>
      </c>
      <c r="CD3228">
        <v>4585000</v>
      </c>
      <c r="CE3228">
        <v>4585000</v>
      </c>
      <c r="CF3228">
        <v>4585000</v>
      </c>
      <c r="CG3228">
        <v>0</v>
      </c>
      <c r="CH3228" t="s">
        <v>612</v>
      </c>
      <c r="CI3228" t="s">
        <v>616</v>
      </c>
      <c r="CJ3228" t="s">
        <v>702</v>
      </c>
      <c r="CK3228" t="s">
        <v>703</v>
      </c>
      <c r="CL3228" t="s">
        <v>617</v>
      </c>
      <c r="CM3228" t="s">
        <v>617</v>
      </c>
      <c r="CN3228">
        <v>4585000</v>
      </c>
    </row>
    <row r="3229" spans="1:92" x14ac:dyDescent="0.25">
      <c r="A3229" t="s">
        <v>16096</v>
      </c>
      <c r="B3229" t="s">
        <v>16089</v>
      </c>
      <c r="C3229">
        <v>58</v>
      </c>
      <c r="D3229" t="s">
        <v>597</v>
      </c>
      <c r="E3229">
        <v>66303</v>
      </c>
      <c r="F3229" t="s">
        <v>15800</v>
      </c>
      <c r="G3229" t="s">
        <v>16090</v>
      </c>
      <c r="H3229" t="s">
        <v>16091</v>
      </c>
      <c r="I3229" t="s">
        <v>667</v>
      </c>
      <c r="J3229" t="s">
        <v>16092</v>
      </c>
      <c r="K3229">
        <v>9448</v>
      </c>
      <c r="L3229" t="s">
        <v>16097</v>
      </c>
      <c r="M3229" t="s">
        <v>16094</v>
      </c>
      <c r="N3229" t="s">
        <v>3035</v>
      </c>
      <c r="O3229" t="s">
        <v>16095</v>
      </c>
      <c r="P3229" t="s">
        <v>3032</v>
      </c>
      <c r="Q3229" t="s">
        <v>3033</v>
      </c>
      <c r="R3229" t="s">
        <v>3034</v>
      </c>
      <c r="S3229" t="s">
        <v>3034</v>
      </c>
      <c r="T3229" t="s">
        <v>3035</v>
      </c>
      <c r="U3229" t="s">
        <v>3036</v>
      </c>
      <c r="V3229" t="s">
        <v>1577</v>
      </c>
      <c r="W3229">
        <v>43.680829889999998</v>
      </c>
      <c r="X3229">
        <v>-79.330474969999997</v>
      </c>
      <c r="Y3229">
        <v>43857</v>
      </c>
      <c r="Z3229" t="s">
        <v>738</v>
      </c>
      <c r="AA3229" t="s">
        <v>738</v>
      </c>
      <c r="AB3229">
        <v>43857</v>
      </c>
      <c r="AC3229" t="s">
        <v>738</v>
      </c>
      <c r="AD3229" t="s">
        <v>738</v>
      </c>
      <c r="AE3229" t="s">
        <v>612</v>
      </c>
      <c r="AF3229" t="s">
        <v>612</v>
      </c>
      <c r="AG3229" t="s">
        <v>612</v>
      </c>
      <c r="AH3229" t="s">
        <v>612</v>
      </c>
      <c r="AI3229" t="s">
        <v>612</v>
      </c>
      <c r="AJ3229" t="s">
        <v>612</v>
      </c>
      <c r="AK3229" t="s">
        <v>612</v>
      </c>
      <c r="AL3229" t="s">
        <v>612</v>
      </c>
      <c r="AM3229" t="s">
        <v>612</v>
      </c>
      <c r="AN3229" t="s">
        <v>612</v>
      </c>
      <c r="AO3229" t="s">
        <v>612</v>
      </c>
      <c r="AP3229" t="s">
        <v>612</v>
      </c>
      <c r="AQ3229" t="s">
        <v>612</v>
      </c>
      <c r="AR3229" t="s">
        <v>612</v>
      </c>
      <c r="AS3229" t="s">
        <v>612</v>
      </c>
      <c r="AT3229" t="s">
        <v>613</v>
      </c>
      <c r="AU3229" t="s">
        <v>612</v>
      </c>
      <c r="AV3229" t="s">
        <v>635</v>
      </c>
      <c r="AW3229">
        <v>43857</v>
      </c>
      <c r="AX3229">
        <v>5656098</v>
      </c>
      <c r="AY3229" t="s">
        <v>621</v>
      </c>
      <c r="AZ3229" t="s">
        <v>663</v>
      </c>
      <c r="BA3229" t="s">
        <v>460</v>
      </c>
      <c r="BB3229" t="s">
        <v>859</v>
      </c>
      <c r="BC3229">
        <v>44075</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5656098</v>
      </c>
      <c r="BX3229">
        <v>0</v>
      </c>
      <c r="BY3229">
        <v>0</v>
      </c>
      <c r="BZ3229">
        <v>0</v>
      </c>
      <c r="CA3229">
        <v>0</v>
      </c>
      <c r="CB3229">
        <v>0</v>
      </c>
      <c r="CC3229">
        <v>0</v>
      </c>
      <c r="CD3229">
        <v>5656098</v>
      </c>
      <c r="CE3229">
        <v>5656098</v>
      </c>
      <c r="CF3229">
        <v>5656098</v>
      </c>
      <c r="CG3229">
        <v>0</v>
      </c>
      <c r="CH3229" t="s">
        <v>612</v>
      </c>
      <c r="CI3229" t="s">
        <v>616</v>
      </c>
      <c r="CJ3229" t="s">
        <v>617</v>
      </c>
      <c r="CK3229" t="s">
        <v>617</v>
      </c>
      <c r="CL3229" t="s">
        <v>617</v>
      </c>
      <c r="CM3229" t="s">
        <v>617</v>
      </c>
      <c r="CN3229">
        <v>5656098</v>
      </c>
    </row>
    <row r="3230" spans="1:92" x14ac:dyDescent="0.25">
      <c r="A3230" t="s">
        <v>16098</v>
      </c>
      <c r="B3230" t="s">
        <v>16089</v>
      </c>
      <c r="C3230">
        <v>58</v>
      </c>
      <c r="D3230" t="s">
        <v>597</v>
      </c>
      <c r="E3230">
        <v>66303</v>
      </c>
      <c r="F3230" t="s">
        <v>15800</v>
      </c>
      <c r="G3230" t="s">
        <v>16090</v>
      </c>
      <c r="H3230" t="s">
        <v>16091</v>
      </c>
      <c r="I3230" t="s">
        <v>667</v>
      </c>
      <c r="J3230" t="s">
        <v>16092</v>
      </c>
      <c r="K3230">
        <v>9448</v>
      </c>
      <c r="L3230" t="s">
        <v>16093</v>
      </c>
      <c r="M3230" t="s">
        <v>16094</v>
      </c>
      <c r="N3230" t="s">
        <v>3035</v>
      </c>
      <c r="O3230" t="s">
        <v>16095</v>
      </c>
      <c r="P3230" t="s">
        <v>3032</v>
      </c>
      <c r="Q3230" t="s">
        <v>3033</v>
      </c>
      <c r="R3230" t="s">
        <v>3034</v>
      </c>
      <c r="S3230" t="s">
        <v>3034</v>
      </c>
      <c r="T3230" t="s">
        <v>3035</v>
      </c>
      <c r="U3230" t="s">
        <v>3036</v>
      </c>
      <c r="V3230" t="s">
        <v>1577</v>
      </c>
      <c r="W3230">
        <v>43.680829889999998</v>
      </c>
      <c r="X3230">
        <v>-79.330474969999997</v>
      </c>
      <c r="Y3230">
        <v>43131</v>
      </c>
      <c r="Z3230" t="s">
        <v>736</v>
      </c>
      <c r="AA3230" t="s">
        <v>736</v>
      </c>
      <c r="AB3230" t="s">
        <v>612</v>
      </c>
      <c r="AC3230" t="s">
        <v>612</v>
      </c>
      <c r="AD3230" t="s">
        <v>612</v>
      </c>
      <c r="AE3230">
        <v>43131</v>
      </c>
      <c r="AF3230" t="s">
        <v>736</v>
      </c>
      <c r="AG3230" t="s">
        <v>736</v>
      </c>
      <c r="AH3230" t="s">
        <v>612</v>
      </c>
      <c r="AI3230" t="s">
        <v>612</v>
      </c>
      <c r="AJ3230" t="s">
        <v>612</v>
      </c>
      <c r="AK3230" t="s">
        <v>612</v>
      </c>
      <c r="AL3230" t="s">
        <v>612</v>
      </c>
      <c r="AM3230" t="s">
        <v>612</v>
      </c>
      <c r="AN3230" t="s">
        <v>612</v>
      </c>
      <c r="AO3230" t="s">
        <v>612</v>
      </c>
      <c r="AP3230" t="s">
        <v>612</v>
      </c>
      <c r="AQ3230">
        <v>501</v>
      </c>
      <c r="AR3230" t="s">
        <v>612</v>
      </c>
      <c r="AS3230" t="s">
        <v>612</v>
      </c>
      <c r="AT3230" t="s">
        <v>613</v>
      </c>
      <c r="AU3230" t="s">
        <v>612</v>
      </c>
      <c r="AV3230" t="s">
        <v>635</v>
      </c>
      <c r="AW3230">
        <v>44519</v>
      </c>
      <c r="AX3230">
        <v>26777908</v>
      </c>
      <c r="AY3230" t="s">
        <v>1046</v>
      </c>
      <c r="AZ3230" t="s">
        <v>143</v>
      </c>
      <c r="BA3230" t="s">
        <v>460</v>
      </c>
      <c r="BB3230" t="s">
        <v>322</v>
      </c>
      <c r="BC3230">
        <v>45170</v>
      </c>
      <c r="BD3230">
        <v>0</v>
      </c>
      <c r="BE3230">
        <v>0</v>
      </c>
      <c r="BF3230">
        <v>0</v>
      </c>
      <c r="BG3230">
        <v>3595217</v>
      </c>
      <c r="BH3230">
        <v>0</v>
      </c>
      <c r="BI3230">
        <v>0</v>
      </c>
      <c r="BJ3230">
        <v>0</v>
      </c>
      <c r="BK3230">
        <v>0</v>
      </c>
      <c r="BL3230">
        <v>0</v>
      </c>
      <c r="BM3230">
        <v>0</v>
      </c>
      <c r="BN3230">
        <v>0</v>
      </c>
      <c r="BO3230">
        <v>0</v>
      </c>
      <c r="BP3230">
        <v>0</v>
      </c>
      <c r="BQ3230">
        <v>0</v>
      </c>
      <c r="BR3230">
        <v>615514</v>
      </c>
      <c r="BS3230">
        <v>4210731</v>
      </c>
      <c r="BT3230">
        <v>0</v>
      </c>
      <c r="BU3230">
        <v>0</v>
      </c>
      <c r="BV3230">
        <v>0</v>
      </c>
      <c r="BW3230">
        <v>0</v>
      </c>
      <c r="BX3230">
        <v>22567177</v>
      </c>
      <c r="BY3230">
        <v>0</v>
      </c>
      <c r="BZ3230">
        <v>0</v>
      </c>
      <c r="CA3230">
        <v>0</v>
      </c>
      <c r="CB3230">
        <v>0</v>
      </c>
      <c r="CC3230">
        <v>0</v>
      </c>
      <c r="CD3230">
        <v>22567177</v>
      </c>
      <c r="CE3230">
        <v>26777908</v>
      </c>
      <c r="CF3230">
        <v>26777908</v>
      </c>
      <c r="CG3230">
        <v>0</v>
      </c>
      <c r="CH3230" t="s">
        <v>612</v>
      </c>
      <c r="CI3230" t="s">
        <v>860</v>
      </c>
      <c r="CJ3230" t="s">
        <v>702</v>
      </c>
      <c r="CK3230" t="s">
        <v>703</v>
      </c>
      <c r="CL3230" t="s">
        <v>617</v>
      </c>
      <c r="CM3230" t="s">
        <v>617</v>
      </c>
      <c r="CN3230">
        <v>22567177</v>
      </c>
    </row>
    <row r="3231" spans="1:92" x14ac:dyDescent="0.25">
      <c r="A3231" t="s">
        <v>16099</v>
      </c>
      <c r="B3231" t="s">
        <v>16099</v>
      </c>
      <c r="C3231">
        <v>58</v>
      </c>
      <c r="D3231" t="s">
        <v>597</v>
      </c>
      <c r="E3231">
        <v>66303</v>
      </c>
      <c r="F3231" t="s">
        <v>15800</v>
      </c>
      <c r="G3231" t="s">
        <v>15875</v>
      </c>
      <c r="H3231" t="s">
        <v>15876</v>
      </c>
      <c r="I3231" t="s">
        <v>779</v>
      </c>
      <c r="J3231">
        <v>14355</v>
      </c>
      <c r="K3231">
        <v>18002</v>
      </c>
      <c r="L3231" t="s">
        <v>15877</v>
      </c>
      <c r="M3231" t="s">
        <v>15878</v>
      </c>
      <c r="N3231" t="s">
        <v>2507</v>
      </c>
      <c r="O3231" t="s">
        <v>15879</v>
      </c>
      <c r="P3231" t="s">
        <v>2509</v>
      </c>
      <c r="Q3231" t="s">
        <v>2510</v>
      </c>
      <c r="R3231" t="s">
        <v>2511</v>
      </c>
      <c r="S3231" t="s">
        <v>2511</v>
      </c>
      <c r="T3231" t="s">
        <v>2512</v>
      </c>
      <c r="U3231" t="s">
        <v>1576</v>
      </c>
      <c r="V3231" t="s">
        <v>1577</v>
      </c>
      <c r="W3231">
        <v>42.9516146982211</v>
      </c>
      <c r="X3231">
        <v>-81.171745930750305</v>
      </c>
      <c r="Y3231">
        <v>43922</v>
      </c>
      <c r="Z3231" t="s">
        <v>738</v>
      </c>
      <c r="AA3231" t="s">
        <v>859</v>
      </c>
      <c r="AB3231" t="s">
        <v>612</v>
      </c>
      <c r="AC3231" t="s">
        <v>612</v>
      </c>
      <c r="AD3231" t="s">
        <v>612</v>
      </c>
      <c r="AE3231">
        <v>43921</v>
      </c>
      <c r="AF3231" t="s">
        <v>738</v>
      </c>
      <c r="AG3231" t="s">
        <v>738</v>
      </c>
      <c r="AH3231" t="s">
        <v>612</v>
      </c>
      <c r="AI3231" t="s">
        <v>612</v>
      </c>
      <c r="AJ3231" t="s">
        <v>612</v>
      </c>
      <c r="AK3231" t="s">
        <v>612</v>
      </c>
      <c r="AL3231" t="s">
        <v>612</v>
      </c>
      <c r="AM3231" t="s">
        <v>612</v>
      </c>
      <c r="AN3231" t="s">
        <v>612</v>
      </c>
      <c r="AO3231" t="s">
        <v>612</v>
      </c>
      <c r="AP3231" t="s">
        <v>612</v>
      </c>
      <c r="AQ3231">
        <v>216</v>
      </c>
      <c r="AR3231" t="s">
        <v>612</v>
      </c>
      <c r="AS3231" t="s">
        <v>612</v>
      </c>
      <c r="AT3231" t="s">
        <v>612</v>
      </c>
      <c r="AU3231" t="s">
        <v>612</v>
      </c>
      <c r="AV3231" t="s">
        <v>635</v>
      </c>
      <c r="AW3231">
        <v>44665</v>
      </c>
      <c r="AX3231">
        <v>6760982</v>
      </c>
      <c r="AY3231" t="s">
        <v>1046</v>
      </c>
      <c r="AZ3231" t="s">
        <v>140</v>
      </c>
      <c r="BA3231" t="s">
        <v>460</v>
      </c>
      <c r="BB3231" t="s">
        <v>380</v>
      </c>
      <c r="BC3231">
        <v>44805</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6760982</v>
      </c>
      <c r="BY3231">
        <v>0</v>
      </c>
      <c r="BZ3231">
        <v>0</v>
      </c>
      <c r="CA3231">
        <v>0</v>
      </c>
      <c r="CB3231">
        <v>0</v>
      </c>
      <c r="CC3231">
        <v>0</v>
      </c>
      <c r="CD3231">
        <v>6760982</v>
      </c>
      <c r="CE3231">
        <v>6760982</v>
      </c>
      <c r="CF3231">
        <v>6760982</v>
      </c>
      <c r="CG3231">
        <v>0</v>
      </c>
      <c r="CH3231" t="s">
        <v>612</v>
      </c>
      <c r="CI3231" t="s">
        <v>131</v>
      </c>
      <c r="CJ3231" t="s">
        <v>702</v>
      </c>
      <c r="CK3231" t="s">
        <v>703</v>
      </c>
      <c r="CL3231" t="s">
        <v>617</v>
      </c>
      <c r="CM3231" t="s">
        <v>617</v>
      </c>
      <c r="CN3231">
        <v>6760982</v>
      </c>
    </row>
    <row r="3232" spans="1:92" x14ac:dyDescent="0.25">
      <c r="A3232" t="s">
        <v>16100</v>
      </c>
      <c r="B3232" t="s">
        <v>16100</v>
      </c>
      <c r="C3232">
        <v>58</v>
      </c>
      <c r="D3232" t="s">
        <v>597</v>
      </c>
      <c r="E3232">
        <v>66303</v>
      </c>
      <c r="F3232" t="s">
        <v>15800</v>
      </c>
      <c r="G3232" t="s">
        <v>15897</v>
      </c>
      <c r="H3232" t="s">
        <v>15898</v>
      </c>
      <c r="I3232" t="s">
        <v>779</v>
      </c>
      <c r="J3232">
        <v>10059</v>
      </c>
      <c r="K3232">
        <v>11981</v>
      </c>
      <c r="L3232" t="s">
        <v>15899</v>
      </c>
      <c r="M3232" t="s">
        <v>15900</v>
      </c>
      <c r="N3232" t="s">
        <v>6787</v>
      </c>
      <c r="O3232" t="s">
        <v>15901</v>
      </c>
      <c r="P3232" t="s">
        <v>6789</v>
      </c>
      <c r="Q3232" t="s">
        <v>6790</v>
      </c>
      <c r="R3232" t="s">
        <v>6791</v>
      </c>
      <c r="S3232" t="s">
        <v>6779</v>
      </c>
      <c r="T3232" t="s">
        <v>6780</v>
      </c>
      <c r="U3232" t="s">
        <v>3036</v>
      </c>
      <c r="V3232" t="s">
        <v>1577</v>
      </c>
      <c r="W3232">
        <v>43.624532675425399</v>
      </c>
      <c r="X3232">
        <v>-79.7581033442288</v>
      </c>
      <c r="Y3232">
        <v>43922</v>
      </c>
      <c r="Z3232" t="s">
        <v>738</v>
      </c>
      <c r="AA3232" t="s">
        <v>859</v>
      </c>
      <c r="AB3232" t="s">
        <v>612</v>
      </c>
      <c r="AC3232" t="s">
        <v>612</v>
      </c>
      <c r="AD3232" t="s">
        <v>612</v>
      </c>
      <c r="AE3232">
        <v>43921</v>
      </c>
      <c r="AF3232" t="s">
        <v>738</v>
      </c>
      <c r="AG3232" t="s">
        <v>738</v>
      </c>
      <c r="AH3232" t="s">
        <v>612</v>
      </c>
      <c r="AI3232" t="s">
        <v>612</v>
      </c>
      <c r="AJ3232" t="s">
        <v>612</v>
      </c>
      <c r="AK3232" t="s">
        <v>612</v>
      </c>
      <c r="AL3232" t="s">
        <v>612</v>
      </c>
      <c r="AM3232" t="s">
        <v>612</v>
      </c>
      <c r="AN3232" t="s">
        <v>612</v>
      </c>
      <c r="AO3232" t="s">
        <v>612</v>
      </c>
      <c r="AP3232" t="s">
        <v>612</v>
      </c>
      <c r="AQ3232">
        <v>216</v>
      </c>
      <c r="AR3232" t="s">
        <v>612</v>
      </c>
      <c r="AS3232" t="s">
        <v>612</v>
      </c>
      <c r="AT3232" t="s">
        <v>612</v>
      </c>
      <c r="AU3232" t="s">
        <v>612</v>
      </c>
      <c r="AV3232" t="s">
        <v>635</v>
      </c>
      <c r="AW3232">
        <v>44385</v>
      </c>
      <c r="AX3232">
        <v>6186324</v>
      </c>
      <c r="AY3232" t="s">
        <v>1046</v>
      </c>
      <c r="AZ3232" t="s">
        <v>140</v>
      </c>
      <c r="BA3232" t="s">
        <v>460</v>
      </c>
      <c r="BB3232" t="s">
        <v>380</v>
      </c>
      <c r="BC3232">
        <v>44805</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6186324</v>
      </c>
      <c r="BY3232">
        <v>0</v>
      </c>
      <c r="BZ3232">
        <v>0</v>
      </c>
      <c r="CA3232">
        <v>0</v>
      </c>
      <c r="CB3232">
        <v>0</v>
      </c>
      <c r="CC3232">
        <v>0</v>
      </c>
      <c r="CD3232">
        <v>6186324</v>
      </c>
      <c r="CE3232">
        <v>6186324</v>
      </c>
      <c r="CF3232">
        <v>6186324</v>
      </c>
      <c r="CG3232">
        <v>0</v>
      </c>
      <c r="CH3232" t="s">
        <v>612</v>
      </c>
      <c r="CI3232" t="s">
        <v>131</v>
      </c>
      <c r="CJ3232" t="s">
        <v>702</v>
      </c>
      <c r="CK3232" t="s">
        <v>703</v>
      </c>
      <c r="CL3232" t="s">
        <v>617</v>
      </c>
      <c r="CM3232" t="s">
        <v>617</v>
      </c>
      <c r="CN3232">
        <v>6186324</v>
      </c>
    </row>
    <row r="3233" spans="1:92" x14ac:dyDescent="0.25">
      <c r="A3233" t="s">
        <v>16101</v>
      </c>
      <c r="B3233" t="s">
        <v>16101</v>
      </c>
      <c r="C3233">
        <v>58</v>
      </c>
      <c r="D3233" t="s">
        <v>3091</v>
      </c>
      <c r="E3233">
        <v>66303</v>
      </c>
      <c r="F3233" t="s">
        <v>15800</v>
      </c>
      <c r="G3233" t="s">
        <v>16102</v>
      </c>
      <c r="H3233" t="s">
        <v>16103</v>
      </c>
      <c r="I3233" t="s">
        <v>630</v>
      </c>
      <c r="J3233">
        <v>25464</v>
      </c>
      <c r="K3233">
        <v>9905</v>
      </c>
      <c r="L3233" t="s">
        <v>16104</v>
      </c>
      <c r="M3233" t="s">
        <v>3079</v>
      </c>
      <c r="N3233" t="s">
        <v>3080</v>
      </c>
      <c r="O3233" t="s">
        <v>3081</v>
      </c>
      <c r="P3233" t="s">
        <v>3032</v>
      </c>
      <c r="Q3233" t="s">
        <v>3033</v>
      </c>
      <c r="R3233" t="s">
        <v>3034</v>
      </c>
      <c r="S3233" t="s">
        <v>3034</v>
      </c>
      <c r="T3233" t="s">
        <v>3035</v>
      </c>
      <c r="U3233" t="s">
        <v>3036</v>
      </c>
      <c r="V3233" t="s">
        <v>1577</v>
      </c>
      <c r="W3233">
        <v>43.78584</v>
      </c>
      <c r="X3233">
        <v>-79.37088</v>
      </c>
      <c r="Y3233">
        <v>44124</v>
      </c>
      <c r="Z3233" t="s">
        <v>859</v>
      </c>
      <c r="AA3233" t="s">
        <v>859</v>
      </c>
      <c r="AB3233" t="s">
        <v>612</v>
      </c>
      <c r="AC3233" t="s">
        <v>612</v>
      </c>
      <c r="AD3233" t="s">
        <v>612</v>
      </c>
      <c r="AE3233">
        <v>44124</v>
      </c>
      <c r="AF3233" t="s">
        <v>859</v>
      </c>
      <c r="AG3233" t="s">
        <v>859</v>
      </c>
      <c r="AH3233">
        <v>44124</v>
      </c>
      <c r="AI3233" t="s">
        <v>859</v>
      </c>
      <c r="AJ3233" t="s">
        <v>859</v>
      </c>
      <c r="AK3233" t="s">
        <v>612</v>
      </c>
      <c r="AL3233" t="s">
        <v>612</v>
      </c>
      <c r="AM3233" t="s">
        <v>612</v>
      </c>
      <c r="AN3233" t="s">
        <v>612</v>
      </c>
      <c r="AO3233" t="s">
        <v>612</v>
      </c>
      <c r="AP3233" t="s">
        <v>612</v>
      </c>
      <c r="AQ3233">
        <v>412</v>
      </c>
      <c r="AR3233">
        <v>4</v>
      </c>
      <c r="AS3233">
        <v>73</v>
      </c>
      <c r="AT3233" t="s">
        <v>613</v>
      </c>
      <c r="AU3233" t="s">
        <v>612</v>
      </c>
      <c r="AV3233" t="s">
        <v>887</v>
      </c>
      <c r="AW3233" t="s">
        <v>612</v>
      </c>
      <c r="AX3233" t="s">
        <v>612</v>
      </c>
      <c r="AY3233" t="s">
        <v>887</v>
      </c>
      <c r="AZ3233" t="s">
        <v>145</v>
      </c>
      <c r="BA3233" t="s">
        <v>460</v>
      </c>
      <c r="BB3233" t="s">
        <v>322</v>
      </c>
      <c r="BC3233">
        <v>45170</v>
      </c>
      <c r="BD3233">
        <v>0</v>
      </c>
      <c r="BE3233">
        <v>0</v>
      </c>
      <c r="BF3233">
        <v>0</v>
      </c>
      <c r="BG3233">
        <v>0</v>
      </c>
      <c r="BH3233">
        <v>0</v>
      </c>
      <c r="BI3233">
        <v>0</v>
      </c>
      <c r="BJ3233">
        <v>0</v>
      </c>
      <c r="BK3233">
        <v>0</v>
      </c>
      <c r="BL3233">
        <v>0</v>
      </c>
      <c r="BM3233">
        <v>0</v>
      </c>
      <c r="BN3233">
        <v>0</v>
      </c>
      <c r="BO3233">
        <v>0</v>
      </c>
      <c r="BP3233">
        <v>0</v>
      </c>
      <c r="BQ3233">
        <v>0</v>
      </c>
      <c r="BR3233">
        <v>0</v>
      </c>
      <c r="BS3233">
        <v>0</v>
      </c>
      <c r="BT3233">
        <v>0</v>
      </c>
      <c r="BU3233">
        <v>0</v>
      </c>
      <c r="BV3233">
        <v>0</v>
      </c>
      <c r="BW3233">
        <v>0</v>
      </c>
      <c r="BX3233">
        <v>9357322</v>
      </c>
      <c r="BY3233">
        <v>0</v>
      </c>
      <c r="BZ3233">
        <v>2182082</v>
      </c>
      <c r="CA3233">
        <v>0</v>
      </c>
      <c r="CB3233">
        <v>0</v>
      </c>
      <c r="CC3233">
        <v>0</v>
      </c>
      <c r="CD3233">
        <v>11539404</v>
      </c>
      <c r="CE3233">
        <v>11539404</v>
      </c>
      <c r="CF3233">
        <v>11539404</v>
      </c>
      <c r="CG3233">
        <v>0</v>
      </c>
      <c r="CH3233" t="s">
        <v>612</v>
      </c>
      <c r="CI3233" t="s">
        <v>131</v>
      </c>
      <c r="CJ3233" t="s">
        <v>702</v>
      </c>
      <c r="CK3233" t="s">
        <v>703</v>
      </c>
      <c r="CL3233" t="s">
        <v>764</v>
      </c>
      <c r="CM3233" t="s">
        <v>740</v>
      </c>
      <c r="CN3233">
        <v>11539404</v>
      </c>
    </row>
    <row r="3234" spans="1:92" x14ac:dyDescent="0.25">
      <c r="A3234" t="s">
        <v>16105</v>
      </c>
      <c r="B3234" t="s">
        <v>16105</v>
      </c>
      <c r="C3234">
        <v>58</v>
      </c>
      <c r="D3234" t="s">
        <v>9537</v>
      </c>
      <c r="E3234">
        <v>66303</v>
      </c>
      <c r="F3234" t="s">
        <v>15800</v>
      </c>
      <c r="G3234" t="s">
        <v>16106</v>
      </c>
      <c r="H3234" t="s">
        <v>16107</v>
      </c>
      <c r="I3234" t="s">
        <v>630</v>
      </c>
      <c r="J3234">
        <v>10272</v>
      </c>
      <c r="K3234">
        <v>5966</v>
      </c>
      <c r="L3234" t="s">
        <v>16108</v>
      </c>
      <c r="M3234" t="s">
        <v>16109</v>
      </c>
      <c r="N3234" t="s">
        <v>9255</v>
      </c>
      <c r="O3234" t="s">
        <v>16110</v>
      </c>
      <c r="P3234" t="s">
        <v>9270</v>
      </c>
      <c r="Q3234" t="s">
        <v>9271</v>
      </c>
      <c r="R3234" t="s">
        <v>9272</v>
      </c>
      <c r="S3234" t="s">
        <v>9254</v>
      </c>
      <c r="T3234" t="s">
        <v>9255</v>
      </c>
      <c r="U3234" t="s">
        <v>1576</v>
      </c>
      <c r="V3234" t="s">
        <v>1577</v>
      </c>
      <c r="W3234">
        <v>43.471679999999999</v>
      </c>
      <c r="X3234">
        <v>-80.507940000000005</v>
      </c>
      <c r="Y3234">
        <v>44280</v>
      </c>
      <c r="Z3234" t="s">
        <v>859</v>
      </c>
      <c r="AA3234" t="s">
        <v>859</v>
      </c>
      <c r="AB3234" t="s">
        <v>612</v>
      </c>
      <c r="AC3234" t="s">
        <v>612</v>
      </c>
      <c r="AD3234" t="s">
        <v>612</v>
      </c>
      <c r="AE3234" t="s">
        <v>612</v>
      </c>
      <c r="AF3234" t="s">
        <v>612</v>
      </c>
      <c r="AG3234" t="s">
        <v>612</v>
      </c>
      <c r="AH3234">
        <v>44280</v>
      </c>
      <c r="AI3234" t="s">
        <v>859</v>
      </c>
      <c r="AJ3234" t="s">
        <v>859</v>
      </c>
      <c r="AK3234" t="s">
        <v>612</v>
      </c>
      <c r="AL3234" t="s">
        <v>612</v>
      </c>
      <c r="AM3234" t="s">
        <v>612</v>
      </c>
      <c r="AN3234" t="s">
        <v>612</v>
      </c>
      <c r="AO3234" t="s">
        <v>612</v>
      </c>
      <c r="AP3234" t="s">
        <v>612</v>
      </c>
      <c r="AQ3234" t="s">
        <v>612</v>
      </c>
      <c r="AR3234">
        <v>4</v>
      </c>
      <c r="AS3234">
        <v>73</v>
      </c>
      <c r="AT3234" t="s">
        <v>613</v>
      </c>
      <c r="AU3234" t="s">
        <v>612</v>
      </c>
      <c r="AV3234" t="s">
        <v>887</v>
      </c>
      <c r="AW3234" t="s">
        <v>612</v>
      </c>
      <c r="AX3234" t="s">
        <v>612</v>
      </c>
      <c r="AY3234" t="s">
        <v>887</v>
      </c>
      <c r="AZ3234" t="s">
        <v>140</v>
      </c>
      <c r="BA3234" t="s">
        <v>146</v>
      </c>
      <c r="BB3234" t="s">
        <v>380</v>
      </c>
      <c r="BC3234">
        <v>44810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c r="BW3234">
        <v>0</v>
      </c>
      <c r="BX3234">
        <v>0</v>
      </c>
      <c r="BY3234">
        <v>0</v>
      </c>
      <c r="BZ3234">
        <v>2139296</v>
      </c>
      <c r="CA3234">
        <v>0</v>
      </c>
      <c r="CB3234">
        <v>0</v>
      </c>
      <c r="CC3234">
        <v>0</v>
      </c>
      <c r="CD3234">
        <v>2139296</v>
      </c>
      <c r="CE3234">
        <v>2139296</v>
      </c>
      <c r="CF3234">
        <v>2139296</v>
      </c>
      <c r="CG3234">
        <v>0</v>
      </c>
      <c r="CH3234" t="s">
        <v>612</v>
      </c>
      <c r="CI3234" t="s">
        <v>1368</v>
      </c>
      <c r="CJ3234" t="s">
        <v>617</v>
      </c>
      <c r="CK3234" t="s">
        <v>617</v>
      </c>
      <c r="CL3234" t="s">
        <v>739</v>
      </c>
      <c r="CM3234" t="s">
        <v>740</v>
      </c>
      <c r="CN3234">
        <v>2139296</v>
      </c>
    </row>
    <row r="3235" spans="1:92" x14ac:dyDescent="0.25">
      <c r="A3235" t="s">
        <v>16111</v>
      </c>
      <c r="B3235" t="s">
        <v>16111</v>
      </c>
      <c r="C3235">
        <v>58</v>
      </c>
      <c r="D3235" t="s">
        <v>2789</v>
      </c>
      <c r="E3235">
        <v>66303</v>
      </c>
      <c r="F3235" t="s">
        <v>15800</v>
      </c>
      <c r="G3235" t="s">
        <v>15944</v>
      </c>
      <c r="H3235" t="s">
        <v>15945</v>
      </c>
      <c r="I3235" t="s">
        <v>630</v>
      </c>
      <c r="J3235">
        <v>7862</v>
      </c>
      <c r="K3235">
        <v>8943</v>
      </c>
      <c r="L3235" t="s">
        <v>15946</v>
      </c>
      <c r="M3235" t="s">
        <v>15947</v>
      </c>
      <c r="N3235" t="s">
        <v>2507</v>
      </c>
      <c r="O3235" t="s">
        <v>15948</v>
      </c>
      <c r="P3235" t="s">
        <v>2509</v>
      </c>
      <c r="Q3235" t="s">
        <v>2510</v>
      </c>
      <c r="R3235" t="s">
        <v>2511</v>
      </c>
      <c r="S3235" t="s">
        <v>2511</v>
      </c>
      <c r="T3235" t="s">
        <v>2512</v>
      </c>
      <c r="U3235" t="s">
        <v>1576</v>
      </c>
      <c r="V3235" t="s">
        <v>1577</v>
      </c>
      <c r="W3235">
        <v>42.974800000000002</v>
      </c>
      <c r="X3235">
        <v>-81.328239999999994</v>
      </c>
      <c r="Y3235">
        <v>44280</v>
      </c>
      <c r="Z3235" t="s">
        <v>859</v>
      </c>
      <c r="AA3235" t="s">
        <v>859</v>
      </c>
      <c r="AB3235" t="s">
        <v>612</v>
      </c>
      <c r="AC3235" t="s">
        <v>612</v>
      </c>
      <c r="AD3235" t="s">
        <v>612</v>
      </c>
      <c r="AE3235" t="s">
        <v>612</v>
      </c>
      <c r="AF3235" t="s">
        <v>612</v>
      </c>
      <c r="AG3235" t="s">
        <v>612</v>
      </c>
      <c r="AH3235">
        <v>44280</v>
      </c>
      <c r="AI3235" t="s">
        <v>859</v>
      </c>
      <c r="AJ3235" t="s">
        <v>859</v>
      </c>
      <c r="AK3235" t="s">
        <v>612</v>
      </c>
      <c r="AL3235" t="s">
        <v>612</v>
      </c>
      <c r="AM3235" t="s">
        <v>612</v>
      </c>
      <c r="AN3235" t="s">
        <v>612</v>
      </c>
      <c r="AO3235" t="s">
        <v>612</v>
      </c>
      <c r="AP3235" t="s">
        <v>612</v>
      </c>
      <c r="AQ3235" t="s">
        <v>612</v>
      </c>
      <c r="AR3235">
        <v>2</v>
      </c>
      <c r="AS3235">
        <v>39</v>
      </c>
      <c r="AT3235" t="s">
        <v>613</v>
      </c>
      <c r="AU3235" t="s">
        <v>612</v>
      </c>
      <c r="AV3235" t="s">
        <v>887</v>
      </c>
      <c r="AW3235" t="s">
        <v>612</v>
      </c>
      <c r="AX3235" t="s">
        <v>612</v>
      </c>
      <c r="AY3235" t="s">
        <v>887</v>
      </c>
      <c r="AZ3235" t="s">
        <v>143</v>
      </c>
      <c r="BA3235" t="s">
        <v>146</v>
      </c>
      <c r="BB3235" t="s">
        <v>380</v>
      </c>
      <c r="BC3235">
        <v>44810</v>
      </c>
      <c r="BD3235">
        <v>200000</v>
      </c>
      <c r="BE3235">
        <v>0</v>
      </c>
      <c r="BF3235">
        <v>0</v>
      </c>
      <c r="BG3235">
        <v>0</v>
      </c>
      <c r="BH3235">
        <v>0</v>
      </c>
      <c r="BI3235">
        <v>0</v>
      </c>
      <c r="BJ3235">
        <v>0</v>
      </c>
      <c r="BK3235">
        <v>0</v>
      </c>
      <c r="BL3235">
        <v>0</v>
      </c>
      <c r="BM3235">
        <v>0</v>
      </c>
      <c r="BN3235">
        <v>0</v>
      </c>
      <c r="BO3235">
        <v>0</v>
      </c>
      <c r="BP3235">
        <v>418682</v>
      </c>
      <c r="BQ3235">
        <v>0</v>
      </c>
      <c r="BR3235">
        <v>0</v>
      </c>
      <c r="BS3235">
        <v>618682</v>
      </c>
      <c r="BT3235">
        <v>0</v>
      </c>
      <c r="BU3235">
        <v>0</v>
      </c>
      <c r="BV3235">
        <v>0</v>
      </c>
      <c r="BW3235">
        <v>0</v>
      </c>
      <c r="BX3235">
        <v>0</v>
      </c>
      <c r="BY3235">
        <v>0</v>
      </c>
      <c r="BZ3235">
        <v>267412</v>
      </c>
      <c r="CA3235">
        <v>0</v>
      </c>
      <c r="CB3235">
        <v>0</v>
      </c>
      <c r="CC3235">
        <v>0</v>
      </c>
      <c r="CD3235">
        <v>267412</v>
      </c>
      <c r="CE3235">
        <v>886094</v>
      </c>
      <c r="CF3235">
        <v>886094</v>
      </c>
      <c r="CG3235">
        <v>0</v>
      </c>
      <c r="CH3235" t="s">
        <v>612</v>
      </c>
      <c r="CI3235" t="s">
        <v>1368</v>
      </c>
      <c r="CJ3235" t="s">
        <v>617</v>
      </c>
      <c r="CK3235" t="s">
        <v>617</v>
      </c>
      <c r="CL3235" t="s">
        <v>739</v>
      </c>
      <c r="CM3235" t="s">
        <v>740</v>
      </c>
      <c r="CN3235">
        <v>267412</v>
      </c>
    </row>
    <row r="3236" spans="1:92" x14ac:dyDescent="0.25">
      <c r="A3236" t="s">
        <v>16112</v>
      </c>
      <c r="B3236" t="s">
        <v>16112</v>
      </c>
      <c r="C3236">
        <v>58</v>
      </c>
      <c r="D3236" t="s">
        <v>8434</v>
      </c>
      <c r="E3236">
        <v>66303</v>
      </c>
      <c r="F3236" t="s">
        <v>15800</v>
      </c>
      <c r="G3236" t="s">
        <v>16113</v>
      </c>
      <c r="H3236" t="s">
        <v>16114</v>
      </c>
      <c r="I3236" t="s">
        <v>630</v>
      </c>
      <c r="J3236">
        <v>10662</v>
      </c>
      <c r="K3236">
        <v>9144</v>
      </c>
      <c r="L3236" t="s">
        <v>16115</v>
      </c>
      <c r="M3236" t="s">
        <v>16116</v>
      </c>
      <c r="N3236" t="s">
        <v>8412</v>
      </c>
      <c r="O3236" t="s">
        <v>16117</v>
      </c>
      <c r="P3236" t="s">
        <v>8414</v>
      </c>
      <c r="Q3236" t="s">
        <v>8415</v>
      </c>
      <c r="R3236" t="s">
        <v>8416</v>
      </c>
      <c r="S3236" t="s">
        <v>8416</v>
      </c>
      <c r="T3236" t="s">
        <v>8412</v>
      </c>
      <c r="U3236" t="s">
        <v>2564</v>
      </c>
      <c r="V3236" t="s">
        <v>1577</v>
      </c>
      <c r="W3236">
        <v>43.226559999999999</v>
      </c>
      <c r="X3236">
        <v>-79.824129999999997</v>
      </c>
      <c r="Y3236">
        <v>44280</v>
      </c>
      <c r="Z3236" t="s">
        <v>859</v>
      </c>
      <c r="AA3236" t="s">
        <v>859</v>
      </c>
      <c r="AB3236" t="s">
        <v>612</v>
      </c>
      <c r="AC3236" t="s">
        <v>612</v>
      </c>
      <c r="AD3236" t="s">
        <v>612</v>
      </c>
      <c r="AE3236" t="s">
        <v>612</v>
      </c>
      <c r="AF3236" t="s">
        <v>612</v>
      </c>
      <c r="AG3236" t="s">
        <v>612</v>
      </c>
      <c r="AH3236">
        <v>44280</v>
      </c>
      <c r="AI3236" t="s">
        <v>859</v>
      </c>
      <c r="AJ3236" t="s">
        <v>859</v>
      </c>
      <c r="AK3236" t="s">
        <v>612</v>
      </c>
      <c r="AL3236" t="s">
        <v>612</v>
      </c>
      <c r="AM3236" t="s">
        <v>612</v>
      </c>
      <c r="AN3236" t="s">
        <v>612</v>
      </c>
      <c r="AO3236" t="s">
        <v>612</v>
      </c>
      <c r="AP3236" t="s">
        <v>612</v>
      </c>
      <c r="AQ3236" t="s">
        <v>612</v>
      </c>
      <c r="AR3236">
        <v>3</v>
      </c>
      <c r="AS3236">
        <v>49</v>
      </c>
      <c r="AT3236" t="s">
        <v>613</v>
      </c>
      <c r="AU3236" t="s">
        <v>612</v>
      </c>
      <c r="AV3236" t="s">
        <v>887</v>
      </c>
      <c r="AW3236" t="s">
        <v>612</v>
      </c>
      <c r="AX3236" t="s">
        <v>612</v>
      </c>
      <c r="AY3236" t="s">
        <v>887</v>
      </c>
      <c r="AZ3236" t="s">
        <v>140</v>
      </c>
      <c r="BA3236" t="s">
        <v>146</v>
      </c>
      <c r="BB3236" t="s">
        <v>380</v>
      </c>
      <c r="BC3236">
        <v>44810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1636562</v>
      </c>
      <c r="CA3236">
        <v>0</v>
      </c>
      <c r="CB3236">
        <v>0</v>
      </c>
      <c r="CC3236">
        <v>0</v>
      </c>
      <c r="CD3236">
        <v>1636562</v>
      </c>
      <c r="CE3236">
        <v>1636562</v>
      </c>
      <c r="CF3236">
        <v>1636562</v>
      </c>
      <c r="CG3236">
        <v>0</v>
      </c>
      <c r="CH3236" t="s">
        <v>612</v>
      </c>
      <c r="CI3236" t="s">
        <v>1368</v>
      </c>
      <c r="CJ3236" t="s">
        <v>617</v>
      </c>
      <c r="CK3236" t="s">
        <v>617</v>
      </c>
      <c r="CL3236" t="s">
        <v>739</v>
      </c>
      <c r="CM3236" t="s">
        <v>740</v>
      </c>
      <c r="CN3236">
        <v>1636562</v>
      </c>
    </row>
    <row r="3237" spans="1:92" x14ac:dyDescent="0.25">
      <c r="A3237" t="s">
        <v>16118</v>
      </c>
      <c r="B3237" t="s">
        <v>16118</v>
      </c>
      <c r="C3237">
        <v>58</v>
      </c>
      <c r="D3237" t="s">
        <v>8337</v>
      </c>
      <c r="E3237">
        <v>66303</v>
      </c>
      <c r="F3237" t="s">
        <v>15800</v>
      </c>
      <c r="G3237" t="s">
        <v>15699</v>
      </c>
      <c r="H3237" t="s">
        <v>15993</v>
      </c>
      <c r="I3237" t="s">
        <v>630</v>
      </c>
      <c r="J3237">
        <v>9488</v>
      </c>
      <c r="K3237">
        <v>5127</v>
      </c>
      <c r="L3237" t="s">
        <v>15994</v>
      </c>
      <c r="M3237" t="s">
        <v>15995</v>
      </c>
      <c r="N3237" t="s">
        <v>8032</v>
      </c>
      <c r="O3237" t="s">
        <v>15996</v>
      </c>
      <c r="P3237" t="s">
        <v>8034</v>
      </c>
      <c r="Q3237" t="s">
        <v>8035</v>
      </c>
      <c r="R3237" t="s">
        <v>8036</v>
      </c>
      <c r="S3237" t="s">
        <v>8037</v>
      </c>
      <c r="T3237" t="s">
        <v>8038</v>
      </c>
      <c r="U3237" t="s">
        <v>3036</v>
      </c>
      <c r="V3237" t="s">
        <v>1577</v>
      </c>
      <c r="W3237">
        <v>43.320839999999997</v>
      </c>
      <c r="X3237">
        <v>-79.80753</v>
      </c>
      <c r="Y3237">
        <v>44280</v>
      </c>
      <c r="Z3237" t="s">
        <v>859</v>
      </c>
      <c r="AA3237" t="s">
        <v>859</v>
      </c>
      <c r="AB3237" t="s">
        <v>612</v>
      </c>
      <c r="AC3237" t="s">
        <v>612</v>
      </c>
      <c r="AD3237" t="s">
        <v>612</v>
      </c>
      <c r="AE3237" t="s">
        <v>612</v>
      </c>
      <c r="AF3237" t="s">
        <v>612</v>
      </c>
      <c r="AG3237" t="s">
        <v>612</v>
      </c>
      <c r="AH3237">
        <v>44280</v>
      </c>
      <c r="AI3237" t="s">
        <v>859</v>
      </c>
      <c r="AJ3237" t="s">
        <v>859</v>
      </c>
      <c r="AK3237" t="s">
        <v>612</v>
      </c>
      <c r="AL3237" t="s">
        <v>612</v>
      </c>
      <c r="AM3237" t="s">
        <v>612</v>
      </c>
      <c r="AN3237" t="s">
        <v>612</v>
      </c>
      <c r="AO3237" t="s">
        <v>612</v>
      </c>
      <c r="AP3237" t="s">
        <v>612</v>
      </c>
      <c r="AQ3237" t="s">
        <v>612</v>
      </c>
      <c r="AR3237">
        <v>3</v>
      </c>
      <c r="AS3237">
        <v>49</v>
      </c>
      <c r="AT3237" t="s">
        <v>613</v>
      </c>
      <c r="AU3237" t="s">
        <v>612</v>
      </c>
      <c r="AV3237" t="s">
        <v>887</v>
      </c>
      <c r="AW3237" t="s">
        <v>612</v>
      </c>
      <c r="AX3237" t="s">
        <v>612</v>
      </c>
      <c r="AY3237" t="s">
        <v>887</v>
      </c>
      <c r="AZ3237" t="s">
        <v>140</v>
      </c>
      <c r="BA3237" t="s">
        <v>146</v>
      </c>
      <c r="BB3237" t="s">
        <v>380</v>
      </c>
      <c r="BC3237">
        <v>44810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v>
      </c>
      <c r="BY3237">
        <v>0</v>
      </c>
      <c r="BZ3237">
        <v>1636562</v>
      </c>
      <c r="CA3237">
        <v>0</v>
      </c>
      <c r="CB3237">
        <v>0</v>
      </c>
      <c r="CC3237">
        <v>0</v>
      </c>
      <c r="CD3237">
        <v>1636562</v>
      </c>
      <c r="CE3237">
        <v>1636562</v>
      </c>
      <c r="CF3237">
        <v>1636562</v>
      </c>
      <c r="CG3237">
        <v>0</v>
      </c>
      <c r="CH3237" t="s">
        <v>612</v>
      </c>
      <c r="CI3237" t="s">
        <v>1368</v>
      </c>
      <c r="CJ3237" t="s">
        <v>617</v>
      </c>
      <c r="CK3237" t="s">
        <v>617</v>
      </c>
      <c r="CL3237" t="s">
        <v>739</v>
      </c>
      <c r="CM3237" t="s">
        <v>740</v>
      </c>
      <c r="CN3237">
        <v>1636562</v>
      </c>
    </row>
    <row r="3238" spans="1:92" x14ac:dyDescent="0.25">
      <c r="A3238" t="s">
        <v>16119</v>
      </c>
      <c r="B3238" t="s">
        <v>16119</v>
      </c>
      <c r="C3238">
        <v>58</v>
      </c>
      <c r="D3238" t="s">
        <v>3915</v>
      </c>
      <c r="E3238">
        <v>66303</v>
      </c>
      <c r="F3238" t="s">
        <v>15800</v>
      </c>
      <c r="G3238" t="s">
        <v>16120</v>
      </c>
      <c r="H3238" t="s">
        <v>16121</v>
      </c>
      <c r="I3238" t="s">
        <v>630</v>
      </c>
      <c r="J3238" t="s">
        <v>804</v>
      </c>
      <c r="K3238" t="s">
        <v>804</v>
      </c>
      <c r="L3238" t="s">
        <v>804</v>
      </c>
      <c r="M3238" t="s">
        <v>16122</v>
      </c>
      <c r="N3238" t="s">
        <v>3819</v>
      </c>
      <c r="O3238" t="s">
        <v>804</v>
      </c>
      <c r="P3238" t="s">
        <v>3821</v>
      </c>
      <c r="Q3238" t="s">
        <v>3815</v>
      </c>
      <c r="R3238" t="s">
        <v>3822</v>
      </c>
      <c r="S3238" t="s">
        <v>3800</v>
      </c>
      <c r="T3238" t="s">
        <v>1733</v>
      </c>
      <c r="U3238" t="s">
        <v>3036</v>
      </c>
      <c r="V3238" t="s">
        <v>1577</v>
      </c>
      <c r="W3238">
        <v>43.878000837705997</v>
      </c>
      <c r="X3238">
        <v>-79.0047313409667</v>
      </c>
      <c r="Y3238">
        <v>44523</v>
      </c>
      <c r="Z3238" t="s">
        <v>909</v>
      </c>
      <c r="AA3238" t="s">
        <v>909</v>
      </c>
      <c r="AB3238" t="s">
        <v>612</v>
      </c>
      <c r="AC3238" t="s">
        <v>612</v>
      </c>
      <c r="AD3238" t="s">
        <v>612</v>
      </c>
      <c r="AE3238">
        <v>44523</v>
      </c>
      <c r="AF3238" t="s">
        <v>909</v>
      </c>
      <c r="AG3238" t="s">
        <v>909</v>
      </c>
      <c r="AH3238">
        <v>44523</v>
      </c>
      <c r="AI3238" t="s">
        <v>909</v>
      </c>
      <c r="AJ3238" t="s">
        <v>909</v>
      </c>
      <c r="AK3238" t="s">
        <v>612</v>
      </c>
      <c r="AL3238" t="s">
        <v>612</v>
      </c>
      <c r="AM3238" t="s">
        <v>612</v>
      </c>
      <c r="AN3238" t="s">
        <v>612</v>
      </c>
      <c r="AO3238" t="s">
        <v>612</v>
      </c>
      <c r="AP3238" t="s">
        <v>612</v>
      </c>
      <c r="AQ3238">
        <v>317</v>
      </c>
      <c r="AR3238">
        <v>3</v>
      </c>
      <c r="AS3238">
        <v>49</v>
      </c>
      <c r="AT3238" t="s">
        <v>613</v>
      </c>
      <c r="AU3238" t="s">
        <v>612</v>
      </c>
      <c r="AV3238" t="s">
        <v>887</v>
      </c>
      <c r="AW3238" t="s">
        <v>612</v>
      </c>
      <c r="AX3238" t="s">
        <v>612</v>
      </c>
      <c r="AY3238" t="s">
        <v>887</v>
      </c>
      <c r="AZ3238" t="s">
        <v>145</v>
      </c>
      <c r="BA3238" t="s">
        <v>460</v>
      </c>
      <c r="BB3238" t="s">
        <v>336</v>
      </c>
      <c r="BC3238">
        <v>45536</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8173224</v>
      </c>
      <c r="BY3238">
        <v>0</v>
      </c>
      <c r="BZ3238">
        <v>1700737</v>
      </c>
      <c r="CA3238">
        <v>0</v>
      </c>
      <c r="CB3238">
        <v>0</v>
      </c>
      <c r="CC3238">
        <v>0</v>
      </c>
      <c r="CD3238">
        <v>9873961</v>
      </c>
      <c r="CE3238">
        <v>9873961</v>
      </c>
      <c r="CF3238">
        <v>9873961</v>
      </c>
      <c r="CG3238">
        <v>0</v>
      </c>
      <c r="CH3238" t="s">
        <v>612</v>
      </c>
      <c r="CI3238" t="s">
        <v>1368</v>
      </c>
      <c r="CJ3238" t="s">
        <v>702</v>
      </c>
      <c r="CK3238" t="s">
        <v>703</v>
      </c>
      <c r="CL3238" t="s">
        <v>764</v>
      </c>
      <c r="CM3238" t="s">
        <v>740</v>
      </c>
      <c r="CN3238">
        <v>9873961</v>
      </c>
    </row>
    <row r="3239" spans="1:92" x14ac:dyDescent="0.25">
      <c r="A3239" t="s">
        <v>16123</v>
      </c>
      <c r="B3239" t="s">
        <v>16123</v>
      </c>
      <c r="C3239">
        <v>58</v>
      </c>
      <c r="D3239" t="s">
        <v>597</v>
      </c>
      <c r="E3239">
        <v>66303</v>
      </c>
      <c r="F3239" t="s">
        <v>15800</v>
      </c>
      <c r="G3239" t="s">
        <v>16003</v>
      </c>
      <c r="H3239" t="s">
        <v>16004</v>
      </c>
      <c r="I3239" t="s">
        <v>779</v>
      </c>
      <c r="J3239" t="s">
        <v>16005</v>
      </c>
      <c r="K3239">
        <v>18004</v>
      </c>
      <c r="L3239" t="s">
        <v>16006</v>
      </c>
      <c r="M3239" t="s">
        <v>16007</v>
      </c>
      <c r="N3239" t="s">
        <v>3835</v>
      </c>
      <c r="O3239" t="s">
        <v>16008</v>
      </c>
      <c r="P3239" t="s">
        <v>3837</v>
      </c>
      <c r="Q3239" t="s">
        <v>3838</v>
      </c>
      <c r="R3239" t="s">
        <v>3839</v>
      </c>
      <c r="S3239" t="s">
        <v>3800</v>
      </c>
      <c r="T3239" t="s">
        <v>1733</v>
      </c>
      <c r="U3239" t="s">
        <v>3036</v>
      </c>
      <c r="V3239" t="s">
        <v>1577</v>
      </c>
      <c r="W3239">
        <v>43.8602288960493</v>
      </c>
      <c r="X3239">
        <v>-79.078882073210806</v>
      </c>
      <c r="Y3239">
        <v>44523</v>
      </c>
      <c r="Z3239" t="s">
        <v>909</v>
      </c>
      <c r="AA3239" t="s">
        <v>909</v>
      </c>
      <c r="AB3239" t="s">
        <v>612</v>
      </c>
      <c r="AC3239" t="s">
        <v>612</v>
      </c>
      <c r="AD3239" t="s">
        <v>612</v>
      </c>
      <c r="AE3239">
        <v>44523</v>
      </c>
      <c r="AF3239" t="s">
        <v>909</v>
      </c>
      <c r="AG3239" t="s">
        <v>909</v>
      </c>
      <c r="AH3239">
        <v>44523</v>
      </c>
      <c r="AI3239" t="s">
        <v>909</v>
      </c>
      <c r="AJ3239" t="s">
        <v>909</v>
      </c>
      <c r="AK3239" t="s">
        <v>612</v>
      </c>
      <c r="AL3239" t="s">
        <v>612</v>
      </c>
      <c r="AM3239" t="s">
        <v>612</v>
      </c>
      <c r="AN3239" t="s">
        <v>612</v>
      </c>
      <c r="AO3239" t="s">
        <v>612</v>
      </c>
      <c r="AP3239" t="s">
        <v>612</v>
      </c>
      <c r="AQ3239">
        <v>69</v>
      </c>
      <c r="AR3239" t="s">
        <v>612</v>
      </c>
      <c r="AS3239" t="s">
        <v>612</v>
      </c>
      <c r="AT3239" t="s">
        <v>613</v>
      </c>
      <c r="AU3239" t="s">
        <v>612</v>
      </c>
      <c r="AV3239" t="s">
        <v>887</v>
      </c>
      <c r="AW3239" t="s">
        <v>612</v>
      </c>
      <c r="AX3239" t="s">
        <v>612</v>
      </c>
      <c r="AY3239" t="s">
        <v>887</v>
      </c>
      <c r="AZ3239" t="s">
        <v>143</v>
      </c>
      <c r="BA3239" t="s">
        <v>460</v>
      </c>
      <c r="BB3239" t="s">
        <v>336</v>
      </c>
      <c r="BC3239">
        <v>45536</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0</v>
      </c>
      <c r="BV3239">
        <v>0</v>
      </c>
      <c r="BW3239">
        <v>0</v>
      </c>
      <c r="BX3239">
        <v>367837</v>
      </c>
      <c r="BY3239">
        <v>0</v>
      </c>
      <c r="BZ3239">
        <v>0</v>
      </c>
      <c r="CA3239">
        <v>0</v>
      </c>
      <c r="CB3239">
        <v>0</v>
      </c>
      <c r="CC3239">
        <v>0</v>
      </c>
      <c r="CD3239">
        <v>367837</v>
      </c>
      <c r="CE3239">
        <v>367837</v>
      </c>
      <c r="CF3239">
        <v>367837</v>
      </c>
      <c r="CG3239">
        <v>0</v>
      </c>
      <c r="CH3239" t="s">
        <v>612</v>
      </c>
      <c r="CI3239" t="s">
        <v>1368</v>
      </c>
      <c r="CJ3239" t="s">
        <v>702</v>
      </c>
      <c r="CK3239" t="s">
        <v>703</v>
      </c>
      <c r="CL3239" t="s">
        <v>617</v>
      </c>
      <c r="CM3239" t="s">
        <v>617</v>
      </c>
      <c r="CN3239">
        <v>367837</v>
      </c>
    </row>
    <row r="3240" spans="1:92" x14ac:dyDescent="0.25">
      <c r="A3240" t="s">
        <v>16124</v>
      </c>
      <c r="B3240" t="s">
        <v>16119</v>
      </c>
      <c r="C3240">
        <v>58</v>
      </c>
      <c r="D3240" t="s">
        <v>597</v>
      </c>
      <c r="E3240">
        <v>66303</v>
      </c>
      <c r="F3240" t="s">
        <v>15800</v>
      </c>
      <c r="G3240" t="s">
        <v>16120</v>
      </c>
      <c r="H3240" t="s">
        <v>16121</v>
      </c>
      <c r="I3240" t="s">
        <v>630</v>
      </c>
      <c r="J3240" t="s">
        <v>804</v>
      </c>
      <c r="K3240" t="s">
        <v>804</v>
      </c>
      <c r="L3240" t="s">
        <v>804</v>
      </c>
      <c r="M3240" t="s">
        <v>16122</v>
      </c>
      <c r="N3240" t="s">
        <v>3819</v>
      </c>
      <c r="O3240" t="s">
        <v>804</v>
      </c>
      <c r="P3240" t="s">
        <v>3821</v>
      </c>
      <c r="Q3240" t="s">
        <v>3815</v>
      </c>
      <c r="R3240" t="s">
        <v>3822</v>
      </c>
      <c r="S3240" t="s">
        <v>3800</v>
      </c>
      <c r="T3240" t="s">
        <v>1733</v>
      </c>
      <c r="U3240" t="s">
        <v>3036</v>
      </c>
      <c r="V3240" t="s">
        <v>1577</v>
      </c>
      <c r="W3240">
        <v>43.878000837705997</v>
      </c>
      <c r="X3240">
        <v>-79.0047313409667</v>
      </c>
      <c r="Y3240">
        <v>44553</v>
      </c>
      <c r="Z3240" t="s">
        <v>909</v>
      </c>
      <c r="AA3240" t="s">
        <v>909</v>
      </c>
      <c r="AB3240">
        <v>44553</v>
      </c>
      <c r="AC3240" t="s">
        <v>909</v>
      </c>
      <c r="AD3240" t="s">
        <v>909</v>
      </c>
      <c r="AE3240" t="s">
        <v>612</v>
      </c>
      <c r="AF3240" t="s">
        <v>612</v>
      </c>
      <c r="AG3240" t="s">
        <v>612</v>
      </c>
      <c r="AH3240" t="s">
        <v>612</v>
      </c>
      <c r="AI3240" t="s">
        <v>612</v>
      </c>
      <c r="AJ3240" t="s">
        <v>612</v>
      </c>
      <c r="AK3240" t="s">
        <v>612</v>
      </c>
      <c r="AL3240" t="s">
        <v>612</v>
      </c>
      <c r="AM3240" t="s">
        <v>612</v>
      </c>
      <c r="AN3240" t="s">
        <v>612</v>
      </c>
      <c r="AO3240" t="s">
        <v>612</v>
      </c>
      <c r="AP3240" t="s">
        <v>612</v>
      </c>
      <c r="AQ3240" t="s">
        <v>612</v>
      </c>
      <c r="AR3240" t="s">
        <v>612</v>
      </c>
      <c r="AS3240" t="s">
        <v>612</v>
      </c>
      <c r="AT3240" t="s">
        <v>613</v>
      </c>
      <c r="AU3240" t="s">
        <v>612</v>
      </c>
      <c r="AV3240" t="s">
        <v>635</v>
      </c>
      <c r="AW3240">
        <v>44553</v>
      </c>
      <c r="AX3240">
        <v>15190353</v>
      </c>
      <c r="AY3240" t="s">
        <v>1046</v>
      </c>
      <c r="AZ3240" t="s">
        <v>663</v>
      </c>
      <c r="BA3240" t="s">
        <v>460</v>
      </c>
      <c r="BB3240" t="s">
        <v>380</v>
      </c>
      <c r="BC3240">
        <v>44805</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17559843</v>
      </c>
      <c r="BX3240">
        <v>0</v>
      </c>
      <c r="BY3240">
        <v>0</v>
      </c>
      <c r="BZ3240">
        <v>0</v>
      </c>
      <c r="CA3240">
        <v>0</v>
      </c>
      <c r="CB3240">
        <v>0</v>
      </c>
      <c r="CC3240">
        <v>0</v>
      </c>
      <c r="CD3240">
        <v>17559843</v>
      </c>
      <c r="CE3240">
        <v>17559843</v>
      </c>
      <c r="CF3240">
        <v>17559843</v>
      </c>
      <c r="CG3240">
        <v>0</v>
      </c>
      <c r="CH3240" t="s">
        <v>612</v>
      </c>
      <c r="CI3240" t="s">
        <v>1368</v>
      </c>
      <c r="CJ3240" t="s">
        <v>617</v>
      </c>
      <c r="CK3240" t="s">
        <v>617</v>
      </c>
      <c r="CL3240" t="s">
        <v>617</v>
      </c>
      <c r="CM3240" t="s">
        <v>617</v>
      </c>
      <c r="CN3240">
        <v>17559843</v>
      </c>
    </row>
    <row r="3241" spans="1:92" x14ac:dyDescent="0.25">
      <c r="A3241" t="s">
        <v>16125</v>
      </c>
      <c r="B3241" t="s">
        <v>16125</v>
      </c>
      <c r="C3241">
        <v>58</v>
      </c>
      <c r="D3241" t="s">
        <v>8434</v>
      </c>
      <c r="E3241">
        <v>66303</v>
      </c>
      <c r="F3241" t="s">
        <v>15800</v>
      </c>
      <c r="G3241" t="s">
        <v>16126</v>
      </c>
      <c r="H3241" t="s">
        <v>16127</v>
      </c>
      <c r="I3241" t="s">
        <v>630</v>
      </c>
      <c r="J3241" t="s">
        <v>804</v>
      </c>
      <c r="K3241" t="s">
        <v>804</v>
      </c>
      <c r="L3241" t="s">
        <v>804</v>
      </c>
      <c r="M3241" t="s">
        <v>804</v>
      </c>
      <c r="N3241" t="s">
        <v>8412</v>
      </c>
      <c r="O3241" t="s">
        <v>15889</v>
      </c>
      <c r="P3241" t="s">
        <v>8414</v>
      </c>
      <c r="Q3241" t="s">
        <v>8415</v>
      </c>
      <c r="R3241" t="s">
        <v>8416</v>
      </c>
      <c r="S3241" t="s">
        <v>8416</v>
      </c>
      <c r="T3241" t="s">
        <v>8412</v>
      </c>
      <c r="U3241" t="s">
        <v>2564</v>
      </c>
      <c r="V3241" t="s">
        <v>1577</v>
      </c>
      <c r="W3241" t="s">
        <v>804</v>
      </c>
      <c r="X3241" t="s">
        <v>804</v>
      </c>
      <c r="Y3241">
        <v>44672</v>
      </c>
      <c r="Z3241" t="s">
        <v>909</v>
      </c>
      <c r="AA3241" t="s">
        <v>380</v>
      </c>
      <c r="AB3241" t="s">
        <v>612</v>
      </c>
      <c r="AC3241" t="s">
        <v>612</v>
      </c>
      <c r="AD3241" t="s">
        <v>612</v>
      </c>
      <c r="AE3241">
        <v>44672</v>
      </c>
      <c r="AF3241" t="s">
        <v>909</v>
      </c>
      <c r="AG3241" t="s">
        <v>380</v>
      </c>
      <c r="AH3241">
        <v>44672</v>
      </c>
      <c r="AI3241" t="s">
        <v>909</v>
      </c>
      <c r="AJ3241" t="s">
        <v>380</v>
      </c>
      <c r="AK3241" t="s">
        <v>612</v>
      </c>
      <c r="AL3241" t="s">
        <v>612</v>
      </c>
      <c r="AM3241" t="s">
        <v>612</v>
      </c>
      <c r="AN3241" t="s">
        <v>612</v>
      </c>
      <c r="AO3241" t="s">
        <v>612</v>
      </c>
      <c r="AP3241" t="s">
        <v>612</v>
      </c>
      <c r="AQ3241">
        <v>271</v>
      </c>
      <c r="AR3241">
        <v>3</v>
      </c>
      <c r="AS3241">
        <v>49</v>
      </c>
      <c r="AT3241" t="s">
        <v>613</v>
      </c>
      <c r="AU3241" t="s">
        <v>612</v>
      </c>
      <c r="AV3241" t="s">
        <v>887</v>
      </c>
      <c r="AW3241" t="s">
        <v>612</v>
      </c>
      <c r="AX3241" t="s">
        <v>612</v>
      </c>
      <c r="AY3241" t="s">
        <v>887</v>
      </c>
      <c r="AZ3241" t="s">
        <v>145</v>
      </c>
      <c r="BA3241" t="s">
        <v>15638</v>
      </c>
      <c r="BB3241" t="s">
        <v>1449</v>
      </c>
      <c r="BC3241">
        <v>46637</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8303175</v>
      </c>
      <c r="BY3241">
        <v>0</v>
      </c>
      <c r="BZ3241">
        <v>1994965</v>
      </c>
      <c r="CA3241">
        <v>0</v>
      </c>
      <c r="CB3241">
        <v>0</v>
      </c>
      <c r="CC3241">
        <v>0</v>
      </c>
      <c r="CD3241">
        <v>10298140</v>
      </c>
      <c r="CE3241">
        <v>10298140</v>
      </c>
      <c r="CF3241">
        <v>10298140</v>
      </c>
      <c r="CG3241">
        <v>0</v>
      </c>
      <c r="CH3241" t="s">
        <v>612</v>
      </c>
      <c r="CI3241" t="s">
        <v>917</v>
      </c>
      <c r="CJ3241" t="s">
        <v>702</v>
      </c>
      <c r="CK3241" t="s">
        <v>703</v>
      </c>
      <c r="CL3241" t="s">
        <v>764</v>
      </c>
      <c r="CM3241" t="s">
        <v>740</v>
      </c>
      <c r="CN3241">
        <v>10298140</v>
      </c>
    </row>
    <row r="3242" spans="1:92" x14ac:dyDescent="0.25">
      <c r="A3242" t="s">
        <v>16128</v>
      </c>
      <c r="B3242" t="s">
        <v>16128</v>
      </c>
      <c r="C3242">
        <v>58</v>
      </c>
      <c r="D3242" t="s">
        <v>597</v>
      </c>
      <c r="E3242">
        <v>66303</v>
      </c>
      <c r="F3242" t="s">
        <v>15800</v>
      </c>
      <c r="G3242" t="s">
        <v>6790</v>
      </c>
      <c r="H3242" t="s">
        <v>16129</v>
      </c>
      <c r="I3242" t="s">
        <v>1527</v>
      </c>
      <c r="J3242" t="s">
        <v>804</v>
      </c>
      <c r="K3242" t="s">
        <v>804</v>
      </c>
      <c r="L3242" t="s">
        <v>804</v>
      </c>
      <c r="M3242" t="s">
        <v>804</v>
      </c>
      <c r="N3242" t="s">
        <v>6787</v>
      </c>
      <c r="O3242" t="s">
        <v>804</v>
      </c>
      <c r="P3242" t="s">
        <v>6789</v>
      </c>
      <c r="Q3242" t="s">
        <v>6790</v>
      </c>
      <c r="R3242" t="s">
        <v>6791</v>
      </c>
      <c r="S3242" t="s">
        <v>6779</v>
      </c>
      <c r="T3242" t="s">
        <v>6780</v>
      </c>
      <c r="U3242" t="s">
        <v>3036</v>
      </c>
      <c r="V3242" t="s">
        <v>1577</v>
      </c>
      <c r="W3242" t="s">
        <v>804</v>
      </c>
      <c r="X3242" t="s">
        <v>804</v>
      </c>
      <c r="Y3242" t="s">
        <v>804</v>
      </c>
      <c r="Z3242" t="s">
        <v>804</v>
      </c>
      <c r="AA3242" t="s">
        <v>804</v>
      </c>
      <c r="AB3242" t="s">
        <v>612</v>
      </c>
      <c r="AC3242" t="s">
        <v>612</v>
      </c>
      <c r="AD3242" t="s">
        <v>612</v>
      </c>
      <c r="AE3242" t="s">
        <v>612</v>
      </c>
      <c r="AF3242" t="s">
        <v>612</v>
      </c>
      <c r="AG3242" t="s">
        <v>612</v>
      </c>
      <c r="AH3242" t="s">
        <v>612</v>
      </c>
      <c r="AI3242" t="s">
        <v>612</v>
      </c>
      <c r="AJ3242" t="s">
        <v>612</v>
      </c>
      <c r="AK3242" t="s">
        <v>612</v>
      </c>
      <c r="AL3242" t="s">
        <v>612</v>
      </c>
      <c r="AM3242" t="s">
        <v>612</v>
      </c>
      <c r="AN3242" t="s">
        <v>612</v>
      </c>
      <c r="AO3242" t="s">
        <v>612</v>
      </c>
      <c r="AP3242" t="s">
        <v>612</v>
      </c>
      <c r="AQ3242" t="s">
        <v>612</v>
      </c>
      <c r="AR3242" t="s">
        <v>612</v>
      </c>
      <c r="AS3242" t="s">
        <v>612</v>
      </c>
      <c r="AT3242" t="s">
        <v>612</v>
      </c>
      <c r="AU3242" t="s">
        <v>612</v>
      </c>
      <c r="AV3242" t="s">
        <v>887</v>
      </c>
      <c r="AW3242" t="s">
        <v>612</v>
      </c>
      <c r="AX3242" t="s">
        <v>612</v>
      </c>
      <c r="AY3242" t="s">
        <v>887</v>
      </c>
      <c r="AZ3242" t="s">
        <v>663</v>
      </c>
      <c r="BA3242" t="s">
        <v>460</v>
      </c>
      <c r="BB3242" t="s">
        <v>380</v>
      </c>
      <c r="BC3242">
        <v>45169</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10226859</v>
      </c>
      <c r="BX3242">
        <v>0</v>
      </c>
      <c r="BY3242">
        <v>0</v>
      </c>
      <c r="BZ3242">
        <v>0</v>
      </c>
      <c r="CA3242">
        <v>0</v>
      </c>
      <c r="CB3242">
        <v>0</v>
      </c>
      <c r="CC3242">
        <v>0</v>
      </c>
      <c r="CD3242">
        <v>10226859</v>
      </c>
      <c r="CE3242">
        <v>10226859</v>
      </c>
      <c r="CF3242">
        <v>10226859</v>
      </c>
      <c r="CG3242">
        <v>0</v>
      </c>
      <c r="CH3242" t="s">
        <v>612</v>
      </c>
      <c r="CI3242" t="s">
        <v>917</v>
      </c>
      <c r="CJ3242" t="s">
        <v>617</v>
      </c>
      <c r="CK3242" t="s">
        <v>617</v>
      </c>
      <c r="CL3242" t="s">
        <v>617</v>
      </c>
      <c r="CM3242" t="s">
        <v>617</v>
      </c>
      <c r="CN3242">
        <v>10226859</v>
      </c>
    </row>
    <row r="3243" spans="1:92" x14ac:dyDescent="0.25">
      <c r="A3243" t="s">
        <v>16130</v>
      </c>
      <c r="B3243" t="s">
        <v>16130</v>
      </c>
      <c r="C3243">
        <v>59</v>
      </c>
      <c r="D3243" t="s">
        <v>597</v>
      </c>
      <c r="E3243">
        <v>66311</v>
      </c>
      <c r="F3243" t="s">
        <v>16131</v>
      </c>
      <c r="G3243" t="s">
        <v>15621</v>
      </c>
      <c r="H3243" t="s">
        <v>15621</v>
      </c>
      <c r="I3243" t="s">
        <v>600</v>
      </c>
      <c r="J3243">
        <v>10576</v>
      </c>
      <c r="K3243">
        <v>11125</v>
      </c>
      <c r="L3243" t="s">
        <v>16132</v>
      </c>
      <c r="M3243" t="s">
        <v>16133</v>
      </c>
      <c r="N3243" t="s">
        <v>9714</v>
      </c>
      <c r="O3243" t="s">
        <v>16134</v>
      </c>
      <c r="P3243" t="s">
        <v>9711</v>
      </c>
      <c r="Q3243" t="s">
        <v>9712</v>
      </c>
      <c r="R3243" t="s">
        <v>9713</v>
      </c>
      <c r="S3243" t="s">
        <v>9713</v>
      </c>
      <c r="T3243" t="s">
        <v>9714</v>
      </c>
      <c r="U3243" t="s">
        <v>4479</v>
      </c>
      <c r="V3243" t="s">
        <v>1577</v>
      </c>
      <c r="W3243">
        <v>45.381259999999997</v>
      </c>
      <c r="X3243">
        <v>-75.626410000000007</v>
      </c>
      <c r="Y3243" t="s">
        <v>612</v>
      </c>
      <c r="Z3243" t="s">
        <v>612</v>
      </c>
      <c r="AA3243" t="s">
        <v>612</v>
      </c>
      <c r="AB3243" t="s">
        <v>612</v>
      </c>
      <c r="AC3243" t="s">
        <v>612</v>
      </c>
      <c r="AD3243" t="s">
        <v>612</v>
      </c>
      <c r="AE3243" t="s">
        <v>612</v>
      </c>
      <c r="AF3243" t="s">
        <v>612</v>
      </c>
      <c r="AG3243" t="s">
        <v>612</v>
      </c>
      <c r="AH3243" t="s">
        <v>612</v>
      </c>
      <c r="AI3243" t="s">
        <v>612</v>
      </c>
      <c r="AJ3243" t="s">
        <v>612</v>
      </c>
      <c r="AK3243" t="s">
        <v>612</v>
      </c>
      <c r="AL3243" t="s">
        <v>612</v>
      </c>
      <c r="AM3243" t="s">
        <v>612</v>
      </c>
      <c r="AN3243" t="s">
        <v>612</v>
      </c>
      <c r="AO3243" t="s">
        <v>612</v>
      </c>
      <c r="AP3243" t="s">
        <v>612</v>
      </c>
      <c r="AQ3243" t="s">
        <v>612</v>
      </c>
      <c r="AR3243" t="s">
        <v>612</v>
      </c>
      <c r="AS3243" t="s">
        <v>612</v>
      </c>
      <c r="AT3243" t="s">
        <v>613</v>
      </c>
      <c r="AU3243" t="s">
        <v>612</v>
      </c>
      <c r="AV3243" t="s">
        <v>614</v>
      </c>
      <c r="AW3243" t="s">
        <v>612</v>
      </c>
      <c r="AX3243" t="s">
        <v>612</v>
      </c>
      <c r="AY3243" t="s">
        <v>615</v>
      </c>
      <c r="AZ3243" t="s">
        <v>612</v>
      </c>
      <c r="BA3243" t="s">
        <v>612</v>
      </c>
      <c r="BB3243" t="s">
        <v>612</v>
      </c>
      <c r="BC3243" t="s">
        <v>612</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-514056</v>
      </c>
      <c r="BW3243">
        <v>0</v>
      </c>
      <c r="BX3243">
        <v>0</v>
      </c>
      <c r="BY3243">
        <v>0</v>
      </c>
      <c r="BZ3243">
        <v>0</v>
      </c>
      <c r="CA3243">
        <v>0</v>
      </c>
      <c r="CB3243">
        <v>0</v>
      </c>
      <c r="CC3243">
        <v>0</v>
      </c>
      <c r="CD3243">
        <v>-514056</v>
      </c>
      <c r="CE3243">
        <v>-514056</v>
      </c>
      <c r="CF3243">
        <v>0</v>
      </c>
      <c r="CG3243">
        <v>514056</v>
      </c>
      <c r="CH3243" t="s">
        <v>612</v>
      </c>
      <c r="CI3243" t="s">
        <v>616</v>
      </c>
      <c r="CJ3243" t="s">
        <v>617</v>
      </c>
      <c r="CK3243" t="s">
        <v>617</v>
      </c>
      <c r="CL3243" t="s">
        <v>617</v>
      </c>
      <c r="CM3243" t="s">
        <v>617</v>
      </c>
      <c r="CN3243">
        <v>0</v>
      </c>
    </row>
    <row r="3244" spans="1:92" x14ac:dyDescent="0.25">
      <c r="A3244" t="s">
        <v>16135</v>
      </c>
      <c r="B3244" t="s">
        <v>16135</v>
      </c>
      <c r="C3244">
        <v>59</v>
      </c>
      <c r="D3244" t="s">
        <v>597</v>
      </c>
      <c r="E3244">
        <v>66311</v>
      </c>
      <c r="F3244" t="s">
        <v>16131</v>
      </c>
      <c r="G3244" t="s">
        <v>15626</v>
      </c>
      <c r="H3244" t="s">
        <v>15627</v>
      </c>
      <c r="I3244" t="s">
        <v>600</v>
      </c>
      <c r="J3244">
        <v>10576</v>
      </c>
      <c r="K3244">
        <v>11125</v>
      </c>
      <c r="L3244" t="s">
        <v>16132</v>
      </c>
      <c r="M3244" t="s">
        <v>16133</v>
      </c>
      <c r="N3244" t="s">
        <v>9714</v>
      </c>
      <c r="O3244" t="s">
        <v>16134</v>
      </c>
      <c r="P3244" t="s">
        <v>9711</v>
      </c>
      <c r="Q3244" t="s">
        <v>9712</v>
      </c>
      <c r="R3244" t="s">
        <v>9713</v>
      </c>
      <c r="S3244" t="s">
        <v>9713</v>
      </c>
      <c r="T3244" t="s">
        <v>9714</v>
      </c>
      <c r="U3244" t="s">
        <v>4479</v>
      </c>
      <c r="V3244" t="s">
        <v>1577</v>
      </c>
      <c r="W3244">
        <v>45.381259999999997</v>
      </c>
      <c r="X3244">
        <v>-75.626410000000007</v>
      </c>
      <c r="Y3244" t="s">
        <v>612</v>
      </c>
      <c r="Z3244" t="s">
        <v>612</v>
      </c>
      <c r="AA3244" t="s">
        <v>612</v>
      </c>
      <c r="AB3244" t="s">
        <v>612</v>
      </c>
      <c r="AC3244" t="s">
        <v>612</v>
      </c>
      <c r="AD3244" t="s">
        <v>612</v>
      </c>
      <c r="AE3244" t="s">
        <v>612</v>
      </c>
      <c r="AF3244" t="s">
        <v>612</v>
      </c>
      <c r="AG3244" t="s">
        <v>612</v>
      </c>
      <c r="AH3244" t="s">
        <v>612</v>
      </c>
      <c r="AI3244" t="s">
        <v>612</v>
      </c>
      <c r="AJ3244" t="s">
        <v>612</v>
      </c>
      <c r="AK3244" t="s">
        <v>612</v>
      </c>
      <c r="AL3244" t="s">
        <v>612</v>
      </c>
      <c r="AM3244" t="s">
        <v>612</v>
      </c>
      <c r="AN3244" t="s">
        <v>612</v>
      </c>
      <c r="AO3244" t="s">
        <v>612</v>
      </c>
      <c r="AP3244" t="s">
        <v>612</v>
      </c>
      <c r="AQ3244" t="s">
        <v>612</v>
      </c>
      <c r="AR3244" t="s">
        <v>612</v>
      </c>
      <c r="AS3244" t="s">
        <v>612</v>
      </c>
      <c r="AT3244" t="s">
        <v>613</v>
      </c>
      <c r="AU3244" t="s">
        <v>612</v>
      </c>
      <c r="AV3244" t="s">
        <v>614</v>
      </c>
      <c r="AW3244" t="s">
        <v>612</v>
      </c>
      <c r="AX3244">
        <v>1582328</v>
      </c>
      <c r="AY3244" t="s">
        <v>621</v>
      </c>
      <c r="AZ3244" t="s">
        <v>579</v>
      </c>
      <c r="BA3244" t="s">
        <v>579</v>
      </c>
      <c r="BB3244" t="s">
        <v>622</v>
      </c>
      <c r="BC3244">
        <v>42248</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2066912</v>
      </c>
      <c r="BW3244">
        <v>0</v>
      </c>
      <c r="BX3244">
        <v>0</v>
      </c>
      <c r="BY3244">
        <v>0</v>
      </c>
      <c r="BZ3244">
        <v>0</v>
      </c>
      <c r="CA3244">
        <v>0</v>
      </c>
      <c r="CB3244">
        <v>0</v>
      </c>
      <c r="CC3244">
        <v>0</v>
      </c>
      <c r="CD3244">
        <v>2066912</v>
      </c>
      <c r="CE3244">
        <v>2066912</v>
      </c>
      <c r="CF3244">
        <v>1582328</v>
      </c>
      <c r="CG3244">
        <v>-484584</v>
      </c>
      <c r="CH3244" t="s">
        <v>612</v>
      </c>
      <c r="CI3244" t="s">
        <v>616</v>
      </c>
      <c r="CJ3244" t="s">
        <v>617</v>
      </c>
      <c r="CK3244" t="s">
        <v>617</v>
      </c>
      <c r="CL3244" t="s">
        <v>617</v>
      </c>
      <c r="CM3244" t="s">
        <v>617</v>
      </c>
      <c r="CN3244">
        <v>0</v>
      </c>
    </row>
    <row r="3245" spans="1:92" x14ac:dyDescent="0.25">
      <c r="A3245" t="s">
        <v>16136</v>
      </c>
      <c r="B3245" t="s">
        <v>16136</v>
      </c>
      <c r="C3245">
        <v>59</v>
      </c>
      <c r="D3245" t="s">
        <v>597</v>
      </c>
      <c r="E3245">
        <v>66311</v>
      </c>
      <c r="F3245" t="s">
        <v>16131</v>
      </c>
      <c r="G3245" t="s">
        <v>624</v>
      </c>
      <c r="H3245" t="s">
        <v>625</v>
      </c>
      <c r="I3245" t="s">
        <v>600</v>
      </c>
      <c r="J3245">
        <v>10576</v>
      </c>
      <c r="K3245">
        <v>11125</v>
      </c>
      <c r="L3245" t="s">
        <v>16132</v>
      </c>
      <c r="M3245" t="s">
        <v>16133</v>
      </c>
      <c r="N3245" t="s">
        <v>9714</v>
      </c>
      <c r="O3245" t="s">
        <v>16134</v>
      </c>
      <c r="P3245" t="s">
        <v>9711</v>
      </c>
      <c r="Q3245" t="s">
        <v>9712</v>
      </c>
      <c r="R3245" t="s">
        <v>9713</v>
      </c>
      <c r="S3245" t="s">
        <v>9713</v>
      </c>
      <c r="T3245" t="s">
        <v>9714</v>
      </c>
      <c r="U3245" t="s">
        <v>4479</v>
      </c>
      <c r="V3245" t="s">
        <v>1577</v>
      </c>
      <c r="W3245">
        <v>45.381259999999997</v>
      </c>
      <c r="X3245">
        <v>-75.626410000000007</v>
      </c>
      <c r="Y3245" t="s">
        <v>612</v>
      </c>
      <c r="Z3245" t="s">
        <v>612</v>
      </c>
      <c r="AA3245" t="s">
        <v>612</v>
      </c>
      <c r="AB3245" t="s">
        <v>612</v>
      </c>
      <c r="AC3245" t="s">
        <v>612</v>
      </c>
      <c r="AD3245" t="s">
        <v>612</v>
      </c>
      <c r="AE3245" t="s">
        <v>612</v>
      </c>
      <c r="AF3245" t="s">
        <v>612</v>
      </c>
      <c r="AG3245" t="s">
        <v>612</v>
      </c>
      <c r="AH3245" t="s">
        <v>612</v>
      </c>
      <c r="AI3245" t="s">
        <v>612</v>
      </c>
      <c r="AJ3245" t="s">
        <v>612</v>
      </c>
      <c r="AK3245" t="s">
        <v>612</v>
      </c>
      <c r="AL3245" t="s">
        <v>612</v>
      </c>
      <c r="AM3245" t="s">
        <v>612</v>
      </c>
      <c r="AN3245" t="s">
        <v>612</v>
      </c>
      <c r="AO3245" t="s">
        <v>612</v>
      </c>
      <c r="AP3245" t="s">
        <v>612</v>
      </c>
      <c r="AQ3245" t="s">
        <v>612</v>
      </c>
      <c r="AR3245" t="s">
        <v>612</v>
      </c>
      <c r="AS3245" t="s">
        <v>612</v>
      </c>
      <c r="AT3245" t="s">
        <v>613</v>
      </c>
      <c r="AU3245" t="s">
        <v>612</v>
      </c>
      <c r="AV3245" t="s">
        <v>614</v>
      </c>
      <c r="AW3245" t="s">
        <v>612</v>
      </c>
      <c r="AX3245">
        <v>479110</v>
      </c>
      <c r="AY3245" t="s">
        <v>621</v>
      </c>
      <c r="AZ3245" t="s">
        <v>470</v>
      </c>
      <c r="BA3245" t="s">
        <v>470</v>
      </c>
      <c r="BB3245" t="s">
        <v>662</v>
      </c>
      <c r="BC3245">
        <v>41153</v>
      </c>
      <c r="BD3245">
        <v>0</v>
      </c>
      <c r="BE3245">
        <v>0</v>
      </c>
      <c r="BF3245">
        <v>0</v>
      </c>
      <c r="BG3245">
        <v>479110</v>
      </c>
      <c r="BH3245">
        <v>0</v>
      </c>
      <c r="BI3245">
        <v>0</v>
      </c>
      <c r="BJ3245">
        <v>0</v>
      </c>
      <c r="BK3245">
        <v>0</v>
      </c>
      <c r="BL3245">
        <v>0</v>
      </c>
      <c r="BM3245">
        <v>0</v>
      </c>
      <c r="BN3245">
        <v>0</v>
      </c>
      <c r="BO3245">
        <v>0</v>
      </c>
      <c r="BP3245">
        <v>0</v>
      </c>
      <c r="BQ3245">
        <v>0</v>
      </c>
      <c r="BR3245">
        <v>0</v>
      </c>
      <c r="BS3245">
        <v>479110</v>
      </c>
      <c r="BT3245">
        <v>0</v>
      </c>
      <c r="BU3245">
        <v>0</v>
      </c>
      <c r="BV3245">
        <v>0</v>
      </c>
      <c r="BW3245">
        <v>0</v>
      </c>
      <c r="BX3245">
        <v>0</v>
      </c>
      <c r="BY3245">
        <v>0</v>
      </c>
      <c r="BZ3245">
        <v>0</v>
      </c>
      <c r="CA3245">
        <v>0</v>
      </c>
      <c r="CB3245">
        <v>0</v>
      </c>
      <c r="CC3245">
        <v>0</v>
      </c>
      <c r="CD3245">
        <v>0</v>
      </c>
      <c r="CE3245">
        <v>479110</v>
      </c>
      <c r="CF3245">
        <v>479110</v>
      </c>
      <c r="CG3245">
        <v>0</v>
      </c>
      <c r="CH3245" t="s">
        <v>612</v>
      </c>
      <c r="CI3245" t="s">
        <v>616</v>
      </c>
      <c r="CJ3245" t="s">
        <v>617</v>
      </c>
      <c r="CK3245" t="s">
        <v>617</v>
      </c>
      <c r="CL3245" t="s">
        <v>617</v>
      </c>
      <c r="CM3245" t="s">
        <v>617</v>
      </c>
      <c r="CN3245">
        <v>0</v>
      </c>
    </row>
    <row r="3246" spans="1:92" x14ac:dyDescent="0.25">
      <c r="A3246" t="s">
        <v>16137</v>
      </c>
      <c r="B3246" t="s">
        <v>16137</v>
      </c>
      <c r="C3246">
        <v>59</v>
      </c>
      <c r="D3246" t="s">
        <v>597</v>
      </c>
      <c r="E3246">
        <v>66311</v>
      </c>
      <c r="F3246" t="s">
        <v>16131</v>
      </c>
      <c r="G3246" t="s">
        <v>16138</v>
      </c>
      <c r="H3246" t="s">
        <v>16139</v>
      </c>
      <c r="I3246" t="s">
        <v>630</v>
      </c>
      <c r="J3246">
        <v>2014</v>
      </c>
      <c r="K3246">
        <v>6599</v>
      </c>
      <c r="L3246" t="s">
        <v>16140</v>
      </c>
      <c r="M3246" t="s">
        <v>16141</v>
      </c>
      <c r="N3246" t="s">
        <v>10216</v>
      </c>
      <c r="O3246" t="s">
        <v>16142</v>
      </c>
      <c r="P3246" t="s">
        <v>10218</v>
      </c>
      <c r="Q3246" t="s">
        <v>10219</v>
      </c>
      <c r="R3246" t="s">
        <v>10220</v>
      </c>
      <c r="S3246" t="s">
        <v>10066</v>
      </c>
      <c r="T3246" t="s">
        <v>10067</v>
      </c>
      <c r="U3246" t="s">
        <v>4479</v>
      </c>
      <c r="V3246" t="s">
        <v>1577</v>
      </c>
      <c r="W3246">
        <v>45.54392</v>
      </c>
      <c r="X3246">
        <v>-75.288160000000005</v>
      </c>
      <c r="Y3246" t="s">
        <v>612</v>
      </c>
      <c r="Z3246" t="s">
        <v>612</v>
      </c>
      <c r="AA3246" t="s">
        <v>612</v>
      </c>
      <c r="AB3246" t="s">
        <v>612</v>
      </c>
      <c r="AC3246" t="s">
        <v>612</v>
      </c>
      <c r="AD3246" t="s">
        <v>612</v>
      </c>
      <c r="AE3246" t="s">
        <v>612</v>
      </c>
      <c r="AF3246" t="s">
        <v>612</v>
      </c>
      <c r="AG3246" t="s">
        <v>612</v>
      </c>
      <c r="AH3246" t="s">
        <v>612</v>
      </c>
      <c r="AI3246" t="s">
        <v>612</v>
      </c>
      <c r="AJ3246" t="s">
        <v>612</v>
      </c>
      <c r="AK3246" t="s">
        <v>612</v>
      </c>
      <c r="AL3246" t="s">
        <v>612</v>
      </c>
      <c r="AM3246" t="s">
        <v>612</v>
      </c>
      <c r="AN3246" t="s">
        <v>612</v>
      </c>
      <c r="AO3246" t="s">
        <v>612</v>
      </c>
      <c r="AP3246" t="s">
        <v>612</v>
      </c>
      <c r="AQ3246" t="s">
        <v>612</v>
      </c>
      <c r="AR3246" t="s">
        <v>612</v>
      </c>
      <c r="AS3246" t="s">
        <v>612</v>
      </c>
      <c r="AT3246" t="s">
        <v>613</v>
      </c>
      <c r="AU3246" t="s">
        <v>612</v>
      </c>
      <c r="AV3246" t="s">
        <v>635</v>
      </c>
      <c r="AW3246">
        <v>42025</v>
      </c>
      <c r="AX3246">
        <v>412097</v>
      </c>
      <c r="AY3246" t="s">
        <v>621</v>
      </c>
      <c r="AZ3246" t="s">
        <v>143</v>
      </c>
      <c r="BA3246" t="s">
        <v>701</v>
      </c>
      <c r="BB3246" t="s">
        <v>622</v>
      </c>
      <c r="BC3246">
        <v>42248</v>
      </c>
      <c r="BD3246">
        <v>0</v>
      </c>
      <c r="BE3246">
        <v>0</v>
      </c>
      <c r="BF3246">
        <v>0</v>
      </c>
      <c r="BG3246">
        <v>412097</v>
      </c>
      <c r="BH3246">
        <v>0</v>
      </c>
      <c r="BI3246">
        <v>0</v>
      </c>
      <c r="BJ3246">
        <v>0</v>
      </c>
      <c r="BK3246">
        <v>0</v>
      </c>
      <c r="BL3246">
        <v>0</v>
      </c>
      <c r="BM3246">
        <v>0</v>
      </c>
      <c r="BN3246">
        <v>0</v>
      </c>
      <c r="BO3246">
        <v>0</v>
      </c>
      <c r="BP3246">
        <v>0</v>
      </c>
      <c r="BQ3246">
        <v>0</v>
      </c>
      <c r="BR3246">
        <v>0</v>
      </c>
      <c r="BS3246">
        <v>412097</v>
      </c>
      <c r="BT3246">
        <v>0</v>
      </c>
      <c r="BU3246">
        <v>0</v>
      </c>
      <c r="BV3246">
        <v>0</v>
      </c>
      <c r="BW3246">
        <v>0</v>
      </c>
      <c r="BX3246">
        <v>0</v>
      </c>
      <c r="BY3246">
        <v>0</v>
      </c>
      <c r="BZ3246">
        <v>0</v>
      </c>
      <c r="CA3246">
        <v>0</v>
      </c>
      <c r="CB3246">
        <v>0</v>
      </c>
      <c r="CC3246">
        <v>0</v>
      </c>
      <c r="CD3246">
        <v>0</v>
      </c>
      <c r="CE3246">
        <v>412097</v>
      </c>
      <c r="CF3246">
        <v>412097</v>
      </c>
      <c r="CG3246">
        <v>0</v>
      </c>
      <c r="CH3246" t="s">
        <v>612</v>
      </c>
      <c r="CI3246" t="s">
        <v>616</v>
      </c>
      <c r="CJ3246" t="s">
        <v>617</v>
      </c>
      <c r="CK3246" t="s">
        <v>617</v>
      </c>
      <c r="CL3246" t="s">
        <v>617</v>
      </c>
      <c r="CM3246" t="s">
        <v>617</v>
      </c>
      <c r="CN3246">
        <v>0</v>
      </c>
    </row>
    <row r="3247" spans="1:92" x14ac:dyDescent="0.25">
      <c r="A3247" t="s">
        <v>16143</v>
      </c>
      <c r="B3247" t="s">
        <v>16143</v>
      </c>
      <c r="C3247">
        <v>59</v>
      </c>
      <c r="D3247" t="s">
        <v>597</v>
      </c>
      <c r="E3247">
        <v>66311</v>
      </c>
      <c r="F3247" t="s">
        <v>16131</v>
      </c>
      <c r="G3247" t="s">
        <v>16138</v>
      </c>
      <c r="H3247" t="s">
        <v>16139</v>
      </c>
      <c r="I3247" t="s">
        <v>630</v>
      </c>
      <c r="J3247">
        <v>2014</v>
      </c>
      <c r="K3247">
        <v>6599</v>
      </c>
      <c r="L3247" t="s">
        <v>16140</v>
      </c>
      <c r="M3247" t="s">
        <v>16141</v>
      </c>
      <c r="N3247" t="s">
        <v>10216</v>
      </c>
      <c r="O3247" t="s">
        <v>16142</v>
      </c>
      <c r="P3247" t="s">
        <v>10218</v>
      </c>
      <c r="Q3247" t="s">
        <v>10219</v>
      </c>
      <c r="R3247" t="s">
        <v>10220</v>
      </c>
      <c r="S3247" t="s">
        <v>10066</v>
      </c>
      <c r="T3247" t="s">
        <v>10067</v>
      </c>
      <c r="U3247" t="s">
        <v>4479</v>
      </c>
      <c r="V3247" t="s">
        <v>1577</v>
      </c>
      <c r="W3247">
        <v>45.54392</v>
      </c>
      <c r="X3247">
        <v>-75.288160000000005</v>
      </c>
      <c r="Y3247">
        <v>42321</v>
      </c>
      <c r="Z3247" t="s">
        <v>622</v>
      </c>
      <c r="AA3247" t="s">
        <v>622</v>
      </c>
      <c r="AB3247" t="s">
        <v>612</v>
      </c>
      <c r="AC3247" t="s">
        <v>612</v>
      </c>
      <c r="AD3247" t="s">
        <v>612</v>
      </c>
      <c r="AE3247">
        <v>42321</v>
      </c>
      <c r="AF3247" t="s">
        <v>622</v>
      </c>
      <c r="AG3247" t="s">
        <v>622</v>
      </c>
      <c r="AH3247" t="s">
        <v>612</v>
      </c>
      <c r="AI3247" t="s">
        <v>612</v>
      </c>
      <c r="AJ3247" t="s">
        <v>612</v>
      </c>
      <c r="AK3247" t="s">
        <v>612</v>
      </c>
      <c r="AL3247" t="s">
        <v>612</v>
      </c>
      <c r="AM3247" t="s">
        <v>612</v>
      </c>
      <c r="AN3247" t="s">
        <v>612</v>
      </c>
      <c r="AO3247" t="s">
        <v>612</v>
      </c>
      <c r="AP3247" t="s">
        <v>612</v>
      </c>
      <c r="AQ3247">
        <v>184</v>
      </c>
      <c r="AR3247" t="s">
        <v>612</v>
      </c>
      <c r="AS3247" t="s">
        <v>612</v>
      </c>
      <c r="AT3247" t="s">
        <v>613</v>
      </c>
      <c r="AU3247" t="s">
        <v>612</v>
      </c>
      <c r="AV3247" t="s">
        <v>635</v>
      </c>
      <c r="AW3247">
        <v>43342</v>
      </c>
      <c r="AX3247">
        <v>4324942</v>
      </c>
      <c r="AY3247" t="s">
        <v>621</v>
      </c>
      <c r="AZ3247" t="s">
        <v>140</v>
      </c>
      <c r="BA3247" t="s">
        <v>460</v>
      </c>
      <c r="BB3247" t="s">
        <v>736</v>
      </c>
      <c r="BC3247">
        <v>43174</v>
      </c>
      <c r="BD3247">
        <v>0</v>
      </c>
      <c r="BE3247">
        <v>0</v>
      </c>
      <c r="BF3247">
        <v>0</v>
      </c>
      <c r="BG3247">
        <v>0</v>
      </c>
      <c r="BH3247">
        <v>503238</v>
      </c>
      <c r="BI3247">
        <v>0</v>
      </c>
      <c r="BJ3247">
        <v>0</v>
      </c>
      <c r="BK3247">
        <v>0</v>
      </c>
      <c r="BL3247">
        <v>0</v>
      </c>
      <c r="BM3247">
        <v>0</v>
      </c>
      <c r="BN3247">
        <v>0</v>
      </c>
      <c r="BO3247">
        <v>0</v>
      </c>
      <c r="BP3247">
        <v>0</v>
      </c>
      <c r="BQ3247">
        <v>0</v>
      </c>
      <c r="BR3247">
        <v>0</v>
      </c>
      <c r="BS3247">
        <v>503238</v>
      </c>
      <c r="BT3247">
        <v>0</v>
      </c>
      <c r="BU3247">
        <v>0</v>
      </c>
      <c r="BV3247">
        <v>0</v>
      </c>
      <c r="BW3247">
        <v>0</v>
      </c>
      <c r="BX3247">
        <v>3821704</v>
      </c>
      <c r="BY3247">
        <v>0</v>
      </c>
      <c r="BZ3247">
        <v>0</v>
      </c>
      <c r="CA3247">
        <v>0</v>
      </c>
      <c r="CB3247">
        <v>0</v>
      </c>
      <c r="CC3247">
        <v>0</v>
      </c>
      <c r="CD3247">
        <v>3821704</v>
      </c>
      <c r="CE3247">
        <v>4324942</v>
      </c>
      <c r="CF3247">
        <v>4324942</v>
      </c>
      <c r="CG3247">
        <v>0</v>
      </c>
      <c r="CH3247" t="s">
        <v>612</v>
      </c>
      <c r="CI3247" t="s">
        <v>616</v>
      </c>
      <c r="CJ3247" t="s">
        <v>702</v>
      </c>
      <c r="CK3247" t="s">
        <v>703</v>
      </c>
      <c r="CL3247" t="s">
        <v>617</v>
      </c>
      <c r="CM3247" t="s">
        <v>617</v>
      </c>
      <c r="CN3247">
        <v>3821704</v>
      </c>
    </row>
    <row r="3248" spans="1:92" x14ac:dyDescent="0.25">
      <c r="A3248" t="s">
        <v>16144</v>
      </c>
      <c r="B3248" t="s">
        <v>16144</v>
      </c>
      <c r="C3248">
        <v>59</v>
      </c>
      <c r="D3248" t="s">
        <v>597</v>
      </c>
      <c r="E3248">
        <v>66311</v>
      </c>
      <c r="F3248" t="s">
        <v>16131</v>
      </c>
      <c r="G3248" t="s">
        <v>16145</v>
      </c>
      <c r="H3248" t="s">
        <v>16146</v>
      </c>
      <c r="I3248" t="s">
        <v>630</v>
      </c>
      <c r="J3248">
        <v>1684</v>
      </c>
      <c r="K3248">
        <v>6384</v>
      </c>
      <c r="L3248" t="s">
        <v>16147</v>
      </c>
      <c r="M3248" t="s">
        <v>16148</v>
      </c>
      <c r="N3248" t="s">
        <v>9714</v>
      </c>
      <c r="O3248" t="s">
        <v>16149</v>
      </c>
      <c r="P3248" t="s">
        <v>9711</v>
      </c>
      <c r="Q3248" t="s">
        <v>9712</v>
      </c>
      <c r="R3248" t="s">
        <v>9713</v>
      </c>
      <c r="S3248" t="s">
        <v>9713</v>
      </c>
      <c r="T3248" t="s">
        <v>9714</v>
      </c>
      <c r="U3248" t="s">
        <v>4479</v>
      </c>
      <c r="V3248" t="s">
        <v>1577</v>
      </c>
      <c r="W3248">
        <v>45.362879999999997</v>
      </c>
      <c r="X3248">
        <v>-75.763090000000005</v>
      </c>
      <c r="Y3248" t="s">
        <v>612</v>
      </c>
      <c r="Z3248" t="s">
        <v>612</v>
      </c>
      <c r="AA3248" t="s">
        <v>612</v>
      </c>
      <c r="AB3248" t="s">
        <v>612</v>
      </c>
      <c r="AC3248" t="s">
        <v>612</v>
      </c>
      <c r="AD3248" t="s">
        <v>612</v>
      </c>
      <c r="AE3248" t="s">
        <v>612</v>
      </c>
      <c r="AF3248" t="s">
        <v>612</v>
      </c>
      <c r="AG3248" t="s">
        <v>612</v>
      </c>
      <c r="AH3248" t="s">
        <v>612</v>
      </c>
      <c r="AI3248" t="s">
        <v>612</v>
      </c>
      <c r="AJ3248" t="s">
        <v>612</v>
      </c>
      <c r="AK3248" t="s">
        <v>612</v>
      </c>
      <c r="AL3248" t="s">
        <v>612</v>
      </c>
      <c r="AM3248" t="s">
        <v>612</v>
      </c>
      <c r="AN3248" t="s">
        <v>612</v>
      </c>
      <c r="AO3248" t="s">
        <v>612</v>
      </c>
      <c r="AP3248" t="s">
        <v>612</v>
      </c>
      <c r="AQ3248" t="s">
        <v>612</v>
      </c>
      <c r="AR3248" t="s">
        <v>612</v>
      </c>
      <c r="AS3248" t="s">
        <v>612</v>
      </c>
      <c r="AT3248" t="s">
        <v>613</v>
      </c>
      <c r="AU3248" t="s">
        <v>612</v>
      </c>
      <c r="AV3248" t="s">
        <v>635</v>
      </c>
      <c r="AW3248">
        <v>39691</v>
      </c>
      <c r="AX3248">
        <v>4492079</v>
      </c>
      <c r="AY3248" t="s">
        <v>621</v>
      </c>
      <c r="AZ3248" t="s">
        <v>140</v>
      </c>
      <c r="BA3248" t="s">
        <v>470</v>
      </c>
      <c r="BB3248" t="s">
        <v>694</v>
      </c>
      <c r="BC3248">
        <v>37135</v>
      </c>
      <c r="BD3248">
        <v>0</v>
      </c>
      <c r="BE3248">
        <v>0</v>
      </c>
      <c r="BF3248">
        <v>0</v>
      </c>
      <c r="BG3248">
        <v>0</v>
      </c>
      <c r="BH3248">
        <v>0</v>
      </c>
      <c r="BI3248">
        <v>0</v>
      </c>
      <c r="BJ3248">
        <v>0</v>
      </c>
      <c r="BK3248">
        <v>0</v>
      </c>
      <c r="BL3248">
        <v>0</v>
      </c>
      <c r="BM3248">
        <v>0</v>
      </c>
      <c r="BN3248">
        <v>0</v>
      </c>
      <c r="BO3248">
        <v>0</v>
      </c>
      <c r="BP3248">
        <v>0</v>
      </c>
      <c r="BQ3248">
        <v>0</v>
      </c>
      <c r="BR3248">
        <v>0</v>
      </c>
      <c r="BS3248">
        <v>0</v>
      </c>
      <c r="BT3248">
        <v>4492079</v>
      </c>
      <c r="BU3248">
        <v>0</v>
      </c>
      <c r="BV3248">
        <v>0</v>
      </c>
      <c r="BW3248">
        <v>0</v>
      </c>
      <c r="BX3248">
        <v>0</v>
      </c>
      <c r="BY3248">
        <v>0</v>
      </c>
      <c r="BZ3248">
        <v>0</v>
      </c>
      <c r="CA3248">
        <v>0</v>
      </c>
      <c r="CB3248">
        <v>0</v>
      </c>
      <c r="CC3248">
        <v>0</v>
      </c>
      <c r="CD3248">
        <v>4492079</v>
      </c>
      <c r="CE3248">
        <v>4492079</v>
      </c>
      <c r="CF3248">
        <v>4492079</v>
      </c>
      <c r="CG3248">
        <v>0</v>
      </c>
      <c r="CH3248" t="s">
        <v>612</v>
      </c>
      <c r="CI3248" t="s">
        <v>616</v>
      </c>
      <c r="CJ3248" t="s">
        <v>617</v>
      </c>
      <c r="CK3248" t="s">
        <v>617</v>
      </c>
      <c r="CL3248" t="s">
        <v>617</v>
      </c>
      <c r="CM3248" t="s">
        <v>617</v>
      </c>
      <c r="CN3248">
        <v>0</v>
      </c>
    </row>
    <row r="3249" spans="1:92" x14ac:dyDescent="0.25">
      <c r="A3249" t="s">
        <v>16150</v>
      </c>
      <c r="B3249" t="s">
        <v>16150</v>
      </c>
      <c r="C3249">
        <v>59</v>
      </c>
      <c r="D3249" t="s">
        <v>597</v>
      </c>
      <c r="E3249">
        <v>66311</v>
      </c>
      <c r="F3249" t="s">
        <v>16131</v>
      </c>
      <c r="G3249" t="s">
        <v>16151</v>
      </c>
      <c r="H3249" t="s">
        <v>16152</v>
      </c>
      <c r="I3249" t="s">
        <v>630</v>
      </c>
      <c r="J3249">
        <v>3</v>
      </c>
      <c r="K3249">
        <v>5303</v>
      </c>
      <c r="L3249" t="s">
        <v>16153</v>
      </c>
      <c r="M3249" t="s">
        <v>16154</v>
      </c>
      <c r="N3249" t="s">
        <v>4731</v>
      </c>
      <c r="O3249" t="s">
        <v>16155</v>
      </c>
      <c r="P3249" t="s">
        <v>4733</v>
      </c>
      <c r="Q3249" t="s">
        <v>4734</v>
      </c>
      <c r="R3249" t="s">
        <v>4735</v>
      </c>
      <c r="S3249" t="s">
        <v>4736</v>
      </c>
      <c r="T3249" t="s">
        <v>4737</v>
      </c>
      <c r="U3249" t="s">
        <v>4479</v>
      </c>
      <c r="V3249" t="s">
        <v>1577</v>
      </c>
      <c r="W3249">
        <v>44.113878980000003</v>
      </c>
      <c r="X3249">
        <v>-77.554924580000005</v>
      </c>
      <c r="Y3249" t="s">
        <v>612</v>
      </c>
      <c r="Z3249" t="s">
        <v>612</v>
      </c>
      <c r="AA3249" t="s">
        <v>612</v>
      </c>
      <c r="AB3249" t="s">
        <v>612</v>
      </c>
      <c r="AC3249" t="s">
        <v>612</v>
      </c>
      <c r="AD3249" t="s">
        <v>612</v>
      </c>
      <c r="AE3249" t="s">
        <v>612</v>
      </c>
      <c r="AF3249" t="s">
        <v>612</v>
      </c>
      <c r="AG3249" t="s">
        <v>612</v>
      </c>
      <c r="AH3249" t="s">
        <v>612</v>
      </c>
      <c r="AI3249" t="s">
        <v>612</v>
      </c>
      <c r="AJ3249" t="s">
        <v>612</v>
      </c>
      <c r="AK3249" t="s">
        <v>612</v>
      </c>
      <c r="AL3249" t="s">
        <v>612</v>
      </c>
      <c r="AM3249" t="s">
        <v>612</v>
      </c>
      <c r="AN3249" t="s">
        <v>612</v>
      </c>
      <c r="AO3249" t="s">
        <v>612</v>
      </c>
      <c r="AP3249" t="s">
        <v>612</v>
      </c>
      <c r="AQ3249" t="s">
        <v>612</v>
      </c>
      <c r="AR3249" t="s">
        <v>612</v>
      </c>
      <c r="AS3249" t="s">
        <v>612</v>
      </c>
      <c r="AT3249" t="s">
        <v>613</v>
      </c>
      <c r="AU3249" t="s">
        <v>612</v>
      </c>
      <c r="AV3249" t="s">
        <v>635</v>
      </c>
      <c r="AW3249">
        <v>39691</v>
      </c>
      <c r="AX3249">
        <v>7577317</v>
      </c>
      <c r="AY3249" t="s">
        <v>621</v>
      </c>
      <c r="AZ3249" t="s">
        <v>140</v>
      </c>
      <c r="BA3249" t="s">
        <v>470</v>
      </c>
      <c r="BB3249" t="s">
        <v>1255</v>
      </c>
      <c r="BC3249">
        <v>37865</v>
      </c>
      <c r="BD3249">
        <v>0</v>
      </c>
      <c r="BE3249">
        <v>0</v>
      </c>
      <c r="BF3249">
        <v>0</v>
      </c>
      <c r="BG3249">
        <v>0</v>
      </c>
      <c r="BH3249">
        <v>0</v>
      </c>
      <c r="BI3249">
        <v>0</v>
      </c>
      <c r="BJ3249">
        <v>0</v>
      </c>
      <c r="BK3249">
        <v>0</v>
      </c>
      <c r="BL3249">
        <v>0</v>
      </c>
      <c r="BM3249">
        <v>0</v>
      </c>
      <c r="BN3249">
        <v>0</v>
      </c>
      <c r="BO3249">
        <v>0</v>
      </c>
      <c r="BP3249">
        <v>0</v>
      </c>
      <c r="BQ3249">
        <v>0</v>
      </c>
      <c r="BR3249">
        <v>0</v>
      </c>
      <c r="BS3249">
        <v>0</v>
      </c>
      <c r="BT3249">
        <v>7577317</v>
      </c>
      <c r="BU3249">
        <v>0</v>
      </c>
      <c r="BV3249">
        <v>0</v>
      </c>
      <c r="BW3249">
        <v>0</v>
      </c>
      <c r="BX3249">
        <v>0</v>
      </c>
      <c r="BY3249">
        <v>0</v>
      </c>
      <c r="BZ3249">
        <v>0</v>
      </c>
      <c r="CA3249">
        <v>0</v>
      </c>
      <c r="CB3249">
        <v>0</v>
      </c>
      <c r="CC3249">
        <v>0</v>
      </c>
      <c r="CD3249">
        <v>7577317</v>
      </c>
      <c r="CE3249">
        <v>7577317</v>
      </c>
      <c r="CF3249">
        <v>7577317</v>
      </c>
      <c r="CG3249">
        <v>0</v>
      </c>
      <c r="CH3249" t="s">
        <v>612</v>
      </c>
      <c r="CI3249" t="s">
        <v>616</v>
      </c>
      <c r="CJ3249" t="s">
        <v>617</v>
      </c>
      <c r="CK3249" t="s">
        <v>617</v>
      </c>
      <c r="CL3249" t="s">
        <v>617</v>
      </c>
      <c r="CM3249" t="s">
        <v>617</v>
      </c>
      <c r="CN3249">
        <v>0</v>
      </c>
    </row>
    <row r="3250" spans="1:92" x14ac:dyDescent="0.25">
      <c r="A3250" t="s">
        <v>16156</v>
      </c>
      <c r="B3250" t="s">
        <v>16156</v>
      </c>
      <c r="C3250">
        <v>59</v>
      </c>
      <c r="D3250" t="s">
        <v>597</v>
      </c>
      <c r="E3250">
        <v>66311</v>
      </c>
      <c r="F3250" t="s">
        <v>16131</v>
      </c>
      <c r="G3250" t="s">
        <v>16151</v>
      </c>
      <c r="H3250" t="s">
        <v>16152</v>
      </c>
      <c r="I3250" t="s">
        <v>630</v>
      </c>
      <c r="J3250">
        <v>3</v>
      </c>
      <c r="K3250">
        <v>5303</v>
      </c>
      <c r="L3250" t="s">
        <v>16153</v>
      </c>
      <c r="M3250" t="s">
        <v>16154</v>
      </c>
      <c r="N3250" t="s">
        <v>4731</v>
      </c>
      <c r="O3250" t="s">
        <v>16155</v>
      </c>
      <c r="P3250" t="s">
        <v>4733</v>
      </c>
      <c r="Q3250" t="s">
        <v>4734</v>
      </c>
      <c r="R3250" t="s">
        <v>4735</v>
      </c>
      <c r="S3250" t="s">
        <v>4736</v>
      </c>
      <c r="T3250" t="s">
        <v>4737</v>
      </c>
      <c r="U3250" t="s">
        <v>4479</v>
      </c>
      <c r="V3250" t="s">
        <v>1577</v>
      </c>
      <c r="W3250">
        <v>44.113878980000003</v>
      </c>
      <c r="X3250">
        <v>-77.554924580000005</v>
      </c>
      <c r="Y3250" t="s">
        <v>612</v>
      </c>
      <c r="Z3250" t="s">
        <v>612</v>
      </c>
      <c r="AA3250" t="s">
        <v>612</v>
      </c>
      <c r="AB3250" t="s">
        <v>612</v>
      </c>
      <c r="AC3250" t="s">
        <v>612</v>
      </c>
      <c r="AD3250" t="s">
        <v>612</v>
      </c>
      <c r="AE3250" t="s">
        <v>612</v>
      </c>
      <c r="AF3250" t="s">
        <v>612</v>
      </c>
      <c r="AG3250" t="s">
        <v>612</v>
      </c>
      <c r="AH3250" t="s">
        <v>612</v>
      </c>
      <c r="AI3250" t="s">
        <v>612</v>
      </c>
      <c r="AJ3250" t="s">
        <v>612</v>
      </c>
      <c r="AK3250" t="s">
        <v>612</v>
      </c>
      <c r="AL3250" t="s">
        <v>612</v>
      </c>
      <c r="AM3250" t="s">
        <v>612</v>
      </c>
      <c r="AN3250" t="s">
        <v>612</v>
      </c>
      <c r="AO3250" t="s">
        <v>612</v>
      </c>
      <c r="AP3250" t="s">
        <v>612</v>
      </c>
      <c r="AQ3250" t="s">
        <v>612</v>
      </c>
      <c r="AR3250" t="s">
        <v>612</v>
      </c>
      <c r="AS3250" t="s">
        <v>612</v>
      </c>
      <c r="AT3250" t="s">
        <v>613</v>
      </c>
      <c r="AU3250" t="s">
        <v>612</v>
      </c>
      <c r="AV3250" t="s">
        <v>635</v>
      </c>
      <c r="AW3250">
        <v>41829</v>
      </c>
      <c r="AX3250">
        <v>5680480</v>
      </c>
      <c r="AY3250" t="s">
        <v>621</v>
      </c>
      <c r="AZ3250" t="s">
        <v>140</v>
      </c>
      <c r="BA3250" t="s">
        <v>460</v>
      </c>
      <c r="BB3250" t="s">
        <v>622</v>
      </c>
      <c r="BC3250">
        <v>42248</v>
      </c>
      <c r="BD3250">
        <v>800000</v>
      </c>
      <c r="BE3250">
        <v>0</v>
      </c>
      <c r="BF3250">
        <v>0</v>
      </c>
      <c r="BG3250">
        <v>4437000</v>
      </c>
      <c r="BH3250">
        <v>0</v>
      </c>
      <c r="BI3250">
        <v>0</v>
      </c>
      <c r="BJ3250">
        <v>0</v>
      </c>
      <c r="BK3250">
        <v>0</v>
      </c>
      <c r="BL3250">
        <v>0</v>
      </c>
      <c r="BM3250">
        <v>0</v>
      </c>
      <c r="BN3250">
        <v>0</v>
      </c>
      <c r="BO3250">
        <v>0</v>
      </c>
      <c r="BP3250">
        <v>0</v>
      </c>
      <c r="BQ3250">
        <v>0</v>
      </c>
      <c r="BR3250">
        <v>443480</v>
      </c>
      <c r="BS3250">
        <v>5680480</v>
      </c>
      <c r="BT3250">
        <v>0</v>
      </c>
      <c r="BU3250">
        <v>0</v>
      </c>
      <c r="BV3250">
        <v>0</v>
      </c>
      <c r="BW3250">
        <v>0</v>
      </c>
      <c r="BX3250">
        <v>0</v>
      </c>
      <c r="BY3250">
        <v>0</v>
      </c>
      <c r="BZ3250">
        <v>0</v>
      </c>
      <c r="CA3250">
        <v>0</v>
      </c>
      <c r="CB3250">
        <v>0</v>
      </c>
      <c r="CC3250">
        <v>0</v>
      </c>
      <c r="CD3250">
        <v>0</v>
      </c>
      <c r="CE3250">
        <v>5680480</v>
      </c>
      <c r="CF3250">
        <v>5680480</v>
      </c>
      <c r="CG3250">
        <v>0</v>
      </c>
      <c r="CH3250" t="s">
        <v>612</v>
      </c>
      <c r="CI3250" t="s">
        <v>616</v>
      </c>
      <c r="CJ3250" t="s">
        <v>617</v>
      </c>
      <c r="CK3250" t="s">
        <v>617</v>
      </c>
      <c r="CL3250" t="s">
        <v>617</v>
      </c>
      <c r="CM3250" t="s">
        <v>617</v>
      </c>
      <c r="CN3250">
        <v>0</v>
      </c>
    </row>
    <row r="3251" spans="1:92" x14ac:dyDescent="0.25">
      <c r="A3251" t="s">
        <v>16157</v>
      </c>
      <c r="B3251" t="s">
        <v>16157</v>
      </c>
      <c r="C3251">
        <v>59</v>
      </c>
      <c r="D3251" t="s">
        <v>597</v>
      </c>
      <c r="E3251">
        <v>66311</v>
      </c>
      <c r="F3251" t="s">
        <v>16131</v>
      </c>
      <c r="G3251" t="s">
        <v>16158</v>
      </c>
      <c r="H3251" t="s">
        <v>16159</v>
      </c>
      <c r="I3251" t="s">
        <v>630</v>
      </c>
      <c r="J3251">
        <v>9976</v>
      </c>
      <c r="K3251">
        <v>10352</v>
      </c>
      <c r="L3251" t="s">
        <v>16160</v>
      </c>
      <c r="M3251" t="s">
        <v>16161</v>
      </c>
      <c r="N3251" t="s">
        <v>9765</v>
      </c>
      <c r="O3251" t="s">
        <v>16162</v>
      </c>
      <c r="P3251" t="s">
        <v>9711</v>
      </c>
      <c r="Q3251" t="s">
        <v>9712</v>
      </c>
      <c r="R3251" t="s">
        <v>9713</v>
      </c>
      <c r="S3251" t="s">
        <v>9713</v>
      </c>
      <c r="T3251" t="s">
        <v>9714</v>
      </c>
      <c r="U3251" t="s">
        <v>4479</v>
      </c>
      <c r="V3251" t="s">
        <v>1577</v>
      </c>
      <c r="W3251">
        <v>45.348500000000001</v>
      </c>
      <c r="X3251">
        <v>-75.936700000000002</v>
      </c>
      <c r="Y3251" t="s">
        <v>612</v>
      </c>
      <c r="Z3251" t="s">
        <v>612</v>
      </c>
      <c r="AA3251" t="s">
        <v>612</v>
      </c>
      <c r="AB3251" t="s">
        <v>612</v>
      </c>
      <c r="AC3251" t="s">
        <v>612</v>
      </c>
      <c r="AD3251" t="s">
        <v>612</v>
      </c>
      <c r="AE3251" t="s">
        <v>612</v>
      </c>
      <c r="AF3251" t="s">
        <v>612</v>
      </c>
      <c r="AG3251" t="s">
        <v>612</v>
      </c>
      <c r="AH3251" t="s">
        <v>612</v>
      </c>
      <c r="AI3251" t="s">
        <v>612</v>
      </c>
      <c r="AJ3251" t="s">
        <v>612</v>
      </c>
      <c r="AK3251" t="s">
        <v>612</v>
      </c>
      <c r="AL3251" t="s">
        <v>612</v>
      </c>
      <c r="AM3251" t="s">
        <v>612</v>
      </c>
      <c r="AN3251" t="s">
        <v>612</v>
      </c>
      <c r="AO3251" t="s">
        <v>612</v>
      </c>
      <c r="AP3251" t="s">
        <v>612</v>
      </c>
      <c r="AQ3251" t="s">
        <v>612</v>
      </c>
      <c r="AR3251" t="s">
        <v>612</v>
      </c>
      <c r="AS3251" t="s">
        <v>612</v>
      </c>
      <c r="AT3251" t="s">
        <v>613</v>
      </c>
      <c r="AU3251" t="s">
        <v>612</v>
      </c>
      <c r="AV3251" t="s">
        <v>635</v>
      </c>
      <c r="AW3251">
        <v>39691</v>
      </c>
      <c r="AX3251">
        <v>4610109</v>
      </c>
      <c r="AY3251" t="s">
        <v>621</v>
      </c>
      <c r="AZ3251" t="s">
        <v>145</v>
      </c>
      <c r="BA3251" t="s">
        <v>470</v>
      </c>
      <c r="BB3251" t="s">
        <v>659</v>
      </c>
      <c r="BC3251">
        <v>36770</v>
      </c>
      <c r="BD3251">
        <v>0</v>
      </c>
      <c r="BE3251">
        <v>0</v>
      </c>
      <c r="BF3251">
        <v>0</v>
      </c>
      <c r="BG3251">
        <v>0</v>
      </c>
      <c r="BH3251">
        <v>0</v>
      </c>
      <c r="BI3251">
        <v>0</v>
      </c>
      <c r="BJ3251">
        <v>0</v>
      </c>
      <c r="BK3251">
        <v>0</v>
      </c>
      <c r="BL3251">
        <v>0</v>
      </c>
      <c r="BM3251">
        <v>0</v>
      </c>
      <c r="BN3251">
        <v>0</v>
      </c>
      <c r="BO3251">
        <v>0</v>
      </c>
      <c r="BP3251">
        <v>0</v>
      </c>
      <c r="BQ3251">
        <v>0</v>
      </c>
      <c r="BR3251">
        <v>0</v>
      </c>
      <c r="BS3251">
        <v>0</v>
      </c>
      <c r="BT3251">
        <v>4610109</v>
      </c>
      <c r="BU3251">
        <v>0</v>
      </c>
      <c r="BV3251">
        <v>0</v>
      </c>
      <c r="BW3251">
        <v>0</v>
      </c>
      <c r="BX3251">
        <v>0</v>
      </c>
      <c r="BY3251">
        <v>0</v>
      </c>
      <c r="BZ3251">
        <v>0</v>
      </c>
      <c r="CA3251">
        <v>0</v>
      </c>
      <c r="CB3251">
        <v>0</v>
      </c>
      <c r="CC3251">
        <v>0</v>
      </c>
      <c r="CD3251">
        <v>4610109</v>
      </c>
      <c r="CE3251">
        <v>4610109</v>
      </c>
      <c r="CF3251">
        <v>4610109</v>
      </c>
      <c r="CG3251">
        <v>0</v>
      </c>
      <c r="CH3251" t="s">
        <v>612</v>
      </c>
      <c r="CI3251" t="s">
        <v>616</v>
      </c>
      <c r="CJ3251" t="s">
        <v>617</v>
      </c>
      <c r="CK3251" t="s">
        <v>617</v>
      </c>
      <c r="CL3251" t="s">
        <v>617</v>
      </c>
      <c r="CM3251" t="s">
        <v>617</v>
      </c>
      <c r="CN3251">
        <v>0</v>
      </c>
    </row>
    <row r="3252" spans="1:92" x14ac:dyDescent="0.25">
      <c r="A3252" t="s">
        <v>16163</v>
      </c>
      <c r="B3252" t="s">
        <v>16163</v>
      </c>
      <c r="C3252">
        <v>59</v>
      </c>
      <c r="D3252" t="s">
        <v>597</v>
      </c>
      <c r="E3252">
        <v>66311</v>
      </c>
      <c r="F3252" t="s">
        <v>16131</v>
      </c>
      <c r="G3252" t="s">
        <v>16158</v>
      </c>
      <c r="H3252" t="s">
        <v>16159</v>
      </c>
      <c r="I3252" t="s">
        <v>630</v>
      </c>
      <c r="J3252">
        <v>9976</v>
      </c>
      <c r="K3252">
        <v>10352</v>
      </c>
      <c r="L3252" t="s">
        <v>16160</v>
      </c>
      <c r="M3252" t="s">
        <v>16161</v>
      </c>
      <c r="N3252" t="s">
        <v>9765</v>
      </c>
      <c r="O3252" t="s">
        <v>16162</v>
      </c>
      <c r="P3252" t="s">
        <v>9711</v>
      </c>
      <c r="Q3252" t="s">
        <v>9712</v>
      </c>
      <c r="R3252" t="s">
        <v>9713</v>
      </c>
      <c r="S3252" t="s">
        <v>9713</v>
      </c>
      <c r="T3252" t="s">
        <v>9714</v>
      </c>
      <c r="U3252" t="s">
        <v>4479</v>
      </c>
      <c r="V3252" t="s">
        <v>1577</v>
      </c>
      <c r="W3252">
        <v>45.348500000000001</v>
      </c>
      <c r="X3252">
        <v>-75.936700000000002</v>
      </c>
      <c r="Y3252" t="s">
        <v>612</v>
      </c>
      <c r="Z3252" t="s">
        <v>612</v>
      </c>
      <c r="AA3252" t="s">
        <v>612</v>
      </c>
      <c r="AB3252" t="s">
        <v>612</v>
      </c>
      <c r="AC3252" t="s">
        <v>612</v>
      </c>
      <c r="AD3252" t="s">
        <v>612</v>
      </c>
      <c r="AE3252" t="s">
        <v>612</v>
      </c>
      <c r="AF3252" t="s">
        <v>612</v>
      </c>
      <c r="AG3252" t="s">
        <v>612</v>
      </c>
      <c r="AH3252" t="s">
        <v>612</v>
      </c>
      <c r="AI3252" t="s">
        <v>612</v>
      </c>
      <c r="AJ3252" t="s">
        <v>612</v>
      </c>
      <c r="AK3252" t="s">
        <v>612</v>
      </c>
      <c r="AL3252" t="s">
        <v>612</v>
      </c>
      <c r="AM3252" t="s">
        <v>612</v>
      </c>
      <c r="AN3252" t="s">
        <v>612</v>
      </c>
      <c r="AO3252" t="s">
        <v>612</v>
      </c>
      <c r="AP3252" t="s">
        <v>612</v>
      </c>
      <c r="AQ3252" t="s">
        <v>612</v>
      </c>
      <c r="AR3252" t="s">
        <v>612</v>
      </c>
      <c r="AS3252" t="s">
        <v>612</v>
      </c>
      <c r="AT3252" t="s">
        <v>613</v>
      </c>
      <c r="AU3252" t="s">
        <v>612</v>
      </c>
      <c r="AV3252" t="s">
        <v>635</v>
      </c>
      <c r="AW3252">
        <v>39691</v>
      </c>
      <c r="AX3252">
        <v>856809</v>
      </c>
      <c r="AY3252" t="s">
        <v>621</v>
      </c>
      <c r="AZ3252" t="s">
        <v>140</v>
      </c>
      <c r="BA3252" t="s">
        <v>470</v>
      </c>
      <c r="BB3252" t="s">
        <v>824</v>
      </c>
      <c r="BC3252">
        <v>39326</v>
      </c>
      <c r="BD3252">
        <v>0</v>
      </c>
      <c r="BE3252">
        <v>0</v>
      </c>
      <c r="BF3252">
        <v>0</v>
      </c>
      <c r="BG3252">
        <v>0</v>
      </c>
      <c r="BH3252">
        <v>0</v>
      </c>
      <c r="BI3252">
        <v>0</v>
      </c>
      <c r="BJ3252">
        <v>0</v>
      </c>
      <c r="BK3252">
        <v>0</v>
      </c>
      <c r="BL3252">
        <v>0</v>
      </c>
      <c r="BM3252">
        <v>0</v>
      </c>
      <c r="BN3252">
        <v>0</v>
      </c>
      <c r="BO3252">
        <v>0</v>
      </c>
      <c r="BP3252">
        <v>0</v>
      </c>
      <c r="BQ3252">
        <v>0</v>
      </c>
      <c r="BR3252">
        <v>119757</v>
      </c>
      <c r="BS3252">
        <v>119757</v>
      </c>
      <c r="BT3252">
        <v>737052</v>
      </c>
      <c r="BU3252">
        <v>0</v>
      </c>
      <c r="BV3252">
        <v>0</v>
      </c>
      <c r="BW3252">
        <v>0</v>
      </c>
      <c r="BX3252">
        <v>0</v>
      </c>
      <c r="BY3252">
        <v>0</v>
      </c>
      <c r="BZ3252">
        <v>0</v>
      </c>
      <c r="CA3252">
        <v>0</v>
      </c>
      <c r="CB3252">
        <v>0</v>
      </c>
      <c r="CC3252">
        <v>0</v>
      </c>
      <c r="CD3252">
        <v>737052</v>
      </c>
      <c r="CE3252">
        <v>856809</v>
      </c>
      <c r="CF3252">
        <v>856809</v>
      </c>
      <c r="CG3252">
        <v>0</v>
      </c>
      <c r="CH3252" t="s">
        <v>612</v>
      </c>
      <c r="CI3252" t="s">
        <v>616</v>
      </c>
      <c r="CJ3252" t="s">
        <v>617</v>
      </c>
      <c r="CK3252" t="s">
        <v>617</v>
      </c>
      <c r="CL3252" t="s">
        <v>617</v>
      </c>
      <c r="CM3252" t="s">
        <v>617</v>
      </c>
      <c r="CN3252">
        <v>0</v>
      </c>
    </row>
    <row r="3253" spans="1:92" x14ac:dyDescent="0.25">
      <c r="A3253" t="s">
        <v>16164</v>
      </c>
      <c r="B3253" t="s">
        <v>16164</v>
      </c>
      <c r="C3253">
        <v>59</v>
      </c>
      <c r="D3253" t="s">
        <v>597</v>
      </c>
      <c r="E3253">
        <v>66311</v>
      </c>
      <c r="F3253" t="s">
        <v>16131</v>
      </c>
      <c r="G3253" t="s">
        <v>16158</v>
      </c>
      <c r="H3253" t="s">
        <v>16159</v>
      </c>
      <c r="I3253" t="s">
        <v>630</v>
      </c>
      <c r="J3253">
        <v>9976</v>
      </c>
      <c r="K3253">
        <v>10352</v>
      </c>
      <c r="L3253" t="s">
        <v>16160</v>
      </c>
      <c r="M3253" t="s">
        <v>16161</v>
      </c>
      <c r="N3253" t="s">
        <v>9765</v>
      </c>
      <c r="O3253" t="s">
        <v>16162</v>
      </c>
      <c r="P3253" t="s">
        <v>9711</v>
      </c>
      <c r="Q3253" t="s">
        <v>9712</v>
      </c>
      <c r="R3253" t="s">
        <v>9713</v>
      </c>
      <c r="S3253" t="s">
        <v>9713</v>
      </c>
      <c r="T3253" t="s">
        <v>9714</v>
      </c>
      <c r="U3253" t="s">
        <v>4479</v>
      </c>
      <c r="V3253" t="s">
        <v>1577</v>
      </c>
      <c r="W3253">
        <v>45.348500000000001</v>
      </c>
      <c r="X3253">
        <v>-75.936700000000002</v>
      </c>
      <c r="Y3253">
        <v>41758</v>
      </c>
      <c r="Z3253" t="s">
        <v>649</v>
      </c>
      <c r="AA3253" t="s">
        <v>700</v>
      </c>
      <c r="AB3253" t="s">
        <v>612</v>
      </c>
      <c r="AC3253" t="s">
        <v>612</v>
      </c>
      <c r="AD3253" t="s">
        <v>612</v>
      </c>
      <c r="AE3253">
        <v>41758</v>
      </c>
      <c r="AF3253" t="s">
        <v>649</v>
      </c>
      <c r="AG3253" t="s">
        <v>700</v>
      </c>
      <c r="AH3253" t="s">
        <v>612</v>
      </c>
      <c r="AI3253" t="s">
        <v>612</v>
      </c>
      <c r="AJ3253" t="s">
        <v>612</v>
      </c>
      <c r="AK3253" t="s">
        <v>612</v>
      </c>
      <c r="AL3253" t="s">
        <v>612</v>
      </c>
      <c r="AM3253" t="s">
        <v>612</v>
      </c>
      <c r="AN3253" t="s">
        <v>612</v>
      </c>
      <c r="AO3253" t="s">
        <v>612</v>
      </c>
      <c r="AP3253" t="s">
        <v>612</v>
      </c>
      <c r="AQ3253">
        <v>374</v>
      </c>
      <c r="AR3253" t="s">
        <v>612</v>
      </c>
      <c r="AS3253" t="s">
        <v>612</v>
      </c>
      <c r="AT3253" t="s">
        <v>613</v>
      </c>
      <c r="AU3253" t="s">
        <v>612</v>
      </c>
      <c r="AV3253" t="s">
        <v>635</v>
      </c>
      <c r="AW3253">
        <v>41815</v>
      </c>
      <c r="AX3253">
        <v>8106933</v>
      </c>
      <c r="AY3253" t="s">
        <v>621</v>
      </c>
      <c r="AZ3253" t="s">
        <v>140</v>
      </c>
      <c r="BA3253" t="s">
        <v>460</v>
      </c>
      <c r="BB3253" t="s">
        <v>736</v>
      </c>
      <c r="BC3253">
        <v>42979</v>
      </c>
      <c r="BD3253">
        <v>0</v>
      </c>
      <c r="BE3253">
        <v>0</v>
      </c>
      <c r="BF3253">
        <v>0</v>
      </c>
      <c r="BG3253">
        <v>0</v>
      </c>
      <c r="BH3253">
        <v>0</v>
      </c>
      <c r="BI3253">
        <v>0</v>
      </c>
      <c r="BJ3253">
        <v>0</v>
      </c>
      <c r="BK3253">
        <v>0</v>
      </c>
      <c r="BL3253">
        <v>0</v>
      </c>
      <c r="BM3253">
        <v>0</v>
      </c>
      <c r="BN3253">
        <v>0</v>
      </c>
      <c r="BO3253">
        <v>0</v>
      </c>
      <c r="BP3253">
        <v>719888</v>
      </c>
      <c r="BQ3253">
        <v>0</v>
      </c>
      <c r="BR3253">
        <v>0</v>
      </c>
      <c r="BS3253">
        <v>719888</v>
      </c>
      <c r="BT3253">
        <v>0</v>
      </c>
      <c r="BU3253">
        <v>0</v>
      </c>
      <c r="BV3253">
        <v>503976</v>
      </c>
      <c r="BW3253">
        <v>0</v>
      </c>
      <c r="BX3253">
        <v>6883069</v>
      </c>
      <c r="BY3253">
        <v>0</v>
      </c>
      <c r="BZ3253">
        <v>0</v>
      </c>
      <c r="CA3253">
        <v>0</v>
      </c>
      <c r="CB3253">
        <v>0</v>
      </c>
      <c r="CC3253">
        <v>0</v>
      </c>
      <c r="CD3253">
        <v>7387045</v>
      </c>
      <c r="CE3253">
        <v>8106933</v>
      </c>
      <c r="CF3253">
        <v>8106933</v>
      </c>
      <c r="CG3253">
        <v>0</v>
      </c>
      <c r="CH3253" t="s">
        <v>612</v>
      </c>
      <c r="CI3253" t="s">
        <v>616</v>
      </c>
      <c r="CJ3253" t="s">
        <v>702</v>
      </c>
      <c r="CK3253" t="s">
        <v>703</v>
      </c>
      <c r="CL3253" t="s">
        <v>617</v>
      </c>
      <c r="CM3253" t="s">
        <v>617</v>
      </c>
      <c r="CN3253">
        <v>6883069</v>
      </c>
    </row>
    <row r="3254" spans="1:92" x14ac:dyDescent="0.25">
      <c r="A3254" t="s">
        <v>16165</v>
      </c>
      <c r="B3254" t="s">
        <v>16165</v>
      </c>
      <c r="C3254">
        <v>59</v>
      </c>
      <c r="D3254" t="s">
        <v>597</v>
      </c>
      <c r="E3254">
        <v>66311</v>
      </c>
      <c r="F3254" t="s">
        <v>16131</v>
      </c>
      <c r="G3254" t="s">
        <v>16166</v>
      </c>
      <c r="H3254" t="s">
        <v>16167</v>
      </c>
      <c r="I3254" t="s">
        <v>630</v>
      </c>
      <c r="J3254">
        <v>9868</v>
      </c>
      <c r="K3254">
        <v>10304</v>
      </c>
      <c r="L3254" t="s">
        <v>16168</v>
      </c>
      <c r="M3254" t="s">
        <v>16169</v>
      </c>
      <c r="N3254" t="s">
        <v>10061</v>
      </c>
      <c r="O3254" t="s">
        <v>10062</v>
      </c>
      <c r="P3254" t="s">
        <v>10126</v>
      </c>
      <c r="Q3254" t="s">
        <v>10120</v>
      </c>
      <c r="R3254" t="s">
        <v>10127</v>
      </c>
      <c r="S3254" t="s">
        <v>10066</v>
      </c>
      <c r="T3254" t="s">
        <v>10067</v>
      </c>
      <c r="U3254" t="s">
        <v>4479</v>
      </c>
      <c r="V3254" t="s">
        <v>1577</v>
      </c>
      <c r="W3254">
        <v>45.276110000000003</v>
      </c>
      <c r="X3254">
        <v>-75.288229999999999</v>
      </c>
      <c r="Y3254" t="s">
        <v>612</v>
      </c>
      <c r="Z3254" t="s">
        <v>612</v>
      </c>
      <c r="AA3254" t="s">
        <v>612</v>
      </c>
      <c r="AB3254" t="s">
        <v>612</v>
      </c>
      <c r="AC3254" t="s">
        <v>612</v>
      </c>
      <c r="AD3254" t="s">
        <v>612</v>
      </c>
      <c r="AE3254" t="s">
        <v>612</v>
      </c>
      <c r="AF3254" t="s">
        <v>612</v>
      </c>
      <c r="AG3254" t="s">
        <v>612</v>
      </c>
      <c r="AH3254" t="s">
        <v>612</v>
      </c>
      <c r="AI3254" t="s">
        <v>612</v>
      </c>
      <c r="AJ3254" t="s">
        <v>612</v>
      </c>
      <c r="AK3254" t="s">
        <v>612</v>
      </c>
      <c r="AL3254" t="s">
        <v>612</v>
      </c>
      <c r="AM3254" t="s">
        <v>612</v>
      </c>
      <c r="AN3254" t="s">
        <v>612</v>
      </c>
      <c r="AO3254" t="s">
        <v>612</v>
      </c>
      <c r="AP3254" t="s">
        <v>612</v>
      </c>
      <c r="AQ3254" t="s">
        <v>612</v>
      </c>
      <c r="AR3254" t="s">
        <v>612</v>
      </c>
      <c r="AS3254" t="s">
        <v>612</v>
      </c>
      <c r="AT3254" t="s">
        <v>613</v>
      </c>
      <c r="AU3254" t="s">
        <v>612</v>
      </c>
      <c r="AV3254" t="s">
        <v>614</v>
      </c>
      <c r="AW3254" t="s">
        <v>612</v>
      </c>
      <c r="AX3254">
        <v>151970</v>
      </c>
      <c r="AY3254" t="s">
        <v>621</v>
      </c>
      <c r="AZ3254" t="s">
        <v>143</v>
      </c>
      <c r="BA3254" t="s">
        <v>146</v>
      </c>
      <c r="BB3254" t="s">
        <v>977</v>
      </c>
      <c r="BC3254">
        <v>40422</v>
      </c>
      <c r="BD3254">
        <v>0</v>
      </c>
      <c r="BE3254">
        <v>0</v>
      </c>
      <c r="BF3254">
        <v>0</v>
      </c>
      <c r="BG3254">
        <v>0</v>
      </c>
      <c r="BH3254">
        <v>0</v>
      </c>
      <c r="BI3254">
        <v>0</v>
      </c>
      <c r="BJ3254">
        <v>0</v>
      </c>
      <c r="BK3254">
        <v>0</v>
      </c>
      <c r="BL3254">
        <v>0</v>
      </c>
      <c r="BM3254">
        <v>0</v>
      </c>
      <c r="BN3254">
        <v>0</v>
      </c>
      <c r="BO3254">
        <v>0</v>
      </c>
      <c r="BP3254">
        <v>151970</v>
      </c>
      <c r="BQ3254">
        <v>0</v>
      </c>
      <c r="BR3254">
        <v>0</v>
      </c>
      <c r="BS3254">
        <v>151970</v>
      </c>
      <c r="BT3254">
        <v>0</v>
      </c>
      <c r="BU3254">
        <v>0</v>
      </c>
      <c r="BV3254">
        <v>0</v>
      </c>
      <c r="BW3254">
        <v>0</v>
      </c>
      <c r="BX3254">
        <v>0</v>
      </c>
      <c r="BY3254">
        <v>0</v>
      </c>
      <c r="BZ3254">
        <v>0</v>
      </c>
      <c r="CA3254">
        <v>0</v>
      </c>
      <c r="CB3254">
        <v>0</v>
      </c>
      <c r="CC3254">
        <v>0</v>
      </c>
      <c r="CD3254">
        <v>0</v>
      </c>
      <c r="CE3254">
        <v>151970</v>
      </c>
      <c r="CF3254">
        <v>151970</v>
      </c>
      <c r="CG3254">
        <v>0</v>
      </c>
      <c r="CH3254" t="s">
        <v>612</v>
      </c>
      <c r="CI3254" t="s">
        <v>616</v>
      </c>
      <c r="CJ3254" t="s">
        <v>617</v>
      </c>
      <c r="CK3254" t="s">
        <v>617</v>
      </c>
      <c r="CL3254" t="s">
        <v>617</v>
      </c>
      <c r="CM3254" t="s">
        <v>617</v>
      </c>
      <c r="CN3254">
        <v>0</v>
      </c>
    </row>
    <row r="3255" spans="1:92" x14ac:dyDescent="0.25">
      <c r="A3255" t="s">
        <v>16170</v>
      </c>
      <c r="B3255" t="s">
        <v>16170</v>
      </c>
      <c r="C3255">
        <v>59</v>
      </c>
      <c r="D3255" t="s">
        <v>597</v>
      </c>
      <c r="E3255">
        <v>66311</v>
      </c>
      <c r="F3255" t="s">
        <v>16131</v>
      </c>
      <c r="G3255" t="s">
        <v>16166</v>
      </c>
      <c r="H3255" t="s">
        <v>16167</v>
      </c>
      <c r="I3255" t="s">
        <v>630</v>
      </c>
      <c r="J3255">
        <v>9868</v>
      </c>
      <c r="K3255">
        <v>10304</v>
      </c>
      <c r="L3255" t="s">
        <v>16168</v>
      </c>
      <c r="M3255" t="s">
        <v>16169</v>
      </c>
      <c r="N3255" t="s">
        <v>10061</v>
      </c>
      <c r="O3255" t="s">
        <v>10062</v>
      </c>
      <c r="P3255" t="s">
        <v>10126</v>
      </c>
      <c r="Q3255" t="s">
        <v>10120</v>
      </c>
      <c r="R3255" t="s">
        <v>10127</v>
      </c>
      <c r="S3255" t="s">
        <v>10066</v>
      </c>
      <c r="T3255" t="s">
        <v>10067</v>
      </c>
      <c r="U3255" t="s">
        <v>4479</v>
      </c>
      <c r="V3255" t="s">
        <v>1577</v>
      </c>
      <c r="W3255">
        <v>45.276110000000003</v>
      </c>
      <c r="X3255">
        <v>-75.288229999999999</v>
      </c>
      <c r="Y3255" t="s">
        <v>612</v>
      </c>
      <c r="Z3255" t="s">
        <v>612</v>
      </c>
      <c r="AA3255" t="s">
        <v>612</v>
      </c>
      <c r="AB3255" t="s">
        <v>612</v>
      </c>
      <c r="AC3255" t="s">
        <v>612</v>
      </c>
      <c r="AD3255" t="s">
        <v>612</v>
      </c>
      <c r="AE3255" t="s">
        <v>612</v>
      </c>
      <c r="AF3255" t="s">
        <v>612</v>
      </c>
      <c r="AG3255" t="s">
        <v>612</v>
      </c>
      <c r="AH3255" t="s">
        <v>612</v>
      </c>
      <c r="AI3255" t="s">
        <v>612</v>
      </c>
      <c r="AJ3255" t="s">
        <v>612</v>
      </c>
      <c r="AK3255" t="s">
        <v>612</v>
      </c>
      <c r="AL3255" t="s">
        <v>612</v>
      </c>
      <c r="AM3255" t="s">
        <v>612</v>
      </c>
      <c r="AN3255" t="s">
        <v>612</v>
      </c>
      <c r="AO3255" t="s">
        <v>612</v>
      </c>
      <c r="AP3255" t="s">
        <v>612</v>
      </c>
      <c r="AQ3255" t="s">
        <v>612</v>
      </c>
      <c r="AR3255" t="s">
        <v>612</v>
      </c>
      <c r="AS3255" t="s">
        <v>612</v>
      </c>
      <c r="AT3255" t="s">
        <v>613</v>
      </c>
      <c r="AU3255" t="s">
        <v>612</v>
      </c>
      <c r="AV3255" t="s">
        <v>635</v>
      </c>
      <c r="AW3255">
        <v>39691</v>
      </c>
      <c r="AX3255">
        <v>4009397</v>
      </c>
      <c r="AY3255" t="s">
        <v>621</v>
      </c>
      <c r="AZ3255" t="s">
        <v>145</v>
      </c>
      <c r="BA3255" t="s">
        <v>470</v>
      </c>
      <c r="BB3255" t="s">
        <v>2212</v>
      </c>
      <c r="BC3255">
        <v>36404</v>
      </c>
      <c r="BD3255">
        <v>0</v>
      </c>
      <c r="BE3255">
        <v>0</v>
      </c>
      <c r="BF3255">
        <v>0</v>
      </c>
      <c r="BG3255">
        <v>0</v>
      </c>
      <c r="BH3255">
        <v>0</v>
      </c>
      <c r="BI3255">
        <v>0</v>
      </c>
      <c r="BJ3255">
        <v>0</v>
      </c>
      <c r="BK3255">
        <v>0</v>
      </c>
      <c r="BL3255">
        <v>0</v>
      </c>
      <c r="BM3255">
        <v>0</v>
      </c>
      <c r="BN3255">
        <v>0</v>
      </c>
      <c r="BO3255">
        <v>0</v>
      </c>
      <c r="BP3255">
        <v>0</v>
      </c>
      <c r="BQ3255">
        <v>0</v>
      </c>
      <c r="BR3255">
        <v>0</v>
      </c>
      <c r="BS3255">
        <v>0</v>
      </c>
      <c r="BT3255">
        <v>4009397</v>
      </c>
      <c r="BU3255">
        <v>0</v>
      </c>
      <c r="BV3255">
        <v>0</v>
      </c>
      <c r="BW3255">
        <v>0</v>
      </c>
      <c r="BX3255">
        <v>0</v>
      </c>
      <c r="BY3255">
        <v>0</v>
      </c>
      <c r="BZ3255">
        <v>0</v>
      </c>
      <c r="CA3255">
        <v>0</v>
      </c>
      <c r="CB3255">
        <v>0</v>
      </c>
      <c r="CC3255">
        <v>0</v>
      </c>
      <c r="CD3255">
        <v>4009397</v>
      </c>
      <c r="CE3255">
        <v>4009397</v>
      </c>
      <c r="CF3255">
        <v>4009397</v>
      </c>
      <c r="CG3255">
        <v>0</v>
      </c>
      <c r="CH3255" t="s">
        <v>612</v>
      </c>
      <c r="CI3255" t="s">
        <v>616</v>
      </c>
      <c r="CJ3255" t="s">
        <v>617</v>
      </c>
      <c r="CK3255" t="s">
        <v>617</v>
      </c>
      <c r="CL3255" t="s">
        <v>617</v>
      </c>
      <c r="CM3255" t="s">
        <v>617</v>
      </c>
      <c r="CN3255">
        <v>0</v>
      </c>
    </row>
    <row r="3256" spans="1:92" x14ac:dyDescent="0.25">
      <c r="A3256" t="s">
        <v>16171</v>
      </c>
      <c r="B3256" t="s">
        <v>16171</v>
      </c>
      <c r="C3256">
        <v>59</v>
      </c>
      <c r="D3256" t="s">
        <v>597</v>
      </c>
      <c r="E3256">
        <v>66311</v>
      </c>
      <c r="F3256" t="s">
        <v>16131</v>
      </c>
      <c r="G3256" t="s">
        <v>16172</v>
      </c>
      <c r="H3256" t="s">
        <v>16173</v>
      </c>
      <c r="I3256" t="s">
        <v>667</v>
      </c>
      <c r="J3256">
        <v>5336</v>
      </c>
      <c r="K3256">
        <v>8198</v>
      </c>
      <c r="L3256" t="s">
        <v>16174</v>
      </c>
      <c r="M3256" t="s">
        <v>16175</v>
      </c>
      <c r="N3256" t="s">
        <v>9714</v>
      </c>
      <c r="O3256" t="s">
        <v>16176</v>
      </c>
      <c r="P3256" t="s">
        <v>9711</v>
      </c>
      <c r="Q3256" t="s">
        <v>9712</v>
      </c>
      <c r="R3256" t="s">
        <v>9713</v>
      </c>
      <c r="S3256" t="s">
        <v>9713</v>
      </c>
      <c r="T3256" t="s">
        <v>9714</v>
      </c>
      <c r="U3256" t="s">
        <v>4479</v>
      </c>
      <c r="V3256" t="s">
        <v>1577</v>
      </c>
      <c r="W3256">
        <v>45.434950000000001</v>
      </c>
      <c r="X3256">
        <v>-75.684889999999996</v>
      </c>
      <c r="Y3256" t="s">
        <v>612</v>
      </c>
      <c r="Z3256" t="s">
        <v>612</v>
      </c>
      <c r="AA3256" t="s">
        <v>612</v>
      </c>
      <c r="AB3256" t="s">
        <v>612</v>
      </c>
      <c r="AC3256" t="s">
        <v>612</v>
      </c>
      <c r="AD3256" t="s">
        <v>612</v>
      </c>
      <c r="AE3256" t="s">
        <v>612</v>
      </c>
      <c r="AF3256" t="s">
        <v>612</v>
      </c>
      <c r="AG3256" t="s">
        <v>612</v>
      </c>
      <c r="AH3256" t="s">
        <v>612</v>
      </c>
      <c r="AI3256" t="s">
        <v>612</v>
      </c>
      <c r="AJ3256" t="s">
        <v>612</v>
      </c>
      <c r="AK3256" t="s">
        <v>612</v>
      </c>
      <c r="AL3256" t="s">
        <v>612</v>
      </c>
      <c r="AM3256" t="s">
        <v>612</v>
      </c>
      <c r="AN3256" t="s">
        <v>612</v>
      </c>
      <c r="AO3256" t="s">
        <v>612</v>
      </c>
      <c r="AP3256" t="s">
        <v>612</v>
      </c>
      <c r="AQ3256" t="s">
        <v>612</v>
      </c>
      <c r="AR3256" t="s">
        <v>612</v>
      </c>
      <c r="AS3256" t="s">
        <v>612</v>
      </c>
      <c r="AT3256" t="s">
        <v>613</v>
      </c>
      <c r="AU3256" t="s">
        <v>612</v>
      </c>
      <c r="AV3256" t="s">
        <v>635</v>
      </c>
      <c r="AW3256">
        <v>39691</v>
      </c>
      <c r="AX3256">
        <v>9049109</v>
      </c>
      <c r="AY3256" t="s">
        <v>621</v>
      </c>
      <c r="AZ3256" t="s">
        <v>140</v>
      </c>
      <c r="BA3256" t="s">
        <v>470</v>
      </c>
      <c r="BB3256" t="s">
        <v>1255</v>
      </c>
      <c r="BC3256">
        <v>37865</v>
      </c>
      <c r="BD3256">
        <v>0</v>
      </c>
      <c r="BE3256">
        <v>0</v>
      </c>
      <c r="BF3256">
        <v>0</v>
      </c>
      <c r="BG3256">
        <v>0</v>
      </c>
      <c r="BH3256">
        <v>0</v>
      </c>
      <c r="BI3256">
        <v>0</v>
      </c>
      <c r="BJ3256">
        <v>0</v>
      </c>
      <c r="BK3256">
        <v>0</v>
      </c>
      <c r="BL3256">
        <v>0</v>
      </c>
      <c r="BM3256">
        <v>0</v>
      </c>
      <c r="BN3256">
        <v>0</v>
      </c>
      <c r="BO3256">
        <v>0</v>
      </c>
      <c r="BP3256">
        <v>0</v>
      </c>
      <c r="BQ3256">
        <v>0</v>
      </c>
      <c r="BR3256">
        <v>43044</v>
      </c>
      <c r="BS3256">
        <v>43044</v>
      </c>
      <c r="BT3256">
        <v>9006065</v>
      </c>
      <c r="BU3256">
        <v>0</v>
      </c>
      <c r="BV3256">
        <v>0</v>
      </c>
      <c r="BW3256">
        <v>0</v>
      </c>
      <c r="BX3256">
        <v>0</v>
      </c>
      <c r="BY3256">
        <v>0</v>
      </c>
      <c r="BZ3256">
        <v>0</v>
      </c>
      <c r="CA3256">
        <v>0</v>
      </c>
      <c r="CB3256">
        <v>0</v>
      </c>
      <c r="CC3256">
        <v>0</v>
      </c>
      <c r="CD3256">
        <v>9006065</v>
      </c>
      <c r="CE3256">
        <v>9049109</v>
      </c>
      <c r="CF3256">
        <v>9049109</v>
      </c>
      <c r="CG3256">
        <v>0</v>
      </c>
      <c r="CH3256" t="s">
        <v>612</v>
      </c>
      <c r="CI3256" t="s">
        <v>616</v>
      </c>
      <c r="CJ3256" t="s">
        <v>617</v>
      </c>
      <c r="CK3256" t="s">
        <v>617</v>
      </c>
      <c r="CL3256" t="s">
        <v>617</v>
      </c>
      <c r="CM3256" t="s">
        <v>617</v>
      </c>
      <c r="CN3256">
        <v>0</v>
      </c>
    </row>
    <row r="3257" spans="1:92" x14ac:dyDescent="0.25">
      <c r="A3257" t="s">
        <v>16177</v>
      </c>
      <c r="B3257" t="s">
        <v>16177</v>
      </c>
      <c r="C3257">
        <v>59</v>
      </c>
      <c r="D3257" t="s">
        <v>597</v>
      </c>
      <c r="E3257">
        <v>66311</v>
      </c>
      <c r="F3257" t="s">
        <v>16131</v>
      </c>
      <c r="G3257" t="s">
        <v>16178</v>
      </c>
      <c r="H3257" t="s">
        <v>16179</v>
      </c>
      <c r="I3257" t="s">
        <v>630</v>
      </c>
      <c r="J3257">
        <v>9869</v>
      </c>
      <c r="K3257">
        <v>10305</v>
      </c>
      <c r="L3257" t="s">
        <v>16180</v>
      </c>
      <c r="M3257" t="s">
        <v>16181</v>
      </c>
      <c r="N3257" t="s">
        <v>9727</v>
      </c>
      <c r="O3257" t="s">
        <v>16182</v>
      </c>
      <c r="P3257" t="s">
        <v>9711</v>
      </c>
      <c r="Q3257" t="s">
        <v>9712</v>
      </c>
      <c r="R3257" t="s">
        <v>9713</v>
      </c>
      <c r="S3257" t="s">
        <v>9713</v>
      </c>
      <c r="T3257" t="s">
        <v>9714</v>
      </c>
      <c r="U3257" t="s">
        <v>4479</v>
      </c>
      <c r="V3257" t="s">
        <v>1577</v>
      </c>
      <c r="W3257">
        <v>45.459499999999998</v>
      </c>
      <c r="X3257">
        <v>-75.461200000000005</v>
      </c>
      <c r="Y3257" t="s">
        <v>612</v>
      </c>
      <c r="Z3257" t="s">
        <v>612</v>
      </c>
      <c r="AA3257" t="s">
        <v>612</v>
      </c>
      <c r="AB3257" t="s">
        <v>612</v>
      </c>
      <c r="AC3257" t="s">
        <v>612</v>
      </c>
      <c r="AD3257" t="s">
        <v>612</v>
      </c>
      <c r="AE3257" t="s">
        <v>612</v>
      </c>
      <c r="AF3257" t="s">
        <v>612</v>
      </c>
      <c r="AG3257" t="s">
        <v>612</v>
      </c>
      <c r="AH3257" t="s">
        <v>612</v>
      </c>
      <c r="AI3257" t="s">
        <v>612</v>
      </c>
      <c r="AJ3257" t="s">
        <v>612</v>
      </c>
      <c r="AK3257" t="s">
        <v>612</v>
      </c>
      <c r="AL3257" t="s">
        <v>612</v>
      </c>
      <c r="AM3257" t="s">
        <v>612</v>
      </c>
      <c r="AN3257" t="s">
        <v>612</v>
      </c>
      <c r="AO3257" t="s">
        <v>612</v>
      </c>
      <c r="AP3257" t="s">
        <v>612</v>
      </c>
      <c r="AQ3257" t="s">
        <v>612</v>
      </c>
      <c r="AR3257" t="s">
        <v>612</v>
      </c>
      <c r="AS3257" t="s">
        <v>612</v>
      </c>
      <c r="AT3257" t="s">
        <v>613</v>
      </c>
      <c r="AU3257" t="s">
        <v>612</v>
      </c>
      <c r="AV3257" t="s">
        <v>635</v>
      </c>
      <c r="AW3257">
        <v>39691</v>
      </c>
      <c r="AX3257">
        <v>7428708</v>
      </c>
      <c r="AY3257" t="s">
        <v>621</v>
      </c>
      <c r="AZ3257" t="s">
        <v>145</v>
      </c>
      <c r="BA3257" t="s">
        <v>470</v>
      </c>
      <c r="BB3257" t="s">
        <v>2212</v>
      </c>
      <c r="BC3257">
        <v>36404</v>
      </c>
      <c r="BD3257">
        <v>0</v>
      </c>
      <c r="BE3257">
        <v>0</v>
      </c>
      <c r="BF3257">
        <v>0</v>
      </c>
      <c r="BG3257">
        <v>0</v>
      </c>
      <c r="BH3257">
        <v>0</v>
      </c>
      <c r="BI3257">
        <v>0</v>
      </c>
      <c r="BJ3257">
        <v>0</v>
      </c>
      <c r="BK3257">
        <v>0</v>
      </c>
      <c r="BL3257">
        <v>0</v>
      </c>
      <c r="BM3257">
        <v>0</v>
      </c>
      <c r="BN3257">
        <v>0</v>
      </c>
      <c r="BO3257">
        <v>0</v>
      </c>
      <c r="BP3257">
        <v>0</v>
      </c>
      <c r="BQ3257">
        <v>0</v>
      </c>
      <c r="BR3257">
        <v>2084221</v>
      </c>
      <c r="BS3257">
        <v>2084221</v>
      </c>
      <c r="BT3257">
        <v>5344487</v>
      </c>
      <c r="BU3257">
        <v>0</v>
      </c>
      <c r="BV3257">
        <v>0</v>
      </c>
      <c r="BW3257">
        <v>0</v>
      </c>
      <c r="BX3257">
        <v>0</v>
      </c>
      <c r="BY3257">
        <v>0</v>
      </c>
      <c r="BZ3257">
        <v>0</v>
      </c>
      <c r="CA3257">
        <v>0</v>
      </c>
      <c r="CB3257">
        <v>0</v>
      </c>
      <c r="CC3257">
        <v>0</v>
      </c>
      <c r="CD3257">
        <v>5344487</v>
      </c>
      <c r="CE3257">
        <v>7428708</v>
      </c>
      <c r="CF3257">
        <v>7428708</v>
      </c>
      <c r="CG3257">
        <v>0</v>
      </c>
      <c r="CH3257" t="s">
        <v>612</v>
      </c>
      <c r="CI3257" t="s">
        <v>616</v>
      </c>
      <c r="CJ3257" t="s">
        <v>617</v>
      </c>
      <c r="CK3257" t="s">
        <v>617</v>
      </c>
      <c r="CL3257" t="s">
        <v>617</v>
      </c>
      <c r="CM3257" t="s">
        <v>617</v>
      </c>
      <c r="CN3257">
        <v>0</v>
      </c>
    </row>
    <row r="3258" spans="1:92" x14ac:dyDescent="0.25">
      <c r="A3258" t="s">
        <v>16183</v>
      </c>
      <c r="B3258" t="s">
        <v>16183</v>
      </c>
      <c r="C3258">
        <v>59</v>
      </c>
      <c r="D3258" t="s">
        <v>597</v>
      </c>
      <c r="E3258">
        <v>66311</v>
      </c>
      <c r="F3258" t="s">
        <v>16131</v>
      </c>
      <c r="G3258" t="s">
        <v>16184</v>
      </c>
      <c r="H3258" t="s">
        <v>16185</v>
      </c>
      <c r="I3258" t="s">
        <v>630</v>
      </c>
      <c r="J3258">
        <v>9981</v>
      </c>
      <c r="K3258">
        <v>10355</v>
      </c>
      <c r="L3258" t="s">
        <v>16186</v>
      </c>
      <c r="M3258" t="s">
        <v>16187</v>
      </c>
      <c r="N3258" t="s">
        <v>9824</v>
      </c>
      <c r="O3258" t="s">
        <v>16188</v>
      </c>
      <c r="P3258" t="s">
        <v>9711</v>
      </c>
      <c r="Q3258" t="s">
        <v>9712</v>
      </c>
      <c r="R3258" t="s">
        <v>9713</v>
      </c>
      <c r="S3258" t="s">
        <v>9713</v>
      </c>
      <c r="T3258" t="s">
        <v>9714</v>
      </c>
      <c r="U3258" t="s">
        <v>4479</v>
      </c>
      <c r="V3258" t="s">
        <v>1577</v>
      </c>
      <c r="W3258">
        <v>45.348680000000002</v>
      </c>
      <c r="X3258">
        <v>-75.634690000000006</v>
      </c>
      <c r="Y3258" t="s">
        <v>612</v>
      </c>
      <c r="Z3258" t="s">
        <v>612</v>
      </c>
      <c r="AA3258" t="s">
        <v>612</v>
      </c>
      <c r="AB3258" t="s">
        <v>612</v>
      </c>
      <c r="AC3258" t="s">
        <v>612</v>
      </c>
      <c r="AD3258" t="s">
        <v>612</v>
      </c>
      <c r="AE3258" t="s">
        <v>612</v>
      </c>
      <c r="AF3258" t="s">
        <v>612</v>
      </c>
      <c r="AG3258" t="s">
        <v>612</v>
      </c>
      <c r="AH3258" t="s">
        <v>612</v>
      </c>
      <c r="AI3258" t="s">
        <v>612</v>
      </c>
      <c r="AJ3258" t="s">
        <v>612</v>
      </c>
      <c r="AK3258" t="s">
        <v>612</v>
      </c>
      <c r="AL3258" t="s">
        <v>612</v>
      </c>
      <c r="AM3258" t="s">
        <v>612</v>
      </c>
      <c r="AN3258" t="s">
        <v>612</v>
      </c>
      <c r="AO3258" t="s">
        <v>612</v>
      </c>
      <c r="AP3258" t="s">
        <v>612</v>
      </c>
      <c r="AQ3258" t="s">
        <v>612</v>
      </c>
      <c r="AR3258" t="s">
        <v>612</v>
      </c>
      <c r="AS3258" t="s">
        <v>612</v>
      </c>
      <c r="AT3258" t="s">
        <v>613</v>
      </c>
      <c r="AU3258" t="s">
        <v>612</v>
      </c>
      <c r="AV3258" t="s">
        <v>635</v>
      </c>
      <c r="AW3258">
        <v>39691</v>
      </c>
      <c r="AX3258">
        <v>6355397</v>
      </c>
      <c r="AY3258" t="s">
        <v>621</v>
      </c>
      <c r="AZ3258" t="s">
        <v>145</v>
      </c>
      <c r="BA3258" t="s">
        <v>470</v>
      </c>
      <c r="BB3258" t="s">
        <v>659</v>
      </c>
      <c r="BC3258">
        <v>36770</v>
      </c>
      <c r="BD3258">
        <v>0</v>
      </c>
      <c r="BE3258">
        <v>0</v>
      </c>
      <c r="BF3258">
        <v>0</v>
      </c>
      <c r="BG3258">
        <v>0</v>
      </c>
      <c r="BH3258">
        <v>0</v>
      </c>
      <c r="BI3258">
        <v>0</v>
      </c>
      <c r="BJ3258">
        <v>0</v>
      </c>
      <c r="BK3258">
        <v>0</v>
      </c>
      <c r="BL3258">
        <v>0</v>
      </c>
      <c r="BM3258">
        <v>0</v>
      </c>
      <c r="BN3258">
        <v>0</v>
      </c>
      <c r="BO3258">
        <v>0</v>
      </c>
      <c r="BP3258">
        <v>0</v>
      </c>
      <c r="BQ3258">
        <v>0</v>
      </c>
      <c r="BR3258">
        <v>861608</v>
      </c>
      <c r="BS3258">
        <v>861608</v>
      </c>
      <c r="BT3258">
        <v>5493789</v>
      </c>
      <c r="BU3258">
        <v>0</v>
      </c>
      <c r="BV3258">
        <v>0</v>
      </c>
      <c r="BW3258">
        <v>0</v>
      </c>
      <c r="BX3258">
        <v>0</v>
      </c>
      <c r="BY3258">
        <v>0</v>
      </c>
      <c r="BZ3258">
        <v>0</v>
      </c>
      <c r="CA3258">
        <v>0</v>
      </c>
      <c r="CB3258">
        <v>0</v>
      </c>
      <c r="CC3258">
        <v>0</v>
      </c>
      <c r="CD3258">
        <v>5493789</v>
      </c>
      <c r="CE3258">
        <v>6355397</v>
      </c>
      <c r="CF3258">
        <v>6355397</v>
      </c>
      <c r="CG3258">
        <v>0</v>
      </c>
      <c r="CH3258" t="s">
        <v>612</v>
      </c>
      <c r="CI3258" t="s">
        <v>616</v>
      </c>
      <c r="CJ3258" t="s">
        <v>617</v>
      </c>
      <c r="CK3258" t="s">
        <v>617</v>
      </c>
      <c r="CL3258" t="s">
        <v>617</v>
      </c>
      <c r="CM3258" t="s">
        <v>617</v>
      </c>
      <c r="CN3258">
        <v>0</v>
      </c>
    </row>
    <row r="3259" spans="1:92" x14ac:dyDescent="0.25">
      <c r="A3259" t="s">
        <v>16189</v>
      </c>
      <c r="B3259" t="s">
        <v>16189</v>
      </c>
      <c r="C3259">
        <v>59</v>
      </c>
      <c r="D3259" t="s">
        <v>597</v>
      </c>
      <c r="E3259">
        <v>66311</v>
      </c>
      <c r="F3259" t="s">
        <v>16131</v>
      </c>
      <c r="G3259" t="s">
        <v>16190</v>
      </c>
      <c r="H3259" t="s">
        <v>16191</v>
      </c>
      <c r="I3259" t="s">
        <v>667</v>
      </c>
      <c r="J3259">
        <v>9980</v>
      </c>
      <c r="K3259">
        <v>10354</v>
      </c>
      <c r="L3259" t="s">
        <v>16192</v>
      </c>
      <c r="M3259" t="s">
        <v>16193</v>
      </c>
      <c r="N3259" t="s">
        <v>9727</v>
      </c>
      <c r="O3259" t="s">
        <v>16194</v>
      </c>
      <c r="P3259" t="s">
        <v>9711</v>
      </c>
      <c r="Q3259" t="s">
        <v>9712</v>
      </c>
      <c r="R3259" t="s">
        <v>9713</v>
      </c>
      <c r="S3259" t="s">
        <v>9713</v>
      </c>
      <c r="T3259" t="s">
        <v>9714</v>
      </c>
      <c r="U3259" t="s">
        <v>4479</v>
      </c>
      <c r="V3259" t="s">
        <v>1577</v>
      </c>
      <c r="W3259">
        <v>45.468730000000001</v>
      </c>
      <c r="X3259">
        <v>-75.445319999999995</v>
      </c>
      <c r="Y3259" t="s">
        <v>612</v>
      </c>
      <c r="Z3259" t="s">
        <v>612</v>
      </c>
      <c r="AA3259" t="s">
        <v>612</v>
      </c>
      <c r="AB3259" t="s">
        <v>612</v>
      </c>
      <c r="AC3259" t="s">
        <v>612</v>
      </c>
      <c r="AD3259" t="s">
        <v>612</v>
      </c>
      <c r="AE3259" t="s">
        <v>612</v>
      </c>
      <c r="AF3259" t="s">
        <v>612</v>
      </c>
      <c r="AG3259" t="s">
        <v>612</v>
      </c>
      <c r="AH3259" t="s">
        <v>612</v>
      </c>
      <c r="AI3259" t="s">
        <v>612</v>
      </c>
      <c r="AJ3259" t="s">
        <v>612</v>
      </c>
      <c r="AK3259" t="s">
        <v>612</v>
      </c>
      <c r="AL3259" t="s">
        <v>612</v>
      </c>
      <c r="AM3259" t="s">
        <v>612</v>
      </c>
      <c r="AN3259" t="s">
        <v>612</v>
      </c>
      <c r="AO3259" t="s">
        <v>612</v>
      </c>
      <c r="AP3259" t="s">
        <v>612</v>
      </c>
      <c r="AQ3259" t="s">
        <v>612</v>
      </c>
      <c r="AR3259" t="s">
        <v>612</v>
      </c>
      <c r="AS3259" t="s">
        <v>612</v>
      </c>
      <c r="AT3259" t="s">
        <v>613</v>
      </c>
      <c r="AU3259" t="s">
        <v>612</v>
      </c>
      <c r="AV3259" t="s">
        <v>635</v>
      </c>
      <c r="AW3259">
        <v>39691</v>
      </c>
      <c r="AX3259">
        <v>21763342</v>
      </c>
      <c r="AY3259" t="s">
        <v>621</v>
      </c>
      <c r="AZ3259" t="s">
        <v>140</v>
      </c>
      <c r="BA3259" t="s">
        <v>470</v>
      </c>
      <c r="BB3259" t="s">
        <v>1255</v>
      </c>
      <c r="BC3259">
        <v>37865</v>
      </c>
      <c r="BD3259">
        <v>0</v>
      </c>
      <c r="BE3259">
        <v>0</v>
      </c>
      <c r="BF3259">
        <v>0</v>
      </c>
      <c r="BG3259">
        <v>0</v>
      </c>
      <c r="BH3259">
        <v>0</v>
      </c>
      <c r="BI3259">
        <v>0</v>
      </c>
      <c r="BJ3259">
        <v>0</v>
      </c>
      <c r="BK3259">
        <v>0</v>
      </c>
      <c r="BL3259">
        <v>0</v>
      </c>
      <c r="BM3259">
        <v>0</v>
      </c>
      <c r="BN3259">
        <v>0</v>
      </c>
      <c r="BO3259">
        <v>0</v>
      </c>
      <c r="BP3259">
        <v>0</v>
      </c>
      <c r="BQ3259">
        <v>0</v>
      </c>
      <c r="BR3259">
        <v>3124330</v>
      </c>
      <c r="BS3259">
        <v>3124330</v>
      </c>
      <c r="BT3259">
        <v>18639012</v>
      </c>
      <c r="BU3259">
        <v>0</v>
      </c>
      <c r="BV3259">
        <v>0</v>
      </c>
      <c r="BW3259">
        <v>0</v>
      </c>
      <c r="BX3259">
        <v>0</v>
      </c>
      <c r="BY3259">
        <v>0</v>
      </c>
      <c r="BZ3259">
        <v>0</v>
      </c>
      <c r="CA3259">
        <v>0</v>
      </c>
      <c r="CB3259">
        <v>0</v>
      </c>
      <c r="CC3259">
        <v>0</v>
      </c>
      <c r="CD3259">
        <v>18639012</v>
      </c>
      <c r="CE3259">
        <v>21763342</v>
      </c>
      <c r="CF3259">
        <v>21763342</v>
      </c>
      <c r="CG3259">
        <v>0</v>
      </c>
      <c r="CH3259" t="s">
        <v>612</v>
      </c>
      <c r="CI3259" t="s">
        <v>616</v>
      </c>
      <c r="CJ3259" t="s">
        <v>617</v>
      </c>
      <c r="CK3259" t="s">
        <v>617</v>
      </c>
      <c r="CL3259" t="s">
        <v>617</v>
      </c>
      <c r="CM3259" t="s">
        <v>617</v>
      </c>
      <c r="CN3259">
        <v>0</v>
      </c>
    </row>
    <row r="3260" spans="1:92" x14ac:dyDescent="0.25">
      <c r="A3260" t="s">
        <v>16195</v>
      </c>
      <c r="B3260" t="s">
        <v>16195</v>
      </c>
      <c r="C3260">
        <v>59</v>
      </c>
      <c r="D3260" t="s">
        <v>597</v>
      </c>
      <c r="E3260">
        <v>66311</v>
      </c>
      <c r="F3260" t="s">
        <v>16131</v>
      </c>
      <c r="G3260" t="s">
        <v>10074</v>
      </c>
      <c r="H3260" t="s">
        <v>16196</v>
      </c>
      <c r="I3260" t="s">
        <v>1527</v>
      </c>
      <c r="J3260">
        <v>24829</v>
      </c>
      <c r="K3260">
        <v>19835</v>
      </c>
      <c r="L3260" t="s">
        <v>16197</v>
      </c>
      <c r="M3260" t="s">
        <v>16198</v>
      </c>
      <c r="N3260" t="s">
        <v>10078</v>
      </c>
      <c r="O3260" t="s">
        <v>10079</v>
      </c>
      <c r="P3260" t="s">
        <v>10080</v>
      </c>
      <c r="Q3260" t="s">
        <v>10081</v>
      </c>
      <c r="R3260" t="s">
        <v>10082</v>
      </c>
      <c r="S3260" t="s">
        <v>10027</v>
      </c>
      <c r="T3260" t="s">
        <v>10028</v>
      </c>
      <c r="U3260" t="s">
        <v>4479</v>
      </c>
      <c r="V3260" t="s">
        <v>1577</v>
      </c>
      <c r="W3260">
        <v>45.032269999999997</v>
      </c>
      <c r="X3260">
        <v>-75.663610000000006</v>
      </c>
      <c r="Y3260">
        <v>42258</v>
      </c>
      <c r="Z3260" t="s">
        <v>622</v>
      </c>
      <c r="AA3260" t="s">
        <v>622</v>
      </c>
      <c r="AB3260">
        <v>42258</v>
      </c>
      <c r="AC3260" t="s">
        <v>622</v>
      </c>
      <c r="AD3260" t="s">
        <v>622</v>
      </c>
      <c r="AE3260" t="s">
        <v>612</v>
      </c>
      <c r="AF3260" t="s">
        <v>612</v>
      </c>
      <c r="AG3260" t="s">
        <v>612</v>
      </c>
      <c r="AH3260" t="s">
        <v>612</v>
      </c>
      <c r="AI3260" t="s">
        <v>612</v>
      </c>
      <c r="AJ3260" t="s">
        <v>612</v>
      </c>
      <c r="AK3260" t="s">
        <v>612</v>
      </c>
      <c r="AL3260" t="s">
        <v>612</v>
      </c>
      <c r="AM3260" t="s">
        <v>612</v>
      </c>
      <c r="AN3260" t="s">
        <v>612</v>
      </c>
      <c r="AO3260" t="s">
        <v>612</v>
      </c>
      <c r="AP3260" t="s">
        <v>612</v>
      </c>
      <c r="AQ3260" t="s">
        <v>612</v>
      </c>
      <c r="AR3260" t="s">
        <v>612</v>
      </c>
      <c r="AS3260" t="s">
        <v>612</v>
      </c>
      <c r="AT3260" t="s">
        <v>613</v>
      </c>
      <c r="AU3260" t="s">
        <v>612</v>
      </c>
      <c r="AV3260" t="s">
        <v>614</v>
      </c>
      <c r="AW3260" t="s">
        <v>612</v>
      </c>
      <c r="AX3260">
        <v>1500000</v>
      </c>
      <c r="AY3260" t="s">
        <v>621</v>
      </c>
      <c r="AZ3260" t="s">
        <v>663</v>
      </c>
      <c r="BA3260" t="s">
        <v>15638</v>
      </c>
      <c r="BB3260" t="s">
        <v>622</v>
      </c>
      <c r="BC3260">
        <v>42248</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1500000</v>
      </c>
      <c r="BX3260">
        <v>0</v>
      </c>
      <c r="BY3260">
        <v>0</v>
      </c>
      <c r="BZ3260">
        <v>0</v>
      </c>
      <c r="CA3260">
        <v>0</v>
      </c>
      <c r="CB3260">
        <v>0</v>
      </c>
      <c r="CC3260">
        <v>0</v>
      </c>
      <c r="CD3260">
        <v>1500000</v>
      </c>
      <c r="CE3260">
        <v>1500000</v>
      </c>
      <c r="CF3260">
        <v>1500000</v>
      </c>
      <c r="CG3260">
        <v>0</v>
      </c>
      <c r="CH3260" t="s">
        <v>612</v>
      </c>
      <c r="CI3260" t="s">
        <v>616</v>
      </c>
      <c r="CJ3260" t="s">
        <v>617</v>
      </c>
      <c r="CK3260" t="s">
        <v>617</v>
      </c>
      <c r="CL3260" t="s">
        <v>617</v>
      </c>
      <c r="CM3260" t="s">
        <v>617</v>
      </c>
      <c r="CN3260">
        <v>1500000</v>
      </c>
    </row>
    <row r="3261" spans="1:92" x14ac:dyDescent="0.25">
      <c r="A3261" t="s">
        <v>16199</v>
      </c>
      <c r="B3261" t="s">
        <v>16199</v>
      </c>
      <c r="C3261">
        <v>59</v>
      </c>
      <c r="D3261" t="s">
        <v>597</v>
      </c>
      <c r="E3261">
        <v>66311</v>
      </c>
      <c r="F3261" t="s">
        <v>16131</v>
      </c>
      <c r="G3261" t="s">
        <v>16200</v>
      </c>
      <c r="H3261" t="s">
        <v>16201</v>
      </c>
      <c r="I3261" t="s">
        <v>630</v>
      </c>
      <c r="J3261">
        <v>10600</v>
      </c>
      <c r="K3261">
        <v>11280</v>
      </c>
      <c r="L3261" t="s">
        <v>16202</v>
      </c>
      <c r="M3261" t="s">
        <v>16203</v>
      </c>
      <c r="N3261" t="s">
        <v>16204</v>
      </c>
      <c r="O3261" t="s">
        <v>16205</v>
      </c>
      <c r="P3261" t="s">
        <v>10063</v>
      </c>
      <c r="Q3261" t="s">
        <v>10064</v>
      </c>
      <c r="R3261" t="s">
        <v>10065</v>
      </c>
      <c r="S3261" t="s">
        <v>10066</v>
      </c>
      <c r="T3261" t="s">
        <v>10067</v>
      </c>
      <c r="U3261" t="s">
        <v>4479</v>
      </c>
      <c r="V3261" t="s">
        <v>1577</v>
      </c>
      <c r="W3261">
        <v>45.304540000000003</v>
      </c>
      <c r="X3261">
        <v>-75.089960000000005</v>
      </c>
      <c r="Y3261" t="s">
        <v>612</v>
      </c>
      <c r="Z3261" t="s">
        <v>612</v>
      </c>
      <c r="AA3261" t="s">
        <v>612</v>
      </c>
      <c r="AB3261" t="s">
        <v>612</v>
      </c>
      <c r="AC3261" t="s">
        <v>612</v>
      </c>
      <c r="AD3261" t="s">
        <v>612</v>
      </c>
      <c r="AE3261" t="s">
        <v>612</v>
      </c>
      <c r="AF3261" t="s">
        <v>612</v>
      </c>
      <c r="AG3261" t="s">
        <v>612</v>
      </c>
      <c r="AH3261" t="s">
        <v>612</v>
      </c>
      <c r="AI3261" t="s">
        <v>612</v>
      </c>
      <c r="AJ3261" t="s">
        <v>612</v>
      </c>
      <c r="AK3261" t="s">
        <v>612</v>
      </c>
      <c r="AL3261" t="s">
        <v>612</v>
      </c>
      <c r="AM3261" t="s">
        <v>612</v>
      </c>
      <c r="AN3261" t="s">
        <v>612</v>
      </c>
      <c r="AO3261" t="s">
        <v>612</v>
      </c>
      <c r="AP3261" t="s">
        <v>612</v>
      </c>
      <c r="AQ3261" t="s">
        <v>612</v>
      </c>
      <c r="AR3261" t="s">
        <v>612</v>
      </c>
      <c r="AS3261" t="s">
        <v>612</v>
      </c>
      <c r="AT3261" t="s">
        <v>613</v>
      </c>
      <c r="AU3261" t="s">
        <v>612</v>
      </c>
      <c r="AV3261" t="s">
        <v>635</v>
      </c>
      <c r="AW3261">
        <v>39691</v>
      </c>
      <c r="AX3261">
        <v>9089330</v>
      </c>
      <c r="AY3261" t="s">
        <v>621</v>
      </c>
      <c r="AZ3261" t="s">
        <v>145</v>
      </c>
      <c r="BA3261" t="s">
        <v>470</v>
      </c>
      <c r="BB3261" t="s">
        <v>975</v>
      </c>
      <c r="BC3261">
        <v>38596</v>
      </c>
      <c r="BD3261">
        <v>0</v>
      </c>
      <c r="BE3261">
        <v>0</v>
      </c>
      <c r="BF3261">
        <v>0</v>
      </c>
      <c r="BG3261">
        <v>0</v>
      </c>
      <c r="BH3261">
        <v>0</v>
      </c>
      <c r="BI3261">
        <v>0</v>
      </c>
      <c r="BJ3261">
        <v>0</v>
      </c>
      <c r="BK3261">
        <v>0</v>
      </c>
      <c r="BL3261">
        <v>0</v>
      </c>
      <c r="BM3261">
        <v>0</v>
      </c>
      <c r="BN3261">
        <v>0</v>
      </c>
      <c r="BO3261">
        <v>0</v>
      </c>
      <c r="BP3261">
        <v>0</v>
      </c>
      <c r="BQ3261">
        <v>0</v>
      </c>
      <c r="BR3261">
        <v>0</v>
      </c>
      <c r="BS3261">
        <v>0</v>
      </c>
      <c r="BT3261">
        <v>9089330</v>
      </c>
      <c r="BU3261">
        <v>0</v>
      </c>
      <c r="BV3261">
        <v>0</v>
      </c>
      <c r="BW3261">
        <v>0</v>
      </c>
      <c r="BX3261">
        <v>0</v>
      </c>
      <c r="BY3261">
        <v>0</v>
      </c>
      <c r="BZ3261">
        <v>0</v>
      </c>
      <c r="CA3261">
        <v>0</v>
      </c>
      <c r="CB3261">
        <v>0</v>
      </c>
      <c r="CC3261">
        <v>0</v>
      </c>
      <c r="CD3261">
        <v>9089330</v>
      </c>
      <c r="CE3261">
        <v>9089330</v>
      </c>
      <c r="CF3261">
        <v>9089330</v>
      </c>
      <c r="CG3261">
        <v>0</v>
      </c>
      <c r="CH3261" t="s">
        <v>612</v>
      </c>
      <c r="CI3261" t="s">
        <v>616</v>
      </c>
      <c r="CJ3261" t="s">
        <v>617</v>
      </c>
      <c r="CK3261" t="s">
        <v>617</v>
      </c>
      <c r="CL3261" t="s">
        <v>617</v>
      </c>
      <c r="CM3261" t="s">
        <v>617</v>
      </c>
      <c r="CN3261">
        <v>0</v>
      </c>
    </row>
    <row r="3262" spans="1:92" x14ac:dyDescent="0.25">
      <c r="A3262" t="s">
        <v>16206</v>
      </c>
      <c r="B3262" t="s">
        <v>16206</v>
      </c>
      <c r="C3262">
        <v>59</v>
      </c>
      <c r="D3262" t="s">
        <v>597</v>
      </c>
      <c r="E3262">
        <v>66311</v>
      </c>
      <c r="F3262" t="s">
        <v>16131</v>
      </c>
      <c r="G3262" t="s">
        <v>16200</v>
      </c>
      <c r="H3262" t="s">
        <v>16207</v>
      </c>
      <c r="I3262" t="s">
        <v>667</v>
      </c>
      <c r="J3262">
        <v>10602</v>
      </c>
      <c r="K3262">
        <v>11280</v>
      </c>
      <c r="L3262" t="s">
        <v>16202</v>
      </c>
      <c r="M3262" t="s">
        <v>16203</v>
      </c>
      <c r="N3262" t="s">
        <v>16204</v>
      </c>
      <c r="O3262" t="s">
        <v>16205</v>
      </c>
      <c r="P3262" t="s">
        <v>16208</v>
      </c>
      <c r="Q3262" t="s">
        <v>16209</v>
      </c>
      <c r="R3262" t="s">
        <v>16210</v>
      </c>
      <c r="S3262" t="s">
        <v>10066</v>
      </c>
      <c r="T3262" t="s">
        <v>10067</v>
      </c>
      <c r="U3262" t="s">
        <v>4479</v>
      </c>
      <c r="V3262" t="s">
        <v>1577</v>
      </c>
      <c r="W3262">
        <v>45.304540000000003</v>
      </c>
      <c r="X3262">
        <v>-75.090270000000004</v>
      </c>
      <c r="Y3262" t="s">
        <v>612</v>
      </c>
      <c r="Z3262" t="s">
        <v>612</v>
      </c>
      <c r="AA3262" t="s">
        <v>612</v>
      </c>
      <c r="AB3262" t="s">
        <v>612</v>
      </c>
      <c r="AC3262" t="s">
        <v>612</v>
      </c>
      <c r="AD3262" t="s">
        <v>612</v>
      </c>
      <c r="AE3262" t="s">
        <v>612</v>
      </c>
      <c r="AF3262" t="s">
        <v>612</v>
      </c>
      <c r="AG3262" t="s">
        <v>612</v>
      </c>
      <c r="AH3262" t="s">
        <v>612</v>
      </c>
      <c r="AI3262" t="s">
        <v>612</v>
      </c>
      <c r="AJ3262" t="s">
        <v>612</v>
      </c>
      <c r="AK3262" t="s">
        <v>612</v>
      </c>
      <c r="AL3262" t="s">
        <v>612</v>
      </c>
      <c r="AM3262" t="s">
        <v>612</v>
      </c>
      <c r="AN3262" t="s">
        <v>612</v>
      </c>
      <c r="AO3262" t="s">
        <v>612</v>
      </c>
      <c r="AP3262" t="s">
        <v>612</v>
      </c>
      <c r="AQ3262" t="s">
        <v>612</v>
      </c>
      <c r="AR3262" t="s">
        <v>612</v>
      </c>
      <c r="AS3262" t="s">
        <v>612</v>
      </c>
      <c r="AT3262" t="s">
        <v>613</v>
      </c>
      <c r="AU3262" t="s">
        <v>612</v>
      </c>
      <c r="AV3262" t="s">
        <v>635</v>
      </c>
      <c r="AW3262">
        <v>39691</v>
      </c>
      <c r="AX3262">
        <v>8390150</v>
      </c>
      <c r="AY3262" t="s">
        <v>621</v>
      </c>
      <c r="AZ3262" t="s">
        <v>145</v>
      </c>
      <c r="BA3262" t="s">
        <v>470</v>
      </c>
      <c r="BB3262" t="s">
        <v>636</v>
      </c>
      <c r="BC3262">
        <v>38961</v>
      </c>
      <c r="BD3262">
        <v>0</v>
      </c>
      <c r="BE3262">
        <v>0</v>
      </c>
      <c r="BF3262">
        <v>0</v>
      </c>
      <c r="BG3262">
        <v>0</v>
      </c>
      <c r="BH3262">
        <v>0</v>
      </c>
      <c r="BI3262">
        <v>0</v>
      </c>
      <c r="BJ3262">
        <v>0</v>
      </c>
      <c r="BK3262">
        <v>0</v>
      </c>
      <c r="BL3262">
        <v>0</v>
      </c>
      <c r="BM3262">
        <v>0</v>
      </c>
      <c r="BN3262">
        <v>0</v>
      </c>
      <c r="BO3262">
        <v>0</v>
      </c>
      <c r="BP3262">
        <v>0</v>
      </c>
      <c r="BQ3262">
        <v>0</v>
      </c>
      <c r="BR3262">
        <v>30858</v>
      </c>
      <c r="BS3262">
        <v>30858</v>
      </c>
      <c r="BT3262">
        <v>8359292</v>
      </c>
      <c r="BU3262">
        <v>0</v>
      </c>
      <c r="BV3262">
        <v>0</v>
      </c>
      <c r="BW3262">
        <v>0</v>
      </c>
      <c r="BX3262">
        <v>0</v>
      </c>
      <c r="BY3262">
        <v>0</v>
      </c>
      <c r="BZ3262">
        <v>0</v>
      </c>
      <c r="CA3262">
        <v>0</v>
      </c>
      <c r="CB3262">
        <v>0</v>
      </c>
      <c r="CC3262">
        <v>0</v>
      </c>
      <c r="CD3262">
        <v>8359292</v>
      </c>
      <c r="CE3262">
        <v>8390150</v>
      </c>
      <c r="CF3262">
        <v>8390150</v>
      </c>
      <c r="CG3262">
        <v>0</v>
      </c>
      <c r="CH3262" t="s">
        <v>612</v>
      </c>
      <c r="CI3262" t="s">
        <v>616</v>
      </c>
      <c r="CJ3262" t="s">
        <v>617</v>
      </c>
      <c r="CK3262" t="s">
        <v>617</v>
      </c>
      <c r="CL3262" t="s">
        <v>617</v>
      </c>
      <c r="CM3262" t="s">
        <v>617</v>
      </c>
      <c r="CN3262">
        <v>0</v>
      </c>
    </row>
    <row r="3263" spans="1:92" x14ac:dyDescent="0.25">
      <c r="A3263" t="s">
        <v>16211</v>
      </c>
      <c r="B3263" t="s">
        <v>16211</v>
      </c>
      <c r="C3263">
        <v>59</v>
      </c>
      <c r="D3263" t="s">
        <v>597</v>
      </c>
      <c r="E3263">
        <v>66311</v>
      </c>
      <c r="F3263" t="s">
        <v>16131</v>
      </c>
      <c r="G3263" t="s">
        <v>16212</v>
      </c>
      <c r="H3263" t="s">
        <v>16213</v>
      </c>
      <c r="I3263" t="s">
        <v>667</v>
      </c>
      <c r="J3263">
        <v>24242</v>
      </c>
      <c r="K3263">
        <v>11125</v>
      </c>
      <c r="L3263" t="s">
        <v>16132</v>
      </c>
      <c r="M3263" t="s">
        <v>16133</v>
      </c>
      <c r="N3263" t="s">
        <v>9714</v>
      </c>
      <c r="O3263" t="s">
        <v>16134</v>
      </c>
      <c r="P3263" t="s">
        <v>9711</v>
      </c>
      <c r="Q3263" t="s">
        <v>9712</v>
      </c>
      <c r="R3263" t="s">
        <v>9713</v>
      </c>
      <c r="S3263" t="s">
        <v>9713</v>
      </c>
      <c r="T3263" t="s">
        <v>9714</v>
      </c>
      <c r="U3263" t="s">
        <v>4479</v>
      </c>
      <c r="V3263" t="s">
        <v>1577</v>
      </c>
      <c r="W3263">
        <v>45.381160000000001</v>
      </c>
      <c r="X3263">
        <v>-75.626339999999999</v>
      </c>
      <c r="Y3263">
        <v>41435</v>
      </c>
      <c r="Z3263" t="s">
        <v>662</v>
      </c>
      <c r="AA3263" t="s">
        <v>649</v>
      </c>
      <c r="AB3263" t="s">
        <v>612</v>
      </c>
      <c r="AC3263" t="s">
        <v>612</v>
      </c>
      <c r="AD3263" t="s">
        <v>612</v>
      </c>
      <c r="AE3263">
        <v>41435</v>
      </c>
      <c r="AF3263" t="s">
        <v>662</v>
      </c>
      <c r="AG3263" t="s">
        <v>649</v>
      </c>
      <c r="AH3263" t="s">
        <v>612</v>
      </c>
      <c r="AI3263" t="s">
        <v>612</v>
      </c>
      <c r="AJ3263" t="s">
        <v>612</v>
      </c>
      <c r="AK3263" t="s">
        <v>612</v>
      </c>
      <c r="AL3263" t="s">
        <v>612</v>
      </c>
      <c r="AM3263" t="s">
        <v>612</v>
      </c>
      <c r="AN3263" t="s">
        <v>612</v>
      </c>
      <c r="AO3263" t="s">
        <v>612</v>
      </c>
      <c r="AP3263" t="s">
        <v>612</v>
      </c>
      <c r="AQ3263" t="s">
        <v>612</v>
      </c>
      <c r="AR3263" t="s">
        <v>612</v>
      </c>
      <c r="AS3263" t="s">
        <v>612</v>
      </c>
      <c r="AT3263" t="s">
        <v>613</v>
      </c>
      <c r="AU3263" t="s">
        <v>612</v>
      </c>
      <c r="AV3263" t="s">
        <v>635</v>
      </c>
      <c r="AW3263">
        <v>41701</v>
      </c>
      <c r="AX3263">
        <v>320013</v>
      </c>
      <c r="AY3263" t="s">
        <v>621</v>
      </c>
      <c r="AZ3263" t="s">
        <v>143</v>
      </c>
      <c r="BA3263" t="s">
        <v>141</v>
      </c>
      <c r="BB3263" t="s">
        <v>700</v>
      </c>
      <c r="BC3263">
        <v>41883</v>
      </c>
      <c r="BD3263">
        <v>0</v>
      </c>
      <c r="BE3263">
        <v>0</v>
      </c>
      <c r="BF3263">
        <v>0</v>
      </c>
      <c r="BG3263">
        <v>127692</v>
      </c>
      <c r="BH3263">
        <v>0</v>
      </c>
      <c r="BI3263">
        <v>0</v>
      </c>
      <c r="BJ3263">
        <v>0</v>
      </c>
      <c r="BK3263">
        <v>0</v>
      </c>
      <c r="BL3263">
        <v>0</v>
      </c>
      <c r="BM3263">
        <v>0</v>
      </c>
      <c r="BN3263">
        <v>0</v>
      </c>
      <c r="BO3263">
        <v>0</v>
      </c>
      <c r="BP3263">
        <v>0</v>
      </c>
      <c r="BQ3263">
        <v>0</v>
      </c>
      <c r="BR3263">
        <v>0</v>
      </c>
      <c r="BS3263">
        <v>127692</v>
      </c>
      <c r="BT3263">
        <v>0</v>
      </c>
      <c r="BU3263">
        <v>0</v>
      </c>
      <c r="BV3263">
        <v>0</v>
      </c>
      <c r="BW3263">
        <v>0</v>
      </c>
      <c r="BX3263">
        <v>192321</v>
      </c>
      <c r="BY3263">
        <v>0</v>
      </c>
      <c r="BZ3263">
        <v>0</v>
      </c>
      <c r="CA3263">
        <v>0</v>
      </c>
      <c r="CB3263">
        <v>0</v>
      </c>
      <c r="CC3263">
        <v>0</v>
      </c>
      <c r="CD3263">
        <v>192321</v>
      </c>
      <c r="CE3263">
        <v>320013</v>
      </c>
      <c r="CF3263">
        <v>320013</v>
      </c>
      <c r="CG3263">
        <v>0</v>
      </c>
      <c r="CH3263" t="s">
        <v>612</v>
      </c>
      <c r="CI3263" t="s">
        <v>616</v>
      </c>
      <c r="CJ3263" t="s">
        <v>702</v>
      </c>
      <c r="CK3263" t="s">
        <v>703</v>
      </c>
      <c r="CL3263" t="s">
        <v>617</v>
      </c>
      <c r="CM3263" t="s">
        <v>617</v>
      </c>
      <c r="CN3263">
        <v>192321</v>
      </c>
    </row>
    <row r="3264" spans="1:92" x14ac:dyDescent="0.25">
      <c r="A3264" t="s">
        <v>16214</v>
      </c>
      <c r="B3264" t="s">
        <v>16214</v>
      </c>
      <c r="C3264">
        <v>59</v>
      </c>
      <c r="D3264" t="s">
        <v>597</v>
      </c>
      <c r="E3264">
        <v>66311</v>
      </c>
      <c r="F3264" t="s">
        <v>16131</v>
      </c>
      <c r="G3264" t="s">
        <v>16215</v>
      </c>
      <c r="H3264" t="s">
        <v>16216</v>
      </c>
      <c r="I3264" t="s">
        <v>667</v>
      </c>
      <c r="J3264">
        <v>10482</v>
      </c>
      <c r="K3264">
        <v>11125</v>
      </c>
      <c r="L3264" t="s">
        <v>16132</v>
      </c>
      <c r="M3264" t="s">
        <v>16133</v>
      </c>
      <c r="N3264" t="s">
        <v>9714</v>
      </c>
      <c r="O3264" t="s">
        <v>16134</v>
      </c>
      <c r="P3264" t="s">
        <v>9711</v>
      </c>
      <c r="Q3264" t="s">
        <v>9712</v>
      </c>
      <c r="R3264" t="s">
        <v>9713</v>
      </c>
      <c r="S3264" t="s">
        <v>9713</v>
      </c>
      <c r="T3264" t="s">
        <v>9714</v>
      </c>
      <c r="U3264" t="s">
        <v>4479</v>
      </c>
      <c r="V3264" t="s">
        <v>1577</v>
      </c>
      <c r="W3264">
        <v>45.381259999999997</v>
      </c>
      <c r="X3264">
        <v>-75.626410000000007</v>
      </c>
      <c r="Y3264" t="s">
        <v>612</v>
      </c>
      <c r="Z3264" t="s">
        <v>612</v>
      </c>
      <c r="AA3264" t="s">
        <v>612</v>
      </c>
      <c r="AB3264" t="s">
        <v>612</v>
      </c>
      <c r="AC3264" t="s">
        <v>612</v>
      </c>
      <c r="AD3264" t="s">
        <v>612</v>
      </c>
      <c r="AE3264" t="s">
        <v>612</v>
      </c>
      <c r="AF3264" t="s">
        <v>612</v>
      </c>
      <c r="AG3264" t="s">
        <v>612</v>
      </c>
      <c r="AH3264" t="s">
        <v>612</v>
      </c>
      <c r="AI3264" t="s">
        <v>612</v>
      </c>
      <c r="AJ3264" t="s">
        <v>612</v>
      </c>
      <c r="AK3264" t="s">
        <v>612</v>
      </c>
      <c r="AL3264" t="s">
        <v>612</v>
      </c>
      <c r="AM3264" t="s">
        <v>612</v>
      </c>
      <c r="AN3264" t="s">
        <v>612</v>
      </c>
      <c r="AO3264" t="s">
        <v>612</v>
      </c>
      <c r="AP3264" t="s">
        <v>612</v>
      </c>
      <c r="AQ3264" t="s">
        <v>612</v>
      </c>
      <c r="AR3264" t="s">
        <v>612</v>
      </c>
      <c r="AS3264" t="s">
        <v>612</v>
      </c>
      <c r="AT3264" t="s">
        <v>613</v>
      </c>
      <c r="AU3264" t="s">
        <v>612</v>
      </c>
      <c r="AV3264" t="s">
        <v>635</v>
      </c>
      <c r="AW3264">
        <v>39691</v>
      </c>
      <c r="AX3264">
        <v>14356933</v>
      </c>
      <c r="AY3264" t="s">
        <v>621</v>
      </c>
      <c r="AZ3264" t="s">
        <v>145</v>
      </c>
      <c r="BA3264" t="s">
        <v>141</v>
      </c>
      <c r="BB3264" t="s">
        <v>1255</v>
      </c>
      <c r="BC3264">
        <v>37865</v>
      </c>
      <c r="BD3264">
        <v>0</v>
      </c>
      <c r="BE3264">
        <v>0</v>
      </c>
      <c r="BF3264">
        <v>0</v>
      </c>
      <c r="BG3264">
        <v>0</v>
      </c>
      <c r="BH3264">
        <v>0</v>
      </c>
      <c r="BI3264">
        <v>0</v>
      </c>
      <c r="BJ3264">
        <v>0</v>
      </c>
      <c r="BK3264">
        <v>0</v>
      </c>
      <c r="BL3264">
        <v>0</v>
      </c>
      <c r="BM3264">
        <v>0</v>
      </c>
      <c r="BN3264">
        <v>0</v>
      </c>
      <c r="BO3264">
        <v>0</v>
      </c>
      <c r="BP3264">
        <v>0</v>
      </c>
      <c r="BQ3264">
        <v>0</v>
      </c>
      <c r="BR3264">
        <v>7487930</v>
      </c>
      <c r="BS3264">
        <v>7487930</v>
      </c>
      <c r="BT3264">
        <v>6869003</v>
      </c>
      <c r="BU3264">
        <v>0</v>
      </c>
      <c r="BV3264">
        <v>0</v>
      </c>
      <c r="BW3264">
        <v>0</v>
      </c>
      <c r="BX3264">
        <v>0</v>
      </c>
      <c r="BY3264">
        <v>0</v>
      </c>
      <c r="BZ3264">
        <v>0</v>
      </c>
      <c r="CA3264">
        <v>0</v>
      </c>
      <c r="CB3264">
        <v>0</v>
      </c>
      <c r="CC3264">
        <v>0</v>
      </c>
      <c r="CD3264">
        <v>6869003</v>
      </c>
      <c r="CE3264">
        <v>14356933</v>
      </c>
      <c r="CF3264">
        <v>14356933</v>
      </c>
      <c r="CG3264">
        <v>0</v>
      </c>
      <c r="CH3264" t="s">
        <v>612</v>
      </c>
      <c r="CI3264" t="s">
        <v>616</v>
      </c>
      <c r="CJ3264" t="s">
        <v>617</v>
      </c>
      <c r="CK3264" t="s">
        <v>617</v>
      </c>
      <c r="CL3264" t="s">
        <v>617</v>
      </c>
      <c r="CM3264" t="s">
        <v>617</v>
      </c>
      <c r="CN3264">
        <v>0</v>
      </c>
    </row>
    <row r="3265" spans="1:92" x14ac:dyDescent="0.25">
      <c r="A3265" t="s">
        <v>16217</v>
      </c>
      <c r="B3265" t="s">
        <v>16217</v>
      </c>
      <c r="C3265">
        <v>59</v>
      </c>
      <c r="D3265" t="s">
        <v>597</v>
      </c>
      <c r="E3265">
        <v>66311</v>
      </c>
      <c r="F3265" t="s">
        <v>16131</v>
      </c>
      <c r="G3265" t="s">
        <v>16218</v>
      </c>
      <c r="H3265" t="s">
        <v>16219</v>
      </c>
      <c r="I3265" t="s">
        <v>630</v>
      </c>
      <c r="J3265">
        <v>9978</v>
      </c>
      <c r="K3265">
        <v>10353</v>
      </c>
      <c r="L3265" t="s">
        <v>16220</v>
      </c>
      <c r="M3265" t="s">
        <v>16221</v>
      </c>
      <c r="N3265" t="s">
        <v>9727</v>
      </c>
      <c r="O3265" t="s">
        <v>16222</v>
      </c>
      <c r="P3265" t="s">
        <v>9711</v>
      </c>
      <c r="Q3265" t="s">
        <v>9712</v>
      </c>
      <c r="R3265" t="s">
        <v>9713</v>
      </c>
      <c r="S3265" t="s">
        <v>9713</v>
      </c>
      <c r="T3265" t="s">
        <v>9714</v>
      </c>
      <c r="U3265" t="s">
        <v>4479</v>
      </c>
      <c r="V3265" t="s">
        <v>1577</v>
      </c>
      <c r="W3265">
        <v>45.437510000000003</v>
      </c>
      <c r="X3265">
        <v>-75.530069999999995</v>
      </c>
      <c r="Y3265" t="s">
        <v>612</v>
      </c>
      <c r="Z3265" t="s">
        <v>612</v>
      </c>
      <c r="AA3265" t="s">
        <v>612</v>
      </c>
      <c r="AB3265" t="s">
        <v>612</v>
      </c>
      <c r="AC3265" t="s">
        <v>612</v>
      </c>
      <c r="AD3265" t="s">
        <v>612</v>
      </c>
      <c r="AE3265" t="s">
        <v>612</v>
      </c>
      <c r="AF3265" t="s">
        <v>612</v>
      </c>
      <c r="AG3265" t="s">
        <v>612</v>
      </c>
      <c r="AH3265" t="s">
        <v>612</v>
      </c>
      <c r="AI3265" t="s">
        <v>612</v>
      </c>
      <c r="AJ3265" t="s">
        <v>612</v>
      </c>
      <c r="AK3265" t="s">
        <v>612</v>
      </c>
      <c r="AL3265" t="s">
        <v>612</v>
      </c>
      <c r="AM3265" t="s">
        <v>612</v>
      </c>
      <c r="AN3265" t="s">
        <v>612</v>
      </c>
      <c r="AO3265" t="s">
        <v>612</v>
      </c>
      <c r="AP3265" t="s">
        <v>612</v>
      </c>
      <c r="AQ3265" t="s">
        <v>612</v>
      </c>
      <c r="AR3265" t="s">
        <v>612</v>
      </c>
      <c r="AS3265" t="s">
        <v>612</v>
      </c>
      <c r="AT3265" t="s">
        <v>613</v>
      </c>
      <c r="AU3265" t="s">
        <v>612</v>
      </c>
      <c r="AV3265" t="s">
        <v>635</v>
      </c>
      <c r="AW3265">
        <v>39691</v>
      </c>
      <c r="AX3265">
        <v>5202703</v>
      </c>
      <c r="AY3265" t="s">
        <v>621</v>
      </c>
      <c r="AZ3265" t="s">
        <v>145</v>
      </c>
      <c r="BA3265" t="s">
        <v>470</v>
      </c>
      <c r="BB3265" t="s">
        <v>659</v>
      </c>
      <c r="BC3265">
        <v>36770</v>
      </c>
      <c r="BD3265">
        <v>0</v>
      </c>
      <c r="BE3265">
        <v>0</v>
      </c>
      <c r="BF3265">
        <v>0</v>
      </c>
      <c r="BG3265">
        <v>0</v>
      </c>
      <c r="BH3265">
        <v>0</v>
      </c>
      <c r="BI3265">
        <v>0</v>
      </c>
      <c r="BJ3265">
        <v>0</v>
      </c>
      <c r="BK3265">
        <v>0</v>
      </c>
      <c r="BL3265">
        <v>0</v>
      </c>
      <c r="BM3265">
        <v>0</v>
      </c>
      <c r="BN3265">
        <v>0</v>
      </c>
      <c r="BO3265">
        <v>0</v>
      </c>
      <c r="BP3265">
        <v>0</v>
      </c>
      <c r="BQ3265">
        <v>0</v>
      </c>
      <c r="BR3265">
        <v>0</v>
      </c>
      <c r="BS3265">
        <v>0</v>
      </c>
      <c r="BT3265">
        <v>5202703</v>
      </c>
      <c r="BU3265">
        <v>0</v>
      </c>
      <c r="BV3265">
        <v>0</v>
      </c>
      <c r="BW3265">
        <v>0</v>
      </c>
      <c r="BX3265">
        <v>0</v>
      </c>
      <c r="BY3265">
        <v>0</v>
      </c>
      <c r="BZ3265">
        <v>0</v>
      </c>
      <c r="CA3265">
        <v>0</v>
      </c>
      <c r="CB3265">
        <v>0</v>
      </c>
      <c r="CC3265">
        <v>0</v>
      </c>
      <c r="CD3265">
        <v>5202703</v>
      </c>
      <c r="CE3265">
        <v>5202703</v>
      </c>
      <c r="CF3265">
        <v>5202703</v>
      </c>
      <c r="CG3265">
        <v>0</v>
      </c>
      <c r="CH3265" t="s">
        <v>612</v>
      </c>
      <c r="CI3265" t="s">
        <v>616</v>
      </c>
      <c r="CJ3265" t="s">
        <v>617</v>
      </c>
      <c r="CK3265" t="s">
        <v>617</v>
      </c>
      <c r="CL3265" t="s">
        <v>617</v>
      </c>
      <c r="CM3265" t="s">
        <v>617</v>
      </c>
      <c r="CN3265">
        <v>0</v>
      </c>
    </row>
    <row r="3266" spans="1:92" x14ac:dyDescent="0.25">
      <c r="A3266" t="s">
        <v>16223</v>
      </c>
      <c r="B3266" t="s">
        <v>16223</v>
      </c>
      <c r="C3266">
        <v>59</v>
      </c>
      <c r="D3266" t="s">
        <v>597</v>
      </c>
      <c r="E3266">
        <v>66311</v>
      </c>
      <c r="F3266" t="s">
        <v>16131</v>
      </c>
      <c r="G3266" t="s">
        <v>16224</v>
      </c>
      <c r="H3266" t="s">
        <v>16225</v>
      </c>
      <c r="I3266" t="s">
        <v>667</v>
      </c>
      <c r="J3266">
        <v>10394</v>
      </c>
      <c r="K3266">
        <v>11094</v>
      </c>
      <c r="L3266" t="s">
        <v>16226</v>
      </c>
      <c r="M3266" t="s">
        <v>16227</v>
      </c>
      <c r="N3266" t="s">
        <v>16228</v>
      </c>
      <c r="O3266" t="s">
        <v>16229</v>
      </c>
      <c r="P3266" t="s">
        <v>16230</v>
      </c>
      <c r="Q3266" t="s">
        <v>16231</v>
      </c>
      <c r="R3266" t="s">
        <v>16232</v>
      </c>
      <c r="S3266" t="s">
        <v>10066</v>
      </c>
      <c r="T3266" t="s">
        <v>10067</v>
      </c>
      <c r="U3266" t="s">
        <v>4479</v>
      </c>
      <c r="V3266" t="s">
        <v>1577</v>
      </c>
      <c r="W3266">
        <v>45.60333</v>
      </c>
      <c r="X3266">
        <v>-74.598709999999997</v>
      </c>
      <c r="Y3266" t="s">
        <v>612</v>
      </c>
      <c r="Z3266" t="s">
        <v>612</v>
      </c>
      <c r="AA3266" t="s">
        <v>612</v>
      </c>
      <c r="AB3266" t="s">
        <v>612</v>
      </c>
      <c r="AC3266" t="s">
        <v>612</v>
      </c>
      <c r="AD3266" t="s">
        <v>612</v>
      </c>
      <c r="AE3266" t="s">
        <v>612</v>
      </c>
      <c r="AF3266" t="s">
        <v>612</v>
      </c>
      <c r="AG3266" t="s">
        <v>612</v>
      </c>
      <c r="AH3266" t="s">
        <v>612</v>
      </c>
      <c r="AI3266" t="s">
        <v>612</v>
      </c>
      <c r="AJ3266" t="s">
        <v>612</v>
      </c>
      <c r="AK3266" t="s">
        <v>612</v>
      </c>
      <c r="AL3266" t="s">
        <v>612</v>
      </c>
      <c r="AM3266" t="s">
        <v>612</v>
      </c>
      <c r="AN3266" t="s">
        <v>612</v>
      </c>
      <c r="AO3266" t="s">
        <v>612</v>
      </c>
      <c r="AP3266" t="s">
        <v>612</v>
      </c>
      <c r="AQ3266" t="s">
        <v>612</v>
      </c>
      <c r="AR3266" t="s">
        <v>612</v>
      </c>
      <c r="AS3266" t="s">
        <v>612</v>
      </c>
      <c r="AT3266" t="s">
        <v>613</v>
      </c>
      <c r="AU3266" t="s">
        <v>612</v>
      </c>
      <c r="AV3266" t="s">
        <v>635</v>
      </c>
      <c r="AW3266">
        <v>39691</v>
      </c>
      <c r="AX3266">
        <v>9953896</v>
      </c>
      <c r="AY3266" t="s">
        <v>621</v>
      </c>
      <c r="AZ3266" t="s">
        <v>145</v>
      </c>
      <c r="BA3266" t="s">
        <v>470</v>
      </c>
      <c r="BB3266" t="s">
        <v>1255</v>
      </c>
      <c r="BC3266">
        <v>37865</v>
      </c>
      <c r="BD3266">
        <v>0</v>
      </c>
      <c r="BE3266">
        <v>0</v>
      </c>
      <c r="BF3266">
        <v>0</v>
      </c>
      <c r="BG3266">
        <v>0</v>
      </c>
      <c r="BH3266">
        <v>0</v>
      </c>
      <c r="BI3266">
        <v>0</v>
      </c>
      <c r="BJ3266">
        <v>0</v>
      </c>
      <c r="BK3266">
        <v>0</v>
      </c>
      <c r="BL3266">
        <v>0</v>
      </c>
      <c r="BM3266">
        <v>0</v>
      </c>
      <c r="BN3266">
        <v>0</v>
      </c>
      <c r="BO3266">
        <v>0</v>
      </c>
      <c r="BP3266">
        <v>0</v>
      </c>
      <c r="BQ3266">
        <v>0</v>
      </c>
      <c r="BR3266">
        <v>0</v>
      </c>
      <c r="BS3266">
        <v>0</v>
      </c>
      <c r="BT3266">
        <v>9953896</v>
      </c>
      <c r="BU3266">
        <v>0</v>
      </c>
      <c r="BV3266">
        <v>0</v>
      </c>
      <c r="BW3266">
        <v>0</v>
      </c>
      <c r="BX3266">
        <v>0</v>
      </c>
      <c r="BY3266">
        <v>0</v>
      </c>
      <c r="BZ3266">
        <v>0</v>
      </c>
      <c r="CA3266">
        <v>0</v>
      </c>
      <c r="CB3266">
        <v>0</v>
      </c>
      <c r="CC3266">
        <v>0</v>
      </c>
      <c r="CD3266">
        <v>9953896</v>
      </c>
      <c r="CE3266">
        <v>9953896</v>
      </c>
      <c r="CF3266">
        <v>9953896</v>
      </c>
      <c r="CG3266">
        <v>0</v>
      </c>
      <c r="CH3266" t="s">
        <v>612</v>
      </c>
      <c r="CI3266" t="s">
        <v>616</v>
      </c>
      <c r="CJ3266" t="s">
        <v>617</v>
      </c>
      <c r="CK3266" t="s">
        <v>617</v>
      </c>
      <c r="CL3266" t="s">
        <v>617</v>
      </c>
      <c r="CM3266" t="s">
        <v>617</v>
      </c>
      <c r="CN3266">
        <v>0</v>
      </c>
    </row>
    <row r="3267" spans="1:92" x14ac:dyDescent="0.25">
      <c r="A3267" t="s">
        <v>16233</v>
      </c>
      <c r="B3267" t="s">
        <v>16233</v>
      </c>
      <c r="C3267">
        <v>59</v>
      </c>
      <c r="D3267" t="s">
        <v>597</v>
      </c>
      <c r="E3267">
        <v>66311</v>
      </c>
      <c r="F3267" t="s">
        <v>16131</v>
      </c>
      <c r="G3267" t="s">
        <v>16224</v>
      </c>
      <c r="H3267" t="s">
        <v>16225</v>
      </c>
      <c r="I3267" t="s">
        <v>667</v>
      </c>
      <c r="J3267">
        <v>10394</v>
      </c>
      <c r="K3267">
        <v>11094</v>
      </c>
      <c r="L3267" t="s">
        <v>16226</v>
      </c>
      <c r="M3267" t="s">
        <v>16227</v>
      </c>
      <c r="N3267" t="s">
        <v>16228</v>
      </c>
      <c r="O3267" t="s">
        <v>16229</v>
      </c>
      <c r="P3267" t="s">
        <v>16230</v>
      </c>
      <c r="Q3267" t="s">
        <v>16231</v>
      </c>
      <c r="R3267" t="s">
        <v>16232</v>
      </c>
      <c r="S3267" t="s">
        <v>10066</v>
      </c>
      <c r="T3267" t="s">
        <v>10067</v>
      </c>
      <c r="U3267" t="s">
        <v>4479</v>
      </c>
      <c r="V3267" t="s">
        <v>1577</v>
      </c>
      <c r="W3267">
        <v>45.60333</v>
      </c>
      <c r="X3267">
        <v>-74.598709999999997</v>
      </c>
      <c r="Y3267" t="s">
        <v>612</v>
      </c>
      <c r="Z3267" t="s">
        <v>612</v>
      </c>
      <c r="AA3267" t="s">
        <v>612</v>
      </c>
      <c r="AB3267" t="s">
        <v>612</v>
      </c>
      <c r="AC3267" t="s">
        <v>612</v>
      </c>
      <c r="AD3267" t="s">
        <v>612</v>
      </c>
      <c r="AE3267" t="s">
        <v>612</v>
      </c>
      <c r="AF3267" t="s">
        <v>612</v>
      </c>
      <c r="AG3267" t="s">
        <v>612</v>
      </c>
      <c r="AH3267" t="s">
        <v>612</v>
      </c>
      <c r="AI3267" t="s">
        <v>612</v>
      </c>
      <c r="AJ3267" t="s">
        <v>612</v>
      </c>
      <c r="AK3267" t="s">
        <v>612</v>
      </c>
      <c r="AL3267" t="s">
        <v>612</v>
      </c>
      <c r="AM3267" t="s">
        <v>612</v>
      </c>
      <c r="AN3267" t="s">
        <v>612</v>
      </c>
      <c r="AO3267" t="s">
        <v>612</v>
      </c>
      <c r="AP3267" t="s">
        <v>612</v>
      </c>
      <c r="AQ3267" t="s">
        <v>612</v>
      </c>
      <c r="AR3267" t="s">
        <v>612</v>
      </c>
      <c r="AS3267" t="s">
        <v>612</v>
      </c>
      <c r="AT3267" t="s">
        <v>613</v>
      </c>
      <c r="AU3267" t="s">
        <v>612</v>
      </c>
      <c r="AV3267" t="s">
        <v>635</v>
      </c>
      <c r="AW3267">
        <v>39691</v>
      </c>
      <c r="AX3267">
        <v>119678</v>
      </c>
      <c r="AY3267" t="s">
        <v>621</v>
      </c>
      <c r="AZ3267" t="s">
        <v>140</v>
      </c>
      <c r="BA3267" t="s">
        <v>470</v>
      </c>
      <c r="BB3267" t="s">
        <v>645</v>
      </c>
      <c r="BC3267">
        <v>38231</v>
      </c>
      <c r="BD3267">
        <v>0</v>
      </c>
      <c r="BE3267">
        <v>0</v>
      </c>
      <c r="BF3267">
        <v>0</v>
      </c>
      <c r="BG3267">
        <v>0</v>
      </c>
      <c r="BH3267">
        <v>0</v>
      </c>
      <c r="BI3267">
        <v>0</v>
      </c>
      <c r="BJ3267">
        <v>0</v>
      </c>
      <c r="BK3267">
        <v>0</v>
      </c>
      <c r="BL3267">
        <v>0</v>
      </c>
      <c r="BM3267">
        <v>0</v>
      </c>
      <c r="BN3267">
        <v>0</v>
      </c>
      <c r="BO3267">
        <v>0</v>
      </c>
      <c r="BP3267">
        <v>0</v>
      </c>
      <c r="BQ3267">
        <v>0</v>
      </c>
      <c r="BR3267">
        <v>119678</v>
      </c>
      <c r="BS3267">
        <v>119678</v>
      </c>
      <c r="BT3267">
        <v>0</v>
      </c>
      <c r="BU3267">
        <v>0</v>
      </c>
      <c r="BV3267">
        <v>0</v>
      </c>
      <c r="BW3267">
        <v>0</v>
      </c>
      <c r="BX3267">
        <v>0</v>
      </c>
      <c r="BY3267">
        <v>0</v>
      </c>
      <c r="BZ3267">
        <v>0</v>
      </c>
      <c r="CA3267">
        <v>0</v>
      </c>
      <c r="CB3267">
        <v>0</v>
      </c>
      <c r="CC3267">
        <v>0</v>
      </c>
      <c r="CD3267">
        <v>0</v>
      </c>
      <c r="CE3267">
        <v>119678</v>
      </c>
      <c r="CF3267">
        <v>119678</v>
      </c>
      <c r="CG3267">
        <v>0</v>
      </c>
      <c r="CH3267" t="s">
        <v>612</v>
      </c>
      <c r="CI3267" t="s">
        <v>616</v>
      </c>
      <c r="CJ3267" t="s">
        <v>617</v>
      </c>
      <c r="CK3267" t="s">
        <v>617</v>
      </c>
      <c r="CL3267" t="s">
        <v>617</v>
      </c>
      <c r="CM3267" t="s">
        <v>617</v>
      </c>
      <c r="CN3267">
        <v>0</v>
      </c>
    </row>
    <row r="3268" spans="1:92" x14ac:dyDescent="0.25">
      <c r="A3268" t="s">
        <v>16234</v>
      </c>
      <c r="B3268" t="s">
        <v>16234</v>
      </c>
      <c r="C3268">
        <v>59</v>
      </c>
      <c r="D3268" t="s">
        <v>597</v>
      </c>
      <c r="E3268">
        <v>66311</v>
      </c>
      <c r="F3268" t="s">
        <v>16131</v>
      </c>
      <c r="G3268" t="s">
        <v>16235</v>
      </c>
      <c r="H3268" t="s">
        <v>16236</v>
      </c>
      <c r="I3268" t="s">
        <v>630</v>
      </c>
      <c r="J3268">
        <v>6006</v>
      </c>
      <c r="K3268">
        <v>8527</v>
      </c>
      <c r="L3268" t="s">
        <v>16237</v>
      </c>
      <c r="M3268" t="s">
        <v>16238</v>
      </c>
      <c r="N3268" t="s">
        <v>16239</v>
      </c>
      <c r="O3268" t="s">
        <v>16240</v>
      </c>
      <c r="P3268" t="s">
        <v>9711</v>
      </c>
      <c r="Q3268" t="s">
        <v>9712</v>
      </c>
      <c r="R3268" t="s">
        <v>9713</v>
      </c>
      <c r="S3268" t="s">
        <v>9713</v>
      </c>
      <c r="T3268" t="s">
        <v>9714</v>
      </c>
      <c r="U3268" t="s">
        <v>4479</v>
      </c>
      <c r="V3268" t="s">
        <v>1577</v>
      </c>
      <c r="W3268">
        <v>45.432659999999998</v>
      </c>
      <c r="X3268">
        <v>-75.667280000000005</v>
      </c>
      <c r="Y3268">
        <v>41435</v>
      </c>
      <c r="Z3268" t="s">
        <v>662</v>
      </c>
      <c r="AA3268" t="s">
        <v>649</v>
      </c>
      <c r="AB3268" t="s">
        <v>612</v>
      </c>
      <c r="AC3268" t="s">
        <v>612</v>
      </c>
      <c r="AD3268" t="s">
        <v>612</v>
      </c>
      <c r="AE3268">
        <v>41435</v>
      </c>
      <c r="AF3268" t="s">
        <v>662</v>
      </c>
      <c r="AG3268" t="s">
        <v>649</v>
      </c>
      <c r="AH3268" t="s">
        <v>612</v>
      </c>
      <c r="AI3268" t="s">
        <v>612</v>
      </c>
      <c r="AJ3268" t="s">
        <v>612</v>
      </c>
      <c r="AK3268" t="s">
        <v>612</v>
      </c>
      <c r="AL3268" t="s">
        <v>612</v>
      </c>
      <c r="AM3268" t="s">
        <v>612</v>
      </c>
      <c r="AN3268" t="s">
        <v>612</v>
      </c>
      <c r="AO3268" t="s">
        <v>612</v>
      </c>
      <c r="AP3268" t="s">
        <v>612</v>
      </c>
      <c r="AQ3268" t="s">
        <v>612</v>
      </c>
      <c r="AR3268" t="s">
        <v>612</v>
      </c>
      <c r="AS3268" t="s">
        <v>612</v>
      </c>
      <c r="AT3268" t="s">
        <v>613</v>
      </c>
      <c r="AU3268" t="s">
        <v>612</v>
      </c>
      <c r="AV3268" t="s">
        <v>635</v>
      </c>
      <c r="AW3268">
        <v>41701</v>
      </c>
      <c r="AX3268">
        <v>3748623</v>
      </c>
      <c r="AY3268" t="s">
        <v>621</v>
      </c>
      <c r="AZ3268" t="s">
        <v>143</v>
      </c>
      <c r="BA3268" t="s">
        <v>141</v>
      </c>
      <c r="BB3268" t="s">
        <v>700</v>
      </c>
      <c r="BC3268">
        <v>41883</v>
      </c>
      <c r="BD3268">
        <v>0</v>
      </c>
      <c r="BE3268">
        <v>0</v>
      </c>
      <c r="BF3268">
        <v>0</v>
      </c>
      <c r="BG3268">
        <v>2540776</v>
      </c>
      <c r="BH3268">
        <v>0</v>
      </c>
      <c r="BI3268">
        <v>0</v>
      </c>
      <c r="BJ3268">
        <v>0</v>
      </c>
      <c r="BK3268">
        <v>0</v>
      </c>
      <c r="BL3268">
        <v>0</v>
      </c>
      <c r="BM3268">
        <v>0</v>
      </c>
      <c r="BN3268">
        <v>0</v>
      </c>
      <c r="BO3268">
        <v>0</v>
      </c>
      <c r="BP3268">
        <v>0</v>
      </c>
      <c r="BQ3268">
        <v>0</v>
      </c>
      <c r="BR3268">
        <v>0</v>
      </c>
      <c r="BS3268">
        <v>2540776</v>
      </c>
      <c r="BT3268">
        <v>0</v>
      </c>
      <c r="BU3268">
        <v>0</v>
      </c>
      <c r="BV3268">
        <v>0</v>
      </c>
      <c r="BW3268">
        <v>0</v>
      </c>
      <c r="BX3268">
        <v>1207847</v>
      </c>
      <c r="BY3268">
        <v>0</v>
      </c>
      <c r="BZ3268">
        <v>0</v>
      </c>
      <c r="CA3268">
        <v>0</v>
      </c>
      <c r="CB3268">
        <v>0</v>
      </c>
      <c r="CC3268">
        <v>0</v>
      </c>
      <c r="CD3268">
        <v>1207847</v>
      </c>
      <c r="CE3268">
        <v>3748623</v>
      </c>
      <c r="CF3268">
        <v>3748623</v>
      </c>
      <c r="CG3268">
        <v>0</v>
      </c>
      <c r="CH3268" t="s">
        <v>612</v>
      </c>
      <c r="CI3268" t="s">
        <v>616</v>
      </c>
      <c r="CJ3268" t="s">
        <v>702</v>
      </c>
      <c r="CK3268" t="s">
        <v>703</v>
      </c>
      <c r="CL3268" t="s">
        <v>617</v>
      </c>
      <c r="CM3268" t="s">
        <v>617</v>
      </c>
      <c r="CN3268">
        <v>1207847</v>
      </c>
    </row>
    <row r="3269" spans="1:92" x14ac:dyDescent="0.25">
      <c r="A3269" t="s">
        <v>16241</v>
      </c>
      <c r="B3269" t="s">
        <v>16241</v>
      </c>
      <c r="C3269">
        <v>59</v>
      </c>
      <c r="D3269" t="s">
        <v>597</v>
      </c>
      <c r="E3269">
        <v>66311</v>
      </c>
      <c r="F3269" t="s">
        <v>16131</v>
      </c>
      <c r="G3269" t="s">
        <v>16242</v>
      </c>
      <c r="H3269" t="s">
        <v>16243</v>
      </c>
      <c r="I3269" t="s">
        <v>779</v>
      </c>
      <c r="J3269">
        <v>11081</v>
      </c>
      <c r="K3269">
        <v>6156</v>
      </c>
      <c r="L3269" t="s">
        <v>16244</v>
      </c>
      <c r="M3269" t="s">
        <v>16245</v>
      </c>
      <c r="N3269" t="s">
        <v>10437</v>
      </c>
      <c r="O3269" t="s">
        <v>16246</v>
      </c>
      <c r="P3269" t="s">
        <v>10439</v>
      </c>
      <c r="Q3269" t="s">
        <v>10440</v>
      </c>
      <c r="R3269" t="s">
        <v>10441</v>
      </c>
      <c r="S3269" t="s">
        <v>10442</v>
      </c>
      <c r="T3269" t="s">
        <v>10443</v>
      </c>
      <c r="U3269" t="s">
        <v>4479</v>
      </c>
      <c r="V3269" t="s">
        <v>1577</v>
      </c>
      <c r="W3269">
        <v>45.82461</v>
      </c>
      <c r="X3269">
        <v>-77.121679999999998</v>
      </c>
      <c r="Y3269" t="s">
        <v>612</v>
      </c>
      <c r="Z3269" t="s">
        <v>612</v>
      </c>
      <c r="AA3269" t="s">
        <v>612</v>
      </c>
      <c r="AB3269" t="s">
        <v>612</v>
      </c>
      <c r="AC3269" t="s">
        <v>612</v>
      </c>
      <c r="AD3269" t="s">
        <v>612</v>
      </c>
      <c r="AE3269" t="s">
        <v>612</v>
      </c>
      <c r="AF3269" t="s">
        <v>612</v>
      </c>
      <c r="AG3269" t="s">
        <v>612</v>
      </c>
      <c r="AH3269" t="s">
        <v>612</v>
      </c>
      <c r="AI3269" t="s">
        <v>612</v>
      </c>
      <c r="AJ3269" t="s">
        <v>612</v>
      </c>
      <c r="AK3269" t="s">
        <v>612</v>
      </c>
      <c r="AL3269" t="s">
        <v>612</v>
      </c>
      <c r="AM3269" t="s">
        <v>612</v>
      </c>
      <c r="AN3269" t="s">
        <v>612</v>
      </c>
      <c r="AO3269" t="s">
        <v>612</v>
      </c>
      <c r="AP3269" t="s">
        <v>612</v>
      </c>
      <c r="AQ3269" t="s">
        <v>612</v>
      </c>
      <c r="AR3269" t="s">
        <v>612</v>
      </c>
      <c r="AS3269" t="s">
        <v>612</v>
      </c>
      <c r="AT3269" t="s">
        <v>613</v>
      </c>
      <c r="AU3269" t="s">
        <v>612</v>
      </c>
      <c r="AV3269" t="s">
        <v>635</v>
      </c>
      <c r="AW3269">
        <v>39691</v>
      </c>
      <c r="AX3269">
        <v>835000</v>
      </c>
      <c r="AY3269" t="s">
        <v>621</v>
      </c>
      <c r="AZ3269" t="s">
        <v>143</v>
      </c>
      <c r="BA3269" t="s">
        <v>470</v>
      </c>
      <c r="BB3269" t="s">
        <v>824</v>
      </c>
      <c r="BC3269">
        <v>39326</v>
      </c>
      <c r="BD3269">
        <v>0</v>
      </c>
      <c r="BE3269">
        <v>0</v>
      </c>
      <c r="BF3269">
        <v>0</v>
      </c>
      <c r="BG3269">
        <v>0</v>
      </c>
      <c r="BH3269">
        <v>0</v>
      </c>
      <c r="BI3269">
        <v>0</v>
      </c>
      <c r="BJ3269">
        <v>0</v>
      </c>
      <c r="BK3269">
        <v>0</v>
      </c>
      <c r="BL3269">
        <v>0</v>
      </c>
      <c r="BM3269">
        <v>0</v>
      </c>
      <c r="BN3269">
        <v>0</v>
      </c>
      <c r="BO3269">
        <v>0</v>
      </c>
      <c r="BP3269">
        <v>0</v>
      </c>
      <c r="BQ3269">
        <v>0</v>
      </c>
      <c r="BR3269">
        <v>835000</v>
      </c>
      <c r="BS3269">
        <v>835000</v>
      </c>
      <c r="BT3269">
        <v>0</v>
      </c>
      <c r="BU3269">
        <v>0</v>
      </c>
      <c r="BV3269">
        <v>0</v>
      </c>
      <c r="BW3269">
        <v>0</v>
      </c>
      <c r="BX3269">
        <v>0</v>
      </c>
      <c r="BY3269">
        <v>0</v>
      </c>
      <c r="BZ3269">
        <v>0</v>
      </c>
      <c r="CA3269">
        <v>0</v>
      </c>
      <c r="CB3269">
        <v>0</v>
      </c>
      <c r="CC3269">
        <v>0</v>
      </c>
      <c r="CD3269">
        <v>0</v>
      </c>
      <c r="CE3269">
        <v>835000</v>
      </c>
      <c r="CF3269">
        <v>835000</v>
      </c>
      <c r="CG3269">
        <v>0</v>
      </c>
      <c r="CH3269" t="s">
        <v>612</v>
      </c>
      <c r="CI3269" t="s">
        <v>616</v>
      </c>
      <c r="CJ3269" t="s">
        <v>617</v>
      </c>
      <c r="CK3269" t="s">
        <v>617</v>
      </c>
      <c r="CL3269" t="s">
        <v>617</v>
      </c>
      <c r="CM3269" t="s">
        <v>617</v>
      </c>
      <c r="CN3269">
        <v>0</v>
      </c>
    </row>
    <row r="3270" spans="1:92" x14ac:dyDescent="0.25">
      <c r="A3270" t="s">
        <v>16247</v>
      </c>
      <c r="B3270" t="s">
        <v>16247</v>
      </c>
      <c r="C3270">
        <v>59</v>
      </c>
      <c r="D3270" t="s">
        <v>597</v>
      </c>
      <c r="E3270">
        <v>66311</v>
      </c>
      <c r="F3270" t="s">
        <v>16131</v>
      </c>
      <c r="G3270" t="s">
        <v>16071</v>
      </c>
      <c r="H3270" t="s">
        <v>16248</v>
      </c>
      <c r="I3270" t="s">
        <v>779</v>
      </c>
      <c r="J3270">
        <v>5339</v>
      </c>
      <c r="K3270">
        <v>8199</v>
      </c>
      <c r="L3270" t="s">
        <v>16249</v>
      </c>
      <c r="M3270" t="s">
        <v>16250</v>
      </c>
      <c r="N3270" t="s">
        <v>10048</v>
      </c>
      <c r="O3270" t="s">
        <v>16251</v>
      </c>
      <c r="P3270" t="s">
        <v>10050</v>
      </c>
      <c r="Q3270" t="s">
        <v>10051</v>
      </c>
      <c r="R3270" t="s">
        <v>10052</v>
      </c>
      <c r="S3270" t="s">
        <v>10053</v>
      </c>
      <c r="T3270" t="s">
        <v>10054</v>
      </c>
      <c r="U3270" t="s">
        <v>4479</v>
      </c>
      <c r="V3270" t="s">
        <v>1577</v>
      </c>
      <c r="W3270">
        <v>45.018680000000003</v>
      </c>
      <c r="X3270">
        <v>-74.700190000000006</v>
      </c>
      <c r="Y3270" t="s">
        <v>612</v>
      </c>
      <c r="Z3270" t="s">
        <v>612</v>
      </c>
      <c r="AA3270" t="s">
        <v>612</v>
      </c>
      <c r="AB3270" t="s">
        <v>612</v>
      </c>
      <c r="AC3270" t="s">
        <v>612</v>
      </c>
      <c r="AD3270" t="s">
        <v>612</v>
      </c>
      <c r="AE3270" t="s">
        <v>612</v>
      </c>
      <c r="AF3270" t="s">
        <v>612</v>
      </c>
      <c r="AG3270" t="s">
        <v>612</v>
      </c>
      <c r="AH3270" t="s">
        <v>612</v>
      </c>
      <c r="AI3270" t="s">
        <v>612</v>
      </c>
      <c r="AJ3270" t="s">
        <v>612</v>
      </c>
      <c r="AK3270" t="s">
        <v>612</v>
      </c>
      <c r="AL3270" t="s">
        <v>612</v>
      </c>
      <c r="AM3270" t="s">
        <v>612</v>
      </c>
      <c r="AN3270" t="s">
        <v>612</v>
      </c>
      <c r="AO3270" t="s">
        <v>612</v>
      </c>
      <c r="AP3270" t="s">
        <v>612</v>
      </c>
      <c r="AQ3270" t="s">
        <v>612</v>
      </c>
      <c r="AR3270" t="s">
        <v>612</v>
      </c>
      <c r="AS3270" t="s">
        <v>612</v>
      </c>
      <c r="AT3270" t="s">
        <v>613</v>
      </c>
      <c r="AU3270" t="s">
        <v>612</v>
      </c>
      <c r="AV3270" t="s">
        <v>635</v>
      </c>
      <c r="AW3270">
        <v>39691</v>
      </c>
      <c r="AX3270">
        <v>7021896</v>
      </c>
      <c r="AY3270" t="s">
        <v>621</v>
      </c>
      <c r="AZ3270" t="s">
        <v>140</v>
      </c>
      <c r="BA3270" t="s">
        <v>470</v>
      </c>
      <c r="BB3270" t="s">
        <v>1318</v>
      </c>
      <c r="BC3270">
        <v>37500</v>
      </c>
      <c r="BD3270">
        <v>0</v>
      </c>
      <c r="BE3270">
        <v>0</v>
      </c>
      <c r="BF3270">
        <v>0</v>
      </c>
      <c r="BG3270">
        <v>0</v>
      </c>
      <c r="BH3270">
        <v>0</v>
      </c>
      <c r="BI3270">
        <v>0</v>
      </c>
      <c r="BJ3270">
        <v>0</v>
      </c>
      <c r="BK3270">
        <v>0</v>
      </c>
      <c r="BL3270">
        <v>0</v>
      </c>
      <c r="BM3270">
        <v>0</v>
      </c>
      <c r="BN3270">
        <v>0</v>
      </c>
      <c r="BO3270">
        <v>0</v>
      </c>
      <c r="BP3270">
        <v>0</v>
      </c>
      <c r="BQ3270">
        <v>0</v>
      </c>
      <c r="BR3270">
        <v>1996970</v>
      </c>
      <c r="BS3270">
        <v>1996970</v>
      </c>
      <c r="BT3270">
        <v>5024926</v>
      </c>
      <c r="BU3270">
        <v>0</v>
      </c>
      <c r="BV3270">
        <v>0</v>
      </c>
      <c r="BW3270">
        <v>0</v>
      </c>
      <c r="BX3270">
        <v>0</v>
      </c>
      <c r="BY3270">
        <v>0</v>
      </c>
      <c r="BZ3270">
        <v>0</v>
      </c>
      <c r="CA3270">
        <v>0</v>
      </c>
      <c r="CB3270">
        <v>0</v>
      </c>
      <c r="CC3270">
        <v>0</v>
      </c>
      <c r="CD3270">
        <v>5024926</v>
      </c>
      <c r="CE3270">
        <v>7021896</v>
      </c>
      <c r="CF3270">
        <v>7021896</v>
      </c>
      <c r="CG3270">
        <v>0</v>
      </c>
      <c r="CH3270" t="s">
        <v>612</v>
      </c>
      <c r="CI3270" t="s">
        <v>616</v>
      </c>
      <c r="CJ3270" t="s">
        <v>617</v>
      </c>
      <c r="CK3270" t="s">
        <v>617</v>
      </c>
      <c r="CL3270" t="s">
        <v>617</v>
      </c>
      <c r="CM3270" t="s">
        <v>617</v>
      </c>
      <c r="CN3270">
        <v>0</v>
      </c>
    </row>
    <row r="3271" spans="1:92" x14ac:dyDescent="0.25">
      <c r="A3271" t="s">
        <v>16252</v>
      </c>
      <c r="B3271" t="s">
        <v>16252</v>
      </c>
      <c r="C3271">
        <v>59</v>
      </c>
      <c r="D3271" t="s">
        <v>597</v>
      </c>
      <c r="E3271">
        <v>66311</v>
      </c>
      <c r="F3271" t="s">
        <v>16131</v>
      </c>
      <c r="G3271" t="s">
        <v>15687</v>
      </c>
      <c r="H3271" t="s">
        <v>16253</v>
      </c>
      <c r="I3271" t="s">
        <v>630</v>
      </c>
      <c r="J3271">
        <v>658</v>
      </c>
      <c r="K3271">
        <v>5733</v>
      </c>
      <c r="L3271" t="s">
        <v>16254</v>
      </c>
      <c r="M3271" t="s">
        <v>16255</v>
      </c>
      <c r="N3271" t="s">
        <v>9727</v>
      </c>
      <c r="O3271" t="s">
        <v>16256</v>
      </c>
      <c r="P3271" t="s">
        <v>9711</v>
      </c>
      <c r="Q3271" t="s">
        <v>9712</v>
      </c>
      <c r="R3271" t="s">
        <v>9713</v>
      </c>
      <c r="S3271" t="s">
        <v>9713</v>
      </c>
      <c r="T3271" t="s">
        <v>9714</v>
      </c>
      <c r="U3271" t="s">
        <v>4479</v>
      </c>
      <c r="V3271" t="s">
        <v>1577</v>
      </c>
      <c r="W3271">
        <v>45.468409999999999</v>
      </c>
      <c r="X3271">
        <v>-75.536029999999997</v>
      </c>
      <c r="Y3271" t="s">
        <v>612</v>
      </c>
      <c r="Z3271" t="s">
        <v>612</v>
      </c>
      <c r="AA3271" t="s">
        <v>612</v>
      </c>
      <c r="AB3271" t="s">
        <v>612</v>
      </c>
      <c r="AC3271" t="s">
        <v>612</v>
      </c>
      <c r="AD3271" t="s">
        <v>612</v>
      </c>
      <c r="AE3271" t="s">
        <v>612</v>
      </c>
      <c r="AF3271" t="s">
        <v>612</v>
      </c>
      <c r="AG3271" t="s">
        <v>612</v>
      </c>
      <c r="AH3271" t="s">
        <v>612</v>
      </c>
      <c r="AI3271" t="s">
        <v>612</v>
      </c>
      <c r="AJ3271" t="s">
        <v>612</v>
      </c>
      <c r="AK3271" t="s">
        <v>612</v>
      </c>
      <c r="AL3271" t="s">
        <v>612</v>
      </c>
      <c r="AM3271" t="s">
        <v>612</v>
      </c>
      <c r="AN3271" t="s">
        <v>612</v>
      </c>
      <c r="AO3271" t="s">
        <v>612</v>
      </c>
      <c r="AP3271" t="s">
        <v>612</v>
      </c>
      <c r="AQ3271" t="s">
        <v>612</v>
      </c>
      <c r="AR3271" t="s">
        <v>612</v>
      </c>
      <c r="AS3271" t="s">
        <v>612</v>
      </c>
      <c r="AT3271" t="s">
        <v>613</v>
      </c>
      <c r="AU3271" t="s">
        <v>612</v>
      </c>
      <c r="AV3271" t="s">
        <v>635</v>
      </c>
      <c r="AW3271">
        <v>39691</v>
      </c>
      <c r="AX3271">
        <v>1100105</v>
      </c>
      <c r="AY3271" t="s">
        <v>621</v>
      </c>
      <c r="AZ3271" t="s">
        <v>140</v>
      </c>
      <c r="BA3271" t="s">
        <v>470</v>
      </c>
      <c r="BB3271" t="s">
        <v>2212</v>
      </c>
      <c r="BC3271">
        <v>36404</v>
      </c>
      <c r="BD3271">
        <v>0</v>
      </c>
      <c r="BE3271">
        <v>0</v>
      </c>
      <c r="BF3271">
        <v>0</v>
      </c>
      <c r="BG3271">
        <v>0</v>
      </c>
      <c r="BH3271">
        <v>0</v>
      </c>
      <c r="BI3271">
        <v>0</v>
      </c>
      <c r="BJ3271">
        <v>0</v>
      </c>
      <c r="BK3271">
        <v>0</v>
      </c>
      <c r="BL3271">
        <v>0</v>
      </c>
      <c r="BM3271">
        <v>0</v>
      </c>
      <c r="BN3271">
        <v>0</v>
      </c>
      <c r="BO3271">
        <v>0</v>
      </c>
      <c r="BP3271">
        <v>0</v>
      </c>
      <c r="BQ3271">
        <v>0</v>
      </c>
      <c r="BR3271">
        <v>0</v>
      </c>
      <c r="BS3271">
        <v>0</v>
      </c>
      <c r="BT3271">
        <v>1100105</v>
      </c>
      <c r="BU3271">
        <v>0</v>
      </c>
      <c r="BV3271">
        <v>0</v>
      </c>
      <c r="BW3271">
        <v>0</v>
      </c>
      <c r="BX3271">
        <v>0</v>
      </c>
      <c r="BY3271">
        <v>0</v>
      </c>
      <c r="BZ3271">
        <v>0</v>
      </c>
      <c r="CA3271">
        <v>0</v>
      </c>
      <c r="CB3271">
        <v>0</v>
      </c>
      <c r="CC3271">
        <v>0</v>
      </c>
      <c r="CD3271">
        <v>1100105</v>
      </c>
      <c r="CE3271">
        <v>1100105</v>
      </c>
      <c r="CF3271">
        <v>1100105</v>
      </c>
      <c r="CG3271">
        <v>0</v>
      </c>
      <c r="CH3271" t="s">
        <v>612</v>
      </c>
      <c r="CI3271" t="s">
        <v>616</v>
      </c>
      <c r="CJ3271" t="s">
        <v>617</v>
      </c>
      <c r="CK3271" t="s">
        <v>617</v>
      </c>
      <c r="CL3271" t="s">
        <v>617</v>
      </c>
      <c r="CM3271" t="s">
        <v>617</v>
      </c>
      <c r="CN3271">
        <v>0</v>
      </c>
    </row>
    <row r="3272" spans="1:92" x14ac:dyDescent="0.25">
      <c r="A3272" t="s">
        <v>16257</v>
      </c>
      <c r="B3272" t="s">
        <v>16257</v>
      </c>
      <c r="C3272">
        <v>59</v>
      </c>
      <c r="D3272" t="s">
        <v>597</v>
      </c>
      <c r="E3272">
        <v>66311</v>
      </c>
      <c r="F3272" t="s">
        <v>16131</v>
      </c>
      <c r="G3272" t="s">
        <v>16258</v>
      </c>
      <c r="H3272" t="s">
        <v>16259</v>
      </c>
      <c r="I3272" t="s">
        <v>667</v>
      </c>
      <c r="J3272">
        <v>5313</v>
      </c>
      <c r="K3272">
        <v>8183</v>
      </c>
      <c r="L3272" t="s">
        <v>16260</v>
      </c>
      <c r="M3272" t="s">
        <v>16261</v>
      </c>
      <c r="N3272" t="s">
        <v>9824</v>
      </c>
      <c r="O3272" t="s">
        <v>16262</v>
      </c>
      <c r="P3272" t="s">
        <v>9711</v>
      </c>
      <c r="Q3272" t="s">
        <v>9712</v>
      </c>
      <c r="R3272" t="s">
        <v>9713</v>
      </c>
      <c r="S3272" t="s">
        <v>9713</v>
      </c>
      <c r="T3272" t="s">
        <v>9714</v>
      </c>
      <c r="U3272" t="s">
        <v>4479</v>
      </c>
      <c r="V3272" t="s">
        <v>1577</v>
      </c>
      <c r="W3272">
        <v>45.441099999999999</v>
      </c>
      <c r="X3272">
        <v>-75.571600000000004</v>
      </c>
      <c r="Y3272" t="s">
        <v>612</v>
      </c>
      <c r="Z3272" t="s">
        <v>612</v>
      </c>
      <c r="AA3272" t="s">
        <v>612</v>
      </c>
      <c r="AB3272" t="s">
        <v>612</v>
      </c>
      <c r="AC3272" t="s">
        <v>612</v>
      </c>
      <c r="AD3272" t="s">
        <v>612</v>
      </c>
      <c r="AE3272" t="s">
        <v>612</v>
      </c>
      <c r="AF3272" t="s">
        <v>612</v>
      </c>
      <c r="AG3272" t="s">
        <v>612</v>
      </c>
      <c r="AH3272" t="s">
        <v>612</v>
      </c>
      <c r="AI3272" t="s">
        <v>612</v>
      </c>
      <c r="AJ3272" t="s">
        <v>612</v>
      </c>
      <c r="AK3272" t="s">
        <v>612</v>
      </c>
      <c r="AL3272" t="s">
        <v>612</v>
      </c>
      <c r="AM3272" t="s">
        <v>612</v>
      </c>
      <c r="AN3272" t="s">
        <v>612</v>
      </c>
      <c r="AO3272" t="s">
        <v>612</v>
      </c>
      <c r="AP3272" t="s">
        <v>612</v>
      </c>
      <c r="AQ3272" t="s">
        <v>612</v>
      </c>
      <c r="AR3272" t="s">
        <v>612</v>
      </c>
      <c r="AS3272" t="s">
        <v>612</v>
      </c>
      <c r="AT3272" t="s">
        <v>613</v>
      </c>
      <c r="AU3272" t="s">
        <v>612</v>
      </c>
      <c r="AV3272" t="s">
        <v>635</v>
      </c>
      <c r="AW3272">
        <v>39691</v>
      </c>
      <c r="AX3272">
        <v>3034766</v>
      </c>
      <c r="AY3272" t="s">
        <v>621</v>
      </c>
      <c r="AZ3272" t="s">
        <v>140</v>
      </c>
      <c r="BA3272" t="s">
        <v>470</v>
      </c>
      <c r="BB3272" t="s">
        <v>1255</v>
      </c>
      <c r="BC3272">
        <v>37865</v>
      </c>
      <c r="BD3272">
        <v>0</v>
      </c>
      <c r="BE3272">
        <v>0</v>
      </c>
      <c r="BF3272">
        <v>0</v>
      </c>
      <c r="BG3272">
        <v>0</v>
      </c>
      <c r="BH3272">
        <v>0</v>
      </c>
      <c r="BI3272">
        <v>0</v>
      </c>
      <c r="BJ3272">
        <v>0</v>
      </c>
      <c r="BK3272">
        <v>0</v>
      </c>
      <c r="BL3272">
        <v>0</v>
      </c>
      <c r="BM3272">
        <v>0</v>
      </c>
      <c r="BN3272">
        <v>0</v>
      </c>
      <c r="BO3272">
        <v>0</v>
      </c>
      <c r="BP3272">
        <v>0</v>
      </c>
      <c r="BQ3272">
        <v>0</v>
      </c>
      <c r="BR3272">
        <v>0</v>
      </c>
      <c r="BS3272">
        <v>0</v>
      </c>
      <c r="BT3272">
        <v>3034766</v>
      </c>
      <c r="BU3272">
        <v>0</v>
      </c>
      <c r="BV3272">
        <v>0</v>
      </c>
      <c r="BW3272">
        <v>0</v>
      </c>
      <c r="BX3272">
        <v>0</v>
      </c>
      <c r="BY3272">
        <v>0</v>
      </c>
      <c r="BZ3272">
        <v>0</v>
      </c>
      <c r="CA3272">
        <v>0</v>
      </c>
      <c r="CB3272">
        <v>0</v>
      </c>
      <c r="CC3272">
        <v>0</v>
      </c>
      <c r="CD3272">
        <v>3034766</v>
      </c>
      <c r="CE3272">
        <v>3034766</v>
      </c>
      <c r="CF3272">
        <v>3034766</v>
      </c>
      <c r="CG3272">
        <v>0</v>
      </c>
      <c r="CH3272" t="s">
        <v>612</v>
      </c>
      <c r="CI3272" t="s">
        <v>616</v>
      </c>
      <c r="CJ3272" t="s">
        <v>617</v>
      </c>
      <c r="CK3272" t="s">
        <v>617</v>
      </c>
      <c r="CL3272" t="s">
        <v>617</v>
      </c>
      <c r="CM3272" t="s">
        <v>617</v>
      </c>
      <c r="CN3272">
        <v>0</v>
      </c>
    </row>
    <row r="3273" spans="1:92" x14ac:dyDescent="0.25">
      <c r="A3273" t="s">
        <v>16263</v>
      </c>
      <c r="B3273" t="s">
        <v>16263</v>
      </c>
      <c r="C3273">
        <v>59</v>
      </c>
      <c r="D3273" t="s">
        <v>597</v>
      </c>
      <c r="E3273">
        <v>66311</v>
      </c>
      <c r="F3273" t="s">
        <v>16131</v>
      </c>
      <c r="G3273" t="s">
        <v>16258</v>
      </c>
      <c r="H3273" t="s">
        <v>16259</v>
      </c>
      <c r="I3273" t="s">
        <v>667</v>
      </c>
      <c r="J3273">
        <v>5313</v>
      </c>
      <c r="K3273">
        <v>8183</v>
      </c>
      <c r="L3273" t="s">
        <v>16260</v>
      </c>
      <c r="M3273" t="s">
        <v>16261</v>
      </c>
      <c r="N3273" t="s">
        <v>9824</v>
      </c>
      <c r="O3273" t="s">
        <v>16262</v>
      </c>
      <c r="P3273" t="s">
        <v>9711</v>
      </c>
      <c r="Q3273" t="s">
        <v>9712</v>
      </c>
      <c r="R3273" t="s">
        <v>9713</v>
      </c>
      <c r="S3273" t="s">
        <v>9713</v>
      </c>
      <c r="T3273" t="s">
        <v>9714</v>
      </c>
      <c r="U3273" t="s">
        <v>4479</v>
      </c>
      <c r="V3273" t="s">
        <v>1577</v>
      </c>
      <c r="W3273">
        <v>45.441099999999999</v>
      </c>
      <c r="X3273">
        <v>-75.571600000000004</v>
      </c>
      <c r="Y3273" t="s">
        <v>612</v>
      </c>
      <c r="Z3273" t="s">
        <v>612</v>
      </c>
      <c r="AA3273" t="s">
        <v>612</v>
      </c>
      <c r="AB3273" t="s">
        <v>612</v>
      </c>
      <c r="AC3273" t="s">
        <v>612</v>
      </c>
      <c r="AD3273" t="s">
        <v>612</v>
      </c>
      <c r="AE3273" t="s">
        <v>612</v>
      </c>
      <c r="AF3273" t="s">
        <v>612</v>
      </c>
      <c r="AG3273" t="s">
        <v>612</v>
      </c>
      <c r="AH3273" t="s">
        <v>612</v>
      </c>
      <c r="AI3273" t="s">
        <v>612</v>
      </c>
      <c r="AJ3273" t="s">
        <v>612</v>
      </c>
      <c r="AK3273" t="s">
        <v>612</v>
      </c>
      <c r="AL3273" t="s">
        <v>612</v>
      </c>
      <c r="AM3273" t="s">
        <v>612</v>
      </c>
      <c r="AN3273" t="s">
        <v>612</v>
      </c>
      <c r="AO3273" t="s">
        <v>612</v>
      </c>
      <c r="AP3273" t="s">
        <v>612</v>
      </c>
      <c r="AQ3273" t="s">
        <v>612</v>
      </c>
      <c r="AR3273" t="s">
        <v>612</v>
      </c>
      <c r="AS3273" t="s">
        <v>612</v>
      </c>
      <c r="AT3273" t="s">
        <v>613</v>
      </c>
      <c r="AU3273" t="s">
        <v>612</v>
      </c>
      <c r="AV3273" t="s">
        <v>635</v>
      </c>
      <c r="AW3273">
        <v>39691</v>
      </c>
      <c r="AX3273">
        <v>7570964</v>
      </c>
      <c r="AY3273" t="s">
        <v>621</v>
      </c>
      <c r="AZ3273" t="s">
        <v>143</v>
      </c>
      <c r="BA3273" t="s">
        <v>470</v>
      </c>
      <c r="BB3273" t="s">
        <v>645</v>
      </c>
      <c r="BC3273">
        <v>38231</v>
      </c>
      <c r="BD3273">
        <v>0</v>
      </c>
      <c r="BE3273">
        <v>0</v>
      </c>
      <c r="BF3273">
        <v>0</v>
      </c>
      <c r="BG3273">
        <v>0</v>
      </c>
      <c r="BH3273">
        <v>0</v>
      </c>
      <c r="BI3273">
        <v>0</v>
      </c>
      <c r="BJ3273">
        <v>0</v>
      </c>
      <c r="BK3273">
        <v>0</v>
      </c>
      <c r="BL3273">
        <v>0</v>
      </c>
      <c r="BM3273">
        <v>0</v>
      </c>
      <c r="BN3273">
        <v>0</v>
      </c>
      <c r="BO3273">
        <v>0</v>
      </c>
      <c r="BP3273">
        <v>0</v>
      </c>
      <c r="BQ3273">
        <v>0</v>
      </c>
      <c r="BR3273">
        <v>7570964</v>
      </c>
      <c r="BS3273">
        <v>7570964</v>
      </c>
      <c r="BT3273">
        <v>0</v>
      </c>
      <c r="BU3273">
        <v>0</v>
      </c>
      <c r="BV3273">
        <v>0</v>
      </c>
      <c r="BW3273">
        <v>0</v>
      </c>
      <c r="BX3273">
        <v>0</v>
      </c>
      <c r="BY3273">
        <v>0</v>
      </c>
      <c r="BZ3273">
        <v>0</v>
      </c>
      <c r="CA3273">
        <v>0</v>
      </c>
      <c r="CB3273">
        <v>0</v>
      </c>
      <c r="CC3273">
        <v>0</v>
      </c>
      <c r="CD3273">
        <v>0</v>
      </c>
      <c r="CE3273">
        <v>7570964</v>
      </c>
      <c r="CF3273">
        <v>7570964</v>
      </c>
      <c r="CG3273">
        <v>0</v>
      </c>
      <c r="CH3273" t="s">
        <v>612</v>
      </c>
      <c r="CI3273" t="s">
        <v>616</v>
      </c>
      <c r="CJ3273" t="s">
        <v>617</v>
      </c>
      <c r="CK3273" t="s">
        <v>617</v>
      </c>
      <c r="CL3273" t="s">
        <v>617</v>
      </c>
      <c r="CM3273" t="s">
        <v>617</v>
      </c>
      <c r="CN3273">
        <v>0</v>
      </c>
    </row>
    <row r="3274" spans="1:92" x14ac:dyDescent="0.25">
      <c r="A3274" t="s">
        <v>16264</v>
      </c>
      <c r="B3274" t="s">
        <v>16264</v>
      </c>
      <c r="C3274">
        <v>59</v>
      </c>
      <c r="D3274" t="s">
        <v>597</v>
      </c>
      <c r="E3274">
        <v>66311</v>
      </c>
      <c r="F3274" t="s">
        <v>16131</v>
      </c>
      <c r="G3274" t="s">
        <v>16258</v>
      </c>
      <c r="H3274" t="s">
        <v>16259</v>
      </c>
      <c r="I3274" t="s">
        <v>667</v>
      </c>
      <c r="J3274">
        <v>5313</v>
      </c>
      <c r="K3274">
        <v>8183</v>
      </c>
      <c r="L3274" t="s">
        <v>16260</v>
      </c>
      <c r="M3274" t="s">
        <v>16261</v>
      </c>
      <c r="N3274" t="s">
        <v>9824</v>
      </c>
      <c r="O3274" t="s">
        <v>16262</v>
      </c>
      <c r="P3274" t="s">
        <v>9711</v>
      </c>
      <c r="Q3274" t="s">
        <v>9712</v>
      </c>
      <c r="R3274" t="s">
        <v>9713</v>
      </c>
      <c r="S3274" t="s">
        <v>9713</v>
      </c>
      <c r="T3274" t="s">
        <v>9714</v>
      </c>
      <c r="U3274" t="s">
        <v>4479</v>
      </c>
      <c r="V3274" t="s">
        <v>1577</v>
      </c>
      <c r="W3274">
        <v>45.441099999999999</v>
      </c>
      <c r="X3274">
        <v>-75.571600000000004</v>
      </c>
      <c r="Y3274" t="s">
        <v>612</v>
      </c>
      <c r="Z3274" t="s">
        <v>612</v>
      </c>
      <c r="AA3274" t="s">
        <v>612</v>
      </c>
      <c r="AB3274" t="s">
        <v>612</v>
      </c>
      <c r="AC3274" t="s">
        <v>612</v>
      </c>
      <c r="AD3274" t="s">
        <v>612</v>
      </c>
      <c r="AE3274" t="s">
        <v>612</v>
      </c>
      <c r="AF3274" t="s">
        <v>612</v>
      </c>
      <c r="AG3274" t="s">
        <v>612</v>
      </c>
      <c r="AH3274" t="s">
        <v>612</v>
      </c>
      <c r="AI3274" t="s">
        <v>612</v>
      </c>
      <c r="AJ3274" t="s">
        <v>612</v>
      </c>
      <c r="AK3274" t="s">
        <v>612</v>
      </c>
      <c r="AL3274" t="s">
        <v>612</v>
      </c>
      <c r="AM3274" t="s">
        <v>612</v>
      </c>
      <c r="AN3274" t="s">
        <v>612</v>
      </c>
      <c r="AO3274" t="s">
        <v>612</v>
      </c>
      <c r="AP3274" t="s">
        <v>612</v>
      </c>
      <c r="AQ3274" t="s">
        <v>612</v>
      </c>
      <c r="AR3274" t="s">
        <v>612</v>
      </c>
      <c r="AS3274" t="s">
        <v>612</v>
      </c>
      <c r="AT3274" t="s">
        <v>613</v>
      </c>
      <c r="AU3274" t="s">
        <v>612</v>
      </c>
      <c r="AV3274" t="s">
        <v>635</v>
      </c>
      <c r="AW3274">
        <v>42025</v>
      </c>
      <c r="AX3274">
        <v>94797</v>
      </c>
      <c r="AY3274" t="s">
        <v>621</v>
      </c>
      <c r="AZ3274" t="s">
        <v>143</v>
      </c>
      <c r="BA3274" t="s">
        <v>701</v>
      </c>
      <c r="BB3274" t="s">
        <v>622</v>
      </c>
      <c r="BC3274">
        <v>42248</v>
      </c>
      <c r="BD3274">
        <v>0</v>
      </c>
      <c r="BE3274">
        <v>0</v>
      </c>
      <c r="BF3274">
        <v>0</v>
      </c>
      <c r="BG3274">
        <v>94797</v>
      </c>
      <c r="BH3274">
        <v>0</v>
      </c>
      <c r="BI3274">
        <v>0</v>
      </c>
      <c r="BJ3274">
        <v>0</v>
      </c>
      <c r="BK3274">
        <v>0</v>
      </c>
      <c r="BL3274">
        <v>0</v>
      </c>
      <c r="BM3274">
        <v>0</v>
      </c>
      <c r="BN3274">
        <v>0</v>
      </c>
      <c r="BO3274">
        <v>0</v>
      </c>
      <c r="BP3274">
        <v>0</v>
      </c>
      <c r="BQ3274">
        <v>0</v>
      </c>
      <c r="BR3274">
        <v>0</v>
      </c>
      <c r="BS3274">
        <v>94797</v>
      </c>
      <c r="BT3274">
        <v>0</v>
      </c>
      <c r="BU3274">
        <v>0</v>
      </c>
      <c r="BV3274">
        <v>0</v>
      </c>
      <c r="BW3274">
        <v>0</v>
      </c>
      <c r="BX3274">
        <v>0</v>
      </c>
      <c r="BY3274">
        <v>0</v>
      </c>
      <c r="BZ3274">
        <v>0</v>
      </c>
      <c r="CA3274">
        <v>0</v>
      </c>
      <c r="CB3274">
        <v>0</v>
      </c>
      <c r="CC3274">
        <v>0</v>
      </c>
      <c r="CD3274">
        <v>0</v>
      </c>
      <c r="CE3274">
        <v>94797</v>
      </c>
      <c r="CF3274">
        <v>94797</v>
      </c>
      <c r="CG3274">
        <v>0</v>
      </c>
      <c r="CH3274" t="s">
        <v>612</v>
      </c>
      <c r="CI3274" t="s">
        <v>616</v>
      </c>
      <c r="CJ3274" t="s">
        <v>617</v>
      </c>
      <c r="CK3274" t="s">
        <v>617</v>
      </c>
      <c r="CL3274" t="s">
        <v>617</v>
      </c>
      <c r="CM3274" t="s">
        <v>617</v>
      </c>
      <c r="CN3274">
        <v>0</v>
      </c>
    </row>
    <row r="3275" spans="1:92" x14ac:dyDescent="0.25">
      <c r="A3275" t="s">
        <v>16265</v>
      </c>
      <c r="B3275" t="s">
        <v>16265</v>
      </c>
      <c r="C3275">
        <v>59</v>
      </c>
      <c r="D3275" t="s">
        <v>597</v>
      </c>
      <c r="E3275">
        <v>66311</v>
      </c>
      <c r="F3275" t="s">
        <v>16131</v>
      </c>
      <c r="G3275" t="s">
        <v>16258</v>
      </c>
      <c r="H3275" t="s">
        <v>16259</v>
      </c>
      <c r="I3275" t="s">
        <v>667</v>
      </c>
      <c r="J3275">
        <v>5313</v>
      </c>
      <c r="K3275">
        <v>8183</v>
      </c>
      <c r="L3275" t="s">
        <v>16260</v>
      </c>
      <c r="M3275" t="s">
        <v>16261</v>
      </c>
      <c r="N3275" t="s">
        <v>9824</v>
      </c>
      <c r="O3275" t="s">
        <v>16262</v>
      </c>
      <c r="P3275" t="s">
        <v>9711</v>
      </c>
      <c r="Q3275" t="s">
        <v>9712</v>
      </c>
      <c r="R3275" t="s">
        <v>9713</v>
      </c>
      <c r="S3275" t="s">
        <v>9713</v>
      </c>
      <c r="T3275" t="s">
        <v>9714</v>
      </c>
      <c r="U3275" t="s">
        <v>4479</v>
      </c>
      <c r="V3275" t="s">
        <v>1577</v>
      </c>
      <c r="W3275">
        <v>45.441099999999999</v>
      </c>
      <c r="X3275">
        <v>-75.571600000000004</v>
      </c>
      <c r="Y3275">
        <v>42321</v>
      </c>
      <c r="Z3275" t="s">
        <v>622</v>
      </c>
      <c r="AA3275" t="s">
        <v>622</v>
      </c>
      <c r="AB3275" t="s">
        <v>612</v>
      </c>
      <c r="AC3275" t="s">
        <v>612</v>
      </c>
      <c r="AD3275" t="s">
        <v>612</v>
      </c>
      <c r="AE3275">
        <v>42321</v>
      </c>
      <c r="AF3275" t="s">
        <v>622</v>
      </c>
      <c r="AG3275" t="s">
        <v>622</v>
      </c>
      <c r="AH3275" t="s">
        <v>612</v>
      </c>
      <c r="AI3275" t="s">
        <v>612</v>
      </c>
      <c r="AJ3275" t="s">
        <v>612</v>
      </c>
      <c r="AK3275" t="s">
        <v>612</v>
      </c>
      <c r="AL3275" t="s">
        <v>612</v>
      </c>
      <c r="AM3275" t="s">
        <v>612</v>
      </c>
      <c r="AN3275" t="s">
        <v>612</v>
      </c>
      <c r="AO3275" t="s">
        <v>612</v>
      </c>
      <c r="AP3275" t="s">
        <v>612</v>
      </c>
      <c r="AQ3275">
        <v>252</v>
      </c>
      <c r="AR3275" t="s">
        <v>612</v>
      </c>
      <c r="AS3275" t="s">
        <v>612</v>
      </c>
      <c r="AT3275" t="s">
        <v>613</v>
      </c>
      <c r="AU3275" t="s">
        <v>612</v>
      </c>
      <c r="AV3275" t="s">
        <v>635</v>
      </c>
      <c r="AW3275">
        <v>43062</v>
      </c>
      <c r="AX3275">
        <v>8001336</v>
      </c>
      <c r="AY3275" t="s">
        <v>621</v>
      </c>
      <c r="AZ3275" t="s">
        <v>140</v>
      </c>
      <c r="BA3275" t="s">
        <v>701</v>
      </c>
      <c r="BB3275" t="s">
        <v>763</v>
      </c>
      <c r="BC3275">
        <v>43344</v>
      </c>
      <c r="BD3275">
        <v>0</v>
      </c>
      <c r="BE3275">
        <v>0</v>
      </c>
      <c r="BF3275">
        <v>0</v>
      </c>
      <c r="BG3275">
        <v>0</v>
      </c>
      <c r="BH3275">
        <v>725810</v>
      </c>
      <c r="BI3275">
        <v>0</v>
      </c>
      <c r="BJ3275">
        <v>0</v>
      </c>
      <c r="BK3275">
        <v>0</v>
      </c>
      <c r="BL3275">
        <v>0</v>
      </c>
      <c r="BM3275">
        <v>0</v>
      </c>
      <c r="BN3275">
        <v>0</v>
      </c>
      <c r="BO3275">
        <v>0</v>
      </c>
      <c r="BP3275">
        <v>0</v>
      </c>
      <c r="BQ3275">
        <v>0</v>
      </c>
      <c r="BR3275">
        <v>0</v>
      </c>
      <c r="BS3275">
        <v>725810</v>
      </c>
      <c r="BT3275">
        <v>0</v>
      </c>
      <c r="BU3275">
        <v>0</v>
      </c>
      <c r="BV3275">
        <v>0</v>
      </c>
      <c r="BW3275">
        <v>0</v>
      </c>
      <c r="BX3275">
        <v>7275526</v>
      </c>
      <c r="BY3275">
        <v>0</v>
      </c>
      <c r="BZ3275">
        <v>0</v>
      </c>
      <c r="CA3275">
        <v>0</v>
      </c>
      <c r="CB3275">
        <v>0</v>
      </c>
      <c r="CC3275">
        <v>0</v>
      </c>
      <c r="CD3275">
        <v>7275526</v>
      </c>
      <c r="CE3275">
        <v>8001336</v>
      </c>
      <c r="CF3275">
        <v>8001336</v>
      </c>
      <c r="CG3275">
        <v>0</v>
      </c>
      <c r="CH3275" t="s">
        <v>612</v>
      </c>
      <c r="CI3275" t="s">
        <v>616</v>
      </c>
      <c r="CJ3275" t="s">
        <v>702</v>
      </c>
      <c r="CK3275" t="s">
        <v>703</v>
      </c>
      <c r="CL3275" t="s">
        <v>617</v>
      </c>
      <c r="CM3275" t="s">
        <v>617</v>
      </c>
      <c r="CN3275">
        <v>7275526</v>
      </c>
    </row>
    <row r="3276" spans="1:92" x14ac:dyDescent="0.25">
      <c r="A3276" t="s">
        <v>16266</v>
      </c>
      <c r="B3276" t="s">
        <v>16266</v>
      </c>
      <c r="C3276">
        <v>59</v>
      </c>
      <c r="D3276" t="s">
        <v>597</v>
      </c>
      <c r="E3276">
        <v>66311</v>
      </c>
      <c r="F3276" t="s">
        <v>16131</v>
      </c>
      <c r="G3276" t="s">
        <v>16267</v>
      </c>
      <c r="H3276" t="s">
        <v>16268</v>
      </c>
      <c r="I3276" t="s">
        <v>779</v>
      </c>
      <c r="J3276">
        <v>21043</v>
      </c>
      <c r="K3276">
        <v>5720</v>
      </c>
      <c r="L3276" t="s">
        <v>16269</v>
      </c>
      <c r="M3276" t="s">
        <v>16270</v>
      </c>
      <c r="N3276" t="s">
        <v>10255</v>
      </c>
      <c r="O3276" t="s">
        <v>16271</v>
      </c>
      <c r="P3276" t="s">
        <v>10257</v>
      </c>
      <c r="Q3276" t="s">
        <v>10258</v>
      </c>
      <c r="R3276" t="s">
        <v>10259</v>
      </c>
      <c r="S3276" t="s">
        <v>10259</v>
      </c>
      <c r="T3276" t="s">
        <v>10260</v>
      </c>
      <c r="U3276" t="s">
        <v>4479</v>
      </c>
      <c r="V3276" t="s">
        <v>1577</v>
      </c>
      <c r="W3276">
        <v>44.242359999999998</v>
      </c>
      <c r="X3276">
        <v>-76.525890000000004</v>
      </c>
      <c r="Y3276" t="s">
        <v>612</v>
      </c>
      <c r="Z3276" t="s">
        <v>612</v>
      </c>
      <c r="AA3276" t="s">
        <v>612</v>
      </c>
      <c r="AB3276" t="s">
        <v>612</v>
      </c>
      <c r="AC3276" t="s">
        <v>612</v>
      </c>
      <c r="AD3276" t="s">
        <v>612</v>
      </c>
      <c r="AE3276" t="s">
        <v>612</v>
      </c>
      <c r="AF3276" t="s">
        <v>612</v>
      </c>
      <c r="AG3276" t="s">
        <v>612</v>
      </c>
      <c r="AH3276" t="s">
        <v>612</v>
      </c>
      <c r="AI3276" t="s">
        <v>612</v>
      </c>
      <c r="AJ3276" t="s">
        <v>612</v>
      </c>
      <c r="AK3276" t="s">
        <v>612</v>
      </c>
      <c r="AL3276" t="s">
        <v>612</v>
      </c>
      <c r="AM3276" t="s">
        <v>612</v>
      </c>
      <c r="AN3276" t="s">
        <v>612</v>
      </c>
      <c r="AO3276" t="s">
        <v>612</v>
      </c>
      <c r="AP3276" t="s">
        <v>612</v>
      </c>
      <c r="AQ3276" t="s">
        <v>612</v>
      </c>
      <c r="AR3276" t="s">
        <v>612</v>
      </c>
      <c r="AS3276" t="s">
        <v>612</v>
      </c>
      <c r="AT3276" t="s">
        <v>613</v>
      </c>
      <c r="AU3276" t="s">
        <v>612</v>
      </c>
      <c r="AV3276" t="s">
        <v>614</v>
      </c>
      <c r="AW3276" t="s">
        <v>612</v>
      </c>
      <c r="AX3276">
        <v>15341795</v>
      </c>
      <c r="AY3276" t="s">
        <v>621</v>
      </c>
      <c r="AZ3276" t="s">
        <v>145</v>
      </c>
      <c r="BA3276" t="s">
        <v>701</v>
      </c>
      <c r="BB3276" t="s">
        <v>803</v>
      </c>
      <c r="BC3276">
        <v>40787</v>
      </c>
      <c r="BD3276">
        <v>0</v>
      </c>
      <c r="BE3276">
        <v>0</v>
      </c>
      <c r="BF3276">
        <v>0</v>
      </c>
      <c r="BG3276">
        <v>8008570</v>
      </c>
      <c r="BH3276">
        <v>0</v>
      </c>
      <c r="BI3276">
        <v>540658</v>
      </c>
      <c r="BJ3276">
        <v>0</v>
      </c>
      <c r="BK3276">
        <v>0</v>
      </c>
      <c r="BL3276">
        <v>0</v>
      </c>
      <c r="BM3276">
        <v>0</v>
      </c>
      <c r="BN3276">
        <v>0</v>
      </c>
      <c r="BO3276">
        <v>0</v>
      </c>
      <c r="BP3276">
        <v>661699</v>
      </c>
      <c r="BQ3276">
        <v>0</v>
      </c>
      <c r="BR3276">
        <v>1200001</v>
      </c>
      <c r="BS3276">
        <v>10410928</v>
      </c>
      <c r="BT3276">
        <v>4930867</v>
      </c>
      <c r="BU3276">
        <v>0</v>
      </c>
      <c r="BV3276">
        <v>0</v>
      </c>
      <c r="BW3276">
        <v>0</v>
      </c>
      <c r="BX3276">
        <v>0</v>
      </c>
      <c r="BY3276">
        <v>0</v>
      </c>
      <c r="BZ3276">
        <v>0</v>
      </c>
      <c r="CA3276">
        <v>0</v>
      </c>
      <c r="CB3276">
        <v>0</v>
      </c>
      <c r="CC3276">
        <v>0</v>
      </c>
      <c r="CD3276">
        <v>4930867</v>
      </c>
      <c r="CE3276">
        <v>15341795</v>
      </c>
      <c r="CF3276">
        <v>15341795</v>
      </c>
      <c r="CG3276">
        <v>0</v>
      </c>
      <c r="CH3276" t="s">
        <v>612</v>
      </c>
      <c r="CI3276" t="s">
        <v>616</v>
      </c>
      <c r="CJ3276" t="s">
        <v>617</v>
      </c>
      <c r="CK3276" t="s">
        <v>617</v>
      </c>
      <c r="CL3276" t="s">
        <v>617</v>
      </c>
      <c r="CM3276" t="s">
        <v>617</v>
      </c>
      <c r="CN3276">
        <v>0</v>
      </c>
    </row>
    <row r="3277" spans="1:92" x14ac:dyDescent="0.25">
      <c r="A3277" t="s">
        <v>16272</v>
      </c>
      <c r="B3277" t="s">
        <v>16272</v>
      </c>
      <c r="C3277">
        <v>59</v>
      </c>
      <c r="D3277" t="s">
        <v>597</v>
      </c>
      <c r="E3277">
        <v>66311</v>
      </c>
      <c r="F3277" t="s">
        <v>16131</v>
      </c>
      <c r="G3277" t="s">
        <v>15944</v>
      </c>
      <c r="H3277" t="s">
        <v>15945</v>
      </c>
      <c r="I3277" t="s">
        <v>630</v>
      </c>
      <c r="J3277">
        <v>694</v>
      </c>
      <c r="K3277">
        <v>5756</v>
      </c>
      <c r="L3277" t="s">
        <v>16273</v>
      </c>
      <c r="M3277" t="s">
        <v>16274</v>
      </c>
      <c r="N3277" t="s">
        <v>9714</v>
      </c>
      <c r="O3277" t="s">
        <v>16275</v>
      </c>
      <c r="P3277" t="s">
        <v>9711</v>
      </c>
      <c r="Q3277" t="s">
        <v>9712</v>
      </c>
      <c r="R3277" t="s">
        <v>9713</v>
      </c>
      <c r="S3277" t="s">
        <v>9713</v>
      </c>
      <c r="T3277" t="s">
        <v>9714</v>
      </c>
      <c r="U3277" t="s">
        <v>4479</v>
      </c>
      <c r="V3277" t="s">
        <v>1577</v>
      </c>
      <c r="W3277">
        <v>45.398710000000001</v>
      </c>
      <c r="X3277">
        <v>-75.630409999999998</v>
      </c>
      <c r="Y3277" t="s">
        <v>612</v>
      </c>
      <c r="Z3277" t="s">
        <v>612</v>
      </c>
      <c r="AA3277" t="s">
        <v>612</v>
      </c>
      <c r="AB3277" t="s">
        <v>612</v>
      </c>
      <c r="AC3277" t="s">
        <v>612</v>
      </c>
      <c r="AD3277" t="s">
        <v>612</v>
      </c>
      <c r="AE3277" t="s">
        <v>612</v>
      </c>
      <c r="AF3277" t="s">
        <v>612</v>
      </c>
      <c r="AG3277" t="s">
        <v>612</v>
      </c>
      <c r="AH3277" t="s">
        <v>612</v>
      </c>
      <c r="AI3277" t="s">
        <v>612</v>
      </c>
      <c r="AJ3277" t="s">
        <v>612</v>
      </c>
      <c r="AK3277" t="s">
        <v>612</v>
      </c>
      <c r="AL3277" t="s">
        <v>612</v>
      </c>
      <c r="AM3277" t="s">
        <v>612</v>
      </c>
      <c r="AN3277" t="s">
        <v>612</v>
      </c>
      <c r="AO3277" t="s">
        <v>612</v>
      </c>
      <c r="AP3277" t="s">
        <v>612</v>
      </c>
      <c r="AQ3277" t="s">
        <v>612</v>
      </c>
      <c r="AR3277" t="s">
        <v>612</v>
      </c>
      <c r="AS3277" t="s">
        <v>612</v>
      </c>
      <c r="AT3277" t="s">
        <v>613</v>
      </c>
      <c r="AU3277" t="s">
        <v>612</v>
      </c>
      <c r="AV3277" t="s">
        <v>635</v>
      </c>
      <c r="AW3277">
        <v>42025</v>
      </c>
      <c r="AX3277">
        <v>5480701</v>
      </c>
      <c r="AY3277" t="s">
        <v>621</v>
      </c>
      <c r="AZ3277" t="s">
        <v>143</v>
      </c>
      <c r="BA3277" t="s">
        <v>701</v>
      </c>
      <c r="BB3277" t="s">
        <v>622</v>
      </c>
      <c r="BC3277">
        <v>42248</v>
      </c>
      <c r="BD3277">
        <v>487595</v>
      </c>
      <c r="BE3277">
        <v>0</v>
      </c>
      <c r="BF3277">
        <v>0</v>
      </c>
      <c r="BG3277">
        <v>4993106</v>
      </c>
      <c r="BH3277">
        <v>0</v>
      </c>
      <c r="BI3277">
        <v>0</v>
      </c>
      <c r="BJ3277">
        <v>0</v>
      </c>
      <c r="BK3277">
        <v>0</v>
      </c>
      <c r="BL3277">
        <v>0</v>
      </c>
      <c r="BM3277">
        <v>0</v>
      </c>
      <c r="BN3277">
        <v>0</v>
      </c>
      <c r="BO3277">
        <v>0</v>
      </c>
      <c r="BP3277">
        <v>0</v>
      </c>
      <c r="BQ3277">
        <v>0</v>
      </c>
      <c r="BR3277">
        <v>-432806</v>
      </c>
      <c r="BS3277">
        <v>5047895</v>
      </c>
      <c r="BT3277">
        <v>0</v>
      </c>
      <c r="BU3277">
        <v>0</v>
      </c>
      <c r="BV3277">
        <v>0</v>
      </c>
      <c r="BW3277">
        <v>0</v>
      </c>
      <c r="BX3277">
        <v>0</v>
      </c>
      <c r="BY3277">
        <v>0</v>
      </c>
      <c r="BZ3277">
        <v>0</v>
      </c>
      <c r="CA3277">
        <v>0</v>
      </c>
      <c r="CB3277">
        <v>0</v>
      </c>
      <c r="CC3277">
        <v>0</v>
      </c>
      <c r="CD3277">
        <v>0</v>
      </c>
      <c r="CE3277">
        <v>5047895</v>
      </c>
      <c r="CF3277">
        <v>5047895</v>
      </c>
      <c r="CG3277">
        <v>0</v>
      </c>
      <c r="CH3277" t="s">
        <v>612</v>
      </c>
      <c r="CI3277" t="s">
        <v>616</v>
      </c>
      <c r="CJ3277" t="s">
        <v>617</v>
      </c>
      <c r="CK3277" t="s">
        <v>617</v>
      </c>
      <c r="CL3277" t="s">
        <v>617</v>
      </c>
      <c r="CM3277" t="s">
        <v>617</v>
      </c>
      <c r="CN3277">
        <v>0</v>
      </c>
    </row>
    <row r="3278" spans="1:92" x14ac:dyDescent="0.25">
      <c r="A3278" t="s">
        <v>16276</v>
      </c>
      <c r="B3278" t="s">
        <v>16276</v>
      </c>
      <c r="C3278">
        <v>59</v>
      </c>
      <c r="D3278" t="s">
        <v>597</v>
      </c>
      <c r="E3278">
        <v>66311</v>
      </c>
      <c r="F3278" t="s">
        <v>16131</v>
      </c>
      <c r="G3278" t="s">
        <v>16277</v>
      </c>
      <c r="H3278" t="s">
        <v>16278</v>
      </c>
      <c r="I3278" t="s">
        <v>779</v>
      </c>
      <c r="J3278">
        <v>18111</v>
      </c>
      <c r="K3278">
        <v>12241</v>
      </c>
      <c r="L3278" t="s">
        <v>16279</v>
      </c>
      <c r="M3278" t="s">
        <v>16280</v>
      </c>
      <c r="N3278" t="s">
        <v>9765</v>
      </c>
      <c r="O3278" t="s">
        <v>16281</v>
      </c>
      <c r="P3278" t="s">
        <v>9711</v>
      </c>
      <c r="Q3278" t="s">
        <v>9712</v>
      </c>
      <c r="R3278" t="s">
        <v>9713</v>
      </c>
      <c r="S3278" t="s">
        <v>9713</v>
      </c>
      <c r="T3278" t="s">
        <v>9714</v>
      </c>
      <c r="U3278" t="s">
        <v>4479</v>
      </c>
      <c r="V3278" t="s">
        <v>1577</v>
      </c>
      <c r="W3278">
        <v>45.278750000000002</v>
      </c>
      <c r="X3278">
        <v>-75.858710000000002</v>
      </c>
      <c r="Y3278" t="s">
        <v>612</v>
      </c>
      <c r="Z3278" t="s">
        <v>612</v>
      </c>
      <c r="AA3278" t="s">
        <v>612</v>
      </c>
      <c r="AB3278" t="s">
        <v>612</v>
      </c>
      <c r="AC3278" t="s">
        <v>612</v>
      </c>
      <c r="AD3278" t="s">
        <v>612</v>
      </c>
      <c r="AE3278" t="s">
        <v>612</v>
      </c>
      <c r="AF3278" t="s">
        <v>612</v>
      </c>
      <c r="AG3278" t="s">
        <v>612</v>
      </c>
      <c r="AH3278" t="s">
        <v>612</v>
      </c>
      <c r="AI3278" t="s">
        <v>612</v>
      </c>
      <c r="AJ3278" t="s">
        <v>612</v>
      </c>
      <c r="AK3278" t="s">
        <v>612</v>
      </c>
      <c r="AL3278" t="s">
        <v>612</v>
      </c>
      <c r="AM3278" t="s">
        <v>612</v>
      </c>
      <c r="AN3278" t="s">
        <v>612</v>
      </c>
      <c r="AO3278" t="s">
        <v>612</v>
      </c>
      <c r="AP3278" t="s">
        <v>612</v>
      </c>
      <c r="AQ3278">
        <v>314</v>
      </c>
      <c r="AR3278" t="s">
        <v>612</v>
      </c>
      <c r="AS3278" t="s">
        <v>612</v>
      </c>
      <c r="AT3278" t="s">
        <v>613</v>
      </c>
      <c r="AU3278" t="s">
        <v>612</v>
      </c>
      <c r="AV3278" t="s">
        <v>614</v>
      </c>
      <c r="AW3278" t="s">
        <v>612</v>
      </c>
      <c r="AX3278">
        <v>12987381</v>
      </c>
      <c r="AY3278" t="s">
        <v>621</v>
      </c>
      <c r="AZ3278" t="s">
        <v>145</v>
      </c>
      <c r="BA3278" t="s">
        <v>460</v>
      </c>
      <c r="BB3278" t="s">
        <v>803</v>
      </c>
      <c r="BC3278">
        <v>40787</v>
      </c>
      <c r="BD3278">
        <v>0</v>
      </c>
      <c r="BE3278">
        <v>0</v>
      </c>
      <c r="BF3278">
        <v>0</v>
      </c>
      <c r="BG3278">
        <v>3084745</v>
      </c>
      <c r="BH3278">
        <v>1500000</v>
      </c>
      <c r="BI3278">
        <v>0</v>
      </c>
      <c r="BJ3278">
        <v>0</v>
      </c>
      <c r="BK3278">
        <v>0</v>
      </c>
      <c r="BL3278">
        <v>0</v>
      </c>
      <c r="BM3278">
        <v>0</v>
      </c>
      <c r="BN3278">
        <v>0</v>
      </c>
      <c r="BO3278">
        <v>0</v>
      </c>
      <c r="BP3278">
        <v>0</v>
      </c>
      <c r="BQ3278">
        <v>0</v>
      </c>
      <c r="BR3278">
        <v>3439896</v>
      </c>
      <c r="BS3278">
        <v>8024641</v>
      </c>
      <c r="BT3278">
        <v>4962740</v>
      </c>
      <c r="BU3278">
        <v>0</v>
      </c>
      <c r="BV3278">
        <v>0</v>
      </c>
      <c r="BW3278">
        <v>0</v>
      </c>
      <c r="BX3278">
        <v>0</v>
      </c>
      <c r="BY3278">
        <v>0</v>
      </c>
      <c r="BZ3278">
        <v>0</v>
      </c>
      <c r="CA3278">
        <v>0</v>
      </c>
      <c r="CB3278">
        <v>0</v>
      </c>
      <c r="CC3278">
        <v>0</v>
      </c>
      <c r="CD3278">
        <v>4962740</v>
      </c>
      <c r="CE3278">
        <v>12987381</v>
      </c>
      <c r="CF3278">
        <v>12987381</v>
      </c>
      <c r="CG3278">
        <v>0</v>
      </c>
      <c r="CH3278" t="s">
        <v>612</v>
      </c>
      <c r="CI3278" t="s">
        <v>616</v>
      </c>
      <c r="CJ3278" t="s">
        <v>617</v>
      </c>
      <c r="CK3278" t="s">
        <v>617</v>
      </c>
      <c r="CL3278" t="s">
        <v>617</v>
      </c>
      <c r="CM3278" t="s">
        <v>617</v>
      </c>
      <c r="CN3278">
        <v>0</v>
      </c>
    </row>
    <row r="3279" spans="1:92" x14ac:dyDescent="0.25">
      <c r="A3279" t="s">
        <v>16282</v>
      </c>
      <c r="B3279" t="s">
        <v>16282</v>
      </c>
      <c r="C3279">
        <v>59</v>
      </c>
      <c r="D3279" t="s">
        <v>597</v>
      </c>
      <c r="E3279">
        <v>66311</v>
      </c>
      <c r="F3279" t="s">
        <v>16131</v>
      </c>
      <c r="G3279" t="s">
        <v>16277</v>
      </c>
      <c r="H3279" t="s">
        <v>16278</v>
      </c>
      <c r="I3279" t="s">
        <v>779</v>
      </c>
      <c r="J3279">
        <v>18111</v>
      </c>
      <c r="K3279">
        <v>12241</v>
      </c>
      <c r="L3279" t="s">
        <v>16279</v>
      </c>
      <c r="M3279" t="s">
        <v>16280</v>
      </c>
      <c r="N3279" t="s">
        <v>9765</v>
      </c>
      <c r="O3279" t="s">
        <v>16281</v>
      </c>
      <c r="P3279" t="s">
        <v>9711</v>
      </c>
      <c r="Q3279" t="s">
        <v>9712</v>
      </c>
      <c r="R3279" t="s">
        <v>9713</v>
      </c>
      <c r="S3279" t="s">
        <v>9713</v>
      </c>
      <c r="T3279" t="s">
        <v>9714</v>
      </c>
      <c r="U3279" t="s">
        <v>4479</v>
      </c>
      <c r="V3279" t="s">
        <v>1577</v>
      </c>
      <c r="W3279">
        <v>45.278750000000002</v>
      </c>
      <c r="X3279">
        <v>-75.858710000000002</v>
      </c>
      <c r="Y3279">
        <v>40731</v>
      </c>
      <c r="Z3279" t="s">
        <v>977</v>
      </c>
      <c r="AA3279" t="s">
        <v>803</v>
      </c>
      <c r="AB3279" t="s">
        <v>612</v>
      </c>
      <c r="AC3279" t="s">
        <v>612</v>
      </c>
      <c r="AD3279" t="s">
        <v>612</v>
      </c>
      <c r="AE3279">
        <v>40731</v>
      </c>
      <c r="AF3279" t="s">
        <v>977</v>
      </c>
      <c r="AG3279" t="s">
        <v>803</v>
      </c>
      <c r="AH3279" t="s">
        <v>612</v>
      </c>
      <c r="AI3279" t="s">
        <v>612</v>
      </c>
      <c r="AJ3279" t="s">
        <v>612</v>
      </c>
      <c r="AK3279" t="s">
        <v>612</v>
      </c>
      <c r="AL3279" t="s">
        <v>612</v>
      </c>
      <c r="AM3279" t="s">
        <v>612</v>
      </c>
      <c r="AN3279" t="s">
        <v>612</v>
      </c>
      <c r="AO3279" t="s">
        <v>612</v>
      </c>
      <c r="AP3279" t="s">
        <v>612</v>
      </c>
      <c r="AQ3279">
        <v>480</v>
      </c>
      <c r="AR3279" t="s">
        <v>612</v>
      </c>
      <c r="AS3279" t="s">
        <v>612</v>
      </c>
      <c r="AT3279" t="s">
        <v>613</v>
      </c>
      <c r="AU3279" t="s">
        <v>612</v>
      </c>
      <c r="AV3279" t="s">
        <v>635</v>
      </c>
      <c r="AW3279">
        <v>41306</v>
      </c>
      <c r="AX3279">
        <v>14626693</v>
      </c>
      <c r="AY3279" t="s">
        <v>621</v>
      </c>
      <c r="AZ3279" t="s">
        <v>140</v>
      </c>
      <c r="BA3279" t="s">
        <v>15638</v>
      </c>
      <c r="BB3279" t="s">
        <v>649</v>
      </c>
      <c r="BC3279">
        <v>41518</v>
      </c>
      <c r="BD3279">
        <v>0</v>
      </c>
      <c r="BE3279">
        <v>0</v>
      </c>
      <c r="BF3279">
        <v>0</v>
      </c>
      <c r="BG3279">
        <v>0</v>
      </c>
      <c r="BH3279">
        <v>1358334</v>
      </c>
      <c r="BI3279">
        <v>0</v>
      </c>
      <c r="BJ3279">
        <v>0</v>
      </c>
      <c r="BK3279">
        <v>0</v>
      </c>
      <c r="BL3279">
        <v>0</v>
      </c>
      <c r="BM3279">
        <v>0</v>
      </c>
      <c r="BN3279">
        <v>0</v>
      </c>
      <c r="BO3279">
        <v>0</v>
      </c>
      <c r="BP3279">
        <v>0</v>
      </c>
      <c r="BQ3279">
        <v>0</v>
      </c>
      <c r="BR3279">
        <v>0</v>
      </c>
      <c r="BS3279">
        <v>1358334</v>
      </c>
      <c r="BT3279">
        <v>0</v>
      </c>
      <c r="BU3279">
        <v>0</v>
      </c>
      <c r="BV3279">
        <v>0</v>
      </c>
      <c r="BW3279">
        <v>0</v>
      </c>
      <c r="BX3279">
        <v>13298027</v>
      </c>
      <c r="BY3279">
        <v>0</v>
      </c>
      <c r="BZ3279">
        <v>0</v>
      </c>
      <c r="CA3279">
        <v>0</v>
      </c>
      <c r="CB3279">
        <v>0</v>
      </c>
      <c r="CC3279">
        <v>0</v>
      </c>
      <c r="CD3279">
        <v>13298027</v>
      </c>
      <c r="CE3279">
        <v>14656361</v>
      </c>
      <c r="CF3279">
        <v>14656361</v>
      </c>
      <c r="CG3279">
        <v>0</v>
      </c>
      <c r="CH3279" t="s">
        <v>612</v>
      </c>
      <c r="CI3279" t="s">
        <v>616</v>
      </c>
      <c r="CJ3279" t="s">
        <v>702</v>
      </c>
      <c r="CK3279" t="s">
        <v>703</v>
      </c>
      <c r="CL3279" t="s">
        <v>617</v>
      </c>
      <c r="CM3279" t="s">
        <v>617</v>
      </c>
      <c r="CN3279">
        <v>13298027</v>
      </c>
    </row>
    <row r="3280" spans="1:92" x14ac:dyDescent="0.25">
      <c r="A3280" t="s">
        <v>16283</v>
      </c>
      <c r="B3280" t="s">
        <v>16283</v>
      </c>
      <c r="C3280">
        <v>59</v>
      </c>
      <c r="D3280" t="s">
        <v>597</v>
      </c>
      <c r="E3280">
        <v>66311</v>
      </c>
      <c r="F3280" t="s">
        <v>16131</v>
      </c>
      <c r="G3280" t="s">
        <v>4104</v>
      </c>
      <c r="H3280" t="s">
        <v>16284</v>
      </c>
      <c r="I3280" t="s">
        <v>630</v>
      </c>
      <c r="J3280">
        <v>10603</v>
      </c>
      <c r="K3280">
        <v>11271</v>
      </c>
      <c r="L3280" t="s">
        <v>16285</v>
      </c>
      <c r="M3280" t="s">
        <v>16286</v>
      </c>
      <c r="N3280" t="s">
        <v>9709</v>
      </c>
      <c r="O3280" t="s">
        <v>16287</v>
      </c>
      <c r="P3280" t="s">
        <v>9711</v>
      </c>
      <c r="Q3280" t="s">
        <v>9712</v>
      </c>
      <c r="R3280" t="s">
        <v>9713</v>
      </c>
      <c r="S3280" t="s">
        <v>9713</v>
      </c>
      <c r="T3280" t="s">
        <v>9714</v>
      </c>
      <c r="U3280" t="s">
        <v>4479</v>
      </c>
      <c r="V3280" t="s">
        <v>1577</v>
      </c>
      <c r="W3280">
        <v>45.288200000000003</v>
      </c>
      <c r="X3280">
        <v>-75.726299999999995</v>
      </c>
      <c r="Y3280" t="s">
        <v>612</v>
      </c>
      <c r="Z3280" t="s">
        <v>612</v>
      </c>
      <c r="AA3280" t="s">
        <v>612</v>
      </c>
      <c r="AB3280" t="s">
        <v>612</v>
      </c>
      <c r="AC3280" t="s">
        <v>612</v>
      </c>
      <c r="AD3280" t="s">
        <v>612</v>
      </c>
      <c r="AE3280" t="s">
        <v>612</v>
      </c>
      <c r="AF3280" t="s">
        <v>612</v>
      </c>
      <c r="AG3280" t="s">
        <v>612</v>
      </c>
      <c r="AH3280" t="s">
        <v>612</v>
      </c>
      <c r="AI3280" t="s">
        <v>612</v>
      </c>
      <c r="AJ3280" t="s">
        <v>612</v>
      </c>
      <c r="AK3280" t="s">
        <v>612</v>
      </c>
      <c r="AL3280" t="s">
        <v>612</v>
      </c>
      <c r="AM3280" t="s">
        <v>612</v>
      </c>
      <c r="AN3280" t="s">
        <v>612</v>
      </c>
      <c r="AO3280" t="s">
        <v>612</v>
      </c>
      <c r="AP3280" t="s">
        <v>612</v>
      </c>
      <c r="AQ3280" t="s">
        <v>612</v>
      </c>
      <c r="AR3280" t="s">
        <v>612</v>
      </c>
      <c r="AS3280" t="s">
        <v>612</v>
      </c>
      <c r="AT3280" t="s">
        <v>613</v>
      </c>
      <c r="AU3280" t="s">
        <v>612</v>
      </c>
      <c r="AV3280" t="s">
        <v>635</v>
      </c>
      <c r="AW3280">
        <v>39691</v>
      </c>
      <c r="AX3280">
        <v>7692606</v>
      </c>
      <c r="AY3280" t="s">
        <v>621</v>
      </c>
      <c r="AZ3280" t="s">
        <v>145</v>
      </c>
      <c r="BA3280" t="s">
        <v>470</v>
      </c>
      <c r="BB3280" t="s">
        <v>636</v>
      </c>
      <c r="BC3280">
        <v>38961</v>
      </c>
      <c r="BD3280">
        <v>0</v>
      </c>
      <c r="BE3280">
        <v>0</v>
      </c>
      <c r="BF3280">
        <v>0</v>
      </c>
      <c r="BG3280">
        <v>0</v>
      </c>
      <c r="BH3280">
        <v>0</v>
      </c>
      <c r="BI3280">
        <v>0</v>
      </c>
      <c r="BJ3280">
        <v>0</v>
      </c>
      <c r="BK3280">
        <v>0</v>
      </c>
      <c r="BL3280">
        <v>0</v>
      </c>
      <c r="BM3280">
        <v>0</v>
      </c>
      <c r="BN3280">
        <v>0</v>
      </c>
      <c r="BO3280">
        <v>0</v>
      </c>
      <c r="BP3280">
        <v>0</v>
      </c>
      <c r="BQ3280">
        <v>0</v>
      </c>
      <c r="BR3280">
        <v>1238293</v>
      </c>
      <c r="BS3280">
        <v>1238293</v>
      </c>
      <c r="BT3280">
        <v>6454313</v>
      </c>
      <c r="BU3280">
        <v>0</v>
      </c>
      <c r="BV3280">
        <v>0</v>
      </c>
      <c r="BW3280">
        <v>0</v>
      </c>
      <c r="BX3280">
        <v>0</v>
      </c>
      <c r="BY3280">
        <v>0</v>
      </c>
      <c r="BZ3280">
        <v>0</v>
      </c>
      <c r="CA3280">
        <v>0</v>
      </c>
      <c r="CB3280">
        <v>0</v>
      </c>
      <c r="CC3280">
        <v>0</v>
      </c>
      <c r="CD3280">
        <v>6454313</v>
      </c>
      <c r="CE3280">
        <v>7692606</v>
      </c>
      <c r="CF3280">
        <v>7692606</v>
      </c>
      <c r="CG3280">
        <v>0</v>
      </c>
      <c r="CH3280" t="s">
        <v>612</v>
      </c>
      <c r="CI3280" t="s">
        <v>616</v>
      </c>
      <c r="CJ3280" t="s">
        <v>617</v>
      </c>
      <c r="CK3280" t="s">
        <v>617</v>
      </c>
      <c r="CL3280" t="s">
        <v>617</v>
      </c>
      <c r="CM3280" t="s">
        <v>617</v>
      </c>
      <c r="CN3280">
        <v>0</v>
      </c>
    </row>
    <row r="3281" spans="1:92" x14ac:dyDescent="0.25">
      <c r="A3281" t="s">
        <v>16288</v>
      </c>
      <c r="B3281" t="s">
        <v>16288</v>
      </c>
      <c r="C3281">
        <v>59</v>
      </c>
      <c r="D3281" t="s">
        <v>597</v>
      </c>
      <c r="E3281">
        <v>66311</v>
      </c>
      <c r="F3281" t="s">
        <v>16131</v>
      </c>
      <c r="G3281" t="s">
        <v>4104</v>
      </c>
      <c r="H3281" t="s">
        <v>16284</v>
      </c>
      <c r="I3281" t="s">
        <v>630</v>
      </c>
      <c r="J3281">
        <v>10603</v>
      </c>
      <c r="K3281">
        <v>11271</v>
      </c>
      <c r="L3281" t="s">
        <v>16285</v>
      </c>
      <c r="M3281" t="s">
        <v>16286</v>
      </c>
      <c r="N3281" t="s">
        <v>9709</v>
      </c>
      <c r="O3281" t="s">
        <v>16287</v>
      </c>
      <c r="P3281" t="s">
        <v>9711</v>
      </c>
      <c r="Q3281" t="s">
        <v>9712</v>
      </c>
      <c r="R3281" t="s">
        <v>9713</v>
      </c>
      <c r="S3281" t="s">
        <v>9713</v>
      </c>
      <c r="T3281" t="s">
        <v>9714</v>
      </c>
      <c r="U3281" t="s">
        <v>4479</v>
      </c>
      <c r="V3281" t="s">
        <v>1577</v>
      </c>
      <c r="W3281">
        <v>45.288200000000003</v>
      </c>
      <c r="X3281">
        <v>-75.726299999999995</v>
      </c>
      <c r="Y3281">
        <v>41299</v>
      </c>
      <c r="Z3281" t="s">
        <v>662</v>
      </c>
      <c r="AA3281" t="s">
        <v>662</v>
      </c>
      <c r="AB3281" t="s">
        <v>612</v>
      </c>
      <c r="AC3281" t="s">
        <v>612</v>
      </c>
      <c r="AD3281" t="s">
        <v>612</v>
      </c>
      <c r="AE3281">
        <v>41299</v>
      </c>
      <c r="AF3281" t="s">
        <v>662</v>
      </c>
      <c r="AG3281" t="s">
        <v>662</v>
      </c>
      <c r="AH3281" t="s">
        <v>612</v>
      </c>
      <c r="AI3281" t="s">
        <v>612</v>
      </c>
      <c r="AJ3281" t="s">
        <v>612</v>
      </c>
      <c r="AK3281" t="s">
        <v>612</v>
      </c>
      <c r="AL3281" t="s">
        <v>612</v>
      </c>
      <c r="AM3281" t="s">
        <v>612</v>
      </c>
      <c r="AN3281" t="s">
        <v>612</v>
      </c>
      <c r="AO3281" t="s">
        <v>612</v>
      </c>
      <c r="AP3281" t="s">
        <v>612</v>
      </c>
      <c r="AQ3281">
        <v>328</v>
      </c>
      <c r="AR3281" t="s">
        <v>612</v>
      </c>
      <c r="AS3281" t="s">
        <v>612</v>
      </c>
      <c r="AT3281" t="s">
        <v>613</v>
      </c>
      <c r="AU3281" t="s">
        <v>612</v>
      </c>
      <c r="AV3281" t="s">
        <v>614</v>
      </c>
      <c r="AW3281" t="s">
        <v>612</v>
      </c>
      <c r="AX3281">
        <v>3813856</v>
      </c>
      <c r="AY3281" t="s">
        <v>621</v>
      </c>
      <c r="AZ3281" t="s">
        <v>140</v>
      </c>
      <c r="BA3281" t="s">
        <v>460</v>
      </c>
      <c r="BB3281" t="s">
        <v>649</v>
      </c>
      <c r="BC3281">
        <v>41518</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969169</v>
      </c>
      <c r="BW3281">
        <v>0</v>
      </c>
      <c r="BX3281">
        <v>2922344</v>
      </c>
      <c r="BY3281">
        <v>0</v>
      </c>
      <c r="BZ3281">
        <v>0</v>
      </c>
      <c r="CA3281">
        <v>0</v>
      </c>
      <c r="CB3281">
        <v>0</v>
      </c>
      <c r="CC3281">
        <v>0</v>
      </c>
      <c r="CD3281">
        <v>3891513</v>
      </c>
      <c r="CE3281">
        <v>3891513</v>
      </c>
      <c r="CF3281">
        <v>3891513</v>
      </c>
      <c r="CG3281">
        <v>0</v>
      </c>
      <c r="CH3281" t="s">
        <v>612</v>
      </c>
      <c r="CI3281" t="s">
        <v>616</v>
      </c>
      <c r="CJ3281" t="s">
        <v>702</v>
      </c>
      <c r="CK3281" t="s">
        <v>703</v>
      </c>
      <c r="CL3281" t="s">
        <v>617</v>
      </c>
      <c r="CM3281" t="s">
        <v>617</v>
      </c>
      <c r="CN3281">
        <v>2922344</v>
      </c>
    </row>
    <row r="3282" spans="1:92" x14ac:dyDescent="0.25">
      <c r="A3282" t="s">
        <v>16289</v>
      </c>
      <c r="B3282" t="s">
        <v>16289</v>
      </c>
      <c r="C3282">
        <v>59</v>
      </c>
      <c r="D3282" t="s">
        <v>597</v>
      </c>
      <c r="E3282">
        <v>66311</v>
      </c>
      <c r="F3282" t="s">
        <v>16131</v>
      </c>
      <c r="G3282" t="s">
        <v>16290</v>
      </c>
      <c r="H3282" t="s">
        <v>16291</v>
      </c>
      <c r="I3282" t="s">
        <v>630</v>
      </c>
      <c r="J3282">
        <v>9449</v>
      </c>
      <c r="K3282">
        <v>10173</v>
      </c>
      <c r="L3282" t="s">
        <v>16292</v>
      </c>
      <c r="M3282" t="s">
        <v>16293</v>
      </c>
      <c r="N3282" t="s">
        <v>16228</v>
      </c>
      <c r="O3282" t="s">
        <v>16294</v>
      </c>
      <c r="P3282" t="s">
        <v>16230</v>
      </c>
      <c r="Q3282" t="s">
        <v>16231</v>
      </c>
      <c r="R3282" t="s">
        <v>16232</v>
      </c>
      <c r="S3282" t="s">
        <v>10066</v>
      </c>
      <c r="T3282" t="s">
        <v>10067</v>
      </c>
      <c r="U3282" t="s">
        <v>4479</v>
      </c>
      <c r="V3282" t="s">
        <v>1577</v>
      </c>
      <c r="W3282">
        <v>45.606319999999997</v>
      </c>
      <c r="X3282">
        <v>-74.601249999999993</v>
      </c>
      <c r="Y3282" t="s">
        <v>612</v>
      </c>
      <c r="Z3282" t="s">
        <v>612</v>
      </c>
      <c r="AA3282" t="s">
        <v>612</v>
      </c>
      <c r="AB3282" t="s">
        <v>612</v>
      </c>
      <c r="AC3282" t="s">
        <v>612</v>
      </c>
      <c r="AD3282" t="s">
        <v>612</v>
      </c>
      <c r="AE3282" t="s">
        <v>612</v>
      </c>
      <c r="AF3282" t="s">
        <v>612</v>
      </c>
      <c r="AG3282" t="s">
        <v>612</v>
      </c>
      <c r="AH3282" t="s">
        <v>612</v>
      </c>
      <c r="AI3282" t="s">
        <v>612</v>
      </c>
      <c r="AJ3282" t="s">
        <v>612</v>
      </c>
      <c r="AK3282" t="s">
        <v>612</v>
      </c>
      <c r="AL3282" t="s">
        <v>612</v>
      </c>
      <c r="AM3282" t="s">
        <v>612</v>
      </c>
      <c r="AN3282" t="s">
        <v>612</v>
      </c>
      <c r="AO3282" t="s">
        <v>612</v>
      </c>
      <c r="AP3282" t="s">
        <v>612</v>
      </c>
      <c r="AQ3282" t="s">
        <v>612</v>
      </c>
      <c r="AR3282" t="s">
        <v>612</v>
      </c>
      <c r="AS3282" t="s">
        <v>612</v>
      </c>
      <c r="AT3282" t="s">
        <v>613</v>
      </c>
      <c r="AU3282" t="s">
        <v>612</v>
      </c>
      <c r="AV3282" t="s">
        <v>635</v>
      </c>
      <c r="AW3282">
        <v>39691</v>
      </c>
      <c r="AX3282">
        <v>685291</v>
      </c>
      <c r="AY3282" t="s">
        <v>621</v>
      </c>
      <c r="AZ3282" t="s">
        <v>143</v>
      </c>
      <c r="BA3282" t="s">
        <v>470</v>
      </c>
      <c r="BB3282" t="s">
        <v>824</v>
      </c>
      <c r="BC3282">
        <v>39326</v>
      </c>
      <c r="BD3282">
        <v>0</v>
      </c>
      <c r="BE3282">
        <v>0</v>
      </c>
      <c r="BF3282">
        <v>0</v>
      </c>
      <c r="BG3282">
        <v>0</v>
      </c>
      <c r="BH3282">
        <v>0</v>
      </c>
      <c r="BI3282">
        <v>0</v>
      </c>
      <c r="BJ3282">
        <v>0</v>
      </c>
      <c r="BK3282">
        <v>0</v>
      </c>
      <c r="BL3282">
        <v>0</v>
      </c>
      <c r="BM3282">
        <v>0</v>
      </c>
      <c r="BN3282">
        <v>0</v>
      </c>
      <c r="BO3282">
        <v>0</v>
      </c>
      <c r="BP3282">
        <v>0</v>
      </c>
      <c r="BQ3282">
        <v>0</v>
      </c>
      <c r="BR3282">
        <v>0</v>
      </c>
      <c r="BS3282">
        <v>0</v>
      </c>
      <c r="BT3282">
        <v>685291</v>
      </c>
      <c r="BU3282">
        <v>0</v>
      </c>
      <c r="BV3282">
        <v>0</v>
      </c>
      <c r="BW3282">
        <v>0</v>
      </c>
      <c r="BX3282">
        <v>0</v>
      </c>
      <c r="BY3282">
        <v>0</v>
      </c>
      <c r="BZ3282">
        <v>0</v>
      </c>
      <c r="CA3282">
        <v>0</v>
      </c>
      <c r="CB3282">
        <v>0</v>
      </c>
      <c r="CC3282">
        <v>0</v>
      </c>
      <c r="CD3282">
        <v>685291</v>
      </c>
      <c r="CE3282">
        <v>685291</v>
      </c>
      <c r="CF3282">
        <v>685291</v>
      </c>
      <c r="CG3282">
        <v>0</v>
      </c>
      <c r="CH3282" t="s">
        <v>612</v>
      </c>
      <c r="CI3282" t="s">
        <v>616</v>
      </c>
      <c r="CJ3282" t="s">
        <v>617</v>
      </c>
      <c r="CK3282" t="s">
        <v>617</v>
      </c>
      <c r="CL3282" t="s">
        <v>617</v>
      </c>
      <c r="CM3282" t="s">
        <v>617</v>
      </c>
      <c r="CN3282">
        <v>0</v>
      </c>
    </row>
    <row r="3283" spans="1:92" x14ac:dyDescent="0.25">
      <c r="A3283" t="s">
        <v>16295</v>
      </c>
      <c r="B3283" t="s">
        <v>16295</v>
      </c>
      <c r="C3283">
        <v>59</v>
      </c>
      <c r="D3283" t="s">
        <v>597</v>
      </c>
      <c r="E3283">
        <v>66311</v>
      </c>
      <c r="F3283" t="s">
        <v>16131</v>
      </c>
      <c r="G3283" t="s">
        <v>16296</v>
      </c>
      <c r="H3283" t="s">
        <v>16297</v>
      </c>
      <c r="I3283" t="s">
        <v>667</v>
      </c>
      <c r="J3283">
        <v>10769</v>
      </c>
      <c r="K3283">
        <v>8257</v>
      </c>
      <c r="L3283" t="s">
        <v>16298</v>
      </c>
      <c r="M3283" t="s">
        <v>16299</v>
      </c>
      <c r="N3283" t="s">
        <v>9709</v>
      </c>
      <c r="O3283" t="s">
        <v>16300</v>
      </c>
      <c r="P3283" t="s">
        <v>9711</v>
      </c>
      <c r="Q3283" t="s">
        <v>9712</v>
      </c>
      <c r="R3283" t="s">
        <v>9713</v>
      </c>
      <c r="S3283" t="s">
        <v>9713</v>
      </c>
      <c r="T3283" t="s">
        <v>9714</v>
      </c>
      <c r="U3283" t="s">
        <v>4479</v>
      </c>
      <c r="V3283" t="s">
        <v>1577</v>
      </c>
      <c r="W3283">
        <v>45.350070000000002</v>
      </c>
      <c r="X3283">
        <v>-75.716579999999993</v>
      </c>
      <c r="Y3283" t="s">
        <v>612</v>
      </c>
      <c r="Z3283" t="s">
        <v>612</v>
      </c>
      <c r="AA3283" t="s">
        <v>612</v>
      </c>
      <c r="AB3283" t="s">
        <v>612</v>
      </c>
      <c r="AC3283" t="s">
        <v>612</v>
      </c>
      <c r="AD3283" t="s">
        <v>612</v>
      </c>
      <c r="AE3283" t="s">
        <v>612</v>
      </c>
      <c r="AF3283" t="s">
        <v>612</v>
      </c>
      <c r="AG3283" t="s">
        <v>612</v>
      </c>
      <c r="AH3283" t="s">
        <v>612</v>
      </c>
      <c r="AI3283" t="s">
        <v>612</v>
      </c>
      <c r="AJ3283" t="s">
        <v>612</v>
      </c>
      <c r="AK3283" t="s">
        <v>612</v>
      </c>
      <c r="AL3283" t="s">
        <v>612</v>
      </c>
      <c r="AM3283" t="s">
        <v>612</v>
      </c>
      <c r="AN3283" t="s">
        <v>612</v>
      </c>
      <c r="AO3283" t="s">
        <v>612</v>
      </c>
      <c r="AP3283" t="s">
        <v>612</v>
      </c>
      <c r="AQ3283" t="s">
        <v>612</v>
      </c>
      <c r="AR3283" t="s">
        <v>612</v>
      </c>
      <c r="AS3283" t="s">
        <v>612</v>
      </c>
      <c r="AT3283" t="s">
        <v>613</v>
      </c>
      <c r="AU3283" t="s">
        <v>612</v>
      </c>
      <c r="AV3283" t="s">
        <v>635</v>
      </c>
      <c r="AW3283">
        <v>39691</v>
      </c>
      <c r="AX3283">
        <v>11456022</v>
      </c>
      <c r="AY3283" t="s">
        <v>621</v>
      </c>
      <c r="AZ3283" t="s">
        <v>145</v>
      </c>
      <c r="BA3283" t="s">
        <v>470</v>
      </c>
      <c r="BB3283" t="s">
        <v>824</v>
      </c>
      <c r="BC3283">
        <v>39326</v>
      </c>
      <c r="BD3283">
        <v>0</v>
      </c>
      <c r="BE3283">
        <v>0</v>
      </c>
      <c r="BF3283">
        <v>1884332</v>
      </c>
      <c r="BG3283">
        <v>0</v>
      </c>
      <c r="BH3283">
        <v>0</v>
      </c>
      <c r="BI3283">
        <v>0</v>
      </c>
      <c r="BJ3283">
        <v>0</v>
      </c>
      <c r="BK3283">
        <v>0</v>
      </c>
      <c r="BL3283">
        <v>0</v>
      </c>
      <c r="BM3283">
        <v>0</v>
      </c>
      <c r="BN3283">
        <v>0</v>
      </c>
      <c r="BO3283">
        <v>0</v>
      </c>
      <c r="BP3283">
        <v>0</v>
      </c>
      <c r="BQ3283">
        <v>0</v>
      </c>
      <c r="BR3283">
        <v>273000</v>
      </c>
      <c r="BS3283">
        <v>2157332</v>
      </c>
      <c r="BT3283">
        <v>9298690</v>
      </c>
      <c r="BU3283">
        <v>0</v>
      </c>
      <c r="BV3283">
        <v>0</v>
      </c>
      <c r="BW3283">
        <v>0</v>
      </c>
      <c r="BX3283">
        <v>0</v>
      </c>
      <c r="BY3283">
        <v>0</v>
      </c>
      <c r="BZ3283">
        <v>0</v>
      </c>
      <c r="CA3283">
        <v>0</v>
      </c>
      <c r="CB3283">
        <v>0</v>
      </c>
      <c r="CC3283">
        <v>0</v>
      </c>
      <c r="CD3283">
        <v>9298690</v>
      </c>
      <c r="CE3283">
        <v>11456022</v>
      </c>
      <c r="CF3283">
        <v>11456022</v>
      </c>
      <c r="CG3283">
        <v>0</v>
      </c>
      <c r="CH3283" t="s">
        <v>612</v>
      </c>
      <c r="CI3283" t="s">
        <v>616</v>
      </c>
      <c r="CJ3283" t="s">
        <v>617</v>
      </c>
      <c r="CK3283" t="s">
        <v>617</v>
      </c>
      <c r="CL3283" t="s">
        <v>617</v>
      </c>
      <c r="CM3283" t="s">
        <v>617</v>
      </c>
      <c r="CN3283">
        <v>0</v>
      </c>
    </row>
    <row r="3284" spans="1:92" x14ac:dyDescent="0.25">
      <c r="A3284" t="s">
        <v>16301</v>
      </c>
      <c r="B3284" t="s">
        <v>16301</v>
      </c>
      <c r="C3284">
        <v>59</v>
      </c>
      <c r="D3284" t="s">
        <v>597</v>
      </c>
      <c r="E3284">
        <v>66311</v>
      </c>
      <c r="F3284" t="s">
        <v>16131</v>
      </c>
      <c r="G3284" t="s">
        <v>16296</v>
      </c>
      <c r="H3284" t="s">
        <v>16297</v>
      </c>
      <c r="I3284" t="s">
        <v>667</v>
      </c>
      <c r="J3284">
        <v>10769</v>
      </c>
      <c r="K3284">
        <v>8257</v>
      </c>
      <c r="L3284" t="s">
        <v>16298</v>
      </c>
      <c r="M3284" t="s">
        <v>16299</v>
      </c>
      <c r="N3284" t="s">
        <v>9709</v>
      </c>
      <c r="O3284" t="s">
        <v>16300</v>
      </c>
      <c r="P3284" t="s">
        <v>9711</v>
      </c>
      <c r="Q3284" t="s">
        <v>9712</v>
      </c>
      <c r="R3284" t="s">
        <v>9713</v>
      </c>
      <c r="S3284" t="s">
        <v>9713</v>
      </c>
      <c r="T3284" t="s">
        <v>9714</v>
      </c>
      <c r="U3284" t="s">
        <v>4479</v>
      </c>
      <c r="V3284" t="s">
        <v>1577</v>
      </c>
      <c r="W3284">
        <v>45.350070000000002</v>
      </c>
      <c r="X3284">
        <v>-75.716579999999993</v>
      </c>
      <c r="Y3284" t="s">
        <v>612</v>
      </c>
      <c r="Z3284" t="s">
        <v>612</v>
      </c>
      <c r="AA3284" t="s">
        <v>612</v>
      </c>
      <c r="AB3284" t="s">
        <v>612</v>
      </c>
      <c r="AC3284" t="s">
        <v>612</v>
      </c>
      <c r="AD3284" t="s">
        <v>612</v>
      </c>
      <c r="AE3284" t="s">
        <v>612</v>
      </c>
      <c r="AF3284" t="s">
        <v>612</v>
      </c>
      <c r="AG3284" t="s">
        <v>612</v>
      </c>
      <c r="AH3284" t="s">
        <v>612</v>
      </c>
      <c r="AI3284" t="s">
        <v>612</v>
      </c>
      <c r="AJ3284" t="s">
        <v>612</v>
      </c>
      <c r="AK3284" t="s">
        <v>612</v>
      </c>
      <c r="AL3284" t="s">
        <v>612</v>
      </c>
      <c r="AM3284" t="s">
        <v>612</v>
      </c>
      <c r="AN3284" t="s">
        <v>612</v>
      </c>
      <c r="AO3284" t="s">
        <v>612</v>
      </c>
      <c r="AP3284" t="s">
        <v>612</v>
      </c>
      <c r="AQ3284" t="s">
        <v>612</v>
      </c>
      <c r="AR3284" t="s">
        <v>612</v>
      </c>
      <c r="AS3284" t="s">
        <v>612</v>
      </c>
      <c r="AT3284" t="s">
        <v>613</v>
      </c>
      <c r="AU3284" t="s">
        <v>612</v>
      </c>
      <c r="AV3284" t="s">
        <v>635</v>
      </c>
      <c r="AW3284">
        <v>39691</v>
      </c>
      <c r="AX3284">
        <v>990712</v>
      </c>
      <c r="AY3284" t="s">
        <v>621</v>
      </c>
      <c r="AZ3284" t="s">
        <v>143</v>
      </c>
      <c r="BA3284" t="s">
        <v>470</v>
      </c>
      <c r="BB3284" t="s">
        <v>941</v>
      </c>
      <c r="BC3284">
        <v>39692</v>
      </c>
      <c r="BD3284">
        <v>0</v>
      </c>
      <c r="BE3284">
        <v>0</v>
      </c>
      <c r="BF3284">
        <v>0</v>
      </c>
      <c r="BG3284">
        <v>0</v>
      </c>
      <c r="BH3284">
        <v>0</v>
      </c>
      <c r="BI3284">
        <v>0</v>
      </c>
      <c r="BJ3284">
        <v>0</v>
      </c>
      <c r="BK3284">
        <v>0</v>
      </c>
      <c r="BL3284">
        <v>0</v>
      </c>
      <c r="BM3284">
        <v>0</v>
      </c>
      <c r="BN3284">
        <v>0</v>
      </c>
      <c r="BO3284">
        <v>0</v>
      </c>
      <c r="BP3284">
        <v>0</v>
      </c>
      <c r="BQ3284">
        <v>0</v>
      </c>
      <c r="BR3284">
        <v>990712</v>
      </c>
      <c r="BS3284">
        <v>990712</v>
      </c>
      <c r="BT3284">
        <v>0</v>
      </c>
      <c r="BU3284">
        <v>0</v>
      </c>
      <c r="BV3284">
        <v>0</v>
      </c>
      <c r="BW3284">
        <v>0</v>
      </c>
      <c r="BX3284">
        <v>0</v>
      </c>
      <c r="BY3284">
        <v>0</v>
      </c>
      <c r="BZ3284">
        <v>0</v>
      </c>
      <c r="CA3284">
        <v>0</v>
      </c>
      <c r="CB3284">
        <v>0</v>
      </c>
      <c r="CC3284">
        <v>0</v>
      </c>
      <c r="CD3284">
        <v>0</v>
      </c>
      <c r="CE3284">
        <v>990712</v>
      </c>
      <c r="CF3284">
        <v>990712</v>
      </c>
      <c r="CG3284">
        <v>0</v>
      </c>
      <c r="CH3284" t="s">
        <v>612</v>
      </c>
      <c r="CI3284" t="s">
        <v>616</v>
      </c>
      <c r="CJ3284" t="s">
        <v>617</v>
      </c>
      <c r="CK3284" t="s">
        <v>617</v>
      </c>
      <c r="CL3284" t="s">
        <v>617</v>
      </c>
      <c r="CM3284" t="s">
        <v>617</v>
      </c>
      <c r="CN3284">
        <v>0</v>
      </c>
    </row>
    <row r="3285" spans="1:92" x14ac:dyDescent="0.25">
      <c r="A3285" t="s">
        <v>16302</v>
      </c>
      <c r="B3285" t="s">
        <v>16302</v>
      </c>
      <c r="C3285">
        <v>59</v>
      </c>
      <c r="D3285" t="s">
        <v>597</v>
      </c>
      <c r="E3285">
        <v>66311</v>
      </c>
      <c r="F3285" t="s">
        <v>16131</v>
      </c>
      <c r="G3285" t="s">
        <v>16303</v>
      </c>
      <c r="H3285" t="s">
        <v>16304</v>
      </c>
      <c r="I3285" t="s">
        <v>630</v>
      </c>
      <c r="J3285">
        <v>14035</v>
      </c>
      <c r="K3285">
        <v>12335</v>
      </c>
      <c r="L3285" t="s">
        <v>16305</v>
      </c>
      <c r="M3285" t="s">
        <v>16306</v>
      </c>
      <c r="N3285" t="s">
        <v>9714</v>
      </c>
      <c r="O3285" t="s">
        <v>16307</v>
      </c>
      <c r="P3285" t="s">
        <v>9711</v>
      </c>
      <c r="Q3285" t="s">
        <v>9712</v>
      </c>
      <c r="R3285" t="s">
        <v>9713</v>
      </c>
      <c r="S3285" t="s">
        <v>9713</v>
      </c>
      <c r="T3285" t="s">
        <v>9714</v>
      </c>
      <c r="U3285" t="s">
        <v>4479</v>
      </c>
      <c r="V3285" t="s">
        <v>1577</v>
      </c>
      <c r="W3285">
        <v>45.427975500000002</v>
      </c>
      <c r="X3285">
        <v>-75.679641500000002</v>
      </c>
      <c r="Y3285" t="s">
        <v>612</v>
      </c>
      <c r="Z3285" t="s">
        <v>612</v>
      </c>
      <c r="AA3285" t="s">
        <v>612</v>
      </c>
      <c r="AB3285" t="s">
        <v>612</v>
      </c>
      <c r="AC3285" t="s">
        <v>612</v>
      </c>
      <c r="AD3285" t="s">
        <v>612</v>
      </c>
      <c r="AE3285" t="s">
        <v>612</v>
      </c>
      <c r="AF3285" t="s">
        <v>612</v>
      </c>
      <c r="AG3285" t="s">
        <v>612</v>
      </c>
      <c r="AH3285" t="s">
        <v>612</v>
      </c>
      <c r="AI3285" t="s">
        <v>612</v>
      </c>
      <c r="AJ3285" t="s">
        <v>612</v>
      </c>
      <c r="AK3285" t="s">
        <v>612</v>
      </c>
      <c r="AL3285" t="s">
        <v>612</v>
      </c>
      <c r="AM3285" t="s">
        <v>612</v>
      </c>
      <c r="AN3285" t="s">
        <v>612</v>
      </c>
      <c r="AO3285" t="s">
        <v>612</v>
      </c>
      <c r="AP3285" t="s">
        <v>612</v>
      </c>
      <c r="AQ3285" t="s">
        <v>612</v>
      </c>
      <c r="AR3285" t="s">
        <v>612</v>
      </c>
      <c r="AS3285" t="s">
        <v>612</v>
      </c>
      <c r="AT3285" t="s">
        <v>613</v>
      </c>
      <c r="AU3285" t="s">
        <v>612</v>
      </c>
      <c r="AV3285" t="s">
        <v>614</v>
      </c>
      <c r="AW3285" t="s">
        <v>612</v>
      </c>
      <c r="AX3285">
        <v>2300000</v>
      </c>
      <c r="AY3285" t="s">
        <v>621</v>
      </c>
      <c r="AZ3285" t="s">
        <v>143</v>
      </c>
      <c r="BA3285" t="s">
        <v>470</v>
      </c>
      <c r="BB3285" t="s">
        <v>977</v>
      </c>
      <c r="BC3285">
        <v>40422</v>
      </c>
      <c r="BD3285">
        <v>0</v>
      </c>
      <c r="BE3285">
        <v>0</v>
      </c>
      <c r="BF3285">
        <v>0</v>
      </c>
      <c r="BG3285">
        <v>0</v>
      </c>
      <c r="BH3285">
        <v>0</v>
      </c>
      <c r="BI3285">
        <v>0</v>
      </c>
      <c r="BJ3285">
        <v>0</v>
      </c>
      <c r="BK3285">
        <v>0</v>
      </c>
      <c r="BL3285">
        <v>0</v>
      </c>
      <c r="BM3285">
        <v>0</v>
      </c>
      <c r="BN3285">
        <v>0</v>
      </c>
      <c r="BO3285">
        <v>0</v>
      </c>
      <c r="BP3285">
        <v>0</v>
      </c>
      <c r="BQ3285">
        <v>0</v>
      </c>
      <c r="BR3285">
        <v>2300000</v>
      </c>
      <c r="BS3285">
        <v>2300000</v>
      </c>
      <c r="BT3285">
        <v>0</v>
      </c>
      <c r="BU3285">
        <v>0</v>
      </c>
      <c r="BV3285">
        <v>0</v>
      </c>
      <c r="BW3285">
        <v>0</v>
      </c>
      <c r="BX3285">
        <v>0</v>
      </c>
      <c r="BY3285">
        <v>0</v>
      </c>
      <c r="BZ3285">
        <v>0</v>
      </c>
      <c r="CA3285">
        <v>0</v>
      </c>
      <c r="CB3285">
        <v>0</v>
      </c>
      <c r="CC3285">
        <v>0</v>
      </c>
      <c r="CD3285">
        <v>0</v>
      </c>
      <c r="CE3285">
        <v>2300000</v>
      </c>
      <c r="CF3285">
        <v>2300000</v>
      </c>
      <c r="CG3285">
        <v>0</v>
      </c>
      <c r="CH3285" t="s">
        <v>612</v>
      </c>
      <c r="CI3285" t="s">
        <v>616</v>
      </c>
      <c r="CJ3285" t="s">
        <v>617</v>
      </c>
      <c r="CK3285" t="s">
        <v>617</v>
      </c>
      <c r="CL3285" t="s">
        <v>617</v>
      </c>
      <c r="CM3285" t="s">
        <v>617</v>
      </c>
      <c r="CN3285">
        <v>0</v>
      </c>
    </row>
    <row r="3286" spans="1:92" x14ac:dyDescent="0.25">
      <c r="A3286" t="s">
        <v>16308</v>
      </c>
      <c r="B3286" t="s">
        <v>16308</v>
      </c>
      <c r="C3286">
        <v>59</v>
      </c>
      <c r="D3286" t="s">
        <v>9821</v>
      </c>
      <c r="E3286">
        <v>66311</v>
      </c>
      <c r="F3286" t="s">
        <v>16131</v>
      </c>
      <c r="G3286" t="s">
        <v>16309</v>
      </c>
      <c r="H3286" t="s">
        <v>16310</v>
      </c>
      <c r="I3286" t="s">
        <v>630</v>
      </c>
      <c r="J3286">
        <v>24444</v>
      </c>
      <c r="K3286">
        <v>19447</v>
      </c>
      <c r="L3286" t="s">
        <v>16311</v>
      </c>
      <c r="M3286" t="s">
        <v>16312</v>
      </c>
      <c r="N3286" t="s">
        <v>15312</v>
      </c>
      <c r="O3286" t="s">
        <v>16313</v>
      </c>
      <c r="P3286" t="s">
        <v>9711</v>
      </c>
      <c r="Q3286" t="s">
        <v>9712</v>
      </c>
      <c r="R3286" t="s">
        <v>9713</v>
      </c>
      <c r="S3286" t="s">
        <v>9713</v>
      </c>
      <c r="T3286" t="s">
        <v>9714</v>
      </c>
      <c r="U3286" t="s">
        <v>4479</v>
      </c>
      <c r="V3286" t="s">
        <v>1577</v>
      </c>
      <c r="W3286">
        <v>45.267209999999999</v>
      </c>
      <c r="X3286">
        <v>-75.693200000000004</v>
      </c>
      <c r="Y3286">
        <v>41299</v>
      </c>
      <c r="Z3286" t="s">
        <v>662</v>
      </c>
      <c r="AA3286" t="s">
        <v>662</v>
      </c>
      <c r="AB3286" t="s">
        <v>612</v>
      </c>
      <c r="AC3286" t="s">
        <v>612</v>
      </c>
      <c r="AD3286" t="s">
        <v>612</v>
      </c>
      <c r="AE3286">
        <v>41299</v>
      </c>
      <c r="AF3286" t="s">
        <v>662</v>
      </c>
      <c r="AG3286" t="s">
        <v>662</v>
      </c>
      <c r="AH3286">
        <v>42317</v>
      </c>
      <c r="AI3286" t="s">
        <v>622</v>
      </c>
      <c r="AJ3286" t="s">
        <v>622</v>
      </c>
      <c r="AK3286" t="s">
        <v>612</v>
      </c>
      <c r="AL3286" t="s">
        <v>612</v>
      </c>
      <c r="AM3286" t="s">
        <v>612</v>
      </c>
      <c r="AN3286" t="s">
        <v>612</v>
      </c>
      <c r="AO3286" t="s">
        <v>612</v>
      </c>
      <c r="AP3286" t="s">
        <v>612</v>
      </c>
      <c r="AQ3286">
        <v>366</v>
      </c>
      <c r="AR3286">
        <v>2</v>
      </c>
      <c r="AS3286">
        <v>39</v>
      </c>
      <c r="AT3286" t="s">
        <v>613</v>
      </c>
      <c r="AU3286" t="s">
        <v>612</v>
      </c>
      <c r="AV3286" t="s">
        <v>635</v>
      </c>
      <c r="AW3286">
        <v>43055</v>
      </c>
      <c r="AX3286">
        <v>11550580</v>
      </c>
      <c r="AY3286" t="s">
        <v>621</v>
      </c>
      <c r="AZ3286" t="s">
        <v>145</v>
      </c>
      <c r="BA3286" t="s">
        <v>460</v>
      </c>
      <c r="BB3286" t="s">
        <v>787</v>
      </c>
      <c r="BC3286">
        <v>42614</v>
      </c>
      <c r="BD3286">
        <v>0</v>
      </c>
      <c r="BE3286">
        <v>0</v>
      </c>
      <c r="BF3286">
        <v>0</v>
      </c>
      <c r="BG3286">
        <v>1647134</v>
      </c>
      <c r="BH3286">
        <v>1106987</v>
      </c>
      <c r="BI3286">
        <v>0</v>
      </c>
      <c r="BJ3286">
        <v>0</v>
      </c>
      <c r="BK3286">
        <v>0</v>
      </c>
      <c r="BL3286">
        <v>0</v>
      </c>
      <c r="BM3286">
        <v>0</v>
      </c>
      <c r="BN3286">
        <v>0</v>
      </c>
      <c r="BO3286">
        <v>0</v>
      </c>
      <c r="BP3286">
        <v>439465</v>
      </c>
      <c r="BQ3286">
        <v>0</v>
      </c>
      <c r="BR3286">
        <v>0</v>
      </c>
      <c r="BS3286">
        <v>3193586</v>
      </c>
      <c r="BT3286">
        <v>0</v>
      </c>
      <c r="BU3286">
        <v>0</v>
      </c>
      <c r="BV3286">
        <v>484585</v>
      </c>
      <c r="BW3286">
        <v>0</v>
      </c>
      <c r="BX3286">
        <v>7214392</v>
      </c>
      <c r="BY3286">
        <v>0</v>
      </c>
      <c r="BZ3286">
        <v>558795</v>
      </c>
      <c r="CA3286">
        <v>0</v>
      </c>
      <c r="CB3286">
        <v>0</v>
      </c>
      <c r="CC3286">
        <v>0</v>
      </c>
      <c r="CD3286">
        <v>8257772</v>
      </c>
      <c r="CE3286">
        <v>11451358</v>
      </c>
      <c r="CF3286">
        <v>11451358</v>
      </c>
      <c r="CG3286">
        <v>0</v>
      </c>
      <c r="CH3286" t="s">
        <v>612</v>
      </c>
      <c r="CI3286" t="s">
        <v>616</v>
      </c>
      <c r="CJ3286" t="s">
        <v>702</v>
      </c>
      <c r="CK3286" t="s">
        <v>703</v>
      </c>
      <c r="CL3286" t="s">
        <v>764</v>
      </c>
      <c r="CM3286" t="s">
        <v>740</v>
      </c>
      <c r="CN3286">
        <v>7773187</v>
      </c>
    </row>
    <row r="3287" spans="1:92" x14ac:dyDescent="0.25">
      <c r="A3287" t="s">
        <v>16314</v>
      </c>
      <c r="B3287" t="s">
        <v>16314</v>
      </c>
      <c r="C3287">
        <v>59</v>
      </c>
      <c r="D3287" t="s">
        <v>597</v>
      </c>
      <c r="E3287">
        <v>66311</v>
      </c>
      <c r="F3287" t="s">
        <v>16131</v>
      </c>
      <c r="G3287" t="s">
        <v>10212</v>
      </c>
      <c r="H3287" t="s">
        <v>10212</v>
      </c>
      <c r="I3287" t="s">
        <v>1527</v>
      </c>
      <c r="J3287">
        <v>24445</v>
      </c>
      <c r="K3287">
        <v>19448</v>
      </c>
      <c r="L3287" t="s">
        <v>16315</v>
      </c>
      <c r="M3287" t="s">
        <v>16316</v>
      </c>
      <c r="N3287" t="s">
        <v>16317</v>
      </c>
      <c r="O3287" t="s">
        <v>804</v>
      </c>
      <c r="P3287" t="s">
        <v>10218</v>
      </c>
      <c r="Q3287" t="s">
        <v>10219</v>
      </c>
      <c r="R3287" t="s">
        <v>10220</v>
      </c>
      <c r="S3287" t="s">
        <v>10066</v>
      </c>
      <c r="T3287" t="s">
        <v>10067</v>
      </c>
      <c r="U3287" t="s">
        <v>4479</v>
      </c>
      <c r="V3287" t="s">
        <v>1577</v>
      </c>
      <c r="W3287">
        <v>45.55770322</v>
      </c>
      <c r="X3287">
        <v>-75.269464159999998</v>
      </c>
      <c r="Y3287" t="s">
        <v>612</v>
      </c>
      <c r="Z3287" t="s">
        <v>612</v>
      </c>
      <c r="AA3287" t="s">
        <v>612</v>
      </c>
      <c r="AB3287" t="s">
        <v>612</v>
      </c>
      <c r="AC3287" t="s">
        <v>612</v>
      </c>
      <c r="AD3287" t="s">
        <v>612</v>
      </c>
      <c r="AE3287" t="s">
        <v>612</v>
      </c>
      <c r="AF3287" t="s">
        <v>612</v>
      </c>
      <c r="AG3287" t="s">
        <v>612</v>
      </c>
      <c r="AH3287" t="s">
        <v>612</v>
      </c>
      <c r="AI3287" t="s">
        <v>612</v>
      </c>
      <c r="AJ3287" t="s">
        <v>612</v>
      </c>
      <c r="AK3287" t="s">
        <v>612</v>
      </c>
      <c r="AL3287" t="s">
        <v>612</v>
      </c>
      <c r="AM3287" t="s">
        <v>612</v>
      </c>
      <c r="AN3287" t="s">
        <v>612</v>
      </c>
      <c r="AO3287" t="s">
        <v>612</v>
      </c>
      <c r="AP3287" t="s">
        <v>612</v>
      </c>
      <c r="AQ3287" t="s">
        <v>612</v>
      </c>
      <c r="AR3287" t="s">
        <v>612</v>
      </c>
      <c r="AS3287" t="s">
        <v>612</v>
      </c>
      <c r="AT3287" t="s">
        <v>613</v>
      </c>
      <c r="AU3287" t="s">
        <v>612</v>
      </c>
      <c r="AV3287" t="s">
        <v>635</v>
      </c>
      <c r="AW3287">
        <v>41819</v>
      </c>
      <c r="AX3287">
        <v>1220000</v>
      </c>
      <c r="AY3287" t="s">
        <v>621</v>
      </c>
      <c r="AZ3287" t="s">
        <v>663</v>
      </c>
      <c r="BA3287" t="s">
        <v>470</v>
      </c>
      <c r="BB3287" t="s">
        <v>622</v>
      </c>
      <c r="BC3287">
        <v>42248</v>
      </c>
      <c r="BD3287">
        <v>0</v>
      </c>
      <c r="BE3287">
        <v>0</v>
      </c>
      <c r="BF3287">
        <v>0</v>
      </c>
      <c r="BG3287">
        <v>274000</v>
      </c>
      <c r="BH3287">
        <v>946000</v>
      </c>
      <c r="BI3287">
        <v>0</v>
      </c>
      <c r="BJ3287">
        <v>0</v>
      </c>
      <c r="BK3287">
        <v>0</v>
      </c>
      <c r="BL3287">
        <v>0</v>
      </c>
      <c r="BM3287">
        <v>0</v>
      </c>
      <c r="BN3287">
        <v>0</v>
      </c>
      <c r="BO3287">
        <v>0</v>
      </c>
      <c r="BP3287">
        <v>0</v>
      </c>
      <c r="BQ3287">
        <v>0</v>
      </c>
      <c r="BR3287">
        <v>0</v>
      </c>
      <c r="BS3287">
        <v>1220000</v>
      </c>
      <c r="BT3287">
        <v>0</v>
      </c>
      <c r="BU3287">
        <v>0</v>
      </c>
      <c r="BV3287">
        <v>0</v>
      </c>
      <c r="BW3287">
        <v>0</v>
      </c>
      <c r="BX3287">
        <v>0</v>
      </c>
      <c r="BY3287">
        <v>0</v>
      </c>
      <c r="BZ3287">
        <v>0</v>
      </c>
      <c r="CA3287">
        <v>0</v>
      </c>
      <c r="CB3287">
        <v>0</v>
      </c>
      <c r="CC3287">
        <v>0</v>
      </c>
      <c r="CD3287">
        <v>0</v>
      </c>
      <c r="CE3287">
        <v>1220000</v>
      </c>
      <c r="CF3287">
        <v>1220000</v>
      </c>
      <c r="CG3287">
        <v>0</v>
      </c>
      <c r="CH3287" t="s">
        <v>612</v>
      </c>
      <c r="CI3287" t="s">
        <v>616</v>
      </c>
      <c r="CJ3287" t="s">
        <v>617</v>
      </c>
      <c r="CK3287" t="s">
        <v>617</v>
      </c>
      <c r="CL3287" t="s">
        <v>617</v>
      </c>
      <c r="CM3287" t="s">
        <v>617</v>
      </c>
      <c r="CN3287">
        <v>0</v>
      </c>
    </row>
    <row r="3288" spans="1:92" x14ac:dyDescent="0.25">
      <c r="A3288" t="s">
        <v>16318</v>
      </c>
      <c r="B3288" t="s">
        <v>16318</v>
      </c>
      <c r="C3288">
        <v>59</v>
      </c>
      <c r="D3288" t="s">
        <v>597</v>
      </c>
      <c r="E3288">
        <v>66311</v>
      </c>
      <c r="F3288" t="s">
        <v>16131</v>
      </c>
      <c r="G3288" t="s">
        <v>16319</v>
      </c>
      <c r="H3288" t="s">
        <v>16320</v>
      </c>
      <c r="I3288" t="s">
        <v>630</v>
      </c>
      <c r="J3288">
        <v>1611</v>
      </c>
      <c r="K3288">
        <v>6339</v>
      </c>
      <c r="L3288" t="s">
        <v>16321</v>
      </c>
      <c r="M3288" t="s">
        <v>16322</v>
      </c>
      <c r="N3288" t="s">
        <v>10048</v>
      </c>
      <c r="O3288" t="s">
        <v>16323</v>
      </c>
      <c r="P3288" t="s">
        <v>10050</v>
      </c>
      <c r="Q3288" t="s">
        <v>10051</v>
      </c>
      <c r="R3288" t="s">
        <v>10052</v>
      </c>
      <c r="S3288" t="s">
        <v>10053</v>
      </c>
      <c r="T3288" t="s">
        <v>10054</v>
      </c>
      <c r="U3288" t="s">
        <v>4479</v>
      </c>
      <c r="V3288" t="s">
        <v>1577</v>
      </c>
      <c r="W3288">
        <v>45.031570000000002</v>
      </c>
      <c r="X3288">
        <v>-74.69359</v>
      </c>
      <c r="Y3288" t="s">
        <v>612</v>
      </c>
      <c r="Z3288" t="s">
        <v>612</v>
      </c>
      <c r="AA3288" t="s">
        <v>612</v>
      </c>
      <c r="AB3288" t="s">
        <v>612</v>
      </c>
      <c r="AC3288" t="s">
        <v>612</v>
      </c>
      <c r="AD3288" t="s">
        <v>612</v>
      </c>
      <c r="AE3288" t="s">
        <v>612</v>
      </c>
      <c r="AF3288" t="s">
        <v>612</v>
      </c>
      <c r="AG3288" t="s">
        <v>612</v>
      </c>
      <c r="AH3288" t="s">
        <v>612</v>
      </c>
      <c r="AI3288" t="s">
        <v>612</v>
      </c>
      <c r="AJ3288" t="s">
        <v>612</v>
      </c>
      <c r="AK3288" t="s">
        <v>612</v>
      </c>
      <c r="AL3288" t="s">
        <v>612</v>
      </c>
      <c r="AM3288" t="s">
        <v>612</v>
      </c>
      <c r="AN3288" t="s">
        <v>612</v>
      </c>
      <c r="AO3288" t="s">
        <v>612</v>
      </c>
      <c r="AP3288" t="s">
        <v>612</v>
      </c>
      <c r="AQ3288" t="s">
        <v>612</v>
      </c>
      <c r="AR3288" t="s">
        <v>612</v>
      </c>
      <c r="AS3288" t="s">
        <v>612</v>
      </c>
      <c r="AT3288" t="s">
        <v>613</v>
      </c>
      <c r="AU3288" t="s">
        <v>612</v>
      </c>
      <c r="AV3288" t="s">
        <v>635</v>
      </c>
      <c r="AW3288">
        <v>39691</v>
      </c>
      <c r="AX3288">
        <v>1308167</v>
      </c>
      <c r="AY3288" t="s">
        <v>621</v>
      </c>
      <c r="AZ3288" t="s">
        <v>140</v>
      </c>
      <c r="BA3288" t="s">
        <v>470</v>
      </c>
      <c r="BB3288" t="s">
        <v>2212</v>
      </c>
      <c r="BC3288">
        <v>36404</v>
      </c>
      <c r="BD3288">
        <v>0</v>
      </c>
      <c r="BE3288">
        <v>0</v>
      </c>
      <c r="BF3288">
        <v>0</v>
      </c>
      <c r="BG3288">
        <v>0</v>
      </c>
      <c r="BH3288">
        <v>0</v>
      </c>
      <c r="BI3288">
        <v>0</v>
      </c>
      <c r="BJ3288">
        <v>0</v>
      </c>
      <c r="BK3288">
        <v>0</v>
      </c>
      <c r="BL3288">
        <v>0</v>
      </c>
      <c r="BM3288">
        <v>0</v>
      </c>
      <c r="BN3288">
        <v>0</v>
      </c>
      <c r="BO3288">
        <v>0</v>
      </c>
      <c r="BP3288">
        <v>0</v>
      </c>
      <c r="BQ3288">
        <v>0</v>
      </c>
      <c r="BR3288">
        <v>1308167</v>
      </c>
      <c r="BS3288">
        <v>1308167</v>
      </c>
      <c r="BT3288">
        <v>0</v>
      </c>
      <c r="BU3288">
        <v>0</v>
      </c>
      <c r="BV3288">
        <v>0</v>
      </c>
      <c r="BW3288">
        <v>0</v>
      </c>
      <c r="BX3288">
        <v>0</v>
      </c>
      <c r="BY3288">
        <v>0</v>
      </c>
      <c r="BZ3288">
        <v>0</v>
      </c>
      <c r="CA3288">
        <v>0</v>
      </c>
      <c r="CB3288">
        <v>0</v>
      </c>
      <c r="CC3288">
        <v>0</v>
      </c>
      <c r="CD3288">
        <v>0</v>
      </c>
      <c r="CE3288">
        <v>1308167</v>
      </c>
      <c r="CF3288">
        <v>1308167</v>
      </c>
      <c r="CG3288">
        <v>0</v>
      </c>
      <c r="CH3288" t="s">
        <v>612</v>
      </c>
      <c r="CI3288" t="s">
        <v>616</v>
      </c>
      <c r="CJ3288" t="s">
        <v>617</v>
      </c>
      <c r="CK3288" t="s">
        <v>617</v>
      </c>
      <c r="CL3288" t="s">
        <v>617</v>
      </c>
      <c r="CM3288" t="s">
        <v>617</v>
      </c>
      <c r="CN3288">
        <v>0</v>
      </c>
    </row>
    <row r="3289" spans="1:92" x14ac:dyDescent="0.25">
      <c r="A3289" t="s">
        <v>16324</v>
      </c>
      <c r="B3289" t="s">
        <v>16324</v>
      </c>
      <c r="C3289">
        <v>59</v>
      </c>
      <c r="D3289" t="s">
        <v>597</v>
      </c>
      <c r="E3289">
        <v>66311</v>
      </c>
      <c r="F3289" t="s">
        <v>16131</v>
      </c>
      <c r="G3289" t="s">
        <v>16319</v>
      </c>
      <c r="H3289" t="s">
        <v>16320</v>
      </c>
      <c r="I3289" t="s">
        <v>630</v>
      </c>
      <c r="J3289">
        <v>1611</v>
      </c>
      <c r="K3289">
        <v>6339</v>
      </c>
      <c r="L3289" t="s">
        <v>16321</v>
      </c>
      <c r="M3289" t="s">
        <v>16322</v>
      </c>
      <c r="N3289" t="s">
        <v>10048</v>
      </c>
      <c r="O3289" t="s">
        <v>16323</v>
      </c>
      <c r="P3289" t="s">
        <v>10050</v>
      </c>
      <c r="Q3289" t="s">
        <v>10051</v>
      </c>
      <c r="R3289" t="s">
        <v>10052</v>
      </c>
      <c r="S3289" t="s">
        <v>10053</v>
      </c>
      <c r="T3289" t="s">
        <v>10054</v>
      </c>
      <c r="U3289" t="s">
        <v>4479</v>
      </c>
      <c r="V3289" t="s">
        <v>1577</v>
      </c>
      <c r="W3289">
        <v>45.031570000000002</v>
      </c>
      <c r="X3289">
        <v>-74.69359</v>
      </c>
      <c r="Y3289" t="s">
        <v>612</v>
      </c>
      <c r="Z3289" t="s">
        <v>612</v>
      </c>
      <c r="AA3289" t="s">
        <v>612</v>
      </c>
      <c r="AB3289" t="s">
        <v>612</v>
      </c>
      <c r="AC3289" t="s">
        <v>612</v>
      </c>
      <c r="AD3289" t="s">
        <v>612</v>
      </c>
      <c r="AE3289" t="s">
        <v>612</v>
      </c>
      <c r="AF3289" t="s">
        <v>612</v>
      </c>
      <c r="AG3289" t="s">
        <v>612</v>
      </c>
      <c r="AH3289" t="s">
        <v>612</v>
      </c>
      <c r="AI3289" t="s">
        <v>612</v>
      </c>
      <c r="AJ3289" t="s">
        <v>612</v>
      </c>
      <c r="AK3289" t="s">
        <v>612</v>
      </c>
      <c r="AL3289" t="s">
        <v>612</v>
      </c>
      <c r="AM3289" t="s">
        <v>612</v>
      </c>
      <c r="AN3289" t="s">
        <v>612</v>
      </c>
      <c r="AO3289" t="s">
        <v>612</v>
      </c>
      <c r="AP3289" t="s">
        <v>612</v>
      </c>
      <c r="AQ3289" t="s">
        <v>612</v>
      </c>
      <c r="AR3289" t="s">
        <v>612</v>
      </c>
      <c r="AS3289" t="s">
        <v>612</v>
      </c>
      <c r="AT3289" t="s">
        <v>613</v>
      </c>
      <c r="AU3289" t="s">
        <v>612</v>
      </c>
      <c r="AV3289" t="s">
        <v>614</v>
      </c>
      <c r="AW3289" t="s">
        <v>612</v>
      </c>
      <c r="AX3289">
        <v>3313641</v>
      </c>
      <c r="AY3289" t="s">
        <v>621</v>
      </c>
      <c r="AZ3289" t="s">
        <v>140</v>
      </c>
      <c r="BA3289" t="s">
        <v>141</v>
      </c>
      <c r="BB3289" t="s">
        <v>977</v>
      </c>
      <c r="BC3289">
        <v>40422</v>
      </c>
      <c r="BD3289">
        <v>252687</v>
      </c>
      <c r="BE3289">
        <v>0</v>
      </c>
      <c r="BF3289">
        <v>0</v>
      </c>
      <c r="BG3289">
        <v>0</v>
      </c>
      <c r="BH3289">
        <v>0</v>
      </c>
      <c r="BI3289">
        <v>0</v>
      </c>
      <c r="BJ3289">
        <v>0</v>
      </c>
      <c r="BK3289">
        <v>0</v>
      </c>
      <c r="BL3289">
        <v>0</v>
      </c>
      <c r="BM3289">
        <v>0</v>
      </c>
      <c r="BN3289">
        <v>0</v>
      </c>
      <c r="BO3289">
        <v>0</v>
      </c>
      <c r="BP3289">
        <v>760954</v>
      </c>
      <c r="BQ3289">
        <v>0</v>
      </c>
      <c r="BR3289">
        <v>0</v>
      </c>
      <c r="BS3289">
        <v>1013641</v>
      </c>
      <c r="BT3289">
        <v>0</v>
      </c>
      <c r="BU3289">
        <v>0</v>
      </c>
      <c r="BV3289">
        <v>0</v>
      </c>
      <c r="BW3289">
        <v>0</v>
      </c>
      <c r="BX3289">
        <v>0</v>
      </c>
      <c r="BY3289">
        <v>2300000</v>
      </c>
      <c r="BZ3289">
        <v>0</v>
      </c>
      <c r="CA3289">
        <v>0</v>
      </c>
      <c r="CB3289">
        <v>0</v>
      </c>
      <c r="CC3289">
        <v>0</v>
      </c>
      <c r="CD3289">
        <v>2300000</v>
      </c>
      <c r="CE3289">
        <v>3313641</v>
      </c>
      <c r="CF3289">
        <v>3313641</v>
      </c>
      <c r="CG3289">
        <v>0</v>
      </c>
      <c r="CH3289" t="s">
        <v>612</v>
      </c>
      <c r="CI3289" t="s">
        <v>616</v>
      </c>
      <c r="CJ3289" t="s">
        <v>617</v>
      </c>
      <c r="CK3289" t="s">
        <v>617</v>
      </c>
      <c r="CL3289" t="s">
        <v>617</v>
      </c>
      <c r="CM3289" t="s">
        <v>617</v>
      </c>
      <c r="CN3289">
        <v>0</v>
      </c>
    </row>
    <row r="3290" spans="1:92" x14ac:dyDescent="0.25">
      <c r="A3290" t="s">
        <v>16325</v>
      </c>
      <c r="B3290" t="s">
        <v>16325</v>
      </c>
      <c r="C3290">
        <v>59</v>
      </c>
      <c r="D3290" t="s">
        <v>597</v>
      </c>
      <c r="E3290">
        <v>66311</v>
      </c>
      <c r="F3290" t="s">
        <v>16131</v>
      </c>
      <c r="G3290" t="s">
        <v>16326</v>
      </c>
      <c r="H3290" t="s">
        <v>16327</v>
      </c>
      <c r="I3290" t="s">
        <v>630</v>
      </c>
      <c r="J3290">
        <v>10411</v>
      </c>
      <c r="K3290">
        <v>6144</v>
      </c>
      <c r="L3290" t="s">
        <v>16328</v>
      </c>
      <c r="M3290" t="s">
        <v>16329</v>
      </c>
      <c r="N3290" t="s">
        <v>9824</v>
      </c>
      <c r="O3290" t="s">
        <v>16330</v>
      </c>
      <c r="P3290" t="s">
        <v>9711</v>
      </c>
      <c r="Q3290" t="s">
        <v>9712</v>
      </c>
      <c r="R3290" t="s">
        <v>9713</v>
      </c>
      <c r="S3290" t="s">
        <v>9713</v>
      </c>
      <c r="T3290" t="s">
        <v>9714</v>
      </c>
      <c r="U3290" t="s">
        <v>4479</v>
      </c>
      <c r="V3290" t="s">
        <v>1577</v>
      </c>
      <c r="W3290">
        <v>45.4527</v>
      </c>
      <c r="X3290">
        <v>-75.592200000000005</v>
      </c>
      <c r="Y3290" t="s">
        <v>612</v>
      </c>
      <c r="Z3290" t="s">
        <v>612</v>
      </c>
      <c r="AA3290" t="s">
        <v>612</v>
      </c>
      <c r="AB3290" t="s">
        <v>612</v>
      </c>
      <c r="AC3290" t="s">
        <v>612</v>
      </c>
      <c r="AD3290" t="s">
        <v>612</v>
      </c>
      <c r="AE3290" t="s">
        <v>612</v>
      </c>
      <c r="AF3290" t="s">
        <v>612</v>
      </c>
      <c r="AG3290" t="s">
        <v>612</v>
      </c>
      <c r="AH3290" t="s">
        <v>612</v>
      </c>
      <c r="AI3290" t="s">
        <v>612</v>
      </c>
      <c r="AJ3290" t="s">
        <v>612</v>
      </c>
      <c r="AK3290" t="s">
        <v>612</v>
      </c>
      <c r="AL3290" t="s">
        <v>612</v>
      </c>
      <c r="AM3290" t="s">
        <v>612</v>
      </c>
      <c r="AN3290" t="s">
        <v>612</v>
      </c>
      <c r="AO3290" t="s">
        <v>612</v>
      </c>
      <c r="AP3290" t="s">
        <v>612</v>
      </c>
      <c r="AQ3290" t="s">
        <v>612</v>
      </c>
      <c r="AR3290" t="s">
        <v>612</v>
      </c>
      <c r="AS3290" t="s">
        <v>612</v>
      </c>
      <c r="AT3290" t="s">
        <v>613</v>
      </c>
      <c r="AU3290" t="s">
        <v>612</v>
      </c>
      <c r="AV3290" t="s">
        <v>635</v>
      </c>
      <c r="AW3290">
        <v>39691</v>
      </c>
      <c r="AX3290">
        <v>4759377</v>
      </c>
      <c r="AY3290" t="s">
        <v>621</v>
      </c>
      <c r="AZ3290" t="s">
        <v>140</v>
      </c>
      <c r="BA3290" t="s">
        <v>470</v>
      </c>
      <c r="BB3290" t="s">
        <v>645</v>
      </c>
      <c r="BC3290">
        <v>38231</v>
      </c>
      <c r="BD3290">
        <v>0</v>
      </c>
      <c r="BE3290">
        <v>0</v>
      </c>
      <c r="BF3290">
        <v>0</v>
      </c>
      <c r="BG3290">
        <v>0</v>
      </c>
      <c r="BH3290">
        <v>0</v>
      </c>
      <c r="BI3290">
        <v>0</v>
      </c>
      <c r="BJ3290">
        <v>0</v>
      </c>
      <c r="BK3290">
        <v>0</v>
      </c>
      <c r="BL3290">
        <v>0</v>
      </c>
      <c r="BM3290">
        <v>0</v>
      </c>
      <c r="BN3290">
        <v>0</v>
      </c>
      <c r="BO3290">
        <v>0</v>
      </c>
      <c r="BP3290">
        <v>0</v>
      </c>
      <c r="BQ3290">
        <v>0</v>
      </c>
      <c r="BR3290">
        <v>59377</v>
      </c>
      <c r="BS3290">
        <v>59377</v>
      </c>
      <c r="BT3290">
        <v>4700000</v>
      </c>
      <c r="BU3290">
        <v>0</v>
      </c>
      <c r="BV3290">
        <v>0</v>
      </c>
      <c r="BW3290">
        <v>0</v>
      </c>
      <c r="BX3290">
        <v>0</v>
      </c>
      <c r="BY3290">
        <v>0</v>
      </c>
      <c r="BZ3290">
        <v>0</v>
      </c>
      <c r="CA3290">
        <v>0</v>
      </c>
      <c r="CB3290">
        <v>0</v>
      </c>
      <c r="CC3290">
        <v>0</v>
      </c>
      <c r="CD3290">
        <v>4700000</v>
      </c>
      <c r="CE3290">
        <v>4759377</v>
      </c>
      <c r="CF3290">
        <v>4759377</v>
      </c>
      <c r="CG3290">
        <v>0</v>
      </c>
      <c r="CH3290" t="s">
        <v>612</v>
      </c>
      <c r="CI3290" t="s">
        <v>616</v>
      </c>
      <c r="CJ3290" t="s">
        <v>617</v>
      </c>
      <c r="CK3290" t="s">
        <v>617</v>
      </c>
      <c r="CL3290" t="s">
        <v>617</v>
      </c>
      <c r="CM3290" t="s">
        <v>617</v>
      </c>
      <c r="CN3290">
        <v>0</v>
      </c>
    </row>
    <row r="3291" spans="1:92" x14ac:dyDescent="0.25">
      <c r="A3291" t="s">
        <v>16331</v>
      </c>
      <c r="B3291" t="s">
        <v>16331</v>
      </c>
      <c r="C3291">
        <v>59</v>
      </c>
      <c r="D3291" t="s">
        <v>597</v>
      </c>
      <c r="E3291">
        <v>66311</v>
      </c>
      <c r="F3291" t="s">
        <v>16131</v>
      </c>
      <c r="G3291" t="s">
        <v>16332</v>
      </c>
      <c r="H3291" t="s">
        <v>16333</v>
      </c>
      <c r="I3291" t="s">
        <v>630</v>
      </c>
      <c r="J3291">
        <v>4081</v>
      </c>
      <c r="K3291">
        <v>7740</v>
      </c>
      <c r="L3291" t="s">
        <v>16334</v>
      </c>
      <c r="M3291" t="s">
        <v>16335</v>
      </c>
      <c r="N3291" t="s">
        <v>15093</v>
      </c>
      <c r="O3291" t="s">
        <v>15094</v>
      </c>
      <c r="P3291" t="s">
        <v>15095</v>
      </c>
      <c r="Q3291" t="s">
        <v>15096</v>
      </c>
      <c r="R3291" t="s">
        <v>15097</v>
      </c>
      <c r="S3291" t="s">
        <v>10053</v>
      </c>
      <c r="T3291" t="s">
        <v>10054</v>
      </c>
      <c r="U3291" t="s">
        <v>4479</v>
      </c>
      <c r="V3291" t="s">
        <v>1577</v>
      </c>
      <c r="W3291">
        <v>45.305999999999997</v>
      </c>
      <c r="X3291">
        <v>-74.631399999999999</v>
      </c>
      <c r="Y3291" t="s">
        <v>612</v>
      </c>
      <c r="Z3291" t="s">
        <v>612</v>
      </c>
      <c r="AA3291" t="s">
        <v>612</v>
      </c>
      <c r="AB3291" t="s">
        <v>612</v>
      </c>
      <c r="AC3291" t="s">
        <v>612</v>
      </c>
      <c r="AD3291" t="s">
        <v>612</v>
      </c>
      <c r="AE3291" t="s">
        <v>612</v>
      </c>
      <c r="AF3291" t="s">
        <v>612</v>
      </c>
      <c r="AG3291" t="s">
        <v>612</v>
      </c>
      <c r="AH3291" t="s">
        <v>612</v>
      </c>
      <c r="AI3291" t="s">
        <v>612</v>
      </c>
      <c r="AJ3291" t="s">
        <v>612</v>
      </c>
      <c r="AK3291" t="s">
        <v>612</v>
      </c>
      <c r="AL3291" t="s">
        <v>612</v>
      </c>
      <c r="AM3291" t="s">
        <v>612</v>
      </c>
      <c r="AN3291" t="s">
        <v>612</v>
      </c>
      <c r="AO3291" t="s">
        <v>612</v>
      </c>
      <c r="AP3291" t="s">
        <v>612</v>
      </c>
      <c r="AQ3291" t="s">
        <v>612</v>
      </c>
      <c r="AR3291" t="s">
        <v>612</v>
      </c>
      <c r="AS3291" t="s">
        <v>612</v>
      </c>
      <c r="AT3291" t="s">
        <v>613</v>
      </c>
      <c r="AU3291" t="s">
        <v>612</v>
      </c>
      <c r="AV3291" t="s">
        <v>635</v>
      </c>
      <c r="AW3291">
        <v>39691</v>
      </c>
      <c r="AX3291">
        <v>7261352</v>
      </c>
      <c r="AY3291" t="s">
        <v>621</v>
      </c>
      <c r="AZ3291" t="s">
        <v>140</v>
      </c>
      <c r="BA3291" t="s">
        <v>470</v>
      </c>
      <c r="BB3291" t="s">
        <v>975</v>
      </c>
      <c r="BC3291">
        <v>38596</v>
      </c>
      <c r="BD3291">
        <v>0</v>
      </c>
      <c r="BE3291">
        <v>0</v>
      </c>
      <c r="BF3291">
        <v>0</v>
      </c>
      <c r="BG3291">
        <v>0</v>
      </c>
      <c r="BH3291">
        <v>0</v>
      </c>
      <c r="BI3291">
        <v>0</v>
      </c>
      <c r="BJ3291">
        <v>0</v>
      </c>
      <c r="BK3291">
        <v>0</v>
      </c>
      <c r="BL3291">
        <v>0</v>
      </c>
      <c r="BM3291">
        <v>0</v>
      </c>
      <c r="BN3291">
        <v>0</v>
      </c>
      <c r="BO3291">
        <v>0</v>
      </c>
      <c r="BP3291">
        <v>0</v>
      </c>
      <c r="BQ3291">
        <v>0</v>
      </c>
      <c r="BR3291">
        <v>0</v>
      </c>
      <c r="BS3291">
        <v>0</v>
      </c>
      <c r="BT3291">
        <v>7261352</v>
      </c>
      <c r="BU3291">
        <v>0</v>
      </c>
      <c r="BV3291">
        <v>0</v>
      </c>
      <c r="BW3291">
        <v>0</v>
      </c>
      <c r="BX3291">
        <v>0</v>
      </c>
      <c r="BY3291">
        <v>0</v>
      </c>
      <c r="BZ3291">
        <v>0</v>
      </c>
      <c r="CA3291">
        <v>0</v>
      </c>
      <c r="CB3291">
        <v>0</v>
      </c>
      <c r="CC3291">
        <v>0</v>
      </c>
      <c r="CD3291">
        <v>7261352</v>
      </c>
      <c r="CE3291">
        <v>7261352</v>
      </c>
      <c r="CF3291">
        <v>7261352</v>
      </c>
      <c r="CG3291">
        <v>0</v>
      </c>
      <c r="CH3291" t="s">
        <v>612</v>
      </c>
      <c r="CI3291" t="s">
        <v>616</v>
      </c>
      <c r="CJ3291" t="s">
        <v>617</v>
      </c>
      <c r="CK3291" t="s">
        <v>617</v>
      </c>
      <c r="CL3291" t="s">
        <v>617</v>
      </c>
      <c r="CM3291" t="s">
        <v>617</v>
      </c>
      <c r="CN3291">
        <v>0</v>
      </c>
    </row>
    <row r="3292" spans="1:92" x14ac:dyDescent="0.25">
      <c r="A3292" t="s">
        <v>16336</v>
      </c>
      <c r="B3292" t="s">
        <v>16336</v>
      </c>
      <c r="C3292">
        <v>59</v>
      </c>
      <c r="D3292" t="s">
        <v>597</v>
      </c>
      <c r="E3292">
        <v>66311</v>
      </c>
      <c r="F3292" t="s">
        <v>16131</v>
      </c>
      <c r="G3292" t="s">
        <v>16337</v>
      </c>
      <c r="H3292" t="s">
        <v>16338</v>
      </c>
      <c r="I3292" t="s">
        <v>630</v>
      </c>
      <c r="J3292">
        <v>10390</v>
      </c>
      <c r="K3292">
        <v>8524</v>
      </c>
      <c r="L3292" t="s">
        <v>16339</v>
      </c>
      <c r="M3292" t="s">
        <v>16340</v>
      </c>
      <c r="N3292" t="s">
        <v>16239</v>
      </c>
      <c r="O3292" t="s">
        <v>16341</v>
      </c>
      <c r="P3292" t="s">
        <v>9711</v>
      </c>
      <c r="Q3292" t="s">
        <v>9712</v>
      </c>
      <c r="R3292" t="s">
        <v>9713</v>
      </c>
      <c r="S3292" t="s">
        <v>9713</v>
      </c>
      <c r="T3292" t="s">
        <v>9714</v>
      </c>
      <c r="U3292" t="s">
        <v>4479</v>
      </c>
      <c r="V3292" t="s">
        <v>1577</v>
      </c>
      <c r="W3292">
        <v>45.440570000000001</v>
      </c>
      <c r="X3292">
        <v>-75.669839999999994</v>
      </c>
      <c r="Y3292">
        <v>41435</v>
      </c>
      <c r="Z3292" t="s">
        <v>662</v>
      </c>
      <c r="AA3292" t="s">
        <v>649</v>
      </c>
      <c r="AB3292" t="s">
        <v>612</v>
      </c>
      <c r="AC3292" t="s">
        <v>612</v>
      </c>
      <c r="AD3292" t="s">
        <v>612</v>
      </c>
      <c r="AE3292">
        <v>41435</v>
      </c>
      <c r="AF3292" t="s">
        <v>662</v>
      </c>
      <c r="AG3292" t="s">
        <v>649</v>
      </c>
      <c r="AH3292" t="s">
        <v>612</v>
      </c>
      <c r="AI3292" t="s">
        <v>612</v>
      </c>
      <c r="AJ3292" t="s">
        <v>612</v>
      </c>
      <c r="AK3292" t="s">
        <v>612</v>
      </c>
      <c r="AL3292" t="s">
        <v>612</v>
      </c>
      <c r="AM3292" t="s">
        <v>612</v>
      </c>
      <c r="AN3292" t="s">
        <v>612</v>
      </c>
      <c r="AO3292" t="s">
        <v>612</v>
      </c>
      <c r="AP3292" t="s">
        <v>612</v>
      </c>
      <c r="AQ3292" t="s">
        <v>612</v>
      </c>
      <c r="AR3292" t="s">
        <v>612</v>
      </c>
      <c r="AS3292" t="s">
        <v>612</v>
      </c>
      <c r="AT3292" t="s">
        <v>613</v>
      </c>
      <c r="AU3292" t="s">
        <v>612</v>
      </c>
      <c r="AV3292" t="s">
        <v>635</v>
      </c>
      <c r="AW3292">
        <v>41701</v>
      </c>
      <c r="AX3292">
        <v>582587</v>
      </c>
      <c r="AY3292" t="s">
        <v>621</v>
      </c>
      <c r="AZ3292" t="s">
        <v>143</v>
      </c>
      <c r="BA3292" t="s">
        <v>141</v>
      </c>
      <c r="BB3292" t="s">
        <v>700</v>
      </c>
      <c r="BC3292">
        <v>41883</v>
      </c>
      <c r="BD3292">
        <v>0</v>
      </c>
      <c r="BE3292">
        <v>0</v>
      </c>
      <c r="BF3292">
        <v>0</v>
      </c>
      <c r="BG3292">
        <v>1319</v>
      </c>
      <c r="BH3292">
        <v>0</v>
      </c>
      <c r="BI3292">
        <v>0</v>
      </c>
      <c r="BJ3292">
        <v>0</v>
      </c>
      <c r="BK3292">
        <v>0</v>
      </c>
      <c r="BL3292">
        <v>0</v>
      </c>
      <c r="BM3292">
        <v>0</v>
      </c>
      <c r="BN3292">
        <v>0</v>
      </c>
      <c r="BO3292">
        <v>0</v>
      </c>
      <c r="BP3292">
        <v>0</v>
      </c>
      <c r="BQ3292">
        <v>0</v>
      </c>
      <c r="BR3292">
        <v>0</v>
      </c>
      <c r="BS3292">
        <v>1319</v>
      </c>
      <c r="BT3292">
        <v>0</v>
      </c>
      <c r="BU3292">
        <v>0</v>
      </c>
      <c r="BV3292">
        <v>242292</v>
      </c>
      <c r="BW3292">
        <v>0</v>
      </c>
      <c r="BX3292">
        <v>338976</v>
      </c>
      <c r="BY3292">
        <v>0</v>
      </c>
      <c r="BZ3292">
        <v>0</v>
      </c>
      <c r="CA3292">
        <v>0</v>
      </c>
      <c r="CB3292">
        <v>0</v>
      </c>
      <c r="CC3292">
        <v>0</v>
      </c>
      <c r="CD3292">
        <v>581268</v>
      </c>
      <c r="CE3292">
        <v>582587</v>
      </c>
      <c r="CF3292">
        <v>582587</v>
      </c>
      <c r="CG3292">
        <v>0</v>
      </c>
      <c r="CH3292" t="s">
        <v>612</v>
      </c>
      <c r="CI3292" t="s">
        <v>616</v>
      </c>
      <c r="CJ3292" t="s">
        <v>702</v>
      </c>
      <c r="CK3292" t="s">
        <v>703</v>
      </c>
      <c r="CL3292" t="s">
        <v>617</v>
      </c>
      <c r="CM3292" t="s">
        <v>617</v>
      </c>
      <c r="CN3292">
        <v>338976</v>
      </c>
    </row>
    <row r="3293" spans="1:92" x14ac:dyDescent="0.25">
      <c r="A3293" t="s">
        <v>16342</v>
      </c>
      <c r="B3293" t="s">
        <v>16342</v>
      </c>
      <c r="C3293">
        <v>59</v>
      </c>
      <c r="D3293" t="s">
        <v>597</v>
      </c>
      <c r="E3293">
        <v>66311</v>
      </c>
      <c r="F3293" t="s">
        <v>16131</v>
      </c>
      <c r="G3293" t="s">
        <v>16343</v>
      </c>
      <c r="H3293" t="s">
        <v>16344</v>
      </c>
      <c r="I3293" t="s">
        <v>630</v>
      </c>
      <c r="J3293">
        <v>5995</v>
      </c>
      <c r="K3293">
        <v>8524</v>
      </c>
      <c r="L3293" t="s">
        <v>16345</v>
      </c>
      <c r="M3293" t="s">
        <v>16346</v>
      </c>
      <c r="N3293" t="s">
        <v>16239</v>
      </c>
      <c r="O3293" t="s">
        <v>16347</v>
      </c>
      <c r="P3293" t="s">
        <v>9711</v>
      </c>
      <c r="Q3293" t="s">
        <v>9712</v>
      </c>
      <c r="R3293" t="s">
        <v>9713</v>
      </c>
      <c r="S3293" t="s">
        <v>9713</v>
      </c>
      <c r="T3293" t="s">
        <v>9714</v>
      </c>
      <c r="U3293" t="s">
        <v>4479</v>
      </c>
      <c r="V3293" t="s">
        <v>1577</v>
      </c>
      <c r="W3293">
        <v>45.439700000000002</v>
      </c>
      <c r="X3293">
        <v>-75.670599999999993</v>
      </c>
      <c r="Y3293">
        <v>41435</v>
      </c>
      <c r="Z3293" t="s">
        <v>662</v>
      </c>
      <c r="AA3293" t="s">
        <v>649</v>
      </c>
      <c r="AB3293" t="s">
        <v>612</v>
      </c>
      <c r="AC3293" t="s">
        <v>612</v>
      </c>
      <c r="AD3293" t="s">
        <v>612</v>
      </c>
      <c r="AE3293">
        <v>41435</v>
      </c>
      <c r="AF3293" t="s">
        <v>662</v>
      </c>
      <c r="AG3293" t="s">
        <v>649</v>
      </c>
      <c r="AH3293" t="s">
        <v>612</v>
      </c>
      <c r="AI3293" t="s">
        <v>612</v>
      </c>
      <c r="AJ3293" t="s">
        <v>612</v>
      </c>
      <c r="AK3293" t="s">
        <v>612</v>
      </c>
      <c r="AL3293" t="s">
        <v>612</v>
      </c>
      <c r="AM3293" t="s">
        <v>612</v>
      </c>
      <c r="AN3293" t="s">
        <v>612</v>
      </c>
      <c r="AO3293" t="s">
        <v>612</v>
      </c>
      <c r="AP3293" t="s">
        <v>612</v>
      </c>
      <c r="AQ3293" t="s">
        <v>612</v>
      </c>
      <c r="AR3293" t="s">
        <v>612</v>
      </c>
      <c r="AS3293" t="s">
        <v>612</v>
      </c>
      <c r="AT3293" t="s">
        <v>613</v>
      </c>
      <c r="AU3293" t="s">
        <v>612</v>
      </c>
      <c r="AV3293" t="s">
        <v>635</v>
      </c>
      <c r="AW3293">
        <v>41701</v>
      </c>
      <c r="AX3293">
        <v>1279051</v>
      </c>
      <c r="AY3293" t="s">
        <v>621</v>
      </c>
      <c r="AZ3293" t="s">
        <v>143</v>
      </c>
      <c r="BA3293" t="s">
        <v>141</v>
      </c>
      <c r="BB3293" t="s">
        <v>700</v>
      </c>
      <c r="BC3293">
        <v>41883</v>
      </c>
      <c r="BD3293">
        <v>0</v>
      </c>
      <c r="BE3293">
        <v>0</v>
      </c>
      <c r="BF3293">
        <v>0</v>
      </c>
      <c r="BG3293">
        <v>726944</v>
      </c>
      <c r="BH3293">
        <v>0</v>
      </c>
      <c r="BI3293">
        <v>0</v>
      </c>
      <c r="BJ3293">
        <v>0</v>
      </c>
      <c r="BK3293">
        <v>0</v>
      </c>
      <c r="BL3293">
        <v>0</v>
      </c>
      <c r="BM3293">
        <v>0</v>
      </c>
      <c r="BN3293">
        <v>0</v>
      </c>
      <c r="BO3293">
        <v>0</v>
      </c>
      <c r="BP3293">
        <v>0</v>
      </c>
      <c r="BQ3293">
        <v>0</v>
      </c>
      <c r="BR3293">
        <v>0</v>
      </c>
      <c r="BS3293">
        <v>726944</v>
      </c>
      <c r="BT3293">
        <v>0</v>
      </c>
      <c r="BU3293">
        <v>0</v>
      </c>
      <c r="BV3293">
        <v>0</v>
      </c>
      <c r="BW3293">
        <v>0</v>
      </c>
      <c r="BX3293">
        <v>552107</v>
      </c>
      <c r="BY3293">
        <v>0</v>
      </c>
      <c r="BZ3293">
        <v>0</v>
      </c>
      <c r="CA3293">
        <v>0</v>
      </c>
      <c r="CB3293">
        <v>0</v>
      </c>
      <c r="CC3293">
        <v>0</v>
      </c>
      <c r="CD3293">
        <v>552107</v>
      </c>
      <c r="CE3293">
        <v>1279051</v>
      </c>
      <c r="CF3293">
        <v>1279051</v>
      </c>
      <c r="CG3293">
        <v>0</v>
      </c>
      <c r="CH3293" t="s">
        <v>612</v>
      </c>
      <c r="CI3293" t="s">
        <v>616</v>
      </c>
      <c r="CJ3293" t="s">
        <v>702</v>
      </c>
      <c r="CK3293" t="s">
        <v>703</v>
      </c>
      <c r="CL3293" t="s">
        <v>617</v>
      </c>
      <c r="CM3293" t="s">
        <v>617</v>
      </c>
      <c r="CN3293">
        <v>552107</v>
      </c>
    </row>
    <row r="3294" spans="1:92" x14ac:dyDescent="0.25">
      <c r="A3294" t="s">
        <v>16348</v>
      </c>
      <c r="B3294" t="s">
        <v>16348</v>
      </c>
      <c r="C3294">
        <v>59</v>
      </c>
      <c r="D3294" t="s">
        <v>597</v>
      </c>
      <c r="E3294">
        <v>66311</v>
      </c>
      <c r="F3294" t="s">
        <v>16131</v>
      </c>
      <c r="G3294" t="s">
        <v>16172</v>
      </c>
      <c r="H3294" t="s">
        <v>16173</v>
      </c>
      <c r="I3294" t="s">
        <v>667</v>
      </c>
      <c r="J3294">
        <v>5336</v>
      </c>
      <c r="K3294">
        <v>8198</v>
      </c>
      <c r="L3294" t="s">
        <v>16174</v>
      </c>
      <c r="M3294" t="s">
        <v>16175</v>
      </c>
      <c r="N3294" t="s">
        <v>9714</v>
      </c>
      <c r="O3294" t="s">
        <v>16176</v>
      </c>
      <c r="P3294" t="s">
        <v>9711</v>
      </c>
      <c r="Q3294" t="s">
        <v>9712</v>
      </c>
      <c r="R3294" t="s">
        <v>9713</v>
      </c>
      <c r="S3294" t="s">
        <v>9713</v>
      </c>
      <c r="T3294" t="s">
        <v>9714</v>
      </c>
      <c r="U3294" t="s">
        <v>4479</v>
      </c>
      <c r="V3294" t="s">
        <v>1577</v>
      </c>
      <c r="W3294">
        <v>45.434950000000001</v>
      </c>
      <c r="X3294">
        <v>-75.684889999999996</v>
      </c>
      <c r="Y3294">
        <v>42695</v>
      </c>
      <c r="Z3294" t="s">
        <v>787</v>
      </c>
      <c r="AA3294" t="s">
        <v>787</v>
      </c>
      <c r="AB3294" t="s">
        <v>612</v>
      </c>
      <c r="AC3294" t="s">
        <v>612</v>
      </c>
      <c r="AD3294" t="s">
        <v>612</v>
      </c>
      <c r="AE3294">
        <v>42695</v>
      </c>
      <c r="AF3294" t="s">
        <v>787</v>
      </c>
      <c r="AG3294" t="s">
        <v>787</v>
      </c>
      <c r="AH3294" t="s">
        <v>612</v>
      </c>
      <c r="AI3294" t="s">
        <v>612</v>
      </c>
      <c r="AJ3294" t="s">
        <v>612</v>
      </c>
      <c r="AK3294" t="s">
        <v>612</v>
      </c>
      <c r="AL3294" t="s">
        <v>612</v>
      </c>
      <c r="AM3294" t="s">
        <v>612</v>
      </c>
      <c r="AN3294" t="s">
        <v>612</v>
      </c>
      <c r="AO3294" t="s">
        <v>612</v>
      </c>
      <c r="AP3294" t="s">
        <v>612</v>
      </c>
      <c r="AQ3294">
        <v>210</v>
      </c>
      <c r="AR3294" t="s">
        <v>612</v>
      </c>
      <c r="AS3294" t="s">
        <v>612</v>
      </c>
      <c r="AT3294" t="s">
        <v>613</v>
      </c>
      <c r="AU3294" t="s">
        <v>612</v>
      </c>
      <c r="AV3294" t="s">
        <v>635</v>
      </c>
      <c r="AW3294">
        <v>44127</v>
      </c>
      <c r="AX3294">
        <v>13317727</v>
      </c>
      <c r="AY3294" t="s">
        <v>621</v>
      </c>
      <c r="AZ3294" t="s">
        <v>140</v>
      </c>
      <c r="BA3294" t="s">
        <v>460</v>
      </c>
      <c r="BB3294" t="s">
        <v>909</v>
      </c>
      <c r="BC3294">
        <v>44440</v>
      </c>
      <c r="BD3294">
        <v>0</v>
      </c>
      <c r="BE3294">
        <v>150000</v>
      </c>
      <c r="BF3294">
        <v>0</v>
      </c>
      <c r="BG3294">
        <v>0</v>
      </c>
      <c r="BH3294">
        <v>475000</v>
      </c>
      <c r="BI3294">
        <v>0</v>
      </c>
      <c r="BJ3294">
        <v>0</v>
      </c>
      <c r="BK3294">
        <v>0</v>
      </c>
      <c r="BL3294">
        <v>0</v>
      </c>
      <c r="BM3294">
        <v>0</v>
      </c>
      <c r="BN3294">
        <v>0</v>
      </c>
      <c r="BO3294">
        <v>0</v>
      </c>
      <c r="BP3294">
        <v>5858460</v>
      </c>
      <c r="BQ3294">
        <v>0</v>
      </c>
      <c r="BR3294">
        <v>0</v>
      </c>
      <c r="BS3294">
        <v>6483460</v>
      </c>
      <c r="BT3294">
        <v>0</v>
      </c>
      <c r="BU3294">
        <v>0</v>
      </c>
      <c r="BV3294">
        <v>0</v>
      </c>
      <c r="BW3294">
        <v>0</v>
      </c>
      <c r="BX3294">
        <v>6834267</v>
      </c>
      <c r="BY3294">
        <v>0</v>
      </c>
      <c r="BZ3294">
        <v>0</v>
      </c>
      <c r="CA3294">
        <v>0</v>
      </c>
      <c r="CB3294">
        <v>0</v>
      </c>
      <c r="CC3294">
        <v>0</v>
      </c>
      <c r="CD3294">
        <v>6834267</v>
      </c>
      <c r="CE3294">
        <v>13317727</v>
      </c>
      <c r="CF3294">
        <v>13317727</v>
      </c>
      <c r="CG3294">
        <v>0</v>
      </c>
      <c r="CH3294" t="s">
        <v>612</v>
      </c>
      <c r="CI3294" t="s">
        <v>860</v>
      </c>
      <c r="CJ3294" t="s">
        <v>702</v>
      </c>
      <c r="CK3294" t="s">
        <v>703</v>
      </c>
      <c r="CL3294" t="s">
        <v>617</v>
      </c>
      <c r="CM3294" t="s">
        <v>617</v>
      </c>
      <c r="CN3294">
        <v>6834267</v>
      </c>
    </row>
    <row r="3295" spans="1:92" x14ac:dyDescent="0.25">
      <c r="A3295" t="s">
        <v>16349</v>
      </c>
      <c r="B3295" t="s">
        <v>16349</v>
      </c>
      <c r="C3295">
        <v>59</v>
      </c>
      <c r="D3295" t="s">
        <v>597</v>
      </c>
      <c r="E3295">
        <v>66311</v>
      </c>
      <c r="F3295" t="s">
        <v>16131</v>
      </c>
      <c r="G3295" t="s">
        <v>16350</v>
      </c>
      <c r="H3295" t="s">
        <v>16351</v>
      </c>
      <c r="I3295" t="s">
        <v>667</v>
      </c>
      <c r="J3295" t="s">
        <v>16352</v>
      </c>
      <c r="K3295">
        <v>19588</v>
      </c>
      <c r="L3295" t="s">
        <v>16353</v>
      </c>
      <c r="M3295" t="s">
        <v>16354</v>
      </c>
      <c r="N3295" t="s">
        <v>9709</v>
      </c>
      <c r="O3295" t="s">
        <v>16355</v>
      </c>
      <c r="P3295" t="s">
        <v>9711</v>
      </c>
      <c r="Q3295" t="s">
        <v>9712</v>
      </c>
      <c r="R3295" t="s">
        <v>9713</v>
      </c>
      <c r="S3295" t="s">
        <v>9713</v>
      </c>
      <c r="T3295" t="s">
        <v>9714</v>
      </c>
      <c r="U3295" t="s">
        <v>4479</v>
      </c>
      <c r="V3295" t="s">
        <v>1577</v>
      </c>
      <c r="W3295">
        <v>45.262970000000003</v>
      </c>
      <c r="X3295">
        <v>-75.758930000000007</v>
      </c>
      <c r="Y3295">
        <v>42695</v>
      </c>
      <c r="Z3295" t="s">
        <v>787</v>
      </c>
      <c r="AA3295" t="s">
        <v>787</v>
      </c>
      <c r="AB3295" t="s">
        <v>612</v>
      </c>
      <c r="AC3295" t="s">
        <v>612</v>
      </c>
      <c r="AD3295" t="s">
        <v>612</v>
      </c>
      <c r="AE3295">
        <v>42695</v>
      </c>
      <c r="AF3295" t="s">
        <v>787</v>
      </c>
      <c r="AG3295" t="s">
        <v>787</v>
      </c>
      <c r="AH3295" t="s">
        <v>612</v>
      </c>
      <c r="AI3295" t="s">
        <v>612</v>
      </c>
      <c r="AJ3295" t="s">
        <v>612</v>
      </c>
      <c r="AK3295" t="s">
        <v>612</v>
      </c>
      <c r="AL3295" t="s">
        <v>612</v>
      </c>
      <c r="AM3295" t="s">
        <v>612</v>
      </c>
      <c r="AN3295" t="s">
        <v>612</v>
      </c>
      <c r="AO3295" t="s">
        <v>612</v>
      </c>
      <c r="AP3295" t="s">
        <v>612</v>
      </c>
      <c r="AQ3295">
        <v>681</v>
      </c>
      <c r="AR3295" t="s">
        <v>612</v>
      </c>
      <c r="AS3295" t="s">
        <v>612</v>
      </c>
      <c r="AT3295" t="s">
        <v>613</v>
      </c>
      <c r="AU3295" t="s">
        <v>612</v>
      </c>
      <c r="AV3295" t="s">
        <v>635</v>
      </c>
      <c r="AW3295">
        <v>43857</v>
      </c>
      <c r="AX3295">
        <v>23347054</v>
      </c>
      <c r="AY3295" t="s">
        <v>621</v>
      </c>
      <c r="AZ3295" t="s">
        <v>145</v>
      </c>
      <c r="BA3295" t="s">
        <v>460</v>
      </c>
      <c r="BB3295" t="s">
        <v>909</v>
      </c>
      <c r="BC3295">
        <v>44440</v>
      </c>
      <c r="BD3295">
        <v>0</v>
      </c>
      <c r="BE3295">
        <v>0</v>
      </c>
      <c r="BF3295">
        <v>0</v>
      </c>
      <c r="BG3295">
        <v>0</v>
      </c>
      <c r="BH3295">
        <v>3500000</v>
      </c>
      <c r="BI3295">
        <v>0</v>
      </c>
      <c r="BJ3295">
        <v>0</v>
      </c>
      <c r="BK3295">
        <v>0</v>
      </c>
      <c r="BL3295">
        <v>0</v>
      </c>
      <c r="BM3295">
        <v>0</v>
      </c>
      <c r="BN3295">
        <v>0</v>
      </c>
      <c r="BO3295">
        <v>0</v>
      </c>
      <c r="BP3295">
        <v>0</v>
      </c>
      <c r="BQ3295">
        <v>0</v>
      </c>
      <c r="BR3295">
        <v>0</v>
      </c>
      <c r="BS3295">
        <v>3500000</v>
      </c>
      <c r="BT3295">
        <v>0</v>
      </c>
      <c r="BU3295">
        <v>0</v>
      </c>
      <c r="BV3295">
        <v>0</v>
      </c>
      <c r="BW3295">
        <v>0</v>
      </c>
      <c r="BX3295">
        <v>19847053</v>
      </c>
      <c r="BY3295">
        <v>0</v>
      </c>
      <c r="BZ3295">
        <v>0</v>
      </c>
      <c r="CA3295">
        <v>0</v>
      </c>
      <c r="CB3295">
        <v>0</v>
      </c>
      <c r="CC3295">
        <v>0</v>
      </c>
      <c r="CD3295">
        <v>19847053</v>
      </c>
      <c r="CE3295">
        <v>23347053</v>
      </c>
      <c r="CF3295">
        <v>23347053</v>
      </c>
      <c r="CG3295">
        <v>0</v>
      </c>
      <c r="CH3295" t="s">
        <v>612</v>
      </c>
      <c r="CI3295" t="s">
        <v>860</v>
      </c>
      <c r="CJ3295" t="s">
        <v>702</v>
      </c>
      <c r="CK3295" t="s">
        <v>703</v>
      </c>
      <c r="CL3295" t="s">
        <v>617</v>
      </c>
      <c r="CM3295" t="s">
        <v>617</v>
      </c>
      <c r="CN3295">
        <v>19847053</v>
      </c>
    </row>
    <row r="3296" spans="1:92" x14ac:dyDescent="0.25">
      <c r="A3296" t="s">
        <v>16356</v>
      </c>
      <c r="B3296" t="s">
        <v>16356</v>
      </c>
      <c r="C3296">
        <v>59</v>
      </c>
      <c r="D3296" t="s">
        <v>10179</v>
      </c>
      <c r="E3296">
        <v>66311</v>
      </c>
      <c r="F3296" t="s">
        <v>16131</v>
      </c>
      <c r="G3296" t="s">
        <v>16166</v>
      </c>
      <c r="H3296" t="s">
        <v>16167</v>
      </c>
      <c r="I3296" t="s">
        <v>630</v>
      </c>
      <c r="J3296">
        <v>9868</v>
      </c>
      <c r="K3296">
        <v>10304</v>
      </c>
      <c r="L3296" t="s">
        <v>16168</v>
      </c>
      <c r="M3296" t="s">
        <v>16169</v>
      </c>
      <c r="N3296" t="s">
        <v>10061</v>
      </c>
      <c r="O3296" t="s">
        <v>10062</v>
      </c>
      <c r="P3296" t="s">
        <v>10126</v>
      </c>
      <c r="Q3296" t="s">
        <v>10120</v>
      </c>
      <c r="R3296" t="s">
        <v>10127</v>
      </c>
      <c r="S3296" t="s">
        <v>10066</v>
      </c>
      <c r="T3296" t="s">
        <v>10067</v>
      </c>
      <c r="U3296" t="s">
        <v>4479</v>
      </c>
      <c r="V3296" t="s">
        <v>1577</v>
      </c>
      <c r="W3296">
        <v>45.276110000000003</v>
      </c>
      <c r="X3296">
        <v>-75.288229999999999</v>
      </c>
      <c r="Y3296">
        <v>43090</v>
      </c>
      <c r="Z3296" t="s">
        <v>736</v>
      </c>
      <c r="AA3296" t="s">
        <v>736</v>
      </c>
      <c r="AB3296" t="s">
        <v>612</v>
      </c>
      <c r="AC3296" t="s">
        <v>612</v>
      </c>
      <c r="AD3296" t="s">
        <v>612</v>
      </c>
      <c r="AE3296" t="s">
        <v>612</v>
      </c>
      <c r="AF3296" t="s">
        <v>612</v>
      </c>
      <c r="AG3296" t="s">
        <v>612</v>
      </c>
      <c r="AH3296">
        <v>43090</v>
      </c>
      <c r="AI3296" t="s">
        <v>736</v>
      </c>
      <c r="AJ3296" t="s">
        <v>736</v>
      </c>
      <c r="AK3296" t="s">
        <v>612</v>
      </c>
      <c r="AL3296" t="s">
        <v>612</v>
      </c>
      <c r="AM3296" t="s">
        <v>612</v>
      </c>
      <c r="AN3296" t="s">
        <v>612</v>
      </c>
      <c r="AO3296" t="s">
        <v>612</v>
      </c>
      <c r="AP3296" t="s">
        <v>612</v>
      </c>
      <c r="AQ3296" t="s">
        <v>612</v>
      </c>
      <c r="AR3296">
        <v>2</v>
      </c>
      <c r="AS3296">
        <v>39</v>
      </c>
      <c r="AT3296" t="s">
        <v>737</v>
      </c>
      <c r="AU3296" t="s">
        <v>612</v>
      </c>
      <c r="AV3296" t="s">
        <v>635</v>
      </c>
      <c r="AW3296">
        <v>44281</v>
      </c>
      <c r="AX3296">
        <v>1900000</v>
      </c>
      <c r="AY3296" t="s">
        <v>1046</v>
      </c>
      <c r="AZ3296" t="s">
        <v>140</v>
      </c>
      <c r="BA3296" t="s">
        <v>146</v>
      </c>
      <c r="BB3296" t="s">
        <v>380</v>
      </c>
      <c r="BC3296">
        <v>44805</v>
      </c>
      <c r="BD3296">
        <v>0</v>
      </c>
      <c r="BE3296">
        <v>0</v>
      </c>
      <c r="BF3296">
        <v>0</v>
      </c>
      <c r="BG3296">
        <v>0</v>
      </c>
      <c r="BH3296">
        <v>0</v>
      </c>
      <c r="BI3296">
        <v>0</v>
      </c>
      <c r="BJ3296">
        <v>0</v>
      </c>
      <c r="BK3296">
        <v>0</v>
      </c>
      <c r="BL3296">
        <v>0</v>
      </c>
      <c r="BM3296">
        <v>0</v>
      </c>
      <c r="BN3296">
        <v>0</v>
      </c>
      <c r="BO3296">
        <v>0</v>
      </c>
      <c r="BP3296">
        <v>851325</v>
      </c>
      <c r="BQ3296">
        <v>0</v>
      </c>
      <c r="BR3296">
        <v>0</v>
      </c>
      <c r="BS3296">
        <v>851325</v>
      </c>
      <c r="BT3296">
        <v>0</v>
      </c>
      <c r="BU3296">
        <v>0</v>
      </c>
      <c r="BV3296">
        <v>0</v>
      </c>
      <c r="BW3296">
        <v>0</v>
      </c>
      <c r="BX3296">
        <v>0</v>
      </c>
      <c r="BY3296">
        <v>0</v>
      </c>
      <c r="BZ3296">
        <v>1048675</v>
      </c>
      <c r="CA3296">
        <v>0</v>
      </c>
      <c r="CB3296">
        <v>0</v>
      </c>
      <c r="CC3296">
        <v>0</v>
      </c>
      <c r="CD3296">
        <v>1048675</v>
      </c>
      <c r="CE3296">
        <v>1900000</v>
      </c>
      <c r="CF3296">
        <v>1900000</v>
      </c>
      <c r="CG3296">
        <v>0</v>
      </c>
      <c r="CH3296" t="s">
        <v>612</v>
      </c>
      <c r="CI3296" t="s">
        <v>860</v>
      </c>
      <c r="CJ3296" t="s">
        <v>617</v>
      </c>
      <c r="CK3296" t="s">
        <v>617</v>
      </c>
      <c r="CL3296" t="s">
        <v>739</v>
      </c>
      <c r="CM3296" t="s">
        <v>740</v>
      </c>
      <c r="CN3296">
        <v>1048675</v>
      </c>
    </row>
    <row r="3297" spans="1:92" x14ac:dyDescent="0.25">
      <c r="A3297" t="s">
        <v>16357</v>
      </c>
      <c r="B3297" t="s">
        <v>16357</v>
      </c>
      <c r="C3297">
        <v>59</v>
      </c>
      <c r="D3297" t="s">
        <v>9821</v>
      </c>
      <c r="E3297">
        <v>66311</v>
      </c>
      <c r="F3297" t="s">
        <v>16131</v>
      </c>
      <c r="G3297" t="s">
        <v>16178</v>
      </c>
      <c r="H3297" t="s">
        <v>16179</v>
      </c>
      <c r="I3297" t="s">
        <v>630</v>
      </c>
      <c r="J3297">
        <v>9869</v>
      </c>
      <c r="K3297">
        <v>10305</v>
      </c>
      <c r="L3297" t="s">
        <v>16180</v>
      </c>
      <c r="M3297" t="s">
        <v>16181</v>
      </c>
      <c r="N3297" t="s">
        <v>9727</v>
      </c>
      <c r="O3297" t="s">
        <v>16182</v>
      </c>
      <c r="P3297" t="s">
        <v>9711</v>
      </c>
      <c r="Q3297" t="s">
        <v>9712</v>
      </c>
      <c r="R3297" t="s">
        <v>9713</v>
      </c>
      <c r="S3297" t="s">
        <v>9713</v>
      </c>
      <c r="T3297" t="s">
        <v>9714</v>
      </c>
      <c r="U3297" t="s">
        <v>4479</v>
      </c>
      <c r="V3297" t="s">
        <v>1577</v>
      </c>
      <c r="W3297">
        <v>45.459499999999998</v>
      </c>
      <c r="X3297">
        <v>-75.461200000000005</v>
      </c>
      <c r="Y3297">
        <v>43090</v>
      </c>
      <c r="Z3297" t="s">
        <v>736</v>
      </c>
      <c r="AA3297" t="s">
        <v>736</v>
      </c>
      <c r="AB3297" t="s">
        <v>612</v>
      </c>
      <c r="AC3297" t="s">
        <v>612</v>
      </c>
      <c r="AD3297" t="s">
        <v>612</v>
      </c>
      <c r="AE3297" t="s">
        <v>612</v>
      </c>
      <c r="AF3297" t="s">
        <v>612</v>
      </c>
      <c r="AG3297" t="s">
        <v>612</v>
      </c>
      <c r="AH3297">
        <v>43090</v>
      </c>
      <c r="AI3297" t="s">
        <v>736</v>
      </c>
      <c r="AJ3297" t="s">
        <v>736</v>
      </c>
      <c r="AK3297" t="s">
        <v>612</v>
      </c>
      <c r="AL3297" t="s">
        <v>612</v>
      </c>
      <c r="AM3297" t="s">
        <v>612</v>
      </c>
      <c r="AN3297" t="s">
        <v>612</v>
      </c>
      <c r="AO3297" t="s">
        <v>612</v>
      </c>
      <c r="AP3297" t="s">
        <v>612</v>
      </c>
      <c r="AQ3297" t="s">
        <v>612</v>
      </c>
      <c r="AR3297" t="s">
        <v>612</v>
      </c>
      <c r="AS3297" t="s">
        <v>612</v>
      </c>
      <c r="AT3297" t="s">
        <v>737</v>
      </c>
      <c r="AU3297" t="s">
        <v>612</v>
      </c>
      <c r="AV3297" t="s">
        <v>1076</v>
      </c>
      <c r="AW3297" t="s">
        <v>612</v>
      </c>
      <c r="AX3297">
        <v>0</v>
      </c>
      <c r="AY3297" t="s">
        <v>1076</v>
      </c>
      <c r="AZ3297" t="s">
        <v>1076</v>
      </c>
      <c r="BA3297" t="s">
        <v>146</v>
      </c>
      <c r="BB3297" t="s">
        <v>1077</v>
      </c>
      <c r="BC3297" t="s">
        <v>1077</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0</v>
      </c>
      <c r="BV3297">
        <v>0</v>
      </c>
      <c r="BW3297">
        <v>0</v>
      </c>
      <c r="BX3297">
        <v>0</v>
      </c>
      <c r="BY3297">
        <v>0</v>
      </c>
      <c r="BZ3297">
        <v>519296</v>
      </c>
      <c r="CA3297">
        <v>0</v>
      </c>
      <c r="CB3297">
        <v>0</v>
      </c>
      <c r="CC3297">
        <v>0</v>
      </c>
      <c r="CD3297">
        <v>519296</v>
      </c>
      <c r="CE3297">
        <v>519296</v>
      </c>
      <c r="CF3297">
        <v>0</v>
      </c>
      <c r="CG3297">
        <v>-519296</v>
      </c>
      <c r="CH3297" t="s">
        <v>612</v>
      </c>
      <c r="CI3297" t="s">
        <v>616</v>
      </c>
      <c r="CJ3297" t="s">
        <v>617</v>
      </c>
      <c r="CK3297" t="s">
        <v>617</v>
      </c>
      <c r="CL3297" t="s">
        <v>617</v>
      </c>
      <c r="CM3297" t="s">
        <v>617</v>
      </c>
      <c r="CN3297">
        <v>519296</v>
      </c>
    </row>
    <row r="3298" spans="1:92" x14ac:dyDescent="0.25">
      <c r="A3298" t="s">
        <v>16358</v>
      </c>
      <c r="B3298" t="s">
        <v>16358</v>
      </c>
      <c r="C3298">
        <v>59</v>
      </c>
      <c r="D3298" t="s">
        <v>9821</v>
      </c>
      <c r="E3298">
        <v>66311</v>
      </c>
      <c r="F3298" t="s">
        <v>16131</v>
      </c>
      <c r="G3298" t="s">
        <v>16184</v>
      </c>
      <c r="H3298" t="s">
        <v>16185</v>
      </c>
      <c r="I3298" t="s">
        <v>630</v>
      </c>
      <c r="J3298">
        <v>9981</v>
      </c>
      <c r="K3298">
        <v>10355</v>
      </c>
      <c r="L3298" t="s">
        <v>16186</v>
      </c>
      <c r="M3298" t="s">
        <v>16187</v>
      </c>
      <c r="N3298" t="s">
        <v>9824</v>
      </c>
      <c r="O3298" t="s">
        <v>16188</v>
      </c>
      <c r="P3298" t="s">
        <v>9711</v>
      </c>
      <c r="Q3298" t="s">
        <v>9712</v>
      </c>
      <c r="R3298" t="s">
        <v>9713</v>
      </c>
      <c r="S3298" t="s">
        <v>9713</v>
      </c>
      <c r="T3298" t="s">
        <v>9714</v>
      </c>
      <c r="U3298" t="s">
        <v>4479</v>
      </c>
      <c r="V3298" t="s">
        <v>1577</v>
      </c>
      <c r="W3298">
        <v>45.348680000000002</v>
      </c>
      <c r="X3298">
        <v>-75.634690000000006</v>
      </c>
      <c r="Y3298">
        <v>43090</v>
      </c>
      <c r="Z3298" t="s">
        <v>736</v>
      </c>
      <c r="AA3298" t="s">
        <v>736</v>
      </c>
      <c r="AB3298" t="s">
        <v>612</v>
      </c>
      <c r="AC3298" t="s">
        <v>612</v>
      </c>
      <c r="AD3298" t="s">
        <v>612</v>
      </c>
      <c r="AE3298" t="s">
        <v>612</v>
      </c>
      <c r="AF3298" t="s">
        <v>612</v>
      </c>
      <c r="AG3298" t="s">
        <v>612</v>
      </c>
      <c r="AH3298">
        <v>43090</v>
      </c>
      <c r="AI3298" t="s">
        <v>736</v>
      </c>
      <c r="AJ3298" t="s">
        <v>736</v>
      </c>
      <c r="AK3298" t="s">
        <v>612</v>
      </c>
      <c r="AL3298" t="s">
        <v>612</v>
      </c>
      <c r="AM3298" t="s">
        <v>612</v>
      </c>
      <c r="AN3298" t="s">
        <v>612</v>
      </c>
      <c r="AO3298" t="s">
        <v>612</v>
      </c>
      <c r="AP3298" t="s">
        <v>612</v>
      </c>
      <c r="AQ3298" t="s">
        <v>612</v>
      </c>
      <c r="AR3298" t="s">
        <v>612</v>
      </c>
      <c r="AS3298" t="s">
        <v>612</v>
      </c>
      <c r="AT3298" t="s">
        <v>737</v>
      </c>
      <c r="AU3298" t="s">
        <v>612</v>
      </c>
      <c r="AV3298" t="s">
        <v>1076</v>
      </c>
      <c r="AW3298" t="s">
        <v>612</v>
      </c>
      <c r="AX3298">
        <v>0</v>
      </c>
      <c r="AY3298" t="s">
        <v>1076</v>
      </c>
      <c r="AZ3298" t="s">
        <v>1076</v>
      </c>
      <c r="BA3298" t="s">
        <v>146</v>
      </c>
      <c r="BB3298" t="s">
        <v>1077</v>
      </c>
      <c r="BC3298" t="s">
        <v>1077</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1557887</v>
      </c>
      <c r="CA3298">
        <v>0</v>
      </c>
      <c r="CB3298">
        <v>0</v>
      </c>
      <c r="CC3298">
        <v>0</v>
      </c>
      <c r="CD3298">
        <v>1557887</v>
      </c>
      <c r="CE3298">
        <v>1557887</v>
      </c>
      <c r="CF3298">
        <v>0</v>
      </c>
      <c r="CG3298">
        <v>-1557887</v>
      </c>
      <c r="CH3298" t="s">
        <v>612</v>
      </c>
      <c r="CI3298" t="s">
        <v>616</v>
      </c>
      <c r="CJ3298" t="s">
        <v>617</v>
      </c>
      <c r="CK3298" t="s">
        <v>617</v>
      </c>
      <c r="CL3298" t="s">
        <v>617</v>
      </c>
      <c r="CM3298" t="s">
        <v>617</v>
      </c>
      <c r="CN3298">
        <v>1557887</v>
      </c>
    </row>
    <row r="3299" spans="1:92" x14ac:dyDescent="0.25">
      <c r="A3299" t="s">
        <v>16359</v>
      </c>
      <c r="B3299" t="s">
        <v>16359</v>
      </c>
      <c r="C3299">
        <v>59</v>
      </c>
      <c r="D3299" t="s">
        <v>10536</v>
      </c>
      <c r="E3299">
        <v>66311</v>
      </c>
      <c r="F3299" t="s">
        <v>16131</v>
      </c>
      <c r="G3299" t="s">
        <v>16242</v>
      </c>
      <c r="H3299" t="s">
        <v>16360</v>
      </c>
      <c r="I3299" t="s">
        <v>630</v>
      </c>
      <c r="J3299">
        <v>10987</v>
      </c>
      <c r="K3299">
        <v>6156</v>
      </c>
      <c r="L3299" t="s">
        <v>16244</v>
      </c>
      <c r="M3299" t="s">
        <v>16245</v>
      </c>
      <c r="N3299" t="s">
        <v>10437</v>
      </c>
      <c r="O3299" t="s">
        <v>16246</v>
      </c>
      <c r="P3299" t="s">
        <v>10439</v>
      </c>
      <c r="Q3299" t="s">
        <v>10440</v>
      </c>
      <c r="R3299" t="s">
        <v>10441</v>
      </c>
      <c r="S3299" t="s">
        <v>10442</v>
      </c>
      <c r="T3299" t="s">
        <v>10443</v>
      </c>
      <c r="U3299" t="s">
        <v>4479</v>
      </c>
      <c r="V3299" t="s">
        <v>1577</v>
      </c>
      <c r="W3299">
        <v>45.823810000000002</v>
      </c>
      <c r="X3299">
        <v>-77.121570000000006</v>
      </c>
      <c r="Y3299">
        <v>43090</v>
      </c>
      <c r="Z3299" t="s">
        <v>736</v>
      </c>
      <c r="AA3299" t="s">
        <v>736</v>
      </c>
      <c r="AB3299" t="s">
        <v>612</v>
      </c>
      <c r="AC3299" t="s">
        <v>612</v>
      </c>
      <c r="AD3299" t="s">
        <v>612</v>
      </c>
      <c r="AE3299" t="s">
        <v>612</v>
      </c>
      <c r="AF3299" t="s">
        <v>612</v>
      </c>
      <c r="AG3299" t="s">
        <v>612</v>
      </c>
      <c r="AH3299">
        <v>43090</v>
      </c>
      <c r="AI3299" t="s">
        <v>736</v>
      </c>
      <c r="AJ3299" t="s">
        <v>736</v>
      </c>
      <c r="AK3299" t="s">
        <v>612</v>
      </c>
      <c r="AL3299" t="s">
        <v>612</v>
      </c>
      <c r="AM3299" t="s">
        <v>612</v>
      </c>
      <c r="AN3299" t="s">
        <v>612</v>
      </c>
      <c r="AO3299" t="s">
        <v>612</v>
      </c>
      <c r="AP3299" t="s">
        <v>612</v>
      </c>
      <c r="AQ3299" t="s">
        <v>612</v>
      </c>
      <c r="AR3299">
        <v>2</v>
      </c>
      <c r="AS3299">
        <v>39</v>
      </c>
      <c r="AT3299" t="s">
        <v>737</v>
      </c>
      <c r="AU3299" t="s">
        <v>612</v>
      </c>
      <c r="AV3299" t="s">
        <v>635</v>
      </c>
      <c r="AW3299">
        <v>44281</v>
      </c>
      <c r="AX3299">
        <v>1850000</v>
      </c>
      <c r="AY3299" t="s">
        <v>1046</v>
      </c>
      <c r="AZ3299" t="s">
        <v>140</v>
      </c>
      <c r="BA3299" t="s">
        <v>146</v>
      </c>
      <c r="BB3299" t="s">
        <v>380</v>
      </c>
      <c r="BC3299">
        <v>44805</v>
      </c>
      <c r="BD3299">
        <v>0</v>
      </c>
      <c r="BE3299">
        <v>0</v>
      </c>
      <c r="BF3299">
        <v>0</v>
      </c>
      <c r="BG3299">
        <v>0</v>
      </c>
      <c r="BH3299">
        <v>0</v>
      </c>
      <c r="BI3299">
        <v>0</v>
      </c>
      <c r="BJ3299">
        <v>0</v>
      </c>
      <c r="BK3299">
        <v>0</v>
      </c>
      <c r="BL3299">
        <v>0</v>
      </c>
      <c r="BM3299">
        <v>0</v>
      </c>
      <c r="BN3299">
        <v>0</v>
      </c>
      <c r="BO3299">
        <v>0</v>
      </c>
      <c r="BP3299">
        <v>791243</v>
      </c>
      <c r="BQ3299">
        <v>0</v>
      </c>
      <c r="BR3299">
        <v>0</v>
      </c>
      <c r="BS3299">
        <v>791243</v>
      </c>
      <c r="BT3299">
        <v>0</v>
      </c>
      <c r="BU3299">
        <v>0</v>
      </c>
      <c r="BV3299">
        <v>0</v>
      </c>
      <c r="BW3299">
        <v>0</v>
      </c>
      <c r="BX3299">
        <v>0</v>
      </c>
      <c r="BY3299">
        <v>0</v>
      </c>
      <c r="BZ3299">
        <v>1058757</v>
      </c>
      <c r="CA3299">
        <v>0</v>
      </c>
      <c r="CB3299">
        <v>0</v>
      </c>
      <c r="CC3299">
        <v>0</v>
      </c>
      <c r="CD3299">
        <v>1058757</v>
      </c>
      <c r="CE3299">
        <v>1850000</v>
      </c>
      <c r="CF3299">
        <v>1850000</v>
      </c>
      <c r="CG3299">
        <v>0</v>
      </c>
      <c r="CH3299" t="s">
        <v>612</v>
      </c>
      <c r="CI3299" t="s">
        <v>860</v>
      </c>
      <c r="CJ3299" t="s">
        <v>617</v>
      </c>
      <c r="CK3299" t="s">
        <v>617</v>
      </c>
      <c r="CL3299" t="s">
        <v>739</v>
      </c>
      <c r="CM3299" t="s">
        <v>740</v>
      </c>
      <c r="CN3299">
        <v>1058757</v>
      </c>
    </row>
    <row r="3300" spans="1:92" x14ac:dyDescent="0.25">
      <c r="A3300" t="s">
        <v>16361</v>
      </c>
      <c r="B3300" t="s">
        <v>16362</v>
      </c>
      <c r="C3300">
        <v>59</v>
      </c>
      <c r="D3300" t="s">
        <v>597</v>
      </c>
      <c r="E3300">
        <v>66311</v>
      </c>
      <c r="F3300" t="s">
        <v>16131</v>
      </c>
      <c r="G3300" t="s">
        <v>16363</v>
      </c>
      <c r="H3300" t="s">
        <v>16364</v>
      </c>
      <c r="I3300" t="s">
        <v>667</v>
      </c>
      <c r="J3300" t="s">
        <v>16365</v>
      </c>
      <c r="K3300">
        <v>19823</v>
      </c>
      <c r="L3300" t="s">
        <v>16366</v>
      </c>
      <c r="M3300" t="s">
        <v>16367</v>
      </c>
      <c r="N3300" t="s">
        <v>10255</v>
      </c>
      <c r="O3300" t="s">
        <v>804</v>
      </c>
      <c r="P3300" t="s">
        <v>10257</v>
      </c>
      <c r="Q3300" t="s">
        <v>10258</v>
      </c>
      <c r="R3300" t="s">
        <v>10259</v>
      </c>
      <c r="S3300" t="s">
        <v>10259</v>
      </c>
      <c r="T3300" t="s">
        <v>10260</v>
      </c>
      <c r="U3300" t="s">
        <v>4479</v>
      </c>
      <c r="V3300" t="s">
        <v>1577</v>
      </c>
      <c r="W3300">
        <v>44.24991</v>
      </c>
      <c r="X3300">
        <v>-76.560749999999999</v>
      </c>
      <c r="Y3300">
        <v>43131</v>
      </c>
      <c r="Z3300" t="s">
        <v>736</v>
      </c>
      <c r="AA3300" t="s">
        <v>736</v>
      </c>
      <c r="AB3300" t="s">
        <v>612</v>
      </c>
      <c r="AC3300" t="s">
        <v>612</v>
      </c>
      <c r="AD3300" t="s">
        <v>612</v>
      </c>
      <c r="AE3300">
        <v>43131</v>
      </c>
      <c r="AF3300" t="s">
        <v>736</v>
      </c>
      <c r="AG3300" t="s">
        <v>736</v>
      </c>
      <c r="AH3300" t="s">
        <v>612</v>
      </c>
      <c r="AI3300" t="s">
        <v>612</v>
      </c>
      <c r="AJ3300" t="s">
        <v>612</v>
      </c>
      <c r="AK3300" t="s">
        <v>612</v>
      </c>
      <c r="AL3300" t="s">
        <v>612</v>
      </c>
      <c r="AM3300" t="s">
        <v>612</v>
      </c>
      <c r="AN3300">
        <v>43173</v>
      </c>
      <c r="AO3300" t="s">
        <v>736</v>
      </c>
      <c r="AP3300" t="s">
        <v>736</v>
      </c>
      <c r="AQ3300">
        <v>300</v>
      </c>
      <c r="AR3300" t="s">
        <v>612</v>
      </c>
      <c r="AS3300" t="s">
        <v>612</v>
      </c>
      <c r="AT3300" t="s">
        <v>613</v>
      </c>
      <c r="AU3300" t="s">
        <v>612</v>
      </c>
      <c r="AV3300" t="s">
        <v>635</v>
      </c>
      <c r="AW3300">
        <v>44176</v>
      </c>
      <c r="AX3300">
        <v>14895022</v>
      </c>
      <c r="AY3300" t="s">
        <v>1046</v>
      </c>
      <c r="AZ3300" t="s">
        <v>145</v>
      </c>
      <c r="BA3300" t="s">
        <v>460</v>
      </c>
      <c r="BB3300" t="s">
        <v>322</v>
      </c>
      <c r="BC3300">
        <v>45170</v>
      </c>
      <c r="BD3300">
        <v>0</v>
      </c>
      <c r="BE3300">
        <v>0</v>
      </c>
      <c r="BF3300">
        <v>0</v>
      </c>
      <c r="BG3300">
        <v>1918550</v>
      </c>
      <c r="BH3300">
        <v>0</v>
      </c>
      <c r="BI3300">
        <v>0</v>
      </c>
      <c r="BJ3300">
        <v>0</v>
      </c>
      <c r="BK3300">
        <v>0</v>
      </c>
      <c r="BL3300">
        <v>0</v>
      </c>
      <c r="BM3300">
        <v>0</v>
      </c>
      <c r="BN3300">
        <v>0</v>
      </c>
      <c r="BO3300">
        <v>0</v>
      </c>
      <c r="BP3300">
        <v>0</v>
      </c>
      <c r="BQ3300">
        <v>0</v>
      </c>
      <c r="BR3300">
        <v>0</v>
      </c>
      <c r="BS3300">
        <v>1918550</v>
      </c>
      <c r="BT3300">
        <v>0</v>
      </c>
      <c r="BU3300">
        <v>0</v>
      </c>
      <c r="BV3300">
        <v>0</v>
      </c>
      <c r="BX3300">
        <v>11855472</v>
      </c>
      <c r="BY3300">
        <v>0</v>
      </c>
      <c r="BZ3300">
        <v>0</v>
      </c>
      <c r="CA3300">
        <v>0</v>
      </c>
      <c r="CB3300">
        <v>1700000</v>
      </c>
      <c r="CC3300">
        <v>0</v>
      </c>
      <c r="CD3300">
        <v>13555472</v>
      </c>
      <c r="CE3300">
        <v>15474022</v>
      </c>
      <c r="CF3300">
        <v>14895022</v>
      </c>
      <c r="CG3300">
        <v>-579000</v>
      </c>
      <c r="CH3300" t="s">
        <v>612</v>
      </c>
      <c r="CI3300" t="s">
        <v>860</v>
      </c>
      <c r="CJ3300" t="s">
        <v>702</v>
      </c>
      <c r="CK3300" t="s">
        <v>703</v>
      </c>
      <c r="CL3300" t="s">
        <v>617</v>
      </c>
      <c r="CM3300" t="s">
        <v>617</v>
      </c>
      <c r="CN3300">
        <v>13555472</v>
      </c>
    </row>
    <row r="3301" spans="1:92" x14ac:dyDescent="0.25">
      <c r="A3301" t="s">
        <v>16368</v>
      </c>
      <c r="B3301" t="s">
        <v>16362</v>
      </c>
      <c r="C3301">
        <v>59</v>
      </c>
      <c r="D3301" t="s">
        <v>597</v>
      </c>
      <c r="E3301">
        <v>66311</v>
      </c>
      <c r="F3301" t="s">
        <v>16131</v>
      </c>
      <c r="G3301" t="s">
        <v>16363</v>
      </c>
      <c r="H3301" t="s">
        <v>16364</v>
      </c>
      <c r="I3301" t="s">
        <v>667</v>
      </c>
      <c r="J3301" t="s">
        <v>16365</v>
      </c>
      <c r="K3301">
        <v>19823</v>
      </c>
      <c r="L3301" t="s">
        <v>16369</v>
      </c>
      <c r="M3301" t="s">
        <v>16367</v>
      </c>
      <c r="N3301" t="s">
        <v>10255</v>
      </c>
      <c r="O3301" t="s">
        <v>804</v>
      </c>
      <c r="P3301" t="s">
        <v>10257</v>
      </c>
      <c r="Q3301" t="s">
        <v>10258</v>
      </c>
      <c r="R3301" t="s">
        <v>10259</v>
      </c>
      <c r="S3301" t="s">
        <v>10259</v>
      </c>
      <c r="T3301" t="s">
        <v>10260</v>
      </c>
      <c r="U3301" t="s">
        <v>4479</v>
      </c>
      <c r="V3301" t="s">
        <v>1577</v>
      </c>
      <c r="W3301">
        <v>44.24991</v>
      </c>
      <c r="X3301">
        <v>-76.560749999999999</v>
      </c>
      <c r="Y3301">
        <v>43227</v>
      </c>
      <c r="Z3301" t="s">
        <v>736</v>
      </c>
      <c r="AA3301" t="s">
        <v>763</v>
      </c>
      <c r="AB3301">
        <v>43227</v>
      </c>
      <c r="AC3301" t="s">
        <v>736</v>
      </c>
      <c r="AD3301" t="s">
        <v>763</v>
      </c>
      <c r="AE3301" t="s">
        <v>612</v>
      </c>
      <c r="AF3301" t="s">
        <v>612</v>
      </c>
      <c r="AG3301" t="s">
        <v>612</v>
      </c>
      <c r="AH3301" t="s">
        <v>612</v>
      </c>
      <c r="AI3301" t="s">
        <v>612</v>
      </c>
      <c r="AJ3301" t="s">
        <v>612</v>
      </c>
      <c r="AK3301" t="s">
        <v>612</v>
      </c>
      <c r="AL3301" t="s">
        <v>612</v>
      </c>
      <c r="AM3301" t="s">
        <v>612</v>
      </c>
      <c r="AN3301" t="s">
        <v>612</v>
      </c>
      <c r="AO3301" t="s">
        <v>612</v>
      </c>
      <c r="AP3301" t="s">
        <v>612</v>
      </c>
      <c r="AQ3301" t="s">
        <v>612</v>
      </c>
      <c r="AR3301" t="s">
        <v>612</v>
      </c>
      <c r="AS3301" t="s">
        <v>612</v>
      </c>
      <c r="AT3301" t="s">
        <v>612</v>
      </c>
      <c r="AU3301" t="s">
        <v>612</v>
      </c>
      <c r="AV3301" t="s">
        <v>635</v>
      </c>
      <c r="AW3301">
        <v>43885</v>
      </c>
      <c r="AX3301">
        <v>3509625</v>
      </c>
      <c r="AY3301" t="s">
        <v>621</v>
      </c>
      <c r="AZ3301" t="s">
        <v>663</v>
      </c>
      <c r="BA3301" t="s">
        <v>460</v>
      </c>
      <c r="BB3301" t="s">
        <v>322</v>
      </c>
      <c r="BC3301">
        <v>45170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3686500</v>
      </c>
      <c r="BX3301">
        <v>0</v>
      </c>
      <c r="BY3301">
        <v>0</v>
      </c>
      <c r="BZ3301">
        <v>0</v>
      </c>
      <c r="CA3301">
        <v>0</v>
      </c>
      <c r="CB3301">
        <v>0</v>
      </c>
      <c r="CC3301">
        <v>0</v>
      </c>
      <c r="CD3301">
        <v>3686500</v>
      </c>
      <c r="CE3301">
        <v>3686500</v>
      </c>
      <c r="CF3301">
        <v>3509625</v>
      </c>
      <c r="CG3301">
        <v>-176875</v>
      </c>
      <c r="CH3301" t="s">
        <v>612</v>
      </c>
      <c r="CI3301" t="s">
        <v>616</v>
      </c>
      <c r="CJ3301" t="s">
        <v>617</v>
      </c>
      <c r="CK3301" t="s">
        <v>617</v>
      </c>
      <c r="CL3301" t="s">
        <v>617</v>
      </c>
      <c r="CM3301" t="s">
        <v>617</v>
      </c>
      <c r="CN3301">
        <v>3686500</v>
      </c>
    </row>
    <row r="3302" spans="1:92" x14ac:dyDescent="0.25">
      <c r="A3302" t="s">
        <v>16370</v>
      </c>
      <c r="B3302" t="s">
        <v>16370</v>
      </c>
      <c r="C3302">
        <v>59</v>
      </c>
      <c r="D3302" t="s">
        <v>10179</v>
      </c>
      <c r="E3302">
        <v>66311</v>
      </c>
      <c r="F3302" t="s">
        <v>16131</v>
      </c>
      <c r="G3302" t="s">
        <v>16290</v>
      </c>
      <c r="H3302" t="s">
        <v>16291</v>
      </c>
      <c r="I3302" t="s">
        <v>630</v>
      </c>
      <c r="J3302">
        <v>9449</v>
      </c>
      <c r="K3302">
        <v>10173</v>
      </c>
      <c r="L3302" t="s">
        <v>16292</v>
      </c>
      <c r="M3302" t="s">
        <v>16293</v>
      </c>
      <c r="N3302" t="s">
        <v>16228</v>
      </c>
      <c r="O3302" t="s">
        <v>16294</v>
      </c>
      <c r="P3302" t="s">
        <v>16230</v>
      </c>
      <c r="Q3302" t="s">
        <v>16231</v>
      </c>
      <c r="R3302" t="s">
        <v>16232</v>
      </c>
      <c r="S3302" t="s">
        <v>10066</v>
      </c>
      <c r="T3302" t="s">
        <v>10067</v>
      </c>
      <c r="U3302" t="s">
        <v>4479</v>
      </c>
      <c r="V3302" t="s">
        <v>1577</v>
      </c>
      <c r="W3302">
        <v>45.606319999999997</v>
      </c>
      <c r="X3302">
        <v>-74.601249999999993</v>
      </c>
      <c r="Y3302">
        <v>43131</v>
      </c>
      <c r="Z3302" t="s">
        <v>736</v>
      </c>
      <c r="AA3302" t="s">
        <v>736</v>
      </c>
      <c r="AB3302" t="s">
        <v>612</v>
      </c>
      <c r="AC3302" t="s">
        <v>612</v>
      </c>
      <c r="AD3302" t="s">
        <v>612</v>
      </c>
      <c r="AE3302">
        <v>43131</v>
      </c>
      <c r="AF3302" t="s">
        <v>736</v>
      </c>
      <c r="AG3302" t="s">
        <v>736</v>
      </c>
      <c r="AH3302">
        <v>43172</v>
      </c>
      <c r="AI3302" t="s">
        <v>736</v>
      </c>
      <c r="AJ3302" t="s">
        <v>736</v>
      </c>
      <c r="AK3302" t="s">
        <v>612</v>
      </c>
      <c r="AL3302" t="s">
        <v>612</v>
      </c>
      <c r="AM3302" t="s">
        <v>612</v>
      </c>
      <c r="AN3302" t="s">
        <v>612</v>
      </c>
      <c r="AO3302" t="s">
        <v>612</v>
      </c>
      <c r="AP3302" t="s">
        <v>612</v>
      </c>
      <c r="AQ3302">
        <v>92</v>
      </c>
      <c r="AR3302">
        <v>1</v>
      </c>
      <c r="AS3302">
        <v>15</v>
      </c>
      <c r="AT3302" t="s">
        <v>737</v>
      </c>
      <c r="AU3302" t="s">
        <v>612</v>
      </c>
      <c r="AV3302" t="s">
        <v>635</v>
      </c>
      <c r="AW3302">
        <v>44180</v>
      </c>
      <c r="AX3302">
        <v>4573819</v>
      </c>
      <c r="AY3302" t="s">
        <v>1046</v>
      </c>
      <c r="AZ3302" t="s">
        <v>140</v>
      </c>
      <c r="BA3302" t="s">
        <v>460</v>
      </c>
      <c r="BB3302" t="s">
        <v>380</v>
      </c>
      <c r="BC3302">
        <v>44805</v>
      </c>
      <c r="BD3302">
        <v>0</v>
      </c>
      <c r="BE3302">
        <v>0</v>
      </c>
      <c r="BF3302">
        <v>300000</v>
      </c>
      <c r="BG3302">
        <v>1500000</v>
      </c>
      <c r="BH3302">
        <v>0</v>
      </c>
      <c r="BI3302">
        <v>0</v>
      </c>
      <c r="BJ3302">
        <v>0</v>
      </c>
      <c r="BK3302">
        <v>0</v>
      </c>
      <c r="BL3302">
        <v>0</v>
      </c>
      <c r="BM3302">
        <v>0</v>
      </c>
      <c r="BN3302">
        <v>0</v>
      </c>
      <c r="BO3302">
        <v>0</v>
      </c>
      <c r="BP3302">
        <v>0</v>
      </c>
      <c r="BQ3302">
        <v>0</v>
      </c>
      <c r="BR3302">
        <v>0</v>
      </c>
      <c r="BS3302">
        <v>1800000</v>
      </c>
      <c r="BT3302">
        <v>0</v>
      </c>
      <c r="BU3302">
        <v>0</v>
      </c>
      <c r="BV3302">
        <v>0</v>
      </c>
      <c r="BW3302">
        <v>0</v>
      </c>
      <c r="BX3302">
        <v>2249482</v>
      </c>
      <c r="BY3302">
        <v>0</v>
      </c>
      <c r="BZ3302">
        <v>524337</v>
      </c>
      <c r="CA3302">
        <v>0</v>
      </c>
      <c r="CB3302">
        <v>0</v>
      </c>
      <c r="CC3302">
        <v>0</v>
      </c>
      <c r="CD3302">
        <v>2773819</v>
      </c>
      <c r="CE3302">
        <v>4573819</v>
      </c>
      <c r="CF3302">
        <v>4573819</v>
      </c>
      <c r="CG3302">
        <v>0</v>
      </c>
      <c r="CH3302" t="s">
        <v>612</v>
      </c>
      <c r="CI3302" t="s">
        <v>860</v>
      </c>
      <c r="CJ3302" t="s">
        <v>702</v>
      </c>
      <c r="CK3302" t="s">
        <v>703</v>
      </c>
      <c r="CL3302" t="s">
        <v>764</v>
      </c>
      <c r="CM3302" t="s">
        <v>740</v>
      </c>
      <c r="CN3302">
        <v>2773819</v>
      </c>
    </row>
    <row r="3303" spans="1:92" x14ac:dyDescent="0.25">
      <c r="A3303" t="s">
        <v>16371</v>
      </c>
      <c r="B3303" t="s">
        <v>16372</v>
      </c>
      <c r="C3303">
        <v>59</v>
      </c>
      <c r="D3303" t="s">
        <v>597</v>
      </c>
      <c r="E3303">
        <v>66311</v>
      </c>
      <c r="F3303" t="s">
        <v>16131</v>
      </c>
      <c r="G3303" t="s">
        <v>16373</v>
      </c>
      <c r="H3303" t="s">
        <v>16374</v>
      </c>
      <c r="I3303" t="s">
        <v>779</v>
      </c>
      <c r="J3303">
        <v>24696</v>
      </c>
      <c r="K3303">
        <v>19502</v>
      </c>
      <c r="L3303" t="s">
        <v>16375</v>
      </c>
      <c r="M3303" t="s">
        <v>16376</v>
      </c>
      <c r="N3303" t="s">
        <v>10078</v>
      </c>
      <c r="O3303" t="s">
        <v>10079</v>
      </c>
      <c r="P3303" t="s">
        <v>10080</v>
      </c>
      <c r="Q3303" t="s">
        <v>10081</v>
      </c>
      <c r="R3303" t="s">
        <v>10082</v>
      </c>
      <c r="S3303" t="s">
        <v>10027</v>
      </c>
      <c r="T3303" t="s">
        <v>10028</v>
      </c>
      <c r="U3303" t="s">
        <v>4479</v>
      </c>
      <c r="V3303" t="s">
        <v>1577</v>
      </c>
      <c r="W3303">
        <v>45.008740000000003</v>
      </c>
      <c r="X3303">
        <v>-75.63897</v>
      </c>
      <c r="Y3303">
        <v>43157</v>
      </c>
      <c r="Z3303" t="s">
        <v>736</v>
      </c>
      <c r="AA3303" t="s">
        <v>736</v>
      </c>
      <c r="AB3303" t="s">
        <v>612</v>
      </c>
      <c r="AC3303" t="s">
        <v>612</v>
      </c>
      <c r="AD3303" t="s">
        <v>612</v>
      </c>
      <c r="AE3303">
        <v>43157</v>
      </c>
      <c r="AF3303" t="s">
        <v>736</v>
      </c>
      <c r="AG3303" t="s">
        <v>736</v>
      </c>
      <c r="AH3303" t="s">
        <v>612</v>
      </c>
      <c r="AI3303" t="s">
        <v>612</v>
      </c>
      <c r="AJ3303" t="s">
        <v>612</v>
      </c>
      <c r="AK3303" t="s">
        <v>612</v>
      </c>
      <c r="AL3303" t="s">
        <v>612</v>
      </c>
      <c r="AM3303" t="s">
        <v>612</v>
      </c>
      <c r="AN3303" t="s">
        <v>612</v>
      </c>
      <c r="AO3303" t="s">
        <v>612</v>
      </c>
      <c r="AP3303" t="s">
        <v>612</v>
      </c>
      <c r="AQ3303" t="s">
        <v>612</v>
      </c>
      <c r="AR3303" t="s">
        <v>612</v>
      </c>
      <c r="AS3303" t="s">
        <v>612</v>
      </c>
      <c r="AT3303" t="s">
        <v>613</v>
      </c>
      <c r="AU3303" t="s">
        <v>612</v>
      </c>
      <c r="AV3303" t="s">
        <v>635</v>
      </c>
      <c r="AW3303">
        <v>43157</v>
      </c>
      <c r="AX3303">
        <v>2678100</v>
      </c>
      <c r="AY3303" t="s">
        <v>621</v>
      </c>
      <c r="AZ3303" t="s">
        <v>2274</v>
      </c>
      <c r="BA3303" t="s">
        <v>15638</v>
      </c>
      <c r="BB3303" t="s">
        <v>736</v>
      </c>
      <c r="BC3303">
        <v>42979</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2678100</v>
      </c>
      <c r="BY3303">
        <v>0</v>
      </c>
      <c r="BZ3303">
        <v>0</v>
      </c>
      <c r="CA3303">
        <v>0</v>
      </c>
      <c r="CB3303">
        <v>0</v>
      </c>
      <c r="CC3303">
        <v>0</v>
      </c>
      <c r="CD3303">
        <v>2678100</v>
      </c>
      <c r="CE3303">
        <v>2678100</v>
      </c>
      <c r="CF3303">
        <v>2678100</v>
      </c>
      <c r="CG3303">
        <v>0</v>
      </c>
      <c r="CH3303" t="s">
        <v>612</v>
      </c>
      <c r="CI3303" t="s">
        <v>616</v>
      </c>
      <c r="CJ3303" t="s">
        <v>702</v>
      </c>
      <c r="CK3303" t="s">
        <v>703</v>
      </c>
      <c r="CL3303" t="s">
        <v>617</v>
      </c>
      <c r="CM3303" t="s">
        <v>617</v>
      </c>
      <c r="CN3303">
        <v>2678100</v>
      </c>
    </row>
    <row r="3304" spans="1:92" x14ac:dyDescent="0.25">
      <c r="A3304" t="s">
        <v>16377</v>
      </c>
      <c r="B3304" t="s">
        <v>16372</v>
      </c>
      <c r="C3304">
        <v>59</v>
      </c>
      <c r="D3304" t="s">
        <v>597</v>
      </c>
      <c r="E3304">
        <v>66311</v>
      </c>
      <c r="F3304" t="s">
        <v>16131</v>
      </c>
      <c r="G3304" t="s">
        <v>16373</v>
      </c>
      <c r="H3304" t="s">
        <v>16374</v>
      </c>
      <c r="I3304" t="s">
        <v>779</v>
      </c>
      <c r="J3304">
        <v>24696</v>
      </c>
      <c r="K3304">
        <v>19502</v>
      </c>
      <c r="L3304" t="s">
        <v>16378</v>
      </c>
      <c r="M3304" t="s">
        <v>16376</v>
      </c>
      <c r="N3304" t="s">
        <v>10078</v>
      </c>
      <c r="O3304" t="s">
        <v>10079</v>
      </c>
      <c r="P3304" t="s">
        <v>10080</v>
      </c>
      <c r="Q3304" t="s">
        <v>10081</v>
      </c>
      <c r="R3304" t="s">
        <v>10082</v>
      </c>
      <c r="S3304" t="s">
        <v>10027</v>
      </c>
      <c r="T3304" t="s">
        <v>10028</v>
      </c>
      <c r="U3304" t="s">
        <v>4479</v>
      </c>
      <c r="V3304" t="s">
        <v>1577</v>
      </c>
      <c r="W3304">
        <v>45.008740000000003</v>
      </c>
      <c r="X3304">
        <v>-75.63897</v>
      </c>
      <c r="Y3304">
        <v>43157</v>
      </c>
      <c r="Z3304" t="s">
        <v>736</v>
      </c>
      <c r="AA3304" t="s">
        <v>736</v>
      </c>
      <c r="AB3304">
        <v>43157</v>
      </c>
      <c r="AC3304" t="s">
        <v>736</v>
      </c>
      <c r="AD3304" t="s">
        <v>736</v>
      </c>
      <c r="AE3304" t="s">
        <v>612</v>
      </c>
      <c r="AF3304" t="s">
        <v>612</v>
      </c>
      <c r="AG3304" t="s">
        <v>612</v>
      </c>
      <c r="AH3304" t="s">
        <v>612</v>
      </c>
      <c r="AI3304" t="s">
        <v>612</v>
      </c>
      <c r="AJ3304" t="s">
        <v>612</v>
      </c>
      <c r="AK3304" t="s">
        <v>612</v>
      </c>
      <c r="AL3304" t="s">
        <v>612</v>
      </c>
      <c r="AM3304" t="s">
        <v>612</v>
      </c>
      <c r="AN3304" t="s">
        <v>612</v>
      </c>
      <c r="AO3304" t="s">
        <v>612</v>
      </c>
      <c r="AP3304" t="s">
        <v>612</v>
      </c>
      <c r="AQ3304" t="s">
        <v>612</v>
      </c>
      <c r="AR3304" t="s">
        <v>612</v>
      </c>
      <c r="AS3304" t="s">
        <v>612</v>
      </c>
      <c r="AT3304" t="s">
        <v>612</v>
      </c>
      <c r="AU3304" t="s">
        <v>612</v>
      </c>
      <c r="AV3304" t="s">
        <v>635</v>
      </c>
      <c r="AW3304">
        <v>43157</v>
      </c>
      <c r="AX3304">
        <v>1500000</v>
      </c>
      <c r="AY3304" t="s">
        <v>621</v>
      </c>
      <c r="AZ3304" t="s">
        <v>663</v>
      </c>
      <c r="BA3304" t="s">
        <v>15638</v>
      </c>
      <c r="BB3304" t="s">
        <v>909</v>
      </c>
      <c r="BC3304">
        <v>44440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1500000</v>
      </c>
      <c r="BX3304">
        <v>0</v>
      </c>
      <c r="BY3304">
        <v>0</v>
      </c>
      <c r="BZ3304">
        <v>0</v>
      </c>
      <c r="CA3304">
        <v>0</v>
      </c>
      <c r="CB3304">
        <v>0</v>
      </c>
      <c r="CC3304">
        <v>0</v>
      </c>
      <c r="CD3304">
        <v>1500000</v>
      </c>
      <c r="CE3304">
        <v>1500000</v>
      </c>
      <c r="CF3304">
        <v>1500000</v>
      </c>
      <c r="CG3304">
        <v>0</v>
      </c>
      <c r="CH3304" t="s">
        <v>612</v>
      </c>
      <c r="CI3304" t="s">
        <v>616</v>
      </c>
      <c r="CJ3304" t="s">
        <v>617</v>
      </c>
      <c r="CK3304" t="s">
        <v>617</v>
      </c>
      <c r="CL3304" t="s">
        <v>617</v>
      </c>
      <c r="CM3304" t="s">
        <v>617</v>
      </c>
      <c r="CN3304">
        <v>1500000</v>
      </c>
    </row>
    <row r="3305" spans="1:92" x14ac:dyDescent="0.25">
      <c r="A3305" t="s">
        <v>16379</v>
      </c>
      <c r="B3305" t="s">
        <v>16372</v>
      </c>
      <c r="C3305">
        <v>59</v>
      </c>
      <c r="D3305" t="s">
        <v>597</v>
      </c>
      <c r="E3305">
        <v>66311</v>
      </c>
      <c r="F3305" t="s">
        <v>16131</v>
      </c>
      <c r="G3305" t="s">
        <v>16373</v>
      </c>
      <c r="H3305" t="s">
        <v>16374</v>
      </c>
      <c r="I3305" t="s">
        <v>779</v>
      </c>
      <c r="J3305">
        <v>24696</v>
      </c>
      <c r="K3305">
        <v>19502</v>
      </c>
      <c r="L3305" t="s">
        <v>16375</v>
      </c>
      <c r="M3305" t="s">
        <v>16376</v>
      </c>
      <c r="N3305" t="s">
        <v>10078</v>
      </c>
      <c r="O3305" t="s">
        <v>10079</v>
      </c>
      <c r="P3305" t="s">
        <v>10080</v>
      </c>
      <c r="Q3305" t="s">
        <v>10081</v>
      </c>
      <c r="R3305" t="s">
        <v>10082</v>
      </c>
      <c r="S3305" t="s">
        <v>10027</v>
      </c>
      <c r="T3305" t="s">
        <v>10028</v>
      </c>
      <c r="U3305" t="s">
        <v>4479</v>
      </c>
      <c r="V3305" t="s">
        <v>1577</v>
      </c>
      <c r="W3305">
        <v>45.008740000000003</v>
      </c>
      <c r="X3305">
        <v>-75.63897</v>
      </c>
      <c r="Y3305">
        <v>42321</v>
      </c>
      <c r="Z3305" t="s">
        <v>622</v>
      </c>
      <c r="AA3305" t="s">
        <v>622</v>
      </c>
      <c r="AB3305" t="s">
        <v>612</v>
      </c>
      <c r="AC3305" t="s">
        <v>612</v>
      </c>
      <c r="AD3305" t="s">
        <v>612</v>
      </c>
      <c r="AE3305">
        <v>42321</v>
      </c>
      <c r="AF3305" t="s">
        <v>622</v>
      </c>
      <c r="AG3305" t="s">
        <v>622</v>
      </c>
      <c r="AH3305" t="s">
        <v>612</v>
      </c>
      <c r="AI3305" t="s">
        <v>612</v>
      </c>
      <c r="AJ3305" t="s">
        <v>612</v>
      </c>
      <c r="AK3305" t="s">
        <v>612</v>
      </c>
      <c r="AL3305" t="s">
        <v>612</v>
      </c>
      <c r="AM3305" t="s">
        <v>612</v>
      </c>
      <c r="AN3305" t="s">
        <v>612</v>
      </c>
      <c r="AO3305" t="s">
        <v>612</v>
      </c>
      <c r="AP3305" t="s">
        <v>612</v>
      </c>
      <c r="AQ3305">
        <v>489</v>
      </c>
      <c r="AR3305" t="s">
        <v>612</v>
      </c>
      <c r="AS3305" t="s">
        <v>612</v>
      </c>
      <c r="AT3305" t="s">
        <v>613</v>
      </c>
      <c r="AU3305" t="s">
        <v>612</v>
      </c>
      <c r="AV3305" t="s">
        <v>635</v>
      </c>
      <c r="AW3305">
        <v>43950</v>
      </c>
      <c r="AX3305">
        <v>13769627</v>
      </c>
      <c r="AY3305" t="s">
        <v>621</v>
      </c>
      <c r="AZ3305" t="s">
        <v>143</v>
      </c>
      <c r="BA3305" t="s">
        <v>15638</v>
      </c>
      <c r="BB3305" t="s">
        <v>909</v>
      </c>
      <c r="BC3305">
        <v>44440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1028112</v>
      </c>
      <c r="BW3305">
        <v>0</v>
      </c>
      <c r="BX3305">
        <v>9077471</v>
      </c>
      <c r="BY3305">
        <v>0</v>
      </c>
      <c r="BZ3305">
        <v>0</v>
      </c>
      <c r="CA3305">
        <v>0</v>
      </c>
      <c r="CB3305">
        <v>0</v>
      </c>
      <c r="CC3305">
        <v>0</v>
      </c>
      <c r="CD3305">
        <v>10105583</v>
      </c>
      <c r="CE3305">
        <v>10105583</v>
      </c>
      <c r="CF3305">
        <v>9591527</v>
      </c>
      <c r="CG3305">
        <v>-514056</v>
      </c>
      <c r="CH3305" t="s">
        <v>612</v>
      </c>
      <c r="CI3305" t="s">
        <v>860</v>
      </c>
      <c r="CJ3305" t="s">
        <v>702</v>
      </c>
      <c r="CK3305" t="s">
        <v>703</v>
      </c>
      <c r="CL3305" t="s">
        <v>617</v>
      </c>
      <c r="CM3305" t="s">
        <v>617</v>
      </c>
      <c r="CN3305">
        <v>9077471</v>
      </c>
    </row>
    <row r="3306" spans="1:92" x14ac:dyDescent="0.25">
      <c r="A3306" t="s">
        <v>16380</v>
      </c>
      <c r="B3306" t="s">
        <v>16380</v>
      </c>
      <c r="C3306">
        <v>59</v>
      </c>
      <c r="D3306" t="s">
        <v>597</v>
      </c>
      <c r="E3306">
        <v>66311</v>
      </c>
      <c r="F3306" t="s">
        <v>16131</v>
      </c>
      <c r="G3306" t="s">
        <v>15944</v>
      </c>
      <c r="H3306" t="s">
        <v>15945</v>
      </c>
      <c r="I3306" t="s">
        <v>630</v>
      </c>
      <c r="J3306">
        <v>694</v>
      </c>
      <c r="K3306">
        <v>5756</v>
      </c>
      <c r="L3306" t="s">
        <v>16273</v>
      </c>
      <c r="M3306" t="s">
        <v>16274</v>
      </c>
      <c r="N3306" t="s">
        <v>9714</v>
      </c>
      <c r="O3306" t="s">
        <v>16275</v>
      </c>
      <c r="P3306" t="s">
        <v>9711</v>
      </c>
      <c r="Q3306" t="s">
        <v>9712</v>
      </c>
      <c r="R3306" t="s">
        <v>9713</v>
      </c>
      <c r="S3306" t="s">
        <v>9713</v>
      </c>
      <c r="T3306" t="s">
        <v>9714</v>
      </c>
      <c r="U3306" t="s">
        <v>4479</v>
      </c>
      <c r="V3306" t="s">
        <v>1577</v>
      </c>
      <c r="W3306">
        <v>45.398710000000001</v>
      </c>
      <c r="X3306">
        <v>-75.630409999999998</v>
      </c>
      <c r="Y3306">
        <v>43190</v>
      </c>
      <c r="Z3306" t="s">
        <v>736</v>
      </c>
      <c r="AA3306" t="s">
        <v>736</v>
      </c>
      <c r="AB3306" t="s">
        <v>612</v>
      </c>
      <c r="AC3306" t="s">
        <v>612</v>
      </c>
      <c r="AD3306" t="s">
        <v>612</v>
      </c>
      <c r="AE3306">
        <v>43190</v>
      </c>
      <c r="AF3306" t="s">
        <v>736</v>
      </c>
      <c r="AG3306" t="s">
        <v>736</v>
      </c>
      <c r="AH3306" t="s">
        <v>612</v>
      </c>
      <c r="AI3306" t="s">
        <v>612</v>
      </c>
      <c r="AJ3306" t="s">
        <v>612</v>
      </c>
      <c r="AK3306" t="s">
        <v>612</v>
      </c>
      <c r="AL3306" t="s">
        <v>612</v>
      </c>
      <c r="AM3306" t="s">
        <v>612</v>
      </c>
      <c r="AN3306" t="s">
        <v>612</v>
      </c>
      <c r="AO3306" t="s">
        <v>612</v>
      </c>
      <c r="AP3306" t="s">
        <v>612</v>
      </c>
      <c r="AQ3306" t="s">
        <v>612</v>
      </c>
      <c r="AR3306" t="s">
        <v>612</v>
      </c>
      <c r="AS3306" t="s">
        <v>612</v>
      </c>
      <c r="AT3306" t="s">
        <v>612</v>
      </c>
      <c r="AU3306" t="s">
        <v>612</v>
      </c>
      <c r="AV3306" t="s">
        <v>614</v>
      </c>
      <c r="AW3306" t="s">
        <v>612</v>
      </c>
      <c r="AX3306">
        <v>40000</v>
      </c>
      <c r="AY3306" t="s">
        <v>621</v>
      </c>
      <c r="AZ3306" t="s">
        <v>894</v>
      </c>
      <c r="BA3306" t="s">
        <v>894</v>
      </c>
      <c r="BB3306" t="s">
        <v>612</v>
      </c>
      <c r="BC3306" t="s">
        <v>612</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40000</v>
      </c>
      <c r="BY3306">
        <v>0</v>
      </c>
      <c r="BZ3306">
        <v>0</v>
      </c>
      <c r="CA3306">
        <v>0</v>
      </c>
      <c r="CB3306">
        <v>0</v>
      </c>
      <c r="CC3306">
        <v>0</v>
      </c>
      <c r="CD3306">
        <v>40000</v>
      </c>
      <c r="CE3306">
        <v>40000</v>
      </c>
      <c r="CF3306">
        <v>40000</v>
      </c>
      <c r="CG3306">
        <v>0</v>
      </c>
      <c r="CH3306" t="s">
        <v>612</v>
      </c>
      <c r="CI3306" t="s">
        <v>616</v>
      </c>
      <c r="CJ3306" t="s">
        <v>753</v>
      </c>
      <c r="CK3306" t="s">
        <v>703</v>
      </c>
      <c r="CL3306" t="s">
        <v>617</v>
      </c>
      <c r="CM3306" t="s">
        <v>617</v>
      </c>
      <c r="CN3306">
        <v>40000</v>
      </c>
    </row>
    <row r="3307" spans="1:92" x14ac:dyDescent="0.25">
      <c r="A3307" t="s">
        <v>16381</v>
      </c>
      <c r="B3307" t="s">
        <v>16381</v>
      </c>
      <c r="C3307">
        <v>59</v>
      </c>
      <c r="D3307" t="s">
        <v>597</v>
      </c>
      <c r="E3307">
        <v>66311</v>
      </c>
      <c r="F3307" t="s">
        <v>16131</v>
      </c>
      <c r="G3307" t="s">
        <v>16277</v>
      </c>
      <c r="H3307" t="s">
        <v>16278</v>
      </c>
      <c r="I3307" t="s">
        <v>779</v>
      </c>
      <c r="J3307">
        <v>18111</v>
      </c>
      <c r="K3307">
        <v>12241</v>
      </c>
      <c r="L3307" t="s">
        <v>16279</v>
      </c>
      <c r="M3307" t="s">
        <v>16280</v>
      </c>
      <c r="N3307" t="s">
        <v>9765</v>
      </c>
      <c r="O3307" t="s">
        <v>16281</v>
      </c>
      <c r="P3307" t="s">
        <v>9711</v>
      </c>
      <c r="Q3307" t="s">
        <v>9712</v>
      </c>
      <c r="R3307" t="s">
        <v>9713</v>
      </c>
      <c r="S3307" t="s">
        <v>9713</v>
      </c>
      <c r="T3307" t="s">
        <v>9714</v>
      </c>
      <c r="U3307" t="s">
        <v>4479</v>
      </c>
      <c r="V3307" t="s">
        <v>1577</v>
      </c>
      <c r="W3307">
        <v>45.278750000000002</v>
      </c>
      <c r="X3307">
        <v>-75.858710000000002</v>
      </c>
      <c r="Y3307" t="s">
        <v>612</v>
      </c>
      <c r="Z3307" t="s">
        <v>612</v>
      </c>
      <c r="AA3307" t="s">
        <v>612</v>
      </c>
      <c r="AB3307" t="s">
        <v>612</v>
      </c>
      <c r="AC3307" t="s">
        <v>612</v>
      </c>
      <c r="AD3307" t="s">
        <v>612</v>
      </c>
      <c r="AE3307" t="s">
        <v>612</v>
      </c>
      <c r="AF3307" t="s">
        <v>612</v>
      </c>
      <c r="AG3307" t="s">
        <v>612</v>
      </c>
      <c r="AH3307" t="s">
        <v>612</v>
      </c>
      <c r="AI3307" t="s">
        <v>612</v>
      </c>
      <c r="AJ3307" t="s">
        <v>612</v>
      </c>
      <c r="AK3307" t="s">
        <v>612</v>
      </c>
      <c r="AL3307" t="s">
        <v>612</v>
      </c>
      <c r="AM3307" t="s">
        <v>612</v>
      </c>
      <c r="AN3307" t="s">
        <v>612</v>
      </c>
      <c r="AO3307" t="s">
        <v>612</v>
      </c>
      <c r="AP3307" t="s">
        <v>612</v>
      </c>
      <c r="AQ3307" t="s">
        <v>612</v>
      </c>
      <c r="AR3307" t="s">
        <v>612</v>
      </c>
      <c r="AS3307" t="s">
        <v>612</v>
      </c>
      <c r="AT3307" t="s">
        <v>613</v>
      </c>
      <c r="AU3307" t="s">
        <v>612</v>
      </c>
      <c r="AV3307" t="s">
        <v>635</v>
      </c>
      <c r="AW3307">
        <v>44385</v>
      </c>
      <c r="AX3307">
        <v>743165</v>
      </c>
      <c r="AY3307" t="s">
        <v>621</v>
      </c>
      <c r="AZ3307" t="s">
        <v>140</v>
      </c>
      <c r="BA3307" t="s">
        <v>470</v>
      </c>
      <c r="BB3307" t="s">
        <v>859</v>
      </c>
      <c r="BC3307">
        <v>44075</v>
      </c>
      <c r="BD3307">
        <v>0</v>
      </c>
      <c r="BE3307">
        <v>0</v>
      </c>
      <c r="BF3307">
        <v>0</v>
      </c>
      <c r="BG3307">
        <v>743165</v>
      </c>
      <c r="BH3307">
        <v>0</v>
      </c>
      <c r="BI3307">
        <v>0</v>
      </c>
      <c r="BJ3307">
        <v>0</v>
      </c>
      <c r="BK3307">
        <v>0</v>
      </c>
      <c r="BL3307">
        <v>0</v>
      </c>
      <c r="BM3307">
        <v>0</v>
      </c>
      <c r="BN3307">
        <v>0</v>
      </c>
      <c r="BO3307">
        <v>0</v>
      </c>
      <c r="BP3307">
        <v>0</v>
      </c>
      <c r="BQ3307">
        <v>0</v>
      </c>
      <c r="BR3307">
        <v>0</v>
      </c>
      <c r="BS3307">
        <v>743165</v>
      </c>
      <c r="BT3307">
        <v>0</v>
      </c>
      <c r="BU3307">
        <v>0</v>
      </c>
      <c r="BV3307">
        <v>0</v>
      </c>
      <c r="BW3307">
        <v>0</v>
      </c>
      <c r="BX3307">
        <v>0</v>
      </c>
      <c r="BY3307">
        <v>0</v>
      </c>
      <c r="BZ3307">
        <v>0</v>
      </c>
      <c r="CA3307">
        <v>0</v>
      </c>
      <c r="CB3307">
        <v>0</v>
      </c>
      <c r="CC3307">
        <v>0</v>
      </c>
      <c r="CD3307">
        <v>0</v>
      </c>
      <c r="CE3307">
        <v>743165</v>
      </c>
      <c r="CF3307">
        <v>743165</v>
      </c>
      <c r="CG3307">
        <v>0</v>
      </c>
      <c r="CH3307" t="s">
        <v>612</v>
      </c>
      <c r="CI3307" t="s">
        <v>616</v>
      </c>
      <c r="CJ3307" t="s">
        <v>617</v>
      </c>
      <c r="CK3307" t="s">
        <v>617</v>
      </c>
      <c r="CL3307" t="s">
        <v>617</v>
      </c>
      <c r="CM3307" t="s">
        <v>617</v>
      </c>
      <c r="CN3307">
        <v>0</v>
      </c>
    </row>
    <row r="3308" spans="1:92" x14ac:dyDescent="0.25">
      <c r="A3308" t="s">
        <v>16382</v>
      </c>
      <c r="B3308" t="s">
        <v>16382</v>
      </c>
      <c r="C3308">
        <v>59</v>
      </c>
      <c r="D3308" t="s">
        <v>597</v>
      </c>
      <c r="E3308">
        <v>66311</v>
      </c>
      <c r="F3308" t="s">
        <v>16131</v>
      </c>
      <c r="G3308" t="s">
        <v>16218</v>
      </c>
      <c r="H3308" t="s">
        <v>16219</v>
      </c>
      <c r="I3308" t="s">
        <v>630</v>
      </c>
      <c r="J3308">
        <v>9978</v>
      </c>
      <c r="K3308">
        <v>10353</v>
      </c>
      <c r="L3308" t="s">
        <v>16220</v>
      </c>
      <c r="M3308" t="s">
        <v>16221</v>
      </c>
      <c r="N3308" t="s">
        <v>9727</v>
      </c>
      <c r="O3308" t="s">
        <v>16222</v>
      </c>
      <c r="P3308" t="s">
        <v>9711</v>
      </c>
      <c r="Q3308" t="s">
        <v>9712</v>
      </c>
      <c r="R3308" t="s">
        <v>9713</v>
      </c>
      <c r="S3308" t="s">
        <v>9713</v>
      </c>
      <c r="T3308" t="s">
        <v>9714</v>
      </c>
      <c r="U3308" t="s">
        <v>4479</v>
      </c>
      <c r="V3308" t="s">
        <v>1577</v>
      </c>
      <c r="W3308">
        <v>45.437510000000003</v>
      </c>
      <c r="X3308">
        <v>-75.530069999999995</v>
      </c>
      <c r="Y3308" t="s">
        <v>612</v>
      </c>
      <c r="Z3308" t="s">
        <v>612</v>
      </c>
      <c r="AA3308" t="s">
        <v>612</v>
      </c>
      <c r="AB3308" t="s">
        <v>612</v>
      </c>
      <c r="AC3308" t="s">
        <v>612</v>
      </c>
      <c r="AD3308" t="s">
        <v>612</v>
      </c>
      <c r="AE3308" t="s">
        <v>612</v>
      </c>
      <c r="AF3308" t="s">
        <v>612</v>
      </c>
      <c r="AG3308" t="s">
        <v>612</v>
      </c>
      <c r="AH3308" t="s">
        <v>612</v>
      </c>
      <c r="AI3308" t="s">
        <v>612</v>
      </c>
      <c r="AJ3308" t="s">
        <v>612</v>
      </c>
      <c r="AK3308" t="s">
        <v>612</v>
      </c>
      <c r="AL3308" t="s">
        <v>612</v>
      </c>
      <c r="AM3308" t="s">
        <v>612</v>
      </c>
      <c r="AN3308" t="s">
        <v>612</v>
      </c>
      <c r="AO3308" t="s">
        <v>612</v>
      </c>
      <c r="AP3308" t="s">
        <v>612</v>
      </c>
      <c r="AQ3308" t="s">
        <v>612</v>
      </c>
      <c r="AR3308" t="s">
        <v>612</v>
      </c>
      <c r="AS3308" t="s">
        <v>612</v>
      </c>
      <c r="AT3308" t="s">
        <v>613</v>
      </c>
      <c r="AU3308" t="s">
        <v>612</v>
      </c>
      <c r="AV3308" t="s">
        <v>635</v>
      </c>
      <c r="AW3308">
        <v>44385</v>
      </c>
      <c r="AX3308">
        <v>1117934</v>
      </c>
      <c r="AY3308" t="s">
        <v>621</v>
      </c>
      <c r="AZ3308" t="s">
        <v>140</v>
      </c>
      <c r="BA3308" t="s">
        <v>470</v>
      </c>
      <c r="BB3308" t="s">
        <v>859</v>
      </c>
      <c r="BC3308">
        <v>44075</v>
      </c>
      <c r="BD3308">
        <v>0</v>
      </c>
      <c r="BE3308">
        <v>0</v>
      </c>
      <c r="BF3308">
        <v>0</v>
      </c>
      <c r="BG3308">
        <v>1117934</v>
      </c>
      <c r="BH3308">
        <v>0</v>
      </c>
      <c r="BI3308">
        <v>0</v>
      </c>
      <c r="BJ3308">
        <v>0</v>
      </c>
      <c r="BK3308">
        <v>0</v>
      </c>
      <c r="BL3308">
        <v>0</v>
      </c>
      <c r="BM3308">
        <v>0</v>
      </c>
      <c r="BN3308">
        <v>0</v>
      </c>
      <c r="BO3308">
        <v>0</v>
      </c>
      <c r="BP3308">
        <v>0</v>
      </c>
      <c r="BQ3308">
        <v>0</v>
      </c>
      <c r="BR3308">
        <v>0</v>
      </c>
      <c r="BS3308">
        <v>1117934</v>
      </c>
      <c r="BT3308">
        <v>0</v>
      </c>
      <c r="BU3308">
        <v>0</v>
      </c>
      <c r="BV3308">
        <v>0</v>
      </c>
      <c r="BW3308">
        <v>0</v>
      </c>
      <c r="BX3308">
        <v>0</v>
      </c>
      <c r="BY3308">
        <v>0</v>
      </c>
      <c r="BZ3308">
        <v>0</v>
      </c>
      <c r="CA3308">
        <v>0</v>
      </c>
      <c r="CB3308">
        <v>0</v>
      </c>
      <c r="CC3308">
        <v>0</v>
      </c>
      <c r="CD3308">
        <v>0</v>
      </c>
      <c r="CE3308">
        <v>1117934</v>
      </c>
      <c r="CF3308">
        <v>1117934</v>
      </c>
      <c r="CG3308">
        <v>0</v>
      </c>
      <c r="CH3308" t="s">
        <v>612</v>
      </c>
      <c r="CI3308" t="s">
        <v>616</v>
      </c>
      <c r="CJ3308" t="s">
        <v>617</v>
      </c>
      <c r="CK3308" t="s">
        <v>617</v>
      </c>
      <c r="CL3308" t="s">
        <v>617</v>
      </c>
      <c r="CM3308" t="s">
        <v>617</v>
      </c>
      <c r="CN3308">
        <v>0</v>
      </c>
    </row>
    <row r="3309" spans="1:92" x14ac:dyDescent="0.25">
      <c r="A3309" t="s">
        <v>16383</v>
      </c>
      <c r="B3309" t="s">
        <v>16383</v>
      </c>
      <c r="C3309">
        <v>59</v>
      </c>
      <c r="D3309" t="s">
        <v>9821</v>
      </c>
      <c r="E3309">
        <v>66311</v>
      </c>
      <c r="F3309" t="s">
        <v>16131</v>
      </c>
      <c r="G3309" t="s">
        <v>16384</v>
      </c>
      <c r="H3309" t="s">
        <v>16385</v>
      </c>
      <c r="I3309" t="s">
        <v>630</v>
      </c>
      <c r="J3309">
        <v>24971</v>
      </c>
      <c r="K3309">
        <v>19977</v>
      </c>
      <c r="L3309" t="s">
        <v>16386</v>
      </c>
      <c r="M3309" t="s">
        <v>16387</v>
      </c>
      <c r="N3309" t="s">
        <v>9867</v>
      </c>
      <c r="O3309" t="s">
        <v>9990</v>
      </c>
      <c r="P3309" t="s">
        <v>9711</v>
      </c>
      <c r="Q3309" t="s">
        <v>9712</v>
      </c>
      <c r="R3309" t="s">
        <v>9713</v>
      </c>
      <c r="S3309" t="s">
        <v>9713</v>
      </c>
      <c r="T3309" t="s">
        <v>9714</v>
      </c>
      <c r="U3309" t="s">
        <v>4479</v>
      </c>
      <c r="V3309" t="s">
        <v>1577</v>
      </c>
      <c r="W3309">
        <v>45.273349779102098</v>
      </c>
      <c r="X3309">
        <v>-75.871165188364998</v>
      </c>
      <c r="Y3309">
        <v>43922</v>
      </c>
      <c r="Z3309" t="s">
        <v>738</v>
      </c>
      <c r="AA3309" t="s">
        <v>859</v>
      </c>
      <c r="AB3309" t="s">
        <v>612</v>
      </c>
      <c r="AC3309" t="s">
        <v>612</v>
      </c>
      <c r="AD3309" t="s">
        <v>612</v>
      </c>
      <c r="AE3309">
        <v>43921</v>
      </c>
      <c r="AF3309" t="s">
        <v>738</v>
      </c>
      <c r="AG3309" t="s">
        <v>738</v>
      </c>
      <c r="AH3309">
        <v>43921</v>
      </c>
      <c r="AI3309" t="s">
        <v>738</v>
      </c>
      <c r="AJ3309" t="s">
        <v>738</v>
      </c>
      <c r="AK3309" t="s">
        <v>612</v>
      </c>
      <c r="AL3309" t="s">
        <v>612</v>
      </c>
      <c r="AM3309" t="s">
        <v>612</v>
      </c>
      <c r="AN3309" t="s">
        <v>612</v>
      </c>
      <c r="AO3309" t="s">
        <v>612</v>
      </c>
      <c r="AP3309" t="s">
        <v>612</v>
      </c>
      <c r="AQ3309">
        <v>475</v>
      </c>
      <c r="AR3309">
        <v>3</v>
      </c>
      <c r="AS3309">
        <v>49</v>
      </c>
      <c r="AT3309" t="s">
        <v>612</v>
      </c>
      <c r="AU3309" t="s">
        <v>612</v>
      </c>
      <c r="AV3309" t="s">
        <v>887</v>
      </c>
      <c r="AW3309" t="s">
        <v>612</v>
      </c>
      <c r="AX3309">
        <v>0</v>
      </c>
      <c r="AY3309" t="s">
        <v>887</v>
      </c>
      <c r="AZ3309" t="s">
        <v>145</v>
      </c>
      <c r="BA3309" t="s">
        <v>460</v>
      </c>
      <c r="BB3309" t="s">
        <v>322</v>
      </c>
      <c r="BC3309">
        <v>45170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10810940</v>
      </c>
      <c r="BY3309">
        <v>0</v>
      </c>
      <c r="BZ3309">
        <v>1652606</v>
      </c>
      <c r="CA3309">
        <v>0</v>
      </c>
      <c r="CB3309">
        <v>0</v>
      </c>
      <c r="CC3309">
        <v>0</v>
      </c>
      <c r="CD3309">
        <v>12463546</v>
      </c>
      <c r="CE3309">
        <v>12463546</v>
      </c>
      <c r="CF3309">
        <v>12463546</v>
      </c>
      <c r="CG3309">
        <v>0</v>
      </c>
      <c r="CH3309" t="s">
        <v>612</v>
      </c>
      <c r="CI3309" t="s">
        <v>1357</v>
      </c>
      <c r="CJ3309" t="s">
        <v>702</v>
      </c>
      <c r="CK3309" t="s">
        <v>703</v>
      </c>
      <c r="CL3309" t="s">
        <v>764</v>
      </c>
      <c r="CM3309" t="s">
        <v>740</v>
      </c>
      <c r="CN3309">
        <v>12463546</v>
      </c>
    </row>
    <row r="3310" spans="1:92" x14ac:dyDescent="0.25">
      <c r="A3310" t="s">
        <v>16388</v>
      </c>
      <c r="B3310" t="s">
        <v>16388</v>
      </c>
      <c r="C3310">
        <v>59</v>
      </c>
      <c r="D3310" t="s">
        <v>9821</v>
      </c>
      <c r="E3310">
        <v>66311</v>
      </c>
      <c r="F3310" t="s">
        <v>16131</v>
      </c>
      <c r="G3310" t="s">
        <v>16389</v>
      </c>
      <c r="H3310" t="s">
        <v>16390</v>
      </c>
      <c r="I3310" t="s">
        <v>630</v>
      </c>
      <c r="J3310">
        <v>25547</v>
      </c>
      <c r="K3310">
        <v>20553</v>
      </c>
      <c r="L3310" t="s">
        <v>16391</v>
      </c>
      <c r="M3310" t="s">
        <v>16392</v>
      </c>
      <c r="N3310" t="s">
        <v>9714</v>
      </c>
      <c r="O3310" t="s">
        <v>804</v>
      </c>
      <c r="P3310" t="s">
        <v>9711</v>
      </c>
      <c r="Q3310" t="s">
        <v>9712</v>
      </c>
      <c r="R3310" t="s">
        <v>9713</v>
      </c>
      <c r="S3310" t="s">
        <v>9713</v>
      </c>
      <c r="T3310" t="s">
        <v>9714</v>
      </c>
      <c r="U3310" t="s">
        <v>4479</v>
      </c>
      <c r="V3310" t="s">
        <v>1577</v>
      </c>
      <c r="W3310">
        <v>45.239663</v>
      </c>
      <c r="X3310">
        <v>-75.736286000000007</v>
      </c>
      <c r="Y3310">
        <v>44124</v>
      </c>
      <c r="Z3310" t="s">
        <v>859</v>
      </c>
      <c r="AA3310" t="s">
        <v>859</v>
      </c>
      <c r="AB3310" t="s">
        <v>612</v>
      </c>
      <c r="AC3310" t="s">
        <v>612</v>
      </c>
      <c r="AD3310" t="s">
        <v>612</v>
      </c>
      <c r="AE3310">
        <v>44124</v>
      </c>
      <c r="AF3310" t="s">
        <v>859</v>
      </c>
      <c r="AG3310" t="s">
        <v>859</v>
      </c>
      <c r="AH3310">
        <v>44124</v>
      </c>
      <c r="AI3310" t="s">
        <v>859</v>
      </c>
      <c r="AJ3310" t="s">
        <v>859</v>
      </c>
      <c r="AK3310" t="s">
        <v>612</v>
      </c>
      <c r="AL3310" t="s">
        <v>612</v>
      </c>
      <c r="AM3310" t="s">
        <v>612</v>
      </c>
      <c r="AN3310" t="s">
        <v>612</v>
      </c>
      <c r="AO3310" t="s">
        <v>612</v>
      </c>
      <c r="AP3310" t="s">
        <v>612</v>
      </c>
      <c r="AQ3310">
        <v>475</v>
      </c>
      <c r="AR3310">
        <v>3</v>
      </c>
      <c r="AS3310">
        <v>49</v>
      </c>
      <c r="AT3310" t="s">
        <v>613</v>
      </c>
      <c r="AU3310" t="s">
        <v>612</v>
      </c>
      <c r="AV3310" t="s">
        <v>635</v>
      </c>
      <c r="AW3310">
        <v>44769</v>
      </c>
      <c r="AX3310">
        <v>17337356</v>
      </c>
      <c r="AY3310" t="s">
        <v>887</v>
      </c>
      <c r="AZ3310" t="s">
        <v>145</v>
      </c>
      <c r="BA3310" t="s">
        <v>460</v>
      </c>
      <c r="BB3310" t="s">
        <v>322</v>
      </c>
      <c r="BC3310">
        <v>45170</v>
      </c>
      <c r="BD3310">
        <v>0</v>
      </c>
      <c r="BE3310">
        <v>0</v>
      </c>
      <c r="BF3310">
        <v>0</v>
      </c>
      <c r="BG3310">
        <v>750000</v>
      </c>
      <c r="BH3310">
        <v>550000</v>
      </c>
      <c r="BI3310">
        <v>0</v>
      </c>
      <c r="BJ3310">
        <v>0</v>
      </c>
      <c r="BK3310">
        <v>0</v>
      </c>
      <c r="BL3310">
        <v>0</v>
      </c>
      <c r="BM3310">
        <v>0</v>
      </c>
      <c r="BN3310">
        <v>0</v>
      </c>
      <c r="BO3310">
        <v>0</v>
      </c>
      <c r="BP3310">
        <v>458810</v>
      </c>
      <c r="BQ3310">
        <v>0</v>
      </c>
      <c r="BR3310">
        <v>0</v>
      </c>
      <c r="BS3310">
        <v>1758810</v>
      </c>
      <c r="BT3310">
        <v>0</v>
      </c>
      <c r="BU3310">
        <v>0</v>
      </c>
      <c r="BV3310">
        <v>0</v>
      </c>
      <c r="BW3310">
        <v>0</v>
      </c>
      <c r="BX3310">
        <v>13925940</v>
      </c>
      <c r="BY3310">
        <v>0</v>
      </c>
      <c r="BZ3310">
        <v>1652606</v>
      </c>
      <c r="CA3310">
        <v>0</v>
      </c>
      <c r="CB3310">
        <v>0</v>
      </c>
      <c r="CC3310">
        <v>0</v>
      </c>
      <c r="CD3310">
        <v>15578546</v>
      </c>
      <c r="CE3310">
        <v>17337356</v>
      </c>
      <c r="CF3310">
        <v>17337356</v>
      </c>
      <c r="CG3310">
        <v>0</v>
      </c>
      <c r="CH3310" t="s">
        <v>612</v>
      </c>
      <c r="CI3310" t="s">
        <v>1357</v>
      </c>
      <c r="CJ3310" t="s">
        <v>702</v>
      </c>
      <c r="CK3310" t="s">
        <v>703</v>
      </c>
      <c r="CL3310" t="s">
        <v>764</v>
      </c>
      <c r="CM3310" t="s">
        <v>740</v>
      </c>
      <c r="CN3310">
        <v>15578546</v>
      </c>
    </row>
    <row r="3311" spans="1:92" x14ac:dyDescent="0.25">
      <c r="A3311" t="s">
        <v>16393</v>
      </c>
      <c r="B3311" t="s">
        <v>16393</v>
      </c>
      <c r="C3311">
        <v>59</v>
      </c>
      <c r="D3311" t="s">
        <v>597</v>
      </c>
      <c r="E3311">
        <v>66311</v>
      </c>
      <c r="F3311" t="s">
        <v>16131</v>
      </c>
      <c r="G3311" t="s">
        <v>16394</v>
      </c>
      <c r="H3311" t="s">
        <v>16395</v>
      </c>
      <c r="I3311" t="s">
        <v>630</v>
      </c>
      <c r="J3311">
        <v>24972</v>
      </c>
      <c r="K3311">
        <v>6162</v>
      </c>
      <c r="L3311" t="s">
        <v>16396</v>
      </c>
      <c r="M3311" t="s">
        <v>16397</v>
      </c>
      <c r="N3311" t="s">
        <v>9709</v>
      </c>
      <c r="O3311" t="s">
        <v>16398</v>
      </c>
      <c r="P3311" t="s">
        <v>9711</v>
      </c>
      <c r="Q3311" t="s">
        <v>9712</v>
      </c>
      <c r="R3311" t="s">
        <v>9713</v>
      </c>
      <c r="S3311" t="s">
        <v>9713</v>
      </c>
      <c r="T3311" t="s">
        <v>9714</v>
      </c>
      <c r="U3311" t="s">
        <v>4479</v>
      </c>
      <c r="V3311" t="s">
        <v>1577</v>
      </c>
      <c r="W3311">
        <v>45.33681</v>
      </c>
      <c r="X3311">
        <v>-75.788060000000002</v>
      </c>
      <c r="Y3311">
        <v>44124</v>
      </c>
      <c r="Z3311" t="s">
        <v>859</v>
      </c>
      <c r="AA3311" t="s">
        <v>859</v>
      </c>
      <c r="AB3311" t="s">
        <v>612</v>
      </c>
      <c r="AC3311" t="s">
        <v>612</v>
      </c>
      <c r="AD3311" t="s">
        <v>612</v>
      </c>
      <c r="AE3311">
        <v>44124</v>
      </c>
      <c r="AF3311" t="s">
        <v>859</v>
      </c>
      <c r="AG3311" t="s">
        <v>859</v>
      </c>
      <c r="AH3311" t="s">
        <v>612</v>
      </c>
      <c r="AI3311" t="s">
        <v>612</v>
      </c>
      <c r="AJ3311" t="s">
        <v>612</v>
      </c>
      <c r="AK3311" t="s">
        <v>612</v>
      </c>
      <c r="AL3311" t="s">
        <v>612</v>
      </c>
      <c r="AM3311" t="s">
        <v>612</v>
      </c>
      <c r="AN3311" t="s">
        <v>612</v>
      </c>
      <c r="AO3311" t="s">
        <v>612</v>
      </c>
      <c r="AP3311" t="s">
        <v>612</v>
      </c>
      <c r="AQ3311">
        <v>256</v>
      </c>
      <c r="AR3311" t="s">
        <v>612</v>
      </c>
      <c r="AS3311" t="s">
        <v>612</v>
      </c>
      <c r="AT3311" t="s">
        <v>613</v>
      </c>
      <c r="AU3311" t="s">
        <v>612</v>
      </c>
      <c r="AV3311" t="s">
        <v>614</v>
      </c>
      <c r="AW3311" t="s">
        <v>612</v>
      </c>
      <c r="AX3311" t="s">
        <v>612</v>
      </c>
      <c r="AY3311" t="s">
        <v>621</v>
      </c>
      <c r="AZ3311" t="s">
        <v>2274</v>
      </c>
      <c r="BA3311" t="s">
        <v>460</v>
      </c>
      <c r="BB3311" t="s">
        <v>859</v>
      </c>
      <c r="BC3311">
        <v>44344</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1455353</v>
      </c>
      <c r="BY3311">
        <v>0</v>
      </c>
      <c r="BZ3311">
        <v>0</v>
      </c>
      <c r="CA3311">
        <v>0</v>
      </c>
      <c r="CB3311">
        <v>0</v>
      </c>
      <c r="CC3311">
        <v>0</v>
      </c>
      <c r="CD3311">
        <v>1455353</v>
      </c>
      <c r="CE3311">
        <v>1455353</v>
      </c>
      <c r="CF3311">
        <v>1455353</v>
      </c>
      <c r="CG3311">
        <v>0</v>
      </c>
      <c r="CH3311" t="s">
        <v>612</v>
      </c>
      <c r="CI3311" t="s">
        <v>1357</v>
      </c>
      <c r="CJ3311" t="s">
        <v>702</v>
      </c>
      <c r="CK3311" t="s">
        <v>703</v>
      </c>
      <c r="CL3311" t="s">
        <v>617</v>
      </c>
      <c r="CM3311" t="s">
        <v>617</v>
      </c>
      <c r="CN3311">
        <v>1455353</v>
      </c>
    </row>
    <row r="3312" spans="1:92" x14ac:dyDescent="0.25">
      <c r="A3312" t="s">
        <v>16399</v>
      </c>
      <c r="B3312" t="s">
        <v>16399</v>
      </c>
      <c r="C3312">
        <v>59</v>
      </c>
      <c r="D3312" t="s">
        <v>9821</v>
      </c>
      <c r="E3312">
        <v>66311</v>
      </c>
      <c r="F3312" t="s">
        <v>16131</v>
      </c>
      <c r="G3312" t="s">
        <v>16400</v>
      </c>
      <c r="H3312" t="s">
        <v>16401</v>
      </c>
      <c r="I3312" t="s">
        <v>630</v>
      </c>
      <c r="J3312" t="s">
        <v>804</v>
      </c>
      <c r="K3312" t="s">
        <v>804</v>
      </c>
      <c r="L3312" t="s">
        <v>804</v>
      </c>
      <c r="M3312" t="s">
        <v>16402</v>
      </c>
      <c r="N3312" t="s">
        <v>16403</v>
      </c>
      <c r="O3312" t="s">
        <v>804</v>
      </c>
      <c r="P3312" t="s">
        <v>9711</v>
      </c>
      <c r="Q3312" t="s">
        <v>9712</v>
      </c>
      <c r="R3312" t="s">
        <v>9713</v>
      </c>
      <c r="S3312" t="s">
        <v>9713</v>
      </c>
      <c r="T3312" t="s">
        <v>9714</v>
      </c>
      <c r="U3312" t="s">
        <v>4479</v>
      </c>
      <c r="V3312" t="s">
        <v>1577</v>
      </c>
      <c r="W3312" t="s">
        <v>804</v>
      </c>
      <c r="X3312" t="s">
        <v>804</v>
      </c>
      <c r="Y3312">
        <v>44523</v>
      </c>
      <c r="Z3312" t="s">
        <v>909</v>
      </c>
      <c r="AA3312" t="s">
        <v>909</v>
      </c>
      <c r="AB3312" t="s">
        <v>612</v>
      </c>
      <c r="AC3312" t="s">
        <v>612</v>
      </c>
      <c r="AD3312" t="s">
        <v>612</v>
      </c>
      <c r="AE3312">
        <v>44523</v>
      </c>
      <c r="AF3312" t="s">
        <v>909</v>
      </c>
      <c r="AG3312" t="s">
        <v>909</v>
      </c>
      <c r="AH3312">
        <v>44523</v>
      </c>
      <c r="AI3312" t="s">
        <v>909</v>
      </c>
      <c r="AJ3312" t="s">
        <v>909</v>
      </c>
      <c r="AK3312" t="s">
        <v>612</v>
      </c>
      <c r="AL3312" t="s">
        <v>612</v>
      </c>
      <c r="AM3312" t="s">
        <v>612</v>
      </c>
      <c r="AN3312" t="s">
        <v>612</v>
      </c>
      <c r="AO3312" t="s">
        <v>612</v>
      </c>
      <c r="AP3312" t="s">
        <v>612</v>
      </c>
      <c r="AQ3312">
        <v>354</v>
      </c>
      <c r="AR3312">
        <v>3</v>
      </c>
      <c r="AS3312">
        <v>49</v>
      </c>
      <c r="AT3312" t="s">
        <v>613</v>
      </c>
      <c r="AU3312" t="s">
        <v>612</v>
      </c>
      <c r="AV3312" t="s">
        <v>887</v>
      </c>
      <c r="AW3312" t="s">
        <v>612</v>
      </c>
      <c r="AX3312" t="s">
        <v>612</v>
      </c>
      <c r="AY3312" t="s">
        <v>887</v>
      </c>
      <c r="AZ3312" t="s">
        <v>145</v>
      </c>
      <c r="BA3312" t="s">
        <v>15638</v>
      </c>
      <c r="BB3312" t="s">
        <v>336</v>
      </c>
      <c r="BC3312">
        <v>45536</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8950223</v>
      </c>
      <c r="BY3312">
        <v>0</v>
      </c>
      <c r="BZ3312">
        <v>1751759</v>
      </c>
      <c r="CA3312">
        <v>0</v>
      </c>
      <c r="CB3312">
        <v>0</v>
      </c>
      <c r="CC3312">
        <v>0</v>
      </c>
      <c r="CD3312">
        <v>10701982</v>
      </c>
      <c r="CE3312">
        <v>10701982</v>
      </c>
      <c r="CF3312">
        <v>10701982</v>
      </c>
      <c r="CG3312">
        <v>0</v>
      </c>
      <c r="CH3312" t="s">
        <v>612</v>
      </c>
      <c r="CI3312" t="s">
        <v>1368</v>
      </c>
      <c r="CJ3312" t="s">
        <v>702</v>
      </c>
      <c r="CK3312" t="s">
        <v>703</v>
      </c>
      <c r="CL3312" t="s">
        <v>764</v>
      </c>
      <c r="CM3312" t="s">
        <v>740</v>
      </c>
      <c r="CN3312">
        <v>10701982</v>
      </c>
    </row>
    <row r="3313" spans="1:92" x14ac:dyDescent="0.25">
      <c r="A3313" t="s">
        <v>16404</v>
      </c>
      <c r="B3313" t="s">
        <v>16404</v>
      </c>
      <c r="C3313">
        <v>59</v>
      </c>
      <c r="D3313" t="s">
        <v>597</v>
      </c>
      <c r="E3313">
        <v>66311</v>
      </c>
      <c r="F3313" t="s">
        <v>16131</v>
      </c>
      <c r="G3313" t="s">
        <v>16405</v>
      </c>
      <c r="H3313" t="s">
        <v>16405</v>
      </c>
      <c r="I3313" t="s">
        <v>600</v>
      </c>
      <c r="J3313">
        <v>10576</v>
      </c>
      <c r="K3313">
        <v>11125</v>
      </c>
      <c r="L3313" t="s">
        <v>16132</v>
      </c>
      <c r="M3313" t="s">
        <v>16133</v>
      </c>
      <c r="N3313" t="s">
        <v>9714</v>
      </c>
      <c r="O3313" t="s">
        <v>16134</v>
      </c>
      <c r="P3313" t="s">
        <v>9711</v>
      </c>
      <c r="Q3313" t="s">
        <v>9712</v>
      </c>
      <c r="R3313" t="s">
        <v>9713</v>
      </c>
      <c r="S3313" t="s">
        <v>9713</v>
      </c>
      <c r="T3313" t="s">
        <v>9714</v>
      </c>
      <c r="U3313" t="s">
        <v>4479</v>
      </c>
      <c r="V3313" t="s">
        <v>1577</v>
      </c>
      <c r="W3313">
        <v>45.381259999999997</v>
      </c>
      <c r="X3313">
        <v>-75.626410000000007</v>
      </c>
      <c r="Y3313">
        <v>44476</v>
      </c>
      <c r="Z3313" t="s">
        <v>909</v>
      </c>
      <c r="AA3313" t="s">
        <v>909</v>
      </c>
      <c r="AB3313" t="s">
        <v>612</v>
      </c>
      <c r="AC3313" t="s">
        <v>612</v>
      </c>
      <c r="AD3313" t="s">
        <v>612</v>
      </c>
      <c r="AE3313" t="s">
        <v>612</v>
      </c>
      <c r="AF3313" t="s">
        <v>612</v>
      </c>
      <c r="AG3313" t="s">
        <v>612</v>
      </c>
      <c r="AH3313" t="s">
        <v>612</v>
      </c>
      <c r="AI3313" t="s">
        <v>612</v>
      </c>
      <c r="AJ3313" t="s">
        <v>612</v>
      </c>
      <c r="AK3313" t="s">
        <v>612</v>
      </c>
      <c r="AL3313" t="s">
        <v>612</v>
      </c>
      <c r="AM3313" t="s">
        <v>612</v>
      </c>
      <c r="AN3313" t="s">
        <v>612</v>
      </c>
      <c r="AO3313" t="s">
        <v>612</v>
      </c>
      <c r="AP3313" t="s">
        <v>612</v>
      </c>
      <c r="AQ3313" t="s">
        <v>612</v>
      </c>
      <c r="AR3313" t="s">
        <v>612</v>
      </c>
      <c r="AS3313" t="s">
        <v>612</v>
      </c>
      <c r="AT3313" t="s">
        <v>613</v>
      </c>
      <c r="AU3313" t="s">
        <v>612</v>
      </c>
      <c r="AV3313" t="s">
        <v>635</v>
      </c>
      <c r="AW3313">
        <v>44476</v>
      </c>
      <c r="AX3313">
        <v>2712000</v>
      </c>
      <c r="AY3313" t="s">
        <v>1046</v>
      </c>
      <c r="AZ3313" t="s">
        <v>470</v>
      </c>
      <c r="BA3313" t="s">
        <v>470</v>
      </c>
      <c r="BB3313" t="s">
        <v>380</v>
      </c>
      <c r="BC3313">
        <v>44805</v>
      </c>
      <c r="BD3313">
        <v>0</v>
      </c>
      <c r="BE3313">
        <v>0</v>
      </c>
      <c r="BF3313">
        <v>160000</v>
      </c>
      <c r="BG3313">
        <v>2192080</v>
      </c>
      <c r="BH3313">
        <v>0</v>
      </c>
      <c r="BI3313">
        <v>0</v>
      </c>
      <c r="BJ3313">
        <v>0</v>
      </c>
      <c r="BK3313">
        <v>0</v>
      </c>
      <c r="BL3313">
        <v>360000</v>
      </c>
      <c r="BM3313">
        <v>0</v>
      </c>
      <c r="BN3313">
        <v>0</v>
      </c>
      <c r="BO3313">
        <v>0</v>
      </c>
      <c r="BP3313">
        <v>0</v>
      </c>
      <c r="BQ3313">
        <v>0</v>
      </c>
      <c r="BR3313">
        <v>0</v>
      </c>
      <c r="BS3313">
        <v>2712080</v>
      </c>
      <c r="BT3313">
        <v>0</v>
      </c>
      <c r="BU3313">
        <v>0</v>
      </c>
      <c r="BV3313">
        <v>0</v>
      </c>
      <c r="BW3313">
        <v>0</v>
      </c>
      <c r="BX3313">
        <v>0</v>
      </c>
      <c r="BY3313">
        <v>0</v>
      </c>
      <c r="BZ3313">
        <v>0</v>
      </c>
      <c r="CA3313">
        <v>0</v>
      </c>
      <c r="CB3313">
        <v>0</v>
      </c>
      <c r="CC3313">
        <v>0</v>
      </c>
      <c r="CD3313">
        <v>0</v>
      </c>
      <c r="CE3313">
        <v>2712080</v>
      </c>
      <c r="CF3313">
        <v>2712080</v>
      </c>
      <c r="CG3313">
        <v>0</v>
      </c>
      <c r="CH3313" t="s">
        <v>612</v>
      </c>
      <c r="CI3313" t="s">
        <v>1368</v>
      </c>
      <c r="CJ3313" t="s">
        <v>617</v>
      </c>
      <c r="CK3313" t="s">
        <v>617</v>
      </c>
      <c r="CL3313" t="s">
        <v>617</v>
      </c>
      <c r="CM3313" t="s">
        <v>617</v>
      </c>
      <c r="CN3313">
        <v>0</v>
      </c>
    </row>
    <row r="3314" spans="1:92" x14ac:dyDescent="0.25">
      <c r="A3314" t="s">
        <v>16406</v>
      </c>
      <c r="B3314" t="s">
        <v>16406</v>
      </c>
      <c r="C3314">
        <v>59</v>
      </c>
      <c r="D3314" t="s">
        <v>597</v>
      </c>
      <c r="E3314">
        <v>66311</v>
      </c>
      <c r="F3314" t="s">
        <v>16131</v>
      </c>
      <c r="G3314" t="s">
        <v>10258</v>
      </c>
      <c r="H3314" t="s">
        <v>16407</v>
      </c>
      <c r="I3314" t="s">
        <v>630</v>
      </c>
      <c r="J3314" t="s">
        <v>804</v>
      </c>
      <c r="K3314" t="s">
        <v>804</v>
      </c>
      <c r="L3314" t="s">
        <v>804</v>
      </c>
      <c r="M3314" t="s">
        <v>16408</v>
      </c>
      <c r="N3314" t="s">
        <v>10255</v>
      </c>
      <c r="O3314" t="s">
        <v>804</v>
      </c>
      <c r="P3314" t="s">
        <v>10257</v>
      </c>
      <c r="Q3314" t="s">
        <v>10258</v>
      </c>
      <c r="R3314" t="s">
        <v>10259</v>
      </c>
      <c r="S3314" t="s">
        <v>10259</v>
      </c>
      <c r="T3314" t="s">
        <v>10260</v>
      </c>
      <c r="U3314" t="s">
        <v>4479</v>
      </c>
      <c r="V3314" t="s">
        <v>1577</v>
      </c>
      <c r="W3314" t="s">
        <v>804</v>
      </c>
      <c r="X3314" t="s">
        <v>804</v>
      </c>
      <c r="Y3314">
        <v>44622</v>
      </c>
      <c r="Z3314" t="s">
        <v>909</v>
      </c>
      <c r="AA3314" t="s">
        <v>909</v>
      </c>
      <c r="AB3314">
        <v>44622</v>
      </c>
      <c r="AC3314" t="s">
        <v>909</v>
      </c>
      <c r="AD3314" t="s">
        <v>909</v>
      </c>
      <c r="AE3314" t="s">
        <v>612</v>
      </c>
      <c r="AF3314" t="s">
        <v>612</v>
      </c>
      <c r="AG3314" t="s">
        <v>612</v>
      </c>
      <c r="AH3314" t="s">
        <v>612</v>
      </c>
      <c r="AI3314" t="s">
        <v>612</v>
      </c>
      <c r="AJ3314" t="s">
        <v>612</v>
      </c>
      <c r="AK3314" t="s">
        <v>612</v>
      </c>
      <c r="AL3314" t="s">
        <v>612</v>
      </c>
      <c r="AM3314" t="s">
        <v>612</v>
      </c>
      <c r="AN3314" t="s">
        <v>612</v>
      </c>
      <c r="AO3314" t="s">
        <v>612</v>
      </c>
      <c r="AP3314" t="s">
        <v>612</v>
      </c>
      <c r="AQ3314" t="s">
        <v>612</v>
      </c>
      <c r="AR3314" t="s">
        <v>612</v>
      </c>
      <c r="AS3314" t="s">
        <v>612</v>
      </c>
      <c r="AT3314" t="s">
        <v>613</v>
      </c>
      <c r="AU3314" t="s">
        <v>612</v>
      </c>
      <c r="AV3314" t="s">
        <v>635</v>
      </c>
      <c r="AW3314">
        <v>44622</v>
      </c>
      <c r="AX3314">
        <v>5486870</v>
      </c>
      <c r="AY3314" t="s">
        <v>621</v>
      </c>
      <c r="AZ3314" t="s">
        <v>663</v>
      </c>
      <c r="BA3314" t="s">
        <v>460</v>
      </c>
      <c r="BB3314" t="s">
        <v>909</v>
      </c>
      <c r="BC3314">
        <v>44804</v>
      </c>
      <c r="BD3314">
        <v>0</v>
      </c>
      <c r="BE3314">
        <v>0</v>
      </c>
      <c r="BF3314">
        <v>0</v>
      </c>
      <c r="BG3314">
        <v>0</v>
      </c>
      <c r="BH3314">
        <v>3840809</v>
      </c>
      <c r="BI3314">
        <v>0</v>
      </c>
      <c r="BJ3314">
        <v>0</v>
      </c>
      <c r="BK3314">
        <v>0</v>
      </c>
      <c r="BL3314">
        <v>0</v>
      </c>
      <c r="BM3314">
        <v>0</v>
      </c>
      <c r="BN3314">
        <v>0</v>
      </c>
      <c r="BO3314">
        <v>0</v>
      </c>
      <c r="BP3314">
        <v>0</v>
      </c>
      <c r="BQ3314">
        <v>0</v>
      </c>
      <c r="BR3314">
        <v>0</v>
      </c>
      <c r="BS3314">
        <v>3840809</v>
      </c>
      <c r="BT3314">
        <v>0</v>
      </c>
      <c r="BU3314">
        <v>0</v>
      </c>
      <c r="BV3314">
        <v>0</v>
      </c>
      <c r="BW3314">
        <v>1646061</v>
      </c>
      <c r="BX3314">
        <v>0</v>
      </c>
      <c r="BY3314">
        <v>0</v>
      </c>
      <c r="BZ3314">
        <v>0</v>
      </c>
      <c r="CA3314">
        <v>0</v>
      </c>
      <c r="CB3314">
        <v>0</v>
      </c>
      <c r="CC3314">
        <v>0</v>
      </c>
      <c r="CD3314">
        <v>1646061</v>
      </c>
      <c r="CE3314">
        <v>5486870</v>
      </c>
      <c r="CF3314">
        <v>5486870</v>
      </c>
      <c r="CG3314">
        <v>0</v>
      </c>
      <c r="CH3314" t="s">
        <v>612</v>
      </c>
      <c r="CI3314" t="s">
        <v>1368</v>
      </c>
      <c r="CJ3314" t="s">
        <v>617</v>
      </c>
      <c r="CK3314" t="s">
        <v>617</v>
      </c>
      <c r="CL3314" t="s">
        <v>617</v>
      </c>
      <c r="CM3314" t="s">
        <v>617</v>
      </c>
      <c r="CN3314">
        <v>1646061</v>
      </c>
    </row>
    <row r="3315" spans="1:92" x14ac:dyDescent="0.25">
      <c r="A3315" t="s">
        <v>16409</v>
      </c>
      <c r="B3315" t="s">
        <v>16409</v>
      </c>
      <c r="C3315">
        <v>59</v>
      </c>
      <c r="D3315" t="s">
        <v>9821</v>
      </c>
      <c r="E3315">
        <v>66311</v>
      </c>
      <c r="F3315" t="s">
        <v>16410</v>
      </c>
      <c r="G3315" t="s">
        <v>16411</v>
      </c>
      <c r="H3315" t="s">
        <v>16412</v>
      </c>
      <c r="I3315" t="s">
        <v>630</v>
      </c>
      <c r="J3315" t="s">
        <v>804</v>
      </c>
      <c r="K3315" t="s">
        <v>804</v>
      </c>
      <c r="L3315" t="s">
        <v>804</v>
      </c>
      <c r="M3315" t="s">
        <v>804</v>
      </c>
      <c r="N3315" t="s">
        <v>9714</v>
      </c>
      <c r="O3315" t="s">
        <v>16413</v>
      </c>
      <c r="P3315" t="s">
        <v>9711</v>
      </c>
      <c r="Q3315" t="s">
        <v>9712</v>
      </c>
      <c r="R3315" t="s">
        <v>9713</v>
      </c>
      <c r="S3315" t="s">
        <v>9713</v>
      </c>
      <c r="T3315" t="s">
        <v>9714</v>
      </c>
      <c r="U3315" t="s">
        <v>4479</v>
      </c>
      <c r="V3315" t="s">
        <v>1577</v>
      </c>
      <c r="W3315" t="s">
        <v>804</v>
      </c>
      <c r="X3315" t="s">
        <v>804</v>
      </c>
      <c r="Y3315">
        <v>44672</v>
      </c>
      <c r="Z3315" t="s">
        <v>909</v>
      </c>
      <c r="AA3315" t="s">
        <v>380</v>
      </c>
      <c r="AB3315" t="s">
        <v>612</v>
      </c>
      <c r="AC3315" t="s">
        <v>612</v>
      </c>
      <c r="AD3315" t="s">
        <v>612</v>
      </c>
      <c r="AE3315">
        <v>44672</v>
      </c>
      <c r="AF3315" t="s">
        <v>909</v>
      </c>
      <c r="AG3315" t="s">
        <v>380</v>
      </c>
      <c r="AH3315">
        <v>44672</v>
      </c>
      <c r="AI3315" t="s">
        <v>909</v>
      </c>
      <c r="AJ3315" t="s">
        <v>380</v>
      </c>
      <c r="AK3315" t="s">
        <v>612</v>
      </c>
      <c r="AL3315" t="s">
        <v>612</v>
      </c>
      <c r="AM3315" t="s">
        <v>612</v>
      </c>
      <c r="AN3315" t="s">
        <v>612</v>
      </c>
      <c r="AO3315" t="s">
        <v>612</v>
      </c>
      <c r="AP3315" t="s">
        <v>612</v>
      </c>
      <c r="AQ3315">
        <v>449</v>
      </c>
      <c r="AR3315">
        <v>3</v>
      </c>
      <c r="AS3315">
        <v>49</v>
      </c>
      <c r="AT3315" t="s">
        <v>613</v>
      </c>
      <c r="AU3315" t="s">
        <v>612</v>
      </c>
      <c r="AV3315" t="s">
        <v>887</v>
      </c>
      <c r="AW3315" t="s">
        <v>612</v>
      </c>
      <c r="AX3315" t="s">
        <v>612</v>
      </c>
      <c r="AY3315" t="s">
        <v>887</v>
      </c>
      <c r="AZ3315" t="s">
        <v>145</v>
      </c>
      <c r="BA3315" t="s">
        <v>460</v>
      </c>
      <c r="BB3315" t="s">
        <v>1449</v>
      </c>
      <c r="BC3315">
        <v>46637</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12469140</v>
      </c>
      <c r="BY3315">
        <v>0</v>
      </c>
      <c r="BZ3315">
        <v>2014523</v>
      </c>
      <c r="CA3315">
        <v>0</v>
      </c>
      <c r="CB3315">
        <v>0</v>
      </c>
      <c r="CC3315">
        <v>0</v>
      </c>
      <c r="CD3315">
        <v>14483663</v>
      </c>
      <c r="CE3315">
        <v>14483663</v>
      </c>
      <c r="CF3315">
        <v>14483663</v>
      </c>
      <c r="CG3315">
        <v>0</v>
      </c>
      <c r="CH3315" t="s">
        <v>612</v>
      </c>
      <c r="CI3315" t="s">
        <v>917</v>
      </c>
      <c r="CJ3315" t="s">
        <v>702</v>
      </c>
      <c r="CK3315" t="s">
        <v>703</v>
      </c>
      <c r="CL3315" t="s">
        <v>764</v>
      </c>
      <c r="CM3315" t="s">
        <v>740</v>
      </c>
      <c r="CN3315">
        <v>14483663</v>
      </c>
    </row>
    <row r="3316" spans="1:92" x14ac:dyDescent="0.25">
      <c r="A3316" t="s">
        <v>16414</v>
      </c>
      <c r="B3316" t="s">
        <v>16414</v>
      </c>
      <c r="C3316">
        <v>60.1</v>
      </c>
      <c r="D3316" t="s">
        <v>597</v>
      </c>
      <c r="E3316">
        <v>29106</v>
      </c>
      <c r="F3316" t="s">
        <v>16415</v>
      </c>
      <c r="G3316" t="s">
        <v>15621</v>
      </c>
      <c r="H3316" t="s">
        <v>15621</v>
      </c>
      <c r="I3316" t="s">
        <v>600</v>
      </c>
      <c r="J3316">
        <v>24190</v>
      </c>
      <c r="K3316">
        <v>12023</v>
      </c>
      <c r="L3316" t="s">
        <v>16416</v>
      </c>
      <c r="M3316" t="s">
        <v>16417</v>
      </c>
      <c r="N3316" t="s">
        <v>692</v>
      </c>
      <c r="O3316" t="s">
        <v>16418</v>
      </c>
      <c r="P3316" t="s">
        <v>605</v>
      </c>
      <c r="Q3316" t="s">
        <v>606</v>
      </c>
      <c r="R3316" t="s">
        <v>607</v>
      </c>
      <c r="S3316" t="s">
        <v>608</v>
      </c>
      <c r="T3316" t="s">
        <v>609</v>
      </c>
      <c r="U3316" t="s">
        <v>610</v>
      </c>
      <c r="V3316" t="s">
        <v>611</v>
      </c>
      <c r="W3316">
        <v>48.476931299999997</v>
      </c>
      <c r="X3316">
        <v>-81.361939100000001</v>
      </c>
      <c r="Y3316" t="s">
        <v>612</v>
      </c>
      <c r="Z3316" t="s">
        <v>612</v>
      </c>
      <c r="AA3316" t="s">
        <v>612</v>
      </c>
      <c r="AB3316" t="s">
        <v>612</v>
      </c>
      <c r="AC3316" t="s">
        <v>612</v>
      </c>
      <c r="AD3316" t="s">
        <v>612</v>
      </c>
      <c r="AE3316" t="s">
        <v>612</v>
      </c>
      <c r="AF3316" t="s">
        <v>612</v>
      </c>
      <c r="AG3316" t="s">
        <v>612</v>
      </c>
      <c r="AH3316" t="s">
        <v>612</v>
      </c>
      <c r="AI3316" t="s">
        <v>612</v>
      </c>
      <c r="AJ3316" t="s">
        <v>612</v>
      </c>
      <c r="AK3316" t="s">
        <v>612</v>
      </c>
      <c r="AL3316" t="s">
        <v>612</v>
      </c>
      <c r="AM3316" t="s">
        <v>612</v>
      </c>
      <c r="AN3316" t="s">
        <v>612</v>
      </c>
      <c r="AO3316" t="s">
        <v>612</v>
      </c>
      <c r="AP3316" t="s">
        <v>612</v>
      </c>
      <c r="AQ3316" t="s">
        <v>612</v>
      </c>
      <c r="AR3316" t="s">
        <v>612</v>
      </c>
      <c r="AS3316" t="s">
        <v>612</v>
      </c>
      <c r="AT3316" t="s">
        <v>613</v>
      </c>
      <c r="AU3316" t="s">
        <v>612</v>
      </c>
      <c r="AV3316" t="s">
        <v>614</v>
      </c>
      <c r="AW3316" t="s">
        <v>612</v>
      </c>
      <c r="AX3316" t="s">
        <v>612</v>
      </c>
      <c r="AY3316" t="s">
        <v>615</v>
      </c>
      <c r="AZ3316" t="s">
        <v>612</v>
      </c>
      <c r="BA3316" t="s">
        <v>612</v>
      </c>
      <c r="BB3316" t="s">
        <v>612</v>
      </c>
      <c r="BC3316" t="s">
        <v>612</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t="s">
        <v>612</v>
      </c>
      <c r="CI3316" t="s">
        <v>616</v>
      </c>
      <c r="CJ3316" t="s">
        <v>617</v>
      </c>
      <c r="CK3316" t="s">
        <v>617</v>
      </c>
      <c r="CL3316" t="s">
        <v>617</v>
      </c>
      <c r="CM3316" t="s">
        <v>617</v>
      </c>
      <c r="CN3316">
        <v>0</v>
      </c>
    </row>
    <row r="3317" spans="1:92" x14ac:dyDescent="0.25">
      <c r="A3317" t="s">
        <v>16419</v>
      </c>
      <c r="B3317" t="s">
        <v>16419</v>
      </c>
      <c r="C3317">
        <v>60.1</v>
      </c>
      <c r="D3317" t="s">
        <v>597</v>
      </c>
      <c r="E3317">
        <v>29106</v>
      </c>
      <c r="F3317" t="s">
        <v>16415</v>
      </c>
      <c r="G3317" t="s">
        <v>15626</v>
      </c>
      <c r="H3317" t="s">
        <v>15627</v>
      </c>
      <c r="I3317" t="s">
        <v>600</v>
      </c>
      <c r="J3317">
        <v>24190</v>
      </c>
      <c r="K3317">
        <v>12023</v>
      </c>
      <c r="L3317" t="s">
        <v>16416</v>
      </c>
      <c r="M3317" t="s">
        <v>16417</v>
      </c>
      <c r="N3317" t="s">
        <v>692</v>
      </c>
      <c r="O3317" t="s">
        <v>16418</v>
      </c>
      <c r="P3317" t="s">
        <v>605</v>
      </c>
      <c r="Q3317" t="s">
        <v>606</v>
      </c>
      <c r="R3317" t="s">
        <v>607</v>
      </c>
      <c r="S3317" t="s">
        <v>608</v>
      </c>
      <c r="T3317" t="s">
        <v>609</v>
      </c>
      <c r="U3317" t="s">
        <v>610</v>
      </c>
      <c r="V3317" t="s">
        <v>611</v>
      </c>
      <c r="W3317">
        <v>48.476931299999997</v>
      </c>
      <c r="X3317">
        <v>-81.361939100000001</v>
      </c>
      <c r="Y3317" t="s">
        <v>612</v>
      </c>
      <c r="Z3317" t="s">
        <v>612</v>
      </c>
      <c r="AA3317" t="s">
        <v>612</v>
      </c>
      <c r="AB3317" t="s">
        <v>612</v>
      </c>
      <c r="AC3317" t="s">
        <v>612</v>
      </c>
      <c r="AD3317" t="s">
        <v>612</v>
      </c>
      <c r="AE3317" t="s">
        <v>612</v>
      </c>
      <c r="AF3317" t="s">
        <v>612</v>
      </c>
      <c r="AG3317" t="s">
        <v>612</v>
      </c>
      <c r="AH3317" t="s">
        <v>612</v>
      </c>
      <c r="AI3317" t="s">
        <v>612</v>
      </c>
      <c r="AJ3317" t="s">
        <v>612</v>
      </c>
      <c r="AK3317" t="s">
        <v>612</v>
      </c>
      <c r="AL3317" t="s">
        <v>612</v>
      </c>
      <c r="AM3317" t="s">
        <v>612</v>
      </c>
      <c r="AN3317" t="s">
        <v>612</v>
      </c>
      <c r="AO3317" t="s">
        <v>612</v>
      </c>
      <c r="AP3317" t="s">
        <v>612</v>
      </c>
      <c r="AQ3317" t="s">
        <v>612</v>
      </c>
      <c r="AR3317" t="s">
        <v>612</v>
      </c>
      <c r="AS3317" t="s">
        <v>612</v>
      </c>
      <c r="AT3317" t="s">
        <v>613</v>
      </c>
      <c r="AU3317" t="s">
        <v>612</v>
      </c>
      <c r="AV3317" t="s">
        <v>614</v>
      </c>
      <c r="AW3317" t="s">
        <v>612</v>
      </c>
      <c r="AX3317">
        <v>2997474</v>
      </c>
      <c r="AY3317" t="s">
        <v>621</v>
      </c>
      <c r="AZ3317" t="s">
        <v>579</v>
      </c>
      <c r="BA3317" t="s">
        <v>579</v>
      </c>
      <c r="BB3317" t="s">
        <v>622</v>
      </c>
      <c r="BC3317">
        <v>42248</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2997473</v>
      </c>
      <c r="BW3317">
        <v>0</v>
      </c>
      <c r="BX3317">
        <v>0</v>
      </c>
      <c r="BY3317">
        <v>0</v>
      </c>
      <c r="BZ3317">
        <v>0</v>
      </c>
      <c r="CA3317">
        <v>0</v>
      </c>
      <c r="CB3317">
        <v>0</v>
      </c>
      <c r="CC3317">
        <v>0</v>
      </c>
      <c r="CD3317">
        <v>2997473</v>
      </c>
      <c r="CE3317">
        <v>2997473</v>
      </c>
      <c r="CF3317">
        <v>2997473</v>
      </c>
      <c r="CG3317">
        <v>0</v>
      </c>
      <c r="CH3317" t="s">
        <v>612</v>
      </c>
      <c r="CI3317" t="s">
        <v>616</v>
      </c>
      <c r="CJ3317" t="s">
        <v>617</v>
      </c>
      <c r="CK3317" t="s">
        <v>617</v>
      </c>
      <c r="CL3317" t="s">
        <v>617</v>
      </c>
      <c r="CM3317" t="s">
        <v>617</v>
      </c>
      <c r="CN3317">
        <v>0</v>
      </c>
    </row>
    <row r="3318" spans="1:92" x14ac:dyDescent="0.25">
      <c r="A3318" t="s">
        <v>16420</v>
      </c>
      <c r="B3318" t="s">
        <v>16420</v>
      </c>
      <c r="C3318">
        <v>60.1</v>
      </c>
      <c r="D3318" t="s">
        <v>597</v>
      </c>
      <c r="E3318">
        <v>29106</v>
      </c>
      <c r="F3318" t="s">
        <v>16415</v>
      </c>
      <c r="G3318" t="s">
        <v>16421</v>
      </c>
      <c r="H3318" t="s">
        <v>16422</v>
      </c>
      <c r="I3318" t="s">
        <v>630</v>
      </c>
      <c r="J3318">
        <v>7718</v>
      </c>
      <c r="K3318">
        <v>8855</v>
      </c>
      <c r="L3318" t="s">
        <v>16423</v>
      </c>
      <c r="M3318" t="s">
        <v>16424</v>
      </c>
      <c r="N3318" t="s">
        <v>692</v>
      </c>
      <c r="O3318" t="s">
        <v>16425</v>
      </c>
      <c r="P3318" t="s">
        <v>605</v>
      </c>
      <c r="Q3318" t="s">
        <v>606</v>
      </c>
      <c r="R3318" t="s">
        <v>607</v>
      </c>
      <c r="S3318" t="s">
        <v>608</v>
      </c>
      <c r="T3318" t="s">
        <v>609</v>
      </c>
      <c r="U3318" t="s">
        <v>610</v>
      </c>
      <c r="V3318" t="s">
        <v>611</v>
      </c>
      <c r="W3318">
        <v>48.476779999999998</v>
      </c>
      <c r="X3318">
        <v>-81.36927</v>
      </c>
      <c r="Y3318" t="s">
        <v>612</v>
      </c>
      <c r="Z3318" t="s">
        <v>612</v>
      </c>
      <c r="AA3318" t="s">
        <v>612</v>
      </c>
      <c r="AB3318" t="s">
        <v>612</v>
      </c>
      <c r="AC3318" t="s">
        <v>612</v>
      </c>
      <c r="AD3318" t="s">
        <v>612</v>
      </c>
      <c r="AE3318" t="s">
        <v>612</v>
      </c>
      <c r="AF3318" t="s">
        <v>612</v>
      </c>
      <c r="AG3318" t="s">
        <v>612</v>
      </c>
      <c r="AH3318" t="s">
        <v>612</v>
      </c>
      <c r="AI3318" t="s">
        <v>612</v>
      </c>
      <c r="AJ3318" t="s">
        <v>612</v>
      </c>
      <c r="AK3318" t="s">
        <v>612</v>
      </c>
      <c r="AL3318" t="s">
        <v>612</v>
      </c>
      <c r="AM3318" t="s">
        <v>612</v>
      </c>
      <c r="AN3318" t="s">
        <v>612</v>
      </c>
      <c r="AO3318" t="s">
        <v>612</v>
      </c>
      <c r="AP3318" t="s">
        <v>612</v>
      </c>
      <c r="AQ3318" t="s">
        <v>612</v>
      </c>
      <c r="AR3318" t="s">
        <v>612</v>
      </c>
      <c r="AS3318" t="s">
        <v>612</v>
      </c>
      <c r="AT3318" t="s">
        <v>613</v>
      </c>
      <c r="AU3318" t="s">
        <v>612</v>
      </c>
      <c r="AV3318" t="s">
        <v>635</v>
      </c>
      <c r="AW3318">
        <v>39691</v>
      </c>
      <c r="AX3318">
        <v>8797688</v>
      </c>
      <c r="AY3318" t="s">
        <v>621</v>
      </c>
      <c r="AZ3318" t="s">
        <v>143</v>
      </c>
      <c r="BA3318" t="s">
        <v>470</v>
      </c>
      <c r="BB3318" t="s">
        <v>2212</v>
      </c>
      <c r="BC3318">
        <v>36404</v>
      </c>
      <c r="BD3318">
        <v>0</v>
      </c>
      <c r="BE3318">
        <v>0</v>
      </c>
      <c r="BF3318">
        <v>0</v>
      </c>
      <c r="BG3318">
        <v>0</v>
      </c>
      <c r="BH3318">
        <v>0</v>
      </c>
      <c r="BI3318">
        <v>0</v>
      </c>
      <c r="BJ3318">
        <v>0</v>
      </c>
      <c r="BK3318">
        <v>0</v>
      </c>
      <c r="BL3318">
        <v>0</v>
      </c>
      <c r="BM3318">
        <v>0</v>
      </c>
      <c r="BN3318">
        <v>0</v>
      </c>
      <c r="BO3318">
        <v>0</v>
      </c>
      <c r="BP3318">
        <v>0</v>
      </c>
      <c r="BQ3318">
        <v>0</v>
      </c>
      <c r="BR3318">
        <v>8797688</v>
      </c>
      <c r="BS3318">
        <v>8797688</v>
      </c>
      <c r="BT3318">
        <v>0</v>
      </c>
      <c r="BU3318">
        <v>0</v>
      </c>
      <c r="BV3318">
        <v>0</v>
      </c>
      <c r="BW3318">
        <v>0</v>
      </c>
      <c r="BX3318">
        <v>0</v>
      </c>
      <c r="BY3318">
        <v>0</v>
      </c>
      <c r="BZ3318">
        <v>0</v>
      </c>
      <c r="CA3318">
        <v>0</v>
      </c>
      <c r="CB3318">
        <v>0</v>
      </c>
      <c r="CC3318">
        <v>0</v>
      </c>
      <c r="CD3318">
        <v>0</v>
      </c>
      <c r="CE3318">
        <v>8797688</v>
      </c>
      <c r="CF3318">
        <v>8797688</v>
      </c>
      <c r="CG3318">
        <v>0</v>
      </c>
      <c r="CH3318" t="s">
        <v>612</v>
      </c>
      <c r="CI3318" t="s">
        <v>616</v>
      </c>
      <c r="CJ3318" t="s">
        <v>617</v>
      </c>
      <c r="CK3318" t="s">
        <v>617</v>
      </c>
      <c r="CL3318" t="s">
        <v>617</v>
      </c>
      <c r="CM3318" t="s">
        <v>617</v>
      </c>
      <c r="CN3318">
        <v>0</v>
      </c>
    </row>
    <row r="3319" spans="1:92" x14ac:dyDescent="0.25">
      <c r="A3319" t="s">
        <v>16426</v>
      </c>
      <c r="B3319" t="s">
        <v>16426</v>
      </c>
      <c r="C3319">
        <v>60.1</v>
      </c>
      <c r="D3319" t="s">
        <v>597</v>
      </c>
      <c r="E3319">
        <v>29106</v>
      </c>
      <c r="F3319" t="s">
        <v>16415</v>
      </c>
      <c r="G3319" t="s">
        <v>16427</v>
      </c>
      <c r="H3319" t="s">
        <v>16427</v>
      </c>
      <c r="I3319" t="s">
        <v>600</v>
      </c>
      <c r="J3319">
        <v>24190</v>
      </c>
      <c r="K3319">
        <v>12023</v>
      </c>
      <c r="L3319" t="s">
        <v>16416</v>
      </c>
      <c r="M3319" t="s">
        <v>16417</v>
      </c>
      <c r="N3319" t="s">
        <v>692</v>
      </c>
      <c r="O3319" t="s">
        <v>16418</v>
      </c>
      <c r="P3319" t="s">
        <v>605</v>
      </c>
      <c r="Q3319" t="s">
        <v>606</v>
      </c>
      <c r="R3319" t="s">
        <v>607</v>
      </c>
      <c r="S3319" t="s">
        <v>608</v>
      </c>
      <c r="T3319" t="s">
        <v>609</v>
      </c>
      <c r="U3319" t="s">
        <v>610</v>
      </c>
      <c r="V3319" t="s">
        <v>611</v>
      </c>
      <c r="W3319">
        <v>48.476931299999997</v>
      </c>
      <c r="X3319">
        <v>-81.361939100000001</v>
      </c>
      <c r="Y3319">
        <v>42018</v>
      </c>
      <c r="Z3319" t="s">
        <v>700</v>
      </c>
      <c r="AA3319" t="s">
        <v>700</v>
      </c>
      <c r="AB3319" t="s">
        <v>612</v>
      </c>
      <c r="AC3319" t="s">
        <v>612</v>
      </c>
      <c r="AD3319" t="s">
        <v>612</v>
      </c>
      <c r="AE3319">
        <v>42018</v>
      </c>
      <c r="AF3319" t="s">
        <v>700</v>
      </c>
      <c r="AG3319" t="s">
        <v>700</v>
      </c>
      <c r="AH3319" t="s">
        <v>612</v>
      </c>
      <c r="AI3319" t="s">
        <v>612</v>
      </c>
      <c r="AJ3319" t="s">
        <v>612</v>
      </c>
      <c r="AK3319" t="s">
        <v>612</v>
      </c>
      <c r="AL3319" t="s">
        <v>612</v>
      </c>
      <c r="AM3319" t="s">
        <v>612</v>
      </c>
      <c r="AN3319" t="s">
        <v>612</v>
      </c>
      <c r="AO3319" t="s">
        <v>612</v>
      </c>
      <c r="AP3319" t="s">
        <v>612</v>
      </c>
      <c r="AQ3319">
        <v>21</v>
      </c>
      <c r="AR3319" t="s">
        <v>612</v>
      </c>
      <c r="AS3319" t="s">
        <v>612</v>
      </c>
      <c r="AT3319" t="s">
        <v>613</v>
      </c>
      <c r="AU3319" t="s">
        <v>612</v>
      </c>
      <c r="AV3319" t="s">
        <v>614</v>
      </c>
      <c r="AW3319" t="s">
        <v>612</v>
      </c>
      <c r="AX3319">
        <v>82000</v>
      </c>
      <c r="AY3319" t="s">
        <v>621</v>
      </c>
      <c r="AZ3319" t="s">
        <v>463</v>
      </c>
      <c r="BA3319" t="s">
        <v>141</v>
      </c>
      <c r="BB3319" t="s">
        <v>700</v>
      </c>
      <c r="BC3319">
        <v>41883</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82000</v>
      </c>
      <c r="BY3319">
        <v>0</v>
      </c>
      <c r="BZ3319">
        <v>0</v>
      </c>
      <c r="CA3319">
        <v>0</v>
      </c>
      <c r="CB3319">
        <v>0</v>
      </c>
      <c r="CC3319">
        <v>0</v>
      </c>
      <c r="CD3319">
        <v>82000</v>
      </c>
      <c r="CE3319">
        <v>82000</v>
      </c>
      <c r="CF3319">
        <v>82000</v>
      </c>
      <c r="CG3319">
        <v>0</v>
      </c>
      <c r="CH3319" t="s">
        <v>612</v>
      </c>
      <c r="CI3319" t="s">
        <v>616</v>
      </c>
      <c r="CJ3319" t="s">
        <v>702</v>
      </c>
      <c r="CK3319" t="s">
        <v>703</v>
      </c>
      <c r="CL3319" t="s">
        <v>617</v>
      </c>
      <c r="CM3319" t="s">
        <v>617</v>
      </c>
      <c r="CN3319">
        <v>82000</v>
      </c>
    </row>
    <row r="3320" spans="1:92" x14ac:dyDescent="0.25">
      <c r="A3320" t="s">
        <v>16428</v>
      </c>
      <c r="B3320" t="s">
        <v>16428</v>
      </c>
      <c r="C3320">
        <v>60.1</v>
      </c>
      <c r="D3320" t="s">
        <v>597</v>
      </c>
      <c r="E3320">
        <v>29106</v>
      </c>
      <c r="F3320" t="s">
        <v>16415</v>
      </c>
      <c r="G3320" t="s">
        <v>16429</v>
      </c>
      <c r="H3320" t="s">
        <v>16430</v>
      </c>
      <c r="I3320" t="s">
        <v>630</v>
      </c>
      <c r="J3320">
        <v>7720</v>
      </c>
      <c r="K3320">
        <v>8857</v>
      </c>
      <c r="L3320" t="s">
        <v>16431</v>
      </c>
      <c r="M3320" t="s">
        <v>16432</v>
      </c>
      <c r="N3320" t="s">
        <v>692</v>
      </c>
      <c r="O3320" t="s">
        <v>16433</v>
      </c>
      <c r="P3320" t="s">
        <v>605</v>
      </c>
      <c r="Q3320" t="s">
        <v>606</v>
      </c>
      <c r="R3320" t="s">
        <v>607</v>
      </c>
      <c r="S3320" t="s">
        <v>608</v>
      </c>
      <c r="T3320" t="s">
        <v>609</v>
      </c>
      <c r="U3320" t="s">
        <v>610</v>
      </c>
      <c r="V3320" t="s">
        <v>611</v>
      </c>
      <c r="W3320">
        <v>48.499220000000001</v>
      </c>
      <c r="X3320">
        <v>-81.347179999999994</v>
      </c>
      <c r="Y3320" t="s">
        <v>612</v>
      </c>
      <c r="Z3320" t="s">
        <v>612</v>
      </c>
      <c r="AA3320" t="s">
        <v>612</v>
      </c>
      <c r="AB3320" t="s">
        <v>612</v>
      </c>
      <c r="AC3320" t="s">
        <v>612</v>
      </c>
      <c r="AD3320" t="s">
        <v>612</v>
      </c>
      <c r="AE3320" t="s">
        <v>612</v>
      </c>
      <c r="AF3320" t="s">
        <v>612</v>
      </c>
      <c r="AG3320" t="s">
        <v>612</v>
      </c>
      <c r="AH3320" t="s">
        <v>612</v>
      </c>
      <c r="AI3320" t="s">
        <v>612</v>
      </c>
      <c r="AJ3320" t="s">
        <v>612</v>
      </c>
      <c r="AK3320" t="s">
        <v>612</v>
      </c>
      <c r="AL3320" t="s">
        <v>612</v>
      </c>
      <c r="AM3320" t="s">
        <v>612</v>
      </c>
      <c r="AN3320" t="s">
        <v>612</v>
      </c>
      <c r="AO3320" t="s">
        <v>612</v>
      </c>
      <c r="AP3320" t="s">
        <v>612</v>
      </c>
      <c r="AQ3320" t="s">
        <v>612</v>
      </c>
      <c r="AR3320" t="s">
        <v>612</v>
      </c>
      <c r="AS3320" t="s">
        <v>612</v>
      </c>
      <c r="AT3320" t="s">
        <v>613</v>
      </c>
      <c r="AU3320" t="s">
        <v>612</v>
      </c>
      <c r="AV3320" t="s">
        <v>635</v>
      </c>
      <c r="AW3320">
        <v>39691</v>
      </c>
      <c r="AX3320">
        <v>2008204</v>
      </c>
      <c r="AY3320" t="s">
        <v>621</v>
      </c>
      <c r="AZ3320" t="s">
        <v>140</v>
      </c>
      <c r="BA3320" t="s">
        <v>470</v>
      </c>
      <c r="BB3320" t="s">
        <v>941</v>
      </c>
      <c r="BC3320">
        <v>39692</v>
      </c>
      <c r="BD3320">
        <v>0</v>
      </c>
      <c r="BE3320">
        <v>0</v>
      </c>
      <c r="BF3320">
        <v>0</v>
      </c>
      <c r="BG3320">
        <v>0</v>
      </c>
      <c r="BH3320">
        <v>0</v>
      </c>
      <c r="BI3320">
        <v>0</v>
      </c>
      <c r="BJ3320">
        <v>0</v>
      </c>
      <c r="BK3320">
        <v>0</v>
      </c>
      <c r="BL3320">
        <v>0</v>
      </c>
      <c r="BM3320">
        <v>0</v>
      </c>
      <c r="BN3320">
        <v>0</v>
      </c>
      <c r="BO3320">
        <v>0</v>
      </c>
      <c r="BP3320">
        <v>0</v>
      </c>
      <c r="BQ3320">
        <v>0</v>
      </c>
      <c r="BR3320">
        <v>0</v>
      </c>
      <c r="BS3320">
        <v>0</v>
      </c>
      <c r="BT3320">
        <v>2008204</v>
      </c>
      <c r="BU3320">
        <v>0</v>
      </c>
      <c r="BV3320">
        <v>0</v>
      </c>
      <c r="BW3320">
        <v>0</v>
      </c>
      <c r="BX3320">
        <v>0</v>
      </c>
      <c r="BY3320">
        <v>0</v>
      </c>
      <c r="BZ3320">
        <v>0</v>
      </c>
      <c r="CA3320">
        <v>0</v>
      </c>
      <c r="CB3320">
        <v>0</v>
      </c>
      <c r="CC3320">
        <v>0</v>
      </c>
      <c r="CD3320">
        <v>2008204</v>
      </c>
      <c r="CE3320">
        <v>2008204</v>
      </c>
      <c r="CF3320">
        <v>2008204</v>
      </c>
      <c r="CG3320">
        <v>0</v>
      </c>
      <c r="CH3320" t="s">
        <v>612</v>
      </c>
      <c r="CI3320" t="s">
        <v>616</v>
      </c>
      <c r="CJ3320" t="s">
        <v>617</v>
      </c>
      <c r="CK3320" t="s">
        <v>617</v>
      </c>
      <c r="CL3320" t="s">
        <v>617</v>
      </c>
      <c r="CM3320" t="s">
        <v>617</v>
      </c>
      <c r="CN3320">
        <v>0</v>
      </c>
    </row>
    <row r="3321" spans="1:92" x14ac:dyDescent="0.25">
      <c r="A3321" t="s">
        <v>16434</v>
      </c>
      <c r="B3321" t="s">
        <v>16434</v>
      </c>
      <c r="C3321">
        <v>60.1</v>
      </c>
      <c r="D3321" t="s">
        <v>597</v>
      </c>
      <c r="E3321">
        <v>29106</v>
      </c>
      <c r="F3321" t="s">
        <v>16415</v>
      </c>
      <c r="G3321" t="s">
        <v>16435</v>
      </c>
      <c r="H3321" t="s">
        <v>16436</v>
      </c>
      <c r="I3321" t="s">
        <v>667</v>
      </c>
      <c r="J3321">
        <v>10861</v>
      </c>
      <c r="K3321">
        <v>8868</v>
      </c>
      <c r="L3321" t="s">
        <v>16437</v>
      </c>
      <c r="M3321" t="s">
        <v>16438</v>
      </c>
      <c r="N3321" t="s">
        <v>670</v>
      </c>
      <c r="O3321" t="s">
        <v>16439</v>
      </c>
      <c r="P3321" t="s">
        <v>672</v>
      </c>
      <c r="Q3321" t="s">
        <v>673</v>
      </c>
      <c r="R3321" t="s">
        <v>674</v>
      </c>
      <c r="S3321" t="s">
        <v>675</v>
      </c>
      <c r="T3321" t="s">
        <v>676</v>
      </c>
      <c r="U3321" t="s">
        <v>610</v>
      </c>
      <c r="V3321" t="s">
        <v>611</v>
      </c>
      <c r="W3321">
        <v>48.148800000000001</v>
      </c>
      <c r="X3321">
        <v>-80.030709999999999</v>
      </c>
      <c r="Y3321" t="s">
        <v>612</v>
      </c>
      <c r="Z3321" t="s">
        <v>612</v>
      </c>
      <c r="AA3321" t="s">
        <v>612</v>
      </c>
      <c r="AB3321" t="s">
        <v>612</v>
      </c>
      <c r="AC3321" t="s">
        <v>612</v>
      </c>
      <c r="AD3321" t="s">
        <v>612</v>
      </c>
      <c r="AE3321" t="s">
        <v>612</v>
      </c>
      <c r="AF3321" t="s">
        <v>612</v>
      </c>
      <c r="AG3321" t="s">
        <v>612</v>
      </c>
      <c r="AH3321" t="s">
        <v>612</v>
      </c>
      <c r="AI3321" t="s">
        <v>612</v>
      </c>
      <c r="AJ3321" t="s">
        <v>612</v>
      </c>
      <c r="AK3321" t="s">
        <v>612</v>
      </c>
      <c r="AL3321" t="s">
        <v>612</v>
      </c>
      <c r="AM3321" t="s">
        <v>612</v>
      </c>
      <c r="AN3321" t="s">
        <v>612</v>
      </c>
      <c r="AO3321" t="s">
        <v>612</v>
      </c>
      <c r="AP3321" t="s">
        <v>612</v>
      </c>
      <c r="AQ3321" t="s">
        <v>612</v>
      </c>
      <c r="AR3321" t="s">
        <v>612</v>
      </c>
      <c r="AS3321" t="s">
        <v>612</v>
      </c>
      <c r="AT3321" t="s">
        <v>613</v>
      </c>
      <c r="AU3321" t="s">
        <v>612</v>
      </c>
      <c r="AV3321" t="s">
        <v>635</v>
      </c>
      <c r="AW3321">
        <v>39691</v>
      </c>
      <c r="AX3321">
        <v>12939986</v>
      </c>
      <c r="AY3321" t="s">
        <v>621</v>
      </c>
      <c r="AZ3321" t="s">
        <v>145</v>
      </c>
      <c r="BA3321" t="s">
        <v>470</v>
      </c>
      <c r="BB3321" t="s">
        <v>975</v>
      </c>
      <c r="BC3321">
        <v>38596</v>
      </c>
      <c r="BD3321">
        <v>0</v>
      </c>
      <c r="BE3321">
        <v>0</v>
      </c>
      <c r="BF3321">
        <v>0</v>
      </c>
      <c r="BG3321">
        <v>0</v>
      </c>
      <c r="BH3321">
        <v>0</v>
      </c>
      <c r="BI3321">
        <v>0</v>
      </c>
      <c r="BJ3321">
        <v>0</v>
      </c>
      <c r="BK3321">
        <v>0</v>
      </c>
      <c r="BL3321">
        <v>0</v>
      </c>
      <c r="BM3321">
        <v>0</v>
      </c>
      <c r="BN3321">
        <v>0</v>
      </c>
      <c r="BO3321">
        <v>0</v>
      </c>
      <c r="BP3321">
        <v>0</v>
      </c>
      <c r="BQ3321">
        <v>0</v>
      </c>
      <c r="BR3321">
        <v>7204846</v>
      </c>
      <c r="BS3321">
        <v>7204846</v>
      </c>
      <c r="BT3321">
        <v>5735140</v>
      </c>
      <c r="BU3321">
        <v>0</v>
      </c>
      <c r="BV3321">
        <v>0</v>
      </c>
      <c r="BW3321">
        <v>0</v>
      </c>
      <c r="BX3321">
        <v>0</v>
      </c>
      <c r="BY3321">
        <v>0</v>
      </c>
      <c r="BZ3321">
        <v>0</v>
      </c>
      <c r="CA3321">
        <v>0</v>
      </c>
      <c r="CB3321">
        <v>0</v>
      </c>
      <c r="CC3321">
        <v>0</v>
      </c>
      <c r="CD3321">
        <v>5735140</v>
      </c>
      <c r="CE3321">
        <v>12939986</v>
      </c>
      <c r="CF3321">
        <v>12939986</v>
      </c>
      <c r="CG3321">
        <v>0</v>
      </c>
      <c r="CH3321" t="s">
        <v>612</v>
      </c>
      <c r="CI3321" t="s">
        <v>616</v>
      </c>
      <c r="CJ3321" t="s">
        <v>617</v>
      </c>
      <c r="CK3321" t="s">
        <v>617</v>
      </c>
      <c r="CL3321" t="s">
        <v>617</v>
      </c>
      <c r="CM3321" t="s">
        <v>617</v>
      </c>
      <c r="CN3321">
        <v>0</v>
      </c>
    </row>
    <row r="3322" spans="1:92" x14ac:dyDescent="0.25">
      <c r="A3322" t="s">
        <v>16440</v>
      </c>
      <c r="B3322" t="s">
        <v>16440</v>
      </c>
      <c r="C3322">
        <v>60.1</v>
      </c>
      <c r="D3322" t="s">
        <v>597</v>
      </c>
      <c r="E3322">
        <v>29106</v>
      </c>
      <c r="F3322" t="s">
        <v>16415</v>
      </c>
      <c r="G3322" t="s">
        <v>16435</v>
      </c>
      <c r="H3322" t="s">
        <v>16436</v>
      </c>
      <c r="I3322" t="s">
        <v>667</v>
      </c>
      <c r="J3322">
        <v>10861</v>
      </c>
      <c r="K3322">
        <v>8868</v>
      </c>
      <c r="L3322" t="s">
        <v>16437</v>
      </c>
      <c r="M3322" t="s">
        <v>16438</v>
      </c>
      <c r="N3322" t="s">
        <v>670</v>
      </c>
      <c r="O3322" t="s">
        <v>16439</v>
      </c>
      <c r="P3322" t="s">
        <v>672</v>
      </c>
      <c r="Q3322" t="s">
        <v>673</v>
      </c>
      <c r="R3322" t="s">
        <v>674</v>
      </c>
      <c r="S3322" t="s">
        <v>675</v>
      </c>
      <c r="T3322" t="s">
        <v>676</v>
      </c>
      <c r="U3322" t="s">
        <v>610</v>
      </c>
      <c r="V3322" t="s">
        <v>611</v>
      </c>
      <c r="W3322">
        <v>48.148800000000001</v>
      </c>
      <c r="X3322">
        <v>-80.030709999999999</v>
      </c>
      <c r="Y3322" t="s">
        <v>612</v>
      </c>
      <c r="Z3322" t="s">
        <v>612</v>
      </c>
      <c r="AA3322" t="s">
        <v>612</v>
      </c>
      <c r="AB3322" t="s">
        <v>612</v>
      </c>
      <c r="AC3322" t="s">
        <v>612</v>
      </c>
      <c r="AD3322" t="s">
        <v>612</v>
      </c>
      <c r="AE3322" t="s">
        <v>612</v>
      </c>
      <c r="AF3322" t="s">
        <v>612</v>
      </c>
      <c r="AG3322" t="s">
        <v>612</v>
      </c>
      <c r="AH3322" t="s">
        <v>612</v>
      </c>
      <c r="AI3322" t="s">
        <v>612</v>
      </c>
      <c r="AJ3322" t="s">
        <v>612</v>
      </c>
      <c r="AK3322" t="s">
        <v>612</v>
      </c>
      <c r="AL3322" t="s">
        <v>612</v>
      </c>
      <c r="AM3322" t="s">
        <v>612</v>
      </c>
      <c r="AN3322" t="s">
        <v>612</v>
      </c>
      <c r="AO3322" t="s">
        <v>612</v>
      </c>
      <c r="AP3322" t="s">
        <v>612</v>
      </c>
      <c r="AQ3322" t="s">
        <v>612</v>
      </c>
      <c r="AR3322" t="s">
        <v>612</v>
      </c>
      <c r="AS3322" t="s">
        <v>612</v>
      </c>
      <c r="AT3322" t="s">
        <v>613</v>
      </c>
      <c r="AU3322" t="s">
        <v>612</v>
      </c>
      <c r="AV3322" t="s">
        <v>614</v>
      </c>
      <c r="AW3322" t="s">
        <v>612</v>
      </c>
      <c r="AX3322">
        <v>1698000</v>
      </c>
      <c r="AY3322" t="s">
        <v>621</v>
      </c>
      <c r="AZ3322" t="s">
        <v>463</v>
      </c>
      <c r="BA3322" t="s">
        <v>470</v>
      </c>
      <c r="BB3322" t="s">
        <v>662</v>
      </c>
      <c r="BC3322">
        <v>41153</v>
      </c>
      <c r="BD3322">
        <v>0</v>
      </c>
      <c r="BE3322">
        <v>0</v>
      </c>
      <c r="BF3322">
        <v>0</v>
      </c>
      <c r="BG3322">
        <v>0</v>
      </c>
      <c r="BH3322">
        <v>0</v>
      </c>
      <c r="BI3322">
        <v>0</v>
      </c>
      <c r="BJ3322">
        <v>0</v>
      </c>
      <c r="BK3322">
        <v>0</v>
      </c>
      <c r="BL3322">
        <v>0</v>
      </c>
      <c r="BM3322">
        <v>0</v>
      </c>
      <c r="BN3322">
        <v>0</v>
      </c>
      <c r="BO3322">
        <v>0</v>
      </c>
      <c r="BP3322">
        <v>0</v>
      </c>
      <c r="BQ3322">
        <v>0</v>
      </c>
      <c r="BR3322">
        <v>0</v>
      </c>
      <c r="BS3322">
        <v>0</v>
      </c>
      <c r="BT3322">
        <v>1698000</v>
      </c>
      <c r="BU3322">
        <v>0</v>
      </c>
      <c r="BV3322">
        <v>0</v>
      </c>
      <c r="BW3322">
        <v>0</v>
      </c>
      <c r="BX3322">
        <v>0</v>
      </c>
      <c r="BY3322">
        <v>0</v>
      </c>
      <c r="BZ3322">
        <v>0</v>
      </c>
      <c r="CA3322">
        <v>0</v>
      </c>
      <c r="CB3322">
        <v>0</v>
      </c>
      <c r="CC3322">
        <v>0</v>
      </c>
      <c r="CD3322">
        <v>1698000</v>
      </c>
      <c r="CE3322">
        <v>1698000</v>
      </c>
      <c r="CF3322">
        <v>1698000</v>
      </c>
      <c r="CG3322">
        <v>0</v>
      </c>
      <c r="CH3322" t="s">
        <v>612</v>
      </c>
      <c r="CI3322" t="s">
        <v>616</v>
      </c>
      <c r="CJ3322" t="s">
        <v>617</v>
      </c>
      <c r="CK3322" t="s">
        <v>617</v>
      </c>
      <c r="CL3322" t="s">
        <v>617</v>
      </c>
      <c r="CM3322" t="s">
        <v>617</v>
      </c>
      <c r="CN3322">
        <v>0</v>
      </c>
    </row>
    <row r="3323" spans="1:92" x14ac:dyDescent="0.25">
      <c r="A3323" t="s">
        <v>16441</v>
      </c>
      <c r="B3323" t="s">
        <v>15669</v>
      </c>
      <c r="C3323">
        <v>60.1</v>
      </c>
      <c r="D3323" t="s">
        <v>597</v>
      </c>
      <c r="E3323">
        <v>29106</v>
      </c>
      <c r="F3323" t="s">
        <v>16415</v>
      </c>
      <c r="G3323" t="s">
        <v>15670</v>
      </c>
      <c r="H3323" t="s">
        <v>16442</v>
      </c>
      <c r="I3323" t="s">
        <v>667</v>
      </c>
      <c r="J3323">
        <v>11191</v>
      </c>
      <c r="K3323">
        <v>12338</v>
      </c>
      <c r="L3323" t="s">
        <v>15672</v>
      </c>
      <c r="M3323" t="s">
        <v>15673</v>
      </c>
      <c r="N3323" t="s">
        <v>655</v>
      </c>
      <c r="O3323" t="s">
        <v>15674</v>
      </c>
      <c r="P3323" t="s">
        <v>657</v>
      </c>
      <c r="Q3323" t="s">
        <v>651</v>
      </c>
      <c r="R3323" t="s">
        <v>658</v>
      </c>
      <c r="S3323" t="s">
        <v>608</v>
      </c>
      <c r="T3323" t="s">
        <v>609</v>
      </c>
      <c r="U3323" t="s">
        <v>610</v>
      </c>
      <c r="V3323" t="s">
        <v>611</v>
      </c>
      <c r="W3323">
        <v>48.762363641803098</v>
      </c>
      <c r="X3323">
        <v>-80.686917561397806</v>
      </c>
      <c r="Y3323" t="s">
        <v>752</v>
      </c>
      <c r="Z3323" t="s">
        <v>752</v>
      </c>
      <c r="AA3323" t="s">
        <v>752</v>
      </c>
      <c r="AB3323" t="s">
        <v>612</v>
      </c>
      <c r="AC3323" t="s">
        <v>612</v>
      </c>
      <c r="AD3323" t="s">
        <v>612</v>
      </c>
      <c r="AE3323" t="s">
        <v>752</v>
      </c>
      <c r="AF3323" t="s">
        <v>752</v>
      </c>
      <c r="AG3323" t="s">
        <v>752</v>
      </c>
      <c r="AH3323" t="s">
        <v>612</v>
      </c>
      <c r="AI3323" t="s">
        <v>612</v>
      </c>
      <c r="AJ3323" t="s">
        <v>612</v>
      </c>
      <c r="AK3323" t="s">
        <v>612</v>
      </c>
      <c r="AL3323" t="s">
        <v>612</v>
      </c>
      <c r="AM3323" t="s">
        <v>612</v>
      </c>
      <c r="AN3323" t="s">
        <v>612</v>
      </c>
      <c r="AO3323" t="s">
        <v>612</v>
      </c>
      <c r="AP3323" t="s">
        <v>612</v>
      </c>
      <c r="AQ3323">
        <v>180</v>
      </c>
      <c r="AR3323" t="s">
        <v>612</v>
      </c>
      <c r="AS3323" t="s">
        <v>612</v>
      </c>
      <c r="AT3323" t="s">
        <v>613</v>
      </c>
      <c r="AU3323" t="s">
        <v>612</v>
      </c>
      <c r="AV3323" t="s">
        <v>635</v>
      </c>
      <c r="AW3323">
        <v>44189</v>
      </c>
      <c r="AX3323">
        <v>9048830</v>
      </c>
      <c r="AY3323" t="s">
        <v>621</v>
      </c>
      <c r="AZ3323" t="s">
        <v>145</v>
      </c>
      <c r="BA3323" t="s">
        <v>15638</v>
      </c>
      <c r="BB3323" t="s">
        <v>859</v>
      </c>
      <c r="BC3323">
        <v>44141</v>
      </c>
      <c r="BD3323">
        <v>0</v>
      </c>
      <c r="BE3323">
        <v>0</v>
      </c>
      <c r="BF3323">
        <v>0</v>
      </c>
      <c r="BG3323">
        <v>850883</v>
      </c>
      <c r="BH3323">
        <v>0</v>
      </c>
      <c r="BI3323">
        <v>0</v>
      </c>
      <c r="BJ3323">
        <v>0</v>
      </c>
      <c r="BK3323">
        <v>0</v>
      </c>
      <c r="BL3323">
        <v>0</v>
      </c>
      <c r="BM3323">
        <v>0</v>
      </c>
      <c r="BN3323">
        <v>0</v>
      </c>
      <c r="BO3323">
        <v>0</v>
      </c>
      <c r="BP3323">
        <v>1103992</v>
      </c>
      <c r="BQ3323">
        <v>0</v>
      </c>
      <c r="BR3323">
        <v>0</v>
      </c>
      <c r="BS3323">
        <v>1954875</v>
      </c>
      <c r="BT3323">
        <v>0</v>
      </c>
      <c r="BU3323">
        <v>0</v>
      </c>
      <c r="BV3323">
        <v>0</v>
      </c>
      <c r="BW3323">
        <v>0</v>
      </c>
      <c r="BX3323">
        <v>7093955</v>
      </c>
      <c r="BY3323">
        <v>0</v>
      </c>
      <c r="BZ3323">
        <v>0</v>
      </c>
      <c r="CA3323">
        <v>0</v>
      </c>
      <c r="CB3323">
        <v>0</v>
      </c>
      <c r="CC3323">
        <v>0</v>
      </c>
      <c r="CD3323">
        <v>7093955</v>
      </c>
      <c r="CE3323">
        <v>9048830</v>
      </c>
      <c r="CF3323">
        <v>9048830</v>
      </c>
      <c r="CG3323">
        <v>0</v>
      </c>
      <c r="CH3323" t="s">
        <v>612</v>
      </c>
      <c r="CI3323" t="s">
        <v>616</v>
      </c>
      <c r="CJ3323" t="s">
        <v>753</v>
      </c>
      <c r="CK3323" t="s">
        <v>754</v>
      </c>
      <c r="CL3323" t="s">
        <v>617</v>
      </c>
      <c r="CM3323" t="s">
        <v>617</v>
      </c>
      <c r="CN3323">
        <v>7093955</v>
      </c>
    </row>
    <row r="3324" spans="1:92" x14ac:dyDescent="0.25">
      <c r="A3324" t="s">
        <v>16443</v>
      </c>
      <c r="B3324" t="s">
        <v>15669</v>
      </c>
      <c r="C3324">
        <v>60.1</v>
      </c>
      <c r="D3324" t="s">
        <v>597</v>
      </c>
      <c r="E3324">
        <v>29106</v>
      </c>
      <c r="F3324" t="s">
        <v>16415</v>
      </c>
      <c r="G3324" t="s">
        <v>15670</v>
      </c>
      <c r="H3324" t="s">
        <v>16442</v>
      </c>
      <c r="I3324" t="s">
        <v>667</v>
      </c>
      <c r="J3324">
        <v>11191</v>
      </c>
      <c r="K3324">
        <v>12338</v>
      </c>
      <c r="L3324" t="s">
        <v>15676</v>
      </c>
      <c r="M3324" t="s">
        <v>15673</v>
      </c>
      <c r="N3324" t="s">
        <v>655</v>
      </c>
      <c r="O3324" t="s">
        <v>15674</v>
      </c>
      <c r="P3324" t="s">
        <v>657</v>
      </c>
      <c r="Q3324" t="s">
        <v>651</v>
      </c>
      <c r="R3324" t="s">
        <v>658</v>
      </c>
      <c r="S3324" t="s">
        <v>608</v>
      </c>
      <c r="T3324" t="s">
        <v>609</v>
      </c>
      <c r="U3324" t="s">
        <v>610</v>
      </c>
      <c r="V3324" t="s">
        <v>611</v>
      </c>
      <c r="W3324">
        <v>48.762363641803098</v>
      </c>
      <c r="X3324">
        <v>-80.686917561397806</v>
      </c>
      <c r="Y3324">
        <v>42292</v>
      </c>
      <c r="Z3324" t="s">
        <v>622</v>
      </c>
      <c r="AA3324" t="s">
        <v>622</v>
      </c>
      <c r="AB3324">
        <v>42292</v>
      </c>
      <c r="AC3324" t="s">
        <v>622</v>
      </c>
      <c r="AD3324" t="s">
        <v>622</v>
      </c>
      <c r="AE3324" t="s">
        <v>612</v>
      </c>
      <c r="AF3324" t="s">
        <v>612</v>
      </c>
      <c r="AG3324" t="s">
        <v>612</v>
      </c>
      <c r="AH3324" t="s">
        <v>612</v>
      </c>
      <c r="AI3324" t="s">
        <v>612</v>
      </c>
      <c r="AJ3324" t="s">
        <v>612</v>
      </c>
      <c r="AK3324" t="s">
        <v>612</v>
      </c>
      <c r="AL3324" t="s">
        <v>612</v>
      </c>
      <c r="AM3324" t="s">
        <v>612</v>
      </c>
      <c r="AN3324" t="s">
        <v>612</v>
      </c>
      <c r="AO3324" t="s">
        <v>612</v>
      </c>
      <c r="AP3324" t="s">
        <v>612</v>
      </c>
      <c r="AQ3324" t="s">
        <v>612</v>
      </c>
      <c r="AR3324" t="s">
        <v>612</v>
      </c>
      <c r="AS3324" t="s">
        <v>612</v>
      </c>
      <c r="AT3324" t="s">
        <v>612</v>
      </c>
      <c r="AU3324" t="s">
        <v>612</v>
      </c>
      <c r="AV3324" t="s">
        <v>635</v>
      </c>
      <c r="AW3324">
        <v>42292</v>
      </c>
      <c r="AX3324">
        <v>188355</v>
      </c>
      <c r="AY3324" t="s">
        <v>621</v>
      </c>
      <c r="AZ3324" t="s">
        <v>663</v>
      </c>
      <c r="BA3324" t="s">
        <v>15638</v>
      </c>
      <c r="BB3324" t="s">
        <v>622</v>
      </c>
      <c r="BC3324">
        <v>42248</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188355</v>
      </c>
      <c r="BX3324">
        <v>0</v>
      </c>
      <c r="BY3324">
        <v>0</v>
      </c>
      <c r="BZ3324">
        <v>0</v>
      </c>
      <c r="CA3324">
        <v>0</v>
      </c>
      <c r="CB3324">
        <v>0</v>
      </c>
      <c r="CC3324">
        <v>0</v>
      </c>
      <c r="CD3324">
        <v>188355</v>
      </c>
      <c r="CE3324">
        <v>188355</v>
      </c>
      <c r="CF3324">
        <v>188355</v>
      </c>
      <c r="CG3324">
        <v>0</v>
      </c>
      <c r="CH3324" t="s">
        <v>612</v>
      </c>
      <c r="CI3324" t="s">
        <v>616</v>
      </c>
      <c r="CJ3324" t="s">
        <v>617</v>
      </c>
      <c r="CK3324" t="s">
        <v>617</v>
      </c>
      <c r="CL3324" t="s">
        <v>617</v>
      </c>
      <c r="CM3324" t="s">
        <v>617</v>
      </c>
      <c r="CN3324">
        <v>188355</v>
      </c>
    </row>
    <row r="3325" spans="1:92" x14ac:dyDescent="0.25">
      <c r="A3325" t="s">
        <v>16444</v>
      </c>
      <c r="B3325" t="s">
        <v>16444</v>
      </c>
      <c r="C3325">
        <v>60.1</v>
      </c>
      <c r="D3325" t="s">
        <v>597</v>
      </c>
      <c r="E3325">
        <v>29106</v>
      </c>
      <c r="F3325" t="s">
        <v>16415</v>
      </c>
      <c r="G3325" t="s">
        <v>16445</v>
      </c>
      <c r="H3325" t="s">
        <v>16446</v>
      </c>
      <c r="I3325" t="s">
        <v>667</v>
      </c>
      <c r="J3325">
        <v>10857</v>
      </c>
      <c r="K3325">
        <v>12025</v>
      </c>
      <c r="L3325" t="s">
        <v>16447</v>
      </c>
      <c r="M3325" t="s">
        <v>16448</v>
      </c>
      <c r="N3325" t="s">
        <v>609</v>
      </c>
      <c r="O3325" t="s">
        <v>642</v>
      </c>
      <c r="P3325" t="s">
        <v>643</v>
      </c>
      <c r="Q3325" t="s">
        <v>638</v>
      </c>
      <c r="R3325" t="s">
        <v>644</v>
      </c>
      <c r="S3325" t="s">
        <v>608</v>
      </c>
      <c r="T3325" t="s">
        <v>609</v>
      </c>
      <c r="U3325" t="s">
        <v>610</v>
      </c>
      <c r="V3325" t="s">
        <v>611</v>
      </c>
      <c r="W3325">
        <v>49.070999999999998</v>
      </c>
      <c r="X3325">
        <v>-81.01343</v>
      </c>
      <c r="Y3325" t="s">
        <v>612</v>
      </c>
      <c r="Z3325" t="s">
        <v>612</v>
      </c>
      <c r="AA3325" t="s">
        <v>612</v>
      </c>
      <c r="AB3325" t="s">
        <v>612</v>
      </c>
      <c r="AC3325" t="s">
        <v>612</v>
      </c>
      <c r="AD3325" t="s">
        <v>612</v>
      </c>
      <c r="AE3325" t="s">
        <v>612</v>
      </c>
      <c r="AF3325" t="s">
        <v>612</v>
      </c>
      <c r="AG3325" t="s">
        <v>612</v>
      </c>
      <c r="AH3325" t="s">
        <v>612</v>
      </c>
      <c r="AI3325" t="s">
        <v>612</v>
      </c>
      <c r="AJ3325" t="s">
        <v>612</v>
      </c>
      <c r="AK3325" t="s">
        <v>612</v>
      </c>
      <c r="AL3325" t="s">
        <v>612</v>
      </c>
      <c r="AM3325" t="s">
        <v>612</v>
      </c>
      <c r="AN3325" t="s">
        <v>612</v>
      </c>
      <c r="AO3325" t="s">
        <v>612</v>
      </c>
      <c r="AP3325" t="s">
        <v>612</v>
      </c>
      <c r="AQ3325" t="s">
        <v>612</v>
      </c>
      <c r="AR3325" t="s">
        <v>612</v>
      </c>
      <c r="AS3325" t="s">
        <v>612</v>
      </c>
      <c r="AT3325" t="s">
        <v>613</v>
      </c>
      <c r="AU3325" t="s">
        <v>612</v>
      </c>
      <c r="AV3325" t="s">
        <v>635</v>
      </c>
      <c r="AW3325">
        <v>39691</v>
      </c>
      <c r="AX3325">
        <v>15266354</v>
      </c>
      <c r="AY3325" t="s">
        <v>621</v>
      </c>
      <c r="AZ3325" t="s">
        <v>140</v>
      </c>
      <c r="BA3325" t="s">
        <v>470</v>
      </c>
      <c r="BB3325" t="s">
        <v>975</v>
      </c>
      <c r="BC3325">
        <v>38596</v>
      </c>
      <c r="BD3325">
        <v>0</v>
      </c>
      <c r="BE3325">
        <v>0</v>
      </c>
      <c r="BF3325">
        <v>0</v>
      </c>
      <c r="BG3325">
        <v>0</v>
      </c>
      <c r="BH3325">
        <v>0</v>
      </c>
      <c r="BI3325">
        <v>0</v>
      </c>
      <c r="BJ3325">
        <v>0</v>
      </c>
      <c r="BK3325">
        <v>0</v>
      </c>
      <c r="BL3325">
        <v>0</v>
      </c>
      <c r="BM3325">
        <v>0</v>
      </c>
      <c r="BN3325">
        <v>0</v>
      </c>
      <c r="BO3325">
        <v>0</v>
      </c>
      <c r="BP3325">
        <v>0</v>
      </c>
      <c r="BQ3325">
        <v>0</v>
      </c>
      <c r="BR3325">
        <v>0</v>
      </c>
      <c r="BS3325">
        <v>0</v>
      </c>
      <c r="BT3325">
        <v>15266354</v>
      </c>
      <c r="BU3325">
        <v>0</v>
      </c>
      <c r="BV3325">
        <v>0</v>
      </c>
      <c r="BW3325">
        <v>0</v>
      </c>
      <c r="BX3325">
        <v>0</v>
      </c>
      <c r="BY3325">
        <v>0</v>
      </c>
      <c r="BZ3325">
        <v>0</v>
      </c>
      <c r="CA3325">
        <v>0</v>
      </c>
      <c r="CB3325">
        <v>0</v>
      </c>
      <c r="CC3325">
        <v>0</v>
      </c>
      <c r="CD3325">
        <v>15266354</v>
      </c>
      <c r="CE3325">
        <v>15266354</v>
      </c>
      <c r="CF3325">
        <v>15266354</v>
      </c>
      <c r="CG3325">
        <v>0</v>
      </c>
      <c r="CH3325" t="s">
        <v>612</v>
      </c>
      <c r="CI3325" t="s">
        <v>616</v>
      </c>
      <c r="CJ3325" t="s">
        <v>617</v>
      </c>
      <c r="CK3325" t="s">
        <v>617</v>
      </c>
      <c r="CL3325" t="s">
        <v>617</v>
      </c>
      <c r="CM3325" t="s">
        <v>617</v>
      </c>
      <c r="CN3325">
        <v>0</v>
      </c>
    </row>
    <row r="3326" spans="1:92" x14ac:dyDescent="0.25">
      <c r="A3326" t="s">
        <v>16449</v>
      </c>
      <c r="B3326" t="s">
        <v>16449</v>
      </c>
      <c r="C3326">
        <v>60.1</v>
      </c>
      <c r="D3326" t="s">
        <v>597</v>
      </c>
      <c r="E3326">
        <v>29106</v>
      </c>
      <c r="F3326" t="s">
        <v>16415</v>
      </c>
      <c r="G3326" t="s">
        <v>16450</v>
      </c>
      <c r="H3326" t="s">
        <v>16451</v>
      </c>
      <c r="I3326" t="s">
        <v>630</v>
      </c>
      <c r="J3326">
        <v>7705</v>
      </c>
      <c r="K3326">
        <v>8842</v>
      </c>
      <c r="L3326" t="s">
        <v>16452</v>
      </c>
      <c r="M3326" t="s">
        <v>16453</v>
      </c>
      <c r="N3326" t="s">
        <v>692</v>
      </c>
      <c r="O3326" t="s">
        <v>16454</v>
      </c>
      <c r="P3326" t="s">
        <v>605</v>
      </c>
      <c r="Q3326" t="s">
        <v>606</v>
      </c>
      <c r="R3326" t="s">
        <v>607</v>
      </c>
      <c r="S3326" t="s">
        <v>608</v>
      </c>
      <c r="T3326" t="s">
        <v>609</v>
      </c>
      <c r="U3326" t="s">
        <v>610</v>
      </c>
      <c r="V3326" t="s">
        <v>611</v>
      </c>
      <c r="W3326">
        <v>48.487360000000002</v>
      </c>
      <c r="X3326">
        <v>-81.341830000000002</v>
      </c>
      <c r="Y3326" t="s">
        <v>612</v>
      </c>
      <c r="Z3326" t="s">
        <v>612</v>
      </c>
      <c r="AA3326" t="s">
        <v>612</v>
      </c>
      <c r="AB3326" t="s">
        <v>612</v>
      </c>
      <c r="AC3326" t="s">
        <v>612</v>
      </c>
      <c r="AD3326" t="s">
        <v>612</v>
      </c>
      <c r="AE3326" t="s">
        <v>612</v>
      </c>
      <c r="AF3326" t="s">
        <v>612</v>
      </c>
      <c r="AG3326" t="s">
        <v>612</v>
      </c>
      <c r="AH3326" t="s">
        <v>612</v>
      </c>
      <c r="AI3326" t="s">
        <v>612</v>
      </c>
      <c r="AJ3326" t="s">
        <v>612</v>
      </c>
      <c r="AK3326" t="s">
        <v>612</v>
      </c>
      <c r="AL3326" t="s">
        <v>612</v>
      </c>
      <c r="AM3326" t="s">
        <v>612</v>
      </c>
      <c r="AN3326" t="s">
        <v>612</v>
      </c>
      <c r="AO3326" t="s">
        <v>612</v>
      </c>
      <c r="AP3326" t="s">
        <v>612</v>
      </c>
      <c r="AQ3326" t="s">
        <v>612</v>
      </c>
      <c r="AR3326" t="s">
        <v>612</v>
      </c>
      <c r="AS3326" t="s">
        <v>612</v>
      </c>
      <c r="AT3326" t="s">
        <v>613</v>
      </c>
      <c r="AU3326" t="s">
        <v>612</v>
      </c>
      <c r="AV3326" t="s">
        <v>635</v>
      </c>
      <c r="AW3326">
        <v>39691</v>
      </c>
      <c r="AX3326">
        <v>6949772</v>
      </c>
      <c r="AY3326" t="s">
        <v>621</v>
      </c>
      <c r="AZ3326" t="s">
        <v>143</v>
      </c>
      <c r="BA3326" t="s">
        <v>470</v>
      </c>
      <c r="BB3326" t="s">
        <v>636</v>
      </c>
      <c r="BC3326">
        <v>38961</v>
      </c>
      <c r="BD3326">
        <v>0</v>
      </c>
      <c r="BE3326">
        <v>0</v>
      </c>
      <c r="BF3326">
        <v>0</v>
      </c>
      <c r="BG3326">
        <v>0</v>
      </c>
      <c r="BH3326">
        <v>0</v>
      </c>
      <c r="BI3326">
        <v>0</v>
      </c>
      <c r="BJ3326">
        <v>0</v>
      </c>
      <c r="BK3326">
        <v>0</v>
      </c>
      <c r="BL3326">
        <v>0</v>
      </c>
      <c r="BM3326">
        <v>0</v>
      </c>
      <c r="BN3326">
        <v>0</v>
      </c>
      <c r="BO3326">
        <v>0</v>
      </c>
      <c r="BP3326">
        <v>0</v>
      </c>
      <c r="BQ3326">
        <v>0</v>
      </c>
      <c r="BR3326">
        <v>5529276</v>
      </c>
      <c r="BS3326">
        <v>5529276</v>
      </c>
      <c r="BT3326">
        <v>0</v>
      </c>
      <c r="BU3326">
        <v>1420496</v>
      </c>
      <c r="BV3326">
        <v>0</v>
      </c>
      <c r="BW3326">
        <v>0</v>
      </c>
      <c r="BX3326">
        <v>0</v>
      </c>
      <c r="BY3326">
        <v>0</v>
      </c>
      <c r="BZ3326">
        <v>0</v>
      </c>
      <c r="CA3326">
        <v>0</v>
      </c>
      <c r="CB3326">
        <v>0</v>
      </c>
      <c r="CC3326">
        <v>0</v>
      </c>
      <c r="CD3326">
        <v>1420496</v>
      </c>
      <c r="CE3326">
        <v>6949772</v>
      </c>
      <c r="CF3326">
        <v>6949772</v>
      </c>
      <c r="CG3326">
        <v>0</v>
      </c>
      <c r="CH3326" t="s">
        <v>612</v>
      </c>
      <c r="CI3326" t="s">
        <v>616</v>
      </c>
      <c r="CJ3326" t="s">
        <v>617</v>
      </c>
      <c r="CK3326" t="s">
        <v>617</v>
      </c>
      <c r="CL3326" t="s">
        <v>617</v>
      </c>
      <c r="CM3326" t="s">
        <v>617</v>
      </c>
      <c r="CN3326">
        <v>0</v>
      </c>
    </row>
    <row r="3327" spans="1:92" x14ac:dyDescent="0.25">
      <c r="A3327" t="s">
        <v>16455</v>
      </c>
      <c r="B3327" t="s">
        <v>16455</v>
      </c>
      <c r="C3327">
        <v>60.1</v>
      </c>
      <c r="D3327" t="s">
        <v>597</v>
      </c>
      <c r="E3327">
        <v>29106</v>
      </c>
      <c r="F3327" t="s">
        <v>16415</v>
      </c>
      <c r="G3327" t="s">
        <v>16456</v>
      </c>
      <c r="H3327" t="s">
        <v>16457</v>
      </c>
      <c r="I3327" t="s">
        <v>630</v>
      </c>
      <c r="J3327">
        <v>7709</v>
      </c>
      <c r="K3327">
        <v>8846</v>
      </c>
      <c r="L3327" t="s">
        <v>16458</v>
      </c>
      <c r="M3327" t="s">
        <v>16459</v>
      </c>
      <c r="N3327" t="s">
        <v>692</v>
      </c>
      <c r="O3327" t="s">
        <v>16460</v>
      </c>
      <c r="P3327" t="s">
        <v>605</v>
      </c>
      <c r="Q3327" t="s">
        <v>606</v>
      </c>
      <c r="R3327" t="s">
        <v>607</v>
      </c>
      <c r="S3327" t="s">
        <v>608</v>
      </c>
      <c r="T3327" t="s">
        <v>609</v>
      </c>
      <c r="U3327" t="s">
        <v>610</v>
      </c>
      <c r="V3327" t="s">
        <v>611</v>
      </c>
      <c r="W3327">
        <v>48.478960000000001</v>
      </c>
      <c r="X3327">
        <v>-81.362080000000006</v>
      </c>
      <c r="Y3327" t="s">
        <v>612</v>
      </c>
      <c r="Z3327" t="s">
        <v>612</v>
      </c>
      <c r="AA3327" t="s">
        <v>612</v>
      </c>
      <c r="AB3327" t="s">
        <v>612</v>
      </c>
      <c r="AC3327" t="s">
        <v>612</v>
      </c>
      <c r="AD3327" t="s">
        <v>612</v>
      </c>
      <c r="AE3327" t="s">
        <v>612</v>
      </c>
      <c r="AF3327" t="s">
        <v>612</v>
      </c>
      <c r="AG3327" t="s">
        <v>612</v>
      </c>
      <c r="AH3327" t="s">
        <v>612</v>
      </c>
      <c r="AI3327" t="s">
        <v>612</v>
      </c>
      <c r="AJ3327" t="s">
        <v>612</v>
      </c>
      <c r="AK3327" t="s">
        <v>612</v>
      </c>
      <c r="AL3327" t="s">
        <v>612</v>
      </c>
      <c r="AM3327" t="s">
        <v>612</v>
      </c>
      <c r="AN3327" t="s">
        <v>612</v>
      </c>
      <c r="AO3327" t="s">
        <v>612</v>
      </c>
      <c r="AP3327" t="s">
        <v>612</v>
      </c>
      <c r="AQ3327" t="s">
        <v>612</v>
      </c>
      <c r="AR3327" t="s">
        <v>612</v>
      </c>
      <c r="AS3327" t="s">
        <v>612</v>
      </c>
      <c r="AT3327" t="s">
        <v>613</v>
      </c>
      <c r="AU3327" t="s">
        <v>612</v>
      </c>
      <c r="AV3327" t="s">
        <v>635</v>
      </c>
      <c r="AW3327">
        <v>39691</v>
      </c>
      <c r="AX3327">
        <v>880930</v>
      </c>
      <c r="AY3327" t="s">
        <v>621</v>
      </c>
      <c r="AZ3327" t="s">
        <v>140</v>
      </c>
      <c r="BA3327" t="s">
        <v>470</v>
      </c>
      <c r="BB3327" t="s">
        <v>941</v>
      </c>
      <c r="BC3327">
        <v>39692</v>
      </c>
      <c r="BD3327">
        <v>0</v>
      </c>
      <c r="BE3327">
        <v>0</v>
      </c>
      <c r="BF3327">
        <v>0</v>
      </c>
      <c r="BG3327">
        <v>0</v>
      </c>
      <c r="BH3327">
        <v>0</v>
      </c>
      <c r="BI3327">
        <v>0</v>
      </c>
      <c r="BJ3327">
        <v>0</v>
      </c>
      <c r="BK3327">
        <v>0</v>
      </c>
      <c r="BL3327">
        <v>0</v>
      </c>
      <c r="BM3327">
        <v>0</v>
      </c>
      <c r="BN3327">
        <v>0</v>
      </c>
      <c r="BO3327">
        <v>0</v>
      </c>
      <c r="BP3327">
        <v>0</v>
      </c>
      <c r="BQ3327">
        <v>0</v>
      </c>
      <c r="BR3327">
        <v>0</v>
      </c>
      <c r="BS3327">
        <v>0</v>
      </c>
      <c r="BT3327">
        <v>880930</v>
      </c>
      <c r="BU3327">
        <v>0</v>
      </c>
      <c r="BV3327">
        <v>0</v>
      </c>
      <c r="BW3327">
        <v>0</v>
      </c>
      <c r="BX3327">
        <v>0</v>
      </c>
      <c r="BY3327">
        <v>0</v>
      </c>
      <c r="BZ3327">
        <v>0</v>
      </c>
      <c r="CA3327">
        <v>0</v>
      </c>
      <c r="CB3327">
        <v>0</v>
      </c>
      <c r="CC3327">
        <v>0</v>
      </c>
      <c r="CD3327">
        <v>880930</v>
      </c>
      <c r="CE3327">
        <v>880930</v>
      </c>
      <c r="CF3327">
        <v>880930</v>
      </c>
      <c r="CG3327">
        <v>0</v>
      </c>
      <c r="CH3327" t="s">
        <v>612</v>
      </c>
      <c r="CI3327" t="s">
        <v>616</v>
      </c>
      <c r="CJ3327" t="s">
        <v>617</v>
      </c>
      <c r="CK3327" t="s">
        <v>617</v>
      </c>
      <c r="CL3327" t="s">
        <v>617</v>
      </c>
      <c r="CM3327" t="s">
        <v>617</v>
      </c>
      <c r="CN3327">
        <v>0</v>
      </c>
    </row>
    <row r="3328" spans="1:92" x14ac:dyDescent="0.25">
      <c r="A3328" t="s">
        <v>16461</v>
      </c>
      <c r="B3328" t="s">
        <v>16461</v>
      </c>
      <c r="C3328">
        <v>60.1</v>
      </c>
      <c r="D3328" t="s">
        <v>597</v>
      </c>
      <c r="E3328">
        <v>29106</v>
      </c>
      <c r="F3328" t="s">
        <v>16415</v>
      </c>
      <c r="G3328" t="s">
        <v>16462</v>
      </c>
      <c r="H3328" t="s">
        <v>16463</v>
      </c>
      <c r="I3328" t="s">
        <v>630</v>
      </c>
      <c r="J3328">
        <v>7714</v>
      </c>
      <c r="K3328">
        <v>8851</v>
      </c>
      <c r="L3328" t="s">
        <v>16464</v>
      </c>
      <c r="M3328" t="s">
        <v>16465</v>
      </c>
      <c r="N3328" t="s">
        <v>16466</v>
      </c>
      <c r="O3328" t="s">
        <v>16467</v>
      </c>
      <c r="P3328" t="s">
        <v>605</v>
      </c>
      <c r="Q3328" t="s">
        <v>606</v>
      </c>
      <c r="R3328" t="s">
        <v>607</v>
      </c>
      <c r="S3328" t="s">
        <v>608</v>
      </c>
      <c r="T3328" t="s">
        <v>609</v>
      </c>
      <c r="U3328" t="s">
        <v>610</v>
      </c>
      <c r="V3328" t="s">
        <v>611</v>
      </c>
      <c r="W3328">
        <v>48.492536039999997</v>
      </c>
      <c r="X3328">
        <v>-81.167997479999997</v>
      </c>
      <c r="Y3328" t="s">
        <v>612</v>
      </c>
      <c r="Z3328" t="s">
        <v>612</v>
      </c>
      <c r="AA3328" t="s">
        <v>612</v>
      </c>
      <c r="AB3328" t="s">
        <v>612</v>
      </c>
      <c r="AC3328" t="s">
        <v>612</v>
      </c>
      <c r="AD3328" t="s">
        <v>612</v>
      </c>
      <c r="AE3328" t="s">
        <v>612</v>
      </c>
      <c r="AF3328" t="s">
        <v>612</v>
      </c>
      <c r="AG3328" t="s">
        <v>612</v>
      </c>
      <c r="AH3328" t="s">
        <v>612</v>
      </c>
      <c r="AI3328" t="s">
        <v>612</v>
      </c>
      <c r="AJ3328" t="s">
        <v>612</v>
      </c>
      <c r="AK3328" t="s">
        <v>612</v>
      </c>
      <c r="AL3328" t="s">
        <v>612</v>
      </c>
      <c r="AM3328" t="s">
        <v>612</v>
      </c>
      <c r="AN3328" t="s">
        <v>612</v>
      </c>
      <c r="AO3328" t="s">
        <v>612</v>
      </c>
      <c r="AP3328" t="s">
        <v>612</v>
      </c>
      <c r="AQ3328" t="s">
        <v>612</v>
      </c>
      <c r="AR3328" t="s">
        <v>612</v>
      </c>
      <c r="AS3328" t="s">
        <v>612</v>
      </c>
      <c r="AT3328" t="s">
        <v>613</v>
      </c>
      <c r="AU3328" t="s">
        <v>612</v>
      </c>
      <c r="AV3328" t="s">
        <v>635</v>
      </c>
      <c r="AW3328">
        <v>41379</v>
      </c>
      <c r="AX3328">
        <v>618925</v>
      </c>
      <c r="AY3328" t="s">
        <v>621</v>
      </c>
      <c r="AZ3328" t="s">
        <v>143</v>
      </c>
      <c r="BA3328" t="s">
        <v>146</v>
      </c>
      <c r="BB3328" t="s">
        <v>649</v>
      </c>
      <c r="BC3328">
        <v>41518</v>
      </c>
      <c r="BD3328">
        <v>0</v>
      </c>
      <c r="BE3328">
        <v>0</v>
      </c>
      <c r="BF3328">
        <v>0</v>
      </c>
      <c r="BG3328">
        <v>0</v>
      </c>
      <c r="BH3328">
        <v>0</v>
      </c>
      <c r="BI3328">
        <v>0</v>
      </c>
      <c r="BJ3328">
        <v>0</v>
      </c>
      <c r="BK3328">
        <v>0</v>
      </c>
      <c r="BL3328">
        <v>0</v>
      </c>
      <c r="BM3328">
        <v>0</v>
      </c>
      <c r="BN3328">
        <v>0</v>
      </c>
      <c r="BO3328">
        <v>0</v>
      </c>
      <c r="BP3328">
        <v>590501</v>
      </c>
      <c r="BQ3328">
        <v>0</v>
      </c>
      <c r="BR3328">
        <v>0</v>
      </c>
      <c r="BS3328">
        <v>590501</v>
      </c>
      <c r="BT3328">
        <v>0</v>
      </c>
      <c r="BU3328">
        <v>0</v>
      </c>
      <c r="BV3328">
        <v>28424</v>
      </c>
      <c r="BW3328">
        <v>0</v>
      </c>
      <c r="BX3328">
        <v>0</v>
      </c>
      <c r="BY3328">
        <v>0</v>
      </c>
      <c r="BZ3328">
        <v>0</v>
      </c>
      <c r="CA3328">
        <v>0</v>
      </c>
      <c r="CB3328">
        <v>0</v>
      </c>
      <c r="CC3328">
        <v>0</v>
      </c>
      <c r="CD3328">
        <v>28424</v>
      </c>
      <c r="CE3328">
        <v>618925</v>
      </c>
      <c r="CF3328">
        <v>618925</v>
      </c>
      <c r="CG3328">
        <v>0</v>
      </c>
      <c r="CH3328" t="s">
        <v>612</v>
      </c>
      <c r="CI3328" t="s">
        <v>616</v>
      </c>
      <c r="CJ3328" t="s">
        <v>617</v>
      </c>
      <c r="CK3328" t="s">
        <v>617</v>
      </c>
      <c r="CL3328" t="s">
        <v>617</v>
      </c>
      <c r="CM3328" t="s">
        <v>617</v>
      </c>
      <c r="CN3328">
        <v>0</v>
      </c>
    </row>
    <row r="3329" spans="1:92" x14ac:dyDescent="0.25">
      <c r="A3329" t="s">
        <v>16468</v>
      </c>
      <c r="B3329" t="s">
        <v>16468</v>
      </c>
      <c r="C3329">
        <v>60.1</v>
      </c>
      <c r="D3329" t="s">
        <v>597</v>
      </c>
      <c r="E3329">
        <v>29106</v>
      </c>
      <c r="F3329" t="s">
        <v>16415</v>
      </c>
      <c r="G3329" t="s">
        <v>16469</v>
      </c>
      <c r="H3329" t="s">
        <v>16470</v>
      </c>
      <c r="I3329" t="s">
        <v>630</v>
      </c>
      <c r="J3329">
        <v>7738</v>
      </c>
      <c r="K3329">
        <v>8871</v>
      </c>
      <c r="L3329" t="s">
        <v>16471</v>
      </c>
      <c r="M3329" t="s">
        <v>16472</v>
      </c>
      <c r="N3329" t="s">
        <v>682</v>
      </c>
      <c r="O3329" t="s">
        <v>683</v>
      </c>
      <c r="P3329" t="s">
        <v>684</v>
      </c>
      <c r="Q3329" t="s">
        <v>685</v>
      </c>
      <c r="R3329" t="s">
        <v>686</v>
      </c>
      <c r="S3329" t="s">
        <v>675</v>
      </c>
      <c r="T3329" t="s">
        <v>676</v>
      </c>
      <c r="U3329" t="s">
        <v>610</v>
      </c>
      <c r="V3329" t="s">
        <v>611</v>
      </c>
      <c r="W3329">
        <v>47.543439999999997</v>
      </c>
      <c r="X3329">
        <v>-79.673630000000003</v>
      </c>
      <c r="Y3329">
        <v>41758</v>
      </c>
      <c r="Z3329" t="s">
        <v>649</v>
      </c>
      <c r="AA3329" t="s">
        <v>700</v>
      </c>
      <c r="AB3329" t="s">
        <v>612</v>
      </c>
      <c r="AC3329" t="s">
        <v>612</v>
      </c>
      <c r="AD3329" t="s">
        <v>612</v>
      </c>
      <c r="AE3329">
        <v>41758</v>
      </c>
      <c r="AF3329" t="s">
        <v>649</v>
      </c>
      <c r="AG3329" t="s">
        <v>700</v>
      </c>
      <c r="AH3329" t="s">
        <v>612</v>
      </c>
      <c r="AI3329" t="s">
        <v>612</v>
      </c>
      <c r="AJ3329" t="s">
        <v>612</v>
      </c>
      <c r="AK3329" t="s">
        <v>612</v>
      </c>
      <c r="AL3329" t="s">
        <v>612</v>
      </c>
      <c r="AM3329" t="s">
        <v>612</v>
      </c>
      <c r="AN3329" t="s">
        <v>612</v>
      </c>
      <c r="AO3329" t="s">
        <v>612</v>
      </c>
      <c r="AP3329" t="s">
        <v>612</v>
      </c>
      <c r="AQ3329">
        <v>78</v>
      </c>
      <c r="AR3329" t="s">
        <v>612</v>
      </c>
      <c r="AS3329" t="s">
        <v>612</v>
      </c>
      <c r="AT3329" t="s">
        <v>613</v>
      </c>
      <c r="AU3329" t="s">
        <v>612</v>
      </c>
      <c r="AV3329" t="s">
        <v>635</v>
      </c>
      <c r="AW3329">
        <v>42436</v>
      </c>
      <c r="AX3329">
        <v>7022432</v>
      </c>
      <c r="AY3329" t="s">
        <v>621</v>
      </c>
      <c r="AZ3329" t="s">
        <v>140</v>
      </c>
      <c r="BA3329" t="s">
        <v>141</v>
      </c>
      <c r="BB3329" t="s">
        <v>736</v>
      </c>
      <c r="BC3329">
        <v>42979</v>
      </c>
      <c r="BD3329">
        <v>0</v>
      </c>
      <c r="BE3329">
        <v>350608</v>
      </c>
      <c r="BF3329">
        <v>235407</v>
      </c>
      <c r="BG3329">
        <v>0</v>
      </c>
      <c r="BH3329">
        <v>0</v>
      </c>
      <c r="BI3329">
        <v>0</v>
      </c>
      <c r="BJ3329">
        <v>0</v>
      </c>
      <c r="BK3329">
        <v>0</v>
      </c>
      <c r="BL3329">
        <v>0</v>
      </c>
      <c r="BM3329">
        <v>0</v>
      </c>
      <c r="BN3329">
        <v>0</v>
      </c>
      <c r="BO3329">
        <v>0</v>
      </c>
      <c r="BP3329">
        <v>1747659</v>
      </c>
      <c r="BQ3329">
        <v>0</v>
      </c>
      <c r="BR3329">
        <v>0</v>
      </c>
      <c r="BS3329">
        <v>2333674</v>
      </c>
      <c r="BT3329">
        <v>0</v>
      </c>
      <c r="BU3329">
        <v>0</v>
      </c>
      <c r="BV3329">
        <v>2674301</v>
      </c>
      <c r="BW3329">
        <v>0</v>
      </c>
      <c r="BX3329">
        <v>1914457</v>
      </c>
      <c r="BY3329">
        <v>0</v>
      </c>
      <c r="BZ3329">
        <v>0</v>
      </c>
      <c r="CA3329">
        <v>0</v>
      </c>
      <c r="CB3329">
        <v>0</v>
      </c>
      <c r="CC3329">
        <v>0</v>
      </c>
      <c r="CD3329">
        <v>4588758</v>
      </c>
      <c r="CE3329">
        <v>6922432</v>
      </c>
      <c r="CF3329">
        <v>6922432</v>
      </c>
      <c r="CG3329">
        <v>0</v>
      </c>
      <c r="CH3329" t="s">
        <v>612</v>
      </c>
      <c r="CI3329" t="s">
        <v>616</v>
      </c>
      <c r="CJ3329" t="s">
        <v>702</v>
      </c>
      <c r="CK3329" t="s">
        <v>703</v>
      </c>
      <c r="CL3329" t="s">
        <v>617</v>
      </c>
      <c r="CM3329" t="s">
        <v>617</v>
      </c>
      <c r="CN3329">
        <v>1914457</v>
      </c>
    </row>
    <row r="3330" spans="1:92" x14ac:dyDescent="0.25">
      <c r="A3330" t="s">
        <v>16473</v>
      </c>
      <c r="B3330" t="s">
        <v>16473</v>
      </c>
      <c r="C3330">
        <v>60.1</v>
      </c>
      <c r="D3330" t="s">
        <v>597</v>
      </c>
      <c r="E3330">
        <v>29106</v>
      </c>
      <c r="F3330" t="s">
        <v>16415</v>
      </c>
      <c r="G3330" t="s">
        <v>16474</v>
      </c>
      <c r="H3330" t="s">
        <v>16475</v>
      </c>
      <c r="I3330" t="s">
        <v>630</v>
      </c>
      <c r="J3330">
        <v>4568</v>
      </c>
      <c r="K3330">
        <v>8081</v>
      </c>
      <c r="L3330" t="s">
        <v>16476</v>
      </c>
      <c r="M3330" t="s">
        <v>16477</v>
      </c>
      <c r="N3330" t="s">
        <v>655</v>
      </c>
      <c r="O3330" t="s">
        <v>656</v>
      </c>
      <c r="P3330" t="s">
        <v>657</v>
      </c>
      <c r="Q3330" t="s">
        <v>651</v>
      </c>
      <c r="R3330" t="s">
        <v>658</v>
      </c>
      <c r="S3330" t="s">
        <v>608</v>
      </c>
      <c r="T3330" t="s">
        <v>609</v>
      </c>
      <c r="U3330" t="s">
        <v>610</v>
      </c>
      <c r="V3330" t="s">
        <v>611</v>
      </c>
      <c r="W3330">
        <v>48.75517</v>
      </c>
      <c r="X3330">
        <v>-80.689909999999998</v>
      </c>
      <c r="Y3330" t="s">
        <v>612</v>
      </c>
      <c r="Z3330" t="s">
        <v>612</v>
      </c>
      <c r="AA3330" t="s">
        <v>612</v>
      </c>
      <c r="AB3330" t="s">
        <v>612</v>
      </c>
      <c r="AC3330" t="s">
        <v>612</v>
      </c>
      <c r="AD3330" t="s">
        <v>612</v>
      </c>
      <c r="AE3330" t="s">
        <v>612</v>
      </c>
      <c r="AF3330" t="s">
        <v>612</v>
      </c>
      <c r="AG3330" t="s">
        <v>612</v>
      </c>
      <c r="AH3330" t="s">
        <v>612</v>
      </c>
      <c r="AI3330" t="s">
        <v>612</v>
      </c>
      <c r="AJ3330" t="s">
        <v>612</v>
      </c>
      <c r="AK3330" t="s">
        <v>612</v>
      </c>
      <c r="AL3330" t="s">
        <v>612</v>
      </c>
      <c r="AM3330" t="s">
        <v>612</v>
      </c>
      <c r="AN3330" t="s">
        <v>612</v>
      </c>
      <c r="AO3330" t="s">
        <v>612</v>
      </c>
      <c r="AP3330" t="s">
        <v>612</v>
      </c>
      <c r="AQ3330" t="s">
        <v>612</v>
      </c>
      <c r="AR3330" t="s">
        <v>612</v>
      </c>
      <c r="AS3330" t="s">
        <v>612</v>
      </c>
      <c r="AT3330" t="s">
        <v>613</v>
      </c>
      <c r="AU3330" t="s">
        <v>612</v>
      </c>
      <c r="AV3330" t="s">
        <v>635</v>
      </c>
      <c r="AW3330">
        <v>41379</v>
      </c>
      <c r="AX3330">
        <v>694495</v>
      </c>
      <c r="AY3330" t="s">
        <v>621</v>
      </c>
      <c r="AZ3330" t="s">
        <v>143</v>
      </c>
      <c r="BA3330" t="s">
        <v>146</v>
      </c>
      <c r="BB3330" t="s">
        <v>649</v>
      </c>
      <c r="BC3330">
        <v>41518</v>
      </c>
      <c r="BD3330">
        <v>0</v>
      </c>
      <c r="BE3330">
        <v>0</v>
      </c>
      <c r="BF3330">
        <v>0</v>
      </c>
      <c r="BG3330">
        <v>0</v>
      </c>
      <c r="BH3330">
        <v>0</v>
      </c>
      <c r="BI3330">
        <v>0</v>
      </c>
      <c r="BJ3330">
        <v>0</v>
      </c>
      <c r="BK3330">
        <v>0</v>
      </c>
      <c r="BL3330">
        <v>0</v>
      </c>
      <c r="BM3330">
        <v>0</v>
      </c>
      <c r="BN3330">
        <v>0</v>
      </c>
      <c r="BO3330">
        <v>0</v>
      </c>
      <c r="BP3330">
        <v>595808</v>
      </c>
      <c r="BQ3330">
        <v>0</v>
      </c>
      <c r="BR3330">
        <v>0</v>
      </c>
      <c r="BS3330">
        <v>595808</v>
      </c>
      <c r="BT3330">
        <v>0</v>
      </c>
      <c r="BU3330">
        <v>0</v>
      </c>
      <c r="BV3330">
        <v>98687</v>
      </c>
      <c r="BW3330">
        <v>0</v>
      </c>
      <c r="BX3330">
        <v>0</v>
      </c>
      <c r="BY3330">
        <v>0</v>
      </c>
      <c r="BZ3330">
        <v>0</v>
      </c>
      <c r="CA3330">
        <v>0</v>
      </c>
      <c r="CB3330">
        <v>0</v>
      </c>
      <c r="CC3330">
        <v>0</v>
      </c>
      <c r="CD3330">
        <v>98687</v>
      </c>
      <c r="CE3330">
        <v>694495</v>
      </c>
      <c r="CF3330">
        <v>694495</v>
      </c>
      <c r="CG3330">
        <v>0</v>
      </c>
      <c r="CH3330" t="s">
        <v>612</v>
      </c>
      <c r="CI3330" t="s">
        <v>616</v>
      </c>
      <c r="CJ3330" t="s">
        <v>617</v>
      </c>
      <c r="CK3330" t="s">
        <v>617</v>
      </c>
      <c r="CL3330" t="s">
        <v>617</v>
      </c>
      <c r="CM3330" t="s">
        <v>617</v>
      </c>
      <c r="CN3330">
        <v>0</v>
      </c>
    </row>
    <row r="3331" spans="1:92" x14ac:dyDescent="0.25">
      <c r="A3331" t="s">
        <v>16478</v>
      </c>
      <c r="B3331" t="s">
        <v>16478</v>
      </c>
      <c r="C3331">
        <v>60.1</v>
      </c>
      <c r="D3331" t="s">
        <v>597</v>
      </c>
      <c r="E3331">
        <v>29106</v>
      </c>
      <c r="F3331" t="s">
        <v>16415</v>
      </c>
      <c r="G3331" t="s">
        <v>16479</v>
      </c>
      <c r="H3331" t="s">
        <v>16480</v>
      </c>
      <c r="I3331" t="s">
        <v>667</v>
      </c>
      <c r="J3331">
        <v>7717</v>
      </c>
      <c r="K3331">
        <v>8854</v>
      </c>
      <c r="L3331" t="s">
        <v>16481</v>
      </c>
      <c r="M3331" t="s">
        <v>16482</v>
      </c>
      <c r="N3331" t="s">
        <v>692</v>
      </c>
      <c r="O3331" t="s">
        <v>16483</v>
      </c>
      <c r="P3331" t="s">
        <v>605</v>
      </c>
      <c r="Q3331" t="s">
        <v>606</v>
      </c>
      <c r="R3331" t="s">
        <v>607</v>
      </c>
      <c r="S3331" t="s">
        <v>608</v>
      </c>
      <c r="T3331" t="s">
        <v>609</v>
      </c>
      <c r="U3331" t="s">
        <v>610</v>
      </c>
      <c r="V3331" t="s">
        <v>611</v>
      </c>
      <c r="W3331">
        <v>48.482550000000003</v>
      </c>
      <c r="X3331">
        <v>-81.348889999999997</v>
      </c>
      <c r="Y3331" t="s">
        <v>612</v>
      </c>
      <c r="Z3331" t="s">
        <v>612</v>
      </c>
      <c r="AA3331" t="s">
        <v>612</v>
      </c>
      <c r="AB3331" t="s">
        <v>612</v>
      </c>
      <c r="AC3331" t="s">
        <v>612</v>
      </c>
      <c r="AD3331" t="s">
        <v>612</v>
      </c>
      <c r="AE3331" t="s">
        <v>612</v>
      </c>
      <c r="AF3331" t="s">
        <v>612</v>
      </c>
      <c r="AG3331" t="s">
        <v>612</v>
      </c>
      <c r="AH3331" t="s">
        <v>612</v>
      </c>
      <c r="AI3331" t="s">
        <v>612</v>
      </c>
      <c r="AJ3331" t="s">
        <v>612</v>
      </c>
      <c r="AK3331" t="s">
        <v>612</v>
      </c>
      <c r="AL3331" t="s">
        <v>612</v>
      </c>
      <c r="AM3331" t="s">
        <v>612</v>
      </c>
      <c r="AN3331" t="s">
        <v>612</v>
      </c>
      <c r="AO3331" t="s">
        <v>612</v>
      </c>
      <c r="AP3331" t="s">
        <v>612</v>
      </c>
      <c r="AQ3331" t="s">
        <v>612</v>
      </c>
      <c r="AR3331" t="s">
        <v>612</v>
      </c>
      <c r="AS3331" t="s">
        <v>612</v>
      </c>
      <c r="AT3331" t="s">
        <v>613</v>
      </c>
      <c r="AU3331" t="s">
        <v>612</v>
      </c>
      <c r="AV3331" t="s">
        <v>635</v>
      </c>
      <c r="AW3331">
        <v>39691</v>
      </c>
      <c r="AX3331">
        <v>980454</v>
      </c>
      <c r="AY3331" t="s">
        <v>621</v>
      </c>
      <c r="AZ3331" t="s">
        <v>143</v>
      </c>
      <c r="BA3331" t="s">
        <v>470</v>
      </c>
      <c r="BB3331" t="s">
        <v>2212</v>
      </c>
      <c r="BC3331">
        <v>36404</v>
      </c>
      <c r="BD3331">
        <v>0</v>
      </c>
      <c r="BE3331">
        <v>0</v>
      </c>
      <c r="BF3331">
        <v>0</v>
      </c>
      <c r="BG3331">
        <v>0</v>
      </c>
      <c r="BH3331">
        <v>0</v>
      </c>
      <c r="BI3331">
        <v>0</v>
      </c>
      <c r="BJ3331">
        <v>0</v>
      </c>
      <c r="BK3331">
        <v>0</v>
      </c>
      <c r="BL3331">
        <v>0</v>
      </c>
      <c r="BM3331">
        <v>0</v>
      </c>
      <c r="BN3331">
        <v>0</v>
      </c>
      <c r="BO3331">
        <v>0</v>
      </c>
      <c r="BP3331">
        <v>0</v>
      </c>
      <c r="BQ3331">
        <v>0</v>
      </c>
      <c r="BR3331">
        <v>743842</v>
      </c>
      <c r="BS3331">
        <v>743842</v>
      </c>
      <c r="BT3331">
        <v>0</v>
      </c>
      <c r="BU3331">
        <v>236612</v>
      </c>
      <c r="BV3331">
        <v>0</v>
      </c>
      <c r="BW3331">
        <v>0</v>
      </c>
      <c r="BX3331">
        <v>0</v>
      </c>
      <c r="BY3331">
        <v>0</v>
      </c>
      <c r="BZ3331">
        <v>0</v>
      </c>
      <c r="CA3331">
        <v>0</v>
      </c>
      <c r="CB3331">
        <v>0</v>
      </c>
      <c r="CC3331">
        <v>0</v>
      </c>
      <c r="CD3331">
        <v>236612</v>
      </c>
      <c r="CE3331">
        <v>980454</v>
      </c>
      <c r="CF3331">
        <v>980454</v>
      </c>
      <c r="CG3331">
        <v>0</v>
      </c>
      <c r="CH3331" t="s">
        <v>612</v>
      </c>
      <c r="CI3331" t="s">
        <v>616</v>
      </c>
      <c r="CJ3331" t="s">
        <v>617</v>
      </c>
      <c r="CK3331" t="s">
        <v>617</v>
      </c>
      <c r="CL3331" t="s">
        <v>617</v>
      </c>
      <c r="CM3331" t="s">
        <v>617</v>
      </c>
      <c r="CN3331">
        <v>0</v>
      </c>
    </row>
    <row r="3332" spans="1:92" x14ac:dyDescent="0.25">
      <c r="A3332" t="s">
        <v>16484</v>
      </c>
      <c r="B3332" t="s">
        <v>16484</v>
      </c>
      <c r="C3332">
        <v>60.1</v>
      </c>
      <c r="D3332" t="s">
        <v>731</v>
      </c>
      <c r="E3332">
        <v>29106</v>
      </c>
      <c r="F3332" t="s">
        <v>16415</v>
      </c>
      <c r="G3332" t="s">
        <v>16485</v>
      </c>
      <c r="H3332" t="s">
        <v>16486</v>
      </c>
      <c r="I3332" t="s">
        <v>630</v>
      </c>
      <c r="J3332">
        <v>3346</v>
      </c>
      <c r="K3332">
        <v>7194</v>
      </c>
      <c r="L3332" t="s">
        <v>16487</v>
      </c>
      <c r="M3332" t="s">
        <v>16488</v>
      </c>
      <c r="N3332" t="s">
        <v>15633</v>
      </c>
      <c r="O3332" t="s">
        <v>16489</v>
      </c>
      <c r="P3332" t="s">
        <v>15635</v>
      </c>
      <c r="Q3332" t="s">
        <v>15636</v>
      </c>
      <c r="R3332" t="s">
        <v>15637</v>
      </c>
      <c r="S3332" t="s">
        <v>608</v>
      </c>
      <c r="T3332" t="s">
        <v>609</v>
      </c>
      <c r="U3332" t="s">
        <v>610</v>
      </c>
      <c r="V3332" t="s">
        <v>611</v>
      </c>
      <c r="W3332">
        <v>49.40793</v>
      </c>
      <c r="X3332">
        <v>-82.40249</v>
      </c>
      <c r="Y3332">
        <v>43090</v>
      </c>
      <c r="Z3332" t="s">
        <v>736</v>
      </c>
      <c r="AA3332" t="s">
        <v>736</v>
      </c>
      <c r="AB3332" t="s">
        <v>612</v>
      </c>
      <c r="AC3332" t="s">
        <v>612</v>
      </c>
      <c r="AD3332" t="s">
        <v>612</v>
      </c>
      <c r="AE3332" t="s">
        <v>612</v>
      </c>
      <c r="AF3332" t="s">
        <v>612</v>
      </c>
      <c r="AG3332" t="s">
        <v>612</v>
      </c>
      <c r="AH3332">
        <v>43090</v>
      </c>
      <c r="AI3332" t="s">
        <v>736</v>
      </c>
      <c r="AJ3332" t="s">
        <v>736</v>
      </c>
      <c r="AK3332" t="s">
        <v>612</v>
      </c>
      <c r="AL3332" t="s">
        <v>612</v>
      </c>
      <c r="AM3332" t="s">
        <v>612</v>
      </c>
      <c r="AN3332" t="s">
        <v>612</v>
      </c>
      <c r="AO3332" t="s">
        <v>612</v>
      </c>
      <c r="AP3332" t="s">
        <v>612</v>
      </c>
      <c r="AQ3332" t="s">
        <v>612</v>
      </c>
      <c r="AR3332">
        <v>1</v>
      </c>
      <c r="AS3332">
        <v>10</v>
      </c>
      <c r="AT3332" t="s">
        <v>737</v>
      </c>
      <c r="AU3332" t="s">
        <v>612</v>
      </c>
      <c r="AV3332" t="s">
        <v>614</v>
      </c>
      <c r="AW3332" t="s">
        <v>612</v>
      </c>
      <c r="AX3332">
        <v>0</v>
      </c>
      <c r="AY3332" t="s">
        <v>621</v>
      </c>
      <c r="AZ3332" t="s">
        <v>143</v>
      </c>
      <c r="BA3332" t="s">
        <v>146</v>
      </c>
      <c r="BB3332" t="s">
        <v>738</v>
      </c>
      <c r="BC3332">
        <v>43709</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403337</v>
      </c>
      <c r="CA3332">
        <v>0</v>
      </c>
      <c r="CB3332">
        <v>0</v>
      </c>
      <c r="CC3332">
        <v>0</v>
      </c>
      <c r="CD3332">
        <v>403337</v>
      </c>
      <c r="CE3332">
        <v>403337</v>
      </c>
      <c r="CF3332">
        <v>403337</v>
      </c>
      <c r="CG3332">
        <v>0</v>
      </c>
      <c r="CH3332" t="s">
        <v>612</v>
      </c>
      <c r="CI3332" t="s">
        <v>616</v>
      </c>
      <c r="CJ3332" t="s">
        <v>617</v>
      </c>
      <c r="CK3332" t="s">
        <v>617</v>
      </c>
      <c r="CL3332" t="s">
        <v>739</v>
      </c>
      <c r="CM3332" t="s">
        <v>740</v>
      </c>
      <c r="CN3332">
        <v>403337</v>
      </c>
    </row>
    <row r="3333" spans="1:92" x14ac:dyDescent="0.25">
      <c r="A3333" t="s">
        <v>16490</v>
      </c>
      <c r="B3333" t="s">
        <v>16490</v>
      </c>
      <c r="C3333">
        <v>60.1</v>
      </c>
      <c r="D3333" t="s">
        <v>597</v>
      </c>
      <c r="E3333">
        <v>29106</v>
      </c>
      <c r="F3333" t="s">
        <v>16415</v>
      </c>
      <c r="G3333" t="s">
        <v>16491</v>
      </c>
      <c r="H3333" t="s">
        <v>16492</v>
      </c>
      <c r="I3333" t="s">
        <v>667</v>
      </c>
      <c r="J3333">
        <v>7742</v>
      </c>
      <c r="K3333">
        <v>8875</v>
      </c>
      <c r="L3333" t="s">
        <v>16493</v>
      </c>
      <c r="M3333" t="s">
        <v>16494</v>
      </c>
      <c r="N3333" t="s">
        <v>682</v>
      </c>
      <c r="O3333" t="s">
        <v>683</v>
      </c>
      <c r="P3333" t="s">
        <v>684</v>
      </c>
      <c r="Q3333" t="s">
        <v>685</v>
      </c>
      <c r="R3333" t="s">
        <v>686</v>
      </c>
      <c r="S3333" t="s">
        <v>675</v>
      </c>
      <c r="T3333" t="s">
        <v>676</v>
      </c>
      <c r="U3333" t="s">
        <v>610</v>
      </c>
      <c r="V3333" t="s">
        <v>611</v>
      </c>
      <c r="W3333">
        <v>47.51641</v>
      </c>
      <c r="X3333">
        <v>-79.660290000000003</v>
      </c>
      <c r="Y3333" t="s">
        <v>612</v>
      </c>
      <c r="Z3333" t="s">
        <v>612</v>
      </c>
      <c r="AA3333" t="s">
        <v>612</v>
      </c>
      <c r="AB3333" t="s">
        <v>612</v>
      </c>
      <c r="AC3333" t="s">
        <v>612</v>
      </c>
      <c r="AD3333" t="s">
        <v>612</v>
      </c>
      <c r="AE3333" t="s">
        <v>612</v>
      </c>
      <c r="AF3333" t="s">
        <v>612</v>
      </c>
      <c r="AG3333" t="s">
        <v>612</v>
      </c>
      <c r="AH3333" t="s">
        <v>612</v>
      </c>
      <c r="AI3333" t="s">
        <v>612</v>
      </c>
      <c r="AJ3333" t="s">
        <v>612</v>
      </c>
      <c r="AK3333" t="s">
        <v>612</v>
      </c>
      <c r="AL3333" t="s">
        <v>612</v>
      </c>
      <c r="AM3333" t="s">
        <v>612</v>
      </c>
      <c r="AN3333" t="s">
        <v>612</v>
      </c>
      <c r="AO3333" t="s">
        <v>612</v>
      </c>
      <c r="AP3333" t="s">
        <v>612</v>
      </c>
      <c r="AQ3333" t="s">
        <v>612</v>
      </c>
      <c r="AR3333" t="s">
        <v>612</v>
      </c>
      <c r="AS3333" t="s">
        <v>612</v>
      </c>
      <c r="AT3333" t="s">
        <v>612</v>
      </c>
      <c r="AU3333" t="s">
        <v>612</v>
      </c>
      <c r="AV3333" t="s">
        <v>635</v>
      </c>
      <c r="AW3333">
        <v>44684</v>
      </c>
      <c r="AX3333">
        <v>5660000</v>
      </c>
      <c r="AY3333" t="s">
        <v>1046</v>
      </c>
      <c r="AZ3333" t="s">
        <v>140</v>
      </c>
      <c r="BA3333" t="s">
        <v>470</v>
      </c>
      <c r="BB3333" t="s">
        <v>322</v>
      </c>
      <c r="BC3333">
        <v>45170</v>
      </c>
      <c r="BD3333">
        <v>0</v>
      </c>
      <c r="BE3333">
        <v>0</v>
      </c>
      <c r="BF3333">
        <v>0</v>
      </c>
      <c r="BG3333">
        <v>3357000</v>
      </c>
      <c r="BH3333">
        <v>0</v>
      </c>
      <c r="BI3333">
        <v>0</v>
      </c>
      <c r="BJ3333">
        <v>0</v>
      </c>
      <c r="BK3333">
        <v>0</v>
      </c>
      <c r="BL3333">
        <v>0</v>
      </c>
      <c r="BM3333">
        <v>0</v>
      </c>
      <c r="BN3333">
        <v>0</v>
      </c>
      <c r="BO3333">
        <v>0</v>
      </c>
      <c r="BP3333">
        <v>2303000</v>
      </c>
      <c r="BQ3333">
        <v>0</v>
      </c>
      <c r="BR3333">
        <v>0</v>
      </c>
      <c r="BS3333">
        <v>5660000</v>
      </c>
      <c r="BT3333">
        <v>0</v>
      </c>
      <c r="BU3333">
        <v>0</v>
      </c>
      <c r="BV3333">
        <v>0</v>
      </c>
      <c r="BW3333">
        <v>0</v>
      </c>
      <c r="BX3333">
        <v>0</v>
      </c>
      <c r="BY3333">
        <v>0</v>
      </c>
      <c r="BZ3333">
        <v>0</v>
      </c>
      <c r="CA3333">
        <v>0</v>
      </c>
      <c r="CB3333">
        <v>0</v>
      </c>
      <c r="CC3333">
        <v>0</v>
      </c>
      <c r="CD3333">
        <v>0</v>
      </c>
      <c r="CE3333">
        <v>5660000</v>
      </c>
      <c r="CF3333">
        <v>5660000</v>
      </c>
      <c r="CG3333">
        <v>0</v>
      </c>
      <c r="CH3333" t="s">
        <v>612</v>
      </c>
      <c r="CI3333" t="s">
        <v>616</v>
      </c>
      <c r="CJ3333" t="s">
        <v>617</v>
      </c>
      <c r="CK3333" t="s">
        <v>617</v>
      </c>
      <c r="CL3333" t="s">
        <v>617</v>
      </c>
      <c r="CM3333" t="s">
        <v>617</v>
      </c>
      <c r="CN3333">
        <v>0</v>
      </c>
    </row>
    <row r="3334" spans="1:92" x14ac:dyDescent="0.25">
      <c r="A3334" t="s">
        <v>16495</v>
      </c>
      <c r="B3334" t="s">
        <v>16495</v>
      </c>
      <c r="C3334">
        <v>60.2</v>
      </c>
      <c r="D3334" t="s">
        <v>597</v>
      </c>
      <c r="E3334">
        <v>29114</v>
      </c>
      <c r="F3334" t="s">
        <v>16496</v>
      </c>
      <c r="G3334" t="s">
        <v>15621</v>
      </c>
      <c r="H3334" t="s">
        <v>15621</v>
      </c>
      <c r="I3334" t="s">
        <v>600</v>
      </c>
      <c r="J3334">
        <v>18310</v>
      </c>
      <c r="K3334">
        <v>7064</v>
      </c>
      <c r="L3334" t="s">
        <v>16497</v>
      </c>
      <c r="M3334" t="s">
        <v>16498</v>
      </c>
      <c r="N3334" t="s">
        <v>1113</v>
      </c>
      <c r="O3334" t="s">
        <v>16499</v>
      </c>
      <c r="P3334" t="s">
        <v>1115</v>
      </c>
      <c r="Q3334" t="s">
        <v>1116</v>
      </c>
      <c r="R3334" t="s">
        <v>1117</v>
      </c>
      <c r="S3334" t="s">
        <v>1118</v>
      </c>
      <c r="T3334" t="s">
        <v>1119</v>
      </c>
      <c r="U3334" t="s">
        <v>610</v>
      </c>
      <c r="V3334" t="s">
        <v>611</v>
      </c>
      <c r="W3334">
        <v>46.326099999999997</v>
      </c>
      <c r="X3334">
        <v>-79.451840000000004</v>
      </c>
      <c r="Y3334" t="s">
        <v>612</v>
      </c>
      <c r="Z3334" t="s">
        <v>612</v>
      </c>
      <c r="AA3334" t="s">
        <v>612</v>
      </c>
      <c r="AB3334" t="s">
        <v>612</v>
      </c>
      <c r="AC3334" t="s">
        <v>612</v>
      </c>
      <c r="AD3334" t="s">
        <v>612</v>
      </c>
      <c r="AE3334" t="s">
        <v>612</v>
      </c>
      <c r="AF3334" t="s">
        <v>612</v>
      </c>
      <c r="AG3334" t="s">
        <v>612</v>
      </c>
      <c r="AH3334" t="s">
        <v>612</v>
      </c>
      <c r="AI3334" t="s">
        <v>612</v>
      </c>
      <c r="AJ3334" t="s">
        <v>612</v>
      </c>
      <c r="AK3334" t="s">
        <v>612</v>
      </c>
      <c r="AL3334" t="s">
        <v>612</v>
      </c>
      <c r="AM3334" t="s">
        <v>612</v>
      </c>
      <c r="AN3334" t="s">
        <v>612</v>
      </c>
      <c r="AO3334" t="s">
        <v>612</v>
      </c>
      <c r="AP3334" t="s">
        <v>612</v>
      </c>
      <c r="AQ3334" t="s">
        <v>612</v>
      </c>
      <c r="AR3334" t="s">
        <v>612</v>
      </c>
      <c r="AS3334" t="s">
        <v>612</v>
      </c>
      <c r="AT3334" t="s">
        <v>613</v>
      </c>
      <c r="AU3334" t="s">
        <v>612</v>
      </c>
      <c r="AV3334" t="s">
        <v>614</v>
      </c>
      <c r="AW3334" t="s">
        <v>612</v>
      </c>
      <c r="AX3334" t="s">
        <v>612</v>
      </c>
      <c r="AY3334" t="s">
        <v>615</v>
      </c>
      <c r="AZ3334" t="s">
        <v>612</v>
      </c>
      <c r="BA3334" t="s">
        <v>612</v>
      </c>
      <c r="BB3334" t="s">
        <v>612</v>
      </c>
      <c r="BC3334" t="s">
        <v>612</v>
      </c>
      <c r="BD3334">
        <v>0</v>
      </c>
      <c r="BE3334">
        <v>0</v>
      </c>
      <c r="BF3334">
        <v>0</v>
      </c>
      <c r="BG3334">
        <v>0</v>
      </c>
      <c r="BH3334">
        <v>0</v>
      </c>
      <c r="BI3334">
        <v>0</v>
      </c>
      <c r="BJ3334">
        <v>0</v>
      </c>
      <c r="BK3334">
        <v>0</v>
      </c>
      <c r="BL3334">
        <v>0</v>
      </c>
      <c r="BM3334">
        <v>0</v>
      </c>
      <c r="BN3334">
        <v>0</v>
      </c>
      <c r="BO3334">
        <v>0</v>
      </c>
      <c r="BP3334">
        <v>0</v>
      </c>
      <c r="BQ3334">
        <v>0</v>
      </c>
      <c r="BR3334">
        <v>0</v>
      </c>
      <c r="BS3334">
        <v>0</v>
      </c>
      <c r="BT3334">
        <v>0</v>
      </c>
      <c r="BU3334">
        <v>0</v>
      </c>
      <c r="BV3334">
        <v>0</v>
      </c>
      <c r="BW3334">
        <v>0</v>
      </c>
      <c r="BX3334">
        <v>0</v>
      </c>
      <c r="BY3334">
        <v>0</v>
      </c>
      <c r="BZ3334">
        <v>0</v>
      </c>
      <c r="CA3334">
        <v>0</v>
      </c>
      <c r="CB3334">
        <v>0</v>
      </c>
      <c r="CC3334">
        <v>0</v>
      </c>
      <c r="CD3334">
        <v>0</v>
      </c>
      <c r="CE3334">
        <v>0</v>
      </c>
      <c r="CF3334">
        <v>0</v>
      </c>
      <c r="CG3334">
        <v>0</v>
      </c>
      <c r="CH3334" t="s">
        <v>612</v>
      </c>
      <c r="CI3334" t="s">
        <v>616</v>
      </c>
      <c r="CJ3334" t="s">
        <v>617</v>
      </c>
      <c r="CK3334" t="s">
        <v>617</v>
      </c>
      <c r="CL3334" t="s">
        <v>617</v>
      </c>
      <c r="CM3334" t="s">
        <v>617</v>
      </c>
      <c r="CN3334">
        <v>0</v>
      </c>
    </row>
    <row r="3335" spans="1:92" x14ac:dyDescent="0.25">
      <c r="A3335" t="s">
        <v>16500</v>
      </c>
      <c r="B3335" t="s">
        <v>16500</v>
      </c>
      <c r="C3335">
        <v>60.2</v>
      </c>
      <c r="D3335" t="s">
        <v>597</v>
      </c>
      <c r="E3335">
        <v>29114</v>
      </c>
      <c r="F3335" t="s">
        <v>16496</v>
      </c>
      <c r="G3335" t="s">
        <v>15626</v>
      </c>
      <c r="H3335" t="s">
        <v>15627</v>
      </c>
      <c r="I3335" t="s">
        <v>600</v>
      </c>
      <c r="J3335">
        <v>18310</v>
      </c>
      <c r="K3335">
        <v>7064</v>
      </c>
      <c r="L3335" t="s">
        <v>16497</v>
      </c>
      <c r="M3335" t="s">
        <v>16498</v>
      </c>
      <c r="N3335" t="s">
        <v>1113</v>
      </c>
      <c r="O3335" t="s">
        <v>16499</v>
      </c>
      <c r="P3335" t="s">
        <v>1115</v>
      </c>
      <c r="Q3335" t="s">
        <v>1116</v>
      </c>
      <c r="R3335" t="s">
        <v>1117</v>
      </c>
      <c r="S3335" t="s">
        <v>1118</v>
      </c>
      <c r="T3335" t="s">
        <v>1119</v>
      </c>
      <c r="U3335" t="s">
        <v>610</v>
      </c>
      <c r="V3335" t="s">
        <v>611</v>
      </c>
      <c r="W3335">
        <v>46.326099999999997</v>
      </c>
      <c r="X3335">
        <v>-79.451840000000004</v>
      </c>
      <c r="Y3335" t="s">
        <v>612</v>
      </c>
      <c r="Z3335" t="s">
        <v>612</v>
      </c>
      <c r="AA3335" t="s">
        <v>612</v>
      </c>
      <c r="AB3335" t="s">
        <v>612</v>
      </c>
      <c r="AC3335" t="s">
        <v>612</v>
      </c>
      <c r="AD3335" t="s">
        <v>612</v>
      </c>
      <c r="AE3335" t="s">
        <v>612</v>
      </c>
      <c r="AF3335" t="s">
        <v>612</v>
      </c>
      <c r="AG3335" t="s">
        <v>612</v>
      </c>
      <c r="AH3335" t="s">
        <v>612</v>
      </c>
      <c r="AI3335" t="s">
        <v>612</v>
      </c>
      <c r="AJ3335" t="s">
        <v>612</v>
      </c>
      <c r="AK3335" t="s">
        <v>612</v>
      </c>
      <c r="AL3335" t="s">
        <v>612</v>
      </c>
      <c r="AM3335" t="s">
        <v>612</v>
      </c>
      <c r="AN3335" t="s">
        <v>612</v>
      </c>
      <c r="AO3335" t="s">
        <v>612</v>
      </c>
      <c r="AP3335" t="s">
        <v>612</v>
      </c>
      <c r="AQ3335" t="s">
        <v>612</v>
      </c>
      <c r="AR3335" t="s">
        <v>612</v>
      </c>
      <c r="AS3335" t="s">
        <v>612</v>
      </c>
      <c r="AT3335" t="s">
        <v>613</v>
      </c>
      <c r="AU3335" t="s">
        <v>612</v>
      </c>
      <c r="AV3335" t="s">
        <v>614</v>
      </c>
      <c r="AW3335" t="s">
        <v>612</v>
      </c>
      <c r="AX3335">
        <v>1030458</v>
      </c>
      <c r="AY3335" t="s">
        <v>621</v>
      </c>
      <c r="AZ3335" t="s">
        <v>579</v>
      </c>
      <c r="BA3335" t="s">
        <v>579</v>
      </c>
      <c r="BB3335" t="s">
        <v>622</v>
      </c>
      <c r="BC3335">
        <v>42248</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1150312</v>
      </c>
      <c r="BW3335">
        <v>0</v>
      </c>
      <c r="BX3335">
        <v>0</v>
      </c>
      <c r="BY3335">
        <v>0</v>
      </c>
      <c r="BZ3335">
        <v>0</v>
      </c>
      <c r="CA3335">
        <v>0</v>
      </c>
      <c r="CB3335">
        <v>0</v>
      </c>
      <c r="CC3335">
        <v>0</v>
      </c>
      <c r="CD3335">
        <v>1150312</v>
      </c>
      <c r="CE3335">
        <v>1150312</v>
      </c>
      <c r="CF3335">
        <v>1150312</v>
      </c>
      <c r="CG3335">
        <v>0</v>
      </c>
      <c r="CH3335" t="s">
        <v>612</v>
      </c>
      <c r="CI3335" t="s">
        <v>616</v>
      </c>
      <c r="CJ3335" t="s">
        <v>617</v>
      </c>
      <c r="CK3335" t="s">
        <v>617</v>
      </c>
      <c r="CL3335" t="s">
        <v>617</v>
      </c>
      <c r="CM3335" t="s">
        <v>617</v>
      </c>
      <c r="CN3335">
        <v>0</v>
      </c>
    </row>
    <row r="3336" spans="1:92" x14ac:dyDescent="0.25">
      <c r="A3336" t="s">
        <v>16501</v>
      </c>
      <c r="B3336" t="s">
        <v>16501</v>
      </c>
      <c r="C3336">
        <v>60.2</v>
      </c>
      <c r="D3336" t="s">
        <v>597</v>
      </c>
      <c r="E3336">
        <v>29114</v>
      </c>
      <c r="F3336" t="s">
        <v>16496</v>
      </c>
      <c r="G3336" t="s">
        <v>2515</v>
      </c>
      <c r="H3336" t="s">
        <v>16502</v>
      </c>
      <c r="I3336" t="s">
        <v>667</v>
      </c>
      <c r="J3336">
        <v>17273</v>
      </c>
      <c r="K3336">
        <v>6985</v>
      </c>
      <c r="L3336" t="s">
        <v>16503</v>
      </c>
      <c r="M3336" t="s">
        <v>16504</v>
      </c>
      <c r="N3336" t="s">
        <v>1113</v>
      </c>
      <c r="O3336" t="s">
        <v>16505</v>
      </c>
      <c r="P3336" t="s">
        <v>1115</v>
      </c>
      <c r="Q3336" t="s">
        <v>1116</v>
      </c>
      <c r="R3336" t="s">
        <v>1117</v>
      </c>
      <c r="S3336" t="s">
        <v>1118</v>
      </c>
      <c r="T3336" t="s">
        <v>1119</v>
      </c>
      <c r="U3336" t="s">
        <v>610</v>
      </c>
      <c r="V3336" t="s">
        <v>611</v>
      </c>
      <c r="W3336">
        <v>46.318067200000002</v>
      </c>
      <c r="X3336">
        <v>-79.466184200000001</v>
      </c>
      <c r="Y3336" t="s">
        <v>612</v>
      </c>
      <c r="Z3336" t="s">
        <v>612</v>
      </c>
      <c r="AA3336" t="s">
        <v>612</v>
      </c>
      <c r="AB3336" t="s">
        <v>612</v>
      </c>
      <c r="AC3336" t="s">
        <v>612</v>
      </c>
      <c r="AD3336" t="s">
        <v>612</v>
      </c>
      <c r="AE3336" t="s">
        <v>612</v>
      </c>
      <c r="AF3336" t="s">
        <v>612</v>
      </c>
      <c r="AG3336" t="s">
        <v>612</v>
      </c>
      <c r="AH3336" t="s">
        <v>612</v>
      </c>
      <c r="AI3336" t="s">
        <v>612</v>
      </c>
      <c r="AJ3336" t="s">
        <v>612</v>
      </c>
      <c r="AK3336" t="s">
        <v>612</v>
      </c>
      <c r="AL3336" t="s">
        <v>612</v>
      </c>
      <c r="AM3336" t="s">
        <v>612</v>
      </c>
      <c r="AN3336" t="s">
        <v>612</v>
      </c>
      <c r="AO3336" t="s">
        <v>612</v>
      </c>
      <c r="AP3336" t="s">
        <v>612</v>
      </c>
      <c r="AQ3336" t="s">
        <v>612</v>
      </c>
      <c r="AR3336" t="s">
        <v>612</v>
      </c>
      <c r="AS3336" t="s">
        <v>612</v>
      </c>
      <c r="AT3336" t="s">
        <v>613</v>
      </c>
      <c r="AU3336" t="s">
        <v>612</v>
      </c>
      <c r="AV3336" t="s">
        <v>614</v>
      </c>
      <c r="AW3336" t="s">
        <v>612</v>
      </c>
      <c r="AX3336">
        <v>7660338</v>
      </c>
      <c r="AY3336" t="s">
        <v>621</v>
      </c>
      <c r="AZ3336" t="s">
        <v>140</v>
      </c>
      <c r="BA3336" t="s">
        <v>701</v>
      </c>
      <c r="BB3336" t="s">
        <v>662</v>
      </c>
      <c r="BC3336">
        <v>41153</v>
      </c>
      <c r="BD3336">
        <v>0</v>
      </c>
      <c r="BE3336">
        <v>0</v>
      </c>
      <c r="BF3336">
        <v>0</v>
      </c>
      <c r="BG3336">
        <v>0</v>
      </c>
      <c r="BH3336">
        <v>0</v>
      </c>
      <c r="BI3336">
        <v>0</v>
      </c>
      <c r="BJ3336">
        <v>0</v>
      </c>
      <c r="BK3336">
        <v>0</v>
      </c>
      <c r="BL3336">
        <v>0</v>
      </c>
      <c r="BM3336">
        <v>0</v>
      </c>
      <c r="BN3336">
        <v>0</v>
      </c>
      <c r="BO3336">
        <v>0</v>
      </c>
      <c r="BP3336">
        <v>0</v>
      </c>
      <c r="BQ3336">
        <v>0</v>
      </c>
      <c r="BR3336">
        <v>0</v>
      </c>
      <c r="BS3336">
        <v>0</v>
      </c>
      <c r="BT3336">
        <v>4660338</v>
      </c>
      <c r="BU3336">
        <v>0</v>
      </c>
      <c r="BV3336">
        <v>0</v>
      </c>
      <c r="BW3336">
        <v>0</v>
      </c>
      <c r="BX3336">
        <v>0</v>
      </c>
      <c r="BY3336">
        <v>3000000</v>
      </c>
      <c r="BZ3336">
        <v>0</v>
      </c>
      <c r="CA3336">
        <v>0</v>
      </c>
      <c r="CB3336">
        <v>0</v>
      </c>
      <c r="CC3336">
        <v>0</v>
      </c>
      <c r="CD3336">
        <v>7660338</v>
      </c>
      <c r="CE3336">
        <v>7660338</v>
      </c>
      <c r="CF3336">
        <v>7660338</v>
      </c>
      <c r="CG3336">
        <v>0</v>
      </c>
      <c r="CH3336" t="s">
        <v>612</v>
      </c>
      <c r="CI3336" t="s">
        <v>616</v>
      </c>
      <c r="CJ3336" t="s">
        <v>617</v>
      </c>
      <c r="CK3336" t="s">
        <v>617</v>
      </c>
      <c r="CL3336" t="s">
        <v>617</v>
      </c>
      <c r="CM3336" t="s">
        <v>617</v>
      </c>
      <c r="CN3336">
        <v>0</v>
      </c>
    </row>
    <row r="3337" spans="1:92" x14ac:dyDescent="0.25">
      <c r="A3337" t="s">
        <v>16506</v>
      </c>
      <c r="B3337" t="s">
        <v>16506</v>
      </c>
      <c r="C3337">
        <v>60.2</v>
      </c>
      <c r="D3337" t="s">
        <v>597</v>
      </c>
      <c r="E3337">
        <v>29114</v>
      </c>
      <c r="F3337" t="s">
        <v>16496</v>
      </c>
      <c r="G3337" t="s">
        <v>16507</v>
      </c>
      <c r="H3337" t="s">
        <v>16508</v>
      </c>
      <c r="I3337" t="s">
        <v>667</v>
      </c>
      <c r="J3337">
        <v>3252</v>
      </c>
      <c r="K3337">
        <v>5103</v>
      </c>
      <c r="L3337" t="s">
        <v>16509</v>
      </c>
      <c r="M3337" t="s">
        <v>16510</v>
      </c>
      <c r="N3337" t="s">
        <v>1185</v>
      </c>
      <c r="O3337" t="s">
        <v>16511</v>
      </c>
      <c r="P3337" t="s">
        <v>1187</v>
      </c>
      <c r="Q3337" t="s">
        <v>1188</v>
      </c>
      <c r="R3337" t="s">
        <v>1189</v>
      </c>
      <c r="S3337" t="s">
        <v>1118</v>
      </c>
      <c r="T3337" t="s">
        <v>1119</v>
      </c>
      <c r="U3337" t="s">
        <v>610</v>
      </c>
      <c r="V3337" t="s">
        <v>611</v>
      </c>
      <c r="W3337">
        <v>46.372520000000002</v>
      </c>
      <c r="X3337">
        <v>-79.928169999999994</v>
      </c>
      <c r="Y3337" t="s">
        <v>612</v>
      </c>
      <c r="Z3337" t="s">
        <v>612</v>
      </c>
      <c r="AA3337" t="s">
        <v>612</v>
      </c>
      <c r="AB3337" t="s">
        <v>612</v>
      </c>
      <c r="AC3337" t="s">
        <v>612</v>
      </c>
      <c r="AD3337" t="s">
        <v>612</v>
      </c>
      <c r="AE3337" t="s">
        <v>612</v>
      </c>
      <c r="AF3337" t="s">
        <v>612</v>
      </c>
      <c r="AG3337" t="s">
        <v>612</v>
      </c>
      <c r="AH3337" t="s">
        <v>612</v>
      </c>
      <c r="AI3337" t="s">
        <v>612</v>
      </c>
      <c r="AJ3337" t="s">
        <v>612</v>
      </c>
      <c r="AK3337" t="s">
        <v>612</v>
      </c>
      <c r="AL3337" t="s">
        <v>612</v>
      </c>
      <c r="AM3337" t="s">
        <v>612</v>
      </c>
      <c r="AN3337" t="s">
        <v>612</v>
      </c>
      <c r="AO3337" t="s">
        <v>612</v>
      </c>
      <c r="AP3337" t="s">
        <v>612</v>
      </c>
      <c r="AQ3337" t="s">
        <v>612</v>
      </c>
      <c r="AR3337" t="s">
        <v>612</v>
      </c>
      <c r="AS3337" t="s">
        <v>612</v>
      </c>
      <c r="AT3337" t="s">
        <v>613</v>
      </c>
      <c r="AU3337" t="s">
        <v>612</v>
      </c>
      <c r="AV3337" t="s">
        <v>635</v>
      </c>
      <c r="AW3337">
        <v>39691</v>
      </c>
      <c r="AX3337">
        <v>6402486</v>
      </c>
      <c r="AY3337" t="s">
        <v>621</v>
      </c>
      <c r="AZ3337" t="s">
        <v>143</v>
      </c>
      <c r="BA3337" t="s">
        <v>470</v>
      </c>
      <c r="BB3337" t="s">
        <v>975</v>
      </c>
      <c r="BC3337">
        <v>38596</v>
      </c>
      <c r="BD3337">
        <v>3547886</v>
      </c>
      <c r="BE3337">
        <v>0</v>
      </c>
      <c r="BF3337">
        <v>0</v>
      </c>
      <c r="BG3337">
        <v>0</v>
      </c>
      <c r="BH3337">
        <v>0</v>
      </c>
      <c r="BI3337">
        <v>0</v>
      </c>
      <c r="BJ3337">
        <v>0</v>
      </c>
      <c r="BK3337">
        <v>0</v>
      </c>
      <c r="BL3337">
        <v>0</v>
      </c>
      <c r="BM3337">
        <v>0</v>
      </c>
      <c r="BN3337">
        <v>0</v>
      </c>
      <c r="BO3337">
        <v>0</v>
      </c>
      <c r="BP3337">
        <v>0</v>
      </c>
      <c r="BQ3337">
        <v>0</v>
      </c>
      <c r="BR3337">
        <v>362000</v>
      </c>
      <c r="BS3337">
        <v>3909886</v>
      </c>
      <c r="BT3337">
        <v>0</v>
      </c>
      <c r="BU3337">
        <v>2492600</v>
      </c>
      <c r="BV3337">
        <v>0</v>
      </c>
      <c r="BW3337">
        <v>0</v>
      </c>
      <c r="BX3337">
        <v>0</v>
      </c>
      <c r="BY3337">
        <v>0</v>
      </c>
      <c r="BZ3337">
        <v>0</v>
      </c>
      <c r="CA3337">
        <v>0</v>
      </c>
      <c r="CB3337">
        <v>0</v>
      </c>
      <c r="CC3337">
        <v>0</v>
      </c>
      <c r="CD3337">
        <v>2492600</v>
      </c>
      <c r="CE3337">
        <v>6402486</v>
      </c>
      <c r="CF3337">
        <v>6402486</v>
      </c>
      <c r="CG3337">
        <v>0</v>
      </c>
      <c r="CH3337" t="s">
        <v>612</v>
      </c>
      <c r="CI3337" t="s">
        <v>616</v>
      </c>
      <c r="CJ3337" t="s">
        <v>617</v>
      </c>
      <c r="CK3337" t="s">
        <v>617</v>
      </c>
      <c r="CL3337" t="s">
        <v>617</v>
      </c>
      <c r="CM3337" t="s">
        <v>617</v>
      </c>
      <c r="CN3337">
        <v>0</v>
      </c>
    </row>
    <row r="3338" spans="1:92" x14ac:dyDescent="0.25">
      <c r="A3338" t="s">
        <v>16512</v>
      </c>
      <c r="B3338" t="s">
        <v>16512</v>
      </c>
      <c r="C3338">
        <v>60.2</v>
      </c>
      <c r="D3338" t="s">
        <v>597</v>
      </c>
      <c r="E3338">
        <v>29114</v>
      </c>
      <c r="F3338" t="s">
        <v>16496</v>
      </c>
      <c r="G3338" t="s">
        <v>2515</v>
      </c>
      <c r="H3338" t="s">
        <v>16502</v>
      </c>
      <c r="I3338" t="s">
        <v>667</v>
      </c>
      <c r="J3338">
        <v>11034</v>
      </c>
      <c r="K3338">
        <v>6985</v>
      </c>
      <c r="L3338" t="s">
        <v>16503</v>
      </c>
      <c r="M3338" t="s">
        <v>16504</v>
      </c>
      <c r="N3338" t="s">
        <v>1113</v>
      </c>
      <c r="O3338" t="s">
        <v>16505</v>
      </c>
      <c r="P3338" t="s">
        <v>1115</v>
      </c>
      <c r="Q3338" t="s">
        <v>1116</v>
      </c>
      <c r="R3338" t="s">
        <v>1117</v>
      </c>
      <c r="S3338" t="s">
        <v>1118</v>
      </c>
      <c r="T3338" t="s">
        <v>1119</v>
      </c>
      <c r="U3338" t="s">
        <v>610</v>
      </c>
      <c r="V3338" t="s">
        <v>611</v>
      </c>
      <c r="W3338">
        <v>46.318150000000003</v>
      </c>
      <c r="X3338">
        <v>-79.466369999999998</v>
      </c>
      <c r="Y3338" t="s">
        <v>612</v>
      </c>
      <c r="Z3338" t="s">
        <v>612</v>
      </c>
      <c r="AA3338" t="s">
        <v>612</v>
      </c>
      <c r="AB3338" t="s">
        <v>612</v>
      </c>
      <c r="AC3338" t="s">
        <v>612</v>
      </c>
      <c r="AD3338" t="s">
        <v>612</v>
      </c>
      <c r="AE3338" t="s">
        <v>612</v>
      </c>
      <c r="AF3338" t="s">
        <v>612</v>
      </c>
      <c r="AG3338" t="s">
        <v>612</v>
      </c>
      <c r="AH3338" t="s">
        <v>612</v>
      </c>
      <c r="AI3338" t="s">
        <v>612</v>
      </c>
      <c r="AJ3338" t="s">
        <v>612</v>
      </c>
      <c r="AK3338" t="s">
        <v>612</v>
      </c>
      <c r="AL3338" t="s">
        <v>612</v>
      </c>
      <c r="AM3338" t="s">
        <v>612</v>
      </c>
      <c r="AN3338" t="s">
        <v>612</v>
      </c>
      <c r="AO3338" t="s">
        <v>612</v>
      </c>
      <c r="AP3338" t="s">
        <v>612</v>
      </c>
      <c r="AQ3338" t="s">
        <v>612</v>
      </c>
      <c r="AR3338" t="s">
        <v>612</v>
      </c>
      <c r="AS3338" t="s">
        <v>612</v>
      </c>
      <c r="AT3338" t="s">
        <v>613</v>
      </c>
      <c r="AU3338" t="s">
        <v>612</v>
      </c>
      <c r="AV3338" t="s">
        <v>635</v>
      </c>
      <c r="AW3338">
        <v>39691</v>
      </c>
      <c r="AX3338">
        <v>16700909</v>
      </c>
      <c r="AY3338" t="s">
        <v>621</v>
      </c>
      <c r="AZ3338" t="s">
        <v>143</v>
      </c>
      <c r="BA3338" t="s">
        <v>470</v>
      </c>
      <c r="BB3338" t="s">
        <v>975</v>
      </c>
      <c r="BC3338">
        <v>38596</v>
      </c>
      <c r="BD3338">
        <v>0</v>
      </c>
      <c r="BE3338">
        <v>0</v>
      </c>
      <c r="BF3338">
        <v>0</v>
      </c>
      <c r="BG3338">
        <v>0</v>
      </c>
      <c r="BH3338">
        <v>0</v>
      </c>
      <c r="BI3338">
        <v>0</v>
      </c>
      <c r="BJ3338">
        <v>0</v>
      </c>
      <c r="BK3338">
        <v>0</v>
      </c>
      <c r="BL3338">
        <v>0</v>
      </c>
      <c r="BM3338">
        <v>0</v>
      </c>
      <c r="BN3338">
        <v>0</v>
      </c>
      <c r="BO3338">
        <v>0</v>
      </c>
      <c r="BP3338">
        <v>0</v>
      </c>
      <c r="BQ3338">
        <v>0</v>
      </c>
      <c r="BR3338">
        <v>0</v>
      </c>
      <c r="BS3338">
        <v>0</v>
      </c>
      <c r="BT3338">
        <v>16700909</v>
      </c>
      <c r="BU3338">
        <v>0</v>
      </c>
      <c r="BV3338">
        <v>0</v>
      </c>
      <c r="BW3338">
        <v>0</v>
      </c>
      <c r="BX3338">
        <v>0</v>
      </c>
      <c r="BY3338">
        <v>0</v>
      </c>
      <c r="BZ3338">
        <v>0</v>
      </c>
      <c r="CA3338">
        <v>0</v>
      </c>
      <c r="CB3338">
        <v>0</v>
      </c>
      <c r="CC3338">
        <v>0</v>
      </c>
      <c r="CD3338">
        <v>16700909</v>
      </c>
      <c r="CE3338">
        <v>16700909</v>
      </c>
      <c r="CF3338">
        <v>16700909</v>
      </c>
      <c r="CG3338">
        <v>0</v>
      </c>
      <c r="CH3338" t="s">
        <v>612</v>
      </c>
      <c r="CI3338" t="s">
        <v>616</v>
      </c>
      <c r="CJ3338" t="s">
        <v>617</v>
      </c>
      <c r="CK3338" t="s">
        <v>617</v>
      </c>
      <c r="CL3338" t="s">
        <v>617</v>
      </c>
      <c r="CM3338" t="s">
        <v>617</v>
      </c>
      <c r="CN3338">
        <v>0</v>
      </c>
    </row>
    <row r="3339" spans="1:92" x14ac:dyDescent="0.25">
      <c r="A3339" t="s">
        <v>16513</v>
      </c>
      <c r="B3339" t="s">
        <v>16513</v>
      </c>
      <c r="C3339">
        <v>60.2</v>
      </c>
      <c r="D3339" t="s">
        <v>597</v>
      </c>
      <c r="E3339">
        <v>29114</v>
      </c>
      <c r="F3339" t="s">
        <v>16496</v>
      </c>
      <c r="G3339" t="s">
        <v>16514</v>
      </c>
      <c r="H3339" t="s">
        <v>16515</v>
      </c>
      <c r="I3339" t="s">
        <v>630</v>
      </c>
      <c r="J3339">
        <v>3615</v>
      </c>
      <c r="K3339">
        <v>7389</v>
      </c>
      <c r="L3339" t="s">
        <v>16516</v>
      </c>
      <c r="M3339" t="s">
        <v>16517</v>
      </c>
      <c r="N3339" t="s">
        <v>1185</v>
      </c>
      <c r="O3339" t="s">
        <v>16518</v>
      </c>
      <c r="P3339" t="s">
        <v>1187</v>
      </c>
      <c r="Q3339" t="s">
        <v>1188</v>
      </c>
      <c r="R3339" t="s">
        <v>1189</v>
      </c>
      <c r="S3339" t="s">
        <v>1118</v>
      </c>
      <c r="T3339" t="s">
        <v>1119</v>
      </c>
      <c r="U3339" t="s">
        <v>610</v>
      </c>
      <c r="V3339" t="s">
        <v>611</v>
      </c>
      <c r="W3339">
        <v>46.360259999999997</v>
      </c>
      <c r="X3339">
        <v>-79.923630000000003</v>
      </c>
      <c r="Y3339" t="s">
        <v>612</v>
      </c>
      <c r="Z3339" t="s">
        <v>612</v>
      </c>
      <c r="AA3339" t="s">
        <v>612</v>
      </c>
      <c r="AB3339" t="s">
        <v>612</v>
      </c>
      <c r="AC3339" t="s">
        <v>612</v>
      </c>
      <c r="AD3339" t="s">
        <v>612</v>
      </c>
      <c r="AE3339" t="s">
        <v>612</v>
      </c>
      <c r="AF3339" t="s">
        <v>612</v>
      </c>
      <c r="AG3339" t="s">
        <v>612</v>
      </c>
      <c r="AH3339" t="s">
        <v>612</v>
      </c>
      <c r="AI3339" t="s">
        <v>612</v>
      </c>
      <c r="AJ3339" t="s">
        <v>612</v>
      </c>
      <c r="AK3339" t="s">
        <v>612</v>
      </c>
      <c r="AL3339" t="s">
        <v>612</v>
      </c>
      <c r="AM3339" t="s">
        <v>612</v>
      </c>
      <c r="AN3339" t="s">
        <v>612</v>
      </c>
      <c r="AO3339" t="s">
        <v>612</v>
      </c>
      <c r="AP3339" t="s">
        <v>612</v>
      </c>
      <c r="AQ3339" t="s">
        <v>612</v>
      </c>
      <c r="AR3339" t="s">
        <v>612</v>
      </c>
      <c r="AS3339" t="s">
        <v>612</v>
      </c>
      <c r="AT3339" t="s">
        <v>613</v>
      </c>
      <c r="AU3339" t="s">
        <v>612</v>
      </c>
      <c r="AV3339" t="s">
        <v>614</v>
      </c>
      <c r="AW3339" t="s">
        <v>612</v>
      </c>
      <c r="AX3339">
        <v>1555042</v>
      </c>
      <c r="AY3339" t="s">
        <v>621</v>
      </c>
      <c r="AZ3339" t="s">
        <v>140</v>
      </c>
      <c r="BA3339" t="s">
        <v>470</v>
      </c>
      <c r="BB3339" t="s">
        <v>977</v>
      </c>
      <c r="BC3339">
        <v>40422</v>
      </c>
      <c r="BD3339">
        <v>0</v>
      </c>
      <c r="BE3339">
        <v>0</v>
      </c>
      <c r="BF3339">
        <v>0</v>
      </c>
      <c r="BG3339">
        <v>0</v>
      </c>
      <c r="BH3339">
        <v>0</v>
      </c>
      <c r="BI3339">
        <v>0</v>
      </c>
      <c r="BJ3339">
        <v>0</v>
      </c>
      <c r="BK3339">
        <v>0</v>
      </c>
      <c r="BL3339">
        <v>0</v>
      </c>
      <c r="BM3339">
        <v>0</v>
      </c>
      <c r="BN3339">
        <v>0</v>
      </c>
      <c r="BO3339">
        <v>0</v>
      </c>
      <c r="BP3339">
        <v>0</v>
      </c>
      <c r="BQ3339">
        <v>0</v>
      </c>
      <c r="BR3339">
        <v>515229</v>
      </c>
      <c r="BS3339">
        <v>515229</v>
      </c>
      <c r="BT3339">
        <v>1039813</v>
      </c>
      <c r="BU3339">
        <v>0</v>
      </c>
      <c r="BV3339">
        <v>0</v>
      </c>
      <c r="BW3339">
        <v>0</v>
      </c>
      <c r="BX3339">
        <v>0</v>
      </c>
      <c r="BY3339">
        <v>0</v>
      </c>
      <c r="BZ3339">
        <v>0</v>
      </c>
      <c r="CA3339">
        <v>0</v>
      </c>
      <c r="CB3339">
        <v>0</v>
      </c>
      <c r="CC3339">
        <v>0</v>
      </c>
      <c r="CD3339">
        <v>1039813</v>
      </c>
      <c r="CE3339">
        <v>1555042</v>
      </c>
      <c r="CF3339">
        <v>1555042</v>
      </c>
      <c r="CG3339">
        <v>0</v>
      </c>
      <c r="CH3339" t="s">
        <v>612</v>
      </c>
      <c r="CI3339" t="s">
        <v>616</v>
      </c>
      <c r="CJ3339" t="s">
        <v>617</v>
      </c>
      <c r="CK3339" t="s">
        <v>617</v>
      </c>
      <c r="CL3339" t="s">
        <v>617</v>
      </c>
      <c r="CM3339" t="s">
        <v>617</v>
      </c>
      <c r="CN3339">
        <v>0</v>
      </c>
    </row>
    <row r="3340" spans="1:92" x14ac:dyDescent="0.25">
      <c r="A3340" t="s">
        <v>16519</v>
      </c>
      <c r="B3340" t="s">
        <v>16519</v>
      </c>
      <c r="C3340">
        <v>60.2</v>
      </c>
      <c r="D3340" t="s">
        <v>597</v>
      </c>
      <c r="E3340">
        <v>29114</v>
      </c>
      <c r="F3340" t="s">
        <v>16496</v>
      </c>
      <c r="G3340" t="s">
        <v>16514</v>
      </c>
      <c r="H3340" t="s">
        <v>16515</v>
      </c>
      <c r="I3340" t="s">
        <v>630</v>
      </c>
      <c r="J3340">
        <v>3615</v>
      </c>
      <c r="K3340">
        <v>7389</v>
      </c>
      <c r="L3340" t="s">
        <v>16516</v>
      </c>
      <c r="M3340" t="s">
        <v>16517</v>
      </c>
      <c r="N3340" t="s">
        <v>1185</v>
      </c>
      <c r="O3340" t="s">
        <v>16518</v>
      </c>
      <c r="P3340" t="s">
        <v>1187</v>
      </c>
      <c r="Q3340" t="s">
        <v>1188</v>
      </c>
      <c r="R3340" t="s">
        <v>1189</v>
      </c>
      <c r="S3340" t="s">
        <v>1118</v>
      </c>
      <c r="T3340" t="s">
        <v>1119</v>
      </c>
      <c r="U3340" t="s">
        <v>610</v>
      </c>
      <c r="V3340" t="s">
        <v>611</v>
      </c>
      <c r="W3340">
        <v>46.360259999999997</v>
      </c>
      <c r="X3340">
        <v>-79.923630000000003</v>
      </c>
      <c r="Y3340" t="s">
        <v>612</v>
      </c>
      <c r="Z3340" t="s">
        <v>612</v>
      </c>
      <c r="AA3340" t="s">
        <v>612</v>
      </c>
      <c r="AB3340" t="s">
        <v>612</v>
      </c>
      <c r="AC3340" t="s">
        <v>612</v>
      </c>
      <c r="AD3340" t="s">
        <v>612</v>
      </c>
      <c r="AE3340" t="s">
        <v>612</v>
      </c>
      <c r="AF3340" t="s">
        <v>612</v>
      </c>
      <c r="AG3340" t="s">
        <v>612</v>
      </c>
      <c r="AH3340" t="s">
        <v>612</v>
      </c>
      <c r="AI3340" t="s">
        <v>612</v>
      </c>
      <c r="AJ3340" t="s">
        <v>612</v>
      </c>
      <c r="AK3340" t="s">
        <v>612</v>
      </c>
      <c r="AL3340" t="s">
        <v>612</v>
      </c>
      <c r="AM3340" t="s">
        <v>612</v>
      </c>
      <c r="AN3340" t="s">
        <v>612</v>
      </c>
      <c r="AO3340" t="s">
        <v>612</v>
      </c>
      <c r="AP3340" t="s">
        <v>612</v>
      </c>
      <c r="AQ3340" t="s">
        <v>612</v>
      </c>
      <c r="AR3340" t="s">
        <v>612</v>
      </c>
      <c r="AS3340" t="s">
        <v>612</v>
      </c>
      <c r="AT3340" t="s">
        <v>613</v>
      </c>
      <c r="AU3340" t="s">
        <v>612</v>
      </c>
      <c r="AV3340" t="s">
        <v>635</v>
      </c>
      <c r="AW3340">
        <v>41695</v>
      </c>
      <c r="AX3340">
        <v>1633122</v>
      </c>
      <c r="AY3340" t="s">
        <v>621</v>
      </c>
      <c r="AZ3340" t="s">
        <v>143</v>
      </c>
      <c r="BA3340" t="s">
        <v>146</v>
      </c>
      <c r="BB3340" t="s">
        <v>622</v>
      </c>
      <c r="BC3340">
        <v>42248</v>
      </c>
      <c r="BD3340">
        <v>323784</v>
      </c>
      <c r="BE3340">
        <v>0</v>
      </c>
      <c r="BF3340">
        <v>0</v>
      </c>
      <c r="BG3340">
        <v>0</v>
      </c>
      <c r="BH3340">
        <v>0</v>
      </c>
      <c r="BI3340">
        <v>0</v>
      </c>
      <c r="BJ3340">
        <v>0</v>
      </c>
      <c r="BK3340">
        <v>0</v>
      </c>
      <c r="BL3340">
        <v>0</v>
      </c>
      <c r="BM3340">
        <v>0</v>
      </c>
      <c r="BN3340">
        <v>0</v>
      </c>
      <c r="BO3340">
        <v>0</v>
      </c>
      <c r="BP3340">
        <v>650444</v>
      </c>
      <c r="BQ3340">
        <v>0</v>
      </c>
      <c r="BR3340">
        <v>658894</v>
      </c>
      <c r="BS3340">
        <v>1633122</v>
      </c>
      <c r="BT3340">
        <v>0</v>
      </c>
      <c r="BU3340">
        <v>0</v>
      </c>
      <c r="BV3340">
        <v>0</v>
      </c>
      <c r="BW3340">
        <v>0</v>
      </c>
      <c r="BX3340">
        <v>0</v>
      </c>
      <c r="BY3340">
        <v>0</v>
      </c>
      <c r="BZ3340">
        <v>0</v>
      </c>
      <c r="CA3340">
        <v>0</v>
      </c>
      <c r="CB3340">
        <v>0</v>
      </c>
      <c r="CC3340">
        <v>0</v>
      </c>
      <c r="CD3340">
        <v>0</v>
      </c>
      <c r="CE3340">
        <v>1633122</v>
      </c>
      <c r="CF3340">
        <v>1633122</v>
      </c>
      <c r="CG3340">
        <v>0</v>
      </c>
      <c r="CH3340" t="s">
        <v>612</v>
      </c>
      <c r="CI3340" t="s">
        <v>616</v>
      </c>
      <c r="CJ3340" t="s">
        <v>617</v>
      </c>
      <c r="CK3340" t="s">
        <v>617</v>
      </c>
      <c r="CL3340" t="s">
        <v>617</v>
      </c>
      <c r="CM3340" t="s">
        <v>617</v>
      </c>
      <c r="CN3340">
        <v>0</v>
      </c>
    </row>
    <row r="3341" spans="1:92" x14ac:dyDescent="0.25">
      <c r="A3341" t="s">
        <v>16520</v>
      </c>
      <c r="B3341" t="s">
        <v>16520</v>
      </c>
      <c r="C3341">
        <v>60.2</v>
      </c>
      <c r="D3341" t="s">
        <v>597</v>
      </c>
      <c r="E3341">
        <v>29114</v>
      </c>
      <c r="F3341" t="s">
        <v>16496</v>
      </c>
      <c r="G3341" t="s">
        <v>16521</v>
      </c>
      <c r="H3341" t="s">
        <v>16522</v>
      </c>
      <c r="I3341" t="s">
        <v>630</v>
      </c>
      <c r="J3341">
        <v>3389</v>
      </c>
      <c r="K3341">
        <v>7227</v>
      </c>
      <c r="L3341" t="s">
        <v>16523</v>
      </c>
      <c r="M3341" t="s">
        <v>16524</v>
      </c>
      <c r="N3341" t="s">
        <v>16525</v>
      </c>
      <c r="O3341" t="s">
        <v>16526</v>
      </c>
      <c r="P3341" t="s">
        <v>16527</v>
      </c>
      <c r="Q3341" t="s">
        <v>16528</v>
      </c>
      <c r="R3341" t="s">
        <v>16529</v>
      </c>
      <c r="S3341" t="s">
        <v>1118</v>
      </c>
      <c r="T3341" t="s">
        <v>1119</v>
      </c>
      <c r="U3341" t="s">
        <v>610</v>
      </c>
      <c r="V3341" t="s">
        <v>611</v>
      </c>
      <c r="W3341">
        <v>46.236319999999999</v>
      </c>
      <c r="X3341">
        <v>-79.145870000000002</v>
      </c>
      <c r="Y3341">
        <v>41758</v>
      </c>
      <c r="Z3341" t="s">
        <v>649</v>
      </c>
      <c r="AA3341" t="s">
        <v>700</v>
      </c>
      <c r="AB3341" t="s">
        <v>612</v>
      </c>
      <c r="AC3341" t="s">
        <v>612</v>
      </c>
      <c r="AD3341" t="s">
        <v>612</v>
      </c>
      <c r="AE3341">
        <v>41758</v>
      </c>
      <c r="AF3341" t="s">
        <v>649</v>
      </c>
      <c r="AG3341" t="s">
        <v>700</v>
      </c>
      <c r="AH3341" t="s">
        <v>612</v>
      </c>
      <c r="AI3341" t="s">
        <v>612</v>
      </c>
      <c r="AJ3341" t="s">
        <v>612</v>
      </c>
      <c r="AK3341" t="s">
        <v>612</v>
      </c>
      <c r="AL3341" t="s">
        <v>612</v>
      </c>
      <c r="AM3341" t="s">
        <v>612</v>
      </c>
      <c r="AN3341" t="s">
        <v>612</v>
      </c>
      <c r="AO3341" t="s">
        <v>612</v>
      </c>
      <c r="AP3341" t="s">
        <v>612</v>
      </c>
      <c r="AQ3341">
        <v>164</v>
      </c>
      <c r="AR3341" t="s">
        <v>612</v>
      </c>
      <c r="AS3341" t="s">
        <v>612</v>
      </c>
      <c r="AT3341" t="s">
        <v>613</v>
      </c>
      <c r="AU3341" t="s">
        <v>612</v>
      </c>
      <c r="AV3341" t="s">
        <v>635</v>
      </c>
      <c r="AW3341">
        <v>42205</v>
      </c>
      <c r="AX3341">
        <v>2201427</v>
      </c>
      <c r="AY3341" t="s">
        <v>621</v>
      </c>
      <c r="AZ3341" t="s">
        <v>143</v>
      </c>
      <c r="BA3341" t="s">
        <v>701</v>
      </c>
      <c r="BB3341" t="s">
        <v>622</v>
      </c>
      <c r="BC3341">
        <v>42248</v>
      </c>
      <c r="BD3341">
        <v>0</v>
      </c>
      <c r="BE3341">
        <v>0</v>
      </c>
      <c r="BF3341">
        <v>0</v>
      </c>
      <c r="BG3341">
        <v>0</v>
      </c>
      <c r="BH3341">
        <v>0</v>
      </c>
      <c r="BI3341">
        <v>0</v>
      </c>
      <c r="BJ3341">
        <v>0</v>
      </c>
      <c r="BK3341">
        <v>0</v>
      </c>
      <c r="BL3341">
        <v>0</v>
      </c>
      <c r="BM3341">
        <v>0</v>
      </c>
      <c r="BN3341">
        <v>0</v>
      </c>
      <c r="BO3341">
        <v>0</v>
      </c>
      <c r="BP3341">
        <v>576665</v>
      </c>
      <c r="BQ3341">
        <v>0</v>
      </c>
      <c r="BR3341">
        <v>0</v>
      </c>
      <c r="BS3341">
        <v>576665</v>
      </c>
      <c r="BT3341">
        <v>0</v>
      </c>
      <c r="BU3341">
        <v>0</v>
      </c>
      <c r="BV3341">
        <v>626119</v>
      </c>
      <c r="BW3341">
        <v>0</v>
      </c>
      <c r="BX3341">
        <v>998643</v>
      </c>
      <c r="BY3341">
        <v>0</v>
      </c>
      <c r="BZ3341">
        <v>0</v>
      </c>
      <c r="CA3341">
        <v>0</v>
      </c>
      <c r="CB3341">
        <v>0</v>
      </c>
      <c r="CC3341">
        <v>0</v>
      </c>
      <c r="CD3341">
        <v>1624762</v>
      </c>
      <c r="CE3341">
        <v>2201427</v>
      </c>
      <c r="CF3341">
        <v>2201427</v>
      </c>
      <c r="CG3341">
        <v>0</v>
      </c>
      <c r="CH3341" t="s">
        <v>612</v>
      </c>
      <c r="CI3341" t="s">
        <v>616</v>
      </c>
      <c r="CJ3341" t="s">
        <v>702</v>
      </c>
      <c r="CK3341" t="s">
        <v>703</v>
      </c>
      <c r="CL3341" t="s">
        <v>617</v>
      </c>
      <c r="CM3341" t="s">
        <v>617</v>
      </c>
      <c r="CN3341">
        <v>998643</v>
      </c>
    </row>
    <row r="3342" spans="1:92" x14ac:dyDescent="0.25">
      <c r="A3342" t="s">
        <v>16530</v>
      </c>
      <c r="B3342" t="s">
        <v>16530</v>
      </c>
      <c r="C3342">
        <v>60.2</v>
      </c>
      <c r="D3342" t="s">
        <v>597</v>
      </c>
      <c r="E3342">
        <v>29114</v>
      </c>
      <c r="F3342" t="s">
        <v>16496</v>
      </c>
      <c r="G3342" t="s">
        <v>16531</v>
      </c>
      <c r="H3342" t="s">
        <v>16532</v>
      </c>
      <c r="I3342" t="s">
        <v>630</v>
      </c>
      <c r="J3342">
        <v>3404</v>
      </c>
      <c r="K3342">
        <v>7237</v>
      </c>
      <c r="L3342" t="s">
        <v>16533</v>
      </c>
      <c r="M3342" t="s">
        <v>16534</v>
      </c>
      <c r="N3342" t="s">
        <v>16535</v>
      </c>
      <c r="O3342" t="s">
        <v>16536</v>
      </c>
      <c r="P3342" t="s">
        <v>16537</v>
      </c>
      <c r="Q3342" t="s">
        <v>1118</v>
      </c>
      <c r="R3342" t="s">
        <v>1118</v>
      </c>
      <c r="S3342" t="s">
        <v>1118</v>
      </c>
      <c r="T3342" t="s">
        <v>1119</v>
      </c>
      <c r="U3342" t="s">
        <v>610</v>
      </c>
      <c r="V3342" t="s">
        <v>611</v>
      </c>
      <c r="W3342">
        <v>46.700409999999998</v>
      </c>
      <c r="X3342">
        <v>-79.103890000000007</v>
      </c>
      <c r="Y3342">
        <v>41758</v>
      </c>
      <c r="Z3342" t="s">
        <v>649</v>
      </c>
      <c r="AA3342" t="s">
        <v>700</v>
      </c>
      <c r="AB3342" t="s">
        <v>612</v>
      </c>
      <c r="AC3342" t="s">
        <v>612</v>
      </c>
      <c r="AD3342" t="s">
        <v>612</v>
      </c>
      <c r="AE3342">
        <v>41758</v>
      </c>
      <c r="AF3342" t="s">
        <v>649</v>
      </c>
      <c r="AG3342" t="s">
        <v>700</v>
      </c>
      <c r="AH3342" t="s">
        <v>612</v>
      </c>
      <c r="AI3342" t="s">
        <v>612</v>
      </c>
      <c r="AJ3342" t="s">
        <v>612</v>
      </c>
      <c r="AK3342" t="s">
        <v>612</v>
      </c>
      <c r="AL3342" t="s">
        <v>612</v>
      </c>
      <c r="AM3342" t="s">
        <v>612</v>
      </c>
      <c r="AN3342" t="s">
        <v>612</v>
      </c>
      <c r="AO3342" t="s">
        <v>612</v>
      </c>
      <c r="AP3342" t="s">
        <v>612</v>
      </c>
      <c r="AQ3342">
        <v>72</v>
      </c>
      <c r="AR3342" t="s">
        <v>612</v>
      </c>
      <c r="AS3342" t="s">
        <v>612</v>
      </c>
      <c r="AT3342" t="s">
        <v>613</v>
      </c>
      <c r="AU3342" t="s">
        <v>612</v>
      </c>
      <c r="AV3342" t="s">
        <v>635</v>
      </c>
      <c r="AW3342">
        <v>42135</v>
      </c>
      <c r="AX3342">
        <v>1998000</v>
      </c>
      <c r="AY3342" t="s">
        <v>621</v>
      </c>
      <c r="AZ3342" t="s">
        <v>143</v>
      </c>
      <c r="BA3342" t="s">
        <v>701</v>
      </c>
      <c r="BB3342" t="s">
        <v>622</v>
      </c>
      <c r="BC3342">
        <v>42248</v>
      </c>
      <c r="BD3342">
        <v>0</v>
      </c>
      <c r="BE3342">
        <v>0</v>
      </c>
      <c r="BF3342">
        <v>0</v>
      </c>
      <c r="BG3342">
        <v>0</v>
      </c>
      <c r="BH3342">
        <v>0</v>
      </c>
      <c r="BI3342">
        <v>0</v>
      </c>
      <c r="BJ3342">
        <v>0</v>
      </c>
      <c r="BK3342">
        <v>0</v>
      </c>
      <c r="BL3342">
        <v>0</v>
      </c>
      <c r="BM3342">
        <v>0</v>
      </c>
      <c r="BN3342">
        <v>0</v>
      </c>
      <c r="BO3342">
        <v>0</v>
      </c>
      <c r="BP3342">
        <v>0</v>
      </c>
      <c r="BQ3342">
        <v>0</v>
      </c>
      <c r="BR3342">
        <v>0</v>
      </c>
      <c r="BS3342">
        <v>0</v>
      </c>
      <c r="BT3342">
        <v>0</v>
      </c>
      <c r="BU3342">
        <v>0</v>
      </c>
      <c r="BV3342">
        <v>0</v>
      </c>
      <c r="BW3342">
        <v>0</v>
      </c>
      <c r="BX3342">
        <v>1998000</v>
      </c>
      <c r="BY3342">
        <v>0</v>
      </c>
      <c r="BZ3342">
        <v>0</v>
      </c>
      <c r="CA3342">
        <v>0</v>
      </c>
      <c r="CB3342">
        <v>0</v>
      </c>
      <c r="CC3342">
        <v>0</v>
      </c>
      <c r="CD3342">
        <v>1998000</v>
      </c>
      <c r="CE3342">
        <v>1998000</v>
      </c>
      <c r="CF3342">
        <v>1998000</v>
      </c>
      <c r="CG3342">
        <v>0</v>
      </c>
      <c r="CH3342" t="s">
        <v>612</v>
      </c>
      <c r="CI3342" t="s">
        <v>616</v>
      </c>
      <c r="CJ3342" t="s">
        <v>702</v>
      </c>
      <c r="CK3342" t="s">
        <v>703</v>
      </c>
      <c r="CL3342" t="s">
        <v>617</v>
      </c>
      <c r="CM3342" t="s">
        <v>617</v>
      </c>
      <c r="CN3342">
        <v>1998000</v>
      </c>
    </row>
    <row r="3343" spans="1:92" x14ac:dyDescent="0.25">
      <c r="A3343" t="s">
        <v>16538</v>
      </c>
      <c r="B3343" t="s">
        <v>16538</v>
      </c>
      <c r="C3343">
        <v>60.2</v>
      </c>
      <c r="D3343" t="s">
        <v>597</v>
      </c>
      <c r="E3343">
        <v>29114</v>
      </c>
      <c r="F3343" t="s">
        <v>16496</v>
      </c>
      <c r="G3343" t="s">
        <v>16539</v>
      </c>
      <c r="H3343" t="s">
        <v>16540</v>
      </c>
      <c r="I3343" t="s">
        <v>779</v>
      </c>
      <c r="J3343">
        <v>19994</v>
      </c>
      <c r="K3343">
        <v>8063</v>
      </c>
      <c r="L3343" t="s">
        <v>16541</v>
      </c>
      <c r="M3343" t="s">
        <v>16542</v>
      </c>
      <c r="N3343" t="s">
        <v>10778</v>
      </c>
      <c r="O3343" t="s">
        <v>10779</v>
      </c>
      <c r="P3343" t="s">
        <v>10780</v>
      </c>
      <c r="Q3343" t="s">
        <v>10781</v>
      </c>
      <c r="R3343" t="s">
        <v>10782</v>
      </c>
      <c r="S3343" t="s">
        <v>1118</v>
      </c>
      <c r="T3343" t="s">
        <v>1119</v>
      </c>
      <c r="U3343" t="s">
        <v>610</v>
      </c>
      <c r="V3343" t="s">
        <v>611</v>
      </c>
      <c r="W3343">
        <v>46.318603199999998</v>
      </c>
      <c r="X3343">
        <v>-78.711917</v>
      </c>
      <c r="Y3343" t="s">
        <v>612</v>
      </c>
      <c r="Z3343" t="s">
        <v>612</v>
      </c>
      <c r="AA3343" t="s">
        <v>612</v>
      </c>
      <c r="AB3343" t="s">
        <v>612</v>
      </c>
      <c r="AC3343" t="s">
        <v>612</v>
      </c>
      <c r="AD3343" t="s">
        <v>612</v>
      </c>
      <c r="AE3343" t="s">
        <v>612</v>
      </c>
      <c r="AF3343" t="s">
        <v>612</v>
      </c>
      <c r="AG3343" t="s">
        <v>612</v>
      </c>
      <c r="AH3343" t="s">
        <v>612</v>
      </c>
      <c r="AI3343" t="s">
        <v>612</v>
      </c>
      <c r="AJ3343" t="s">
        <v>612</v>
      </c>
      <c r="AK3343" t="s">
        <v>612</v>
      </c>
      <c r="AL3343" t="s">
        <v>612</v>
      </c>
      <c r="AM3343" t="s">
        <v>612</v>
      </c>
      <c r="AN3343" t="s">
        <v>612</v>
      </c>
      <c r="AO3343" t="s">
        <v>612</v>
      </c>
      <c r="AP3343" t="s">
        <v>612</v>
      </c>
      <c r="AQ3343" t="s">
        <v>612</v>
      </c>
      <c r="AR3343" t="s">
        <v>612</v>
      </c>
      <c r="AS3343" t="s">
        <v>612</v>
      </c>
      <c r="AT3343" t="s">
        <v>613</v>
      </c>
      <c r="AU3343" t="s">
        <v>612</v>
      </c>
      <c r="AV3343" t="s">
        <v>635</v>
      </c>
      <c r="AW3343">
        <v>41072</v>
      </c>
      <c r="AX3343">
        <v>17185027</v>
      </c>
      <c r="AY3343" t="s">
        <v>621</v>
      </c>
      <c r="AZ3343" t="s">
        <v>145</v>
      </c>
      <c r="BA3343" t="s">
        <v>15638</v>
      </c>
      <c r="BB3343" t="s">
        <v>662</v>
      </c>
      <c r="BC3343">
        <v>41153</v>
      </c>
      <c r="BD3343">
        <v>0</v>
      </c>
      <c r="BE3343">
        <v>0</v>
      </c>
      <c r="BF3343">
        <v>0</v>
      </c>
      <c r="BG3343">
        <v>1729287</v>
      </c>
      <c r="BH3343">
        <v>0</v>
      </c>
      <c r="BI3343">
        <v>0</v>
      </c>
      <c r="BJ3343">
        <v>0</v>
      </c>
      <c r="BK3343">
        <v>0</v>
      </c>
      <c r="BL3343">
        <v>0</v>
      </c>
      <c r="BM3343">
        <v>0</v>
      </c>
      <c r="BN3343">
        <v>0</v>
      </c>
      <c r="BO3343">
        <v>0</v>
      </c>
      <c r="BP3343">
        <v>528606</v>
      </c>
      <c r="BQ3343">
        <v>0</v>
      </c>
      <c r="BR3343">
        <v>0</v>
      </c>
      <c r="BS3343">
        <v>2257893</v>
      </c>
      <c r="BT3343">
        <v>14927134</v>
      </c>
      <c r="BU3343">
        <v>0</v>
      </c>
      <c r="BV3343">
        <v>0</v>
      </c>
      <c r="BW3343">
        <v>0</v>
      </c>
      <c r="BX3343">
        <v>0</v>
      </c>
      <c r="BY3343">
        <v>0</v>
      </c>
      <c r="BZ3343">
        <v>0</v>
      </c>
      <c r="CA3343">
        <v>0</v>
      </c>
      <c r="CB3343">
        <v>0</v>
      </c>
      <c r="CC3343">
        <v>0</v>
      </c>
      <c r="CD3343">
        <v>14927134</v>
      </c>
      <c r="CE3343">
        <v>17185027</v>
      </c>
      <c r="CF3343">
        <v>17185027</v>
      </c>
      <c r="CG3343">
        <v>0</v>
      </c>
      <c r="CH3343" t="s">
        <v>612</v>
      </c>
      <c r="CI3343" t="s">
        <v>616</v>
      </c>
      <c r="CJ3343" t="s">
        <v>617</v>
      </c>
      <c r="CK3343" t="s">
        <v>617</v>
      </c>
      <c r="CL3343" t="s">
        <v>617</v>
      </c>
      <c r="CM3343" t="s">
        <v>617</v>
      </c>
      <c r="CN3343">
        <v>0</v>
      </c>
    </row>
    <row r="3344" spans="1:92" x14ac:dyDescent="0.25">
      <c r="A3344" t="s">
        <v>16543</v>
      </c>
      <c r="B3344" t="s">
        <v>16543</v>
      </c>
      <c r="C3344">
        <v>60.2</v>
      </c>
      <c r="D3344" t="s">
        <v>597</v>
      </c>
      <c r="E3344">
        <v>29114</v>
      </c>
      <c r="F3344" t="s">
        <v>16496</v>
      </c>
      <c r="G3344" t="s">
        <v>16544</v>
      </c>
      <c r="H3344" t="s">
        <v>16545</v>
      </c>
      <c r="I3344" t="s">
        <v>630</v>
      </c>
      <c r="J3344">
        <v>3663</v>
      </c>
      <c r="K3344">
        <v>7427</v>
      </c>
      <c r="L3344" t="s">
        <v>16546</v>
      </c>
      <c r="M3344" t="s">
        <v>16547</v>
      </c>
      <c r="N3344" t="s">
        <v>1185</v>
      </c>
      <c r="O3344" t="s">
        <v>16548</v>
      </c>
      <c r="P3344" t="s">
        <v>1187</v>
      </c>
      <c r="Q3344" t="s">
        <v>1188</v>
      </c>
      <c r="R3344" t="s">
        <v>1189</v>
      </c>
      <c r="S3344" t="s">
        <v>1118</v>
      </c>
      <c r="T3344" t="s">
        <v>1119</v>
      </c>
      <c r="U3344" t="s">
        <v>610</v>
      </c>
      <c r="V3344" t="s">
        <v>611</v>
      </c>
      <c r="W3344">
        <v>46.369912931375403</v>
      </c>
      <c r="X3344">
        <v>-79.926649972996998</v>
      </c>
      <c r="Y3344" t="s">
        <v>612</v>
      </c>
      <c r="Z3344" t="s">
        <v>612</v>
      </c>
      <c r="AA3344" t="s">
        <v>612</v>
      </c>
      <c r="AB3344" t="s">
        <v>612</v>
      </c>
      <c r="AC3344" t="s">
        <v>612</v>
      </c>
      <c r="AD3344" t="s">
        <v>612</v>
      </c>
      <c r="AE3344" t="s">
        <v>612</v>
      </c>
      <c r="AF3344" t="s">
        <v>612</v>
      </c>
      <c r="AG3344" t="s">
        <v>612</v>
      </c>
      <c r="AH3344" t="s">
        <v>612</v>
      </c>
      <c r="AI3344" t="s">
        <v>612</v>
      </c>
      <c r="AJ3344" t="s">
        <v>612</v>
      </c>
      <c r="AK3344" t="s">
        <v>612</v>
      </c>
      <c r="AL3344" t="s">
        <v>612</v>
      </c>
      <c r="AM3344" t="s">
        <v>612</v>
      </c>
      <c r="AN3344" t="s">
        <v>612</v>
      </c>
      <c r="AO3344" t="s">
        <v>612</v>
      </c>
      <c r="AP3344" t="s">
        <v>612</v>
      </c>
      <c r="AQ3344" t="s">
        <v>612</v>
      </c>
      <c r="AR3344" t="s">
        <v>612</v>
      </c>
      <c r="AS3344" t="s">
        <v>612</v>
      </c>
      <c r="AT3344" t="s">
        <v>613</v>
      </c>
      <c r="AU3344" t="s">
        <v>612</v>
      </c>
      <c r="AV3344" t="s">
        <v>635</v>
      </c>
      <c r="AW3344">
        <v>40946</v>
      </c>
      <c r="AX3344">
        <v>1173440</v>
      </c>
      <c r="AY3344" t="s">
        <v>621</v>
      </c>
      <c r="AZ3344" t="s">
        <v>143</v>
      </c>
      <c r="BA3344" t="s">
        <v>470</v>
      </c>
      <c r="BB3344" t="s">
        <v>977</v>
      </c>
      <c r="BC3344">
        <v>40422</v>
      </c>
      <c r="BD3344">
        <v>700000</v>
      </c>
      <c r="BE3344">
        <v>0</v>
      </c>
      <c r="BF3344">
        <v>0</v>
      </c>
      <c r="BG3344">
        <v>0</v>
      </c>
      <c r="BH3344">
        <v>0</v>
      </c>
      <c r="BI3344">
        <v>0</v>
      </c>
      <c r="BJ3344">
        <v>0</v>
      </c>
      <c r="BK3344">
        <v>0</v>
      </c>
      <c r="BL3344">
        <v>0</v>
      </c>
      <c r="BM3344">
        <v>0</v>
      </c>
      <c r="BN3344">
        <v>0</v>
      </c>
      <c r="BO3344">
        <v>0</v>
      </c>
      <c r="BP3344">
        <v>0</v>
      </c>
      <c r="BQ3344">
        <v>0</v>
      </c>
      <c r="BR3344">
        <v>0</v>
      </c>
      <c r="BS3344">
        <v>700000</v>
      </c>
      <c r="BT3344">
        <v>473440</v>
      </c>
      <c r="BU3344">
        <v>0</v>
      </c>
      <c r="BV3344">
        <v>0</v>
      </c>
      <c r="BW3344">
        <v>0</v>
      </c>
      <c r="BX3344">
        <v>0</v>
      </c>
      <c r="BY3344">
        <v>0</v>
      </c>
      <c r="BZ3344">
        <v>0</v>
      </c>
      <c r="CA3344">
        <v>0</v>
      </c>
      <c r="CB3344">
        <v>0</v>
      </c>
      <c r="CC3344">
        <v>0</v>
      </c>
      <c r="CD3344">
        <v>473440</v>
      </c>
      <c r="CE3344">
        <v>1173440</v>
      </c>
      <c r="CF3344">
        <v>1173440</v>
      </c>
      <c r="CG3344">
        <v>0</v>
      </c>
      <c r="CH3344" t="s">
        <v>612</v>
      </c>
      <c r="CI3344" t="s">
        <v>616</v>
      </c>
      <c r="CJ3344" t="s">
        <v>617</v>
      </c>
      <c r="CK3344" t="s">
        <v>617</v>
      </c>
      <c r="CL3344" t="s">
        <v>617</v>
      </c>
      <c r="CM3344" t="s">
        <v>617</v>
      </c>
      <c r="CN3344">
        <v>0</v>
      </c>
    </row>
    <row r="3345" spans="1:92" x14ac:dyDescent="0.25">
      <c r="A3345" t="s">
        <v>16549</v>
      </c>
      <c r="B3345" t="s">
        <v>16549</v>
      </c>
      <c r="C3345">
        <v>60.2</v>
      </c>
      <c r="D3345" t="s">
        <v>597</v>
      </c>
      <c r="E3345">
        <v>29114</v>
      </c>
      <c r="F3345" t="s">
        <v>16496</v>
      </c>
      <c r="G3345" t="s">
        <v>16544</v>
      </c>
      <c r="H3345" t="s">
        <v>16545</v>
      </c>
      <c r="I3345" t="s">
        <v>630</v>
      </c>
      <c r="J3345">
        <v>3663</v>
      </c>
      <c r="K3345">
        <v>7427</v>
      </c>
      <c r="L3345" t="s">
        <v>16546</v>
      </c>
      <c r="M3345" t="s">
        <v>16547</v>
      </c>
      <c r="N3345" t="s">
        <v>1185</v>
      </c>
      <c r="O3345" t="s">
        <v>16548</v>
      </c>
      <c r="P3345" t="s">
        <v>1187</v>
      </c>
      <c r="Q3345" t="s">
        <v>1188</v>
      </c>
      <c r="R3345" t="s">
        <v>1189</v>
      </c>
      <c r="S3345" t="s">
        <v>1118</v>
      </c>
      <c r="T3345" t="s">
        <v>1119</v>
      </c>
      <c r="U3345" t="s">
        <v>610</v>
      </c>
      <c r="V3345" t="s">
        <v>611</v>
      </c>
      <c r="W3345">
        <v>46.369912931375403</v>
      </c>
      <c r="X3345">
        <v>-79.926649972996998</v>
      </c>
      <c r="Y3345" t="s">
        <v>612</v>
      </c>
      <c r="Z3345" t="s">
        <v>612</v>
      </c>
      <c r="AA3345" t="s">
        <v>612</v>
      </c>
      <c r="AB3345" t="s">
        <v>612</v>
      </c>
      <c r="AC3345" t="s">
        <v>612</v>
      </c>
      <c r="AD3345" t="s">
        <v>612</v>
      </c>
      <c r="AE3345" t="s">
        <v>612</v>
      </c>
      <c r="AF3345" t="s">
        <v>612</v>
      </c>
      <c r="AG3345" t="s">
        <v>612</v>
      </c>
      <c r="AH3345" t="s">
        <v>612</v>
      </c>
      <c r="AI3345" t="s">
        <v>612</v>
      </c>
      <c r="AJ3345" t="s">
        <v>612</v>
      </c>
      <c r="AK3345" t="s">
        <v>612</v>
      </c>
      <c r="AL3345" t="s">
        <v>612</v>
      </c>
      <c r="AM3345" t="s">
        <v>612</v>
      </c>
      <c r="AN3345" t="s">
        <v>612</v>
      </c>
      <c r="AO3345" t="s">
        <v>612</v>
      </c>
      <c r="AP3345" t="s">
        <v>612</v>
      </c>
      <c r="AQ3345" t="s">
        <v>612</v>
      </c>
      <c r="AR3345" t="s">
        <v>612</v>
      </c>
      <c r="AS3345" t="s">
        <v>612</v>
      </c>
      <c r="AT3345" t="s">
        <v>613</v>
      </c>
      <c r="AU3345" t="s">
        <v>612</v>
      </c>
      <c r="AV3345" t="s">
        <v>635</v>
      </c>
      <c r="AW3345">
        <v>40946</v>
      </c>
      <c r="AX3345">
        <v>523297</v>
      </c>
      <c r="AY3345" t="s">
        <v>621</v>
      </c>
      <c r="AZ3345" t="s">
        <v>463</v>
      </c>
      <c r="BA3345" t="s">
        <v>141</v>
      </c>
      <c r="BB3345" t="s">
        <v>662</v>
      </c>
      <c r="BC3345">
        <v>41153</v>
      </c>
      <c r="BD3345">
        <v>0</v>
      </c>
      <c r="BE3345">
        <v>0</v>
      </c>
      <c r="BF3345">
        <v>0</v>
      </c>
      <c r="BG3345">
        <v>0</v>
      </c>
      <c r="BH3345">
        <v>0</v>
      </c>
      <c r="BI3345">
        <v>0</v>
      </c>
      <c r="BJ3345">
        <v>0</v>
      </c>
      <c r="BK3345">
        <v>0</v>
      </c>
      <c r="BL3345">
        <v>0</v>
      </c>
      <c r="BM3345">
        <v>0</v>
      </c>
      <c r="BN3345">
        <v>0</v>
      </c>
      <c r="BO3345">
        <v>0</v>
      </c>
      <c r="BP3345">
        <v>523297</v>
      </c>
      <c r="BQ3345">
        <v>0</v>
      </c>
      <c r="BR3345">
        <v>0</v>
      </c>
      <c r="BS3345">
        <v>523297</v>
      </c>
      <c r="BT3345">
        <v>0</v>
      </c>
      <c r="BU3345">
        <v>0</v>
      </c>
      <c r="BV3345">
        <v>0</v>
      </c>
      <c r="BW3345">
        <v>0</v>
      </c>
      <c r="BX3345">
        <v>0</v>
      </c>
      <c r="BY3345">
        <v>0</v>
      </c>
      <c r="BZ3345">
        <v>0</v>
      </c>
      <c r="CA3345">
        <v>0</v>
      </c>
      <c r="CB3345">
        <v>0</v>
      </c>
      <c r="CC3345">
        <v>0</v>
      </c>
      <c r="CD3345">
        <v>0</v>
      </c>
      <c r="CE3345">
        <v>523297</v>
      </c>
      <c r="CF3345">
        <v>523297</v>
      </c>
      <c r="CG3345">
        <v>0</v>
      </c>
      <c r="CH3345" t="s">
        <v>612</v>
      </c>
      <c r="CI3345" t="s">
        <v>616</v>
      </c>
      <c r="CJ3345" t="s">
        <v>617</v>
      </c>
      <c r="CK3345" t="s">
        <v>617</v>
      </c>
      <c r="CL3345" t="s">
        <v>617</v>
      </c>
      <c r="CM3345" t="s">
        <v>617</v>
      </c>
      <c r="CN3345">
        <v>0</v>
      </c>
    </row>
    <row r="3346" spans="1:92" x14ac:dyDescent="0.25">
      <c r="A3346" t="s">
        <v>16550</v>
      </c>
      <c r="B3346" t="s">
        <v>16550</v>
      </c>
      <c r="C3346">
        <v>60.2</v>
      </c>
      <c r="D3346" t="s">
        <v>597</v>
      </c>
      <c r="E3346">
        <v>29114</v>
      </c>
      <c r="F3346" t="s">
        <v>16496</v>
      </c>
      <c r="G3346" t="s">
        <v>16544</v>
      </c>
      <c r="H3346" t="s">
        <v>16545</v>
      </c>
      <c r="I3346" t="s">
        <v>630</v>
      </c>
      <c r="J3346">
        <v>12725</v>
      </c>
      <c r="K3346">
        <v>7402</v>
      </c>
      <c r="L3346" t="s">
        <v>16551</v>
      </c>
      <c r="M3346" t="s">
        <v>16552</v>
      </c>
      <c r="N3346" t="s">
        <v>1185</v>
      </c>
      <c r="O3346" t="s">
        <v>16553</v>
      </c>
      <c r="P3346" t="s">
        <v>1187</v>
      </c>
      <c r="Q3346" t="s">
        <v>1188</v>
      </c>
      <c r="R3346" t="s">
        <v>1189</v>
      </c>
      <c r="S3346" t="s">
        <v>1118</v>
      </c>
      <c r="T3346" t="s">
        <v>1119</v>
      </c>
      <c r="U3346" t="s">
        <v>610</v>
      </c>
      <c r="V3346" t="s">
        <v>611</v>
      </c>
      <c r="W3346">
        <v>46.373519999999999</v>
      </c>
      <c r="X3346">
        <v>-79.921289999999999</v>
      </c>
      <c r="Y3346" t="s">
        <v>612</v>
      </c>
      <c r="Z3346" t="s">
        <v>612</v>
      </c>
      <c r="AA3346" t="s">
        <v>612</v>
      </c>
      <c r="AB3346" t="s">
        <v>612</v>
      </c>
      <c r="AC3346" t="s">
        <v>612</v>
      </c>
      <c r="AD3346" t="s">
        <v>612</v>
      </c>
      <c r="AE3346" t="s">
        <v>612</v>
      </c>
      <c r="AF3346" t="s">
        <v>612</v>
      </c>
      <c r="AG3346" t="s">
        <v>612</v>
      </c>
      <c r="AH3346" t="s">
        <v>612</v>
      </c>
      <c r="AI3346" t="s">
        <v>612</v>
      </c>
      <c r="AJ3346" t="s">
        <v>612</v>
      </c>
      <c r="AK3346" t="s">
        <v>612</v>
      </c>
      <c r="AL3346" t="s">
        <v>612</v>
      </c>
      <c r="AM3346" t="s">
        <v>612</v>
      </c>
      <c r="AN3346" t="s">
        <v>612</v>
      </c>
      <c r="AO3346" t="s">
        <v>612</v>
      </c>
      <c r="AP3346" t="s">
        <v>612</v>
      </c>
      <c r="AQ3346" t="s">
        <v>612</v>
      </c>
      <c r="AR3346" t="s">
        <v>612</v>
      </c>
      <c r="AS3346" t="s">
        <v>612</v>
      </c>
      <c r="AT3346" t="s">
        <v>613</v>
      </c>
      <c r="AU3346" t="s">
        <v>612</v>
      </c>
      <c r="AV3346" t="s">
        <v>614</v>
      </c>
      <c r="AW3346" t="s">
        <v>612</v>
      </c>
      <c r="AX3346">
        <v>8940768</v>
      </c>
      <c r="AY3346" t="s">
        <v>621</v>
      </c>
      <c r="AZ3346" t="s">
        <v>145</v>
      </c>
      <c r="BA3346" t="s">
        <v>470</v>
      </c>
      <c r="BB3346" t="s">
        <v>977</v>
      </c>
      <c r="BC3346">
        <v>40422</v>
      </c>
      <c r="BD3346">
        <v>0</v>
      </c>
      <c r="BE3346">
        <v>0</v>
      </c>
      <c r="BF3346">
        <v>0</v>
      </c>
      <c r="BG3346">
        <v>0</v>
      </c>
      <c r="BH3346">
        <v>0</v>
      </c>
      <c r="BI3346">
        <v>0</v>
      </c>
      <c r="BJ3346">
        <v>0</v>
      </c>
      <c r="BK3346">
        <v>0</v>
      </c>
      <c r="BL3346">
        <v>0</v>
      </c>
      <c r="BM3346">
        <v>0</v>
      </c>
      <c r="BN3346">
        <v>0</v>
      </c>
      <c r="BO3346">
        <v>0</v>
      </c>
      <c r="BP3346">
        <v>0</v>
      </c>
      <c r="BQ3346">
        <v>0</v>
      </c>
      <c r="BR3346">
        <v>0</v>
      </c>
      <c r="BS3346">
        <v>0</v>
      </c>
      <c r="BT3346">
        <v>8940768</v>
      </c>
      <c r="BU3346">
        <v>0</v>
      </c>
      <c r="BV3346">
        <v>0</v>
      </c>
      <c r="BW3346">
        <v>0</v>
      </c>
      <c r="BX3346">
        <v>0</v>
      </c>
      <c r="BY3346">
        <v>0</v>
      </c>
      <c r="BZ3346">
        <v>0</v>
      </c>
      <c r="CA3346">
        <v>0</v>
      </c>
      <c r="CB3346">
        <v>0</v>
      </c>
      <c r="CC3346">
        <v>0</v>
      </c>
      <c r="CD3346">
        <v>8940768</v>
      </c>
      <c r="CE3346">
        <v>8940768</v>
      </c>
      <c r="CF3346">
        <v>8940768</v>
      </c>
      <c r="CG3346">
        <v>0</v>
      </c>
      <c r="CH3346" t="s">
        <v>612</v>
      </c>
      <c r="CI3346" t="s">
        <v>616</v>
      </c>
      <c r="CJ3346" t="s">
        <v>617</v>
      </c>
      <c r="CK3346" t="s">
        <v>617</v>
      </c>
      <c r="CL3346" t="s">
        <v>617</v>
      </c>
      <c r="CM3346" t="s">
        <v>617</v>
      </c>
      <c r="CN3346">
        <v>0</v>
      </c>
    </row>
    <row r="3347" spans="1:92" x14ac:dyDescent="0.25">
      <c r="A3347" t="s">
        <v>16554</v>
      </c>
      <c r="B3347" t="s">
        <v>16554</v>
      </c>
      <c r="C3347">
        <v>60.2</v>
      </c>
      <c r="D3347" t="s">
        <v>597</v>
      </c>
      <c r="E3347">
        <v>29114</v>
      </c>
      <c r="F3347" t="s">
        <v>16496</v>
      </c>
      <c r="G3347" t="s">
        <v>16555</v>
      </c>
      <c r="H3347" t="s">
        <v>16556</v>
      </c>
      <c r="I3347" t="s">
        <v>630</v>
      </c>
      <c r="J3347">
        <v>19969</v>
      </c>
      <c r="K3347">
        <v>7064</v>
      </c>
      <c r="L3347" t="s">
        <v>16497</v>
      </c>
      <c r="M3347" t="s">
        <v>16557</v>
      </c>
      <c r="N3347" t="s">
        <v>1113</v>
      </c>
      <c r="O3347" t="s">
        <v>16499</v>
      </c>
      <c r="P3347" t="s">
        <v>1115</v>
      </c>
      <c r="Q3347" t="s">
        <v>1116</v>
      </c>
      <c r="R3347" t="s">
        <v>1117</v>
      </c>
      <c r="S3347" t="s">
        <v>1118</v>
      </c>
      <c r="T3347" t="s">
        <v>1119</v>
      </c>
      <c r="U3347" t="s">
        <v>610</v>
      </c>
      <c r="V3347" t="s">
        <v>611</v>
      </c>
      <c r="W3347">
        <v>46.326099999999997</v>
      </c>
      <c r="X3347">
        <v>-79.451840000000004</v>
      </c>
      <c r="Y3347" t="s">
        <v>612</v>
      </c>
      <c r="Z3347" t="s">
        <v>612</v>
      </c>
      <c r="AA3347" t="s">
        <v>612</v>
      </c>
      <c r="AB3347" t="s">
        <v>612</v>
      </c>
      <c r="AC3347" t="s">
        <v>612</v>
      </c>
      <c r="AD3347" t="s">
        <v>612</v>
      </c>
      <c r="AE3347" t="s">
        <v>612</v>
      </c>
      <c r="AF3347" t="s">
        <v>612</v>
      </c>
      <c r="AG3347" t="s">
        <v>612</v>
      </c>
      <c r="AH3347" t="s">
        <v>612</v>
      </c>
      <c r="AI3347" t="s">
        <v>612</v>
      </c>
      <c r="AJ3347" t="s">
        <v>612</v>
      </c>
      <c r="AK3347" t="s">
        <v>612</v>
      </c>
      <c r="AL3347" t="s">
        <v>612</v>
      </c>
      <c r="AM3347" t="s">
        <v>612</v>
      </c>
      <c r="AN3347" t="s">
        <v>612</v>
      </c>
      <c r="AO3347" t="s">
        <v>612</v>
      </c>
      <c r="AP3347" t="s">
        <v>612</v>
      </c>
      <c r="AQ3347" t="s">
        <v>612</v>
      </c>
      <c r="AR3347" t="s">
        <v>612</v>
      </c>
      <c r="AS3347" t="s">
        <v>612</v>
      </c>
      <c r="AT3347" t="s">
        <v>613</v>
      </c>
      <c r="AU3347" t="s">
        <v>612</v>
      </c>
      <c r="AV3347" t="s">
        <v>635</v>
      </c>
      <c r="AW3347">
        <v>41072</v>
      </c>
      <c r="AX3347">
        <v>12704169</v>
      </c>
      <c r="AY3347" t="s">
        <v>621</v>
      </c>
      <c r="AZ3347" t="s">
        <v>140</v>
      </c>
      <c r="BA3347" t="s">
        <v>701</v>
      </c>
      <c r="BB3347" t="s">
        <v>662</v>
      </c>
      <c r="BC3347">
        <v>41153</v>
      </c>
      <c r="BD3347">
        <v>0</v>
      </c>
      <c r="BE3347">
        <v>0</v>
      </c>
      <c r="BF3347">
        <v>862275</v>
      </c>
      <c r="BG3347">
        <v>639380</v>
      </c>
      <c r="BH3347">
        <v>0</v>
      </c>
      <c r="BI3347">
        <v>0</v>
      </c>
      <c r="BJ3347">
        <v>0</v>
      </c>
      <c r="BK3347">
        <v>0</v>
      </c>
      <c r="BL3347">
        <v>0</v>
      </c>
      <c r="BM3347">
        <v>0</v>
      </c>
      <c r="BN3347">
        <v>0</v>
      </c>
      <c r="BO3347">
        <v>0</v>
      </c>
      <c r="BP3347">
        <v>515230</v>
      </c>
      <c r="BQ3347">
        <v>0</v>
      </c>
      <c r="BR3347">
        <v>0</v>
      </c>
      <c r="BS3347">
        <v>2016885</v>
      </c>
      <c r="BT3347">
        <v>10687284</v>
      </c>
      <c r="BU3347">
        <v>0</v>
      </c>
      <c r="BV3347">
        <v>0</v>
      </c>
      <c r="BW3347">
        <v>0</v>
      </c>
      <c r="BX3347">
        <v>0</v>
      </c>
      <c r="BY3347">
        <v>0</v>
      </c>
      <c r="BZ3347">
        <v>0</v>
      </c>
      <c r="CA3347">
        <v>0</v>
      </c>
      <c r="CB3347">
        <v>0</v>
      </c>
      <c r="CC3347">
        <v>0</v>
      </c>
      <c r="CD3347">
        <v>10687284</v>
      </c>
      <c r="CE3347">
        <v>12704169</v>
      </c>
      <c r="CF3347">
        <v>12704169</v>
      </c>
      <c r="CG3347">
        <v>0</v>
      </c>
      <c r="CH3347" t="s">
        <v>612</v>
      </c>
      <c r="CI3347" t="s">
        <v>616</v>
      </c>
      <c r="CJ3347" t="s">
        <v>617</v>
      </c>
      <c r="CK3347" t="s">
        <v>617</v>
      </c>
      <c r="CL3347" t="s">
        <v>617</v>
      </c>
      <c r="CM3347" t="s">
        <v>617</v>
      </c>
      <c r="CN3347">
        <v>0</v>
      </c>
    </row>
    <row r="3348" spans="1:92" x14ac:dyDescent="0.25">
      <c r="A3348" t="s">
        <v>16558</v>
      </c>
      <c r="B3348" t="s">
        <v>16559</v>
      </c>
      <c r="C3348">
        <v>60.2</v>
      </c>
      <c r="D3348" t="s">
        <v>597</v>
      </c>
      <c r="E3348">
        <v>29114</v>
      </c>
      <c r="F3348" t="s">
        <v>16496</v>
      </c>
      <c r="G3348" t="s">
        <v>16560</v>
      </c>
      <c r="H3348" t="s">
        <v>16561</v>
      </c>
      <c r="I3348" t="s">
        <v>630</v>
      </c>
      <c r="J3348">
        <v>24391</v>
      </c>
      <c r="K3348">
        <v>19392</v>
      </c>
      <c r="L3348" t="s">
        <v>16562</v>
      </c>
      <c r="M3348" t="s">
        <v>16563</v>
      </c>
      <c r="N3348" t="s">
        <v>16564</v>
      </c>
      <c r="O3348" t="s">
        <v>16565</v>
      </c>
      <c r="P3348" t="s">
        <v>16566</v>
      </c>
      <c r="Q3348" t="s">
        <v>16567</v>
      </c>
      <c r="R3348" t="s">
        <v>16568</v>
      </c>
      <c r="S3348" t="s">
        <v>1118</v>
      </c>
      <c r="T3348" t="s">
        <v>1119</v>
      </c>
      <c r="U3348" t="s">
        <v>610</v>
      </c>
      <c r="V3348" t="s">
        <v>611</v>
      </c>
      <c r="W3348">
        <v>46.187040000000003</v>
      </c>
      <c r="X3348">
        <v>-79.286600000000007</v>
      </c>
      <c r="Y3348">
        <v>41299</v>
      </c>
      <c r="Z3348" t="s">
        <v>662</v>
      </c>
      <c r="AA3348" t="s">
        <v>662</v>
      </c>
      <c r="AB3348" t="s">
        <v>612</v>
      </c>
      <c r="AC3348" t="s">
        <v>612</v>
      </c>
      <c r="AD3348" t="s">
        <v>612</v>
      </c>
      <c r="AE3348">
        <v>41299</v>
      </c>
      <c r="AF3348" t="s">
        <v>662</v>
      </c>
      <c r="AG3348" t="s">
        <v>662</v>
      </c>
      <c r="AH3348" t="s">
        <v>612</v>
      </c>
      <c r="AI3348" t="s">
        <v>612</v>
      </c>
      <c r="AJ3348" t="s">
        <v>612</v>
      </c>
      <c r="AK3348" t="s">
        <v>612</v>
      </c>
      <c r="AL3348" t="s">
        <v>612</v>
      </c>
      <c r="AM3348" t="s">
        <v>612</v>
      </c>
      <c r="AN3348" t="s">
        <v>612</v>
      </c>
      <c r="AO3348" t="s">
        <v>612</v>
      </c>
      <c r="AP3348" t="s">
        <v>612</v>
      </c>
      <c r="AQ3348">
        <v>245</v>
      </c>
      <c r="AR3348" t="s">
        <v>612</v>
      </c>
      <c r="AS3348" t="s">
        <v>612</v>
      </c>
      <c r="AT3348" t="s">
        <v>613</v>
      </c>
      <c r="AU3348" t="s">
        <v>612</v>
      </c>
      <c r="AV3348" t="s">
        <v>635</v>
      </c>
      <c r="AW3348">
        <v>41850</v>
      </c>
      <c r="AX3348">
        <v>8126396</v>
      </c>
      <c r="AY3348" t="s">
        <v>621</v>
      </c>
      <c r="AZ3348" t="s">
        <v>145</v>
      </c>
      <c r="BA3348" t="s">
        <v>701</v>
      </c>
      <c r="BB3348" t="s">
        <v>622</v>
      </c>
      <c r="BC3348">
        <v>42248</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845693</v>
      </c>
      <c r="BW3348">
        <v>0</v>
      </c>
      <c r="BX3348">
        <v>7280703</v>
      </c>
      <c r="BY3348">
        <v>0</v>
      </c>
      <c r="BZ3348">
        <v>0</v>
      </c>
      <c r="CA3348">
        <v>0</v>
      </c>
      <c r="CB3348">
        <v>0</v>
      </c>
      <c r="CC3348">
        <v>0</v>
      </c>
      <c r="CD3348">
        <v>8126396</v>
      </c>
      <c r="CE3348">
        <v>8126396</v>
      </c>
      <c r="CF3348">
        <v>8126396</v>
      </c>
      <c r="CG3348">
        <v>0</v>
      </c>
      <c r="CH3348" t="s">
        <v>612</v>
      </c>
      <c r="CI3348" t="s">
        <v>616</v>
      </c>
      <c r="CJ3348" t="s">
        <v>702</v>
      </c>
      <c r="CK3348" t="s">
        <v>703</v>
      </c>
      <c r="CL3348" t="s">
        <v>617</v>
      </c>
      <c r="CM3348" t="s">
        <v>617</v>
      </c>
      <c r="CN3348">
        <v>7280703</v>
      </c>
    </row>
    <row r="3349" spans="1:92" x14ac:dyDescent="0.25">
      <c r="A3349" t="s">
        <v>16569</v>
      </c>
      <c r="B3349" t="s">
        <v>16559</v>
      </c>
      <c r="C3349">
        <v>60.2</v>
      </c>
      <c r="D3349" t="s">
        <v>597</v>
      </c>
      <c r="E3349">
        <v>29114</v>
      </c>
      <c r="F3349" t="s">
        <v>16496</v>
      </c>
      <c r="G3349" t="s">
        <v>16560</v>
      </c>
      <c r="H3349" t="s">
        <v>16561</v>
      </c>
      <c r="I3349" t="s">
        <v>630</v>
      </c>
      <c r="J3349">
        <v>24391</v>
      </c>
      <c r="K3349">
        <v>19392</v>
      </c>
      <c r="L3349" t="s">
        <v>16570</v>
      </c>
      <c r="M3349" t="s">
        <v>16563</v>
      </c>
      <c r="N3349" t="s">
        <v>16564</v>
      </c>
      <c r="O3349" t="s">
        <v>16565</v>
      </c>
      <c r="P3349" t="s">
        <v>16566</v>
      </c>
      <c r="Q3349" t="s">
        <v>16567</v>
      </c>
      <c r="R3349" t="s">
        <v>16568</v>
      </c>
      <c r="S3349" t="s">
        <v>1118</v>
      </c>
      <c r="T3349" t="s">
        <v>1119</v>
      </c>
      <c r="U3349" t="s">
        <v>610</v>
      </c>
      <c r="V3349" t="s">
        <v>611</v>
      </c>
      <c r="W3349">
        <v>46.187040000000003</v>
      </c>
      <c r="X3349">
        <v>-79.286600000000007</v>
      </c>
      <c r="Y3349">
        <v>41725</v>
      </c>
      <c r="Z3349" t="s">
        <v>649</v>
      </c>
      <c r="AA3349" t="s">
        <v>649</v>
      </c>
      <c r="AB3349">
        <v>41725</v>
      </c>
      <c r="AC3349" t="s">
        <v>649</v>
      </c>
      <c r="AD3349" t="s">
        <v>649</v>
      </c>
      <c r="AE3349" t="s">
        <v>612</v>
      </c>
      <c r="AF3349" t="s">
        <v>612</v>
      </c>
      <c r="AG3349" t="s">
        <v>612</v>
      </c>
      <c r="AH3349" t="s">
        <v>612</v>
      </c>
      <c r="AI3349" t="s">
        <v>612</v>
      </c>
      <c r="AJ3349" t="s">
        <v>612</v>
      </c>
      <c r="AK3349" t="s">
        <v>612</v>
      </c>
      <c r="AL3349" t="s">
        <v>612</v>
      </c>
      <c r="AM3349" t="s">
        <v>612</v>
      </c>
      <c r="AN3349" t="s">
        <v>612</v>
      </c>
      <c r="AO3349" t="s">
        <v>612</v>
      </c>
      <c r="AP3349" t="s">
        <v>612</v>
      </c>
      <c r="AQ3349" t="s">
        <v>612</v>
      </c>
      <c r="AR3349" t="s">
        <v>612</v>
      </c>
      <c r="AS3349" t="s">
        <v>612</v>
      </c>
      <c r="AT3349" t="s">
        <v>612</v>
      </c>
      <c r="AU3349" t="s">
        <v>612</v>
      </c>
      <c r="AV3349" t="s">
        <v>635</v>
      </c>
      <c r="AW3349">
        <v>41725</v>
      </c>
      <c r="AX3349">
        <v>2112022</v>
      </c>
      <c r="AY3349" t="s">
        <v>621</v>
      </c>
      <c r="AZ3349" t="s">
        <v>663</v>
      </c>
      <c r="BA3349" t="s">
        <v>701</v>
      </c>
      <c r="BB3349" t="s">
        <v>649</v>
      </c>
      <c r="BC3349">
        <v>41518</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2112022</v>
      </c>
      <c r="BX3349">
        <v>0</v>
      </c>
      <c r="BY3349">
        <v>0</v>
      </c>
      <c r="BZ3349">
        <v>0</v>
      </c>
      <c r="CA3349">
        <v>0</v>
      </c>
      <c r="CB3349">
        <v>0</v>
      </c>
      <c r="CC3349">
        <v>0</v>
      </c>
      <c r="CD3349">
        <v>2112022</v>
      </c>
      <c r="CE3349">
        <v>2112022</v>
      </c>
      <c r="CF3349">
        <v>2112022</v>
      </c>
      <c r="CG3349">
        <v>0</v>
      </c>
      <c r="CH3349" t="s">
        <v>612</v>
      </c>
      <c r="CI3349" t="s">
        <v>616</v>
      </c>
      <c r="CJ3349" t="s">
        <v>617</v>
      </c>
      <c r="CK3349" t="s">
        <v>617</v>
      </c>
      <c r="CL3349" t="s">
        <v>617</v>
      </c>
      <c r="CM3349" t="s">
        <v>617</v>
      </c>
      <c r="CN3349">
        <v>2112022</v>
      </c>
    </row>
    <row r="3350" spans="1:92" x14ac:dyDescent="0.25">
      <c r="A3350" t="s">
        <v>16571</v>
      </c>
      <c r="B3350" t="s">
        <v>16571</v>
      </c>
      <c r="C3350">
        <v>61</v>
      </c>
      <c r="D3350" t="s">
        <v>597</v>
      </c>
      <c r="E3350">
        <v>29122</v>
      </c>
      <c r="F3350" t="s">
        <v>16572</v>
      </c>
      <c r="G3350" t="s">
        <v>15621</v>
      </c>
      <c r="H3350" t="s">
        <v>15621</v>
      </c>
      <c r="I3350" t="s">
        <v>600</v>
      </c>
      <c r="J3350">
        <v>24243</v>
      </c>
      <c r="K3350">
        <v>19235</v>
      </c>
      <c r="L3350" t="s">
        <v>16573</v>
      </c>
      <c r="M3350" t="s">
        <v>16574</v>
      </c>
      <c r="N3350" t="s">
        <v>802</v>
      </c>
      <c r="O3350" t="s">
        <v>16575</v>
      </c>
      <c r="P3350" t="s">
        <v>842</v>
      </c>
      <c r="Q3350" t="s">
        <v>843</v>
      </c>
      <c r="R3350" t="s">
        <v>844</v>
      </c>
      <c r="S3350" t="s">
        <v>844</v>
      </c>
      <c r="T3350" t="s">
        <v>802</v>
      </c>
      <c r="U3350" t="s">
        <v>610</v>
      </c>
      <c r="V3350" t="s">
        <v>611</v>
      </c>
      <c r="W3350">
        <v>46.497672690000002</v>
      </c>
      <c r="X3350">
        <v>-80.990441529999998</v>
      </c>
      <c r="Y3350" t="s">
        <v>612</v>
      </c>
      <c r="Z3350" t="s">
        <v>612</v>
      </c>
      <c r="AA3350" t="s">
        <v>612</v>
      </c>
      <c r="AB3350" t="s">
        <v>612</v>
      </c>
      <c r="AC3350" t="s">
        <v>612</v>
      </c>
      <c r="AD3350" t="s">
        <v>612</v>
      </c>
      <c r="AE3350" t="s">
        <v>612</v>
      </c>
      <c r="AF3350" t="s">
        <v>612</v>
      </c>
      <c r="AG3350" t="s">
        <v>612</v>
      </c>
      <c r="AH3350" t="s">
        <v>612</v>
      </c>
      <c r="AI3350" t="s">
        <v>612</v>
      </c>
      <c r="AJ3350" t="s">
        <v>612</v>
      </c>
      <c r="AK3350" t="s">
        <v>612</v>
      </c>
      <c r="AL3350" t="s">
        <v>612</v>
      </c>
      <c r="AM3350" t="s">
        <v>612</v>
      </c>
      <c r="AN3350" t="s">
        <v>612</v>
      </c>
      <c r="AO3350" t="s">
        <v>612</v>
      </c>
      <c r="AP3350" t="s">
        <v>612</v>
      </c>
      <c r="AQ3350" t="s">
        <v>612</v>
      </c>
      <c r="AR3350" t="s">
        <v>612</v>
      </c>
      <c r="AS3350" t="s">
        <v>612</v>
      </c>
      <c r="AT3350" t="s">
        <v>613</v>
      </c>
      <c r="AU3350" t="s">
        <v>612</v>
      </c>
      <c r="AV3350" t="s">
        <v>614</v>
      </c>
      <c r="AW3350" t="s">
        <v>612</v>
      </c>
      <c r="AX3350" t="s">
        <v>612</v>
      </c>
      <c r="AY3350" t="s">
        <v>615</v>
      </c>
      <c r="AZ3350" t="s">
        <v>612</v>
      </c>
      <c r="BA3350" t="s">
        <v>612</v>
      </c>
      <c r="BB3350" t="s">
        <v>612</v>
      </c>
      <c r="BC3350" t="s">
        <v>612</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0</v>
      </c>
      <c r="CE3350">
        <v>0</v>
      </c>
      <c r="CF3350">
        <v>0</v>
      </c>
      <c r="CG3350">
        <v>0</v>
      </c>
      <c r="CH3350" t="s">
        <v>612</v>
      </c>
      <c r="CI3350" t="s">
        <v>616</v>
      </c>
      <c r="CJ3350" t="s">
        <v>617</v>
      </c>
      <c r="CK3350" t="s">
        <v>617</v>
      </c>
      <c r="CL3350" t="s">
        <v>617</v>
      </c>
      <c r="CM3350" t="s">
        <v>617</v>
      </c>
      <c r="CN3350">
        <v>0</v>
      </c>
    </row>
    <row r="3351" spans="1:92" x14ac:dyDescent="0.25">
      <c r="A3351" t="s">
        <v>16576</v>
      </c>
      <c r="B3351" t="s">
        <v>16576</v>
      </c>
      <c r="C3351">
        <v>61</v>
      </c>
      <c r="D3351" t="s">
        <v>597</v>
      </c>
      <c r="E3351">
        <v>29122</v>
      </c>
      <c r="F3351" t="s">
        <v>16572</v>
      </c>
      <c r="G3351" t="s">
        <v>16577</v>
      </c>
      <c r="H3351" t="s">
        <v>15627</v>
      </c>
      <c r="I3351" t="s">
        <v>600</v>
      </c>
      <c r="J3351">
        <v>24243</v>
      </c>
      <c r="K3351">
        <v>19235</v>
      </c>
      <c r="L3351" t="s">
        <v>16573</v>
      </c>
      <c r="M3351" t="s">
        <v>16574</v>
      </c>
      <c r="N3351" t="s">
        <v>802</v>
      </c>
      <c r="O3351" t="s">
        <v>16575</v>
      </c>
      <c r="P3351" t="s">
        <v>842</v>
      </c>
      <c r="Q3351" t="s">
        <v>843</v>
      </c>
      <c r="R3351" t="s">
        <v>844</v>
      </c>
      <c r="S3351" t="s">
        <v>844</v>
      </c>
      <c r="T3351" t="s">
        <v>802</v>
      </c>
      <c r="U3351" t="s">
        <v>610</v>
      </c>
      <c r="V3351" t="s">
        <v>611</v>
      </c>
      <c r="W3351">
        <v>46.497672690000002</v>
      </c>
      <c r="X3351">
        <v>-80.990441529999998</v>
      </c>
      <c r="Y3351" t="s">
        <v>612</v>
      </c>
      <c r="Z3351" t="s">
        <v>612</v>
      </c>
      <c r="AA3351" t="s">
        <v>612</v>
      </c>
      <c r="AB3351" t="s">
        <v>612</v>
      </c>
      <c r="AC3351" t="s">
        <v>612</v>
      </c>
      <c r="AD3351" t="s">
        <v>612</v>
      </c>
      <c r="AE3351" t="s">
        <v>612</v>
      </c>
      <c r="AF3351" t="s">
        <v>612</v>
      </c>
      <c r="AG3351" t="s">
        <v>612</v>
      </c>
      <c r="AH3351" t="s">
        <v>612</v>
      </c>
      <c r="AI3351" t="s">
        <v>612</v>
      </c>
      <c r="AJ3351" t="s">
        <v>612</v>
      </c>
      <c r="AK3351" t="s">
        <v>612</v>
      </c>
      <c r="AL3351" t="s">
        <v>612</v>
      </c>
      <c r="AM3351" t="s">
        <v>612</v>
      </c>
      <c r="AN3351" t="s">
        <v>612</v>
      </c>
      <c r="AO3351" t="s">
        <v>612</v>
      </c>
      <c r="AP3351" t="s">
        <v>612</v>
      </c>
      <c r="AQ3351" t="s">
        <v>612</v>
      </c>
      <c r="AR3351" t="s">
        <v>612</v>
      </c>
      <c r="AS3351" t="s">
        <v>612</v>
      </c>
      <c r="AT3351" t="s">
        <v>613</v>
      </c>
      <c r="AU3351" t="s">
        <v>612</v>
      </c>
      <c r="AV3351" t="s">
        <v>614</v>
      </c>
      <c r="AW3351" t="s">
        <v>612</v>
      </c>
      <c r="AX3351">
        <v>4185621</v>
      </c>
      <c r="AY3351" t="s">
        <v>621</v>
      </c>
      <c r="AZ3351" t="s">
        <v>579</v>
      </c>
      <c r="BA3351" t="s">
        <v>579</v>
      </c>
      <c r="BB3351" t="s">
        <v>622</v>
      </c>
      <c r="BC3351">
        <v>42248</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3598529</v>
      </c>
      <c r="BW3351">
        <v>0</v>
      </c>
      <c r="BX3351">
        <v>0</v>
      </c>
      <c r="BY3351">
        <v>0</v>
      </c>
      <c r="BZ3351">
        <v>0</v>
      </c>
      <c r="CA3351">
        <v>0</v>
      </c>
      <c r="CB3351">
        <v>0</v>
      </c>
      <c r="CC3351">
        <v>0</v>
      </c>
      <c r="CD3351">
        <v>3598529</v>
      </c>
      <c r="CE3351">
        <v>3598529</v>
      </c>
      <c r="CF3351">
        <v>4185622</v>
      </c>
      <c r="CG3351">
        <v>587093</v>
      </c>
      <c r="CH3351" t="s">
        <v>612</v>
      </c>
      <c r="CI3351" t="s">
        <v>616</v>
      </c>
      <c r="CJ3351" t="s">
        <v>617</v>
      </c>
      <c r="CK3351" t="s">
        <v>617</v>
      </c>
      <c r="CL3351" t="s">
        <v>617</v>
      </c>
      <c r="CM3351" t="s">
        <v>617</v>
      </c>
      <c r="CN3351">
        <v>0</v>
      </c>
    </row>
    <row r="3352" spans="1:92" x14ac:dyDescent="0.25">
      <c r="A3352" t="s">
        <v>16578</v>
      </c>
      <c r="B3352" t="s">
        <v>16578</v>
      </c>
      <c r="C3352">
        <v>61</v>
      </c>
      <c r="D3352" t="s">
        <v>597</v>
      </c>
      <c r="E3352">
        <v>29122</v>
      </c>
      <c r="F3352" t="s">
        <v>16572</v>
      </c>
      <c r="G3352" t="s">
        <v>16579</v>
      </c>
      <c r="H3352" t="s">
        <v>16580</v>
      </c>
      <c r="I3352" t="s">
        <v>630</v>
      </c>
      <c r="J3352">
        <v>4095</v>
      </c>
      <c r="K3352">
        <v>7750</v>
      </c>
      <c r="L3352" t="s">
        <v>16581</v>
      </c>
      <c r="M3352" t="s">
        <v>16582</v>
      </c>
      <c r="N3352" t="s">
        <v>1043</v>
      </c>
      <c r="O3352" t="s">
        <v>1044</v>
      </c>
      <c r="P3352" t="s">
        <v>842</v>
      </c>
      <c r="Q3352" t="s">
        <v>843</v>
      </c>
      <c r="R3352" t="s">
        <v>844</v>
      </c>
      <c r="S3352" t="s">
        <v>844</v>
      </c>
      <c r="T3352" t="s">
        <v>802</v>
      </c>
      <c r="U3352" t="s">
        <v>610</v>
      </c>
      <c r="V3352" t="s">
        <v>611</v>
      </c>
      <c r="W3352">
        <v>46.584980000000002</v>
      </c>
      <c r="X3352">
        <v>-81.198070000000001</v>
      </c>
      <c r="Y3352" t="s">
        <v>612</v>
      </c>
      <c r="Z3352" t="s">
        <v>612</v>
      </c>
      <c r="AA3352" t="s">
        <v>612</v>
      </c>
      <c r="AB3352" t="s">
        <v>612</v>
      </c>
      <c r="AC3352" t="s">
        <v>612</v>
      </c>
      <c r="AD3352" t="s">
        <v>612</v>
      </c>
      <c r="AE3352" t="s">
        <v>612</v>
      </c>
      <c r="AF3352" t="s">
        <v>612</v>
      </c>
      <c r="AG3352" t="s">
        <v>612</v>
      </c>
      <c r="AH3352" t="s">
        <v>612</v>
      </c>
      <c r="AI3352" t="s">
        <v>612</v>
      </c>
      <c r="AJ3352" t="s">
        <v>612</v>
      </c>
      <c r="AK3352" t="s">
        <v>612</v>
      </c>
      <c r="AL3352" t="s">
        <v>612</v>
      </c>
      <c r="AM3352" t="s">
        <v>612</v>
      </c>
      <c r="AN3352" t="s">
        <v>612</v>
      </c>
      <c r="AO3352" t="s">
        <v>612</v>
      </c>
      <c r="AP3352" t="s">
        <v>612</v>
      </c>
      <c r="AQ3352" t="s">
        <v>612</v>
      </c>
      <c r="AR3352" t="s">
        <v>612</v>
      </c>
      <c r="AS3352" t="s">
        <v>612</v>
      </c>
      <c r="AT3352" t="s">
        <v>613</v>
      </c>
      <c r="AU3352" t="s">
        <v>612</v>
      </c>
      <c r="AV3352" t="s">
        <v>635</v>
      </c>
      <c r="AW3352">
        <v>39691</v>
      </c>
      <c r="AX3352">
        <v>7430193</v>
      </c>
      <c r="AY3352" t="s">
        <v>621</v>
      </c>
      <c r="AZ3352" t="s">
        <v>140</v>
      </c>
      <c r="BA3352" t="s">
        <v>470</v>
      </c>
      <c r="BB3352" t="s">
        <v>975</v>
      </c>
      <c r="BC3352">
        <v>38596</v>
      </c>
      <c r="BD3352">
        <v>0</v>
      </c>
      <c r="BE3352">
        <v>0</v>
      </c>
      <c r="BF3352">
        <v>247256</v>
      </c>
      <c r="BG3352">
        <v>0</v>
      </c>
      <c r="BH3352">
        <v>0</v>
      </c>
      <c r="BI3352">
        <v>0</v>
      </c>
      <c r="BJ3352">
        <v>0</v>
      </c>
      <c r="BK3352">
        <v>0</v>
      </c>
      <c r="BL3352">
        <v>0</v>
      </c>
      <c r="BM3352">
        <v>0</v>
      </c>
      <c r="BN3352">
        <v>0</v>
      </c>
      <c r="BO3352">
        <v>0</v>
      </c>
      <c r="BP3352">
        <v>0</v>
      </c>
      <c r="BQ3352">
        <v>0</v>
      </c>
      <c r="BR3352">
        <v>145233</v>
      </c>
      <c r="BS3352">
        <v>392489</v>
      </c>
      <c r="BT3352">
        <v>7037704</v>
      </c>
      <c r="BU3352">
        <v>0</v>
      </c>
      <c r="BV3352">
        <v>0</v>
      </c>
      <c r="BW3352">
        <v>0</v>
      </c>
      <c r="BX3352">
        <v>0</v>
      </c>
      <c r="BY3352">
        <v>0</v>
      </c>
      <c r="BZ3352">
        <v>0</v>
      </c>
      <c r="CA3352">
        <v>0</v>
      </c>
      <c r="CB3352">
        <v>0</v>
      </c>
      <c r="CC3352">
        <v>0</v>
      </c>
      <c r="CD3352">
        <v>7037704</v>
      </c>
      <c r="CE3352">
        <v>7430193</v>
      </c>
      <c r="CF3352">
        <v>7430193</v>
      </c>
      <c r="CG3352">
        <v>0</v>
      </c>
      <c r="CH3352" t="s">
        <v>612</v>
      </c>
      <c r="CI3352" t="s">
        <v>616</v>
      </c>
      <c r="CJ3352" t="s">
        <v>617</v>
      </c>
      <c r="CK3352" t="s">
        <v>617</v>
      </c>
      <c r="CL3352" t="s">
        <v>617</v>
      </c>
      <c r="CM3352" t="s">
        <v>617</v>
      </c>
      <c r="CN3352">
        <v>0</v>
      </c>
    </row>
    <row r="3353" spans="1:92" x14ac:dyDescent="0.25">
      <c r="A3353" t="s">
        <v>16583</v>
      </c>
      <c r="B3353" t="s">
        <v>16583</v>
      </c>
      <c r="C3353">
        <v>61</v>
      </c>
      <c r="D3353" t="s">
        <v>597</v>
      </c>
      <c r="E3353">
        <v>29122</v>
      </c>
      <c r="F3353" t="s">
        <v>16572</v>
      </c>
      <c r="G3353" t="s">
        <v>16584</v>
      </c>
      <c r="H3353" t="s">
        <v>16585</v>
      </c>
      <c r="I3353" t="s">
        <v>667</v>
      </c>
      <c r="J3353">
        <v>3147</v>
      </c>
      <c r="K3353">
        <v>7069</v>
      </c>
      <c r="L3353" t="s">
        <v>16586</v>
      </c>
      <c r="M3353" t="s">
        <v>16587</v>
      </c>
      <c r="N3353" t="s">
        <v>802</v>
      </c>
      <c r="O3353" t="s">
        <v>16588</v>
      </c>
      <c r="P3353" t="s">
        <v>842</v>
      </c>
      <c r="Q3353" t="s">
        <v>843</v>
      </c>
      <c r="R3353" t="s">
        <v>844</v>
      </c>
      <c r="S3353" t="s">
        <v>844</v>
      </c>
      <c r="T3353" t="s">
        <v>802</v>
      </c>
      <c r="U3353" t="s">
        <v>610</v>
      </c>
      <c r="V3353" t="s">
        <v>611</v>
      </c>
      <c r="W3353">
        <v>46.498800000000003</v>
      </c>
      <c r="X3353">
        <v>-80.992999999999995</v>
      </c>
      <c r="Y3353" t="s">
        <v>612</v>
      </c>
      <c r="Z3353" t="s">
        <v>612</v>
      </c>
      <c r="AA3353" t="s">
        <v>612</v>
      </c>
      <c r="AB3353" t="s">
        <v>612</v>
      </c>
      <c r="AC3353" t="s">
        <v>612</v>
      </c>
      <c r="AD3353" t="s">
        <v>612</v>
      </c>
      <c r="AE3353" t="s">
        <v>612</v>
      </c>
      <c r="AF3353" t="s">
        <v>612</v>
      </c>
      <c r="AG3353" t="s">
        <v>612</v>
      </c>
      <c r="AH3353" t="s">
        <v>612</v>
      </c>
      <c r="AI3353" t="s">
        <v>612</v>
      </c>
      <c r="AJ3353" t="s">
        <v>612</v>
      </c>
      <c r="AK3353" t="s">
        <v>612</v>
      </c>
      <c r="AL3353" t="s">
        <v>612</v>
      </c>
      <c r="AM3353" t="s">
        <v>612</v>
      </c>
      <c r="AN3353" t="s">
        <v>612</v>
      </c>
      <c r="AO3353" t="s">
        <v>612</v>
      </c>
      <c r="AP3353" t="s">
        <v>612</v>
      </c>
      <c r="AQ3353" t="s">
        <v>612</v>
      </c>
      <c r="AR3353" t="s">
        <v>612</v>
      </c>
      <c r="AS3353" t="s">
        <v>612</v>
      </c>
      <c r="AT3353" t="s">
        <v>613</v>
      </c>
      <c r="AU3353" t="s">
        <v>612</v>
      </c>
      <c r="AV3353" t="s">
        <v>635</v>
      </c>
      <c r="AW3353">
        <v>39691</v>
      </c>
      <c r="AX3353">
        <v>4500000</v>
      </c>
      <c r="AY3353" t="s">
        <v>621</v>
      </c>
      <c r="AZ3353" t="s">
        <v>143</v>
      </c>
      <c r="BA3353" t="s">
        <v>470</v>
      </c>
      <c r="BB3353" t="s">
        <v>941</v>
      </c>
      <c r="BC3353">
        <v>39692</v>
      </c>
      <c r="BD3353">
        <v>0</v>
      </c>
      <c r="BE3353">
        <v>0</v>
      </c>
      <c r="BF3353">
        <v>0</v>
      </c>
      <c r="BG3353">
        <v>0</v>
      </c>
      <c r="BH3353">
        <v>0</v>
      </c>
      <c r="BI3353">
        <v>0</v>
      </c>
      <c r="BJ3353">
        <v>0</v>
      </c>
      <c r="BK3353">
        <v>0</v>
      </c>
      <c r="BL3353">
        <v>0</v>
      </c>
      <c r="BM3353">
        <v>0</v>
      </c>
      <c r="BN3353">
        <v>0</v>
      </c>
      <c r="BO3353">
        <v>0</v>
      </c>
      <c r="BP3353">
        <v>0</v>
      </c>
      <c r="BQ3353">
        <v>0</v>
      </c>
      <c r="BR3353">
        <v>0</v>
      </c>
      <c r="BS3353">
        <v>0</v>
      </c>
      <c r="BT3353">
        <v>4500000</v>
      </c>
      <c r="BU3353">
        <v>0</v>
      </c>
      <c r="BV3353">
        <v>0</v>
      </c>
      <c r="BW3353">
        <v>0</v>
      </c>
      <c r="BX3353">
        <v>0</v>
      </c>
      <c r="BY3353">
        <v>0</v>
      </c>
      <c r="BZ3353">
        <v>0</v>
      </c>
      <c r="CA3353">
        <v>0</v>
      </c>
      <c r="CB3353">
        <v>0</v>
      </c>
      <c r="CC3353">
        <v>0</v>
      </c>
      <c r="CD3353">
        <v>4500000</v>
      </c>
      <c r="CE3353">
        <v>4500000</v>
      </c>
      <c r="CF3353">
        <v>4500000</v>
      </c>
      <c r="CG3353">
        <v>0</v>
      </c>
      <c r="CH3353" t="s">
        <v>612</v>
      </c>
      <c r="CI3353" t="s">
        <v>616</v>
      </c>
      <c r="CJ3353" t="s">
        <v>617</v>
      </c>
      <c r="CK3353" t="s">
        <v>617</v>
      </c>
      <c r="CL3353" t="s">
        <v>617</v>
      </c>
      <c r="CM3353" t="s">
        <v>617</v>
      </c>
      <c r="CN3353">
        <v>0</v>
      </c>
    </row>
    <row r="3354" spans="1:92" x14ac:dyDescent="0.25">
      <c r="A3354" t="s">
        <v>16589</v>
      </c>
      <c r="B3354" t="s">
        <v>16589</v>
      </c>
      <c r="C3354">
        <v>61</v>
      </c>
      <c r="D3354" t="s">
        <v>597</v>
      </c>
      <c r="E3354">
        <v>29122</v>
      </c>
      <c r="F3354" t="s">
        <v>16572</v>
      </c>
      <c r="G3354" t="s">
        <v>16590</v>
      </c>
      <c r="H3354" t="s">
        <v>16591</v>
      </c>
      <c r="I3354" t="s">
        <v>667</v>
      </c>
      <c r="J3354">
        <v>10562</v>
      </c>
      <c r="K3354">
        <v>8649</v>
      </c>
      <c r="L3354" t="s">
        <v>16592</v>
      </c>
      <c r="M3354" t="s">
        <v>16593</v>
      </c>
      <c r="N3354" t="s">
        <v>802</v>
      </c>
      <c r="O3354" t="s">
        <v>16594</v>
      </c>
      <c r="P3354" t="s">
        <v>842</v>
      </c>
      <c r="Q3354" t="s">
        <v>843</v>
      </c>
      <c r="R3354" t="s">
        <v>844</v>
      </c>
      <c r="S3354" t="s">
        <v>844</v>
      </c>
      <c r="T3354" t="s">
        <v>802</v>
      </c>
      <c r="U3354" t="s">
        <v>610</v>
      </c>
      <c r="V3354" t="s">
        <v>611</v>
      </c>
      <c r="W3354">
        <v>46.4998</v>
      </c>
      <c r="X3354">
        <v>-80.988860000000003</v>
      </c>
      <c r="Y3354" t="s">
        <v>612</v>
      </c>
      <c r="Z3354" t="s">
        <v>612</v>
      </c>
      <c r="AA3354" t="s">
        <v>612</v>
      </c>
      <c r="AB3354" t="s">
        <v>612</v>
      </c>
      <c r="AC3354" t="s">
        <v>612</v>
      </c>
      <c r="AD3354" t="s">
        <v>612</v>
      </c>
      <c r="AE3354" t="s">
        <v>612</v>
      </c>
      <c r="AF3354" t="s">
        <v>612</v>
      </c>
      <c r="AG3354" t="s">
        <v>612</v>
      </c>
      <c r="AH3354" t="s">
        <v>612</v>
      </c>
      <c r="AI3354" t="s">
        <v>612</v>
      </c>
      <c r="AJ3354" t="s">
        <v>612</v>
      </c>
      <c r="AK3354" t="s">
        <v>612</v>
      </c>
      <c r="AL3354" t="s">
        <v>612</v>
      </c>
      <c r="AM3354" t="s">
        <v>612</v>
      </c>
      <c r="AN3354" t="s">
        <v>612</v>
      </c>
      <c r="AO3354" t="s">
        <v>612</v>
      </c>
      <c r="AP3354" t="s">
        <v>612</v>
      </c>
      <c r="AQ3354" t="s">
        <v>612</v>
      </c>
      <c r="AR3354" t="s">
        <v>612</v>
      </c>
      <c r="AS3354" t="s">
        <v>612</v>
      </c>
      <c r="AT3354" t="s">
        <v>613</v>
      </c>
      <c r="AU3354" t="s">
        <v>612</v>
      </c>
      <c r="AV3354" t="s">
        <v>635</v>
      </c>
      <c r="AW3354">
        <v>39691</v>
      </c>
      <c r="AX3354">
        <v>6730431</v>
      </c>
      <c r="AY3354" t="s">
        <v>621</v>
      </c>
      <c r="AZ3354" t="s">
        <v>143</v>
      </c>
      <c r="BA3354" t="s">
        <v>470</v>
      </c>
      <c r="BB3354" t="s">
        <v>1255</v>
      </c>
      <c r="BC3354">
        <v>37865</v>
      </c>
      <c r="BD3354">
        <v>1233578</v>
      </c>
      <c r="BE3354">
        <v>0</v>
      </c>
      <c r="BF3354">
        <v>574638</v>
      </c>
      <c r="BG3354">
        <v>0</v>
      </c>
      <c r="BH3354">
        <v>0</v>
      </c>
      <c r="BI3354">
        <v>0</v>
      </c>
      <c r="BJ3354">
        <v>0</v>
      </c>
      <c r="BK3354">
        <v>0</v>
      </c>
      <c r="BL3354">
        <v>0</v>
      </c>
      <c r="BM3354">
        <v>0</v>
      </c>
      <c r="BN3354">
        <v>0</v>
      </c>
      <c r="BO3354">
        <v>0</v>
      </c>
      <c r="BP3354">
        <v>0</v>
      </c>
      <c r="BQ3354">
        <v>0</v>
      </c>
      <c r="BR3354">
        <v>88395</v>
      </c>
      <c r="BS3354">
        <v>1896611</v>
      </c>
      <c r="BT3354">
        <v>4833820</v>
      </c>
      <c r="BU3354">
        <v>0</v>
      </c>
      <c r="BV3354">
        <v>0</v>
      </c>
      <c r="BW3354">
        <v>0</v>
      </c>
      <c r="BX3354">
        <v>0</v>
      </c>
      <c r="BY3354">
        <v>0</v>
      </c>
      <c r="BZ3354">
        <v>0</v>
      </c>
      <c r="CA3354">
        <v>0</v>
      </c>
      <c r="CB3354">
        <v>0</v>
      </c>
      <c r="CC3354">
        <v>0</v>
      </c>
      <c r="CD3354">
        <v>4833820</v>
      </c>
      <c r="CE3354">
        <v>6730431</v>
      </c>
      <c r="CF3354">
        <v>6730431</v>
      </c>
      <c r="CG3354">
        <v>0</v>
      </c>
      <c r="CH3354" t="s">
        <v>612</v>
      </c>
      <c r="CI3354" t="s">
        <v>616</v>
      </c>
      <c r="CJ3354" t="s">
        <v>617</v>
      </c>
      <c r="CK3354" t="s">
        <v>617</v>
      </c>
      <c r="CL3354" t="s">
        <v>617</v>
      </c>
      <c r="CM3354" t="s">
        <v>617</v>
      </c>
      <c r="CN3354">
        <v>0</v>
      </c>
    </row>
    <row r="3355" spans="1:92" x14ac:dyDescent="0.25">
      <c r="A3355" t="s">
        <v>16595</v>
      </c>
      <c r="B3355" t="s">
        <v>16595</v>
      </c>
      <c r="C3355">
        <v>61</v>
      </c>
      <c r="D3355" t="s">
        <v>597</v>
      </c>
      <c r="E3355">
        <v>29122</v>
      </c>
      <c r="F3355" t="s">
        <v>16572</v>
      </c>
      <c r="G3355" t="s">
        <v>16596</v>
      </c>
      <c r="H3355" t="s">
        <v>16597</v>
      </c>
      <c r="I3355" t="s">
        <v>630</v>
      </c>
      <c r="J3355">
        <v>3478</v>
      </c>
      <c r="K3355">
        <v>7285</v>
      </c>
      <c r="L3355" t="s">
        <v>16598</v>
      </c>
      <c r="M3355" t="s">
        <v>16599</v>
      </c>
      <c r="N3355" t="s">
        <v>1024</v>
      </c>
      <c r="O3355" t="s">
        <v>1052</v>
      </c>
      <c r="P3355" t="s">
        <v>842</v>
      </c>
      <c r="Q3355" t="s">
        <v>843</v>
      </c>
      <c r="R3355" t="s">
        <v>844</v>
      </c>
      <c r="S3355" t="s">
        <v>844</v>
      </c>
      <c r="T3355" t="s">
        <v>802</v>
      </c>
      <c r="U3355" t="s">
        <v>610</v>
      </c>
      <c r="V3355" t="s">
        <v>611</v>
      </c>
      <c r="W3355">
        <v>46.609670000000001</v>
      </c>
      <c r="X3355">
        <v>-81.014359999999996</v>
      </c>
      <c r="Y3355" t="s">
        <v>612</v>
      </c>
      <c r="Z3355" t="s">
        <v>612</v>
      </c>
      <c r="AA3355" t="s">
        <v>612</v>
      </c>
      <c r="AB3355" t="s">
        <v>612</v>
      </c>
      <c r="AC3355" t="s">
        <v>612</v>
      </c>
      <c r="AD3355" t="s">
        <v>612</v>
      </c>
      <c r="AE3355" t="s">
        <v>612</v>
      </c>
      <c r="AF3355" t="s">
        <v>612</v>
      </c>
      <c r="AG3355" t="s">
        <v>612</v>
      </c>
      <c r="AH3355" t="s">
        <v>612</v>
      </c>
      <c r="AI3355" t="s">
        <v>612</v>
      </c>
      <c r="AJ3355" t="s">
        <v>612</v>
      </c>
      <c r="AK3355" t="s">
        <v>612</v>
      </c>
      <c r="AL3355" t="s">
        <v>612</v>
      </c>
      <c r="AM3355" t="s">
        <v>612</v>
      </c>
      <c r="AN3355" t="s">
        <v>612</v>
      </c>
      <c r="AO3355" t="s">
        <v>612</v>
      </c>
      <c r="AP3355" t="s">
        <v>612</v>
      </c>
      <c r="AQ3355" t="s">
        <v>612</v>
      </c>
      <c r="AR3355" t="s">
        <v>612</v>
      </c>
      <c r="AS3355" t="s">
        <v>612</v>
      </c>
      <c r="AT3355" t="s">
        <v>613</v>
      </c>
      <c r="AU3355" t="s">
        <v>612</v>
      </c>
      <c r="AV3355" t="s">
        <v>635</v>
      </c>
      <c r="AW3355">
        <v>39691</v>
      </c>
      <c r="AX3355">
        <v>8726902</v>
      </c>
      <c r="AY3355" t="s">
        <v>621</v>
      </c>
      <c r="AZ3355" t="s">
        <v>145</v>
      </c>
      <c r="BA3355" t="s">
        <v>470</v>
      </c>
      <c r="BB3355" t="s">
        <v>636</v>
      </c>
      <c r="BC3355">
        <v>38961</v>
      </c>
      <c r="BD3355">
        <v>1068826</v>
      </c>
      <c r="BE3355">
        <v>0</v>
      </c>
      <c r="BF3355">
        <v>196083</v>
      </c>
      <c r="BG3355">
        <v>0</v>
      </c>
      <c r="BH3355">
        <v>0</v>
      </c>
      <c r="BI3355">
        <v>0</v>
      </c>
      <c r="BJ3355">
        <v>0</v>
      </c>
      <c r="BK3355">
        <v>0</v>
      </c>
      <c r="BL3355">
        <v>0</v>
      </c>
      <c r="BM3355">
        <v>0</v>
      </c>
      <c r="BN3355">
        <v>0</v>
      </c>
      <c r="BO3355">
        <v>0</v>
      </c>
      <c r="BP3355">
        <v>0</v>
      </c>
      <c r="BQ3355">
        <v>0</v>
      </c>
      <c r="BR3355">
        <v>102395</v>
      </c>
      <c r="BS3355">
        <v>1367304</v>
      </c>
      <c r="BT3355">
        <v>7359598</v>
      </c>
      <c r="BU3355">
        <v>0</v>
      </c>
      <c r="BV3355">
        <v>0</v>
      </c>
      <c r="BW3355">
        <v>0</v>
      </c>
      <c r="BX3355">
        <v>0</v>
      </c>
      <c r="BY3355">
        <v>0</v>
      </c>
      <c r="BZ3355">
        <v>0</v>
      </c>
      <c r="CA3355">
        <v>0</v>
      </c>
      <c r="CB3355">
        <v>0</v>
      </c>
      <c r="CC3355">
        <v>0</v>
      </c>
      <c r="CD3355">
        <v>7359598</v>
      </c>
      <c r="CE3355">
        <v>8726902</v>
      </c>
      <c r="CF3355">
        <v>8726902</v>
      </c>
      <c r="CG3355">
        <v>0</v>
      </c>
      <c r="CH3355" t="s">
        <v>612</v>
      </c>
      <c r="CI3355" t="s">
        <v>616</v>
      </c>
      <c r="CJ3355" t="s">
        <v>617</v>
      </c>
      <c r="CK3355" t="s">
        <v>617</v>
      </c>
      <c r="CL3355" t="s">
        <v>617</v>
      </c>
      <c r="CM3355" t="s">
        <v>617</v>
      </c>
      <c r="CN3355">
        <v>0</v>
      </c>
    </row>
    <row r="3356" spans="1:92" x14ac:dyDescent="0.25">
      <c r="A3356" t="s">
        <v>16600</v>
      </c>
      <c r="B3356" t="s">
        <v>16600</v>
      </c>
      <c r="C3356">
        <v>61</v>
      </c>
      <c r="D3356" t="s">
        <v>597</v>
      </c>
      <c r="E3356">
        <v>29122</v>
      </c>
      <c r="F3356" t="s">
        <v>16572</v>
      </c>
      <c r="G3356" t="s">
        <v>16596</v>
      </c>
      <c r="H3356" t="s">
        <v>16597</v>
      </c>
      <c r="I3356" t="s">
        <v>630</v>
      </c>
      <c r="J3356">
        <v>3478</v>
      </c>
      <c r="K3356">
        <v>7285</v>
      </c>
      <c r="L3356" t="s">
        <v>16601</v>
      </c>
      <c r="M3356" t="s">
        <v>16599</v>
      </c>
      <c r="N3356" t="s">
        <v>1024</v>
      </c>
      <c r="O3356" t="s">
        <v>1052</v>
      </c>
      <c r="P3356" t="s">
        <v>842</v>
      </c>
      <c r="Q3356" t="s">
        <v>843</v>
      </c>
      <c r="R3356" t="s">
        <v>844</v>
      </c>
      <c r="S3356" t="s">
        <v>844</v>
      </c>
      <c r="T3356" t="s">
        <v>802</v>
      </c>
      <c r="U3356" t="s">
        <v>610</v>
      </c>
      <c r="V3356" t="s">
        <v>611</v>
      </c>
      <c r="W3356">
        <v>46.609670000000001</v>
      </c>
      <c r="X3356">
        <v>-81.014359999999996</v>
      </c>
      <c r="Y3356">
        <v>41058</v>
      </c>
      <c r="Z3356" t="s">
        <v>803</v>
      </c>
      <c r="AA3356" t="s">
        <v>662</v>
      </c>
      <c r="AB3356">
        <v>41058</v>
      </c>
      <c r="AC3356" t="s">
        <v>803</v>
      </c>
      <c r="AD3356" t="s">
        <v>662</v>
      </c>
      <c r="AE3356" t="s">
        <v>612</v>
      </c>
      <c r="AF3356" t="s">
        <v>612</v>
      </c>
      <c r="AG3356" t="s">
        <v>612</v>
      </c>
      <c r="AH3356" t="s">
        <v>612</v>
      </c>
      <c r="AI3356" t="s">
        <v>612</v>
      </c>
      <c r="AJ3356" t="s">
        <v>612</v>
      </c>
      <c r="AK3356" t="s">
        <v>612</v>
      </c>
      <c r="AL3356" t="s">
        <v>612</v>
      </c>
      <c r="AM3356" t="s">
        <v>612</v>
      </c>
      <c r="AN3356" t="s">
        <v>612</v>
      </c>
      <c r="AO3356" t="s">
        <v>612</v>
      </c>
      <c r="AP3356" t="s">
        <v>612</v>
      </c>
      <c r="AQ3356" t="s">
        <v>612</v>
      </c>
      <c r="AR3356" t="s">
        <v>612</v>
      </c>
      <c r="AS3356" t="s">
        <v>612</v>
      </c>
      <c r="AT3356" t="s">
        <v>613</v>
      </c>
      <c r="AU3356" t="s">
        <v>612</v>
      </c>
      <c r="AV3356" t="s">
        <v>614</v>
      </c>
      <c r="AW3356" t="s">
        <v>612</v>
      </c>
      <c r="AX3356">
        <v>550000</v>
      </c>
      <c r="AY3356" t="s">
        <v>621</v>
      </c>
      <c r="AZ3356" t="s">
        <v>663</v>
      </c>
      <c r="BA3356" t="s">
        <v>470</v>
      </c>
      <c r="BB3356" t="s">
        <v>662</v>
      </c>
      <c r="BC3356">
        <v>41153</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550000</v>
      </c>
      <c r="BX3356">
        <v>0</v>
      </c>
      <c r="BY3356">
        <v>0</v>
      </c>
      <c r="BZ3356">
        <v>0</v>
      </c>
      <c r="CA3356">
        <v>0</v>
      </c>
      <c r="CB3356">
        <v>0</v>
      </c>
      <c r="CC3356">
        <v>0</v>
      </c>
      <c r="CD3356">
        <v>550000</v>
      </c>
      <c r="CE3356">
        <v>550000</v>
      </c>
      <c r="CF3356">
        <v>550000</v>
      </c>
      <c r="CG3356">
        <v>0</v>
      </c>
      <c r="CH3356" t="s">
        <v>612</v>
      </c>
      <c r="CI3356" t="s">
        <v>616</v>
      </c>
      <c r="CJ3356" t="s">
        <v>617</v>
      </c>
      <c r="CK3356" t="s">
        <v>617</v>
      </c>
      <c r="CL3356" t="s">
        <v>617</v>
      </c>
      <c r="CM3356" t="s">
        <v>617</v>
      </c>
      <c r="CN3356">
        <v>550000</v>
      </c>
    </row>
    <row r="3357" spans="1:92" x14ac:dyDescent="0.25">
      <c r="A3357" t="s">
        <v>16602</v>
      </c>
      <c r="B3357" t="s">
        <v>16602</v>
      </c>
      <c r="C3357">
        <v>61</v>
      </c>
      <c r="D3357" t="s">
        <v>597</v>
      </c>
      <c r="E3357">
        <v>29122</v>
      </c>
      <c r="F3357" t="s">
        <v>16572</v>
      </c>
      <c r="G3357" t="s">
        <v>16603</v>
      </c>
      <c r="H3357" t="s">
        <v>16604</v>
      </c>
      <c r="I3357" t="s">
        <v>667</v>
      </c>
      <c r="J3357">
        <v>10618</v>
      </c>
      <c r="K3357">
        <v>11283</v>
      </c>
      <c r="L3357" t="s">
        <v>16605</v>
      </c>
      <c r="M3357" t="s">
        <v>16606</v>
      </c>
      <c r="N3357" t="s">
        <v>883</v>
      </c>
      <c r="O3357" t="s">
        <v>884</v>
      </c>
      <c r="P3357" t="s">
        <v>885</v>
      </c>
      <c r="Q3357" t="s">
        <v>879</v>
      </c>
      <c r="R3357" t="s">
        <v>886</v>
      </c>
      <c r="S3357" t="s">
        <v>750</v>
      </c>
      <c r="T3357" t="s">
        <v>751</v>
      </c>
      <c r="U3357" t="s">
        <v>610</v>
      </c>
      <c r="V3357" t="s">
        <v>611</v>
      </c>
      <c r="W3357">
        <v>46.184945370000001</v>
      </c>
      <c r="X3357">
        <v>-82.965410219999995</v>
      </c>
      <c r="Y3357" t="s">
        <v>612</v>
      </c>
      <c r="Z3357" t="s">
        <v>612</v>
      </c>
      <c r="AA3357" t="s">
        <v>612</v>
      </c>
      <c r="AB3357" t="s">
        <v>612</v>
      </c>
      <c r="AC3357" t="s">
        <v>612</v>
      </c>
      <c r="AD3357" t="s">
        <v>612</v>
      </c>
      <c r="AE3357" t="s">
        <v>612</v>
      </c>
      <c r="AF3357" t="s">
        <v>612</v>
      </c>
      <c r="AG3357" t="s">
        <v>612</v>
      </c>
      <c r="AH3357" t="s">
        <v>612</v>
      </c>
      <c r="AI3357" t="s">
        <v>612</v>
      </c>
      <c r="AJ3357" t="s">
        <v>612</v>
      </c>
      <c r="AK3357" t="s">
        <v>612</v>
      </c>
      <c r="AL3357" t="s">
        <v>612</v>
      </c>
      <c r="AM3357" t="s">
        <v>612</v>
      </c>
      <c r="AN3357" t="s">
        <v>612</v>
      </c>
      <c r="AO3357" t="s">
        <v>612</v>
      </c>
      <c r="AP3357" t="s">
        <v>612</v>
      </c>
      <c r="AQ3357" t="s">
        <v>612</v>
      </c>
      <c r="AR3357" t="s">
        <v>612</v>
      </c>
      <c r="AS3357" t="s">
        <v>612</v>
      </c>
      <c r="AT3357" t="s">
        <v>613</v>
      </c>
      <c r="AU3357" t="s">
        <v>612</v>
      </c>
      <c r="AV3357" t="s">
        <v>635</v>
      </c>
      <c r="AW3357">
        <v>39691</v>
      </c>
      <c r="AX3357">
        <v>6995564</v>
      </c>
      <c r="AY3357" t="s">
        <v>621</v>
      </c>
      <c r="AZ3357" t="s">
        <v>145</v>
      </c>
      <c r="BA3357" t="s">
        <v>470</v>
      </c>
      <c r="BB3357" t="s">
        <v>645</v>
      </c>
      <c r="BC3357">
        <v>38231</v>
      </c>
      <c r="BD3357">
        <v>0</v>
      </c>
      <c r="BE3357">
        <v>0</v>
      </c>
      <c r="BF3357">
        <v>0</v>
      </c>
      <c r="BG3357">
        <v>0</v>
      </c>
      <c r="BH3357">
        <v>0</v>
      </c>
      <c r="BI3357">
        <v>0</v>
      </c>
      <c r="BJ3357">
        <v>0</v>
      </c>
      <c r="BK3357">
        <v>0</v>
      </c>
      <c r="BL3357">
        <v>0</v>
      </c>
      <c r="BM3357">
        <v>0</v>
      </c>
      <c r="BN3357">
        <v>0</v>
      </c>
      <c r="BO3357">
        <v>0</v>
      </c>
      <c r="BP3357">
        <v>0</v>
      </c>
      <c r="BQ3357">
        <v>0</v>
      </c>
      <c r="BR3357">
        <v>158929</v>
      </c>
      <c r="BS3357">
        <v>158929</v>
      </c>
      <c r="BT3357">
        <v>6836635</v>
      </c>
      <c r="BU3357">
        <v>0</v>
      </c>
      <c r="BV3357">
        <v>0</v>
      </c>
      <c r="BW3357">
        <v>0</v>
      </c>
      <c r="BX3357">
        <v>0</v>
      </c>
      <c r="BY3357">
        <v>0</v>
      </c>
      <c r="BZ3357">
        <v>0</v>
      </c>
      <c r="CA3357">
        <v>0</v>
      </c>
      <c r="CB3357">
        <v>0</v>
      </c>
      <c r="CC3357">
        <v>0</v>
      </c>
      <c r="CD3357">
        <v>6836635</v>
      </c>
      <c r="CE3357">
        <v>6995564</v>
      </c>
      <c r="CF3357">
        <v>6995564</v>
      </c>
      <c r="CG3357">
        <v>0</v>
      </c>
      <c r="CH3357" t="s">
        <v>612</v>
      </c>
      <c r="CI3357" t="s">
        <v>616</v>
      </c>
      <c r="CJ3357" t="s">
        <v>617</v>
      </c>
      <c r="CK3357" t="s">
        <v>617</v>
      </c>
      <c r="CL3357" t="s">
        <v>617</v>
      </c>
      <c r="CM3357" t="s">
        <v>617</v>
      </c>
      <c r="CN3357">
        <v>0</v>
      </c>
    </row>
    <row r="3358" spans="1:92" x14ac:dyDescent="0.25">
      <c r="A3358" t="s">
        <v>16607</v>
      </c>
      <c r="B3358" t="s">
        <v>16607</v>
      </c>
      <c r="C3358">
        <v>61</v>
      </c>
      <c r="D3358" t="s">
        <v>597</v>
      </c>
      <c r="E3358">
        <v>29122</v>
      </c>
      <c r="F3358" t="s">
        <v>16572</v>
      </c>
      <c r="G3358" t="s">
        <v>16608</v>
      </c>
      <c r="H3358" t="s">
        <v>16609</v>
      </c>
      <c r="I3358" t="s">
        <v>779</v>
      </c>
      <c r="J3358">
        <v>11188</v>
      </c>
      <c r="K3358">
        <v>7287</v>
      </c>
      <c r="L3358" t="s">
        <v>16610</v>
      </c>
      <c r="M3358" t="s">
        <v>16611</v>
      </c>
      <c r="N3358" t="s">
        <v>745</v>
      </c>
      <c r="O3358" t="s">
        <v>16612</v>
      </c>
      <c r="P3358" t="s">
        <v>747</v>
      </c>
      <c r="Q3358" t="s">
        <v>748</v>
      </c>
      <c r="R3358" t="s">
        <v>749</v>
      </c>
      <c r="S3358" t="s">
        <v>750</v>
      </c>
      <c r="T3358" t="s">
        <v>751</v>
      </c>
      <c r="U3358" t="s">
        <v>610</v>
      </c>
      <c r="V3358" t="s">
        <v>611</v>
      </c>
      <c r="W3358">
        <v>46.532690000000002</v>
      </c>
      <c r="X3358">
        <v>-84.335830000000001</v>
      </c>
      <c r="Y3358" t="s">
        <v>612</v>
      </c>
      <c r="Z3358" t="s">
        <v>612</v>
      </c>
      <c r="AA3358" t="s">
        <v>612</v>
      </c>
      <c r="AB3358" t="s">
        <v>612</v>
      </c>
      <c r="AC3358" t="s">
        <v>612</v>
      </c>
      <c r="AD3358" t="s">
        <v>612</v>
      </c>
      <c r="AE3358" t="s">
        <v>612</v>
      </c>
      <c r="AF3358" t="s">
        <v>612</v>
      </c>
      <c r="AG3358" t="s">
        <v>612</v>
      </c>
      <c r="AH3358" t="s">
        <v>612</v>
      </c>
      <c r="AI3358" t="s">
        <v>612</v>
      </c>
      <c r="AJ3358" t="s">
        <v>612</v>
      </c>
      <c r="AK3358" t="s">
        <v>612</v>
      </c>
      <c r="AL3358" t="s">
        <v>612</v>
      </c>
      <c r="AM3358" t="s">
        <v>612</v>
      </c>
      <c r="AN3358" t="s">
        <v>612</v>
      </c>
      <c r="AO3358" t="s">
        <v>612</v>
      </c>
      <c r="AP3358" t="s">
        <v>612</v>
      </c>
      <c r="AQ3358" t="s">
        <v>612</v>
      </c>
      <c r="AR3358" t="s">
        <v>612</v>
      </c>
      <c r="AS3358" t="s">
        <v>612</v>
      </c>
      <c r="AT3358" t="s">
        <v>613</v>
      </c>
      <c r="AU3358" t="s">
        <v>612</v>
      </c>
      <c r="AV3358" t="s">
        <v>635</v>
      </c>
      <c r="AW3358">
        <v>40605</v>
      </c>
      <c r="AX3358">
        <v>13667492</v>
      </c>
      <c r="AY3358" t="s">
        <v>621</v>
      </c>
      <c r="AZ3358" t="s">
        <v>140</v>
      </c>
      <c r="BA3358" t="s">
        <v>15638</v>
      </c>
      <c r="BB3358" t="s">
        <v>662</v>
      </c>
      <c r="BC3358">
        <v>41153</v>
      </c>
      <c r="BD3358">
        <v>263228</v>
      </c>
      <c r="BE3358">
        <v>0</v>
      </c>
      <c r="BF3358">
        <v>274820</v>
      </c>
      <c r="BG3358">
        <v>1473687</v>
      </c>
      <c r="BH3358">
        <v>0</v>
      </c>
      <c r="BI3358">
        <v>874936</v>
      </c>
      <c r="BJ3358">
        <v>0</v>
      </c>
      <c r="BK3358">
        <v>0</v>
      </c>
      <c r="BL3358">
        <v>0</v>
      </c>
      <c r="BM3358">
        <v>0</v>
      </c>
      <c r="BN3358">
        <v>0</v>
      </c>
      <c r="BO3358">
        <v>0</v>
      </c>
      <c r="BP3358">
        <v>541218</v>
      </c>
      <c r="BQ3358">
        <v>0</v>
      </c>
      <c r="BR3358">
        <v>0</v>
      </c>
      <c r="BS3358">
        <v>3427889</v>
      </c>
      <c r="BT3358">
        <v>10239603</v>
      </c>
      <c r="BU3358">
        <v>0</v>
      </c>
      <c r="BV3358">
        <v>0</v>
      </c>
      <c r="BW3358">
        <v>0</v>
      </c>
      <c r="BX3358">
        <v>0</v>
      </c>
      <c r="BY3358">
        <v>0</v>
      </c>
      <c r="BZ3358">
        <v>0</v>
      </c>
      <c r="CA3358">
        <v>0</v>
      </c>
      <c r="CB3358">
        <v>0</v>
      </c>
      <c r="CC3358">
        <v>0</v>
      </c>
      <c r="CD3358">
        <v>10239603</v>
      </c>
      <c r="CE3358">
        <v>13667492</v>
      </c>
      <c r="CF3358">
        <v>13667492</v>
      </c>
      <c r="CG3358">
        <v>0</v>
      </c>
      <c r="CH3358" t="s">
        <v>612</v>
      </c>
      <c r="CI3358" t="s">
        <v>616</v>
      </c>
      <c r="CJ3358" t="s">
        <v>617</v>
      </c>
      <c r="CK3358" t="s">
        <v>617</v>
      </c>
      <c r="CL3358" t="s">
        <v>617</v>
      </c>
      <c r="CM3358" t="s">
        <v>617</v>
      </c>
      <c r="CN3358">
        <v>0</v>
      </c>
    </row>
    <row r="3359" spans="1:92" x14ac:dyDescent="0.25">
      <c r="A3359" t="s">
        <v>16613</v>
      </c>
      <c r="B3359" t="s">
        <v>16613</v>
      </c>
      <c r="C3359">
        <v>61</v>
      </c>
      <c r="D3359" t="s">
        <v>597</v>
      </c>
      <c r="E3359">
        <v>29122</v>
      </c>
      <c r="F3359" t="s">
        <v>16572</v>
      </c>
      <c r="G3359" t="s">
        <v>16614</v>
      </c>
      <c r="H3359" t="s">
        <v>16615</v>
      </c>
      <c r="I3359" t="s">
        <v>630</v>
      </c>
      <c r="J3359">
        <v>11189</v>
      </c>
      <c r="K3359">
        <v>12342</v>
      </c>
      <c r="L3359" t="s">
        <v>16616</v>
      </c>
      <c r="M3359" t="s">
        <v>16617</v>
      </c>
      <c r="N3359" t="s">
        <v>802</v>
      </c>
      <c r="O3359" t="s">
        <v>16618</v>
      </c>
      <c r="P3359" t="s">
        <v>842</v>
      </c>
      <c r="Q3359" t="s">
        <v>843</v>
      </c>
      <c r="R3359" t="s">
        <v>844</v>
      </c>
      <c r="S3359" t="s">
        <v>844</v>
      </c>
      <c r="T3359" t="s">
        <v>802</v>
      </c>
      <c r="U3359" t="s">
        <v>610</v>
      </c>
      <c r="V3359" t="s">
        <v>611</v>
      </c>
      <c r="W3359">
        <v>46.478450000000002</v>
      </c>
      <c r="X3359">
        <v>-81.006910000000005</v>
      </c>
      <c r="Y3359" t="s">
        <v>612</v>
      </c>
      <c r="Z3359" t="s">
        <v>612</v>
      </c>
      <c r="AA3359" t="s">
        <v>612</v>
      </c>
      <c r="AB3359" t="s">
        <v>612</v>
      </c>
      <c r="AC3359" t="s">
        <v>612</v>
      </c>
      <c r="AD3359" t="s">
        <v>612</v>
      </c>
      <c r="AE3359" t="s">
        <v>612</v>
      </c>
      <c r="AF3359" t="s">
        <v>612</v>
      </c>
      <c r="AG3359" t="s">
        <v>612</v>
      </c>
      <c r="AH3359" t="s">
        <v>612</v>
      </c>
      <c r="AI3359" t="s">
        <v>612</v>
      </c>
      <c r="AJ3359" t="s">
        <v>612</v>
      </c>
      <c r="AK3359" t="s">
        <v>612</v>
      </c>
      <c r="AL3359" t="s">
        <v>612</v>
      </c>
      <c r="AM3359" t="s">
        <v>612</v>
      </c>
      <c r="AN3359" t="s">
        <v>612</v>
      </c>
      <c r="AO3359" t="s">
        <v>612</v>
      </c>
      <c r="AP3359" t="s">
        <v>612</v>
      </c>
      <c r="AQ3359">
        <v>319</v>
      </c>
      <c r="AR3359" t="s">
        <v>612</v>
      </c>
      <c r="AS3359" t="s">
        <v>612</v>
      </c>
      <c r="AT3359" t="s">
        <v>613</v>
      </c>
      <c r="AU3359" t="s">
        <v>612</v>
      </c>
      <c r="AV3359" t="s">
        <v>614</v>
      </c>
      <c r="AW3359" t="s">
        <v>612</v>
      </c>
      <c r="AX3359">
        <v>11927575</v>
      </c>
      <c r="AY3359" t="s">
        <v>621</v>
      </c>
      <c r="AZ3359" t="s">
        <v>145</v>
      </c>
      <c r="BA3359" t="s">
        <v>701</v>
      </c>
      <c r="BB3359" t="s">
        <v>662</v>
      </c>
      <c r="BC3359">
        <v>41153</v>
      </c>
      <c r="BD3359">
        <v>0</v>
      </c>
      <c r="BE3359">
        <v>0</v>
      </c>
      <c r="BF3359">
        <v>822738</v>
      </c>
      <c r="BG3359">
        <v>0</v>
      </c>
      <c r="BH3359">
        <v>0</v>
      </c>
      <c r="BI3359">
        <v>690744</v>
      </c>
      <c r="BJ3359">
        <v>0</v>
      </c>
      <c r="BK3359">
        <v>0</v>
      </c>
      <c r="BL3359">
        <v>0</v>
      </c>
      <c r="BM3359">
        <v>0</v>
      </c>
      <c r="BN3359">
        <v>0</v>
      </c>
      <c r="BO3359">
        <v>0</v>
      </c>
      <c r="BP3359">
        <v>533151</v>
      </c>
      <c r="BQ3359">
        <v>0</v>
      </c>
      <c r="BR3359">
        <v>0</v>
      </c>
      <c r="BS3359">
        <v>2046633</v>
      </c>
      <c r="BT3359">
        <v>9614367</v>
      </c>
      <c r="BU3359">
        <v>0</v>
      </c>
      <c r="BV3359">
        <v>266575</v>
      </c>
      <c r="BW3359">
        <v>0</v>
      </c>
      <c r="BX3359">
        <v>0</v>
      </c>
      <c r="BY3359">
        <v>0</v>
      </c>
      <c r="BZ3359">
        <v>0</v>
      </c>
      <c r="CA3359">
        <v>0</v>
      </c>
      <c r="CB3359">
        <v>0</v>
      </c>
      <c r="CC3359">
        <v>0</v>
      </c>
      <c r="CD3359">
        <v>9880942</v>
      </c>
      <c r="CE3359">
        <v>11927575</v>
      </c>
      <c r="CF3359">
        <v>11927575</v>
      </c>
      <c r="CG3359">
        <v>0</v>
      </c>
      <c r="CH3359" t="s">
        <v>612</v>
      </c>
      <c r="CI3359" t="s">
        <v>616</v>
      </c>
      <c r="CJ3359" t="s">
        <v>617</v>
      </c>
      <c r="CK3359" t="s">
        <v>617</v>
      </c>
      <c r="CL3359" t="s">
        <v>617</v>
      </c>
      <c r="CM3359" t="s">
        <v>617</v>
      </c>
      <c r="CN3359">
        <v>0</v>
      </c>
    </row>
    <row r="3360" spans="1:92" x14ac:dyDescent="0.25">
      <c r="A3360" t="s">
        <v>16619</v>
      </c>
      <c r="B3360" t="s">
        <v>16619</v>
      </c>
      <c r="C3360">
        <v>61</v>
      </c>
      <c r="D3360" t="s">
        <v>597</v>
      </c>
      <c r="E3360">
        <v>29122</v>
      </c>
      <c r="F3360" t="s">
        <v>16572</v>
      </c>
      <c r="G3360" t="s">
        <v>16491</v>
      </c>
      <c r="H3360" t="s">
        <v>16620</v>
      </c>
      <c r="I3360" t="s">
        <v>630</v>
      </c>
      <c r="J3360">
        <v>2857</v>
      </c>
      <c r="K3360">
        <v>6966</v>
      </c>
      <c r="L3360" t="s">
        <v>16621</v>
      </c>
      <c r="M3360" t="s">
        <v>16622</v>
      </c>
      <c r="N3360" t="s">
        <v>16623</v>
      </c>
      <c r="O3360" t="s">
        <v>16624</v>
      </c>
      <c r="P3360" t="s">
        <v>842</v>
      </c>
      <c r="Q3360" t="s">
        <v>843</v>
      </c>
      <c r="R3360" t="s">
        <v>844</v>
      </c>
      <c r="S3360" t="s">
        <v>844</v>
      </c>
      <c r="T3360" t="s">
        <v>802</v>
      </c>
      <c r="U3360" t="s">
        <v>610</v>
      </c>
      <c r="V3360" t="s">
        <v>611</v>
      </c>
      <c r="W3360">
        <v>46.552500000000002</v>
      </c>
      <c r="X3360">
        <v>-81.115290000000002</v>
      </c>
      <c r="Y3360" t="s">
        <v>612</v>
      </c>
      <c r="Z3360" t="s">
        <v>612</v>
      </c>
      <c r="AA3360" t="s">
        <v>612</v>
      </c>
      <c r="AB3360" t="s">
        <v>612</v>
      </c>
      <c r="AC3360" t="s">
        <v>612</v>
      </c>
      <c r="AD3360" t="s">
        <v>612</v>
      </c>
      <c r="AE3360" t="s">
        <v>612</v>
      </c>
      <c r="AF3360" t="s">
        <v>612</v>
      </c>
      <c r="AG3360" t="s">
        <v>612</v>
      </c>
      <c r="AH3360" t="s">
        <v>612</v>
      </c>
      <c r="AI3360" t="s">
        <v>612</v>
      </c>
      <c r="AJ3360" t="s">
        <v>612</v>
      </c>
      <c r="AK3360" t="s">
        <v>612</v>
      </c>
      <c r="AL3360" t="s">
        <v>612</v>
      </c>
      <c r="AM3360" t="s">
        <v>612</v>
      </c>
      <c r="AN3360" t="s">
        <v>612</v>
      </c>
      <c r="AO3360" t="s">
        <v>612</v>
      </c>
      <c r="AP3360" t="s">
        <v>612</v>
      </c>
      <c r="AQ3360" t="s">
        <v>612</v>
      </c>
      <c r="AR3360" t="s">
        <v>612</v>
      </c>
      <c r="AS3360" t="s">
        <v>612</v>
      </c>
      <c r="AT3360" t="s">
        <v>613</v>
      </c>
      <c r="AU3360" t="s">
        <v>612</v>
      </c>
      <c r="AV3360" t="s">
        <v>635</v>
      </c>
      <c r="AW3360">
        <v>39691</v>
      </c>
      <c r="AX3360">
        <v>3891780</v>
      </c>
      <c r="AY3360" t="s">
        <v>621</v>
      </c>
      <c r="AZ3360" t="s">
        <v>140</v>
      </c>
      <c r="BA3360" t="s">
        <v>470</v>
      </c>
      <c r="BB3360" t="s">
        <v>824</v>
      </c>
      <c r="BC3360">
        <v>39326</v>
      </c>
      <c r="BD3360">
        <v>2380370</v>
      </c>
      <c r="BE3360">
        <v>0</v>
      </c>
      <c r="BF3360">
        <v>0</v>
      </c>
      <c r="BG3360">
        <v>0</v>
      </c>
      <c r="BH3360">
        <v>0</v>
      </c>
      <c r="BI3360">
        <v>0</v>
      </c>
      <c r="BJ3360">
        <v>0</v>
      </c>
      <c r="BK3360">
        <v>0</v>
      </c>
      <c r="BL3360">
        <v>0</v>
      </c>
      <c r="BM3360">
        <v>0</v>
      </c>
      <c r="BN3360">
        <v>0</v>
      </c>
      <c r="BO3360">
        <v>0</v>
      </c>
      <c r="BP3360">
        <v>0</v>
      </c>
      <c r="BQ3360">
        <v>0</v>
      </c>
      <c r="BR3360">
        <v>17000</v>
      </c>
      <c r="BS3360">
        <v>2397370</v>
      </c>
      <c r="BT3360">
        <v>1494410</v>
      </c>
      <c r="BU3360">
        <v>0</v>
      </c>
      <c r="BV3360">
        <v>0</v>
      </c>
      <c r="BW3360">
        <v>0</v>
      </c>
      <c r="BX3360">
        <v>0</v>
      </c>
      <c r="BY3360">
        <v>0</v>
      </c>
      <c r="BZ3360">
        <v>0</v>
      </c>
      <c r="CA3360">
        <v>0</v>
      </c>
      <c r="CB3360">
        <v>0</v>
      </c>
      <c r="CC3360">
        <v>0</v>
      </c>
      <c r="CD3360">
        <v>1494410</v>
      </c>
      <c r="CE3360">
        <v>3891780</v>
      </c>
      <c r="CF3360">
        <v>3891780</v>
      </c>
      <c r="CG3360">
        <v>0</v>
      </c>
      <c r="CH3360" t="s">
        <v>612</v>
      </c>
      <c r="CI3360" t="s">
        <v>616</v>
      </c>
      <c r="CJ3360" t="s">
        <v>617</v>
      </c>
      <c r="CK3360" t="s">
        <v>617</v>
      </c>
      <c r="CL3360" t="s">
        <v>617</v>
      </c>
      <c r="CM3360" t="s">
        <v>617</v>
      </c>
      <c r="CN3360">
        <v>0</v>
      </c>
    </row>
    <row r="3361" spans="1:92" x14ac:dyDescent="0.25">
      <c r="A3361" t="s">
        <v>16625</v>
      </c>
      <c r="B3361" t="s">
        <v>16625</v>
      </c>
      <c r="C3361">
        <v>61</v>
      </c>
      <c r="D3361" t="s">
        <v>597</v>
      </c>
      <c r="E3361">
        <v>29122</v>
      </c>
      <c r="F3361" t="s">
        <v>16572</v>
      </c>
      <c r="G3361" t="s">
        <v>16544</v>
      </c>
      <c r="H3361" t="s">
        <v>16545</v>
      </c>
      <c r="I3361" t="s">
        <v>630</v>
      </c>
      <c r="J3361">
        <v>6011</v>
      </c>
      <c r="K3361">
        <v>8529</v>
      </c>
      <c r="L3361" t="s">
        <v>16626</v>
      </c>
      <c r="M3361" t="s">
        <v>16627</v>
      </c>
      <c r="N3361" t="s">
        <v>883</v>
      </c>
      <c r="O3361" t="s">
        <v>884</v>
      </c>
      <c r="P3361" t="s">
        <v>885</v>
      </c>
      <c r="Q3361" t="s">
        <v>879</v>
      </c>
      <c r="R3361" t="s">
        <v>886</v>
      </c>
      <c r="S3361" t="s">
        <v>750</v>
      </c>
      <c r="T3361" t="s">
        <v>751</v>
      </c>
      <c r="U3361" t="s">
        <v>610</v>
      </c>
      <c r="V3361" t="s">
        <v>611</v>
      </c>
      <c r="W3361">
        <v>46.186050000000002</v>
      </c>
      <c r="X3361">
        <v>-82.951859999999996</v>
      </c>
      <c r="Y3361">
        <v>41815</v>
      </c>
      <c r="Z3361" t="s">
        <v>649</v>
      </c>
      <c r="AA3361" t="s">
        <v>700</v>
      </c>
      <c r="AB3361">
        <v>41815</v>
      </c>
      <c r="AC3361" t="s">
        <v>649</v>
      </c>
      <c r="AD3361" t="s">
        <v>700</v>
      </c>
      <c r="AE3361" t="s">
        <v>612</v>
      </c>
      <c r="AF3361" t="s">
        <v>612</v>
      </c>
      <c r="AG3361" t="s">
        <v>612</v>
      </c>
      <c r="AH3361" t="s">
        <v>612</v>
      </c>
      <c r="AI3361" t="s">
        <v>612</v>
      </c>
      <c r="AJ3361" t="s">
        <v>612</v>
      </c>
      <c r="AK3361" t="s">
        <v>612</v>
      </c>
      <c r="AL3361" t="s">
        <v>612</v>
      </c>
      <c r="AM3361" t="s">
        <v>612</v>
      </c>
      <c r="AN3361" t="s">
        <v>612</v>
      </c>
      <c r="AO3361" t="s">
        <v>612</v>
      </c>
      <c r="AP3361" t="s">
        <v>612</v>
      </c>
      <c r="AQ3361" t="s">
        <v>612</v>
      </c>
      <c r="AR3361" t="s">
        <v>612</v>
      </c>
      <c r="AS3361" t="s">
        <v>612</v>
      </c>
      <c r="AT3361" t="s">
        <v>613</v>
      </c>
      <c r="AU3361" t="s">
        <v>612</v>
      </c>
      <c r="AV3361" t="s">
        <v>635</v>
      </c>
      <c r="AW3361">
        <v>41815</v>
      </c>
      <c r="AX3361">
        <v>324900</v>
      </c>
      <c r="AY3361" t="s">
        <v>621</v>
      </c>
      <c r="AZ3361" t="s">
        <v>663</v>
      </c>
      <c r="BA3361" t="s">
        <v>470</v>
      </c>
      <c r="BB3361" t="s">
        <v>787</v>
      </c>
      <c r="BC3361">
        <v>42614</v>
      </c>
      <c r="BD3361">
        <v>0</v>
      </c>
      <c r="BE3361">
        <v>0</v>
      </c>
      <c r="BF3361">
        <v>0</v>
      </c>
      <c r="BG3361">
        <v>0</v>
      </c>
      <c r="BH3361">
        <v>0</v>
      </c>
      <c r="BI3361">
        <v>0</v>
      </c>
      <c r="BJ3361">
        <v>0</v>
      </c>
      <c r="BK3361">
        <v>0</v>
      </c>
      <c r="BL3361">
        <v>0</v>
      </c>
      <c r="BM3361">
        <v>0</v>
      </c>
      <c r="BN3361">
        <v>0</v>
      </c>
      <c r="BO3361">
        <v>0</v>
      </c>
      <c r="BP3361">
        <v>0</v>
      </c>
      <c r="BQ3361">
        <v>0</v>
      </c>
      <c r="BR3361">
        <v>0</v>
      </c>
      <c r="BS3361">
        <v>0</v>
      </c>
      <c r="BT3361">
        <v>0</v>
      </c>
      <c r="BU3361">
        <v>0</v>
      </c>
      <c r="BV3361">
        <v>0</v>
      </c>
      <c r="BW3361">
        <v>324900</v>
      </c>
      <c r="BX3361">
        <v>0</v>
      </c>
      <c r="BY3361">
        <v>0</v>
      </c>
      <c r="BZ3361">
        <v>0</v>
      </c>
      <c r="CA3361">
        <v>0</v>
      </c>
      <c r="CB3361">
        <v>0</v>
      </c>
      <c r="CC3361">
        <v>0</v>
      </c>
      <c r="CD3361">
        <v>324900</v>
      </c>
      <c r="CE3361">
        <v>324900</v>
      </c>
      <c r="CF3361">
        <v>324900</v>
      </c>
      <c r="CG3361">
        <v>0</v>
      </c>
      <c r="CH3361" t="s">
        <v>612</v>
      </c>
      <c r="CI3361" t="s">
        <v>616</v>
      </c>
      <c r="CJ3361" t="s">
        <v>617</v>
      </c>
      <c r="CK3361" t="s">
        <v>617</v>
      </c>
      <c r="CL3361" t="s">
        <v>617</v>
      </c>
      <c r="CM3361" t="s">
        <v>617</v>
      </c>
      <c r="CN3361">
        <v>324900</v>
      </c>
    </row>
    <row r="3362" spans="1:92" x14ac:dyDescent="0.25">
      <c r="A3362" t="s">
        <v>16628</v>
      </c>
      <c r="B3362" t="s">
        <v>16628</v>
      </c>
      <c r="C3362">
        <v>61</v>
      </c>
      <c r="D3362" t="s">
        <v>597</v>
      </c>
      <c r="E3362">
        <v>29122</v>
      </c>
      <c r="F3362" t="s">
        <v>16572</v>
      </c>
      <c r="G3362" t="s">
        <v>16544</v>
      </c>
      <c r="H3362" t="s">
        <v>16629</v>
      </c>
      <c r="I3362" t="s">
        <v>779</v>
      </c>
      <c r="J3362">
        <v>10637</v>
      </c>
      <c r="K3362">
        <v>8831</v>
      </c>
      <c r="L3362" t="s">
        <v>16630</v>
      </c>
      <c r="M3362" t="s">
        <v>16631</v>
      </c>
      <c r="N3362" t="s">
        <v>15772</v>
      </c>
      <c r="O3362" t="s">
        <v>15773</v>
      </c>
      <c r="P3362" t="s">
        <v>15774</v>
      </c>
      <c r="Q3362" t="s">
        <v>15775</v>
      </c>
      <c r="R3362" t="s">
        <v>15776</v>
      </c>
      <c r="S3362" t="s">
        <v>750</v>
      </c>
      <c r="T3362" t="s">
        <v>751</v>
      </c>
      <c r="U3362" t="s">
        <v>610</v>
      </c>
      <c r="V3362" t="s">
        <v>611</v>
      </c>
      <c r="W3362">
        <v>47.991254980000001</v>
      </c>
      <c r="X3362">
        <v>-84.777399549999998</v>
      </c>
      <c r="Y3362" t="s">
        <v>612</v>
      </c>
      <c r="Z3362" t="s">
        <v>612</v>
      </c>
      <c r="AA3362" t="s">
        <v>612</v>
      </c>
      <c r="AB3362" t="s">
        <v>612</v>
      </c>
      <c r="AC3362" t="s">
        <v>612</v>
      </c>
      <c r="AD3362" t="s">
        <v>612</v>
      </c>
      <c r="AE3362" t="s">
        <v>612</v>
      </c>
      <c r="AF3362" t="s">
        <v>612</v>
      </c>
      <c r="AG3362" t="s">
        <v>612</v>
      </c>
      <c r="AH3362" t="s">
        <v>612</v>
      </c>
      <c r="AI3362" t="s">
        <v>612</v>
      </c>
      <c r="AJ3362" t="s">
        <v>612</v>
      </c>
      <c r="AK3362" t="s">
        <v>612</v>
      </c>
      <c r="AL3362" t="s">
        <v>612</v>
      </c>
      <c r="AM3362" t="s">
        <v>612</v>
      </c>
      <c r="AN3362" t="s">
        <v>612</v>
      </c>
      <c r="AO3362" t="s">
        <v>612</v>
      </c>
      <c r="AP3362" t="s">
        <v>612</v>
      </c>
      <c r="AQ3362" t="s">
        <v>612</v>
      </c>
      <c r="AR3362" t="s">
        <v>612</v>
      </c>
      <c r="AS3362" t="s">
        <v>612</v>
      </c>
      <c r="AT3362" t="s">
        <v>613</v>
      </c>
      <c r="AU3362" t="s">
        <v>612</v>
      </c>
      <c r="AV3362" t="s">
        <v>635</v>
      </c>
      <c r="AW3362">
        <v>39691</v>
      </c>
      <c r="AX3362">
        <v>7956024</v>
      </c>
      <c r="AY3362" t="s">
        <v>621</v>
      </c>
      <c r="AZ3362" t="s">
        <v>145</v>
      </c>
      <c r="BA3362" t="s">
        <v>470</v>
      </c>
      <c r="BB3362" t="s">
        <v>645</v>
      </c>
      <c r="BC3362">
        <v>38231</v>
      </c>
      <c r="BD3362">
        <v>196091</v>
      </c>
      <c r="BE3362">
        <v>0</v>
      </c>
      <c r="BF3362">
        <v>0</v>
      </c>
      <c r="BG3362">
        <v>0</v>
      </c>
      <c r="BH3362">
        <v>0</v>
      </c>
      <c r="BI3362">
        <v>0</v>
      </c>
      <c r="BJ3362">
        <v>0</v>
      </c>
      <c r="BK3362">
        <v>0</v>
      </c>
      <c r="BL3362">
        <v>0</v>
      </c>
      <c r="BM3362">
        <v>0</v>
      </c>
      <c r="BN3362">
        <v>0</v>
      </c>
      <c r="BO3362">
        <v>0</v>
      </c>
      <c r="BP3362">
        <v>0</v>
      </c>
      <c r="BQ3362">
        <v>0</v>
      </c>
      <c r="BR3362">
        <v>34837</v>
      </c>
      <c r="BS3362">
        <v>230928</v>
      </c>
      <c r="BT3362">
        <v>7725096</v>
      </c>
      <c r="BU3362">
        <v>0</v>
      </c>
      <c r="BV3362">
        <v>0</v>
      </c>
      <c r="BW3362">
        <v>0</v>
      </c>
      <c r="BX3362">
        <v>0</v>
      </c>
      <c r="BY3362">
        <v>0</v>
      </c>
      <c r="BZ3362">
        <v>0</v>
      </c>
      <c r="CA3362">
        <v>0</v>
      </c>
      <c r="CB3362">
        <v>0</v>
      </c>
      <c r="CC3362">
        <v>0</v>
      </c>
      <c r="CD3362">
        <v>7725096</v>
      </c>
      <c r="CE3362">
        <v>7956024</v>
      </c>
      <c r="CF3362">
        <v>7956024</v>
      </c>
      <c r="CG3362">
        <v>0</v>
      </c>
      <c r="CH3362" t="s">
        <v>612</v>
      </c>
      <c r="CI3362" t="s">
        <v>616</v>
      </c>
      <c r="CJ3362" t="s">
        <v>617</v>
      </c>
      <c r="CK3362" t="s">
        <v>617</v>
      </c>
      <c r="CL3362" t="s">
        <v>617</v>
      </c>
      <c r="CM3362" t="s">
        <v>617</v>
      </c>
      <c r="CN3362">
        <v>0</v>
      </c>
    </row>
    <row r="3363" spans="1:92" x14ac:dyDescent="0.25">
      <c r="A3363" t="s">
        <v>16632</v>
      </c>
      <c r="B3363" t="s">
        <v>10810</v>
      </c>
      <c r="C3363">
        <v>61</v>
      </c>
      <c r="D3363" t="s">
        <v>1063</v>
      </c>
      <c r="E3363">
        <v>29122</v>
      </c>
      <c r="F3363" t="s">
        <v>16572</v>
      </c>
      <c r="G3363" t="s">
        <v>15699</v>
      </c>
      <c r="H3363" t="s">
        <v>16633</v>
      </c>
      <c r="I3363" t="s">
        <v>779</v>
      </c>
      <c r="J3363" t="s">
        <v>16634</v>
      </c>
      <c r="K3363">
        <v>7405</v>
      </c>
      <c r="L3363" t="s">
        <v>10811</v>
      </c>
      <c r="M3363" t="s">
        <v>10812</v>
      </c>
      <c r="N3363" t="s">
        <v>953</v>
      </c>
      <c r="O3363" t="s">
        <v>10813</v>
      </c>
      <c r="P3363" t="s">
        <v>955</v>
      </c>
      <c r="Q3363" t="s">
        <v>956</v>
      </c>
      <c r="R3363" t="s">
        <v>957</v>
      </c>
      <c r="S3363" t="s">
        <v>801</v>
      </c>
      <c r="T3363" t="s">
        <v>802</v>
      </c>
      <c r="U3363" t="s">
        <v>610</v>
      </c>
      <c r="V3363" t="s">
        <v>611</v>
      </c>
      <c r="W3363">
        <v>46.260252999999999</v>
      </c>
      <c r="X3363">
        <v>-81.772932999999995</v>
      </c>
      <c r="Y3363">
        <v>41758</v>
      </c>
      <c r="Z3363" t="s">
        <v>649</v>
      </c>
      <c r="AA3363" t="s">
        <v>700</v>
      </c>
      <c r="AB3363" t="s">
        <v>612</v>
      </c>
      <c r="AC3363" t="s">
        <v>612</v>
      </c>
      <c r="AD3363" t="s">
        <v>612</v>
      </c>
      <c r="AE3363">
        <v>41758</v>
      </c>
      <c r="AF3363" t="s">
        <v>649</v>
      </c>
      <c r="AG3363" t="s">
        <v>700</v>
      </c>
      <c r="AH3363">
        <v>42695</v>
      </c>
      <c r="AI3363" t="s">
        <v>787</v>
      </c>
      <c r="AJ3363" t="s">
        <v>787</v>
      </c>
      <c r="AK3363" t="s">
        <v>612</v>
      </c>
      <c r="AL3363" t="s">
        <v>612</v>
      </c>
      <c r="AM3363" t="s">
        <v>612</v>
      </c>
      <c r="AN3363" t="s">
        <v>612</v>
      </c>
      <c r="AO3363" t="s">
        <v>612</v>
      </c>
      <c r="AP3363" t="s">
        <v>612</v>
      </c>
      <c r="AQ3363">
        <v>310</v>
      </c>
      <c r="AR3363">
        <v>3</v>
      </c>
      <c r="AS3363">
        <v>49</v>
      </c>
      <c r="AT3363" t="s">
        <v>613</v>
      </c>
      <c r="AU3363" t="s">
        <v>612</v>
      </c>
      <c r="AV3363" t="s">
        <v>635</v>
      </c>
      <c r="AW3363">
        <v>43161</v>
      </c>
      <c r="AX3363">
        <v>14324815</v>
      </c>
      <c r="AY3363" t="s">
        <v>621</v>
      </c>
      <c r="AZ3363" t="s">
        <v>145</v>
      </c>
      <c r="BA3363" t="s">
        <v>15638</v>
      </c>
      <c r="BB3363" t="s">
        <v>909</v>
      </c>
      <c r="BC3363">
        <v>44440</v>
      </c>
      <c r="BD3363">
        <v>0</v>
      </c>
      <c r="BE3363">
        <v>0</v>
      </c>
      <c r="BF3363">
        <v>0</v>
      </c>
      <c r="BG3363">
        <v>0</v>
      </c>
      <c r="BH3363">
        <v>0</v>
      </c>
      <c r="BI3363">
        <v>0</v>
      </c>
      <c r="BJ3363">
        <v>0</v>
      </c>
      <c r="BK3363">
        <v>0</v>
      </c>
      <c r="BL3363">
        <v>0</v>
      </c>
      <c r="BM3363">
        <v>0</v>
      </c>
      <c r="BN3363">
        <v>0</v>
      </c>
      <c r="BO3363">
        <v>0</v>
      </c>
      <c r="BP3363">
        <v>0</v>
      </c>
      <c r="BQ3363">
        <v>0</v>
      </c>
      <c r="BR3363">
        <v>317977</v>
      </c>
      <c r="BS3363">
        <v>317977</v>
      </c>
      <c r="BT3363">
        <v>0</v>
      </c>
      <c r="BU3363">
        <v>0</v>
      </c>
      <c r="BV3363">
        <v>0</v>
      </c>
      <c r="BW3363">
        <v>0</v>
      </c>
      <c r="BX3363">
        <v>12594386</v>
      </c>
      <c r="BY3363">
        <v>0</v>
      </c>
      <c r="BZ3363">
        <v>1412452</v>
      </c>
      <c r="CA3363">
        <v>0</v>
      </c>
      <c r="CB3363">
        <v>0</v>
      </c>
      <c r="CC3363">
        <v>0</v>
      </c>
      <c r="CD3363">
        <v>14006838</v>
      </c>
      <c r="CE3363">
        <v>14324815</v>
      </c>
      <c r="CF3363">
        <v>14324815</v>
      </c>
      <c r="CG3363">
        <v>0</v>
      </c>
      <c r="CH3363" t="s">
        <v>612</v>
      </c>
      <c r="CI3363" t="s">
        <v>616</v>
      </c>
      <c r="CJ3363" t="s">
        <v>702</v>
      </c>
      <c r="CK3363" t="s">
        <v>703</v>
      </c>
      <c r="CL3363" t="s">
        <v>764</v>
      </c>
      <c r="CM3363" t="s">
        <v>740</v>
      </c>
      <c r="CN3363">
        <v>14006838</v>
      </c>
    </row>
    <row r="3364" spans="1:92" x14ac:dyDescent="0.25">
      <c r="A3364" t="s">
        <v>16635</v>
      </c>
      <c r="B3364" t="s">
        <v>10810</v>
      </c>
      <c r="C3364">
        <v>61</v>
      </c>
      <c r="D3364" t="s">
        <v>597</v>
      </c>
      <c r="E3364">
        <v>29122</v>
      </c>
      <c r="F3364" t="s">
        <v>16572</v>
      </c>
      <c r="G3364" t="s">
        <v>15699</v>
      </c>
      <c r="H3364" t="s">
        <v>16633</v>
      </c>
      <c r="I3364" t="s">
        <v>779</v>
      </c>
      <c r="J3364" t="s">
        <v>16634</v>
      </c>
      <c r="K3364">
        <v>7405</v>
      </c>
      <c r="L3364" t="s">
        <v>10815</v>
      </c>
      <c r="M3364" t="s">
        <v>10812</v>
      </c>
      <c r="N3364" t="s">
        <v>953</v>
      </c>
      <c r="O3364" t="s">
        <v>10813</v>
      </c>
      <c r="P3364" t="s">
        <v>955</v>
      </c>
      <c r="Q3364" t="s">
        <v>956</v>
      </c>
      <c r="R3364" t="s">
        <v>957</v>
      </c>
      <c r="S3364" t="s">
        <v>801</v>
      </c>
      <c r="T3364" t="s">
        <v>802</v>
      </c>
      <c r="U3364" t="s">
        <v>610</v>
      </c>
      <c r="V3364" t="s">
        <v>611</v>
      </c>
      <c r="W3364">
        <v>46.260252999999999</v>
      </c>
      <c r="X3364">
        <v>-81.772932999999995</v>
      </c>
      <c r="Y3364">
        <v>42178</v>
      </c>
      <c r="Z3364" t="s">
        <v>700</v>
      </c>
      <c r="AA3364" t="s">
        <v>622</v>
      </c>
      <c r="AB3364">
        <v>42178</v>
      </c>
      <c r="AC3364" t="s">
        <v>700</v>
      </c>
      <c r="AD3364" t="s">
        <v>622</v>
      </c>
      <c r="AE3364" t="s">
        <v>612</v>
      </c>
      <c r="AF3364" t="s">
        <v>612</v>
      </c>
      <c r="AG3364" t="s">
        <v>612</v>
      </c>
      <c r="AH3364" t="s">
        <v>612</v>
      </c>
      <c r="AI3364" t="s">
        <v>612</v>
      </c>
      <c r="AJ3364" t="s">
        <v>612</v>
      </c>
      <c r="AK3364" t="s">
        <v>612</v>
      </c>
      <c r="AL3364" t="s">
        <v>612</v>
      </c>
      <c r="AM3364" t="s">
        <v>612</v>
      </c>
      <c r="AN3364" t="s">
        <v>612</v>
      </c>
      <c r="AO3364" t="s">
        <v>612</v>
      </c>
      <c r="AP3364" t="s">
        <v>612</v>
      </c>
      <c r="AQ3364" t="s">
        <v>612</v>
      </c>
      <c r="AR3364" t="s">
        <v>612</v>
      </c>
      <c r="AS3364" t="s">
        <v>612</v>
      </c>
      <c r="AT3364" t="s">
        <v>612</v>
      </c>
      <c r="AU3364" t="s">
        <v>612</v>
      </c>
      <c r="AV3364" t="s">
        <v>635</v>
      </c>
      <c r="AW3364">
        <v>42178</v>
      </c>
      <c r="AX3364">
        <v>555553</v>
      </c>
      <c r="AY3364" t="s">
        <v>621</v>
      </c>
      <c r="AZ3364" t="s">
        <v>663</v>
      </c>
      <c r="BA3364" t="s">
        <v>15638</v>
      </c>
      <c r="BB3364" t="s">
        <v>700</v>
      </c>
      <c r="BC3364">
        <v>41883</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555553</v>
      </c>
      <c r="BX3364">
        <v>0</v>
      </c>
      <c r="BY3364">
        <v>0</v>
      </c>
      <c r="BZ3364">
        <v>0</v>
      </c>
      <c r="CA3364">
        <v>0</v>
      </c>
      <c r="CB3364">
        <v>0</v>
      </c>
      <c r="CC3364">
        <v>0</v>
      </c>
      <c r="CD3364">
        <v>555553</v>
      </c>
      <c r="CE3364">
        <v>555553</v>
      </c>
      <c r="CF3364">
        <v>555553</v>
      </c>
      <c r="CG3364">
        <v>0</v>
      </c>
      <c r="CH3364" t="s">
        <v>612</v>
      </c>
      <c r="CI3364" t="s">
        <v>616</v>
      </c>
      <c r="CJ3364" t="s">
        <v>617</v>
      </c>
      <c r="CK3364" t="s">
        <v>617</v>
      </c>
      <c r="CL3364" t="s">
        <v>617</v>
      </c>
      <c r="CM3364" t="s">
        <v>617</v>
      </c>
      <c r="CN3364">
        <v>555553</v>
      </c>
    </row>
    <row r="3365" spans="1:92" x14ac:dyDescent="0.25">
      <c r="A3365" t="s">
        <v>16636</v>
      </c>
      <c r="B3365" t="s">
        <v>16636</v>
      </c>
      <c r="C3365">
        <v>61</v>
      </c>
      <c r="D3365" t="s">
        <v>597</v>
      </c>
      <c r="E3365">
        <v>29122</v>
      </c>
      <c r="F3365" t="s">
        <v>16572</v>
      </c>
      <c r="G3365" t="s">
        <v>16637</v>
      </c>
      <c r="H3365" t="s">
        <v>16638</v>
      </c>
      <c r="I3365" t="s">
        <v>630</v>
      </c>
      <c r="J3365">
        <v>4427</v>
      </c>
      <c r="K3365">
        <v>7972</v>
      </c>
      <c r="L3365" t="s">
        <v>16639</v>
      </c>
      <c r="M3365" t="s">
        <v>16640</v>
      </c>
      <c r="N3365" t="s">
        <v>802</v>
      </c>
      <c r="O3365" t="s">
        <v>16641</v>
      </c>
      <c r="P3365" t="s">
        <v>842</v>
      </c>
      <c r="Q3365" t="s">
        <v>843</v>
      </c>
      <c r="R3365" t="s">
        <v>844</v>
      </c>
      <c r="S3365" t="s">
        <v>844</v>
      </c>
      <c r="T3365" t="s">
        <v>802</v>
      </c>
      <c r="U3365" t="s">
        <v>610</v>
      </c>
      <c r="V3365" t="s">
        <v>611</v>
      </c>
      <c r="W3365">
        <v>46.488869999999999</v>
      </c>
      <c r="X3365">
        <v>-80.931449999999998</v>
      </c>
      <c r="Y3365" t="s">
        <v>612</v>
      </c>
      <c r="Z3365" t="s">
        <v>612</v>
      </c>
      <c r="AA3365" t="s">
        <v>612</v>
      </c>
      <c r="AB3365" t="s">
        <v>612</v>
      </c>
      <c r="AC3365" t="s">
        <v>612</v>
      </c>
      <c r="AD3365" t="s">
        <v>612</v>
      </c>
      <c r="AE3365" t="s">
        <v>612</v>
      </c>
      <c r="AF3365" t="s">
        <v>612</v>
      </c>
      <c r="AG3365" t="s">
        <v>612</v>
      </c>
      <c r="AH3365" t="s">
        <v>612</v>
      </c>
      <c r="AI3365" t="s">
        <v>612</v>
      </c>
      <c r="AJ3365" t="s">
        <v>612</v>
      </c>
      <c r="AK3365" t="s">
        <v>612</v>
      </c>
      <c r="AL3365" t="s">
        <v>612</v>
      </c>
      <c r="AM3365" t="s">
        <v>612</v>
      </c>
      <c r="AN3365" t="s">
        <v>612</v>
      </c>
      <c r="AO3365" t="s">
        <v>612</v>
      </c>
      <c r="AP3365" t="s">
        <v>612</v>
      </c>
      <c r="AQ3365" t="s">
        <v>612</v>
      </c>
      <c r="AR3365" t="s">
        <v>612</v>
      </c>
      <c r="AS3365" t="s">
        <v>612</v>
      </c>
      <c r="AT3365" t="s">
        <v>613</v>
      </c>
      <c r="AU3365" t="s">
        <v>612</v>
      </c>
      <c r="AV3365" t="s">
        <v>614</v>
      </c>
      <c r="AW3365" t="s">
        <v>612</v>
      </c>
      <c r="AX3365">
        <v>973929</v>
      </c>
      <c r="AY3365" t="s">
        <v>621</v>
      </c>
      <c r="AZ3365" t="s">
        <v>140</v>
      </c>
      <c r="BA3365" t="s">
        <v>146</v>
      </c>
      <c r="BB3365" t="s">
        <v>977</v>
      </c>
      <c r="BC3365">
        <v>40422</v>
      </c>
      <c r="BD3365">
        <v>0</v>
      </c>
      <c r="BE3365">
        <v>0</v>
      </c>
      <c r="BF3365">
        <v>0</v>
      </c>
      <c r="BG3365">
        <v>0</v>
      </c>
      <c r="BH3365">
        <v>0</v>
      </c>
      <c r="BI3365">
        <v>0</v>
      </c>
      <c r="BJ3365">
        <v>0</v>
      </c>
      <c r="BK3365">
        <v>0</v>
      </c>
      <c r="BL3365">
        <v>0</v>
      </c>
      <c r="BM3365">
        <v>0</v>
      </c>
      <c r="BN3365">
        <v>0</v>
      </c>
      <c r="BO3365">
        <v>0</v>
      </c>
      <c r="BP3365">
        <v>533151</v>
      </c>
      <c r="BQ3365">
        <v>0</v>
      </c>
      <c r="BR3365">
        <v>0</v>
      </c>
      <c r="BS3365">
        <v>533151</v>
      </c>
      <c r="BT3365">
        <v>440778</v>
      </c>
      <c r="BU3365">
        <v>0</v>
      </c>
      <c r="BV3365">
        <v>0</v>
      </c>
      <c r="BW3365">
        <v>0</v>
      </c>
      <c r="BX3365">
        <v>0</v>
      </c>
      <c r="BY3365">
        <v>0</v>
      </c>
      <c r="BZ3365">
        <v>0</v>
      </c>
      <c r="CA3365">
        <v>0</v>
      </c>
      <c r="CB3365">
        <v>0</v>
      </c>
      <c r="CC3365">
        <v>0</v>
      </c>
      <c r="CD3365">
        <v>440778</v>
      </c>
      <c r="CE3365">
        <v>973929</v>
      </c>
      <c r="CF3365">
        <v>973929</v>
      </c>
      <c r="CG3365">
        <v>0</v>
      </c>
      <c r="CH3365" t="s">
        <v>612</v>
      </c>
      <c r="CI3365" t="s">
        <v>616</v>
      </c>
      <c r="CJ3365" t="s">
        <v>617</v>
      </c>
      <c r="CK3365" t="s">
        <v>617</v>
      </c>
      <c r="CL3365" t="s">
        <v>617</v>
      </c>
      <c r="CM3365" t="s">
        <v>617</v>
      </c>
      <c r="CN3365">
        <v>0</v>
      </c>
    </row>
    <row r="3366" spans="1:92" x14ac:dyDescent="0.25">
      <c r="A3366" t="s">
        <v>16642</v>
      </c>
      <c r="B3366" t="s">
        <v>16642</v>
      </c>
      <c r="C3366">
        <v>61</v>
      </c>
      <c r="D3366" t="s">
        <v>597</v>
      </c>
      <c r="E3366">
        <v>29122</v>
      </c>
      <c r="F3366" t="s">
        <v>16572</v>
      </c>
      <c r="G3366" t="s">
        <v>16643</v>
      </c>
      <c r="H3366" t="s">
        <v>16644</v>
      </c>
      <c r="I3366" t="s">
        <v>779</v>
      </c>
      <c r="J3366">
        <v>10813</v>
      </c>
      <c r="K3366">
        <v>12049</v>
      </c>
      <c r="L3366" t="s">
        <v>16645</v>
      </c>
      <c r="M3366" t="s">
        <v>16646</v>
      </c>
      <c r="N3366" t="s">
        <v>797</v>
      </c>
      <c r="O3366" t="s">
        <v>798</v>
      </c>
      <c r="P3366" t="s">
        <v>799</v>
      </c>
      <c r="Q3366" t="s">
        <v>793</v>
      </c>
      <c r="R3366" t="s">
        <v>800</v>
      </c>
      <c r="S3366" t="s">
        <v>801</v>
      </c>
      <c r="T3366" t="s">
        <v>802</v>
      </c>
      <c r="U3366" t="s">
        <v>610</v>
      </c>
      <c r="V3366" t="s">
        <v>611</v>
      </c>
      <c r="W3366">
        <v>47.84111</v>
      </c>
      <c r="X3366">
        <v>-83.409959999999998</v>
      </c>
      <c r="Y3366" t="s">
        <v>612</v>
      </c>
      <c r="Z3366" t="s">
        <v>612</v>
      </c>
      <c r="AA3366" t="s">
        <v>612</v>
      </c>
      <c r="AB3366" t="s">
        <v>612</v>
      </c>
      <c r="AC3366" t="s">
        <v>612</v>
      </c>
      <c r="AD3366" t="s">
        <v>612</v>
      </c>
      <c r="AE3366" t="s">
        <v>612</v>
      </c>
      <c r="AF3366" t="s">
        <v>612</v>
      </c>
      <c r="AG3366" t="s">
        <v>612</v>
      </c>
      <c r="AH3366" t="s">
        <v>612</v>
      </c>
      <c r="AI3366" t="s">
        <v>612</v>
      </c>
      <c r="AJ3366" t="s">
        <v>612</v>
      </c>
      <c r="AK3366" t="s">
        <v>612</v>
      </c>
      <c r="AL3366" t="s">
        <v>612</v>
      </c>
      <c r="AM3366" t="s">
        <v>612</v>
      </c>
      <c r="AN3366" t="s">
        <v>612</v>
      </c>
      <c r="AO3366" t="s">
        <v>612</v>
      </c>
      <c r="AP3366" t="s">
        <v>612</v>
      </c>
      <c r="AQ3366" t="s">
        <v>612</v>
      </c>
      <c r="AR3366" t="s">
        <v>612</v>
      </c>
      <c r="AS3366" t="s">
        <v>612</v>
      </c>
      <c r="AT3366" t="s">
        <v>613</v>
      </c>
      <c r="AU3366" t="s">
        <v>612</v>
      </c>
      <c r="AV3366" t="s">
        <v>635</v>
      </c>
      <c r="AW3366">
        <v>39691</v>
      </c>
      <c r="AX3366">
        <v>9368971</v>
      </c>
      <c r="AY3366" t="s">
        <v>621</v>
      </c>
      <c r="AZ3366" t="s">
        <v>145</v>
      </c>
      <c r="BA3366" t="s">
        <v>470</v>
      </c>
      <c r="BB3366" t="s">
        <v>636</v>
      </c>
      <c r="BC3366">
        <v>38961</v>
      </c>
      <c r="BD3366">
        <v>0</v>
      </c>
      <c r="BE3366">
        <v>0</v>
      </c>
      <c r="BF3366">
        <v>27177</v>
      </c>
      <c r="BG3366">
        <v>0</v>
      </c>
      <c r="BH3366">
        <v>0</v>
      </c>
      <c r="BI3366">
        <v>0</v>
      </c>
      <c r="BJ3366">
        <v>0</v>
      </c>
      <c r="BK3366">
        <v>0</v>
      </c>
      <c r="BL3366">
        <v>0</v>
      </c>
      <c r="BM3366">
        <v>0</v>
      </c>
      <c r="BN3366">
        <v>0</v>
      </c>
      <c r="BO3366">
        <v>0</v>
      </c>
      <c r="BP3366">
        <v>0</v>
      </c>
      <c r="BQ3366">
        <v>0</v>
      </c>
      <c r="BR3366">
        <v>60000</v>
      </c>
      <c r="BS3366">
        <v>87177</v>
      </c>
      <c r="BT3366">
        <v>9281794</v>
      </c>
      <c r="BU3366">
        <v>0</v>
      </c>
      <c r="BV3366">
        <v>0</v>
      </c>
      <c r="BW3366">
        <v>0</v>
      </c>
      <c r="BX3366">
        <v>0</v>
      </c>
      <c r="BY3366">
        <v>0</v>
      </c>
      <c r="BZ3366">
        <v>0</v>
      </c>
      <c r="CA3366">
        <v>0</v>
      </c>
      <c r="CB3366">
        <v>0</v>
      </c>
      <c r="CC3366">
        <v>0</v>
      </c>
      <c r="CD3366">
        <v>9281794</v>
      </c>
      <c r="CE3366">
        <v>9368971</v>
      </c>
      <c r="CF3366">
        <v>9368971</v>
      </c>
      <c r="CG3366">
        <v>0</v>
      </c>
      <c r="CH3366" t="s">
        <v>612</v>
      </c>
      <c r="CI3366" t="s">
        <v>616</v>
      </c>
      <c r="CJ3366" t="s">
        <v>617</v>
      </c>
      <c r="CK3366" t="s">
        <v>617</v>
      </c>
      <c r="CL3366" t="s">
        <v>617</v>
      </c>
      <c r="CM3366" t="s">
        <v>617</v>
      </c>
      <c r="CN3366">
        <v>0</v>
      </c>
    </row>
    <row r="3367" spans="1:92" x14ac:dyDescent="0.25">
      <c r="A3367" t="s">
        <v>16647</v>
      </c>
      <c r="B3367" t="s">
        <v>16647</v>
      </c>
      <c r="C3367">
        <v>61</v>
      </c>
      <c r="D3367" t="s">
        <v>1045</v>
      </c>
      <c r="E3367">
        <v>29122</v>
      </c>
      <c r="F3367" t="s">
        <v>16572</v>
      </c>
      <c r="G3367" t="s">
        <v>16648</v>
      </c>
      <c r="H3367" t="s">
        <v>16649</v>
      </c>
      <c r="I3367" t="s">
        <v>630</v>
      </c>
      <c r="J3367">
        <v>24608</v>
      </c>
      <c r="K3367">
        <v>19614</v>
      </c>
      <c r="L3367" t="s">
        <v>16650</v>
      </c>
      <c r="M3367" t="s">
        <v>804</v>
      </c>
      <c r="N3367" t="s">
        <v>802</v>
      </c>
      <c r="O3367" t="s">
        <v>804</v>
      </c>
      <c r="P3367" t="s">
        <v>842</v>
      </c>
      <c r="Q3367" t="s">
        <v>843</v>
      </c>
      <c r="R3367" t="s">
        <v>844</v>
      </c>
      <c r="S3367" t="s">
        <v>844</v>
      </c>
      <c r="T3367" t="s">
        <v>802</v>
      </c>
      <c r="U3367" t="s">
        <v>610</v>
      </c>
      <c r="V3367" t="s">
        <v>611</v>
      </c>
      <c r="W3367" t="s">
        <v>804</v>
      </c>
      <c r="X3367" t="s">
        <v>804</v>
      </c>
      <c r="Y3367">
        <v>42695</v>
      </c>
      <c r="Z3367" t="s">
        <v>787</v>
      </c>
      <c r="AA3367" t="s">
        <v>787</v>
      </c>
      <c r="AB3367" t="s">
        <v>612</v>
      </c>
      <c r="AC3367" t="s">
        <v>612</v>
      </c>
      <c r="AD3367" t="s">
        <v>612</v>
      </c>
      <c r="AE3367">
        <v>42695</v>
      </c>
      <c r="AF3367" t="s">
        <v>787</v>
      </c>
      <c r="AG3367" t="s">
        <v>787</v>
      </c>
      <c r="AH3367">
        <v>42695</v>
      </c>
      <c r="AI3367" t="s">
        <v>787</v>
      </c>
      <c r="AJ3367" t="s">
        <v>787</v>
      </c>
      <c r="AK3367">
        <v>42695</v>
      </c>
      <c r="AL3367" t="s">
        <v>787</v>
      </c>
      <c r="AM3367" t="s">
        <v>787</v>
      </c>
      <c r="AN3367" t="s">
        <v>612</v>
      </c>
      <c r="AO3367" t="s">
        <v>612</v>
      </c>
      <c r="AP3367" t="s">
        <v>612</v>
      </c>
      <c r="AQ3367">
        <v>567</v>
      </c>
      <c r="AR3367">
        <v>4</v>
      </c>
      <c r="AS3367">
        <v>73</v>
      </c>
      <c r="AT3367" t="s">
        <v>737</v>
      </c>
      <c r="AU3367">
        <v>1</v>
      </c>
      <c r="AV3367" t="s">
        <v>635</v>
      </c>
      <c r="AW3367">
        <v>44972</v>
      </c>
      <c r="AX3367">
        <v>24528646</v>
      </c>
      <c r="AY3367" t="s">
        <v>887</v>
      </c>
      <c r="AZ3367" t="s">
        <v>145</v>
      </c>
      <c r="BA3367" t="s">
        <v>141</v>
      </c>
      <c r="BB3367" t="s">
        <v>322</v>
      </c>
      <c r="BC3367">
        <v>45170</v>
      </c>
      <c r="BD3367">
        <v>0</v>
      </c>
      <c r="BE3367">
        <v>0</v>
      </c>
      <c r="BF3367">
        <v>546095</v>
      </c>
      <c r="BG3367">
        <v>0</v>
      </c>
      <c r="BH3367">
        <v>0</v>
      </c>
      <c r="BI3367">
        <v>0</v>
      </c>
      <c r="BJ3367">
        <v>0</v>
      </c>
      <c r="BK3367">
        <v>0</v>
      </c>
      <c r="BL3367">
        <v>0</v>
      </c>
      <c r="BM3367">
        <v>0</v>
      </c>
      <c r="BN3367">
        <v>0</v>
      </c>
      <c r="BO3367">
        <v>0</v>
      </c>
      <c r="BP3367">
        <v>0</v>
      </c>
      <c r="BQ3367">
        <v>0</v>
      </c>
      <c r="BR3367">
        <v>0</v>
      </c>
      <c r="BS3367">
        <v>546095</v>
      </c>
      <c r="BT3367">
        <v>0</v>
      </c>
      <c r="BU3367">
        <v>0</v>
      </c>
      <c r="BV3367">
        <v>2061789</v>
      </c>
      <c r="BX3367">
        <v>15557764</v>
      </c>
      <c r="BY3367">
        <v>0</v>
      </c>
      <c r="BZ3367">
        <v>3511669</v>
      </c>
      <c r="CA3367">
        <v>589879</v>
      </c>
      <c r="CB3367">
        <v>0</v>
      </c>
      <c r="CC3367">
        <v>0</v>
      </c>
      <c r="CD3367">
        <v>21721101</v>
      </c>
      <c r="CE3367">
        <v>22267196</v>
      </c>
      <c r="CF3367">
        <v>24528646</v>
      </c>
      <c r="CG3367">
        <v>2261450</v>
      </c>
      <c r="CH3367" t="s">
        <v>612</v>
      </c>
      <c r="CI3367" t="s">
        <v>860</v>
      </c>
      <c r="CJ3367" t="s">
        <v>702</v>
      </c>
      <c r="CK3367" t="s">
        <v>703</v>
      </c>
      <c r="CL3367" t="s">
        <v>764</v>
      </c>
      <c r="CM3367" t="s">
        <v>740</v>
      </c>
      <c r="CN3367">
        <v>19659312</v>
      </c>
    </row>
    <row r="3368" spans="1:92" x14ac:dyDescent="0.25">
      <c r="A3368" t="s">
        <v>16651</v>
      </c>
      <c r="B3368" t="s">
        <v>16651</v>
      </c>
      <c r="C3368">
        <v>61</v>
      </c>
      <c r="D3368" t="s">
        <v>1063</v>
      </c>
      <c r="E3368">
        <v>29122</v>
      </c>
      <c r="F3368" t="s">
        <v>16572</v>
      </c>
      <c r="G3368" t="s">
        <v>16652</v>
      </c>
      <c r="H3368" t="s">
        <v>16653</v>
      </c>
      <c r="I3368" t="s">
        <v>630</v>
      </c>
      <c r="J3368">
        <v>3029</v>
      </c>
      <c r="K3368">
        <v>6990</v>
      </c>
      <c r="L3368" t="s">
        <v>16654</v>
      </c>
      <c r="M3368" t="s">
        <v>16655</v>
      </c>
      <c r="N3368" t="s">
        <v>16656</v>
      </c>
      <c r="O3368" t="s">
        <v>16657</v>
      </c>
      <c r="P3368" t="s">
        <v>16658</v>
      </c>
      <c r="Q3368" t="s">
        <v>11470</v>
      </c>
      <c r="R3368" t="s">
        <v>16659</v>
      </c>
      <c r="S3368" t="s">
        <v>801</v>
      </c>
      <c r="T3368" t="s">
        <v>802</v>
      </c>
      <c r="U3368" t="s">
        <v>610</v>
      </c>
      <c r="V3368" t="s">
        <v>611</v>
      </c>
      <c r="W3368">
        <v>46.363979999999998</v>
      </c>
      <c r="X3368">
        <v>-80.419160000000005</v>
      </c>
      <c r="Y3368">
        <v>43090</v>
      </c>
      <c r="Z3368" t="s">
        <v>736</v>
      </c>
      <c r="AA3368" t="s">
        <v>736</v>
      </c>
      <c r="AB3368" t="s">
        <v>612</v>
      </c>
      <c r="AC3368" t="s">
        <v>612</v>
      </c>
      <c r="AD3368" t="s">
        <v>612</v>
      </c>
      <c r="AE3368" t="s">
        <v>612</v>
      </c>
      <c r="AF3368" t="s">
        <v>612</v>
      </c>
      <c r="AG3368" t="s">
        <v>612</v>
      </c>
      <c r="AH3368">
        <v>43090</v>
      </c>
      <c r="AI3368" t="s">
        <v>736</v>
      </c>
      <c r="AJ3368" t="s">
        <v>736</v>
      </c>
      <c r="AK3368" t="s">
        <v>612</v>
      </c>
      <c r="AL3368" t="s">
        <v>612</v>
      </c>
      <c r="AM3368" t="s">
        <v>612</v>
      </c>
      <c r="AN3368" t="s">
        <v>612</v>
      </c>
      <c r="AO3368" t="s">
        <v>612</v>
      </c>
      <c r="AP3368" t="s">
        <v>612</v>
      </c>
      <c r="AQ3368" t="s">
        <v>612</v>
      </c>
      <c r="AR3368">
        <v>1</v>
      </c>
      <c r="AS3368">
        <v>15</v>
      </c>
      <c r="AT3368" t="s">
        <v>737</v>
      </c>
      <c r="AU3368" t="s">
        <v>612</v>
      </c>
      <c r="AV3368" t="s">
        <v>614</v>
      </c>
      <c r="AW3368" t="s">
        <v>612</v>
      </c>
      <c r="AX3368">
        <v>0</v>
      </c>
      <c r="AY3368" t="s">
        <v>621</v>
      </c>
      <c r="AZ3368" t="s">
        <v>143</v>
      </c>
      <c r="BA3368" t="s">
        <v>146</v>
      </c>
      <c r="BB3368" t="s">
        <v>736</v>
      </c>
      <c r="BC3368">
        <v>43160</v>
      </c>
      <c r="BD3368">
        <v>0</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299982</v>
      </c>
      <c r="CA3368">
        <v>0</v>
      </c>
      <c r="CB3368">
        <v>0</v>
      </c>
      <c r="CC3368">
        <v>0</v>
      </c>
      <c r="CD3368">
        <v>299982</v>
      </c>
      <c r="CE3368">
        <v>299982</v>
      </c>
      <c r="CF3368">
        <v>299982</v>
      </c>
      <c r="CG3368">
        <v>0</v>
      </c>
      <c r="CH3368" t="s">
        <v>612</v>
      </c>
      <c r="CI3368" t="s">
        <v>616</v>
      </c>
      <c r="CJ3368" t="s">
        <v>617</v>
      </c>
      <c r="CK3368" t="s">
        <v>617</v>
      </c>
      <c r="CL3368" t="s">
        <v>739</v>
      </c>
      <c r="CM3368" t="s">
        <v>740</v>
      </c>
      <c r="CN3368">
        <v>299982</v>
      </c>
    </row>
    <row r="3369" spans="1:92" x14ac:dyDescent="0.25">
      <c r="A3369" t="s">
        <v>16660</v>
      </c>
      <c r="B3369" t="s">
        <v>16647</v>
      </c>
      <c r="C3369">
        <v>61</v>
      </c>
      <c r="D3369" t="s">
        <v>1045</v>
      </c>
      <c r="E3369">
        <v>29122</v>
      </c>
      <c r="F3369" t="s">
        <v>16572</v>
      </c>
      <c r="G3369" t="s">
        <v>16648</v>
      </c>
      <c r="H3369" t="s">
        <v>16649</v>
      </c>
      <c r="I3369" t="s">
        <v>630</v>
      </c>
      <c r="J3369">
        <v>24608</v>
      </c>
      <c r="K3369">
        <v>19614</v>
      </c>
      <c r="L3369" t="s">
        <v>16661</v>
      </c>
      <c r="M3369" t="s">
        <v>804</v>
      </c>
      <c r="N3369" t="s">
        <v>802</v>
      </c>
      <c r="O3369" t="s">
        <v>804</v>
      </c>
      <c r="P3369" t="s">
        <v>842</v>
      </c>
      <c r="Q3369" t="s">
        <v>843</v>
      </c>
      <c r="R3369" t="s">
        <v>844</v>
      </c>
      <c r="S3369" t="s">
        <v>844</v>
      </c>
      <c r="T3369" t="s">
        <v>802</v>
      </c>
      <c r="U3369" t="s">
        <v>610</v>
      </c>
      <c r="V3369" t="s">
        <v>611</v>
      </c>
      <c r="W3369" t="s">
        <v>804</v>
      </c>
      <c r="X3369" t="s">
        <v>804</v>
      </c>
      <c r="Y3369">
        <v>44138</v>
      </c>
      <c r="Z3369" t="s">
        <v>859</v>
      </c>
      <c r="AA3369" t="s">
        <v>859</v>
      </c>
      <c r="AB3369">
        <v>44138</v>
      </c>
      <c r="AC3369" t="s">
        <v>859</v>
      </c>
      <c r="AD3369" t="s">
        <v>859</v>
      </c>
      <c r="AE3369" t="s">
        <v>612</v>
      </c>
      <c r="AF3369" t="s">
        <v>612</v>
      </c>
      <c r="AG3369" t="s">
        <v>612</v>
      </c>
      <c r="AH3369" t="s">
        <v>612</v>
      </c>
      <c r="AI3369" t="s">
        <v>612</v>
      </c>
      <c r="AJ3369" t="s">
        <v>612</v>
      </c>
      <c r="AK3369" t="s">
        <v>612</v>
      </c>
      <c r="AL3369" t="s">
        <v>612</v>
      </c>
      <c r="AM3369" t="s">
        <v>612</v>
      </c>
      <c r="AN3369" t="s">
        <v>612</v>
      </c>
      <c r="AO3369" t="s">
        <v>612</v>
      </c>
      <c r="AP3369" t="s">
        <v>612</v>
      </c>
      <c r="AQ3369" t="s">
        <v>612</v>
      </c>
      <c r="AR3369" t="s">
        <v>612</v>
      </c>
      <c r="AS3369" t="s">
        <v>612</v>
      </c>
      <c r="AT3369" t="s">
        <v>612</v>
      </c>
      <c r="AU3369" t="s">
        <v>612</v>
      </c>
      <c r="AV3369" t="s">
        <v>635</v>
      </c>
      <c r="AW3369">
        <v>44706</v>
      </c>
      <c r="AX3369">
        <v>2182221</v>
      </c>
      <c r="AY3369" t="s">
        <v>621</v>
      </c>
      <c r="AZ3369" t="s">
        <v>663</v>
      </c>
      <c r="BA3369" t="s">
        <v>141</v>
      </c>
      <c r="BB3369" t="s">
        <v>322</v>
      </c>
      <c r="BC3369">
        <v>45170</v>
      </c>
      <c r="BD3369">
        <v>0</v>
      </c>
      <c r="BE3369">
        <v>0</v>
      </c>
      <c r="BF3369">
        <v>0</v>
      </c>
      <c r="BG3369">
        <v>0</v>
      </c>
      <c r="BH3369">
        <v>0</v>
      </c>
      <c r="BI3369">
        <v>0</v>
      </c>
      <c r="BJ3369">
        <v>0</v>
      </c>
      <c r="BK3369">
        <v>0</v>
      </c>
      <c r="BL3369">
        <v>0</v>
      </c>
      <c r="BM3369">
        <v>0</v>
      </c>
      <c r="BN3369">
        <v>0</v>
      </c>
      <c r="BO3369">
        <v>0</v>
      </c>
      <c r="BP3369">
        <v>0</v>
      </c>
      <c r="BQ3369">
        <v>0</v>
      </c>
      <c r="BR3369">
        <v>0</v>
      </c>
      <c r="BS3369">
        <v>0</v>
      </c>
      <c r="BT3369">
        <v>0</v>
      </c>
      <c r="BU3369">
        <v>0</v>
      </c>
      <c r="BV3369">
        <v>0</v>
      </c>
      <c r="BW3369">
        <v>3191688</v>
      </c>
      <c r="BX3369">
        <v>0</v>
      </c>
      <c r="BY3369">
        <v>0</v>
      </c>
      <c r="BZ3369">
        <v>0</v>
      </c>
      <c r="CA3369">
        <v>0</v>
      </c>
      <c r="CB3369">
        <v>0</v>
      </c>
      <c r="CC3369">
        <v>0</v>
      </c>
      <c r="CD3369">
        <v>3191688</v>
      </c>
      <c r="CE3369">
        <v>3191688</v>
      </c>
      <c r="CF3369">
        <v>930238</v>
      </c>
      <c r="CG3369">
        <v>-2261450</v>
      </c>
      <c r="CH3369" t="s">
        <v>612</v>
      </c>
      <c r="CI3369" t="s">
        <v>616</v>
      </c>
      <c r="CJ3369" t="s">
        <v>617</v>
      </c>
      <c r="CK3369" t="s">
        <v>617</v>
      </c>
      <c r="CL3369" t="s">
        <v>617</v>
      </c>
      <c r="CM3369" t="s">
        <v>617</v>
      </c>
      <c r="CN3369">
        <v>3191688</v>
      </c>
    </row>
    <row r="3370" spans="1:92" x14ac:dyDescent="0.25">
      <c r="A3370" t="s">
        <v>16662</v>
      </c>
      <c r="B3370" t="s">
        <v>16662</v>
      </c>
      <c r="C3370">
        <v>62</v>
      </c>
      <c r="D3370" t="s">
        <v>597</v>
      </c>
      <c r="E3370">
        <v>29130</v>
      </c>
      <c r="F3370" t="s">
        <v>16663</v>
      </c>
      <c r="G3370" t="s">
        <v>15621</v>
      </c>
      <c r="H3370" t="s">
        <v>15621</v>
      </c>
      <c r="I3370" t="s">
        <v>600</v>
      </c>
      <c r="J3370">
        <v>24187</v>
      </c>
      <c r="K3370">
        <v>11284</v>
      </c>
      <c r="L3370" t="s">
        <v>16664</v>
      </c>
      <c r="M3370" t="s">
        <v>16665</v>
      </c>
      <c r="N3370" t="s">
        <v>1329</v>
      </c>
      <c r="O3370" t="s">
        <v>16666</v>
      </c>
      <c r="P3370" t="s">
        <v>1455</v>
      </c>
      <c r="Q3370" t="s">
        <v>1456</v>
      </c>
      <c r="R3370" t="s">
        <v>1457</v>
      </c>
      <c r="S3370" t="s">
        <v>1328</v>
      </c>
      <c r="T3370" t="s">
        <v>1329</v>
      </c>
      <c r="U3370" t="s">
        <v>1225</v>
      </c>
      <c r="V3370" t="s">
        <v>611</v>
      </c>
      <c r="W3370">
        <v>48.44435</v>
      </c>
      <c r="X3370">
        <v>-89.229389999999995</v>
      </c>
      <c r="Y3370" t="s">
        <v>612</v>
      </c>
      <c r="Z3370" t="s">
        <v>612</v>
      </c>
      <c r="AA3370" t="s">
        <v>612</v>
      </c>
      <c r="AB3370" t="s">
        <v>612</v>
      </c>
      <c r="AC3370" t="s">
        <v>612</v>
      </c>
      <c r="AD3370" t="s">
        <v>612</v>
      </c>
      <c r="AE3370" t="s">
        <v>612</v>
      </c>
      <c r="AF3370" t="s">
        <v>612</v>
      </c>
      <c r="AG3370" t="s">
        <v>612</v>
      </c>
      <c r="AH3370" t="s">
        <v>612</v>
      </c>
      <c r="AI3370" t="s">
        <v>612</v>
      </c>
      <c r="AJ3370" t="s">
        <v>612</v>
      </c>
      <c r="AK3370" t="s">
        <v>612</v>
      </c>
      <c r="AL3370" t="s">
        <v>612</v>
      </c>
      <c r="AM3370" t="s">
        <v>612</v>
      </c>
      <c r="AN3370" t="s">
        <v>612</v>
      </c>
      <c r="AO3370" t="s">
        <v>612</v>
      </c>
      <c r="AP3370" t="s">
        <v>612</v>
      </c>
      <c r="AQ3370" t="s">
        <v>612</v>
      </c>
      <c r="AR3370" t="s">
        <v>612</v>
      </c>
      <c r="AS3370" t="s">
        <v>612</v>
      </c>
      <c r="AT3370" t="s">
        <v>613</v>
      </c>
      <c r="AU3370" t="s">
        <v>612</v>
      </c>
      <c r="AV3370" t="s">
        <v>614</v>
      </c>
      <c r="AW3370" t="s">
        <v>612</v>
      </c>
      <c r="AX3370" t="s">
        <v>612</v>
      </c>
      <c r="AY3370" t="s">
        <v>615</v>
      </c>
      <c r="AZ3370" t="s">
        <v>612</v>
      </c>
      <c r="BA3370" t="s">
        <v>612</v>
      </c>
      <c r="BB3370" t="s">
        <v>612</v>
      </c>
      <c r="BC3370" t="s">
        <v>612</v>
      </c>
      <c r="BD3370">
        <v>0</v>
      </c>
      <c r="BE3370">
        <v>0</v>
      </c>
      <c r="BF3370">
        <v>0</v>
      </c>
      <c r="BG3370">
        <v>0</v>
      </c>
      <c r="BH3370">
        <v>0</v>
      </c>
      <c r="BI3370">
        <v>0</v>
      </c>
      <c r="BJ3370">
        <v>0</v>
      </c>
      <c r="BK3370">
        <v>0</v>
      </c>
      <c r="BL3370">
        <v>0</v>
      </c>
      <c r="BM3370">
        <v>0</v>
      </c>
      <c r="BN3370">
        <v>0</v>
      </c>
      <c r="BO3370">
        <v>0</v>
      </c>
      <c r="BP3370">
        <v>0</v>
      </c>
      <c r="BQ3370">
        <v>0</v>
      </c>
      <c r="BR3370">
        <v>0</v>
      </c>
      <c r="BS3370">
        <v>0</v>
      </c>
      <c r="BT3370">
        <v>0</v>
      </c>
      <c r="BU3370">
        <v>0</v>
      </c>
      <c r="BV3370">
        <v>0</v>
      </c>
      <c r="BW3370">
        <v>0</v>
      </c>
      <c r="BX3370">
        <v>0</v>
      </c>
      <c r="BY3370">
        <v>0</v>
      </c>
      <c r="BZ3370">
        <v>0</v>
      </c>
      <c r="CA3370">
        <v>0</v>
      </c>
      <c r="CB3370">
        <v>0</v>
      </c>
      <c r="CC3370">
        <v>0</v>
      </c>
      <c r="CD3370">
        <v>0</v>
      </c>
      <c r="CE3370">
        <v>0</v>
      </c>
      <c r="CF3370">
        <v>0</v>
      </c>
      <c r="CG3370">
        <v>0</v>
      </c>
      <c r="CH3370" t="s">
        <v>612</v>
      </c>
      <c r="CI3370" t="s">
        <v>616</v>
      </c>
      <c r="CJ3370" t="s">
        <v>617</v>
      </c>
      <c r="CK3370" t="s">
        <v>617</v>
      </c>
      <c r="CL3370" t="s">
        <v>617</v>
      </c>
      <c r="CM3370" t="s">
        <v>617</v>
      </c>
      <c r="CN3370">
        <v>0</v>
      </c>
    </row>
    <row r="3371" spans="1:92" x14ac:dyDescent="0.25">
      <c r="A3371" t="s">
        <v>16667</v>
      </c>
      <c r="B3371" t="s">
        <v>16667</v>
      </c>
      <c r="C3371">
        <v>62</v>
      </c>
      <c r="D3371" t="s">
        <v>597</v>
      </c>
      <c r="E3371">
        <v>29130</v>
      </c>
      <c r="F3371" t="s">
        <v>16663</v>
      </c>
      <c r="G3371" t="s">
        <v>15626</v>
      </c>
      <c r="H3371" t="s">
        <v>15627</v>
      </c>
      <c r="I3371" t="s">
        <v>600</v>
      </c>
      <c r="J3371">
        <v>24187</v>
      </c>
      <c r="K3371">
        <v>11284</v>
      </c>
      <c r="L3371" t="s">
        <v>16664</v>
      </c>
      <c r="M3371" t="s">
        <v>16665</v>
      </c>
      <c r="N3371" t="s">
        <v>1329</v>
      </c>
      <c r="O3371" t="s">
        <v>16666</v>
      </c>
      <c r="P3371" t="s">
        <v>1455</v>
      </c>
      <c r="Q3371" t="s">
        <v>1456</v>
      </c>
      <c r="R3371" t="s">
        <v>1457</v>
      </c>
      <c r="S3371" t="s">
        <v>1328</v>
      </c>
      <c r="T3371" t="s">
        <v>1329</v>
      </c>
      <c r="U3371" t="s">
        <v>1225</v>
      </c>
      <c r="V3371" t="s">
        <v>611</v>
      </c>
      <c r="W3371">
        <v>48.44435</v>
      </c>
      <c r="X3371">
        <v>-89.229389999999995</v>
      </c>
      <c r="Y3371" t="s">
        <v>612</v>
      </c>
      <c r="Z3371" t="s">
        <v>612</v>
      </c>
      <c r="AA3371" t="s">
        <v>612</v>
      </c>
      <c r="AB3371" t="s">
        <v>612</v>
      </c>
      <c r="AC3371" t="s">
        <v>612</v>
      </c>
      <c r="AD3371" t="s">
        <v>612</v>
      </c>
      <c r="AE3371" t="s">
        <v>612</v>
      </c>
      <c r="AF3371" t="s">
        <v>612</v>
      </c>
      <c r="AG3371" t="s">
        <v>612</v>
      </c>
      <c r="AH3371" t="s">
        <v>612</v>
      </c>
      <c r="AI3371" t="s">
        <v>612</v>
      </c>
      <c r="AJ3371" t="s">
        <v>612</v>
      </c>
      <c r="AK3371" t="s">
        <v>612</v>
      </c>
      <c r="AL3371" t="s">
        <v>612</v>
      </c>
      <c r="AM3371" t="s">
        <v>612</v>
      </c>
      <c r="AN3371" t="s">
        <v>612</v>
      </c>
      <c r="AO3371" t="s">
        <v>612</v>
      </c>
      <c r="AP3371" t="s">
        <v>612</v>
      </c>
      <c r="AQ3371" t="s">
        <v>612</v>
      </c>
      <c r="AR3371" t="s">
        <v>612</v>
      </c>
      <c r="AS3371" t="s">
        <v>612</v>
      </c>
      <c r="AT3371" t="s">
        <v>613</v>
      </c>
      <c r="AU3371" t="s">
        <v>612</v>
      </c>
      <c r="AV3371" t="s">
        <v>614</v>
      </c>
      <c r="AW3371" t="s">
        <v>612</v>
      </c>
      <c r="AX3371">
        <v>687124</v>
      </c>
      <c r="AY3371" t="s">
        <v>621</v>
      </c>
      <c r="AZ3371" t="s">
        <v>579</v>
      </c>
      <c r="BA3371" t="s">
        <v>579</v>
      </c>
      <c r="BB3371" t="s">
        <v>622</v>
      </c>
      <c r="BC3371">
        <v>42248</v>
      </c>
      <c r="BD3371">
        <v>0</v>
      </c>
      <c r="BE3371">
        <v>0</v>
      </c>
      <c r="BF3371">
        <v>0</v>
      </c>
      <c r="BG3371">
        <v>0</v>
      </c>
      <c r="BH3371">
        <v>0</v>
      </c>
      <c r="BI3371">
        <v>0</v>
      </c>
      <c r="BJ3371">
        <v>0</v>
      </c>
      <c r="BK3371">
        <v>0</v>
      </c>
      <c r="BL3371">
        <v>0</v>
      </c>
      <c r="BM3371">
        <v>0</v>
      </c>
      <c r="BN3371">
        <v>0</v>
      </c>
      <c r="BO3371">
        <v>0</v>
      </c>
      <c r="BP3371">
        <v>0</v>
      </c>
      <c r="BQ3371">
        <v>0</v>
      </c>
      <c r="BR3371">
        <v>0</v>
      </c>
      <c r="BS3371">
        <v>0</v>
      </c>
      <c r="BT3371">
        <v>0</v>
      </c>
      <c r="BU3371">
        <v>0</v>
      </c>
      <c r="BV3371">
        <v>760162</v>
      </c>
      <c r="BW3371">
        <v>0</v>
      </c>
      <c r="BX3371">
        <v>0</v>
      </c>
      <c r="BY3371">
        <v>0</v>
      </c>
      <c r="BZ3371">
        <v>0</v>
      </c>
      <c r="CA3371">
        <v>0</v>
      </c>
      <c r="CB3371">
        <v>0</v>
      </c>
      <c r="CC3371">
        <v>0</v>
      </c>
      <c r="CD3371">
        <v>760162</v>
      </c>
      <c r="CE3371">
        <v>760162</v>
      </c>
      <c r="CF3371">
        <v>687124</v>
      </c>
      <c r="CG3371">
        <v>-73038</v>
      </c>
      <c r="CH3371" t="s">
        <v>612</v>
      </c>
      <c r="CI3371" t="s">
        <v>616</v>
      </c>
      <c r="CJ3371" t="s">
        <v>617</v>
      </c>
      <c r="CK3371" t="s">
        <v>617</v>
      </c>
      <c r="CL3371" t="s">
        <v>617</v>
      </c>
      <c r="CM3371" t="s">
        <v>617</v>
      </c>
      <c r="CN3371">
        <v>0</v>
      </c>
    </row>
    <row r="3372" spans="1:92" x14ac:dyDescent="0.25">
      <c r="A3372" t="s">
        <v>16668</v>
      </c>
      <c r="B3372" t="s">
        <v>16668</v>
      </c>
      <c r="C3372">
        <v>62</v>
      </c>
      <c r="D3372" t="s">
        <v>597</v>
      </c>
      <c r="E3372">
        <v>29130</v>
      </c>
      <c r="F3372" t="s">
        <v>16663</v>
      </c>
      <c r="G3372" t="s">
        <v>16669</v>
      </c>
      <c r="H3372" t="s">
        <v>16670</v>
      </c>
      <c r="I3372" t="s">
        <v>667</v>
      </c>
      <c r="J3372">
        <v>10740</v>
      </c>
      <c r="K3372">
        <v>11284</v>
      </c>
      <c r="L3372" t="s">
        <v>16664</v>
      </c>
      <c r="M3372" t="s">
        <v>16665</v>
      </c>
      <c r="N3372" t="s">
        <v>1329</v>
      </c>
      <c r="O3372" t="s">
        <v>16666</v>
      </c>
      <c r="P3372" t="s">
        <v>1455</v>
      </c>
      <c r="Q3372" t="s">
        <v>1456</v>
      </c>
      <c r="R3372" t="s">
        <v>1457</v>
      </c>
      <c r="S3372" t="s">
        <v>1328</v>
      </c>
      <c r="T3372" t="s">
        <v>1329</v>
      </c>
      <c r="U3372" t="s">
        <v>1225</v>
      </c>
      <c r="V3372" t="s">
        <v>611</v>
      </c>
      <c r="W3372">
        <v>48.44435</v>
      </c>
      <c r="X3372">
        <v>-89.229389999999995</v>
      </c>
      <c r="Y3372" t="s">
        <v>612</v>
      </c>
      <c r="Z3372" t="s">
        <v>612</v>
      </c>
      <c r="AA3372" t="s">
        <v>612</v>
      </c>
      <c r="AB3372" t="s">
        <v>612</v>
      </c>
      <c r="AC3372" t="s">
        <v>612</v>
      </c>
      <c r="AD3372" t="s">
        <v>612</v>
      </c>
      <c r="AE3372" t="s">
        <v>612</v>
      </c>
      <c r="AF3372" t="s">
        <v>612</v>
      </c>
      <c r="AG3372" t="s">
        <v>612</v>
      </c>
      <c r="AH3372" t="s">
        <v>612</v>
      </c>
      <c r="AI3372" t="s">
        <v>612</v>
      </c>
      <c r="AJ3372" t="s">
        <v>612</v>
      </c>
      <c r="AK3372" t="s">
        <v>612</v>
      </c>
      <c r="AL3372" t="s">
        <v>612</v>
      </c>
      <c r="AM3372" t="s">
        <v>612</v>
      </c>
      <c r="AN3372" t="s">
        <v>612</v>
      </c>
      <c r="AO3372" t="s">
        <v>612</v>
      </c>
      <c r="AP3372" t="s">
        <v>612</v>
      </c>
      <c r="AQ3372" t="s">
        <v>612</v>
      </c>
      <c r="AR3372" t="s">
        <v>612</v>
      </c>
      <c r="AS3372" t="s">
        <v>612</v>
      </c>
      <c r="AT3372" t="s">
        <v>613</v>
      </c>
      <c r="AU3372" t="s">
        <v>612</v>
      </c>
      <c r="AV3372" t="s">
        <v>635</v>
      </c>
      <c r="AW3372">
        <v>39691</v>
      </c>
      <c r="AX3372">
        <v>12001419</v>
      </c>
      <c r="AY3372" t="s">
        <v>621</v>
      </c>
      <c r="AZ3372" t="s">
        <v>145</v>
      </c>
      <c r="BA3372" t="s">
        <v>470</v>
      </c>
      <c r="BB3372" t="s">
        <v>645</v>
      </c>
      <c r="BC3372">
        <v>38231</v>
      </c>
      <c r="BD3372">
        <v>0</v>
      </c>
      <c r="BE3372">
        <v>0</v>
      </c>
      <c r="BF3372">
        <v>0</v>
      </c>
      <c r="BG3372">
        <v>0</v>
      </c>
      <c r="BH3372">
        <v>0</v>
      </c>
      <c r="BI3372">
        <v>0</v>
      </c>
      <c r="BJ3372">
        <v>0</v>
      </c>
      <c r="BK3372">
        <v>0</v>
      </c>
      <c r="BL3372">
        <v>0</v>
      </c>
      <c r="BM3372">
        <v>0</v>
      </c>
      <c r="BN3372">
        <v>0</v>
      </c>
      <c r="BO3372">
        <v>0</v>
      </c>
      <c r="BP3372">
        <v>0</v>
      </c>
      <c r="BQ3372">
        <v>0</v>
      </c>
      <c r="BR3372">
        <v>0</v>
      </c>
      <c r="BS3372">
        <v>0</v>
      </c>
      <c r="BT3372">
        <v>12001419</v>
      </c>
      <c r="BU3372">
        <v>0</v>
      </c>
      <c r="BV3372">
        <v>0</v>
      </c>
      <c r="BW3372">
        <v>0</v>
      </c>
      <c r="BX3372">
        <v>0</v>
      </c>
      <c r="BY3372">
        <v>0</v>
      </c>
      <c r="BZ3372">
        <v>0</v>
      </c>
      <c r="CA3372">
        <v>0</v>
      </c>
      <c r="CB3372">
        <v>0</v>
      </c>
      <c r="CC3372">
        <v>0</v>
      </c>
      <c r="CD3372">
        <v>12001419</v>
      </c>
      <c r="CE3372">
        <v>12001419</v>
      </c>
      <c r="CF3372">
        <v>12001419</v>
      </c>
      <c r="CG3372">
        <v>0</v>
      </c>
      <c r="CH3372" t="s">
        <v>612</v>
      </c>
      <c r="CI3372" t="s">
        <v>616</v>
      </c>
      <c r="CJ3372" t="s">
        <v>617</v>
      </c>
      <c r="CK3372" t="s">
        <v>617</v>
      </c>
      <c r="CL3372" t="s">
        <v>617</v>
      </c>
      <c r="CM3372" t="s">
        <v>617</v>
      </c>
      <c r="CN3372">
        <v>0</v>
      </c>
    </row>
    <row r="3373" spans="1:92" x14ac:dyDescent="0.25">
      <c r="A3373" t="s">
        <v>16671</v>
      </c>
      <c r="B3373" t="s">
        <v>16671</v>
      </c>
      <c r="C3373">
        <v>62</v>
      </c>
      <c r="D3373" t="s">
        <v>597</v>
      </c>
      <c r="E3373">
        <v>29130</v>
      </c>
      <c r="F3373" t="s">
        <v>16663</v>
      </c>
      <c r="G3373" t="s">
        <v>16669</v>
      </c>
      <c r="H3373" t="s">
        <v>16670</v>
      </c>
      <c r="I3373" t="s">
        <v>667</v>
      </c>
      <c r="J3373">
        <v>10740</v>
      </c>
      <c r="K3373">
        <v>11284</v>
      </c>
      <c r="L3373" t="s">
        <v>16664</v>
      </c>
      <c r="M3373" t="s">
        <v>16665</v>
      </c>
      <c r="N3373" t="s">
        <v>1329</v>
      </c>
      <c r="O3373" t="s">
        <v>16666</v>
      </c>
      <c r="P3373" t="s">
        <v>1455</v>
      </c>
      <c r="Q3373" t="s">
        <v>1456</v>
      </c>
      <c r="R3373" t="s">
        <v>1457</v>
      </c>
      <c r="S3373" t="s">
        <v>1328</v>
      </c>
      <c r="T3373" t="s">
        <v>1329</v>
      </c>
      <c r="U3373" t="s">
        <v>1225</v>
      </c>
      <c r="V3373" t="s">
        <v>611</v>
      </c>
      <c r="W3373">
        <v>48.44435</v>
      </c>
      <c r="X3373">
        <v>-89.229389999999995</v>
      </c>
      <c r="Y3373" t="s">
        <v>612</v>
      </c>
      <c r="Z3373" t="s">
        <v>612</v>
      </c>
      <c r="AA3373" t="s">
        <v>612</v>
      </c>
      <c r="AB3373" t="s">
        <v>612</v>
      </c>
      <c r="AC3373" t="s">
        <v>612</v>
      </c>
      <c r="AD3373" t="s">
        <v>612</v>
      </c>
      <c r="AE3373" t="s">
        <v>612</v>
      </c>
      <c r="AF3373" t="s">
        <v>612</v>
      </c>
      <c r="AG3373" t="s">
        <v>612</v>
      </c>
      <c r="AH3373" t="s">
        <v>612</v>
      </c>
      <c r="AI3373" t="s">
        <v>612</v>
      </c>
      <c r="AJ3373" t="s">
        <v>612</v>
      </c>
      <c r="AK3373" t="s">
        <v>612</v>
      </c>
      <c r="AL3373" t="s">
        <v>612</v>
      </c>
      <c r="AM3373" t="s">
        <v>612</v>
      </c>
      <c r="AN3373" t="s">
        <v>612</v>
      </c>
      <c r="AO3373" t="s">
        <v>612</v>
      </c>
      <c r="AP3373" t="s">
        <v>612</v>
      </c>
      <c r="AQ3373" t="s">
        <v>612</v>
      </c>
      <c r="AR3373" t="s">
        <v>612</v>
      </c>
      <c r="AS3373" t="s">
        <v>612</v>
      </c>
      <c r="AT3373" t="s">
        <v>613</v>
      </c>
      <c r="AU3373" t="s">
        <v>612</v>
      </c>
      <c r="AV3373" t="s">
        <v>614</v>
      </c>
      <c r="AW3373" t="s">
        <v>612</v>
      </c>
      <c r="AX3373">
        <v>1200000</v>
      </c>
      <c r="AY3373" t="s">
        <v>621</v>
      </c>
      <c r="AZ3373" t="s">
        <v>143</v>
      </c>
      <c r="BA3373" t="s">
        <v>701</v>
      </c>
      <c r="BB3373" t="s">
        <v>622</v>
      </c>
      <c r="BC3373">
        <v>42248</v>
      </c>
      <c r="BD3373">
        <v>0</v>
      </c>
      <c r="BE3373">
        <v>0</v>
      </c>
      <c r="BF3373">
        <v>0</v>
      </c>
      <c r="BG3373">
        <v>1200000</v>
      </c>
      <c r="BH3373">
        <v>0</v>
      </c>
      <c r="BI3373">
        <v>0</v>
      </c>
      <c r="BJ3373">
        <v>0</v>
      </c>
      <c r="BK3373">
        <v>0</v>
      </c>
      <c r="BL3373">
        <v>0</v>
      </c>
      <c r="BM3373">
        <v>0</v>
      </c>
      <c r="BN3373">
        <v>0</v>
      </c>
      <c r="BO3373">
        <v>0</v>
      </c>
      <c r="BP3373">
        <v>0</v>
      </c>
      <c r="BQ3373">
        <v>0</v>
      </c>
      <c r="BR3373">
        <v>0</v>
      </c>
      <c r="BS3373">
        <v>1200000</v>
      </c>
      <c r="BT3373">
        <v>0</v>
      </c>
      <c r="BU3373">
        <v>0</v>
      </c>
      <c r="BV3373">
        <v>0</v>
      </c>
      <c r="BW3373">
        <v>0</v>
      </c>
      <c r="BX3373">
        <v>0</v>
      </c>
      <c r="BY3373">
        <v>0</v>
      </c>
      <c r="BZ3373">
        <v>0</v>
      </c>
      <c r="CA3373">
        <v>0</v>
      </c>
      <c r="CB3373">
        <v>0</v>
      </c>
      <c r="CC3373">
        <v>0</v>
      </c>
      <c r="CD3373">
        <v>0</v>
      </c>
      <c r="CE3373">
        <v>1200000</v>
      </c>
      <c r="CF3373">
        <v>1200000</v>
      </c>
      <c r="CG3373">
        <v>0</v>
      </c>
      <c r="CH3373" t="s">
        <v>612</v>
      </c>
      <c r="CI3373" t="s">
        <v>616</v>
      </c>
      <c r="CJ3373" t="s">
        <v>617</v>
      </c>
      <c r="CK3373" t="s">
        <v>617</v>
      </c>
      <c r="CL3373" t="s">
        <v>617</v>
      </c>
      <c r="CM3373" t="s">
        <v>617</v>
      </c>
      <c r="CN3373">
        <v>0</v>
      </c>
    </row>
    <row r="3374" spans="1:92" x14ac:dyDescent="0.25">
      <c r="A3374" t="s">
        <v>16672</v>
      </c>
      <c r="B3374" t="s">
        <v>16672</v>
      </c>
      <c r="C3374">
        <v>62</v>
      </c>
      <c r="D3374" t="s">
        <v>597</v>
      </c>
      <c r="E3374">
        <v>29130</v>
      </c>
      <c r="F3374" t="s">
        <v>16663</v>
      </c>
      <c r="G3374" t="s">
        <v>16673</v>
      </c>
      <c r="H3374" t="s">
        <v>16674</v>
      </c>
      <c r="I3374" t="s">
        <v>630</v>
      </c>
      <c r="J3374">
        <v>11039</v>
      </c>
      <c r="K3374">
        <v>5377</v>
      </c>
      <c r="L3374" t="s">
        <v>16675</v>
      </c>
      <c r="M3374" t="s">
        <v>16676</v>
      </c>
      <c r="N3374" t="s">
        <v>1239</v>
      </c>
      <c r="O3374" t="s">
        <v>16677</v>
      </c>
      <c r="P3374" t="s">
        <v>1241</v>
      </c>
      <c r="Q3374" t="s">
        <v>1235</v>
      </c>
      <c r="R3374" t="s">
        <v>1242</v>
      </c>
      <c r="S3374" t="s">
        <v>1224</v>
      </c>
      <c r="T3374" t="s">
        <v>1219</v>
      </c>
      <c r="U3374" t="s">
        <v>1225</v>
      </c>
      <c r="V3374" t="s">
        <v>611</v>
      </c>
      <c r="W3374">
        <v>49.793496930000003</v>
      </c>
      <c r="X3374">
        <v>-92.755162540000001</v>
      </c>
      <c r="Y3374" t="s">
        <v>612</v>
      </c>
      <c r="Z3374" t="s">
        <v>612</v>
      </c>
      <c r="AA3374" t="s">
        <v>612</v>
      </c>
      <c r="AB3374" t="s">
        <v>612</v>
      </c>
      <c r="AC3374" t="s">
        <v>612</v>
      </c>
      <c r="AD3374" t="s">
        <v>612</v>
      </c>
      <c r="AE3374" t="s">
        <v>612</v>
      </c>
      <c r="AF3374" t="s">
        <v>612</v>
      </c>
      <c r="AG3374" t="s">
        <v>612</v>
      </c>
      <c r="AH3374" t="s">
        <v>612</v>
      </c>
      <c r="AI3374" t="s">
        <v>612</v>
      </c>
      <c r="AJ3374" t="s">
        <v>612</v>
      </c>
      <c r="AK3374" t="s">
        <v>612</v>
      </c>
      <c r="AL3374" t="s">
        <v>612</v>
      </c>
      <c r="AM3374" t="s">
        <v>612</v>
      </c>
      <c r="AN3374" t="s">
        <v>612</v>
      </c>
      <c r="AO3374" t="s">
        <v>612</v>
      </c>
      <c r="AP3374" t="s">
        <v>612</v>
      </c>
      <c r="AQ3374" t="s">
        <v>612</v>
      </c>
      <c r="AR3374" t="s">
        <v>612</v>
      </c>
      <c r="AS3374" t="s">
        <v>612</v>
      </c>
      <c r="AT3374" t="s">
        <v>613</v>
      </c>
      <c r="AU3374" t="s">
        <v>612</v>
      </c>
      <c r="AV3374" t="s">
        <v>635</v>
      </c>
      <c r="AW3374">
        <v>39691</v>
      </c>
      <c r="AX3374">
        <v>1556402</v>
      </c>
      <c r="AY3374" t="s">
        <v>621</v>
      </c>
      <c r="AZ3374" t="s">
        <v>143</v>
      </c>
      <c r="BA3374" t="s">
        <v>470</v>
      </c>
      <c r="BB3374" t="s">
        <v>824</v>
      </c>
      <c r="BC3374">
        <v>39326</v>
      </c>
      <c r="BD3374">
        <v>0</v>
      </c>
      <c r="BE3374">
        <v>0</v>
      </c>
      <c r="BF3374">
        <v>0</v>
      </c>
      <c r="BG3374">
        <v>0</v>
      </c>
      <c r="BH3374">
        <v>0</v>
      </c>
      <c r="BI3374">
        <v>0</v>
      </c>
      <c r="BJ3374">
        <v>0</v>
      </c>
      <c r="BK3374">
        <v>0</v>
      </c>
      <c r="BL3374">
        <v>0</v>
      </c>
      <c r="BM3374">
        <v>0</v>
      </c>
      <c r="BN3374">
        <v>0</v>
      </c>
      <c r="BO3374">
        <v>0</v>
      </c>
      <c r="BP3374">
        <v>0</v>
      </c>
      <c r="BQ3374">
        <v>0</v>
      </c>
      <c r="BR3374">
        <v>0</v>
      </c>
      <c r="BS3374">
        <v>0</v>
      </c>
      <c r="BT3374">
        <v>1556402</v>
      </c>
      <c r="BU3374">
        <v>0</v>
      </c>
      <c r="BV3374">
        <v>0</v>
      </c>
      <c r="BW3374">
        <v>0</v>
      </c>
      <c r="BX3374">
        <v>0</v>
      </c>
      <c r="BY3374">
        <v>0</v>
      </c>
      <c r="BZ3374">
        <v>0</v>
      </c>
      <c r="CA3374">
        <v>0</v>
      </c>
      <c r="CB3374">
        <v>0</v>
      </c>
      <c r="CC3374">
        <v>0</v>
      </c>
      <c r="CD3374">
        <v>1556402</v>
      </c>
      <c r="CE3374">
        <v>1556402</v>
      </c>
      <c r="CF3374">
        <v>1556402</v>
      </c>
      <c r="CG3374">
        <v>0</v>
      </c>
      <c r="CH3374" t="s">
        <v>612</v>
      </c>
      <c r="CI3374" t="s">
        <v>616</v>
      </c>
      <c r="CJ3374" t="s">
        <v>617</v>
      </c>
      <c r="CK3374" t="s">
        <v>617</v>
      </c>
      <c r="CL3374" t="s">
        <v>617</v>
      </c>
      <c r="CM3374" t="s">
        <v>617</v>
      </c>
      <c r="CN3374">
        <v>0</v>
      </c>
    </row>
    <row r="3375" spans="1:92" x14ac:dyDescent="0.25">
      <c r="A3375" t="s">
        <v>16678</v>
      </c>
      <c r="B3375" t="s">
        <v>16678</v>
      </c>
      <c r="C3375">
        <v>62</v>
      </c>
      <c r="D3375" t="s">
        <v>597</v>
      </c>
      <c r="E3375">
        <v>29130</v>
      </c>
      <c r="F3375" t="s">
        <v>16663</v>
      </c>
      <c r="G3375" t="s">
        <v>16679</v>
      </c>
      <c r="H3375" t="s">
        <v>16680</v>
      </c>
      <c r="I3375" t="s">
        <v>630</v>
      </c>
      <c r="J3375">
        <v>6515</v>
      </c>
      <c r="K3375">
        <v>5187</v>
      </c>
      <c r="L3375" t="s">
        <v>16681</v>
      </c>
      <c r="M3375" t="s">
        <v>16682</v>
      </c>
      <c r="N3375" t="s">
        <v>1329</v>
      </c>
      <c r="O3375" t="s">
        <v>16683</v>
      </c>
      <c r="P3375" t="s">
        <v>1455</v>
      </c>
      <c r="Q3375" t="s">
        <v>1456</v>
      </c>
      <c r="R3375" t="s">
        <v>1457</v>
      </c>
      <c r="S3375" t="s">
        <v>1328</v>
      </c>
      <c r="T3375" t="s">
        <v>1329</v>
      </c>
      <c r="U3375" t="s">
        <v>1225</v>
      </c>
      <c r="V3375" t="s">
        <v>611</v>
      </c>
      <c r="W3375">
        <v>48.440722899999997</v>
      </c>
      <c r="X3375">
        <v>-89.214736599999995</v>
      </c>
      <c r="Y3375" t="s">
        <v>612</v>
      </c>
      <c r="Z3375" t="s">
        <v>612</v>
      </c>
      <c r="AA3375" t="s">
        <v>612</v>
      </c>
      <c r="AB3375" t="s">
        <v>612</v>
      </c>
      <c r="AC3375" t="s">
        <v>612</v>
      </c>
      <c r="AD3375" t="s">
        <v>612</v>
      </c>
      <c r="AE3375" t="s">
        <v>612</v>
      </c>
      <c r="AF3375" t="s">
        <v>612</v>
      </c>
      <c r="AG3375" t="s">
        <v>612</v>
      </c>
      <c r="AH3375" t="s">
        <v>612</v>
      </c>
      <c r="AI3375" t="s">
        <v>612</v>
      </c>
      <c r="AJ3375" t="s">
        <v>612</v>
      </c>
      <c r="AK3375" t="s">
        <v>612</v>
      </c>
      <c r="AL3375" t="s">
        <v>612</v>
      </c>
      <c r="AM3375" t="s">
        <v>612</v>
      </c>
      <c r="AN3375" t="s">
        <v>612</v>
      </c>
      <c r="AO3375" t="s">
        <v>612</v>
      </c>
      <c r="AP3375" t="s">
        <v>612</v>
      </c>
      <c r="AQ3375" t="s">
        <v>612</v>
      </c>
      <c r="AR3375" t="s">
        <v>612</v>
      </c>
      <c r="AS3375" t="s">
        <v>612</v>
      </c>
      <c r="AT3375" t="s">
        <v>613</v>
      </c>
      <c r="AU3375" t="s">
        <v>612</v>
      </c>
      <c r="AV3375" t="s">
        <v>614</v>
      </c>
      <c r="AW3375" t="s">
        <v>612</v>
      </c>
      <c r="AX3375">
        <v>600534</v>
      </c>
      <c r="AY3375" t="s">
        <v>621</v>
      </c>
      <c r="AZ3375" t="s">
        <v>140</v>
      </c>
      <c r="BA3375" t="s">
        <v>146</v>
      </c>
      <c r="BB3375" t="s">
        <v>787</v>
      </c>
      <c r="BC3375">
        <v>42614</v>
      </c>
      <c r="BD3375">
        <v>0</v>
      </c>
      <c r="BE3375">
        <v>0</v>
      </c>
      <c r="BF3375">
        <v>0</v>
      </c>
      <c r="BG3375">
        <v>0</v>
      </c>
      <c r="BH3375">
        <v>0</v>
      </c>
      <c r="BI3375">
        <v>0</v>
      </c>
      <c r="BJ3375">
        <v>0</v>
      </c>
      <c r="BK3375">
        <v>0</v>
      </c>
      <c r="BL3375">
        <v>0</v>
      </c>
      <c r="BM3375">
        <v>0</v>
      </c>
      <c r="BN3375">
        <v>0</v>
      </c>
      <c r="BO3375">
        <v>0</v>
      </c>
      <c r="BP3375">
        <v>600534</v>
      </c>
      <c r="BQ3375">
        <v>0</v>
      </c>
      <c r="BR3375">
        <v>0</v>
      </c>
      <c r="BS3375">
        <v>600534</v>
      </c>
      <c r="BT3375">
        <v>0</v>
      </c>
      <c r="BU3375">
        <v>0</v>
      </c>
      <c r="BV3375">
        <v>0</v>
      </c>
      <c r="BW3375">
        <v>0</v>
      </c>
      <c r="BX3375">
        <v>0</v>
      </c>
      <c r="BY3375">
        <v>0</v>
      </c>
      <c r="BZ3375">
        <v>0</v>
      </c>
      <c r="CA3375">
        <v>0</v>
      </c>
      <c r="CB3375">
        <v>0</v>
      </c>
      <c r="CC3375">
        <v>0</v>
      </c>
      <c r="CD3375">
        <v>0</v>
      </c>
      <c r="CE3375">
        <v>600534</v>
      </c>
      <c r="CF3375">
        <v>600534</v>
      </c>
      <c r="CG3375">
        <v>0</v>
      </c>
      <c r="CH3375" t="s">
        <v>612</v>
      </c>
      <c r="CI3375" t="s">
        <v>616</v>
      </c>
      <c r="CJ3375" t="s">
        <v>617</v>
      </c>
      <c r="CK3375" t="s">
        <v>617</v>
      </c>
      <c r="CL3375" t="s">
        <v>617</v>
      </c>
      <c r="CM3375" t="s">
        <v>617</v>
      </c>
      <c r="CN3375">
        <v>0</v>
      </c>
    </row>
    <row r="3376" spans="1:92" x14ac:dyDescent="0.25">
      <c r="A3376" t="s">
        <v>16684</v>
      </c>
      <c r="B3376" t="s">
        <v>16684</v>
      </c>
      <c r="C3376">
        <v>62</v>
      </c>
      <c r="D3376" t="s">
        <v>597</v>
      </c>
      <c r="E3376">
        <v>29130</v>
      </c>
      <c r="F3376" t="s">
        <v>16663</v>
      </c>
      <c r="G3376" t="s">
        <v>16679</v>
      </c>
      <c r="H3376" t="s">
        <v>16680</v>
      </c>
      <c r="I3376" t="s">
        <v>630</v>
      </c>
      <c r="J3376">
        <v>6515</v>
      </c>
      <c r="K3376">
        <v>5187</v>
      </c>
      <c r="L3376" t="s">
        <v>16681</v>
      </c>
      <c r="M3376" t="s">
        <v>16682</v>
      </c>
      <c r="N3376" t="s">
        <v>1329</v>
      </c>
      <c r="O3376" t="s">
        <v>16683</v>
      </c>
      <c r="P3376" t="s">
        <v>1455</v>
      </c>
      <c r="Q3376" t="s">
        <v>1456</v>
      </c>
      <c r="R3376" t="s">
        <v>1457</v>
      </c>
      <c r="S3376" t="s">
        <v>1328</v>
      </c>
      <c r="T3376" t="s">
        <v>1329</v>
      </c>
      <c r="U3376" t="s">
        <v>1225</v>
      </c>
      <c r="V3376" t="s">
        <v>611</v>
      </c>
      <c r="W3376">
        <v>48.440722899999997</v>
      </c>
      <c r="X3376">
        <v>-89.214736599999995</v>
      </c>
      <c r="Y3376" t="s">
        <v>612</v>
      </c>
      <c r="Z3376" t="s">
        <v>612</v>
      </c>
      <c r="AA3376" t="s">
        <v>612</v>
      </c>
      <c r="AB3376" t="s">
        <v>612</v>
      </c>
      <c r="AC3376" t="s">
        <v>612</v>
      </c>
      <c r="AD3376" t="s">
        <v>612</v>
      </c>
      <c r="AE3376" t="s">
        <v>612</v>
      </c>
      <c r="AF3376" t="s">
        <v>612</v>
      </c>
      <c r="AG3376" t="s">
        <v>612</v>
      </c>
      <c r="AH3376" t="s">
        <v>612</v>
      </c>
      <c r="AI3376" t="s">
        <v>612</v>
      </c>
      <c r="AJ3376" t="s">
        <v>612</v>
      </c>
      <c r="AK3376" t="s">
        <v>612</v>
      </c>
      <c r="AL3376" t="s">
        <v>612</v>
      </c>
      <c r="AM3376" t="s">
        <v>612</v>
      </c>
      <c r="AN3376" t="s">
        <v>612</v>
      </c>
      <c r="AO3376" t="s">
        <v>612</v>
      </c>
      <c r="AP3376" t="s">
        <v>612</v>
      </c>
      <c r="AQ3376" t="s">
        <v>612</v>
      </c>
      <c r="AR3376" t="s">
        <v>612</v>
      </c>
      <c r="AS3376" t="s">
        <v>612</v>
      </c>
      <c r="AT3376" t="s">
        <v>613</v>
      </c>
      <c r="AU3376" t="s">
        <v>612</v>
      </c>
      <c r="AV3376" t="s">
        <v>635</v>
      </c>
      <c r="AW3376">
        <v>39691</v>
      </c>
      <c r="AX3376">
        <v>1474987</v>
      </c>
      <c r="AY3376" t="s">
        <v>621</v>
      </c>
      <c r="AZ3376" t="s">
        <v>140</v>
      </c>
      <c r="BA3376" t="s">
        <v>470</v>
      </c>
      <c r="BB3376" t="s">
        <v>824</v>
      </c>
      <c r="BC3376">
        <v>39326</v>
      </c>
      <c r="BD3376">
        <v>0</v>
      </c>
      <c r="BE3376">
        <v>0</v>
      </c>
      <c r="BF3376">
        <v>0</v>
      </c>
      <c r="BG3376">
        <v>0</v>
      </c>
      <c r="BH3376">
        <v>0</v>
      </c>
      <c r="BI3376">
        <v>0</v>
      </c>
      <c r="BJ3376">
        <v>0</v>
      </c>
      <c r="BK3376">
        <v>0</v>
      </c>
      <c r="BL3376">
        <v>0</v>
      </c>
      <c r="BM3376">
        <v>0</v>
      </c>
      <c r="BN3376">
        <v>0</v>
      </c>
      <c r="BO3376">
        <v>0</v>
      </c>
      <c r="BP3376">
        <v>0</v>
      </c>
      <c r="BQ3376">
        <v>0</v>
      </c>
      <c r="BR3376">
        <v>0</v>
      </c>
      <c r="BS3376">
        <v>0</v>
      </c>
      <c r="BT3376">
        <v>1474987</v>
      </c>
      <c r="BU3376">
        <v>0</v>
      </c>
      <c r="BV3376">
        <v>0</v>
      </c>
      <c r="BW3376">
        <v>0</v>
      </c>
      <c r="BX3376">
        <v>0</v>
      </c>
      <c r="BY3376">
        <v>0</v>
      </c>
      <c r="BZ3376">
        <v>0</v>
      </c>
      <c r="CA3376">
        <v>0</v>
      </c>
      <c r="CB3376">
        <v>0</v>
      </c>
      <c r="CC3376">
        <v>0</v>
      </c>
      <c r="CD3376">
        <v>1474987</v>
      </c>
      <c r="CE3376">
        <v>1474987</v>
      </c>
      <c r="CF3376">
        <v>1474987</v>
      </c>
      <c r="CG3376">
        <v>0</v>
      </c>
      <c r="CH3376" t="s">
        <v>612</v>
      </c>
      <c r="CI3376" t="s">
        <v>616</v>
      </c>
      <c r="CJ3376" t="s">
        <v>617</v>
      </c>
      <c r="CK3376" t="s">
        <v>617</v>
      </c>
      <c r="CL3376" t="s">
        <v>617</v>
      </c>
      <c r="CM3376" t="s">
        <v>617</v>
      </c>
      <c r="CN3376">
        <v>0</v>
      </c>
    </row>
    <row r="3377" spans="1:92" x14ac:dyDescent="0.25">
      <c r="A3377" t="s">
        <v>16685</v>
      </c>
      <c r="B3377" t="s">
        <v>11065</v>
      </c>
      <c r="C3377">
        <v>62</v>
      </c>
      <c r="D3377" t="s">
        <v>597</v>
      </c>
      <c r="E3377">
        <v>29130</v>
      </c>
      <c r="F3377" t="s">
        <v>16663</v>
      </c>
      <c r="G3377" t="s">
        <v>16686</v>
      </c>
      <c r="H3377" t="s">
        <v>16687</v>
      </c>
      <c r="I3377" t="s">
        <v>630</v>
      </c>
      <c r="J3377">
        <v>11069</v>
      </c>
      <c r="K3377">
        <v>12063</v>
      </c>
      <c r="L3377" t="s">
        <v>11066</v>
      </c>
      <c r="M3377" t="s">
        <v>16688</v>
      </c>
      <c r="N3377" t="s">
        <v>11047</v>
      </c>
      <c r="O3377" t="s">
        <v>11048</v>
      </c>
      <c r="P3377" t="s">
        <v>11049</v>
      </c>
      <c r="Q3377" t="s">
        <v>11050</v>
      </c>
      <c r="R3377" t="s">
        <v>11051</v>
      </c>
      <c r="S3377" t="s">
        <v>1328</v>
      </c>
      <c r="T3377" t="s">
        <v>1329</v>
      </c>
      <c r="U3377" t="s">
        <v>1225</v>
      </c>
      <c r="V3377" t="s">
        <v>611</v>
      </c>
      <c r="W3377">
        <v>48.781238799999997</v>
      </c>
      <c r="X3377">
        <v>-87.104580400000003</v>
      </c>
      <c r="Y3377" t="s">
        <v>612</v>
      </c>
      <c r="Z3377" t="s">
        <v>612</v>
      </c>
      <c r="AA3377" t="s">
        <v>612</v>
      </c>
      <c r="AB3377" t="s">
        <v>612</v>
      </c>
      <c r="AC3377" t="s">
        <v>612</v>
      </c>
      <c r="AD3377" t="s">
        <v>612</v>
      </c>
      <c r="AE3377" t="s">
        <v>612</v>
      </c>
      <c r="AF3377" t="s">
        <v>612</v>
      </c>
      <c r="AG3377" t="s">
        <v>612</v>
      </c>
      <c r="AH3377" t="s">
        <v>612</v>
      </c>
      <c r="AI3377" t="s">
        <v>612</v>
      </c>
      <c r="AJ3377" t="s">
        <v>612</v>
      </c>
      <c r="AK3377" t="s">
        <v>612</v>
      </c>
      <c r="AL3377" t="s">
        <v>612</v>
      </c>
      <c r="AM3377" t="s">
        <v>612</v>
      </c>
      <c r="AN3377" t="s">
        <v>612</v>
      </c>
      <c r="AO3377" t="s">
        <v>612</v>
      </c>
      <c r="AP3377" t="s">
        <v>612</v>
      </c>
      <c r="AQ3377" t="s">
        <v>612</v>
      </c>
      <c r="AR3377" t="s">
        <v>612</v>
      </c>
      <c r="AS3377" t="s">
        <v>612</v>
      </c>
      <c r="AT3377" t="s">
        <v>613</v>
      </c>
      <c r="AU3377" t="s">
        <v>612</v>
      </c>
      <c r="AV3377" t="s">
        <v>635</v>
      </c>
      <c r="AW3377">
        <v>39691</v>
      </c>
      <c r="AX3377">
        <v>2214613</v>
      </c>
      <c r="AY3377" t="s">
        <v>621</v>
      </c>
      <c r="AZ3377" t="s">
        <v>145</v>
      </c>
      <c r="BA3377" t="s">
        <v>470</v>
      </c>
      <c r="BB3377" t="s">
        <v>824</v>
      </c>
      <c r="BC3377">
        <v>39326</v>
      </c>
      <c r="BD3377">
        <v>0</v>
      </c>
      <c r="BE3377">
        <v>0</v>
      </c>
      <c r="BF3377">
        <v>0</v>
      </c>
      <c r="BG3377">
        <v>0</v>
      </c>
      <c r="BH3377">
        <v>0</v>
      </c>
      <c r="BI3377">
        <v>0</v>
      </c>
      <c r="BJ3377">
        <v>0</v>
      </c>
      <c r="BK3377">
        <v>0</v>
      </c>
      <c r="BL3377">
        <v>0</v>
      </c>
      <c r="BM3377">
        <v>0</v>
      </c>
      <c r="BN3377">
        <v>0</v>
      </c>
      <c r="BO3377">
        <v>0</v>
      </c>
      <c r="BP3377">
        <v>0</v>
      </c>
      <c r="BQ3377">
        <v>0</v>
      </c>
      <c r="BR3377">
        <v>0</v>
      </c>
      <c r="BS3377">
        <v>0</v>
      </c>
      <c r="BT3377">
        <v>2214613</v>
      </c>
      <c r="BU3377">
        <v>0</v>
      </c>
      <c r="BV3377">
        <v>0</v>
      </c>
      <c r="BW3377">
        <v>0</v>
      </c>
      <c r="BX3377">
        <v>0</v>
      </c>
      <c r="BY3377">
        <v>0</v>
      </c>
      <c r="BZ3377">
        <v>0</v>
      </c>
      <c r="CA3377">
        <v>0</v>
      </c>
      <c r="CB3377">
        <v>0</v>
      </c>
      <c r="CC3377">
        <v>0</v>
      </c>
      <c r="CD3377">
        <v>2214613</v>
      </c>
      <c r="CE3377">
        <v>2214613</v>
      </c>
      <c r="CF3377">
        <v>2214613</v>
      </c>
      <c r="CG3377">
        <v>0</v>
      </c>
      <c r="CH3377" t="s">
        <v>612</v>
      </c>
      <c r="CI3377" t="s">
        <v>616</v>
      </c>
      <c r="CJ3377" t="s">
        <v>617</v>
      </c>
      <c r="CK3377" t="s">
        <v>617</v>
      </c>
      <c r="CL3377" t="s">
        <v>617</v>
      </c>
      <c r="CM3377" t="s">
        <v>617</v>
      </c>
      <c r="CN3377">
        <v>0</v>
      </c>
    </row>
    <row r="3378" spans="1:92" x14ac:dyDescent="0.25">
      <c r="A3378" t="s">
        <v>16689</v>
      </c>
      <c r="B3378" t="s">
        <v>16689</v>
      </c>
      <c r="C3378">
        <v>62</v>
      </c>
      <c r="D3378" t="s">
        <v>597</v>
      </c>
      <c r="E3378">
        <v>29130</v>
      </c>
      <c r="F3378" t="s">
        <v>16663</v>
      </c>
      <c r="G3378" t="s">
        <v>16690</v>
      </c>
      <c r="H3378" t="s">
        <v>16691</v>
      </c>
      <c r="I3378" t="s">
        <v>630</v>
      </c>
      <c r="J3378">
        <v>10768</v>
      </c>
      <c r="K3378">
        <v>11470</v>
      </c>
      <c r="L3378" t="s">
        <v>16692</v>
      </c>
      <c r="M3378" t="s">
        <v>16693</v>
      </c>
      <c r="N3378" t="s">
        <v>1374</v>
      </c>
      <c r="O3378" t="s">
        <v>1375</v>
      </c>
      <c r="P3378" t="s">
        <v>16694</v>
      </c>
      <c r="Q3378" t="s">
        <v>16695</v>
      </c>
      <c r="R3378" t="s">
        <v>16696</v>
      </c>
      <c r="S3378" t="s">
        <v>1328</v>
      </c>
      <c r="T3378" t="s">
        <v>1329</v>
      </c>
      <c r="U3378" t="s">
        <v>1225</v>
      </c>
      <c r="V3378" t="s">
        <v>611</v>
      </c>
      <c r="W3378">
        <v>49.405476669999999</v>
      </c>
      <c r="X3378">
        <v>-91.65921007</v>
      </c>
      <c r="Y3378" t="s">
        <v>612</v>
      </c>
      <c r="Z3378" t="s">
        <v>612</v>
      </c>
      <c r="AA3378" t="s">
        <v>612</v>
      </c>
      <c r="AB3378" t="s">
        <v>612</v>
      </c>
      <c r="AC3378" t="s">
        <v>612</v>
      </c>
      <c r="AD3378" t="s">
        <v>612</v>
      </c>
      <c r="AE3378" t="s">
        <v>612</v>
      </c>
      <c r="AF3378" t="s">
        <v>612</v>
      </c>
      <c r="AG3378" t="s">
        <v>612</v>
      </c>
      <c r="AH3378" t="s">
        <v>612</v>
      </c>
      <c r="AI3378" t="s">
        <v>612</v>
      </c>
      <c r="AJ3378" t="s">
        <v>612</v>
      </c>
      <c r="AK3378" t="s">
        <v>612</v>
      </c>
      <c r="AL3378" t="s">
        <v>612</v>
      </c>
      <c r="AM3378" t="s">
        <v>612</v>
      </c>
      <c r="AN3378" t="s">
        <v>612</v>
      </c>
      <c r="AO3378" t="s">
        <v>612</v>
      </c>
      <c r="AP3378" t="s">
        <v>612</v>
      </c>
      <c r="AQ3378" t="s">
        <v>612</v>
      </c>
      <c r="AR3378" t="s">
        <v>612</v>
      </c>
      <c r="AS3378" t="s">
        <v>612</v>
      </c>
      <c r="AT3378" t="s">
        <v>613</v>
      </c>
      <c r="AU3378" t="s">
        <v>612</v>
      </c>
      <c r="AV3378" t="s">
        <v>614</v>
      </c>
      <c r="AW3378" t="s">
        <v>612</v>
      </c>
      <c r="AX3378">
        <v>3000000</v>
      </c>
      <c r="AY3378" t="s">
        <v>621</v>
      </c>
      <c r="AZ3378" t="s">
        <v>143</v>
      </c>
      <c r="BA3378" t="s">
        <v>701</v>
      </c>
      <c r="BB3378" t="s">
        <v>787</v>
      </c>
      <c r="BC3378">
        <v>42614</v>
      </c>
      <c r="BD3378">
        <v>0</v>
      </c>
      <c r="BE3378">
        <v>0</v>
      </c>
      <c r="BF3378">
        <v>0</v>
      </c>
      <c r="BG3378">
        <v>3000000</v>
      </c>
      <c r="BH3378">
        <v>0</v>
      </c>
      <c r="BI3378">
        <v>0</v>
      </c>
      <c r="BJ3378">
        <v>0</v>
      </c>
      <c r="BK3378">
        <v>0</v>
      </c>
      <c r="BL3378">
        <v>0</v>
      </c>
      <c r="BM3378">
        <v>0</v>
      </c>
      <c r="BN3378">
        <v>0</v>
      </c>
      <c r="BO3378">
        <v>0</v>
      </c>
      <c r="BP3378">
        <v>0</v>
      </c>
      <c r="BQ3378">
        <v>0</v>
      </c>
      <c r="BR3378">
        <v>0</v>
      </c>
      <c r="BS3378">
        <v>3000000</v>
      </c>
      <c r="BT3378">
        <v>0</v>
      </c>
      <c r="BU3378">
        <v>0</v>
      </c>
      <c r="BV3378">
        <v>0</v>
      </c>
      <c r="BW3378">
        <v>0</v>
      </c>
      <c r="BX3378">
        <v>0</v>
      </c>
      <c r="BY3378">
        <v>0</v>
      </c>
      <c r="BZ3378">
        <v>0</v>
      </c>
      <c r="CA3378">
        <v>0</v>
      </c>
      <c r="CB3378">
        <v>0</v>
      </c>
      <c r="CC3378">
        <v>0</v>
      </c>
      <c r="CD3378">
        <v>0</v>
      </c>
      <c r="CE3378">
        <v>3000000</v>
      </c>
      <c r="CF3378">
        <v>3000000</v>
      </c>
      <c r="CG3378">
        <v>0</v>
      </c>
      <c r="CH3378" t="s">
        <v>612</v>
      </c>
      <c r="CI3378" t="s">
        <v>616</v>
      </c>
      <c r="CJ3378" t="s">
        <v>617</v>
      </c>
      <c r="CK3378" t="s">
        <v>617</v>
      </c>
      <c r="CL3378" t="s">
        <v>617</v>
      </c>
      <c r="CM3378" t="s">
        <v>617</v>
      </c>
      <c r="CN3378">
        <v>0</v>
      </c>
    </row>
    <row r="3379" spans="1:92" x14ac:dyDescent="0.25">
      <c r="A3379" t="s">
        <v>16697</v>
      </c>
      <c r="B3379" t="s">
        <v>16697</v>
      </c>
      <c r="C3379">
        <v>62</v>
      </c>
      <c r="D3379" t="s">
        <v>597</v>
      </c>
      <c r="E3379">
        <v>29130</v>
      </c>
      <c r="F3379" t="s">
        <v>16663</v>
      </c>
      <c r="G3379" t="s">
        <v>16544</v>
      </c>
      <c r="H3379" t="s">
        <v>16545</v>
      </c>
      <c r="I3379" t="s">
        <v>630</v>
      </c>
      <c r="J3379">
        <v>4099</v>
      </c>
      <c r="K3379">
        <v>5005</v>
      </c>
      <c r="L3379" t="s">
        <v>16698</v>
      </c>
      <c r="M3379" t="s">
        <v>16699</v>
      </c>
      <c r="N3379" t="s">
        <v>1520</v>
      </c>
      <c r="O3379" t="s">
        <v>1521</v>
      </c>
      <c r="P3379" t="s">
        <v>1522</v>
      </c>
      <c r="Q3379" t="s">
        <v>1523</v>
      </c>
      <c r="R3379" t="s">
        <v>1524</v>
      </c>
      <c r="S3379" t="s">
        <v>1328</v>
      </c>
      <c r="T3379" t="s">
        <v>1329</v>
      </c>
      <c r="U3379" t="s">
        <v>1225</v>
      </c>
      <c r="V3379" t="s">
        <v>611</v>
      </c>
      <c r="W3379">
        <v>49.728413099999997</v>
      </c>
      <c r="X3379">
        <v>-86.945319299999994</v>
      </c>
      <c r="Y3379" t="s">
        <v>612</v>
      </c>
      <c r="Z3379" t="s">
        <v>612</v>
      </c>
      <c r="AA3379" t="s">
        <v>612</v>
      </c>
      <c r="AB3379" t="s">
        <v>612</v>
      </c>
      <c r="AC3379" t="s">
        <v>612</v>
      </c>
      <c r="AD3379" t="s">
        <v>612</v>
      </c>
      <c r="AE3379" t="s">
        <v>612</v>
      </c>
      <c r="AF3379" t="s">
        <v>612</v>
      </c>
      <c r="AG3379" t="s">
        <v>612</v>
      </c>
      <c r="AH3379" t="s">
        <v>612</v>
      </c>
      <c r="AI3379" t="s">
        <v>612</v>
      </c>
      <c r="AJ3379" t="s">
        <v>612</v>
      </c>
      <c r="AK3379" t="s">
        <v>612</v>
      </c>
      <c r="AL3379" t="s">
        <v>612</v>
      </c>
      <c r="AM3379" t="s">
        <v>612</v>
      </c>
      <c r="AN3379" t="s">
        <v>612</v>
      </c>
      <c r="AO3379" t="s">
        <v>612</v>
      </c>
      <c r="AP3379" t="s">
        <v>612</v>
      </c>
      <c r="AQ3379" t="s">
        <v>612</v>
      </c>
      <c r="AR3379" t="s">
        <v>612</v>
      </c>
      <c r="AS3379" t="s">
        <v>612</v>
      </c>
      <c r="AT3379" t="s">
        <v>613</v>
      </c>
      <c r="AU3379" t="s">
        <v>612</v>
      </c>
      <c r="AV3379" t="s">
        <v>635</v>
      </c>
      <c r="AW3379">
        <v>39691</v>
      </c>
      <c r="AX3379">
        <v>202994</v>
      </c>
      <c r="AY3379" t="s">
        <v>621</v>
      </c>
      <c r="AZ3379" t="s">
        <v>143</v>
      </c>
      <c r="BA3379" t="s">
        <v>470</v>
      </c>
      <c r="BB3379" t="s">
        <v>824</v>
      </c>
      <c r="BC3379">
        <v>39326</v>
      </c>
      <c r="BD3379">
        <v>0</v>
      </c>
      <c r="BE3379">
        <v>0</v>
      </c>
      <c r="BF3379">
        <v>0</v>
      </c>
      <c r="BG3379">
        <v>0</v>
      </c>
      <c r="BH3379">
        <v>0</v>
      </c>
      <c r="BI3379">
        <v>0</v>
      </c>
      <c r="BJ3379">
        <v>0</v>
      </c>
      <c r="BK3379">
        <v>0</v>
      </c>
      <c r="BL3379">
        <v>0</v>
      </c>
      <c r="BM3379">
        <v>0</v>
      </c>
      <c r="BN3379">
        <v>0</v>
      </c>
      <c r="BO3379">
        <v>0</v>
      </c>
      <c r="BP3379">
        <v>0</v>
      </c>
      <c r="BQ3379">
        <v>0</v>
      </c>
      <c r="BR3379">
        <v>0</v>
      </c>
      <c r="BS3379">
        <v>0</v>
      </c>
      <c r="BT3379">
        <v>202994</v>
      </c>
      <c r="BU3379">
        <v>0</v>
      </c>
      <c r="BV3379">
        <v>0</v>
      </c>
      <c r="BW3379">
        <v>0</v>
      </c>
      <c r="BX3379">
        <v>0</v>
      </c>
      <c r="BY3379">
        <v>0</v>
      </c>
      <c r="BZ3379">
        <v>0</v>
      </c>
      <c r="CA3379">
        <v>0</v>
      </c>
      <c r="CB3379">
        <v>0</v>
      </c>
      <c r="CC3379">
        <v>0</v>
      </c>
      <c r="CD3379">
        <v>202994</v>
      </c>
      <c r="CE3379">
        <v>202994</v>
      </c>
      <c r="CF3379">
        <v>202994</v>
      </c>
      <c r="CG3379">
        <v>0</v>
      </c>
      <c r="CH3379" t="s">
        <v>612</v>
      </c>
      <c r="CI3379" t="s">
        <v>616</v>
      </c>
      <c r="CJ3379" t="s">
        <v>617</v>
      </c>
      <c r="CK3379" t="s">
        <v>617</v>
      </c>
      <c r="CL3379" t="s">
        <v>617</v>
      </c>
      <c r="CM3379" t="s">
        <v>617</v>
      </c>
      <c r="CN3379">
        <v>0</v>
      </c>
    </row>
    <row r="3380" spans="1:92" x14ac:dyDescent="0.25">
      <c r="A3380" t="s">
        <v>16700</v>
      </c>
      <c r="B3380" t="s">
        <v>16700</v>
      </c>
      <c r="C3380">
        <v>62</v>
      </c>
      <c r="D3380" t="s">
        <v>597</v>
      </c>
      <c r="E3380">
        <v>29130</v>
      </c>
      <c r="F3380" t="s">
        <v>16663</v>
      </c>
      <c r="G3380" t="s">
        <v>16679</v>
      </c>
      <c r="H3380" t="s">
        <v>16680</v>
      </c>
      <c r="I3380" t="s">
        <v>630</v>
      </c>
      <c r="J3380">
        <v>6515</v>
      </c>
      <c r="K3380">
        <v>5187</v>
      </c>
      <c r="L3380" t="s">
        <v>16701</v>
      </c>
      <c r="M3380" t="s">
        <v>16682</v>
      </c>
      <c r="N3380" t="s">
        <v>1329</v>
      </c>
      <c r="O3380" t="s">
        <v>16683</v>
      </c>
      <c r="P3380" t="s">
        <v>1455</v>
      </c>
      <c r="Q3380" t="s">
        <v>1456</v>
      </c>
      <c r="R3380" t="s">
        <v>1457</v>
      </c>
      <c r="S3380" t="s">
        <v>1328</v>
      </c>
      <c r="T3380" t="s">
        <v>1329</v>
      </c>
      <c r="U3380" t="s">
        <v>1225</v>
      </c>
      <c r="V3380" t="s">
        <v>611</v>
      </c>
      <c r="W3380">
        <v>48.440722899999997</v>
      </c>
      <c r="X3380">
        <v>-89.214736599999995</v>
      </c>
      <c r="Y3380">
        <v>44280</v>
      </c>
      <c r="Z3380" t="s">
        <v>859</v>
      </c>
      <c r="AA3380" t="s">
        <v>859</v>
      </c>
      <c r="AB3380" t="s">
        <v>612</v>
      </c>
      <c r="AC3380" t="s">
        <v>612</v>
      </c>
      <c r="AD3380" t="s">
        <v>612</v>
      </c>
      <c r="AE3380" t="s">
        <v>612</v>
      </c>
      <c r="AF3380" t="s">
        <v>612</v>
      </c>
      <c r="AG3380" t="s">
        <v>612</v>
      </c>
      <c r="AH3380" t="s">
        <v>612</v>
      </c>
      <c r="AI3380" t="s">
        <v>612</v>
      </c>
      <c r="AJ3380" t="s">
        <v>612</v>
      </c>
      <c r="AK3380" t="s">
        <v>612</v>
      </c>
      <c r="AL3380" t="s">
        <v>612</v>
      </c>
      <c r="AM3380" t="s">
        <v>612</v>
      </c>
      <c r="AN3380" t="s">
        <v>612</v>
      </c>
      <c r="AO3380" t="s">
        <v>612</v>
      </c>
      <c r="AP3380" t="s">
        <v>612</v>
      </c>
      <c r="AQ3380" t="s">
        <v>612</v>
      </c>
      <c r="AR3380" t="s">
        <v>612</v>
      </c>
      <c r="AS3380" t="s">
        <v>612</v>
      </c>
      <c r="AT3380" t="s">
        <v>613</v>
      </c>
      <c r="AU3380" t="s">
        <v>612</v>
      </c>
      <c r="AV3380" t="s">
        <v>635</v>
      </c>
      <c r="AW3380">
        <v>44280</v>
      </c>
      <c r="AX3380">
        <v>335488</v>
      </c>
      <c r="AY3380" t="s">
        <v>621</v>
      </c>
      <c r="AZ3380" t="s">
        <v>663</v>
      </c>
      <c r="BA3380" t="s">
        <v>470</v>
      </c>
      <c r="BB3380" t="s">
        <v>909</v>
      </c>
      <c r="BC3380">
        <v>44440</v>
      </c>
      <c r="BD3380">
        <v>0</v>
      </c>
      <c r="BE3380">
        <v>0</v>
      </c>
      <c r="BF3380">
        <v>0</v>
      </c>
      <c r="BG3380">
        <v>335488</v>
      </c>
      <c r="BH3380">
        <v>0</v>
      </c>
      <c r="BI3380">
        <v>0</v>
      </c>
      <c r="BJ3380">
        <v>0</v>
      </c>
      <c r="BK3380">
        <v>0</v>
      </c>
      <c r="BL3380">
        <v>0</v>
      </c>
      <c r="BM3380">
        <v>0</v>
      </c>
      <c r="BN3380">
        <v>0</v>
      </c>
      <c r="BO3380">
        <v>0</v>
      </c>
      <c r="BP3380">
        <v>0</v>
      </c>
      <c r="BQ3380">
        <v>0</v>
      </c>
      <c r="BR3380">
        <v>0</v>
      </c>
      <c r="BS3380">
        <v>335488</v>
      </c>
      <c r="BT3380">
        <v>0</v>
      </c>
      <c r="BU3380">
        <v>0</v>
      </c>
      <c r="BV3380">
        <v>0</v>
      </c>
      <c r="BW3380">
        <v>0</v>
      </c>
      <c r="BX3380">
        <v>0</v>
      </c>
      <c r="BY3380">
        <v>0</v>
      </c>
      <c r="BZ3380">
        <v>0</v>
      </c>
      <c r="CA3380">
        <v>0</v>
      </c>
      <c r="CB3380">
        <v>0</v>
      </c>
      <c r="CC3380">
        <v>0</v>
      </c>
      <c r="CD3380">
        <v>0</v>
      </c>
      <c r="CE3380">
        <v>335488</v>
      </c>
      <c r="CF3380">
        <v>335488</v>
      </c>
      <c r="CG3380">
        <v>0</v>
      </c>
      <c r="CH3380" t="s">
        <v>612</v>
      </c>
      <c r="CI3380" t="s">
        <v>616</v>
      </c>
      <c r="CJ3380" t="s">
        <v>617</v>
      </c>
      <c r="CK3380" t="s">
        <v>617</v>
      </c>
      <c r="CL3380" t="s">
        <v>617</v>
      </c>
      <c r="CM3380" t="s">
        <v>617</v>
      </c>
      <c r="CN3380">
        <v>0</v>
      </c>
    </row>
    <row r="3381" spans="1:92" x14ac:dyDescent="0.25">
      <c r="A3381" t="s">
        <v>16702</v>
      </c>
      <c r="B3381" t="s">
        <v>16702</v>
      </c>
      <c r="C3381">
        <v>63</v>
      </c>
      <c r="D3381" t="s">
        <v>597</v>
      </c>
      <c r="E3381">
        <v>67300</v>
      </c>
      <c r="F3381" t="s">
        <v>16703</v>
      </c>
      <c r="G3381" t="s">
        <v>15621</v>
      </c>
      <c r="H3381" t="s">
        <v>15621</v>
      </c>
      <c r="I3381" t="s">
        <v>600</v>
      </c>
      <c r="J3381">
        <v>24188</v>
      </c>
      <c r="K3381">
        <v>19180</v>
      </c>
      <c r="L3381" t="s">
        <v>16704</v>
      </c>
      <c r="M3381" t="s">
        <v>16705</v>
      </c>
      <c r="N3381" t="s">
        <v>2018</v>
      </c>
      <c r="O3381" t="s">
        <v>16706</v>
      </c>
      <c r="P3381" t="s">
        <v>2020</v>
      </c>
      <c r="Q3381" t="s">
        <v>2021</v>
      </c>
      <c r="R3381" t="s">
        <v>2022</v>
      </c>
      <c r="S3381" t="s">
        <v>2023</v>
      </c>
      <c r="T3381" t="s">
        <v>2024</v>
      </c>
      <c r="U3381" t="s">
        <v>1576</v>
      </c>
      <c r="V3381" t="s">
        <v>1577</v>
      </c>
      <c r="W3381">
        <v>42.297049739999999</v>
      </c>
      <c r="X3381">
        <v>-82.926428360000003</v>
      </c>
      <c r="Y3381" t="s">
        <v>612</v>
      </c>
      <c r="Z3381" t="s">
        <v>612</v>
      </c>
      <c r="AA3381" t="s">
        <v>612</v>
      </c>
      <c r="AB3381" t="s">
        <v>612</v>
      </c>
      <c r="AC3381" t="s">
        <v>612</v>
      </c>
      <c r="AD3381" t="s">
        <v>612</v>
      </c>
      <c r="AE3381" t="s">
        <v>612</v>
      </c>
      <c r="AF3381" t="s">
        <v>612</v>
      </c>
      <c r="AG3381" t="s">
        <v>612</v>
      </c>
      <c r="AH3381" t="s">
        <v>612</v>
      </c>
      <c r="AI3381" t="s">
        <v>612</v>
      </c>
      <c r="AJ3381" t="s">
        <v>612</v>
      </c>
      <c r="AK3381" t="s">
        <v>612</v>
      </c>
      <c r="AL3381" t="s">
        <v>612</v>
      </c>
      <c r="AM3381" t="s">
        <v>612</v>
      </c>
      <c r="AN3381" t="s">
        <v>612</v>
      </c>
      <c r="AO3381" t="s">
        <v>612</v>
      </c>
      <c r="AP3381" t="s">
        <v>612</v>
      </c>
      <c r="AQ3381" t="s">
        <v>612</v>
      </c>
      <c r="AR3381" t="s">
        <v>612</v>
      </c>
      <c r="AS3381" t="s">
        <v>612</v>
      </c>
      <c r="AT3381" t="s">
        <v>613</v>
      </c>
      <c r="AU3381" t="s">
        <v>612</v>
      </c>
      <c r="AV3381" t="s">
        <v>614</v>
      </c>
      <c r="AW3381" t="s">
        <v>612</v>
      </c>
      <c r="AX3381" t="s">
        <v>612</v>
      </c>
      <c r="AY3381" t="s">
        <v>615</v>
      </c>
      <c r="AZ3381" t="s">
        <v>612</v>
      </c>
      <c r="BA3381" t="s">
        <v>612</v>
      </c>
      <c r="BB3381" t="s">
        <v>612</v>
      </c>
      <c r="BC3381" t="s">
        <v>612</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t="s">
        <v>612</v>
      </c>
      <c r="CI3381" t="s">
        <v>616</v>
      </c>
      <c r="CJ3381" t="s">
        <v>617</v>
      </c>
      <c r="CK3381" t="s">
        <v>617</v>
      </c>
      <c r="CL3381" t="s">
        <v>617</v>
      </c>
      <c r="CM3381" t="s">
        <v>617</v>
      </c>
      <c r="CN3381">
        <v>0</v>
      </c>
    </row>
    <row r="3382" spans="1:92" x14ac:dyDescent="0.25">
      <c r="A3382" t="s">
        <v>16707</v>
      </c>
      <c r="B3382" t="s">
        <v>16707</v>
      </c>
      <c r="C3382">
        <v>63</v>
      </c>
      <c r="D3382" t="s">
        <v>597</v>
      </c>
      <c r="E3382">
        <v>67300</v>
      </c>
      <c r="F3382" t="s">
        <v>16703</v>
      </c>
      <c r="G3382" t="s">
        <v>15626</v>
      </c>
      <c r="H3382" t="s">
        <v>15627</v>
      </c>
      <c r="I3382" t="s">
        <v>600</v>
      </c>
      <c r="J3382">
        <v>24188</v>
      </c>
      <c r="K3382">
        <v>19180</v>
      </c>
      <c r="L3382" t="s">
        <v>16704</v>
      </c>
      <c r="M3382" t="s">
        <v>16705</v>
      </c>
      <c r="N3382" t="s">
        <v>2018</v>
      </c>
      <c r="O3382" t="s">
        <v>16706</v>
      </c>
      <c r="P3382" t="s">
        <v>2020</v>
      </c>
      <c r="Q3382" t="s">
        <v>2021</v>
      </c>
      <c r="R3382" t="s">
        <v>2022</v>
      </c>
      <c r="S3382" t="s">
        <v>2023</v>
      </c>
      <c r="T3382" t="s">
        <v>2024</v>
      </c>
      <c r="U3382" t="s">
        <v>1576</v>
      </c>
      <c r="V3382" t="s">
        <v>1577</v>
      </c>
      <c r="W3382">
        <v>42.297049739999999</v>
      </c>
      <c r="X3382">
        <v>-82.926428360000003</v>
      </c>
      <c r="Y3382" t="s">
        <v>612</v>
      </c>
      <c r="Z3382" t="s">
        <v>612</v>
      </c>
      <c r="AA3382" t="s">
        <v>612</v>
      </c>
      <c r="AB3382" t="s">
        <v>612</v>
      </c>
      <c r="AC3382" t="s">
        <v>612</v>
      </c>
      <c r="AD3382" t="s">
        <v>612</v>
      </c>
      <c r="AE3382" t="s">
        <v>612</v>
      </c>
      <c r="AF3382" t="s">
        <v>612</v>
      </c>
      <c r="AG3382" t="s">
        <v>612</v>
      </c>
      <c r="AH3382" t="s">
        <v>612</v>
      </c>
      <c r="AI3382" t="s">
        <v>612</v>
      </c>
      <c r="AJ3382" t="s">
        <v>612</v>
      </c>
      <c r="AK3382" t="s">
        <v>612</v>
      </c>
      <c r="AL3382" t="s">
        <v>612</v>
      </c>
      <c r="AM3382" t="s">
        <v>612</v>
      </c>
      <c r="AN3382" t="s">
        <v>612</v>
      </c>
      <c r="AO3382" t="s">
        <v>612</v>
      </c>
      <c r="AP3382" t="s">
        <v>612</v>
      </c>
      <c r="AQ3382" t="s">
        <v>612</v>
      </c>
      <c r="AR3382" t="s">
        <v>612</v>
      </c>
      <c r="AS3382" t="s">
        <v>612</v>
      </c>
      <c r="AT3382" t="s">
        <v>613</v>
      </c>
      <c r="AU3382" t="s">
        <v>612</v>
      </c>
      <c r="AV3382" t="s">
        <v>614</v>
      </c>
      <c r="AW3382" t="s">
        <v>612</v>
      </c>
      <c r="AX3382">
        <v>654615</v>
      </c>
      <c r="AY3382" t="s">
        <v>621</v>
      </c>
      <c r="AZ3382" t="s">
        <v>579</v>
      </c>
      <c r="BA3382" t="s">
        <v>579</v>
      </c>
      <c r="BB3382" t="s">
        <v>622</v>
      </c>
      <c r="BC3382">
        <v>42248</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590943</v>
      </c>
      <c r="BW3382">
        <v>0</v>
      </c>
      <c r="BX3382">
        <v>0</v>
      </c>
      <c r="BY3382">
        <v>0</v>
      </c>
      <c r="BZ3382">
        <v>0</v>
      </c>
      <c r="CA3382">
        <v>0</v>
      </c>
      <c r="CB3382">
        <v>0</v>
      </c>
      <c r="CC3382">
        <v>0</v>
      </c>
      <c r="CD3382">
        <v>590943</v>
      </c>
      <c r="CE3382">
        <v>590943</v>
      </c>
      <c r="CF3382">
        <v>590943</v>
      </c>
      <c r="CG3382">
        <v>0</v>
      </c>
      <c r="CH3382" t="s">
        <v>612</v>
      </c>
      <c r="CI3382" t="s">
        <v>616</v>
      </c>
      <c r="CJ3382" t="s">
        <v>617</v>
      </c>
      <c r="CK3382" t="s">
        <v>617</v>
      </c>
      <c r="CL3382" t="s">
        <v>617</v>
      </c>
      <c r="CM3382" t="s">
        <v>617</v>
      </c>
      <c r="CN3382">
        <v>0</v>
      </c>
    </row>
    <row r="3383" spans="1:92" x14ac:dyDescent="0.25">
      <c r="A3383" t="s">
        <v>16708</v>
      </c>
      <c r="B3383" t="s">
        <v>16708</v>
      </c>
      <c r="C3383">
        <v>63</v>
      </c>
      <c r="D3383" t="s">
        <v>597</v>
      </c>
      <c r="E3383">
        <v>67300</v>
      </c>
      <c r="F3383" t="s">
        <v>16703</v>
      </c>
      <c r="G3383" t="s">
        <v>624</v>
      </c>
      <c r="H3383" t="s">
        <v>625</v>
      </c>
      <c r="I3383" t="s">
        <v>600</v>
      </c>
      <c r="J3383">
        <v>24188</v>
      </c>
      <c r="K3383">
        <v>19180</v>
      </c>
      <c r="L3383" t="s">
        <v>16704</v>
      </c>
      <c r="M3383" t="s">
        <v>16705</v>
      </c>
      <c r="N3383" t="s">
        <v>2018</v>
      </c>
      <c r="O3383" t="s">
        <v>16706</v>
      </c>
      <c r="P3383" t="s">
        <v>2020</v>
      </c>
      <c r="Q3383" t="s">
        <v>2021</v>
      </c>
      <c r="R3383" t="s">
        <v>2022</v>
      </c>
      <c r="S3383" t="s">
        <v>2023</v>
      </c>
      <c r="T3383" t="s">
        <v>2024</v>
      </c>
      <c r="U3383" t="s">
        <v>1576</v>
      </c>
      <c r="V3383" t="s">
        <v>1577</v>
      </c>
      <c r="W3383">
        <v>42.297049739999999</v>
      </c>
      <c r="X3383">
        <v>-82.926428360000003</v>
      </c>
      <c r="Y3383" t="s">
        <v>612</v>
      </c>
      <c r="Z3383" t="s">
        <v>612</v>
      </c>
      <c r="AA3383" t="s">
        <v>612</v>
      </c>
      <c r="AB3383" t="s">
        <v>612</v>
      </c>
      <c r="AC3383" t="s">
        <v>612</v>
      </c>
      <c r="AD3383" t="s">
        <v>612</v>
      </c>
      <c r="AE3383" t="s">
        <v>612</v>
      </c>
      <c r="AF3383" t="s">
        <v>612</v>
      </c>
      <c r="AG3383" t="s">
        <v>612</v>
      </c>
      <c r="AH3383" t="s">
        <v>612</v>
      </c>
      <c r="AI3383" t="s">
        <v>612</v>
      </c>
      <c r="AJ3383" t="s">
        <v>612</v>
      </c>
      <c r="AK3383" t="s">
        <v>612</v>
      </c>
      <c r="AL3383" t="s">
        <v>612</v>
      </c>
      <c r="AM3383" t="s">
        <v>612</v>
      </c>
      <c r="AN3383" t="s">
        <v>612</v>
      </c>
      <c r="AO3383" t="s">
        <v>612</v>
      </c>
      <c r="AP3383" t="s">
        <v>612</v>
      </c>
      <c r="AQ3383" t="s">
        <v>612</v>
      </c>
      <c r="AR3383" t="s">
        <v>612</v>
      </c>
      <c r="AS3383" t="s">
        <v>612</v>
      </c>
      <c r="AT3383" t="s">
        <v>613</v>
      </c>
      <c r="AU3383" t="s">
        <v>612</v>
      </c>
      <c r="AV3383" t="s">
        <v>635</v>
      </c>
      <c r="AW3383">
        <v>39691</v>
      </c>
      <c r="AX3383">
        <v>4182</v>
      </c>
      <c r="AY3383" t="s">
        <v>621</v>
      </c>
      <c r="AZ3383" t="s">
        <v>470</v>
      </c>
      <c r="BA3383" t="s">
        <v>470</v>
      </c>
      <c r="BB3383" t="s">
        <v>824</v>
      </c>
      <c r="BC3383">
        <v>39326</v>
      </c>
      <c r="BD3383">
        <v>0</v>
      </c>
      <c r="BE3383">
        <v>0</v>
      </c>
      <c r="BF3383">
        <v>0</v>
      </c>
      <c r="BG3383">
        <v>0</v>
      </c>
      <c r="BH3383">
        <v>0</v>
      </c>
      <c r="BI3383">
        <v>0</v>
      </c>
      <c r="BJ3383">
        <v>0</v>
      </c>
      <c r="BK3383">
        <v>0</v>
      </c>
      <c r="BL3383">
        <v>0</v>
      </c>
      <c r="BM3383">
        <v>0</v>
      </c>
      <c r="BN3383">
        <v>0</v>
      </c>
      <c r="BO3383">
        <v>0</v>
      </c>
      <c r="BP3383">
        <v>0</v>
      </c>
      <c r="BQ3383">
        <v>0</v>
      </c>
      <c r="BR3383">
        <v>0</v>
      </c>
      <c r="BS3383">
        <v>0</v>
      </c>
      <c r="BT3383">
        <v>4182</v>
      </c>
      <c r="BU3383">
        <v>0</v>
      </c>
      <c r="BV3383">
        <v>0</v>
      </c>
      <c r="BW3383">
        <v>0</v>
      </c>
      <c r="BX3383">
        <v>0</v>
      </c>
      <c r="BY3383">
        <v>0</v>
      </c>
      <c r="BZ3383">
        <v>0</v>
      </c>
      <c r="CA3383">
        <v>0</v>
      </c>
      <c r="CB3383">
        <v>0</v>
      </c>
      <c r="CC3383">
        <v>0</v>
      </c>
      <c r="CD3383">
        <v>4182</v>
      </c>
      <c r="CE3383">
        <v>4182</v>
      </c>
      <c r="CF3383">
        <v>4182</v>
      </c>
      <c r="CG3383">
        <v>0</v>
      </c>
      <c r="CH3383" t="s">
        <v>612</v>
      </c>
      <c r="CI3383" t="s">
        <v>616</v>
      </c>
      <c r="CJ3383" t="s">
        <v>617</v>
      </c>
      <c r="CK3383" t="s">
        <v>617</v>
      </c>
      <c r="CL3383" t="s">
        <v>617</v>
      </c>
      <c r="CM3383" t="s">
        <v>617</v>
      </c>
      <c r="CN3383">
        <v>0</v>
      </c>
    </row>
    <row r="3384" spans="1:92" x14ac:dyDescent="0.25">
      <c r="A3384" t="s">
        <v>16709</v>
      </c>
      <c r="B3384" t="s">
        <v>16709</v>
      </c>
      <c r="C3384">
        <v>63</v>
      </c>
      <c r="D3384" t="s">
        <v>597</v>
      </c>
      <c r="E3384">
        <v>67300</v>
      </c>
      <c r="F3384" t="s">
        <v>16703</v>
      </c>
      <c r="G3384" t="s">
        <v>624</v>
      </c>
      <c r="H3384" t="s">
        <v>625</v>
      </c>
      <c r="I3384" t="s">
        <v>600</v>
      </c>
      <c r="J3384">
        <v>24188</v>
      </c>
      <c r="K3384">
        <v>19180</v>
      </c>
      <c r="L3384" t="s">
        <v>16704</v>
      </c>
      <c r="M3384" t="s">
        <v>16705</v>
      </c>
      <c r="N3384" t="s">
        <v>2018</v>
      </c>
      <c r="O3384" t="s">
        <v>16706</v>
      </c>
      <c r="P3384" t="s">
        <v>2020</v>
      </c>
      <c r="Q3384" t="s">
        <v>2021</v>
      </c>
      <c r="R3384" t="s">
        <v>2022</v>
      </c>
      <c r="S3384" t="s">
        <v>2023</v>
      </c>
      <c r="T3384" t="s">
        <v>2024</v>
      </c>
      <c r="U3384" t="s">
        <v>1576</v>
      </c>
      <c r="V3384" t="s">
        <v>1577</v>
      </c>
      <c r="W3384">
        <v>42.297049739999999</v>
      </c>
      <c r="X3384">
        <v>-82.926428360000003</v>
      </c>
      <c r="Y3384" t="s">
        <v>612</v>
      </c>
      <c r="Z3384" t="s">
        <v>612</v>
      </c>
      <c r="AA3384" t="s">
        <v>612</v>
      </c>
      <c r="AB3384" t="s">
        <v>612</v>
      </c>
      <c r="AC3384" t="s">
        <v>612</v>
      </c>
      <c r="AD3384" t="s">
        <v>612</v>
      </c>
      <c r="AE3384" t="s">
        <v>612</v>
      </c>
      <c r="AF3384" t="s">
        <v>612</v>
      </c>
      <c r="AG3384" t="s">
        <v>612</v>
      </c>
      <c r="AH3384" t="s">
        <v>612</v>
      </c>
      <c r="AI3384" t="s">
        <v>612</v>
      </c>
      <c r="AJ3384" t="s">
        <v>612</v>
      </c>
      <c r="AK3384" t="s">
        <v>612</v>
      </c>
      <c r="AL3384" t="s">
        <v>612</v>
      </c>
      <c r="AM3384" t="s">
        <v>612</v>
      </c>
      <c r="AN3384" t="s">
        <v>612</v>
      </c>
      <c r="AO3384" t="s">
        <v>612</v>
      </c>
      <c r="AP3384" t="s">
        <v>612</v>
      </c>
      <c r="AQ3384" t="s">
        <v>612</v>
      </c>
      <c r="AR3384" t="s">
        <v>612</v>
      </c>
      <c r="AS3384" t="s">
        <v>612</v>
      </c>
      <c r="AT3384" t="s">
        <v>613</v>
      </c>
      <c r="AU3384" t="s">
        <v>612</v>
      </c>
      <c r="AV3384" t="s">
        <v>635</v>
      </c>
      <c r="AW3384">
        <v>39691</v>
      </c>
      <c r="AX3384">
        <v>31287</v>
      </c>
      <c r="AY3384" t="s">
        <v>621</v>
      </c>
      <c r="AZ3384" t="s">
        <v>470</v>
      </c>
      <c r="BA3384" t="s">
        <v>470</v>
      </c>
      <c r="BB3384" t="s">
        <v>636</v>
      </c>
      <c r="BC3384">
        <v>38961</v>
      </c>
      <c r="BD3384">
        <v>0</v>
      </c>
      <c r="BE3384">
        <v>0</v>
      </c>
      <c r="BF3384">
        <v>0</v>
      </c>
      <c r="BG3384">
        <v>0</v>
      </c>
      <c r="BH3384">
        <v>0</v>
      </c>
      <c r="BI3384">
        <v>0</v>
      </c>
      <c r="BJ3384">
        <v>0</v>
      </c>
      <c r="BK3384">
        <v>0</v>
      </c>
      <c r="BL3384">
        <v>0</v>
      </c>
      <c r="BM3384">
        <v>0</v>
      </c>
      <c r="BN3384">
        <v>0</v>
      </c>
      <c r="BO3384">
        <v>0</v>
      </c>
      <c r="BP3384">
        <v>0</v>
      </c>
      <c r="BQ3384">
        <v>0</v>
      </c>
      <c r="BR3384">
        <v>0</v>
      </c>
      <c r="BS3384">
        <v>0</v>
      </c>
      <c r="BT3384">
        <v>31287</v>
      </c>
      <c r="BU3384">
        <v>0</v>
      </c>
      <c r="BV3384">
        <v>0</v>
      </c>
      <c r="BW3384">
        <v>0</v>
      </c>
      <c r="BX3384">
        <v>0</v>
      </c>
      <c r="BY3384">
        <v>0</v>
      </c>
      <c r="BZ3384">
        <v>0</v>
      </c>
      <c r="CA3384">
        <v>0</v>
      </c>
      <c r="CB3384">
        <v>0</v>
      </c>
      <c r="CC3384">
        <v>0</v>
      </c>
      <c r="CD3384">
        <v>31287</v>
      </c>
      <c r="CE3384">
        <v>31287</v>
      </c>
      <c r="CF3384">
        <v>31287</v>
      </c>
      <c r="CG3384">
        <v>0</v>
      </c>
      <c r="CH3384" t="s">
        <v>612</v>
      </c>
      <c r="CI3384" t="s">
        <v>616</v>
      </c>
      <c r="CJ3384" t="s">
        <v>617</v>
      </c>
      <c r="CK3384" t="s">
        <v>617</v>
      </c>
      <c r="CL3384" t="s">
        <v>617</v>
      </c>
      <c r="CM3384" t="s">
        <v>617</v>
      </c>
      <c r="CN3384">
        <v>0</v>
      </c>
    </row>
    <row r="3385" spans="1:92" x14ac:dyDescent="0.25">
      <c r="A3385" t="s">
        <v>16710</v>
      </c>
      <c r="B3385" t="s">
        <v>16710</v>
      </c>
      <c r="C3385">
        <v>63</v>
      </c>
      <c r="D3385" t="s">
        <v>597</v>
      </c>
      <c r="E3385">
        <v>67300</v>
      </c>
      <c r="F3385" t="s">
        <v>16703</v>
      </c>
      <c r="G3385" t="s">
        <v>16711</v>
      </c>
      <c r="H3385" t="s">
        <v>16712</v>
      </c>
      <c r="I3385" t="s">
        <v>667</v>
      </c>
      <c r="J3385">
        <v>3216</v>
      </c>
      <c r="K3385">
        <v>7112</v>
      </c>
      <c r="L3385" t="s">
        <v>16713</v>
      </c>
      <c r="M3385" t="s">
        <v>16714</v>
      </c>
      <c r="N3385" t="s">
        <v>16715</v>
      </c>
      <c r="O3385" t="s">
        <v>16716</v>
      </c>
      <c r="P3385" t="s">
        <v>2297</v>
      </c>
      <c r="Q3385" t="s">
        <v>2298</v>
      </c>
      <c r="R3385" t="s">
        <v>2299</v>
      </c>
      <c r="S3385" t="s">
        <v>2299</v>
      </c>
      <c r="T3385" t="s">
        <v>2300</v>
      </c>
      <c r="U3385" t="s">
        <v>1576</v>
      </c>
      <c r="V3385" t="s">
        <v>1577</v>
      </c>
      <c r="W3385">
        <v>42.391759999999998</v>
      </c>
      <c r="X3385">
        <v>-82.294070000000005</v>
      </c>
      <c r="Y3385" t="s">
        <v>612</v>
      </c>
      <c r="Z3385" t="s">
        <v>612</v>
      </c>
      <c r="AA3385" t="s">
        <v>612</v>
      </c>
      <c r="AB3385" t="s">
        <v>612</v>
      </c>
      <c r="AC3385" t="s">
        <v>612</v>
      </c>
      <c r="AD3385" t="s">
        <v>612</v>
      </c>
      <c r="AE3385" t="s">
        <v>612</v>
      </c>
      <c r="AF3385" t="s">
        <v>612</v>
      </c>
      <c r="AG3385" t="s">
        <v>612</v>
      </c>
      <c r="AH3385" t="s">
        <v>612</v>
      </c>
      <c r="AI3385" t="s">
        <v>612</v>
      </c>
      <c r="AJ3385" t="s">
        <v>612</v>
      </c>
      <c r="AK3385" t="s">
        <v>612</v>
      </c>
      <c r="AL3385" t="s">
        <v>612</v>
      </c>
      <c r="AM3385" t="s">
        <v>612</v>
      </c>
      <c r="AN3385" t="s">
        <v>612</v>
      </c>
      <c r="AO3385" t="s">
        <v>612</v>
      </c>
      <c r="AP3385" t="s">
        <v>612</v>
      </c>
      <c r="AQ3385" t="s">
        <v>612</v>
      </c>
      <c r="AR3385" t="s">
        <v>612</v>
      </c>
      <c r="AS3385" t="s">
        <v>612</v>
      </c>
      <c r="AT3385" t="s">
        <v>613</v>
      </c>
      <c r="AU3385" t="s">
        <v>612</v>
      </c>
      <c r="AV3385" t="s">
        <v>635</v>
      </c>
      <c r="AW3385">
        <v>39691</v>
      </c>
      <c r="AX3385">
        <v>2230070</v>
      </c>
      <c r="AY3385" t="s">
        <v>621</v>
      </c>
      <c r="AZ3385" t="s">
        <v>140</v>
      </c>
      <c r="BA3385" t="s">
        <v>470</v>
      </c>
      <c r="BB3385" t="s">
        <v>1255</v>
      </c>
      <c r="BC3385">
        <v>37865</v>
      </c>
      <c r="BD3385">
        <v>0</v>
      </c>
      <c r="BE3385">
        <v>0</v>
      </c>
      <c r="BF3385">
        <v>0</v>
      </c>
      <c r="BG3385">
        <v>0</v>
      </c>
      <c r="BH3385">
        <v>0</v>
      </c>
      <c r="BI3385">
        <v>0</v>
      </c>
      <c r="BJ3385">
        <v>0</v>
      </c>
      <c r="BK3385">
        <v>0</v>
      </c>
      <c r="BL3385">
        <v>0</v>
      </c>
      <c r="BM3385">
        <v>0</v>
      </c>
      <c r="BN3385">
        <v>0</v>
      </c>
      <c r="BO3385">
        <v>0</v>
      </c>
      <c r="BP3385">
        <v>0</v>
      </c>
      <c r="BQ3385">
        <v>0</v>
      </c>
      <c r="BR3385">
        <v>2230070</v>
      </c>
      <c r="BS3385">
        <v>2230070</v>
      </c>
      <c r="BT3385">
        <v>0</v>
      </c>
      <c r="BU3385">
        <v>0</v>
      </c>
      <c r="BV3385">
        <v>0</v>
      </c>
      <c r="BW3385">
        <v>0</v>
      </c>
      <c r="BX3385">
        <v>0</v>
      </c>
      <c r="BY3385">
        <v>0</v>
      </c>
      <c r="BZ3385">
        <v>0</v>
      </c>
      <c r="CA3385">
        <v>0</v>
      </c>
      <c r="CB3385">
        <v>0</v>
      </c>
      <c r="CC3385">
        <v>0</v>
      </c>
      <c r="CD3385">
        <v>0</v>
      </c>
      <c r="CE3385">
        <v>2230070</v>
      </c>
      <c r="CF3385">
        <v>2230070</v>
      </c>
      <c r="CG3385">
        <v>0</v>
      </c>
      <c r="CH3385" t="s">
        <v>612</v>
      </c>
      <c r="CI3385" t="s">
        <v>616</v>
      </c>
      <c r="CJ3385" t="s">
        <v>617</v>
      </c>
      <c r="CK3385" t="s">
        <v>617</v>
      </c>
      <c r="CL3385" t="s">
        <v>617</v>
      </c>
      <c r="CM3385" t="s">
        <v>617</v>
      </c>
      <c r="CN3385">
        <v>0</v>
      </c>
    </row>
    <row r="3386" spans="1:92" x14ac:dyDescent="0.25">
      <c r="A3386" t="s">
        <v>16717</v>
      </c>
      <c r="B3386" t="s">
        <v>16717</v>
      </c>
      <c r="C3386">
        <v>63</v>
      </c>
      <c r="D3386" t="s">
        <v>597</v>
      </c>
      <c r="E3386">
        <v>67300</v>
      </c>
      <c r="F3386" t="s">
        <v>16703</v>
      </c>
      <c r="G3386" t="s">
        <v>16718</v>
      </c>
      <c r="H3386" t="s">
        <v>16719</v>
      </c>
      <c r="I3386" t="s">
        <v>667</v>
      </c>
      <c r="J3386">
        <v>7839</v>
      </c>
      <c r="K3386">
        <v>8924</v>
      </c>
      <c r="L3386" t="s">
        <v>16720</v>
      </c>
      <c r="M3386" t="s">
        <v>16721</v>
      </c>
      <c r="N3386" t="s">
        <v>2018</v>
      </c>
      <c r="O3386" t="s">
        <v>16722</v>
      </c>
      <c r="P3386" t="s">
        <v>2020</v>
      </c>
      <c r="Q3386" t="s">
        <v>2021</v>
      </c>
      <c r="R3386" t="s">
        <v>2022</v>
      </c>
      <c r="S3386" t="s">
        <v>2023</v>
      </c>
      <c r="T3386" t="s">
        <v>2024</v>
      </c>
      <c r="U3386" t="s">
        <v>1576</v>
      </c>
      <c r="V3386" t="s">
        <v>1577</v>
      </c>
      <c r="W3386">
        <v>42.27693</v>
      </c>
      <c r="X3386">
        <v>-83.019829999999999</v>
      </c>
      <c r="Y3386" t="s">
        <v>612</v>
      </c>
      <c r="Z3386" t="s">
        <v>612</v>
      </c>
      <c r="AA3386" t="s">
        <v>612</v>
      </c>
      <c r="AB3386" t="s">
        <v>612</v>
      </c>
      <c r="AC3386" t="s">
        <v>612</v>
      </c>
      <c r="AD3386" t="s">
        <v>612</v>
      </c>
      <c r="AE3386" t="s">
        <v>612</v>
      </c>
      <c r="AF3386" t="s">
        <v>612</v>
      </c>
      <c r="AG3386" t="s">
        <v>612</v>
      </c>
      <c r="AH3386" t="s">
        <v>612</v>
      </c>
      <c r="AI3386" t="s">
        <v>612</v>
      </c>
      <c r="AJ3386" t="s">
        <v>612</v>
      </c>
      <c r="AK3386" t="s">
        <v>612</v>
      </c>
      <c r="AL3386" t="s">
        <v>612</v>
      </c>
      <c r="AM3386" t="s">
        <v>612</v>
      </c>
      <c r="AN3386" t="s">
        <v>612</v>
      </c>
      <c r="AO3386" t="s">
        <v>612</v>
      </c>
      <c r="AP3386" t="s">
        <v>612</v>
      </c>
      <c r="AQ3386" t="s">
        <v>612</v>
      </c>
      <c r="AR3386" t="s">
        <v>612</v>
      </c>
      <c r="AS3386" t="s">
        <v>612</v>
      </c>
      <c r="AT3386" t="s">
        <v>613</v>
      </c>
      <c r="AU3386" t="s">
        <v>612</v>
      </c>
      <c r="AV3386" t="s">
        <v>635</v>
      </c>
      <c r="AW3386">
        <v>39691</v>
      </c>
      <c r="AX3386">
        <v>2230467</v>
      </c>
      <c r="AY3386" t="s">
        <v>621</v>
      </c>
      <c r="AZ3386" t="s">
        <v>140</v>
      </c>
      <c r="BA3386" t="s">
        <v>470</v>
      </c>
      <c r="BB3386" t="s">
        <v>1255</v>
      </c>
      <c r="BC3386">
        <v>37865</v>
      </c>
      <c r="BD3386">
        <v>0</v>
      </c>
      <c r="BE3386">
        <v>0</v>
      </c>
      <c r="BF3386">
        <v>0</v>
      </c>
      <c r="BG3386">
        <v>0</v>
      </c>
      <c r="BH3386">
        <v>0</v>
      </c>
      <c r="BI3386">
        <v>0</v>
      </c>
      <c r="BJ3386">
        <v>0</v>
      </c>
      <c r="BK3386">
        <v>0</v>
      </c>
      <c r="BL3386">
        <v>0</v>
      </c>
      <c r="BM3386">
        <v>0</v>
      </c>
      <c r="BN3386">
        <v>0</v>
      </c>
      <c r="BO3386">
        <v>0</v>
      </c>
      <c r="BP3386">
        <v>0</v>
      </c>
      <c r="BQ3386">
        <v>0</v>
      </c>
      <c r="BR3386">
        <v>2230467</v>
      </c>
      <c r="BS3386">
        <v>2230467</v>
      </c>
      <c r="BT3386">
        <v>0</v>
      </c>
      <c r="BU3386">
        <v>0</v>
      </c>
      <c r="BV3386">
        <v>0</v>
      </c>
      <c r="BW3386">
        <v>0</v>
      </c>
      <c r="BX3386">
        <v>0</v>
      </c>
      <c r="BY3386">
        <v>0</v>
      </c>
      <c r="BZ3386">
        <v>0</v>
      </c>
      <c r="CA3386">
        <v>0</v>
      </c>
      <c r="CB3386">
        <v>0</v>
      </c>
      <c r="CC3386">
        <v>0</v>
      </c>
      <c r="CD3386">
        <v>0</v>
      </c>
      <c r="CE3386">
        <v>2230467</v>
      </c>
      <c r="CF3386">
        <v>2230467</v>
      </c>
      <c r="CG3386">
        <v>0</v>
      </c>
      <c r="CH3386" t="s">
        <v>612</v>
      </c>
      <c r="CI3386" t="s">
        <v>616</v>
      </c>
      <c r="CJ3386" t="s">
        <v>617</v>
      </c>
      <c r="CK3386" t="s">
        <v>617</v>
      </c>
      <c r="CL3386" t="s">
        <v>617</v>
      </c>
      <c r="CM3386" t="s">
        <v>617</v>
      </c>
      <c r="CN3386">
        <v>0</v>
      </c>
    </row>
    <row r="3387" spans="1:92" x14ac:dyDescent="0.25">
      <c r="A3387" t="s">
        <v>16723</v>
      </c>
      <c r="B3387" t="s">
        <v>16723</v>
      </c>
      <c r="C3387">
        <v>63</v>
      </c>
      <c r="D3387" t="s">
        <v>597</v>
      </c>
      <c r="E3387">
        <v>67300</v>
      </c>
      <c r="F3387" t="s">
        <v>16703</v>
      </c>
      <c r="G3387" t="s">
        <v>16724</v>
      </c>
      <c r="H3387" t="s">
        <v>16725</v>
      </c>
      <c r="I3387" t="s">
        <v>630</v>
      </c>
      <c r="J3387">
        <v>5970</v>
      </c>
      <c r="K3387">
        <v>8510</v>
      </c>
      <c r="L3387" t="s">
        <v>16726</v>
      </c>
      <c r="M3387" t="s">
        <v>16727</v>
      </c>
      <c r="N3387" t="s">
        <v>2507</v>
      </c>
      <c r="O3387" t="s">
        <v>16728</v>
      </c>
      <c r="P3387" t="s">
        <v>2509</v>
      </c>
      <c r="Q3387" t="s">
        <v>2510</v>
      </c>
      <c r="R3387" t="s">
        <v>2511</v>
      </c>
      <c r="S3387" t="s">
        <v>2511</v>
      </c>
      <c r="T3387" t="s">
        <v>2512</v>
      </c>
      <c r="U3387" t="s">
        <v>1576</v>
      </c>
      <c r="V3387" t="s">
        <v>1577</v>
      </c>
      <c r="W3387">
        <v>42.963261500000002</v>
      </c>
      <c r="X3387">
        <v>-81.278394199999994</v>
      </c>
      <c r="Y3387" t="s">
        <v>612</v>
      </c>
      <c r="Z3387" t="s">
        <v>612</v>
      </c>
      <c r="AA3387" t="s">
        <v>612</v>
      </c>
      <c r="AB3387" t="s">
        <v>612</v>
      </c>
      <c r="AC3387" t="s">
        <v>612</v>
      </c>
      <c r="AD3387" t="s">
        <v>612</v>
      </c>
      <c r="AE3387" t="s">
        <v>612</v>
      </c>
      <c r="AF3387" t="s">
        <v>612</v>
      </c>
      <c r="AG3387" t="s">
        <v>612</v>
      </c>
      <c r="AH3387" t="s">
        <v>612</v>
      </c>
      <c r="AI3387" t="s">
        <v>612</v>
      </c>
      <c r="AJ3387" t="s">
        <v>612</v>
      </c>
      <c r="AK3387" t="s">
        <v>612</v>
      </c>
      <c r="AL3387" t="s">
        <v>612</v>
      </c>
      <c r="AM3387" t="s">
        <v>612</v>
      </c>
      <c r="AN3387" t="s">
        <v>612</v>
      </c>
      <c r="AO3387" t="s">
        <v>612</v>
      </c>
      <c r="AP3387" t="s">
        <v>612</v>
      </c>
      <c r="AQ3387" t="s">
        <v>612</v>
      </c>
      <c r="AR3387" t="s">
        <v>612</v>
      </c>
      <c r="AS3387" t="s">
        <v>612</v>
      </c>
      <c r="AT3387" t="s">
        <v>613</v>
      </c>
      <c r="AU3387" t="s">
        <v>612</v>
      </c>
      <c r="AV3387" t="s">
        <v>635</v>
      </c>
      <c r="AW3387">
        <v>39691</v>
      </c>
      <c r="AX3387">
        <v>2060320</v>
      </c>
      <c r="AY3387" t="s">
        <v>621</v>
      </c>
      <c r="AZ3387" t="s">
        <v>140</v>
      </c>
      <c r="BA3387" t="s">
        <v>470</v>
      </c>
      <c r="BB3387" t="s">
        <v>975</v>
      </c>
      <c r="BC3387">
        <v>38596</v>
      </c>
      <c r="BD3387">
        <v>0</v>
      </c>
      <c r="BE3387">
        <v>0</v>
      </c>
      <c r="BF3387">
        <v>0</v>
      </c>
      <c r="BG3387">
        <v>0</v>
      </c>
      <c r="BH3387">
        <v>0</v>
      </c>
      <c r="BI3387">
        <v>0</v>
      </c>
      <c r="BJ3387">
        <v>0</v>
      </c>
      <c r="BK3387">
        <v>0</v>
      </c>
      <c r="BL3387">
        <v>0</v>
      </c>
      <c r="BM3387">
        <v>0</v>
      </c>
      <c r="BN3387">
        <v>0</v>
      </c>
      <c r="BO3387">
        <v>0</v>
      </c>
      <c r="BP3387">
        <v>0</v>
      </c>
      <c r="BQ3387">
        <v>0</v>
      </c>
      <c r="BR3387">
        <v>2060320</v>
      </c>
      <c r="BS3387">
        <v>2060320</v>
      </c>
      <c r="BT3387">
        <v>0</v>
      </c>
      <c r="BU3387">
        <v>0</v>
      </c>
      <c r="BV3387">
        <v>0</v>
      </c>
      <c r="BW3387">
        <v>0</v>
      </c>
      <c r="BX3387">
        <v>0</v>
      </c>
      <c r="BY3387">
        <v>0</v>
      </c>
      <c r="BZ3387">
        <v>0</v>
      </c>
      <c r="CA3387">
        <v>0</v>
      </c>
      <c r="CB3387">
        <v>0</v>
      </c>
      <c r="CC3387">
        <v>0</v>
      </c>
      <c r="CD3387">
        <v>0</v>
      </c>
      <c r="CE3387">
        <v>2060320</v>
      </c>
      <c r="CF3387">
        <v>2060320</v>
      </c>
      <c r="CG3387">
        <v>0</v>
      </c>
      <c r="CH3387" t="s">
        <v>612</v>
      </c>
      <c r="CI3387" t="s">
        <v>616</v>
      </c>
      <c r="CJ3387" t="s">
        <v>617</v>
      </c>
      <c r="CK3387" t="s">
        <v>617</v>
      </c>
      <c r="CL3387" t="s">
        <v>617</v>
      </c>
      <c r="CM3387" t="s">
        <v>617</v>
      </c>
      <c r="CN3387">
        <v>0</v>
      </c>
    </row>
    <row r="3388" spans="1:92" x14ac:dyDescent="0.25">
      <c r="A3388" t="s">
        <v>16729</v>
      </c>
      <c r="B3388" t="s">
        <v>16729</v>
      </c>
      <c r="C3388">
        <v>63</v>
      </c>
      <c r="D3388" t="s">
        <v>597</v>
      </c>
      <c r="E3388">
        <v>67300</v>
      </c>
      <c r="F3388" t="s">
        <v>16703</v>
      </c>
      <c r="G3388" t="s">
        <v>16041</v>
      </c>
      <c r="H3388" t="s">
        <v>16730</v>
      </c>
      <c r="I3388" t="s">
        <v>630</v>
      </c>
      <c r="J3388">
        <v>7811</v>
      </c>
      <c r="K3388">
        <v>8897</v>
      </c>
      <c r="L3388" t="s">
        <v>16731</v>
      </c>
      <c r="M3388" t="s">
        <v>16732</v>
      </c>
      <c r="N3388" t="s">
        <v>2018</v>
      </c>
      <c r="O3388" t="s">
        <v>16733</v>
      </c>
      <c r="P3388" t="s">
        <v>2020</v>
      </c>
      <c r="Q3388" t="s">
        <v>2021</v>
      </c>
      <c r="R3388" t="s">
        <v>2022</v>
      </c>
      <c r="S3388" t="s">
        <v>2023</v>
      </c>
      <c r="T3388" t="s">
        <v>2024</v>
      </c>
      <c r="U3388" t="s">
        <v>1576</v>
      </c>
      <c r="V3388" t="s">
        <v>1577</v>
      </c>
      <c r="W3388">
        <v>42.32452</v>
      </c>
      <c r="X3388">
        <v>-82.959270000000004</v>
      </c>
      <c r="Y3388" t="s">
        <v>612</v>
      </c>
      <c r="Z3388" t="s">
        <v>612</v>
      </c>
      <c r="AA3388" t="s">
        <v>612</v>
      </c>
      <c r="AB3388" t="s">
        <v>612</v>
      </c>
      <c r="AC3388" t="s">
        <v>612</v>
      </c>
      <c r="AD3388" t="s">
        <v>612</v>
      </c>
      <c r="AE3388" t="s">
        <v>612</v>
      </c>
      <c r="AF3388" t="s">
        <v>612</v>
      </c>
      <c r="AG3388" t="s">
        <v>612</v>
      </c>
      <c r="AH3388" t="s">
        <v>612</v>
      </c>
      <c r="AI3388" t="s">
        <v>612</v>
      </c>
      <c r="AJ3388" t="s">
        <v>612</v>
      </c>
      <c r="AK3388" t="s">
        <v>612</v>
      </c>
      <c r="AL3388" t="s">
        <v>612</v>
      </c>
      <c r="AM3388" t="s">
        <v>612</v>
      </c>
      <c r="AN3388" t="s">
        <v>612</v>
      </c>
      <c r="AO3388" t="s">
        <v>612</v>
      </c>
      <c r="AP3388" t="s">
        <v>612</v>
      </c>
      <c r="AQ3388" t="s">
        <v>612</v>
      </c>
      <c r="AR3388" t="s">
        <v>612</v>
      </c>
      <c r="AS3388" t="s">
        <v>612</v>
      </c>
      <c r="AT3388" t="s">
        <v>613</v>
      </c>
      <c r="AU3388" t="s">
        <v>612</v>
      </c>
      <c r="AV3388" t="s">
        <v>635</v>
      </c>
      <c r="AW3388">
        <v>41806</v>
      </c>
      <c r="AX3388">
        <v>771589</v>
      </c>
      <c r="AY3388" t="s">
        <v>621</v>
      </c>
      <c r="AZ3388" t="s">
        <v>140</v>
      </c>
      <c r="BA3388" t="s">
        <v>470</v>
      </c>
      <c r="BB3388" t="s">
        <v>700</v>
      </c>
      <c r="BC3388">
        <v>41883</v>
      </c>
      <c r="BD3388">
        <v>0</v>
      </c>
      <c r="BE3388">
        <v>0</v>
      </c>
      <c r="BF3388">
        <v>0</v>
      </c>
      <c r="BG3388">
        <v>6854</v>
      </c>
      <c r="BH3388">
        <v>0</v>
      </c>
      <c r="BI3388">
        <v>0</v>
      </c>
      <c r="BJ3388">
        <v>0</v>
      </c>
      <c r="BK3388">
        <v>0</v>
      </c>
      <c r="BL3388">
        <v>0</v>
      </c>
      <c r="BM3388">
        <v>0</v>
      </c>
      <c r="BN3388">
        <v>0</v>
      </c>
      <c r="BO3388">
        <v>0</v>
      </c>
      <c r="BP3388">
        <v>0</v>
      </c>
      <c r="BQ3388">
        <v>0</v>
      </c>
      <c r="BR3388">
        <v>0</v>
      </c>
      <c r="BS3388">
        <v>6854</v>
      </c>
      <c r="BT3388">
        <v>0</v>
      </c>
      <c r="BU3388">
        <v>0</v>
      </c>
      <c r="BV3388">
        <v>726877</v>
      </c>
      <c r="BW3388">
        <v>0</v>
      </c>
      <c r="BX3388">
        <v>0</v>
      </c>
      <c r="BY3388">
        <v>0</v>
      </c>
      <c r="BZ3388">
        <v>0</v>
      </c>
      <c r="CA3388">
        <v>0</v>
      </c>
      <c r="CB3388">
        <v>0</v>
      </c>
      <c r="CC3388">
        <v>0</v>
      </c>
      <c r="CD3388">
        <v>726877</v>
      </c>
      <c r="CE3388">
        <v>733731</v>
      </c>
      <c r="CF3388">
        <v>733731</v>
      </c>
      <c r="CG3388">
        <v>0</v>
      </c>
      <c r="CH3388" t="s">
        <v>612</v>
      </c>
      <c r="CI3388" t="s">
        <v>616</v>
      </c>
      <c r="CJ3388" t="s">
        <v>617</v>
      </c>
      <c r="CK3388" t="s">
        <v>617</v>
      </c>
      <c r="CL3388" t="s">
        <v>617</v>
      </c>
      <c r="CM3388" t="s">
        <v>617</v>
      </c>
      <c r="CN3388">
        <v>0</v>
      </c>
    </row>
    <row r="3389" spans="1:92" x14ac:dyDescent="0.25">
      <c r="A3389" t="s">
        <v>16734</v>
      </c>
      <c r="B3389" t="s">
        <v>16734</v>
      </c>
      <c r="C3389">
        <v>63</v>
      </c>
      <c r="D3389" t="s">
        <v>597</v>
      </c>
      <c r="E3389">
        <v>67300</v>
      </c>
      <c r="F3389" t="s">
        <v>16703</v>
      </c>
      <c r="G3389" t="s">
        <v>16735</v>
      </c>
      <c r="H3389" t="s">
        <v>16736</v>
      </c>
      <c r="I3389" t="s">
        <v>667</v>
      </c>
      <c r="J3389">
        <v>9288</v>
      </c>
      <c r="K3389">
        <v>10110</v>
      </c>
      <c r="L3389" t="s">
        <v>16737</v>
      </c>
      <c r="M3389" t="s">
        <v>16738</v>
      </c>
      <c r="N3389" t="s">
        <v>2018</v>
      </c>
      <c r="O3389" t="s">
        <v>16739</v>
      </c>
      <c r="P3389" t="s">
        <v>2050</v>
      </c>
      <c r="Q3389" t="s">
        <v>2051</v>
      </c>
      <c r="R3389" t="s">
        <v>2052</v>
      </c>
      <c r="S3389" t="s">
        <v>2023</v>
      </c>
      <c r="T3389" t="s">
        <v>2024</v>
      </c>
      <c r="U3389" t="s">
        <v>1576</v>
      </c>
      <c r="V3389" t="s">
        <v>1577</v>
      </c>
      <c r="W3389">
        <v>42.313703099999998</v>
      </c>
      <c r="X3389">
        <v>-82.864041799999995</v>
      </c>
      <c r="Y3389" t="s">
        <v>612</v>
      </c>
      <c r="Z3389" t="s">
        <v>612</v>
      </c>
      <c r="AA3389" t="s">
        <v>612</v>
      </c>
      <c r="AB3389" t="s">
        <v>612</v>
      </c>
      <c r="AC3389" t="s">
        <v>612</v>
      </c>
      <c r="AD3389" t="s">
        <v>612</v>
      </c>
      <c r="AE3389" t="s">
        <v>612</v>
      </c>
      <c r="AF3389" t="s">
        <v>612</v>
      </c>
      <c r="AG3389" t="s">
        <v>612</v>
      </c>
      <c r="AH3389" t="s">
        <v>612</v>
      </c>
      <c r="AI3389" t="s">
        <v>612</v>
      </c>
      <c r="AJ3389" t="s">
        <v>612</v>
      </c>
      <c r="AK3389" t="s">
        <v>612</v>
      </c>
      <c r="AL3389" t="s">
        <v>612</v>
      </c>
      <c r="AM3389" t="s">
        <v>612</v>
      </c>
      <c r="AN3389" t="s">
        <v>612</v>
      </c>
      <c r="AO3389" t="s">
        <v>612</v>
      </c>
      <c r="AP3389" t="s">
        <v>612</v>
      </c>
      <c r="AQ3389" t="s">
        <v>612</v>
      </c>
      <c r="AR3389" t="s">
        <v>612</v>
      </c>
      <c r="AS3389" t="s">
        <v>612</v>
      </c>
      <c r="AT3389" t="s">
        <v>613</v>
      </c>
      <c r="AU3389" t="s">
        <v>612</v>
      </c>
      <c r="AV3389" t="s">
        <v>635</v>
      </c>
      <c r="AW3389">
        <v>39691</v>
      </c>
      <c r="AX3389">
        <v>4819297</v>
      </c>
      <c r="AY3389" t="s">
        <v>621</v>
      </c>
      <c r="AZ3389" t="s">
        <v>140</v>
      </c>
      <c r="BA3389" t="s">
        <v>470</v>
      </c>
      <c r="BB3389" t="s">
        <v>645</v>
      </c>
      <c r="BC3389">
        <v>38231</v>
      </c>
      <c r="BD3389">
        <v>0</v>
      </c>
      <c r="BE3389">
        <v>0</v>
      </c>
      <c r="BF3389">
        <v>0</v>
      </c>
      <c r="BG3389">
        <v>0</v>
      </c>
      <c r="BH3389">
        <v>0</v>
      </c>
      <c r="BI3389">
        <v>0</v>
      </c>
      <c r="BJ3389">
        <v>0</v>
      </c>
      <c r="BK3389">
        <v>0</v>
      </c>
      <c r="BL3389">
        <v>0</v>
      </c>
      <c r="BM3389">
        <v>0</v>
      </c>
      <c r="BN3389">
        <v>0</v>
      </c>
      <c r="BO3389">
        <v>0</v>
      </c>
      <c r="BP3389">
        <v>0</v>
      </c>
      <c r="BQ3389">
        <v>0</v>
      </c>
      <c r="BR3389">
        <v>0</v>
      </c>
      <c r="BS3389">
        <v>0</v>
      </c>
      <c r="BT3389">
        <v>4819297</v>
      </c>
      <c r="BU3389">
        <v>0</v>
      </c>
      <c r="BV3389">
        <v>0</v>
      </c>
      <c r="BW3389">
        <v>0</v>
      </c>
      <c r="BX3389">
        <v>0</v>
      </c>
      <c r="BY3389">
        <v>0</v>
      </c>
      <c r="BZ3389">
        <v>0</v>
      </c>
      <c r="CA3389">
        <v>0</v>
      </c>
      <c r="CB3389">
        <v>0</v>
      </c>
      <c r="CC3389">
        <v>0</v>
      </c>
      <c r="CD3389">
        <v>4819297</v>
      </c>
      <c r="CE3389">
        <v>4819297</v>
      </c>
      <c r="CF3389">
        <v>4819297</v>
      </c>
      <c r="CG3389">
        <v>0</v>
      </c>
      <c r="CH3389" t="s">
        <v>612</v>
      </c>
      <c r="CI3389" t="s">
        <v>616</v>
      </c>
      <c r="CJ3389" t="s">
        <v>617</v>
      </c>
      <c r="CK3389" t="s">
        <v>617</v>
      </c>
      <c r="CL3389" t="s">
        <v>617</v>
      </c>
      <c r="CM3389" t="s">
        <v>617</v>
      </c>
      <c r="CN3389">
        <v>0</v>
      </c>
    </row>
    <row r="3390" spans="1:92" x14ac:dyDescent="0.25">
      <c r="A3390" t="s">
        <v>16740</v>
      </c>
      <c r="B3390" t="s">
        <v>16740</v>
      </c>
      <c r="C3390">
        <v>63</v>
      </c>
      <c r="D3390" t="s">
        <v>597</v>
      </c>
      <c r="E3390">
        <v>67300</v>
      </c>
      <c r="F3390" t="s">
        <v>16703</v>
      </c>
      <c r="G3390" t="s">
        <v>16741</v>
      </c>
      <c r="H3390" t="s">
        <v>16742</v>
      </c>
      <c r="I3390" t="s">
        <v>630</v>
      </c>
      <c r="J3390">
        <v>7818</v>
      </c>
      <c r="K3390">
        <v>8903</v>
      </c>
      <c r="L3390" t="s">
        <v>16743</v>
      </c>
      <c r="M3390" t="s">
        <v>16744</v>
      </c>
      <c r="N3390" t="s">
        <v>2018</v>
      </c>
      <c r="O3390" t="s">
        <v>16745</v>
      </c>
      <c r="P3390" t="s">
        <v>2020</v>
      </c>
      <c r="Q3390" t="s">
        <v>2021</v>
      </c>
      <c r="R3390" t="s">
        <v>2022</v>
      </c>
      <c r="S3390" t="s">
        <v>2023</v>
      </c>
      <c r="T3390" t="s">
        <v>2024</v>
      </c>
      <c r="U3390" t="s">
        <v>1576</v>
      </c>
      <c r="V3390" t="s">
        <v>1577</v>
      </c>
      <c r="W3390">
        <v>42.258850000000002</v>
      </c>
      <c r="X3390">
        <v>-83.034549999999996</v>
      </c>
      <c r="Y3390" t="s">
        <v>612</v>
      </c>
      <c r="Z3390" t="s">
        <v>612</v>
      </c>
      <c r="AA3390" t="s">
        <v>612</v>
      </c>
      <c r="AB3390" t="s">
        <v>612</v>
      </c>
      <c r="AC3390" t="s">
        <v>612</v>
      </c>
      <c r="AD3390" t="s">
        <v>612</v>
      </c>
      <c r="AE3390" t="s">
        <v>612</v>
      </c>
      <c r="AF3390" t="s">
        <v>612</v>
      </c>
      <c r="AG3390" t="s">
        <v>612</v>
      </c>
      <c r="AH3390" t="s">
        <v>612</v>
      </c>
      <c r="AI3390" t="s">
        <v>612</v>
      </c>
      <c r="AJ3390" t="s">
        <v>612</v>
      </c>
      <c r="AK3390" t="s">
        <v>612</v>
      </c>
      <c r="AL3390" t="s">
        <v>612</v>
      </c>
      <c r="AM3390" t="s">
        <v>612</v>
      </c>
      <c r="AN3390" t="s">
        <v>612</v>
      </c>
      <c r="AO3390" t="s">
        <v>612</v>
      </c>
      <c r="AP3390" t="s">
        <v>612</v>
      </c>
      <c r="AQ3390" t="s">
        <v>612</v>
      </c>
      <c r="AR3390" t="s">
        <v>612</v>
      </c>
      <c r="AS3390" t="s">
        <v>612</v>
      </c>
      <c r="AT3390" t="s">
        <v>613</v>
      </c>
      <c r="AU3390" t="s">
        <v>612</v>
      </c>
      <c r="AV3390" t="s">
        <v>635</v>
      </c>
      <c r="AW3390">
        <v>39691</v>
      </c>
      <c r="AX3390">
        <v>73310</v>
      </c>
      <c r="AY3390" t="s">
        <v>621</v>
      </c>
      <c r="AZ3390" t="s">
        <v>140</v>
      </c>
      <c r="BA3390" t="s">
        <v>470</v>
      </c>
      <c r="BB3390" t="s">
        <v>975</v>
      </c>
      <c r="BC3390">
        <v>38596</v>
      </c>
      <c r="BD3390">
        <v>0</v>
      </c>
      <c r="BE3390">
        <v>0</v>
      </c>
      <c r="BF3390">
        <v>0</v>
      </c>
      <c r="BG3390">
        <v>0</v>
      </c>
      <c r="BH3390">
        <v>0</v>
      </c>
      <c r="BI3390">
        <v>0</v>
      </c>
      <c r="BJ3390">
        <v>0</v>
      </c>
      <c r="BK3390">
        <v>0</v>
      </c>
      <c r="BL3390">
        <v>0</v>
      </c>
      <c r="BM3390">
        <v>0</v>
      </c>
      <c r="BN3390">
        <v>0</v>
      </c>
      <c r="BO3390">
        <v>0</v>
      </c>
      <c r="BP3390">
        <v>0</v>
      </c>
      <c r="BQ3390">
        <v>0</v>
      </c>
      <c r="BR3390">
        <v>23903</v>
      </c>
      <c r="BS3390">
        <v>23903</v>
      </c>
      <c r="BT3390">
        <v>49407</v>
      </c>
      <c r="BU3390">
        <v>0</v>
      </c>
      <c r="BV3390">
        <v>0</v>
      </c>
      <c r="BW3390">
        <v>0</v>
      </c>
      <c r="BX3390">
        <v>0</v>
      </c>
      <c r="BY3390">
        <v>0</v>
      </c>
      <c r="BZ3390">
        <v>0</v>
      </c>
      <c r="CA3390">
        <v>0</v>
      </c>
      <c r="CB3390">
        <v>0</v>
      </c>
      <c r="CC3390">
        <v>0</v>
      </c>
      <c r="CD3390">
        <v>49407</v>
      </c>
      <c r="CE3390">
        <v>73310</v>
      </c>
      <c r="CF3390">
        <v>73310</v>
      </c>
      <c r="CG3390">
        <v>0</v>
      </c>
      <c r="CH3390" t="s">
        <v>612</v>
      </c>
      <c r="CI3390" t="s">
        <v>616</v>
      </c>
      <c r="CJ3390" t="s">
        <v>617</v>
      </c>
      <c r="CK3390" t="s">
        <v>617</v>
      </c>
      <c r="CL3390" t="s">
        <v>617</v>
      </c>
      <c r="CM3390" t="s">
        <v>617</v>
      </c>
      <c r="CN3390">
        <v>0</v>
      </c>
    </row>
    <row r="3391" spans="1:92" x14ac:dyDescent="0.25">
      <c r="A3391" t="s">
        <v>16746</v>
      </c>
      <c r="B3391" t="s">
        <v>16746</v>
      </c>
      <c r="C3391">
        <v>63</v>
      </c>
      <c r="D3391" t="s">
        <v>597</v>
      </c>
      <c r="E3391">
        <v>67300</v>
      </c>
      <c r="F3391" t="s">
        <v>16703</v>
      </c>
      <c r="G3391" t="s">
        <v>16741</v>
      </c>
      <c r="H3391" t="s">
        <v>16742</v>
      </c>
      <c r="I3391" t="s">
        <v>630</v>
      </c>
      <c r="J3391">
        <v>7818</v>
      </c>
      <c r="K3391">
        <v>8903</v>
      </c>
      <c r="L3391" t="s">
        <v>16743</v>
      </c>
      <c r="M3391" t="s">
        <v>16744</v>
      </c>
      <c r="N3391" t="s">
        <v>2018</v>
      </c>
      <c r="O3391" t="s">
        <v>16745</v>
      </c>
      <c r="P3391" t="s">
        <v>2020</v>
      </c>
      <c r="Q3391" t="s">
        <v>2021</v>
      </c>
      <c r="R3391" t="s">
        <v>2022</v>
      </c>
      <c r="S3391" t="s">
        <v>2023</v>
      </c>
      <c r="T3391" t="s">
        <v>2024</v>
      </c>
      <c r="U3391" t="s">
        <v>1576</v>
      </c>
      <c r="V3391" t="s">
        <v>1577</v>
      </c>
      <c r="W3391">
        <v>42.258850000000002</v>
      </c>
      <c r="X3391">
        <v>-83.034549999999996</v>
      </c>
      <c r="Y3391" t="s">
        <v>612</v>
      </c>
      <c r="Z3391" t="s">
        <v>612</v>
      </c>
      <c r="AA3391" t="s">
        <v>612</v>
      </c>
      <c r="AB3391" t="s">
        <v>612</v>
      </c>
      <c r="AC3391" t="s">
        <v>612</v>
      </c>
      <c r="AD3391" t="s">
        <v>612</v>
      </c>
      <c r="AE3391" t="s">
        <v>612</v>
      </c>
      <c r="AF3391" t="s">
        <v>612</v>
      </c>
      <c r="AG3391" t="s">
        <v>612</v>
      </c>
      <c r="AH3391" t="s">
        <v>612</v>
      </c>
      <c r="AI3391" t="s">
        <v>612</v>
      </c>
      <c r="AJ3391" t="s">
        <v>612</v>
      </c>
      <c r="AK3391" t="s">
        <v>612</v>
      </c>
      <c r="AL3391" t="s">
        <v>612</v>
      </c>
      <c r="AM3391" t="s">
        <v>612</v>
      </c>
      <c r="AN3391" t="s">
        <v>612</v>
      </c>
      <c r="AO3391" t="s">
        <v>612</v>
      </c>
      <c r="AP3391" t="s">
        <v>612</v>
      </c>
      <c r="AQ3391" t="s">
        <v>612</v>
      </c>
      <c r="AR3391" t="s">
        <v>612</v>
      </c>
      <c r="AS3391" t="s">
        <v>612</v>
      </c>
      <c r="AT3391" t="s">
        <v>613</v>
      </c>
      <c r="AU3391" t="s">
        <v>612</v>
      </c>
      <c r="AV3391" t="s">
        <v>635</v>
      </c>
      <c r="AW3391">
        <v>39691</v>
      </c>
      <c r="AX3391">
        <v>1659935</v>
      </c>
      <c r="AY3391" t="s">
        <v>621</v>
      </c>
      <c r="AZ3391" t="s">
        <v>140</v>
      </c>
      <c r="BA3391" t="s">
        <v>470</v>
      </c>
      <c r="BB3391" t="s">
        <v>824</v>
      </c>
      <c r="BC3391">
        <v>39326</v>
      </c>
      <c r="BD3391">
        <v>0</v>
      </c>
      <c r="BE3391">
        <v>0</v>
      </c>
      <c r="BF3391">
        <v>0</v>
      </c>
      <c r="BG3391">
        <v>0</v>
      </c>
      <c r="BH3391">
        <v>0</v>
      </c>
      <c r="BI3391">
        <v>0</v>
      </c>
      <c r="BJ3391">
        <v>0</v>
      </c>
      <c r="BK3391">
        <v>0</v>
      </c>
      <c r="BL3391">
        <v>0</v>
      </c>
      <c r="BM3391">
        <v>0</v>
      </c>
      <c r="BN3391">
        <v>0</v>
      </c>
      <c r="BO3391">
        <v>0</v>
      </c>
      <c r="BP3391">
        <v>0</v>
      </c>
      <c r="BQ3391">
        <v>0</v>
      </c>
      <c r="BR3391">
        <v>150861</v>
      </c>
      <c r="BS3391">
        <v>150861</v>
      </c>
      <c r="BT3391">
        <v>1343213</v>
      </c>
      <c r="BU3391">
        <v>165861</v>
      </c>
      <c r="BV3391">
        <v>0</v>
      </c>
      <c r="BW3391">
        <v>0</v>
      </c>
      <c r="BX3391">
        <v>0</v>
      </c>
      <c r="BY3391">
        <v>0</v>
      </c>
      <c r="BZ3391">
        <v>0</v>
      </c>
      <c r="CA3391">
        <v>0</v>
      </c>
      <c r="CB3391">
        <v>0</v>
      </c>
      <c r="CC3391">
        <v>0</v>
      </c>
      <c r="CD3391">
        <v>1509074</v>
      </c>
      <c r="CE3391">
        <v>1659935</v>
      </c>
      <c r="CF3391">
        <v>1659935</v>
      </c>
      <c r="CG3391">
        <v>0</v>
      </c>
      <c r="CH3391" t="s">
        <v>612</v>
      </c>
      <c r="CI3391" t="s">
        <v>616</v>
      </c>
      <c r="CJ3391" t="s">
        <v>617</v>
      </c>
      <c r="CK3391" t="s">
        <v>617</v>
      </c>
      <c r="CL3391" t="s">
        <v>617</v>
      </c>
      <c r="CM3391" t="s">
        <v>617</v>
      </c>
      <c r="CN3391">
        <v>0</v>
      </c>
    </row>
    <row r="3392" spans="1:92" x14ac:dyDescent="0.25">
      <c r="A3392" t="s">
        <v>16747</v>
      </c>
      <c r="B3392" t="s">
        <v>16747</v>
      </c>
      <c r="C3392">
        <v>63</v>
      </c>
      <c r="D3392" t="s">
        <v>597</v>
      </c>
      <c r="E3392">
        <v>67300</v>
      </c>
      <c r="F3392" t="s">
        <v>16703</v>
      </c>
      <c r="G3392" t="s">
        <v>16748</v>
      </c>
      <c r="H3392" t="s">
        <v>16749</v>
      </c>
      <c r="I3392" t="s">
        <v>630</v>
      </c>
      <c r="J3392">
        <v>3193</v>
      </c>
      <c r="K3392">
        <v>7101</v>
      </c>
      <c r="L3392" t="s">
        <v>16750</v>
      </c>
      <c r="M3392" t="s">
        <v>16751</v>
      </c>
      <c r="N3392" t="s">
        <v>2032</v>
      </c>
      <c r="O3392" t="s">
        <v>2033</v>
      </c>
      <c r="P3392" t="s">
        <v>2034</v>
      </c>
      <c r="Q3392" t="s">
        <v>2035</v>
      </c>
      <c r="R3392" t="s">
        <v>2036</v>
      </c>
      <c r="S3392" t="s">
        <v>2023</v>
      </c>
      <c r="T3392" t="s">
        <v>2024</v>
      </c>
      <c r="U3392" t="s">
        <v>1576</v>
      </c>
      <c r="V3392" t="s">
        <v>1577</v>
      </c>
      <c r="W3392">
        <v>42.287936500000001</v>
      </c>
      <c r="X3392">
        <v>-82.732878200000002</v>
      </c>
      <c r="Y3392" t="s">
        <v>612</v>
      </c>
      <c r="Z3392" t="s">
        <v>612</v>
      </c>
      <c r="AA3392" t="s">
        <v>612</v>
      </c>
      <c r="AB3392" t="s">
        <v>612</v>
      </c>
      <c r="AC3392" t="s">
        <v>612</v>
      </c>
      <c r="AD3392" t="s">
        <v>612</v>
      </c>
      <c r="AE3392" t="s">
        <v>612</v>
      </c>
      <c r="AF3392" t="s">
        <v>612</v>
      </c>
      <c r="AG3392" t="s">
        <v>612</v>
      </c>
      <c r="AH3392" t="s">
        <v>612</v>
      </c>
      <c r="AI3392" t="s">
        <v>612</v>
      </c>
      <c r="AJ3392" t="s">
        <v>612</v>
      </c>
      <c r="AK3392" t="s">
        <v>612</v>
      </c>
      <c r="AL3392" t="s">
        <v>612</v>
      </c>
      <c r="AM3392" t="s">
        <v>612</v>
      </c>
      <c r="AN3392" t="s">
        <v>612</v>
      </c>
      <c r="AO3392" t="s">
        <v>612</v>
      </c>
      <c r="AP3392" t="s">
        <v>612</v>
      </c>
      <c r="AQ3392" t="s">
        <v>612</v>
      </c>
      <c r="AR3392" t="s">
        <v>612</v>
      </c>
      <c r="AS3392" t="s">
        <v>612</v>
      </c>
      <c r="AT3392" t="s">
        <v>613</v>
      </c>
      <c r="AU3392" t="s">
        <v>612</v>
      </c>
      <c r="AV3392" t="s">
        <v>635</v>
      </c>
      <c r="AW3392">
        <v>40798</v>
      </c>
      <c r="AX3392">
        <v>2188231</v>
      </c>
      <c r="AY3392" t="s">
        <v>621</v>
      </c>
      <c r="AZ3392" t="s">
        <v>140</v>
      </c>
      <c r="BA3392" t="s">
        <v>146</v>
      </c>
      <c r="BB3392" t="s">
        <v>700</v>
      </c>
      <c r="BC3392">
        <v>41883</v>
      </c>
      <c r="BD3392">
        <v>0</v>
      </c>
      <c r="BE3392">
        <v>434000</v>
      </c>
      <c r="BF3392">
        <v>0</v>
      </c>
      <c r="BG3392">
        <v>279652</v>
      </c>
      <c r="BH3392">
        <v>0</v>
      </c>
      <c r="BI3392">
        <v>0</v>
      </c>
      <c r="BJ3392">
        <v>0</v>
      </c>
      <c r="BK3392">
        <v>0</v>
      </c>
      <c r="BL3392">
        <v>0</v>
      </c>
      <c r="BM3392">
        <v>0</v>
      </c>
      <c r="BN3392">
        <v>0</v>
      </c>
      <c r="BO3392">
        <v>0</v>
      </c>
      <c r="BP3392">
        <v>442653</v>
      </c>
      <c r="BQ3392">
        <v>0</v>
      </c>
      <c r="BR3392">
        <v>134146</v>
      </c>
      <c r="BS3392">
        <v>1290451</v>
      </c>
      <c r="BT3392">
        <v>0</v>
      </c>
      <c r="BU3392">
        <v>0</v>
      </c>
      <c r="BV3392">
        <v>1032842</v>
      </c>
      <c r="BW3392">
        <v>0</v>
      </c>
      <c r="BX3392">
        <v>0</v>
      </c>
      <c r="BY3392">
        <v>0</v>
      </c>
      <c r="BZ3392">
        <v>0</v>
      </c>
      <c r="CA3392">
        <v>0</v>
      </c>
      <c r="CB3392">
        <v>0</v>
      </c>
      <c r="CC3392">
        <v>0</v>
      </c>
      <c r="CD3392">
        <v>1032842</v>
      </c>
      <c r="CE3392">
        <v>2323293</v>
      </c>
      <c r="CF3392">
        <v>2323293</v>
      </c>
      <c r="CG3392">
        <v>0</v>
      </c>
      <c r="CH3392" t="s">
        <v>612</v>
      </c>
      <c r="CI3392" t="s">
        <v>616</v>
      </c>
      <c r="CJ3392" t="s">
        <v>617</v>
      </c>
      <c r="CK3392" t="s">
        <v>617</v>
      </c>
      <c r="CL3392" t="s">
        <v>617</v>
      </c>
      <c r="CM3392" t="s">
        <v>617</v>
      </c>
      <c r="CN3392">
        <v>0</v>
      </c>
    </row>
    <row r="3393" spans="1:92" x14ac:dyDescent="0.25">
      <c r="A3393" t="s">
        <v>16752</v>
      </c>
      <c r="B3393" t="s">
        <v>16752</v>
      </c>
      <c r="C3393">
        <v>63</v>
      </c>
      <c r="D3393" t="s">
        <v>597</v>
      </c>
      <c r="E3393">
        <v>67300</v>
      </c>
      <c r="F3393" t="s">
        <v>16703</v>
      </c>
      <c r="G3393" t="s">
        <v>16753</v>
      </c>
      <c r="H3393" t="s">
        <v>16754</v>
      </c>
      <c r="I3393" t="s">
        <v>630</v>
      </c>
      <c r="J3393">
        <v>3193</v>
      </c>
      <c r="K3393">
        <v>7101</v>
      </c>
      <c r="L3393" t="s">
        <v>16750</v>
      </c>
      <c r="M3393" t="s">
        <v>16751</v>
      </c>
      <c r="N3393" t="s">
        <v>2032</v>
      </c>
      <c r="O3393" t="s">
        <v>2033</v>
      </c>
      <c r="P3393" t="s">
        <v>2034</v>
      </c>
      <c r="Q3393" t="s">
        <v>2035</v>
      </c>
      <c r="R3393" t="s">
        <v>2036</v>
      </c>
      <c r="S3393" t="s">
        <v>2023</v>
      </c>
      <c r="T3393" t="s">
        <v>2024</v>
      </c>
      <c r="U3393" t="s">
        <v>1576</v>
      </c>
      <c r="V3393" t="s">
        <v>1577</v>
      </c>
      <c r="W3393">
        <v>42.287936500000001</v>
      </c>
      <c r="X3393">
        <v>-82.732878200000002</v>
      </c>
      <c r="Y3393" t="s">
        <v>612</v>
      </c>
      <c r="Z3393" t="s">
        <v>612</v>
      </c>
      <c r="AA3393" t="s">
        <v>612</v>
      </c>
      <c r="AB3393" t="s">
        <v>612</v>
      </c>
      <c r="AC3393" t="s">
        <v>612</v>
      </c>
      <c r="AD3393" t="s">
        <v>612</v>
      </c>
      <c r="AE3393" t="s">
        <v>612</v>
      </c>
      <c r="AF3393" t="s">
        <v>612</v>
      </c>
      <c r="AG3393" t="s">
        <v>612</v>
      </c>
      <c r="AH3393" t="s">
        <v>612</v>
      </c>
      <c r="AI3393" t="s">
        <v>612</v>
      </c>
      <c r="AJ3393" t="s">
        <v>612</v>
      </c>
      <c r="AK3393" t="s">
        <v>612</v>
      </c>
      <c r="AL3393" t="s">
        <v>612</v>
      </c>
      <c r="AM3393" t="s">
        <v>612</v>
      </c>
      <c r="AN3393" t="s">
        <v>612</v>
      </c>
      <c r="AO3393" t="s">
        <v>612</v>
      </c>
      <c r="AP3393" t="s">
        <v>612</v>
      </c>
      <c r="AQ3393" t="s">
        <v>612</v>
      </c>
      <c r="AR3393" t="s">
        <v>612</v>
      </c>
      <c r="AS3393" t="s">
        <v>612</v>
      </c>
      <c r="AT3393" t="s">
        <v>613</v>
      </c>
      <c r="AU3393" t="s">
        <v>612</v>
      </c>
      <c r="AV3393" t="s">
        <v>614</v>
      </c>
      <c r="AW3393" t="s">
        <v>612</v>
      </c>
      <c r="AX3393">
        <v>2027581</v>
      </c>
      <c r="AY3393" t="s">
        <v>621</v>
      </c>
      <c r="AZ3393" t="s">
        <v>140</v>
      </c>
      <c r="BA3393" t="s">
        <v>460</v>
      </c>
      <c r="BB3393" t="s">
        <v>787</v>
      </c>
      <c r="BC3393">
        <v>42614</v>
      </c>
      <c r="BD3393">
        <v>0</v>
      </c>
      <c r="BE3393">
        <v>0</v>
      </c>
      <c r="BF3393">
        <v>0</v>
      </c>
      <c r="BG3393">
        <v>2027581</v>
      </c>
      <c r="BH3393">
        <v>0</v>
      </c>
      <c r="BI3393">
        <v>0</v>
      </c>
      <c r="BJ3393">
        <v>0</v>
      </c>
      <c r="BK3393">
        <v>0</v>
      </c>
      <c r="BL3393">
        <v>0</v>
      </c>
      <c r="BM3393">
        <v>0</v>
      </c>
      <c r="BN3393">
        <v>0</v>
      </c>
      <c r="BO3393">
        <v>0</v>
      </c>
      <c r="BP3393">
        <v>0</v>
      </c>
      <c r="BQ3393">
        <v>0</v>
      </c>
      <c r="BR3393">
        <v>0</v>
      </c>
      <c r="BS3393">
        <v>2027581</v>
      </c>
      <c r="BT3393">
        <v>0</v>
      </c>
      <c r="BU3393">
        <v>0</v>
      </c>
      <c r="BV3393">
        <v>0</v>
      </c>
      <c r="BW3393">
        <v>0</v>
      </c>
      <c r="BX3393">
        <v>0</v>
      </c>
      <c r="BY3393">
        <v>0</v>
      </c>
      <c r="BZ3393">
        <v>0</v>
      </c>
      <c r="CA3393">
        <v>0</v>
      </c>
      <c r="CB3393">
        <v>0</v>
      </c>
      <c r="CC3393">
        <v>0</v>
      </c>
      <c r="CD3393">
        <v>0</v>
      </c>
      <c r="CE3393">
        <v>2027581</v>
      </c>
      <c r="CF3393">
        <v>2027581</v>
      </c>
      <c r="CG3393">
        <v>0</v>
      </c>
      <c r="CH3393" t="s">
        <v>612</v>
      </c>
      <c r="CI3393" t="s">
        <v>616</v>
      </c>
      <c r="CJ3393" t="s">
        <v>617</v>
      </c>
      <c r="CK3393" t="s">
        <v>617</v>
      </c>
      <c r="CL3393" t="s">
        <v>617</v>
      </c>
      <c r="CM3393" t="s">
        <v>617</v>
      </c>
      <c r="CN3393">
        <v>0</v>
      </c>
    </row>
    <row r="3394" spans="1:92" x14ac:dyDescent="0.25">
      <c r="A3394" t="s">
        <v>16755</v>
      </c>
      <c r="B3394" t="s">
        <v>16755</v>
      </c>
      <c r="C3394">
        <v>63</v>
      </c>
      <c r="D3394" t="s">
        <v>597</v>
      </c>
      <c r="E3394">
        <v>67300</v>
      </c>
      <c r="F3394" t="s">
        <v>16703</v>
      </c>
      <c r="G3394" t="s">
        <v>16756</v>
      </c>
      <c r="H3394" t="s">
        <v>16757</v>
      </c>
      <c r="I3394" t="s">
        <v>630</v>
      </c>
      <c r="J3394">
        <v>3771</v>
      </c>
      <c r="K3394">
        <v>7507</v>
      </c>
      <c r="L3394" t="s">
        <v>16758</v>
      </c>
      <c r="M3394" t="s">
        <v>16759</v>
      </c>
      <c r="N3394" t="s">
        <v>2018</v>
      </c>
      <c r="O3394" t="s">
        <v>16760</v>
      </c>
      <c r="P3394" t="s">
        <v>2050</v>
      </c>
      <c r="Q3394" t="s">
        <v>2051</v>
      </c>
      <c r="R3394" t="s">
        <v>2052</v>
      </c>
      <c r="S3394" t="s">
        <v>2023</v>
      </c>
      <c r="T3394" t="s">
        <v>2024</v>
      </c>
      <c r="U3394" t="s">
        <v>1576</v>
      </c>
      <c r="V3394" t="s">
        <v>1577</v>
      </c>
      <c r="W3394">
        <v>42.309863999999997</v>
      </c>
      <c r="X3394">
        <v>-82.886577000000003</v>
      </c>
      <c r="Y3394" t="s">
        <v>612</v>
      </c>
      <c r="Z3394" t="s">
        <v>612</v>
      </c>
      <c r="AA3394" t="s">
        <v>612</v>
      </c>
      <c r="AB3394" t="s">
        <v>612</v>
      </c>
      <c r="AC3394" t="s">
        <v>612</v>
      </c>
      <c r="AD3394" t="s">
        <v>612</v>
      </c>
      <c r="AE3394" t="s">
        <v>612</v>
      </c>
      <c r="AF3394" t="s">
        <v>612</v>
      </c>
      <c r="AG3394" t="s">
        <v>612</v>
      </c>
      <c r="AH3394" t="s">
        <v>612</v>
      </c>
      <c r="AI3394" t="s">
        <v>612</v>
      </c>
      <c r="AJ3394" t="s">
        <v>612</v>
      </c>
      <c r="AK3394" t="s">
        <v>612</v>
      </c>
      <c r="AL3394" t="s">
        <v>612</v>
      </c>
      <c r="AM3394" t="s">
        <v>612</v>
      </c>
      <c r="AN3394" t="s">
        <v>612</v>
      </c>
      <c r="AO3394" t="s">
        <v>612</v>
      </c>
      <c r="AP3394" t="s">
        <v>612</v>
      </c>
      <c r="AQ3394" t="s">
        <v>612</v>
      </c>
      <c r="AR3394" t="s">
        <v>612</v>
      </c>
      <c r="AS3394" t="s">
        <v>612</v>
      </c>
      <c r="AT3394" t="s">
        <v>613</v>
      </c>
      <c r="AU3394" t="s">
        <v>612</v>
      </c>
      <c r="AV3394" t="s">
        <v>614</v>
      </c>
      <c r="AW3394" t="s">
        <v>612</v>
      </c>
      <c r="AX3394">
        <v>661795</v>
      </c>
      <c r="AY3394" t="s">
        <v>621</v>
      </c>
      <c r="AZ3394" t="s">
        <v>140</v>
      </c>
      <c r="BA3394" t="s">
        <v>470</v>
      </c>
      <c r="BB3394" t="s">
        <v>700</v>
      </c>
      <c r="BC3394">
        <v>41883</v>
      </c>
      <c r="BD3394">
        <v>0</v>
      </c>
      <c r="BE3394">
        <v>0</v>
      </c>
      <c r="BF3394">
        <v>0</v>
      </c>
      <c r="BG3394">
        <v>75582</v>
      </c>
      <c r="BH3394">
        <v>0</v>
      </c>
      <c r="BI3394">
        <v>0</v>
      </c>
      <c r="BJ3394">
        <v>0</v>
      </c>
      <c r="BK3394">
        <v>0</v>
      </c>
      <c r="BL3394">
        <v>0</v>
      </c>
      <c r="BM3394">
        <v>0</v>
      </c>
      <c r="BN3394">
        <v>0</v>
      </c>
      <c r="BO3394">
        <v>0</v>
      </c>
      <c r="BP3394">
        <v>0</v>
      </c>
      <c r="BQ3394">
        <v>0</v>
      </c>
      <c r="BR3394">
        <v>0</v>
      </c>
      <c r="BS3394">
        <v>75582</v>
      </c>
      <c r="BT3394">
        <v>0</v>
      </c>
      <c r="BU3394">
        <v>0</v>
      </c>
      <c r="BV3394">
        <v>484584</v>
      </c>
      <c r="BW3394">
        <v>0</v>
      </c>
      <c r="BX3394">
        <v>0</v>
      </c>
      <c r="BY3394">
        <v>0</v>
      </c>
      <c r="BZ3394">
        <v>0</v>
      </c>
      <c r="CA3394">
        <v>0</v>
      </c>
      <c r="CB3394">
        <v>0</v>
      </c>
      <c r="CC3394">
        <v>0</v>
      </c>
      <c r="CD3394">
        <v>484584</v>
      </c>
      <c r="CE3394">
        <v>560166</v>
      </c>
      <c r="CF3394">
        <v>560166</v>
      </c>
      <c r="CG3394">
        <v>0</v>
      </c>
      <c r="CH3394" t="s">
        <v>612</v>
      </c>
      <c r="CI3394" t="s">
        <v>616</v>
      </c>
      <c r="CJ3394" t="s">
        <v>617</v>
      </c>
      <c r="CK3394" t="s">
        <v>617</v>
      </c>
      <c r="CL3394" t="s">
        <v>617</v>
      </c>
      <c r="CM3394" t="s">
        <v>617</v>
      </c>
      <c r="CN3394">
        <v>0</v>
      </c>
    </row>
    <row r="3395" spans="1:92" x14ac:dyDescent="0.25">
      <c r="A3395" t="s">
        <v>16761</v>
      </c>
      <c r="B3395" t="s">
        <v>16761</v>
      </c>
      <c r="C3395">
        <v>63</v>
      </c>
      <c r="D3395" t="s">
        <v>597</v>
      </c>
      <c r="E3395">
        <v>67300</v>
      </c>
      <c r="F3395" t="s">
        <v>16703</v>
      </c>
      <c r="G3395" t="s">
        <v>16756</v>
      </c>
      <c r="H3395" t="s">
        <v>16757</v>
      </c>
      <c r="I3395" t="s">
        <v>630</v>
      </c>
      <c r="J3395">
        <v>3771</v>
      </c>
      <c r="K3395">
        <v>7507</v>
      </c>
      <c r="L3395" t="s">
        <v>16758</v>
      </c>
      <c r="M3395" t="s">
        <v>16759</v>
      </c>
      <c r="N3395" t="s">
        <v>2018</v>
      </c>
      <c r="O3395" t="s">
        <v>16760</v>
      </c>
      <c r="P3395" t="s">
        <v>2050</v>
      </c>
      <c r="Q3395" t="s">
        <v>2051</v>
      </c>
      <c r="R3395" t="s">
        <v>2052</v>
      </c>
      <c r="S3395" t="s">
        <v>2023</v>
      </c>
      <c r="T3395" t="s">
        <v>2024</v>
      </c>
      <c r="U3395" t="s">
        <v>1576</v>
      </c>
      <c r="V3395" t="s">
        <v>1577</v>
      </c>
      <c r="W3395">
        <v>42.309863999999997</v>
      </c>
      <c r="X3395">
        <v>-82.886577000000003</v>
      </c>
      <c r="Y3395" t="s">
        <v>612</v>
      </c>
      <c r="Z3395" t="s">
        <v>612</v>
      </c>
      <c r="AA3395" t="s">
        <v>612</v>
      </c>
      <c r="AB3395" t="s">
        <v>612</v>
      </c>
      <c r="AC3395" t="s">
        <v>612</v>
      </c>
      <c r="AD3395" t="s">
        <v>612</v>
      </c>
      <c r="AE3395" t="s">
        <v>612</v>
      </c>
      <c r="AF3395" t="s">
        <v>612</v>
      </c>
      <c r="AG3395" t="s">
        <v>612</v>
      </c>
      <c r="AH3395" t="s">
        <v>612</v>
      </c>
      <c r="AI3395" t="s">
        <v>612</v>
      </c>
      <c r="AJ3395" t="s">
        <v>612</v>
      </c>
      <c r="AK3395" t="s">
        <v>612</v>
      </c>
      <c r="AL3395" t="s">
        <v>612</v>
      </c>
      <c r="AM3395" t="s">
        <v>612</v>
      </c>
      <c r="AN3395" t="s">
        <v>612</v>
      </c>
      <c r="AO3395" t="s">
        <v>612</v>
      </c>
      <c r="AP3395" t="s">
        <v>612</v>
      </c>
      <c r="AQ3395" t="s">
        <v>612</v>
      </c>
      <c r="AR3395" t="s">
        <v>612</v>
      </c>
      <c r="AS3395" t="s">
        <v>612</v>
      </c>
      <c r="AT3395" t="s">
        <v>613</v>
      </c>
      <c r="AU3395" t="s">
        <v>612</v>
      </c>
      <c r="AV3395" t="s">
        <v>1076</v>
      </c>
      <c r="AW3395" t="s">
        <v>612</v>
      </c>
      <c r="AX3395">
        <v>0</v>
      </c>
      <c r="AY3395" t="s">
        <v>1076</v>
      </c>
      <c r="AZ3395" t="s">
        <v>1076</v>
      </c>
      <c r="BA3395" t="s">
        <v>470</v>
      </c>
      <c r="BB3395" t="s">
        <v>1077</v>
      </c>
      <c r="BC3395" t="s">
        <v>1077</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0</v>
      </c>
      <c r="BW3395">
        <v>0</v>
      </c>
      <c r="BX3395">
        <v>0</v>
      </c>
      <c r="BY3395">
        <v>0</v>
      </c>
      <c r="BZ3395">
        <v>0</v>
      </c>
      <c r="CA3395">
        <v>0</v>
      </c>
      <c r="CB3395">
        <v>0</v>
      </c>
      <c r="CC3395">
        <v>0</v>
      </c>
      <c r="CD3395">
        <v>0</v>
      </c>
      <c r="CE3395">
        <v>0</v>
      </c>
      <c r="CF3395">
        <v>0</v>
      </c>
      <c r="CG3395">
        <v>0</v>
      </c>
      <c r="CH3395" t="s">
        <v>612</v>
      </c>
      <c r="CI3395" t="s">
        <v>616</v>
      </c>
      <c r="CJ3395" t="s">
        <v>617</v>
      </c>
      <c r="CK3395" t="s">
        <v>617</v>
      </c>
      <c r="CL3395" t="s">
        <v>617</v>
      </c>
      <c r="CM3395" t="s">
        <v>617</v>
      </c>
      <c r="CN3395">
        <v>0</v>
      </c>
    </row>
    <row r="3396" spans="1:92" x14ac:dyDescent="0.25">
      <c r="A3396" t="s">
        <v>16762</v>
      </c>
      <c r="B3396" t="s">
        <v>16762</v>
      </c>
      <c r="C3396">
        <v>63</v>
      </c>
      <c r="D3396" t="s">
        <v>597</v>
      </c>
      <c r="E3396">
        <v>67300</v>
      </c>
      <c r="F3396" t="s">
        <v>16703</v>
      </c>
      <c r="G3396" t="s">
        <v>16763</v>
      </c>
      <c r="H3396" t="s">
        <v>16764</v>
      </c>
      <c r="I3396" t="s">
        <v>779</v>
      </c>
      <c r="J3396">
        <v>10542</v>
      </c>
      <c r="K3396">
        <v>11159</v>
      </c>
      <c r="L3396" t="s">
        <v>16765</v>
      </c>
      <c r="M3396" t="s">
        <v>16766</v>
      </c>
      <c r="N3396" t="s">
        <v>1585</v>
      </c>
      <c r="O3396" t="s">
        <v>16767</v>
      </c>
      <c r="P3396" t="s">
        <v>1587</v>
      </c>
      <c r="Q3396" t="s">
        <v>1588</v>
      </c>
      <c r="R3396" t="s">
        <v>1589</v>
      </c>
      <c r="S3396" t="s">
        <v>1590</v>
      </c>
      <c r="T3396" t="s">
        <v>1591</v>
      </c>
      <c r="U3396" t="s">
        <v>1576</v>
      </c>
      <c r="V3396" t="s">
        <v>1577</v>
      </c>
      <c r="W3396">
        <v>44.587072540000001</v>
      </c>
      <c r="X3396">
        <v>-80.923254170000007</v>
      </c>
      <c r="Y3396">
        <v>40731</v>
      </c>
      <c r="Z3396" t="s">
        <v>977</v>
      </c>
      <c r="AA3396" t="s">
        <v>803</v>
      </c>
      <c r="AB3396" t="s">
        <v>612</v>
      </c>
      <c r="AC3396" t="s">
        <v>612</v>
      </c>
      <c r="AD3396" t="s">
        <v>612</v>
      </c>
      <c r="AE3396">
        <v>40731</v>
      </c>
      <c r="AF3396" t="s">
        <v>977</v>
      </c>
      <c r="AG3396" t="s">
        <v>803</v>
      </c>
      <c r="AH3396" t="s">
        <v>612</v>
      </c>
      <c r="AI3396" t="s">
        <v>612</v>
      </c>
      <c r="AJ3396" t="s">
        <v>612</v>
      </c>
      <c r="AK3396" t="s">
        <v>612</v>
      </c>
      <c r="AL3396" t="s">
        <v>612</v>
      </c>
      <c r="AM3396" t="s">
        <v>612</v>
      </c>
      <c r="AN3396" t="s">
        <v>612</v>
      </c>
      <c r="AO3396" t="s">
        <v>612</v>
      </c>
      <c r="AP3396" t="s">
        <v>612</v>
      </c>
      <c r="AQ3396">
        <v>92</v>
      </c>
      <c r="AR3396" t="s">
        <v>612</v>
      </c>
      <c r="AS3396" t="s">
        <v>612</v>
      </c>
      <c r="AT3396" t="s">
        <v>613</v>
      </c>
      <c r="AU3396" t="s">
        <v>612</v>
      </c>
      <c r="AV3396" t="s">
        <v>614</v>
      </c>
      <c r="AW3396" t="s">
        <v>612</v>
      </c>
      <c r="AX3396">
        <v>3778053</v>
      </c>
      <c r="AY3396" t="s">
        <v>621</v>
      </c>
      <c r="AZ3396" t="s">
        <v>140</v>
      </c>
      <c r="BA3396" t="s">
        <v>460</v>
      </c>
      <c r="BB3396" t="s">
        <v>700</v>
      </c>
      <c r="BC3396">
        <v>41883</v>
      </c>
      <c r="BD3396">
        <v>0</v>
      </c>
      <c r="BE3396">
        <v>0</v>
      </c>
      <c r="BF3396">
        <v>0</v>
      </c>
      <c r="BG3396">
        <v>459490</v>
      </c>
      <c r="BH3396">
        <v>0</v>
      </c>
      <c r="BI3396">
        <v>0</v>
      </c>
      <c r="BJ3396">
        <v>420916</v>
      </c>
      <c r="BK3396">
        <v>0</v>
      </c>
      <c r="BL3396">
        <v>0</v>
      </c>
      <c r="BM3396">
        <v>179853</v>
      </c>
      <c r="BN3396">
        <v>0</v>
      </c>
      <c r="BO3396">
        <v>0</v>
      </c>
      <c r="BP3396">
        <v>447960</v>
      </c>
      <c r="BQ3396">
        <v>0</v>
      </c>
      <c r="BR3396">
        <v>0</v>
      </c>
      <c r="BS3396">
        <v>1508219</v>
      </c>
      <c r="BT3396">
        <v>0</v>
      </c>
      <c r="BU3396">
        <v>0</v>
      </c>
      <c r="BV3396">
        <v>484585</v>
      </c>
      <c r="BW3396">
        <v>0</v>
      </c>
      <c r="BX3396">
        <v>1785249</v>
      </c>
      <c r="BY3396">
        <v>0</v>
      </c>
      <c r="BZ3396">
        <v>0</v>
      </c>
      <c r="CA3396">
        <v>0</v>
      </c>
      <c r="CB3396">
        <v>0</v>
      </c>
      <c r="CC3396">
        <v>0</v>
      </c>
      <c r="CD3396">
        <v>2269834</v>
      </c>
      <c r="CE3396">
        <v>3778053</v>
      </c>
      <c r="CF3396">
        <v>3778053</v>
      </c>
      <c r="CG3396">
        <v>0</v>
      </c>
      <c r="CH3396" t="s">
        <v>612</v>
      </c>
      <c r="CI3396" t="s">
        <v>616</v>
      </c>
      <c r="CJ3396" t="s">
        <v>702</v>
      </c>
      <c r="CK3396" t="s">
        <v>703</v>
      </c>
      <c r="CL3396" t="s">
        <v>617</v>
      </c>
      <c r="CM3396" t="s">
        <v>617</v>
      </c>
      <c r="CN3396">
        <v>1785249</v>
      </c>
    </row>
    <row r="3397" spans="1:92" x14ac:dyDescent="0.25">
      <c r="A3397" t="s">
        <v>16768</v>
      </c>
      <c r="B3397" t="s">
        <v>16768</v>
      </c>
      <c r="C3397">
        <v>63</v>
      </c>
      <c r="D3397" t="s">
        <v>597</v>
      </c>
      <c r="E3397">
        <v>67300</v>
      </c>
      <c r="F3397" t="s">
        <v>16703</v>
      </c>
      <c r="G3397" t="s">
        <v>16763</v>
      </c>
      <c r="H3397" t="s">
        <v>16764</v>
      </c>
      <c r="I3397" t="s">
        <v>779</v>
      </c>
      <c r="J3397">
        <v>10542</v>
      </c>
      <c r="K3397">
        <v>11159</v>
      </c>
      <c r="L3397" t="s">
        <v>16765</v>
      </c>
      <c r="M3397" t="s">
        <v>16766</v>
      </c>
      <c r="N3397" t="s">
        <v>1585</v>
      </c>
      <c r="O3397" t="s">
        <v>16767</v>
      </c>
      <c r="P3397" t="s">
        <v>1587</v>
      </c>
      <c r="Q3397" t="s">
        <v>1588</v>
      </c>
      <c r="R3397" t="s">
        <v>1589</v>
      </c>
      <c r="S3397" t="s">
        <v>1590</v>
      </c>
      <c r="T3397" t="s">
        <v>1591</v>
      </c>
      <c r="U3397" t="s">
        <v>1576</v>
      </c>
      <c r="V3397" t="s">
        <v>1577</v>
      </c>
      <c r="W3397">
        <v>44.587072540000001</v>
      </c>
      <c r="X3397">
        <v>-80.923254170000007</v>
      </c>
      <c r="Y3397" t="s">
        <v>612</v>
      </c>
      <c r="Z3397" t="s">
        <v>612</v>
      </c>
      <c r="AA3397" t="s">
        <v>612</v>
      </c>
      <c r="AB3397" t="s">
        <v>612</v>
      </c>
      <c r="AC3397" t="s">
        <v>612</v>
      </c>
      <c r="AD3397" t="s">
        <v>612</v>
      </c>
      <c r="AE3397" t="s">
        <v>612</v>
      </c>
      <c r="AF3397" t="s">
        <v>612</v>
      </c>
      <c r="AG3397" t="s">
        <v>612</v>
      </c>
      <c r="AH3397" t="s">
        <v>612</v>
      </c>
      <c r="AI3397" t="s">
        <v>612</v>
      </c>
      <c r="AJ3397" t="s">
        <v>612</v>
      </c>
      <c r="AK3397" t="s">
        <v>612</v>
      </c>
      <c r="AL3397" t="s">
        <v>612</v>
      </c>
      <c r="AM3397" t="s">
        <v>612</v>
      </c>
      <c r="AN3397" t="s">
        <v>612</v>
      </c>
      <c r="AO3397" t="s">
        <v>612</v>
      </c>
      <c r="AP3397" t="s">
        <v>612</v>
      </c>
      <c r="AQ3397" t="s">
        <v>612</v>
      </c>
      <c r="AR3397" t="s">
        <v>612</v>
      </c>
      <c r="AS3397" t="s">
        <v>612</v>
      </c>
      <c r="AT3397" t="s">
        <v>613</v>
      </c>
      <c r="AU3397" t="s">
        <v>612</v>
      </c>
      <c r="AV3397" t="s">
        <v>635</v>
      </c>
      <c r="AW3397">
        <v>39691</v>
      </c>
      <c r="AX3397">
        <v>6612335</v>
      </c>
      <c r="AY3397" t="s">
        <v>621</v>
      </c>
      <c r="AZ3397" t="s">
        <v>145</v>
      </c>
      <c r="BA3397" t="s">
        <v>470</v>
      </c>
      <c r="BB3397" t="s">
        <v>1255</v>
      </c>
      <c r="BC3397">
        <v>37865</v>
      </c>
      <c r="BD3397">
        <v>0</v>
      </c>
      <c r="BE3397">
        <v>0</v>
      </c>
      <c r="BF3397">
        <v>0</v>
      </c>
      <c r="BG3397">
        <v>0</v>
      </c>
      <c r="BH3397">
        <v>0</v>
      </c>
      <c r="BI3397">
        <v>0</v>
      </c>
      <c r="BJ3397">
        <v>0</v>
      </c>
      <c r="BK3397">
        <v>0</v>
      </c>
      <c r="BL3397">
        <v>0</v>
      </c>
      <c r="BM3397">
        <v>0</v>
      </c>
      <c r="BN3397">
        <v>0</v>
      </c>
      <c r="BO3397">
        <v>0</v>
      </c>
      <c r="BP3397">
        <v>0</v>
      </c>
      <c r="BQ3397">
        <v>0</v>
      </c>
      <c r="BR3397">
        <v>0</v>
      </c>
      <c r="BS3397">
        <v>0</v>
      </c>
      <c r="BT3397">
        <v>6612335</v>
      </c>
      <c r="BU3397">
        <v>0</v>
      </c>
      <c r="BV3397">
        <v>0</v>
      </c>
      <c r="BW3397">
        <v>0</v>
      </c>
      <c r="BX3397">
        <v>0</v>
      </c>
      <c r="BY3397">
        <v>0</v>
      </c>
      <c r="BZ3397">
        <v>0</v>
      </c>
      <c r="CA3397">
        <v>0</v>
      </c>
      <c r="CB3397">
        <v>0</v>
      </c>
      <c r="CC3397">
        <v>0</v>
      </c>
      <c r="CD3397">
        <v>6612335</v>
      </c>
      <c r="CE3397">
        <v>6612335</v>
      </c>
      <c r="CF3397">
        <v>6612335</v>
      </c>
      <c r="CG3397">
        <v>0</v>
      </c>
      <c r="CH3397" t="s">
        <v>612</v>
      </c>
      <c r="CI3397" t="s">
        <v>616</v>
      </c>
      <c r="CJ3397" t="s">
        <v>617</v>
      </c>
      <c r="CK3397" t="s">
        <v>617</v>
      </c>
      <c r="CL3397" t="s">
        <v>617</v>
      </c>
      <c r="CM3397" t="s">
        <v>617</v>
      </c>
      <c r="CN3397">
        <v>0</v>
      </c>
    </row>
    <row r="3398" spans="1:92" x14ac:dyDescent="0.25">
      <c r="A3398" t="s">
        <v>16769</v>
      </c>
      <c r="B3398" t="s">
        <v>16769</v>
      </c>
      <c r="C3398">
        <v>63</v>
      </c>
      <c r="D3398" t="s">
        <v>597</v>
      </c>
      <c r="E3398">
        <v>67300</v>
      </c>
      <c r="F3398" t="s">
        <v>16703</v>
      </c>
      <c r="G3398" t="s">
        <v>16770</v>
      </c>
      <c r="H3398" t="s">
        <v>16771</v>
      </c>
      <c r="I3398" t="s">
        <v>630</v>
      </c>
      <c r="J3398">
        <v>10392</v>
      </c>
      <c r="K3398">
        <v>8923</v>
      </c>
      <c r="L3398" t="s">
        <v>16772</v>
      </c>
      <c r="M3398" t="s">
        <v>16773</v>
      </c>
      <c r="N3398" t="s">
        <v>2018</v>
      </c>
      <c r="O3398" t="s">
        <v>16774</v>
      </c>
      <c r="P3398" t="s">
        <v>2020</v>
      </c>
      <c r="Q3398" t="s">
        <v>2021</v>
      </c>
      <c r="R3398" t="s">
        <v>2022</v>
      </c>
      <c r="S3398" t="s">
        <v>2023</v>
      </c>
      <c r="T3398" t="s">
        <v>2024</v>
      </c>
      <c r="U3398" t="s">
        <v>1576</v>
      </c>
      <c r="V3398" t="s">
        <v>1577</v>
      </c>
      <c r="W3398">
        <v>42.28933</v>
      </c>
      <c r="X3398">
        <v>-83.047340000000005</v>
      </c>
      <c r="Y3398" t="s">
        <v>612</v>
      </c>
      <c r="Z3398" t="s">
        <v>612</v>
      </c>
      <c r="AA3398" t="s">
        <v>612</v>
      </c>
      <c r="AB3398" t="s">
        <v>612</v>
      </c>
      <c r="AC3398" t="s">
        <v>612</v>
      </c>
      <c r="AD3398" t="s">
        <v>612</v>
      </c>
      <c r="AE3398" t="s">
        <v>612</v>
      </c>
      <c r="AF3398" t="s">
        <v>612</v>
      </c>
      <c r="AG3398" t="s">
        <v>612</v>
      </c>
      <c r="AH3398" t="s">
        <v>612</v>
      </c>
      <c r="AI3398" t="s">
        <v>612</v>
      </c>
      <c r="AJ3398" t="s">
        <v>612</v>
      </c>
      <c r="AK3398" t="s">
        <v>612</v>
      </c>
      <c r="AL3398" t="s">
        <v>612</v>
      </c>
      <c r="AM3398" t="s">
        <v>612</v>
      </c>
      <c r="AN3398" t="s">
        <v>612</v>
      </c>
      <c r="AO3398" t="s">
        <v>612</v>
      </c>
      <c r="AP3398" t="s">
        <v>612</v>
      </c>
      <c r="AQ3398" t="s">
        <v>612</v>
      </c>
      <c r="AR3398" t="s">
        <v>612</v>
      </c>
      <c r="AS3398" t="s">
        <v>612</v>
      </c>
      <c r="AT3398" t="s">
        <v>613</v>
      </c>
      <c r="AU3398" t="s">
        <v>612</v>
      </c>
      <c r="AV3398" t="s">
        <v>635</v>
      </c>
      <c r="AW3398">
        <v>39691</v>
      </c>
      <c r="AX3398">
        <v>1544118</v>
      </c>
      <c r="AY3398" t="s">
        <v>621</v>
      </c>
      <c r="AZ3398" t="s">
        <v>145</v>
      </c>
      <c r="BA3398" t="s">
        <v>470</v>
      </c>
      <c r="BB3398" t="s">
        <v>1318</v>
      </c>
      <c r="BC3398">
        <v>37500</v>
      </c>
      <c r="BD3398">
        <v>0</v>
      </c>
      <c r="BE3398">
        <v>0</v>
      </c>
      <c r="BF3398">
        <v>0</v>
      </c>
      <c r="BG3398">
        <v>0</v>
      </c>
      <c r="BH3398">
        <v>0</v>
      </c>
      <c r="BI3398">
        <v>0</v>
      </c>
      <c r="BJ3398">
        <v>0</v>
      </c>
      <c r="BK3398">
        <v>0</v>
      </c>
      <c r="BL3398">
        <v>0</v>
      </c>
      <c r="BM3398">
        <v>0</v>
      </c>
      <c r="BN3398">
        <v>0</v>
      </c>
      <c r="BO3398">
        <v>0</v>
      </c>
      <c r="BP3398">
        <v>0</v>
      </c>
      <c r="BQ3398">
        <v>0</v>
      </c>
      <c r="BR3398">
        <v>1544118</v>
      </c>
      <c r="BS3398">
        <v>1544118</v>
      </c>
      <c r="BT3398">
        <v>0</v>
      </c>
      <c r="BU3398">
        <v>0</v>
      </c>
      <c r="BV3398">
        <v>0</v>
      </c>
      <c r="BW3398">
        <v>0</v>
      </c>
      <c r="BX3398">
        <v>0</v>
      </c>
      <c r="BY3398">
        <v>0</v>
      </c>
      <c r="BZ3398">
        <v>0</v>
      </c>
      <c r="CA3398">
        <v>0</v>
      </c>
      <c r="CB3398">
        <v>0</v>
      </c>
      <c r="CC3398">
        <v>0</v>
      </c>
      <c r="CD3398">
        <v>0</v>
      </c>
      <c r="CE3398">
        <v>1544118</v>
      </c>
      <c r="CF3398">
        <v>1544118</v>
      </c>
      <c r="CG3398">
        <v>0</v>
      </c>
      <c r="CH3398" t="s">
        <v>612</v>
      </c>
      <c r="CI3398" t="s">
        <v>616</v>
      </c>
      <c r="CJ3398" t="s">
        <v>617</v>
      </c>
      <c r="CK3398" t="s">
        <v>617</v>
      </c>
      <c r="CL3398" t="s">
        <v>617</v>
      </c>
      <c r="CM3398" t="s">
        <v>617</v>
      </c>
      <c r="CN3398">
        <v>0</v>
      </c>
    </row>
    <row r="3399" spans="1:92" x14ac:dyDescent="0.25">
      <c r="A3399" t="s">
        <v>16775</v>
      </c>
      <c r="B3399" t="s">
        <v>16775</v>
      </c>
      <c r="C3399">
        <v>63</v>
      </c>
      <c r="D3399" t="s">
        <v>597</v>
      </c>
      <c r="E3399">
        <v>67300</v>
      </c>
      <c r="F3399" t="s">
        <v>16703</v>
      </c>
      <c r="G3399" t="s">
        <v>16776</v>
      </c>
      <c r="H3399" t="s">
        <v>16777</v>
      </c>
      <c r="I3399" t="s">
        <v>630</v>
      </c>
      <c r="J3399">
        <v>5873</v>
      </c>
      <c r="K3399">
        <v>5044</v>
      </c>
      <c r="L3399" t="s">
        <v>16778</v>
      </c>
      <c r="M3399" t="s">
        <v>16779</v>
      </c>
      <c r="N3399" t="s">
        <v>2507</v>
      </c>
      <c r="O3399" t="s">
        <v>16780</v>
      </c>
      <c r="P3399" t="s">
        <v>2509</v>
      </c>
      <c r="Q3399" t="s">
        <v>2510</v>
      </c>
      <c r="R3399" t="s">
        <v>2511</v>
      </c>
      <c r="S3399" t="s">
        <v>2511</v>
      </c>
      <c r="T3399" t="s">
        <v>2512</v>
      </c>
      <c r="U3399" t="s">
        <v>1576</v>
      </c>
      <c r="V3399" t="s">
        <v>1577</v>
      </c>
      <c r="W3399">
        <v>43.025230000000001</v>
      </c>
      <c r="X3399">
        <v>-81.202420000000004</v>
      </c>
      <c r="Y3399" t="s">
        <v>612</v>
      </c>
      <c r="Z3399" t="s">
        <v>612</v>
      </c>
      <c r="AA3399" t="s">
        <v>612</v>
      </c>
      <c r="AB3399" t="s">
        <v>612</v>
      </c>
      <c r="AC3399" t="s">
        <v>612</v>
      </c>
      <c r="AD3399" t="s">
        <v>612</v>
      </c>
      <c r="AE3399" t="s">
        <v>612</v>
      </c>
      <c r="AF3399" t="s">
        <v>612</v>
      </c>
      <c r="AG3399" t="s">
        <v>612</v>
      </c>
      <c r="AH3399" t="s">
        <v>612</v>
      </c>
      <c r="AI3399" t="s">
        <v>612</v>
      </c>
      <c r="AJ3399" t="s">
        <v>612</v>
      </c>
      <c r="AK3399" t="s">
        <v>612</v>
      </c>
      <c r="AL3399" t="s">
        <v>612</v>
      </c>
      <c r="AM3399" t="s">
        <v>612</v>
      </c>
      <c r="AN3399" t="s">
        <v>612</v>
      </c>
      <c r="AO3399" t="s">
        <v>612</v>
      </c>
      <c r="AP3399" t="s">
        <v>612</v>
      </c>
      <c r="AQ3399" t="s">
        <v>612</v>
      </c>
      <c r="AR3399" t="s">
        <v>612</v>
      </c>
      <c r="AS3399" t="s">
        <v>612</v>
      </c>
      <c r="AT3399" t="s">
        <v>613</v>
      </c>
      <c r="AU3399" t="s">
        <v>612</v>
      </c>
      <c r="AV3399" t="s">
        <v>635</v>
      </c>
      <c r="AW3399">
        <v>39691</v>
      </c>
      <c r="AX3399">
        <v>2291319</v>
      </c>
      <c r="AY3399" t="s">
        <v>621</v>
      </c>
      <c r="AZ3399" t="s">
        <v>140</v>
      </c>
      <c r="BA3399" t="s">
        <v>470</v>
      </c>
      <c r="BB3399" t="s">
        <v>2212</v>
      </c>
      <c r="BC3399">
        <v>36404</v>
      </c>
      <c r="BD3399">
        <v>0</v>
      </c>
      <c r="BE3399">
        <v>0</v>
      </c>
      <c r="BF3399">
        <v>0</v>
      </c>
      <c r="BG3399">
        <v>0</v>
      </c>
      <c r="BH3399">
        <v>0</v>
      </c>
      <c r="BI3399">
        <v>0</v>
      </c>
      <c r="BJ3399">
        <v>0</v>
      </c>
      <c r="BK3399">
        <v>0</v>
      </c>
      <c r="BL3399">
        <v>0</v>
      </c>
      <c r="BM3399">
        <v>0</v>
      </c>
      <c r="BN3399">
        <v>0</v>
      </c>
      <c r="BO3399">
        <v>0</v>
      </c>
      <c r="BP3399">
        <v>0</v>
      </c>
      <c r="BQ3399">
        <v>0</v>
      </c>
      <c r="BR3399">
        <v>2291319</v>
      </c>
      <c r="BS3399">
        <v>2291319</v>
      </c>
      <c r="BT3399">
        <v>0</v>
      </c>
      <c r="BU3399">
        <v>0</v>
      </c>
      <c r="BV3399">
        <v>0</v>
      </c>
      <c r="BW3399">
        <v>0</v>
      </c>
      <c r="BX3399">
        <v>0</v>
      </c>
      <c r="BY3399">
        <v>0</v>
      </c>
      <c r="BZ3399">
        <v>0</v>
      </c>
      <c r="CA3399">
        <v>0</v>
      </c>
      <c r="CB3399">
        <v>0</v>
      </c>
      <c r="CC3399">
        <v>0</v>
      </c>
      <c r="CD3399">
        <v>0</v>
      </c>
      <c r="CE3399">
        <v>2291319</v>
      </c>
      <c r="CF3399">
        <v>2291319</v>
      </c>
      <c r="CG3399">
        <v>0</v>
      </c>
      <c r="CH3399" t="s">
        <v>612</v>
      </c>
      <c r="CI3399" t="s">
        <v>616</v>
      </c>
      <c r="CJ3399" t="s">
        <v>617</v>
      </c>
      <c r="CK3399" t="s">
        <v>617</v>
      </c>
      <c r="CL3399" t="s">
        <v>617</v>
      </c>
      <c r="CM3399" t="s">
        <v>617</v>
      </c>
      <c r="CN3399">
        <v>0</v>
      </c>
    </row>
    <row r="3400" spans="1:92" x14ac:dyDescent="0.25">
      <c r="A3400" t="s">
        <v>16781</v>
      </c>
      <c r="B3400" t="s">
        <v>16781</v>
      </c>
      <c r="C3400">
        <v>63</v>
      </c>
      <c r="D3400" t="s">
        <v>597</v>
      </c>
      <c r="E3400">
        <v>67300</v>
      </c>
      <c r="F3400" t="s">
        <v>16703</v>
      </c>
      <c r="G3400" t="s">
        <v>16776</v>
      </c>
      <c r="H3400" t="s">
        <v>16777</v>
      </c>
      <c r="I3400" t="s">
        <v>630</v>
      </c>
      <c r="J3400">
        <v>5873</v>
      </c>
      <c r="K3400">
        <v>5044</v>
      </c>
      <c r="L3400" t="s">
        <v>16778</v>
      </c>
      <c r="M3400" t="s">
        <v>16779</v>
      </c>
      <c r="N3400" t="s">
        <v>2507</v>
      </c>
      <c r="O3400" t="s">
        <v>16780</v>
      </c>
      <c r="P3400" t="s">
        <v>2509</v>
      </c>
      <c r="Q3400" t="s">
        <v>2510</v>
      </c>
      <c r="R3400" t="s">
        <v>2511</v>
      </c>
      <c r="S3400" t="s">
        <v>2511</v>
      </c>
      <c r="T3400" t="s">
        <v>2512</v>
      </c>
      <c r="U3400" t="s">
        <v>1576</v>
      </c>
      <c r="V3400" t="s">
        <v>1577</v>
      </c>
      <c r="W3400">
        <v>43.025230000000001</v>
      </c>
      <c r="X3400">
        <v>-81.202420000000004</v>
      </c>
      <c r="Y3400" t="s">
        <v>612</v>
      </c>
      <c r="Z3400" t="s">
        <v>612</v>
      </c>
      <c r="AA3400" t="s">
        <v>612</v>
      </c>
      <c r="AB3400" t="s">
        <v>612</v>
      </c>
      <c r="AC3400" t="s">
        <v>612</v>
      </c>
      <c r="AD3400" t="s">
        <v>612</v>
      </c>
      <c r="AE3400" t="s">
        <v>612</v>
      </c>
      <c r="AF3400" t="s">
        <v>612</v>
      </c>
      <c r="AG3400" t="s">
        <v>612</v>
      </c>
      <c r="AH3400" t="s">
        <v>612</v>
      </c>
      <c r="AI3400" t="s">
        <v>612</v>
      </c>
      <c r="AJ3400" t="s">
        <v>612</v>
      </c>
      <c r="AK3400" t="s">
        <v>612</v>
      </c>
      <c r="AL3400" t="s">
        <v>612</v>
      </c>
      <c r="AM3400" t="s">
        <v>612</v>
      </c>
      <c r="AN3400" t="s">
        <v>612</v>
      </c>
      <c r="AO3400" t="s">
        <v>612</v>
      </c>
      <c r="AP3400" t="s">
        <v>612</v>
      </c>
      <c r="AQ3400" t="s">
        <v>612</v>
      </c>
      <c r="AR3400" t="s">
        <v>612</v>
      </c>
      <c r="AS3400" t="s">
        <v>612</v>
      </c>
      <c r="AT3400" t="s">
        <v>613</v>
      </c>
      <c r="AU3400" t="s">
        <v>612</v>
      </c>
      <c r="AV3400" t="s">
        <v>635</v>
      </c>
      <c r="AW3400">
        <v>39691</v>
      </c>
      <c r="AX3400">
        <v>940057</v>
      </c>
      <c r="AY3400" t="s">
        <v>621</v>
      </c>
      <c r="AZ3400" t="s">
        <v>140</v>
      </c>
      <c r="BA3400" t="s">
        <v>470</v>
      </c>
      <c r="BB3400" t="s">
        <v>1255</v>
      </c>
      <c r="BC3400">
        <v>37865</v>
      </c>
      <c r="BD3400">
        <v>0</v>
      </c>
      <c r="BE3400">
        <v>0</v>
      </c>
      <c r="BF3400">
        <v>0</v>
      </c>
      <c r="BG3400">
        <v>0</v>
      </c>
      <c r="BH3400">
        <v>0</v>
      </c>
      <c r="BI3400">
        <v>0</v>
      </c>
      <c r="BJ3400">
        <v>0</v>
      </c>
      <c r="BK3400">
        <v>0</v>
      </c>
      <c r="BL3400">
        <v>0</v>
      </c>
      <c r="BM3400">
        <v>0</v>
      </c>
      <c r="BN3400">
        <v>0</v>
      </c>
      <c r="BO3400">
        <v>0</v>
      </c>
      <c r="BP3400">
        <v>0</v>
      </c>
      <c r="BQ3400">
        <v>0</v>
      </c>
      <c r="BR3400">
        <v>679395</v>
      </c>
      <c r="BS3400">
        <v>679395</v>
      </c>
      <c r="BT3400">
        <v>260662</v>
      </c>
      <c r="BU3400">
        <v>0</v>
      </c>
      <c r="BV3400">
        <v>0</v>
      </c>
      <c r="BW3400">
        <v>0</v>
      </c>
      <c r="BX3400">
        <v>0</v>
      </c>
      <c r="BY3400">
        <v>0</v>
      </c>
      <c r="BZ3400">
        <v>0</v>
      </c>
      <c r="CA3400">
        <v>0</v>
      </c>
      <c r="CB3400">
        <v>0</v>
      </c>
      <c r="CC3400">
        <v>0</v>
      </c>
      <c r="CD3400">
        <v>260662</v>
      </c>
      <c r="CE3400">
        <v>940057</v>
      </c>
      <c r="CF3400">
        <v>940057</v>
      </c>
      <c r="CG3400">
        <v>0</v>
      </c>
      <c r="CH3400" t="s">
        <v>612</v>
      </c>
      <c r="CI3400" t="s">
        <v>616</v>
      </c>
      <c r="CJ3400" t="s">
        <v>617</v>
      </c>
      <c r="CK3400" t="s">
        <v>617</v>
      </c>
      <c r="CL3400" t="s">
        <v>617</v>
      </c>
      <c r="CM3400" t="s">
        <v>617</v>
      </c>
      <c r="CN3400">
        <v>0</v>
      </c>
    </row>
    <row r="3401" spans="1:92" x14ac:dyDescent="0.25">
      <c r="A3401" t="s">
        <v>16782</v>
      </c>
      <c r="B3401" t="s">
        <v>16782</v>
      </c>
      <c r="C3401">
        <v>63</v>
      </c>
      <c r="D3401" t="s">
        <v>597</v>
      </c>
      <c r="E3401">
        <v>67300</v>
      </c>
      <c r="F3401" t="s">
        <v>16703</v>
      </c>
      <c r="G3401" t="s">
        <v>16783</v>
      </c>
      <c r="H3401" t="s">
        <v>16784</v>
      </c>
      <c r="I3401" t="s">
        <v>779</v>
      </c>
      <c r="J3401">
        <v>16797</v>
      </c>
      <c r="K3401">
        <v>19018</v>
      </c>
      <c r="L3401" t="s">
        <v>16785</v>
      </c>
      <c r="M3401" t="s">
        <v>16786</v>
      </c>
      <c r="N3401" t="s">
        <v>2519</v>
      </c>
      <c r="O3401" t="s">
        <v>16787</v>
      </c>
      <c r="P3401" t="s">
        <v>2521</v>
      </c>
      <c r="Q3401" t="s">
        <v>2522</v>
      </c>
      <c r="R3401" t="s">
        <v>2523</v>
      </c>
      <c r="S3401" t="s">
        <v>2524</v>
      </c>
      <c r="T3401" t="s">
        <v>2525</v>
      </c>
      <c r="U3401" t="s">
        <v>1576</v>
      </c>
      <c r="V3401" t="s">
        <v>1577</v>
      </c>
      <c r="W3401">
        <v>43.149299999999997</v>
      </c>
      <c r="X3401">
        <v>-80.715100000000007</v>
      </c>
      <c r="Y3401" t="s">
        <v>612</v>
      </c>
      <c r="Z3401" t="s">
        <v>612</v>
      </c>
      <c r="AA3401" t="s">
        <v>612</v>
      </c>
      <c r="AB3401" t="s">
        <v>612</v>
      </c>
      <c r="AC3401" t="s">
        <v>612</v>
      </c>
      <c r="AD3401" t="s">
        <v>612</v>
      </c>
      <c r="AE3401" t="s">
        <v>612</v>
      </c>
      <c r="AF3401" t="s">
        <v>612</v>
      </c>
      <c r="AG3401" t="s">
        <v>612</v>
      </c>
      <c r="AH3401" t="s">
        <v>612</v>
      </c>
      <c r="AI3401" t="s">
        <v>612</v>
      </c>
      <c r="AJ3401" t="s">
        <v>612</v>
      </c>
      <c r="AK3401" t="s">
        <v>612</v>
      </c>
      <c r="AL3401" t="s">
        <v>612</v>
      </c>
      <c r="AM3401" t="s">
        <v>612</v>
      </c>
      <c r="AN3401" t="s">
        <v>612</v>
      </c>
      <c r="AO3401" t="s">
        <v>612</v>
      </c>
      <c r="AP3401" t="s">
        <v>612</v>
      </c>
      <c r="AQ3401">
        <v>350</v>
      </c>
      <c r="AR3401" t="s">
        <v>612</v>
      </c>
      <c r="AS3401" t="s">
        <v>612</v>
      </c>
      <c r="AT3401" t="s">
        <v>613</v>
      </c>
      <c r="AU3401" t="s">
        <v>612</v>
      </c>
      <c r="AV3401" t="s">
        <v>614</v>
      </c>
      <c r="AW3401" t="s">
        <v>612</v>
      </c>
      <c r="AX3401">
        <v>15380193</v>
      </c>
      <c r="AY3401" t="s">
        <v>621</v>
      </c>
      <c r="AZ3401" t="s">
        <v>145</v>
      </c>
      <c r="BA3401" t="s">
        <v>15638</v>
      </c>
      <c r="BB3401" t="s">
        <v>662</v>
      </c>
      <c r="BC3401">
        <v>41153</v>
      </c>
      <c r="BD3401">
        <v>0</v>
      </c>
      <c r="BE3401">
        <v>0</v>
      </c>
      <c r="BF3401">
        <v>0</v>
      </c>
      <c r="BG3401">
        <v>0</v>
      </c>
      <c r="BH3401">
        <v>0</v>
      </c>
      <c r="BI3401">
        <v>0</v>
      </c>
      <c r="BJ3401">
        <v>0</v>
      </c>
      <c r="BK3401">
        <v>0</v>
      </c>
      <c r="BL3401">
        <v>0</v>
      </c>
      <c r="BM3401">
        <v>0</v>
      </c>
      <c r="BN3401">
        <v>0</v>
      </c>
      <c r="BO3401">
        <v>0</v>
      </c>
      <c r="BP3401">
        <v>434585</v>
      </c>
      <c r="BQ3401">
        <v>0</v>
      </c>
      <c r="BR3401">
        <v>0</v>
      </c>
      <c r="BS3401">
        <v>434585</v>
      </c>
      <c r="BT3401">
        <v>14491484</v>
      </c>
      <c r="BU3401">
        <v>0</v>
      </c>
      <c r="BV3401">
        <v>434585</v>
      </c>
      <c r="BW3401">
        <v>0</v>
      </c>
      <c r="BX3401">
        <v>0</v>
      </c>
      <c r="BY3401">
        <v>0</v>
      </c>
      <c r="BZ3401">
        <v>0</v>
      </c>
      <c r="CA3401">
        <v>0</v>
      </c>
      <c r="CB3401">
        <v>0</v>
      </c>
      <c r="CC3401">
        <v>0</v>
      </c>
      <c r="CD3401">
        <v>14926069</v>
      </c>
      <c r="CE3401">
        <v>15360654</v>
      </c>
      <c r="CF3401">
        <v>15360654</v>
      </c>
      <c r="CG3401">
        <v>0</v>
      </c>
      <c r="CH3401" t="s">
        <v>612</v>
      </c>
      <c r="CI3401" t="s">
        <v>616</v>
      </c>
      <c r="CJ3401" t="s">
        <v>617</v>
      </c>
      <c r="CK3401" t="s">
        <v>617</v>
      </c>
      <c r="CL3401" t="s">
        <v>617</v>
      </c>
      <c r="CM3401" t="s">
        <v>617</v>
      </c>
      <c r="CN3401">
        <v>0</v>
      </c>
    </row>
    <row r="3402" spans="1:92" x14ac:dyDescent="0.25">
      <c r="A3402" t="s">
        <v>16788</v>
      </c>
      <c r="B3402" t="s">
        <v>16788</v>
      </c>
      <c r="C3402">
        <v>63</v>
      </c>
      <c r="D3402" t="s">
        <v>597</v>
      </c>
      <c r="E3402">
        <v>67300</v>
      </c>
      <c r="F3402" t="s">
        <v>16703</v>
      </c>
      <c r="G3402" t="s">
        <v>16789</v>
      </c>
      <c r="H3402" t="s">
        <v>16790</v>
      </c>
      <c r="I3402" t="s">
        <v>630</v>
      </c>
      <c r="J3402">
        <v>9289</v>
      </c>
      <c r="K3402">
        <v>10111</v>
      </c>
      <c r="L3402" t="s">
        <v>16791</v>
      </c>
      <c r="M3402" t="s">
        <v>16792</v>
      </c>
      <c r="N3402" t="s">
        <v>2018</v>
      </c>
      <c r="O3402" t="s">
        <v>16793</v>
      </c>
      <c r="P3402" t="s">
        <v>2050</v>
      </c>
      <c r="Q3402" t="s">
        <v>2051</v>
      </c>
      <c r="R3402" t="s">
        <v>2052</v>
      </c>
      <c r="S3402" t="s">
        <v>2023</v>
      </c>
      <c r="T3402" t="s">
        <v>2024</v>
      </c>
      <c r="U3402" t="s">
        <v>1576</v>
      </c>
      <c r="V3402" t="s">
        <v>1577</v>
      </c>
      <c r="W3402">
        <v>42.320979999999999</v>
      </c>
      <c r="X3402">
        <v>-82.874179999999996</v>
      </c>
      <c r="Y3402">
        <v>40731</v>
      </c>
      <c r="Z3402" t="s">
        <v>977</v>
      </c>
      <c r="AA3402" t="s">
        <v>803</v>
      </c>
      <c r="AB3402" t="s">
        <v>612</v>
      </c>
      <c r="AC3402" t="s">
        <v>612</v>
      </c>
      <c r="AD3402" t="s">
        <v>612</v>
      </c>
      <c r="AE3402">
        <v>40731</v>
      </c>
      <c r="AF3402" t="s">
        <v>977</v>
      </c>
      <c r="AG3402" t="s">
        <v>803</v>
      </c>
      <c r="AH3402" t="s">
        <v>612</v>
      </c>
      <c r="AI3402" t="s">
        <v>612</v>
      </c>
      <c r="AJ3402" t="s">
        <v>612</v>
      </c>
      <c r="AK3402" t="s">
        <v>612</v>
      </c>
      <c r="AL3402" t="s">
        <v>612</v>
      </c>
      <c r="AM3402" t="s">
        <v>612</v>
      </c>
      <c r="AN3402" t="s">
        <v>612</v>
      </c>
      <c r="AO3402" t="s">
        <v>612</v>
      </c>
      <c r="AP3402" t="s">
        <v>612</v>
      </c>
      <c r="AQ3402">
        <v>92</v>
      </c>
      <c r="AR3402" t="s">
        <v>612</v>
      </c>
      <c r="AS3402" t="s">
        <v>612</v>
      </c>
      <c r="AT3402" t="s">
        <v>613</v>
      </c>
      <c r="AU3402" t="s">
        <v>612</v>
      </c>
      <c r="AV3402" t="s">
        <v>614</v>
      </c>
      <c r="AW3402" t="s">
        <v>612</v>
      </c>
      <c r="AX3402">
        <v>1033126</v>
      </c>
      <c r="AY3402" t="s">
        <v>621</v>
      </c>
      <c r="AZ3402" t="s">
        <v>140</v>
      </c>
      <c r="BA3402" t="s">
        <v>460</v>
      </c>
      <c r="BB3402" t="s">
        <v>649</v>
      </c>
      <c r="BC3402">
        <v>41518</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484585</v>
      </c>
      <c r="BW3402">
        <v>0</v>
      </c>
      <c r="BX3402">
        <v>548541</v>
      </c>
      <c r="BY3402">
        <v>0</v>
      </c>
      <c r="BZ3402">
        <v>0</v>
      </c>
      <c r="CA3402">
        <v>0</v>
      </c>
      <c r="CB3402">
        <v>0</v>
      </c>
      <c r="CC3402">
        <v>0</v>
      </c>
      <c r="CD3402">
        <v>1033126</v>
      </c>
      <c r="CE3402">
        <v>1033126</v>
      </c>
      <c r="CF3402">
        <v>1033126</v>
      </c>
      <c r="CG3402">
        <v>0</v>
      </c>
      <c r="CH3402" t="s">
        <v>612</v>
      </c>
      <c r="CI3402" t="s">
        <v>616</v>
      </c>
      <c r="CJ3402" t="s">
        <v>702</v>
      </c>
      <c r="CK3402" t="s">
        <v>703</v>
      </c>
      <c r="CL3402" t="s">
        <v>617</v>
      </c>
      <c r="CM3402" t="s">
        <v>617</v>
      </c>
      <c r="CN3402">
        <v>548541</v>
      </c>
    </row>
    <row r="3403" spans="1:92" x14ac:dyDescent="0.25">
      <c r="A3403" t="s">
        <v>16794</v>
      </c>
      <c r="B3403" t="s">
        <v>16794</v>
      </c>
      <c r="C3403">
        <v>63</v>
      </c>
      <c r="D3403" t="s">
        <v>597</v>
      </c>
      <c r="E3403">
        <v>67300</v>
      </c>
      <c r="F3403" t="s">
        <v>16703</v>
      </c>
      <c r="G3403" t="s">
        <v>16491</v>
      </c>
      <c r="H3403" t="s">
        <v>16492</v>
      </c>
      <c r="I3403" t="s">
        <v>667</v>
      </c>
      <c r="J3403">
        <v>3199</v>
      </c>
      <c r="K3403">
        <v>5032</v>
      </c>
      <c r="L3403" t="s">
        <v>11521</v>
      </c>
      <c r="M3403" t="s">
        <v>11522</v>
      </c>
      <c r="N3403" t="s">
        <v>2519</v>
      </c>
      <c r="O3403" t="s">
        <v>11523</v>
      </c>
      <c r="P3403" t="s">
        <v>2521</v>
      </c>
      <c r="Q3403" t="s">
        <v>2522</v>
      </c>
      <c r="R3403" t="s">
        <v>2523</v>
      </c>
      <c r="S3403" t="s">
        <v>2524</v>
      </c>
      <c r="T3403" t="s">
        <v>2525</v>
      </c>
      <c r="U3403" t="s">
        <v>1576</v>
      </c>
      <c r="V3403" t="s">
        <v>1577</v>
      </c>
      <c r="W3403">
        <v>43.113254685481898</v>
      </c>
      <c r="X3403">
        <v>-80.749589201911405</v>
      </c>
      <c r="Y3403" t="s">
        <v>612</v>
      </c>
      <c r="Z3403" t="s">
        <v>612</v>
      </c>
      <c r="AA3403" t="s">
        <v>612</v>
      </c>
      <c r="AB3403" t="s">
        <v>612</v>
      </c>
      <c r="AC3403" t="s">
        <v>612</v>
      </c>
      <c r="AD3403" t="s">
        <v>612</v>
      </c>
      <c r="AE3403" t="s">
        <v>612</v>
      </c>
      <c r="AF3403" t="s">
        <v>612</v>
      </c>
      <c r="AG3403" t="s">
        <v>612</v>
      </c>
      <c r="AH3403" t="s">
        <v>612</v>
      </c>
      <c r="AI3403" t="s">
        <v>612</v>
      </c>
      <c r="AJ3403" t="s">
        <v>612</v>
      </c>
      <c r="AK3403" t="s">
        <v>612</v>
      </c>
      <c r="AL3403" t="s">
        <v>612</v>
      </c>
      <c r="AM3403" t="s">
        <v>612</v>
      </c>
      <c r="AN3403" t="s">
        <v>612</v>
      </c>
      <c r="AO3403" t="s">
        <v>612</v>
      </c>
      <c r="AP3403" t="s">
        <v>612</v>
      </c>
      <c r="AQ3403" t="s">
        <v>612</v>
      </c>
      <c r="AR3403" t="s">
        <v>612</v>
      </c>
      <c r="AS3403" t="s">
        <v>612</v>
      </c>
      <c r="AT3403" t="s">
        <v>613</v>
      </c>
      <c r="AU3403" t="s">
        <v>612</v>
      </c>
      <c r="AV3403" t="s">
        <v>635</v>
      </c>
      <c r="AW3403">
        <v>39691</v>
      </c>
      <c r="AX3403">
        <v>234556</v>
      </c>
      <c r="AY3403" t="s">
        <v>621</v>
      </c>
      <c r="AZ3403" t="s">
        <v>143</v>
      </c>
      <c r="BA3403" t="s">
        <v>470</v>
      </c>
      <c r="BB3403" t="s">
        <v>636</v>
      </c>
      <c r="BC3403">
        <v>38961</v>
      </c>
      <c r="BD3403">
        <v>0</v>
      </c>
      <c r="BE3403">
        <v>0</v>
      </c>
      <c r="BF3403">
        <v>0</v>
      </c>
      <c r="BG3403">
        <v>0</v>
      </c>
      <c r="BH3403">
        <v>0</v>
      </c>
      <c r="BI3403">
        <v>0</v>
      </c>
      <c r="BJ3403">
        <v>0</v>
      </c>
      <c r="BK3403">
        <v>0</v>
      </c>
      <c r="BL3403">
        <v>0</v>
      </c>
      <c r="BM3403">
        <v>0</v>
      </c>
      <c r="BN3403">
        <v>0</v>
      </c>
      <c r="BO3403">
        <v>0</v>
      </c>
      <c r="BP3403">
        <v>0</v>
      </c>
      <c r="BQ3403">
        <v>0</v>
      </c>
      <c r="BR3403">
        <v>234556</v>
      </c>
      <c r="BS3403">
        <v>234556</v>
      </c>
      <c r="BT3403">
        <v>0</v>
      </c>
      <c r="BU3403">
        <v>0</v>
      </c>
      <c r="BV3403">
        <v>0</v>
      </c>
      <c r="BW3403">
        <v>0</v>
      </c>
      <c r="BX3403">
        <v>0</v>
      </c>
      <c r="BY3403">
        <v>0</v>
      </c>
      <c r="BZ3403">
        <v>0</v>
      </c>
      <c r="CA3403">
        <v>0</v>
      </c>
      <c r="CB3403">
        <v>0</v>
      </c>
      <c r="CC3403">
        <v>0</v>
      </c>
      <c r="CD3403">
        <v>0</v>
      </c>
      <c r="CE3403">
        <v>234556</v>
      </c>
      <c r="CF3403">
        <v>234556</v>
      </c>
      <c r="CG3403">
        <v>0</v>
      </c>
      <c r="CH3403" t="s">
        <v>612</v>
      </c>
      <c r="CI3403" t="s">
        <v>616</v>
      </c>
      <c r="CJ3403" t="s">
        <v>617</v>
      </c>
      <c r="CK3403" t="s">
        <v>617</v>
      </c>
      <c r="CL3403" t="s">
        <v>617</v>
      </c>
      <c r="CM3403" t="s">
        <v>617</v>
      </c>
      <c r="CN3403">
        <v>0</v>
      </c>
    </row>
    <row r="3404" spans="1:92" x14ac:dyDescent="0.25">
      <c r="A3404" t="s">
        <v>16795</v>
      </c>
      <c r="B3404" t="s">
        <v>16795</v>
      </c>
      <c r="C3404">
        <v>63</v>
      </c>
      <c r="D3404" t="s">
        <v>597</v>
      </c>
      <c r="E3404">
        <v>67300</v>
      </c>
      <c r="F3404" t="s">
        <v>16703</v>
      </c>
      <c r="G3404" t="s">
        <v>16491</v>
      </c>
      <c r="H3404" t="s">
        <v>648</v>
      </c>
      <c r="I3404" t="s">
        <v>600</v>
      </c>
      <c r="J3404">
        <v>4205</v>
      </c>
      <c r="K3404">
        <v>7827</v>
      </c>
      <c r="L3404" t="s">
        <v>16796</v>
      </c>
      <c r="M3404" t="s">
        <v>16797</v>
      </c>
      <c r="N3404" t="s">
        <v>2369</v>
      </c>
      <c r="O3404" t="s">
        <v>16798</v>
      </c>
      <c r="P3404" t="s">
        <v>2297</v>
      </c>
      <c r="Q3404" t="s">
        <v>2298</v>
      </c>
      <c r="R3404" t="s">
        <v>2299</v>
      </c>
      <c r="S3404" t="s">
        <v>2299</v>
      </c>
      <c r="T3404" t="s">
        <v>2300</v>
      </c>
      <c r="U3404" t="s">
        <v>1576</v>
      </c>
      <c r="V3404" t="s">
        <v>1577</v>
      </c>
      <c r="W3404">
        <v>42.421638700000003</v>
      </c>
      <c r="X3404">
        <v>-82.204518699999994</v>
      </c>
      <c r="Y3404" t="s">
        <v>612</v>
      </c>
      <c r="Z3404" t="s">
        <v>612</v>
      </c>
      <c r="AA3404" t="s">
        <v>612</v>
      </c>
      <c r="AB3404" t="s">
        <v>612</v>
      </c>
      <c r="AC3404" t="s">
        <v>612</v>
      </c>
      <c r="AD3404" t="s">
        <v>612</v>
      </c>
      <c r="AE3404" t="s">
        <v>612</v>
      </c>
      <c r="AF3404" t="s">
        <v>612</v>
      </c>
      <c r="AG3404" t="s">
        <v>612</v>
      </c>
      <c r="AH3404" t="s">
        <v>612</v>
      </c>
      <c r="AI3404" t="s">
        <v>612</v>
      </c>
      <c r="AJ3404" t="s">
        <v>612</v>
      </c>
      <c r="AK3404" t="s">
        <v>612</v>
      </c>
      <c r="AL3404" t="s">
        <v>612</v>
      </c>
      <c r="AM3404" t="s">
        <v>612</v>
      </c>
      <c r="AN3404" t="s">
        <v>612</v>
      </c>
      <c r="AO3404" t="s">
        <v>612</v>
      </c>
      <c r="AP3404" t="s">
        <v>612</v>
      </c>
      <c r="AQ3404" t="s">
        <v>612</v>
      </c>
      <c r="AR3404" t="s">
        <v>612</v>
      </c>
      <c r="AS3404" t="s">
        <v>612</v>
      </c>
      <c r="AT3404" t="s">
        <v>613</v>
      </c>
      <c r="AU3404" t="s">
        <v>612</v>
      </c>
      <c r="AV3404" t="s">
        <v>635</v>
      </c>
      <c r="AW3404">
        <v>39691</v>
      </c>
      <c r="AX3404">
        <v>17022</v>
      </c>
      <c r="AY3404" t="s">
        <v>621</v>
      </c>
      <c r="AZ3404" t="s">
        <v>140</v>
      </c>
      <c r="BA3404" t="s">
        <v>470</v>
      </c>
      <c r="BB3404" t="s">
        <v>975</v>
      </c>
      <c r="BC3404">
        <v>38596</v>
      </c>
      <c r="BD3404">
        <v>0</v>
      </c>
      <c r="BE3404">
        <v>0</v>
      </c>
      <c r="BF3404">
        <v>0</v>
      </c>
      <c r="BG3404">
        <v>0</v>
      </c>
      <c r="BH3404">
        <v>0</v>
      </c>
      <c r="BI3404">
        <v>0</v>
      </c>
      <c r="BJ3404">
        <v>0</v>
      </c>
      <c r="BK3404">
        <v>0</v>
      </c>
      <c r="BL3404">
        <v>0</v>
      </c>
      <c r="BM3404">
        <v>0</v>
      </c>
      <c r="BN3404">
        <v>0</v>
      </c>
      <c r="BO3404">
        <v>0</v>
      </c>
      <c r="BP3404">
        <v>0</v>
      </c>
      <c r="BQ3404">
        <v>0</v>
      </c>
      <c r="BR3404">
        <v>0</v>
      </c>
      <c r="BS3404">
        <v>0</v>
      </c>
      <c r="BT3404">
        <v>17022</v>
      </c>
      <c r="BU3404">
        <v>0</v>
      </c>
      <c r="BV3404">
        <v>0</v>
      </c>
      <c r="BW3404">
        <v>0</v>
      </c>
      <c r="BX3404">
        <v>0</v>
      </c>
      <c r="BY3404">
        <v>0</v>
      </c>
      <c r="BZ3404">
        <v>0</v>
      </c>
      <c r="CA3404">
        <v>0</v>
      </c>
      <c r="CB3404">
        <v>0</v>
      </c>
      <c r="CC3404">
        <v>0</v>
      </c>
      <c r="CD3404">
        <v>17022</v>
      </c>
      <c r="CE3404">
        <v>17022</v>
      </c>
      <c r="CF3404">
        <v>17022</v>
      </c>
      <c r="CG3404">
        <v>0</v>
      </c>
      <c r="CH3404" t="s">
        <v>612</v>
      </c>
      <c r="CI3404" t="s">
        <v>616</v>
      </c>
      <c r="CJ3404" t="s">
        <v>617</v>
      </c>
      <c r="CK3404" t="s">
        <v>617</v>
      </c>
      <c r="CL3404" t="s">
        <v>617</v>
      </c>
      <c r="CM3404" t="s">
        <v>617</v>
      </c>
      <c r="CN3404">
        <v>0</v>
      </c>
    </row>
    <row r="3405" spans="1:92" x14ac:dyDescent="0.25">
      <c r="A3405" t="s">
        <v>16799</v>
      </c>
      <c r="B3405" t="s">
        <v>16799</v>
      </c>
      <c r="C3405">
        <v>63</v>
      </c>
      <c r="D3405" t="s">
        <v>597</v>
      </c>
      <c r="E3405">
        <v>67300</v>
      </c>
      <c r="F3405" t="s">
        <v>16703</v>
      </c>
      <c r="G3405" t="s">
        <v>16491</v>
      </c>
      <c r="H3405" t="s">
        <v>16620</v>
      </c>
      <c r="I3405" t="s">
        <v>630</v>
      </c>
      <c r="J3405">
        <v>11064</v>
      </c>
      <c r="K3405">
        <v>12167</v>
      </c>
      <c r="L3405" t="s">
        <v>16800</v>
      </c>
      <c r="M3405" t="s">
        <v>16801</v>
      </c>
      <c r="N3405" t="s">
        <v>2369</v>
      </c>
      <c r="O3405" t="s">
        <v>16802</v>
      </c>
      <c r="P3405" t="s">
        <v>2297</v>
      </c>
      <c r="Q3405" t="s">
        <v>2298</v>
      </c>
      <c r="R3405" t="s">
        <v>2299</v>
      </c>
      <c r="S3405" t="s">
        <v>2299</v>
      </c>
      <c r="T3405" t="s">
        <v>2300</v>
      </c>
      <c r="U3405" t="s">
        <v>1576</v>
      </c>
      <c r="V3405" t="s">
        <v>1577</v>
      </c>
      <c r="W3405">
        <v>42.400379999999998</v>
      </c>
      <c r="X3405">
        <v>-82.228189999999998</v>
      </c>
      <c r="Y3405" t="s">
        <v>612</v>
      </c>
      <c r="Z3405" t="s">
        <v>612</v>
      </c>
      <c r="AA3405" t="s">
        <v>612</v>
      </c>
      <c r="AB3405" t="s">
        <v>612</v>
      </c>
      <c r="AC3405" t="s">
        <v>612</v>
      </c>
      <c r="AD3405" t="s">
        <v>612</v>
      </c>
      <c r="AE3405" t="s">
        <v>612</v>
      </c>
      <c r="AF3405" t="s">
        <v>612</v>
      </c>
      <c r="AG3405" t="s">
        <v>612</v>
      </c>
      <c r="AH3405" t="s">
        <v>612</v>
      </c>
      <c r="AI3405" t="s">
        <v>612</v>
      </c>
      <c r="AJ3405" t="s">
        <v>612</v>
      </c>
      <c r="AK3405" t="s">
        <v>612</v>
      </c>
      <c r="AL3405" t="s">
        <v>612</v>
      </c>
      <c r="AM3405" t="s">
        <v>612</v>
      </c>
      <c r="AN3405" t="s">
        <v>612</v>
      </c>
      <c r="AO3405" t="s">
        <v>612</v>
      </c>
      <c r="AP3405" t="s">
        <v>612</v>
      </c>
      <c r="AQ3405" t="s">
        <v>612</v>
      </c>
      <c r="AR3405" t="s">
        <v>612</v>
      </c>
      <c r="AS3405" t="s">
        <v>612</v>
      </c>
      <c r="AT3405" t="s">
        <v>613</v>
      </c>
      <c r="AU3405" t="s">
        <v>612</v>
      </c>
      <c r="AV3405" t="s">
        <v>635</v>
      </c>
      <c r="AW3405">
        <v>39691</v>
      </c>
      <c r="AX3405">
        <v>7813905</v>
      </c>
      <c r="AY3405" t="s">
        <v>621</v>
      </c>
      <c r="AZ3405" t="s">
        <v>145</v>
      </c>
      <c r="BA3405" t="s">
        <v>470</v>
      </c>
      <c r="BB3405" t="s">
        <v>941</v>
      </c>
      <c r="BC3405">
        <v>39692</v>
      </c>
      <c r="BD3405">
        <v>0</v>
      </c>
      <c r="BE3405">
        <v>0</v>
      </c>
      <c r="BF3405">
        <v>0</v>
      </c>
      <c r="BG3405">
        <v>0</v>
      </c>
      <c r="BH3405">
        <v>0</v>
      </c>
      <c r="BI3405">
        <v>0</v>
      </c>
      <c r="BJ3405">
        <v>0</v>
      </c>
      <c r="BK3405">
        <v>0</v>
      </c>
      <c r="BL3405">
        <v>0</v>
      </c>
      <c r="BM3405">
        <v>0</v>
      </c>
      <c r="BN3405">
        <v>0</v>
      </c>
      <c r="BO3405">
        <v>0</v>
      </c>
      <c r="BP3405">
        <v>0</v>
      </c>
      <c r="BQ3405">
        <v>0</v>
      </c>
      <c r="BR3405">
        <v>21996</v>
      </c>
      <c r="BS3405">
        <v>21996</v>
      </c>
      <c r="BT3405">
        <v>7791909</v>
      </c>
      <c r="BU3405">
        <v>0</v>
      </c>
      <c r="BV3405">
        <v>0</v>
      </c>
      <c r="BW3405">
        <v>0</v>
      </c>
      <c r="BX3405">
        <v>0</v>
      </c>
      <c r="BY3405">
        <v>0</v>
      </c>
      <c r="BZ3405">
        <v>0</v>
      </c>
      <c r="CA3405">
        <v>0</v>
      </c>
      <c r="CB3405">
        <v>0</v>
      </c>
      <c r="CC3405">
        <v>0</v>
      </c>
      <c r="CD3405">
        <v>7791909</v>
      </c>
      <c r="CE3405">
        <v>7813905</v>
      </c>
      <c r="CF3405">
        <v>7813905</v>
      </c>
      <c r="CG3405">
        <v>0</v>
      </c>
      <c r="CH3405" t="s">
        <v>612</v>
      </c>
      <c r="CI3405" t="s">
        <v>616</v>
      </c>
      <c r="CJ3405" t="s">
        <v>617</v>
      </c>
      <c r="CK3405" t="s">
        <v>617</v>
      </c>
      <c r="CL3405" t="s">
        <v>617</v>
      </c>
      <c r="CM3405" t="s">
        <v>617</v>
      </c>
      <c r="CN3405">
        <v>0</v>
      </c>
    </row>
    <row r="3406" spans="1:92" x14ac:dyDescent="0.25">
      <c r="A3406" t="s">
        <v>16803</v>
      </c>
      <c r="B3406" t="s">
        <v>16803</v>
      </c>
      <c r="C3406">
        <v>63</v>
      </c>
      <c r="D3406" t="s">
        <v>597</v>
      </c>
      <c r="E3406">
        <v>67300</v>
      </c>
      <c r="F3406" t="s">
        <v>16703</v>
      </c>
      <c r="G3406" t="s">
        <v>16491</v>
      </c>
      <c r="H3406" t="s">
        <v>16620</v>
      </c>
      <c r="I3406" t="s">
        <v>630</v>
      </c>
      <c r="J3406">
        <v>11064</v>
      </c>
      <c r="K3406">
        <v>12167</v>
      </c>
      <c r="L3406" t="s">
        <v>16800</v>
      </c>
      <c r="M3406" t="s">
        <v>16801</v>
      </c>
      <c r="N3406" t="s">
        <v>2369</v>
      </c>
      <c r="O3406" t="s">
        <v>16802</v>
      </c>
      <c r="P3406" t="s">
        <v>2297</v>
      </c>
      <c r="Q3406" t="s">
        <v>2298</v>
      </c>
      <c r="R3406" t="s">
        <v>2299</v>
      </c>
      <c r="S3406" t="s">
        <v>2299</v>
      </c>
      <c r="T3406" t="s">
        <v>2300</v>
      </c>
      <c r="U3406" t="s">
        <v>1576</v>
      </c>
      <c r="V3406" t="s">
        <v>1577</v>
      </c>
      <c r="W3406">
        <v>42.400379999999998</v>
      </c>
      <c r="X3406">
        <v>-82.228189999999998</v>
      </c>
      <c r="Y3406">
        <v>41877</v>
      </c>
      <c r="Z3406" t="s">
        <v>649</v>
      </c>
      <c r="AA3406" t="s">
        <v>700</v>
      </c>
      <c r="AB3406" t="s">
        <v>612</v>
      </c>
      <c r="AC3406" t="s">
        <v>612</v>
      </c>
      <c r="AD3406" t="s">
        <v>612</v>
      </c>
      <c r="AE3406">
        <v>41877</v>
      </c>
      <c r="AF3406" t="s">
        <v>649</v>
      </c>
      <c r="AG3406" t="s">
        <v>700</v>
      </c>
      <c r="AH3406" t="s">
        <v>612</v>
      </c>
      <c r="AI3406" t="s">
        <v>612</v>
      </c>
      <c r="AJ3406" t="s">
        <v>612</v>
      </c>
      <c r="AK3406" t="s">
        <v>612</v>
      </c>
      <c r="AL3406" t="s">
        <v>612</v>
      </c>
      <c r="AM3406" t="s">
        <v>612</v>
      </c>
      <c r="AN3406" t="s">
        <v>612</v>
      </c>
      <c r="AO3406" t="s">
        <v>612</v>
      </c>
      <c r="AP3406" t="s">
        <v>612</v>
      </c>
      <c r="AQ3406">
        <v>92</v>
      </c>
      <c r="AR3406" t="s">
        <v>612</v>
      </c>
      <c r="AS3406" t="s">
        <v>612</v>
      </c>
      <c r="AT3406" t="s">
        <v>613</v>
      </c>
      <c r="AU3406" t="s">
        <v>612</v>
      </c>
      <c r="AV3406" t="s">
        <v>635</v>
      </c>
      <c r="AW3406">
        <v>42102</v>
      </c>
      <c r="AX3406">
        <v>2948748</v>
      </c>
      <c r="AY3406" t="s">
        <v>621</v>
      </c>
      <c r="AZ3406" t="s">
        <v>140</v>
      </c>
      <c r="BA3406" t="s">
        <v>460</v>
      </c>
      <c r="BB3406" t="s">
        <v>622</v>
      </c>
      <c r="BC3406">
        <v>42248</v>
      </c>
      <c r="BD3406">
        <v>0</v>
      </c>
      <c r="BE3406">
        <v>0</v>
      </c>
      <c r="BF3406">
        <v>0</v>
      </c>
      <c r="BG3406">
        <v>0</v>
      </c>
      <c r="BH3406">
        <v>0</v>
      </c>
      <c r="BI3406">
        <v>0</v>
      </c>
      <c r="BJ3406">
        <v>348226</v>
      </c>
      <c r="BK3406">
        <v>0</v>
      </c>
      <c r="BL3406">
        <v>0</v>
      </c>
      <c r="BM3406">
        <v>0</v>
      </c>
      <c r="BN3406">
        <v>0</v>
      </c>
      <c r="BO3406">
        <v>0</v>
      </c>
      <c r="BP3406">
        <v>577774</v>
      </c>
      <c r="BQ3406">
        <v>0</v>
      </c>
      <c r="BR3406">
        <v>0</v>
      </c>
      <c r="BS3406">
        <v>926000</v>
      </c>
      <c r="BT3406">
        <v>0</v>
      </c>
      <c r="BU3406">
        <v>0</v>
      </c>
      <c r="BV3406">
        <v>0</v>
      </c>
      <c r="BW3406">
        <v>0</v>
      </c>
      <c r="BX3406">
        <v>2022748</v>
      </c>
      <c r="BY3406">
        <v>0</v>
      </c>
      <c r="BZ3406">
        <v>0</v>
      </c>
      <c r="CA3406">
        <v>0</v>
      </c>
      <c r="CB3406">
        <v>0</v>
      </c>
      <c r="CC3406">
        <v>0</v>
      </c>
      <c r="CD3406">
        <v>2022748</v>
      </c>
      <c r="CE3406">
        <v>2948748</v>
      </c>
      <c r="CF3406">
        <v>2948748</v>
      </c>
      <c r="CG3406">
        <v>0</v>
      </c>
      <c r="CH3406" t="s">
        <v>612</v>
      </c>
      <c r="CI3406" t="s">
        <v>616</v>
      </c>
      <c r="CJ3406" t="s">
        <v>702</v>
      </c>
      <c r="CK3406" t="s">
        <v>703</v>
      </c>
      <c r="CL3406" t="s">
        <v>617</v>
      </c>
      <c r="CM3406" t="s">
        <v>617</v>
      </c>
      <c r="CN3406">
        <v>2022748</v>
      </c>
    </row>
    <row r="3407" spans="1:92" x14ac:dyDescent="0.25">
      <c r="A3407" t="s">
        <v>16804</v>
      </c>
      <c r="B3407" t="s">
        <v>16804</v>
      </c>
      <c r="C3407">
        <v>63</v>
      </c>
      <c r="D3407" t="s">
        <v>597</v>
      </c>
      <c r="E3407">
        <v>67300</v>
      </c>
      <c r="F3407" t="s">
        <v>16703</v>
      </c>
      <c r="G3407" t="s">
        <v>16805</v>
      </c>
      <c r="H3407" t="s">
        <v>16806</v>
      </c>
      <c r="I3407" t="s">
        <v>630</v>
      </c>
      <c r="J3407">
        <v>7824</v>
      </c>
      <c r="K3407">
        <v>8909</v>
      </c>
      <c r="L3407" t="s">
        <v>16807</v>
      </c>
      <c r="M3407" t="s">
        <v>16808</v>
      </c>
      <c r="N3407" t="s">
        <v>2018</v>
      </c>
      <c r="O3407" t="s">
        <v>16809</v>
      </c>
      <c r="P3407" t="s">
        <v>2020</v>
      </c>
      <c r="Q3407" t="s">
        <v>2021</v>
      </c>
      <c r="R3407" t="s">
        <v>2022</v>
      </c>
      <c r="S3407" t="s">
        <v>2023</v>
      </c>
      <c r="T3407" t="s">
        <v>2024</v>
      </c>
      <c r="U3407" t="s">
        <v>1576</v>
      </c>
      <c r="V3407" t="s">
        <v>1577</v>
      </c>
      <c r="W3407">
        <v>42.308120000000002</v>
      </c>
      <c r="X3407">
        <v>-82.960040000000006</v>
      </c>
      <c r="Y3407" t="s">
        <v>612</v>
      </c>
      <c r="Z3407" t="s">
        <v>612</v>
      </c>
      <c r="AA3407" t="s">
        <v>612</v>
      </c>
      <c r="AB3407" t="s">
        <v>612</v>
      </c>
      <c r="AC3407" t="s">
        <v>612</v>
      </c>
      <c r="AD3407" t="s">
        <v>612</v>
      </c>
      <c r="AE3407" t="s">
        <v>612</v>
      </c>
      <c r="AF3407" t="s">
        <v>612</v>
      </c>
      <c r="AG3407" t="s">
        <v>612</v>
      </c>
      <c r="AH3407" t="s">
        <v>612</v>
      </c>
      <c r="AI3407" t="s">
        <v>612</v>
      </c>
      <c r="AJ3407" t="s">
        <v>612</v>
      </c>
      <c r="AK3407" t="s">
        <v>612</v>
      </c>
      <c r="AL3407" t="s">
        <v>612</v>
      </c>
      <c r="AM3407" t="s">
        <v>612</v>
      </c>
      <c r="AN3407" t="s">
        <v>612</v>
      </c>
      <c r="AO3407" t="s">
        <v>612</v>
      </c>
      <c r="AP3407" t="s">
        <v>612</v>
      </c>
      <c r="AQ3407" t="s">
        <v>612</v>
      </c>
      <c r="AR3407" t="s">
        <v>612</v>
      </c>
      <c r="AS3407" t="s">
        <v>612</v>
      </c>
      <c r="AT3407" t="s">
        <v>613</v>
      </c>
      <c r="AU3407" t="s">
        <v>612</v>
      </c>
      <c r="AV3407" t="s">
        <v>635</v>
      </c>
      <c r="AW3407">
        <v>39691</v>
      </c>
      <c r="AX3407">
        <v>2293279</v>
      </c>
      <c r="AY3407" t="s">
        <v>621</v>
      </c>
      <c r="AZ3407" t="s">
        <v>140</v>
      </c>
      <c r="BA3407" t="s">
        <v>470</v>
      </c>
      <c r="BB3407" t="s">
        <v>975</v>
      </c>
      <c r="BC3407">
        <v>38596</v>
      </c>
      <c r="BD3407">
        <v>0</v>
      </c>
      <c r="BE3407">
        <v>0</v>
      </c>
      <c r="BF3407">
        <v>0</v>
      </c>
      <c r="BG3407">
        <v>0</v>
      </c>
      <c r="BH3407">
        <v>0</v>
      </c>
      <c r="BI3407">
        <v>0</v>
      </c>
      <c r="BJ3407">
        <v>0</v>
      </c>
      <c r="BK3407">
        <v>0</v>
      </c>
      <c r="BL3407">
        <v>0</v>
      </c>
      <c r="BM3407">
        <v>0</v>
      </c>
      <c r="BN3407">
        <v>0</v>
      </c>
      <c r="BO3407">
        <v>0</v>
      </c>
      <c r="BP3407">
        <v>0</v>
      </c>
      <c r="BQ3407">
        <v>0</v>
      </c>
      <c r="BR3407">
        <v>2293279</v>
      </c>
      <c r="BS3407">
        <v>2293279</v>
      </c>
      <c r="BT3407">
        <v>0</v>
      </c>
      <c r="BU3407">
        <v>0</v>
      </c>
      <c r="BV3407">
        <v>0</v>
      </c>
      <c r="BW3407">
        <v>0</v>
      </c>
      <c r="BX3407">
        <v>0</v>
      </c>
      <c r="BY3407">
        <v>0</v>
      </c>
      <c r="BZ3407">
        <v>0</v>
      </c>
      <c r="CA3407">
        <v>0</v>
      </c>
      <c r="CB3407">
        <v>0</v>
      </c>
      <c r="CC3407">
        <v>0</v>
      </c>
      <c r="CD3407">
        <v>0</v>
      </c>
      <c r="CE3407">
        <v>2293279</v>
      </c>
      <c r="CF3407">
        <v>2293279</v>
      </c>
      <c r="CG3407">
        <v>0</v>
      </c>
      <c r="CH3407" t="s">
        <v>612</v>
      </c>
      <c r="CI3407" t="s">
        <v>616</v>
      </c>
      <c r="CJ3407" t="s">
        <v>617</v>
      </c>
      <c r="CK3407" t="s">
        <v>617</v>
      </c>
      <c r="CL3407" t="s">
        <v>617</v>
      </c>
      <c r="CM3407" t="s">
        <v>617</v>
      </c>
      <c r="CN3407">
        <v>0</v>
      </c>
    </row>
    <row r="3408" spans="1:92" x14ac:dyDescent="0.25">
      <c r="A3408" t="s">
        <v>16810</v>
      </c>
      <c r="B3408" t="s">
        <v>16810</v>
      </c>
      <c r="C3408">
        <v>63</v>
      </c>
      <c r="D3408" t="s">
        <v>597</v>
      </c>
      <c r="E3408">
        <v>67300</v>
      </c>
      <c r="F3408" t="s">
        <v>16703</v>
      </c>
      <c r="G3408" t="s">
        <v>16805</v>
      </c>
      <c r="H3408" t="s">
        <v>16806</v>
      </c>
      <c r="I3408" t="s">
        <v>630</v>
      </c>
      <c r="J3408">
        <v>7824</v>
      </c>
      <c r="K3408">
        <v>8909</v>
      </c>
      <c r="L3408" t="s">
        <v>16807</v>
      </c>
      <c r="M3408" t="s">
        <v>16808</v>
      </c>
      <c r="N3408" t="s">
        <v>2018</v>
      </c>
      <c r="O3408" t="s">
        <v>16809</v>
      </c>
      <c r="P3408" t="s">
        <v>2020</v>
      </c>
      <c r="Q3408" t="s">
        <v>2021</v>
      </c>
      <c r="R3408" t="s">
        <v>2022</v>
      </c>
      <c r="S3408" t="s">
        <v>2023</v>
      </c>
      <c r="T3408" t="s">
        <v>2024</v>
      </c>
      <c r="U3408" t="s">
        <v>1576</v>
      </c>
      <c r="V3408" t="s">
        <v>1577</v>
      </c>
      <c r="W3408">
        <v>42.308120000000002</v>
      </c>
      <c r="X3408">
        <v>-82.960040000000006</v>
      </c>
      <c r="Y3408">
        <v>40731</v>
      </c>
      <c r="Z3408" t="s">
        <v>977</v>
      </c>
      <c r="AA3408" t="s">
        <v>803</v>
      </c>
      <c r="AB3408" t="s">
        <v>612</v>
      </c>
      <c r="AC3408" t="s">
        <v>612</v>
      </c>
      <c r="AD3408" t="s">
        <v>612</v>
      </c>
      <c r="AE3408">
        <v>40731</v>
      </c>
      <c r="AF3408" t="s">
        <v>977</v>
      </c>
      <c r="AG3408" t="s">
        <v>803</v>
      </c>
      <c r="AH3408" t="s">
        <v>612</v>
      </c>
      <c r="AI3408" t="s">
        <v>612</v>
      </c>
      <c r="AJ3408" t="s">
        <v>612</v>
      </c>
      <c r="AK3408" t="s">
        <v>612</v>
      </c>
      <c r="AL3408" t="s">
        <v>612</v>
      </c>
      <c r="AM3408" t="s">
        <v>612</v>
      </c>
      <c r="AN3408" t="s">
        <v>612</v>
      </c>
      <c r="AO3408" t="s">
        <v>612</v>
      </c>
      <c r="AP3408" t="s">
        <v>612</v>
      </c>
      <c r="AQ3408">
        <v>138</v>
      </c>
      <c r="AR3408" t="s">
        <v>612</v>
      </c>
      <c r="AS3408" t="s">
        <v>612</v>
      </c>
      <c r="AT3408" t="s">
        <v>613</v>
      </c>
      <c r="AU3408" t="s">
        <v>612</v>
      </c>
      <c r="AV3408" t="s">
        <v>614</v>
      </c>
      <c r="AW3408" t="s">
        <v>612</v>
      </c>
      <c r="AX3408">
        <v>4338356</v>
      </c>
      <c r="AY3408" t="s">
        <v>621</v>
      </c>
      <c r="AZ3408" t="s">
        <v>140</v>
      </c>
      <c r="BA3408" t="s">
        <v>460</v>
      </c>
      <c r="BB3408" t="s">
        <v>700</v>
      </c>
      <c r="BC3408">
        <v>41883</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2422925</v>
      </c>
      <c r="BW3408">
        <v>0</v>
      </c>
      <c r="BX3408">
        <v>1915431</v>
      </c>
      <c r="BY3408">
        <v>0</v>
      </c>
      <c r="BZ3408">
        <v>0</v>
      </c>
      <c r="CA3408">
        <v>0</v>
      </c>
      <c r="CB3408">
        <v>0</v>
      </c>
      <c r="CC3408">
        <v>0</v>
      </c>
      <c r="CD3408">
        <v>4338356</v>
      </c>
      <c r="CE3408">
        <v>4338356</v>
      </c>
      <c r="CF3408">
        <v>4338356</v>
      </c>
      <c r="CG3408">
        <v>0</v>
      </c>
      <c r="CH3408" t="s">
        <v>612</v>
      </c>
      <c r="CI3408" t="s">
        <v>616</v>
      </c>
      <c r="CJ3408" t="s">
        <v>702</v>
      </c>
      <c r="CK3408" t="s">
        <v>703</v>
      </c>
      <c r="CL3408" t="s">
        <v>617</v>
      </c>
      <c r="CM3408" t="s">
        <v>617</v>
      </c>
      <c r="CN3408">
        <v>1915431</v>
      </c>
    </row>
    <row r="3409" spans="1:92" x14ac:dyDescent="0.25">
      <c r="A3409" t="s">
        <v>16811</v>
      </c>
      <c r="B3409" t="s">
        <v>16811</v>
      </c>
      <c r="C3409">
        <v>63</v>
      </c>
      <c r="D3409" t="s">
        <v>597</v>
      </c>
      <c r="E3409">
        <v>67300</v>
      </c>
      <c r="F3409" t="s">
        <v>16703</v>
      </c>
      <c r="G3409" t="s">
        <v>16812</v>
      </c>
      <c r="H3409" t="s">
        <v>16813</v>
      </c>
      <c r="I3409" t="s">
        <v>630</v>
      </c>
      <c r="J3409">
        <v>3942</v>
      </c>
      <c r="K3409">
        <v>7637</v>
      </c>
      <c r="L3409" t="s">
        <v>16814</v>
      </c>
      <c r="M3409" t="s">
        <v>16815</v>
      </c>
      <c r="N3409" t="s">
        <v>2439</v>
      </c>
      <c r="O3409" t="s">
        <v>2440</v>
      </c>
      <c r="P3409" t="s">
        <v>2297</v>
      </c>
      <c r="Q3409" t="s">
        <v>2298</v>
      </c>
      <c r="R3409" t="s">
        <v>2299</v>
      </c>
      <c r="S3409" t="s">
        <v>2299</v>
      </c>
      <c r="T3409" t="s">
        <v>2300</v>
      </c>
      <c r="U3409" t="s">
        <v>1576</v>
      </c>
      <c r="V3409" t="s">
        <v>1577</v>
      </c>
      <c r="W3409">
        <v>42.259230000000002</v>
      </c>
      <c r="X3409">
        <v>-82.435090000000002</v>
      </c>
      <c r="Y3409" t="s">
        <v>612</v>
      </c>
      <c r="Z3409" t="s">
        <v>612</v>
      </c>
      <c r="AA3409" t="s">
        <v>612</v>
      </c>
      <c r="AB3409" t="s">
        <v>612</v>
      </c>
      <c r="AC3409" t="s">
        <v>612</v>
      </c>
      <c r="AD3409" t="s">
        <v>612</v>
      </c>
      <c r="AE3409" t="s">
        <v>612</v>
      </c>
      <c r="AF3409" t="s">
        <v>612</v>
      </c>
      <c r="AG3409" t="s">
        <v>612</v>
      </c>
      <c r="AH3409" t="s">
        <v>612</v>
      </c>
      <c r="AI3409" t="s">
        <v>612</v>
      </c>
      <c r="AJ3409" t="s">
        <v>612</v>
      </c>
      <c r="AK3409" t="s">
        <v>612</v>
      </c>
      <c r="AL3409" t="s">
        <v>612</v>
      </c>
      <c r="AM3409" t="s">
        <v>612</v>
      </c>
      <c r="AN3409" t="s">
        <v>612</v>
      </c>
      <c r="AO3409" t="s">
        <v>612</v>
      </c>
      <c r="AP3409" t="s">
        <v>612</v>
      </c>
      <c r="AQ3409" t="s">
        <v>612</v>
      </c>
      <c r="AR3409" t="s">
        <v>612</v>
      </c>
      <c r="AS3409" t="s">
        <v>612</v>
      </c>
      <c r="AT3409" t="s">
        <v>613</v>
      </c>
      <c r="AU3409" t="s">
        <v>612</v>
      </c>
      <c r="AV3409" t="s">
        <v>635</v>
      </c>
      <c r="AW3409">
        <v>39691</v>
      </c>
      <c r="AX3409">
        <v>263138</v>
      </c>
      <c r="AY3409" t="s">
        <v>621</v>
      </c>
      <c r="AZ3409" t="s">
        <v>143</v>
      </c>
      <c r="BA3409" t="s">
        <v>470</v>
      </c>
      <c r="BB3409" t="s">
        <v>636</v>
      </c>
      <c r="BC3409">
        <v>38961</v>
      </c>
      <c r="BD3409">
        <v>0</v>
      </c>
      <c r="BE3409">
        <v>0</v>
      </c>
      <c r="BF3409">
        <v>0</v>
      </c>
      <c r="BG3409">
        <v>0</v>
      </c>
      <c r="BH3409">
        <v>0</v>
      </c>
      <c r="BI3409">
        <v>0</v>
      </c>
      <c r="BJ3409">
        <v>0</v>
      </c>
      <c r="BK3409">
        <v>0</v>
      </c>
      <c r="BL3409">
        <v>0</v>
      </c>
      <c r="BM3409">
        <v>0</v>
      </c>
      <c r="BN3409">
        <v>0</v>
      </c>
      <c r="BO3409">
        <v>0</v>
      </c>
      <c r="BP3409">
        <v>0</v>
      </c>
      <c r="BQ3409">
        <v>0</v>
      </c>
      <c r="BR3409">
        <v>263138</v>
      </c>
      <c r="BS3409">
        <v>263138</v>
      </c>
      <c r="BT3409">
        <v>0</v>
      </c>
      <c r="BU3409">
        <v>0</v>
      </c>
      <c r="BV3409">
        <v>0</v>
      </c>
      <c r="BW3409">
        <v>0</v>
      </c>
      <c r="BX3409">
        <v>0</v>
      </c>
      <c r="BY3409">
        <v>0</v>
      </c>
      <c r="BZ3409">
        <v>0</v>
      </c>
      <c r="CA3409">
        <v>0</v>
      </c>
      <c r="CB3409">
        <v>0</v>
      </c>
      <c r="CC3409">
        <v>0</v>
      </c>
      <c r="CD3409">
        <v>0</v>
      </c>
      <c r="CE3409">
        <v>263138</v>
      </c>
      <c r="CF3409">
        <v>263138</v>
      </c>
      <c r="CG3409">
        <v>0</v>
      </c>
      <c r="CH3409" t="s">
        <v>612</v>
      </c>
      <c r="CI3409" t="s">
        <v>616</v>
      </c>
      <c r="CJ3409" t="s">
        <v>617</v>
      </c>
      <c r="CK3409" t="s">
        <v>617</v>
      </c>
      <c r="CL3409" t="s">
        <v>617</v>
      </c>
      <c r="CM3409" t="s">
        <v>617</v>
      </c>
      <c r="CN3409">
        <v>0</v>
      </c>
    </row>
    <row r="3410" spans="1:92" x14ac:dyDescent="0.25">
      <c r="A3410" t="s">
        <v>16816</v>
      </c>
      <c r="B3410" t="s">
        <v>15871</v>
      </c>
      <c r="C3410">
        <v>63</v>
      </c>
      <c r="D3410" t="s">
        <v>597</v>
      </c>
      <c r="E3410">
        <v>67300</v>
      </c>
      <c r="F3410" t="s">
        <v>16703</v>
      </c>
      <c r="G3410" t="s">
        <v>16817</v>
      </c>
      <c r="H3410" t="s">
        <v>16818</v>
      </c>
      <c r="I3410" t="s">
        <v>667</v>
      </c>
      <c r="J3410">
        <v>3944</v>
      </c>
      <c r="K3410">
        <v>5085</v>
      </c>
      <c r="L3410" t="s">
        <v>15872</v>
      </c>
      <c r="M3410" t="s">
        <v>15873</v>
      </c>
      <c r="N3410" t="s">
        <v>2281</v>
      </c>
      <c r="O3410" t="s">
        <v>11728</v>
      </c>
      <c r="P3410" t="s">
        <v>2283</v>
      </c>
      <c r="Q3410" t="s">
        <v>2284</v>
      </c>
      <c r="R3410" t="s">
        <v>2285</v>
      </c>
      <c r="S3410" t="s">
        <v>2286</v>
      </c>
      <c r="T3410" t="s">
        <v>2287</v>
      </c>
      <c r="U3410" t="s">
        <v>1576</v>
      </c>
      <c r="V3410" t="s">
        <v>1577</v>
      </c>
      <c r="W3410">
        <v>42.993360000000003</v>
      </c>
      <c r="X3410">
        <v>-82.353669999999994</v>
      </c>
      <c r="Y3410" t="s">
        <v>612</v>
      </c>
      <c r="Z3410" t="s">
        <v>612</v>
      </c>
      <c r="AA3410" t="s">
        <v>612</v>
      </c>
      <c r="AB3410" t="s">
        <v>612</v>
      </c>
      <c r="AC3410" t="s">
        <v>612</v>
      </c>
      <c r="AD3410" t="s">
        <v>612</v>
      </c>
      <c r="AE3410" t="s">
        <v>612</v>
      </c>
      <c r="AF3410" t="s">
        <v>612</v>
      </c>
      <c r="AG3410" t="s">
        <v>612</v>
      </c>
      <c r="AH3410" t="s">
        <v>612</v>
      </c>
      <c r="AI3410" t="s">
        <v>612</v>
      </c>
      <c r="AJ3410" t="s">
        <v>612</v>
      </c>
      <c r="AK3410" t="s">
        <v>612</v>
      </c>
      <c r="AL3410" t="s">
        <v>612</v>
      </c>
      <c r="AM3410" t="s">
        <v>612</v>
      </c>
      <c r="AN3410" t="s">
        <v>612</v>
      </c>
      <c r="AO3410" t="s">
        <v>612</v>
      </c>
      <c r="AP3410" t="s">
        <v>612</v>
      </c>
      <c r="AQ3410" t="s">
        <v>612</v>
      </c>
      <c r="AR3410" t="s">
        <v>612</v>
      </c>
      <c r="AS3410" t="s">
        <v>612</v>
      </c>
      <c r="AT3410" t="s">
        <v>613</v>
      </c>
      <c r="AU3410" t="s">
        <v>612</v>
      </c>
      <c r="AV3410" t="s">
        <v>614</v>
      </c>
      <c r="AW3410" t="s">
        <v>612</v>
      </c>
      <c r="AX3410">
        <v>3807436</v>
      </c>
      <c r="AY3410" t="s">
        <v>621</v>
      </c>
      <c r="AZ3410" t="s">
        <v>140</v>
      </c>
      <c r="BA3410" t="s">
        <v>470</v>
      </c>
      <c r="BB3410" t="s">
        <v>662</v>
      </c>
      <c r="BC3410">
        <v>41153</v>
      </c>
      <c r="BD3410">
        <v>0</v>
      </c>
      <c r="BE3410">
        <v>0</v>
      </c>
      <c r="BF3410">
        <v>0</v>
      </c>
      <c r="BG3410">
        <v>225943</v>
      </c>
      <c r="BH3410">
        <v>0</v>
      </c>
      <c r="BI3410">
        <v>0</v>
      </c>
      <c r="BJ3410">
        <v>0</v>
      </c>
      <c r="BK3410">
        <v>0</v>
      </c>
      <c r="BL3410">
        <v>0</v>
      </c>
      <c r="BM3410">
        <v>0</v>
      </c>
      <c r="BN3410">
        <v>0</v>
      </c>
      <c r="BO3410">
        <v>0</v>
      </c>
      <c r="BP3410">
        <v>0</v>
      </c>
      <c r="BQ3410">
        <v>0</v>
      </c>
      <c r="BR3410">
        <v>1800000</v>
      </c>
      <c r="BS3410">
        <v>2025943</v>
      </c>
      <c r="BT3410">
        <v>1781493</v>
      </c>
      <c r="BU3410">
        <v>0</v>
      </c>
      <c r="BV3410">
        <v>0</v>
      </c>
      <c r="BW3410">
        <v>0</v>
      </c>
      <c r="BX3410">
        <v>0</v>
      </c>
      <c r="BY3410">
        <v>0</v>
      </c>
      <c r="BZ3410">
        <v>0</v>
      </c>
      <c r="CA3410">
        <v>0</v>
      </c>
      <c r="CB3410">
        <v>0</v>
      </c>
      <c r="CC3410">
        <v>0</v>
      </c>
      <c r="CD3410">
        <v>1781493</v>
      </c>
      <c r="CE3410">
        <v>3807436</v>
      </c>
      <c r="CF3410">
        <v>3807436</v>
      </c>
      <c r="CG3410">
        <v>0</v>
      </c>
      <c r="CH3410" t="s">
        <v>612</v>
      </c>
      <c r="CI3410" t="s">
        <v>616</v>
      </c>
      <c r="CJ3410" t="s">
        <v>617</v>
      </c>
      <c r="CK3410" t="s">
        <v>617</v>
      </c>
      <c r="CL3410" t="s">
        <v>617</v>
      </c>
      <c r="CM3410" t="s">
        <v>617</v>
      </c>
      <c r="CN3410">
        <v>0</v>
      </c>
    </row>
    <row r="3411" spans="1:92" x14ac:dyDescent="0.25">
      <c r="A3411" t="s">
        <v>16819</v>
      </c>
      <c r="B3411" t="s">
        <v>16819</v>
      </c>
      <c r="C3411">
        <v>63</v>
      </c>
      <c r="D3411" t="s">
        <v>597</v>
      </c>
      <c r="E3411">
        <v>67300</v>
      </c>
      <c r="F3411" t="s">
        <v>16703</v>
      </c>
      <c r="G3411" t="s">
        <v>16820</v>
      </c>
      <c r="H3411" t="s">
        <v>16821</v>
      </c>
      <c r="I3411" t="s">
        <v>630</v>
      </c>
      <c r="J3411">
        <v>11266</v>
      </c>
      <c r="K3411">
        <v>12345</v>
      </c>
      <c r="L3411" t="s">
        <v>16822</v>
      </c>
      <c r="M3411" t="s">
        <v>16823</v>
      </c>
      <c r="N3411" t="s">
        <v>2207</v>
      </c>
      <c r="O3411" t="s">
        <v>16824</v>
      </c>
      <c r="P3411" t="s">
        <v>2209</v>
      </c>
      <c r="Q3411" t="s">
        <v>2210</v>
      </c>
      <c r="R3411" t="s">
        <v>2211</v>
      </c>
      <c r="S3411" t="s">
        <v>2023</v>
      </c>
      <c r="T3411" t="s">
        <v>2024</v>
      </c>
      <c r="U3411" t="s">
        <v>1576</v>
      </c>
      <c r="V3411" t="s">
        <v>1577</v>
      </c>
      <c r="W3411">
        <v>42.097816799999997</v>
      </c>
      <c r="X3411">
        <v>-83.0984531</v>
      </c>
      <c r="Y3411" t="s">
        <v>612</v>
      </c>
      <c r="Z3411" t="s">
        <v>612</v>
      </c>
      <c r="AA3411" t="s">
        <v>612</v>
      </c>
      <c r="AB3411" t="s">
        <v>612</v>
      </c>
      <c r="AC3411" t="s">
        <v>612</v>
      </c>
      <c r="AD3411" t="s">
        <v>612</v>
      </c>
      <c r="AE3411" t="s">
        <v>612</v>
      </c>
      <c r="AF3411" t="s">
        <v>612</v>
      </c>
      <c r="AG3411" t="s">
        <v>612</v>
      </c>
      <c r="AH3411" t="s">
        <v>612</v>
      </c>
      <c r="AI3411" t="s">
        <v>612</v>
      </c>
      <c r="AJ3411" t="s">
        <v>612</v>
      </c>
      <c r="AK3411" t="s">
        <v>612</v>
      </c>
      <c r="AL3411" t="s">
        <v>612</v>
      </c>
      <c r="AM3411" t="s">
        <v>612</v>
      </c>
      <c r="AN3411" t="s">
        <v>612</v>
      </c>
      <c r="AO3411" t="s">
        <v>612</v>
      </c>
      <c r="AP3411" t="s">
        <v>612</v>
      </c>
      <c r="AQ3411" t="s">
        <v>612</v>
      </c>
      <c r="AR3411" t="s">
        <v>612</v>
      </c>
      <c r="AS3411" t="s">
        <v>612</v>
      </c>
      <c r="AT3411" t="s">
        <v>613</v>
      </c>
      <c r="AU3411" t="s">
        <v>612</v>
      </c>
      <c r="AV3411" t="s">
        <v>635</v>
      </c>
      <c r="AW3411">
        <v>39691</v>
      </c>
      <c r="AX3411">
        <v>8784107</v>
      </c>
      <c r="AY3411" t="s">
        <v>621</v>
      </c>
      <c r="AZ3411" t="s">
        <v>145</v>
      </c>
      <c r="BA3411" t="s">
        <v>470</v>
      </c>
      <c r="BB3411" t="s">
        <v>941</v>
      </c>
      <c r="BC3411">
        <v>39692</v>
      </c>
      <c r="BD3411">
        <v>0</v>
      </c>
      <c r="BE3411">
        <v>0</v>
      </c>
      <c r="BF3411">
        <v>50000</v>
      </c>
      <c r="BG3411">
        <v>0</v>
      </c>
      <c r="BH3411">
        <v>0</v>
      </c>
      <c r="BI3411">
        <v>0</v>
      </c>
      <c r="BJ3411">
        <v>0</v>
      </c>
      <c r="BK3411">
        <v>0</v>
      </c>
      <c r="BL3411">
        <v>0</v>
      </c>
      <c r="BM3411">
        <v>0</v>
      </c>
      <c r="BN3411">
        <v>0</v>
      </c>
      <c r="BO3411">
        <v>0</v>
      </c>
      <c r="BP3411">
        <v>0</v>
      </c>
      <c r="BQ3411">
        <v>0</v>
      </c>
      <c r="BR3411">
        <v>459801</v>
      </c>
      <c r="BS3411">
        <v>509801</v>
      </c>
      <c r="BT3411">
        <v>8274306</v>
      </c>
      <c r="BU3411">
        <v>0</v>
      </c>
      <c r="BV3411">
        <v>0</v>
      </c>
      <c r="BW3411">
        <v>0</v>
      </c>
      <c r="BX3411">
        <v>0</v>
      </c>
      <c r="BY3411">
        <v>0</v>
      </c>
      <c r="BZ3411">
        <v>0</v>
      </c>
      <c r="CA3411">
        <v>0</v>
      </c>
      <c r="CB3411">
        <v>0</v>
      </c>
      <c r="CC3411">
        <v>0</v>
      </c>
      <c r="CD3411">
        <v>8274306</v>
      </c>
      <c r="CE3411">
        <v>8784107</v>
      </c>
      <c r="CF3411">
        <v>8784107</v>
      </c>
      <c r="CG3411">
        <v>0</v>
      </c>
      <c r="CH3411" t="s">
        <v>612</v>
      </c>
      <c r="CI3411" t="s">
        <v>616</v>
      </c>
      <c r="CJ3411" t="s">
        <v>617</v>
      </c>
      <c r="CK3411" t="s">
        <v>617</v>
      </c>
      <c r="CL3411" t="s">
        <v>617</v>
      </c>
      <c r="CM3411" t="s">
        <v>617</v>
      </c>
      <c r="CN3411">
        <v>0</v>
      </c>
    </row>
    <row r="3412" spans="1:92" x14ac:dyDescent="0.25">
      <c r="A3412" t="s">
        <v>16825</v>
      </c>
      <c r="B3412" t="s">
        <v>16825</v>
      </c>
      <c r="C3412">
        <v>63</v>
      </c>
      <c r="D3412" t="s">
        <v>597</v>
      </c>
      <c r="E3412">
        <v>67300</v>
      </c>
      <c r="F3412" t="s">
        <v>16703</v>
      </c>
      <c r="G3412" t="s">
        <v>16820</v>
      </c>
      <c r="H3412" t="s">
        <v>16821</v>
      </c>
      <c r="I3412" t="s">
        <v>630</v>
      </c>
      <c r="J3412">
        <v>11266</v>
      </c>
      <c r="K3412">
        <v>12345</v>
      </c>
      <c r="L3412" t="s">
        <v>16826</v>
      </c>
      <c r="M3412" t="s">
        <v>16823</v>
      </c>
      <c r="N3412" t="s">
        <v>2207</v>
      </c>
      <c r="O3412" t="s">
        <v>16824</v>
      </c>
      <c r="P3412" t="s">
        <v>2209</v>
      </c>
      <c r="Q3412" t="s">
        <v>2210</v>
      </c>
      <c r="R3412" t="s">
        <v>2211</v>
      </c>
      <c r="S3412" t="s">
        <v>2023</v>
      </c>
      <c r="T3412" t="s">
        <v>2024</v>
      </c>
      <c r="U3412" t="s">
        <v>1576</v>
      </c>
      <c r="V3412" t="s">
        <v>1577</v>
      </c>
      <c r="W3412">
        <v>42.097816799999997</v>
      </c>
      <c r="X3412">
        <v>-83.0984531</v>
      </c>
      <c r="Y3412">
        <v>41941</v>
      </c>
      <c r="Z3412" t="s">
        <v>700</v>
      </c>
      <c r="AA3412" t="s">
        <v>700</v>
      </c>
      <c r="AB3412">
        <v>41941</v>
      </c>
      <c r="AC3412" t="s">
        <v>700</v>
      </c>
      <c r="AD3412" t="s">
        <v>700</v>
      </c>
      <c r="AE3412" t="s">
        <v>612</v>
      </c>
      <c r="AF3412" t="s">
        <v>612</v>
      </c>
      <c r="AG3412" t="s">
        <v>612</v>
      </c>
      <c r="AH3412" t="s">
        <v>612</v>
      </c>
      <c r="AI3412" t="s">
        <v>612</v>
      </c>
      <c r="AJ3412" t="s">
        <v>612</v>
      </c>
      <c r="AK3412" t="s">
        <v>612</v>
      </c>
      <c r="AL3412" t="s">
        <v>612</v>
      </c>
      <c r="AM3412" t="s">
        <v>612</v>
      </c>
      <c r="AN3412" t="s">
        <v>612</v>
      </c>
      <c r="AO3412" t="s">
        <v>612</v>
      </c>
      <c r="AP3412" t="s">
        <v>612</v>
      </c>
      <c r="AQ3412" t="s">
        <v>612</v>
      </c>
      <c r="AR3412" t="s">
        <v>612</v>
      </c>
      <c r="AS3412" t="s">
        <v>612</v>
      </c>
      <c r="AT3412" t="s">
        <v>613</v>
      </c>
      <c r="AU3412" t="s">
        <v>612</v>
      </c>
      <c r="AV3412" t="s">
        <v>614</v>
      </c>
      <c r="AW3412" t="s">
        <v>612</v>
      </c>
      <c r="AX3412">
        <v>179092</v>
      </c>
      <c r="AY3412" t="s">
        <v>621</v>
      </c>
      <c r="AZ3412" t="s">
        <v>663</v>
      </c>
      <c r="BA3412" t="s">
        <v>470</v>
      </c>
      <c r="BB3412" t="s">
        <v>622</v>
      </c>
      <c r="BC3412">
        <v>42248</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0</v>
      </c>
      <c r="BW3412">
        <v>179092</v>
      </c>
      <c r="BX3412">
        <v>0</v>
      </c>
      <c r="BY3412">
        <v>0</v>
      </c>
      <c r="BZ3412">
        <v>0</v>
      </c>
      <c r="CA3412">
        <v>0</v>
      </c>
      <c r="CB3412">
        <v>0</v>
      </c>
      <c r="CC3412">
        <v>0</v>
      </c>
      <c r="CD3412">
        <v>179092</v>
      </c>
      <c r="CE3412">
        <v>179092</v>
      </c>
      <c r="CF3412">
        <v>179092</v>
      </c>
      <c r="CG3412">
        <v>0</v>
      </c>
      <c r="CH3412" t="s">
        <v>612</v>
      </c>
      <c r="CI3412" t="s">
        <v>616</v>
      </c>
      <c r="CJ3412" t="s">
        <v>617</v>
      </c>
      <c r="CK3412" t="s">
        <v>617</v>
      </c>
      <c r="CL3412" t="s">
        <v>617</v>
      </c>
      <c r="CM3412" t="s">
        <v>617</v>
      </c>
      <c r="CN3412">
        <v>179092</v>
      </c>
    </row>
    <row r="3413" spans="1:92" x14ac:dyDescent="0.25">
      <c r="A3413" t="s">
        <v>16827</v>
      </c>
      <c r="B3413" t="s">
        <v>16827</v>
      </c>
      <c r="C3413">
        <v>63</v>
      </c>
      <c r="D3413" t="s">
        <v>597</v>
      </c>
      <c r="E3413">
        <v>67300</v>
      </c>
      <c r="F3413" t="s">
        <v>16703</v>
      </c>
      <c r="G3413" t="s">
        <v>16828</v>
      </c>
      <c r="H3413" t="s">
        <v>16829</v>
      </c>
      <c r="I3413" t="s">
        <v>630</v>
      </c>
      <c r="J3413">
        <v>11063</v>
      </c>
      <c r="K3413">
        <v>12166</v>
      </c>
      <c r="L3413" t="s">
        <v>16830</v>
      </c>
      <c r="M3413" t="s">
        <v>16831</v>
      </c>
      <c r="N3413" t="s">
        <v>2507</v>
      </c>
      <c r="O3413" t="s">
        <v>16832</v>
      </c>
      <c r="P3413" t="s">
        <v>2509</v>
      </c>
      <c r="Q3413" t="s">
        <v>2510</v>
      </c>
      <c r="R3413" t="s">
        <v>2511</v>
      </c>
      <c r="S3413" t="s">
        <v>2511</v>
      </c>
      <c r="T3413" t="s">
        <v>2512</v>
      </c>
      <c r="U3413" t="s">
        <v>1576</v>
      </c>
      <c r="V3413" t="s">
        <v>1577</v>
      </c>
      <c r="W3413">
        <v>42.958170000000003</v>
      </c>
      <c r="X3413">
        <v>-81.176130000000001</v>
      </c>
      <c r="Y3413" t="s">
        <v>612</v>
      </c>
      <c r="Z3413" t="s">
        <v>612</v>
      </c>
      <c r="AA3413" t="s">
        <v>612</v>
      </c>
      <c r="AB3413" t="s">
        <v>612</v>
      </c>
      <c r="AC3413" t="s">
        <v>612</v>
      </c>
      <c r="AD3413" t="s">
        <v>612</v>
      </c>
      <c r="AE3413" t="s">
        <v>612</v>
      </c>
      <c r="AF3413" t="s">
        <v>612</v>
      </c>
      <c r="AG3413" t="s">
        <v>612</v>
      </c>
      <c r="AH3413" t="s">
        <v>612</v>
      </c>
      <c r="AI3413" t="s">
        <v>612</v>
      </c>
      <c r="AJ3413" t="s">
        <v>612</v>
      </c>
      <c r="AK3413" t="s">
        <v>612</v>
      </c>
      <c r="AL3413" t="s">
        <v>612</v>
      </c>
      <c r="AM3413" t="s">
        <v>612</v>
      </c>
      <c r="AN3413" t="s">
        <v>612</v>
      </c>
      <c r="AO3413" t="s">
        <v>612</v>
      </c>
      <c r="AP3413" t="s">
        <v>612</v>
      </c>
      <c r="AQ3413" t="s">
        <v>612</v>
      </c>
      <c r="AR3413" t="s">
        <v>612</v>
      </c>
      <c r="AS3413" t="s">
        <v>612</v>
      </c>
      <c r="AT3413" t="s">
        <v>613</v>
      </c>
      <c r="AU3413" t="s">
        <v>612</v>
      </c>
      <c r="AV3413" t="s">
        <v>635</v>
      </c>
      <c r="AW3413">
        <v>39691</v>
      </c>
      <c r="AX3413">
        <v>7834112</v>
      </c>
      <c r="AY3413" t="s">
        <v>621</v>
      </c>
      <c r="AZ3413" t="s">
        <v>145</v>
      </c>
      <c r="BA3413" t="s">
        <v>470</v>
      </c>
      <c r="BB3413" t="s">
        <v>941</v>
      </c>
      <c r="BC3413">
        <v>39692</v>
      </c>
      <c r="BD3413">
        <v>0</v>
      </c>
      <c r="BE3413">
        <v>0</v>
      </c>
      <c r="BF3413">
        <v>844885</v>
      </c>
      <c r="BG3413">
        <v>0</v>
      </c>
      <c r="BH3413">
        <v>0</v>
      </c>
      <c r="BI3413">
        <v>0</v>
      </c>
      <c r="BJ3413">
        <v>0</v>
      </c>
      <c r="BK3413">
        <v>0</v>
      </c>
      <c r="BL3413">
        <v>0</v>
      </c>
      <c r="BM3413">
        <v>0</v>
      </c>
      <c r="BN3413">
        <v>0</v>
      </c>
      <c r="BO3413">
        <v>0</v>
      </c>
      <c r="BP3413">
        <v>0</v>
      </c>
      <c r="BQ3413">
        <v>0</v>
      </c>
      <c r="BR3413">
        <v>1049625</v>
      </c>
      <c r="BS3413">
        <v>1894510</v>
      </c>
      <c r="BT3413">
        <v>5939602</v>
      </c>
      <c r="BU3413">
        <v>0</v>
      </c>
      <c r="BV3413">
        <v>0</v>
      </c>
      <c r="BW3413">
        <v>0</v>
      </c>
      <c r="BX3413">
        <v>0</v>
      </c>
      <c r="BY3413">
        <v>0</v>
      </c>
      <c r="BZ3413">
        <v>0</v>
      </c>
      <c r="CA3413">
        <v>0</v>
      </c>
      <c r="CB3413">
        <v>0</v>
      </c>
      <c r="CC3413">
        <v>0</v>
      </c>
      <c r="CD3413">
        <v>5939602</v>
      </c>
      <c r="CE3413">
        <v>7834112</v>
      </c>
      <c r="CF3413">
        <v>7834112</v>
      </c>
      <c r="CG3413">
        <v>0</v>
      </c>
      <c r="CH3413" t="s">
        <v>612</v>
      </c>
      <c r="CI3413" t="s">
        <v>616</v>
      </c>
      <c r="CJ3413" t="s">
        <v>617</v>
      </c>
      <c r="CK3413" t="s">
        <v>617</v>
      </c>
      <c r="CL3413" t="s">
        <v>617</v>
      </c>
      <c r="CM3413" t="s">
        <v>617</v>
      </c>
      <c r="CN3413">
        <v>0</v>
      </c>
    </row>
    <row r="3414" spans="1:92" x14ac:dyDescent="0.25">
      <c r="A3414" t="s">
        <v>16833</v>
      </c>
      <c r="B3414" t="s">
        <v>16833</v>
      </c>
      <c r="C3414">
        <v>63</v>
      </c>
      <c r="D3414" t="s">
        <v>597</v>
      </c>
      <c r="E3414">
        <v>67300</v>
      </c>
      <c r="F3414" t="s">
        <v>16703</v>
      </c>
      <c r="G3414" t="s">
        <v>16828</v>
      </c>
      <c r="H3414" t="s">
        <v>16829</v>
      </c>
      <c r="I3414" t="s">
        <v>630</v>
      </c>
      <c r="J3414">
        <v>11063</v>
      </c>
      <c r="K3414">
        <v>12166</v>
      </c>
      <c r="L3414" t="s">
        <v>16830</v>
      </c>
      <c r="M3414" t="s">
        <v>16831</v>
      </c>
      <c r="N3414" t="s">
        <v>2507</v>
      </c>
      <c r="O3414" t="s">
        <v>16832</v>
      </c>
      <c r="P3414" t="s">
        <v>2509</v>
      </c>
      <c r="Q3414" t="s">
        <v>2510</v>
      </c>
      <c r="R3414" t="s">
        <v>2511</v>
      </c>
      <c r="S3414" t="s">
        <v>2511</v>
      </c>
      <c r="T3414" t="s">
        <v>2512</v>
      </c>
      <c r="U3414" t="s">
        <v>1576</v>
      </c>
      <c r="V3414" t="s">
        <v>1577</v>
      </c>
      <c r="W3414">
        <v>42.958170000000003</v>
      </c>
      <c r="X3414">
        <v>-81.176130000000001</v>
      </c>
      <c r="Y3414">
        <v>41299</v>
      </c>
      <c r="Z3414" t="s">
        <v>662</v>
      </c>
      <c r="AA3414" t="s">
        <v>662</v>
      </c>
      <c r="AB3414" t="s">
        <v>612</v>
      </c>
      <c r="AC3414" t="s">
        <v>612</v>
      </c>
      <c r="AD3414" t="s">
        <v>612</v>
      </c>
      <c r="AE3414">
        <v>41299</v>
      </c>
      <c r="AF3414" t="s">
        <v>662</v>
      </c>
      <c r="AG3414" t="s">
        <v>662</v>
      </c>
      <c r="AH3414" t="s">
        <v>612</v>
      </c>
      <c r="AI3414" t="s">
        <v>612</v>
      </c>
      <c r="AJ3414" t="s">
        <v>612</v>
      </c>
      <c r="AK3414" t="s">
        <v>612</v>
      </c>
      <c r="AL3414" t="s">
        <v>612</v>
      </c>
      <c r="AM3414" t="s">
        <v>612</v>
      </c>
      <c r="AN3414" t="s">
        <v>612</v>
      </c>
      <c r="AO3414" t="s">
        <v>612</v>
      </c>
      <c r="AP3414" t="s">
        <v>612</v>
      </c>
      <c r="AQ3414">
        <v>92</v>
      </c>
      <c r="AR3414" t="s">
        <v>612</v>
      </c>
      <c r="AS3414" t="s">
        <v>612</v>
      </c>
      <c r="AT3414" t="s">
        <v>613</v>
      </c>
      <c r="AU3414" t="s">
        <v>612</v>
      </c>
      <c r="AV3414" t="s">
        <v>614</v>
      </c>
      <c r="AW3414" t="s">
        <v>612</v>
      </c>
      <c r="AX3414">
        <v>891119</v>
      </c>
      <c r="AY3414" t="s">
        <v>621</v>
      </c>
      <c r="AZ3414" t="s">
        <v>140</v>
      </c>
      <c r="BA3414" t="s">
        <v>460</v>
      </c>
      <c r="BB3414" t="s">
        <v>700</v>
      </c>
      <c r="BC3414">
        <v>41883</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891119</v>
      </c>
      <c r="BY3414">
        <v>0</v>
      </c>
      <c r="BZ3414">
        <v>0</v>
      </c>
      <c r="CA3414">
        <v>0</v>
      </c>
      <c r="CB3414">
        <v>0</v>
      </c>
      <c r="CC3414">
        <v>0</v>
      </c>
      <c r="CD3414">
        <v>891119</v>
      </c>
      <c r="CE3414">
        <v>891119</v>
      </c>
      <c r="CF3414">
        <v>891119</v>
      </c>
      <c r="CG3414">
        <v>0</v>
      </c>
      <c r="CH3414" t="s">
        <v>612</v>
      </c>
      <c r="CI3414" t="s">
        <v>616</v>
      </c>
      <c r="CJ3414" t="s">
        <v>702</v>
      </c>
      <c r="CK3414" t="s">
        <v>703</v>
      </c>
      <c r="CL3414" t="s">
        <v>617</v>
      </c>
      <c r="CM3414" t="s">
        <v>617</v>
      </c>
      <c r="CN3414">
        <v>891119</v>
      </c>
    </row>
    <row r="3415" spans="1:92" x14ac:dyDescent="0.25">
      <c r="A3415" t="s">
        <v>16834</v>
      </c>
      <c r="B3415" t="s">
        <v>16834</v>
      </c>
      <c r="C3415">
        <v>63</v>
      </c>
      <c r="D3415" t="s">
        <v>597</v>
      </c>
      <c r="E3415">
        <v>67300</v>
      </c>
      <c r="F3415" t="s">
        <v>16703</v>
      </c>
      <c r="G3415" t="s">
        <v>16469</v>
      </c>
      <c r="H3415" t="s">
        <v>16470</v>
      </c>
      <c r="I3415" t="s">
        <v>630</v>
      </c>
      <c r="J3415">
        <v>4299</v>
      </c>
      <c r="K3415">
        <v>7890</v>
      </c>
      <c r="L3415" t="s">
        <v>16835</v>
      </c>
      <c r="M3415" t="s">
        <v>16836</v>
      </c>
      <c r="N3415" t="s">
        <v>2146</v>
      </c>
      <c r="O3415" t="s">
        <v>16837</v>
      </c>
      <c r="P3415" t="s">
        <v>2148</v>
      </c>
      <c r="Q3415" t="s">
        <v>2149</v>
      </c>
      <c r="R3415" t="s">
        <v>2150</v>
      </c>
      <c r="S3415" t="s">
        <v>2023</v>
      </c>
      <c r="T3415" t="s">
        <v>2024</v>
      </c>
      <c r="U3415" t="s">
        <v>1576</v>
      </c>
      <c r="V3415" t="s">
        <v>1577</v>
      </c>
      <c r="W3415">
        <v>42.042838000000003</v>
      </c>
      <c r="X3415">
        <v>-82.594239999999999</v>
      </c>
      <c r="Y3415" t="s">
        <v>612</v>
      </c>
      <c r="Z3415" t="s">
        <v>612</v>
      </c>
      <c r="AA3415" t="s">
        <v>612</v>
      </c>
      <c r="AB3415" t="s">
        <v>612</v>
      </c>
      <c r="AC3415" t="s">
        <v>612</v>
      </c>
      <c r="AD3415" t="s">
        <v>612</v>
      </c>
      <c r="AE3415" t="s">
        <v>612</v>
      </c>
      <c r="AF3415" t="s">
        <v>612</v>
      </c>
      <c r="AG3415" t="s">
        <v>612</v>
      </c>
      <c r="AH3415" t="s">
        <v>612</v>
      </c>
      <c r="AI3415" t="s">
        <v>612</v>
      </c>
      <c r="AJ3415" t="s">
        <v>612</v>
      </c>
      <c r="AK3415" t="s">
        <v>612</v>
      </c>
      <c r="AL3415" t="s">
        <v>612</v>
      </c>
      <c r="AM3415" t="s">
        <v>612</v>
      </c>
      <c r="AN3415" t="s">
        <v>612</v>
      </c>
      <c r="AO3415" t="s">
        <v>612</v>
      </c>
      <c r="AP3415" t="s">
        <v>612</v>
      </c>
      <c r="AQ3415" t="s">
        <v>612</v>
      </c>
      <c r="AR3415" t="s">
        <v>612</v>
      </c>
      <c r="AS3415" t="s">
        <v>612</v>
      </c>
      <c r="AT3415" t="s">
        <v>613</v>
      </c>
      <c r="AU3415" t="s">
        <v>612</v>
      </c>
      <c r="AV3415" t="s">
        <v>635</v>
      </c>
      <c r="AW3415">
        <v>39691</v>
      </c>
      <c r="AX3415">
        <v>44808</v>
      </c>
      <c r="AY3415" t="s">
        <v>621</v>
      </c>
      <c r="AZ3415" t="s">
        <v>140</v>
      </c>
      <c r="BA3415" t="s">
        <v>470</v>
      </c>
      <c r="BB3415" t="s">
        <v>975</v>
      </c>
      <c r="BC3415">
        <v>38596</v>
      </c>
      <c r="BD3415">
        <v>0</v>
      </c>
      <c r="BE3415">
        <v>0</v>
      </c>
      <c r="BF3415">
        <v>0</v>
      </c>
      <c r="BG3415">
        <v>0</v>
      </c>
      <c r="BH3415">
        <v>0</v>
      </c>
      <c r="BI3415">
        <v>0</v>
      </c>
      <c r="BJ3415">
        <v>0</v>
      </c>
      <c r="BK3415">
        <v>0</v>
      </c>
      <c r="BL3415">
        <v>0</v>
      </c>
      <c r="BM3415">
        <v>0</v>
      </c>
      <c r="BN3415">
        <v>0</v>
      </c>
      <c r="BO3415">
        <v>0</v>
      </c>
      <c r="BP3415">
        <v>0</v>
      </c>
      <c r="BQ3415">
        <v>0</v>
      </c>
      <c r="BR3415">
        <v>25673</v>
      </c>
      <c r="BS3415">
        <v>25673</v>
      </c>
      <c r="BT3415">
        <v>19135</v>
      </c>
      <c r="BU3415">
        <v>0</v>
      </c>
      <c r="BV3415">
        <v>0</v>
      </c>
      <c r="BW3415">
        <v>0</v>
      </c>
      <c r="BX3415">
        <v>0</v>
      </c>
      <c r="BY3415">
        <v>0</v>
      </c>
      <c r="BZ3415">
        <v>0</v>
      </c>
      <c r="CA3415">
        <v>0</v>
      </c>
      <c r="CB3415">
        <v>0</v>
      </c>
      <c r="CC3415">
        <v>0</v>
      </c>
      <c r="CD3415">
        <v>19135</v>
      </c>
      <c r="CE3415">
        <v>44808</v>
      </c>
      <c r="CF3415">
        <v>44808</v>
      </c>
      <c r="CG3415">
        <v>0</v>
      </c>
      <c r="CH3415" t="s">
        <v>612</v>
      </c>
      <c r="CI3415" t="s">
        <v>616</v>
      </c>
      <c r="CJ3415" t="s">
        <v>617</v>
      </c>
      <c r="CK3415" t="s">
        <v>617</v>
      </c>
      <c r="CL3415" t="s">
        <v>617</v>
      </c>
      <c r="CM3415" t="s">
        <v>617</v>
      </c>
      <c r="CN3415">
        <v>0</v>
      </c>
    </row>
    <row r="3416" spans="1:92" x14ac:dyDescent="0.25">
      <c r="A3416" t="s">
        <v>16838</v>
      </c>
      <c r="B3416" t="s">
        <v>16838</v>
      </c>
      <c r="C3416">
        <v>63</v>
      </c>
      <c r="D3416" t="s">
        <v>597</v>
      </c>
      <c r="E3416">
        <v>67300</v>
      </c>
      <c r="F3416" t="s">
        <v>16703</v>
      </c>
      <c r="G3416" t="s">
        <v>16469</v>
      </c>
      <c r="H3416" t="s">
        <v>16470</v>
      </c>
      <c r="I3416" t="s">
        <v>630</v>
      </c>
      <c r="J3416">
        <v>4299</v>
      </c>
      <c r="K3416">
        <v>7890</v>
      </c>
      <c r="L3416" t="s">
        <v>16835</v>
      </c>
      <c r="M3416" t="s">
        <v>16836</v>
      </c>
      <c r="N3416" t="s">
        <v>2146</v>
      </c>
      <c r="O3416" t="s">
        <v>16837</v>
      </c>
      <c r="P3416" t="s">
        <v>2148</v>
      </c>
      <c r="Q3416" t="s">
        <v>2149</v>
      </c>
      <c r="R3416" t="s">
        <v>2150</v>
      </c>
      <c r="S3416" t="s">
        <v>2023</v>
      </c>
      <c r="T3416" t="s">
        <v>2024</v>
      </c>
      <c r="U3416" t="s">
        <v>1576</v>
      </c>
      <c r="V3416" t="s">
        <v>1577</v>
      </c>
      <c r="W3416">
        <v>42.042838000000003</v>
      </c>
      <c r="X3416">
        <v>-82.594239999999999</v>
      </c>
      <c r="Y3416" t="s">
        <v>612</v>
      </c>
      <c r="Z3416" t="s">
        <v>612</v>
      </c>
      <c r="AA3416" t="s">
        <v>612</v>
      </c>
      <c r="AB3416" t="s">
        <v>612</v>
      </c>
      <c r="AC3416" t="s">
        <v>612</v>
      </c>
      <c r="AD3416" t="s">
        <v>612</v>
      </c>
      <c r="AE3416" t="s">
        <v>612</v>
      </c>
      <c r="AF3416" t="s">
        <v>612</v>
      </c>
      <c r="AG3416" t="s">
        <v>612</v>
      </c>
      <c r="AH3416" t="s">
        <v>612</v>
      </c>
      <c r="AI3416" t="s">
        <v>612</v>
      </c>
      <c r="AJ3416" t="s">
        <v>612</v>
      </c>
      <c r="AK3416" t="s">
        <v>612</v>
      </c>
      <c r="AL3416" t="s">
        <v>612</v>
      </c>
      <c r="AM3416" t="s">
        <v>612</v>
      </c>
      <c r="AN3416" t="s">
        <v>612</v>
      </c>
      <c r="AO3416" t="s">
        <v>612</v>
      </c>
      <c r="AP3416" t="s">
        <v>612</v>
      </c>
      <c r="AQ3416" t="s">
        <v>612</v>
      </c>
      <c r="AR3416" t="s">
        <v>612</v>
      </c>
      <c r="AS3416" t="s">
        <v>612</v>
      </c>
      <c r="AT3416" t="s">
        <v>613</v>
      </c>
      <c r="AU3416" t="s">
        <v>612</v>
      </c>
      <c r="AV3416" t="s">
        <v>635</v>
      </c>
      <c r="AW3416">
        <v>39691</v>
      </c>
      <c r="AX3416">
        <v>1858676</v>
      </c>
      <c r="AY3416" t="s">
        <v>621</v>
      </c>
      <c r="AZ3416" t="s">
        <v>140</v>
      </c>
      <c r="BA3416" t="s">
        <v>470</v>
      </c>
      <c r="BB3416" t="s">
        <v>824</v>
      </c>
      <c r="BC3416">
        <v>39326</v>
      </c>
      <c r="BD3416">
        <v>0</v>
      </c>
      <c r="BE3416">
        <v>0</v>
      </c>
      <c r="BF3416">
        <v>0</v>
      </c>
      <c r="BG3416">
        <v>0</v>
      </c>
      <c r="BH3416">
        <v>0</v>
      </c>
      <c r="BI3416">
        <v>0</v>
      </c>
      <c r="BJ3416">
        <v>0</v>
      </c>
      <c r="BK3416">
        <v>0</v>
      </c>
      <c r="BL3416">
        <v>0</v>
      </c>
      <c r="BM3416">
        <v>0</v>
      </c>
      <c r="BN3416">
        <v>0</v>
      </c>
      <c r="BO3416">
        <v>0</v>
      </c>
      <c r="BP3416">
        <v>0</v>
      </c>
      <c r="BQ3416">
        <v>0</v>
      </c>
      <c r="BR3416">
        <v>503846</v>
      </c>
      <c r="BS3416">
        <v>503846</v>
      </c>
      <c r="BT3416">
        <v>1354830</v>
      </c>
      <c r="BU3416">
        <v>0</v>
      </c>
      <c r="BV3416">
        <v>0</v>
      </c>
      <c r="BW3416">
        <v>0</v>
      </c>
      <c r="BX3416">
        <v>0</v>
      </c>
      <c r="BY3416">
        <v>0</v>
      </c>
      <c r="BZ3416">
        <v>0</v>
      </c>
      <c r="CA3416">
        <v>0</v>
      </c>
      <c r="CB3416">
        <v>0</v>
      </c>
      <c r="CC3416">
        <v>0</v>
      </c>
      <c r="CD3416">
        <v>1354830</v>
      </c>
      <c r="CE3416">
        <v>1858676</v>
      </c>
      <c r="CF3416">
        <v>1858676</v>
      </c>
      <c r="CG3416">
        <v>0</v>
      </c>
      <c r="CH3416" t="s">
        <v>612</v>
      </c>
      <c r="CI3416" t="s">
        <v>616</v>
      </c>
      <c r="CJ3416" t="s">
        <v>617</v>
      </c>
      <c r="CK3416" t="s">
        <v>617</v>
      </c>
      <c r="CL3416" t="s">
        <v>617</v>
      </c>
      <c r="CM3416" t="s">
        <v>617</v>
      </c>
      <c r="CN3416">
        <v>0</v>
      </c>
    </row>
    <row r="3417" spans="1:92" x14ac:dyDescent="0.25">
      <c r="A3417" t="s">
        <v>16839</v>
      </c>
      <c r="B3417" t="s">
        <v>16839</v>
      </c>
      <c r="C3417">
        <v>63</v>
      </c>
      <c r="D3417" t="s">
        <v>597</v>
      </c>
      <c r="E3417">
        <v>67300</v>
      </c>
      <c r="F3417" t="s">
        <v>16703</v>
      </c>
      <c r="G3417" t="s">
        <v>16840</v>
      </c>
      <c r="H3417" t="s">
        <v>16841</v>
      </c>
      <c r="I3417" t="s">
        <v>630</v>
      </c>
      <c r="J3417">
        <v>4419</v>
      </c>
      <c r="K3417">
        <v>7965</v>
      </c>
      <c r="L3417" t="s">
        <v>16842</v>
      </c>
      <c r="M3417" t="s">
        <v>16843</v>
      </c>
      <c r="N3417" t="s">
        <v>16844</v>
      </c>
      <c r="O3417" t="s">
        <v>16845</v>
      </c>
      <c r="P3417" t="s">
        <v>2297</v>
      </c>
      <c r="Q3417" t="s">
        <v>2298</v>
      </c>
      <c r="R3417" t="s">
        <v>2299</v>
      </c>
      <c r="S3417" t="s">
        <v>2299</v>
      </c>
      <c r="T3417" t="s">
        <v>2300</v>
      </c>
      <c r="U3417" t="s">
        <v>1576</v>
      </c>
      <c r="V3417" t="s">
        <v>1577</v>
      </c>
      <c r="W3417">
        <v>42.442614570000003</v>
      </c>
      <c r="X3417">
        <v>-82.352745949999999</v>
      </c>
      <c r="Y3417" t="s">
        <v>612</v>
      </c>
      <c r="Z3417" t="s">
        <v>612</v>
      </c>
      <c r="AA3417" t="s">
        <v>612</v>
      </c>
      <c r="AB3417" t="s">
        <v>612</v>
      </c>
      <c r="AC3417" t="s">
        <v>612</v>
      </c>
      <c r="AD3417" t="s">
        <v>612</v>
      </c>
      <c r="AE3417" t="s">
        <v>612</v>
      </c>
      <c r="AF3417" t="s">
        <v>612</v>
      </c>
      <c r="AG3417" t="s">
        <v>612</v>
      </c>
      <c r="AH3417" t="s">
        <v>612</v>
      </c>
      <c r="AI3417" t="s">
        <v>612</v>
      </c>
      <c r="AJ3417" t="s">
        <v>612</v>
      </c>
      <c r="AK3417" t="s">
        <v>612</v>
      </c>
      <c r="AL3417" t="s">
        <v>612</v>
      </c>
      <c r="AM3417" t="s">
        <v>612</v>
      </c>
      <c r="AN3417" t="s">
        <v>612</v>
      </c>
      <c r="AO3417" t="s">
        <v>612</v>
      </c>
      <c r="AP3417" t="s">
        <v>612</v>
      </c>
      <c r="AQ3417" t="s">
        <v>612</v>
      </c>
      <c r="AR3417" t="s">
        <v>612</v>
      </c>
      <c r="AS3417" t="s">
        <v>612</v>
      </c>
      <c r="AT3417" t="s">
        <v>613</v>
      </c>
      <c r="AU3417" t="s">
        <v>612</v>
      </c>
      <c r="AV3417" t="s">
        <v>635</v>
      </c>
      <c r="AW3417">
        <v>39691</v>
      </c>
      <c r="AX3417">
        <v>25060</v>
      </c>
      <c r="AY3417" t="s">
        <v>621</v>
      </c>
      <c r="AZ3417" t="s">
        <v>140</v>
      </c>
      <c r="BA3417" t="s">
        <v>470</v>
      </c>
      <c r="BB3417" t="s">
        <v>975</v>
      </c>
      <c r="BC3417">
        <v>38596</v>
      </c>
      <c r="BD3417">
        <v>0</v>
      </c>
      <c r="BE3417">
        <v>0</v>
      </c>
      <c r="BF3417">
        <v>0</v>
      </c>
      <c r="BG3417">
        <v>0</v>
      </c>
      <c r="BH3417">
        <v>0</v>
      </c>
      <c r="BI3417">
        <v>0</v>
      </c>
      <c r="BJ3417">
        <v>0</v>
      </c>
      <c r="BK3417">
        <v>0</v>
      </c>
      <c r="BL3417">
        <v>0</v>
      </c>
      <c r="BM3417">
        <v>0</v>
      </c>
      <c r="BN3417">
        <v>0</v>
      </c>
      <c r="BO3417">
        <v>0</v>
      </c>
      <c r="BP3417">
        <v>0</v>
      </c>
      <c r="BQ3417">
        <v>0</v>
      </c>
      <c r="BR3417">
        <v>25060</v>
      </c>
      <c r="BS3417">
        <v>25060</v>
      </c>
      <c r="BT3417">
        <v>0</v>
      </c>
      <c r="BU3417">
        <v>0</v>
      </c>
      <c r="BV3417">
        <v>0</v>
      </c>
      <c r="BW3417">
        <v>0</v>
      </c>
      <c r="BX3417">
        <v>0</v>
      </c>
      <c r="BY3417">
        <v>0</v>
      </c>
      <c r="BZ3417">
        <v>0</v>
      </c>
      <c r="CA3417">
        <v>0</v>
      </c>
      <c r="CB3417">
        <v>0</v>
      </c>
      <c r="CC3417">
        <v>0</v>
      </c>
      <c r="CD3417">
        <v>0</v>
      </c>
      <c r="CE3417">
        <v>25060</v>
      </c>
      <c r="CF3417">
        <v>25060</v>
      </c>
      <c r="CG3417">
        <v>0</v>
      </c>
      <c r="CH3417" t="s">
        <v>612</v>
      </c>
      <c r="CI3417" t="s">
        <v>616</v>
      </c>
      <c r="CJ3417" t="s">
        <v>617</v>
      </c>
      <c r="CK3417" t="s">
        <v>617</v>
      </c>
      <c r="CL3417" t="s">
        <v>617</v>
      </c>
      <c r="CM3417" t="s">
        <v>617</v>
      </c>
      <c r="CN3417">
        <v>0</v>
      </c>
    </row>
    <row r="3418" spans="1:92" x14ac:dyDescent="0.25">
      <c r="A3418" t="s">
        <v>16846</v>
      </c>
      <c r="B3418" t="s">
        <v>16846</v>
      </c>
      <c r="C3418">
        <v>63</v>
      </c>
      <c r="D3418" t="s">
        <v>597</v>
      </c>
      <c r="E3418">
        <v>67300</v>
      </c>
      <c r="F3418" t="s">
        <v>16703</v>
      </c>
      <c r="G3418" t="s">
        <v>16840</v>
      </c>
      <c r="H3418" t="s">
        <v>16841</v>
      </c>
      <c r="I3418" t="s">
        <v>630</v>
      </c>
      <c r="J3418">
        <v>4419</v>
      </c>
      <c r="K3418">
        <v>7965</v>
      </c>
      <c r="L3418" t="s">
        <v>16842</v>
      </c>
      <c r="M3418" t="s">
        <v>16843</v>
      </c>
      <c r="N3418" t="s">
        <v>16844</v>
      </c>
      <c r="O3418" t="s">
        <v>16845</v>
      </c>
      <c r="P3418" t="s">
        <v>2297</v>
      </c>
      <c r="Q3418" t="s">
        <v>2298</v>
      </c>
      <c r="R3418" t="s">
        <v>2299</v>
      </c>
      <c r="S3418" t="s">
        <v>2299</v>
      </c>
      <c r="T3418" t="s">
        <v>2300</v>
      </c>
      <c r="U3418" t="s">
        <v>1576</v>
      </c>
      <c r="V3418" t="s">
        <v>1577</v>
      </c>
      <c r="W3418">
        <v>42.442614570000003</v>
      </c>
      <c r="X3418">
        <v>-82.352745949999999</v>
      </c>
      <c r="Y3418" t="s">
        <v>612</v>
      </c>
      <c r="Z3418" t="s">
        <v>612</v>
      </c>
      <c r="AA3418" t="s">
        <v>612</v>
      </c>
      <c r="AB3418" t="s">
        <v>612</v>
      </c>
      <c r="AC3418" t="s">
        <v>612</v>
      </c>
      <c r="AD3418" t="s">
        <v>612</v>
      </c>
      <c r="AE3418" t="s">
        <v>612</v>
      </c>
      <c r="AF3418" t="s">
        <v>612</v>
      </c>
      <c r="AG3418" t="s">
        <v>612</v>
      </c>
      <c r="AH3418" t="s">
        <v>612</v>
      </c>
      <c r="AI3418" t="s">
        <v>612</v>
      </c>
      <c r="AJ3418" t="s">
        <v>612</v>
      </c>
      <c r="AK3418" t="s">
        <v>612</v>
      </c>
      <c r="AL3418" t="s">
        <v>612</v>
      </c>
      <c r="AM3418" t="s">
        <v>612</v>
      </c>
      <c r="AN3418" t="s">
        <v>612</v>
      </c>
      <c r="AO3418" t="s">
        <v>612</v>
      </c>
      <c r="AP3418" t="s">
        <v>612</v>
      </c>
      <c r="AQ3418" t="s">
        <v>612</v>
      </c>
      <c r="AR3418" t="s">
        <v>612</v>
      </c>
      <c r="AS3418" t="s">
        <v>612</v>
      </c>
      <c r="AT3418" t="s">
        <v>613</v>
      </c>
      <c r="AU3418" t="s">
        <v>612</v>
      </c>
      <c r="AV3418" t="s">
        <v>614</v>
      </c>
      <c r="AW3418" t="s">
        <v>612</v>
      </c>
      <c r="AX3418">
        <v>745053</v>
      </c>
      <c r="AY3418" t="s">
        <v>621</v>
      </c>
      <c r="AZ3418" t="s">
        <v>140</v>
      </c>
      <c r="BA3418" t="s">
        <v>470</v>
      </c>
      <c r="BB3418" t="s">
        <v>700</v>
      </c>
      <c r="BC3418">
        <v>41883</v>
      </c>
      <c r="BD3418">
        <v>0</v>
      </c>
      <c r="BE3418">
        <v>0</v>
      </c>
      <c r="BF3418">
        <v>0</v>
      </c>
      <c r="BG3418">
        <v>268752</v>
      </c>
      <c r="BH3418">
        <v>0</v>
      </c>
      <c r="BI3418">
        <v>0</v>
      </c>
      <c r="BJ3418">
        <v>0</v>
      </c>
      <c r="BK3418">
        <v>0</v>
      </c>
      <c r="BL3418">
        <v>0</v>
      </c>
      <c r="BM3418">
        <v>0</v>
      </c>
      <c r="BN3418">
        <v>0</v>
      </c>
      <c r="BO3418">
        <v>0</v>
      </c>
      <c r="BP3418">
        <v>0</v>
      </c>
      <c r="BQ3418">
        <v>0</v>
      </c>
      <c r="BR3418">
        <v>0</v>
      </c>
      <c r="BS3418">
        <v>268752</v>
      </c>
      <c r="BT3418">
        <v>0</v>
      </c>
      <c r="BU3418">
        <v>0</v>
      </c>
      <c r="BV3418">
        <v>484584</v>
      </c>
      <c r="BW3418">
        <v>0</v>
      </c>
      <c r="BX3418">
        <v>0</v>
      </c>
      <c r="BY3418">
        <v>0</v>
      </c>
      <c r="BZ3418">
        <v>0</v>
      </c>
      <c r="CA3418">
        <v>0</v>
      </c>
      <c r="CB3418">
        <v>0</v>
      </c>
      <c r="CC3418">
        <v>0</v>
      </c>
      <c r="CD3418">
        <v>484584</v>
      </c>
      <c r="CE3418">
        <v>753336</v>
      </c>
      <c r="CF3418">
        <v>753336</v>
      </c>
      <c r="CG3418">
        <v>0</v>
      </c>
      <c r="CH3418" t="s">
        <v>612</v>
      </c>
      <c r="CI3418" t="s">
        <v>616</v>
      </c>
      <c r="CJ3418" t="s">
        <v>617</v>
      </c>
      <c r="CK3418" t="s">
        <v>617</v>
      </c>
      <c r="CL3418" t="s">
        <v>617</v>
      </c>
      <c r="CM3418" t="s">
        <v>617</v>
      </c>
      <c r="CN3418">
        <v>0</v>
      </c>
    </row>
    <row r="3419" spans="1:92" x14ac:dyDescent="0.25">
      <c r="A3419" t="s">
        <v>16847</v>
      </c>
      <c r="B3419" t="s">
        <v>16847</v>
      </c>
      <c r="C3419">
        <v>63</v>
      </c>
      <c r="D3419" t="s">
        <v>597</v>
      </c>
      <c r="E3419">
        <v>67300</v>
      </c>
      <c r="F3419" t="s">
        <v>16703</v>
      </c>
      <c r="G3419" t="s">
        <v>16560</v>
      </c>
      <c r="H3419" t="s">
        <v>16561</v>
      </c>
      <c r="I3419" t="s">
        <v>630</v>
      </c>
      <c r="J3419">
        <v>4504</v>
      </c>
      <c r="K3419">
        <v>8030</v>
      </c>
      <c r="L3419" t="s">
        <v>16848</v>
      </c>
      <c r="M3419" t="s">
        <v>16849</v>
      </c>
      <c r="N3419" t="s">
        <v>2281</v>
      </c>
      <c r="O3419" t="s">
        <v>16850</v>
      </c>
      <c r="P3419" t="s">
        <v>2283</v>
      </c>
      <c r="Q3419" t="s">
        <v>2284</v>
      </c>
      <c r="R3419" t="s">
        <v>2285</v>
      </c>
      <c r="S3419" t="s">
        <v>2286</v>
      </c>
      <c r="T3419" t="s">
        <v>2287</v>
      </c>
      <c r="U3419" t="s">
        <v>1576</v>
      </c>
      <c r="V3419" t="s">
        <v>1577</v>
      </c>
      <c r="W3419">
        <v>42.999560000000002</v>
      </c>
      <c r="X3419">
        <v>-82.376729999999995</v>
      </c>
      <c r="Y3419" t="s">
        <v>612</v>
      </c>
      <c r="Z3419" t="s">
        <v>612</v>
      </c>
      <c r="AA3419" t="s">
        <v>612</v>
      </c>
      <c r="AB3419" t="s">
        <v>612</v>
      </c>
      <c r="AC3419" t="s">
        <v>612</v>
      </c>
      <c r="AD3419" t="s">
        <v>612</v>
      </c>
      <c r="AE3419" t="s">
        <v>612</v>
      </c>
      <c r="AF3419" t="s">
        <v>612</v>
      </c>
      <c r="AG3419" t="s">
        <v>612</v>
      </c>
      <c r="AH3419" t="s">
        <v>612</v>
      </c>
      <c r="AI3419" t="s">
        <v>612</v>
      </c>
      <c r="AJ3419" t="s">
        <v>612</v>
      </c>
      <c r="AK3419" t="s">
        <v>612</v>
      </c>
      <c r="AL3419" t="s">
        <v>612</v>
      </c>
      <c r="AM3419" t="s">
        <v>612</v>
      </c>
      <c r="AN3419" t="s">
        <v>612</v>
      </c>
      <c r="AO3419" t="s">
        <v>612</v>
      </c>
      <c r="AP3419" t="s">
        <v>612</v>
      </c>
      <c r="AQ3419" t="s">
        <v>612</v>
      </c>
      <c r="AR3419" t="s">
        <v>612</v>
      </c>
      <c r="AS3419" t="s">
        <v>612</v>
      </c>
      <c r="AT3419" t="s">
        <v>613</v>
      </c>
      <c r="AU3419" t="s">
        <v>612</v>
      </c>
      <c r="AV3419" t="s">
        <v>635</v>
      </c>
      <c r="AW3419">
        <v>39691</v>
      </c>
      <c r="AX3419">
        <v>1456771</v>
      </c>
      <c r="AY3419" t="s">
        <v>621</v>
      </c>
      <c r="AZ3419" t="s">
        <v>140</v>
      </c>
      <c r="BA3419" t="s">
        <v>470</v>
      </c>
      <c r="BB3419" t="s">
        <v>645</v>
      </c>
      <c r="BC3419">
        <v>38231</v>
      </c>
      <c r="BD3419">
        <v>0</v>
      </c>
      <c r="BE3419">
        <v>0</v>
      </c>
      <c r="BF3419">
        <v>0</v>
      </c>
      <c r="BG3419">
        <v>0</v>
      </c>
      <c r="BH3419">
        <v>0</v>
      </c>
      <c r="BI3419">
        <v>0</v>
      </c>
      <c r="BJ3419">
        <v>0</v>
      </c>
      <c r="BK3419">
        <v>0</v>
      </c>
      <c r="BL3419">
        <v>0</v>
      </c>
      <c r="BM3419">
        <v>0</v>
      </c>
      <c r="BN3419">
        <v>0</v>
      </c>
      <c r="BO3419">
        <v>0</v>
      </c>
      <c r="BP3419">
        <v>0</v>
      </c>
      <c r="BQ3419">
        <v>0</v>
      </c>
      <c r="BR3419">
        <v>1456771</v>
      </c>
      <c r="BS3419">
        <v>1456771</v>
      </c>
      <c r="BT3419">
        <v>0</v>
      </c>
      <c r="BU3419">
        <v>0</v>
      </c>
      <c r="BV3419">
        <v>0</v>
      </c>
      <c r="BW3419">
        <v>0</v>
      </c>
      <c r="BX3419">
        <v>0</v>
      </c>
      <c r="BY3419">
        <v>0</v>
      </c>
      <c r="BZ3419">
        <v>0</v>
      </c>
      <c r="CA3419">
        <v>0</v>
      </c>
      <c r="CB3419">
        <v>0</v>
      </c>
      <c r="CC3419">
        <v>0</v>
      </c>
      <c r="CD3419">
        <v>0</v>
      </c>
      <c r="CE3419">
        <v>1456771</v>
      </c>
      <c r="CF3419">
        <v>1456771</v>
      </c>
      <c r="CG3419">
        <v>0</v>
      </c>
      <c r="CH3419" t="s">
        <v>612</v>
      </c>
      <c r="CI3419" t="s">
        <v>616</v>
      </c>
      <c r="CJ3419" t="s">
        <v>617</v>
      </c>
      <c r="CK3419" t="s">
        <v>617</v>
      </c>
      <c r="CL3419" t="s">
        <v>617</v>
      </c>
      <c r="CM3419" t="s">
        <v>617</v>
      </c>
      <c r="CN3419">
        <v>0</v>
      </c>
    </row>
    <row r="3420" spans="1:92" x14ac:dyDescent="0.25">
      <c r="A3420" t="s">
        <v>16851</v>
      </c>
      <c r="B3420" t="s">
        <v>16851</v>
      </c>
      <c r="C3420">
        <v>63</v>
      </c>
      <c r="D3420" t="s">
        <v>597</v>
      </c>
      <c r="E3420">
        <v>67300</v>
      </c>
      <c r="F3420" t="s">
        <v>16703</v>
      </c>
      <c r="G3420" t="s">
        <v>16560</v>
      </c>
      <c r="H3420" t="s">
        <v>16561</v>
      </c>
      <c r="I3420" t="s">
        <v>630</v>
      </c>
      <c r="J3420">
        <v>4504</v>
      </c>
      <c r="K3420">
        <v>8030</v>
      </c>
      <c r="L3420" t="s">
        <v>16848</v>
      </c>
      <c r="M3420" t="s">
        <v>16849</v>
      </c>
      <c r="N3420" t="s">
        <v>2281</v>
      </c>
      <c r="O3420" t="s">
        <v>16850</v>
      </c>
      <c r="P3420" t="s">
        <v>2283</v>
      </c>
      <c r="Q3420" t="s">
        <v>2284</v>
      </c>
      <c r="R3420" t="s">
        <v>2285</v>
      </c>
      <c r="S3420" t="s">
        <v>2286</v>
      </c>
      <c r="T3420" t="s">
        <v>2287</v>
      </c>
      <c r="U3420" t="s">
        <v>1576</v>
      </c>
      <c r="V3420" t="s">
        <v>1577</v>
      </c>
      <c r="W3420">
        <v>42.999560000000002</v>
      </c>
      <c r="X3420">
        <v>-82.376729999999995</v>
      </c>
      <c r="Y3420" t="s">
        <v>612</v>
      </c>
      <c r="Z3420" t="s">
        <v>612</v>
      </c>
      <c r="AA3420" t="s">
        <v>612</v>
      </c>
      <c r="AB3420" t="s">
        <v>612</v>
      </c>
      <c r="AC3420" t="s">
        <v>612</v>
      </c>
      <c r="AD3420" t="s">
        <v>612</v>
      </c>
      <c r="AE3420" t="s">
        <v>612</v>
      </c>
      <c r="AF3420" t="s">
        <v>612</v>
      </c>
      <c r="AG3420" t="s">
        <v>612</v>
      </c>
      <c r="AH3420" t="s">
        <v>612</v>
      </c>
      <c r="AI3420" t="s">
        <v>612</v>
      </c>
      <c r="AJ3420" t="s">
        <v>612</v>
      </c>
      <c r="AK3420" t="s">
        <v>612</v>
      </c>
      <c r="AL3420" t="s">
        <v>612</v>
      </c>
      <c r="AM3420" t="s">
        <v>612</v>
      </c>
      <c r="AN3420" t="s">
        <v>612</v>
      </c>
      <c r="AO3420" t="s">
        <v>612</v>
      </c>
      <c r="AP3420" t="s">
        <v>612</v>
      </c>
      <c r="AQ3420" t="s">
        <v>612</v>
      </c>
      <c r="AR3420" t="s">
        <v>612</v>
      </c>
      <c r="AS3420" t="s">
        <v>612</v>
      </c>
      <c r="AT3420" t="s">
        <v>613</v>
      </c>
      <c r="AU3420" t="s">
        <v>612</v>
      </c>
      <c r="AV3420" t="s">
        <v>635</v>
      </c>
      <c r="AW3420">
        <v>39691</v>
      </c>
      <c r="AX3420">
        <v>31287</v>
      </c>
      <c r="AY3420" t="s">
        <v>621</v>
      </c>
      <c r="AZ3420" t="s">
        <v>140</v>
      </c>
      <c r="BA3420" t="s">
        <v>470</v>
      </c>
      <c r="BB3420" t="s">
        <v>975</v>
      </c>
      <c r="BC3420">
        <v>38596</v>
      </c>
      <c r="BD3420">
        <v>0</v>
      </c>
      <c r="BE3420">
        <v>0</v>
      </c>
      <c r="BF3420">
        <v>0</v>
      </c>
      <c r="BG3420">
        <v>0</v>
      </c>
      <c r="BH3420">
        <v>0</v>
      </c>
      <c r="BI3420">
        <v>0</v>
      </c>
      <c r="BJ3420">
        <v>0</v>
      </c>
      <c r="BK3420">
        <v>0</v>
      </c>
      <c r="BL3420">
        <v>0</v>
      </c>
      <c r="BM3420">
        <v>0</v>
      </c>
      <c r="BN3420">
        <v>0</v>
      </c>
      <c r="BO3420">
        <v>0</v>
      </c>
      <c r="BP3420">
        <v>0</v>
      </c>
      <c r="BQ3420">
        <v>0</v>
      </c>
      <c r="BR3420">
        <v>31287</v>
      </c>
      <c r="BS3420">
        <v>31287</v>
      </c>
      <c r="BT3420">
        <v>0</v>
      </c>
      <c r="BU3420">
        <v>0</v>
      </c>
      <c r="BV3420">
        <v>0</v>
      </c>
      <c r="BW3420">
        <v>0</v>
      </c>
      <c r="BX3420">
        <v>0</v>
      </c>
      <c r="BY3420">
        <v>0</v>
      </c>
      <c r="BZ3420">
        <v>0</v>
      </c>
      <c r="CA3420">
        <v>0</v>
      </c>
      <c r="CB3420">
        <v>0</v>
      </c>
      <c r="CC3420">
        <v>0</v>
      </c>
      <c r="CD3420">
        <v>0</v>
      </c>
      <c r="CE3420">
        <v>31287</v>
      </c>
      <c r="CF3420">
        <v>31287</v>
      </c>
      <c r="CG3420">
        <v>0</v>
      </c>
      <c r="CH3420" t="s">
        <v>612</v>
      </c>
      <c r="CI3420" t="s">
        <v>616</v>
      </c>
      <c r="CJ3420" t="s">
        <v>617</v>
      </c>
      <c r="CK3420" t="s">
        <v>617</v>
      </c>
      <c r="CL3420" t="s">
        <v>617</v>
      </c>
      <c r="CM3420" t="s">
        <v>617</v>
      </c>
      <c r="CN3420">
        <v>0</v>
      </c>
    </row>
    <row r="3421" spans="1:92" x14ac:dyDescent="0.25">
      <c r="A3421" t="s">
        <v>16852</v>
      </c>
      <c r="B3421" t="s">
        <v>16852</v>
      </c>
      <c r="C3421">
        <v>63</v>
      </c>
      <c r="D3421" t="s">
        <v>597</v>
      </c>
      <c r="E3421">
        <v>67300</v>
      </c>
      <c r="F3421" t="s">
        <v>16703</v>
      </c>
      <c r="G3421" t="s">
        <v>16853</v>
      </c>
      <c r="H3421" t="s">
        <v>648</v>
      </c>
      <c r="I3421" t="s">
        <v>600</v>
      </c>
      <c r="J3421">
        <v>24188</v>
      </c>
      <c r="K3421">
        <v>19180</v>
      </c>
      <c r="L3421" t="s">
        <v>16704</v>
      </c>
      <c r="M3421" t="s">
        <v>16705</v>
      </c>
      <c r="N3421" t="s">
        <v>2018</v>
      </c>
      <c r="O3421" t="s">
        <v>16706</v>
      </c>
      <c r="P3421" t="s">
        <v>2020</v>
      </c>
      <c r="Q3421" t="s">
        <v>2021</v>
      </c>
      <c r="R3421" t="s">
        <v>2022</v>
      </c>
      <c r="S3421" t="s">
        <v>2023</v>
      </c>
      <c r="T3421" t="s">
        <v>2024</v>
      </c>
      <c r="U3421" t="s">
        <v>1576</v>
      </c>
      <c r="V3421" t="s">
        <v>1577</v>
      </c>
      <c r="W3421">
        <v>42.297049739999999</v>
      </c>
      <c r="X3421">
        <v>-82.926428360000003</v>
      </c>
      <c r="Y3421" t="s">
        <v>612</v>
      </c>
      <c r="Z3421" t="s">
        <v>612</v>
      </c>
      <c r="AA3421" t="s">
        <v>612</v>
      </c>
      <c r="AB3421" t="s">
        <v>612</v>
      </c>
      <c r="AC3421" t="s">
        <v>612</v>
      </c>
      <c r="AD3421" t="s">
        <v>612</v>
      </c>
      <c r="AE3421" t="s">
        <v>612</v>
      </c>
      <c r="AF3421" t="s">
        <v>612</v>
      </c>
      <c r="AG3421" t="s">
        <v>612</v>
      </c>
      <c r="AH3421" t="s">
        <v>612</v>
      </c>
      <c r="AI3421" t="s">
        <v>612</v>
      </c>
      <c r="AJ3421" t="s">
        <v>612</v>
      </c>
      <c r="AK3421" t="s">
        <v>612</v>
      </c>
      <c r="AL3421" t="s">
        <v>612</v>
      </c>
      <c r="AM3421" t="s">
        <v>612</v>
      </c>
      <c r="AN3421" t="s">
        <v>612</v>
      </c>
      <c r="AO3421" t="s">
        <v>612</v>
      </c>
      <c r="AP3421" t="s">
        <v>612</v>
      </c>
      <c r="AQ3421" t="s">
        <v>612</v>
      </c>
      <c r="AR3421" t="s">
        <v>612</v>
      </c>
      <c r="AS3421" t="s">
        <v>612</v>
      </c>
      <c r="AT3421" t="s">
        <v>613</v>
      </c>
      <c r="AU3421" t="s">
        <v>612</v>
      </c>
      <c r="AV3421" t="s">
        <v>635</v>
      </c>
      <c r="AW3421">
        <v>39691</v>
      </c>
      <c r="AX3421">
        <v>633522</v>
      </c>
      <c r="AY3421" t="s">
        <v>621</v>
      </c>
      <c r="AZ3421" t="s">
        <v>143</v>
      </c>
      <c r="BA3421" t="s">
        <v>470</v>
      </c>
      <c r="BB3421" t="s">
        <v>636</v>
      </c>
      <c r="BC3421">
        <v>38961</v>
      </c>
      <c r="BD3421">
        <v>0</v>
      </c>
      <c r="BE3421">
        <v>0</v>
      </c>
      <c r="BF3421">
        <v>0</v>
      </c>
      <c r="BG3421">
        <v>0</v>
      </c>
      <c r="BH3421">
        <v>0</v>
      </c>
      <c r="BI3421">
        <v>0</v>
      </c>
      <c r="BJ3421">
        <v>0</v>
      </c>
      <c r="BK3421">
        <v>0</v>
      </c>
      <c r="BL3421">
        <v>0</v>
      </c>
      <c r="BM3421">
        <v>0</v>
      </c>
      <c r="BN3421">
        <v>0</v>
      </c>
      <c r="BO3421">
        <v>0</v>
      </c>
      <c r="BP3421">
        <v>0</v>
      </c>
      <c r="BQ3421">
        <v>0</v>
      </c>
      <c r="BR3421">
        <v>633522</v>
      </c>
      <c r="BS3421">
        <v>633522</v>
      </c>
      <c r="BT3421">
        <v>0</v>
      </c>
      <c r="BU3421">
        <v>0</v>
      </c>
      <c r="BV3421">
        <v>0</v>
      </c>
      <c r="BW3421">
        <v>0</v>
      </c>
      <c r="BX3421">
        <v>0</v>
      </c>
      <c r="BY3421">
        <v>0</v>
      </c>
      <c r="BZ3421">
        <v>0</v>
      </c>
      <c r="CA3421">
        <v>0</v>
      </c>
      <c r="CB3421">
        <v>0</v>
      </c>
      <c r="CC3421">
        <v>0</v>
      </c>
      <c r="CD3421">
        <v>0</v>
      </c>
      <c r="CE3421">
        <v>633522</v>
      </c>
      <c r="CF3421">
        <v>633522</v>
      </c>
      <c r="CG3421">
        <v>0</v>
      </c>
      <c r="CH3421" t="s">
        <v>612</v>
      </c>
      <c r="CI3421" t="s">
        <v>616</v>
      </c>
      <c r="CJ3421" t="s">
        <v>617</v>
      </c>
      <c r="CK3421" t="s">
        <v>617</v>
      </c>
      <c r="CL3421" t="s">
        <v>617</v>
      </c>
      <c r="CM3421" t="s">
        <v>617</v>
      </c>
      <c r="CN3421">
        <v>0</v>
      </c>
    </row>
    <row r="3422" spans="1:92" x14ac:dyDescent="0.25">
      <c r="A3422" t="s">
        <v>16854</v>
      </c>
      <c r="B3422" t="s">
        <v>16854</v>
      </c>
      <c r="C3422">
        <v>63</v>
      </c>
      <c r="D3422" t="s">
        <v>597</v>
      </c>
      <c r="E3422">
        <v>67300</v>
      </c>
      <c r="F3422" t="s">
        <v>16703</v>
      </c>
      <c r="G3422" t="s">
        <v>16783</v>
      </c>
      <c r="H3422" t="s">
        <v>16784</v>
      </c>
      <c r="I3422" t="s">
        <v>779</v>
      </c>
      <c r="J3422">
        <v>16797</v>
      </c>
      <c r="K3422">
        <v>19018</v>
      </c>
      <c r="L3422" t="s">
        <v>16785</v>
      </c>
      <c r="M3422" t="s">
        <v>16786</v>
      </c>
      <c r="N3422" t="s">
        <v>2519</v>
      </c>
      <c r="O3422" t="s">
        <v>16787</v>
      </c>
      <c r="P3422" t="s">
        <v>2521</v>
      </c>
      <c r="Q3422" t="s">
        <v>2522</v>
      </c>
      <c r="R3422" t="s">
        <v>2523</v>
      </c>
      <c r="S3422" t="s">
        <v>2524</v>
      </c>
      <c r="T3422" t="s">
        <v>2525</v>
      </c>
      <c r="U3422" t="s">
        <v>1576</v>
      </c>
      <c r="V3422" t="s">
        <v>1577</v>
      </c>
      <c r="W3422">
        <v>43.149299999999997</v>
      </c>
      <c r="X3422">
        <v>-80.715100000000007</v>
      </c>
      <c r="Y3422">
        <v>42695</v>
      </c>
      <c r="Z3422" t="s">
        <v>787</v>
      </c>
      <c r="AA3422" t="s">
        <v>787</v>
      </c>
      <c r="AB3422" t="s">
        <v>612</v>
      </c>
      <c r="AC3422" t="s">
        <v>612</v>
      </c>
      <c r="AD3422" t="s">
        <v>612</v>
      </c>
      <c r="AE3422">
        <v>42695</v>
      </c>
      <c r="AF3422" t="s">
        <v>787</v>
      </c>
      <c r="AG3422" t="s">
        <v>787</v>
      </c>
      <c r="AH3422" t="s">
        <v>612</v>
      </c>
      <c r="AI3422" t="s">
        <v>612</v>
      </c>
      <c r="AJ3422" t="s">
        <v>612</v>
      </c>
      <c r="AK3422" t="s">
        <v>612</v>
      </c>
      <c r="AL3422" t="s">
        <v>612</v>
      </c>
      <c r="AM3422" t="s">
        <v>612</v>
      </c>
      <c r="AN3422" t="s">
        <v>612</v>
      </c>
      <c r="AO3422" t="s">
        <v>612</v>
      </c>
      <c r="AP3422" t="s">
        <v>612</v>
      </c>
      <c r="AQ3422">
        <v>184</v>
      </c>
      <c r="AR3422" t="s">
        <v>612</v>
      </c>
      <c r="AS3422" t="s">
        <v>612</v>
      </c>
      <c r="AT3422" t="s">
        <v>613</v>
      </c>
      <c r="AU3422" t="s">
        <v>612</v>
      </c>
      <c r="AV3422" t="s">
        <v>635</v>
      </c>
      <c r="AW3422">
        <v>42970</v>
      </c>
      <c r="AX3422">
        <v>3770280</v>
      </c>
      <c r="AY3422" t="s">
        <v>621</v>
      </c>
      <c r="AZ3422" t="s">
        <v>140</v>
      </c>
      <c r="BA3422" t="s">
        <v>460</v>
      </c>
      <c r="BB3422" t="s">
        <v>763</v>
      </c>
      <c r="BC3422">
        <v>43344</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3770280</v>
      </c>
      <c r="BY3422">
        <v>0</v>
      </c>
      <c r="BZ3422">
        <v>0</v>
      </c>
      <c r="CA3422">
        <v>0</v>
      </c>
      <c r="CB3422">
        <v>0</v>
      </c>
      <c r="CC3422">
        <v>0</v>
      </c>
      <c r="CD3422">
        <v>3770280</v>
      </c>
      <c r="CE3422">
        <v>3770280</v>
      </c>
      <c r="CF3422">
        <v>3770280</v>
      </c>
      <c r="CG3422">
        <v>0</v>
      </c>
      <c r="CH3422" t="s">
        <v>612</v>
      </c>
      <c r="CI3422" t="s">
        <v>616</v>
      </c>
      <c r="CJ3422" t="s">
        <v>702</v>
      </c>
      <c r="CK3422" t="s">
        <v>703</v>
      </c>
      <c r="CL3422" t="s">
        <v>617</v>
      </c>
      <c r="CM3422" t="s">
        <v>617</v>
      </c>
      <c r="CN3422">
        <v>3770280</v>
      </c>
    </row>
    <row r="3423" spans="1:92" x14ac:dyDescent="0.25">
      <c r="A3423" t="s">
        <v>16855</v>
      </c>
      <c r="B3423" t="s">
        <v>16855</v>
      </c>
      <c r="C3423">
        <v>63</v>
      </c>
      <c r="D3423" t="s">
        <v>597</v>
      </c>
      <c r="E3423">
        <v>67300</v>
      </c>
      <c r="F3423" t="s">
        <v>16703</v>
      </c>
      <c r="G3423" t="s">
        <v>16718</v>
      </c>
      <c r="H3423" t="s">
        <v>16719</v>
      </c>
      <c r="I3423" t="s">
        <v>667</v>
      </c>
      <c r="J3423">
        <v>7839</v>
      </c>
      <c r="K3423">
        <v>8924</v>
      </c>
      <c r="L3423" t="s">
        <v>16720</v>
      </c>
      <c r="M3423" t="s">
        <v>16721</v>
      </c>
      <c r="N3423" t="s">
        <v>2018</v>
      </c>
      <c r="O3423" t="s">
        <v>16722</v>
      </c>
      <c r="P3423" t="s">
        <v>2020</v>
      </c>
      <c r="Q3423" t="s">
        <v>2021</v>
      </c>
      <c r="R3423" t="s">
        <v>2022</v>
      </c>
      <c r="S3423" t="s">
        <v>2023</v>
      </c>
      <c r="T3423" t="s">
        <v>2024</v>
      </c>
      <c r="U3423" t="s">
        <v>1576</v>
      </c>
      <c r="V3423" t="s">
        <v>1577</v>
      </c>
      <c r="W3423">
        <v>42.27693</v>
      </c>
      <c r="X3423">
        <v>-83.019829999999999</v>
      </c>
      <c r="Y3423" t="s">
        <v>612</v>
      </c>
      <c r="Z3423" t="s">
        <v>612</v>
      </c>
      <c r="AA3423" t="s">
        <v>612</v>
      </c>
      <c r="AB3423" t="s">
        <v>612</v>
      </c>
      <c r="AC3423" t="s">
        <v>612</v>
      </c>
      <c r="AD3423" t="s">
        <v>612</v>
      </c>
      <c r="AE3423" t="s">
        <v>612</v>
      </c>
      <c r="AF3423" t="s">
        <v>612</v>
      </c>
      <c r="AG3423" t="s">
        <v>612</v>
      </c>
      <c r="AH3423" t="s">
        <v>612</v>
      </c>
      <c r="AI3423" t="s">
        <v>612</v>
      </c>
      <c r="AJ3423" t="s">
        <v>612</v>
      </c>
      <c r="AK3423" t="s">
        <v>612</v>
      </c>
      <c r="AL3423" t="s">
        <v>612</v>
      </c>
      <c r="AM3423" t="s">
        <v>612</v>
      </c>
      <c r="AN3423" t="s">
        <v>612</v>
      </c>
      <c r="AO3423" t="s">
        <v>612</v>
      </c>
      <c r="AP3423" t="s">
        <v>612</v>
      </c>
      <c r="AQ3423" t="s">
        <v>612</v>
      </c>
      <c r="AR3423" t="s">
        <v>612</v>
      </c>
      <c r="AS3423" t="s">
        <v>612</v>
      </c>
      <c r="AT3423" t="s">
        <v>613</v>
      </c>
      <c r="AU3423" t="s">
        <v>612</v>
      </c>
      <c r="AV3423" t="s">
        <v>614</v>
      </c>
      <c r="AW3423" t="s">
        <v>612</v>
      </c>
      <c r="AX3423">
        <v>538445</v>
      </c>
      <c r="AY3423" t="s">
        <v>621</v>
      </c>
      <c r="AZ3423" t="s">
        <v>140</v>
      </c>
      <c r="BA3423" t="s">
        <v>470</v>
      </c>
      <c r="BB3423" t="s">
        <v>787</v>
      </c>
      <c r="BC3423">
        <v>42614</v>
      </c>
      <c r="BD3423">
        <v>0</v>
      </c>
      <c r="BE3423">
        <v>0</v>
      </c>
      <c r="BF3423">
        <v>0</v>
      </c>
      <c r="BG3423">
        <v>538445</v>
      </c>
      <c r="BH3423">
        <v>0</v>
      </c>
      <c r="BI3423">
        <v>0</v>
      </c>
      <c r="BJ3423">
        <v>0</v>
      </c>
      <c r="BK3423">
        <v>0</v>
      </c>
      <c r="BL3423">
        <v>0</v>
      </c>
      <c r="BM3423">
        <v>0</v>
      </c>
      <c r="BN3423">
        <v>0</v>
      </c>
      <c r="BO3423">
        <v>0</v>
      </c>
      <c r="BP3423">
        <v>0</v>
      </c>
      <c r="BQ3423">
        <v>0</v>
      </c>
      <c r="BR3423">
        <v>0</v>
      </c>
      <c r="BS3423">
        <v>538445</v>
      </c>
      <c r="BT3423">
        <v>0</v>
      </c>
      <c r="BU3423">
        <v>0</v>
      </c>
      <c r="BV3423">
        <v>0</v>
      </c>
      <c r="BW3423">
        <v>0</v>
      </c>
      <c r="BX3423">
        <v>0</v>
      </c>
      <c r="BY3423">
        <v>0</v>
      </c>
      <c r="BZ3423">
        <v>0</v>
      </c>
      <c r="CA3423">
        <v>0</v>
      </c>
      <c r="CB3423">
        <v>0</v>
      </c>
      <c r="CC3423">
        <v>0</v>
      </c>
      <c r="CD3423">
        <v>0</v>
      </c>
      <c r="CE3423">
        <v>538445</v>
      </c>
      <c r="CF3423">
        <v>538445</v>
      </c>
      <c r="CG3423">
        <v>0</v>
      </c>
      <c r="CH3423" t="s">
        <v>612</v>
      </c>
      <c r="CI3423" t="s">
        <v>616</v>
      </c>
      <c r="CJ3423" t="s">
        <v>617</v>
      </c>
      <c r="CK3423" t="s">
        <v>617</v>
      </c>
      <c r="CL3423" t="s">
        <v>617</v>
      </c>
      <c r="CM3423" t="s">
        <v>617</v>
      </c>
      <c r="CN3423">
        <v>0</v>
      </c>
    </row>
    <row r="3424" spans="1:92" x14ac:dyDescent="0.25">
      <c r="A3424" t="s">
        <v>16856</v>
      </c>
      <c r="B3424" t="s">
        <v>16856</v>
      </c>
      <c r="C3424">
        <v>63</v>
      </c>
      <c r="D3424" t="s">
        <v>2045</v>
      </c>
      <c r="E3424">
        <v>67300</v>
      </c>
      <c r="F3424" t="s">
        <v>16703</v>
      </c>
      <c r="G3424" t="s">
        <v>16805</v>
      </c>
      <c r="H3424" t="s">
        <v>16806</v>
      </c>
      <c r="I3424" t="s">
        <v>630</v>
      </c>
      <c r="J3424">
        <v>7824</v>
      </c>
      <c r="K3424">
        <v>8909</v>
      </c>
      <c r="L3424" t="s">
        <v>16807</v>
      </c>
      <c r="M3424" t="s">
        <v>16808</v>
      </c>
      <c r="N3424" t="s">
        <v>2018</v>
      </c>
      <c r="O3424" t="s">
        <v>16809</v>
      </c>
      <c r="P3424" t="s">
        <v>2020</v>
      </c>
      <c r="Q3424" t="s">
        <v>2021</v>
      </c>
      <c r="R3424" t="s">
        <v>2022</v>
      </c>
      <c r="S3424" t="s">
        <v>2023</v>
      </c>
      <c r="T3424" t="s">
        <v>2024</v>
      </c>
      <c r="U3424" t="s">
        <v>1576</v>
      </c>
      <c r="V3424" t="s">
        <v>1577</v>
      </c>
      <c r="W3424">
        <v>42.308120000000002</v>
      </c>
      <c r="X3424">
        <v>-82.960040000000006</v>
      </c>
      <c r="Y3424">
        <v>43090</v>
      </c>
      <c r="Z3424" t="s">
        <v>736</v>
      </c>
      <c r="AA3424" t="s">
        <v>736</v>
      </c>
      <c r="AB3424" t="s">
        <v>612</v>
      </c>
      <c r="AC3424" t="s">
        <v>612</v>
      </c>
      <c r="AD3424" t="s">
        <v>612</v>
      </c>
      <c r="AE3424" t="s">
        <v>612</v>
      </c>
      <c r="AF3424" t="s">
        <v>612</v>
      </c>
      <c r="AG3424" t="s">
        <v>612</v>
      </c>
      <c r="AH3424">
        <v>43090</v>
      </c>
      <c r="AI3424" t="s">
        <v>736</v>
      </c>
      <c r="AJ3424" t="s">
        <v>736</v>
      </c>
      <c r="AK3424" t="s">
        <v>612</v>
      </c>
      <c r="AL3424" t="s">
        <v>612</v>
      </c>
      <c r="AM3424" t="s">
        <v>612</v>
      </c>
      <c r="AN3424" t="s">
        <v>612</v>
      </c>
      <c r="AO3424" t="s">
        <v>612</v>
      </c>
      <c r="AP3424" t="s">
        <v>612</v>
      </c>
      <c r="AQ3424" t="s">
        <v>612</v>
      </c>
      <c r="AR3424">
        <v>1</v>
      </c>
      <c r="AS3424">
        <v>15</v>
      </c>
      <c r="AT3424" t="s">
        <v>737</v>
      </c>
      <c r="AU3424" t="s">
        <v>612</v>
      </c>
      <c r="AV3424" t="s">
        <v>635</v>
      </c>
      <c r="AW3424">
        <v>45168</v>
      </c>
      <c r="AX3424">
        <v>1742850</v>
      </c>
      <c r="AY3424" t="s">
        <v>1046</v>
      </c>
      <c r="AZ3424" t="s">
        <v>140</v>
      </c>
      <c r="BA3424" t="s">
        <v>146</v>
      </c>
      <c r="BB3424" t="s">
        <v>380</v>
      </c>
      <c r="BC3424">
        <v>44805</v>
      </c>
      <c r="BD3424">
        <v>0</v>
      </c>
      <c r="BE3424">
        <v>0</v>
      </c>
      <c r="BF3424">
        <v>0</v>
      </c>
      <c r="BG3424">
        <v>0</v>
      </c>
      <c r="BH3424">
        <v>0</v>
      </c>
      <c r="BI3424">
        <v>0</v>
      </c>
      <c r="BJ3424">
        <v>0</v>
      </c>
      <c r="BK3424">
        <v>0</v>
      </c>
      <c r="BL3424">
        <v>0</v>
      </c>
      <c r="BM3424">
        <v>0</v>
      </c>
      <c r="BN3424">
        <v>0</v>
      </c>
      <c r="BO3424">
        <v>0</v>
      </c>
      <c r="BP3424">
        <v>871425</v>
      </c>
      <c r="BQ3424">
        <v>0</v>
      </c>
      <c r="BR3424">
        <v>0</v>
      </c>
      <c r="BS3424">
        <v>871425</v>
      </c>
      <c r="BT3424">
        <v>0</v>
      </c>
      <c r="BU3424">
        <v>0</v>
      </c>
      <c r="BV3424">
        <v>0</v>
      </c>
      <c r="BW3424">
        <v>0</v>
      </c>
      <c r="BX3424">
        <v>0</v>
      </c>
      <c r="BY3424">
        <v>0</v>
      </c>
      <c r="BZ3424">
        <v>871426</v>
      </c>
      <c r="CA3424">
        <v>0</v>
      </c>
      <c r="CB3424">
        <v>0</v>
      </c>
      <c r="CC3424">
        <v>0</v>
      </c>
      <c r="CD3424">
        <v>871426</v>
      </c>
      <c r="CE3424">
        <v>1742851</v>
      </c>
      <c r="CF3424">
        <v>1742850</v>
      </c>
      <c r="CG3424">
        <v>-1</v>
      </c>
      <c r="CH3424" t="s">
        <v>612</v>
      </c>
      <c r="CI3424" t="s">
        <v>860</v>
      </c>
      <c r="CJ3424" t="s">
        <v>617</v>
      </c>
      <c r="CK3424" t="s">
        <v>617</v>
      </c>
      <c r="CL3424" t="s">
        <v>739</v>
      </c>
      <c r="CM3424" t="s">
        <v>740</v>
      </c>
      <c r="CN3424">
        <v>871426</v>
      </c>
    </row>
    <row r="3425" spans="1:92" x14ac:dyDescent="0.25">
      <c r="A3425" t="s">
        <v>16857</v>
      </c>
      <c r="B3425" t="s">
        <v>16857</v>
      </c>
      <c r="C3425">
        <v>63</v>
      </c>
      <c r="D3425" t="s">
        <v>2045</v>
      </c>
      <c r="E3425">
        <v>67300</v>
      </c>
      <c r="F3425" t="s">
        <v>16703</v>
      </c>
      <c r="G3425" t="s">
        <v>16789</v>
      </c>
      <c r="H3425" t="s">
        <v>16790</v>
      </c>
      <c r="I3425" t="s">
        <v>630</v>
      </c>
      <c r="J3425">
        <v>9289</v>
      </c>
      <c r="K3425">
        <v>10111</v>
      </c>
      <c r="L3425" t="s">
        <v>16791</v>
      </c>
      <c r="M3425" t="s">
        <v>16792</v>
      </c>
      <c r="N3425" t="s">
        <v>2018</v>
      </c>
      <c r="O3425" t="s">
        <v>16793</v>
      </c>
      <c r="P3425" t="s">
        <v>2050</v>
      </c>
      <c r="Q3425" t="s">
        <v>2051</v>
      </c>
      <c r="R3425" t="s">
        <v>2052</v>
      </c>
      <c r="S3425" t="s">
        <v>2023</v>
      </c>
      <c r="T3425" t="s">
        <v>2024</v>
      </c>
      <c r="U3425" t="s">
        <v>1576</v>
      </c>
      <c r="V3425" t="s">
        <v>1577</v>
      </c>
      <c r="W3425">
        <v>42.320979999999999</v>
      </c>
      <c r="X3425">
        <v>-82.874179999999996</v>
      </c>
      <c r="Y3425">
        <v>43090</v>
      </c>
      <c r="Z3425" t="s">
        <v>736</v>
      </c>
      <c r="AA3425" t="s">
        <v>736</v>
      </c>
      <c r="AB3425" t="s">
        <v>612</v>
      </c>
      <c r="AC3425" t="s">
        <v>612</v>
      </c>
      <c r="AD3425" t="s">
        <v>612</v>
      </c>
      <c r="AE3425" t="s">
        <v>612</v>
      </c>
      <c r="AF3425" t="s">
        <v>612</v>
      </c>
      <c r="AG3425" t="s">
        <v>612</v>
      </c>
      <c r="AH3425">
        <v>43090</v>
      </c>
      <c r="AI3425" t="s">
        <v>736</v>
      </c>
      <c r="AJ3425" t="s">
        <v>736</v>
      </c>
      <c r="AK3425" t="s">
        <v>612</v>
      </c>
      <c r="AL3425" t="s">
        <v>612</v>
      </c>
      <c r="AM3425" t="s">
        <v>612</v>
      </c>
      <c r="AN3425" t="s">
        <v>612</v>
      </c>
      <c r="AO3425" t="s">
        <v>612</v>
      </c>
      <c r="AP3425" t="s">
        <v>612</v>
      </c>
      <c r="AQ3425" t="s">
        <v>612</v>
      </c>
      <c r="AR3425">
        <v>3</v>
      </c>
      <c r="AS3425">
        <v>49</v>
      </c>
      <c r="AT3425" t="s">
        <v>737</v>
      </c>
      <c r="AU3425" t="s">
        <v>612</v>
      </c>
      <c r="AV3425" t="s">
        <v>635</v>
      </c>
      <c r="AW3425">
        <v>44657</v>
      </c>
      <c r="AX3425">
        <v>1770904</v>
      </c>
      <c r="AY3425" t="s">
        <v>1046</v>
      </c>
      <c r="AZ3425" t="s">
        <v>140</v>
      </c>
      <c r="BA3425" t="s">
        <v>146</v>
      </c>
      <c r="BB3425" t="s">
        <v>380</v>
      </c>
      <c r="BC3425">
        <v>44805</v>
      </c>
      <c r="BD3425">
        <v>0</v>
      </c>
      <c r="BE3425">
        <v>0</v>
      </c>
      <c r="BF3425">
        <v>0</v>
      </c>
      <c r="BG3425">
        <v>0</v>
      </c>
      <c r="BH3425">
        <v>0</v>
      </c>
      <c r="BI3425">
        <v>0</v>
      </c>
      <c r="BJ3425">
        <v>0</v>
      </c>
      <c r="BK3425">
        <v>0</v>
      </c>
      <c r="BL3425">
        <v>0</v>
      </c>
      <c r="BM3425">
        <v>0</v>
      </c>
      <c r="BN3425">
        <v>0</v>
      </c>
      <c r="BO3425">
        <v>0</v>
      </c>
      <c r="BP3425">
        <v>1270257</v>
      </c>
      <c r="BQ3425">
        <v>0</v>
      </c>
      <c r="BR3425">
        <v>0</v>
      </c>
      <c r="BS3425">
        <v>1270257</v>
      </c>
      <c r="BT3425">
        <v>0</v>
      </c>
      <c r="BU3425">
        <v>0</v>
      </c>
      <c r="BV3425">
        <v>0</v>
      </c>
      <c r="BW3425">
        <v>0</v>
      </c>
      <c r="BX3425">
        <v>0</v>
      </c>
      <c r="BY3425">
        <v>0</v>
      </c>
      <c r="BZ3425">
        <v>2086042</v>
      </c>
      <c r="CA3425">
        <v>0</v>
      </c>
      <c r="CB3425">
        <v>0</v>
      </c>
      <c r="CC3425">
        <v>0</v>
      </c>
      <c r="CD3425">
        <v>2086042</v>
      </c>
      <c r="CE3425">
        <v>3356299</v>
      </c>
      <c r="CF3425">
        <v>3356299</v>
      </c>
      <c r="CG3425">
        <v>0</v>
      </c>
      <c r="CH3425" t="s">
        <v>612</v>
      </c>
      <c r="CI3425" t="s">
        <v>860</v>
      </c>
      <c r="CJ3425" t="s">
        <v>617</v>
      </c>
      <c r="CK3425" t="s">
        <v>617</v>
      </c>
      <c r="CL3425" t="s">
        <v>739</v>
      </c>
      <c r="CM3425" t="s">
        <v>740</v>
      </c>
      <c r="CN3425">
        <v>2086042</v>
      </c>
    </row>
    <row r="3426" spans="1:92" x14ac:dyDescent="0.25">
      <c r="A3426" t="s">
        <v>16858</v>
      </c>
      <c r="B3426" t="s">
        <v>16858</v>
      </c>
      <c r="C3426">
        <v>63</v>
      </c>
      <c r="D3426" t="s">
        <v>2045</v>
      </c>
      <c r="E3426">
        <v>67300</v>
      </c>
      <c r="F3426" t="s">
        <v>16703</v>
      </c>
      <c r="G3426" t="s">
        <v>16770</v>
      </c>
      <c r="H3426" t="s">
        <v>16771</v>
      </c>
      <c r="I3426" t="s">
        <v>630</v>
      </c>
      <c r="J3426">
        <v>10392</v>
      </c>
      <c r="K3426">
        <v>8923</v>
      </c>
      <c r="L3426" t="s">
        <v>16772</v>
      </c>
      <c r="M3426" t="s">
        <v>16773</v>
      </c>
      <c r="N3426" t="s">
        <v>2018</v>
      </c>
      <c r="O3426" t="s">
        <v>16774</v>
      </c>
      <c r="P3426" t="s">
        <v>2020</v>
      </c>
      <c r="Q3426" t="s">
        <v>2021</v>
      </c>
      <c r="R3426" t="s">
        <v>2022</v>
      </c>
      <c r="S3426" t="s">
        <v>2023</v>
      </c>
      <c r="T3426" t="s">
        <v>2024</v>
      </c>
      <c r="U3426" t="s">
        <v>1576</v>
      </c>
      <c r="V3426" t="s">
        <v>1577</v>
      </c>
      <c r="W3426">
        <v>42.28933</v>
      </c>
      <c r="X3426">
        <v>-83.047340000000005</v>
      </c>
      <c r="Y3426">
        <v>43090</v>
      </c>
      <c r="Z3426" t="s">
        <v>736</v>
      </c>
      <c r="AA3426" t="s">
        <v>736</v>
      </c>
      <c r="AB3426" t="s">
        <v>612</v>
      </c>
      <c r="AC3426" t="s">
        <v>612</v>
      </c>
      <c r="AD3426" t="s">
        <v>612</v>
      </c>
      <c r="AE3426" t="s">
        <v>612</v>
      </c>
      <c r="AF3426" t="s">
        <v>612</v>
      </c>
      <c r="AG3426" t="s">
        <v>612</v>
      </c>
      <c r="AH3426">
        <v>43090</v>
      </c>
      <c r="AI3426" t="s">
        <v>736</v>
      </c>
      <c r="AJ3426" t="s">
        <v>736</v>
      </c>
      <c r="AK3426" t="s">
        <v>612</v>
      </c>
      <c r="AL3426" t="s">
        <v>612</v>
      </c>
      <c r="AM3426" t="s">
        <v>612</v>
      </c>
      <c r="AN3426" t="s">
        <v>612</v>
      </c>
      <c r="AO3426" t="s">
        <v>612</v>
      </c>
      <c r="AP3426" t="s">
        <v>612</v>
      </c>
      <c r="AQ3426" t="s">
        <v>612</v>
      </c>
      <c r="AR3426">
        <v>1</v>
      </c>
      <c r="AS3426">
        <v>15</v>
      </c>
      <c r="AT3426" t="s">
        <v>737</v>
      </c>
      <c r="AU3426" t="s">
        <v>612</v>
      </c>
      <c r="AV3426" t="s">
        <v>635</v>
      </c>
      <c r="AW3426">
        <v>44665</v>
      </c>
      <c r="AX3426">
        <v>617894</v>
      </c>
      <c r="AY3426" t="s">
        <v>1046</v>
      </c>
      <c r="AZ3426" t="s">
        <v>140</v>
      </c>
      <c r="BA3426" t="s">
        <v>146</v>
      </c>
      <c r="BB3426" t="s">
        <v>380</v>
      </c>
      <c r="BC3426">
        <v>44805</v>
      </c>
      <c r="BD3426">
        <v>0</v>
      </c>
      <c r="BE3426">
        <v>0</v>
      </c>
      <c r="BF3426">
        <v>0</v>
      </c>
      <c r="BG3426">
        <v>0</v>
      </c>
      <c r="BH3426">
        <v>0</v>
      </c>
      <c r="BI3426">
        <v>0</v>
      </c>
      <c r="BJ3426">
        <v>0</v>
      </c>
      <c r="BK3426">
        <v>0</v>
      </c>
      <c r="BL3426">
        <v>0</v>
      </c>
      <c r="BM3426">
        <v>0</v>
      </c>
      <c r="BN3426">
        <v>0</v>
      </c>
      <c r="BO3426">
        <v>0</v>
      </c>
      <c r="BP3426">
        <v>620418</v>
      </c>
      <c r="BQ3426">
        <v>0</v>
      </c>
      <c r="BR3426">
        <v>0</v>
      </c>
      <c r="BS3426">
        <v>620418</v>
      </c>
      <c r="BT3426">
        <v>0</v>
      </c>
      <c r="BU3426">
        <v>0</v>
      </c>
      <c r="BV3426">
        <v>0</v>
      </c>
      <c r="BW3426">
        <v>0</v>
      </c>
      <c r="BX3426">
        <v>0</v>
      </c>
      <c r="BY3426">
        <v>0</v>
      </c>
      <c r="BZ3426">
        <v>620419</v>
      </c>
      <c r="CA3426">
        <v>0</v>
      </c>
      <c r="CB3426">
        <v>0</v>
      </c>
      <c r="CC3426">
        <v>0</v>
      </c>
      <c r="CD3426">
        <v>620419</v>
      </c>
      <c r="CE3426">
        <v>1240837</v>
      </c>
      <c r="CF3426">
        <v>617894</v>
      </c>
      <c r="CG3426">
        <v>-622943</v>
      </c>
      <c r="CH3426" t="s">
        <v>612</v>
      </c>
      <c r="CI3426" t="s">
        <v>860</v>
      </c>
      <c r="CJ3426" t="s">
        <v>617</v>
      </c>
      <c r="CK3426" t="s">
        <v>617</v>
      </c>
      <c r="CL3426" t="s">
        <v>739</v>
      </c>
      <c r="CM3426" t="s">
        <v>740</v>
      </c>
      <c r="CN3426">
        <v>620419</v>
      </c>
    </row>
    <row r="3427" spans="1:92" x14ac:dyDescent="0.25">
      <c r="A3427" t="s">
        <v>16859</v>
      </c>
      <c r="B3427" t="s">
        <v>16859</v>
      </c>
      <c r="C3427">
        <v>63</v>
      </c>
      <c r="D3427" t="s">
        <v>1678</v>
      </c>
      <c r="E3427">
        <v>67300</v>
      </c>
      <c r="F3427" t="s">
        <v>16703</v>
      </c>
      <c r="G3427" t="s">
        <v>16763</v>
      </c>
      <c r="H3427" t="s">
        <v>16860</v>
      </c>
      <c r="I3427" t="s">
        <v>630</v>
      </c>
      <c r="J3427">
        <v>10541</v>
      </c>
      <c r="K3427">
        <v>11159</v>
      </c>
      <c r="L3427" t="s">
        <v>16765</v>
      </c>
      <c r="M3427" t="s">
        <v>16766</v>
      </c>
      <c r="N3427" t="s">
        <v>1585</v>
      </c>
      <c r="O3427" t="s">
        <v>16767</v>
      </c>
      <c r="P3427" t="s">
        <v>1587</v>
      </c>
      <c r="Q3427" t="s">
        <v>1588</v>
      </c>
      <c r="R3427" t="s">
        <v>1589</v>
      </c>
      <c r="S3427" t="s">
        <v>1590</v>
      </c>
      <c r="T3427" t="s">
        <v>1591</v>
      </c>
      <c r="U3427" t="s">
        <v>1576</v>
      </c>
      <c r="V3427" t="s">
        <v>1577</v>
      </c>
      <c r="W3427">
        <v>44.587073070000002</v>
      </c>
      <c r="X3427">
        <v>-80.923254569999997</v>
      </c>
      <c r="Y3427">
        <v>43090</v>
      </c>
      <c r="Z3427" t="s">
        <v>736</v>
      </c>
      <c r="AA3427" t="s">
        <v>736</v>
      </c>
      <c r="AB3427" t="s">
        <v>612</v>
      </c>
      <c r="AC3427" t="s">
        <v>612</v>
      </c>
      <c r="AD3427" t="s">
        <v>612</v>
      </c>
      <c r="AE3427" t="s">
        <v>612</v>
      </c>
      <c r="AF3427" t="s">
        <v>612</v>
      </c>
      <c r="AG3427" t="s">
        <v>612</v>
      </c>
      <c r="AH3427">
        <v>43090</v>
      </c>
      <c r="AI3427" t="s">
        <v>736</v>
      </c>
      <c r="AJ3427" t="s">
        <v>736</v>
      </c>
      <c r="AK3427" t="s">
        <v>612</v>
      </c>
      <c r="AL3427" t="s">
        <v>612</v>
      </c>
      <c r="AM3427" t="s">
        <v>612</v>
      </c>
      <c r="AN3427" t="s">
        <v>612</v>
      </c>
      <c r="AO3427" t="s">
        <v>612</v>
      </c>
      <c r="AP3427" t="s">
        <v>612</v>
      </c>
      <c r="AQ3427" t="s">
        <v>612</v>
      </c>
      <c r="AR3427">
        <v>1</v>
      </c>
      <c r="AS3427">
        <v>10</v>
      </c>
      <c r="AT3427" t="s">
        <v>737</v>
      </c>
      <c r="AU3427" t="s">
        <v>612</v>
      </c>
      <c r="AV3427" t="s">
        <v>635</v>
      </c>
      <c r="AW3427">
        <v>44665</v>
      </c>
      <c r="AX3427">
        <v>620079</v>
      </c>
      <c r="AY3427" t="s">
        <v>1046</v>
      </c>
      <c r="AZ3427" t="s">
        <v>140</v>
      </c>
      <c r="BA3427" t="s">
        <v>146</v>
      </c>
      <c r="BB3427" t="s">
        <v>380</v>
      </c>
      <c r="BC3427">
        <v>44805</v>
      </c>
      <c r="BD3427">
        <v>0</v>
      </c>
      <c r="BE3427">
        <v>0</v>
      </c>
      <c r="BF3427">
        <v>0</v>
      </c>
      <c r="BG3427">
        <v>0</v>
      </c>
      <c r="BH3427">
        <v>0</v>
      </c>
      <c r="BI3427">
        <v>0</v>
      </c>
      <c r="BJ3427">
        <v>0</v>
      </c>
      <c r="BK3427">
        <v>0</v>
      </c>
      <c r="BL3427">
        <v>0</v>
      </c>
      <c r="BM3427">
        <v>0</v>
      </c>
      <c r="BN3427">
        <v>0</v>
      </c>
      <c r="BO3427">
        <v>0</v>
      </c>
      <c r="BP3427">
        <v>100783</v>
      </c>
      <c r="BQ3427">
        <v>0</v>
      </c>
      <c r="BR3427">
        <v>0</v>
      </c>
      <c r="BS3427">
        <v>100783</v>
      </c>
      <c r="BT3427">
        <v>0</v>
      </c>
      <c r="BU3427">
        <v>0</v>
      </c>
      <c r="BV3427">
        <v>0</v>
      </c>
      <c r="BW3427">
        <v>0</v>
      </c>
      <c r="BX3427">
        <v>0</v>
      </c>
      <c r="BY3427">
        <v>0</v>
      </c>
      <c r="BZ3427">
        <v>519296</v>
      </c>
      <c r="CA3427">
        <v>0</v>
      </c>
      <c r="CB3427">
        <v>0</v>
      </c>
      <c r="CC3427">
        <v>0</v>
      </c>
      <c r="CD3427">
        <v>519296</v>
      </c>
      <c r="CE3427">
        <v>620079</v>
      </c>
      <c r="CF3427">
        <v>620079</v>
      </c>
      <c r="CG3427">
        <v>0</v>
      </c>
      <c r="CH3427" t="s">
        <v>612</v>
      </c>
      <c r="CI3427" t="s">
        <v>860</v>
      </c>
      <c r="CJ3427" t="s">
        <v>617</v>
      </c>
      <c r="CK3427" t="s">
        <v>617</v>
      </c>
      <c r="CL3427" t="s">
        <v>739</v>
      </c>
      <c r="CM3427" t="s">
        <v>740</v>
      </c>
      <c r="CN3427">
        <v>519296</v>
      </c>
    </row>
    <row r="3428" spans="1:92" x14ac:dyDescent="0.25">
      <c r="A3428" t="s">
        <v>16861</v>
      </c>
      <c r="B3428" t="s">
        <v>16861</v>
      </c>
      <c r="C3428">
        <v>63</v>
      </c>
      <c r="D3428" t="s">
        <v>597</v>
      </c>
      <c r="E3428">
        <v>67300</v>
      </c>
      <c r="F3428" t="s">
        <v>16703</v>
      </c>
      <c r="G3428" t="s">
        <v>16862</v>
      </c>
      <c r="H3428" t="s">
        <v>16863</v>
      </c>
      <c r="I3428" t="s">
        <v>667</v>
      </c>
      <c r="J3428" t="s">
        <v>804</v>
      </c>
      <c r="K3428" t="s">
        <v>804</v>
      </c>
      <c r="L3428" t="s">
        <v>804</v>
      </c>
      <c r="M3428" t="s">
        <v>16864</v>
      </c>
      <c r="N3428" t="s">
        <v>2507</v>
      </c>
      <c r="O3428" t="s">
        <v>804</v>
      </c>
      <c r="P3428" t="s">
        <v>2509</v>
      </c>
      <c r="Q3428" t="s">
        <v>2510</v>
      </c>
      <c r="R3428" t="s">
        <v>2511</v>
      </c>
      <c r="S3428" t="s">
        <v>2511</v>
      </c>
      <c r="T3428" t="s">
        <v>2512</v>
      </c>
      <c r="U3428" t="s">
        <v>1576</v>
      </c>
      <c r="V3428" t="s">
        <v>1577</v>
      </c>
      <c r="W3428" t="s">
        <v>804</v>
      </c>
      <c r="X3428" t="s">
        <v>804</v>
      </c>
      <c r="Y3428">
        <v>44523</v>
      </c>
      <c r="Z3428" t="s">
        <v>909</v>
      </c>
      <c r="AA3428" t="s">
        <v>909</v>
      </c>
      <c r="AB3428" t="s">
        <v>612</v>
      </c>
      <c r="AC3428" t="s">
        <v>612</v>
      </c>
      <c r="AD3428" t="s">
        <v>612</v>
      </c>
      <c r="AE3428">
        <v>44523</v>
      </c>
      <c r="AF3428" t="s">
        <v>909</v>
      </c>
      <c r="AG3428" t="s">
        <v>909</v>
      </c>
      <c r="AH3428">
        <v>44523</v>
      </c>
      <c r="AI3428" t="s">
        <v>909</v>
      </c>
      <c r="AJ3428" t="s">
        <v>909</v>
      </c>
      <c r="AK3428" t="s">
        <v>612</v>
      </c>
      <c r="AL3428" t="s">
        <v>612</v>
      </c>
      <c r="AM3428" t="s">
        <v>612</v>
      </c>
      <c r="AN3428" t="s">
        <v>612</v>
      </c>
      <c r="AO3428" t="s">
        <v>612</v>
      </c>
      <c r="AP3428" t="s">
        <v>612</v>
      </c>
      <c r="AQ3428">
        <v>587</v>
      </c>
      <c r="AR3428" t="s">
        <v>612</v>
      </c>
      <c r="AS3428" t="s">
        <v>612</v>
      </c>
      <c r="AT3428" t="s">
        <v>613</v>
      </c>
      <c r="AU3428" t="s">
        <v>612</v>
      </c>
      <c r="AV3428" t="s">
        <v>887</v>
      </c>
      <c r="AW3428" t="s">
        <v>612</v>
      </c>
      <c r="AX3428" t="s">
        <v>612</v>
      </c>
      <c r="AY3428" t="s">
        <v>887</v>
      </c>
      <c r="AZ3428" t="s">
        <v>145</v>
      </c>
      <c r="BA3428" t="s">
        <v>460</v>
      </c>
      <c r="BB3428" t="s">
        <v>336</v>
      </c>
      <c r="BC3428">
        <v>45536</v>
      </c>
      <c r="BD3428">
        <v>0</v>
      </c>
      <c r="BE3428">
        <v>0</v>
      </c>
      <c r="BF3428">
        <v>0</v>
      </c>
      <c r="BG3428">
        <v>0</v>
      </c>
      <c r="BH3428">
        <v>0</v>
      </c>
      <c r="BI3428">
        <v>0</v>
      </c>
      <c r="BJ3428">
        <v>0</v>
      </c>
      <c r="BK3428">
        <v>0</v>
      </c>
      <c r="BL3428">
        <v>0</v>
      </c>
      <c r="BM3428">
        <v>0</v>
      </c>
      <c r="BN3428">
        <v>0</v>
      </c>
      <c r="BO3428">
        <v>0</v>
      </c>
      <c r="BP3428">
        <v>0</v>
      </c>
      <c r="BQ3428">
        <v>0</v>
      </c>
      <c r="BR3428">
        <v>0</v>
      </c>
      <c r="BS3428">
        <v>0</v>
      </c>
      <c r="BT3428">
        <v>0</v>
      </c>
      <c r="BU3428">
        <v>0</v>
      </c>
      <c r="BV3428">
        <v>0</v>
      </c>
      <c r="BW3428">
        <v>0</v>
      </c>
      <c r="BX3428">
        <v>18929013</v>
      </c>
      <c r="BY3428">
        <v>0</v>
      </c>
      <c r="BZ3428">
        <v>0</v>
      </c>
      <c r="CA3428">
        <v>0</v>
      </c>
      <c r="CB3428">
        <v>0</v>
      </c>
      <c r="CC3428">
        <v>0</v>
      </c>
      <c r="CD3428">
        <v>18929013</v>
      </c>
      <c r="CE3428">
        <v>18929013</v>
      </c>
      <c r="CF3428">
        <v>18929013</v>
      </c>
      <c r="CG3428">
        <v>0</v>
      </c>
      <c r="CH3428" t="s">
        <v>612</v>
      </c>
      <c r="CI3428" t="s">
        <v>1368</v>
      </c>
      <c r="CJ3428" t="s">
        <v>702</v>
      </c>
      <c r="CK3428" t="s">
        <v>703</v>
      </c>
      <c r="CL3428" t="s">
        <v>617</v>
      </c>
      <c r="CM3428" t="s">
        <v>617</v>
      </c>
      <c r="CN3428">
        <v>18929013</v>
      </c>
    </row>
    <row r="3429" spans="1:92" x14ac:dyDescent="0.25">
      <c r="A3429" t="s">
        <v>16865</v>
      </c>
      <c r="B3429" t="s">
        <v>16865</v>
      </c>
      <c r="C3429">
        <v>64</v>
      </c>
      <c r="D3429" t="s">
        <v>597</v>
      </c>
      <c r="E3429">
        <v>67318</v>
      </c>
      <c r="F3429" t="s">
        <v>16866</v>
      </c>
      <c r="G3429" t="s">
        <v>15621</v>
      </c>
      <c r="H3429" t="s">
        <v>15621</v>
      </c>
      <c r="I3429" t="s">
        <v>600</v>
      </c>
      <c r="J3429">
        <v>24600</v>
      </c>
      <c r="K3429">
        <v>5152</v>
      </c>
      <c r="L3429" t="s">
        <v>16867</v>
      </c>
      <c r="M3429" t="s">
        <v>16868</v>
      </c>
      <c r="N3429" t="s">
        <v>3080</v>
      </c>
      <c r="O3429" t="s">
        <v>16869</v>
      </c>
      <c r="P3429" t="s">
        <v>3032</v>
      </c>
      <c r="Q3429" t="s">
        <v>3033</v>
      </c>
      <c r="R3429" t="s">
        <v>3034</v>
      </c>
      <c r="S3429" t="s">
        <v>3034</v>
      </c>
      <c r="T3429" t="s">
        <v>3035</v>
      </c>
      <c r="U3429" t="s">
        <v>3036</v>
      </c>
      <c r="V3429" t="s">
        <v>1577</v>
      </c>
      <c r="W3429">
        <v>43.786250000000003</v>
      </c>
      <c r="X3429">
        <v>-79.423419999999993</v>
      </c>
      <c r="Y3429" t="s">
        <v>752</v>
      </c>
      <c r="Z3429" t="s">
        <v>752</v>
      </c>
      <c r="AA3429" t="s">
        <v>752</v>
      </c>
      <c r="AB3429" t="s">
        <v>612</v>
      </c>
      <c r="AC3429" t="s">
        <v>612</v>
      </c>
      <c r="AD3429" t="s">
        <v>612</v>
      </c>
      <c r="AE3429" t="s">
        <v>752</v>
      </c>
      <c r="AF3429" t="s">
        <v>752</v>
      </c>
      <c r="AG3429" t="s">
        <v>752</v>
      </c>
      <c r="AH3429" t="s">
        <v>612</v>
      </c>
      <c r="AI3429" t="s">
        <v>612</v>
      </c>
      <c r="AJ3429" t="s">
        <v>612</v>
      </c>
      <c r="AK3429" t="s">
        <v>612</v>
      </c>
      <c r="AL3429" t="s">
        <v>612</v>
      </c>
      <c r="AM3429" t="s">
        <v>612</v>
      </c>
      <c r="AN3429" t="s">
        <v>612</v>
      </c>
      <c r="AO3429" t="s">
        <v>612</v>
      </c>
      <c r="AP3429" t="s">
        <v>612</v>
      </c>
      <c r="AQ3429" t="s">
        <v>612</v>
      </c>
      <c r="AR3429" t="s">
        <v>612</v>
      </c>
      <c r="AS3429" t="s">
        <v>612</v>
      </c>
      <c r="AT3429" t="s">
        <v>613</v>
      </c>
      <c r="AU3429" t="s">
        <v>612</v>
      </c>
      <c r="AV3429" t="s">
        <v>614</v>
      </c>
      <c r="AW3429" t="s">
        <v>612</v>
      </c>
      <c r="AX3429" t="s">
        <v>612</v>
      </c>
      <c r="AY3429" t="s">
        <v>615</v>
      </c>
      <c r="AZ3429" t="s">
        <v>612</v>
      </c>
      <c r="BA3429" t="s">
        <v>612</v>
      </c>
      <c r="BB3429" t="s">
        <v>612</v>
      </c>
      <c r="BC3429" t="s">
        <v>612</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-605000</v>
      </c>
      <c r="BW3429">
        <v>0</v>
      </c>
      <c r="BX3429">
        <v>924004</v>
      </c>
      <c r="BY3429">
        <v>0</v>
      </c>
      <c r="BZ3429">
        <v>0</v>
      </c>
      <c r="CA3429">
        <v>0</v>
      </c>
      <c r="CB3429">
        <v>0</v>
      </c>
      <c r="CC3429">
        <v>0</v>
      </c>
      <c r="CD3429">
        <v>319004</v>
      </c>
      <c r="CE3429">
        <v>319004</v>
      </c>
      <c r="CF3429">
        <v>0</v>
      </c>
      <c r="CG3429">
        <v>-319004</v>
      </c>
      <c r="CH3429" t="s">
        <v>612</v>
      </c>
      <c r="CI3429" t="s">
        <v>616</v>
      </c>
      <c r="CJ3429" t="s">
        <v>753</v>
      </c>
      <c r="CK3429" t="s">
        <v>754</v>
      </c>
      <c r="CL3429" t="s">
        <v>617</v>
      </c>
      <c r="CM3429" t="s">
        <v>617</v>
      </c>
      <c r="CN3429">
        <v>924004</v>
      </c>
    </row>
    <row r="3430" spans="1:92" x14ac:dyDescent="0.25">
      <c r="A3430" t="s">
        <v>16870</v>
      </c>
      <c r="B3430" t="s">
        <v>16870</v>
      </c>
      <c r="C3430">
        <v>64</v>
      </c>
      <c r="D3430" t="s">
        <v>597</v>
      </c>
      <c r="E3430">
        <v>67318</v>
      </c>
      <c r="F3430" t="s">
        <v>16866</v>
      </c>
      <c r="G3430" t="s">
        <v>15626</v>
      </c>
      <c r="H3430" t="s">
        <v>15627</v>
      </c>
      <c r="I3430" t="s">
        <v>600</v>
      </c>
      <c r="J3430">
        <v>24600</v>
      </c>
      <c r="K3430">
        <v>5152</v>
      </c>
      <c r="L3430" t="s">
        <v>16867</v>
      </c>
      <c r="M3430" t="s">
        <v>16868</v>
      </c>
      <c r="N3430" t="s">
        <v>3080</v>
      </c>
      <c r="O3430" t="s">
        <v>16869</v>
      </c>
      <c r="P3430" t="s">
        <v>3032</v>
      </c>
      <c r="Q3430" t="s">
        <v>3033</v>
      </c>
      <c r="R3430" t="s">
        <v>3034</v>
      </c>
      <c r="S3430" t="s">
        <v>3034</v>
      </c>
      <c r="T3430" t="s">
        <v>3035</v>
      </c>
      <c r="U3430" t="s">
        <v>3036</v>
      </c>
      <c r="V3430" t="s">
        <v>1577</v>
      </c>
      <c r="W3430">
        <v>43.786250000000003</v>
      </c>
      <c r="X3430">
        <v>-79.423419999999993</v>
      </c>
      <c r="Y3430" t="s">
        <v>612</v>
      </c>
      <c r="Z3430" t="s">
        <v>612</v>
      </c>
      <c r="AA3430" t="s">
        <v>612</v>
      </c>
      <c r="AB3430" t="s">
        <v>612</v>
      </c>
      <c r="AC3430" t="s">
        <v>612</v>
      </c>
      <c r="AD3430" t="s">
        <v>612</v>
      </c>
      <c r="AE3430" t="s">
        <v>612</v>
      </c>
      <c r="AF3430" t="s">
        <v>612</v>
      </c>
      <c r="AG3430" t="s">
        <v>612</v>
      </c>
      <c r="AH3430" t="s">
        <v>612</v>
      </c>
      <c r="AI3430" t="s">
        <v>612</v>
      </c>
      <c r="AJ3430" t="s">
        <v>612</v>
      </c>
      <c r="AK3430" t="s">
        <v>612</v>
      </c>
      <c r="AL3430" t="s">
        <v>612</v>
      </c>
      <c r="AM3430" t="s">
        <v>612</v>
      </c>
      <c r="AN3430" t="s">
        <v>612</v>
      </c>
      <c r="AO3430" t="s">
        <v>612</v>
      </c>
      <c r="AP3430" t="s">
        <v>612</v>
      </c>
      <c r="AQ3430" t="s">
        <v>612</v>
      </c>
      <c r="AR3430" t="s">
        <v>612</v>
      </c>
      <c r="AS3430" t="s">
        <v>612</v>
      </c>
      <c r="AT3430" t="s">
        <v>613</v>
      </c>
      <c r="AU3430" t="s">
        <v>612</v>
      </c>
      <c r="AV3430" t="s">
        <v>614</v>
      </c>
      <c r="AW3430" t="s">
        <v>612</v>
      </c>
      <c r="AX3430">
        <v>15565295</v>
      </c>
      <c r="AY3430" t="s">
        <v>621</v>
      </c>
      <c r="AZ3430" t="s">
        <v>579</v>
      </c>
      <c r="BA3430" t="s">
        <v>579</v>
      </c>
      <c r="BB3430" t="s">
        <v>622</v>
      </c>
      <c r="BC3430">
        <v>42248</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14965547</v>
      </c>
      <c r="BW3430">
        <v>0</v>
      </c>
      <c r="BX3430">
        <v>0</v>
      </c>
      <c r="BY3430">
        <v>0</v>
      </c>
      <c r="BZ3430">
        <v>0</v>
      </c>
      <c r="CA3430">
        <v>0</v>
      </c>
      <c r="CB3430">
        <v>0</v>
      </c>
      <c r="CC3430">
        <v>0</v>
      </c>
      <c r="CD3430">
        <v>14965547</v>
      </c>
      <c r="CE3430">
        <v>14965547</v>
      </c>
      <c r="CF3430">
        <v>14965547</v>
      </c>
      <c r="CG3430">
        <v>0</v>
      </c>
      <c r="CH3430" t="s">
        <v>612</v>
      </c>
      <c r="CI3430" t="s">
        <v>616</v>
      </c>
      <c r="CJ3430" t="s">
        <v>617</v>
      </c>
      <c r="CK3430" t="s">
        <v>617</v>
      </c>
      <c r="CL3430" t="s">
        <v>617</v>
      </c>
      <c r="CM3430" t="s">
        <v>617</v>
      </c>
      <c r="CN3430">
        <v>0</v>
      </c>
    </row>
    <row r="3431" spans="1:92" x14ac:dyDescent="0.25">
      <c r="A3431" t="s">
        <v>16871</v>
      </c>
      <c r="B3431" t="s">
        <v>16871</v>
      </c>
      <c r="C3431">
        <v>64</v>
      </c>
      <c r="D3431" t="s">
        <v>597</v>
      </c>
      <c r="E3431">
        <v>67318</v>
      </c>
      <c r="F3431" t="s">
        <v>16866</v>
      </c>
      <c r="G3431" t="s">
        <v>624</v>
      </c>
      <c r="H3431" t="s">
        <v>625</v>
      </c>
      <c r="I3431" t="s">
        <v>600</v>
      </c>
      <c r="J3431">
        <v>24600</v>
      </c>
      <c r="K3431">
        <v>5152</v>
      </c>
      <c r="L3431" t="s">
        <v>16867</v>
      </c>
      <c r="M3431" t="s">
        <v>16868</v>
      </c>
      <c r="N3431" t="s">
        <v>3080</v>
      </c>
      <c r="O3431" t="s">
        <v>16869</v>
      </c>
      <c r="P3431" t="s">
        <v>3032</v>
      </c>
      <c r="Q3431" t="s">
        <v>3033</v>
      </c>
      <c r="R3431" t="s">
        <v>3034</v>
      </c>
      <c r="S3431" t="s">
        <v>3034</v>
      </c>
      <c r="T3431" t="s">
        <v>3035</v>
      </c>
      <c r="U3431" t="s">
        <v>3036</v>
      </c>
      <c r="V3431" t="s">
        <v>1577</v>
      </c>
      <c r="W3431">
        <v>43.786250000000003</v>
      </c>
      <c r="X3431">
        <v>-79.423419999999993</v>
      </c>
      <c r="Y3431" t="s">
        <v>612</v>
      </c>
      <c r="Z3431" t="s">
        <v>612</v>
      </c>
      <c r="AA3431" t="s">
        <v>612</v>
      </c>
      <c r="AB3431" t="s">
        <v>612</v>
      </c>
      <c r="AC3431" t="s">
        <v>612</v>
      </c>
      <c r="AD3431" t="s">
        <v>612</v>
      </c>
      <c r="AE3431" t="s">
        <v>612</v>
      </c>
      <c r="AF3431" t="s">
        <v>612</v>
      </c>
      <c r="AG3431" t="s">
        <v>612</v>
      </c>
      <c r="AH3431" t="s">
        <v>612</v>
      </c>
      <c r="AI3431" t="s">
        <v>612</v>
      </c>
      <c r="AJ3431" t="s">
        <v>612</v>
      </c>
      <c r="AK3431" t="s">
        <v>612</v>
      </c>
      <c r="AL3431" t="s">
        <v>612</v>
      </c>
      <c r="AM3431" t="s">
        <v>612</v>
      </c>
      <c r="AN3431" t="s">
        <v>612</v>
      </c>
      <c r="AO3431" t="s">
        <v>612</v>
      </c>
      <c r="AP3431" t="s">
        <v>612</v>
      </c>
      <c r="AQ3431" t="s">
        <v>612</v>
      </c>
      <c r="AR3431" t="s">
        <v>612</v>
      </c>
      <c r="AS3431" t="s">
        <v>612</v>
      </c>
      <c r="AT3431" t="s">
        <v>613</v>
      </c>
      <c r="AU3431" t="s">
        <v>612</v>
      </c>
      <c r="AV3431" t="s">
        <v>635</v>
      </c>
      <c r="AW3431">
        <v>39691</v>
      </c>
      <c r="AX3431">
        <v>670294</v>
      </c>
      <c r="AY3431" t="s">
        <v>621</v>
      </c>
      <c r="AZ3431" t="s">
        <v>470</v>
      </c>
      <c r="BA3431" t="s">
        <v>470</v>
      </c>
      <c r="BB3431" t="s">
        <v>636</v>
      </c>
      <c r="BC3431">
        <v>38961</v>
      </c>
      <c r="BD3431">
        <v>0</v>
      </c>
      <c r="BE3431">
        <v>0</v>
      </c>
      <c r="BF3431">
        <v>0</v>
      </c>
      <c r="BG3431">
        <v>0</v>
      </c>
      <c r="BH3431">
        <v>0</v>
      </c>
      <c r="BI3431">
        <v>0</v>
      </c>
      <c r="BJ3431">
        <v>0</v>
      </c>
      <c r="BK3431">
        <v>0</v>
      </c>
      <c r="BL3431">
        <v>0</v>
      </c>
      <c r="BM3431">
        <v>0</v>
      </c>
      <c r="BN3431">
        <v>0</v>
      </c>
      <c r="BO3431">
        <v>0</v>
      </c>
      <c r="BP3431">
        <v>0</v>
      </c>
      <c r="BQ3431">
        <v>0</v>
      </c>
      <c r="BR3431">
        <v>670294</v>
      </c>
      <c r="BS3431">
        <v>670294</v>
      </c>
      <c r="BT3431">
        <v>0</v>
      </c>
      <c r="BU3431">
        <v>0</v>
      </c>
      <c r="BV3431">
        <v>0</v>
      </c>
      <c r="BW3431">
        <v>0</v>
      </c>
      <c r="BX3431">
        <v>0</v>
      </c>
      <c r="BY3431">
        <v>0</v>
      </c>
      <c r="BZ3431">
        <v>0</v>
      </c>
      <c r="CA3431">
        <v>0</v>
      </c>
      <c r="CB3431">
        <v>0</v>
      </c>
      <c r="CC3431">
        <v>0</v>
      </c>
      <c r="CD3431">
        <v>0</v>
      </c>
      <c r="CE3431">
        <v>670294</v>
      </c>
      <c r="CF3431">
        <v>670294</v>
      </c>
      <c r="CG3431">
        <v>0</v>
      </c>
      <c r="CH3431" t="s">
        <v>612</v>
      </c>
      <c r="CI3431" t="s">
        <v>616</v>
      </c>
      <c r="CJ3431" t="s">
        <v>617</v>
      </c>
      <c r="CK3431" t="s">
        <v>617</v>
      </c>
      <c r="CL3431" t="s">
        <v>617</v>
      </c>
      <c r="CM3431" t="s">
        <v>617</v>
      </c>
      <c r="CN3431">
        <v>0</v>
      </c>
    </row>
    <row r="3432" spans="1:92" x14ac:dyDescent="0.25">
      <c r="A3432" t="s">
        <v>16872</v>
      </c>
      <c r="B3432" t="s">
        <v>16872</v>
      </c>
      <c r="C3432">
        <v>64</v>
      </c>
      <c r="D3432" t="s">
        <v>597</v>
      </c>
      <c r="E3432">
        <v>67318</v>
      </c>
      <c r="F3432" t="s">
        <v>16866</v>
      </c>
      <c r="G3432" t="s">
        <v>624</v>
      </c>
      <c r="H3432" t="s">
        <v>625</v>
      </c>
      <c r="I3432" t="s">
        <v>600</v>
      </c>
      <c r="J3432">
        <v>24600</v>
      </c>
      <c r="K3432">
        <v>5152</v>
      </c>
      <c r="L3432" t="s">
        <v>16867</v>
      </c>
      <c r="M3432" t="s">
        <v>16868</v>
      </c>
      <c r="N3432" t="s">
        <v>3080</v>
      </c>
      <c r="O3432" t="s">
        <v>16869</v>
      </c>
      <c r="P3432" t="s">
        <v>3032</v>
      </c>
      <c r="Q3432" t="s">
        <v>3033</v>
      </c>
      <c r="R3432" t="s">
        <v>3034</v>
      </c>
      <c r="S3432" t="s">
        <v>3034</v>
      </c>
      <c r="T3432" t="s">
        <v>3035</v>
      </c>
      <c r="U3432" t="s">
        <v>3036</v>
      </c>
      <c r="V3432" t="s">
        <v>1577</v>
      </c>
      <c r="W3432">
        <v>43.786250000000003</v>
      </c>
      <c r="X3432">
        <v>-79.423419999999993</v>
      </c>
      <c r="Y3432" t="s">
        <v>612</v>
      </c>
      <c r="Z3432" t="s">
        <v>612</v>
      </c>
      <c r="AA3432" t="s">
        <v>612</v>
      </c>
      <c r="AB3432" t="s">
        <v>612</v>
      </c>
      <c r="AC3432" t="s">
        <v>612</v>
      </c>
      <c r="AD3432" t="s">
        <v>612</v>
      </c>
      <c r="AE3432" t="s">
        <v>612</v>
      </c>
      <c r="AF3432" t="s">
        <v>612</v>
      </c>
      <c r="AG3432" t="s">
        <v>612</v>
      </c>
      <c r="AH3432" t="s">
        <v>612</v>
      </c>
      <c r="AI3432" t="s">
        <v>612</v>
      </c>
      <c r="AJ3432" t="s">
        <v>612</v>
      </c>
      <c r="AK3432" t="s">
        <v>612</v>
      </c>
      <c r="AL3432" t="s">
        <v>612</v>
      </c>
      <c r="AM3432" t="s">
        <v>612</v>
      </c>
      <c r="AN3432" t="s">
        <v>612</v>
      </c>
      <c r="AO3432" t="s">
        <v>612</v>
      </c>
      <c r="AP3432" t="s">
        <v>612</v>
      </c>
      <c r="AQ3432" t="s">
        <v>612</v>
      </c>
      <c r="AR3432" t="s">
        <v>612</v>
      </c>
      <c r="AS3432" t="s">
        <v>612</v>
      </c>
      <c r="AT3432" t="s">
        <v>613</v>
      </c>
      <c r="AU3432" t="s">
        <v>612</v>
      </c>
      <c r="AV3432" t="s">
        <v>635</v>
      </c>
      <c r="AW3432">
        <v>39691</v>
      </c>
      <c r="AX3432">
        <v>1022206</v>
      </c>
      <c r="AY3432" t="s">
        <v>621</v>
      </c>
      <c r="AZ3432" t="s">
        <v>470</v>
      </c>
      <c r="BA3432" t="s">
        <v>470</v>
      </c>
      <c r="BB3432" t="s">
        <v>824</v>
      </c>
      <c r="BC3432">
        <v>39326</v>
      </c>
      <c r="BD3432">
        <v>0</v>
      </c>
      <c r="BE3432">
        <v>0</v>
      </c>
      <c r="BF3432">
        <v>0</v>
      </c>
      <c r="BG3432">
        <v>0</v>
      </c>
      <c r="BH3432">
        <v>0</v>
      </c>
      <c r="BI3432">
        <v>0</v>
      </c>
      <c r="BJ3432">
        <v>0</v>
      </c>
      <c r="BK3432">
        <v>0</v>
      </c>
      <c r="BL3432">
        <v>0</v>
      </c>
      <c r="BM3432">
        <v>0</v>
      </c>
      <c r="BN3432">
        <v>0</v>
      </c>
      <c r="BO3432">
        <v>0</v>
      </c>
      <c r="BP3432">
        <v>0</v>
      </c>
      <c r="BQ3432">
        <v>0</v>
      </c>
      <c r="BR3432">
        <v>1022206</v>
      </c>
      <c r="BS3432">
        <v>1022206</v>
      </c>
      <c r="BT3432">
        <v>0</v>
      </c>
      <c r="BU3432">
        <v>0</v>
      </c>
      <c r="BV3432">
        <v>0</v>
      </c>
      <c r="BW3432">
        <v>0</v>
      </c>
      <c r="BX3432">
        <v>0</v>
      </c>
      <c r="BY3432">
        <v>0</v>
      </c>
      <c r="BZ3432">
        <v>0</v>
      </c>
      <c r="CA3432">
        <v>0</v>
      </c>
      <c r="CB3432">
        <v>0</v>
      </c>
      <c r="CC3432">
        <v>0</v>
      </c>
      <c r="CD3432">
        <v>0</v>
      </c>
      <c r="CE3432">
        <v>1022206</v>
      </c>
      <c r="CF3432">
        <v>1022206</v>
      </c>
      <c r="CG3432">
        <v>0</v>
      </c>
      <c r="CH3432" t="s">
        <v>612</v>
      </c>
      <c r="CI3432" t="s">
        <v>616</v>
      </c>
      <c r="CJ3432" t="s">
        <v>617</v>
      </c>
      <c r="CK3432" t="s">
        <v>617</v>
      </c>
      <c r="CL3432" t="s">
        <v>617</v>
      </c>
      <c r="CM3432" t="s">
        <v>617</v>
      </c>
      <c r="CN3432">
        <v>0</v>
      </c>
    </row>
    <row r="3433" spans="1:92" x14ac:dyDescent="0.25">
      <c r="A3433" t="s">
        <v>16873</v>
      </c>
      <c r="B3433" t="s">
        <v>16873</v>
      </c>
      <c r="C3433">
        <v>64</v>
      </c>
      <c r="D3433" t="s">
        <v>597</v>
      </c>
      <c r="E3433">
        <v>67318</v>
      </c>
      <c r="F3433" t="s">
        <v>16866</v>
      </c>
      <c r="G3433" t="s">
        <v>624</v>
      </c>
      <c r="H3433" t="s">
        <v>625</v>
      </c>
      <c r="I3433" t="s">
        <v>600</v>
      </c>
      <c r="J3433">
        <v>24600</v>
      </c>
      <c r="K3433">
        <v>5152</v>
      </c>
      <c r="L3433" t="s">
        <v>16867</v>
      </c>
      <c r="M3433" t="s">
        <v>16868</v>
      </c>
      <c r="N3433" t="s">
        <v>3080</v>
      </c>
      <c r="O3433" t="s">
        <v>16869</v>
      </c>
      <c r="P3433" t="s">
        <v>3032</v>
      </c>
      <c r="Q3433" t="s">
        <v>3033</v>
      </c>
      <c r="R3433" t="s">
        <v>3034</v>
      </c>
      <c r="S3433" t="s">
        <v>3034</v>
      </c>
      <c r="T3433" t="s">
        <v>3035</v>
      </c>
      <c r="U3433" t="s">
        <v>3036</v>
      </c>
      <c r="V3433" t="s">
        <v>1577</v>
      </c>
      <c r="W3433">
        <v>43.786250000000003</v>
      </c>
      <c r="X3433">
        <v>-79.423419999999993</v>
      </c>
      <c r="Y3433" t="s">
        <v>612</v>
      </c>
      <c r="Z3433" t="s">
        <v>612</v>
      </c>
      <c r="AA3433" t="s">
        <v>612</v>
      </c>
      <c r="AB3433" t="s">
        <v>612</v>
      </c>
      <c r="AC3433" t="s">
        <v>612</v>
      </c>
      <c r="AD3433" t="s">
        <v>612</v>
      </c>
      <c r="AE3433" t="s">
        <v>612</v>
      </c>
      <c r="AF3433" t="s">
        <v>612</v>
      </c>
      <c r="AG3433" t="s">
        <v>612</v>
      </c>
      <c r="AH3433" t="s">
        <v>612</v>
      </c>
      <c r="AI3433" t="s">
        <v>612</v>
      </c>
      <c r="AJ3433" t="s">
        <v>612</v>
      </c>
      <c r="AK3433" t="s">
        <v>612</v>
      </c>
      <c r="AL3433" t="s">
        <v>612</v>
      </c>
      <c r="AM3433" t="s">
        <v>612</v>
      </c>
      <c r="AN3433" t="s">
        <v>612</v>
      </c>
      <c r="AO3433" t="s">
        <v>612</v>
      </c>
      <c r="AP3433" t="s">
        <v>612</v>
      </c>
      <c r="AQ3433" t="s">
        <v>612</v>
      </c>
      <c r="AR3433" t="s">
        <v>612</v>
      </c>
      <c r="AS3433" t="s">
        <v>612</v>
      </c>
      <c r="AT3433" t="s">
        <v>613</v>
      </c>
      <c r="AU3433" t="s">
        <v>612</v>
      </c>
      <c r="AV3433" t="s">
        <v>635</v>
      </c>
      <c r="AW3433">
        <v>39691</v>
      </c>
      <c r="AX3433">
        <v>869636</v>
      </c>
      <c r="AY3433" t="s">
        <v>621</v>
      </c>
      <c r="AZ3433" t="s">
        <v>470</v>
      </c>
      <c r="BA3433" t="s">
        <v>470</v>
      </c>
      <c r="BB3433" t="s">
        <v>941</v>
      </c>
      <c r="BC3433">
        <v>39692</v>
      </c>
      <c r="BD3433">
        <v>0</v>
      </c>
      <c r="BE3433">
        <v>0</v>
      </c>
      <c r="BF3433">
        <v>0</v>
      </c>
      <c r="BG3433">
        <v>0</v>
      </c>
      <c r="BH3433">
        <v>0</v>
      </c>
      <c r="BI3433">
        <v>0</v>
      </c>
      <c r="BJ3433">
        <v>0</v>
      </c>
      <c r="BK3433">
        <v>0</v>
      </c>
      <c r="BL3433">
        <v>0</v>
      </c>
      <c r="BM3433">
        <v>0</v>
      </c>
      <c r="BN3433">
        <v>0</v>
      </c>
      <c r="BO3433">
        <v>0</v>
      </c>
      <c r="BP3433">
        <v>0</v>
      </c>
      <c r="BQ3433">
        <v>0</v>
      </c>
      <c r="BR3433">
        <v>869636</v>
      </c>
      <c r="BS3433">
        <v>869636</v>
      </c>
      <c r="BT3433">
        <v>0</v>
      </c>
      <c r="BU3433">
        <v>0</v>
      </c>
      <c r="BV3433">
        <v>0</v>
      </c>
      <c r="BW3433">
        <v>0</v>
      </c>
      <c r="BX3433">
        <v>0</v>
      </c>
      <c r="BY3433">
        <v>0</v>
      </c>
      <c r="BZ3433">
        <v>0</v>
      </c>
      <c r="CA3433">
        <v>0</v>
      </c>
      <c r="CB3433">
        <v>0</v>
      </c>
      <c r="CC3433">
        <v>0</v>
      </c>
      <c r="CD3433">
        <v>0</v>
      </c>
      <c r="CE3433">
        <v>869636</v>
      </c>
      <c r="CF3433">
        <v>869636</v>
      </c>
      <c r="CG3433">
        <v>0</v>
      </c>
      <c r="CH3433" t="s">
        <v>612</v>
      </c>
      <c r="CI3433" t="s">
        <v>616</v>
      </c>
      <c r="CJ3433" t="s">
        <v>617</v>
      </c>
      <c r="CK3433" t="s">
        <v>617</v>
      </c>
      <c r="CL3433" t="s">
        <v>617</v>
      </c>
      <c r="CM3433" t="s">
        <v>617</v>
      </c>
      <c r="CN3433">
        <v>0</v>
      </c>
    </row>
    <row r="3434" spans="1:92" x14ac:dyDescent="0.25">
      <c r="A3434" t="s">
        <v>16874</v>
      </c>
      <c r="B3434" t="s">
        <v>16874</v>
      </c>
      <c r="C3434">
        <v>64</v>
      </c>
      <c r="D3434" t="s">
        <v>597</v>
      </c>
      <c r="E3434">
        <v>67318</v>
      </c>
      <c r="F3434" t="s">
        <v>16866</v>
      </c>
      <c r="G3434" t="s">
        <v>624</v>
      </c>
      <c r="H3434" t="s">
        <v>625</v>
      </c>
      <c r="I3434" t="s">
        <v>600</v>
      </c>
      <c r="J3434">
        <v>24600</v>
      </c>
      <c r="K3434">
        <v>5152</v>
      </c>
      <c r="L3434" t="s">
        <v>16867</v>
      </c>
      <c r="M3434" t="s">
        <v>16868</v>
      </c>
      <c r="N3434" t="s">
        <v>3080</v>
      </c>
      <c r="O3434" t="s">
        <v>16869</v>
      </c>
      <c r="P3434" t="s">
        <v>3032</v>
      </c>
      <c r="Q3434" t="s">
        <v>3033</v>
      </c>
      <c r="R3434" t="s">
        <v>3034</v>
      </c>
      <c r="S3434" t="s">
        <v>3034</v>
      </c>
      <c r="T3434" t="s">
        <v>3035</v>
      </c>
      <c r="U3434" t="s">
        <v>3036</v>
      </c>
      <c r="V3434" t="s">
        <v>1577</v>
      </c>
      <c r="W3434">
        <v>43.786250000000003</v>
      </c>
      <c r="X3434">
        <v>-79.423419999999993</v>
      </c>
      <c r="Y3434" t="s">
        <v>612</v>
      </c>
      <c r="Z3434" t="s">
        <v>612</v>
      </c>
      <c r="AA3434" t="s">
        <v>612</v>
      </c>
      <c r="AB3434" t="s">
        <v>612</v>
      </c>
      <c r="AC3434" t="s">
        <v>612</v>
      </c>
      <c r="AD3434" t="s">
        <v>612</v>
      </c>
      <c r="AE3434" t="s">
        <v>612</v>
      </c>
      <c r="AF3434" t="s">
        <v>612</v>
      </c>
      <c r="AG3434" t="s">
        <v>612</v>
      </c>
      <c r="AH3434" t="s">
        <v>612</v>
      </c>
      <c r="AI3434" t="s">
        <v>612</v>
      </c>
      <c r="AJ3434" t="s">
        <v>612</v>
      </c>
      <c r="AK3434" t="s">
        <v>612</v>
      </c>
      <c r="AL3434" t="s">
        <v>612</v>
      </c>
      <c r="AM3434" t="s">
        <v>612</v>
      </c>
      <c r="AN3434" t="s">
        <v>612</v>
      </c>
      <c r="AO3434" t="s">
        <v>612</v>
      </c>
      <c r="AP3434" t="s">
        <v>612</v>
      </c>
      <c r="AQ3434" t="s">
        <v>612</v>
      </c>
      <c r="AR3434" t="s">
        <v>612</v>
      </c>
      <c r="AS3434" t="s">
        <v>612</v>
      </c>
      <c r="AT3434" t="s">
        <v>613</v>
      </c>
      <c r="AU3434" t="s">
        <v>612</v>
      </c>
      <c r="AV3434" t="s">
        <v>635</v>
      </c>
      <c r="AW3434">
        <v>39691</v>
      </c>
      <c r="AX3434">
        <v>185783</v>
      </c>
      <c r="AY3434" t="s">
        <v>621</v>
      </c>
      <c r="AZ3434" t="s">
        <v>470</v>
      </c>
      <c r="BA3434" t="s">
        <v>470</v>
      </c>
      <c r="BB3434" t="s">
        <v>975</v>
      </c>
      <c r="BC3434">
        <v>38596</v>
      </c>
      <c r="BD3434">
        <v>0</v>
      </c>
      <c r="BE3434">
        <v>0</v>
      </c>
      <c r="BF3434">
        <v>0</v>
      </c>
      <c r="BG3434">
        <v>0</v>
      </c>
      <c r="BH3434">
        <v>0</v>
      </c>
      <c r="BI3434">
        <v>0</v>
      </c>
      <c r="BJ3434">
        <v>0</v>
      </c>
      <c r="BK3434">
        <v>0</v>
      </c>
      <c r="BL3434">
        <v>0</v>
      </c>
      <c r="BM3434">
        <v>0</v>
      </c>
      <c r="BN3434">
        <v>0</v>
      </c>
      <c r="BO3434">
        <v>0</v>
      </c>
      <c r="BP3434">
        <v>0</v>
      </c>
      <c r="BQ3434">
        <v>0</v>
      </c>
      <c r="BR3434">
        <v>185783</v>
      </c>
      <c r="BS3434">
        <v>185783</v>
      </c>
      <c r="BT3434">
        <v>0</v>
      </c>
      <c r="BU3434">
        <v>0</v>
      </c>
      <c r="BV3434">
        <v>0</v>
      </c>
      <c r="BW3434">
        <v>0</v>
      </c>
      <c r="BX3434">
        <v>0</v>
      </c>
      <c r="BY3434">
        <v>0</v>
      </c>
      <c r="BZ3434">
        <v>0</v>
      </c>
      <c r="CA3434">
        <v>0</v>
      </c>
      <c r="CB3434">
        <v>0</v>
      </c>
      <c r="CC3434">
        <v>0</v>
      </c>
      <c r="CD3434">
        <v>0</v>
      </c>
      <c r="CE3434">
        <v>185783</v>
      </c>
      <c r="CF3434">
        <v>185783</v>
      </c>
      <c r="CG3434">
        <v>0</v>
      </c>
      <c r="CH3434" t="s">
        <v>612</v>
      </c>
      <c r="CI3434" t="s">
        <v>616</v>
      </c>
      <c r="CJ3434" t="s">
        <v>617</v>
      </c>
      <c r="CK3434" t="s">
        <v>617</v>
      </c>
      <c r="CL3434" t="s">
        <v>617</v>
      </c>
      <c r="CM3434" t="s">
        <v>617</v>
      </c>
      <c r="CN3434">
        <v>0</v>
      </c>
    </row>
    <row r="3435" spans="1:92" x14ac:dyDescent="0.25">
      <c r="A3435" t="s">
        <v>16875</v>
      </c>
      <c r="B3435" t="s">
        <v>16875</v>
      </c>
      <c r="C3435">
        <v>64</v>
      </c>
      <c r="D3435" t="s">
        <v>597</v>
      </c>
      <c r="E3435">
        <v>67318</v>
      </c>
      <c r="F3435" t="s">
        <v>16866</v>
      </c>
      <c r="G3435" t="s">
        <v>16876</v>
      </c>
      <c r="H3435" t="s">
        <v>16877</v>
      </c>
      <c r="I3435" t="s">
        <v>630</v>
      </c>
      <c r="J3435">
        <v>10398</v>
      </c>
      <c r="K3435">
        <v>7627</v>
      </c>
      <c r="L3435" t="s">
        <v>16878</v>
      </c>
      <c r="M3435" t="s">
        <v>16879</v>
      </c>
      <c r="N3435" t="s">
        <v>6774</v>
      </c>
      <c r="O3435" t="s">
        <v>16880</v>
      </c>
      <c r="P3435" t="s">
        <v>6776</v>
      </c>
      <c r="Q3435" t="s">
        <v>6777</v>
      </c>
      <c r="R3435" t="s">
        <v>6778</v>
      </c>
      <c r="S3435" t="s">
        <v>6779</v>
      </c>
      <c r="T3435" t="s">
        <v>6780</v>
      </c>
      <c r="U3435" t="s">
        <v>3036</v>
      </c>
      <c r="V3435" t="s">
        <v>1577</v>
      </c>
      <c r="W3435">
        <v>43.614379999999997</v>
      </c>
      <c r="X3435">
        <v>-79.749769999999998</v>
      </c>
      <c r="Y3435" t="s">
        <v>612</v>
      </c>
      <c r="Z3435" t="s">
        <v>612</v>
      </c>
      <c r="AA3435" t="s">
        <v>612</v>
      </c>
      <c r="AB3435" t="s">
        <v>612</v>
      </c>
      <c r="AC3435" t="s">
        <v>612</v>
      </c>
      <c r="AD3435" t="s">
        <v>612</v>
      </c>
      <c r="AE3435" t="s">
        <v>612</v>
      </c>
      <c r="AF3435" t="s">
        <v>612</v>
      </c>
      <c r="AG3435" t="s">
        <v>612</v>
      </c>
      <c r="AH3435" t="s">
        <v>612</v>
      </c>
      <c r="AI3435" t="s">
        <v>612</v>
      </c>
      <c r="AJ3435" t="s">
        <v>612</v>
      </c>
      <c r="AK3435" t="s">
        <v>612</v>
      </c>
      <c r="AL3435" t="s">
        <v>612</v>
      </c>
      <c r="AM3435" t="s">
        <v>612</v>
      </c>
      <c r="AN3435" t="s">
        <v>612</v>
      </c>
      <c r="AO3435" t="s">
        <v>612</v>
      </c>
      <c r="AP3435" t="s">
        <v>612</v>
      </c>
      <c r="AQ3435" t="s">
        <v>612</v>
      </c>
      <c r="AR3435" t="s">
        <v>612</v>
      </c>
      <c r="AS3435" t="s">
        <v>612</v>
      </c>
      <c r="AT3435" t="s">
        <v>613</v>
      </c>
      <c r="AU3435" t="s">
        <v>612</v>
      </c>
      <c r="AV3435" t="s">
        <v>635</v>
      </c>
      <c r="AW3435">
        <v>39691</v>
      </c>
      <c r="AX3435">
        <v>6107670</v>
      </c>
      <c r="AY3435" t="s">
        <v>621</v>
      </c>
      <c r="AZ3435" t="s">
        <v>145</v>
      </c>
      <c r="BA3435" t="s">
        <v>470</v>
      </c>
      <c r="BB3435" t="s">
        <v>975</v>
      </c>
      <c r="BC3435">
        <v>38596</v>
      </c>
      <c r="BD3435">
        <v>0</v>
      </c>
      <c r="BE3435">
        <v>0</v>
      </c>
      <c r="BF3435">
        <v>0</v>
      </c>
      <c r="BG3435">
        <v>0</v>
      </c>
      <c r="BH3435">
        <v>0</v>
      </c>
      <c r="BI3435">
        <v>0</v>
      </c>
      <c r="BJ3435">
        <v>0</v>
      </c>
      <c r="BK3435">
        <v>0</v>
      </c>
      <c r="BL3435">
        <v>0</v>
      </c>
      <c r="BM3435">
        <v>0</v>
      </c>
      <c r="BN3435">
        <v>0</v>
      </c>
      <c r="BO3435">
        <v>0</v>
      </c>
      <c r="BP3435">
        <v>0</v>
      </c>
      <c r="BQ3435">
        <v>0</v>
      </c>
      <c r="BR3435">
        <v>33474</v>
      </c>
      <c r="BS3435">
        <v>33474</v>
      </c>
      <c r="BT3435">
        <v>6074196</v>
      </c>
      <c r="BU3435">
        <v>0</v>
      </c>
      <c r="BV3435">
        <v>0</v>
      </c>
      <c r="BW3435">
        <v>0</v>
      </c>
      <c r="BX3435">
        <v>0</v>
      </c>
      <c r="BY3435">
        <v>0</v>
      </c>
      <c r="BZ3435">
        <v>0</v>
      </c>
      <c r="CA3435">
        <v>0</v>
      </c>
      <c r="CB3435">
        <v>0</v>
      </c>
      <c r="CC3435">
        <v>0</v>
      </c>
      <c r="CD3435">
        <v>6074196</v>
      </c>
      <c r="CE3435">
        <v>6107670</v>
      </c>
      <c r="CF3435">
        <v>6107670</v>
      </c>
      <c r="CG3435">
        <v>0</v>
      </c>
      <c r="CH3435" t="s">
        <v>612</v>
      </c>
      <c r="CI3435" t="s">
        <v>616</v>
      </c>
      <c r="CJ3435" t="s">
        <v>617</v>
      </c>
      <c r="CK3435" t="s">
        <v>617</v>
      </c>
      <c r="CL3435" t="s">
        <v>617</v>
      </c>
      <c r="CM3435" t="s">
        <v>617</v>
      </c>
      <c r="CN3435">
        <v>0</v>
      </c>
    </row>
    <row r="3436" spans="1:92" x14ac:dyDescent="0.25">
      <c r="A3436" t="s">
        <v>16881</v>
      </c>
      <c r="B3436" t="s">
        <v>16882</v>
      </c>
      <c r="C3436">
        <v>64</v>
      </c>
      <c r="D3436" t="s">
        <v>597</v>
      </c>
      <c r="E3436">
        <v>67318</v>
      </c>
      <c r="F3436" t="s">
        <v>16866</v>
      </c>
      <c r="G3436" t="s">
        <v>16883</v>
      </c>
      <c r="H3436" t="s">
        <v>16884</v>
      </c>
      <c r="I3436" t="s">
        <v>630</v>
      </c>
      <c r="J3436">
        <v>11222</v>
      </c>
      <c r="K3436">
        <v>12348</v>
      </c>
      <c r="L3436" t="s">
        <v>16885</v>
      </c>
      <c r="M3436" t="s">
        <v>16886</v>
      </c>
      <c r="N3436" t="s">
        <v>6813</v>
      </c>
      <c r="O3436" t="s">
        <v>16887</v>
      </c>
      <c r="P3436" t="s">
        <v>6789</v>
      </c>
      <c r="Q3436" t="s">
        <v>6790</v>
      </c>
      <c r="R3436" t="s">
        <v>6791</v>
      </c>
      <c r="S3436" t="s">
        <v>6779</v>
      </c>
      <c r="T3436" t="s">
        <v>6780</v>
      </c>
      <c r="U3436" t="s">
        <v>3036</v>
      </c>
      <c r="V3436" t="s">
        <v>1577</v>
      </c>
      <c r="W3436">
        <v>43.750880000000002</v>
      </c>
      <c r="X3436">
        <v>-79.817596129999998</v>
      </c>
      <c r="Y3436">
        <v>40731</v>
      </c>
      <c r="Z3436" t="s">
        <v>977</v>
      </c>
      <c r="AA3436" t="s">
        <v>803</v>
      </c>
      <c r="AB3436" t="s">
        <v>612</v>
      </c>
      <c r="AC3436" t="s">
        <v>612</v>
      </c>
      <c r="AD3436" t="s">
        <v>612</v>
      </c>
      <c r="AE3436">
        <v>40731</v>
      </c>
      <c r="AF3436" t="s">
        <v>977</v>
      </c>
      <c r="AG3436" t="s">
        <v>803</v>
      </c>
      <c r="AH3436" t="s">
        <v>612</v>
      </c>
      <c r="AI3436" t="s">
        <v>612</v>
      </c>
      <c r="AJ3436" t="s">
        <v>612</v>
      </c>
      <c r="AK3436" t="s">
        <v>612</v>
      </c>
      <c r="AL3436" t="s">
        <v>612</v>
      </c>
      <c r="AM3436" t="s">
        <v>612</v>
      </c>
      <c r="AN3436" t="s">
        <v>612</v>
      </c>
      <c r="AO3436" t="s">
        <v>612</v>
      </c>
      <c r="AP3436" t="s">
        <v>612</v>
      </c>
      <c r="AQ3436">
        <v>277</v>
      </c>
      <c r="AR3436" t="s">
        <v>612</v>
      </c>
      <c r="AS3436" t="s">
        <v>612</v>
      </c>
      <c r="AT3436" t="s">
        <v>613</v>
      </c>
      <c r="AU3436" t="s">
        <v>612</v>
      </c>
      <c r="AV3436" t="s">
        <v>635</v>
      </c>
      <c r="AW3436">
        <v>42158</v>
      </c>
      <c r="AX3436">
        <v>6531574</v>
      </c>
      <c r="AY3436" t="s">
        <v>621</v>
      </c>
      <c r="AZ3436" t="s">
        <v>145</v>
      </c>
      <c r="BA3436" t="s">
        <v>460</v>
      </c>
      <c r="BB3436" t="s">
        <v>787</v>
      </c>
      <c r="BC3436">
        <v>42614</v>
      </c>
      <c r="BD3436">
        <v>0</v>
      </c>
      <c r="BE3436">
        <v>0</v>
      </c>
      <c r="BF3436">
        <v>0</v>
      </c>
      <c r="BG3436">
        <v>0</v>
      </c>
      <c r="BH3436">
        <v>0</v>
      </c>
      <c r="BI3436">
        <v>0</v>
      </c>
      <c r="BJ3436">
        <v>0</v>
      </c>
      <c r="BK3436">
        <v>0</v>
      </c>
      <c r="BL3436">
        <v>0</v>
      </c>
      <c r="BM3436">
        <v>0</v>
      </c>
      <c r="BN3436">
        <v>0</v>
      </c>
      <c r="BO3436">
        <v>0</v>
      </c>
      <c r="BP3436">
        <v>698922</v>
      </c>
      <c r="BQ3436">
        <v>0</v>
      </c>
      <c r="BR3436">
        <v>0</v>
      </c>
      <c r="BS3436">
        <v>698922</v>
      </c>
      <c r="BT3436">
        <v>0</v>
      </c>
      <c r="BU3436">
        <v>0</v>
      </c>
      <c r="BV3436">
        <v>475266</v>
      </c>
      <c r="BW3436">
        <v>0</v>
      </c>
      <c r="BX3436">
        <v>5357386</v>
      </c>
      <c r="BY3436">
        <v>0</v>
      </c>
      <c r="BZ3436">
        <v>0</v>
      </c>
      <c r="CA3436">
        <v>0</v>
      </c>
      <c r="CB3436">
        <v>0</v>
      </c>
      <c r="CC3436">
        <v>0</v>
      </c>
      <c r="CD3436">
        <v>5832652</v>
      </c>
      <c r="CE3436">
        <v>6531574</v>
      </c>
      <c r="CF3436">
        <v>6531574</v>
      </c>
      <c r="CG3436">
        <v>0</v>
      </c>
      <c r="CH3436" t="s">
        <v>612</v>
      </c>
      <c r="CI3436" t="s">
        <v>616</v>
      </c>
      <c r="CJ3436" t="s">
        <v>702</v>
      </c>
      <c r="CK3436" t="s">
        <v>703</v>
      </c>
      <c r="CL3436" t="s">
        <v>617</v>
      </c>
      <c r="CM3436" t="s">
        <v>617</v>
      </c>
      <c r="CN3436">
        <v>5357386</v>
      </c>
    </row>
    <row r="3437" spans="1:92" x14ac:dyDescent="0.25">
      <c r="A3437" t="s">
        <v>16888</v>
      </c>
      <c r="B3437" t="s">
        <v>16882</v>
      </c>
      <c r="C3437">
        <v>64</v>
      </c>
      <c r="D3437" t="s">
        <v>597</v>
      </c>
      <c r="E3437">
        <v>67318</v>
      </c>
      <c r="F3437" t="s">
        <v>16866</v>
      </c>
      <c r="G3437" t="s">
        <v>16883</v>
      </c>
      <c r="H3437" t="s">
        <v>16884</v>
      </c>
      <c r="I3437" t="s">
        <v>630</v>
      </c>
      <c r="J3437">
        <v>11222</v>
      </c>
      <c r="K3437">
        <v>12348</v>
      </c>
      <c r="L3437" t="s">
        <v>16889</v>
      </c>
      <c r="M3437" t="s">
        <v>16886</v>
      </c>
      <c r="N3437" t="s">
        <v>6813</v>
      </c>
      <c r="O3437" t="s">
        <v>16887</v>
      </c>
      <c r="P3437" t="s">
        <v>6789</v>
      </c>
      <c r="Q3437" t="s">
        <v>6790</v>
      </c>
      <c r="R3437" t="s">
        <v>6791</v>
      </c>
      <c r="S3437" t="s">
        <v>6779</v>
      </c>
      <c r="T3437" t="s">
        <v>6780</v>
      </c>
      <c r="U3437" t="s">
        <v>3036</v>
      </c>
      <c r="V3437" t="s">
        <v>1577</v>
      </c>
      <c r="W3437">
        <v>43.750880000000002</v>
      </c>
      <c r="X3437">
        <v>-79.817596129999998</v>
      </c>
      <c r="Y3437">
        <v>41228</v>
      </c>
      <c r="Z3437" t="s">
        <v>662</v>
      </c>
      <c r="AA3437" t="s">
        <v>662</v>
      </c>
      <c r="AB3437">
        <v>41228</v>
      </c>
      <c r="AC3437" t="s">
        <v>662</v>
      </c>
      <c r="AD3437" t="s">
        <v>662</v>
      </c>
      <c r="AE3437" t="s">
        <v>612</v>
      </c>
      <c r="AF3437" t="s">
        <v>612</v>
      </c>
      <c r="AG3437" t="s">
        <v>612</v>
      </c>
      <c r="AH3437" t="s">
        <v>612</v>
      </c>
      <c r="AI3437" t="s">
        <v>612</v>
      </c>
      <c r="AJ3437" t="s">
        <v>612</v>
      </c>
      <c r="AK3437" t="s">
        <v>612</v>
      </c>
      <c r="AL3437" t="s">
        <v>612</v>
      </c>
      <c r="AM3437" t="s">
        <v>612</v>
      </c>
      <c r="AN3437" t="s">
        <v>612</v>
      </c>
      <c r="AO3437" t="s">
        <v>612</v>
      </c>
      <c r="AP3437" t="s">
        <v>612</v>
      </c>
      <c r="AQ3437" t="s">
        <v>612</v>
      </c>
      <c r="AR3437" t="s">
        <v>612</v>
      </c>
      <c r="AS3437" t="s">
        <v>612</v>
      </c>
      <c r="AT3437" t="s">
        <v>612</v>
      </c>
      <c r="AU3437" t="s">
        <v>612</v>
      </c>
      <c r="AV3437" t="s">
        <v>635</v>
      </c>
      <c r="AW3437">
        <v>41228</v>
      </c>
      <c r="AX3437">
        <v>5793593</v>
      </c>
      <c r="AY3437" t="s">
        <v>621</v>
      </c>
      <c r="AZ3437" t="s">
        <v>663</v>
      </c>
      <c r="BA3437" t="s">
        <v>460</v>
      </c>
      <c r="BB3437" t="s">
        <v>662</v>
      </c>
      <c r="BC3437">
        <v>41153</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5793593</v>
      </c>
      <c r="BX3437">
        <v>0</v>
      </c>
      <c r="BY3437">
        <v>0</v>
      </c>
      <c r="BZ3437">
        <v>0</v>
      </c>
      <c r="CA3437">
        <v>0</v>
      </c>
      <c r="CB3437">
        <v>0</v>
      </c>
      <c r="CC3437">
        <v>0</v>
      </c>
      <c r="CD3437">
        <v>5793593</v>
      </c>
      <c r="CE3437">
        <v>5793593</v>
      </c>
      <c r="CF3437">
        <v>5793593</v>
      </c>
      <c r="CG3437">
        <v>0</v>
      </c>
      <c r="CH3437" t="s">
        <v>612</v>
      </c>
      <c r="CI3437" t="s">
        <v>616</v>
      </c>
      <c r="CJ3437" t="s">
        <v>617</v>
      </c>
      <c r="CK3437" t="s">
        <v>617</v>
      </c>
      <c r="CL3437" t="s">
        <v>617</v>
      </c>
      <c r="CM3437" t="s">
        <v>617</v>
      </c>
      <c r="CN3437">
        <v>5793593</v>
      </c>
    </row>
    <row r="3438" spans="1:92" x14ac:dyDescent="0.25">
      <c r="A3438" t="s">
        <v>16890</v>
      </c>
      <c r="B3438" t="s">
        <v>16890</v>
      </c>
      <c r="C3438">
        <v>64</v>
      </c>
      <c r="D3438" t="s">
        <v>597</v>
      </c>
      <c r="E3438">
        <v>67318</v>
      </c>
      <c r="F3438" t="s">
        <v>16866</v>
      </c>
      <c r="G3438" t="s">
        <v>16891</v>
      </c>
      <c r="H3438" t="s">
        <v>16892</v>
      </c>
      <c r="I3438" t="s">
        <v>630</v>
      </c>
      <c r="J3438">
        <v>18117</v>
      </c>
      <c r="K3438">
        <v>8059</v>
      </c>
      <c r="L3438" t="s">
        <v>16893</v>
      </c>
      <c r="M3438" t="s">
        <v>16894</v>
      </c>
      <c r="N3438" t="s">
        <v>3035</v>
      </c>
      <c r="O3438" t="s">
        <v>16895</v>
      </c>
      <c r="P3438" t="s">
        <v>3032</v>
      </c>
      <c r="Q3438" t="s">
        <v>3033</v>
      </c>
      <c r="R3438" t="s">
        <v>3034</v>
      </c>
      <c r="S3438" t="s">
        <v>3034</v>
      </c>
      <c r="T3438" t="s">
        <v>3035</v>
      </c>
      <c r="U3438" t="s">
        <v>3036</v>
      </c>
      <c r="V3438" t="s">
        <v>1577</v>
      </c>
      <c r="W3438">
        <v>43.672569199999998</v>
      </c>
      <c r="X3438">
        <v>-79.336762899999997</v>
      </c>
      <c r="Y3438">
        <v>40731</v>
      </c>
      <c r="Z3438" t="s">
        <v>977</v>
      </c>
      <c r="AA3438" t="s">
        <v>803</v>
      </c>
      <c r="AB3438" t="s">
        <v>612</v>
      </c>
      <c r="AC3438" t="s">
        <v>612</v>
      </c>
      <c r="AD3438" t="s">
        <v>612</v>
      </c>
      <c r="AE3438">
        <v>40731</v>
      </c>
      <c r="AF3438" t="s">
        <v>977</v>
      </c>
      <c r="AG3438" t="s">
        <v>803</v>
      </c>
      <c r="AH3438" t="s">
        <v>612</v>
      </c>
      <c r="AI3438" t="s">
        <v>612</v>
      </c>
      <c r="AJ3438" t="s">
        <v>612</v>
      </c>
      <c r="AK3438" t="s">
        <v>612</v>
      </c>
      <c r="AL3438" t="s">
        <v>612</v>
      </c>
      <c r="AM3438" t="s">
        <v>612</v>
      </c>
      <c r="AN3438" t="s">
        <v>612</v>
      </c>
      <c r="AO3438" t="s">
        <v>612</v>
      </c>
      <c r="AP3438" t="s">
        <v>612</v>
      </c>
      <c r="AQ3438" t="s">
        <v>612</v>
      </c>
      <c r="AR3438" t="s">
        <v>612</v>
      </c>
      <c r="AS3438" t="s">
        <v>612</v>
      </c>
      <c r="AT3438" t="s">
        <v>613</v>
      </c>
      <c r="AU3438" t="s">
        <v>612</v>
      </c>
      <c r="AV3438" t="s">
        <v>635</v>
      </c>
      <c r="AW3438">
        <v>42079</v>
      </c>
      <c r="AX3438">
        <v>4909626</v>
      </c>
      <c r="AY3438" t="s">
        <v>621</v>
      </c>
      <c r="AZ3438" t="s">
        <v>2274</v>
      </c>
      <c r="BA3438" t="s">
        <v>460</v>
      </c>
      <c r="BB3438" t="s">
        <v>700</v>
      </c>
      <c r="BC3438">
        <v>41883</v>
      </c>
      <c r="BD3438">
        <v>609626</v>
      </c>
      <c r="BE3438">
        <v>0</v>
      </c>
      <c r="BF3438">
        <v>0</v>
      </c>
      <c r="BG3438">
        <v>0</v>
      </c>
      <c r="BH3438">
        <v>0</v>
      </c>
      <c r="BI3438">
        <v>0</v>
      </c>
      <c r="BJ3438">
        <v>0</v>
      </c>
      <c r="BK3438">
        <v>0</v>
      </c>
      <c r="BL3438">
        <v>0</v>
      </c>
      <c r="BM3438">
        <v>0</v>
      </c>
      <c r="BN3438">
        <v>0</v>
      </c>
      <c r="BO3438">
        <v>0</v>
      </c>
      <c r="BP3438">
        <v>0</v>
      </c>
      <c r="BQ3438">
        <v>0</v>
      </c>
      <c r="BR3438">
        <v>0</v>
      </c>
      <c r="BS3438">
        <v>609626</v>
      </c>
      <c r="BT3438">
        <v>0</v>
      </c>
      <c r="BU3438">
        <v>0</v>
      </c>
      <c r="BV3438">
        <v>1270014</v>
      </c>
      <c r="BW3438">
        <v>0</v>
      </c>
      <c r="BX3438">
        <v>3024736</v>
      </c>
      <c r="BY3438">
        <v>0</v>
      </c>
      <c r="BZ3438">
        <v>0</v>
      </c>
      <c r="CA3438">
        <v>0</v>
      </c>
      <c r="CB3438">
        <v>0</v>
      </c>
      <c r="CC3438">
        <v>0</v>
      </c>
      <c r="CD3438">
        <v>4294750</v>
      </c>
      <c r="CE3438">
        <v>4904376</v>
      </c>
      <c r="CF3438">
        <v>4904376</v>
      </c>
      <c r="CG3438">
        <v>0</v>
      </c>
      <c r="CH3438" t="s">
        <v>612</v>
      </c>
      <c r="CI3438" t="s">
        <v>616</v>
      </c>
      <c r="CJ3438" t="s">
        <v>702</v>
      </c>
      <c r="CK3438" t="s">
        <v>703</v>
      </c>
      <c r="CL3438" t="s">
        <v>617</v>
      </c>
      <c r="CM3438" t="s">
        <v>617</v>
      </c>
      <c r="CN3438">
        <v>3024736</v>
      </c>
    </row>
    <row r="3439" spans="1:92" x14ac:dyDescent="0.25">
      <c r="A3439" t="s">
        <v>16896</v>
      </c>
      <c r="B3439" t="s">
        <v>16896</v>
      </c>
      <c r="C3439">
        <v>64</v>
      </c>
      <c r="D3439" t="s">
        <v>597</v>
      </c>
      <c r="E3439">
        <v>67318</v>
      </c>
      <c r="F3439" t="s">
        <v>16866</v>
      </c>
      <c r="G3439" t="s">
        <v>16590</v>
      </c>
      <c r="H3439" t="s">
        <v>16897</v>
      </c>
      <c r="I3439" t="s">
        <v>630</v>
      </c>
      <c r="J3439">
        <v>11193</v>
      </c>
      <c r="K3439">
        <v>12346</v>
      </c>
      <c r="L3439" t="s">
        <v>16898</v>
      </c>
      <c r="M3439" t="s">
        <v>16899</v>
      </c>
      <c r="N3439" t="s">
        <v>3035</v>
      </c>
      <c r="O3439" t="s">
        <v>3224</v>
      </c>
      <c r="P3439" t="s">
        <v>3032</v>
      </c>
      <c r="Q3439" t="s">
        <v>3033</v>
      </c>
      <c r="R3439" t="s">
        <v>3034</v>
      </c>
      <c r="S3439" t="s">
        <v>3034</v>
      </c>
      <c r="T3439" t="s">
        <v>3035</v>
      </c>
      <c r="U3439" t="s">
        <v>3036</v>
      </c>
      <c r="V3439" t="s">
        <v>1577</v>
      </c>
      <c r="W3439">
        <v>43.667414399999998</v>
      </c>
      <c r="X3439">
        <v>-79.424782100000002</v>
      </c>
      <c r="Y3439" t="s">
        <v>752</v>
      </c>
      <c r="Z3439" t="s">
        <v>752</v>
      </c>
      <c r="AA3439" t="s">
        <v>752</v>
      </c>
      <c r="AB3439" t="s">
        <v>612</v>
      </c>
      <c r="AC3439" t="s">
        <v>612</v>
      </c>
      <c r="AD3439" t="s">
        <v>612</v>
      </c>
      <c r="AE3439" t="s">
        <v>752</v>
      </c>
      <c r="AF3439" t="s">
        <v>752</v>
      </c>
      <c r="AG3439" t="s">
        <v>752</v>
      </c>
      <c r="AH3439" t="s">
        <v>612</v>
      </c>
      <c r="AI3439" t="s">
        <v>612</v>
      </c>
      <c r="AJ3439" t="s">
        <v>612</v>
      </c>
      <c r="AK3439" t="s">
        <v>612</v>
      </c>
      <c r="AL3439" t="s">
        <v>612</v>
      </c>
      <c r="AM3439" t="s">
        <v>612</v>
      </c>
      <c r="AN3439" t="s">
        <v>612</v>
      </c>
      <c r="AO3439" t="s">
        <v>612</v>
      </c>
      <c r="AP3439" t="s">
        <v>612</v>
      </c>
      <c r="AQ3439" t="s">
        <v>612</v>
      </c>
      <c r="AR3439" t="s">
        <v>612</v>
      </c>
      <c r="AS3439" t="s">
        <v>612</v>
      </c>
      <c r="AT3439" t="s">
        <v>613</v>
      </c>
      <c r="AU3439" t="s">
        <v>612</v>
      </c>
      <c r="AV3439" t="s">
        <v>635</v>
      </c>
      <c r="AW3439">
        <v>41019</v>
      </c>
      <c r="AX3439">
        <v>9650687</v>
      </c>
      <c r="AY3439" t="s">
        <v>621</v>
      </c>
      <c r="AZ3439" t="s">
        <v>143</v>
      </c>
      <c r="BA3439" t="s">
        <v>701</v>
      </c>
      <c r="BB3439" t="s">
        <v>662</v>
      </c>
      <c r="BC3439">
        <v>41153</v>
      </c>
      <c r="BD3439">
        <v>0</v>
      </c>
      <c r="BE3439">
        <v>0</v>
      </c>
      <c r="BF3439">
        <v>0</v>
      </c>
      <c r="BG3439">
        <v>0</v>
      </c>
      <c r="BH3439">
        <v>0</v>
      </c>
      <c r="BI3439">
        <v>0</v>
      </c>
      <c r="BJ3439">
        <v>0</v>
      </c>
      <c r="BK3439">
        <v>0</v>
      </c>
      <c r="BL3439">
        <v>0</v>
      </c>
      <c r="BM3439">
        <v>0</v>
      </c>
      <c r="BN3439">
        <v>0</v>
      </c>
      <c r="BO3439">
        <v>0</v>
      </c>
      <c r="BP3439">
        <v>587537</v>
      </c>
      <c r="BQ3439">
        <v>0</v>
      </c>
      <c r="BR3439">
        <v>0</v>
      </c>
      <c r="BS3439">
        <v>587537</v>
      </c>
      <c r="BT3439">
        <v>0</v>
      </c>
      <c r="BU3439">
        <v>0</v>
      </c>
      <c r="BV3439">
        <v>0</v>
      </c>
      <c r="BW3439">
        <v>0</v>
      </c>
      <c r="BX3439">
        <v>9063150</v>
      </c>
      <c r="BY3439">
        <v>0</v>
      </c>
      <c r="BZ3439">
        <v>0</v>
      </c>
      <c r="CA3439">
        <v>0</v>
      </c>
      <c r="CB3439">
        <v>0</v>
      </c>
      <c r="CC3439">
        <v>0</v>
      </c>
      <c r="CD3439">
        <v>9063150</v>
      </c>
      <c r="CE3439">
        <v>9650687</v>
      </c>
      <c r="CF3439">
        <v>9650687</v>
      </c>
      <c r="CG3439">
        <v>0</v>
      </c>
      <c r="CH3439" t="s">
        <v>612</v>
      </c>
      <c r="CI3439" t="s">
        <v>616</v>
      </c>
      <c r="CJ3439" t="s">
        <v>753</v>
      </c>
      <c r="CK3439" t="s">
        <v>754</v>
      </c>
      <c r="CL3439" t="s">
        <v>617</v>
      </c>
      <c r="CM3439" t="s">
        <v>617</v>
      </c>
      <c r="CN3439">
        <v>9063150</v>
      </c>
    </row>
    <row r="3440" spans="1:92" x14ac:dyDescent="0.25">
      <c r="A3440" t="s">
        <v>16900</v>
      </c>
      <c r="B3440" t="s">
        <v>16900</v>
      </c>
      <c r="C3440">
        <v>64</v>
      </c>
      <c r="D3440" t="s">
        <v>597</v>
      </c>
      <c r="E3440">
        <v>67318</v>
      </c>
      <c r="F3440" t="s">
        <v>16866</v>
      </c>
      <c r="G3440" t="s">
        <v>16690</v>
      </c>
      <c r="H3440" t="s">
        <v>16691</v>
      </c>
      <c r="I3440" t="s">
        <v>630</v>
      </c>
      <c r="J3440">
        <v>7968</v>
      </c>
      <c r="K3440">
        <v>5131</v>
      </c>
      <c r="L3440" t="s">
        <v>16901</v>
      </c>
      <c r="M3440" t="s">
        <v>16902</v>
      </c>
      <c r="N3440" t="s">
        <v>8741</v>
      </c>
      <c r="O3440" t="s">
        <v>16903</v>
      </c>
      <c r="P3440" t="s">
        <v>8743</v>
      </c>
      <c r="Q3440" t="s">
        <v>8744</v>
      </c>
      <c r="R3440" t="s">
        <v>8745</v>
      </c>
      <c r="S3440" t="s">
        <v>8746</v>
      </c>
      <c r="T3440" t="s">
        <v>8747</v>
      </c>
      <c r="U3440" t="s">
        <v>2564</v>
      </c>
      <c r="V3440" t="s">
        <v>1577</v>
      </c>
      <c r="W3440">
        <v>43.164009999999998</v>
      </c>
      <c r="X3440">
        <v>-79.241150000000005</v>
      </c>
      <c r="Y3440" t="s">
        <v>612</v>
      </c>
      <c r="Z3440" t="s">
        <v>612</v>
      </c>
      <c r="AA3440" t="s">
        <v>612</v>
      </c>
      <c r="AB3440" t="s">
        <v>612</v>
      </c>
      <c r="AC3440" t="s">
        <v>612</v>
      </c>
      <c r="AD3440" t="s">
        <v>612</v>
      </c>
      <c r="AE3440" t="s">
        <v>612</v>
      </c>
      <c r="AF3440" t="s">
        <v>612</v>
      </c>
      <c r="AG3440" t="s">
        <v>612</v>
      </c>
      <c r="AH3440" t="s">
        <v>612</v>
      </c>
      <c r="AI3440" t="s">
        <v>612</v>
      </c>
      <c r="AJ3440" t="s">
        <v>612</v>
      </c>
      <c r="AK3440" t="s">
        <v>612</v>
      </c>
      <c r="AL3440" t="s">
        <v>612</v>
      </c>
      <c r="AM3440" t="s">
        <v>612</v>
      </c>
      <c r="AN3440" t="s">
        <v>612</v>
      </c>
      <c r="AO3440" t="s">
        <v>612</v>
      </c>
      <c r="AP3440" t="s">
        <v>612</v>
      </c>
      <c r="AQ3440" t="s">
        <v>612</v>
      </c>
      <c r="AR3440" t="s">
        <v>612</v>
      </c>
      <c r="AS3440" t="s">
        <v>612</v>
      </c>
      <c r="AT3440" t="s">
        <v>613</v>
      </c>
      <c r="AU3440" t="s">
        <v>612</v>
      </c>
      <c r="AV3440" t="s">
        <v>635</v>
      </c>
      <c r="AW3440">
        <v>39691</v>
      </c>
      <c r="AX3440">
        <v>388073</v>
      </c>
      <c r="AY3440" t="s">
        <v>621</v>
      </c>
      <c r="AZ3440" t="s">
        <v>143</v>
      </c>
      <c r="BA3440" t="s">
        <v>470</v>
      </c>
      <c r="BB3440" t="s">
        <v>636</v>
      </c>
      <c r="BC3440">
        <v>38961</v>
      </c>
      <c r="BD3440">
        <v>0</v>
      </c>
      <c r="BE3440">
        <v>0</v>
      </c>
      <c r="BF3440">
        <v>0</v>
      </c>
      <c r="BG3440">
        <v>0</v>
      </c>
      <c r="BH3440">
        <v>0</v>
      </c>
      <c r="BI3440">
        <v>0</v>
      </c>
      <c r="BJ3440">
        <v>0</v>
      </c>
      <c r="BK3440">
        <v>0</v>
      </c>
      <c r="BL3440">
        <v>0</v>
      </c>
      <c r="BM3440">
        <v>0</v>
      </c>
      <c r="BN3440">
        <v>388073</v>
      </c>
      <c r="BO3440">
        <v>0</v>
      </c>
      <c r="BP3440">
        <v>0</v>
      </c>
      <c r="BQ3440">
        <v>0</v>
      </c>
      <c r="BR3440">
        <v>0</v>
      </c>
      <c r="BS3440">
        <v>388073</v>
      </c>
      <c r="BT3440">
        <v>0</v>
      </c>
      <c r="BU3440">
        <v>0</v>
      </c>
      <c r="BV3440">
        <v>0</v>
      </c>
      <c r="BW3440">
        <v>0</v>
      </c>
      <c r="BX3440">
        <v>0</v>
      </c>
      <c r="BY3440">
        <v>0</v>
      </c>
      <c r="BZ3440">
        <v>0</v>
      </c>
      <c r="CA3440">
        <v>0</v>
      </c>
      <c r="CB3440">
        <v>0</v>
      </c>
      <c r="CC3440">
        <v>0</v>
      </c>
      <c r="CD3440">
        <v>0</v>
      </c>
      <c r="CE3440">
        <v>388073</v>
      </c>
      <c r="CF3440">
        <v>388073</v>
      </c>
      <c r="CG3440">
        <v>0</v>
      </c>
      <c r="CH3440" t="s">
        <v>612</v>
      </c>
      <c r="CI3440" t="s">
        <v>616</v>
      </c>
      <c r="CJ3440" t="s">
        <v>617</v>
      </c>
      <c r="CK3440" t="s">
        <v>617</v>
      </c>
      <c r="CL3440" t="s">
        <v>617</v>
      </c>
      <c r="CM3440" t="s">
        <v>617</v>
      </c>
      <c r="CN3440">
        <v>0</v>
      </c>
    </row>
    <row r="3441" spans="1:92" x14ac:dyDescent="0.25">
      <c r="A3441" t="s">
        <v>16904</v>
      </c>
      <c r="B3441" t="s">
        <v>16904</v>
      </c>
      <c r="C3441">
        <v>64</v>
      </c>
      <c r="D3441" t="s">
        <v>597</v>
      </c>
      <c r="E3441">
        <v>67318</v>
      </c>
      <c r="F3441" t="s">
        <v>16866</v>
      </c>
      <c r="G3441" t="s">
        <v>16905</v>
      </c>
      <c r="H3441" t="s">
        <v>16906</v>
      </c>
      <c r="I3441" t="s">
        <v>630</v>
      </c>
      <c r="J3441">
        <v>11126</v>
      </c>
      <c r="K3441">
        <v>12351</v>
      </c>
      <c r="L3441" t="s">
        <v>16907</v>
      </c>
      <c r="M3441" t="s">
        <v>16908</v>
      </c>
      <c r="N3441" t="s">
        <v>5449</v>
      </c>
      <c r="O3441" t="s">
        <v>16909</v>
      </c>
      <c r="P3441" t="s">
        <v>5209</v>
      </c>
      <c r="Q3441" t="s">
        <v>5210</v>
      </c>
      <c r="R3441" t="s">
        <v>5211</v>
      </c>
      <c r="S3441" t="s">
        <v>4837</v>
      </c>
      <c r="T3441" t="s">
        <v>3087</v>
      </c>
      <c r="U3441" t="s">
        <v>3036</v>
      </c>
      <c r="V3441" t="s">
        <v>1577</v>
      </c>
      <c r="W3441">
        <v>44.102849280000001</v>
      </c>
      <c r="X3441">
        <v>-79.467953949999995</v>
      </c>
      <c r="Y3441" t="s">
        <v>612</v>
      </c>
      <c r="Z3441" t="s">
        <v>612</v>
      </c>
      <c r="AA3441" t="s">
        <v>612</v>
      </c>
      <c r="AB3441" t="s">
        <v>612</v>
      </c>
      <c r="AC3441" t="s">
        <v>612</v>
      </c>
      <c r="AD3441" t="s">
        <v>612</v>
      </c>
      <c r="AE3441" t="s">
        <v>612</v>
      </c>
      <c r="AF3441" t="s">
        <v>612</v>
      </c>
      <c r="AG3441" t="s">
        <v>612</v>
      </c>
      <c r="AH3441" t="s">
        <v>612</v>
      </c>
      <c r="AI3441" t="s">
        <v>612</v>
      </c>
      <c r="AJ3441" t="s">
        <v>612</v>
      </c>
      <c r="AK3441" t="s">
        <v>612</v>
      </c>
      <c r="AL3441" t="s">
        <v>612</v>
      </c>
      <c r="AM3441" t="s">
        <v>612</v>
      </c>
      <c r="AN3441" t="s">
        <v>612</v>
      </c>
      <c r="AO3441" t="s">
        <v>612</v>
      </c>
      <c r="AP3441" t="s">
        <v>612</v>
      </c>
      <c r="AQ3441" t="s">
        <v>612</v>
      </c>
      <c r="AR3441" t="s">
        <v>612</v>
      </c>
      <c r="AS3441" t="s">
        <v>612</v>
      </c>
      <c r="AT3441" t="s">
        <v>613</v>
      </c>
      <c r="AU3441" t="s">
        <v>612</v>
      </c>
      <c r="AV3441" t="s">
        <v>614</v>
      </c>
      <c r="AW3441" t="s">
        <v>612</v>
      </c>
      <c r="AX3441">
        <v>10417044</v>
      </c>
      <c r="AY3441" t="s">
        <v>621</v>
      </c>
      <c r="AZ3441" t="s">
        <v>145</v>
      </c>
      <c r="BA3441" t="s">
        <v>460</v>
      </c>
      <c r="BB3441" t="s">
        <v>622</v>
      </c>
      <c r="BC3441">
        <v>42248</v>
      </c>
      <c r="BD3441">
        <v>0</v>
      </c>
      <c r="BE3441">
        <v>0</v>
      </c>
      <c r="BF3441">
        <v>0</v>
      </c>
      <c r="BG3441">
        <v>9474990</v>
      </c>
      <c r="BH3441">
        <v>0</v>
      </c>
      <c r="BI3441">
        <v>0</v>
      </c>
      <c r="BJ3441">
        <v>0</v>
      </c>
      <c r="BK3441">
        <v>0</v>
      </c>
      <c r="BL3441">
        <v>0</v>
      </c>
      <c r="BM3441">
        <v>0</v>
      </c>
      <c r="BN3441">
        <v>0</v>
      </c>
      <c r="BO3441">
        <v>0</v>
      </c>
      <c r="BP3441">
        <v>698921</v>
      </c>
      <c r="BQ3441">
        <v>0</v>
      </c>
      <c r="BR3441">
        <v>0</v>
      </c>
      <c r="BS3441">
        <v>10173911</v>
      </c>
      <c r="BT3441">
        <v>243133</v>
      </c>
      <c r="BU3441">
        <v>0</v>
      </c>
      <c r="BV3441">
        <v>0</v>
      </c>
      <c r="BW3441">
        <v>0</v>
      </c>
      <c r="BX3441">
        <v>0</v>
      </c>
      <c r="BY3441">
        <v>0</v>
      </c>
      <c r="BZ3441">
        <v>0</v>
      </c>
      <c r="CA3441">
        <v>0</v>
      </c>
      <c r="CB3441">
        <v>0</v>
      </c>
      <c r="CC3441">
        <v>0</v>
      </c>
      <c r="CD3441">
        <v>243133</v>
      </c>
      <c r="CE3441">
        <v>10417044</v>
      </c>
      <c r="CF3441">
        <v>10417044</v>
      </c>
      <c r="CG3441">
        <v>0</v>
      </c>
      <c r="CH3441" t="s">
        <v>612</v>
      </c>
      <c r="CI3441" t="s">
        <v>616</v>
      </c>
      <c r="CJ3441" t="s">
        <v>617</v>
      </c>
      <c r="CK3441" t="s">
        <v>617</v>
      </c>
      <c r="CL3441" t="s">
        <v>617</v>
      </c>
      <c r="CM3441" t="s">
        <v>617</v>
      </c>
      <c r="CN3441">
        <v>0</v>
      </c>
    </row>
    <row r="3442" spans="1:92" x14ac:dyDescent="0.25">
      <c r="A3442" t="s">
        <v>16910</v>
      </c>
      <c r="B3442" t="s">
        <v>16910</v>
      </c>
      <c r="C3442">
        <v>64</v>
      </c>
      <c r="D3442" t="s">
        <v>597</v>
      </c>
      <c r="E3442">
        <v>67318</v>
      </c>
      <c r="F3442" t="s">
        <v>16866</v>
      </c>
      <c r="G3442" t="s">
        <v>16596</v>
      </c>
      <c r="H3442" t="s">
        <v>16597</v>
      </c>
      <c r="I3442" t="s">
        <v>630</v>
      </c>
      <c r="J3442">
        <v>10746</v>
      </c>
      <c r="K3442">
        <v>6550</v>
      </c>
      <c r="L3442" t="s">
        <v>16911</v>
      </c>
      <c r="M3442" t="s">
        <v>16912</v>
      </c>
      <c r="N3442" t="s">
        <v>3795</v>
      </c>
      <c r="O3442" t="s">
        <v>16913</v>
      </c>
      <c r="P3442" t="s">
        <v>3797</v>
      </c>
      <c r="Q3442" t="s">
        <v>3798</v>
      </c>
      <c r="R3442" t="s">
        <v>3799</v>
      </c>
      <c r="S3442" t="s">
        <v>3800</v>
      </c>
      <c r="T3442" t="s">
        <v>1733</v>
      </c>
      <c r="U3442" t="s">
        <v>3036</v>
      </c>
      <c r="V3442" t="s">
        <v>1577</v>
      </c>
      <c r="W3442">
        <v>43.877589999999998</v>
      </c>
      <c r="X3442">
        <v>-78.925169999999994</v>
      </c>
      <c r="Y3442" t="s">
        <v>612</v>
      </c>
      <c r="Z3442" t="s">
        <v>612</v>
      </c>
      <c r="AA3442" t="s">
        <v>612</v>
      </c>
      <c r="AB3442" t="s">
        <v>612</v>
      </c>
      <c r="AC3442" t="s">
        <v>612</v>
      </c>
      <c r="AD3442" t="s">
        <v>612</v>
      </c>
      <c r="AE3442" t="s">
        <v>612</v>
      </c>
      <c r="AF3442" t="s">
        <v>612</v>
      </c>
      <c r="AG3442" t="s">
        <v>612</v>
      </c>
      <c r="AH3442" t="s">
        <v>612</v>
      </c>
      <c r="AI3442" t="s">
        <v>612</v>
      </c>
      <c r="AJ3442" t="s">
        <v>612</v>
      </c>
      <c r="AK3442" t="s">
        <v>612</v>
      </c>
      <c r="AL3442" t="s">
        <v>612</v>
      </c>
      <c r="AM3442" t="s">
        <v>612</v>
      </c>
      <c r="AN3442" t="s">
        <v>612</v>
      </c>
      <c r="AO3442" t="s">
        <v>612</v>
      </c>
      <c r="AP3442" t="s">
        <v>612</v>
      </c>
      <c r="AQ3442" t="s">
        <v>612</v>
      </c>
      <c r="AR3442" t="s">
        <v>612</v>
      </c>
      <c r="AS3442" t="s">
        <v>612</v>
      </c>
      <c r="AT3442" t="s">
        <v>613</v>
      </c>
      <c r="AU3442" t="s">
        <v>612</v>
      </c>
      <c r="AV3442" t="s">
        <v>614</v>
      </c>
      <c r="AW3442" t="s">
        <v>612</v>
      </c>
      <c r="AX3442">
        <v>3504441</v>
      </c>
      <c r="AY3442" t="s">
        <v>621</v>
      </c>
      <c r="AZ3442" t="s">
        <v>140</v>
      </c>
      <c r="BA3442" t="s">
        <v>470</v>
      </c>
      <c r="BB3442" t="s">
        <v>626</v>
      </c>
      <c r="BC3442">
        <v>40057</v>
      </c>
      <c r="BD3442">
        <v>0</v>
      </c>
      <c r="BE3442">
        <v>0</v>
      </c>
      <c r="BF3442">
        <v>0</v>
      </c>
      <c r="BG3442">
        <v>0</v>
      </c>
      <c r="BH3442">
        <v>0</v>
      </c>
      <c r="BI3442">
        <v>0</v>
      </c>
      <c r="BJ3442">
        <v>0</v>
      </c>
      <c r="BK3442">
        <v>0</v>
      </c>
      <c r="BL3442">
        <v>0</v>
      </c>
      <c r="BM3442">
        <v>0</v>
      </c>
      <c r="BN3442">
        <v>3219219</v>
      </c>
      <c r="BO3442">
        <v>0</v>
      </c>
      <c r="BP3442">
        <v>0</v>
      </c>
      <c r="BQ3442">
        <v>0</v>
      </c>
      <c r="BR3442">
        <v>0</v>
      </c>
      <c r="BS3442">
        <v>3219219</v>
      </c>
      <c r="BT3442">
        <v>285222</v>
      </c>
      <c r="BU3442">
        <v>0</v>
      </c>
      <c r="BV3442">
        <v>0</v>
      </c>
      <c r="BW3442">
        <v>0</v>
      </c>
      <c r="BX3442">
        <v>0</v>
      </c>
      <c r="BY3442">
        <v>0</v>
      </c>
      <c r="BZ3442">
        <v>0</v>
      </c>
      <c r="CA3442">
        <v>0</v>
      </c>
      <c r="CB3442">
        <v>0</v>
      </c>
      <c r="CC3442">
        <v>0</v>
      </c>
      <c r="CD3442">
        <v>285222</v>
      </c>
      <c r="CE3442">
        <v>3504441</v>
      </c>
      <c r="CF3442">
        <v>3504441</v>
      </c>
      <c r="CG3442">
        <v>0</v>
      </c>
      <c r="CH3442" t="s">
        <v>612</v>
      </c>
      <c r="CI3442" t="s">
        <v>616</v>
      </c>
      <c r="CJ3442" t="s">
        <v>617</v>
      </c>
      <c r="CK3442" t="s">
        <v>617</v>
      </c>
      <c r="CL3442" t="s">
        <v>617</v>
      </c>
      <c r="CM3442" t="s">
        <v>617</v>
      </c>
      <c r="CN3442">
        <v>0</v>
      </c>
    </row>
    <row r="3443" spans="1:92" x14ac:dyDescent="0.25">
      <c r="A3443" t="s">
        <v>16914</v>
      </c>
      <c r="B3443" t="s">
        <v>16914</v>
      </c>
      <c r="C3443">
        <v>64</v>
      </c>
      <c r="D3443" t="s">
        <v>597</v>
      </c>
      <c r="E3443">
        <v>67318</v>
      </c>
      <c r="F3443" t="s">
        <v>16866</v>
      </c>
      <c r="G3443" t="s">
        <v>16435</v>
      </c>
      <c r="H3443" t="s">
        <v>16436</v>
      </c>
      <c r="I3443" t="s">
        <v>667</v>
      </c>
      <c r="J3443">
        <v>10833</v>
      </c>
      <c r="K3443">
        <v>19615</v>
      </c>
      <c r="L3443" t="s">
        <v>16915</v>
      </c>
      <c r="M3443" t="s">
        <v>16916</v>
      </c>
      <c r="N3443" t="s">
        <v>8766</v>
      </c>
      <c r="O3443" t="s">
        <v>16917</v>
      </c>
      <c r="P3443" t="s">
        <v>8768</v>
      </c>
      <c r="Q3443" t="s">
        <v>8769</v>
      </c>
      <c r="R3443" t="s">
        <v>8770</v>
      </c>
      <c r="S3443" t="s">
        <v>8746</v>
      </c>
      <c r="T3443" t="s">
        <v>8747</v>
      </c>
      <c r="U3443" t="s">
        <v>2564</v>
      </c>
      <c r="V3443" t="s">
        <v>1577</v>
      </c>
      <c r="W3443">
        <v>43.010599999999997</v>
      </c>
      <c r="X3443">
        <v>-79.233459999999994</v>
      </c>
      <c r="Y3443" t="s">
        <v>612</v>
      </c>
      <c r="Z3443" t="s">
        <v>612</v>
      </c>
      <c r="AA3443" t="s">
        <v>612</v>
      </c>
      <c r="AB3443" t="s">
        <v>612</v>
      </c>
      <c r="AC3443" t="s">
        <v>612</v>
      </c>
      <c r="AD3443" t="s">
        <v>612</v>
      </c>
      <c r="AE3443" t="s">
        <v>612</v>
      </c>
      <c r="AF3443" t="s">
        <v>612</v>
      </c>
      <c r="AG3443" t="s">
        <v>612</v>
      </c>
      <c r="AH3443" t="s">
        <v>612</v>
      </c>
      <c r="AI3443" t="s">
        <v>612</v>
      </c>
      <c r="AJ3443" t="s">
        <v>612</v>
      </c>
      <c r="AK3443" t="s">
        <v>612</v>
      </c>
      <c r="AL3443" t="s">
        <v>612</v>
      </c>
      <c r="AM3443" t="s">
        <v>612</v>
      </c>
      <c r="AN3443" t="s">
        <v>612</v>
      </c>
      <c r="AO3443" t="s">
        <v>612</v>
      </c>
      <c r="AP3443" t="s">
        <v>612</v>
      </c>
      <c r="AQ3443" t="s">
        <v>612</v>
      </c>
      <c r="AR3443" t="s">
        <v>612</v>
      </c>
      <c r="AS3443" t="s">
        <v>612</v>
      </c>
      <c r="AT3443" t="s">
        <v>613</v>
      </c>
      <c r="AU3443" t="s">
        <v>612</v>
      </c>
      <c r="AV3443" t="s">
        <v>614</v>
      </c>
      <c r="AW3443" t="s">
        <v>612</v>
      </c>
      <c r="AX3443">
        <v>16286626</v>
      </c>
      <c r="AY3443" t="s">
        <v>621</v>
      </c>
      <c r="AZ3443" t="s">
        <v>145</v>
      </c>
      <c r="BA3443" t="s">
        <v>470</v>
      </c>
      <c r="BB3443" t="s">
        <v>977</v>
      </c>
      <c r="BC3443">
        <v>40422</v>
      </c>
      <c r="BD3443">
        <v>0</v>
      </c>
      <c r="BE3443">
        <v>0</v>
      </c>
      <c r="BF3443">
        <v>0</v>
      </c>
      <c r="BG3443">
        <v>0</v>
      </c>
      <c r="BH3443">
        <v>0</v>
      </c>
      <c r="BI3443">
        <v>0</v>
      </c>
      <c r="BJ3443">
        <v>0</v>
      </c>
      <c r="BK3443">
        <v>0</v>
      </c>
      <c r="BL3443">
        <v>0</v>
      </c>
      <c r="BM3443">
        <v>0</v>
      </c>
      <c r="BN3443">
        <v>0</v>
      </c>
      <c r="BO3443">
        <v>0</v>
      </c>
      <c r="BP3443">
        <v>0</v>
      </c>
      <c r="BQ3443">
        <v>0</v>
      </c>
      <c r="BR3443">
        <v>4994230</v>
      </c>
      <c r="BS3443">
        <v>4994230</v>
      </c>
      <c r="BT3443">
        <v>11292396</v>
      </c>
      <c r="BU3443">
        <v>0</v>
      </c>
      <c r="BV3443">
        <v>0</v>
      </c>
      <c r="BW3443">
        <v>0</v>
      </c>
      <c r="BX3443">
        <v>0</v>
      </c>
      <c r="BY3443">
        <v>0</v>
      </c>
      <c r="BZ3443">
        <v>0</v>
      </c>
      <c r="CA3443">
        <v>0</v>
      </c>
      <c r="CB3443">
        <v>0</v>
      </c>
      <c r="CC3443">
        <v>0</v>
      </c>
      <c r="CD3443">
        <v>11292396</v>
      </c>
      <c r="CE3443">
        <v>16286626</v>
      </c>
      <c r="CF3443">
        <v>16286626</v>
      </c>
      <c r="CG3443">
        <v>0</v>
      </c>
      <c r="CH3443" t="s">
        <v>612</v>
      </c>
      <c r="CI3443" t="s">
        <v>616</v>
      </c>
      <c r="CJ3443" t="s">
        <v>617</v>
      </c>
      <c r="CK3443" t="s">
        <v>617</v>
      </c>
      <c r="CL3443" t="s">
        <v>617</v>
      </c>
      <c r="CM3443" t="s">
        <v>617</v>
      </c>
      <c r="CN3443">
        <v>0</v>
      </c>
    </row>
    <row r="3444" spans="1:92" x14ac:dyDescent="0.25">
      <c r="A3444" t="s">
        <v>16918</v>
      </c>
      <c r="B3444" t="s">
        <v>16918</v>
      </c>
      <c r="C3444">
        <v>64</v>
      </c>
      <c r="D3444" t="s">
        <v>597</v>
      </c>
      <c r="E3444">
        <v>67318</v>
      </c>
      <c r="F3444" t="s">
        <v>16866</v>
      </c>
      <c r="G3444" t="s">
        <v>16919</v>
      </c>
      <c r="H3444" t="s">
        <v>16920</v>
      </c>
      <c r="I3444" t="s">
        <v>630</v>
      </c>
      <c r="J3444">
        <v>8279</v>
      </c>
      <c r="K3444">
        <v>9322</v>
      </c>
      <c r="L3444" t="s">
        <v>16921</v>
      </c>
      <c r="M3444" t="s">
        <v>16922</v>
      </c>
      <c r="N3444" t="s">
        <v>16923</v>
      </c>
      <c r="O3444" t="s">
        <v>16924</v>
      </c>
      <c r="P3444" t="s">
        <v>16925</v>
      </c>
      <c r="Q3444" t="s">
        <v>16926</v>
      </c>
      <c r="R3444" t="s">
        <v>5794</v>
      </c>
      <c r="S3444" t="s">
        <v>5794</v>
      </c>
      <c r="T3444" t="s">
        <v>5795</v>
      </c>
      <c r="U3444" t="s">
        <v>2564</v>
      </c>
      <c r="V3444" t="s">
        <v>1577</v>
      </c>
      <c r="W3444">
        <v>44.285692869999998</v>
      </c>
      <c r="X3444">
        <v>-79.883642300000005</v>
      </c>
      <c r="Y3444" t="s">
        <v>612</v>
      </c>
      <c r="Z3444" t="s">
        <v>612</v>
      </c>
      <c r="AA3444" t="s">
        <v>612</v>
      </c>
      <c r="AB3444" t="s">
        <v>612</v>
      </c>
      <c r="AC3444" t="s">
        <v>612</v>
      </c>
      <c r="AD3444" t="s">
        <v>612</v>
      </c>
      <c r="AE3444" t="s">
        <v>612</v>
      </c>
      <c r="AF3444" t="s">
        <v>612</v>
      </c>
      <c r="AG3444" t="s">
        <v>612</v>
      </c>
      <c r="AH3444" t="s">
        <v>612</v>
      </c>
      <c r="AI3444" t="s">
        <v>612</v>
      </c>
      <c r="AJ3444" t="s">
        <v>612</v>
      </c>
      <c r="AK3444" t="s">
        <v>612</v>
      </c>
      <c r="AL3444" t="s">
        <v>612</v>
      </c>
      <c r="AM3444" t="s">
        <v>612</v>
      </c>
      <c r="AN3444" t="s">
        <v>612</v>
      </c>
      <c r="AO3444" t="s">
        <v>612</v>
      </c>
      <c r="AP3444" t="s">
        <v>612</v>
      </c>
      <c r="AQ3444" t="s">
        <v>612</v>
      </c>
      <c r="AR3444" t="s">
        <v>612</v>
      </c>
      <c r="AS3444" t="s">
        <v>612</v>
      </c>
      <c r="AT3444" t="s">
        <v>613</v>
      </c>
      <c r="AU3444" t="s">
        <v>612</v>
      </c>
      <c r="AV3444" t="s">
        <v>635</v>
      </c>
      <c r="AW3444">
        <v>39691</v>
      </c>
      <c r="AX3444">
        <v>537842</v>
      </c>
      <c r="AY3444" t="s">
        <v>621</v>
      </c>
      <c r="AZ3444" t="s">
        <v>143</v>
      </c>
      <c r="BA3444" t="s">
        <v>470</v>
      </c>
      <c r="BB3444" t="s">
        <v>636</v>
      </c>
      <c r="BC3444">
        <v>38961</v>
      </c>
      <c r="BD3444">
        <v>0</v>
      </c>
      <c r="BE3444">
        <v>0</v>
      </c>
      <c r="BF3444">
        <v>0</v>
      </c>
      <c r="BG3444">
        <v>0</v>
      </c>
      <c r="BH3444">
        <v>0</v>
      </c>
      <c r="BI3444">
        <v>0</v>
      </c>
      <c r="BJ3444">
        <v>0</v>
      </c>
      <c r="BK3444">
        <v>0</v>
      </c>
      <c r="BL3444">
        <v>0</v>
      </c>
      <c r="BM3444">
        <v>0</v>
      </c>
      <c r="BN3444">
        <v>537842</v>
      </c>
      <c r="BO3444">
        <v>0</v>
      </c>
      <c r="BP3444">
        <v>0</v>
      </c>
      <c r="BQ3444">
        <v>0</v>
      </c>
      <c r="BR3444">
        <v>0</v>
      </c>
      <c r="BS3444">
        <v>537842</v>
      </c>
      <c r="BT3444">
        <v>0</v>
      </c>
      <c r="BU3444">
        <v>0</v>
      </c>
      <c r="BV3444">
        <v>0</v>
      </c>
      <c r="BW3444">
        <v>0</v>
      </c>
      <c r="BX3444">
        <v>0</v>
      </c>
      <c r="BY3444">
        <v>0</v>
      </c>
      <c r="BZ3444">
        <v>0</v>
      </c>
      <c r="CA3444">
        <v>0</v>
      </c>
      <c r="CB3444">
        <v>0</v>
      </c>
      <c r="CC3444">
        <v>0</v>
      </c>
      <c r="CD3444">
        <v>0</v>
      </c>
      <c r="CE3444">
        <v>537842</v>
      </c>
      <c r="CF3444">
        <v>537842</v>
      </c>
      <c r="CG3444">
        <v>0</v>
      </c>
      <c r="CH3444" t="s">
        <v>612</v>
      </c>
      <c r="CI3444" t="s">
        <v>616</v>
      </c>
      <c r="CJ3444" t="s">
        <v>617</v>
      </c>
      <c r="CK3444" t="s">
        <v>617</v>
      </c>
      <c r="CL3444" t="s">
        <v>617</v>
      </c>
      <c r="CM3444" t="s">
        <v>617</v>
      </c>
      <c r="CN3444">
        <v>0</v>
      </c>
    </row>
    <row r="3445" spans="1:92" x14ac:dyDescent="0.25">
      <c r="A3445" t="s">
        <v>16927</v>
      </c>
      <c r="B3445" t="s">
        <v>16927</v>
      </c>
      <c r="C3445">
        <v>64</v>
      </c>
      <c r="D3445" t="s">
        <v>597</v>
      </c>
      <c r="E3445">
        <v>67318</v>
      </c>
      <c r="F3445" t="s">
        <v>16866</v>
      </c>
      <c r="G3445" t="s">
        <v>16928</v>
      </c>
      <c r="H3445" t="s">
        <v>16929</v>
      </c>
      <c r="I3445" t="s">
        <v>630</v>
      </c>
      <c r="J3445">
        <v>10043</v>
      </c>
      <c r="K3445">
        <v>5194</v>
      </c>
      <c r="L3445" t="s">
        <v>16930</v>
      </c>
      <c r="M3445" t="s">
        <v>16931</v>
      </c>
      <c r="N3445" t="s">
        <v>9255</v>
      </c>
      <c r="O3445" t="s">
        <v>16932</v>
      </c>
      <c r="P3445" t="s">
        <v>9270</v>
      </c>
      <c r="Q3445" t="s">
        <v>9271</v>
      </c>
      <c r="R3445" t="s">
        <v>9272</v>
      </c>
      <c r="S3445" t="s">
        <v>9254</v>
      </c>
      <c r="T3445" t="s">
        <v>9255</v>
      </c>
      <c r="U3445" t="s">
        <v>1576</v>
      </c>
      <c r="V3445" t="s">
        <v>1577</v>
      </c>
      <c r="W3445">
        <v>43.483199999999997</v>
      </c>
      <c r="X3445">
        <v>-80.510390000000001</v>
      </c>
      <c r="Y3445" t="s">
        <v>612</v>
      </c>
      <c r="Z3445" t="s">
        <v>612</v>
      </c>
      <c r="AA3445" t="s">
        <v>612</v>
      </c>
      <c r="AB3445" t="s">
        <v>612</v>
      </c>
      <c r="AC3445" t="s">
        <v>612</v>
      </c>
      <c r="AD3445" t="s">
        <v>612</v>
      </c>
      <c r="AE3445" t="s">
        <v>612</v>
      </c>
      <c r="AF3445" t="s">
        <v>612</v>
      </c>
      <c r="AG3445" t="s">
        <v>612</v>
      </c>
      <c r="AH3445" t="s">
        <v>612</v>
      </c>
      <c r="AI3445" t="s">
        <v>612</v>
      </c>
      <c r="AJ3445" t="s">
        <v>612</v>
      </c>
      <c r="AK3445" t="s">
        <v>612</v>
      </c>
      <c r="AL3445" t="s">
        <v>612</v>
      </c>
      <c r="AM3445" t="s">
        <v>612</v>
      </c>
      <c r="AN3445" t="s">
        <v>612</v>
      </c>
      <c r="AO3445" t="s">
        <v>612</v>
      </c>
      <c r="AP3445" t="s">
        <v>612</v>
      </c>
      <c r="AQ3445" t="s">
        <v>612</v>
      </c>
      <c r="AR3445" t="s">
        <v>612</v>
      </c>
      <c r="AS3445" t="s">
        <v>612</v>
      </c>
      <c r="AT3445" t="s">
        <v>613</v>
      </c>
      <c r="AU3445" t="s">
        <v>612</v>
      </c>
      <c r="AV3445" t="s">
        <v>635</v>
      </c>
      <c r="AW3445">
        <v>39691</v>
      </c>
      <c r="AX3445">
        <v>1905299</v>
      </c>
      <c r="AY3445" t="s">
        <v>621</v>
      </c>
      <c r="AZ3445" t="s">
        <v>140</v>
      </c>
      <c r="BA3445" t="s">
        <v>470</v>
      </c>
      <c r="BB3445" t="s">
        <v>975</v>
      </c>
      <c r="BC3445">
        <v>38596</v>
      </c>
      <c r="BD3445">
        <v>0</v>
      </c>
      <c r="BE3445">
        <v>0</v>
      </c>
      <c r="BF3445">
        <v>0</v>
      </c>
      <c r="BG3445">
        <v>0</v>
      </c>
      <c r="BH3445">
        <v>0</v>
      </c>
      <c r="BI3445">
        <v>0</v>
      </c>
      <c r="BJ3445">
        <v>0</v>
      </c>
      <c r="BK3445">
        <v>0</v>
      </c>
      <c r="BL3445">
        <v>0</v>
      </c>
      <c r="BM3445">
        <v>0</v>
      </c>
      <c r="BN3445">
        <v>605299</v>
      </c>
      <c r="BO3445">
        <v>0</v>
      </c>
      <c r="BP3445">
        <v>0</v>
      </c>
      <c r="BQ3445">
        <v>0</v>
      </c>
      <c r="BR3445">
        <v>0</v>
      </c>
      <c r="BS3445">
        <v>605299</v>
      </c>
      <c r="BT3445">
        <v>1300000</v>
      </c>
      <c r="BU3445">
        <v>0</v>
      </c>
      <c r="BV3445">
        <v>0</v>
      </c>
      <c r="BW3445">
        <v>0</v>
      </c>
      <c r="BX3445">
        <v>0</v>
      </c>
      <c r="BY3445">
        <v>0</v>
      </c>
      <c r="BZ3445">
        <v>0</v>
      </c>
      <c r="CA3445">
        <v>0</v>
      </c>
      <c r="CB3445">
        <v>0</v>
      </c>
      <c r="CC3445">
        <v>0</v>
      </c>
      <c r="CD3445">
        <v>1300000</v>
      </c>
      <c r="CE3445">
        <v>1905299</v>
      </c>
      <c r="CF3445">
        <v>1905299</v>
      </c>
      <c r="CG3445">
        <v>0</v>
      </c>
      <c r="CH3445" t="s">
        <v>612</v>
      </c>
      <c r="CI3445" t="s">
        <v>616</v>
      </c>
      <c r="CJ3445" t="s">
        <v>617</v>
      </c>
      <c r="CK3445" t="s">
        <v>617</v>
      </c>
      <c r="CL3445" t="s">
        <v>617</v>
      </c>
      <c r="CM3445" t="s">
        <v>617</v>
      </c>
      <c r="CN3445">
        <v>0</v>
      </c>
    </row>
    <row r="3446" spans="1:92" x14ac:dyDescent="0.25">
      <c r="A3446" t="s">
        <v>16933</v>
      </c>
      <c r="B3446" t="s">
        <v>16934</v>
      </c>
      <c r="C3446">
        <v>64</v>
      </c>
      <c r="D3446" t="s">
        <v>8337</v>
      </c>
      <c r="E3446">
        <v>67318</v>
      </c>
      <c r="F3446" t="s">
        <v>16866</v>
      </c>
      <c r="G3446" t="s">
        <v>16935</v>
      </c>
      <c r="H3446" t="s">
        <v>16936</v>
      </c>
      <c r="I3446" t="s">
        <v>630</v>
      </c>
      <c r="J3446">
        <v>24463</v>
      </c>
      <c r="K3446">
        <v>19466</v>
      </c>
      <c r="L3446" t="s">
        <v>16937</v>
      </c>
      <c r="M3446" t="s">
        <v>16938</v>
      </c>
      <c r="N3446" t="s">
        <v>8079</v>
      </c>
      <c r="O3446" t="s">
        <v>16939</v>
      </c>
      <c r="P3446" t="s">
        <v>8081</v>
      </c>
      <c r="Q3446" t="s">
        <v>8082</v>
      </c>
      <c r="R3446" t="s">
        <v>8083</v>
      </c>
      <c r="S3446" t="s">
        <v>8037</v>
      </c>
      <c r="T3446" t="s">
        <v>8038</v>
      </c>
      <c r="U3446" t="s">
        <v>3036</v>
      </c>
      <c r="V3446" t="s">
        <v>1577</v>
      </c>
      <c r="W3446">
        <v>43.519342000000002</v>
      </c>
      <c r="X3446">
        <v>-79.843408800000006</v>
      </c>
      <c r="Y3446">
        <v>42695</v>
      </c>
      <c r="Z3446" t="s">
        <v>787</v>
      </c>
      <c r="AA3446" t="s">
        <v>787</v>
      </c>
      <c r="AB3446" t="s">
        <v>612</v>
      </c>
      <c r="AC3446" t="s">
        <v>612</v>
      </c>
      <c r="AD3446" t="s">
        <v>612</v>
      </c>
      <c r="AE3446">
        <v>42695</v>
      </c>
      <c r="AF3446" t="s">
        <v>787</v>
      </c>
      <c r="AG3446" t="s">
        <v>787</v>
      </c>
      <c r="AH3446">
        <v>42695</v>
      </c>
      <c r="AI3446" t="s">
        <v>787</v>
      </c>
      <c r="AJ3446" t="s">
        <v>787</v>
      </c>
      <c r="AK3446" t="s">
        <v>612</v>
      </c>
      <c r="AL3446" t="s">
        <v>612</v>
      </c>
      <c r="AM3446" t="s">
        <v>612</v>
      </c>
      <c r="AN3446" t="s">
        <v>612</v>
      </c>
      <c r="AO3446" t="s">
        <v>612</v>
      </c>
      <c r="AP3446" t="s">
        <v>612</v>
      </c>
      <c r="AQ3446">
        <v>308</v>
      </c>
      <c r="AR3446">
        <v>2</v>
      </c>
      <c r="AS3446">
        <v>39</v>
      </c>
      <c r="AT3446" t="s">
        <v>737</v>
      </c>
      <c r="AU3446" t="s">
        <v>612</v>
      </c>
      <c r="AV3446" t="s">
        <v>635</v>
      </c>
      <c r="AW3446">
        <v>43020</v>
      </c>
      <c r="AX3446">
        <v>8407900</v>
      </c>
      <c r="AY3446" t="s">
        <v>621</v>
      </c>
      <c r="AZ3446" t="s">
        <v>145</v>
      </c>
      <c r="BA3446" t="s">
        <v>460</v>
      </c>
      <c r="BB3446" t="s">
        <v>738</v>
      </c>
      <c r="BC3446">
        <v>43709</v>
      </c>
      <c r="BD3446">
        <v>0</v>
      </c>
      <c r="BE3446">
        <v>0</v>
      </c>
      <c r="BF3446">
        <v>0</v>
      </c>
      <c r="BG3446">
        <v>0</v>
      </c>
      <c r="BH3446">
        <v>0</v>
      </c>
      <c r="BI3446">
        <v>0</v>
      </c>
      <c r="BJ3446">
        <v>0</v>
      </c>
      <c r="BK3446">
        <v>0</v>
      </c>
      <c r="BL3446">
        <v>0</v>
      </c>
      <c r="BM3446">
        <v>0</v>
      </c>
      <c r="BN3446">
        <v>0</v>
      </c>
      <c r="BO3446">
        <v>0</v>
      </c>
      <c r="BP3446">
        <v>1028507</v>
      </c>
      <c r="BQ3446">
        <v>0</v>
      </c>
      <c r="BR3446">
        <v>0</v>
      </c>
      <c r="BS3446">
        <v>1028507</v>
      </c>
      <c r="BT3446">
        <v>0</v>
      </c>
      <c r="BU3446">
        <v>0</v>
      </c>
      <c r="BV3446">
        <v>771380</v>
      </c>
      <c r="BW3446">
        <v>0</v>
      </c>
      <c r="BX3446">
        <v>6921850</v>
      </c>
      <c r="BY3446">
        <v>0</v>
      </c>
      <c r="BZ3446">
        <v>0</v>
      </c>
      <c r="CA3446">
        <v>0</v>
      </c>
      <c r="CB3446">
        <v>0</v>
      </c>
      <c r="CC3446">
        <v>0</v>
      </c>
      <c r="CD3446">
        <v>7693230</v>
      </c>
      <c r="CE3446">
        <v>8721737</v>
      </c>
      <c r="CF3446">
        <v>8721737</v>
      </c>
      <c r="CG3446">
        <v>0</v>
      </c>
      <c r="CH3446" t="s">
        <v>612</v>
      </c>
      <c r="CI3446" t="s">
        <v>616</v>
      </c>
      <c r="CJ3446" t="s">
        <v>702</v>
      </c>
      <c r="CK3446" t="s">
        <v>703</v>
      </c>
      <c r="CL3446" t="s">
        <v>617</v>
      </c>
      <c r="CM3446" t="s">
        <v>617</v>
      </c>
      <c r="CN3446">
        <v>6921850</v>
      </c>
    </row>
    <row r="3447" spans="1:92" x14ac:dyDescent="0.25">
      <c r="A3447" t="s">
        <v>16940</v>
      </c>
      <c r="B3447" t="s">
        <v>16934</v>
      </c>
      <c r="C3447">
        <v>64</v>
      </c>
      <c r="D3447" t="s">
        <v>597</v>
      </c>
      <c r="E3447">
        <v>67318</v>
      </c>
      <c r="F3447" t="s">
        <v>16866</v>
      </c>
      <c r="G3447" t="s">
        <v>16935</v>
      </c>
      <c r="H3447" t="s">
        <v>16936</v>
      </c>
      <c r="I3447" t="s">
        <v>630</v>
      </c>
      <c r="J3447">
        <v>24463</v>
      </c>
      <c r="K3447">
        <v>19466</v>
      </c>
      <c r="L3447" t="s">
        <v>16941</v>
      </c>
      <c r="M3447" t="s">
        <v>16938</v>
      </c>
      <c r="N3447" t="s">
        <v>8079</v>
      </c>
      <c r="O3447" t="s">
        <v>16939</v>
      </c>
      <c r="P3447" t="s">
        <v>8081</v>
      </c>
      <c r="Q3447" t="s">
        <v>8082</v>
      </c>
      <c r="R3447" t="s">
        <v>8083</v>
      </c>
      <c r="S3447" t="s">
        <v>8037</v>
      </c>
      <c r="T3447" t="s">
        <v>8038</v>
      </c>
      <c r="U3447" t="s">
        <v>3036</v>
      </c>
      <c r="V3447" t="s">
        <v>1577</v>
      </c>
      <c r="W3447">
        <v>43.519342000000002</v>
      </c>
      <c r="X3447">
        <v>-79.843408800000006</v>
      </c>
      <c r="Y3447">
        <v>42062</v>
      </c>
      <c r="Z3447" t="s">
        <v>700</v>
      </c>
      <c r="AA3447" t="s">
        <v>700</v>
      </c>
      <c r="AB3447">
        <v>42062</v>
      </c>
      <c r="AC3447" t="s">
        <v>700</v>
      </c>
      <c r="AD3447" t="s">
        <v>700</v>
      </c>
      <c r="AE3447" t="s">
        <v>612</v>
      </c>
      <c r="AF3447" t="s">
        <v>612</v>
      </c>
      <c r="AG3447" t="s">
        <v>612</v>
      </c>
      <c r="AH3447" t="s">
        <v>612</v>
      </c>
      <c r="AI3447" t="s">
        <v>612</v>
      </c>
      <c r="AJ3447" t="s">
        <v>612</v>
      </c>
      <c r="AK3447" t="s">
        <v>612</v>
      </c>
      <c r="AL3447" t="s">
        <v>612</v>
      </c>
      <c r="AM3447" t="s">
        <v>612</v>
      </c>
      <c r="AN3447" t="s">
        <v>612</v>
      </c>
      <c r="AO3447" t="s">
        <v>612</v>
      </c>
      <c r="AP3447" t="s">
        <v>612</v>
      </c>
      <c r="AQ3447" t="s">
        <v>612</v>
      </c>
      <c r="AR3447" t="s">
        <v>612</v>
      </c>
      <c r="AS3447" t="s">
        <v>612</v>
      </c>
      <c r="AT3447" t="s">
        <v>612</v>
      </c>
      <c r="AU3447" t="s">
        <v>612</v>
      </c>
      <c r="AV3447" t="s">
        <v>635</v>
      </c>
      <c r="AW3447">
        <v>42062</v>
      </c>
      <c r="AX3447">
        <v>4987510</v>
      </c>
      <c r="AY3447" t="s">
        <v>621</v>
      </c>
      <c r="AZ3447" t="s">
        <v>663</v>
      </c>
      <c r="BA3447" t="s">
        <v>460</v>
      </c>
      <c r="BB3447" t="s">
        <v>700</v>
      </c>
      <c r="BC3447">
        <v>41883</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4987510</v>
      </c>
      <c r="BX3447">
        <v>0</v>
      </c>
      <c r="BY3447">
        <v>0</v>
      </c>
      <c r="BZ3447">
        <v>0</v>
      </c>
      <c r="CA3447">
        <v>0</v>
      </c>
      <c r="CB3447">
        <v>0</v>
      </c>
      <c r="CC3447">
        <v>0</v>
      </c>
      <c r="CD3447">
        <v>4987510</v>
      </c>
      <c r="CE3447">
        <v>4987510</v>
      </c>
      <c r="CF3447">
        <v>4987510</v>
      </c>
      <c r="CG3447">
        <v>0</v>
      </c>
      <c r="CH3447" t="s">
        <v>612</v>
      </c>
      <c r="CI3447" t="s">
        <v>616</v>
      </c>
      <c r="CJ3447" t="s">
        <v>617</v>
      </c>
      <c r="CK3447" t="s">
        <v>617</v>
      </c>
      <c r="CL3447" t="s">
        <v>617</v>
      </c>
      <c r="CM3447" t="s">
        <v>617</v>
      </c>
      <c r="CN3447">
        <v>4987510</v>
      </c>
    </row>
    <row r="3448" spans="1:92" x14ac:dyDescent="0.25">
      <c r="A3448" t="s">
        <v>16942</v>
      </c>
      <c r="B3448" t="s">
        <v>16943</v>
      </c>
      <c r="C3448">
        <v>64</v>
      </c>
      <c r="D3448" t="s">
        <v>7092</v>
      </c>
      <c r="E3448">
        <v>67318</v>
      </c>
      <c r="F3448" t="s">
        <v>16866</v>
      </c>
      <c r="G3448" t="s">
        <v>6777</v>
      </c>
      <c r="H3448" t="s">
        <v>16944</v>
      </c>
      <c r="I3448" t="s">
        <v>630</v>
      </c>
      <c r="J3448">
        <v>24464</v>
      </c>
      <c r="K3448">
        <v>19467</v>
      </c>
      <c r="L3448" t="s">
        <v>16945</v>
      </c>
      <c r="M3448" t="s">
        <v>804</v>
      </c>
      <c r="N3448" t="s">
        <v>6774</v>
      </c>
      <c r="O3448" t="s">
        <v>804</v>
      </c>
      <c r="P3448" t="s">
        <v>6776</v>
      </c>
      <c r="Q3448" t="s">
        <v>6777</v>
      </c>
      <c r="R3448" t="s">
        <v>6778</v>
      </c>
      <c r="S3448" t="s">
        <v>6779</v>
      </c>
      <c r="T3448" t="s">
        <v>6780</v>
      </c>
      <c r="U3448" t="s">
        <v>3036</v>
      </c>
      <c r="V3448" t="s">
        <v>1577</v>
      </c>
      <c r="W3448" t="s">
        <v>804</v>
      </c>
      <c r="X3448" t="s">
        <v>804</v>
      </c>
      <c r="Y3448">
        <v>42647</v>
      </c>
      <c r="Z3448" t="s">
        <v>787</v>
      </c>
      <c r="AA3448" t="s">
        <v>787</v>
      </c>
      <c r="AB3448" t="s">
        <v>612</v>
      </c>
      <c r="AC3448" t="s">
        <v>612</v>
      </c>
      <c r="AD3448" t="s">
        <v>612</v>
      </c>
      <c r="AE3448">
        <v>42647</v>
      </c>
      <c r="AF3448" t="s">
        <v>787</v>
      </c>
      <c r="AG3448" t="s">
        <v>787</v>
      </c>
      <c r="AH3448">
        <v>42695</v>
      </c>
      <c r="AI3448" t="s">
        <v>787</v>
      </c>
      <c r="AJ3448" t="s">
        <v>787</v>
      </c>
      <c r="AK3448" t="s">
        <v>612</v>
      </c>
      <c r="AL3448" t="s">
        <v>612</v>
      </c>
      <c r="AM3448" t="s">
        <v>612</v>
      </c>
      <c r="AN3448" t="s">
        <v>612</v>
      </c>
      <c r="AO3448" t="s">
        <v>612</v>
      </c>
      <c r="AP3448" t="s">
        <v>612</v>
      </c>
      <c r="AQ3448">
        <v>294</v>
      </c>
      <c r="AR3448">
        <v>2</v>
      </c>
      <c r="AS3448">
        <v>39</v>
      </c>
      <c r="AT3448" t="s">
        <v>613</v>
      </c>
      <c r="AU3448" t="s">
        <v>612</v>
      </c>
      <c r="AV3448" t="s">
        <v>887</v>
      </c>
      <c r="AW3448" t="s">
        <v>612</v>
      </c>
      <c r="AX3448">
        <v>0</v>
      </c>
      <c r="AY3448" t="s">
        <v>887</v>
      </c>
      <c r="AZ3448" t="s">
        <v>145</v>
      </c>
      <c r="BA3448" t="s">
        <v>460</v>
      </c>
      <c r="BB3448" t="s">
        <v>1811</v>
      </c>
      <c r="BC3448">
        <v>45901</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756255</v>
      </c>
      <c r="BW3448">
        <v>0</v>
      </c>
      <c r="BX3448">
        <v>5691509</v>
      </c>
      <c r="BY3448">
        <v>0</v>
      </c>
      <c r="BZ3448">
        <v>2292467</v>
      </c>
      <c r="CA3448">
        <v>0</v>
      </c>
      <c r="CB3448">
        <v>0</v>
      </c>
      <c r="CC3448">
        <v>0</v>
      </c>
      <c r="CD3448">
        <v>8740231</v>
      </c>
      <c r="CE3448">
        <v>8740231</v>
      </c>
      <c r="CF3448">
        <v>8740231</v>
      </c>
      <c r="CG3448">
        <v>0</v>
      </c>
      <c r="CH3448" t="s">
        <v>612</v>
      </c>
      <c r="CI3448" t="s">
        <v>860</v>
      </c>
      <c r="CJ3448" t="s">
        <v>702</v>
      </c>
      <c r="CK3448" t="s">
        <v>703</v>
      </c>
      <c r="CL3448" t="s">
        <v>764</v>
      </c>
      <c r="CM3448" t="s">
        <v>740</v>
      </c>
      <c r="CN3448">
        <v>7983976</v>
      </c>
    </row>
    <row r="3449" spans="1:92" x14ac:dyDescent="0.25">
      <c r="A3449" t="s">
        <v>16946</v>
      </c>
      <c r="B3449" t="s">
        <v>16943</v>
      </c>
      <c r="C3449">
        <v>64</v>
      </c>
      <c r="D3449" t="s">
        <v>597</v>
      </c>
      <c r="E3449">
        <v>67318</v>
      </c>
      <c r="F3449" t="s">
        <v>16866</v>
      </c>
      <c r="G3449" t="s">
        <v>6777</v>
      </c>
      <c r="H3449" t="s">
        <v>16944</v>
      </c>
      <c r="I3449" t="s">
        <v>630</v>
      </c>
      <c r="J3449">
        <v>24464</v>
      </c>
      <c r="K3449">
        <v>19467</v>
      </c>
      <c r="L3449" t="s">
        <v>16945</v>
      </c>
      <c r="M3449" t="s">
        <v>804</v>
      </c>
      <c r="N3449" t="s">
        <v>6774</v>
      </c>
      <c r="O3449" t="s">
        <v>804</v>
      </c>
      <c r="P3449" t="s">
        <v>6776</v>
      </c>
      <c r="Q3449" t="s">
        <v>6777</v>
      </c>
      <c r="R3449" t="s">
        <v>6778</v>
      </c>
      <c r="S3449" t="s">
        <v>6779</v>
      </c>
      <c r="T3449" t="s">
        <v>6780</v>
      </c>
      <c r="U3449" t="s">
        <v>3036</v>
      </c>
      <c r="V3449" t="s">
        <v>1577</v>
      </c>
      <c r="W3449" t="s">
        <v>804</v>
      </c>
      <c r="X3449" t="s">
        <v>804</v>
      </c>
      <c r="Y3449" t="s">
        <v>612</v>
      </c>
      <c r="Z3449" t="s">
        <v>612</v>
      </c>
      <c r="AA3449" t="s">
        <v>612</v>
      </c>
      <c r="AB3449" t="s">
        <v>612</v>
      </c>
      <c r="AC3449" t="s">
        <v>612</v>
      </c>
      <c r="AD3449" t="s">
        <v>612</v>
      </c>
      <c r="AE3449" t="s">
        <v>612</v>
      </c>
      <c r="AF3449" t="s">
        <v>612</v>
      </c>
      <c r="AG3449" t="s">
        <v>612</v>
      </c>
      <c r="AH3449" t="s">
        <v>612</v>
      </c>
      <c r="AI3449" t="s">
        <v>612</v>
      </c>
      <c r="AJ3449" t="s">
        <v>612</v>
      </c>
      <c r="AK3449" t="s">
        <v>612</v>
      </c>
      <c r="AL3449" t="s">
        <v>612</v>
      </c>
      <c r="AM3449" t="s">
        <v>612</v>
      </c>
      <c r="AN3449" t="s">
        <v>612</v>
      </c>
      <c r="AO3449" t="s">
        <v>612</v>
      </c>
      <c r="AP3449" t="s">
        <v>612</v>
      </c>
      <c r="AQ3449" t="s">
        <v>612</v>
      </c>
      <c r="AR3449" t="s">
        <v>612</v>
      </c>
      <c r="AS3449" t="s">
        <v>612</v>
      </c>
      <c r="AT3449" t="s">
        <v>612</v>
      </c>
      <c r="AU3449" t="s">
        <v>612</v>
      </c>
      <c r="AV3449" t="s">
        <v>1076</v>
      </c>
      <c r="AW3449" t="s">
        <v>612</v>
      </c>
      <c r="AX3449">
        <v>0</v>
      </c>
      <c r="AY3449" t="s">
        <v>1076</v>
      </c>
      <c r="AZ3449" t="s">
        <v>1076</v>
      </c>
      <c r="BA3449" t="s">
        <v>460</v>
      </c>
      <c r="BB3449" t="s">
        <v>1077</v>
      </c>
      <c r="BC3449" t="s">
        <v>1077</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t="s">
        <v>612</v>
      </c>
      <c r="CI3449" t="s">
        <v>616</v>
      </c>
      <c r="CJ3449" t="s">
        <v>617</v>
      </c>
      <c r="CK3449" t="s">
        <v>617</v>
      </c>
      <c r="CL3449" t="s">
        <v>617</v>
      </c>
      <c r="CM3449" t="s">
        <v>617</v>
      </c>
      <c r="CN3449">
        <v>0</v>
      </c>
    </row>
    <row r="3450" spans="1:92" x14ac:dyDescent="0.25">
      <c r="A3450" t="s">
        <v>16947</v>
      </c>
      <c r="B3450" t="s">
        <v>16947</v>
      </c>
      <c r="C3450">
        <v>64</v>
      </c>
      <c r="D3450" t="s">
        <v>597</v>
      </c>
      <c r="E3450">
        <v>67318</v>
      </c>
      <c r="F3450" t="s">
        <v>16866</v>
      </c>
      <c r="G3450" t="s">
        <v>16948</v>
      </c>
      <c r="H3450" t="s">
        <v>16949</v>
      </c>
      <c r="I3450" t="s">
        <v>630</v>
      </c>
      <c r="J3450">
        <v>9614</v>
      </c>
      <c r="K3450">
        <v>5182</v>
      </c>
      <c r="L3450" t="s">
        <v>16950</v>
      </c>
      <c r="M3450" t="s">
        <v>16951</v>
      </c>
      <c r="N3450" t="s">
        <v>4473</v>
      </c>
      <c r="O3450" t="s">
        <v>16952</v>
      </c>
      <c r="P3450" t="s">
        <v>4475</v>
      </c>
      <c r="Q3450" t="s">
        <v>4476</v>
      </c>
      <c r="R3450" t="s">
        <v>4477</v>
      </c>
      <c r="S3450" t="s">
        <v>4478</v>
      </c>
      <c r="T3450" t="s">
        <v>4473</v>
      </c>
      <c r="U3450" t="s">
        <v>4479</v>
      </c>
      <c r="V3450" t="s">
        <v>1577</v>
      </c>
      <c r="W3450">
        <v>44.29177</v>
      </c>
      <c r="X3450">
        <v>-78.320700000000002</v>
      </c>
      <c r="Y3450" t="s">
        <v>612</v>
      </c>
      <c r="Z3450" t="s">
        <v>612</v>
      </c>
      <c r="AA3450" t="s">
        <v>612</v>
      </c>
      <c r="AB3450" t="s">
        <v>612</v>
      </c>
      <c r="AC3450" t="s">
        <v>612</v>
      </c>
      <c r="AD3450" t="s">
        <v>612</v>
      </c>
      <c r="AE3450" t="s">
        <v>612</v>
      </c>
      <c r="AF3450" t="s">
        <v>612</v>
      </c>
      <c r="AG3450" t="s">
        <v>612</v>
      </c>
      <c r="AH3450" t="s">
        <v>612</v>
      </c>
      <c r="AI3450" t="s">
        <v>612</v>
      </c>
      <c r="AJ3450" t="s">
        <v>612</v>
      </c>
      <c r="AK3450" t="s">
        <v>612</v>
      </c>
      <c r="AL3450" t="s">
        <v>612</v>
      </c>
      <c r="AM3450" t="s">
        <v>612</v>
      </c>
      <c r="AN3450" t="s">
        <v>612</v>
      </c>
      <c r="AO3450" t="s">
        <v>612</v>
      </c>
      <c r="AP3450" t="s">
        <v>612</v>
      </c>
      <c r="AQ3450" t="s">
        <v>612</v>
      </c>
      <c r="AR3450" t="s">
        <v>612</v>
      </c>
      <c r="AS3450" t="s">
        <v>612</v>
      </c>
      <c r="AT3450" t="s">
        <v>613</v>
      </c>
      <c r="AU3450" t="s">
        <v>612</v>
      </c>
      <c r="AV3450" t="s">
        <v>635</v>
      </c>
      <c r="AW3450">
        <v>39691</v>
      </c>
      <c r="AX3450">
        <v>247711</v>
      </c>
      <c r="AY3450" t="s">
        <v>621</v>
      </c>
      <c r="AZ3450" t="s">
        <v>143</v>
      </c>
      <c r="BA3450" t="s">
        <v>470</v>
      </c>
      <c r="BB3450" t="s">
        <v>636</v>
      </c>
      <c r="BC3450">
        <v>38961</v>
      </c>
      <c r="BD3450">
        <v>0</v>
      </c>
      <c r="BE3450">
        <v>0</v>
      </c>
      <c r="BF3450">
        <v>0</v>
      </c>
      <c r="BG3450">
        <v>0</v>
      </c>
      <c r="BH3450">
        <v>0</v>
      </c>
      <c r="BI3450">
        <v>0</v>
      </c>
      <c r="BJ3450">
        <v>0</v>
      </c>
      <c r="BK3450">
        <v>0</v>
      </c>
      <c r="BL3450">
        <v>0</v>
      </c>
      <c r="BM3450">
        <v>0</v>
      </c>
      <c r="BN3450">
        <v>247711</v>
      </c>
      <c r="BO3450">
        <v>0</v>
      </c>
      <c r="BP3450">
        <v>0</v>
      </c>
      <c r="BQ3450">
        <v>0</v>
      </c>
      <c r="BR3450">
        <v>0</v>
      </c>
      <c r="BS3450">
        <v>247711</v>
      </c>
      <c r="BT3450">
        <v>0</v>
      </c>
      <c r="BU3450">
        <v>0</v>
      </c>
      <c r="BV3450">
        <v>0</v>
      </c>
      <c r="BW3450">
        <v>0</v>
      </c>
      <c r="BX3450">
        <v>0</v>
      </c>
      <c r="BY3450">
        <v>0</v>
      </c>
      <c r="BZ3450">
        <v>0</v>
      </c>
      <c r="CA3450">
        <v>0</v>
      </c>
      <c r="CB3450">
        <v>0</v>
      </c>
      <c r="CC3450">
        <v>0</v>
      </c>
      <c r="CD3450">
        <v>0</v>
      </c>
      <c r="CE3450">
        <v>247711</v>
      </c>
      <c r="CF3450">
        <v>247711</v>
      </c>
      <c r="CG3450">
        <v>0</v>
      </c>
      <c r="CH3450" t="s">
        <v>612</v>
      </c>
      <c r="CI3450" t="s">
        <v>616</v>
      </c>
      <c r="CJ3450" t="s">
        <v>617</v>
      </c>
      <c r="CK3450" t="s">
        <v>617</v>
      </c>
      <c r="CL3450" t="s">
        <v>617</v>
      </c>
      <c r="CM3450" t="s">
        <v>617</v>
      </c>
      <c r="CN3450">
        <v>0</v>
      </c>
    </row>
    <row r="3451" spans="1:92" x14ac:dyDescent="0.25">
      <c r="A3451" t="s">
        <v>16953</v>
      </c>
      <c r="B3451" t="s">
        <v>16954</v>
      </c>
      <c r="C3451">
        <v>64</v>
      </c>
      <c r="D3451" t="s">
        <v>4606</v>
      </c>
      <c r="E3451">
        <v>67318</v>
      </c>
      <c r="F3451" t="s">
        <v>16866</v>
      </c>
      <c r="G3451" t="s">
        <v>16948</v>
      </c>
      <c r="H3451" t="s">
        <v>16955</v>
      </c>
      <c r="I3451" t="s">
        <v>779</v>
      </c>
      <c r="J3451">
        <v>24430</v>
      </c>
      <c r="K3451">
        <v>19430</v>
      </c>
      <c r="L3451" t="s">
        <v>16956</v>
      </c>
      <c r="M3451" t="s">
        <v>16957</v>
      </c>
      <c r="N3451" t="s">
        <v>4473</v>
      </c>
      <c r="O3451" t="s">
        <v>16958</v>
      </c>
      <c r="P3451" t="s">
        <v>4475</v>
      </c>
      <c r="Q3451" t="s">
        <v>4476</v>
      </c>
      <c r="R3451" t="s">
        <v>4477</v>
      </c>
      <c r="S3451" t="s">
        <v>4478</v>
      </c>
      <c r="T3451" t="s">
        <v>4473</v>
      </c>
      <c r="U3451" t="s">
        <v>4479</v>
      </c>
      <c r="V3451" t="s">
        <v>1577</v>
      </c>
      <c r="W3451">
        <v>44.292270000000002</v>
      </c>
      <c r="X3451">
        <v>-78.366069999999993</v>
      </c>
      <c r="Y3451">
        <v>42279</v>
      </c>
      <c r="Z3451" t="s">
        <v>622</v>
      </c>
      <c r="AA3451" t="s">
        <v>622</v>
      </c>
      <c r="AB3451" t="s">
        <v>612</v>
      </c>
      <c r="AC3451" t="s">
        <v>612</v>
      </c>
      <c r="AD3451" t="s">
        <v>612</v>
      </c>
      <c r="AE3451">
        <v>42279</v>
      </c>
      <c r="AF3451" t="s">
        <v>622</v>
      </c>
      <c r="AG3451" t="s">
        <v>622</v>
      </c>
      <c r="AH3451">
        <v>42317</v>
      </c>
      <c r="AI3451" t="s">
        <v>622</v>
      </c>
      <c r="AJ3451" t="s">
        <v>622</v>
      </c>
      <c r="AK3451" t="s">
        <v>612</v>
      </c>
      <c r="AL3451" t="s">
        <v>612</v>
      </c>
      <c r="AM3451" t="s">
        <v>612</v>
      </c>
      <c r="AN3451" t="s">
        <v>612</v>
      </c>
      <c r="AO3451" t="s">
        <v>612</v>
      </c>
      <c r="AP3451" t="s">
        <v>612</v>
      </c>
      <c r="AQ3451">
        <v>432</v>
      </c>
      <c r="AR3451">
        <v>2</v>
      </c>
      <c r="AS3451">
        <v>39</v>
      </c>
      <c r="AT3451" t="s">
        <v>613</v>
      </c>
      <c r="AU3451" t="s">
        <v>612</v>
      </c>
      <c r="AV3451" t="s">
        <v>635</v>
      </c>
      <c r="AW3451">
        <v>42299</v>
      </c>
      <c r="AX3451">
        <v>11406371</v>
      </c>
      <c r="AY3451" t="s">
        <v>621</v>
      </c>
      <c r="AZ3451" t="s">
        <v>145</v>
      </c>
      <c r="BA3451" t="s">
        <v>15638</v>
      </c>
      <c r="BB3451" t="s">
        <v>736</v>
      </c>
      <c r="BC3451">
        <v>42979</v>
      </c>
      <c r="BD3451">
        <v>0</v>
      </c>
      <c r="BE3451">
        <v>0</v>
      </c>
      <c r="BF3451">
        <v>0</v>
      </c>
      <c r="BG3451">
        <v>0</v>
      </c>
      <c r="BH3451">
        <v>0</v>
      </c>
      <c r="BI3451">
        <v>0</v>
      </c>
      <c r="BJ3451">
        <v>0</v>
      </c>
      <c r="BK3451">
        <v>0</v>
      </c>
      <c r="BL3451">
        <v>0</v>
      </c>
      <c r="BM3451">
        <v>0</v>
      </c>
      <c r="BN3451">
        <v>0</v>
      </c>
      <c r="BO3451">
        <v>0</v>
      </c>
      <c r="BP3451">
        <v>452650</v>
      </c>
      <c r="BQ3451">
        <v>0</v>
      </c>
      <c r="BR3451">
        <v>0</v>
      </c>
      <c r="BS3451">
        <v>452650</v>
      </c>
      <c r="BT3451">
        <v>0</v>
      </c>
      <c r="BU3451">
        <v>0</v>
      </c>
      <c r="BV3451">
        <v>988568</v>
      </c>
      <c r="BW3451">
        <v>0</v>
      </c>
      <c r="BX3451">
        <v>9419543</v>
      </c>
      <c r="BY3451">
        <v>0</v>
      </c>
      <c r="BZ3451">
        <v>545610</v>
      </c>
      <c r="CA3451">
        <v>0</v>
      </c>
      <c r="CB3451">
        <v>0</v>
      </c>
      <c r="CC3451">
        <v>0</v>
      </c>
      <c r="CD3451">
        <v>10953721</v>
      </c>
      <c r="CE3451">
        <v>11406371</v>
      </c>
      <c r="CF3451">
        <v>11406371</v>
      </c>
      <c r="CG3451">
        <v>0</v>
      </c>
      <c r="CH3451" t="s">
        <v>612</v>
      </c>
      <c r="CI3451" t="s">
        <v>616</v>
      </c>
      <c r="CJ3451" t="s">
        <v>702</v>
      </c>
      <c r="CK3451" t="s">
        <v>703</v>
      </c>
      <c r="CL3451" t="s">
        <v>764</v>
      </c>
      <c r="CM3451" t="s">
        <v>740</v>
      </c>
      <c r="CN3451">
        <v>9965153</v>
      </c>
    </row>
    <row r="3452" spans="1:92" x14ac:dyDescent="0.25">
      <c r="A3452" t="s">
        <v>16959</v>
      </c>
      <c r="B3452" t="s">
        <v>16954</v>
      </c>
      <c r="C3452">
        <v>64</v>
      </c>
      <c r="D3452" t="s">
        <v>597</v>
      </c>
      <c r="E3452">
        <v>67318</v>
      </c>
      <c r="F3452" t="s">
        <v>16866</v>
      </c>
      <c r="G3452" t="s">
        <v>16948</v>
      </c>
      <c r="H3452" t="s">
        <v>16955</v>
      </c>
      <c r="I3452" t="s">
        <v>779</v>
      </c>
      <c r="J3452">
        <v>24430</v>
      </c>
      <c r="K3452">
        <v>19430</v>
      </c>
      <c r="L3452" t="s">
        <v>16960</v>
      </c>
      <c r="M3452" t="s">
        <v>16957</v>
      </c>
      <c r="N3452" t="s">
        <v>4473</v>
      </c>
      <c r="O3452" t="s">
        <v>16958</v>
      </c>
      <c r="P3452" t="s">
        <v>4475</v>
      </c>
      <c r="Q3452" t="s">
        <v>4476</v>
      </c>
      <c r="R3452" t="s">
        <v>4477</v>
      </c>
      <c r="S3452" t="s">
        <v>4478</v>
      </c>
      <c r="T3452" t="s">
        <v>4473</v>
      </c>
      <c r="U3452" t="s">
        <v>4479</v>
      </c>
      <c r="V3452" t="s">
        <v>1577</v>
      </c>
      <c r="W3452">
        <v>44.292270000000002</v>
      </c>
      <c r="X3452">
        <v>-78.366069999999993</v>
      </c>
      <c r="Y3452">
        <v>41831</v>
      </c>
      <c r="Z3452" t="s">
        <v>649</v>
      </c>
      <c r="AA3452" t="s">
        <v>700</v>
      </c>
      <c r="AB3452">
        <v>41831</v>
      </c>
      <c r="AC3452" t="s">
        <v>649</v>
      </c>
      <c r="AD3452" t="s">
        <v>700</v>
      </c>
      <c r="AE3452" t="s">
        <v>612</v>
      </c>
      <c r="AF3452" t="s">
        <v>612</v>
      </c>
      <c r="AG3452" t="s">
        <v>612</v>
      </c>
      <c r="AH3452" t="s">
        <v>612</v>
      </c>
      <c r="AI3452" t="s">
        <v>612</v>
      </c>
      <c r="AJ3452" t="s">
        <v>612</v>
      </c>
      <c r="AK3452" t="s">
        <v>612</v>
      </c>
      <c r="AL3452" t="s">
        <v>612</v>
      </c>
      <c r="AM3452" t="s">
        <v>612</v>
      </c>
      <c r="AN3452" t="s">
        <v>612</v>
      </c>
      <c r="AO3452" t="s">
        <v>612</v>
      </c>
      <c r="AP3452" t="s">
        <v>612</v>
      </c>
      <c r="AQ3452" t="s">
        <v>612</v>
      </c>
      <c r="AR3452" t="s">
        <v>612</v>
      </c>
      <c r="AS3452" t="s">
        <v>612</v>
      </c>
      <c r="AT3452" t="s">
        <v>612</v>
      </c>
      <c r="AU3452" t="s">
        <v>612</v>
      </c>
      <c r="AV3452" t="s">
        <v>635</v>
      </c>
      <c r="AW3452">
        <v>41831</v>
      </c>
      <c r="AX3452">
        <v>7126250</v>
      </c>
      <c r="AY3452" t="s">
        <v>621</v>
      </c>
      <c r="AZ3452" t="s">
        <v>663</v>
      </c>
      <c r="BA3452" t="s">
        <v>15638</v>
      </c>
      <c r="BB3452" t="s">
        <v>649</v>
      </c>
      <c r="BC3452">
        <v>41518</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7126250</v>
      </c>
      <c r="BX3452">
        <v>0</v>
      </c>
      <c r="BY3452">
        <v>0</v>
      </c>
      <c r="BZ3452">
        <v>0</v>
      </c>
      <c r="CA3452">
        <v>0</v>
      </c>
      <c r="CB3452">
        <v>0</v>
      </c>
      <c r="CC3452">
        <v>0</v>
      </c>
      <c r="CD3452">
        <v>7126250</v>
      </c>
      <c r="CE3452">
        <v>7126250</v>
      </c>
      <c r="CF3452">
        <v>7126250</v>
      </c>
      <c r="CG3452">
        <v>0</v>
      </c>
      <c r="CH3452" t="s">
        <v>612</v>
      </c>
      <c r="CI3452" t="s">
        <v>616</v>
      </c>
      <c r="CJ3452" t="s">
        <v>617</v>
      </c>
      <c r="CK3452" t="s">
        <v>617</v>
      </c>
      <c r="CL3452" t="s">
        <v>617</v>
      </c>
      <c r="CM3452" t="s">
        <v>617</v>
      </c>
      <c r="CN3452">
        <v>7126250</v>
      </c>
    </row>
    <row r="3453" spans="1:92" x14ac:dyDescent="0.25">
      <c r="A3453" t="s">
        <v>16961</v>
      </c>
      <c r="B3453" t="s">
        <v>16961</v>
      </c>
      <c r="C3453">
        <v>64</v>
      </c>
      <c r="D3453" t="s">
        <v>597</v>
      </c>
      <c r="E3453">
        <v>67318</v>
      </c>
      <c r="F3453" t="s">
        <v>16866</v>
      </c>
      <c r="G3453" t="s">
        <v>16962</v>
      </c>
      <c r="H3453" t="s">
        <v>16963</v>
      </c>
      <c r="I3453" t="s">
        <v>630</v>
      </c>
      <c r="J3453">
        <v>3462</v>
      </c>
      <c r="K3453">
        <v>7275</v>
      </c>
      <c r="L3453" t="s">
        <v>16964</v>
      </c>
      <c r="M3453" t="s">
        <v>16965</v>
      </c>
      <c r="N3453" t="s">
        <v>8412</v>
      </c>
      <c r="O3453" t="s">
        <v>16966</v>
      </c>
      <c r="P3453" t="s">
        <v>8414</v>
      </c>
      <c r="Q3453" t="s">
        <v>8415</v>
      </c>
      <c r="R3453" t="s">
        <v>8416</v>
      </c>
      <c r="S3453" t="s">
        <v>8416</v>
      </c>
      <c r="T3453" t="s">
        <v>8412</v>
      </c>
      <c r="U3453" t="s">
        <v>2564</v>
      </c>
      <c r="V3453" t="s">
        <v>1577</v>
      </c>
      <c r="W3453">
        <v>43.241900000000001</v>
      </c>
      <c r="X3453">
        <v>-79.836100000000002</v>
      </c>
      <c r="Y3453" t="s">
        <v>612</v>
      </c>
      <c r="Z3453" t="s">
        <v>612</v>
      </c>
      <c r="AA3453" t="s">
        <v>612</v>
      </c>
      <c r="AB3453" t="s">
        <v>612</v>
      </c>
      <c r="AC3453" t="s">
        <v>612</v>
      </c>
      <c r="AD3453" t="s">
        <v>612</v>
      </c>
      <c r="AE3453" t="s">
        <v>612</v>
      </c>
      <c r="AF3453" t="s">
        <v>612</v>
      </c>
      <c r="AG3453" t="s">
        <v>612</v>
      </c>
      <c r="AH3453" t="s">
        <v>612</v>
      </c>
      <c r="AI3453" t="s">
        <v>612</v>
      </c>
      <c r="AJ3453" t="s">
        <v>612</v>
      </c>
      <c r="AK3453" t="s">
        <v>612</v>
      </c>
      <c r="AL3453" t="s">
        <v>612</v>
      </c>
      <c r="AM3453" t="s">
        <v>612</v>
      </c>
      <c r="AN3453" t="s">
        <v>612</v>
      </c>
      <c r="AO3453" t="s">
        <v>612</v>
      </c>
      <c r="AP3453" t="s">
        <v>612</v>
      </c>
      <c r="AQ3453" t="s">
        <v>612</v>
      </c>
      <c r="AR3453" t="s">
        <v>612</v>
      </c>
      <c r="AS3453" t="s">
        <v>612</v>
      </c>
      <c r="AT3453" t="s">
        <v>613</v>
      </c>
      <c r="AU3453" t="s">
        <v>612</v>
      </c>
      <c r="AV3453" t="s">
        <v>635</v>
      </c>
      <c r="AW3453">
        <v>39691</v>
      </c>
      <c r="AX3453">
        <v>1714548</v>
      </c>
      <c r="AY3453" t="s">
        <v>621</v>
      </c>
      <c r="AZ3453" t="s">
        <v>143</v>
      </c>
      <c r="BA3453" t="s">
        <v>470</v>
      </c>
      <c r="BB3453" t="s">
        <v>636</v>
      </c>
      <c r="BC3453">
        <v>38961</v>
      </c>
      <c r="BD3453">
        <v>0</v>
      </c>
      <c r="BE3453">
        <v>0</v>
      </c>
      <c r="BF3453">
        <v>0</v>
      </c>
      <c r="BG3453">
        <v>0</v>
      </c>
      <c r="BH3453">
        <v>0</v>
      </c>
      <c r="BI3453">
        <v>0</v>
      </c>
      <c r="BJ3453">
        <v>0</v>
      </c>
      <c r="BK3453">
        <v>0</v>
      </c>
      <c r="BL3453">
        <v>0</v>
      </c>
      <c r="BM3453">
        <v>0</v>
      </c>
      <c r="BN3453">
        <v>1714548</v>
      </c>
      <c r="BO3453">
        <v>0</v>
      </c>
      <c r="BP3453">
        <v>0</v>
      </c>
      <c r="BQ3453">
        <v>0</v>
      </c>
      <c r="BR3453">
        <v>0</v>
      </c>
      <c r="BS3453">
        <v>1714548</v>
      </c>
      <c r="BT3453">
        <v>0</v>
      </c>
      <c r="BU3453">
        <v>0</v>
      </c>
      <c r="BV3453">
        <v>0</v>
      </c>
      <c r="BW3453">
        <v>0</v>
      </c>
      <c r="BX3453">
        <v>0</v>
      </c>
      <c r="BY3453">
        <v>0</v>
      </c>
      <c r="BZ3453">
        <v>0</v>
      </c>
      <c r="CA3453">
        <v>0</v>
      </c>
      <c r="CB3453">
        <v>0</v>
      </c>
      <c r="CC3453">
        <v>0</v>
      </c>
      <c r="CD3453">
        <v>0</v>
      </c>
      <c r="CE3453">
        <v>1714548</v>
      </c>
      <c r="CF3453">
        <v>1714548</v>
      </c>
      <c r="CG3453">
        <v>0</v>
      </c>
      <c r="CH3453" t="s">
        <v>612</v>
      </c>
      <c r="CI3453" t="s">
        <v>616</v>
      </c>
      <c r="CJ3453" t="s">
        <v>617</v>
      </c>
      <c r="CK3453" t="s">
        <v>617</v>
      </c>
      <c r="CL3453" t="s">
        <v>617</v>
      </c>
      <c r="CM3453" t="s">
        <v>617</v>
      </c>
      <c r="CN3453">
        <v>0</v>
      </c>
    </row>
    <row r="3454" spans="1:92" x14ac:dyDescent="0.25">
      <c r="A3454" t="s">
        <v>16967</v>
      </c>
      <c r="B3454" t="s">
        <v>16968</v>
      </c>
      <c r="C3454">
        <v>64</v>
      </c>
      <c r="D3454" t="s">
        <v>597</v>
      </c>
      <c r="E3454">
        <v>67318</v>
      </c>
      <c r="F3454" t="s">
        <v>16866</v>
      </c>
      <c r="G3454" t="s">
        <v>16969</v>
      </c>
      <c r="H3454" t="s">
        <v>16970</v>
      </c>
      <c r="I3454" t="s">
        <v>630</v>
      </c>
      <c r="J3454">
        <v>24495</v>
      </c>
      <c r="K3454">
        <v>9586</v>
      </c>
      <c r="L3454" t="s">
        <v>16971</v>
      </c>
      <c r="M3454" t="s">
        <v>16972</v>
      </c>
      <c r="N3454" t="s">
        <v>3030</v>
      </c>
      <c r="O3454" t="s">
        <v>16973</v>
      </c>
      <c r="P3454" t="s">
        <v>3032</v>
      </c>
      <c r="Q3454" t="s">
        <v>3033</v>
      </c>
      <c r="R3454" t="s">
        <v>3034</v>
      </c>
      <c r="S3454" t="s">
        <v>3034</v>
      </c>
      <c r="T3454" t="s">
        <v>3035</v>
      </c>
      <c r="U3454" t="s">
        <v>3036</v>
      </c>
      <c r="V3454" t="s">
        <v>1577</v>
      </c>
      <c r="W3454">
        <v>43.679369999999999</v>
      </c>
      <c r="X3454">
        <v>-79.559190000000001</v>
      </c>
      <c r="Y3454">
        <v>40731</v>
      </c>
      <c r="Z3454" t="s">
        <v>977</v>
      </c>
      <c r="AA3454" t="s">
        <v>803</v>
      </c>
      <c r="AB3454" t="s">
        <v>612</v>
      </c>
      <c r="AC3454" t="s">
        <v>612</v>
      </c>
      <c r="AD3454" t="s">
        <v>612</v>
      </c>
      <c r="AE3454">
        <v>40731</v>
      </c>
      <c r="AF3454" t="s">
        <v>977</v>
      </c>
      <c r="AG3454" t="s">
        <v>803</v>
      </c>
      <c r="AH3454" t="s">
        <v>612</v>
      </c>
      <c r="AI3454" t="s">
        <v>612</v>
      </c>
      <c r="AJ3454" t="s">
        <v>612</v>
      </c>
      <c r="AK3454" t="s">
        <v>612</v>
      </c>
      <c r="AL3454" t="s">
        <v>612</v>
      </c>
      <c r="AM3454" t="s">
        <v>612</v>
      </c>
      <c r="AN3454" t="s">
        <v>612</v>
      </c>
      <c r="AO3454" t="s">
        <v>612</v>
      </c>
      <c r="AP3454" t="s">
        <v>612</v>
      </c>
      <c r="AQ3454">
        <v>349</v>
      </c>
      <c r="AR3454" t="s">
        <v>612</v>
      </c>
      <c r="AS3454" t="s">
        <v>612</v>
      </c>
      <c r="AT3454" t="s">
        <v>613</v>
      </c>
      <c r="AU3454" t="s">
        <v>612</v>
      </c>
      <c r="AV3454" t="s">
        <v>635</v>
      </c>
      <c r="AW3454">
        <v>42496</v>
      </c>
      <c r="AX3454">
        <v>13549598</v>
      </c>
      <c r="AY3454" t="s">
        <v>621</v>
      </c>
      <c r="AZ3454" t="s">
        <v>145</v>
      </c>
      <c r="BA3454" t="s">
        <v>460</v>
      </c>
      <c r="BB3454" t="s">
        <v>622</v>
      </c>
      <c r="BC3454">
        <v>42450</v>
      </c>
      <c r="BD3454">
        <v>0</v>
      </c>
      <c r="BE3454">
        <v>0</v>
      </c>
      <c r="BF3454">
        <v>0</v>
      </c>
      <c r="BG3454">
        <v>0</v>
      </c>
      <c r="BH3454">
        <v>0</v>
      </c>
      <c r="BI3454">
        <v>0</v>
      </c>
      <c r="BJ3454">
        <v>0</v>
      </c>
      <c r="BK3454">
        <v>0</v>
      </c>
      <c r="BL3454">
        <v>0</v>
      </c>
      <c r="BM3454">
        <v>0</v>
      </c>
      <c r="BN3454">
        <v>0</v>
      </c>
      <c r="BO3454">
        <v>0</v>
      </c>
      <c r="BP3454">
        <v>822576</v>
      </c>
      <c r="BQ3454">
        <v>0</v>
      </c>
      <c r="BR3454">
        <v>0</v>
      </c>
      <c r="BS3454">
        <v>822576</v>
      </c>
      <c r="BT3454">
        <v>0</v>
      </c>
      <c r="BU3454">
        <v>0</v>
      </c>
      <c r="BV3454">
        <v>1418606</v>
      </c>
      <c r="BW3454">
        <v>0</v>
      </c>
      <c r="BX3454">
        <v>6004836</v>
      </c>
      <c r="BY3454">
        <v>0</v>
      </c>
      <c r="BZ3454">
        <v>0</v>
      </c>
      <c r="CA3454">
        <v>0</v>
      </c>
      <c r="CB3454">
        <v>0</v>
      </c>
      <c r="CC3454">
        <v>0</v>
      </c>
      <c r="CD3454">
        <v>7423442</v>
      </c>
      <c r="CE3454">
        <v>8246018</v>
      </c>
      <c r="CF3454">
        <v>8246018</v>
      </c>
      <c r="CG3454">
        <v>0</v>
      </c>
      <c r="CH3454" t="s">
        <v>612</v>
      </c>
      <c r="CI3454" t="s">
        <v>616</v>
      </c>
      <c r="CJ3454" t="s">
        <v>702</v>
      </c>
      <c r="CK3454" t="s">
        <v>703</v>
      </c>
      <c r="CL3454" t="s">
        <v>617</v>
      </c>
      <c r="CM3454" t="s">
        <v>617</v>
      </c>
      <c r="CN3454">
        <v>6004836</v>
      </c>
    </row>
    <row r="3455" spans="1:92" x14ac:dyDescent="0.25">
      <c r="A3455" t="s">
        <v>16974</v>
      </c>
      <c r="B3455" t="s">
        <v>16968</v>
      </c>
      <c r="C3455">
        <v>64</v>
      </c>
      <c r="D3455" t="s">
        <v>597</v>
      </c>
      <c r="E3455">
        <v>67318</v>
      </c>
      <c r="F3455" t="s">
        <v>16866</v>
      </c>
      <c r="G3455" t="s">
        <v>16975</v>
      </c>
      <c r="H3455" t="s">
        <v>16976</v>
      </c>
      <c r="I3455" t="s">
        <v>630</v>
      </c>
      <c r="J3455">
        <v>18118</v>
      </c>
      <c r="K3455">
        <v>9586</v>
      </c>
      <c r="L3455" t="s">
        <v>16977</v>
      </c>
      <c r="M3455" t="s">
        <v>16972</v>
      </c>
      <c r="N3455" t="s">
        <v>3030</v>
      </c>
      <c r="O3455" t="s">
        <v>16973</v>
      </c>
      <c r="P3455" t="s">
        <v>3032</v>
      </c>
      <c r="Q3455" t="s">
        <v>3033</v>
      </c>
      <c r="R3455" t="s">
        <v>3034</v>
      </c>
      <c r="S3455" t="s">
        <v>3034</v>
      </c>
      <c r="T3455" t="s">
        <v>3035</v>
      </c>
      <c r="U3455" t="s">
        <v>3036</v>
      </c>
      <c r="V3455" t="s">
        <v>1577</v>
      </c>
      <c r="W3455">
        <v>43.679369999999999</v>
      </c>
      <c r="X3455">
        <v>-79.559190000000001</v>
      </c>
      <c r="Y3455">
        <v>40793</v>
      </c>
      <c r="Z3455" t="s">
        <v>803</v>
      </c>
      <c r="AA3455" t="s">
        <v>803</v>
      </c>
      <c r="AB3455" t="s">
        <v>612</v>
      </c>
      <c r="AC3455" t="s">
        <v>612</v>
      </c>
      <c r="AD3455" t="s">
        <v>612</v>
      </c>
      <c r="AE3455">
        <v>40793</v>
      </c>
      <c r="AF3455" t="s">
        <v>803</v>
      </c>
      <c r="AG3455" t="s">
        <v>803</v>
      </c>
      <c r="AH3455" t="s">
        <v>612</v>
      </c>
      <c r="AI3455" t="s">
        <v>612</v>
      </c>
      <c r="AJ3455" t="s">
        <v>612</v>
      </c>
      <c r="AK3455" t="s">
        <v>612</v>
      </c>
      <c r="AL3455" t="s">
        <v>612</v>
      </c>
      <c r="AM3455" t="s">
        <v>612</v>
      </c>
      <c r="AN3455" t="s">
        <v>612</v>
      </c>
      <c r="AO3455" t="s">
        <v>612</v>
      </c>
      <c r="AP3455" t="s">
        <v>612</v>
      </c>
      <c r="AQ3455" t="s">
        <v>612</v>
      </c>
      <c r="AR3455" t="s">
        <v>612</v>
      </c>
      <c r="AS3455" t="s">
        <v>612</v>
      </c>
      <c r="AT3455" t="s">
        <v>613</v>
      </c>
      <c r="AU3455" t="s">
        <v>612</v>
      </c>
      <c r="AV3455" t="s">
        <v>635</v>
      </c>
      <c r="AW3455">
        <v>40793</v>
      </c>
      <c r="AX3455">
        <v>4800000</v>
      </c>
      <c r="AY3455" t="s">
        <v>621</v>
      </c>
      <c r="AZ3455" t="s">
        <v>2274</v>
      </c>
      <c r="BA3455" t="s">
        <v>460</v>
      </c>
      <c r="BB3455" t="s">
        <v>803</v>
      </c>
      <c r="BC3455">
        <v>40787</v>
      </c>
      <c r="BD3455">
        <v>0</v>
      </c>
      <c r="BE3455">
        <v>0</v>
      </c>
      <c r="BF3455">
        <v>0</v>
      </c>
      <c r="BG3455">
        <v>0</v>
      </c>
      <c r="BH3455">
        <v>0</v>
      </c>
      <c r="BI3455">
        <v>0</v>
      </c>
      <c r="BJ3455">
        <v>0</v>
      </c>
      <c r="BK3455">
        <v>0</v>
      </c>
      <c r="BL3455">
        <v>0</v>
      </c>
      <c r="BM3455">
        <v>0</v>
      </c>
      <c r="BN3455">
        <v>0</v>
      </c>
      <c r="BO3455">
        <v>0</v>
      </c>
      <c r="BP3455">
        <v>0</v>
      </c>
      <c r="BQ3455">
        <v>0</v>
      </c>
      <c r="BR3455">
        <v>0</v>
      </c>
      <c r="BS3455">
        <v>0</v>
      </c>
      <c r="BT3455">
        <v>0</v>
      </c>
      <c r="BU3455">
        <v>0</v>
      </c>
      <c r="BV3455">
        <v>0</v>
      </c>
      <c r="BW3455">
        <v>0</v>
      </c>
      <c r="BX3455">
        <v>4800000</v>
      </c>
      <c r="BY3455">
        <v>0</v>
      </c>
      <c r="BZ3455">
        <v>0</v>
      </c>
      <c r="CA3455">
        <v>0</v>
      </c>
      <c r="CB3455">
        <v>0</v>
      </c>
      <c r="CC3455">
        <v>0</v>
      </c>
      <c r="CD3455">
        <v>4800000</v>
      </c>
      <c r="CE3455">
        <v>4800000</v>
      </c>
      <c r="CF3455">
        <v>4800000</v>
      </c>
      <c r="CG3455">
        <v>0</v>
      </c>
      <c r="CH3455" t="s">
        <v>612</v>
      </c>
      <c r="CI3455" t="s">
        <v>616</v>
      </c>
      <c r="CJ3455" t="s">
        <v>702</v>
      </c>
      <c r="CK3455" t="s">
        <v>703</v>
      </c>
      <c r="CL3455" t="s">
        <v>617</v>
      </c>
      <c r="CM3455" t="s">
        <v>617</v>
      </c>
      <c r="CN3455">
        <v>4800000</v>
      </c>
    </row>
    <row r="3456" spans="1:92" x14ac:dyDescent="0.25">
      <c r="A3456" t="s">
        <v>16978</v>
      </c>
      <c r="B3456" t="s">
        <v>16968</v>
      </c>
      <c r="C3456">
        <v>64</v>
      </c>
      <c r="D3456" t="s">
        <v>597</v>
      </c>
      <c r="E3456">
        <v>67318</v>
      </c>
      <c r="F3456" t="s">
        <v>16866</v>
      </c>
      <c r="G3456" t="s">
        <v>16975</v>
      </c>
      <c r="H3456" t="s">
        <v>16976</v>
      </c>
      <c r="I3456" t="s">
        <v>630</v>
      </c>
      <c r="J3456">
        <v>18118</v>
      </c>
      <c r="K3456">
        <v>9586</v>
      </c>
      <c r="L3456" t="s">
        <v>16977</v>
      </c>
      <c r="M3456" t="s">
        <v>16972</v>
      </c>
      <c r="N3456" t="s">
        <v>3030</v>
      </c>
      <c r="O3456" t="s">
        <v>16973</v>
      </c>
      <c r="P3456" t="s">
        <v>3032</v>
      </c>
      <c r="Q3456" t="s">
        <v>3033</v>
      </c>
      <c r="R3456" t="s">
        <v>3034</v>
      </c>
      <c r="S3456" t="s">
        <v>3034</v>
      </c>
      <c r="T3456" t="s">
        <v>3035</v>
      </c>
      <c r="U3456" t="s">
        <v>3036</v>
      </c>
      <c r="V3456" t="s">
        <v>1577</v>
      </c>
      <c r="W3456">
        <v>43.679369999999999</v>
      </c>
      <c r="X3456">
        <v>-79.559190000000001</v>
      </c>
      <c r="Y3456">
        <v>40793</v>
      </c>
      <c r="Z3456" t="s">
        <v>803</v>
      </c>
      <c r="AA3456" t="s">
        <v>803</v>
      </c>
      <c r="AB3456" t="s">
        <v>612</v>
      </c>
      <c r="AC3456" t="s">
        <v>612</v>
      </c>
      <c r="AD3456" t="s">
        <v>612</v>
      </c>
      <c r="AE3456">
        <v>40793</v>
      </c>
      <c r="AF3456" t="s">
        <v>803</v>
      </c>
      <c r="AG3456" t="s">
        <v>803</v>
      </c>
      <c r="AH3456" t="s">
        <v>612</v>
      </c>
      <c r="AI3456" t="s">
        <v>612</v>
      </c>
      <c r="AJ3456" t="s">
        <v>612</v>
      </c>
      <c r="AK3456" t="s">
        <v>612</v>
      </c>
      <c r="AL3456" t="s">
        <v>612</v>
      </c>
      <c r="AM3456" t="s">
        <v>612</v>
      </c>
      <c r="AN3456" t="s">
        <v>612</v>
      </c>
      <c r="AO3456" t="s">
        <v>612</v>
      </c>
      <c r="AP3456" t="s">
        <v>612</v>
      </c>
      <c r="AQ3456" t="s">
        <v>612</v>
      </c>
      <c r="AR3456" t="s">
        <v>612</v>
      </c>
      <c r="AS3456" t="s">
        <v>612</v>
      </c>
      <c r="AT3456" t="s">
        <v>613</v>
      </c>
      <c r="AU3456" t="s">
        <v>612</v>
      </c>
      <c r="AV3456" t="s">
        <v>635</v>
      </c>
      <c r="AW3456">
        <v>40793</v>
      </c>
      <c r="AX3456">
        <v>4800000</v>
      </c>
      <c r="AY3456" t="s">
        <v>621</v>
      </c>
      <c r="AZ3456" t="s">
        <v>463</v>
      </c>
      <c r="BA3456" t="s">
        <v>460</v>
      </c>
      <c r="BB3456" t="s">
        <v>803</v>
      </c>
      <c r="BC3456">
        <v>40787</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503580</v>
      </c>
      <c r="BY3456">
        <v>0</v>
      </c>
      <c r="BZ3456">
        <v>0</v>
      </c>
      <c r="CA3456">
        <v>0</v>
      </c>
      <c r="CB3456">
        <v>0</v>
      </c>
      <c r="CC3456">
        <v>0</v>
      </c>
      <c r="CD3456">
        <v>503580</v>
      </c>
      <c r="CE3456">
        <v>503580</v>
      </c>
      <c r="CF3456">
        <v>503580</v>
      </c>
      <c r="CG3456">
        <v>0</v>
      </c>
      <c r="CH3456" t="s">
        <v>612</v>
      </c>
      <c r="CI3456" t="s">
        <v>616</v>
      </c>
      <c r="CJ3456" t="s">
        <v>702</v>
      </c>
      <c r="CK3456" t="s">
        <v>703</v>
      </c>
      <c r="CL3456" t="s">
        <v>617</v>
      </c>
      <c r="CM3456" t="s">
        <v>617</v>
      </c>
      <c r="CN3456">
        <v>503580</v>
      </c>
    </row>
    <row r="3457" spans="1:92" x14ac:dyDescent="0.25">
      <c r="A3457" t="s">
        <v>16979</v>
      </c>
      <c r="B3457" t="s">
        <v>16980</v>
      </c>
      <c r="C3457">
        <v>64</v>
      </c>
      <c r="D3457" t="s">
        <v>5989</v>
      </c>
      <c r="E3457">
        <v>67318</v>
      </c>
      <c r="F3457" t="s">
        <v>16866</v>
      </c>
      <c r="G3457" t="s">
        <v>16981</v>
      </c>
      <c r="H3457" t="s">
        <v>16982</v>
      </c>
      <c r="I3457" t="s">
        <v>630</v>
      </c>
      <c r="J3457">
        <v>24429</v>
      </c>
      <c r="K3457">
        <v>19431</v>
      </c>
      <c r="L3457" t="s">
        <v>16983</v>
      </c>
      <c r="M3457" t="s">
        <v>16984</v>
      </c>
      <c r="N3457" t="s">
        <v>5812</v>
      </c>
      <c r="O3457" t="s">
        <v>16985</v>
      </c>
      <c r="P3457" t="s">
        <v>5814</v>
      </c>
      <c r="Q3457" t="s">
        <v>5815</v>
      </c>
      <c r="R3457" t="s">
        <v>5816</v>
      </c>
      <c r="S3457" t="s">
        <v>5794</v>
      </c>
      <c r="T3457" t="s">
        <v>5795</v>
      </c>
      <c r="U3457" t="s">
        <v>2564</v>
      </c>
      <c r="V3457" t="s">
        <v>1577</v>
      </c>
      <c r="W3457">
        <v>44.482759000000001</v>
      </c>
      <c r="X3457">
        <v>-80.216409999999996</v>
      </c>
      <c r="Y3457">
        <v>42279</v>
      </c>
      <c r="Z3457" t="s">
        <v>622</v>
      </c>
      <c r="AA3457" t="s">
        <v>622</v>
      </c>
      <c r="AB3457" t="s">
        <v>612</v>
      </c>
      <c r="AC3457" t="s">
        <v>612</v>
      </c>
      <c r="AD3457" t="s">
        <v>612</v>
      </c>
      <c r="AE3457">
        <v>42279</v>
      </c>
      <c r="AF3457" t="s">
        <v>622</v>
      </c>
      <c r="AG3457" t="s">
        <v>622</v>
      </c>
      <c r="AH3457">
        <v>42317</v>
      </c>
      <c r="AI3457" t="s">
        <v>622</v>
      </c>
      <c r="AJ3457" t="s">
        <v>622</v>
      </c>
      <c r="AK3457" t="s">
        <v>612</v>
      </c>
      <c r="AL3457" t="s">
        <v>612</v>
      </c>
      <c r="AM3457" t="s">
        <v>612</v>
      </c>
      <c r="AN3457" t="s">
        <v>612</v>
      </c>
      <c r="AO3457" t="s">
        <v>612</v>
      </c>
      <c r="AP3457" t="s">
        <v>612</v>
      </c>
      <c r="AQ3457">
        <v>200</v>
      </c>
      <c r="AR3457">
        <v>2</v>
      </c>
      <c r="AS3457">
        <v>39</v>
      </c>
      <c r="AT3457" t="s">
        <v>613</v>
      </c>
      <c r="AU3457" t="s">
        <v>612</v>
      </c>
      <c r="AV3457" t="s">
        <v>635</v>
      </c>
      <c r="AW3457">
        <v>42292</v>
      </c>
      <c r="AX3457">
        <v>6488294</v>
      </c>
      <c r="AY3457" t="s">
        <v>621</v>
      </c>
      <c r="AZ3457" t="s">
        <v>145</v>
      </c>
      <c r="BA3457" t="s">
        <v>15638</v>
      </c>
      <c r="BB3457" t="s">
        <v>787</v>
      </c>
      <c r="BC3457">
        <v>42614</v>
      </c>
      <c r="BD3457">
        <v>0</v>
      </c>
      <c r="BE3457">
        <v>0</v>
      </c>
      <c r="BF3457">
        <v>0</v>
      </c>
      <c r="BG3457">
        <v>0</v>
      </c>
      <c r="BH3457">
        <v>0</v>
      </c>
      <c r="BI3457">
        <v>0</v>
      </c>
      <c r="BJ3457">
        <v>0</v>
      </c>
      <c r="BK3457">
        <v>0</v>
      </c>
      <c r="BL3457">
        <v>0</v>
      </c>
      <c r="BM3457">
        <v>0</v>
      </c>
      <c r="BN3457">
        <v>0</v>
      </c>
      <c r="BO3457">
        <v>0</v>
      </c>
      <c r="BP3457">
        <v>452650</v>
      </c>
      <c r="BQ3457">
        <v>0</v>
      </c>
      <c r="BR3457">
        <v>0</v>
      </c>
      <c r="BS3457">
        <v>452650</v>
      </c>
      <c r="BT3457">
        <v>0</v>
      </c>
      <c r="BU3457">
        <v>0</v>
      </c>
      <c r="BV3457">
        <v>494284</v>
      </c>
      <c r="BW3457">
        <v>0</v>
      </c>
      <c r="BX3457">
        <v>4995750</v>
      </c>
      <c r="BY3457">
        <v>0</v>
      </c>
      <c r="BZ3457">
        <v>545610</v>
      </c>
      <c r="CA3457">
        <v>0</v>
      </c>
      <c r="CB3457">
        <v>0</v>
      </c>
      <c r="CC3457">
        <v>0</v>
      </c>
      <c r="CD3457">
        <v>6035644</v>
      </c>
      <c r="CE3457">
        <v>6488294</v>
      </c>
      <c r="CF3457">
        <v>6488294</v>
      </c>
      <c r="CG3457">
        <v>0</v>
      </c>
      <c r="CH3457" t="s">
        <v>612</v>
      </c>
      <c r="CI3457" t="s">
        <v>616</v>
      </c>
      <c r="CJ3457" t="s">
        <v>702</v>
      </c>
      <c r="CK3457" t="s">
        <v>703</v>
      </c>
      <c r="CL3457" t="s">
        <v>764</v>
      </c>
      <c r="CM3457" t="s">
        <v>740</v>
      </c>
      <c r="CN3457">
        <v>5541360</v>
      </c>
    </row>
    <row r="3458" spans="1:92" x14ac:dyDescent="0.25">
      <c r="A3458" t="s">
        <v>16986</v>
      </c>
      <c r="B3458" t="s">
        <v>16980</v>
      </c>
      <c r="C3458">
        <v>64</v>
      </c>
      <c r="D3458" t="s">
        <v>597</v>
      </c>
      <c r="E3458">
        <v>67318</v>
      </c>
      <c r="F3458" t="s">
        <v>16866</v>
      </c>
      <c r="G3458" t="s">
        <v>16981</v>
      </c>
      <c r="H3458" t="s">
        <v>16982</v>
      </c>
      <c r="I3458" t="s">
        <v>630</v>
      </c>
      <c r="J3458">
        <v>24429</v>
      </c>
      <c r="K3458">
        <v>19431</v>
      </c>
      <c r="L3458" t="s">
        <v>16987</v>
      </c>
      <c r="M3458" t="s">
        <v>16984</v>
      </c>
      <c r="N3458" t="s">
        <v>5812</v>
      </c>
      <c r="O3458" t="s">
        <v>16985</v>
      </c>
      <c r="P3458" t="s">
        <v>5814</v>
      </c>
      <c r="Q3458" t="s">
        <v>5815</v>
      </c>
      <c r="R3458" t="s">
        <v>5816</v>
      </c>
      <c r="S3458" t="s">
        <v>5794</v>
      </c>
      <c r="T3458" t="s">
        <v>5795</v>
      </c>
      <c r="U3458" t="s">
        <v>2564</v>
      </c>
      <c r="V3458" t="s">
        <v>1577</v>
      </c>
      <c r="W3458">
        <v>44.482759000000001</v>
      </c>
      <c r="X3458">
        <v>-80.216409999999996</v>
      </c>
      <c r="Y3458">
        <v>41509</v>
      </c>
      <c r="Z3458" t="s">
        <v>662</v>
      </c>
      <c r="AA3458" t="s">
        <v>649</v>
      </c>
      <c r="AB3458">
        <v>41509</v>
      </c>
      <c r="AC3458" t="s">
        <v>662</v>
      </c>
      <c r="AD3458" t="s">
        <v>649</v>
      </c>
      <c r="AE3458" t="s">
        <v>612</v>
      </c>
      <c r="AF3458" t="s">
        <v>612</v>
      </c>
      <c r="AG3458" t="s">
        <v>612</v>
      </c>
      <c r="AH3458" t="s">
        <v>612</v>
      </c>
      <c r="AI3458" t="s">
        <v>612</v>
      </c>
      <c r="AJ3458" t="s">
        <v>612</v>
      </c>
      <c r="AK3458" t="s">
        <v>612</v>
      </c>
      <c r="AL3458" t="s">
        <v>612</v>
      </c>
      <c r="AM3458" t="s">
        <v>612</v>
      </c>
      <c r="AN3458" t="s">
        <v>612</v>
      </c>
      <c r="AO3458" t="s">
        <v>612</v>
      </c>
      <c r="AP3458" t="s">
        <v>612</v>
      </c>
      <c r="AQ3458" t="s">
        <v>612</v>
      </c>
      <c r="AR3458" t="s">
        <v>612</v>
      </c>
      <c r="AS3458" t="s">
        <v>612</v>
      </c>
      <c r="AT3458" t="s">
        <v>612</v>
      </c>
      <c r="AU3458" t="s">
        <v>612</v>
      </c>
      <c r="AV3458" t="s">
        <v>635</v>
      </c>
      <c r="AW3458">
        <v>41509</v>
      </c>
      <c r="AX3458">
        <v>1376106</v>
      </c>
      <c r="AY3458" t="s">
        <v>621</v>
      </c>
      <c r="AZ3458" t="s">
        <v>663</v>
      </c>
      <c r="BA3458" t="s">
        <v>15638</v>
      </c>
      <c r="BB3458" t="s">
        <v>662</v>
      </c>
      <c r="BC3458">
        <v>41153</v>
      </c>
      <c r="BD3458">
        <v>0</v>
      </c>
      <c r="BE3458">
        <v>0</v>
      </c>
      <c r="BF3458">
        <v>0</v>
      </c>
      <c r="BG3458">
        <v>0</v>
      </c>
      <c r="BH3458">
        <v>0</v>
      </c>
      <c r="BI3458">
        <v>0</v>
      </c>
      <c r="BJ3458">
        <v>0</v>
      </c>
      <c r="BK3458">
        <v>0</v>
      </c>
      <c r="BL3458">
        <v>0</v>
      </c>
      <c r="BM3458">
        <v>0</v>
      </c>
      <c r="BN3458">
        <v>0</v>
      </c>
      <c r="BO3458">
        <v>0</v>
      </c>
      <c r="BP3458">
        <v>0</v>
      </c>
      <c r="BQ3458">
        <v>0</v>
      </c>
      <c r="BR3458">
        <v>0</v>
      </c>
      <c r="BS3458">
        <v>0</v>
      </c>
      <c r="BT3458">
        <v>0</v>
      </c>
      <c r="BU3458">
        <v>0</v>
      </c>
      <c r="BV3458">
        <v>0</v>
      </c>
      <c r="BW3458">
        <v>1376106</v>
      </c>
      <c r="BX3458">
        <v>0</v>
      </c>
      <c r="BY3458">
        <v>0</v>
      </c>
      <c r="BZ3458">
        <v>0</v>
      </c>
      <c r="CA3458">
        <v>0</v>
      </c>
      <c r="CB3458">
        <v>0</v>
      </c>
      <c r="CC3458">
        <v>0</v>
      </c>
      <c r="CD3458">
        <v>1376106</v>
      </c>
      <c r="CE3458">
        <v>1376106</v>
      </c>
      <c r="CF3458">
        <v>1376106</v>
      </c>
      <c r="CG3458">
        <v>0</v>
      </c>
      <c r="CH3458" t="s">
        <v>612</v>
      </c>
      <c r="CI3458" t="s">
        <v>616</v>
      </c>
      <c r="CJ3458" t="s">
        <v>617</v>
      </c>
      <c r="CK3458" t="s">
        <v>617</v>
      </c>
      <c r="CL3458" t="s">
        <v>617</v>
      </c>
      <c r="CM3458" t="s">
        <v>617</v>
      </c>
      <c r="CN3458">
        <v>1376106</v>
      </c>
    </row>
    <row r="3459" spans="1:92" x14ac:dyDescent="0.25">
      <c r="A3459" t="s">
        <v>16988</v>
      </c>
      <c r="B3459" t="s">
        <v>16988</v>
      </c>
      <c r="C3459">
        <v>64</v>
      </c>
      <c r="D3459" t="s">
        <v>597</v>
      </c>
      <c r="E3459">
        <v>67318</v>
      </c>
      <c r="F3459" t="s">
        <v>16866</v>
      </c>
      <c r="G3459" t="s">
        <v>16989</v>
      </c>
      <c r="H3459" t="s">
        <v>16990</v>
      </c>
      <c r="I3459" t="s">
        <v>630</v>
      </c>
      <c r="J3459">
        <v>8771</v>
      </c>
      <c r="K3459">
        <v>9667</v>
      </c>
      <c r="L3459" t="s">
        <v>16991</v>
      </c>
      <c r="M3459" t="s">
        <v>16992</v>
      </c>
      <c r="N3459" t="s">
        <v>3819</v>
      </c>
      <c r="O3459" t="s">
        <v>16993</v>
      </c>
      <c r="P3459" t="s">
        <v>3821</v>
      </c>
      <c r="Q3459" t="s">
        <v>3815</v>
      </c>
      <c r="R3459" t="s">
        <v>3822</v>
      </c>
      <c r="S3459" t="s">
        <v>3800</v>
      </c>
      <c r="T3459" t="s">
        <v>1733</v>
      </c>
      <c r="U3459" t="s">
        <v>3036</v>
      </c>
      <c r="V3459" t="s">
        <v>1577</v>
      </c>
      <c r="W3459">
        <v>43.854869999999998</v>
      </c>
      <c r="X3459">
        <v>-79.035880000000006</v>
      </c>
      <c r="Y3459" t="s">
        <v>612</v>
      </c>
      <c r="Z3459" t="s">
        <v>612</v>
      </c>
      <c r="AA3459" t="s">
        <v>612</v>
      </c>
      <c r="AB3459" t="s">
        <v>612</v>
      </c>
      <c r="AC3459" t="s">
        <v>612</v>
      </c>
      <c r="AD3459" t="s">
        <v>612</v>
      </c>
      <c r="AE3459" t="s">
        <v>612</v>
      </c>
      <c r="AF3459" t="s">
        <v>612</v>
      </c>
      <c r="AG3459" t="s">
        <v>612</v>
      </c>
      <c r="AH3459" t="s">
        <v>612</v>
      </c>
      <c r="AI3459" t="s">
        <v>612</v>
      </c>
      <c r="AJ3459" t="s">
        <v>612</v>
      </c>
      <c r="AK3459" t="s">
        <v>612</v>
      </c>
      <c r="AL3459" t="s">
        <v>612</v>
      </c>
      <c r="AM3459" t="s">
        <v>612</v>
      </c>
      <c r="AN3459" t="s">
        <v>612</v>
      </c>
      <c r="AO3459" t="s">
        <v>612</v>
      </c>
      <c r="AP3459" t="s">
        <v>612</v>
      </c>
      <c r="AQ3459" t="s">
        <v>612</v>
      </c>
      <c r="AR3459" t="s">
        <v>612</v>
      </c>
      <c r="AS3459" t="s">
        <v>612</v>
      </c>
      <c r="AT3459" t="s">
        <v>613</v>
      </c>
      <c r="AU3459" t="s">
        <v>612</v>
      </c>
      <c r="AV3459" t="s">
        <v>635</v>
      </c>
      <c r="AW3459">
        <v>39691</v>
      </c>
      <c r="AX3459">
        <v>396643</v>
      </c>
      <c r="AY3459" t="s">
        <v>621</v>
      </c>
      <c r="AZ3459" t="s">
        <v>143</v>
      </c>
      <c r="BA3459" t="s">
        <v>470</v>
      </c>
      <c r="BB3459" t="s">
        <v>636</v>
      </c>
      <c r="BC3459">
        <v>38961</v>
      </c>
      <c r="BD3459">
        <v>0</v>
      </c>
      <c r="BE3459">
        <v>0</v>
      </c>
      <c r="BF3459">
        <v>0</v>
      </c>
      <c r="BG3459">
        <v>0</v>
      </c>
      <c r="BH3459">
        <v>0</v>
      </c>
      <c r="BI3459">
        <v>0</v>
      </c>
      <c r="BJ3459">
        <v>0</v>
      </c>
      <c r="BK3459">
        <v>0</v>
      </c>
      <c r="BL3459">
        <v>0</v>
      </c>
      <c r="BM3459">
        <v>0</v>
      </c>
      <c r="BN3459">
        <v>396643</v>
      </c>
      <c r="BO3459">
        <v>0</v>
      </c>
      <c r="BP3459">
        <v>0</v>
      </c>
      <c r="BQ3459">
        <v>0</v>
      </c>
      <c r="BR3459">
        <v>0</v>
      </c>
      <c r="BS3459">
        <v>396643</v>
      </c>
      <c r="BT3459">
        <v>0</v>
      </c>
      <c r="BU3459">
        <v>0</v>
      </c>
      <c r="BV3459">
        <v>0</v>
      </c>
      <c r="BW3459">
        <v>0</v>
      </c>
      <c r="BX3459">
        <v>0</v>
      </c>
      <c r="BY3459">
        <v>0</v>
      </c>
      <c r="BZ3459">
        <v>0</v>
      </c>
      <c r="CA3459">
        <v>0</v>
      </c>
      <c r="CB3459">
        <v>0</v>
      </c>
      <c r="CC3459">
        <v>0</v>
      </c>
      <c r="CD3459">
        <v>0</v>
      </c>
      <c r="CE3459">
        <v>396643</v>
      </c>
      <c r="CF3459">
        <v>396643</v>
      </c>
      <c r="CG3459">
        <v>0</v>
      </c>
      <c r="CH3459" t="s">
        <v>612</v>
      </c>
      <c r="CI3459" t="s">
        <v>616</v>
      </c>
      <c r="CJ3459" t="s">
        <v>617</v>
      </c>
      <c r="CK3459" t="s">
        <v>617</v>
      </c>
      <c r="CL3459" t="s">
        <v>617</v>
      </c>
      <c r="CM3459" t="s">
        <v>617</v>
      </c>
      <c r="CN3459">
        <v>0</v>
      </c>
    </row>
    <row r="3460" spans="1:92" x14ac:dyDescent="0.25">
      <c r="A3460" t="s">
        <v>16994</v>
      </c>
      <c r="B3460" t="s">
        <v>16994</v>
      </c>
      <c r="C3460">
        <v>64</v>
      </c>
      <c r="D3460" t="s">
        <v>597</v>
      </c>
      <c r="E3460">
        <v>67318</v>
      </c>
      <c r="F3460" t="s">
        <v>16866</v>
      </c>
      <c r="G3460" t="s">
        <v>8053</v>
      </c>
      <c r="H3460" t="s">
        <v>8053</v>
      </c>
      <c r="I3460" t="s">
        <v>1527</v>
      </c>
      <c r="J3460">
        <v>24531</v>
      </c>
      <c r="K3460">
        <v>19536</v>
      </c>
      <c r="L3460" t="s">
        <v>16995</v>
      </c>
      <c r="M3460" t="s">
        <v>804</v>
      </c>
      <c r="N3460" t="s">
        <v>8050</v>
      </c>
      <c r="O3460" t="s">
        <v>804</v>
      </c>
      <c r="P3460" t="s">
        <v>8052</v>
      </c>
      <c r="Q3460" t="s">
        <v>8053</v>
      </c>
      <c r="R3460" t="s">
        <v>8054</v>
      </c>
      <c r="S3460" t="s">
        <v>8037</v>
      </c>
      <c r="T3460" t="s">
        <v>8038</v>
      </c>
      <c r="U3460" t="s">
        <v>3036</v>
      </c>
      <c r="V3460" t="s">
        <v>1577</v>
      </c>
      <c r="W3460" t="s">
        <v>804</v>
      </c>
      <c r="X3460" t="s">
        <v>804</v>
      </c>
      <c r="Y3460">
        <v>42486</v>
      </c>
      <c r="Z3460" t="s">
        <v>622</v>
      </c>
      <c r="AA3460" t="s">
        <v>787</v>
      </c>
      <c r="AB3460">
        <v>42486</v>
      </c>
      <c r="AC3460" t="s">
        <v>622</v>
      </c>
      <c r="AD3460" t="s">
        <v>787</v>
      </c>
      <c r="AE3460" t="s">
        <v>612</v>
      </c>
      <c r="AF3460" t="s">
        <v>612</v>
      </c>
      <c r="AG3460" t="s">
        <v>612</v>
      </c>
      <c r="AH3460" t="s">
        <v>612</v>
      </c>
      <c r="AI3460" t="s">
        <v>612</v>
      </c>
      <c r="AJ3460" t="s">
        <v>612</v>
      </c>
      <c r="AK3460" t="s">
        <v>612</v>
      </c>
      <c r="AL3460" t="s">
        <v>612</v>
      </c>
      <c r="AM3460" t="s">
        <v>612</v>
      </c>
      <c r="AN3460" t="s">
        <v>612</v>
      </c>
      <c r="AO3460" t="s">
        <v>612</v>
      </c>
      <c r="AP3460" t="s">
        <v>612</v>
      </c>
      <c r="AQ3460" t="s">
        <v>612</v>
      </c>
      <c r="AR3460" t="s">
        <v>612</v>
      </c>
      <c r="AS3460" t="s">
        <v>612</v>
      </c>
      <c r="AT3460" t="s">
        <v>613</v>
      </c>
      <c r="AU3460" t="s">
        <v>612</v>
      </c>
      <c r="AV3460" t="s">
        <v>635</v>
      </c>
      <c r="AW3460">
        <v>42486</v>
      </c>
      <c r="AX3460">
        <v>13265769</v>
      </c>
      <c r="AY3460" t="s">
        <v>621</v>
      </c>
      <c r="AZ3460" t="s">
        <v>663</v>
      </c>
      <c r="BA3460" t="s">
        <v>470</v>
      </c>
      <c r="BB3460" t="s">
        <v>622</v>
      </c>
      <c r="BC3460">
        <v>42248</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13265769</v>
      </c>
      <c r="BX3460">
        <v>0</v>
      </c>
      <c r="BY3460">
        <v>0</v>
      </c>
      <c r="BZ3460">
        <v>0</v>
      </c>
      <c r="CA3460">
        <v>0</v>
      </c>
      <c r="CB3460">
        <v>0</v>
      </c>
      <c r="CC3460">
        <v>0</v>
      </c>
      <c r="CD3460">
        <v>13265769</v>
      </c>
      <c r="CE3460">
        <v>13265769</v>
      </c>
      <c r="CF3460">
        <v>13265769</v>
      </c>
      <c r="CG3460">
        <v>0</v>
      </c>
      <c r="CH3460" t="s">
        <v>612</v>
      </c>
      <c r="CI3460" t="s">
        <v>616</v>
      </c>
      <c r="CJ3460" t="s">
        <v>617</v>
      </c>
      <c r="CK3460" t="s">
        <v>617</v>
      </c>
      <c r="CL3460" t="s">
        <v>617</v>
      </c>
      <c r="CM3460" t="s">
        <v>617</v>
      </c>
      <c r="CN3460">
        <v>13265769</v>
      </c>
    </row>
    <row r="3461" spans="1:92" x14ac:dyDescent="0.25">
      <c r="A3461" t="s">
        <v>16996</v>
      </c>
      <c r="B3461" t="s">
        <v>16997</v>
      </c>
      <c r="C3461">
        <v>64</v>
      </c>
      <c r="D3461" t="s">
        <v>597</v>
      </c>
      <c r="E3461">
        <v>67318</v>
      </c>
      <c r="F3461" t="s">
        <v>16866</v>
      </c>
      <c r="G3461" t="s">
        <v>16998</v>
      </c>
      <c r="H3461" t="s">
        <v>16999</v>
      </c>
      <c r="I3461" t="s">
        <v>779</v>
      </c>
      <c r="J3461">
        <v>24195</v>
      </c>
      <c r="K3461">
        <v>19167</v>
      </c>
      <c r="L3461" t="s">
        <v>17000</v>
      </c>
      <c r="M3461" t="s">
        <v>17001</v>
      </c>
      <c r="N3461" t="s">
        <v>5148</v>
      </c>
      <c r="O3461" t="s">
        <v>17002</v>
      </c>
      <c r="P3461" t="s">
        <v>5150</v>
      </c>
      <c r="Q3461" t="s">
        <v>5151</v>
      </c>
      <c r="R3461" t="s">
        <v>5152</v>
      </c>
      <c r="S3461" t="s">
        <v>4837</v>
      </c>
      <c r="T3461" t="s">
        <v>3087</v>
      </c>
      <c r="U3461" t="s">
        <v>3036</v>
      </c>
      <c r="V3461" t="s">
        <v>1577</v>
      </c>
      <c r="W3461">
        <v>43.967795500000001</v>
      </c>
      <c r="X3461">
        <v>-79.254505100000003</v>
      </c>
      <c r="Y3461">
        <v>40786</v>
      </c>
      <c r="Z3461" t="s">
        <v>977</v>
      </c>
      <c r="AA3461" t="s">
        <v>803</v>
      </c>
      <c r="AB3461" t="s">
        <v>612</v>
      </c>
      <c r="AC3461" t="s">
        <v>612</v>
      </c>
      <c r="AD3461" t="s">
        <v>612</v>
      </c>
      <c r="AE3461">
        <v>40786</v>
      </c>
      <c r="AF3461" t="s">
        <v>977</v>
      </c>
      <c r="AG3461" t="s">
        <v>803</v>
      </c>
      <c r="AH3461" t="s">
        <v>612</v>
      </c>
      <c r="AI3461" t="s">
        <v>612</v>
      </c>
      <c r="AJ3461" t="s">
        <v>612</v>
      </c>
      <c r="AK3461" t="s">
        <v>612</v>
      </c>
      <c r="AL3461" t="s">
        <v>612</v>
      </c>
      <c r="AM3461" t="s">
        <v>612</v>
      </c>
      <c r="AN3461" t="s">
        <v>612</v>
      </c>
      <c r="AO3461" t="s">
        <v>612</v>
      </c>
      <c r="AP3461" t="s">
        <v>612</v>
      </c>
      <c r="AQ3461">
        <v>420</v>
      </c>
      <c r="AR3461" t="s">
        <v>612</v>
      </c>
      <c r="AS3461" t="s">
        <v>612</v>
      </c>
      <c r="AT3461" t="s">
        <v>613</v>
      </c>
      <c r="AU3461" t="s">
        <v>612</v>
      </c>
      <c r="AV3461" t="s">
        <v>635</v>
      </c>
      <c r="AW3461">
        <v>41866</v>
      </c>
      <c r="AX3461">
        <v>13214114</v>
      </c>
      <c r="AY3461" t="s">
        <v>621</v>
      </c>
      <c r="AZ3461" t="s">
        <v>145</v>
      </c>
      <c r="BA3461" t="s">
        <v>15638</v>
      </c>
      <c r="BB3461" t="s">
        <v>622</v>
      </c>
      <c r="BC3461">
        <v>42248</v>
      </c>
      <c r="BD3461">
        <v>0</v>
      </c>
      <c r="BE3461">
        <v>0</v>
      </c>
      <c r="BF3461">
        <v>0</v>
      </c>
      <c r="BG3461">
        <v>0</v>
      </c>
      <c r="BH3461">
        <v>0</v>
      </c>
      <c r="BI3461">
        <v>0</v>
      </c>
      <c r="BJ3461">
        <v>0</v>
      </c>
      <c r="BK3461">
        <v>0</v>
      </c>
      <c r="BL3461">
        <v>0</v>
      </c>
      <c r="BM3461">
        <v>0</v>
      </c>
      <c r="BN3461">
        <v>0</v>
      </c>
      <c r="BO3461">
        <v>0</v>
      </c>
      <c r="BP3461">
        <v>698922</v>
      </c>
      <c r="BQ3461">
        <v>0</v>
      </c>
      <c r="BR3461">
        <v>0</v>
      </c>
      <c r="BS3461">
        <v>698922</v>
      </c>
      <c r="BT3461">
        <v>0</v>
      </c>
      <c r="BU3461">
        <v>0</v>
      </c>
      <c r="BV3461">
        <v>475266</v>
      </c>
      <c r="BW3461">
        <v>0</v>
      </c>
      <c r="BX3461">
        <v>12039926</v>
      </c>
      <c r="BY3461">
        <v>0</v>
      </c>
      <c r="BZ3461">
        <v>0</v>
      </c>
      <c r="CA3461">
        <v>0</v>
      </c>
      <c r="CB3461">
        <v>0</v>
      </c>
      <c r="CC3461">
        <v>0</v>
      </c>
      <c r="CD3461">
        <v>12515192</v>
      </c>
      <c r="CE3461">
        <v>13214114</v>
      </c>
      <c r="CF3461">
        <v>13214114</v>
      </c>
      <c r="CG3461">
        <v>0</v>
      </c>
      <c r="CH3461" t="s">
        <v>612</v>
      </c>
      <c r="CI3461" t="s">
        <v>616</v>
      </c>
      <c r="CJ3461" t="s">
        <v>702</v>
      </c>
      <c r="CK3461" t="s">
        <v>703</v>
      </c>
      <c r="CL3461" t="s">
        <v>617</v>
      </c>
      <c r="CM3461" t="s">
        <v>617</v>
      </c>
      <c r="CN3461">
        <v>12039926</v>
      </c>
    </row>
    <row r="3462" spans="1:92" x14ac:dyDescent="0.25">
      <c r="A3462" t="s">
        <v>17003</v>
      </c>
      <c r="B3462" t="s">
        <v>16997</v>
      </c>
      <c r="C3462">
        <v>64</v>
      </c>
      <c r="D3462" t="s">
        <v>597</v>
      </c>
      <c r="E3462">
        <v>67318</v>
      </c>
      <c r="F3462" t="s">
        <v>16866</v>
      </c>
      <c r="G3462" t="s">
        <v>16998</v>
      </c>
      <c r="H3462" t="s">
        <v>16999</v>
      </c>
      <c r="I3462" t="s">
        <v>779</v>
      </c>
      <c r="J3462">
        <v>24195</v>
      </c>
      <c r="K3462">
        <v>19167</v>
      </c>
      <c r="L3462" t="s">
        <v>17004</v>
      </c>
      <c r="M3462" t="s">
        <v>17001</v>
      </c>
      <c r="N3462" t="s">
        <v>5148</v>
      </c>
      <c r="O3462" t="s">
        <v>17002</v>
      </c>
      <c r="P3462" t="s">
        <v>5150</v>
      </c>
      <c r="Q3462" t="s">
        <v>5151</v>
      </c>
      <c r="R3462" t="s">
        <v>5152</v>
      </c>
      <c r="S3462" t="s">
        <v>4837</v>
      </c>
      <c r="T3462" t="s">
        <v>3087</v>
      </c>
      <c r="U3462" t="s">
        <v>3036</v>
      </c>
      <c r="V3462" t="s">
        <v>1577</v>
      </c>
      <c r="W3462">
        <v>43.967795500000001</v>
      </c>
      <c r="X3462">
        <v>-79.254505100000003</v>
      </c>
      <c r="Y3462">
        <v>41122</v>
      </c>
      <c r="Z3462" t="s">
        <v>803</v>
      </c>
      <c r="AA3462" t="s">
        <v>662</v>
      </c>
      <c r="AB3462">
        <v>41122</v>
      </c>
      <c r="AC3462" t="s">
        <v>803</v>
      </c>
      <c r="AD3462" t="s">
        <v>662</v>
      </c>
      <c r="AE3462" t="s">
        <v>612</v>
      </c>
      <c r="AF3462" t="s">
        <v>612</v>
      </c>
      <c r="AG3462" t="s">
        <v>612</v>
      </c>
      <c r="AH3462" t="s">
        <v>612</v>
      </c>
      <c r="AI3462" t="s">
        <v>612</v>
      </c>
      <c r="AJ3462" t="s">
        <v>612</v>
      </c>
      <c r="AK3462" t="s">
        <v>612</v>
      </c>
      <c r="AL3462" t="s">
        <v>612</v>
      </c>
      <c r="AM3462" t="s">
        <v>612</v>
      </c>
      <c r="AN3462" t="s">
        <v>612</v>
      </c>
      <c r="AO3462" t="s">
        <v>612</v>
      </c>
      <c r="AP3462" t="s">
        <v>612</v>
      </c>
      <c r="AQ3462" t="s">
        <v>612</v>
      </c>
      <c r="AR3462" t="s">
        <v>612</v>
      </c>
      <c r="AS3462" t="s">
        <v>612</v>
      </c>
      <c r="AT3462" t="s">
        <v>612</v>
      </c>
      <c r="AU3462" t="s">
        <v>612</v>
      </c>
      <c r="AV3462" t="s">
        <v>635</v>
      </c>
      <c r="AW3462">
        <v>41122</v>
      </c>
      <c r="AX3462">
        <v>4470000</v>
      </c>
      <c r="AY3462" t="s">
        <v>621</v>
      </c>
      <c r="AZ3462" t="s">
        <v>663</v>
      </c>
      <c r="BA3462" t="s">
        <v>15638</v>
      </c>
      <c r="BB3462" t="s">
        <v>803</v>
      </c>
      <c r="BC3462">
        <v>40787</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4470000</v>
      </c>
      <c r="BX3462">
        <v>0</v>
      </c>
      <c r="BY3462">
        <v>0</v>
      </c>
      <c r="BZ3462">
        <v>0</v>
      </c>
      <c r="CA3462">
        <v>0</v>
      </c>
      <c r="CB3462">
        <v>0</v>
      </c>
      <c r="CC3462">
        <v>0</v>
      </c>
      <c r="CD3462">
        <v>4470000</v>
      </c>
      <c r="CE3462">
        <v>4470000</v>
      </c>
      <c r="CF3462">
        <v>4470000</v>
      </c>
      <c r="CG3462">
        <v>0</v>
      </c>
      <c r="CH3462" t="s">
        <v>612</v>
      </c>
      <c r="CI3462" t="s">
        <v>616</v>
      </c>
      <c r="CJ3462" t="s">
        <v>617</v>
      </c>
      <c r="CK3462" t="s">
        <v>617</v>
      </c>
      <c r="CL3462" t="s">
        <v>617</v>
      </c>
      <c r="CM3462" t="s">
        <v>617</v>
      </c>
      <c r="CN3462">
        <v>4470000</v>
      </c>
    </row>
    <row r="3463" spans="1:92" x14ac:dyDescent="0.25">
      <c r="A3463" t="s">
        <v>17005</v>
      </c>
      <c r="B3463" t="s">
        <v>17005</v>
      </c>
      <c r="C3463">
        <v>64</v>
      </c>
      <c r="D3463" t="s">
        <v>597</v>
      </c>
      <c r="E3463">
        <v>67318</v>
      </c>
      <c r="F3463" t="s">
        <v>16866</v>
      </c>
      <c r="G3463" t="s">
        <v>17006</v>
      </c>
      <c r="H3463" t="s">
        <v>17007</v>
      </c>
      <c r="I3463" t="s">
        <v>667</v>
      </c>
      <c r="J3463">
        <v>10146</v>
      </c>
      <c r="K3463">
        <v>5144</v>
      </c>
      <c r="L3463" t="s">
        <v>17008</v>
      </c>
      <c r="M3463" t="s">
        <v>17009</v>
      </c>
      <c r="N3463" t="s">
        <v>9278</v>
      </c>
      <c r="O3463" t="s">
        <v>17010</v>
      </c>
      <c r="P3463" t="s">
        <v>9280</v>
      </c>
      <c r="Q3463" t="s">
        <v>9281</v>
      </c>
      <c r="R3463" t="s">
        <v>9282</v>
      </c>
      <c r="S3463" t="s">
        <v>9254</v>
      </c>
      <c r="T3463" t="s">
        <v>9255</v>
      </c>
      <c r="U3463" t="s">
        <v>1576</v>
      </c>
      <c r="V3463" t="s">
        <v>1577</v>
      </c>
      <c r="W3463">
        <v>43.424300000000002</v>
      </c>
      <c r="X3463">
        <v>-80.381699999999995</v>
      </c>
      <c r="Y3463" t="s">
        <v>612</v>
      </c>
      <c r="Z3463" t="s">
        <v>612</v>
      </c>
      <c r="AA3463" t="s">
        <v>612</v>
      </c>
      <c r="AB3463" t="s">
        <v>612</v>
      </c>
      <c r="AC3463" t="s">
        <v>612</v>
      </c>
      <c r="AD3463" t="s">
        <v>612</v>
      </c>
      <c r="AE3463" t="s">
        <v>612</v>
      </c>
      <c r="AF3463" t="s">
        <v>612</v>
      </c>
      <c r="AG3463" t="s">
        <v>612</v>
      </c>
      <c r="AH3463" t="s">
        <v>612</v>
      </c>
      <c r="AI3463" t="s">
        <v>612</v>
      </c>
      <c r="AJ3463" t="s">
        <v>612</v>
      </c>
      <c r="AK3463" t="s">
        <v>612</v>
      </c>
      <c r="AL3463" t="s">
        <v>612</v>
      </c>
      <c r="AM3463" t="s">
        <v>612</v>
      </c>
      <c r="AN3463" t="s">
        <v>612</v>
      </c>
      <c r="AO3463" t="s">
        <v>612</v>
      </c>
      <c r="AP3463" t="s">
        <v>612</v>
      </c>
      <c r="AQ3463" t="s">
        <v>612</v>
      </c>
      <c r="AR3463" t="s">
        <v>612</v>
      </c>
      <c r="AS3463" t="s">
        <v>612</v>
      </c>
      <c r="AT3463" t="s">
        <v>613</v>
      </c>
      <c r="AU3463" t="s">
        <v>612</v>
      </c>
      <c r="AV3463" t="s">
        <v>635</v>
      </c>
      <c r="AW3463">
        <v>39691</v>
      </c>
      <c r="AX3463">
        <v>9564344</v>
      </c>
      <c r="AY3463" t="s">
        <v>621</v>
      </c>
      <c r="AZ3463" t="s">
        <v>145</v>
      </c>
      <c r="BA3463" t="s">
        <v>470</v>
      </c>
      <c r="BB3463" t="s">
        <v>694</v>
      </c>
      <c r="BC3463">
        <v>37135</v>
      </c>
      <c r="BD3463">
        <v>0</v>
      </c>
      <c r="BE3463">
        <v>0</v>
      </c>
      <c r="BF3463">
        <v>57000</v>
      </c>
      <c r="BG3463">
        <v>0</v>
      </c>
      <c r="BH3463">
        <v>0</v>
      </c>
      <c r="BI3463">
        <v>0</v>
      </c>
      <c r="BJ3463">
        <v>0</v>
      </c>
      <c r="BK3463">
        <v>0</v>
      </c>
      <c r="BL3463">
        <v>0</v>
      </c>
      <c r="BM3463">
        <v>0</v>
      </c>
      <c r="BN3463">
        <v>0</v>
      </c>
      <c r="BO3463">
        <v>0</v>
      </c>
      <c r="BP3463">
        <v>0</v>
      </c>
      <c r="BQ3463">
        <v>0</v>
      </c>
      <c r="BR3463">
        <v>334191</v>
      </c>
      <c r="BS3463">
        <v>391191</v>
      </c>
      <c r="BT3463">
        <v>9173153</v>
      </c>
      <c r="BU3463">
        <v>0</v>
      </c>
      <c r="BV3463">
        <v>0</v>
      </c>
      <c r="BW3463">
        <v>0</v>
      </c>
      <c r="BX3463">
        <v>0</v>
      </c>
      <c r="BY3463">
        <v>0</v>
      </c>
      <c r="BZ3463">
        <v>0</v>
      </c>
      <c r="CA3463">
        <v>0</v>
      </c>
      <c r="CB3463">
        <v>0</v>
      </c>
      <c r="CC3463">
        <v>0</v>
      </c>
      <c r="CD3463">
        <v>9173153</v>
      </c>
      <c r="CE3463">
        <v>9564344</v>
      </c>
      <c r="CF3463">
        <v>9564344</v>
      </c>
      <c r="CG3463">
        <v>0</v>
      </c>
      <c r="CH3463" t="s">
        <v>612</v>
      </c>
      <c r="CI3463" t="s">
        <v>616</v>
      </c>
      <c r="CJ3463" t="s">
        <v>617</v>
      </c>
      <c r="CK3463" t="s">
        <v>617</v>
      </c>
      <c r="CL3463" t="s">
        <v>617</v>
      </c>
      <c r="CM3463" t="s">
        <v>617</v>
      </c>
      <c r="CN3463">
        <v>0</v>
      </c>
    </row>
    <row r="3464" spans="1:92" x14ac:dyDescent="0.25">
      <c r="A3464" t="s">
        <v>17011</v>
      </c>
      <c r="B3464" t="s">
        <v>17011</v>
      </c>
      <c r="C3464">
        <v>64</v>
      </c>
      <c r="D3464" t="s">
        <v>597</v>
      </c>
      <c r="E3464">
        <v>67318</v>
      </c>
      <c r="F3464" t="s">
        <v>16866</v>
      </c>
      <c r="G3464" t="s">
        <v>4570</v>
      </c>
      <c r="H3464" t="s">
        <v>17012</v>
      </c>
      <c r="I3464" t="s">
        <v>630</v>
      </c>
      <c r="J3464">
        <v>24253</v>
      </c>
      <c r="K3464">
        <v>10096</v>
      </c>
      <c r="L3464" t="s">
        <v>17013</v>
      </c>
      <c r="M3464" t="s">
        <v>17014</v>
      </c>
      <c r="N3464" t="s">
        <v>4567</v>
      </c>
      <c r="O3464" t="s">
        <v>17015</v>
      </c>
      <c r="P3464" t="s">
        <v>4569</v>
      </c>
      <c r="Q3464" t="s">
        <v>4570</v>
      </c>
      <c r="R3464" t="s">
        <v>4571</v>
      </c>
      <c r="S3464" t="s">
        <v>4503</v>
      </c>
      <c r="T3464" t="s">
        <v>4504</v>
      </c>
      <c r="U3464" t="s">
        <v>4479</v>
      </c>
      <c r="V3464" t="s">
        <v>1577</v>
      </c>
      <c r="W3464">
        <v>43.952491899999998</v>
      </c>
      <c r="X3464">
        <v>-78.298239100000004</v>
      </c>
      <c r="Y3464">
        <v>41299</v>
      </c>
      <c r="Z3464" t="s">
        <v>662</v>
      </c>
      <c r="AA3464" t="s">
        <v>662</v>
      </c>
      <c r="AB3464" t="s">
        <v>612</v>
      </c>
      <c r="AC3464" t="s">
        <v>612</v>
      </c>
      <c r="AD3464" t="s">
        <v>612</v>
      </c>
      <c r="AE3464">
        <v>41299</v>
      </c>
      <c r="AF3464" t="s">
        <v>662</v>
      </c>
      <c r="AG3464" t="s">
        <v>662</v>
      </c>
      <c r="AH3464" t="s">
        <v>612</v>
      </c>
      <c r="AI3464" t="s">
        <v>612</v>
      </c>
      <c r="AJ3464" t="s">
        <v>612</v>
      </c>
      <c r="AK3464" t="s">
        <v>612</v>
      </c>
      <c r="AL3464" t="s">
        <v>612</v>
      </c>
      <c r="AM3464" t="s">
        <v>612</v>
      </c>
      <c r="AN3464" t="s">
        <v>612</v>
      </c>
      <c r="AO3464" t="s">
        <v>612</v>
      </c>
      <c r="AP3464" t="s">
        <v>612</v>
      </c>
      <c r="AQ3464" t="s">
        <v>612</v>
      </c>
      <c r="AR3464" t="s">
        <v>612</v>
      </c>
      <c r="AS3464" t="s">
        <v>612</v>
      </c>
      <c r="AT3464" t="s">
        <v>613</v>
      </c>
      <c r="AU3464" t="s">
        <v>612</v>
      </c>
      <c r="AV3464" t="s">
        <v>1076</v>
      </c>
      <c r="AW3464" t="s">
        <v>612</v>
      </c>
      <c r="AX3464">
        <v>0</v>
      </c>
      <c r="AY3464" t="s">
        <v>1076</v>
      </c>
      <c r="AZ3464" t="s">
        <v>1076</v>
      </c>
      <c r="BA3464" t="s">
        <v>15638</v>
      </c>
      <c r="BB3464" t="s">
        <v>1077</v>
      </c>
      <c r="BC3464" t="s">
        <v>1077</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547470</v>
      </c>
      <c r="BY3464">
        <v>0</v>
      </c>
      <c r="BZ3464">
        <v>0</v>
      </c>
      <c r="CA3464">
        <v>0</v>
      </c>
      <c r="CB3464">
        <v>0</v>
      </c>
      <c r="CC3464">
        <v>0</v>
      </c>
      <c r="CD3464">
        <v>547470</v>
      </c>
      <c r="CE3464">
        <v>547470</v>
      </c>
      <c r="CF3464">
        <v>547470</v>
      </c>
      <c r="CG3464">
        <v>0</v>
      </c>
      <c r="CH3464" t="s">
        <v>612</v>
      </c>
      <c r="CI3464" t="s">
        <v>616</v>
      </c>
      <c r="CJ3464" t="s">
        <v>753</v>
      </c>
      <c r="CK3464" t="s">
        <v>703</v>
      </c>
      <c r="CL3464" t="s">
        <v>617</v>
      </c>
      <c r="CM3464" t="s">
        <v>617</v>
      </c>
      <c r="CN3464">
        <v>547470</v>
      </c>
    </row>
    <row r="3465" spans="1:92" x14ac:dyDescent="0.25">
      <c r="A3465" t="s">
        <v>17016</v>
      </c>
      <c r="B3465" t="s">
        <v>17016</v>
      </c>
      <c r="C3465">
        <v>64</v>
      </c>
      <c r="D3465" t="s">
        <v>597</v>
      </c>
      <c r="E3465">
        <v>67318</v>
      </c>
      <c r="F3465" t="s">
        <v>16866</v>
      </c>
      <c r="G3465" t="s">
        <v>15699</v>
      </c>
      <c r="H3465" t="s">
        <v>17017</v>
      </c>
      <c r="I3465" t="s">
        <v>667</v>
      </c>
      <c r="J3465">
        <v>10400</v>
      </c>
      <c r="K3465">
        <v>11096</v>
      </c>
      <c r="L3465" t="s">
        <v>17018</v>
      </c>
      <c r="M3465" t="s">
        <v>17019</v>
      </c>
      <c r="N3465" t="s">
        <v>4832</v>
      </c>
      <c r="O3465" t="s">
        <v>17020</v>
      </c>
      <c r="P3465" t="s">
        <v>4834</v>
      </c>
      <c r="Q3465" t="s">
        <v>4835</v>
      </c>
      <c r="R3465" t="s">
        <v>4836</v>
      </c>
      <c r="S3465" t="s">
        <v>4837</v>
      </c>
      <c r="T3465" t="s">
        <v>3087</v>
      </c>
      <c r="U3465" t="s">
        <v>3036</v>
      </c>
      <c r="V3465" t="s">
        <v>1577</v>
      </c>
      <c r="W3465">
        <v>43.958300000000001</v>
      </c>
      <c r="X3465">
        <v>-79.483800000000002</v>
      </c>
      <c r="Y3465" t="s">
        <v>612</v>
      </c>
      <c r="Z3465" t="s">
        <v>612</v>
      </c>
      <c r="AA3465" t="s">
        <v>612</v>
      </c>
      <c r="AB3465" t="s">
        <v>612</v>
      </c>
      <c r="AC3465" t="s">
        <v>612</v>
      </c>
      <c r="AD3465" t="s">
        <v>612</v>
      </c>
      <c r="AE3465" t="s">
        <v>612</v>
      </c>
      <c r="AF3465" t="s">
        <v>612</v>
      </c>
      <c r="AG3465" t="s">
        <v>612</v>
      </c>
      <c r="AH3465" t="s">
        <v>612</v>
      </c>
      <c r="AI3465" t="s">
        <v>612</v>
      </c>
      <c r="AJ3465" t="s">
        <v>612</v>
      </c>
      <c r="AK3465" t="s">
        <v>612</v>
      </c>
      <c r="AL3465" t="s">
        <v>612</v>
      </c>
      <c r="AM3465" t="s">
        <v>612</v>
      </c>
      <c r="AN3465" t="s">
        <v>612</v>
      </c>
      <c r="AO3465" t="s">
        <v>612</v>
      </c>
      <c r="AP3465" t="s">
        <v>612</v>
      </c>
      <c r="AQ3465" t="s">
        <v>612</v>
      </c>
      <c r="AR3465" t="s">
        <v>612</v>
      </c>
      <c r="AS3465" t="s">
        <v>612</v>
      </c>
      <c r="AT3465" t="s">
        <v>613</v>
      </c>
      <c r="AU3465" t="s">
        <v>612</v>
      </c>
      <c r="AV3465" t="s">
        <v>635</v>
      </c>
      <c r="AW3465">
        <v>39691</v>
      </c>
      <c r="AX3465">
        <v>19182364</v>
      </c>
      <c r="AY3465" t="s">
        <v>621</v>
      </c>
      <c r="AZ3465" t="s">
        <v>145</v>
      </c>
      <c r="BA3465" t="s">
        <v>470</v>
      </c>
      <c r="BB3465" t="s">
        <v>941</v>
      </c>
      <c r="BC3465">
        <v>39692</v>
      </c>
      <c r="BD3465">
        <v>0</v>
      </c>
      <c r="BE3465">
        <v>0</v>
      </c>
      <c r="BF3465">
        <v>3096757</v>
      </c>
      <c r="BG3465">
        <v>0</v>
      </c>
      <c r="BH3465">
        <v>0</v>
      </c>
      <c r="BI3465">
        <v>0</v>
      </c>
      <c r="BJ3465">
        <v>0</v>
      </c>
      <c r="BK3465">
        <v>0</v>
      </c>
      <c r="BL3465">
        <v>0</v>
      </c>
      <c r="BM3465">
        <v>0</v>
      </c>
      <c r="BN3465">
        <v>0</v>
      </c>
      <c r="BO3465">
        <v>0</v>
      </c>
      <c r="BP3465">
        <v>0</v>
      </c>
      <c r="BQ3465">
        <v>0</v>
      </c>
      <c r="BR3465">
        <v>158250</v>
      </c>
      <c r="BS3465">
        <v>3255007</v>
      </c>
      <c r="BT3465">
        <v>15927357</v>
      </c>
      <c r="BU3465">
        <v>0</v>
      </c>
      <c r="BV3465">
        <v>0</v>
      </c>
      <c r="BW3465">
        <v>0</v>
      </c>
      <c r="BX3465">
        <v>0</v>
      </c>
      <c r="BY3465">
        <v>0</v>
      </c>
      <c r="BZ3465">
        <v>0</v>
      </c>
      <c r="CA3465">
        <v>0</v>
      </c>
      <c r="CB3465">
        <v>0</v>
      </c>
      <c r="CC3465">
        <v>0</v>
      </c>
      <c r="CD3465">
        <v>15927357</v>
      </c>
      <c r="CE3465">
        <v>19182364</v>
      </c>
      <c r="CF3465">
        <v>19182364</v>
      </c>
      <c r="CG3465">
        <v>0</v>
      </c>
      <c r="CH3465" t="s">
        <v>612</v>
      </c>
      <c r="CI3465" t="s">
        <v>616</v>
      </c>
      <c r="CJ3465" t="s">
        <v>617</v>
      </c>
      <c r="CK3465" t="s">
        <v>617</v>
      </c>
      <c r="CL3465" t="s">
        <v>617</v>
      </c>
      <c r="CM3465" t="s">
        <v>617</v>
      </c>
      <c r="CN3465">
        <v>0</v>
      </c>
    </row>
    <row r="3466" spans="1:92" x14ac:dyDescent="0.25">
      <c r="A3466" t="s">
        <v>17021</v>
      </c>
      <c r="B3466" t="s">
        <v>17021</v>
      </c>
      <c r="C3466">
        <v>64</v>
      </c>
      <c r="D3466" t="s">
        <v>597</v>
      </c>
      <c r="E3466">
        <v>67318</v>
      </c>
      <c r="F3466" t="s">
        <v>16866</v>
      </c>
      <c r="G3466" t="s">
        <v>17022</v>
      </c>
      <c r="H3466" t="s">
        <v>17023</v>
      </c>
      <c r="I3466" t="s">
        <v>630</v>
      </c>
      <c r="J3466">
        <v>3192</v>
      </c>
      <c r="K3466">
        <v>7100</v>
      </c>
      <c r="L3466" t="s">
        <v>17024</v>
      </c>
      <c r="M3466" t="s">
        <v>17025</v>
      </c>
      <c r="N3466" t="s">
        <v>6774</v>
      </c>
      <c r="O3466" t="s">
        <v>17026</v>
      </c>
      <c r="P3466" t="s">
        <v>6776</v>
      </c>
      <c r="Q3466" t="s">
        <v>6777</v>
      </c>
      <c r="R3466" t="s">
        <v>6778</v>
      </c>
      <c r="S3466" t="s">
        <v>6779</v>
      </c>
      <c r="T3466" t="s">
        <v>6780</v>
      </c>
      <c r="U3466" t="s">
        <v>3036</v>
      </c>
      <c r="V3466" t="s">
        <v>1577</v>
      </c>
      <c r="W3466">
        <v>43.60624</v>
      </c>
      <c r="X3466">
        <v>-79.629660000000001</v>
      </c>
      <c r="Y3466" t="s">
        <v>612</v>
      </c>
      <c r="Z3466" t="s">
        <v>612</v>
      </c>
      <c r="AA3466" t="s">
        <v>612</v>
      </c>
      <c r="AB3466" t="s">
        <v>612</v>
      </c>
      <c r="AC3466" t="s">
        <v>612</v>
      </c>
      <c r="AD3466" t="s">
        <v>612</v>
      </c>
      <c r="AE3466" t="s">
        <v>612</v>
      </c>
      <c r="AF3466" t="s">
        <v>612</v>
      </c>
      <c r="AG3466" t="s">
        <v>612</v>
      </c>
      <c r="AH3466" t="s">
        <v>612</v>
      </c>
      <c r="AI3466" t="s">
        <v>612</v>
      </c>
      <c r="AJ3466" t="s">
        <v>612</v>
      </c>
      <c r="AK3466" t="s">
        <v>612</v>
      </c>
      <c r="AL3466" t="s">
        <v>612</v>
      </c>
      <c r="AM3466" t="s">
        <v>612</v>
      </c>
      <c r="AN3466" t="s">
        <v>612</v>
      </c>
      <c r="AO3466" t="s">
        <v>612</v>
      </c>
      <c r="AP3466" t="s">
        <v>612</v>
      </c>
      <c r="AQ3466" t="s">
        <v>612</v>
      </c>
      <c r="AR3466" t="s">
        <v>612</v>
      </c>
      <c r="AS3466" t="s">
        <v>612</v>
      </c>
      <c r="AT3466" t="s">
        <v>613</v>
      </c>
      <c r="AU3466" t="s">
        <v>612</v>
      </c>
      <c r="AV3466" t="s">
        <v>635</v>
      </c>
      <c r="AW3466">
        <v>39691</v>
      </c>
      <c r="AX3466">
        <v>277529</v>
      </c>
      <c r="AY3466" t="s">
        <v>621</v>
      </c>
      <c r="AZ3466" t="s">
        <v>143</v>
      </c>
      <c r="BA3466" t="s">
        <v>470</v>
      </c>
      <c r="BB3466" t="s">
        <v>636</v>
      </c>
      <c r="BC3466">
        <v>38961</v>
      </c>
      <c r="BD3466">
        <v>0</v>
      </c>
      <c r="BE3466">
        <v>0</v>
      </c>
      <c r="BF3466">
        <v>0</v>
      </c>
      <c r="BG3466">
        <v>0</v>
      </c>
      <c r="BH3466">
        <v>0</v>
      </c>
      <c r="BI3466">
        <v>0</v>
      </c>
      <c r="BJ3466">
        <v>0</v>
      </c>
      <c r="BK3466">
        <v>0</v>
      </c>
      <c r="BL3466">
        <v>0</v>
      </c>
      <c r="BM3466">
        <v>0</v>
      </c>
      <c r="BN3466">
        <v>277529</v>
      </c>
      <c r="BO3466">
        <v>0</v>
      </c>
      <c r="BP3466">
        <v>0</v>
      </c>
      <c r="BQ3466">
        <v>0</v>
      </c>
      <c r="BR3466">
        <v>0</v>
      </c>
      <c r="BS3466">
        <v>277529</v>
      </c>
      <c r="BT3466">
        <v>0</v>
      </c>
      <c r="BU3466">
        <v>0</v>
      </c>
      <c r="BV3466">
        <v>0</v>
      </c>
      <c r="BW3466">
        <v>0</v>
      </c>
      <c r="BX3466">
        <v>0</v>
      </c>
      <c r="BY3466">
        <v>0</v>
      </c>
      <c r="BZ3466">
        <v>0</v>
      </c>
      <c r="CA3466">
        <v>0</v>
      </c>
      <c r="CB3466">
        <v>0</v>
      </c>
      <c r="CC3466">
        <v>0</v>
      </c>
      <c r="CD3466">
        <v>0</v>
      </c>
      <c r="CE3466">
        <v>277529</v>
      </c>
      <c r="CF3466">
        <v>277529</v>
      </c>
      <c r="CG3466">
        <v>0</v>
      </c>
      <c r="CH3466" t="s">
        <v>612</v>
      </c>
      <c r="CI3466" t="s">
        <v>616</v>
      </c>
      <c r="CJ3466" t="s">
        <v>617</v>
      </c>
      <c r="CK3466" t="s">
        <v>617</v>
      </c>
      <c r="CL3466" t="s">
        <v>617</v>
      </c>
      <c r="CM3466" t="s">
        <v>617</v>
      </c>
      <c r="CN3466">
        <v>0</v>
      </c>
    </row>
    <row r="3467" spans="1:92" x14ac:dyDescent="0.25">
      <c r="A3467" t="s">
        <v>17027</v>
      </c>
      <c r="B3467" t="s">
        <v>17027</v>
      </c>
      <c r="C3467">
        <v>64</v>
      </c>
      <c r="D3467" t="s">
        <v>597</v>
      </c>
      <c r="E3467">
        <v>67318</v>
      </c>
      <c r="F3467" t="s">
        <v>16866</v>
      </c>
      <c r="G3467" t="s">
        <v>16756</v>
      </c>
      <c r="H3467" t="s">
        <v>16757</v>
      </c>
      <c r="I3467" t="s">
        <v>630</v>
      </c>
      <c r="J3467">
        <v>3770</v>
      </c>
      <c r="K3467">
        <v>7506</v>
      </c>
      <c r="L3467" t="s">
        <v>17028</v>
      </c>
      <c r="M3467" t="s">
        <v>17029</v>
      </c>
      <c r="N3467" t="s">
        <v>8774</v>
      </c>
      <c r="O3467" t="s">
        <v>17030</v>
      </c>
      <c r="P3467" t="s">
        <v>8776</v>
      </c>
      <c r="Q3467" t="s">
        <v>8777</v>
      </c>
      <c r="R3467" t="s">
        <v>8778</v>
      </c>
      <c r="S3467" t="s">
        <v>8746</v>
      </c>
      <c r="T3467" t="s">
        <v>8747</v>
      </c>
      <c r="U3467" t="s">
        <v>2564</v>
      </c>
      <c r="V3467" t="s">
        <v>1577</v>
      </c>
      <c r="W3467">
        <v>43.107579999999999</v>
      </c>
      <c r="X3467">
        <v>-79.093850000000003</v>
      </c>
      <c r="Y3467" t="s">
        <v>612</v>
      </c>
      <c r="Z3467" t="s">
        <v>612</v>
      </c>
      <c r="AA3467" t="s">
        <v>612</v>
      </c>
      <c r="AB3467" t="s">
        <v>612</v>
      </c>
      <c r="AC3467" t="s">
        <v>612</v>
      </c>
      <c r="AD3467" t="s">
        <v>612</v>
      </c>
      <c r="AE3467" t="s">
        <v>612</v>
      </c>
      <c r="AF3467" t="s">
        <v>612</v>
      </c>
      <c r="AG3467" t="s">
        <v>612</v>
      </c>
      <c r="AH3467" t="s">
        <v>612</v>
      </c>
      <c r="AI3467" t="s">
        <v>612</v>
      </c>
      <c r="AJ3467" t="s">
        <v>612</v>
      </c>
      <c r="AK3467" t="s">
        <v>612</v>
      </c>
      <c r="AL3467" t="s">
        <v>612</v>
      </c>
      <c r="AM3467" t="s">
        <v>612</v>
      </c>
      <c r="AN3467" t="s">
        <v>612</v>
      </c>
      <c r="AO3467" t="s">
        <v>612</v>
      </c>
      <c r="AP3467" t="s">
        <v>612</v>
      </c>
      <c r="AQ3467" t="s">
        <v>612</v>
      </c>
      <c r="AR3467" t="s">
        <v>612</v>
      </c>
      <c r="AS3467" t="s">
        <v>612</v>
      </c>
      <c r="AT3467" t="s">
        <v>613</v>
      </c>
      <c r="AU3467" t="s">
        <v>612</v>
      </c>
      <c r="AV3467" t="s">
        <v>635</v>
      </c>
      <c r="AW3467">
        <v>39691</v>
      </c>
      <c r="AX3467">
        <v>362784</v>
      </c>
      <c r="AY3467" t="s">
        <v>621</v>
      </c>
      <c r="AZ3467" t="s">
        <v>143</v>
      </c>
      <c r="BA3467" t="s">
        <v>470</v>
      </c>
      <c r="BB3467" t="s">
        <v>636</v>
      </c>
      <c r="BC3467">
        <v>38961</v>
      </c>
      <c r="BD3467">
        <v>0</v>
      </c>
      <c r="BE3467">
        <v>0</v>
      </c>
      <c r="BF3467">
        <v>0</v>
      </c>
      <c r="BG3467">
        <v>0</v>
      </c>
      <c r="BH3467">
        <v>0</v>
      </c>
      <c r="BI3467">
        <v>0</v>
      </c>
      <c r="BJ3467">
        <v>0</v>
      </c>
      <c r="BK3467">
        <v>0</v>
      </c>
      <c r="BL3467">
        <v>0</v>
      </c>
      <c r="BM3467">
        <v>0</v>
      </c>
      <c r="BN3467">
        <v>362784</v>
      </c>
      <c r="BO3467">
        <v>0</v>
      </c>
      <c r="BP3467">
        <v>0</v>
      </c>
      <c r="BQ3467">
        <v>0</v>
      </c>
      <c r="BR3467">
        <v>0</v>
      </c>
      <c r="BS3467">
        <v>362784</v>
      </c>
      <c r="BT3467">
        <v>0</v>
      </c>
      <c r="BU3467">
        <v>0</v>
      </c>
      <c r="BV3467">
        <v>0</v>
      </c>
      <c r="BW3467">
        <v>0</v>
      </c>
      <c r="BX3467">
        <v>0</v>
      </c>
      <c r="BY3467">
        <v>0</v>
      </c>
      <c r="BZ3467">
        <v>0</v>
      </c>
      <c r="CA3467">
        <v>0</v>
      </c>
      <c r="CB3467">
        <v>0</v>
      </c>
      <c r="CC3467">
        <v>0</v>
      </c>
      <c r="CD3467">
        <v>0</v>
      </c>
      <c r="CE3467">
        <v>362784</v>
      </c>
      <c r="CF3467">
        <v>362784</v>
      </c>
      <c r="CG3467">
        <v>0</v>
      </c>
      <c r="CH3467" t="s">
        <v>612</v>
      </c>
      <c r="CI3467" t="s">
        <v>616</v>
      </c>
      <c r="CJ3467" t="s">
        <v>617</v>
      </c>
      <c r="CK3467" t="s">
        <v>617</v>
      </c>
      <c r="CL3467" t="s">
        <v>617</v>
      </c>
      <c r="CM3467" t="s">
        <v>617</v>
      </c>
      <c r="CN3467">
        <v>0</v>
      </c>
    </row>
    <row r="3468" spans="1:92" x14ac:dyDescent="0.25">
      <c r="A3468" t="s">
        <v>17031</v>
      </c>
      <c r="B3468" t="s">
        <v>17031</v>
      </c>
      <c r="C3468">
        <v>64</v>
      </c>
      <c r="D3468" t="s">
        <v>597</v>
      </c>
      <c r="E3468">
        <v>67318</v>
      </c>
      <c r="F3468" t="s">
        <v>16866</v>
      </c>
      <c r="G3468" t="s">
        <v>17032</v>
      </c>
      <c r="H3468" t="s">
        <v>17033</v>
      </c>
      <c r="I3468" t="s">
        <v>667</v>
      </c>
      <c r="J3468">
        <v>8757</v>
      </c>
      <c r="K3468">
        <v>5123</v>
      </c>
      <c r="L3468" t="s">
        <v>17034</v>
      </c>
      <c r="M3468" t="s">
        <v>17035</v>
      </c>
      <c r="N3468" t="s">
        <v>3795</v>
      </c>
      <c r="O3468" t="s">
        <v>17036</v>
      </c>
      <c r="P3468" t="s">
        <v>3797</v>
      </c>
      <c r="Q3468" t="s">
        <v>3798</v>
      </c>
      <c r="R3468" t="s">
        <v>3799</v>
      </c>
      <c r="S3468" t="s">
        <v>3800</v>
      </c>
      <c r="T3468" t="s">
        <v>1733</v>
      </c>
      <c r="U3468" t="s">
        <v>3036</v>
      </c>
      <c r="V3468" t="s">
        <v>1577</v>
      </c>
      <c r="W3468">
        <v>43.917900000000003</v>
      </c>
      <c r="X3468">
        <v>-78.957300000000004</v>
      </c>
      <c r="Y3468" t="s">
        <v>612</v>
      </c>
      <c r="Z3468" t="s">
        <v>612</v>
      </c>
      <c r="AA3468" t="s">
        <v>612</v>
      </c>
      <c r="AB3468" t="s">
        <v>612</v>
      </c>
      <c r="AC3468" t="s">
        <v>612</v>
      </c>
      <c r="AD3468" t="s">
        <v>612</v>
      </c>
      <c r="AE3468" t="s">
        <v>612</v>
      </c>
      <c r="AF3468" t="s">
        <v>612</v>
      </c>
      <c r="AG3468" t="s">
        <v>612</v>
      </c>
      <c r="AH3468" t="s">
        <v>612</v>
      </c>
      <c r="AI3468" t="s">
        <v>612</v>
      </c>
      <c r="AJ3468" t="s">
        <v>612</v>
      </c>
      <c r="AK3468" t="s">
        <v>612</v>
      </c>
      <c r="AL3468" t="s">
        <v>612</v>
      </c>
      <c r="AM3468" t="s">
        <v>612</v>
      </c>
      <c r="AN3468" t="s">
        <v>612</v>
      </c>
      <c r="AO3468" t="s">
        <v>612</v>
      </c>
      <c r="AP3468" t="s">
        <v>612</v>
      </c>
      <c r="AQ3468">
        <v>104</v>
      </c>
      <c r="AR3468" t="s">
        <v>612</v>
      </c>
      <c r="AS3468" t="s">
        <v>612</v>
      </c>
      <c r="AT3468" t="s">
        <v>613</v>
      </c>
      <c r="AU3468" t="s">
        <v>612</v>
      </c>
      <c r="AV3468" t="s">
        <v>1076</v>
      </c>
      <c r="AW3468" t="s">
        <v>612</v>
      </c>
      <c r="AX3468">
        <v>0</v>
      </c>
      <c r="AY3468" t="s">
        <v>1076</v>
      </c>
      <c r="AZ3468" t="s">
        <v>1076</v>
      </c>
      <c r="BA3468" t="s">
        <v>460</v>
      </c>
      <c r="BB3468" t="s">
        <v>1077</v>
      </c>
      <c r="BC3468" t="s">
        <v>1077</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v>0</v>
      </c>
      <c r="CG3468">
        <v>0</v>
      </c>
      <c r="CH3468" t="s">
        <v>612</v>
      </c>
      <c r="CI3468" t="s">
        <v>616</v>
      </c>
      <c r="CJ3468" t="s">
        <v>617</v>
      </c>
      <c r="CK3468" t="s">
        <v>617</v>
      </c>
      <c r="CL3468" t="s">
        <v>617</v>
      </c>
      <c r="CM3468" t="s">
        <v>617</v>
      </c>
      <c r="CN3468">
        <v>0</v>
      </c>
    </row>
    <row r="3469" spans="1:92" x14ac:dyDescent="0.25">
      <c r="A3469" t="s">
        <v>17037</v>
      </c>
      <c r="B3469" t="s">
        <v>17037</v>
      </c>
      <c r="C3469">
        <v>64</v>
      </c>
      <c r="D3469" t="s">
        <v>597</v>
      </c>
      <c r="E3469">
        <v>67318</v>
      </c>
      <c r="F3469" t="s">
        <v>16866</v>
      </c>
      <c r="G3469" t="s">
        <v>17032</v>
      </c>
      <c r="H3469" t="s">
        <v>17033</v>
      </c>
      <c r="I3469" t="s">
        <v>667</v>
      </c>
      <c r="J3469">
        <v>8774</v>
      </c>
      <c r="K3469">
        <v>5123</v>
      </c>
      <c r="L3469" t="s">
        <v>17034</v>
      </c>
      <c r="M3469" t="s">
        <v>17035</v>
      </c>
      <c r="N3469" t="s">
        <v>3795</v>
      </c>
      <c r="O3469" t="s">
        <v>17036</v>
      </c>
      <c r="P3469" t="s">
        <v>3797</v>
      </c>
      <c r="Q3469" t="s">
        <v>3798</v>
      </c>
      <c r="R3469" t="s">
        <v>3799</v>
      </c>
      <c r="S3469" t="s">
        <v>3800</v>
      </c>
      <c r="T3469" t="s">
        <v>1733</v>
      </c>
      <c r="U3469" t="s">
        <v>3036</v>
      </c>
      <c r="V3469" t="s">
        <v>1577</v>
      </c>
      <c r="W3469">
        <v>43.9178</v>
      </c>
      <c r="X3469">
        <v>-78.957300000000004</v>
      </c>
      <c r="Y3469" t="s">
        <v>612</v>
      </c>
      <c r="Z3469" t="s">
        <v>612</v>
      </c>
      <c r="AA3469" t="s">
        <v>612</v>
      </c>
      <c r="AB3469" t="s">
        <v>612</v>
      </c>
      <c r="AC3469" t="s">
        <v>612</v>
      </c>
      <c r="AD3469" t="s">
        <v>612</v>
      </c>
      <c r="AE3469" t="s">
        <v>612</v>
      </c>
      <c r="AF3469" t="s">
        <v>612</v>
      </c>
      <c r="AG3469" t="s">
        <v>612</v>
      </c>
      <c r="AH3469" t="s">
        <v>612</v>
      </c>
      <c r="AI3469" t="s">
        <v>612</v>
      </c>
      <c r="AJ3469" t="s">
        <v>612</v>
      </c>
      <c r="AK3469" t="s">
        <v>612</v>
      </c>
      <c r="AL3469" t="s">
        <v>612</v>
      </c>
      <c r="AM3469" t="s">
        <v>612</v>
      </c>
      <c r="AN3469" t="s">
        <v>612</v>
      </c>
      <c r="AO3469" t="s">
        <v>612</v>
      </c>
      <c r="AP3469" t="s">
        <v>612</v>
      </c>
      <c r="AQ3469">
        <v>195</v>
      </c>
      <c r="AR3469" t="s">
        <v>612</v>
      </c>
      <c r="AS3469" t="s">
        <v>612</v>
      </c>
      <c r="AT3469" t="s">
        <v>613</v>
      </c>
      <c r="AU3469" t="s">
        <v>612</v>
      </c>
      <c r="AV3469" t="s">
        <v>635</v>
      </c>
      <c r="AW3469">
        <v>39691</v>
      </c>
      <c r="AX3469">
        <v>1935843</v>
      </c>
      <c r="AY3469" t="s">
        <v>621</v>
      </c>
      <c r="AZ3469" t="s">
        <v>140</v>
      </c>
      <c r="BA3469" t="s">
        <v>470</v>
      </c>
      <c r="BB3469" t="s">
        <v>824</v>
      </c>
      <c r="BC3469">
        <v>39326</v>
      </c>
      <c r="BD3469">
        <v>0</v>
      </c>
      <c r="BE3469">
        <v>0</v>
      </c>
      <c r="BF3469">
        <v>0</v>
      </c>
      <c r="BG3469">
        <v>0</v>
      </c>
      <c r="BH3469">
        <v>0</v>
      </c>
      <c r="BI3469">
        <v>0</v>
      </c>
      <c r="BJ3469">
        <v>0</v>
      </c>
      <c r="BK3469">
        <v>0</v>
      </c>
      <c r="BL3469">
        <v>0</v>
      </c>
      <c r="BM3469">
        <v>0</v>
      </c>
      <c r="BN3469">
        <v>0</v>
      </c>
      <c r="BO3469">
        <v>0</v>
      </c>
      <c r="BP3469">
        <v>0</v>
      </c>
      <c r="BQ3469">
        <v>0</v>
      </c>
      <c r="BR3469">
        <v>1850000</v>
      </c>
      <c r="BS3469">
        <v>1850000</v>
      </c>
      <c r="BT3469">
        <v>85843</v>
      </c>
      <c r="BU3469">
        <v>0</v>
      </c>
      <c r="BV3469">
        <v>0</v>
      </c>
      <c r="BW3469">
        <v>0</v>
      </c>
      <c r="BX3469">
        <v>0</v>
      </c>
      <c r="BY3469">
        <v>0</v>
      </c>
      <c r="BZ3469">
        <v>0</v>
      </c>
      <c r="CA3469">
        <v>0</v>
      </c>
      <c r="CB3469">
        <v>0</v>
      </c>
      <c r="CC3469">
        <v>0</v>
      </c>
      <c r="CD3469">
        <v>85843</v>
      </c>
      <c r="CE3469">
        <v>1935843</v>
      </c>
      <c r="CF3469">
        <v>1935843</v>
      </c>
      <c r="CG3469">
        <v>0</v>
      </c>
      <c r="CH3469" t="s">
        <v>612</v>
      </c>
      <c r="CI3469" t="s">
        <v>616</v>
      </c>
      <c r="CJ3469" t="s">
        <v>617</v>
      </c>
      <c r="CK3469" t="s">
        <v>617</v>
      </c>
      <c r="CL3469" t="s">
        <v>617</v>
      </c>
      <c r="CM3469" t="s">
        <v>617</v>
      </c>
      <c r="CN3469">
        <v>0</v>
      </c>
    </row>
    <row r="3470" spans="1:92" x14ac:dyDescent="0.25">
      <c r="A3470" t="s">
        <v>17038</v>
      </c>
      <c r="B3470" t="s">
        <v>17038</v>
      </c>
      <c r="C3470">
        <v>64</v>
      </c>
      <c r="D3470" t="s">
        <v>597</v>
      </c>
      <c r="E3470">
        <v>67318</v>
      </c>
      <c r="F3470" t="s">
        <v>16866</v>
      </c>
      <c r="G3470" t="s">
        <v>17039</v>
      </c>
      <c r="H3470" t="s">
        <v>17040</v>
      </c>
      <c r="I3470" t="s">
        <v>630</v>
      </c>
      <c r="J3470">
        <v>8284</v>
      </c>
      <c r="K3470">
        <v>9325</v>
      </c>
      <c r="L3470" t="s">
        <v>17041</v>
      </c>
      <c r="M3470" t="s">
        <v>17042</v>
      </c>
      <c r="N3470" t="s">
        <v>6317</v>
      </c>
      <c r="O3470" t="s">
        <v>17043</v>
      </c>
      <c r="P3470" t="s">
        <v>6319</v>
      </c>
      <c r="Q3470" t="s">
        <v>6320</v>
      </c>
      <c r="R3470" t="s">
        <v>6321</v>
      </c>
      <c r="S3470" t="s">
        <v>5794</v>
      </c>
      <c r="T3470" t="s">
        <v>5795</v>
      </c>
      <c r="U3470" t="s">
        <v>2564</v>
      </c>
      <c r="V3470" t="s">
        <v>1577</v>
      </c>
      <c r="W3470">
        <v>44.757341609999997</v>
      </c>
      <c r="X3470">
        <v>-80.05360254</v>
      </c>
      <c r="Y3470" t="s">
        <v>612</v>
      </c>
      <c r="Z3470" t="s">
        <v>612</v>
      </c>
      <c r="AA3470" t="s">
        <v>612</v>
      </c>
      <c r="AB3470" t="s">
        <v>612</v>
      </c>
      <c r="AC3470" t="s">
        <v>612</v>
      </c>
      <c r="AD3470" t="s">
        <v>612</v>
      </c>
      <c r="AE3470" t="s">
        <v>612</v>
      </c>
      <c r="AF3470" t="s">
        <v>612</v>
      </c>
      <c r="AG3470" t="s">
        <v>612</v>
      </c>
      <c r="AH3470" t="s">
        <v>612</v>
      </c>
      <c r="AI3470" t="s">
        <v>612</v>
      </c>
      <c r="AJ3470" t="s">
        <v>612</v>
      </c>
      <c r="AK3470" t="s">
        <v>612</v>
      </c>
      <c r="AL3470" t="s">
        <v>612</v>
      </c>
      <c r="AM3470" t="s">
        <v>612</v>
      </c>
      <c r="AN3470" t="s">
        <v>612</v>
      </c>
      <c r="AO3470" t="s">
        <v>612</v>
      </c>
      <c r="AP3470" t="s">
        <v>612</v>
      </c>
      <c r="AQ3470" t="s">
        <v>612</v>
      </c>
      <c r="AR3470" t="s">
        <v>612</v>
      </c>
      <c r="AS3470" t="s">
        <v>612</v>
      </c>
      <c r="AT3470" t="s">
        <v>613</v>
      </c>
      <c r="AU3470" t="s">
        <v>612</v>
      </c>
      <c r="AV3470" t="s">
        <v>614</v>
      </c>
      <c r="AW3470" t="s">
        <v>612</v>
      </c>
      <c r="AX3470">
        <v>1007316</v>
      </c>
      <c r="AY3470" t="s">
        <v>621</v>
      </c>
      <c r="AZ3470" t="s">
        <v>143</v>
      </c>
      <c r="BA3470" t="s">
        <v>701</v>
      </c>
      <c r="BB3470" t="s">
        <v>803</v>
      </c>
      <c r="BC3470">
        <v>40787</v>
      </c>
      <c r="BD3470">
        <v>7316</v>
      </c>
      <c r="BE3470">
        <v>0</v>
      </c>
      <c r="BF3470">
        <v>0</v>
      </c>
      <c r="BG3470">
        <v>0</v>
      </c>
      <c r="BH3470">
        <v>0</v>
      </c>
      <c r="BI3470">
        <v>0</v>
      </c>
      <c r="BJ3470">
        <v>0</v>
      </c>
      <c r="BK3470">
        <v>0</v>
      </c>
      <c r="BL3470">
        <v>0</v>
      </c>
      <c r="BM3470">
        <v>0</v>
      </c>
      <c r="BN3470">
        <v>0</v>
      </c>
      <c r="BO3470">
        <v>0</v>
      </c>
      <c r="BP3470">
        <v>0</v>
      </c>
      <c r="BQ3470">
        <v>0</v>
      </c>
      <c r="BR3470">
        <v>0</v>
      </c>
      <c r="BS3470">
        <v>7316</v>
      </c>
      <c r="BT3470">
        <v>0</v>
      </c>
      <c r="BU3470">
        <v>0</v>
      </c>
      <c r="BV3470">
        <v>0</v>
      </c>
      <c r="BW3470">
        <v>0</v>
      </c>
      <c r="BX3470">
        <v>0</v>
      </c>
      <c r="BY3470">
        <v>1000000</v>
      </c>
      <c r="BZ3470">
        <v>0</v>
      </c>
      <c r="CA3470">
        <v>0</v>
      </c>
      <c r="CB3470">
        <v>0</v>
      </c>
      <c r="CC3470">
        <v>0</v>
      </c>
      <c r="CD3470">
        <v>1000000</v>
      </c>
      <c r="CE3470">
        <v>1007316</v>
      </c>
      <c r="CF3470">
        <v>1007316</v>
      </c>
      <c r="CG3470">
        <v>0</v>
      </c>
      <c r="CH3470" t="s">
        <v>612</v>
      </c>
      <c r="CI3470" t="s">
        <v>616</v>
      </c>
      <c r="CJ3470" t="s">
        <v>617</v>
      </c>
      <c r="CK3470" t="s">
        <v>617</v>
      </c>
      <c r="CL3470" t="s">
        <v>617</v>
      </c>
      <c r="CM3470" t="s">
        <v>617</v>
      </c>
      <c r="CN3470">
        <v>0</v>
      </c>
    </row>
    <row r="3471" spans="1:92" x14ac:dyDescent="0.25">
      <c r="A3471" t="s">
        <v>17044</v>
      </c>
      <c r="B3471" t="s">
        <v>17044</v>
      </c>
      <c r="C3471">
        <v>64</v>
      </c>
      <c r="D3471" t="s">
        <v>597</v>
      </c>
      <c r="E3471">
        <v>67318</v>
      </c>
      <c r="F3471" t="s">
        <v>16866</v>
      </c>
      <c r="G3471" t="s">
        <v>17045</v>
      </c>
      <c r="H3471" t="s">
        <v>17046</v>
      </c>
      <c r="I3471" t="s">
        <v>667</v>
      </c>
      <c r="J3471">
        <v>3929</v>
      </c>
      <c r="K3471">
        <v>7627</v>
      </c>
      <c r="L3471" t="s">
        <v>17047</v>
      </c>
      <c r="M3471" t="s">
        <v>17048</v>
      </c>
      <c r="N3471" t="s">
        <v>6774</v>
      </c>
      <c r="O3471" t="s">
        <v>17049</v>
      </c>
      <c r="P3471" t="s">
        <v>6776</v>
      </c>
      <c r="Q3471" t="s">
        <v>6777</v>
      </c>
      <c r="R3471" t="s">
        <v>6778</v>
      </c>
      <c r="S3471" t="s">
        <v>6779</v>
      </c>
      <c r="T3471" t="s">
        <v>6780</v>
      </c>
      <c r="U3471" t="s">
        <v>3036</v>
      </c>
      <c r="V3471" t="s">
        <v>1577</v>
      </c>
      <c r="W3471">
        <v>43.614730000000002</v>
      </c>
      <c r="X3471">
        <v>-79.747789999999995</v>
      </c>
      <c r="Y3471" t="s">
        <v>612</v>
      </c>
      <c r="Z3471" t="s">
        <v>612</v>
      </c>
      <c r="AA3471" t="s">
        <v>612</v>
      </c>
      <c r="AB3471" t="s">
        <v>612</v>
      </c>
      <c r="AC3471" t="s">
        <v>612</v>
      </c>
      <c r="AD3471" t="s">
        <v>612</v>
      </c>
      <c r="AE3471" t="s">
        <v>612</v>
      </c>
      <c r="AF3471" t="s">
        <v>612</v>
      </c>
      <c r="AG3471" t="s">
        <v>612</v>
      </c>
      <c r="AH3471" t="s">
        <v>612</v>
      </c>
      <c r="AI3471" t="s">
        <v>612</v>
      </c>
      <c r="AJ3471" t="s">
        <v>612</v>
      </c>
      <c r="AK3471" t="s">
        <v>612</v>
      </c>
      <c r="AL3471" t="s">
        <v>612</v>
      </c>
      <c r="AM3471" t="s">
        <v>612</v>
      </c>
      <c r="AN3471" t="s">
        <v>612</v>
      </c>
      <c r="AO3471" t="s">
        <v>612</v>
      </c>
      <c r="AP3471" t="s">
        <v>612</v>
      </c>
      <c r="AQ3471" t="s">
        <v>612</v>
      </c>
      <c r="AR3471" t="s">
        <v>612</v>
      </c>
      <c r="AS3471" t="s">
        <v>612</v>
      </c>
      <c r="AT3471" t="s">
        <v>613</v>
      </c>
      <c r="AU3471" t="s">
        <v>612</v>
      </c>
      <c r="AV3471" t="s">
        <v>635</v>
      </c>
      <c r="AW3471">
        <v>39691</v>
      </c>
      <c r="AX3471">
        <v>3225339</v>
      </c>
      <c r="AY3471" t="s">
        <v>621</v>
      </c>
      <c r="AZ3471" t="s">
        <v>140</v>
      </c>
      <c r="BA3471" t="s">
        <v>470</v>
      </c>
      <c r="BB3471" t="s">
        <v>636</v>
      </c>
      <c r="BC3471">
        <v>38961</v>
      </c>
      <c r="BD3471">
        <v>0</v>
      </c>
      <c r="BE3471">
        <v>0</v>
      </c>
      <c r="BF3471">
        <v>0</v>
      </c>
      <c r="BG3471">
        <v>0</v>
      </c>
      <c r="BH3471">
        <v>0</v>
      </c>
      <c r="BI3471">
        <v>0</v>
      </c>
      <c r="BJ3471">
        <v>0</v>
      </c>
      <c r="BK3471">
        <v>0</v>
      </c>
      <c r="BL3471">
        <v>0</v>
      </c>
      <c r="BM3471">
        <v>0</v>
      </c>
      <c r="BN3471">
        <v>0</v>
      </c>
      <c r="BO3471">
        <v>0</v>
      </c>
      <c r="BP3471">
        <v>0</v>
      </c>
      <c r="BQ3471">
        <v>0</v>
      </c>
      <c r="BR3471">
        <v>384369</v>
      </c>
      <c r="BS3471">
        <v>384369</v>
      </c>
      <c r="BT3471">
        <v>2840970</v>
      </c>
      <c r="BU3471">
        <v>0</v>
      </c>
      <c r="BV3471">
        <v>0</v>
      </c>
      <c r="BW3471">
        <v>0</v>
      </c>
      <c r="BX3471">
        <v>0</v>
      </c>
      <c r="BY3471">
        <v>0</v>
      </c>
      <c r="BZ3471">
        <v>0</v>
      </c>
      <c r="CA3471">
        <v>0</v>
      </c>
      <c r="CB3471">
        <v>0</v>
      </c>
      <c r="CC3471">
        <v>0</v>
      </c>
      <c r="CD3471">
        <v>2840970</v>
      </c>
      <c r="CE3471">
        <v>3225339</v>
      </c>
      <c r="CF3471">
        <v>3225339</v>
      </c>
      <c r="CG3471">
        <v>0</v>
      </c>
      <c r="CH3471" t="s">
        <v>612</v>
      </c>
      <c r="CI3471" t="s">
        <v>616</v>
      </c>
      <c r="CJ3471" t="s">
        <v>617</v>
      </c>
      <c r="CK3471" t="s">
        <v>617</v>
      </c>
      <c r="CL3471" t="s">
        <v>617</v>
      </c>
      <c r="CM3471" t="s">
        <v>617</v>
      </c>
      <c r="CN3471">
        <v>0</v>
      </c>
    </row>
    <row r="3472" spans="1:92" x14ac:dyDescent="0.25">
      <c r="A3472" t="s">
        <v>17050</v>
      </c>
      <c r="B3472" t="s">
        <v>17050</v>
      </c>
      <c r="C3472">
        <v>64</v>
      </c>
      <c r="D3472" t="s">
        <v>597</v>
      </c>
      <c r="E3472">
        <v>67318</v>
      </c>
      <c r="F3472" t="s">
        <v>16866</v>
      </c>
      <c r="G3472" t="s">
        <v>16776</v>
      </c>
      <c r="H3472" t="s">
        <v>16777</v>
      </c>
      <c r="I3472" t="s">
        <v>630</v>
      </c>
      <c r="J3472">
        <v>3081</v>
      </c>
      <c r="K3472">
        <v>7024</v>
      </c>
      <c r="L3472" t="s">
        <v>17051</v>
      </c>
      <c r="M3472" t="s">
        <v>17052</v>
      </c>
      <c r="N3472" t="s">
        <v>6787</v>
      </c>
      <c r="O3472" t="s">
        <v>17053</v>
      </c>
      <c r="P3472" t="s">
        <v>6789</v>
      </c>
      <c r="Q3472" t="s">
        <v>6790</v>
      </c>
      <c r="R3472" t="s">
        <v>6791</v>
      </c>
      <c r="S3472" t="s">
        <v>6779</v>
      </c>
      <c r="T3472" t="s">
        <v>6780</v>
      </c>
      <c r="U3472" t="s">
        <v>3036</v>
      </c>
      <c r="V3472" t="s">
        <v>1577</v>
      </c>
      <c r="W3472">
        <v>43.710639999999998</v>
      </c>
      <c r="X3472">
        <v>-79.736540000000005</v>
      </c>
      <c r="Y3472" t="s">
        <v>612</v>
      </c>
      <c r="Z3472" t="s">
        <v>612</v>
      </c>
      <c r="AA3472" t="s">
        <v>612</v>
      </c>
      <c r="AB3472" t="s">
        <v>612</v>
      </c>
      <c r="AC3472" t="s">
        <v>612</v>
      </c>
      <c r="AD3472" t="s">
        <v>612</v>
      </c>
      <c r="AE3472" t="s">
        <v>612</v>
      </c>
      <c r="AF3472" t="s">
        <v>612</v>
      </c>
      <c r="AG3472" t="s">
        <v>612</v>
      </c>
      <c r="AH3472" t="s">
        <v>612</v>
      </c>
      <c r="AI3472" t="s">
        <v>612</v>
      </c>
      <c r="AJ3472" t="s">
        <v>612</v>
      </c>
      <c r="AK3472" t="s">
        <v>612</v>
      </c>
      <c r="AL3472" t="s">
        <v>612</v>
      </c>
      <c r="AM3472" t="s">
        <v>612</v>
      </c>
      <c r="AN3472" t="s">
        <v>612</v>
      </c>
      <c r="AO3472" t="s">
        <v>612</v>
      </c>
      <c r="AP3472" t="s">
        <v>612</v>
      </c>
      <c r="AQ3472" t="s">
        <v>612</v>
      </c>
      <c r="AR3472" t="s">
        <v>612</v>
      </c>
      <c r="AS3472" t="s">
        <v>612</v>
      </c>
      <c r="AT3472" t="s">
        <v>613</v>
      </c>
      <c r="AU3472" t="s">
        <v>612</v>
      </c>
      <c r="AV3472" t="s">
        <v>635</v>
      </c>
      <c r="AW3472">
        <v>39691</v>
      </c>
      <c r="AX3472">
        <v>1448603</v>
      </c>
      <c r="AY3472" t="s">
        <v>621</v>
      </c>
      <c r="AZ3472" t="s">
        <v>140</v>
      </c>
      <c r="BA3472" t="s">
        <v>470</v>
      </c>
      <c r="BB3472" t="s">
        <v>1255</v>
      </c>
      <c r="BC3472">
        <v>37865</v>
      </c>
      <c r="BD3472">
        <v>0</v>
      </c>
      <c r="BE3472">
        <v>0</v>
      </c>
      <c r="BF3472">
        <v>0</v>
      </c>
      <c r="BG3472">
        <v>0</v>
      </c>
      <c r="BH3472">
        <v>0</v>
      </c>
      <c r="BI3472">
        <v>0</v>
      </c>
      <c r="BJ3472">
        <v>0</v>
      </c>
      <c r="BK3472">
        <v>0</v>
      </c>
      <c r="BL3472">
        <v>0</v>
      </c>
      <c r="BM3472">
        <v>0</v>
      </c>
      <c r="BN3472">
        <v>0</v>
      </c>
      <c r="BO3472">
        <v>0</v>
      </c>
      <c r="BP3472">
        <v>0</v>
      </c>
      <c r="BQ3472">
        <v>0</v>
      </c>
      <c r="BR3472">
        <v>0</v>
      </c>
      <c r="BS3472">
        <v>0</v>
      </c>
      <c r="BT3472">
        <v>1448603</v>
      </c>
      <c r="BU3472">
        <v>0</v>
      </c>
      <c r="BV3472">
        <v>0</v>
      </c>
      <c r="BW3472">
        <v>0</v>
      </c>
      <c r="BX3472">
        <v>0</v>
      </c>
      <c r="BY3472">
        <v>0</v>
      </c>
      <c r="BZ3472">
        <v>0</v>
      </c>
      <c r="CA3472">
        <v>0</v>
      </c>
      <c r="CB3472">
        <v>0</v>
      </c>
      <c r="CC3472">
        <v>0</v>
      </c>
      <c r="CD3472">
        <v>1448603</v>
      </c>
      <c r="CE3472">
        <v>1448603</v>
      </c>
      <c r="CF3472">
        <v>1448603</v>
      </c>
      <c r="CG3472">
        <v>0</v>
      </c>
      <c r="CH3472" t="s">
        <v>612</v>
      </c>
      <c r="CI3472" t="s">
        <v>616</v>
      </c>
      <c r="CJ3472" t="s">
        <v>617</v>
      </c>
      <c r="CK3472" t="s">
        <v>617</v>
      </c>
      <c r="CL3472" t="s">
        <v>617</v>
      </c>
      <c r="CM3472" t="s">
        <v>617</v>
      </c>
      <c r="CN3472">
        <v>0</v>
      </c>
    </row>
    <row r="3473" spans="1:92" x14ac:dyDescent="0.25">
      <c r="A3473" t="s">
        <v>17054</v>
      </c>
      <c r="B3473" t="s">
        <v>17054</v>
      </c>
      <c r="C3473">
        <v>64</v>
      </c>
      <c r="D3473" t="s">
        <v>597</v>
      </c>
      <c r="E3473">
        <v>67318</v>
      </c>
      <c r="F3473" t="s">
        <v>16866</v>
      </c>
      <c r="G3473" t="s">
        <v>17055</v>
      </c>
      <c r="H3473" t="s">
        <v>17056</v>
      </c>
      <c r="I3473" t="s">
        <v>630</v>
      </c>
      <c r="J3473">
        <v>3401</v>
      </c>
      <c r="K3473">
        <v>7234</v>
      </c>
      <c r="L3473" t="s">
        <v>17057</v>
      </c>
      <c r="M3473" t="s">
        <v>17058</v>
      </c>
      <c r="N3473" t="s">
        <v>8986</v>
      </c>
      <c r="O3473" t="s">
        <v>17059</v>
      </c>
      <c r="P3473" t="s">
        <v>8988</v>
      </c>
      <c r="Q3473" t="s">
        <v>8989</v>
      </c>
      <c r="R3473" t="s">
        <v>8990</v>
      </c>
      <c r="S3473" t="s">
        <v>8990</v>
      </c>
      <c r="T3473" t="s">
        <v>8991</v>
      </c>
      <c r="U3473" t="s">
        <v>1576</v>
      </c>
      <c r="V3473" t="s">
        <v>1577</v>
      </c>
      <c r="W3473">
        <v>43.124899999999997</v>
      </c>
      <c r="X3473">
        <v>-80.269369999999995</v>
      </c>
      <c r="Y3473" t="s">
        <v>612</v>
      </c>
      <c r="Z3473" t="s">
        <v>612</v>
      </c>
      <c r="AA3473" t="s">
        <v>612</v>
      </c>
      <c r="AB3473" t="s">
        <v>612</v>
      </c>
      <c r="AC3473" t="s">
        <v>612</v>
      </c>
      <c r="AD3473" t="s">
        <v>612</v>
      </c>
      <c r="AE3473" t="s">
        <v>612</v>
      </c>
      <c r="AF3473" t="s">
        <v>612</v>
      </c>
      <c r="AG3473" t="s">
        <v>612</v>
      </c>
      <c r="AH3473" t="s">
        <v>612</v>
      </c>
      <c r="AI3473" t="s">
        <v>612</v>
      </c>
      <c r="AJ3473" t="s">
        <v>612</v>
      </c>
      <c r="AK3473" t="s">
        <v>612</v>
      </c>
      <c r="AL3473" t="s">
        <v>612</v>
      </c>
      <c r="AM3473" t="s">
        <v>612</v>
      </c>
      <c r="AN3473" t="s">
        <v>612</v>
      </c>
      <c r="AO3473" t="s">
        <v>612</v>
      </c>
      <c r="AP3473" t="s">
        <v>612</v>
      </c>
      <c r="AQ3473" t="s">
        <v>612</v>
      </c>
      <c r="AR3473" t="s">
        <v>612</v>
      </c>
      <c r="AS3473" t="s">
        <v>612</v>
      </c>
      <c r="AT3473" t="s">
        <v>613</v>
      </c>
      <c r="AU3473" t="s">
        <v>612</v>
      </c>
      <c r="AV3473" t="s">
        <v>635</v>
      </c>
      <c r="AW3473">
        <v>39691</v>
      </c>
      <c r="AX3473">
        <v>1021003</v>
      </c>
      <c r="AY3473" t="s">
        <v>621</v>
      </c>
      <c r="AZ3473" t="s">
        <v>143</v>
      </c>
      <c r="BA3473" t="s">
        <v>470</v>
      </c>
      <c r="BB3473" t="s">
        <v>636</v>
      </c>
      <c r="BC3473">
        <v>38961</v>
      </c>
      <c r="BD3473">
        <v>0</v>
      </c>
      <c r="BE3473">
        <v>0</v>
      </c>
      <c r="BF3473">
        <v>0</v>
      </c>
      <c r="BG3473">
        <v>0</v>
      </c>
      <c r="BH3473">
        <v>0</v>
      </c>
      <c r="BI3473">
        <v>0</v>
      </c>
      <c r="BJ3473">
        <v>0</v>
      </c>
      <c r="BK3473">
        <v>0</v>
      </c>
      <c r="BL3473">
        <v>0</v>
      </c>
      <c r="BM3473">
        <v>0</v>
      </c>
      <c r="BN3473">
        <v>1021003</v>
      </c>
      <c r="BO3473">
        <v>0</v>
      </c>
      <c r="BP3473">
        <v>0</v>
      </c>
      <c r="BQ3473">
        <v>0</v>
      </c>
      <c r="BR3473">
        <v>0</v>
      </c>
      <c r="BS3473">
        <v>1021003</v>
      </c>
      <c r="BT3473">
        <v>0</v>
      </c>
      <c r="BU3473">
        <v>0</v>
      </c>
      <c r="BV3473">
        <v>0</v>
      </c>
      <c r="BW3473">
        <v>0</v>
      </c>
      <c r="BX3473">
        <v>0</v>
      </c>
      <c r="BY3473">
        <v>0</v>
      </c>
      <c r="BZ3473">
        <v>0</v>
      </c>
      <c r="CA3473">
        <v>0</v>
      </c>
      <c r="CB3473">
        <v>0</v>
      </c>
      <c r="CC3473">
        <v>0</v>
      </c>
      <c r="CD3473">
        <v>0</v>
      </c>
      <c r="CE3473">
        <v>1021003</v>
      </c>
      <c r="CF3473">
        <v>1021003</v>
      </c>
      <c r="CG3473">
        <v>0</v>
      </c>
      <c r="CH3473" t="s">
        <v>612</v>
      </c>
      <c r="CI3473" t="s">
        <v>616</v>
      </c>
      <c r="CJ3473" t="s">
        <v>617</v>
      </c>
      <c r="CK3473" t="s">
        <v>617</v>
      </c>
      <c r="CL3473" t="s">
        <v>617</v>
      </c>
      <c r="CM3473" t="s">
        <v>617</v>
      </c>
      <c r="CN3473">
        <v>0</v>
      </c>
    </row>
    <row r="3474" spans="1:92" x14ac:dyDescent="0.25">
      <c r="A3474" t="s">
        <v>17060</v>
      </c>
      <c r="B3474" t="s">
        <v>17060</v>
      </c>
      <c r="C3474">
        <v>64</v>
      </c>
      <c r="D3474" t="s">
        <v>597</v>
      </c>
      <c r="E3474">
        <v>67318</v>
      </c>
      <c r="F3474" t="s">
        <v>16866</v>
      </c>
      <c r="G3474" t="s">
        <v>17055</v>
      </c>
      <c r="H3474" t="s">
        <v>17056</v>
      </c>
      <c r="I3474" t="s">
        <v>630</v>
      </c>
      <c r="J3474">
        <v>3401</v>
      </c>
      <c r="K3474">
        <v>7234</v>
      </c>
      <c r="L3474" t="s">
        <v>17057</v>
      </c>
      <c r="M3474" t="s">
        <v>17058</v>
      </c>
      <c r="N3474" t="s">
        <v>8986</v>
      </c>
      <c r="O3474" t="s">
        <v>17059</v>
      </c>
      <c r="P3474" t="s">
        <v>8988</v>
      </c>
      <c r="Q3474" t="s">
        <v>8989</v>
      </c>
      <c r="R3474" t="s">
        <v>8990</v>
      </c>
      <c r="S3474" t="s">
        <v>8990</v>
      </c>
      <c r="T3474" t="s">
        <v>8991</v>
      </c>
      <c r="U3474" t="s">
        <v>1576</v>
      </c>
      <c r="V3474" t="s">
        <v>1577</v>
      </c>
      <c r="W3474">
        <v>43.124899999999997</v>
      </c>
      <c r="X3474">
        <v>-80.269369999999995</v>
      </c>
      <c r="Y3474">
        <v>40731</v>
      </c>
      <c r="Z3474" t="s">
        <v>977</v>
      </c>
      <c r="AA3474" t="s">
        <v>803</v>
      </c>
      <c r="AB3474" t="s">
        <v>612</v>
      </c>
      <c r="AC3474" t="s">
        <v>612</v>
      </c>
      <c r="AD3474" t="s">
        <v>612</v>
      </c>
      <c r="AE3474">
        <v>40731</v>
      </c>
      <c r="AF3474" t="s">
        <v>977</v>
      </c>
      <c r="AG3474" t="s">
        <v>803</v>
      </c>
      <c r="AH3474" t="s">
        <v>612</v>
      </c>
      <c r="AI3474" t="s">
        <v>612</v>
      </c>
      <c r="AJ3474" t="s">
        <v>612</v>
      </c>
      <c r="AK3474" t="s">
        <v>612</v>
      </c>
      <c r="AL3474" t="s">
        <v>612</v>
      </c>
      <c r="AM3474" t="s">
        <v>612</v>
      </c>
      <c r="AN3474" t="s">
        <v>612</v>
      </c>
      <c r="AO3474" t="s">
        <v>612</v>
      </c>
      <c r="AP3474" t="s">
        <v>612</v>
      </c>
      <c r="AQ3474">
        <v>63</v>
      </c>
      <c r="AR3474" t="s">
        <v>612</v>
      </c>
      <c r="AS3474" t="s">
        <v>612</v>
      </c>
      <c r="AT3474" t="s">
        <v>613</v>
      </c>
      <c r="AU3474" t="s">
        <v>612</v>
      </c>
      <c r="AV3474" t="s">
        <v>614</v>
      </c>
      <c r="AW3474" t="s">
        <v>612</v>
      </c>
      <c r="AX3474">
        <v>2777197</v>
      </c>
      <c r="AY3474" t="s">
        <v>621</v>
      </c>
      <c r="AZ3474" t="s">
        <v>140</v>
      </c>
      <c r="BA3474" t="s">
        <v>460</v>
      </c>
      <c r="BB3474" t="s">
        <v>649</v>
      </c>
      <c r="BC3474">
        <v>41518</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150000</v>
      </c>
      <c r="BW3474">
        <v>0</v>
      </c>
      <c r="BX3474">
        <v>2627197</v>
      </c>
      <c r="BY3474">
        <v>0</v>
      </c>
      <c r="BZ3474">
        <v>0</v>
      </c>
      <c r="CA3474">
        <v>0</v>
      </c>
      <c r="CB3474">
        <v>0</v>
      </c>
      <c r="CC3474">
        <v>0</v>
      </c>
      <c r="CD3474">
        <v>2777197</v>
      </c>
      <c r="CE3474">
        <v>2777197</v>
      </c>
      <c r="CF3474">
        <v>2777197</v>
      </c>
      <c r="CG3474">
        <v>0</v>
      </c>
      <c r="CH3474" t="s">
        <v>612</v>
      </c>
      <c r="CI3474" t="s">
        <v>616</v>
      </c>
      <c r="CJ3474" t="s">
        <v>702</v>
      </c>
      <c r="CK3474" t="s">
        <v>703</v>
      </c>
      <c r="CL3474" t="s">
        <v>617</v>
      </c>
      <c r="CM3474" t="s">
        <v>617</v>
      </c>
      <c r="CN3474">
        <v>2627197</v>
      </c>
    </row>
    <row r="3475" spans="1:92" x14ac:dyDescent="0.25">
      <c r="A3475" t="s">
        <v>17061</v>
      </c>
      <c r="B3475" t="s">
        <v>17061</v>
      </c>
      <c r="C3475">
        <v>64</v>
      </c>
      <c r="D3475" t="s">
        <v>597</v>
      </c>
      <c r="E3475">
        <v>67318</v>
      </c>
      <c r="F3475" t="s">
        <v>16866</v>
      </c>
      <c r="G3475" t="s">
        <v>17055</v>
      </c>
      <c r="H3475" t="s">
        <v>17056</v>
      </c>
      <c r="I3475" t="s">
        <v>630</v>
      </c>
      <c r="J3475">
        <v>4210</v>
      </c>
      <c r="K3475">
        <v>7831</v>
      </c>
      <c r="L3475" t="s">
        <v>17062</v>
      </c>
      <c r="M3475" t="s">
        <v>17063</v>
      </c>
      <c r="N3475" t="s">
        <v>4857</v>
      </c>
      <c r="O3475" t="s">
        <v>17064</v>
      </c>
      <c r="P3475" t="s">
        <v>4859</v>
      </c>
      <c r="Q3475" t="s">
        <v>4860</v>
      </c>
      <c r="R3475" t="s">
        <v>4861</v>
      </c>
      <c r="S3475" t="s">
        <v>4837</v>
      </c>
      <c r="T3475" t="s">
        <v>3087</v>
      </c>
      <c r="U3475" t="s">
        <v>3036</v>
      </c>
      <c r="V3475" t="s">
        <v>1577</v>
      </c>
      <c r="W3475">
        <v>43.864040000000003</v>
      </c>
      <c r="X3475">
        <v>-79.358310000000003</v>
      </c>
      <c r="Y3475" t="s">
        <v>612</v>
      </c>
      <c r="Z3475" t="s">
        <v>612</v>
      </c>
      <c r="AA3475" t="s">
        <v>612</v>
      </c>
      <c r="AB3475" t="s">
        <v>612</v>
      </c>
      <c r="AC3475" t="s">
        <v>612</v>
      </c>
      <c r="AD3475" t="s">
        <v>612</v>
      </c>
      <c r="AE3475" t="s">
        <v>612</v>
      </c>
      <c r="AF3475" t="s">
        <v>612</v>
      </c>
      <c r="AG3475" t="s">
        <v>612</v>
      </c>
      <c r="AH3475" t="s">
        <v>612</v>
      </c>
      <c r="AI3475" t="s">
        <v>612</v>
      </c>
      <c r="AJ3475" t="s">
        <v>612</v>
      </c>
      <c r="AK3475" t="s">
        <v>612</v>
      </c>
      <c r="AL3475" t="s">
        <v>612</v>
      </c>
      <c r="AM3475" t="s">
        <v>612</v>
      </c>
      <c r="AN3475" t="s">
        <v>612</v>
      </c>
      <c r="AO3475" t="s">
        <v>612</v>
      </c>
      <c r="AP3475" t="s">
        <v>612</v>
      </c>
      <c r="AQ3475" t="s">
        <v>612</v>
      </c>
      <c r="AR3475" t="s">
        <v>612</v>
      </c>
      <c r="AS3475" t="s">
        <v>612</v>
      </c>
      <c r="AT3475" t="s">
        <v>613</v>
      </c>
      <c r="AU3475" t="s">
        <v>612</v>
      </c>
      <c r="AV3475" t="s">
        <v>635</v>
      </c>
      <c r="AW3475">
        <v>39691</v>
      </c>
      <c r="AX3475">
        <v>493656</v>
      </c>
      <c r="AY3475" t="s">
        <v>621</v>
      </c>
      <c r="AZ3475" t="s">
        <v>143</v>
      </c>
      <c r="BA3475" t="s">
        <v>470</v>
      </c>
      <c r="BB3475" t="s">
        <v>636</v>
      </c>
      <c r="BC3475">
        <v>38961</v>
      </c>
      <c r="BD3475">
        <v>0</v>
      </c>
      <c r="BE3475">
        <v>0</v>
      </c>
      <c r="BF3475">
        <v>0</v>
      </c>
      <c r="BG3475">
        <v>0</v>
      </c>
      <c r="BH3475">
        <v>0</v>
      </c>
      <c r="BI3475">
        <v>0</v>
      </c>
      <c r="BJ3475">
        <v>0</v>
      </c>
      <c r="BK3475">
        <v>0</v>
      </c>
      <c r="BL3475">
        <v>0</v>
      </c>
      <c r="BM3475">
        <v>0</v>
      </c>
      <c r="BN3475">
        <v>493656</v>
      </c>
      <c r="BO3475">
        <v>0</v>
      </c>
      <c r="BP3475">
        <v>0</v>
      </c>
      <c r="BQ3475">
        <v>0</v>
      </c>
      <c r="BR3475">
        <v>0</v>
      </c>
      <c r="BS3475">
        <v>493656</v>
      </c>
      <c r="BT3475">
        <v>0</v>
      </c>
      <c r="BU3475">
        <v>0</v>
      </c>
      <c r="BV3475">
        <v>0</v>
      </c>
      <c r="BW3475">
        <v>0</v>
      </c>
      <c r="BX3475">
        <v>0</v>
      </c>
      <c r="BY3475">
        <v>0</v>
      </c>
      <c r="BZ3475">
        <v>0</v>
      </c>
      <c r="CA3475">
        <v>0</v>
      </c>
      <c r="CB3475">
        <v>0</v>
      </c>
      <c r="CC3475">
        <v>0</v>
      </c>
      <c r="CD3475">
        <v>0</v>
      </c>
      <c r="CE3475">
        <v>493656</v>
      </c>
      <c r="CF3475">
        <v>493656</v>
      </c>
      <c r="CG3475">
        <v>0</v>
      </c>
      <c r="CH3475" t="s">
        <v>612</v>
      </c>
      <c r="CI3475" t="s">
        <v>616</v>
      </c>
      <c r="CJ3475" t="s">
        <v>617</v>
      </c>
      <c r="CK3475" t="s">
        <v>617</v>
      </c>
      <c r="CL3475" t="s">
        <v>617</v>
      </c>
      <c r="CM3475" t="s">
        <v>617</v>
      </c>
      <c r="CN3475">
        <v>0</v>
      </c>
    </row>
    <row r="3476" spans="1:92" x14ac:dyDescent="0.25">
      <c r="A3476" t="s">
        <v>17065</v>
      </c>
      <c r="B3476" t="s">
        <v>17065</v>
      </c>
      <c r="C3476">
        <v>64</v>
      </c>
      <c r="D3476" t="s">
        <v>597</v>
      </c>
      <c r="E3476">
        <v>67318</v>
      </c>
      <c r="F3476" t="s">
        <v>16866</v>
      </c>
      <c r="G3476" t="s">
        <v>16491</v>
      </c>
      <c r="H3476" t="s">
        <v>16620</v>
      </c>
      <c r="I3476" t="s">
        <v>630</v>
      </c>
      <c r="J3476">
        <v>3377</v>
      </c>
      <c r="K3476">
        <v>7216</v>
      </c>
      <c r="L3476" t="s">
        <v>17066</v>
      </c>
      <c r="M3476" t="s">
        <v>17067</v>
      </c>
      <c r="N3476" t="s">
        <v>5795</v>
      </c>
      <c r="O3476" t="s">
        <v>17068</v>
      </c>
      <c r="P3476" t="s">
        <v>9033</v>
      </c>
      <c r="Q3476" t="s">
        <v>9042</v>
      </c>
      <c r="R3476" t="s">
        <v>9034</v>
      </c>
      <c r="S3476" t="s">
        <v>9034</v>
      </c>
      <c r="T3476" t="s">
        <v>9035</v>
      </c>
      <c r="U3476" t="s">
        <v>1576</v>
      </c>
      <c r="V3476" t="s">
        <v>1577</v>
      </c>
      <c r="W3476">
        <v>42.839860000000002</v>
      </c>
      <c r="X3476">
        <v>-80.312209999999993</v>
      </c>
      <c r="Y3476" t="s">
        <v>612</v>
      </c>
      <c r="Z3476" t="s">
        <v>612</v>
      </c>
      <c r="AA3476" t="s">
        <v>612</v>
      </c>
      <c r="AB3476" t="s">
        <v>612</v>
      </c>
      <c r="AC3476" t="s">
        <v>612</v>
      </c>
      <c r="AD3476" t="s">
        <v>612</v>
      </c>
      <c r="AE3476" t="s">
        <v>612</v>
      </c>
      <c r="AF3476" t="s">
        <v>612</v>
      </c>
      <c r="AG3476" t="s">
        <v>612</v>
      </c>
      <c r="AH3476" t="s">
        <v>612</v>
      </c>
      <c r="AI3476" t="s">
        <v>612</v>
      </c>
      <c r="AJ3476" t="s">
        <v>612</v>
      </c>
      <c r="AK3476" t="s">
        <v>612</v>
      </c>
      <c r="AL3476" t="s">
        <v>612</v>
      </c>
      <c r="AM3476" t="s">
        <v>612</v>
      </c>
      <c r="AN3476" t="s">
        <v>612</v>
      </c>
      <c r="AO3476" t="s">
        <v>612</v>
      </c>
      <c r="AP3476" t="s">
        <v>612</v>
      </c>
      <c r="AQ3476" t="s">
        <v>612</v>
      </c>
      <c r="AR3476" t="s">
        <v>612</v>
      </c>
      <c r="AS3476" t="s">
        <v>612</v>
      </c>
      <c r="AT3476" t="s">
        <v>613</v>
      </c>
      <c r="AU3476" t="s">
        <v>612</v>
      </c>
      <c r="AV3476" t="s">
        <v>635</v>
      </c>
      <c r="AW3476">
        <v>39691</v>
      </c>
      <c r="AX3476">
        <v>189813</v>
      </c>
      <c r="AY3476" t="s">
        <v>621</v>
      </c>
      <c r="AZ3476" t="s">
        <v>143</v>
      </c>
      <c r="BA3476" t="s">
        <v>470</v>
      </c>
      <c r="BB3476" t="s">
        <v>636</v>
      </c>
      <c r="BC3476">
        <v>38961</v>
      </c>
      <c r="BD3476">
        <v>0</v>
      </c>
      <c r="BE3476">
        <v>0</v>
      </c>
      <c r="BF3476">
        <v>0</v>
      </c>
      <c r="BG3476">
        <v>0</v>
      </c>
      <c r="BH3476">
        <v>0</v>
      </c>
      <c r="BI3476">
        <v>0</v>
      </c>
      <c r="BJ3476">
        <v>0</v>
      </c>
      <c r="BK3476">
        <v>0</v>
      </c>
      <c r="BL3476">
        <v>0</v>
      </c>
      <c r="BM3476">
        <v>0</v>
      </c>
      <c r="BN3476">
        <v>189813</v>
      </c>
      <c r="BO3476">
        <v>0</v>
      </c>
      <c r="BP3476">
        <v>0</v>
      </c>
      <c r="BQ3476">
        <v>0</v>
      </c>
      <c r="BR3476">
        <v>0</v>
      </c>
      <c r="BS3476">
        <v>189813</v>
      </c>
      <c r="BT3476">
        <v>0</v>
      </c>
      <c r="BU3476">
        <v>0</v>
      </c>
      <c r="BV3476">
        <v>0</v>
      </c>
      <c r="BW3476">
        <v>0</v>
      </c>
      <c r="BX3476">
        <v>0</v>
      </c>
      <c r="BY3476">
        <v>0</v>
      </c>
      <c r="BZ3476">
        <v>0</v>
      </c>
      <c r="CA3476">
        <v>0</v>
      </c>
      <c r="CB3476">
        <v>0</v>
      </c>
      <c r="CC3476">
        <v>0</v>
      </c>
      <c r="CD3476">
        <v>0</v>
      </c>
      <c r="CE3476">
        <v>189813</v>
      </c>
      <c r="CF3476">
        <v>189813</v>
      </c>
      <c r="CG3476">
        <v>0</v>
      </c>
      <c r="CH3476" t="s">
        <v>612</v>
      </c>
      <c r="CI3476" t="s">
        <v>616</v>
      </c>
      <c r="CJ3476" t="s">
        <v>617</v>
      </c>
      <c r="CK3476" t="s">
        <v>617</v>
      </c>
      <c r="CL3476" t="s">
        <v>617</v>
      </c>
      <c r="CM3476" t="s">
        <v>617</v>
      </c>
      <c r="CN3476">
        <v>0</v>
      </c>
    </row>
    <row r="3477" spans="1:92" x14ac:dyDescent="0.25">
      <c r="A3477" t="s">
        <v>17069</v>
      </c>
      <c r="B3477" t="s">
        <v>17069</v>
      </c>
      <c r="C3477">
        <v>64</v>
      </c>
      <c r="D3477" t="s">
        <v>597</v>
      </c>
      <c r="E3477">
        <v>67318</v>
      </c>
      <c r="F3477" t="s">
        <v>16866</v>
      </c>
      <c r="G3477" t="s">
        <v>17070</v>
      </c>
      <c r="H3477" t="s">
        <v>17071</v>
      </c>
      <c r="I3477" t="s">
        <v>667</v>
      </c>
      <c r="J3477">
        <v>11224</v>
      </c>
      <c r="K3477">
        <v>12349</v>
      </c>
      <c r="L3477" t="s">
        <v>17072</v>
      </c>
      <c r="M3477" t="s">
        <v>17073</v>
      </c>
      <c r="N3477" t="s">
        <v>8050</v>
      </c>
      <c r="O3477" t="s">
        <v>17074</v>
      </c>
      <c r="P3477" t="s">
        <v>8052</v>
      </c>
      <c r="Q3477" t="s">
        <v>8053</v>
      </c>
      <c r="R3477" t="s">
        <v>8054</v>
      </c>
      <c r="S3477" t="s">
        <v>8037</v>
      </c>
      <c r="T3477" t="s">
        <v>8038</v>
      </c>
      <c r="U3477" t="s">
        <v>3036</v>
      </c>
      <c r="V3477" t="s">
        <v>1577</v>
      </c>
      <c r="W3477">
        <v>43.437238219999998</v>
      </c>
      <c r="X3477">
        <v>-79.773649430000006</v>
      </c>
      <c r="Y3477" t="s">
        <v>752</v>
      </c>
      <c r="Z3477" t="s">
        <v>752</v>
      </c>
      <c r="AA3477" t="s">
        <v>752</v>
      </c>
      <c r="AB3477" t="s">
        <v>612</v>
      </c>
      <c r="AC3477" t="s">
        <v>612</v>
      </c>
      <c r="AD3477" t="s">
        <v>612</v>
      </c>
      <c r="AE3477" t="s">
        <v>752</v>
      </c>
      <c r="AF3477" t="s">
        <v>752</v>
      </c>
      <c r="AG3477" t="s">
        <v>752</v>
      </c>
      <c r="AH3477" t="s">
        <v>612</v>
      </c>
      <c r="AI3477" t="s">
        <v>612</v>
      </c>
      <c r="AJ3477" t="s">
        <v>612</v>
      </c>
      <c r="AK3477" t="s">
        <v>612</v>
      </c>
      <c r="AL3477" t="s">
        <v>612</v>
      </c>
      <c r="AM3477" t="s">
        <v>612</v>
      </c>
      <c r="AN3477" t="s">
        <v>612</v>
      </c>
      <c r="AO3477" t="s">
        <v>612</v>
      </c>
      <c r="AP3477" t="s">
        <v>612</v>
      </c>
      <c r="AQ3477" t="s">
        <v>612</v>
      </c>
      <c r="AR3477" t="s">
        <v>612</v>
      </c>
      <c r="AS3477" t="s">
        <v>612</v>
      </c>
      <c r="AT3477" t="s">
        <v>613</v>
      </c>
      <c r="AU3477" t="s">
        <v>612</v>
      </c>
      <c r="AV3477" t="s">
        <v>635</v>
      </c>
      <c r="AW3477">
        <v>41782</v>
      </c>
      <c r="AX3477">
        <v>25441923</v>
      </c>
      <c r="AY3477" t="s">
        <v>621</v>
      </c>
      <c r="AZ3477" t="s">
        <v>145</v>
      </c>
      <c r="BA3477" t="s">
        <v>470</v>
      </c>
      <c r="BB3477" t="s">
        <v>649</v>
      </c>
      <c r="BC3477">
        <v>41518</v>
      </c>
      <c r="BD3477">
        <v>0</v>
      </c>
      <c r="BE3477">
        <v>0</v>
      </c>
      <c r="BF3477">
        <v>3023882</v>
      </c>
      <c r="BG3477">
        <v>0</v>
      </c>
      <c r="BH3477">
        <v>0</v>
      </c>
      <c r="BI3477">
        <v>0</v>
      </c>
      <c r="BJ3477">
        <v>0</v>
      </c>
      <c r="BK3477">
        <v>0</v>
      </c>
      <c r="BL3477">
        <v>0</v>
      </c>
      <c r="BM3477">
        <v>0</v>
      </c>
      <c r="BN3477">
        <v>0</v>
      </c>
      <c r="BO3477">
        <v>0</v>
      </c>
      <c r="BP3477">
        <v>0</v>
      </c>
      <c r="BQ3477">
        <v>0</v>
      </c>
      <c r="BR3477">
        <v>0</v>
      </c>
      <c r="BS3477">
        <v>3023882</v>
      </c>
      <c r="BT3477">
        <v>11003239</v>
      </c>
      <c r="BU3477">
        <v>0</v>
      </c>
      <c r="BV3477">
        <v>0</v>
      </c>
      <c r="BW3477">
        <v>0</v>
      </c>
      <c r="BX3477">
        <v>349302</v>
      </c>
      <c r="BY3477">
        <v>0</v>
      </c>
      <c r="BZ3477">
        <v>0</v>
      </c>
      <c r="CA3477">
        <v>0</v>
      </c>
      <c r="CB3477">
        <v>0</v>
      </c>
      <c r="CC3477">
        <v>11065500</v>
      </c>
      <c r="CD3477">
        <v>22418041</v>
      </c>
      <c r="CE3477">
        <v>25441923</v>
      </c>
      <c r="CF3477">
        <v>25441923</v>
      </c>
      <c r="CG3477">
        <v>0</v>
      </c>
      <c r="CH3477" t="s">
        <v>612</v>
      </c>
      <c r="CI3477" t="s">
        <v>616</v>
      </c>
      <c r="CJ3477" t="s">
        <v>753</v>
      </c>
      <c r="CK3477" t="s">
        <v>754</v>
      </c>
      <c r="CL3477" t="s">
        <v>617</v>
      </c>
      <c r="CM3477" t="s">
        <v>617</v>
      </c>
      <c r="CN3477">
        <v>349302</v>
      </c>
    </row>
    <row r="3478" spans="1:92" x14ac:dyDescent="0.25">
      <c r="A3478" t="s">
        <v>17075</v>
      </c>
      <c r="B3478" t="s">
        <v>17075</v>
      </c>
      <c r="C3478">
        <v>64</v>
      </c>
      <c r="D3478" t="s">
        <v>597</v>
      </c>
      <c r="E3478">
        <v>67318</v>
      </c>
      <c r="F3478" t="s">
        <v>16866</v>
      </c>
      <c r="G3478" t="s">
        <v>17076</v>
      </c>
      <c r="H3478" t="s">
        <v>17077</v>
      </c>
      <c r="I3478" t="s">
        <v>630</v>
      </c>
      <c r="J3478">
        <v>10399</v>
      </c>
      <c r="K3478">
        <v>7787</v>
      </c>
      <c r="L3478" t="s">
        <v>17078</v>
      </c>
      <c r="M3478" t="s">
        <v>17079</v>
      </c>
      <c r="N3478" t="s">
        <v>8766</v>
      </c>
      <c r="O3478" t="s">
        <v>17080</v>
      </c>
      <c r="P3478" t="s">
        <v>8768</v>
      </c>
      <c r="Q3478" t="s">
        <v>8769</v>
      </c>
      <c r="R3478" t="s">
        <v>8770</v>
      </c>
      <c r="S3478" t="s">
        <v>8746</v>
      </c>
      <c r="T3478" t="s">
        <v>8747</v>
      </c>
      <c r="U3478" t="s">
        <v>2564</v>
      </c>
      <c r="V3478" t="s">
        <v>1577</v>
      </c>
      <c r="W3478">
        <v>42.980800000000002</v>
      </c>
      <c r="X3478">
        <v>-79.231300000000005</v>
      </c>
      <c r="Y3478" t="s">
        <v>612</v>
      </c>
      <c r="Z3478" t="s">
        <v>612</v>
      </c>
      <c r="AA3478" t="s">
        <v>612</v>
      </c>
      <c r="AB3478" t="s">
        <v>612</v>
      </c>
      <c r="AC3478" t="s">
        <v>612</v>
      </c>
      <c r="AD3478" t="s">
        <v>612</v>
      </c>
      <c r="AE3478" t="s">
        <v>612</v>
      </c>
      <c r="AF3478" t="s">
        <v>612</v>
      </c>
      <c r="AG3478" t="s">
        <v>612</v>
      </c>
      <c r="AH3478" t="s">
        <v>612</v>
      </c>
      <c r="AI3478" t="s">
        <v>612</v>
      </c>
      <c r="AJ3478" t="s">
        <v>612</v>
      </c>
      <c r="AK3478" t="s">
        <v>612</v>
      </c>
      <c r="AL3478" t="s">
        <v>612</v>
      </c>
      <c r="AM3478" t="s">
        <v>612</v>
      </c>
      <c r="AN3478" t="s">
        <v>612</v>
      </c>
      <c r="AO3478" t="s">
        <v>612</v>
      </c>
      <c r="AP3478" t="s">
        <v>612</v>
      </c>
      <c r="AQ3478" t="s">
        <v>612</v>
      </c>
      <c r="AR3478" t="s">
        <v>612</v>
      </c>
      <c r="AS3478" t="s">
        <v>612</v>
      </c>
      <c r="AT3478" t="s">
        <v>613</v>
      </c>
      <c r="AU3478" t="s">
        <v>612</v>
      </c>
      <c r="AV3478" t="s">
        <v>635</v>
      </c>
      <c r="AW3478">
        <v>39691</v>
      </c>
      <c r="AX3478">
        <v>5422780</v>
      </c>
      <c r="AY3478" t="s">
        <v>621</v>
      </c>
      <c r="AZ3478" t="s">
        <v>145</v>
      </c>
      <c r="BA3478" t="s">
        <v>470</v>
      </c>
      <c r="BB3478" t="s">
        <v>645</v>
      </c>
      <c r="BC3478">
        <v>38231</v>
      </c>
      <c r="BD3478">
        <v>0</v>
      </c>
      <c r="BE3478">
        <v>0</v>
      </c>
      <c r="BF3478">
        <v>0</v>
      </c>
      <c r="BG3478">
        <v>0</v>
      </c>
      <c r="BH3478">
        <v>0</v>
      </c>
      <c r="BI3478">
        <v>0</v>
      </c>
      <c r="BJ3478">
        <v>0</v>
      </c>
      <c r="BK3478">
        <v>0</v>
      </c>
      <c r="BL3478">
        <v>0</v>
      </c>
      <c r="BM3478">
        <v>0</v>
      </c>
      <c r="BN3478">
        <v>0</v>
      </c>
      <c r="BO3478">
        <v>0</v>
      </c>
      <c r="BP3478">
        <v>0</v>
      </c>
      <c r="BQ3478">
        <v>0</v>
      </c>
      <c r="BR3478">
        <v>0</v>
      </c>
      <c r="BS3478">
        <v>0</v>
      </c>
      <c r="BT3478">
        <v>5422780</v>
      </c>
      <c r="BU3478">
        <v>0</v>
      </c>
      <c r="BV3478">
        <v>0</v>
      </c>
      <c r="BW3478">
        <v>0</v>
      </c>
      <c r="BX3478">
        <v>0</v>
      </c>
      <c r="BY3478">
        <v>0</v>
      </c>
      <c r="BZ3478">
        <v>0</v>
      </c>
      <c r="CA3478">
        <v>0</v>
      </c>
      <c r="CB3478">
        <v>0</v>
      </c>
      <c r="CC3478">
        <v>0</v>
      </c>
      <c r="CD3478">
        <v>5422780</v>
      </c>
      <c r="CE3478">
        <v>5422780</v>
      </c>
      <c r="CF3478">
        <v>5422780</v>
      </c>
      <c r="CG3478">
        <v>0</v>
      </c>
      <c r="CH3478" t="s">
        <v>612</v>
      </c>
      <c r="CI3478" t="s">
        <v>616</v>
      </c>
      <c r="CJ3478" t="s">
        <v>617</v>
      </c>
      <c r="CK3478" t="s">
        <v>617</v>
      </c>
      <c r="CL3478" t="s">
        <v>617</v>
      </c>
      <c r="CM3478" t="s">
        <v>617</v>
      </c>
      <c r="CN3478">
        <v>0</v>
      </c>
    </row>
    <row r="3479" spans="1:92" x14ac:dyDescent="0.25">
      <c r="A3479" t="s">
        <v>17081</v>
      </c>
      <c r="B3479" t="s">
        <v>16010</v>
      </c>
      <c r="C3479">
        <v>64</v>
      </c>
      <c r="D3479" t="s">
        <v>597</v>
      </c>
      <c r="E3479">
        <v>67318</v>
      </c>
      <c r="F3479" t="s">
        <v>16866</v>
      </c>
      <c r="G3479" t="s">
        <v>17082</v>
      </c>
      <c r="H3479" t="s">
        <v>17083</v>
      </c>
      <c r="I3479" t="s">
        <v>667</v>
      </c>
      <c r="J3479">
        <v>11128</v>
      </c>
      <c r="K3479">
        <v>9511</v>
      </c>
      <c r="L3479" t="s">
        <v>3488</v>
      </c>
      <c r="M3479" t="s">
        <v>3489</v>
      </c>
      <c r="N3479" t="s">
        <v>3035</v>
      </c>
      <c r="O3479" t="s">
        <v>3490</v>
      </c>
      <c r="P3479" t="s">
        <v>3032</v>
      </c>
      <c r="Q3479" t="s">
        <v>3033</v>
      </c>
      <c r="R3479" t="s">
        <v>3034</v>
      </c>
      <c r="S3479" t="s">
        <v>3034</v>
      </c>
      <c r="T3479" t="s">
        <v>3035</v>
      </c>
      <c r="U3479" t="s">
        <v>3036</v>
      </c>
      <c r="V3479" t="s">
        <v>1577</v>
      </c>
      <c r="W3479">
        <v>43.652509999999999</v>
      </c>
      <c r="X3479">
        <v>-79.440640000000002</v>
      </c>
      <c r="Y3479" t="s">
        <v>752</v>
      </c>
      <c r="Z3479" t="s">
        <v>752</v>
      </c>
      <c r="AA3479" t="s">
        <v>752</v>
      </c>
      <c r="AB3479" t="s">
        <v>612</v>
      </c>
      <c r="AC3479" t="s">
        <v>612</v>
      </c>
      <c r="AD3479" t="s">
        <v>612</v>
      </c>
      <c r="AE3479" t="s">
        <v>752</v>
      </c>
      <c r="AF3479" t="s">
        <v>752</v>
      </c>
      <c r="AG3479" t="s">
        <v>752</v>
      </c>
      <c r="AH3479" t="s">
        <v>612</v>
      </c>
      <c r="AI3479" t="s">
        <v>612</v>
      </c>
      <c r="AJ3479" t="s">
        <v>612</v>
      </c>
      <c r="AK3479" t="s">
        <v>612</v>
      </c>
      <c r="AL3479" t="s">
        <v>612</v>
      </c>
      <c r="AM3479" t="s">
        <v>612</v>
      </c>
      <c r="AN3479" t="s">
        <v>612</v>
      </c>
      <c r="AO3479" t="s">
        <v>612</v>
      </c>
      <c r="AP3479" t="s">
        <v>612</v>
      </c>
      <c r="AQ3479" t="s">
        <v>612</v>
      </c>
      <c r="AR3479" t="s">
        <v>612</v>
      </c>
      <c r="AS3479" t="s">
        <v>612</v>
      </c>
      <c r="AT3479" t="s">
        <v>613</v>
      </c>
      <c r="AU3479" t="s">
        <v>612</v>
      </c>
      <c r="AV3479" t="s">
        <v>635</v>
      </c>
      <c r="AW3479">
        <v>41806</v>
      </c>
      <c r="AX3479">
        <v>22923638</v>
      </c>
      <c r="AY3479" t="s">
        <v>621</v>
      </c>
      <c r="AZ3479" t="s">
        <v>2274</v>
      </c>
      <c r="BA3479" t="s">
        <v>15638</v>
      </c>
      <c r="BB3479" t="s">
        <v>662</v>
      </c>
      <c r="BC3479">
        <v>41153</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22923638</v>
      </c>
      <c r="BY3479">
        <v>0</v>
      </c>
      <c r="BZ3479">
        <v>0</v>
      </c>
      <c r="CA3479">
        <v>0</v>
      </c>
      <c r="CB3479">
        <v>0</v>
      </c>
      <c r="CC3479">
        <v>0</v>
      </c>
      <c r="CD3479">
        <v>22923638</v>
      </c>
      <c r="CE3479">
        <v>22923638</v>
      </c>
      <c r="CF3479">
        <v>22923638</v>
      </c>
      <c r="CG3479">
        <v>0</v>
      </c>
      <c r="CH3479" t="s">
        <v>612</v>
      </c>
      <c r="CI3479" t="s">
        <v>616</v>
      </c>
      <c r="CJ3479" t="s">
        <v>753</v>
      </c>
      <c r="CK3479" t="s">
        <v>754</v>
      </c>
      <c r="CL3479" t="s">
        <v>617</v>
      </c>
      <c r="CM3479" t="s">
        <v>617</v>
      </c>
      <c r="CN3479">
        <v>22923638</v>
      </c>
    </row>
    <row r="3480" spans="1:92" x14ac:dyDescent="0.25">
      <c r="A3480" t="s">
        <v>17084</v>
      </c>
      <c r="B3480" t="s">
        <v>17084</v>
      </c>
      <c r="C3480">
        <v>64</v>
      </c>
      <c r="D3480" t="s">
        <v>597</v>
      </c>
      <c r="E3480">
        <v>67318</v>
      </c>
      <c r="F3480" t="s">
        <v>16866</v>
      </c>
      <c r="G3480" t="s">
        <v>16820</v>
      </c>
      <c r="H3480" t="s">
        <v>16821</v>
      </c>
      <c r="I3480" t="s">
        <v>630</v>
      </c>
      <c r="J3480">
        <v>4032</v>
      </c>
      <c r="K3480">
        <v>7704</v>
      </c>
      <c r="L3480" t="s">
        <v>17085</v>
      </c>
      <c r="M3480" t="s">
        <v>17086</v>
      </c>
      <c r="N3480" t="s">
        <v>6774</v>
      </c>
      <c r="O3480" t="s">
        <v>17087</v>
      </c>
      <c r="P3480" t="s">
        <v>6776</v>
      </c>
      <c r="Q3480" t="s">
        <v>6777</v>
      </c>
      <c r="R3480" t="s">
        <v>6778</v>
      </c>
      <c r="S3480" t="s">
        <v>6779</v>
      </c>
      <c r="T3480" t="s">
        <v>6780</v>
      </c>
      <c r="U3480" t="s">
        <v>3036</v>
      </c>
      <c r="V3480" t="s">
        <v>1577</v>
      </c>
      <c r="W3480">
        <v>43.5428</v>
      </c>
      <c r="X3480">
        <v>-79.667100000000005</v>
      </c>
      <c r="Y3480" t="s">
        <v>612</v>
      </c>
      <c r="Z3480" t="s">
        <v>612</v>
      </c>
      <c r="AA3480" t="s">
        <v>612</v>
      </c>
      <c r="AB3480" t="s">
        <v>612</v>
      </c>
      <c r="AC3480" t="s">
        <v>612</v>
      </c>
      <c r="AD3480" t="s">
        <v>612</v>
      </c>
      <c r="AE3480" t="s">
        <v>612</v>
      </c>
      <c r="AF3480" t="s">
        <v>612</v>
      </c>
      <c r="AG3480" t="s">
        <v>612</v>
      </c>
      <c r="AH3480" t="s">
        <v>612</v>
      </c>
      <c r="AI3480" t="s">
        <v>612</v>
      </c>
      <c r="AJ3480" t="s">
        <v>612</v>
      </c>
      <c r="AK3480" t="s">
        <v>612</v>
      </c>
      <c r="AL3480" t="s">
        <v>612</v>
      </c>
      <c r="AM3480" t="s">
        <v>612</v>
      </c>
      <c r="AN3480" t="s">
        <v>612</v>
      </c>
      <c r="AO3480" t="s">
        <v>612</v>
      </c>
      <c r="AP3480" t="s">
        <v>612</v>
      </c>
      <c r="AQ3480" t="s">
        <v>612</v>
      </c>
      <c r="AR3480" t="s">
        <v>612</v>
      </c>
      <c r="AS3480" t="s">
        <v>612</v>
      </c>
      <c r="AT3480" t="s">
        <v>613</v>
      </c>
      <c r="AU3480" t="s">
        <v>612</v>
      </c>
      <c r="AV3480" t="s">
        <v>635</v>
      </c>
      <c r="AW3480">
        <v>39691</v>
      </c>
      <c r="AX3480">
        <v>892924</v>
      </c>
      <c r="AY3480" t="s">
        <v>621</v>
      </c>
      <c r="AZ3480" t="s">
        <v>143</v>
      </c>
      <c r="BA3480" t="s">
        <v>470</v>
      </c>
      <c r="BB3480" t="s">
        <v>636</v>
      </c>
      <c r="BC3480">
        <v>38961</v>
      </c>
      <c r="BD3480">
        <v>0</v>
      </c>
      <c r="BE3480">
        <v>0</v>
      </c>
      <c r="BF3480">
        <v>0</v>
      </c>
      <c r="BG3480">
        <v>0</v>
      </c>
      <c r="BH3480">
        <v>0</v>
      </c>
      <c r="BI3480">
        <v>0</v>
      </c>
      <c r="BJ3480">
        <v>0</v>
      </c>
      <c r="BK3480">
        <v>0</v>
      </c>
      <c r="BL3480">
        <v>0</v>
      </c>
      <c r="BM3480">
        <v>0</v>
      </c>
      <c r="BN3480">
        <v>892924</v>
      </c>
      <c r="BO3480">
        <v>0</v>
      </c>
      <c r="BP3480">
        <v>0</v>
      </c>
      <c r="BQ3480">
        <v>0</v>
      </c>
      <c r="BR3480">
        <v>0</v>
      </c>
      <c r="BS3480">
        <v>892924</v>
      </c>
      <c r="BT3480">
        <v>0</v>
      </c>
      <c r="BU3480">
        <v>0</v>
      </c>
      <c r="BV3480">
        <v>0</v>
      </c>
      <c r="BW3480">
        <v>0</v>
      </c>
      <c r="BX3480">
        <v>0</v>
      </c>
      <c r="BY3480">
        <v>0</v>
      </c>
      <c r="BZ3480">
        <v>0</v>
      </c>
      <c r="CA3480">
        <v>0</v>
      </c>
      <c r="CB3480">
        <v>0</v>
      </c>
      <c r="CC3480">
        <v>0</v>
      </c>
      <c r="CD3480">
        <v>0</v>
      </c>
      <c r="CE3480">
        <v>892924</v>
      </c>
      <c r="CF3480">
        <v>892924</v>
      </c>
      <c r="CG3480">
        <v>0</v>
      </c>
      <c r="CH3480" t="s">
        <v>612</v>
      </c>
      <c r="CI3480" t="s">
        <v>616</v>
      </c>
      <c r="CJ3480" t="s">
        <v>617</v>
      </c>
      <c r="CK3480" t="s">
        <v>617</v>
      </c>
      <c r="CL3480" t="s">
        <v>617</v>
      </c>
      <c r="CM3480" t="s">
        <v>617</v>
      </c>
      <c r="CN3480">
        <v>0</v>
      </c>
    </row>
    <row r="3481" spans="1:92" x14ac:dyDescent="0.25">
      <c r="A3481" t="s">
        <v>17088</v>
      </c>
      <c r="B3481" t="s">
        <v>17088</v>
      </c>
      <c r="C3481">
        <v>64</v>
      </c>
      <c r="D3481" t="s">
        <v>597</v>
      </c>
      <c r="E3481">
        <v>67318</v>
      </c>
      <c r="F3481" t="s">
        <v>16866</v>
      </c>
      <c r="G3481" t="s">
        <v>17089</v>
      </c>
      <c r="H3481" t="s">
        <v>17090</v>
      </c>
      <c r="I3481" t="s">
        <v>630</v>
      </c>
      <c r="J3481">
        <v>8283</v>
      </c>
      <c r="K3481">
        <v>9324</v>
      </c>
      <c r="L3481" t="s">
        <v>17091</v>
      </c>
      <c r="M3481" t="s">
        <v>17092</v>
      </c>
      <c r="N3481" t="s">
        <v>6090</v>
      </c>
      <c r="O3481" t="s">
        <v>17093</v>
      </c>
      <c r="P3481" t="s">
        <v>6092</v>
      </c>
      <c r="Q3481" t="s">
        <v>6093</v>
      </c>
      <c r="R3481" t="s">
        <v>6094</v>
      </c>
      <c r="S3481" t="s">
        <v>5794</v>
      </c>
      <c r="T3481" t="s">
        <v>5795</v>
      </c>
      <c r="U3481" t="s">
        <v>2564</v>
      </c>
      <c r="V3481" t="s">
        <v>1577</v>
      </c>
      <c r="W3481">
        <v>44.781860000000002</v>
      </c>
      <c r="X3481">
        <v>-79.919790000000006</v>
      </c>
      <c r="Y3481">
        <v>41379</v>
      </c>
      <c r="Z3481" t="s">
        <v>662</v>
      </c>
      <c r="AA3481" t="s">
        <v>649</v>
      </c>
      <c r="AB3481">
        <v>41379</v>
      </c>
      <c r="AC3481" t="s">
        <v>662</v>
      </c>
      <c r="AD3481" t="s">
        <v>649</v>
      </c>
      <c r="AE3481" t="s">
        <v>612</v>
      </c>
      <c r="AF3481" t="s">
        <v>612</v>
      </c>
      <c r="AG3481" t="s">
        <v>612</v>
      </c>
      <c r="AH3481" t="s">
        <v>612</v>
      </c>
      <c r="AI3481" t="s">
        <v>612</v>
      </c>
      <c r="AJ3481" t="s">
        <v>612</v>
      </c>
      <c r="AK3481" t="s">
        <v>612</v>
      </c>
      <c r="AL3481" t="s">
        <v>612</v>
      </c>
      <c r="AM3481" t="s">
        <v>612</v>
      </c>
      <c r="AN3481" t="s">
        <v>612</v>
      </c>
      <c r="AO3481" t="s">
        <v>612</v>
      </c>
      <c r="AP3481" t="s">
        <v>612</v>
      </c>
      <c r="AQ3481" t="s">
        <v>612</v>
      </c>
      <c r="AR3481" t="s">
        <v>612</v>
      </c>
      <c r="AS3481" t="s">
        <v>612</v>
      </c>
      <c r="AT3481" t="s">
        <v>613</v>
      </c>
      <c r="AU3481" t="s">
        <v>612</v>
      </c>
      <c r="AV3481" t="s">
        <v>635</v>
      </c>
      <c r="AW3481">
        <v>40604</v>
      </c>
      <c r="AX3481">
        <v>64520</v>
      </c>
      <c r="AY3481" t="s">
        <v>621</v>
      </c>
      <c r="AZ3481" t="s">
        <v>663</v>
      </c>
      <c r="BA3481" t="s">
        <v>470</v>
      </c>
      <c r="BB3481" t="s">
        <v>649</v>
      </c>
      <c r="BC3481">
        <v>41518</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64520</v>
      </c>
      <c r="BX3481">
        <v>0</v>
      </c>
      <c r="BY3481">
        <v>0</v>
      </c>
      <c r="BZ3481">
        <v>0</v>
      </c>
      <c r="CA3481">
        <v>0</v>
      </c>
      <c r="CB3481">
        <v>0</v>
      </c>
      <c r="CC3481">
        <v>0</v>
      </c>
      <c r="CD3481">
        <v>64520</v>
      </c>
      <c r="CE3481">
        <v>64520</v>
      </c>
      <c r="CF3481">
        <v>64520</v>
      </c>
      <c r="CG3481">
        <v>0</v>
      </c>
      <c r="CH3481" t="s">
        <v>612</v>
      </c>
      <c r="CI3481" t="s">
        <v>616</v>
      </c>
      <c r="CJ3481" t="s">
        <v>617</v>
      </c>
      <c r="CK3481" t="s">
        <v>617</v>
      </c>
      <c r="CL3481" t="s">
        <v>617</v>
      </c>
      <c r="CM3481" t="s">
        <v>617</v>
      </c>
      <c r="CN3481">
        <v>64520</v>
      </c>
    </row>
    <row r="3482" spans="1:92" x14ac:dyDescent="0.25">
      <c r="A3482" t="s">
        <v>17094</v>
      </c>
      <c r="B3482" t="s">
        <v>17094</v>
      </c>
      <c r="C3482">
        <v>64</v>
      </c>
      <c r="D3482" t="s">
        <v>597</v>
      </c>
      <c r="E3482">
        <v>67318</v>
      </c>
      <c r="F3482" t="s">
        <v>16866</v>
      </c>
      <c r="G3482" t="s">
        <v>16469</v>
      </c>
      <c r="H3482" t="s">
        <v>16470</v>
      </c>
      <c r="I3482" t="s">
        <v>630</v>
      </c>
      <c r="J3482">
        <v>11129</v>
      </c>
      <c r="K3482">
        <v>12354</v>
      </c>
      <c r="L3482" t="s">
        <v>17095</v>
      </c>
      <c r="M3482" t="s">
        <v>17096</v>
      </c>
      <c r="N3482" t="s">
        <v>3055</v>
      </c>
      <c r="O3482" t="s">
        <v>17097</v>
      </c>
      <c r="P3482" t="s">
        <v>3032</v>
      </c>
      <c r="Q3482" t="s">
        <v>3033</v>
      </c>
      <c r="R3482" t="s">
        <v>3034</v>
      </c>
      <c r="S3482" t="s">
        <v>3034</v>
      </c>
      <c r="T3482" t="s">
        <v>3035</v>
      </c>
      <c r="U3482" t="s">
        <v>3036</v>
      </c>
      <c r="V3482" t="s">
        <v>1577</v>
      </c>
      <c r="W3482">
        <v>43.777877220000001</v>
      </c>
      <c r="X3482">
        <v>-79.156043420000003</v>
      </c>
      <c r="Y3482" t="s">
        <v>752</v>
      </c>
      <c r="Z3482" t="s">
        <v>752</v>
      </c>
      <c r="AA3482" t="s">
        <v>752</v>
      </c>
      <c r="AB3482" t="s">
        <v>612</v>
      </c>
      <c r="AC3482" t="s">
        <v>612</v>
      </c>
      <c r="AD3482" t="s">
        <v>612</v>
      </c>
      <c r="AE3482" t="s">
        <v>752</v>
      </c>
      <c r="AF3482" t="s">
        <v>752</v>
      </c>
      <c r="AG3482" t="s">
        <v>752</v>
      </c>
      <c r="AH3482" t="s">
        <v>612</v>
      </c>
      <c r="AI3482" t="s">
        <v>612</v>
      </c>
      <c r="AJ3482" t="s">
        <v>612</v>
      </c>
      <c r="AK3482" t="s">
        <v>612</v>
      </c>
      <c r="AL3482" t="s">
        <v>612</v>
      </c>
      <c r="AM3482" t="s">
        <v>612</v>
      </c>
      <c r="AN3482" t="s">
        <v>612</v>
      </c>
      <c r="AO3482" t="s">
        <v>612</v>
      </c>
      <c r="AP3482" t="s">
        <v>612</v>
      </c>
      <c r="AQ3482">
        <v>213</v>
      </c>
      <c r="AR3482" t="s">
        <v>612</v>
      </c>
      <c r="AS3482" t="s">
        <v>612</v>
      </c>
      <c r="AT3482" t="s">
        <v>613</v>
      </c>
      <c r="AU3482" t="s">
        <v>612</v>
      </c>
      <c r="AV3482" t="s">
        <v>614</v>
      </c>
      <c r="AW3482" t="s">
        <v>612</v>
      </c>
      <c r="AX3482">
        <v>11571999</v>
      </c>
      <c r="AY3482" t="s">
        <v>621</v>
      </c>
      <c r="AZ3482" t="s">
        <v>145</v>
      </c>
      <c r="BA3482" t="s">
        <v>15638</v>
      </c>
      <c r="BB3482" t="s">
        <v>649</v>
      </c>
      <c r="BC3482">
        <v>41518</v>
      </c>
      <c r="BD3482">
        <v>0</v>
      </c>
      <c r="BE3482">
        <v>0</v>
      </c>
      <c r="BF3482">
        <v>0</v>
      </c>
      <c r="BG3482">
        <v>0</v>
      </c>
      <c r="BH3482">
        <v>0</v>
      </c>
      <c r="BI3482">
        <v>0</v>
      </c>
      <c r="BJ3482">
        <v>0</v>
      </c>
      <c r="BK3482">
        <v>0</v>
      </c>
      <c r="BL3482">
        <v>0</v>
      </c>
      <c r="BM3482">
        <v>0</v>
      </c>
      <c r="BN3482">
        <v>0</v>
      </c>
      <c r="BO3482">
        <v>0</v>
      </c>
      <c r="BP3482">
        <v>452440</v>
      </c>
      <c r="BQ3482">
        <v>0</v>
      </c>
      <c r="BR3482">
        <v>0</v>
      </c>
      <c r="BS3482">
        <v>452440</v>
      </c>
      <c r="BT3482">
        <v>0</v>
      </c>
      <c r="BU3482">
        <v>0</v>
      </c>
      <c r="BV3482">
        <v>0</v>
      </c>
      <c r="BW3482">
        <v>0</v>
      </c>
      <c r="BX3482">
        <v>7185059</v>
      </c>
      <c r="BY3482">
        <v>0</v>
      </c>
      <c r="BZ3482">
        <v>0</v>
      </c>
      <c r="CA3482">
        <v>0</v>
      </c>
      <c r="CB3482">
        <v>0</v>
      </c>
      <c r="CC3482">
        <v>3934500</v>
      </c>
      <c r="CD3482">
        <v>11119559</v>
      </c>
      <c r="CE3482">
        <v>11571999</v>
      </c>
      <c r="CF3482">
        <v>11571999</v>
      </c>
      <c r="CG3482">
        <v>0</v>
      </c>
      <c r="CH3482" t="s">
        <v>612</v>
      </c>
      <c r="CI3482" t="s">
        <v>616</v>
      </c>
      <c r="CJ3482" t="s">
        <v>753</v>
      </c>
      <c r="CK3482" t="s">
        <v>754</v>
      </c>
      <c r="CL3482" t="s">
        <v>617</v>
      </c>
      <c r="CM3482" t="s">
        <v>617</v>
      </c>
      <c r="CN3482">
        <v>7185059</v>
      </c>
    </row>
    <row r="3483" spans="1:92" x14ac:dyDescent="0.25">
      <c r="A3483" t="s">
        <v>17098</v>
      </c>
      <c r="B3483" t="s">
        <v>17098</v>
      </c>
      <c r="C3483">
        <v>64</v>
      </c>
      <c r="D3483" t="s">
        <v>597</v>
      </c>
      <c r="E3483">
        <v>67318</v>
      </c>
      <c r="F3483" t="s">
        <v>16866</v>
      </c>
      <c r="G3483" t="s">
        <v>17099</v>
      </c>
      <c r="H3483" t="s">
        <v>17100</v>
      </c>
      <c r="I3483" t="s">
        <v>630</v>
      </c>
      <c r="J3483">
        <v>11339</v>
      </c>
      <c r="K3483">
        <v>17151</v>
      </c>
      <c r="L3483" t="s">
        <v>17101</v>
      </c>
      <c r="M3483" t="s">
        <v>17102</v>
      </c>
      <c r="N3483" t="s">
        <v>8079</v>
      </c>
      <c r="O3483" t="s">
        <v>17103</v>
      </c>
      <c r="P3483" t="s">
        <v>8081</v>
      </c>
      <c r="Q3483" t="s">
        <v>8082</v>
      </c>
      <c r="R3483" t="s">
        <v>8083</v>
      </c>
      <c r="S3483" t="s">
        <v>8037</v>
      </c>
      <c r="T3483" t="s">
        <v>8038</v>
      </c>
      <c r="U3483" t="s">
        <v>3036</v>
      </c>
      <c r="V3483" t="s">
        <v>1577</v>
      </c>
      <c r="W3483">
        <v>43.528730000000003</v>
      </c>
      <c r="X3483">
        <v>-79.877579999999995</v>
      </c>
      <c r="Y3483" t="s">
        <v>612</v>
      </c>
      <c r="Z3483" t="s">
        <v>612</v>
      </c>
      <c r="AA3483" t="s">
        <v>612</v>
      </c>
      <c r="AB3483" t="s">
        <v>612</v>
      </c>
      <c r="AC3483" t="s">
        <v>612</v>
      </c>
      <c r="AD3483" t="s">
        <v>612</v>
      </c>
      <c r="AE3483" t="s">
        <v>612</v>
      </c>
      <c r="AF3483" t="s">
        <v>612</v>
      </c>
      <c r="AG3483" t="s">
        <v>612</v>
      </c>
      <c r="AH3483" t="s">
        <v>612</v>
      </c>
      <c r="AI3483" t="s">
        <v>612</v>
      </c>
      <c r="AJ3483" t="s">
        <v>612</v>
      </c>
      <c r="AK3483" t="s">
        <v>612</v>
      </c>
      <c r="AL3483" t="s">
        <v>612</v>
      </c>
      <c r="AM3483" t="s">
        <v>612</v>
      </c>
      <c r="AN3483" t="s">
        <v>612</v>
      </c>
      <c r="AO3483" t="s">
        <v>612</v>
      </c>
      <c r="AP3483" t="s">
        <v>612</v>
      </c>
      <c r="AQ3483" t="s">
        <v>612</v>
      </c>
      <c r="AR3483" t="s">
        <v>612</v>
      </c>
      <c r="AS3483" t="s">
        <v>612</v>
      </c>
      <c r="AT3483" t="s">
        <v>613</v>
      </c>
      <c r="AU3483" t="s">
        <v>612</v>
      </c>
      <c r="AV3483" t="s">
        <v>614</v>
      </c>
      <c r="AW3483" t="s">
        <v>612</v>
      </c>
      <c r="AX3483">
        <v>7734292</v>
      </c>
      <c r="AY3483" t="s">
        <v>621</v>
      </c>
      <c r="AZ3483" t="s">
        <v>145</v>
      </c>
      <c r="BA3483" t="s">
        <v>15638</v>
      </c>
      <c r="BB3483" t="s">
        <v>626</v>
      </c>
      <c r="BC3483">
        <v>40057</v>
      </c>
      <c r="BD3483">
        <v>0</v>
      </c>
      <c r="BE3483">
        <v>0</v>
      </c>
      <c r="BF3483">
        <v>0</v>
      </c>
      <c r="BG3483">
        <v>0</v>
      </c>
      <c r="BH3483">
        <v>0</v>
      </c>
      <c r="BI3483">
        <v>0</v>
      </c>
      <c r="BJ3483">
        <v>0</v>
      </c>
      <c r="BK3483">
        <v>0</v>
      </c>
      <c r="BL3483">
        <v>0</v>
      </c>
      <c r="BM3483">
        <v>0</v>
      </c>
      <c r="BN3483">
        <v>0</v>
      </c>
      <c r="BO3483">
        <v>0</v>
      </c>
      <c r="BP3483">
        <v>0</v>
      </c>
      <c r="BQ3483">
        <v>0</v>
      </c>
      <c r="BR3483">
        <v>0</v>
      </c>
      <c r="BS3483">
        <v>0</v>
      </c>
      <c r="BT3483">
        <v>7734292</v>
      </c>
      <c r="BU3483">
        <v>0</v>
      </c>
      <c r="BV3483">
        <v>0</v>
      </c>
      <c r="BW3483">
        <v>0</v>
      </c>
      <c r="BX3483">
        <v>0</v>
      </c>
      <c r="BY3483">
        <v>0</v>
      </c>
      <c r="BZ3483">
        <v>0</v>
      </c>
      <c r="CA3483">
        <v>0</v>
      </c>
      <c r="CB3483">
        <v>0</v>
      </c>
      <c r="CC3483">
        <v>0</v>
      </c>
      <c r="CD3483">
        <v>7734292</v>
      </c>
      <c r="CE3483">
        <v>7734292</v>
      </c>
      <c r="CF3483">
        <v>7734292</v>
      </c>
      <c r="CG3483">
        <v>0</v>
      </c>
      <c r="CH3483" t="s">
        <v>612</v>
      </c>
      <c r="CI3483" t="s">
        <v>616</v>
      </c>
      <c r="CJ3483" t="s">
        <v>617</v>
      </c>
      <c r="CK3483" t="s">
        <v>617</v>
      </c>
      <c r="CL3483" t="s">
        <v>617</v>
      </c>
      <c r="CM3483" t="s">
        <v>617</v>
      </c>
      <c r="CN3483">
        <v>0</v>
      </c>
    </row>
    <row r="3484" spans="1:92" x14ac:dyDescent="0.25">
      <c r="A3484" t="s">
        <v>17104</v>
      </c>
      <c r="B3484" t="s">
        <v>17104</v>
      </c>
      <c r="C3484">
        <v>64</v>
      </c>
      <c r="D3484" t="s">
        <v>597</v>
      </c>
      <c r="E3484">
        <v>67318</v>
      </c>
      <c r="F3484" t="s">
        <v>16866</v>
      </c>
      <c r="G3484" t="s">
        <v>17105</v>
      </c>
      <c r="H3484" t="s">
        <v>17106</v>
      </c>
      <c r="I3484" t="s">
        <v>630</v>
      </c>
      <c r="J3484">
        <v>6257</v>
      </c>
      <c r="K3484">
        <v>8638</v>
      </c>
      <c r="L3484" t="s">
        <v>17107</v>
      </c>
      <c r="M3484" t="s">
        <v>17108</v>
      </c>
      <c r="N3484" t="s">
        <v>9278</v>
      </c>
      <c r="O3484" t="s">
        <v>17109</v>
      </c>
      <c r="P3484" t="s">
        <v>9280</v>
      </c>
      <c r="Q3484" t="s">
        <v>9281</v>
      </c>
      <c r="R3484" t="s">
        <v>9282</v>
      </c>
      <c r="S3484" t="s">
        <v>9254</v>
      </c>
      <c r="T3484" t="s">
        <v>9255</v>
      </c>
      <c r="U3484" t="s">
        <v>1576</v>
      </c>
      <c r="V3484" t="s">
        <v>1577</v>
      </c>
      <c r="W3484">
        <v>43.404200000000003</v>
      </c>
      <c r="X3484">
        <v>-80.340100000000007</v>
      </c>
      <c r="Y3484" t="s">
        <v>612</v>
      </c>
      <c r="Z3484" t="s">
        <v>612</v>
      </c>
      <c r="AA3484" t="s">
        <v>612</v>
      </c>
      <c r="AB3484" t="s">
        <v>612</v>
      </c>
      <c r="AC3484" t="s">
        <v>612</v>
      </c>
      <c r="AD3484" t="s">
        <v>612</v>
      </c>
      <c r="AE3484" t="s">
        <v>612</v>
      </c>
      <c r="AF3484" t="s">
        <v>612</v>
      </c>
      <c r="AG3484" t="s">
        <v>612</v>
      </c>
      <c r="AH3484" t="s">
        <v>612</v>
      </c>
      <c r="AI3484" t="s">
        <v>612</v>
      </c>
      <c r="AJ3484" t="s">
        <v>612</v>
      </c>
      <c r="AK3484" t="s">
        <v>612</v>
      </c>
      <c r="AL3484" t="s">
        <v>612</v>
      </c>
      <c r="AM3484" t="s">
        <v>612</v>
      </c>
      <c r="AN3484" t="s">
        <v>612</v>
      </c>
      <c r="AO3484" t="s">
        <v>612</v>
      </c>
      <c r="AP3484" t="s">
        <v>612</v>
      </c>
      <c r="AQ3484" t="s">
        <v>612</v>
      </c>
      <c r="AR3484" t="s">
        <v>612</v>
      </c>
      <c r="AS3484" t="s">
        <v>612</v>
      </c>
      <c r="AT3484" t="s">
        <v>613</v>
      </c>
      <c r="AU3484" t="s">
        <v>612</v>
      </c>
      <c r="AV3484" t="s">
        <v>635</v>
      </c>
      <c r="AW3484">
        <v>39691</v>
      </c>
      <c r="AX3484">
        <v>304718</v>
      </c>
      <c r="AY3484" t="s">
        <v>621</v>
      </c>
      <c r="AZ3484" t="s">
        <v>143</v>
      </c>
      <c r="BA3484" t="s">
        <v>470</v>
      </c>
      <c r="BB3484" t="s">
        <v>636</v>
      </c>
      <c r="BC3484">
        <v>38961</v>
      </c>
      <c r="BD3484">
        <v>0</v>
      </c>
      <c r="BE3484">
        <v>0</v>
      </c>
      <c r="BF3484">
        <v>0</v>
      </c>
      <c r="BG3484">
        <v>0</v>
      </c>
      <c r="BH3484">
        <v>0</v>
      </c>
      <c r="BI3484">
        <v>0</v>
      </c>
      <c r="BJ3484">
        <v>0</v>
      </c>
      <c r="BK3484">
        <v>0</v>
      </c>
      <c r="BL3484">
        <v>0</v>
      </c>
      <c r="BM3484">
        <v>0</v>
      </c>
      <c r="BN3484">
        <v>304718</v>
      </c>
      <c r="BO3484">
        <v>0</v>
      </c>
      <c r="BP3484">
        <v>0</v>
      </c>
      <c r="BQ3484">
        <v>0</v>
      </c>
      <c r="BR3484">
        <v>0</v>
      </c>
      <c r="BS3484">
        <v>304718</v>
      </c>
      <c r="BT3484">
        <v>0</v>
      </c>
      <c r="BU3484">
        <v>0</v>
      </c>
      <c r="BV3484">
        <v>0</v>
      </c>
      <c r="BW3484">
        <v>0</v>
      </c>
      <c r="BX3484">
        <v>0</v>
      </c>
      <c r="BY3484">
        <v>0</v>
      </c>
      <c r="BZ3484">
        <v>0</v>
      </c>
      <c r="CA3484">
        <v>0</v>
      </c>
      <c r="CB3484">
        <v>0</v>
      </c>
      <c r="CC3484">
        <v>0</v>
      </c>
      <c r="CD3484">
        <v>0</v>
      </c>
      <c r="CE3484">
        <v>304718</v>
      </c>
      <c r="CF3484">
        <v>304718</v>
      </c>
      <c r="CG3484">
        <v>0</v>
      </c>
      <c r="CH3484" t="s">
        <v>612</v>
      </c>
      <c r="CI3484" t="s">
        <v>616</v>
      </c>
      <c r="CJ3484" t="s">
        <v>617</v>
      </c>
      <c r="CK3484" t="s">
        <v>617</v>
      </c>
      <c r="CL3484" t="s">
        <v>617</v>
      </c>
      <c r="CM3484" t="s">
        <v>617</v>
      </c>
      <c r="CN3484">
        <v>0</v>
      </c>
    </row>
    <row r="3485" spans="1:92" x14ac:dyDescent="0.25">
      <c r="A3485" t="s">
        <v>17110</v>
      </c>
      <c r="B3485" t="s">
        <v>17110</v>
      </c>
      <c r="C3485">
        <v>64</v>
      </c>
      <c r="D3485" t="s">
        <v>597</v>
      </c>
      <c r="E3485">
        <v>67318</v>
      </c>
      <c r="F3485" t="s">
        <v>16866</v>
      </c>
      <c r="G3485" t="s">
        <v>17105</v>
      </c>
      <c r="H3485" t="s">
        <v>17106</v>
      </c>
      <c r="I3485" t="s">
        <v>630</v>
      </c>
      <c r="J3485">
        <v>11194</v>
      </c>
      <c r="K3485">
        <v>12347</v>
      </c>
      <c r="L3485" t="s">
        <v>17111</v>
      </c>
      <c r="M3485" t="s">
        <v>17112</v>
      </c>
      <c r="N3485" t="s">
        <v>3030</v>
      </c>
      <c r="O3485" t="s">
        <v>17113</v>
      </c>
      <c r="P3485" t="s">
        <v>3032</v>
      </c>
      <c r="Q3485" t="s">
        <v>3033</v>
      </c>
      <c r="R3485" t="s">
        <v>3034</v>
      </c>
      <c r="S3485" t="s">
        <v>3034</v>
      </c>
      <c r="T3485" t="s">
        <v>3035</v>
      </c>
      <c r="U3485" t="s">
        <v>3036</v>
      </c>
      <c r="V3485" t="s">
        <v>1577</v>
      </c>
      <c r="W3485">
        <v>43.736260000000001</v>
      </c>
      <c r="X3485">
        <v>-79.560580000000002</v>
      </c>
      <c r="Y3485" t="s">
        <v>612</v>
      </c>
      <c r="Z3485" t="s">
        <v>612</v>
      </c>
      <c r="AA3485" t="s">
        <v>612</v>
      </c>
      <c r="AB3485" t="s">
        <v>612</v>
      </c>
      <c r="AC3485" t="s">
        <v>612</v>
      </c>
      <c r="AD3485" t="s">
        <v>612</v>
      </c>
      <c r="AE3485" t="s">
        <v>612</v>
      </c>
      <c r="AF3485" t="s">
        <v>612</v>
      </c>
      <c r="AG3485" t="s">
        <v>612</v>
      </c>
      <c r="AH3485" t="s">
        <v>612</v>
      </c>
      <c r="AI3485" t="s">
        <v>612</v>
      </c>
      <c r="AJ3485" t="s">
        <v>612</v>
      </c>
      <c r="AK3485" t="s">
        <v>612</v>
      </c>
      <c r="AL3485" t="s">
        <v>612</v>
      </c>
      <c r="AM3485" t="s">
        <v>612</v>
      </c>
      <c r="AN3485" t="s">
        <v>612</v>
      </c>
      <c r="AO3485" t="s">
        <v>612</v>
      </c>
      <c r="AP3485" t="s">
        <v>612</v>
      </c>
      <c r="AQ3485" t="s">
        <v>612</v>
      </c>
      <c r="AR3485" t="s">
        <v>612</v>
      </c>
      <c r="AS3485" t="s">
        <v>612</v>
      </c>
      <c r="AT3485" t="s">
        <v>613</v>
      </c>
      <c r="AU3485" t="s">
        <v>612</v>
      </c>
      <c r="AV3485" t="s">
        <v>635</v>
      </c>
      <c r="AW3485">
        <v>41038</v>
      </c>
      <c r="AX3485">
        <v>12316027</v>
      </c>
      <c r="AY3485" t="s">
        <v>621</v>
      </c>
      <c r="AZ3485" t="s">
        <v>145</v>
      </c>
      <c r="BA3485" t="s">
        <v>701</v>
      </c>
      <c r="BB3485" t="s">
        <v>649</v>
      </c>
      <c r="BC3485">
        <v>41518</v>
      </c>
      <c r="BD3485">
        <v>0</v>
      </c>
      <c r="BE3485">
        <v>0</v>
      </c>
      <c r="BF3485">
        <v>2345776</v>
      </c>
      <c r="BG3485">
        <v>137756</v>
      </c>
      <c r="BH3485">
        <v>0</v>
      </c>
      <c r="BI3485">
        <v>0</v>
      </c>
      <c r="BJ3485">
        <v>0</v>
      </c>
      <c r="BK3485">
        <v>0</v>
      </c>
      <c r="BL3485">
        <v>0</v>
      </c>
      <c r="BM3485">
        <v>0</v>
      </c>
      <c r="BN3485">
        <v>0</v>
      </c>
      <c r="BO3485">
        <v>0</v>
      </c>
      <c r="BP3485">
        <v>405291</v>
      </c>
      <c r="BQ3485">
        <v>0</v>
      </c>
      <c r="BR3485">
        <v>0</v>
      </c>
      <c r="BS3485">
        <v>2888823</v>
      </c>
      <c r="BT3485">
        <v>9427204</v>
      </c>
      <c r="BU3485">
        <v>0</v>
      </c>
      <c r="BV3485">
        <v>0</v>
      </c>
      <c r="BW3485">
        <v>0</v>
      </c>
      <c r="BX3485">
        <v>0</v>
      </c>
      <c r="BY3485">
        <v>0</v>
      </c>
      <c r="BZ3485">
        <v>0</v>
      </c>
      <c r="CA3485">
        <v>0</v>
      </c>
      <c r="CB3485">
        <v>0</v>
      </c>
      <c r="CC3485">
        <v>0</v>
      </c>
      <c r="CD3485">
        <v>9427204</v>
      </c>
      <c r="CE3485">
        <v>12316027</v>
      </c>
      <c r="CF3485">
        <v>12316027</v>
      </c>
      <c r="CG3485">
        <v>0</v>
      </c>
      <c r="CH3485" t="s">
        <v>612</v>
      </c>
      <c r="CI3485" t="s">
        <v>616</v>
      </c>
      <c r="CJ3485" t="s">
        <v>617</v>
      </c>
      <c r="CK3485" t="s">
        <v>617</v>
      </c>
      <c r="CL3485" t="s">
        <v>617</v>
      </c>
      <c r="CM3485" t="s">
        <v>617</v>
      </c>
      <c r="CN3485">
        <v>0</v>
      </c>
    </row>
    <row r="3486" spans="1:92" x14ac:dyDescent="0.25">
      <c r="A3486" t="s">
        <v>17114</v>
      </c>
      <c r="B3486" t="s">
        <v>17114</v>
      </c>
      <c r="C3486">
        <v>64</v>
      </c>
      <c r="D3486" t="s">
        <v>597</v>
      </c>
      <c r="E3486">
        <v>67318</v>
      </c>
      <c r="F3486" t="s">
        <v>16866</v>
      </c>
      <c r="G3486" t="s">
        <v>17115</v>
      </c>
      <c r="H3486" t="s">
        <v>17116</v>
      </c>
      <c r="I3486" t="s">
        <v>630</v>
      </c>
      <c r="J3486">
        <v>4445</v>
      </c>
      <c r="K3486">
        <v>7986</v>
      </c>
      <c r="L3486" t="s">
        <v>17117</v>
      </c>
      <c r="M3486" t="s">
        <v>17118</v>
      </c>
      <c r="N3486" t="s">
        <v>6391</v>
      </c>
      <c r="O3486" t="s">
        <v>17119</v>
      </c>
      <c r="P3486" t="s">
        <v>6393</v>
      </c>
      <c r="Q3486" t="s">
        <v>6394</v>
      </c>
      <c r="R3486" t="s">
        <v>6395</v>
      </c>
      <c r="S3486" t="s">
        <v>6396</v>
      </c>
      <c r="T3486" t="s">
        <v>6397</v>
      </c>
      <c r="U3486" t="s">
        <v>1576</v>
      </c>
      <c r="V3486" t="s">
        <v>1577</v>
      </c>
      <c r="W3486">
        <v>43.52225</v>
      </c>
      <c r="X3486">
        <v>-80.243470000000002</v>
      </c>
      <c r="Y3486" t="s">
        <v>612</v>
      </c>
      <c r="Z3486" t="s">
        <v>612</v>
      </c>
      <c r="AA3486" t="s">
        <v>612</v>
      </c>
      <c r="AB3486" t="s">
        <v>612</v>
      </c>
      <c r="AC3486" t="s">
        <v>612</v>
      </c>
      <c r="AD3486" t="s">
        <v>612</v>
      </c>
      <c r="AE3486" t="s">
        <v>612</v>
      </c>
      <c r="AF3486" t="s">
        <v>612</v>
      </c>
      <c r="AG3486" t="s">
        <v>612</v>
      </c>
      <c r="AH3486" t="s">
        <v>612</v>
      </c>
      <c r="AI3486" t="s">
        <v>612</v>
      </c>
      <c r="AJ3486" t="s">
        <v>612</v>
      </c>
      <c r="AK3486" t="s">
        <v>612</v>
      </c>
      <c r="AL3486" t="s">
        <v>612</v>
      </c>
      <c r="AM3486" t="s">
        <v>612</v>
      </c>
      <c r="AN3486" t="s">
        <v>612</v>
      </c>
      <c r="AO3486" t="s">
        <v>612</v>
      </c>
      <c r="AP3486" t="s">
        <v>612</v>
      </c>
      <c r="AQ3486" t="s">
        <v>612</v>
      </c>
      <c r="AR3486" t="s">
        <v>612</v>
      </c>
      <c r="AS3486" t="s">
        <v>612</v>
      </c>
      <c r="AT3486" t="s">
        <v>613</v>
      </c>
      <c r="AU3486" t="s">
        <v>612</v>
      </c>
      <c r="AV3486" t="s">
        <v>635</v>
      </c>
      <c r="AW3486">
        <v>39691</v>
      </c>
      <c r="AX3486">
        <v>74410</v>
      </c>
      <c r="AY3486" t="s">
        <v>621</v>
      </c>
      <c r="AZ3486" t="s">
        <v>140</v>
      </c>
      <c r="BA3486" t="s">
        <v>470</v>
      </c>
      <c r="BB3486" t="s">
        <v>636</v>
      </c>
      <c r="BC3486">
        <v>38961</v>
      </c>
      <c r="BD3486">
        <v>0</v>
      </c>
      <c r="BE3486">
        <v>0</v>
      </c>
      <c r="BF3486">
        <v>0</v>
      </c>
      <c r="BG3486">
        <v>0</v>
      </c>
      <c r="BH3486">
        <v>0</v>
      </c>
      <c r="BI3486">
        <v>0</v>
      </c>
      <c r="BJ3486">
        <v>0</v>
      </c>
      <c r="BK3486">
        <v>0</v>
      </c>
      <c r="BL3486">
        <v>0</v>
      </c>
      <c r="BM3486">
        <v>0</v>
      </c>
      <c r="BN3486">
        <v>74410</v>
      </c>
      <c r="BO3486">
        <v>0</v>
      </c>
      <c r="BP3486">
        <v>0</v>
      </c>
      <c r="BQ3486">
        <v>0</v>
      </c>
      <c r="BR3486">
        <v>0</v>
      </c>
      <c r="BS3486">
        <v>74410</v>
      </c>
      <c r="BT3486">
        <v>0</v>
      </c>
      <c r="BU3486">
        <v>0</v>
      </c>
      <c r="BV3486">
        <v>0</v>
      </c>
      <c r="BW3486">
        <v>0</v>
      </c>
      <c r="BX3486">
        <v>0</v>
      </c>
      <c r="BY3486">
        <v>0</v>
      </c>
      <c r="BZ3486">
        <v>0</v>
      </c>
      <c r="CA3486">
        <v>0</v>
      </c>
      <c r="CB3486">
        <v>0</v>
      </c>
      <c r="CC3486">
        <v>0</v>
      </c>
      <c r="CD3486">
        <v>0</v>
      </c>
      <c r="CE3486">
        <v>74410</v>
      </c>
      <c r="CF3486">
        <v>74410</v>
      </c>
      <c r="CG3486">
        <v>0</v>
      </c>
      <c r="CH3486" t="s">
        <v>612</v>
      </c>
      <c r="CI3486" t="s">
        <v>616</v>
      </c>
      <c r="CJ3486" t="s">
        <v>617</v>
      </c>
      <c r="CK3486" t="s">
        <v>617</v>
      </c>
      <c r="CL3486" t="s">
        <v>617</v>
      </c>
      <c r="CM3486" t="s">
        <v>617</v>
      </c>
      <c r="CN3486">
        <v>0</v>
      </c>
    </row>
    <row r="3487" spans="1:92" x14ac:dyDescent="0.25">
      <c r="A3487" t="s">
        <v>17120</v>
      </c>
      <c r="B3487" t="s">
        <v>17121</v>
      </c>
      <c r="C3487">
        <v>64</v>
      </c>
      <c r="D3487" t="s">
        <v>597</v>
      </c>
      <c r="E3487">
        <v>67318</v>
      </c>
      <c r="F3487" t="s">
        <v>16866</v>
      </c>
      <c r="G3487" t="s">
        <v>17122</v>
      </c>
      <c r="H3487" t="s">
        <v>17123</v>
      </c>
      <c r="I3487" t="s">
        <v>667</v>
      </c>
      <c r="J3487">
        <v>11127</v>
      </c>
      <c r="K3487">
        <v>12352</v>
      </c>
      <c r="L3487" t="s">
        <v>17124</v>
      </c>
      <c r="M3487" t="s">
        <v>17125</v>
      </c>
      <c r="N3487" t="s">
        <v>3055</v>
      </c>
      <c r="O3487" t="s">
        <v>17126</v>
      </c>
      <c r="P3487" t="s">
        <v>3032</v>
      </c>
      <c r="Q3487" t="s">
        <v>3033</v>
      </c>
      <c r="R3487" t="s">
        <v>3034</v>
      </c>
      <c r="S3487" t="s">
        <v>3034</v>
      </c>
      <c r="T3487" t="s">
        <v>3035</v>
      </c>
      <c r="U3487" t="s">
        <v>3036</v>
      </c>
      <c r="V3487" t="s">
        <v>1577</v>
      </c>
      <c r="W3487">
        <v>43.739291790000003</v>
      </c>
      <c r="X3487">
        <v>-79.240841209999999</v>
      </c>
      <c r="Y3487" t="s">
        <v>752</v>
      </c>
      <c r="Z3487" t="s">
        <v>752</v>
      </c>
      <c r="AA3487" t="s">
        <v>752</v>
      </c>
      <c r="AB3487" t="s">
        <v>612</v>
      </c>
      <c r="AC3487" t="s">
        <v>612</v>
      </c>
      <c r="AD3487" t="s">
        <v>612</v>
      </c>
      <c r="AE3487" t="s">
        <v>752</v>
      </c>
      <c r="AF3487" t="s">
        <v>752</v>
      </c>
      <c r="AG3487" t="s">
        <v>752</v>
      </c>
      <c r="AH3487" t="s">
        <v>612</v>
      </c>
      <c r="AI3487" t="s">
        <v>612</v>
      </c>
      <c r="AJ3487" t="s">
        <v>612</v>
      </c>
      <c r="AK3487" t="s">
        <v>612</v>
      </c>
      <c r="AL3487" t="s">
        <v>612</v>
      </c>
      <c r="AM3487" t="s">
        <v>612</v>
      </c>
      <c r="AN3487" t="s">
        <v>612</v>
      </c>
      <c r="AO3487" t="s">
        <v>612</v>
      </c>
      <c r="AP3487" t="s">
        <v>612</v>
      </c>
      <c r="AQ3487">
        <v>500</v>
      </c>
      <c r="AR3487" t="s">
        <v>612</v>
      </c>
      <c r="AS3487" t="s">
        <v>612</v>
      </c>
      <c r="AT3487" t="s">
        <v>613</v>
      </c>
      <c r="AU3487" t="s">
        <v>612</v>
      </c>
      <c r="AV3487" t="s">
        <v>635</v>
      </c>
      <c r="AW3487">
        <v>44386</v>
      </c>
      <c r="AX3487">
        <v>14339514</v>
      </c>
      <c r="AY3487" t="s">
        <v>621</v>
      </c>
      <c r="AZ3487" t="s">
        <v>145</v>
      </c>
      <c r="BA3487" t="s">
        <v>15638</v>
      </c>
      <c r="BB3487" t="s">
        <v>736</v>
      </c>
      <c r="BC3487">
        <v>42979</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14339514</v>
      </c>
      <c r="BY3487">
        <v>0</v>
      </c>
      <c r="BZ3487">
        <v>0</v>
      </c>
      <c r="CA3487">
        <v>0</v>
      </c>
      <c r="CB3487">
        <v>0</v>
      </c>
      <c r="CC3487">
        <v>0</v>
      </c>
      <c r="CD3487">
        <v>14339514</v>
      </c>
      <c r="CE3487">
        <v>14339514</v>
      </c>
      <c r="CF3487">
        <v>14339514</v>
      </c>
      <c r="CG3487">
        <v>0</v>
      </c>
      <c r="CH3487" t="s">
        <v>612</v>
      </c>
      <c r="CI3487" t="s">
        <v>616</v>
      </c>
      <c r="CJ3487" t="s">
        <v>753</v>
      </c>
      <c r="CK3487" t="s">
        <v>754</v>
      </c>
      <c r="CL3487" t="s">
        <v>617</v>
      </c>
      <c r="CM3487" t="s">
        <v>617</v>
      </c>
      <c r="CN3487">
        <v>14339514</v>
      </c>
    </row>
    <row r="3488" spans="1:92" x14ac:dyDescent="0.25">
      <c r="A3488" t="s">
        <v>17127</v>
      </c>
      <c r="B3488" t="s">
        <v>17121</v>
      </c>
      <c r="C3488">
        <v>64</v>
      </c>
      <c r="D3488" t="s">
        <v>597</v>
      </c>
      <c r="E3488">
        <v>67318</v>
      </c>
      <c r="F3488" t="s">
        <v>16866</v>
      </c>
      <c r="G3488" t="s">
        <v>17122</v>
      </c>
      <c r="H3488" t="s">
        <v>17123</v>
      </c>
      <c r="I3488" t="s">
        <v>667</v>
      </c>
      <c r="J3488">
        <v>11127</v>
      </c>
      <c r="K3488">
        <v>12352</v>
      </c>
      <c r="L3488" t="s">
        <v>17128</v>
      </c>
      <c r="M3488" t="s">
        <v>17125</v>
      </c>
      <c r="N3488" t="s">
        <v>3055</v>
      </c>
      <c r="O3488" t="s">
        <v>17126</v>
      </c>
      <c r="P3488" t="s">
        <v>3032</v>
      </c>
      <c r="Q3488" t="s">
        <v>3033</v>
      </c>
      <c r="R3488" t="s">
        <v>3034</v>
      </c>
      <c r="S3488" t="s">
        <v>3034</v>
      </c>
      <c r="T3488" t="s">
        <v>3035</v>
      </c>
      <c r="U3488" t="s">
        <v>3036</v>
      </c>
      <c r="V3488" t="s">
        <v>1577</v>
      </c>
      <c r="W3488">
        <v>43.739291790000003</v>
      </c>
      <c r="X3488">
        <v>-79.240841209999999</v>
      </c>
      <c r="Y3488">
        <v>41487</v>
      </c>
      <c r="Z3488" t="s">
        <v>662</v>
      </c>
      <c r="AA3488" t="s">
        <v>649</v>
      </c>
      <c r="AB3488">
        <v>41487</v>
      </c>
      <c r="AC3488" t="s">
        <v>662</v>
      </c>
      <c r="AD3488" t="s">
        <v>649</v>
      </c>
      <c r="AE3488" t="s">
        <v>612</v>
      </c>
      <c r="AF3488" t="s">
        <v>612</v>
      </c>
      <c r="AG3488" t="s">
        <v>612</v>
      </c>
      <c r="AH3488" t="s">
        <v>612</v>
      </c>
      <c r="AI3488" t="s">
        <v>612</v>
      </c>
      <c r="AJ3488" t="s">
        <v>612</v>
      </c>
      <c r="AK3488" t="s">
        <v>612</v>
      </c>
      <c r="AL3488" t="s">
        <v>612</v>
      </c>
      <c r="AM3488" t="s">
        <v>612</v>
      </c>
      <c r="AN3488" t="s">
        <v>612</v>
      </c>
      <c r="AO3488" t="s">
        <v>612</v>
      </c>
      <c r="AP3488" t="s">
        <v>612</v>
      </c>
      <c r="AQ3488" t="s">
        <v>612</v>
      </c>
      <c r="AR3488" t="s">
        <v>612</v>
      </c>
      <c r="AS3488" t="s">
        <v>612</v>
      </c>
      <c r="AT3488" t="s">
        <v>612</v>
      </c>
      <c r="AU3488" t="s">
        <v>612</v>
      </c>
      <c r="AV3488" t="s">
        <v>635</v>
      </c>
      <c r="AW3488">
        <v>41487</v>
      </c>
      <c r="AX3488">
        <v>8578500</v>
      </c>
      <c r="AY3488" t="s">
        <v>621</v>
      </c>
      <c r="AZ3488" t="s">
        <v>663</v>
      </c>
      <c r="BA3488" t="s">
        <v>15638</v>
      </c>
      <c r="BB3488" t="s">
        <v>662</v>
      </c>
      <c r="BC3488">
        <v>41153</v>
      </c>
      <c r="BD3488">
        <v>0</v>
      </c>
      <c r="BE3488">
        <v>0</v>
      </c>
      <c r="BF3488">
        <v>0</v>
      </c>
      <c r="BG3488">
        <v>0</v>
      </c>
      <c r="BH3488">
        <v>0</v>
      </c>
      <c r="BI3488">
        <v>0</v>
      </c>
      <c r="BJ3488">
        <v>0</v>
      </c>
      <c r="BK3488">
        <v>0</v>
      </c>
      <c r="BL3488">
        <v>0</v>
      </c>
      <c r="BM3488">
        <v>0</v>
      </c>
      <c r="BN3488">
        <v>0</v>
      </c>
      <c r="BO3488">
        <v>0</v>
      </c>
      <c r="BP3488">
        <v>0</v>
      </c>
      <c r="BQ3488">
        <v>0</v>
      </c>
      <c r="BR3488">
        <v>0</v>
      </c>
      <c r="BS3488">
        <v>0</v>
      </c>
      <c r="BT3488">
        <v>0</v>
      </c>
      <c r="BU3488">
        <v>0</v>
      </c>
      <c r="BV3488">
        <v>0</v>
      </c>
      <c r="BW3488">
        <v>8578500</v>
      </c>
      <c r="BX3488">
        <v>0</v>
      </c>
      <c r="BY3488">
        <v>0</v>
      </c>
      <c r="BZ3488">
        <v>0</v>
      </c>
      <c r="CA3488">
        <v>0</v>
      </c>
      <c r="CB3488">
        <v>0</v>
      </c>
      <c r="CC3488">
        <v>0</v>
      </c>
      <c r="CD3488">
        <v>8578500</v>
      </c>
      <c r="CE3488">
        <v>8578500</v>
      </c>
      <c r="CF3488">
        <v>8578500</v>
      </c>
      <c r="CG3488">
        <v>0</v>
      </c>
      <c r="CH3488" t="s">
        <v>612</v>
      </c>
      <c r="CI3488" t="s">
        <v>616</v>
      </c>
      <c r="CJ3488" t="s">
        <v>617</v>
      </c>
      <c r="CK3488" t="s">
        <v>617</v>
      </c>
      <c r="CL3488" t="s">
        <v>617</v>
      </c>
      <c r="CM3488" t="s">
        <v>617</v>
      </c>
      <c r="CN3488">
        <v>8578500</v>
      </c>
    </row>
    <row r="3489" spans="1:92" x14ac:dyDescent="0.25">
      <c r="A3489" t="s">
        <v>17129</v>
      </c>
      <c r="B3489" t="s">
        <v>16040</v>
      </c>
      <c r="C3489">
        <v>64</v>
      </c>
      <c r="D3489" t="s">
        <v>597</v>
      </c>
      <c r="E3489">
        <v>67318</v>
      </c>
      <c r="F3489" t="s">
        <v>16866</v>
      </c>
      <c r="G3489" t="s">
        <v>17130</v>
      </c>
      <c r="H3489" t="s">
        <v>17131</v>
      </c>
      <c r="I3489" t="s">
        <v>667</v>
      </c>
      <c r="J3489" t="s">
        <v>17132</v>
      </c>
      <c r="K3489">
        <v>19535</v>
      </c>
      <c r="L3489" t="s">
        <v>16044</v>
      </c>
      <c r="M3489" t="s">
        <v>16045</v>
      </c>
      <c r="N3489" t="s">
        <v>8412</v>
      </c>
      <c r="O3489" t="s">
        <v>16046</v>
      </c>
      <c r="P3489" t="s">
        <v>8414</v>
      </c>
      <c r="Q3489" t="s">
        <v>8415</v>
      </c>
      <c r="R3489" t="s">
        <v>8416</v>
      </c>
      <c r="S3489" t="s">
        <v>8416</v>
      </c>
      <c r="T3489" t="s">
        <v>8412</v>
      </c>
      <c r="U3489" t="s">
        <v>2564</v>
      </c>
      <c r="V3489" t="s">
        <v>1577</v>
      </c>
      <c r="W3489">
        <v>43.190063139999999</v>
      </c>
      <c r="X3489">
        <v>-79.851846109999997</v>
      </c>
      <c r="Y3489">
        <v>42933</v>
      </c>
      <c r="Z3489" t="s">
        <v>787</v>
      </c>
      <c r="AA3489" t="s">
        <v>736</v>
      </c>
      <c r="AB3489" t="s">
        <v>612</v>
      </c>
      <c r="AC3489" t="s">
        <v>612</v>
      </c>
      <c r="AD3489" t="s">
        <v>612</v>
      </c>
      <c r="AE3489">
        <v>42933</v>
      </c>
      <c r="AF3489" t="s">
        <v>787</v>
      </c>
      <c r="AG3489" t="s">
        <v>736</v>
      </c>
      <c r="AH3489" t="s">
        <v>612</v>
      </c>
      <c r="AI3489" t="s">
        <v>612</v>
      </c>
      <c r="AJ3489" t="s">
        <v>612</v>
      </c>
      <c r="AK3489" t="s">
        <v>612</v>
      </c>
      <c r="AL3489" t="s">
        <v>612</v>
      </c>
      <c r="AM3489" t="s">
        <v>612</v>
      </c>
      <c r="AN3489" t="s">
        <v>612</v>
      </c>
      <c r="AO3489" t="s">
        <v>612</v>
      </c>
      <c r="AP3489" t="s">
        <v>612</v>
      </c>
      <c r="AQ3489">
        <v>400</v>
      </c>
      <c r="AR3489" t="s">
        <v>612</v>
      </c>
      <c r="AS3489" t="s">
        <v>612</v>
      </c>
      <c r="AT3489" t="s">
        <v>613</v>
      </c>
      <c r="AU3489" t="s">
        <v>612</v>
      </c>
      <c r="AV3489" t="s">
        <v>887</v>
      </c>
      <c r="AW3489" t="s">
        <v>612</v>
      </c>
      <c r="AX3489">
        <v>0</v>
      </c>
      <c r="AY3489" t="s">
        <v>887</v>
      </c>
      <c r="AZ3489" t="s">
        <v>145</v>
      </c>
      <c r="BA3489" t="s">
        <v>141</v>
      </c>
      <c r="BB3489" t="s">
        <v>1811</v>
      </c>
      <c r="BC3489">
        <v>45901</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13257763</v>
      </c>
      <c r="BY3489">
        <v>0</v>
      </c>
      <c r="BZ3489">
        <v>0</v>
      </c>
      <c r="CA3489">
        <v>0</v>
      </c>
      <c r="CB3489">
        <v>0</v>
      </c>
      <c r="CC3489">
        <v>0</v>
      </c>
      <c r="CD3489">
        <v>13257763</v>
      </c>
      <c r="CE3489">
        <v>13257763</v>
      </c>
      <c r="CF3489">
        <v>13257763</v>
      </c>
      <c r="CG3489">
        <v>0</v>
      </c>
      <c r="CH3489" t="s">
        <v>612</v>
      </c>
      <c r="CI3489" t="s">
        <v>860</v>
      </c>
      <c r="CJ3489" t="s">
        <v>702</v>
      </c>
      <c r="CK3489" t="s">
        <v>703</v>
      </c>
      <c r="CL3489" t="s">
        <v>617</v>
      </c>
      <c r="CM3489" t="s">
        <v>617</v>
      </c>
      <c r="CN3489">
        <v>13257763</v>
      </c>
    </row>
    <row r="3490" spans="1:92" x14ac:dyDescent="0.25">
      <c r="A3490" t="s">
        <v>17133</v>
      </c>
      <c r="B3490" t="s">
        <v>16040</v>
      </c>
      <c r="C3490">
        <v>64</v>
      </c>
      <c r="D3490" t="s">
        <v>597</v>
      </c>
      <c r="E3490">
        <v>67318</v>
      </c>
      <c r="F3490" t="s">
        <v>16866</v>
      </c>
      <c r="G3490" t="s">
        <v>17130</v>
      </c>
      <c r="H3490" t="s">
        <v>17131</v>
      </c>
      <c r="I3490" t="s">
        <v>667</v>
      </c>
      <c r="J3490" t="s">
        <v>17132</v>
      </c>
      <c r="K3490">
        <v>19535</v>
      </c>
      <c r="L3490" t="s">
        <v>16048</v>
      </c>
      <c r="M3490" t="s">
        <v>16045</v>
      </c>
      <c r="N3490" t="s">
        <v>8412</v>
      </c>
      <c r="O3490" t="s">
        <v>16046</v>
      </c>
      <c r="P3490" t="s">
        <v>8414</v>
      </c>
      <c r="Q3490" t="s">
        <v>8415</v>
      </c>
      <c r="R3490" t="s">
        <v>8416</v>
      </c>
      <c r="S3490" t="s">
        <v>8416</v>
      </c>
      <c r="T3490" t="s">
        <v>8412</v>
      </c>
      <c r="U3490" t="s">
        <v>2564</v>
      </c>
      <c r="V3490" t="s">
        <v>1577</v>
      </c>
      <c r="W3490">
        <v>43.190063139999999</v>
      </c>
      <c r="X3490">
        <v>-79.851846109999997</v>
      </c>
      <c r="Y3490">
        <v>42723</v>
      </c>
      <c r="Z3490" t="s">
        <v>787</v>
      </c>
      <c r="AA3490" t="s">
        <v>787</v>
      </c>
      <c r="AB3490">
        <v>42723</v>
      </c>
      <c r="AC3490" t="s">
        <v>787</v>
      </c>
      <c r="AD3490" t="s">
        <v>787</v>
      </c>
      <c r="AE3490" t="s">
        <v>612</v>
      </c>
      <c r="AF3490" t="s">
        <v>612</v>
      </c>
      <c r="AG3490" t="s">
        <v>612</v>
      </c>
      <c r="AH3490" t="s">
        <v>612</v>
      </c>
      <c r="AI3490" t="s">
        <v>612</v>
      </c>
      <c r="AJ3490" t="s">
        <v>612</v>
      </c>
      <c r="AK3490" t="s">
        <v>612</v>
      </c>
      <c r="AL3490" t="s">
        <v>612</v>
      </c>
      <c r="AM3490" t="s">
        <v>612</v>
      </c>
      <c r="AN3490" t="s">
        <v>612</v>
      </c>
      <c r="AO3490" t="s">
        <v>612</v>
      </c>
      <c r="AP3490" t="s">
        <v>612</v>
      </c>
      <c r="AQ3490" t="s">
        <v>612</v>
      </c>
      <c r="AR3490" t="s">
        <v>612</v>
      </c>
      <c r="AS3490" t="s">
        <v>612</v>
      </c>
      <c r="AT3490" t="s">
        <v>612</v>
      </c>
      <c r="AU3490" t="s">
        <v>612</v>
      </c>
      <c r="AV3490" t="s">
        <v>635</v>
      </c>
      <c r="AW3490">
        <v>42723</v>
      </c>
      <c r="AX3490">
        <v>2916014</v>
      </c>
      <c r="AY3490" t="s">
        <v>621</v>
      </c>
      <c r="AZ3490" t="s">
        <v>663</v>
      </c>
      <c r="BA3490" t="s">
        <v>141</v>
      </c>
      <c r="BB3490" t="s">
        <v>787</v>
      </c>
      <c r="BC3490">
        <v>42614</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2916014</v>
      </c>
      <c r="BX3490">
        <v>0</v>
      </c>
      <c r="BY3490">
        <v>0</v>
      </c>
      <c r="BZ3490">
        <v>0</v>
      </c>
      <c r="CA3490">
        <v>0</v>
      </c>
      <c r="CB3490">
        <v>0</v>
      </c>
      <c r="CC3490">
        <v>0</v>
      </c>
      <c r="CD3490">
        <v>2916014</v>
      </c>
      <c r="CE3490">
        <v>2916014</v>
      </c>
      <c r="CF3490">
        <v>2916014</v>
      </c>
      <c r="CG3490">
        <v>0</v>
      </c>
      <c r="CH3490" t="s">
        <v>612</v>
      </c>
      <c r="CI3490" t="s">
        <v>616</v>
      </c>
      <c r="CJ3490" t="s">
        <v>617</v>
      </c>
      <c r="CK3490" t="s">
        <v>617</v>
      </c>
      <c r="CL3490" t="s">
        <v>617</v>
      </c>
      <c r="CM3490" t="s">
        <v>617</v>
      </c>
      <c r="CN3490">
        <v>2916014</v>
      </c>
    </row>
    <row r="3491" spans="1:92" x14ac:dyDescent="0.25">
      <c r="A3491" t="s">
        <v>17134</v>
      </c>
      <c r="B3491" t="s">
        <v>17134</v>
      </c>
      <c r="C3491">
        <v>64</v>
      </c>
      <c r="D3491" t="s">
        <v>8434</v>
      </c>
      <c r="E3491">
        <v>67318</v>
      </c>
      <c r="F3491" t="s">
        <v>16866</v>
      </c>
      <c r="G3491" t="s">
        <v>16962</v>
      </c>
      <c r="H3491" t="s">
        <v>16963</v>
      </c>
      <c r="I3491" t="s">
        <v>630</v>
      </c>
      <c r="J3491">
        <v>3462</v>
      </c>
      <c r="K3491">
        <v>7275</v>
      </c>
      <c r="L3491" t="s">
        <v>16964</v>
      </c>
      <c r="M3491" t="s">
        <v>16965</v>
      </c>
      <c r="N3491" t="s">
        <v>8412</v>
      </c>
      <c r="O3491" t="s">
        <v>16966</v>
      </c>
      <c r="P3491" t="s">
        <v>8414</v>
      </c>
      <c r="Q3491" t="s">
        <v>8415</v>
      </c>
      <c r="R3491" t="s">
        <v>8416</v>
      </c>
      <c r="S3491" t="s">
        <v>8416</v>
      </c>
      <c r="T3491" t="s">
        <v>8412</v>
      </c>
      <c r="U3491" t="s">
        <v>2564</v>
      </c>
      <c r="V3491" t="s">
        <v>1577</v>
      </c>
      <c r="W3491">
        <v>43.241900000000001</v>
      </c>
      <c r="X3491">
        <v>-79.836100000000002</v>
      </c>
      <c r="Y3491">
        <v>43090</v>
      </c>
      <c r="Z3491" t="s">
        <v>736</v>
      </c>
      <c r="AA3491" t="s">
        <v>736</v>
      </c>
      <c r="AB3491" t="s">
        <v>612</v>
      </c>
      <c r="AC3491" t="s">
        <v>612</v>
      </c>
      <c r="AD3491" t="s">
        <v>612</v>
      </c>
      <c r="AE3491" t="s">
        <v>612</v>
      </c>
      <c r="AF3491" t="s">
        <v>612</v>
      </c>
      <c r="AG3491" t="s">
        <v>612</v>
      </c>
      <c r="AH3491">
        <v>43090</v>
      </c>
      <c r="AI3491" t="s">
        <v>736</v>
      </c>
      <c r="AJ3491" t="s">
        <v>736</v>
      </c>
      <c r="AK3491" t="s">
        <v>612</v>
      </c>
      <c r="AL3491" t="s">
        <v>612</v>
      </c>
      <c r="AM3491" t="s">
        <v>612</v>
      </c>
      <c r="AN3491" t="s">
        <v>612</v>
      </c>
      <c r="AO3491" t="s">
        <v>612</v>
      </c>
      <c r="AP3491" t="s">
        <v>612</v>
      </c>
      <c r="AQ3491" t="s">
        <v>612</v>
      </c>
      <c r="AR3491">
        <v>1</v>
      </c>
      <c r="AS3491">
        <v>10</v>
      </c>
      <c r="AT3491" t="s">
        <v>737</v>
      </c>
      <c r="AU3491" t="s">
        <v>612</v>
      </c>
      <c r="AV3491" t="s">
        <v>614</v>
      </c>
      <c r="AW3491" t="s">
        <v>612</v>
      </c>
      <c r="AX3491">
        <v>0</v>
      </c>
      <c r="AY3491" t="s">
        <v>621</v>
      </c>
      <c r="AZ3491" t="s">
        <v>143</v>
      </c>
      <c r="BA3491" t="s">
        <v>146</v>
      </c>
      <c r="BB3491" t="s">
        <v>859</v>
      </c>
      <c r="BC3491">
        <v>44075</v>
      </c>
      <c r="BD3491">
        <v>0</v>
      </c>
      <c r="BE3491">
        <v>0</v>
      </c>
      <c r="BF3491">
        <v>0</v>
      </c>
      <c r="BG3491">
        <v>0</v>
      </c>
      <c r="BH3491">
        <v>0</v>
      </c>
      <c r="BI3491">
        <v>0</v>
      </c>
      <c r="BJ3491">
        <v>0</v>
      </c>
      <c r="BK3491">
        <v>0</v>
      </c>
      <c r="BL3491">
        <v>0</v>
      </c>
      <c r="BM3491">
        <v>0</v>
      </c>
      <c r="BN3491">
        <v>0</v>
      </c>
      <c r="BO3491">
        <v>0</v>
      </c>
      <c r="BP3491">
        <v>132267</v>
      </c>
      <c r="BQ3491">
        <v>0</v>
      </c>
      <c r="BR3491">
        <v>0</v>
      </c>
      <c r="BS3491">
        <v>132267</v>
      </c>
      <c r="BT3491">
        <v>0</v>
      </c>
      <c r="BU3491">
        <v>0</v>
      </c>
      <c r="BV3491">
        <v>0</v>
      </c>
      <c r="BW3491">
        <v>0</v>
      </c>
      <c r="BX3491">
        <v>0</v>
      </c>
      <c r="BY3491">
        <v>0</v>
      </c>
      <c r="BZ3491">
        <v>124860</v>
      </c>
      <c r="CA3491">
        <v>0</v>
      </c>
      <c r="CB3491">
        <v>0</v>
      </c>
      <c r="CC3491">
        <v>0</v>
      </c>
      <c r="CD3491">
        <v>124860</v>
      </c>
      <c r="CE3491">
        <v>257127</v>
      </c>
      <c r="CF3491">
        <v>257127</v>
      </c>
      <c r="CG3491">
        <v>0</v>
      </c>
      <c r="CH3491" t="s">
        <v>612</v>
      </c>
      <c r="CI3491" t="s">
        <v>616</v>
      </c>
      <c r="CJ3491" t="s">
        <v>617</v>
      </c>
      <c r="CK3491" t="s">
        <v>617</v>
      </c>
      <c r="CL3491" t="s">
        <v>739</v>
      </c>
      <c r="CM3491" t="s">
        <v>740</v>
      </c>
      <c r="CN3491">
        <v>124860</v>
      </c>
    </row>
    <row r="3492" spans="1:92" x14ac:dyDescent="0.25">
      <c r="A3492" t="s">
        <v>17135</v>
      </c>
      <c r="B3492" t="s">
        <v>17135</v>
      </c>
      <c r="C3492">
        <v>64</v>
      </c>
      <c r="D3492" t="s">
        <v>7092</v>
      </c>
      <c r="E3492">
        <v>67318</v>
      </c>
      <c r="F3492" t="s">
        <v>16866</v>
      </c>
      <c r="G3492" t="s">
        <v>16820</v>
      </c>
      <c r="H3492" t="s">
        <v>16821</v>
      </c>
      <c r="I3492" t="s">
        <v>630</v>
      </c>
      <c r="J3492">
        <v>4032</v>
      </c>
      <c r="K3492">
        <v>7704</v>
      </c>
      <c r="L3492" t="s">
        <v>17085</v>
      </c>
      <c r="M3492" t="s">
        <v>17086</v>
      </c>
      <c r="N3492" t="s">
        <v>6774</v>
      </c>
      <c r="O3492" t="s">
        <v>17087</v>
      </c>
      <c r="P3492" t="s">
        <v>6776</v>
      </c>
      <c r="Q3492" t="s">
        <v>6777</v>
      </c>
      <c r="R3492" t="s">
        <v>6778</v>
      </c>
      <c r="S3492" t="s">
        <v>6779</v>
      </c>
      <c r="T3492" t="s">
        <v>6780</v>
      </c>
      <c r="U3492" t="s">
        <v>3036</v>
      </c>
      <c r="V3492" t="s">
        <v>1577</v>
      </c>
      <c r="W3492">
        <v>43.5428</v>
      </c>
      <c r="X3492">
        <v>-79.667100000000005</v>
      </c>
      <c r="Y3492">
        <v>43090</v>
      </c>
      <c r="Z3492" t="s">
        <v>736</v>
      </c>
      <c r="AA3492" t="s">
        <v>736</v>
      </c>
      <c r="AB3492" t="s">
        <v>612</v>
      </c>
      <c r="AC3492" t="s">
        <v>612</v>
      </c>
      <c r="AD3492" t="s">
        <v>612</v>
      </c>
      <c r="AE3492" t="s">
        <v>612</v>
      </c>
      <c r="AF3492" t="s">
        <v>612</v>
      </c>
      <c r="AG3492" t="s">
        <v>612</v>
      </c>
      <c r="AH3492">
        <v>43090</v>
      </c>
      <c r="AI3492" t="s">
        <v>736</v>
      </c>
      <c r="AJ3492" t="s">
        <v>736</v>
      </c>
      <c r="AK3492" t="s">
        <v>612</v>
      </c>
      <c r="AL3492" t="s">
        <v>612</v>
      </c>
      <c r="AM3492" t="s">
        <v>612</v>
      </c>
      <c r="AN3492" t="s">
        <v>612</v>
      </c>
      <c r="AO3492" t="s">
        <v>612</v>
      </c>
      <c r="AP3492" t="s">
        <v>612</v>
      </c>
      <c r="AQ3492" t="s">
        <v>612</v>
      </c>
      <c r="AR3492">
        <v>2</v>
      </c>
      <c r="AS3492">
        <v>39</v>
      </c>
      <c r="AT3492" t="s">
        <v>737</v>
      </c>
      <c r="AU3492" t="s">
        <v>612</v>
      </c>
      <c r="AV3492" t="s">
        <v>635</v>
      </c>
      <c r="AW3492">
        <v>44987</v>
      </c>
      <c r="AX3492">
        <v>2080120</v>
      </c>
      <c r="AY3492" t="s">
        <v>621</v>
      </c>
      <c r="AZ3492" t="s">
        <v>140</v>
      </c>
      <c r="BA3492" t="s">
        <v>146</v>
      </c>
      <c r="BB3492" t="s">
        <v>380</v>
      </c>
      <c r="BC3492">
        <v>44927</v>
      </c>
      <c r="BD3492">
        <v>0</v>
      </c>
      <c r="BE3492">
        <v>0</v>
      </c>
      <c r="BF3492">
        <v>0</v>
      </c>
      <c r="BG3492">
        <v>0</v>
      </c>
      <c r="BH3492">
        <v>0</v>
      </c>
      <c r="BI3492">
        <v>0</v>
      </c>
      <c r="BJ3492">
        <v>0</v>
      </c>
      <c r="BK3492">
        <v>0</v>
      </c>
      <c r="BL3492">
        <v>0</v>
      </c>
      <c r="BM3492">
        <v>0</v>
      </c>
      <c r="BN3492">
        <v>0</v>
      </c>
      <c r="BO3492">
        <v>0</v>
      </c>
      <c r="BP3492">
        <v>1040060</v>
      </c>
      <c r="BQ3492">
        <v>0</v>
      </c>
      <c r="BR3492">
        <v>0</v>
      </c>
      <c r="BS3492">
        <v>1040060</v>
      </c>
      <c r="BT3492">
        <v>0</v>
      </c>
      <c r="BU3492">
        <v>0</v>
      </c>
      <c r="BV3492">
        <v>0</v>
      </c>
      <c r="BW3492">
        <v>0</v>
      </c>
      <c r="BX3492">
        <v>0</v>
      </c>
      <c r="BY3492">
        <v>0</v>
      </c>
      <c r="BZ3492">
        <v>1040060</v>
      </c>
      <c r="CA3492">
        <v>0</v>
      </c>
      <c r="CB3492">
        <v>0</v>
      </c>
      <c r="CC3492">
        <v>0</v>
      </c>
      <c r="CD3492">
        <v>1040060</v>
      </c>
      <c r="CE3492">
        <v>2080120</v>
      </c>
      <c r="CF3492">
        <v>2080120</v>
      </c>
      <c r="CG3492">
        <v>0</v>
      </c>
      <c r="CH3492" t="s">
        <v>612</v>
      </c>
      <c r="CI3492" t="s">
        <v>860</v>
      </c>
      <c r="CJ3492" t="s">
        <v>617</v>
      </c>
      <c r="CK3492" t="s">
        <v>617</v>
      </c>
      <c r="CL3492" t="s">
        <v>739</v>
      </c>
      <c r="CM3492" t="s">
        <v>740</v>
      </c>
      <c r="CN3492">
        <v>1040060</v>
      </c>
    </row>
    <row r="3493" spans="1:92" x14ac:dyDescent="0.25">
      <c r="A3493" t="s">
        <v>17136</v>
      </c>
      <c r="B3493" t="s">
        <v>17136</v>
      </c>
      <c r="C3493">
        <v>64</v>
      </c>
      <c r="D3493" t="s">
        <v>5989</v>
      </c>
      <c r="E3493">
        <v>67318</v>
      </c>
      <c r="F3493" t="s">
        <v>16866</v>
      </c>
      <c r="G3493" t="s">
        <v>17089</v>
      </c>
      <c r="H3493" t="s">
        <v>17090</v>
      </c>
      <c r="I3493" t="s">
        <v>630</v>
      </c>
      <c r="J3493">
        <v>8283</v>
      </c>
      <c r="K3493">
        <v>9324</v>
      </c>
      <c r="L3493" t="s">
        <v>17137</v>
      </c>
      <c r="M3493" t="s">
        <v>17092</v>
      </c>
      <c r="N3493" t="s">
        <v>6090</v>
      </c>
      <c r="O3493" t="s">
        <v>17093</v>
      </c>
      <c r="P3493" t="s">
        <v>6092</v>
      </c>
      <c r="Q3493" t="s">
        <v>6093</v>
      </c>
      <c r="R3493" t="s">
        <v>6094</v>
      </c>
      <c r="S3493" t="s">
        <v>5794</v>
      </c>
      <c r="T3493" t="s">
        <v>5795</v>
      </c>
      <c r="U3493" t="s">
        <v>2564</v>
      </c>
      <c r="V3493" t="s">
        <v>1577</v>
      </c>
      <c r="W3493">
        <v>44.781860000000002</v>
      </c>
      <c r="X3493">
        <v>-79.919790000000006</v>
      </c>
      <c r="Y3493">
        <v>43090</v>
      </c>
      <c r="Z3493" t="s">
        <v>736</v>
      </c>
      <c r="AA3493" t="s">
        <v>736</v>
      </c>
      <c r="AB3493" t="s">
        <v>612</v>
      </c>
      <c r="AC3493" t="s">
        <v>612</v>
      </c>
      <c r="AD3493" t="s">
        <v>612</v>
      </c>
      <c r="AE3493" t="s">
        <v>612</v>
      </c>
      <c r="AF3493" t="s">
        <v>612</v>
      </c>
      <c r="AG3493" t="s">
        <v>612</v>
      </c>
      <c r="AH3493">
        <v>43090</v>
      </c>
      <c r="AI3493" t="s">
        <v>736</v>
      </c>
      <c r="AJ3493" t="s">
        <v>736</v>
      </c>
      <c r="AK3493" t="s">
        <v>612</v>
      </c>
      <c r="AL3493" t="s">
        <v>612</v>
      </c>
      <c r="AM3493" t="s">
        <v>612</v>
      </c>
      <c r="AN3493" t="s">
        <v>612</v>
      </c>
      <c r="AO3493" t="s">
        <v>612</v>
      </c>
      <c r="AP3493" t="s">
        <v>612</v>
      </c>
      <c r="AQ3493" t="s">
        <v>612</v>
      </c>
      <c r="AR3493">
        <v>1</v>
      </c>
      <c r="AS3493">
        <v>24</v>
      </c>
      <c r="AT3493" t="s">
        <v>737</v>
      </c>
      <c r="AU3493" t="s">
        <v>612</v>
      </c>
      <c r="AV3493" t="s">
        <v>635</v>
      </c>
      <c r="AW3493">
        <v>44005</v>
      </c>
      <c r="AX3493">
        <v>324690</v>
      </c>
      <c r="AY3493" t="s">
        <v>621</v>
      </c>
      <c r="AZ3493" t="s">
        <v>143</v>
      </c>
      <c r="BA3493" t="s">
        <v>146</v>
      </c>
      <c r="BB3493" t="s">
        <v>909</v>
      </c>
      <c r="BC3493">
        <v>44440</v>
      </c>
      <c r="BD3493">
        <v>0</v>
      </c>
      <c r="BE3493">
        <v>0</v>
      </c>
      <c r="BF3493">
        <v>0</v>
      </c>
      <c r="BG3493">
        <v>0</v>
      </c>
      <c r="BH3493">
        <v>0</v>
      </c>
      <c r="BI3493">
        <v>0</v>
      </c>
      <c r="BJ3493">
        <v>0</v>
      </c>
      <c r="BK3493">
        <v>0</v>
      </c>
      <c r="BL3493">
        <v>0</v>
      </c>
      <c r="BM3493">
        <v>0</v>
      </c>
      <c r="BN3493">
        <v>0</v>
      </c>
      <c r="BO3493">
        <v>0</v>
      </c>
      <c r="BP3493">
        <v>60000</v>
      </c>
      <c r="BQ3493">
        <v>0</v>
      </c>
      <c r="BR3493">
        <v>0</v>
      </c>
      <c r="BS3493">
        <v>60000</v>
      </c>
      <c r="BT3493">
        <v>0</v>
      </c>
      <c r="BU3493">
        <v>0</v>
      </c>
      <c r="BV3493">
        <v>0</v>
      </c>
      <c r="BW3493">
        <v>0</v>
      </c>
      <c r="BX3493">
        <v>0</v>
      </c>
      <c r="BY3493">
        <v>0</v>
      </c>
      <c r="BZ3493">
        <v>264690</v>
      </c>
      <c r="CA3493">
        <v>0</v>
      </c>
      <c r="CB3493">
        <v>0</v>
      </c>
      <c r="CC3493">
        <v>0</v>
      </c>
      <c r="CD3493">
        <v>264690</v>
      </c>
      <c r="CE3493">
        <v>324690</v>
      </c>
      <c r="CF3493">
        <v>324690</v>
      </c>
      <c r="CG3493">
        <v>0</v>
      </c>
      <c r="CH3493" t="s">
        <v>612</v>
      </c>
      <c r="CI3493" t="s">
        <v>616</v>
      </c>
      <c r="CJ3493" t="s">
        <v>617</v>
      </c>
      <c r="CK3493" t="s">
        <v>617</v>
      </c>
      <c r="CL3493" t="s">
        <v>739</v>
      </c>
      <c r="CM3493" t="s">
        <v>740</v>
      </c>
      <c r="CN3493">
        <v>264690</v>
      </c>
    </row>
    <row r="3494" spans="1:92" x14ac:dyDescent="0.25">
      <c r="A3494" t="s">
        <v>17138</v>
      </c>
      <c r="B3494" t="s">
        <v>17138</v>
      </c>
      <c r="C3494">
        <v>64</v>
      </c>
      <c r="D3494" t="s">
        <v>5989</v>
      </c>
      <c r="E3494">
        <v>67318</v>
      </c>
      <c r="F3494" t="s">
        <v>16866</v>
      </c>
      <c r="G3494" t="s">
        <v>17039</v>
      </c>
      <c r="H3494" t="s">
        <v>17040</v>
      </c>
      <c r="I3494" t="s">
        <v>630</v>
      </c>
      <c r="J3494">
        <v>8284</v>
      </c>
      <c r="K3494">
        <v>9325</v>
      </c>
      <c r="L3494" t="s">
        <v>17041</v>
      </c>
      <c r="M3494" t="s">
        <v>17042</v>
      </c>
      <c r="N3494" t="s">
        <v>6317</v>
      </c>
      <c r="O3494" t="s">
        <v>17043</v>
      </c>
      <c r="P3494" t="s">
        <v>6319</v>
      </c>
      <c r="Q3494" t="s">
        <v>6320</v>
      </c>
      <c r="R3494" t="s">
        <v>6321</v>
      </c>
      <c r="S3494" t="s">
        <v>5794</v>
      </c>
      <c r="T3494" t="s">
        <v>5795</v>
      </c>
      <c r="U3494" t="s">
        <v>2564</v>
      </c>
      <c r="V3494" t="s">
        <v>1577</v>
      </c>
      <c r="W3494">
        <v>44.757341609999997</v>
      </c>
      <c r="X3494">
        <v>-80.05360254</v>
      </c>
      <c r="Y3494">
        <v>43090</v>
      </c>
      <c r="Z3494" t="s">
        <v>736</v>
      </c>
      <c r="AA3494" t="s">
        <v>736</v>
      </c>
      <c r="AB3494" t="s">
        <v>612</v>
      </c>
      <c r="AC3494" t="s">
        <v>612</v>
      </c>
      <c r="AD3494" t="s">
        <v>612</v>
      </c>
      <c r="AE3494" t="s">
        <v>612</v>
      </c>
      <c r="AF3494" t="s">
        <v>612</v>
      </c>
      <c r="AG3494" t="s">
        <v>612</v>
      </c>
      <c r="AH3494">
        <v>43090</v>
      </c>
      <c r="AI3494" t="s">
        <v>736</v>
      </c>
      <c r="AJ3494" t="s">
        <v>736</v>
      </c>
      <c r="AK3494" t="s">
        <v>612</v>
      </c>
      <c r="AL3494" t="s">
        <v>612</v>
      </c>
      <c r="AM3494" t="s">
        <v>612</v>
      </c>
      <c r="AN3494" t="s">
        <v>612</v>
      </c>
      <c r="AO3494" t="s">
        <v>612</v>
      </c>
      <c r="AP3494" t="s">
        <v>612</v>
      </c>
      <c r="AQ3494" t="s">
        <v>612</v>
      </c>
      <c r="AR3494">
        <v>2</v>
      </c>
      <c r="AS3494">
        <v>39</v>
      </c>
      <c r="AT3494" t="s">
        <v>737</v>
      </c>
      <c r="AU3494" t="s">
        <v>612</v>
      </c>
      <c r="AV3494" t="s">
        <v>635</v>
      </c>
      <c r="AW3494">
        <v>44127</v>
      </c>
      <c r="AX3494">
        <v>529379</v>
      </c>
      <c r="AY3494" t="s">
        <v>621</v>
      </c>
      <c r="AZ3494" t="s">
        <v>143</v>
      </c>
      <c r="BA3494" t="s">
        <v>146</v>
      </c>
      <c r="BB3494" t="s">
        <v>909</v>
      </c>
      <c r="BC3494">
        <v>44440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529379</v>
      </c>
      <c r="CA3494">
        <v>0</v>
      </c>
      <c r="CB3494">
        <v>0</v>
      </c>
      <c r="CC3494">
        <v>0</v>
      </c>
      <c r="CD3494">
        <v>529379</v>
      </c>
      <c r="CE3494">
        <v>529379</v>
      </c>
      <c r="CF3494">
        <v>529379</v>
      </c>
      <c r="CG3494">
        <v>0</v>
      </c>
      <c r="CH3494" t="s">
        <v>612</v>
      </c>
      <c r="CI3494" t="s">
        <v>860</v>
      </c>
      <c r="CJ3494" t="s">
        <v>617</v>
      </c>
      <c r="CK3494" t="s">
        <v>617</v>
      </c>
      <c r="CL3494" t="s">
        <v>739</v>
      </c>
      <c r="CM3494" t="s">
        <v>740</v>
      </c>
      <c r="CN3494">
        <v>529379</v>
      </c>
    </row>
    <row r="3495" spans="1:92" x14ac:dyDescent="0.25">
      <c r="A3495" t="s">
        <v>17139</v>
      </c>
      <c r="B3495" t="s">
        <v>17139</v>
      </c>
      <c r="C3495">
        <v>64</v>
      </c>
      <c r="D3495" t="s">
        <v>5083</v>
      </c>
      <c r="E3495">
        <v>67318</v>
      </c>
      <c r="F3495" t="s">
        <v>16866</v>
      </c>
      <c r="G3495" t="s">
        <v>17140</v>
      </c>
      <c r="H3495" t="s">
        <v>17141</v>
      </c>
      <c r="I3495" t="s">
        <v>630</v>
      </c>
      <c r="J3495">
        <v>9480</v>
      </c>
      <c r="K3495">
        <v>10174</v>
      </c>
      <c r="L3495" t="s">
        <v>17142</v>
      </c>
      <c r="M3495" t="s">
        <v>17143</v>
      </c>
      <c r="N3495" t="s">
        <v>4883</v>
      </c>
      <c r="O3495" t="s">
        <v>17144</v>
      </c>
      <c r="P3495" t="s">
        <v>4885</v>
      </c>
      <c r="Q3495" t="s">
        <v>4886</v>
      </c>
      <c r="R3495" t="s">
        <v>4887</v>
      </c>
      <c r="S3495" t="s">
        <v>4837</v>
      </c>
      <c r="T3495" t="s">
        <v>3087</v>
      </c>
      <c r="U3495" t="s">
        <v>3036</v>
      </c>
      <c r="V3495" t="s">
        <v>1577</v>
      </c>
      <c r="W3495">
        <v>43.85</v>
      </c>
      <c r="X3495">
        <v>-79.524600000000007</v>
      </c>
      <c r="Y3495">
        <v>43090</v>
      </c>
      <c r="Z3495" t="s">
        <v>736</v>
      </c>
      <c r="AA3495" t="s">
        <v>736</v>
      </c>
      <c r="AB3495" t="s">
        <v>612</v>
      </c>
      <c r="AC3495" t="s">
        <v>612</v>
      </c>
      <c r="AD3495" t="s">
        <v>612</v>
      </c>
      <c r="AE3495" t="s">
        <v>612</v>
      </c>
      <c r="AF3495" t="s">
        <v>612</v>
      </c>
      <c r="AG3495" t="s">
        <v>612</v>
      </c>
      <c r="AH3495">
        <v>43090</v>
      </c>
      <c r="AI3495" t="s">
        <v>736</v>
      </c>
      <c r="AJ3495" t="s">
        <v>736</v>
      </c>
      <c r="AK3495" t="s">
        <v>612</v>
      </c>
      <c r="AL3495" t="s">
        <v>612</v>
      </c>
      <c r="AM3495" t="s">
        <v>612</v>
      </c>
      <c r="AN3495" t="s">
        <v>612</v>
      </c>
      <c r="AO3495" t="s">
        <v>612</v>
      </c>
      <c r="AP3495" t="s">
        <v>612</v>
      </c>
      <c r="AQ3495" t="s">
        <v>612</v>
      </c>
      <c r="AR3495">
        <v>1</v>
      </c>
      <c r="AS3495">
        <v>15</v>
      </c>
      <c r="AT3495" t="s">
        <v>737</v>
      </c>
      <c r="AU3495" t="s">
        <v>612</v>
      </c>
      <c r="AV3495" t="s">
        <v>635</v>
      </c>
      <c r="AW3495">
        <v>43950</v>
      </c>
      <c r="AX3495">
        <v>711111</v>
      </c>
      <c r="AY3495" t="s">
        <v>621</v>
      </c>
      <c r="AZ3495" t="s">
        <v>140</v>
      </c>
      <c r="BA3495" t="s">
        <v>146</v>
      </c>
      <c r="BB3495" t="s">
        <v>859</v>
      </c>
      <c r="BC3495">
        <v>44197</v>
      </c>
      <c r="BD3495">
        <v>0</v>
      </c>
      <c r="BE3495">
        <v>0</v>
      </c>
      <c r="BF3495">
        <v>0</v>
      </c>
      <c r="BG3495">
        <v>0</v>
      </c>
      <c r="BH3495">
        <v>0</v>
      </c>
      <c r="BI3495">
        <v>0</v>
      </c>
      <c r="BJ3495">
        <v>0</v>
      </c>
      <c r="BK3495">
        <v>0</v>
      </c>
      <c r="BL3495">
        <v>0</v>
      </c>
      <c r="BM3495">
        <v>0</v>
      </c>
      <c r="BN3495">
        <v>0</v>
      </c>
      <c r="BO3495">
        <v>0</v>
      </c>
      <c r="BP3495">
        <v>206941</v>
      </c>
      <c r="BQ3495">
        <v>0</v>
      </c>
      <c r="BR3495">
        <v>0</v>
      </c>
      <c r="BS3495">
        <v>206941</v>
      </c>
      <c r="BT3495">
        <v>0</v>
      </c>
      <c r="BU3495">
        <v>0</v>
      </c>
      <c r="BV3495">
        <v>0</v>
      </c>
      <c r="BW3495">
        <v>0</v>
      </c>
      <c r="BX3495">
        <v>0</v>
      </c>
      <c r="BY3495">
        <v>0</v>
      </c>
      <c r="BZ3495">
        <v>504171</v>
      </c>
      <c r="CA3495">
        <v>0</v>
      </c>
      <c r="CB3495">
        <v>0</v>
      </c>
      <c r="CC3495">
        <v>0</v>
      </c>
      <c r="CD3495">
        <v>504171</v>
      </c>
      <c r="CE3495">
        <v>711112</v>
      </c>
      <c r="CF3495">
        <v>711112</v>
      </c>
      <c r="CG3495">
        <v>0</v>
      </c>
      <c r="CH3495" t="s">
        <v>612</v>
      </c>
      <c r="CI3495" t="s">
        <v>616</v>
      </c>
      <c r="CJ3495" t="s">
        <v>617</v>
      </c>
      <c r="CK3495" t="s">
        <v>617</v>
      </c>
      <c r="CL3495" t="s">
        <v>739</v>
      </c>
      <c r="CM3495" t="s">
        <v>740</v>
      </c>
      <c r="CN3495">
        <v>504171</v>
      </c>
    </row>
    <row r="3496" spans="1:92" x14ac:dyDescent="0.25">
      <c r="A3496" t="s">
        <v>17145</v>
      </c>
      <c r="B3496" t="s">
        <v>17145</v>
      </c>
      <c r="C3496">
        <v>64</v>
      </c>
      <c r="D3496" t="s">
        <v>9537</v>
      </c>
      <c r="E3496">
        <v>67318</v>
      </c>
      <c r="F3496" t="s">
        <v>16866</v>
      </c>
      <c r="G3496" t="s">
        <v>16928</v>
      </c>
      <c r="H3496" t="s">
        <v>16929</v>
      </c>
      <c r="I3496" t="s">
        <v>630</v>
      </c>
      <c r="J3496">
        <v>10043</v>
      </c>
      <c r="K3496">
        <v>5194</v>
      </c>
      <c r="L3496" t="s">
        <v>16930</v>
      </c>
      <c r="M3496" t="s">
        <v>16931</v>
      </c>
      <c r="N3496" t="s">
        <v>9255</v>
      </c>
      <c r="O3496" t="s">
        <v>16932</v>
      </c>
      <c r="P3496" t="s">
        <v>9270</v>
      </c>
      <c r="Q3496" t="s">
        <v>9271</v>
      </c>
      <c r="R3496" t="s">
        <v>9272</v>
      </c>
      <c r="S3496" t="s">
        <v>9254</v>
      </c>
      <c r="T3496" t="s">
        <v>9255</v>
      </c>
      <c r="U3496" t="s">
        <v>1576</v>
      </c>
      <c r="V3496" t="s">
        <v>1577</v>
      </c>
      <c r="W3496">
        <v>43.483199999999997</v>
      </c>
      <c r="X3496">
        <v>-80.510390000000001</v>
      </c>
      <c r="Y3496">
        <v>43090</v>
      </c>
      <c r="Z3496" t="s">
        <v>736</v>
      </c>
      <c r="AA3496" t="s">
        <v>736</v>
      </c>
      <c r="AB3496" t="s">
        <v>612</v>
      </c>
      <c r="AC3496" t="s">
        <v>612</v>
      </c>
      <c r="AD3496" t="s">
        <v>612</v>
      </c>
      <c r="AE3496" t="s">
        <v>612</v>
      </c>
      <c r="AF3496" t="s">
        <v>612</v>
      </c>
      <c r="AG3496" t="s">
        <v>612</v>
      </c>
      <c r="AH3496">
        <v>43090</v>
      </c>
      <c r="AI3496" t="s">
        <v>736</v>
      </c>
      <c r="AJ3496" t="s">
        <v>736</v>
      </c>
      <c r="AK3496" t="s">
        <v>612</v>
      </c>
      <c r="AL3496" t="s">
        <v>612</v>
      </c>
      <c r="AM3496" t="s">
        <v>612</v>
      </c>
      <c r="AN3496" t="s">
        <v>612</v>
      </c>
      <c r="AO3496" t="s">
        <v>612</v>
      </c>
      <c r="AP3496" t="s">
        <v>612</v>
      </c>
      <c r="AQ3496" t="s">
        <v>612</v>
      </c>
      <c r="AR3496">
        <v>1</v>
      </c>
      <c r="AS3496">
        <v>24</v>
      </c>
      <c r="AT3496" t="s">
        <v>737</v>
      </c>
      <c r="AU3496" t="s">
        <v>612</v>
      </c>
      <c r="AV3496" t="s">
        <v>635</v>
      </c>
      <c r="AW3496">
        <v>44344</v>
      </c>
      <c r="AX3496">
        <v>1124239</v>
      </c>
      <c r="AY3496" t="s">
        <v>621</v>
      </c>
      <c r="AZ3496" t="s">
        <v>140</v>
      </c>
      <c r="BA3496" t="s">
        <v>146</v>
      </c>
      <c r="BB3496" t="s">
        <v>909</v>
      </c>
      <c r="BC3496">
        <v>44562</v>
      </c>
      <c r="BD3496">
        <v>0</v>
      </c>
      <c r="BE3496">
        <v>0</v>
      </c>
      <c r="BF3496">
        <v>0</v>
      </c>
      <c r="BG3496">
        <v>0</v>
      </c>
      <c r="BH3496">
        <v>0</v>
      </c>
      <c r="BI3496">
        <v>0</v>
      </c>
      <c r="BJ3496">
        <v>0</v>
      </c>
      <c r="BK3496">
        <v>0</v>
      </c>
      <c r="BL3496">
        <v>0</v>
      </c>
      <c r="BM3496">
        <v>0</v>
      </c>
      <c r="BN3496">
        <v>0</v>
      </c>
      <c r="BO3496">
        <v>0</v>
      </c>
      <c r="BP3496">
        <v>160568</v>
      </c>
      <c r="BQ3496">
        <v>0</v>
      </c>
      <c r="BR3496">
        <v>0</v>
      </c>
      <c r="BS3496">
        <v>160568</v>
      </c>
      <c r="BT3496">
        <v>0</v>
      </c>
      <c r="BU3496">
        <v>0</v>
      </c>
      <c r="BV3496">
        <v>0</v>
      </c>
      <c r="BW3496">
        <v>0</v>
      </c>
      <c r="BX3496">
        <v>0</v>
      </c>
      <c r="BY3496">
        <v>0</v>
      </c>
      <c r="BZ3496">
        <v>963671</v>
      </c>
      <c r="CA3496">
        <v>0</v>
      </c>
      <c r="CB3496">
        <v>0</v>
      </c>
      <c r="CC3496">
        <v>0</v>
      </c>
      <c r="CD3496">
        <v>963671</v>
      </c>
      <c r="CE3496">
        <v>1124239</v>
      </c>
      <c r="CF3496">
        <v>1124239</v>
      </c>
      <c r="CG3496">
        <v>0</v>
      </c>
      <c r="CH3496" t="s">
        <v>612</v>
      </c>
      <c r="CI3496" t="s">
        <v>860</v>
      </c>
      <c r="CJ3496" t="s">
        <v>617</v>
      </c>
      <c r="CK3496" t="s">
        <v>617</v>
      </c>
      <c r="CL3496" t="s">
        <v>739</v>
      </c>
      <c r="CM3496" t="s">
        <v>740</v>
      </c>
      <c r="CN3496">
        <v>963671</v>
      </c>
    </row>
    <row r="3497" spans="1:92" x14ac:dyDescent="0.25">
      <c r="A3497" t="s">
        <v>17146</v>
      </c>
      <c r="B3497" t="s">
        <v>17146</v>
      </c>
      <c r="C3497">
        <v>64</v>
      </c>
      <c r="D3497" t="s">
        <v>3915</v>
      </c>
      <c r="E3497">
        <v>67318</v>
      </c>
      <c r="F3497" t="s">
        <v>16866</v>
      </c>
      <c r="G3497" t="s">
        <v>16596</v>
      </c>
      <c r="H3497" t="s">
        <v>16597</v>
      </c>
      <c r="I3497" t="s">
        <v>630</v>
      </c>
      <c r="J3497">
        <v>10746</v>
      </c>
      <c r="K3497">
        <v>6550</v>
      </c>
      <c r="L3497" t="s">
        <v>16911</v>
      </c>
      <c r="M3497" t="s">
        <v>16912</v>
      </c>
      <c r="N3497" t="s">
        <v>3795</v>
      </c>
      <c r="O3497" t="s">
        <v>16913</v>
      </c>
      <c r="P3497" t="s">
        <v>3797</v>
      </c>
      <c r="Q3497" t="s">
        <v>3798</v>
      </c>
      <c r="R3497" t="s">
        <v>3799</v>
      </c>
      <c r="S3497" t="s">
        <v>3800</v>
      </c>
      <c r="T3497" t="s">
        <v>1733</v>
      </c>
      <c r="U3497" t="s">
        <v>3036</v>
      </c>
      <c r="V3497" t="s">
        <v>1577</v>
      </c>
      <c r="W3497">
        <v>43.877589999999998</v>
      </c>
      <c r="X3497">
        <v>-78.925169999999994</v>
      </c>
      <c r="Y3497">
        <v>43090</v>
      </c>
      <c r="Z3497" t="s">
        <v>736</v>
      </c>
      <c r="AA3497" t="s">
        <v>736</v>
      </c>
      <c r="AB3497" t="s">
        <v>612</v>
      </c>
      <c r="AC3497" t="s">
        <v>612</v>
      </c>
      <c r="AD3497" t="s">
        <v>612</v>
      </c>
      <c r="AE3497" t="s">
        <v>612</v>
      </c>
      <c r="AF3497" t="s">
        <v>612</v>
      </c>
      <c r="AG3497" t="s">
        <v>612</v>
      </c>
      <c r="AH3497">
        <v>43090</v>
      </c>
      <c r="AI3497" t="s">
        <v>736</v>
      </c>
      <c r="AJ3497" t="s">
        <v>736</v>
      </c>
      <c r="AK3497" t="s">
        <v>612</v>
      </c>
      <c r="AL3497" t="s">
        <v>612</v>
      </c>
      <c r="AM3497" t="s">
        <v>612</v>
      </c>
      <c r="AN3497" t="s">
        <v>612</v>
      </c>
      <c r="AO3497" t="s">
        <v>612</v>
      </c>
      <c r="AP3497" t="s">
        <v>612</v>
      </c>
      <c r="AQ3497" t="s">
        <v>612</v>
      </c>
      <c r="AR3497">
        <v>1</v>
      </c>
      <c r="AS3497">
        <v>24</v>
      </c>
      <c r="AT3497" t="s">
        <v>737</v>
      </c>
      <c r="AU3497" t="s">
        <v>612</v>
      </c>
      <c r="AV3497" t="s">
        <v>635</v>
      </c>
      <c r="AW3497">
        <v>43950</v>
      </c>
      <c r="AX3497">
        <v>504171</v>
      </c>
      <c r="AY3497" t="s">
        <v>621</v>
      </c>
      <c r="AZ3497" t="s">
        <v>140</v>
      </c>
      <c r="BA3497" t="s">
        <v>146</v>
      </c>
      <c r="BB3497" t="s">
        <v>859</v>
      </c>
      <c r="BC3497">
        <v>44197</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504171</v>
      </c>
      <c r="CA3497">
        <v>0</v>
      </c>
      <c r="CB3497">
        <v>0</v>
      </c>
      <c r="CC3497">
        <v>0</v>
      </c>
      <c r="CD3497">
        <v>504171</v>
      </c>
      <c r="CE3497">
        <v>504171</v>
      </c>
      <c r="CF3497">
        <v>504171</v>
      </c>
      <c r="CG3497">
        <v>0</v>
      </c>
      <c r="CH3497" t="s">
        <v>612</v>
      </c>
      <c r="CI3497" t="s">
        <v>616</v>
      </c>
      <c r="CJ3497" t="s">
        <v>617</v>
      </c>
      <c r="CK3497" t="s">
        <v>617</v>
      </c>
      <c r="CL3497" t="s">
        <v>739</v>
      </c>
      <c r="CM3497" t="s">
        <v>740</v>
      </c>
      <c r="CN3497">
        <v>504171</v>
      </c>
    </row>
    <row r="3498" spans="1:92" x14ac:dyDescent="0.25">
      <c r="A3498" t="s">
        <v>17147</v>
      </c>
      <c r="B3498" t="s">
        <v>17147</v>
      </c>
      <c r="C3498">
        <v>64</v>
      </c>
      <c r="D3498" t="s">
        <v>3091</v>
      </c>
      <c r="E3498">
        <v>67318</v>
      </c>
      <c r="F3498" t="s">
        <v>16866</v>
      </c>
      <c r="G3498" t="s">
        <v>16469</v>
      </c>
      <c r="H3498" t="s">
        <v>16470</v>
      </c>
      <c r="I3498" t="s">
        <v>630</v>
      </c>
      <c r="J3498">
        <v>11129</v>
      </c>
      <c r="K3498">
        <v>12354</v>
      </c>
      <c r="L3498" t="s">
        <v>17095</v>
      </c>
      <c r="M3498" t="s">
        <v>17096</v>
      </c>
      <c r="N3498" t="s">
        <v>3055</v>
      </c>
      <c r="O3498" t="s">
        <v>17097</v>
      </c>
      <c r="P3498" t="s">
        <v>3032</v>
      </c>
      <c r="Q3498" t="s">
        <v>3033</v>
      </c>
      <c r="R3498" t="s">
        <v>3034</v>
      </c>
      <c r="S3498" t="s">
        <v>3034</v>
      </c>
      <c r="T3498" t="s">
        <v>3035</v>
      </c>
      <c r="U3498" t="s">
        <v>3036</v>
      </c>
      <c r="V3498" t="s">
        <v>1577</v>
      </c>
      <c r="W3498">
        <v>43.777877220000001</v>
      </c>
      <c r="X3498">
        <v>-79.156043420000003</v>
      </c>
      <c r="Y3498">
        <v>43090</v>
      </c>
      <c r="Z3498" t="s">
        <v>736</v>
      </c>
      <c r="AA3498" t="s">
        <v>736</v>
      </c>
      <c r="AB3498" t="s">
        <v>612</v>
      </c>
      <c r="AC3498" t="s">
        <v>612</v>
      </c>
      <c r="AD3498" t="s">
        <v>612</v>
      </c>
      <c r="AE3498" t="s">
        <v>612</v>
      </c>
      <c r="AF3498" t="s">
        <v>612</v>
      </c>
      <c r="AG3498" t="s">
        <v>612</v>
      </c>
      <c r="AH3498">
        <v>43090</v>
      </c>
      <c r="AI3498" t="s">
        <v>736</v>
      </c>
      <c r="AJ3498" t="s">
        <v>736</v>
      </c>
      <c r="AK3498" t="s">
        <v>612</v>
      </c>
      <c r="AL3498" t="s">
        <v>612</v>
      </c>
      <c r="AM3498" t="s">
        <v>612</v>
      </c>
      <c r="AN3498" t="s">
        <v>612</v>
      </c>
      <c r="AO3498" t="s">
        <v>612</v>
      </c>
      <c r="AP3498" t="s">
        <v>612</v>
      </c>
      <c r="AQ3498" t="s">
        <v>612</v>
      </c>
      <c r="AR3498">
        <v>2</v>
      </c>
      <c r="AS3498">
        <v>34</v>
      </c>
      <c r="AT3498" t="s">
        <v>737</v>
      </c>
      <c r="AU3498" t="s">
        <v>612</v>
      </c>
      <c r="AV3498" t="s">
        <v>635</v>
      </c>
      <c r="AW3498">
        <v>44344</v>
      </c>
      <c r="AX3498">
        <v>1170340</v>
      </c>
      <c r="AY3498" t="s">
        <v>621</v>
      </c>
      <c r="AZ3498" t="s">
        <v>140</v>
      </c>
      <c r="BA3498" t="s">
        <v>146</v>
      </c>
      <c r="BB3498" t="s">
        <v>909</v>
      </c>
      <c r="BC3498">
        <v>44621</v>
      </c>
      <c r="BD3498">
        <v>0</v>
      </c>
      <c r="BE3498">
        <v>0</v>
      </c>
      <c r="BF3498">
        <v>0</v>
      </c>
      <c r="BG3498">
        <v>0</v>
      </c>
      <c r="BH3498">
        <v>0</v>
      </c>
      <c r="BI3498">
        <v>0</v>
      </c>
      <c r="BJ3498">
        <v>0</v>
      </c>
      <c r="BK3498">
        <v>0</v>
      </c>
      <c r="BL3498">
        <v>0</v>
      </c>
      <c r="BM3498">
        <v>0</v>
      </c>
      <c r="BN3498">
        <v>0</v>
      </c>
      <c r="BO3498">
        <v>0</v>
      </c>
      <c r="BP3498">
        <v>398959</v>
      </c>
      <c r="BQ3498">
        <v>0</v>
      </c>
      <c r="BR3498">
        <v>0</v>
      </c>
      <c r="BS3498">
        <v>398959</v>
      </c>
      <c r="BT3498">
        <v>0</v>
      </c>
      <c r="BU3498">
        <v>0</v>
      </c>
      <c r="BV3498">
        <v>0</v>
      </c>
      <c r="BW3498">
        <v>0</v>
      </c>
      <c r="BX3498">
        <v>0</v>
      </c>
      <c r="BY3498">
        <v>0</v>
      </c>
      <c r="BZ3498">
        <v>771381</v>
      </c>
      <c r="CA3498">
        <v>0</v>
      </c>
      <c r="CB3498">
        <v>0</v>
      </c>
      <c r="CC3498">
        <v>0</v>
      </c>
      <c r="CD3498">
        <v>771381</v>
      </c>
      <c r="CE3498">
        <v>1170340</v>
      </c>
      <c r="CF3498">
        <v>1170340</v>
      </c>
      <c r="CG3498">
        <v>0</v>
      </c>
      <c r="CH3498" t="s">
        <v>612</v>
      </c>
      <c r="CI3498" t="s">
        <v>860</v>
      </c>
      <c r="CJ3498" t="s">
        <v>617</v>
      </c>
      <c r="CK3498" t="s">
        <v>617</v>
      </c>
      <c r="CL3498" t="s">
        <v>739</v>
      </c>
      <c r="CM3498" t="s">
        <v>740</v>
      </c>
      <c r="CN3498">
        <v>771381</v>
      </c>
    </row>
    <row r="3499" spans="1:92" x14ac:dyDescent="0.25">
      <c r="A3499" t="s">
        <v>17148</v>
      </c>
      <c r="B3499" t="s">
        <v>17149</v>
      </c>
      <c r="C3499">
        <v>64</v>
      </c>
      <c r="D3499" t="s">
        <v>5083</v>
      </c>
      <c r="E3499">
        <v>67318</v>
      </c>
      <c r="F3499" t="s">
        <v>16866</v>
      </c>
      <c r="G3499" t="s">
        <v>4886</v>
      </c>
      <c r="H3499" t="s">
        <v>17150</v>
      </c>
      <c r="I3499" t="s">
        <v>667</v>
      </c>
      <c r="J3499">
        <v>24799</v>
      </c>
      <c r="K3499">
        <v>7122</v>
      </c>
      <c r="L3499" t="s">
        <v>17151</v>
      </c>
      <c r="M3499" t="s">
        <v>17152</v>
      </c>
      <c r="N3499" t="s">
        <v>4962</v>
      </c>
      <c r="O3499" t="s">
        <v>17153</v>
      </c>
      <c r="P3499" t="s">
        <v>4885</v>
      </c>
      <c r="Q3499" t="s">
        <v>4886</v>
      </c>
      <c r="R3499" t="s">
        <v>4887</v>
      </c>
      <c r="S3499" t="s">
        <v>4837</v>
      </c>
      <c r="T3499" t="s">
        <v>3087</v>
      </c>
      <c r="U3499" t="s">
        <v>3036</v>
      </c>
      <c r="V3499" t="s">
        <v>1577</v>
      </c>
      <c r="W3499">
        <v>43.800550000000001</v>
      </c>
      <c r="X3499">
        <v>-79.570599999999999</v>
      </c>
      <c r="Y3499">
        <v>43131</v>
      </c>
      <c r="Z3499" t="s">
        <v>736</v>
      </c>
      <c r="AA3499" t="s">
        <v>736</v>
      </c>
      <c r="AB3499" t="s">
        <v>612</v>
      </c>
      <c r="AC3499" t="s">
        <v>612</v>
      </c>
      <c r="AD3499" t="s">
        <v>612</v>
      </c>
      <c r="AE3499">
        <v>43131</v>
      </c>
      <c r="AF3499" t="s">
        <v>736</v>
      </c>
      <c r="AG3499" t="s">
        <v>736</v>
      </c>
      <c r="AH3499">
        <v>43172</v>
      </c>
      <c r="AI3499" t="s">
        <v>736</v>
      </c>
      <c r="AJ3499" t="s">
        <v>736</v>
      </c>
      <c r="AK3499" t="s">
        <v>612</v>
      </c>
      <c r="AL3499" t="s">
        <v>612</v>
      </c>
      <c r="AM3499" t="s">
        <v>612</v>
      </c>
      <c r="AN3499" t="s">
        <v>612</v>
      </c>
      <c r="AO3499" t="s">
        <v>612</v>
      </c>
      <c r="AP3499" t="s">
        <v>612</v>
      </c>
      <c r="AQ3499">
        <v>407</v>
      </c>
      <c r="AR3499">
        <v>3</v>
      </c>
      <c r="AS3499">
        <v>49</v>
      </c>
      <c r="AT3499" t="s">
        <v>737</v>
      </c>
      <c r="AU3499" t="s">
        <v>612</v>
      </c>
      <c r="AV3499" t="s">
        <v>635</v>
      </c>
      <c r="AW3499">
        <v>44678</v>
      </c>
      <c r="AX3499">
        <v>16470796</v>
      </c>
      <c r="AY3499" t="s">
        <v>1046</v>
      </c>
      <c r="AZ3499" t="s">
        <v>145</v>
      </c>
      <c r="BA3499" t="s">
        <v>460</v>
      </c>
      <c r="BB3499" t="s">
        <v>322</v>
      </c>
      <c r="BC3499">
        <v>45170</v>
      </c>
      <c r="BD3499">
        <v>0</v>
      </c>
      <c r="BE3499">
        <v>0</v>
      </c>
      <c r="BF3499">
        <v>2078551</v>
      </c>
      <c r="BG3499">
        <v>0</v>
      </c>
      <c r="BH3499">
        <v>0</v>
      </c>
      <c r="BI3499">
        <v>0</v>
      </c>
      <c r="BJ3499">
        <v>0</v>
      </c>
      <c r="BK3499">
        <v>0</v>
      </c>
      <c r="BL3499">
        <v>0</v>
      </c>
      <c r="BM3499">
        <v>0</v>
      </c>
      <c r="BN3499">
        <v>0</v>
      </c>
      <c r="BO3499">
        <v>0</v>
      </c>
      <c r="BP3499">
        <v>433296</v>
      </c>
      <c r="BQ3499">
        <v>0</v>
      </c>
      <c r="BR3499">
        <v>50000</v>
      </c>
      <c r="BS3499">
        <v>2561847</v>
      </c>
      <c r="BT3499">
        <v>0</v>
      </c>
      <c r="BU3499">
        <v>0</v>
      </c>
      <c r="BV3499">
        <v>0</v>
      </c>
      <c r="BW3499">
        <v>0</v>
      </c>
      <c r="BX3499">
        <v>19425730</v>
      </c>
      <c r="BY3499">
        <v>0</v>
      </c>
      <c r="BZ3499">
        <v>1512511</v>
      </c>
      <c r="CA3499">
        <v>0</v>
      </c>
      <c r="CB3499">
        <v>0</v>
      </c>
      <c r="CC3499">
        <v>0</v>
      </c>
      <c r="CD3499">
        <v>20938241</v>
      </c>
      <c r="CE3499">
        <v>23500088</v>
      </c>
      <c r="CF3499">
        <v>23500088</v>
      </c>
      <c r="CG3499">
        <v>0</v>
      </c>
      <c r="CH3499" t="s">
        <v>612</v>
      </c>
      <c r="CI3499" t="s">
        <v>860</v>
      </c>
      <c r="CJ3499" t="s">
        <v>702</v>
      </c>
      <c r="CK3499" t="s">
        <v>703</v>
      </c>
      <c r="CL3499" t="s">
        <v>764</v>
      </c>
      <c r="CM3499" t="s">
        <v>740</v>
      </c>
      <c r="CN3499">
        <v>20938241</v>
      </c>
    </row>
    <row r="3500" spans="1:92" x14ac:dyDescent="0.25">
      <c r="A3500" t="s">
        <v>17154</v>
      </c>
      <c r="B3500" t="s">
        <v>17149</v>
      </c>
      <c r="C3500">
        <v>64</v>
      </c>
      <c r="D3500" t="s">
        <v>597</v>
      </c>
      <c r="E3500">
        <v>67318</v>
      </c>
      <c r="F3500" t="s">
        <v>16866</v>
      </c>
      <c r="G3500" t="s">
        <v>4886</v>
      </c>
      <c r="H3500" t="s">
        <v>17150</v>
      </c>
      <c r="I3500" t="s">
        <v>667</v>
      </c>
      <c r="J3500">
        <v>24799</v>
      </c>
      <c r="K3500">
        <v>7122</v>
      </c>
      <c r="L3500" t="s">
        <v>17155</v>
      </c>
      <c r="M3500" t="s">
        <v>17152</v>
      </c>
      <c r="N3500" t="s">
        <v>4962</v>
      </c>
      <c r="O3500" t="s">
        <v>17153</v>
      </c>
      <c r="P3500" t="s">
        <v>4885</v>
      </c>
      <c r="Q3500" t="s">
        <v>4886</v>
      </c>
      <c r="R3500" t="s">
        <v>4887</v>
      </c>
      <c r="S3500" t="s">
        <v>4837</v>
      </c>
      <c r="T3500" t="s">
        <v>3087</v>
      </c>
      <c r="U3500" t="s">
        <v>3036</v>
      </c>
      <c r="V3500" t="s">
        <v>1577</v>
      </c>
      <c r="W3500">
        <v>43.800550000000001</v>
      </c>
      <c r="X3500">
        <v>-79.570599999999999</v>
      </c>
      <c r="Y3500">
        <v>43561</v>
      </c>
      <c r="Z3500" t="s">
        <v>763</v>
      </c>
      <c r="AA3500" t="s">
        <v>738</v>
      </c>
      <c r="AB3500">
        <v>43561</v>
      </c>
      <c r="AC3500" t="s">
        <v>763</v>
      </c>
      <c r="AD3500" t="s">
        <v>738</v>
      </c>
      <c r="AE3500" t="s">
        <v>612</v>
      </c>
      <c r="AF3500" t="s">
        <v>612</v>
      </c>
      <c r="AG3500" t="s">
        <v>612</v>
      </c>
      <c r="AH3500" t="s">
        <v>612</v>
      </c>
      <c r="AI3500" t="s">
        <v>612</v>
      </c>
      <c r="AJ3500" t="s">
        <v>612</v>
      </c>
      <c r="AK3500" t="s">
        <v>612</v>
      </c>
      <c r="AL3500" t="s">
        <v>612</v>
      </c>
      <c r="AM3500" t="s">
        <v>612</v>
      </c>
      <c r="AN3500" t="s">
        <v>612</v>
      </c>
      <c r="AO3500" t="s">
        <v>612</v>
      </c>
      <c r="AP3500" t="s">
        <v>612</v>
      </c>
      <c r="AQ3500" t="s">
        <v>612</v>
      </c>
      <c r="AR3500" t="s">
        <v>612</v>
      </c>
      <c r="AS3500" t="s">
        <v>612</v>
      </c>
      <c r="AT3500" t="s">
        <v>612</v>
      </c>
      <c r="AU3500" t="s">
        <v>612</v>
      </c>
      <c r="AV3500" t="s">
        <v>635</v>
      </c>
      <c r="AW3500">
        <v>43561</v>
      </c>
      <c r="AX3500">
        <v>22601317</v>
      </c>
      <c r="AY3500" t="s">
        <v>621</v>
      </c>
      <c r="AZ3500" t="s">
        <v>663</v>
      </c>
      <c r="BA3500" t="s">
        <v>460</v>
      </c>
      <c r="BB3500" t="s">
        <v>738</v>
      </c>
      <c r="BC3500">
        <v>43709</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22601317</v>
      </c>
      <c r="BX3500">
        <v>0</v>
      </c>
      <c r="BY3500">
        <v>0</v>
      </c>
      <c r="BZ3500">
        <v>0</v>
      </c>
      <c r="CA3500">
        <v>0</v>
      </c>
      <c r="CB3500">
        <v>0</v>
      </c>
      <c r="CC3500">
        <v>0</v>
      </c>
      <c r="CD3500">
        <v>22601317</v>
      </c>
      <c r="CE3500">
        <v>22601317</v>
      </c>
      <c r="CF3500">
        <v>22601317</v>
      </c>
      <c r="CG3500">
        <v>0</v>
      </c>
      <c r="CH3500" t="s">
        <v>612</v>
      </c>
      <c r="CI3500" t="s">
        <v>616</v>
      </c>
      <c r="CJ3500" t="s">
        <v>617</v>
      </c>
      <c r="CK3500" t="s">
        <v>617</v>
      </c>
      <c r="CL3500" t="s">
        <v>617</v>
      </c>
      <c r="CM3500" t="s">
        <v>617</v>
      </c>
      <c r="CN3500">
        <v>22601317</v>
      </c>
    </row>
    <row r="3501" spans="1:92" x14ac:dyDescent="0.25">
      <c r="A3501" t="s">
        <v>17156</v>
      </c>
      <c r="B3501" t="s">
        <v>17156</v>
      </c>
      <c r="C3501">
        <v>64</v>
      </c>
      <c r="D3501" t="s">
        <v>597</v>
      </c>
      <c r="E3501">
        <v>67318</v>
      </c>
      <c r="F3501" t="s">
        <v>16866</v>
      </c>
      <c r="G3501" t="s">
        <v>17070</v>
      </c>
      <c r="H3501" t="s">
        <v>17071</v>
      </c>
      <c r="I3501" t="s">
        <v>667</v>
      </c>
      <c r="J3501">
        <v>11224</v>
      </c>
      <c r="K3501">
        <v>12349</v>
      </c>
      <c r="L3501" t="s">
        <v>17072</v>
      </c>
      <c r="M3501" t="s">
        <v>17073</v>
      </c>
      <c r="N3501" t="s">
        <v>8050</v>
      </c>
      <c r="O3501" t="s">
        <v>17074</v>
      </c>
      <c r="P3501" t="s">
        <v>8052</v>
      </c>
      <c r="Q3501" t="s">
        <v>8053</v>
      </c>
      <c r="R3501" t="s">
        <v>8054</v>
      </c>
      <c r="S3501" t="s">
        <v>8037</v>
      </c>
      <c r="T3501" t="s">
        <v>8038</v>
      </c>
      <c r="U3501" t="s">
        <v>3036</v>
      </c>
      <c r="V3501" t="s">
        <v>1577</v>
      </c>
      <c r="W3501">
        <v>43.437238219999998</v>
      </c>
      <c r="X3501">
        <v>-79.773649430000006</v>
      </c>
      <c r="Y3501">
        <v>43131</v>
      </c>
      <c r="Z3501" t="s">
        <v>736</v>
      </c>
      <c r="AA3501" t="s">
        <v>736</v>
      </c>
      <c r="AB3501" t="s">
        <v>612</v>
      </c>
      <c r="AC3501" t="s">
        <v>612</v>
      </c>
      <c r="AD3501" t="s">
        <v>612</v>
      </c>
      <c r="AE3501">
        <v>43131</v>
      </c>
      <c r="AF3501" t="s">
        <v>736</v>
      </c>
      <c r="AG3501" t="s">
        <v>736</v>
      </c>
      <c r="AH3501" t="s">
        <v>612</v>
      </c>
      <c r="AI3501" t="s">
        <v>612</v>
      </c>
      <c r="AJ3501" t="s">
        <v>612</v>
      </c>
      <c r="AK3501" t="s">
        <v>612</v>
      </c>
      <c r="AL3501" t="s">
        <v>612</v>
      </c>
      <c r="AM3501" t="s">
        <v>612</v>
      </c>
      <c r="AN3501" t="s">
        <v>612</v>
      </c>
      <c r="AO3501" t="s">
        <v>612</v>
      </c>
      <c r="AP3501" t="s">
        <v>612</v>
      </c>
      <c r="AQ3501">
        <v>180</v>
      </c>
      <c r="AR3501" t="s">
        <v>612</v>
      </c>
      <c r="AS3501" t="s">
        <v>612</v>
      </c>
      <c r="AT3501" t="s">
        <v>613</v>
      </c>
      <c r="AU3501" t="s">
        <v>612</v>
      </c>
      <c r="AV3501" t="s">
        <v>635</v>
      </c>
      <c r="AW3501">
        <v>44880</v>
      </c>
      <c r="AX3501">
        <v>6590481</v>
      </c>
      <c r="AY3501" t="s">
        <v>1046</v>
      </c>
      <c r="AZ3501" t="s">
        <v>140</v>
      </c>
      <c r="BA3501" t="s">
        <v>460</v>
      </c>
      <c r="BB3501" t="s">
        <v>380</v>
      </c>
      <c r="BC3501">
        <v>44805</v>
      </c>
      <c r="BD3501">
        <v>0</v>
      </c>
      <c r="BE3501">
        <v>0</v>
      </c>
      <c r="BF3501">
        <v>223624</v>
      </c>
      <c r="BG3501">
        <v>0</v>
      </c>
      <c r="BH3501">
        <v>0</v>
      </c>
      <c r="BI3501">
        <v>0</v>
      </c>
      <c r="BJ3501">
        <v>0</v>
      </c>
      <c r="BK3501">
        <v>0</v>
      </c>
      <c r="BL3501">
        <v>0</v>
      </c>
      <c r="BM3501">
        <v>0</v>
      </c>
      <c r="BN3501">
        <v>0</v>
      </c>
      <c r="BO3501">
        <v>0</v>
      </c>
      <c r="BP3501">
        <v>0</v>
      </c>
      <c r="BQ3501">
        <v>0</v>
      </c>
      <c r="BR3501">
        <v>0</v>
      </c>
      <c r="BS3501">
        <v>223624</v>
      </c>
      <c r="BT3501">
        <v>0</v>
      </c>
      <c r="BU3501">
        <v>0</v>
      </c>
      <c r="BV3501">
        <v>0</v>
      </c>
      <c r="BW3501">
        <v>0</v>
      </c>
      <c r="BX3501">
        <v>6568836</v>
      </c>
      <c r="BY3501">
        <v>0</v>
      </c>
      <c r="BZ3501">
        <v>0</v>
      </c>
      <c r="CA3501">
        <v>0</v>
      </c>
      <c r="CB3501">
        <v>0</v>
      </c>
      <c r="CC3501">
        <v>0</v>
      </c>
      <c r="CD3501">
        <v>6568836</v>
      </c>
      <c r="CE3501">
        <v>6792460</v>
      </c>
      <c r="CF3501">
        <v>6792460</v>
      </c>
      <c r="CG3501">
        <v>0</v>
      </c>
      <c r="CH3501" t="s">
        <v>612</v>
      </c>
      <c r="CI3501" t="s">
        <v>860</v>
      </c>
      <c r="CJ3501" t="s">
        <v>702</v>
      </c>
      <c r="CK3501" t="s">
        <v>703</v>
      </c>
      <c r="CL3501" t="s">
        <v>617</v>
      </c>
      <c r="CM3501" t="s">
        <v>617</v>
      </c>
      <c r="CN3501">
        <v>6568836</v>
      </c>
    </row>
    <row r="3502" spans="1:92" x14ac:dyDescent="0.25">
      <c r="A3502" t="s">
        <v>17157</v>
      </c>
      <c r="B3502" t="s">
        <v>17157</v>
      </c>
      <c r="C3502">
        <v>64</v>
      </c>
      <c r="D3502" t="s">
        <v>597</v>
      </c>
      <c r="E3502">
        <v>67318</v>
      </c>
      <c r="F3502" t="s">
        <v>16866</v>
      </c>
      <c r="G3502" t="s">
        <v>17006</v>
      </c>
      <c r="H3502" t="s">
        <v>17007</v>
      </c>
      <c r="I3502" t="s">
        <v>667</v>
      </c>
      <c r="J3502">
        <v>10146</v>
      </c>
      <c r="K3502">
        <v>5144</v>
      </c>
      <c r="L3502" t="s">
        <v>17008</v>
      </c>
      <c r="M3502" t="s">
        <v>17009</v>
      </c>
      <c r="N3502" t="s">
        <v>9278</v>
      </c>
      <c r="O3502" t="s">
        <v>17010</v>
      </c>
      <c r="P3502" t="s">
        <v>9280</v>
      </c>
      <c r="Q3502" t="s">
        <v>9281</v>
      </c>
      <c r="R3502" t="s">
        <v>9282</v>
      </c>
      <c r="S3502" t="s">
        <v>9254</v>
      </c>
      <c r="T3502" t="s">
        <v>9255</v>
      </c>
      <c r="U3502" t="s">
        <v>1576</v>
      </c>
      <c r="V3502" t="s">
        <v>1577</v>
      </c>
      <c r="W3502">
        <v>43.424300000000002</v>
      </c>
      <c r="X3502">
        <v>-80.381699999999995</v>
      </c>
      <c r="Y3502">
        <v>43131</v>
      </c>
      <c r="Z3502" t="s">
        <v>736</v>
      </c>
      <c r="AA3502" t="s">
        <v>736</v>
      </c>
      <c r="AB3502" t="s">
        <v>612</v>
      </c>
      <c r="AC3502" t="s">
        <v>612</v>
      </c>
      <c r="AD3502" t="s">
        <v>612</v>
      </c>
      <c r="AE3502">
        <v>43131</v>
      </c>
      <c r="AF3502" t="s">
        <v>736</v>
      </c>
      <c r="AG3502" t="s">
        <v>736</v>
      </c>
      <c r="AH3502" t="s">
        <v>612</v>
      </c>
      <c r="AI3502" t="s">
        <v>612</v>
      </c>
      <c r="AJ3502" t="s">
        <v>612</v>
      </c>
      <c r="AK3502" t="s">
        <v>612</v>
      </c>
      <c r="AL3502" t="s">
        <v>612</v>
      </c>
      <c r="AM3502" t="s">
        <v>612</v>
      </c>
      <c r="AN3502" t="s">
        <v>612</v>
      </c>
      <c r="AO3502" t="s">
        <v>612</v>
      </c>
      <c r="AP3502" t="s">
        <v>612</v>
      </c>
      <c r="AQ3502">
        <v>178</v>
      </c>
      <c r="AR3502" t="s">
        <v>612</v>
      </c>
      <c r="AS3502" t="s">
        <v>612</v>
      </c>
      <c r="AT3502" t="s">
        <v>613</v>
      </c>
      <c r="AU3502" t="s">
        <v>612</v>
      </c>
      <c r="AV3502" t="s">
        <v>635</v>
      </c>
      <c r="AW3502">
        <v>43929</v>
      </c>
      <c r="AX3502">
        <v>5977013</v>
      </c>
      <c r="AY3502" t="s">
        <v>621</v>
      </c>
      <c r="AZ3502" t="s">
        <v>140</v>
      </c>
      <c r="BA3502" t="s">
        <v>460</v>
      </c>
      <c r="BB3502" t="s">
        <v>909</v>
      </c>
      <c r="BC3502">
        <v>44440</v>
      </c>
      <c r="BD3502">
        <v>0</v>
      </c>
      <c r="BE3502">
        <v>0</v>
      </c>
      <c r="BF3502">
        <v>224125</v>
      </c>
      <c r="BG3502">
        <v>0</v>
      </c>
      <c r="BH3502">
        <v>0</v>
      </c>
      <c r="BI3502">
        <v>0</v>
      </c>
      <c r="BJ3502">
        <v>0</v>
      </c>
      <c r="BK3502">
        <v>0</v>
      </c>
      <c r="BL3502">
        <v>0</v>
      </c>
      <c r="BM3502">
        <v>0</v>
      </c>
      <c r="BN3502">
        <v>0</v>
      </c>
      <c r="BO3502">
        <v>0</v>
      </c>
      <c r="BP3502">
        <v>0</v>
      </c>
      <c r="BQ3502">
        <v>0</v>
      </c>
      <c r="BR3502">
        <v>0</v>
      </c>
      <c r="BS3502">
        <v>224125</v>
      </c>
      <c r="BT3502">
        <v>0</v>
      </c>
      <c r="BU3502">
        <v>0</v>
      </c>
      <c r="BV3502">
        <v>0</v>
      </c>
      <c r="BW3502">
        <v>0</v>
      </c>
      <c r="BX3502">
        <v>5752888</v>
      </c>
      <c r="BY3502">
        <v>0</v>
      </c>
      <c r="BZ3502">
        <v>0</v>
      </c>
      <c r="CA3502">
        <v>0</v>
      </c>
      <c r="CB3502">
        <v>0</v>
      </c>
      <c r="CC3502">
        <v>0</v>
      </c>
      <c r="CD3502">
        <v>5752888</v>
      </c>
      <c r="CE3502">
        <v>5977013</v>
      </c>
      <c r="CF3502">
        <v>5977013</v>
      </c>
      <c r="CG3502">
        <v>0</v>
      </c>
      <c r="CH3502" t="s">
        <v>612</v>
      </c>
      <c r="CI3502" t="s">
        <v>860</v>
      </c>
      <c r="CJ3502" t="s">
        <v>702</v>
      </c>
      <c r="CK3502" t="s">
        <v>703</v>
      </c>
      <c r="CL3502" t="s">
        <v>617</v>
      </c>
      <c r="CM3502" t="s">
        <v>617</v>
      </c>
      <c r="CN3502">
        <v>5752888</v>
      </c>
    </row>
    <row r="3503" spans="1:92" x14ac:dyDescent="0.25">
      <c r="A3503" t="s">
        <v>17158</v>
      </c>
      <c r="B3503" t="s">
        <v>17158</v>
      </c>
      <c r="C3503">
        <v>64</v>
      </c>
      <c r="D3503" t="s">
        <v>597</v>
      </c>
      <c r="E3503">
        <v>67318</v>
      </c>
      <c r="F3503" t="s">
        <v>16866</v>
      </c>
      <c r="G3503" t="s">
        <v>4533</v>
      </c>
      <c r="H3503" t="s">
        <v>17159</v>
      </c>
      <c r="I3503" t="s">
        <v>1527</v>
      </c>
      <c r="J3503">
        <v>24801</v>
      </c>
      <c r="K3503">
        <v>19808</v>
      </c>
      <c r="L3503" t="s">
        <v>17160</v>
      </c>
      <c r="M3503" t="s">
        <v>17161</v>
      </c>
      <c r="N3503" t="s">
        <v>4537</v>
      </c>
      <c r="O3503" t="s">
        <v>17162</v>
      </c>
      <c r="P3503" t="s">
        <v>4539</v>
      </c>
      <c r="Q3503" t="s">
        <v>4533</v>
      </c>
      <c r="R3503" t="s">
        <v>4540</v>
      </c>
      <c r="S3503" t="s">
        <v>4503</v>
      </c>
      <c r="T3503" t="s">
        <v>4504</v>
      </c>
      <c r="U3503" t="s">
        <v>4479</v>
      </c>
      <c r="V3503" t="s">
        <v>1577</v>
      </c>
      <c r="W3503">
        <v>43.967797060000002</v>
      </c>
      <c r="X3503">
        <v>-78.212243749999999</v>
      </c>
      <c r="Y3503" t="s">
        <v>612</v>
      </c>
      <c r="Z3503" t="s">
        <v>612</v>
      </c>
      <c r="AA3503" t="s">
        <v>612</v>
      </c>
      <c r="AB3503" t="s">
        <v>612</v>
      </c>
      <c r="AC3503" t="s">
        <v>612</v>
      </c>
      <c r="AD3503" t="s">
        <v>612</v>
      </c>
      <c r="AE3503" t="s">
        <v>612</v>
      </c>
      <c r="AF3503" t="s">
        <v>612</v>
      </c>
      <c r="AG3503" t="s">
        <v>612</v>
      </c>
      <c r="AH3503" t="s">
        <v>612</v>
      </c>
      <c r="AI3503" t="s">
        <v>612</v>
      </c>
      <c r="AJ3503" t="s">
        <v>612</v>
      </c>
      <c r="AK3503" t="s">
        <v>612</v>
      </c>
      <c r="AL3503" t="s">
        <v>612</v>
      </c>
      <c r="AM3503" t="s">
        <v>612</v>
      </c>
      <c r="AN3503" t="s">
        <v>612</v>
      </c>
      <c r="AO3503" t="s">
        <v>612</v>
      </c>
      <c r="AP3503" t="s">
        <v>612</v>
      </c>
      <c r="AQ3503" t="s">
        <v>612</v>
      </c>
      <c r="AR3503" t="s">
        <v>612</v>
      </c>
      <c r="AS3503" t="s">
        <v>612</v>
      </c>
      <c r="AT3503" t="s">
        <v>613</v>
      </c>
      <c r="AU3503" t="s">
        <v>612</v>
      </c>
      <c r="AV3503" t="s">
        <v>635</v>
      </c>
      <c r="AW3503">
        <v>43173</v>
      </c>
      <c r="AX3503">
        <v>5155020</v>
      </c>
      <c r="AY3503" t="s">
        <v>621</v>
      </c>
      <c r="AZ3503" t="s">
        <v>663</v>
      </c>
      <c r="BA3503" t="s">
        <v>15638</v>
      </c>
      <c r="BB3503" t="s">
        <v>763</v>
      </c>
      <c r="BC3503">
        <v>43344</v>
      </c>
      <c r="BD3503">
        <v>0</v>
      </c>
      <c r="BE3503">
        <v>0</v>
      </c>
      <c r="BF3503">
        <v>5155020</v>
      </c>
      <c r="BG3503">
        <v>0</v>
      </c>
      <c r="BH3503">
        <v>0</v>
      </c>
      <c r="BI3503">
        <v>0</v>
      </c>
      <c r="BJ3503">
        <v>0</v>
      </c>
      <c r="BK3503">
        <v>0</v>
      </c>
      <c r="BL3503">
        <v>0</v>
      </c>
      <c r="BM3503">
        <v>0</v>
      </c>
      <c r="BN3503">
        <v>0</v>
      </c>
      <c r="BO3503">
        <v>0</v>
      </c>
      <c r="BP3503">
        <v>0</v>
      </c>
      <c r="BQ3503">
        <v>0</v>
      </c>
      <c r="BR3503">
        <v>0</v>
      </c>
      <c r="BS3503">
        <v>5155020</v>
      </c>
      <c r="BT3503">
        <v>0</v>
      </c>
      <c r="BU3503">
        <v>0</v>
      </c>
      <c r="BV3503">
        <v>0</v>
      </c>
      <c r="BW3503">
        <v>0</v>
      </c>
      <c r="BX3503">
        <v>0</v>
      </c>
      <c r="BY3503">
        <v>0</v>
      </c>
      <c r="BZ3503">
        <v>0</v>
      </c>
      <c r="CA3503">
        <v>0</v>
      </c>
      <c r="CB3503">
        <v>0</v>
      </c>
      <c r="CC3503">
        <v>0</v>
      </c>
      <c r="CD3503">
        <v>0</v>
      </c>
      <c r="CE3503">
        <v>5155020</v>
      </c>
      <c r="CF3503">
        <v>5155020</v>
      </c>
      <c r="CG3503">
        <v>0</v>
      </c>
      <c r="CH3503" t="s">
        <v>612</v>
      </c>
      <c r="CI3503" t="s">
        <v>616</v>
      </c>
      <c r="CJ3503" t="s">
        <v>617</v>
      </c>
      <c r="CK3503" t="s">
        <v>617</v>
      </c>
      <c r="CL3503" t="s">
        <v>617</v>
      </c>
      <c r="CM3503" t="s">
        <v>617</v>
      </c>
      <c r="CN3503">
        <v>0</v>
      </c>
    </row>
    <row r="3504" spans="1:92" x14ac:dyDescent="0.25">
      <c r="A3504" t="s">
        <v>17163</v>
      </c>
      <c r="B3504" t="s">
        <v>17163</v>
      </c>
      <c r="C3504">
        <v>64</v>
      </c>
      <c r="D3504" t="s">
        <v>597</v>
      </c>
      <c r="E3504">
        <v>67318</v>
      </c>
      <c r="F3504" t="s">
        <v>16866</v>
      </c>
      <c r="G3504" t="s">
        <v>6790</v>
      </c>
      <c r="H3504" t="s">
        <v>17164</v>
      </c>
      <c r="I3504" t="s">
        <v>779</v>
      </c>
      <c r="J3504">
        <v>25403</v>
      </c>
      <c r="K3504">
        <v>20409</v>
      </c>
      <c r="L3504" t="s">
        <v>17165</v>
      </c>
      <c r="M3504" t="s">
        <v>804</v>
      </c>
      <c r="N3504" t="s">
        <v>6787</v>
      </c>
      <c r="O3504" t="s">
        <v>804</v>
      </c>
      <c r="P3504" t="s">
        <v>6789</v>
      </c>
      <c r="Q3504" t="s">
        <v>6790</v>
      </c>
      <c r="R3504" t="s">
        <v>6791</v>
      </c>
      <c r="S3504" t="s">
        <v>6779</v>
      </c>
      <c r="T3504" t="s">
        <v>6780</v>
      </c>
      <c r="U3504" t="s">
        <v>3036</v>
      </c>
      <c r="V3504" t="s">
        <v>1577</v>
      </c>
      <c r="W3504" t="s">
        <v>804</v>
      </c>
      <c r="X3504" t="s">
        <v>804</v>
      </c>
      <c r="Y3504">
        <v>43922</v>
      </c>
      <c r="Z3504" t="s">
        <v>738</v>
      </c>
      <c r="AA3504" t="s">
        <v>859</v>
      </c>
      <c r="AB3504" t="s">
        <v>612</v>
      </c>
      <c r="AC3504" t="s">
        <v>612</v>
      </c>
      <c r="AD3504" t="s">
        <v>612</v>
      </c>
      <c r="AE3504">
        <v>43921</v>
      </c>
      <c r="AF3504" t="s">
        <v>738</v>
      </c>
      <c r="AG3504" t="s">
        <v>738</v>
      </c>
      <c r="AH3504" t="s">
        <v>612</v>
      </c>
      <c r="AI3504" t="s">
        <v>612</v>
      </c>
      <c r="AJ3504" t="s">
        <v>612</v>
      </c>
      <c r="AK3504" t="s">
        <v>612</v>
      </c>
      <c r="AL3504" t="s">
        <v>612</v>
      </c>
      <c r="AM3504" t="s">
        <v>612</v>
      </c>
      <c r="AN3504" t="s">
        <v>612</v>
      </c>
      <c r="AO3504" t="s">
        <v>612</v>
      </c>
      <c r="AP3504" t="s">
        <v>612</v>
      </c>
      <c r="AQ3504">
        <v>410</v>
      </c>
      <c r="AR3504" t="s">
        <v>612</v>
      </c>
      <c r="AS3504" t="s">
        <v>612</v>
      </c>
      <c r="AT3504" t="s">
        <v>612</v>
      </c>
      <c r="AU3504" t="s">
        <v>612</v>
      </c>
      <c r="AV3504" t="s">
        <v>887</v>
      </c>
      <c r="AW3504" t="s">
        <v>612</v>
      </c>
      <c r="AX3504">
        <v>0</v>
      </c>
      <c r="AY3504" t="s">
        <v>887</v>
      </c>
      <c r="AZ3504" t="s">
        <v>145</v>
      </c>
      <c r="BA3504" t="s">
        <v>460</v>
      </c>
      <c r="BB3504" t="s">
        <v>1811</v>
      </c>
      <c r="BC3504">
        <v>45901</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13630094</v>
      </c>
      <c r="BY3504">
        <v>0</v>
      </c>
      <c r="BZ3504">
        <v>0</v>
      </c>
      <c r="CA3504">
        <v>0</v>
      </c>
      <c r="CB3504">
        <v>0</v>
      </c>
      <c r="CC3504">
        <v>0</v>
      </c>
      <c r="CD3504">
        <v>13630094</v>
      </c>
      <c r="CE3504">
        <v>13630094</v>
      </c>
      <c r="CF3504">
        <v>13630094</v>
      </c>
      <c r="CG3504">
        <v>0</v>
      </c>
      <c r="CH3504" t="s">
        <v>612</v>
      </c>
      <c r="CI3504" t="s">
        <v>1812</v>
      </c>
      <c r="CJ3504" t="s">
        <v>702</v>
      </c>
      <c r="CK3504" t="s">
        <v>703</v>
      </c>
      <c r="CL3504" t="s">
        <v>617</v>
      </c>
      <c r="CM3504" t="s">
        <v>617</v>
      </c>
      <c r="CN3504">
        <v>13630094</v>
      </c>
    </row>
    <row r="3505" spans="1:92" x14ac:dyDescent="0.25">
      <c r="A3505" t="s">
        <v>17166</v>
      </c>
      <c r="B3505" t="s">
        <v>17157</v>
      </c>
      <c r="C3505">
        <v>64</v>
      </c>
      <c r="D3505" t="s">
        <v>597</v>
      </c>
      <c r="E3505">
        <v>67318</v>
      </c>
      <c r="F3505" t="s">
        <v>16866</v>
      </c>
      <c r="G3505" t="s">
        <v>17006</v>
      </c>
      <c r="H3505" t="s">
        <v>17007</v>
      </c>
      <c r="I3505" t="s">
        <v>667</v>
      </c>
      <c r="J3505">
        <v>10146</v>
      </c>
      <c r="K3505">
        <v>5144</v>
      </c>
      <c r="L3505" t="s">
        <v>17167</v>
      </c>
      <c r="M3505" t="s">
        <v>17009</v>
      </c>
      <c r="N3505" t="s">
        <v>9278</v>
      </c>
      <c r="O3505" t="s">
        <v>17010</v>
      </c>
      <c r="P3505" t="s">
        <v>9280</v>
      </c>
      <c r="Q3505" t="s">
        <v>9281</v>
      </c>
      <c r="R3505" t="s">
        <v>9282</v>
      </c>
      <c r="S3505" t="s">
        <v>9254</v>
      </c>
      <c r="T3505" t="s">
        <v>9255</v>
      </c>
      <c r="U3505" t="s">
        <v>1576</v>
      </c>
      <c r="V3505" t="s">
        <v>1577</v>
      </c>
      <c r="W3505">
        <v>43.424300000000002</v>
      </c>
      <c r="X3505">
        <v>-80.381699999999995</v>
      </c>
      <c r="Y3505">
        <v>43929</v>
      </c>
      <c r="Z3505" t="s">
        <v>738</v>
      </c>
      <c r="AA3505" t="s">
        <v>859</v>
      </c>
      <c r="AB3505">
        <v>43929</v>
      </c>
      <c r="AC3505" t="s">
        <v>738</v>
      </c>
      <c r="AD3505" t="s">
        <v>859</v>
      </c>
      <c r="AE3505" t="s">
        <v>612</v>
      </c>
      <c r="AF3505" t="s">
        <v>612</v>
      </c>
      <c r="AG3505" t="s">
        <v>612</v>
      </c>
      <c r="AH3505" t="s">
        <v>612</v>
      </c>
      <c r="AI3505" t="s">
        <v>612</v>
      </c>
      <c r="AJ3505" t="s">
        <v>612</v>
      </c>
      <c r="AK3505" t="s">
        <v>612</v>
      </c>
      <c r="AL3505" t="s">
        <v>612</v>
      </c>
      <c r="AM3505" t="s">
        <v>612</v>
      </c>
      <c r="AN3505" t="s">
        <v>612</v>
      </c>
      <c r="AO3505" t="s">
        <v>612</v>
      </c>
      <c r="AP3505" t="s">
        <v>612</v>
      </c>
      <c r="AQ3505" t="s">
        <v>612</v>
      </c>
      <c r="AR3505" t="s">
        <v>612</v>
      </c>
      <c r="AS3505" t="s">
        <v>612</v>
      </c>
      <c r="AT3505" t="s">
        <v>613</v>
      </c>
      <c r="AU3505" t="s">
        <v>612</v>
      </c>
      <c r="AV3505" t="s">
        <v>635</v>
      </c>
      <c r="AW3505">
        <v>43929</v>
      </c>
      <c r="AX3505">
        <v>889203</v>
      </c>
      <c r="AY3505" t="s">
        <v>621</v>
      </c>
      <c r="AZ3505" t="s">
        <v>663</v>
      </c>
      <c r="BA3505" t="s">
        <v>460</v>
      </c>
      <c r="BB3505" t="s">
        <v>909</v>
      </c>
      <c r="BC3505">
        <v>44440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889203</v>
      </c>
      <c r="BX3505">
        <v>0</v>
      </c>
      <c r="BY3505">
        <v>0</v>
      </c>
      <c r="BZ3505">
        <v>0</v>
      </c>
      <c r="CA3505">
        <v>0</v>
      </c>
      <c r="CB3505">
        <v>0</v>
      </c>
      <c r="CC3505">
        <v>0</v>
      </c>
      <c r="CD3505">
        <v>889203</v>
      </c>
      <c r="CE3505">
        <v>889203</v>
      </c>
      <c r="CF3505">
        <v>889203</v>
      </c>
      <c r="CG3505">
        <v>0</v>
      </c>
      <c r="CH3505" t="s">
        <v>612</v>
      </c>
      <c r="CI3505" t="s">
        <v>616</v>
      </c>
      <c r="CJ3505" t="s">
        <v>617</v>
      </c>
      <c r="CK3505" t="s">
        <v>617</v>
      </c>
      <c r="CL3505" t="s">
        <v>617</v>
      </c>
      <c r="CM3505" t="s">
        <v>617</v>
      </c>
      <c r="CN3505">
        <v>889203</v>
      </c>
    </row>
    <row r="3506" spans="1:92" x14ac:dyDescent="0.25">
      <c r="A3506" t="s">
        <v>17168</v>
      </c>
      <c r="B3506" t="s">
        <v>17168</v>
      </c>
      <c r="C3506">
        <v>64</v>
      </c>
      <c r="D3506" t="s">
        <v>597</v>
      </c>
      <c r="E3506">
        <v>67318</v>
      </c>
      <c r="F3506" t="s">
        <v>16866</v>
      </c>
      <c r="G3506" t="s">
        <v>16789</v>
      </c>
      <c r="H3506" t="s">
        <v>16790</v>
      </c>
      <c r="I3506" t="s">
        <v>630</v>
      </c>
      <c r="J3506">
        <v>3753</v>
      </c>
      <c r="K3506">
        <v>7492</v>
      </c>
      <c r="L3506" t="s">
        <v>17169</v>
      </c>
      <c r="M3506" t="s">
        <v>17170</v>
      </c>
      <c r="N3506" t="s">
        <v>3030</v>
      </c>
      <c r="O3506" t="s">
        <v>11814</v>
      </c>
      <c r="P3506" t="s">
        <v>3032</v>
      </c>
      <c r="Q3506" t="s">
        <v>3033</v>
      </c>
      <c r="R3506" t="s">
        <v>3034</v>
      </c>
      <c r="S3506" t="s">
        <v>3034</v>
      </c>
      <c r="T3506" t="s">
        <v>3035</v>
      </c>
      <c r="U3506" t="s">
        <v>3036</v>
      </c>
      <c r="V3506" t="s">
        <v>1577</v>
      </c>
      <c r="W3506">
        <v>43.635890000000003</v>
      </c>
      <c r="X3506">
        <v>-79.505939999999995</v>
      </c>
      <c r="Y3506" t="s">
        <v>612</v>
      </c>
      <c r="Z3506" t="s">
        <v>612</v>
      </c>
      <c r="AA3506" t="s">
        <v>612</v>
      </c>
      <c r="AB3506" t="s">
        <v>612</v>
      </c>
      <c r="AC3506" t="s">
        <v>612</v>
      </c>
      <c r="AD3506" t="s">
        <v>612</v>
      </c>
      <c r="AE3506" t="s">
        <v>612</v>
      </c>
      <c r="AF3506" t="s">
        <v>612</v>
      </c>
      <c r="AG3506" t="s">
        <v>612</v>
      </c>
      <c r="AH3506" t="s">
        <v>612</v>
      </c>
      <c r="AI3506" t="s">
        <v>612</v>
      </c>
      <c r="AJ3506" t="s">
        <v>612</v>
      </c>
      <c r="AK3506" t="s">
        <v>612</v>
      </c>
      <c r="AL3506" t="s">
        <v>612</v>
      </c>
      <c r="AM3506" t="s">
        <v>612</v>
      </c>
      <c r="AN3506" t="s">
        <v>612</v>
      </c>
      <c r="AO3506" t="s">
        <v>612</v>
      </c>
      <c r="AP3506" t="s">
        <v>612</v>
      </c>
      <c r="AQ3506" t="s">
        <v>612</v>
      </c>
      <c r="AR3506" t="s">
        <v>612</v>
      </c>
      <c r="AS3506" t="s">
        <v>612</v>
      </c>
      <c r="AT3506" t="s">
        <v>613</v>
      </c>
      <c r="AU3506" t="s">
        <v>612</v>
      </c>
      <c r="AV3506" t="s">
        <v>635</v>
      </c>
      <c r="AW3506">
        <v>44005</v>
      </c>
      <c r="AX3506">
        <v>1210000</v>
      </c>
      <c r="AY3506" t="s">
        <v>621</v>
      </c>
      <c r="AZ3506" t="s">
        <v>579</v>
      </c>
      <c r="BA3506" t="s">
        <v>579</v>
      </c>
      <c r="BB3506" t="s">
        <v>909</v>
      </c>
      <c r="BC3506">
        <v>44562</v>
      </c>
      <c r="BD3506">
        <v>0</v>
      </c>
      <c r="BE3506">
        <v>0</v>
      </c>
      <c r="BF3506">
        <v>0</v>
      </c>
      <c r="BG3506">
        <v>0</v>
      </c>
      <c r="BH3506">
        <v>0</v>
      </c>
      <c r="BI3506">
        <v>0</v>
      </c>
      <c r="BJ3506">
        <v>0</v>
      </c>
      <c r="BK3506">
        <v>0</v>
      </c>
      <c r="BL3506">
        <v>0</v>
      </c>
      <c r="BM3506">
        <v>0</v>
      </c>
      <c r="BN3506">
        <v>0</v>
      </c>
      <c r="BO3506">
        <v>0</v>
      </c>
      <c r="BP3506">
        <v>605000</v>
      </c>
      <c r="BQ3506">
        <v>0</v>
      </c>
      <c r="BR3506">
        <v>0</v>
      </c>
      <c r="BS3506">
        <v>605000</v>
      </c>
      <c r="BT3506">
        <v>0</v>
      </c>
      <c r="BU3506">
        <v>0</v>
      </c>
      <c r="BV3506">
        <v>1210000</v>
      </c>
      <c r="BW3506">
        <v>0</v>
      </c>
      <c r="BX3506">
        <v>0</v>
      </c>
      <c r="BY3506">
        <v>0</v>
      </c>
      <c r="BZ3506">
        <v>0</v>
      </c>
      <c r="CA3506">
        <v>0</v>
      </c>
      <c r="CB3506">
        <v>0</v>
      </c>
      <c r="CC3506">
        <v>0</v>
      </c>
      <c r="CD3506">
        <v>1210000</v>
      </c>
      <c r="CE3506">
        <v>1815000</v>
      </c>
      <c r="CF3506">
        <v>1815000</v>
      </c>
      <c r="CG3506">
        <v>0</v>
      </c>
      <c r="CH3506" t="s">
        <v>612</v>
      </c>
      <c r="CI3506" t="s">
        <v>860</v>
      </c>
      <c r="CJ3506" t="s">
        <v>617</v>
      </c>
      <c r="CK3506" t="s">
        <v>617</v>
      </c>
      <c r="CL3506" t="s">
        <v>617</v>
      </c>
      <c r="CM3506" t="s">
        <v>617</v>
      </c>
      <c r="CN3506">
        <v>0</v>
      </c>
    </row>
    <row r="3507" spans="1:92" x14ac:dyDescent="0.25">
      <c r="A3507" t="s">
        <v>17171</v>
      </c>
      <c r="B3507" t="s">
        <v>17171</v>
      </c>
      <c r="C3507">
        <v>64</v>
      </c>
      <c r="D3507" t="s">
        <v>3091</v>
      </c>
      <c r="E3507">
        <v>67318</v>
      </c>
      <c r="F3507" t="s">
        <v>16866</v>
      </c>
      <c r="G3507" t="s">
        <v>16590</v>
      </c>
      <c r="H3507" t="s">
        <v>16897</v>
      </c>
      <c r="I3507" t="s">
        <v>630</v>
      </c>
      <c r="J3507">
        <v>11193</v>
      </c>
      <c r="K3507">
        <v>12346</v>
      </c>
      <c r="L3507" t="s">
        <v>16898</v>
      </c>
      <c r="M3507" t="s">
        <v>16899</v>
      </c>
      <c r="N3507" t="s">
        <v>3035</v>
      </c>
      <c r="O3507" t="s">
        <v>3224</v>
      </c>
      <c r="P3507" t="s">
        <v>3032</v>
      </c>
      <c r="Q3507" t="s">
        <v>3033</v>
      </c>
      <c r="R3507" t="s">
        <v>3034</v>
      </c>
      <c r="S3507" t="s">
        <v>3034</v>
      </c>
      <c r="T3507" t="s">
        <v>3035</v>
      </c>
      <c r="U3507" t="s">
        <v>3036</v>
      </c>
      <c r="V3507" t="s">
        <v>1577</v>
      </c>
      <c r="W3507">
        <v>43.667414399999998</v>
      </c>
      <c r="X3507">
        <v>-79.424782100000002</v>
      </c>
      <c r="Y3507">
        <v>44280</v>
      </c>
      <c r="Z3507" t="s">
        <v>859</v>
      </c>
      <c r="AA3507" t="s">
        <v>859</v>
      </c>
      <c r="AB3507" t="s">
        <v>612</v>
      </c>
      <c r="AC3507" t="s">
        <v>612</v>
      </c>
      <c r="AD3507" t="s">
        <v>612</v>
      </c>
      <c r="AE3507" t="s">
        <v>612</v>
      </c>
      <c r="AF3507" t="s">
        <v>612</v>
      </c>
      <c r="AG3507" t="s">
        <v>612</v>
      </c>
      <c r="AH3507">
        <v>44280</v>
      </c>
      <c r="AI3507" t="s">
        <v>859</v>
      </c>
      <c r="AJ3507" t="s">
        <v>859</v>
      </c>
      <c r="AK3507" t="s">
        <v>612</v>
      </c>
      <c r="AL3507" t="s">
        <v>612</v>
      </c>
      <c r="AM3507" t="s">
        <v>612</v>
      </c>
      <c r="AN3507" t="s">
        <v>612</v>
      </c>
      <c r="AO3507" t="s">
        <v>612</v>
      </c>
      <c r="AP3507" t="s">
        <v>612</v>
      </c>
      <c r="AQ3507" t="s">
        <v>612</v>
      </c>
      <c r="AR3507">
        <v>1</v>
      </c>
      <c r="AS3507">
        <v>24</v>
      </c>
      <c r="AT3507" t="s">
        <v>613</v>
      </c>
      <c r="AU3507" t="s">
        <v>612</v>
      </c>
      <c r="AV3507" t="s">
        <v>887</v>
      </c>
      <c r="AW3507" t="s">
        <v>612</v>
      </c>
      <c r="AX3507" t="s">
        <v>612</v>
      </c>
      <c r="AY3507" t="s">
        <v>887</v>
      </c>
      <c r="AZ3507" t="s">
        <v>143</v>
      </c>
      <c r="BA3507" t="s">
        <v>146</v>
      </c>
      <c r="BB3507" t="s">
        <v>380</v>
      </c>
      <c r="BC3507">
        <v>44810</v>
      </c>
      <c r="BD3507">
        <v>0</v>
      </c>
      <c r="BE3507">
        <v>0</v>
      </c>
      <c r="BF3507">
        <v>0</v>
      </c>
      <c r="BG3507">
        <v>0</v>
      </c>
      <c r="BH3507">
        <v>0</v>
      </c>
      <c r="BI3507">
        <v>0</v>
      </c>
      <c r="BJ3507">
        <v>0</v>
      </c>
      <c r="BK3507">
        <v>0</v>
      </c>
      <c r="BL3507">
        <v>0</v>
      </c>
      <c r="BM3507">
        <v>0</v>
      </c>
      <c r="BN3507">
        <v>0</v>
      </c>
      <c r="BO3507">
        <v>0</v>
      </c>
      <c r="BP3507">
        <v>196180</v>
      </c>
      <c r="BQ3507">
        <v>0</v>
      </c>
      <c r="BR3507">
        <v>0</v>
      </c>
      <c r="BS3507">
        <v>196180</v>
      </c>
      <c r="BT3507">
        <v>0</v>
      </c>
      <c r="BU3507">
        <v>0</v>
      </c>
      <c r="BV3507">
        <v>0</v>
      </c>
      <c r="BW3507">
        <v>0</v>
      </c>
      <c r="BX3507">
        <v>0</v>
      </c>
      <c r="BY3507">
        <v>0</v>
      </c>
      <c r="BZ3507">
        <v>280783</v>
      </c>
      <c r="CA3507">
        <v>0</v>
      </c>
      <c r="CB3507">
        <v>0</v>
      </c>
      <c r="CC3507">
        <v>0</v>
      </c>
      <c r="CD3507">
        <v>280783</v>
      </c>
      <c r="CE3507">
        <v>476963</v>
      </c>
      <c r="CF3507">
        <v>280783</v>
      </c>
      <c r="CG3507">
        <v>-196180</v>
      </c>
      <c r="CH3507" t="s">
        <v>612</v>
      </c>
      <c r="CI3507" t="s">
        <v>1368</v>
      </c>
      <c r="CJ3507" t="s">
        <v>617</v>
      </c>
      <c r="CK3507" t="s">
        <v>617</v>
      </c>
      <c r="CL3507" t="s">
        <v>739</v>
      </c>
      <c r="CM3507" t="s">
        <v>740</v>
      </c>
      <c r="CN3507">
        <v>280783</v>
      </c>
    </row>
    <row r="3508" spans="1:92" x14ac:dyDescent="0.25">
      <c r="A3508" t="s">
        <v>17172</v>
      </c>
      <c r="B3508" t="s">
        <v>17172</v>
      </c>
      <c r="C3508">
        <v>64</v>
      </c>
      <c r="D3508" t="s">
        <v>9218</v>
      </c>
      <c r="E3508">
        <v>67318</v>
      </c>
      <c r="F3508" t="s">
        <v>16866</v>
      </c>
      <c r="G3508" t="s">
        <v>17055</v>
      </c>
      <c r="H3508" t="s">
        <v>17056</v>
      </c>
      <c r="I3508" t="s">
        <v>630</v>
      </c>
      <c r="J3508">
        <v>3401</v>
      </c>
      <c r="K3508">
        <v>7234</v>
      </c>
      <c r="L3508" t="s">
        <v>17057</v>
      </c>
      <c r="M3508" t="s">
        <v>17058</v>
      </c>
      <c r="N3508" t="s">
        <v>8986</v>
      </c>
      <c r="O3508" t="s">
        <v>17059</v>
      </c>
      <c r="P3508" t="s">
        <v>8988</v>
      </c>
      <c r="Q3508" t="s">
        <v>8989</v>
      </c>
      <c r="R3508" t="s">
        <v>8990</v>
      </c>
      <c r="S3508" t="s">
        <v>8990</v>
      </c>
      <c r="T3508" t="s">
        <v>8991</v>
      </c>
      <c r="U3508" t="s">
        <v>1576</v>
      </c>
      <c r="V3508" t="s">
        <v>1577</v>
      </c>
      <c r="W3508">
        <v>43.124899999999997</v>
      </c>
      <c r="X3508">
        <v>-80.269369999999995</v>
      </c>
      <c r="Y3508">
        <v>44280</v>
      </c>
      <c r="Z3508" t="s">
        <v>859</v>
      </c>
      <c r="AA3508" t="s">
        <v>859</v>
      </c>
      <c r="AB3508" t="s">
        <v>612</v>
      </c>
      <c r="AC3508" t="s">
        <v>612</v>
      </c>
      <c r="AD3508" t="s">
        <v>612</v>
      </c>
      <c r="AE3508" t="s">
        <v>612</v>
      </c>
      <c r="AF3508" t="s">
        <v>612</v>
      </c>
      <c r="AG3508" t="s">
        <v>612</v>
      </c>
      <c r="AH3508">
        <v>44280</v>
      </c>
      <c r="AI3508" t="s">
        <v>859</v>
      </c>
      <c r="AJ3508" t="s">
        <v>859</v>
      </c>
      <c r="AK3508" t="s">
        <v>612</v>
      </c>
      <c r="AL3508" t="s">
        <v>612</v>
      </c>
      <c r="AM3508" t="s">
        <v>612</v>
      </c>
      <c r="AN3508" t="s">
        <v>612</v>
      </c>
      <c r="AO3508" t="s">
        <v>612</v>
      </c>
      <c r="AP3508" t="s">
        <v>612</v>
      </c>
      <c r="AQ3508" t="s">
        <v>612</v>
      </c>
      <c r="AR3508">
        <v>1</v>
      </c>
      <c r="AS3508">
        <v>24</v>
      </c>
      <c r="AT3508" t="s">
        <v>613</v>
      </c>
      <c r="AU3508" t="s">
        <v>612</v>
      </c>
      <c r="AV3508" t="s">
        <v>887</v>
      </c>
      <c r="AW3508" t="s">
        <v>612</v>
      </c>
      <c r="AX3508" t="s">
        <v>612</v>
      </c>
      <c r="AY3508" t="s">
        <v>887</v>
      </c>
      <c r="AZ3508" t="s">
        <v>140</v>
      </c>
      <c r="BA3508" t="s">
        <v>146</v>
      </c>
      <c r="BB3508" t="s">
        <v>380</v>
      </c>
      <c r="BC3508">
        <v>44810</v>
      </c>
      <c r="BD3508">
        <v>0</v>
      </c>
      <c r="BE3508">
        <v>0</v>
      </c>
      <c r="BF3508">
        <v>0</v>
      </c>
      <c r="BG3508">
        <v>0</v>
      </c>
      <c r="BH3508">
        <v>0</v>
      </c>
      <c r="BI3508">
        <v>0</v>
      </c>
      <c r="BJ3508">
        <v>0</v>
      </c>
      <c r="BK3508">
        <v>0</v>
      </c>
      <c r="BL3508">
        <v>0</v>
      </c>
      <c r="BM3508">
        <v>0</v>
      </c>
      <c r="BN3508">
        <v>0</v>
      </c>
      <c r="BO3508">
        <v>0</v>
      </c>
      <c r="BP3508">
        <v>486908</v>
      </c>
      <c r="BQ3508">
        <v>0</v>
      </c>
      <c r="BR3508">
        <v>0</v>
      </c>
      <c r="BS3508">
        <v>486908</v>
      </c>
      <c r="BT3508">
        <v>0</v>
      </c>
      <c r="BU3508">
        <v>0</v>
      </c>
      <c r="BV3508">
        <v>0</v>
      </c>
      <c r="BW3508">
        <v>0</v>
      </c>
      <c r="BX3508">
        <v>0</v>
      </c>
      <c r="BY3508">
        <v>0</v>
      </c>
      <c r="BZ3508">
        <v>545521</v>
      </c>
      <c r="CA3508">
        <v>0</v>
      </c>
      <c r="CB3508">
        <v>0</v>
      </c>
      <c r="CC3508">
        <v>0</v>
      </c>
      <c r="CD3508">
        <v>545521</v>
      </c>
      <c r="CE3508">
        <v>1032429</v>
      </c>
      <c r="CF3508">
        <v>1032429</v>
      </c>
      <c r="CG3508">
        <v>0</v>
      </c>
      <c r="CH3508" t="s">
        <v>612</v>
      </c>
      <c r="CI3508" t="s">
        <v>1368</v>
      </c>
      <c r="CJ3508" t="s">
        <v>617</v>
      </c>
      <c r="CK3508" t="s">
        <v>617</v>
      </c>
      <c r="CL3508" t="s">
        <v>739</v>
      </c>
      <c r="CM3508" t="s">
        <v>740</v>
      </c>
      <c r="CN3508">
        <v>545521</v>
      </c>
    </row>
    <row r="3509" spans="1:92" x14ac:dyDescent="0.25">
      <c r="A3509" t="s">
        <v>17173</v>
      </c>
      <c r="B3509" t="s">
        <v>17173</v>
      </c>
      <c r="C3509">
        <v>64</v>
      </c>
      <c r="D3509" t="s">
        <v>3091</v>
      </c>
      <c r="E3509">
        <v>67318</v>
      </c>
      <c r="F3509" t="s">
        <v>16866</v>
      </c>
      <c r="G3509" t="s">
        <v>17174</v>
      </c>
      <c r="H3509" t="s">
        <v>17175</v>
      </c>
      <c r="I3509" t="s">
        <v>630</v>
      </c>
      <c r="J3509">
        <v>4559</v>
      </c>
      <c r="K3509">
        <v>7685</v>
      </c>
      <c r="L3509" t="s">
        <v>17176</v>
      </c>
      <c r="M3509" t="s">
        <v>17177</v>
      </c>
      <c r="N3509" t="s">
        <v>3080</v>
      </c>
      <c r="O3509" t="s">
        <v>17178</v>
      </c>
      <c r="P3509" t="s">
        <v>3032</v>
      </c>
      <c r="Q3509" t="s">
        <v>3033</v>
      </c>
      <c r="R3509" t="s">
        <v>3034</v>
      </c>
      <c r="S3509" t="s">
        <v>3034</v>
      </c>
      <c r="T3509" t="s">
        <v>3035</v>
      </c>
      <c r="U3509" t="s">
        <v>3036</v>
      </c>
      <c r="V3509" t="s">
        <v>1577</v>
      </c>
      <c r="W3509">
        <v>43.762599999999999</v>
      </c>
      <c r="X3509">
        <v>-79.322739999999996</v>
      </c>
      <c r="Y3509">
        <v>44280</v>
      </c>
      <c r="Z3509" t="s">
        <v>859</v>
      </c>
      <c r="AA3509" t="s">
        <v>859</v>
      </c>
      <c r="AB3509" t="s">
        <v>612</v>
      </c>
      <c r="AC3509" t="s">
        <v>612</v>
      </c>
      <c r="AD3509" t="s">
        <v>612</v>
      </c>
      <c r="AE3509" t="s">
        <v>612</v>
      </c>
      <c r="AF3509" t="s">
        <v>612</v>
      </c>
      <c r="AG3509" t="s">
        <v>612</v>
      </c>
      <c r="AH3509">
        <v>44280</v>
      </c>
      <c r="AI3509" t="s">
        <v>859</v>
      </c>
      <c r="AJ3509" t="s">
        <v>859</v>
      </c>
      <c r="AK3509" t="s">
        <v>612</v>
      </c>
      <c r="AL3509" t="s">
        <v>612</v>
      </c>
      <c r="AM3509" t="s">
        <v>612</v>
      </c>
      <c r="AN3509" t="s">
        <v>612</v>
      </c>
      <c r="AO3509" t="s">
        <v>612</v>
      </c>
      <c r="AP3509" t="s">
        <v>612</v>
      </c>
      <c r="AQ3509" t="s">
        <v>612</v>
      </c>
      <c r="AR3509">
        <v>2</v>
      </c>
      <c r="AS3509">
        <v>39</v>
      </c>
      <c r="AT3509" t="s">
        <v>613</v>
      </c>
      <c r="AU3509" t="s">
        <v>612</v>
      </c>
      <c r="AV3509" t="s">
        <v>887</v>
      </c>
      <c r="AW3509" t="s">
        <v>612</v>
      </c>
      <c r="AX3509" t="s">
        <v>612</v>
      </c>
      <c r="AY3509" t="s">
        <v>887</v>
      </c>
      <c r="AZ3509" t="s">
        <v>143</v>
      </c>
      <c r="BA3509" t="s">
        <v>146</v>
      </c>
      <c r="BB3509" t="s">
        <v>380</v>
      </c>
      <c r="BC3509">
        <v>44810</v>
      </c>
      <c r="BD3509">
        <v>0</v>
      </c>
      <c r="BE3509">
        <v>0</v>
      </c>
      <c r="BF3509">
        <v>0</v>
      </c>
      <c r="BG3509">
        <v>0</v>
      </c>
      <c r="BH3509">
        <v>0</v>
      </c>
      <c r="BI3509">
        <v>0</v>
      </c>
      <c r="BJ3509">
        <v>0</v>
      </c>
      <c r="BK3509">
        <v>0</v>
      </c>
      <c r="BL3509">
        <v>0</v>
      </c>
      <c r="BM3509">
        <v>0</v>
      </c>
      <c r="BN3509">
        <v>0</v>
      </c>
      <c r="BO3509">
        <v>0</v>
      </c>
      <c r="BP3509">
        <v>335966</v>
      </c>
      <c r="BQ3509">
        <v>0</v>
      </c>
      <c r="BR3509">
        <v>0</v>
      </c>
      <c r="BS3509">
        <v>335966</v>
      </c>
      <c r="BT3509">
        <v>0</v>
      </c>
      <c r="BU3509">
        <v>0</v>
      </c>
      <c r="BV3509">
        <v>0</v>
      </c>
      <c r="BW3509">
        <v>0</v>
      </c>
      <c r="BX3509">
        <v>0</v>
      </c>
      <c r="BY3509">
        <v>0</v>
      </c>
      <c r="BZ3509">
        <v>545521</v>
      </c>
      <c r="CA3509">
        <v>0</v>
      </c>
      <c r="CB3509">
        <v>0</v>
      </c>
      <c r="CC3509">
        <v>0</v>
      </c>
      <c r="CD3509">
        <v>545521</v>
      </c>
      <c r="CE3509">
        <v>881487</v>
      </c>
      <c r="CF3509">
        <v>881487</v>
      </c>
      <c r="CG3509">
        <v>0</v>
      </c>
      <c r="CH3509" t="s">
        <v>612</v>
      </c>
      <c r="CI3509" t="s">
        <v>1368</v>
      </c>
      <c r="CJ3509" t="s">
        <v>617</v>
      </c>
      <c r="CK3509" t="s">
        <v>617</v>
      </c>
      <c r="CL3509" t="s">
        <v>739</v>
      </c>
      <c r="CM3509" t="s">
        <v>740</v>
      </c>
      <c r="CN3509">
        <v>545521</v>
      </c>
    </row>
    <row r="3510" spans="1:92" x14ac:dyDescent="0.25">
      <c r="A3510" t="s">
        <v>17179</v>
      </c>
      <c r="B3510" t="s">
        <v>17179</v>
      </c>
      <c r="C3510">
        <v>64</v>
      </c>
      <c r="D3510" t="s">
        <v>597</v>
      </c>
      <c r="E3510">
        <v>67318</v>
      </c>
      <c r="F3510" t="s">
        <v>16866</v>
      </c>
      <c r="G3510" t="s">
        <v>16469</v>
      </c>
      <c r="H3510" t="s">
        <v>16470</v>
      </c>
      <c r="I3510" t="s">
        <v>630</v>
      </c>
      <c r="J3510">
        <v>11129</v>
      </c>
      <c r="K3510">
        <v>12354</v>
      </c>
      <c r="L3510" t="s">
        <v>17095</v>
      </c>
      <c r="M3510" t="s">
        <v>17096</v>
      </c>
      <c r="N3510" t="s">
        <v>3055</v>
      </c>
      <c r="O3510" t="s">
        <v>17097</v>
      </c>
      <c r="P3510" t="s">
        <v>3032</v>
      </c>
      <c r="Q3510" t="s">
        <v>3033</v>
      </c>
      <c r="R3510" t="s">
        <v>3034</v>
      </c>
      <c r="S3510" t="s">
        <v>3034</v>
      </c>
      <c r="T3510" t="s">
        <v>3035</v>
      </c>
      <c r="U3510" t="s">
        <v>3036</v>
      </c>
      <c r="V3510" t="s">
        <v>1577</v>
      </c>
      <c r="W3510">
        <v>43.778007795328499</v>
      </c>
      <c r="X3510">
        <v>-79.156064075063995</v>
      </c>
      <c r="Y3510">
        <v>44523</v>
      </c>
      <c r="Z3510" t="s">
        <v>909</v>
      </c>
      <c r="AA3510" t="s">
        <v>909</v>
      </c>
      <c r="AB3510" t="s">
        <v>612</v>
      </c>
      <c r="AC3510" t="s">
        <v>612</v>
      </c>
      <c r="AD3510" t="s">
        <v>612</v>
      </c>
      <c r="AE3510">
        <v>44523</v>
      </c>
      <c r="AF3510" t="s">
        <v>909</v>
      </c>
      <c r="AG3510" t="s">
        <v>909</v>
      </c>
      <c r="AH3510">
        <v>44523</v>
      </c>
      <c r="AI3510" t="s">
        <v>909</v>
      </c>
      <c r="AJ3510" t="s">
        <v>909</v>
      </c>
      <c r="AK3510" t="s">
        <v>612</v>
      </c>
      <c r="AL3510" t="s">
        <v>612</v>
      </c>
      <c r="AM3510" t="s">
        <v>612</v>
      </c>
      <c r="AN3510" t="s">
        <v>612</v>
      </c>
      <c r="AO3510" t="s">
        <v>612</v>
      </c>
      <c r="AP3510" t="s">
        <v>612</v>
      </c>
      <c r="AQ3510">
        <v>92</v>
      </c>
      <c r="AR3510" t="s">
        <v>612</v>
      </c>
      <c r="AS3510" t="s">
        <v>612</v>
      </c>
      <c r="AT3510" t="s">
        <v>613</v>
      </c>
      <c r="AU3510" t="s">
        <v>612</v>
      </c>
      <c r="AV3510" t="s">
        <v>17180</v>
      </c>
      <c r="AW3510">
        <v>45167</v>
      </c>
      <c r="AX3510">
        <v>2879698</v>
      </c>
      <c r="AY3510" t="s">
        <v>887</v>
      </c>
      <c r="AZ3510" t="s">
        <v>140</v>
      </c>
      <c r="BA3510" t="s">
        <v>460</v>
      </c>
      <c r="BB3510" t="s">
        <v>322</v>
      </c>
      <c r="BC3510">
        <v>45170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2879699</v>
      </c>
      <c r="BY3510">
        <v>0</v>
      </c>
      <c r="BZ3510">
        <v>0</v>
      </c>
      <c r="CA3510">
        <v>0</v>
      </c>
      <c r="CB3510">
        <v>0</v>
      </c>
      <c r="CC3510">
        <v>0</v>
      </c>
      <c r="CD3510">
        <v>2879699</v>
      </c>
      <c r="CE3510">
        <v>2879699</v>
      </c>
      <c r="CF3510">
        <v>2879699</v>
      </c>
      <c r="CG3510">
        <v>0</v>
      </c>
      <c r="CH3510" t="s">
        <v>612</v>
      </c>
      <c r="CI3510" t="s">
        <v>1368</v>
      </c>
      <c r="CJ3510" t="s">
        <v>702</v>
      </c>
      <c r="CK3510" t="s">
        <v>703</v>
      </c>
      <c r="CL3510" t="s">
        <v>617</v>
      </c>
      <c r="CM3510" t="s">
        <v>617</v>
      </c>
      <c r="CN3510">
        <v>2879699</v>
      </c>
    </row>
    <row r="3511" spans="1:92" x14ac:dyDescent="0.25">
      <c r="A3511" t="s">
        <v>17181</v>
      </c>
      <c r="B3511" t="s">
        <v>17181</v>
      </c>
      <c r="C3511">
        <v>64</v>
      </c>
      <c r="D3511" t="s">
        <v>597</v>
      </c>
      <c r="E3511">
        <v>67318</v>
      </c>
      <c r="F3511" t="s">
        <v>16866</v>
      </c>
      <c r="G3511" t="s">
        <v>17115</v>
      </c>
      <c r="H3511" t="s">
        <v>17116</v>
      </c>
      <c r="I3511" t="s">
        <v>630</v>
      </c>
      <c r="J3511">
        <v>4445</v>
      </c>
      <c r="K3511">
        <v>7986</v>
      </c>
      <c r="L3511" t="s">
        <v>17117</v>
      </c>
      <c r="M3511" t="s">
        <v>17118</v>
      </c>
      <c r="N3511" t="s">
        <v>6391</v>
      </c>
      <c r="O3511" t="s">
        <v>17119</v>
      </c>
      <c r="P3511" t="s">
        <v>6393</v>
      </c>
      <c r="Q3511" t="s">
        <v>6394</v>
      </c>
      <c r="R3511" t="s">
        <v>6395</v>
      </c>
      <c r="S3511" t="s">
        <v>6396</v>
      </c>
      <c r="T3511" t="s">
        <v>6397</v>
      </c>
      <c r="U3511" t="s">
        <v>1576</v>
      </c>
      <c r="V3511" t="s">
        <v>1577</v>
      </c>
      <c r="W3511">
        <v>43.52225</v>
      </c>
      <c r="X3511">
        <v>-80.243470000000002</v>
      </c>
      <c r="Y3511">
        <v>44523</v>
      </c>
      <c r="Z3511" t="s">
        <v>909</v>
      </c>
      <c r="AA3511" t="s">
        <v>909</v>
      </c>
      <c r="AB3511" t="s">
        <v>612</v>
      </c>
      <c r="AC3511" t="s">
        <v>612</v>
      </c>
      <c r="AD3511" t="s">
        <v>612</v>
      </c>
      <c r="AE3511">
        <v>44523</v>
      </c>
      <c r="AF3511" t="s">
        <v>909</v>
      </c>
      <c r="AG3511" t="s">
        <v>909</v>
      </c>
      <c r="AH3511">
        <v>44523</v>
      </c>
      <c r="AI3511" t="s">
        <v>909</v>
      </c>
      <c r="AJ3511" t="s">
        <v>909</v>
      </c>
      <c r="AK3511" t="s">
        <v>612</v>
      </c>
      <c r="AL3511" t="s">
        <v>612</v>
      </c>
      <c r="AM3511" t="s">
        <v>612</v>
      </c>
      <c r="AN3511" t="s">
        <v>612</v>
      </c>
      <c r="AO3511" t="s">
        <v>612</v>
      </c>
      <c r="AP3511" t="s">
        <v>612</v>
      </c>
      <c r="AQ3511">
        <v>138</v>
      </c>
      <c r="AR3511" t="s">
        <v>612</v>
      </c>
      <c r="AS3511" t="s">
        <v>612</v>
      </c>
      <c r="AT3511" t="s">
        <v>613</v>
      </c>
      <c r="AU3511" t="s">
        <v>612</v>
      </c>
      <c r="AV3511" t="s">
        <v>887</v>
      </c>
      <c r="AW3511" t="s">
        <v>612</v>
      </c>
      <c r="AX3511" t="s">
        <v>612</v>
      </c>
      <c r="AY3511" t="s">
        <v>887</v>
      </c>
      <c r="AZ3511" t="s">
        <v>140</v>
      </c>
      <c r="BA3511" t="s">
        <v>460</v>
      </c>
      <c r="BB3511" t="s">
        <v>322</v>
      </c>
      <c r="BC3511">
        <v>45170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3272670</v>
      </c>
      <c r="BY3511">
        <v>0</v>
      </c>
      <c r="BZ3511">
        <v>0</v>
      </c>
      <c r="CA3511">
        <v>0</v>
      </c>
      <c r="CB3511">
        <v>0</v>
      </c>
      <c r="CC3511">
        <v>0</v>
      </c>
      <c r="CD3511">
        <v>3272670</v>
      </c>
      <c r="CE3511">
        <v>3272670</v>
      </c>
      <c r="CF3511">
        <v>3272670</v>
      </c>
      <c r="CG3511">
        <v>0</v>
      </c>
      <c r="CH3511" t="s">
        <v>612</v>
      </c>
      <c r="CI3511" t="s">
        <v>1368</v>
      </c>
      <c r="CJ3511" t="s">
        <v>702</v>
      </c>
      <c r="CK3511" t="s">
        <v>703</v>
      </c>
      <c r="CL3511" t="s">
        <v>617</v>
      </c>
      <c r="CM3511" t="s">
        <v>617</v>
      </c>
      <c r="CN3511">
        <v>3272670</v>
      </c>
    </row>
    <row r="3512" spans="1:92" x14ac:dyDescent="0.25">
      <c r="A3512" t="s">
        <v>17182</v>
      </c>
      <c r="B3512" t="s">
        <v>17182</v>
      </c>
      <c r="C3512">
        <v>64</v>
      </c>
      <c r="D3512" t="s">
        <v>3915</v>
      </c>
      <c r="E3512">
        <v>67318</v>
      </c>
      <c r="F3512" t="s">
        <v>16866</v>
      </c>
      <c r="G3512" t="s">
        <v>17183</v>
      </c>
      <c r="H3512" t="s">
        <v>17184</v>
      </c>
      <c r="I3512" t="s">
        <v>630</v>
      </c>
      <c r="J3512" t="s">
        <v>804</v>
      </c>
      <c r="K3512" t="s">
        <v>804</v>
      </c>
      <c r="L3512" t="s">
        <v>804</v>
      </c>
      <c r="M3512" t="s">
        <v>804</v>
      </c>
      <c r="N3512" t="s">
        <v>3795</v>
      </c>
      <c r="O3512" t="s">
        <v>17185</v>
      </c>
      <c r="P3512" t="s">
        <v>3797</v>
      </c>
      <c r="Q3512" t="s">
        <v>3798</v>
      </c>
      <c r="R3512" t="s">
        <v>3799</v>
      </c>
      <c r="S3512" t="s">
        <v>3800</v>
      </c>
      <c r="T3512" t="s">
        <v>1733</v>
      </c>
      <c r="U3512" t="s">
        <v>3036</v>
      </c>
      <c r="V3512" t="s">
        <v>1577</v>
      </c>
      <c r="W3512" t="s">
        <v>804</v>
      </c>
      <c r="X3512" t="s">
        <v>804</v>
      </c>
      <c r="Y3512">
        <v>44672</v>
      </c>
      <c r="Z3512" t="s">
        <v>909</v>
      </c>
      <c r="AA3512" t="s">
        <v>380</v>
      </c>
      <c r="AB3512" t="s">
        <v>612</v>
      </c>
      <c r="AC3512" t="s">
        <v>612</v>
      </c>
      <c r="AD3512" t="s">
        <v>612</v>
      </c>
      <c r="AE3512">
        <v>44672</v>
      </c>
      <c r="AF3512" t="s">
        <v>909</v>
      </c>
      <c r="AG3512" t="s">
        <v>380</v>
      </c>
      <c r="AH3512">
        <v>44672</v>
      </c>
      <c r="AI3512" t="s">
        <v>909</v>
      </c>
      <c r="AJ3512" t="s">
        <v>380</v>
      </c>
      <c r="AK3512" t="s">
        <v>612</v>
      </c>
      <c r="AL3512" t="s">
        <v>612</v>
      </c>
      <c r="AM3512" t="s">
        <v>612</v>
      </c>
      <c r="AN3512" t="s">
        <v>612</v>
      </c>
      <c r="AO3512" t="s">
        <v>612</v>
      </c>
      <c r="AP3512" t="s">
        <v>612</v>
      </c>
      <c r="AQ3512">
        <v>354</v>
      </c>
      <c r="AR3512">
        <v>3</v>
      </c>
      <c r="AS3512">
        <v>49</v>
      </c>
      <c r="AT3512" t="s">
        <v>613</v>
      </c>
      <c r="AU3512" t="s">
        <v>612</v>
      </c>
      <c r="AV3512" t="s">
        <v>887</v>
      </c>
      <c r="AW3512" t="s">
        <v>612</v>
      </c>
      <c r="AX3512" t="s">
        <v>612</v>
      </c>
      <c r="AY3512" t="s">
        <v>887</v>
      </c>
      <c r="AZ3512" t="s">
        <v>145</v>
      </c>
      <c r="BA3512" t="s">
        <v>15638</v>
      </c>
      <c r="BB3512" t="s">
        <v>1449</v>
      </c>
      <c r="BC3512">
        <v>46637</v>
      </c>
      <c r="BD3512">
        <v>0</v>
      </c>
      <c r="BE3512">
        <v>0</v>
      </c>
      <c r="BF3512">
        <v>0</v>
      </c>
      <c r="BG3512">
        <v>0</v>
      </c>
      <c r="BH3512">
        <v>0</v>
      </c>
      <c r="BI3512">
        <v>0</v>
      </c>
      <c r="BJ3512">
        <v>0</v>
      </c>
      <c r="BK3512">
        <v>0</v>
      </c>
      <c r="BL3512">
        <v>0</v>
      </c>
      <c r="BM3512">
        <v>0</v>
      </c>
      <c r="BN3512">
        <v>0</v>
      </c>
      <c r="BO3512">
        <v>0</v>
      </c>
      <c r="BP3512">
        <v>0</v>
      </c>
      <c r="BQ3512">
        <v>0</v>
      </c>
      <c r="BR3512">
        <v>0</v>
      </c>
      <c r="BS3512">
        <v>0</v>
      </c>
      <c r="BT3512">
        <v>0</v>
      </c>
      <c r="BU3512">
        <v>0</v>
      </c>
      <c r="BV3512">
        <v>0</v>
      </c>
      <c r="BW3512">
        <v>0</v>
      </c>
      <c r="BX3512">
        <v>9992969</v>
      </c>
      <c r="BY3512">
        <v>0</v>
      </c>
      <c r="BZ3512">
        <v>1955848</v>
      </c>
      <c r="CA3512">
        <v>0</v>
      </c>
      <c r="CB3512">
        <v>0</v>
      </c>
      <c r="CC3512">
        <v>0</v>
      </c>
      <c r="CD3512">
        <v>11948817</v>
      </c>
      <c r="CE3512">
        <v>11948817</v>
      </c>
      <c r="CF3512">
        <v>11948817</v>
      </c>
      <c r="CG3512">
        <v>0</v>
      </c>
      <c r="CH3512" t="s">
        <v>612</v>
      </c>
      <c r="CI3512" t="s">
        <v>917</v>
      </c>
      <c r="CJ3512" t="s">
        <v>702</v>
      </c>
      <c r="CK3512" t="s">
        <v>703</v>
      </c>
      <c r="CL3512" t="s">
        <v>764</v>
      </c>
      <c r="CM3512" t="s">
        <v>740</v>
      </c>
      <c r="CN3512">
        <v>11948817</v>
      </c>
    </row>
    <row r="3513" spans="1:92" x14ac:dyDescent="0.25">
      <c r="A3513" t="s">
        <v>17186</v>
      </c>
      <c r="B3513" t="s">
        <v>17158</v>
      </c>
      <c r="C3513">
        <v>64</v>
      </c>
      <c r="E3513">
        <v>67318</v>
      </c>
      <c r="F3513" t="s">
        <v>16866</v>
      </c>
      <c r="G3513" t="s">
        <v>4533</v>
      </c>
      <c r="H3513" t="s">
        <v>17159</v>
      </c>
      <c r="I3513" t="s">
        <v>630</v>
      </c>
      <c r="J3513">
        <v>24801</v>
      </c>
      <c r="K3513">
        <v>19808</v>
      </c>
      <c r="L3513" t="s">
        <v>17187</v>
      </c>
      <c r="M3513" t="s">
        <v>17161</v>
      </c>
      <c r="N3513" t="s">
        <v>4537</v>
      </c>
      <c r="O3513" t="s">
        <v>17162</v>
      </c>
      <c r="P3513" t="s">
        <v>4539</v>
      </c>
      <c r="Q3513" t="s">
        <v>4533</v>
      </c>
      <c r="R3513" t="s">
        <v>4540</v>
      </c>
      <c r="S3513" t="s">
        <v>4503</v>
      </c>
      <c r="T3513" t="s">
        <v>4504</v>
      </c>
      <c r="U3513" t="s">
        <v>4479</v>
      </c>
      <c r="V3513" t="s">
        <v>1577</v>
      </c>
      <c r="W3513">
        <v>43.967797060000002</v>
      </c>
      <c r="X3513">
        <v>-78.212243749999999</v>
      </c>
      <c r="Y3513">
        <v>44672</v>
      </c>
      <c r="Z3513" t="s">
        <v>909</v>
      </c>
      <c r="AA3513" t="s">
        <v>380</v>
      </c>
      <c r="AB3513" t="s">
        <v>612</v>
      </c>
      <c r="AC3513" t="s">
        <v>612</v>
      </c>
      <c r="AD3513" t="s">
        <v>612</v>
      </c>
      <c r="AE3513">
        <v>44672</v>
      </c>
      <c r="AF3513" t="s">
        <v>909</v>
      </c>
      <c r="AG3513" t="s">
        <v>380</v>
      </c>
      <c r="AH3513">
        <v>44672</v>
      </c>
      <c r="AI3513" t="s">
        <v>909</v>
      </c>
      <c r="AJ3513" t="s">
        <v>380</v>
      </c>
      <c r="AK3513" t="s">
        <v>612</v>
      </c>
      <c r="AL3513" t="s">
        <v>612</v>
      </c>
      <c r="AM3513" t="s">
        <v>612</v>
      </c>
      <c r="AN3513" t="s">
        <v>612</v>
      </c>
      <c r="AO3513" t="s">
        <v>612</v>
      </c>
      <c r="AP3513" t="s">
        <v>612</v>
      </c>
      <c r="AQ3513">
        <v>259</v>
      </c>
      <c r="AR3513">
        <v>3</v>
      </c>
      <c r="AS3513">
        <v>49</v>
      </c>
      <c r="AT3513" t="s">
        <v>613</v>
      </c>
      <c r="AU3513" t="s">
        <v>612</v>
      </c>
      <c r="AV3513" t="s">
        <v>887</v>
      </c>
      <c r="AW3513" t="s">
        <v>612</v>
      </c>
      <c r="AX3513" t="s">
        <v>612</v>
      </c>
      <c r="AY3513" t="s">
        <v>887</v>
      </c>
      <c r="AZ3513" t="s">
        <v>145</v>
      </c>
      <c r="BA3513" t="s">
        <v>15638</v>
      </c>
      <c r="BB3513" t="s">
        <v>916</v>
      </c>
      <c r="BC3513">
        <v>46266</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8068475</v>
      </c>
      <c r="BY3513">
        <v>0</v>
      </c>
      <c r="BZ3513">
        <v>2014523</v>
      </c>
      <c r="CA3513">
        <v>0</v>
      </c>
      <c r="CB3513">
        <v>0</v>
      </c>
      <c r="CC3513">
        <v>0</v>
      </c>
      <c r="CD3513">
        <v>10082998</v>
      </c>
      <c r="CE3513">
        <v>10082998</v>
      </c>
      <c r="CF3513">
        <v>10082998</v>
      </c>
      <c r="CG3513">
        <v>0</v>
      </c>
      <c r="CH3513" t="s">
        <v>612</v>
      </c>
      <c r="CI3513" t="s">
        <v>917</v>
      </c>
      <c r="CJ3513" t="s">
        <v>702</v>
      </c>
      <c r="CK3513" t="s">
        <v>703</v>
      </c>
      <c r="CL3513" t="s">
        <v>764</v>
      </c>
      <c r="CM3513" t="s">
        <v>740</v>
      </c>
      <c r="CN3513">
        <v>10082998</v>
      </c>
    </row>
    <row r="3514" spans="1:92" x14ac:dyDescent="0.25">
      <c r="A3514" t="s">
        <v>17188</v>
      </c>
      <c r="B3514" t="s">
        <v>16943</v>
      </c>
      <c r="C3514">
        <v>64</v>
      </c>
      <c r="D3514" t="s">
        <v>597</v>
      </c>
      <c r="E3514">
        <v>67318</v>
      </c>
      <c r="F3514" t="s">
        <v>16866</v>
      </c>
      <c r="G3514" t="s">
        <v>6777</v>
      </c>
      <c r="H3514" t="s">
        <v>16944</v>
      </c>
      <c r="I3514" t="s">
        <v>630</v>
      </c>
      <c r="J3514">
        <v>24464</v>
      </c>
      <c r="K3514">
        <v>19467</v>
      </c>
      <c r="L3514" t="s">
        <v>17189</v>
      </c>
      <c r="M3514" t="s">
        <v>804</v>
      </c>
      <c r="N3514" t="s">
        <v>6774</v>
      </c>
      <c r="O3514" t="s">
        <v>804</v>
      </c>
      <c r="P3514" t="s">
        <v>6776</v>
      </c>
      <c r="Q3514" t="s">
        <v>6777</v>
      </c>
      <c r="R3514" t="s">
        <v>6778</v>
      </c>
      <c r="S3514" t="s">
        <v>6779</v>
      </c>
      <c r="T3514" t="s">
        <v>6780</v>
      </c>
      <c r="U3514" t="s">
        <v>3036</v>
      </c>
      <c r="V3514" t="s">
        <v>1577</v>
      </c>
      <c r="W3514" t="s">
        <v>804</v>
      </c>
      <c r="X3514" t="s">
        <v>804</v>
      </c>
      <c r="Y3514">
        <v>44684</v>
      </c>
      <c r="Z3514" t="s">
        <v>909</v>
      </c>
      <c r="AA3514" t="s">
        <v>380</v>
      </c>
      <c r="AB3514">
        <v>44684</v>
      </c>
      <c r="AC3514" t="s">
        <v>909</v>
      </c>
      <c r="AD3514" t="s">
        <v>380</v>
      </c>
      <c r="AE3514" t="s">
        <v>612</v>
      </c>
      <c r="AF3514" t="s">
        <v>612</v>
      </c>
      <c r="AG3514" t="s">
        <v>612</v>
      </c>
      <c r="AH3514" t="s">
        <v>612</v>
      </c>
      <c r="AI3514" t="s">
        <v>612</v>
      </c>
      <c r="AJ3514" t="s">
        <v>612</v>
      </c>
      <c r="AK3514" t="s">
        <v>612</v>
      </c>
      <c r="AL3514" t="s">
        <v>612</v>
      </c>
      <c r="AM3514" t="s">
        <v>612</v>
      </c>
      <c r="AN3514" t="s">
        <v>612</v>
      </c>
      <c r="AO3514" t="s">
        <v>612</v>
      </c>
      <c r="AP3514" t="s">
        <v>612</v>
      </c>
      <c r="AQ3514" t="s">
        <v>612</v>
      </c>
      <c r="AR3514" t="s">
        <v>612</v>
      </c>
      <c r="AS3514" t="s">
        <v>612</v>
      </c>
      <c r="AT3514" t="s">
        <v>612</v>
      </c>
      <c r="AU3514" t="s">
        <v>612</v>
      </c>
      <c r="AV3514" t="s">
        <v>635</v>
      </c>
      <c r="AW3514">
        <v>44684</v>
      </c>
      <c r="AX3514">
        <v>21016886</v>
      </c>
      <c r="AY3514" t="s">
        <v>621</v>
      </c>
      <c r="AZ3514" t="s">
        <v>663</v>
      </c>
      <c r="BA3514" t="s">
        <v>460</v>
      </c>
      <c r="BB3514" t="s">
        <v>909</v>
      </c>
      <c r="BC3514">
        <v>44804</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21016886</v>
      </c>
      <c r="BX3514">
        <v>0</v>
      </c>
      <c r="BY3514">
        <v>0</v>
      </c>
      <c r="BZ3514">
        <v>0</v>
      </c>
      <c r="CA3514">
        <v>0</v>
      </c>
      <c r="CB3514">
        <v>0</v>
      </c>
      <c r="CC3514">
        <v>0</v>
      </c>
      <c r="CD3514">
        <v>21016886</v>
      </c>
      <c r="CE3514">
        <v>21016886</v>
      </c>
      <c r="CF3514">
        <v>21016886</v>
      </c>
      <c r="CG3514">
        <v>0</v>
      </c>
      <c r="CH3514" t="s">
        <v>612</v>
      </c>
      <c r="CI3514" t="s">
        <v>616</v>
      </c>
      <c r="CJ3514" t="s">
        <v>617</v>
      </c>
      <c r="CK3514" t="s">
        <v>617</v>
      </c>
      <c r="CL3514" t="s">
        <v>617</v>
      </c>
      <c r="CM3514" t="s">
        <v>617</v>
      </c>
      <c r="CN3514">
        <v>21016886</v>
      </c>
    </row>
    <row r="3515" spans="1:92" x14ac:dyDescent="0.25">
      <c r="A3515" t="s">
        <v>17190</v>
      </c>
      <c r="B3515" t="s">
        <v>17163</v>
      </c>
      <c r="C3515">
        <v>64</v>
      </c>
      <c r="D3515" t="s">
        <v>597</v>
      </c>
      <c r="E3515">
        <v>67318</v>
      </c>
      <c r="F3515" t="s">
        <v>16866</v>
      </c>
      <c r="G3515" t="s">
        <v>6790</v>
      </c>
      <c r="H3515" t="s">
        <v>17164</v>
      </c>
      <c r="I3515" t="s">
        <v>1527</v>
      </c>
      <c r="J3515">
        <v>25403</v>
      </c>
      <c r="K3515">
        <v>20409</v>
      </c>
      <c r="L3515" t="s">
        <v>17191</v>
      </c>
      <c r="M3515" t="s">
        <v>804</v>
      </c>
      <c r="N3515" t="s">
        <v>6787</v>
      </c>
      <c r="O3515" t="s">
        <v>804</v>
      </c>
      <c r="P3515" t="s">
        <v>6789</v>
      </c>
      <c r="Q3515" t="s">
        <v>6790</v>
      </c>
      <c r="R3515" t="s">
        <v>6791</v>
      </c>
      <c r="S3515" t="s">
        <v>6779</v>
      </c>
      <c r="T3515" t="s">
        <v>6780</v>
      </c>
      <c r="U3515" t="s">
        <v>3036</v>
      </c>
      <c r="V3515" t="s">
        <v>1577</v>
      </c>
      <c r="W3515" t="s">
        <v>804</v>
      </c>
      <c r="X3515" t="s">
        <v>804</v>
      </c>
      <c r="Y3515" t="s">
        <v>804</v>
      </c>
      <c r="Z3515" t="s">
        <v>804</v>
      </c>
      <c r="AA3515" t="s">
        <v>804</v>
      </c>
      <c r="AB3515" t="s">
        <v>612</v>
      </c>
      <c r="AC3515" t="s">
        <v>612</v>
      </c>
      <c r="AD3515" t="s">
        <v>612</v>
      </c>
      <c r="AE3515" t="s">
        <v>612</v>
      </c>
      <c r="AF3515" t="s">
        <v>612</v>
      </c>
      <c r="AG3515" t="s">
        <v>612</v>
      </c>
      <c r="AH3515" t="s">
        <v>612</v>
      </c>
      <c r="AI3515" t="s">
        <v>612</v>
      </c>
      <c r="AJ3515" t="s">
        <v>612</v>
      </c>
      <c r="AK3515" t="s">
        <v>612</v>
      </c>
      <c r="AL3515" t="s">
        <v>612</v>
      </c>
      <c r="AM3515" t="s">
        <v>612</v>
      </c>
      <c r="AN3515" t="s">
        <v>612</v>
      </c>
      <c r="AO3515" t="s">
        <v>612</v>
      </c>
      <c r="AP3515" t="s">
        <v>612</v>
      </c>
      <c r="AQ3515" t="s">
        <v>612</v>
      </c>
      <c r="AR3515" t="s">
        <v>612</v>
      </c>
      <c r="AS3515" t="s">
        <v>612</v>
      </c>
      <c r="AT3515" t="s">
        <v>612</v>
      </c>
      <c r="AU3515" t="s">
        <v>612</v>
      </c>
      <c r="AV3515" t="s">
        <v>887</v>
      </c>
      <c r="AW3515" t="s">
        <v>612</v>
      </c>
      <c r="AX3515" t="s">
        <v>612</v>
      </c>
      <c r="AY3515" t="s">
        <v>887</v>
      </c>
      <c r="AZ3515" t="s">
        <v>663</v>
      </c>
      <c r="BA3515" t="s">
        <v>460</v>
      </c>
      <c r="BB3515" t="s">
        <v>380</v>
      </c>
      <c r="BC3515">
        <v>45169</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18946206</v>
      </c>
      <c r="BX3515">
        <v>0</v>
      </c>
      <c r="BY3515">
        <v>0</v>
      </c>
      <c r="BZ3515">
        <v>0</v>
      </c>
      <c r="CA3515">
        <v>0</v>
      </c>
      <c r="CB3515">
        <v>0</v>
      </c>
      <c r="CC3515">
        <v>0</v>
      </c>
      <c r="CD3515">
        <v>18946206</v>
      </c>
      <c r="CE3515">
        <v>18946206</v>
      </c>
      <c r="CF3515">
        <v>18946206</v>
      </c>
      <c r="CG3515">
        <v>0</v>
      </c>
      <c r="CH3515" t="s">
        <v>612</v>
      </c>
      <c r="CI3515" t="s">
        <v>917</v>
      </c>
      <c r="CJ3515" t="s">
        <v>617</v>
      </c>
      <c r="CK3515" t="s">
        <v>617</v>
      </c>
      <c r="CL3515" t="s">
        <v>617</v>
      </c>
      <c r="CM3515" t="s">
        <v>617</v>
      </c>
      <c r="CN3515">
        <v>18946206</v>
      </c>
    </row>
    <row r="3516" spans="1:92" x14ac:dyDescent="0.25">
      <c r="A3516" t="s">
        <v>17192</v>
      </c>
      <c r="B3516" t="s">
        <v>17182</v>
      </c>
      <c r="C3516">
        <v>64</v>
      </c>
      <c r="D3516" t="s">
        <v>3915</v>
      </c>
      <c r="E3516">
        <v>67318</v>
      </c>
      <c r="F3516" t="s">
        <v>16866</v>
      </c>
      <c r="G3516" t="s">
        <v>17183</v>
      </c>
      <c r="H3516" t="s">
        <v>17184</v>
      </c>
      <c r="I3516" t="s">
        <v>630</v>
      </c>
      <c r="J3516" t="s">
        <v>804</v>
      </c>
      <c r="K3516" t="s">
        <v>804</v>
      </c>
      <c r="L3516" t="s">
        <v>804</v>
      </c>
      <c r="M3516" t="s">
        <v>804</v>
      </c>
      <c r="N3516" t="s">
        <v>3795</v>
      </c>
      <c r="O3516" t="s">
        <v>17185</v>
      </c>
      <c r="P3516" t="s">
        <v>3797</v>
      </c>
      <c r="Q3516" t="s">
        <v>3798</v>
      </c>
      <c r="R3516" t="s">
        <v>3799</v>
      </c>
      <c r="S3516" t="s">
        <v>3800</v>
      </c>
      <c r="T3516" t="s">
        <v>1733</v>
      </c>
      <c r="U3516" t="s">
        <v>3036</v>
      </c>
      <c r="V3516" t="s">
        <v>1577</v>
      </c>
      <c r="W3516" t="s">
        <v>804</v>
      </c>
      <c r="X3516" t="s">
        <v>804</v>
      </c>
      <c r="Y3516">
        <v>44672</v>
      </c>
      <c r="Z3516" t="s">
        <v>909</v>
      </c>
      <c r="AA3516" t="s">
        <v>380</v>
      </c>
      <c r="AB3516" t="s">
        <v>612</v>
      </c>
      <c r="AC3516" t="s">
        <v>612</v>
      </c>
      <c r="AD3516" t="s">
        <v>612</v>
      </c>
      <c r="AE3516">
        <v>44672</v>
      </c>
      <c r="AF3516" t="s">
        <v>909</v>
      </c>
      <c r="AG3516" t="s">
        <v>380</v>
      </c>
      <c r="AH3516">
        <v>44672</v>
      </c>
      <c r="AI3516" t="s">
        <v>909</v>
      </c>
      <c r="AJ3516" t="s">
        <v>380</v>
      </c>
      <c r="AK3516" t="s">
        <v>612</v>
      </c>
      <c r="AL3516" t="s">
        <v>612</v>
      </c>
      <c r="AM3516" t="s">
        <v>612</v>
      </c>
      <c r="AN3516" t="s">
        <v>612</v>
      </c>
      <c r="AO3516" t="s">
        <v>612</v>
      </c>
      <c r="AP3516" t="s">
        <v>612</v>
      </c>
      <c r="AQ3516">
        <v>354</v>
      </c>
      <c r="AR3516">
        <v>3</v>
      </c>
      <c r="AS3516">
        <v>49</v>
      </c>
      <c r="AT3516" t="s">
        <v>613</v>
      </c>
      <c r="AU3516" t="s">
        <v>612</v>
      </c>
      <c r="AV3516" t="s">
        <v>887</v>
      </c>
      <c r="AW3516" t="s">
        <v>612</v>
      </c>
      <c r="AX3516" t="s">
        <v>612</v>
      </c>
      <c r="AY3516" t="s">
        <v>887</v>
      </c>
      <c r="AZ3516" t="s">
        <v>145</v>
      </c>
      <c r="BA3516" t="s">
        <v>15638</v>
      </c>
      <c r="BB3516" t="s">
        <v>1449</v>
      </c>
      <c r="BC3516">
        <v>46637</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13093813</v>
      </c>
      <c r="BX3516">
        <v>0</v>
      </c>
      <c r="BY3516">
        <v>0</v>
      </c>
      <c r="BZ3516">
        <v>0</v>
      </c>
      <c r="CA3516">
        <v>0</v>
      </c>
      <c r="CB3516">
        <v>0</v>
      </c>
      <c r="CC3516">
        <v>0</v>
      </c>
      <c r="CD3516">
        <v>13093813</v>
      </c>
      <c r="CE3516">
        <v>13093813</v>
      </c>
      <c r="CF3516">
        <v>13093813</v>
      </c>
      <c r="CG3516">
        <v>0</v>
      </c>
      <c r="CH3516" t="s">
        <v>612</v>
      </c>
      <c r="CI3516" t="s">
        <v>917</v>
      </c>
      <c r="CJ3516" t="s">
        <v>702</v>
      </c>
      <c r="CK3516" t="s">
        <v>703</v>
      </c>
      <c r="CL3516" t="s">
        <v>764</v>
      </c>
      <c r="CM3516" t="s">
        <v>740</v>
      </c>
      <c r="CN3516">
        <v>13093813</v>
      </c>
    </row>
    <row r="3517" spans="1:92" x14ac:dyDescent="0.25">
      <c r="A3517" t="s">
        <v>17193</v>
      </c>
      <c r="B3517" t="s">
        <v>17193</v>
      </c>
      <c r="C3517">
        <v>65</v>
      </c>
      <c r="D3517" t="s">
        <v>597</v>
      </c>
      <c r="E3517">
        <v>67326</v>
      </c>
      <c r="F3517" t="s">
        <v>17194</v>
      </c>
      <c r="G3517" t="s">
        <v>15621</v>
      </c>
      <c r="H3517" t="s">
        <v>15621</v>
      </c>
      <c r="I3517" t="s">
        <v>600</v>
      </c>
      <c r="J3517">
        <v>24439</v>
      </c>
      <c r="K3517">
        <v>19442</v>
      </c>
      <c r="L3517" t="s">
        <v>17195</v>
      </c>
      <c r="M3517" t="s">
        <v>17196</v>
      </c>
      <c r="N3517" t="s">
        <v>17197</v>
      </c>
      <c r="O3517" t="s">
        <v>17198</v>
      </c>
      <c r="P3517" t="s">
        <v>10163</v>
      </c>
      <c r="Q3517" t="s">
        <v>10164</v>
      </c>
      <c r="R3517" t="s">
        <v>10165</v>
      </c>
      <c r="S3517" t="s">
        <v>10066</v>
      </c>
      <c r="T3517" t="s">
        <v>10067</v>
      </c>
      <c r="U3517" t="s">
        <v>4479</v>
      </c>
      <c r="V3517" t="s">
        <v>1577</v>
      </c>
      <c r="W3517">
        <v>45.611077160000001</v>
      </c>
      <c r="X3517">
        <v>-74.681926309999994</v>
      </c>
      <c r="Y3517" t="s">
        <v>752</v>
      </c>
      <c r="Z3517" t="s">
        <v>752</v>
      </c>
      <c r="AA3517" t="s">
        <v>752</v>
      </c>
      <c r="AB3517" t="s">
        <v>612</v>
      </c>
      <c r="AC3517" t="s">
        <v>612</v>
      </c>
      <c r="AD3517" t="s">
        <v>612</v>
      </c>
      <c r="AE3517" t="s">
        <v>752</v>
      </c>
      <c r="AF3517" t="s">
        <v>752</v>
      </c>
      <c r="AG3517" t="s">
        <v>752</v>
      </c>
      <c r="AH3517" t="s">
        <v>612</v>
      </c>
      <c r="AI3517" t="s">
        <v>612</v>
      </c>
      <c r="AJ3517" t="s">
        <v>612</v>
      </c>
      <c r="AK3517" t="s">
        <v>612</v>
      </c>
      <c r="AL3517" t="s">
        <v>612</v>
      </c>
      <c r="AM3517" t="s">
        <v>612</v>
      </c>
      <c r="AN3517" t="s">
        <v>612</v>
      </c>
      <c r="AO3517" t="s">
        <v>612</v>
      </c>
      <c r="AP3517" t="s">
        <v>612</v>
      </c>
      <c r="AQ3517" t="s">
        <v>612</v>
      </c>
      <c r="AR3517" t="s">
        <v>612</v>
      </c>
      <c r="AS3517" t="s">
        <v>612</v>
      </c>
      <c r="AT3517" t="s">
        <v>613</v>
      </c>
      <c r="AU3517" t="s">
        <v>612</v>
      </c>
      <c r="AV3517" t="s">
        <v>614</v>
      </c>
      <c r="AW3517" t="s">
        <v>612</v>
      </c>
      <c r="AX3517" t="s">
        <v>612</v>
      </c>
      <c r="AY3517" t="s">
        <v>615</v>
      </c>
      <c r="AZ3517" t="s">
        <v>612</v>
      </c>
      <c r="BA3517" t="s">
        <v>612</v>
      </c>
      <c r="BB3517" t="s">
        <v>612</v>
      </c>
      <c r="BC3517" t="s">
        <v>612</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950736</v>
      </c>
      <c r="BY3517">
        <v>0</v>
      </c>
      <c r="BZ3517">
        <v>0</v>
      </c>
      <c r="CA3517">
        <v>0</v>
      </c>
      <c r="CB3517">
        <v>0</v>
      </c>
      <c r="CC3517">
        <v>0</v>
      </c>
      <c r="CD3517">
        <v>950736</v>
      </c>
      <c r="CE3517">
        <v>950736</v>
      </c>
      <c r="CF3517">
        <v>0</v>
      </c>
      <c r="CG3517">
        <v>-950736</v>
      </c>
      <c r="CH3517" t="s">
        <v>612</v>
      </c>
      <c r="CI3517" t="s">
        <v>616</v>
      </c>
      <c r="CJ3517" t="s">
        <v>753</v>
      </c>
      <c r="CK3517" t="s">
        <v>754</v>
      </c>
      <c r="CL3517" t="s">
        <v>617</v>
      </c>
      <c r="CM3517" t="s">
        <v>617</v>
      </c>
      <c r="CN3517">
        <v>950736</v>
      </c>
    </row>
    <row r="3518" spans="1:92" x14ac:dyDescent="0.25">
      <c r="A3518" t="s">
        <v>17199</v>
      </c>
      <c r="B3518" t="s">
        <v>17199</v>
      </c>
      <c r="C3518">
        <v>65</v>
      </c>
      <c r="D3518" t="s">
        <v>597</v>
      </c>
      <c r="E3518">
        <v>67326</v>
      </c>
      <c r="F3518" t="s">
        <v>17194</v>
      </c>
      <c r="G3518" t="s">
        <v>15626</v>
      </c>
      <c r="H3518" t="s">
        <v>15627</v>
      </c>
      <c r="I3518" t="s">
        <v>600</v>
      </c>
      <c r="J3518">
        <v>24439</v>
      </c>
      <c r="K3518">
        <v>19442</v>
      </c>
      <c r="L3518" t="s">
        <v>17195</v>
      </c>
      <c r="M3518" t="s">
        <v>17196</v>
      </c>
      <c r="N3518" t="s">
        <v>17197</v>
      </c>
      <c r="O3518" t="s">
        <v>17198</v>
      </c>
      <c r="P3518" t="s">
        <v>10163</v>
      </c>
      <c r="Q3518" t="s">
        <v>10164</v>
      </c>
      <c r="R3518" t="s">
        <v>10165</v>
      </c>
      <c r="S3518" t="s">
        <v>10066</v>
      </c>
      <c r="T3518" t="s">
        <v>10067</v>
      </c>
      <c r="U3518" t="s">
        <v>4479</v>
      </c>
      <c r="V3518" t="s">
        <v>1577</v>
      </c>
      <c r="W3518">
        <v>45.611077160000001</v>
      </c>
      <c r="X3518">
        <v>-74.681926309999994</v>
      </c>
      <c r="Y3518" t="s">
        <v>612</v>
      </c>
      <c r="Z3518" t="s">
        <v>612</v>
      </c>
      <c r="AA3518" t="s">
        <v>612</v>
      </c>
      <c r="AB3518" t="s">
        <v>612</v>
      </c>
      <c r="AC3518" t="s">
        <v>612</v>
      </c>
      <c r="AD3518" t="s">
        <v>612</v>
      </c>
      <c r="AE3518" t="s">
        <v>612</v>
      </c>
      <c r="AF3518" t="s">
        <v>612</v>
      </c>
      <c r="AG3518" t="s">
        <v>612</v>
      </c>
      <c r="AH3518" t="s">
        <v>612</v>
      </c>
      <c r="AI3518" t="s">
        <v>612</v>
      </c>
      <c r="AJ3518" t="s">
        <v>612</v>
      </c>
      <c r="AK3518" t="s">
        <v>612</v>
      </c>
      <c r="AL3518" t="s">
        <v>612</v>
      </c>
      <c r="AM3518" t="s">
        <v>612</v>
      </c>
      <c r="AN3518" t="s">
        <v>612</v>
      </c>
      <c r="AO3518" t="s">
        <v>612</v>
      </c>
      <c r="AP3518" t="s">
        <v>612</v>
      </c>
      <c r="AQ3518" t="s">
        <v>612</v>
      </c>
      <c r="AR3518" t="s">
        <v>612</v>
      </c>
      <c r="AS3518" t="s">
        <v>612</v>
      </c>
      <c r="AT3518" t="s">
        <v>613</v>
      </c>
      <c r="AU3518" t="s">
        <v>612</v>
      </c>
      <c r="AV3518" t="s">
        <v>614</v>
      </c>
      <c r="AW3518" t="s">
        <v>612</v>
      </c>
      <c r="AX3518">
        <v>4540491</v>
      </c>
      <c r="AY3518" t="s">
        <v>621</v>
      </c>
      <c r="AZ3518" t="s">
        <v>579</v>
      </c>
      <c r="BA3518" t="s">
        <v>579</v>
      </c>
      <c r="BB3518" t="s">
        <v>622</v>
      </c>
      <c r="BC3518">
        <v>42248</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4737794</v>
      </c>
      <c r="BW3518">
        <v>0</v>
      </c>
      <c r="BX3518">
        <v>0</v>
      </c>
      <c r="BY3518">
        <v>0</v>
      </c>
      <c r="BZ3518">
        <v>0</v>
      </c>
      <c r="CA3518">
        <v>0</v>
      </c>
      <c r="CB3518">
        <v>0</v>
      </c>
      <c r="CC3518">
        <v>0</v>
      </c>
      <c r="CD3518">
        <v>4737794</v>
      </c>
      <c r="CE3518">
        <v>4737794</v>
      </c>
      <c r="CF3518">
        <v>4540491</v>
      </c>
      <c r="CG3518">
        <v>-197303</v>
      </c>
      <c r="CH3518" t="s">
        <v>612</v>
      </c>
      <c r="CI3518" t="s">
        <v>616</v>
      </c>
      <c r="CJ3518" t="s">
        <v>617</v>
      </c>
      <c r="CK3518" t="s">
        <v>617</v>
      </c>
      <c r="CL3518" t="s">
        <v>617</v>
      </c>
      <c r="CM3518" t="s">
        <v>617</v>
      </c>
      <c r="CN3518">
        <v>0</v>
      </c>
    </row>
    <row r="3519" spans="1:92" x14ac:dyDescent="0.25">
      <c r="A3519" t="s">
        <v>17200</v>
      </c>
      <c r="B3519" t="s">
        <v>17200</v>
      </c>
      <c r="C3519">
        <v>65</v>
      </c>
      <c r="D3519" t="s">
        <v>10179</v>
      </c>
      <c r="E3519">
        <v>67326</v>
      </c>
      <c r="F3519" t="s">
        <v>17194</v>
      </c>
      <c r="G3519" t="s">
        <v>17201</v>
      </c>
      <c r="H3519" t="s">
        <v>17202</v>
      </c>
      <c r="I3519" t="s">
        <v>630</v>
      </c>
      <c r="J3519">
        <v>6204</v>
      </c>
      <c r="K3519">
        <v>8612</v>
      </c>
      <c r="L3519" t="s">
        <v>17203</v>
      </c>
      <c r="M3519" t="s">
        <v>17204</v>
      </c>
      <c r="N3519" t="s">
        <v>10161</v>
      </c>
      <c r="O3519" t="s">
        <v>10162</v>
      </c>
      <c r="P3519" t="s">
        <v>10163</v>
      </c>
      <c r="Q3519" t="s">
        <v>10164</v>
      </c>
      <c r="R3519" t="s">
        <v>10165</v>
      </c>
      <c r="S3519" t="s">
        <v>10066</v>
      </c>
      <c r="T3519" t="s">
        <v>10067</v>
      </c>
      <c r="U3519" t="s">
        <v>4479</v>
      </c>
      <c r="V3519" t="s">
        <v>1577</v>
      </c>
      <c r="W3519">
        <v>45.521529999999998</v>
      </c>
      <c r="X3519">
        <v>-74.648910000000001</v>
      </c>
      <c r="Y3519">
        <v>43090</v>
      </c>
      <c r="Z3519" t="s">
        <v>787</v>
      </c>
      <c r="AA3519" t="s">
        <v>736</v>
      </c>
      <c r="AB3519" t="s">
        <v>612</v>
      </c>
      <c r="AC3519" t="s">
        <v>612</v>
      </c>
      <c r="AD3519" t="s">
        <v>612</v>
      </c>
      <c r="AE3519" t="s">
        <v>612</v>
      </c>
      <c r="AF3519" t="s">
        <v>612</v>
      </c>
      <c r="AG3519" t="s">
        <v>612</v>
      </c>
      <c r="AH3519">
        <v>43090</v>
      </c>
      <c r="AI3519" t="s">
        <v>736</v>
      </c>
      <c r="AJ3519" t="s">
        <v>736</v>
      </c>
      <c r="AK3519" t="s">
        <v>612</v>
      </c>
      <c r="AL3519" t="s">
        <v>612</v>
      </c>
      <c r="AM3519" t="s">
        <v>612</v>
      </c>
      <c r="AN3519" t="s">
        <v>612</v>
      </c>
      <c r="AO3519" t="s">
        <v>612</v>
      </c>
      <c r="AP3519" t="s">
        <v>612</v>
      </c>
      <c r="AQ3519" t="s">
        <v>612</v>
      </c>
      <c r="AR3519">
        <v>2</v>
      </c>
      <c r="AS3519">
        <v>39</v>
      </c>
      <c r="AT3519" t="s">
        <v>737</v>
      </c>
      <c r="AU3519" t="s">
        <v>612</v>
      </c>
      <c r="AV3519" t="s">
        <v>614</v>
      </c>
      <c r="AW3519" t="s">
        <v>612</v>
      </c>
      <c r="AX3519">
        <v>0</v>
      </c>
      <c r="AY3519" t="s">
        <v>621</v>
      </c>
      <c r="AZ3519" t="s">
        <v>143</v>
      </c>
      <c r="BA3519" t="s">
        <v>146</v>
      </c>
      <c r="BB3519" t="s">
        <v>859</v>
      </c>
      <c r="BC3519">
        <v>44075</v>
      </c>
      <c r="BD3519">
        <v>0</v>
      </c>
      <c r="BE3519">
        <v>0</v>
      </c>
      <c r="BF3519">
        <v>0</v>
      </c>
      <c r="BG3519">
        <v>0</v>
      </c>
      <c r="BH3519">
        <v>0</v>
      </c>
      <c r="BI3519">
        <v>0</v>
      </c>
      <c r="BJ3519">
        <v>0</v>
      </c>
      <c r="BK3519">
        <v>0</v>
      </c>
      <c r="BL3519">
        <v>0</v>
      </c>
      <c r="BM3519">
        <v>0</v>
      </c>
      <c r="BN3519">
        <v>0</v>
      </c>
      <c r="BO3519">
        <v>0</v>
      </c>
      <c r="BP3519">
        <v>242292</v>
      </c>
      <c r="BQ3519">
        <v>0</v>
      </c>
      <c r="BR3519">
        <v>0</v>
      </c>
      <c r="BS3519">
        <v>242292</v>
      </c>
      <c r="BT3519">
        <v>0</v>
      </c>
      <c r="BU3519">
        <v>0</v>
      </c>
      <c r="BV3519">
        <v>0</v>
      </c>
      <c r="BW3519">
        <v>0</v>
      </c>
      <c r="BX3519">
        <v>0</v>
      </c>
      <c r="BY3519">
        <v>0</v>
      </c>
      <c r="BZ3519">
        <v>262169</v>
      </c>
      <c r="CA3519">
        <v>0</v>
      </c>
      <c r="CB3519">
        <v>0</v>
      </c>
      <c r="CC3519">
        <v>0</v>
      </c>
      <c r="CD3519">
        <v>262169</v>
      </c>
      <c r="CE3519">
        <v>504461</v>
      </c>
      <c r="CF3519">
        <v>504461</v>
      </c>
      <c r="CG3519">
        <v>0</v>
      </c>
      <c r="CH3519" t="s">
        <v>612</v>
      </c>
      <c r="CI3519" t="s">
        <v>616</v>
      </c>
      <c r="CJ3519" t="s">
        <v>617</v>
      </c>
      <c r="CK3519" t="s">
        <v>617</v>
      </c>
      <c r="CL3519" t="s">
        <v>739</v>
      </c>
      <c r="CM3519" t="s">
        <v>740</v>
      </c>
      <c r="CN3519">
        <v>262169</v>
      </c>
    </row>
    <row r="3520" spans="1:92" x14ac:dyDescent="0.25">
      <c r="A3520" t="s">
        <v>17205</v>
      </c>
      <c r="B3520" t="s">
        <v>17205</v>
      </c>
      <c r="C3520">
        <v>65</v>
      </c>
      <c r="D3520" t="s">
        <v>597</v>
      </c>
      <c r="E3520">
        <v>67326</v>
      </c>
      <c r="F3520" t="s">
        <v>17194</v>
      </c>
      <c r="G3520" t="s">
        <v>17206</v>
      </c>
      <c r="H3520" t="s">
        <v>17207</v>
      </c>
      <c r="I3520" t="s">
        <v>667</v>
      </c>
      <c r="J3520">
        <v>3115</v>
      </c>
      <c r="K3520">
        <v>7044</v>
      </c>
      <c r="L3520" t="s">
        <v>17208</v>
      </c>
      <c r="M3520" t="s">
        <v>17209</v>
      </c>
      <c r="N3520" t="s">
        <v>16204</v>
      </c>
      <c r="O3520" t="s">
        <v>16205</v>
      </c>
      <c r="P3520" t="s">
        <v>16208</v>
      </c>
      <c r="Q3520" t="s">
        <v>16209</v>
      </c>
      <c r="R3520" t="s">
        <v>16210</v>
      </c>
      <c r="S3520" t="s">
        <v>10066</v>
      </c>
      <c r="T3520" t="s">
        <v>10067</v>
      </c>
      <c r="U3520" t="s">
        <v>4479</v>
      </c>
      <c r="V3520" t="s">
        <v>1577</v>
      </c>
      <c r="W3520">
        <v>45.316029999999998</v>
      </c>
      <c r="X3520">
        <v>-75.087869999999995</v>
      </c>
      <c r="Y3520" t="s">
        <v>612</v>
      </c>
      <c r="Z3520" t="s">
        <v>612</v>
      </c>
      <c r="AA3520" t="s">
        <v>612</v>
      </c>
      <c r="AB3520" t="s">
        <v>612</v>
      </c>
      <c r="AC3520" t="s">
        <v>612</v>
      </c>
      <c r="AD3520" t="s">
        <v>612</v>
      </c>
      <c r="AE3520" t="s">
        <v>612</v>
      </c>
      <c r="AF3520" t="s">
        <v>612</v>
      </c>
      <c r="AG3520" t="s">
        <v>612</v>
      </c>
      <c r="AH3520" t="s">
        <v>612</v>
      </c>
      <c r="AI3520" t="s">
        <v>612</v>
      </c>
      <c r="AJ3520" t="s">
        <v>612</v>
      </c>
      <c r="AK3520" t="s">
        <v>612</v>
      </c>
      <c r="AL3520" t="s">
        <v>612</v>
      </c>
      <c r="AM3520" t="s">
        <v>612</v>
      </c>
      <c r="AN3520" t="s">
        <v>612</v>
      </c>
      <c r="AO3520" t="s">
        <v>612</v>
      </c>
      <c r="AP3520" t="s">
        <v>612</v>
      </c>
      <c r="AQ3520" t="s">
        <v>612</v>
      </c>
      <c r="AR3520" t="s">
        <v>612</v>
      </c>
      <c r="AS3520" t="s">
        <v>612</v>
      </c>
      <c r="AT3520" t="s">
        <v>613</v>
      </c>
      <c r="AU3520" t="s">
        <v>612</v>
      </c>
      <c r="AV3520" t="s">
        <v>635</v>
      </c>
      <c r="AW3520">
        <v>39691</v>
      </c>
      <c r="AX3520">
        <v>11805495</v>
      </c>
      <c r="AY3520" t="s">
        <v>621</v>
      </c>
      <c r="AZ3520" t="s">
        <v>140</v>
      </c>
      <c r="BA3520" t="s">
        <v>470</v>
      </c>
      <c r="BB3520" t="s">
        <v>636</v>
      </c>
      <c r="BC3520">
        <v>38961</v>
      </c>
      <c r="BD3520">
        <v>8454759</v>
      </c>
      <c r="BE3520">
        <v>0</v>
      </c>
      <c r="BF3520">
        <v>0</v>
      </c>
      <c r="BG3520">
        <v>0</v>
      </c>
      <c r="BH3520">
        <v>0</v>
      </c>
      <c r="BI3520">
        <v>0</v>
      </c>
      <c r="BJ3520">
        <v>0</v>
      </c>
      <c r="BK3520">
        <v>0</v>
      </c>
      <c r="BL3520">
        <v>0</v>
      </c>
      <c r="BM3520">
        <v>0</v>
      </c>
      <c r="BN3520">
        <v>0</v>
      </c>
      <c r="BO3520">
        <v>0</v>
      </c>
      <c r="BP3520">
        <v>0</v>
      </c>
      <c r="BQ3520">
        <v>0</v>
      </c>
      <c r="BR3520">
        <v>2400000</v>
      </c>
      <c r="BS3520">
        <v>10854759</v>
      </c>
      <c r="BT3520">
        <v>950736</v>
      </c>
      <c r="BU3520">
        <v>0</v>
      </c>
      <c r="BV3520">
        <v>0</v>
      </c>
      <c r="BW3520">
        <v>0</v>
      </c>
      <c r="BX3520">
        <v>0</v>
      </c>
      <c r="BY3520">
        <v>0</v>
      </c>
      <c r="BZ3520">
        <v>0</v>
      </c>
      <c r="CA3520">
        <v>0</v>
      </c>
      <c r="CB3520">
        <v>0</v>
      </c>
      <c r="CC3520">
        <v>0</v>
      </c>
      <c r="CD3520">
        <v>950736</v>
      </c>
      <c r="CE3520">
        <v>11805495</v>
      </c>
      <c r="CF3520">
        <v>11805495</v>
      </c>
      <c r="CG3520">
        <v>0</v>
      </c>
      <c r="CH3520" t="s">
        <v>612</v>
      </c>
      <c r="CI3520" t="s">
        <v>616</v>
      </c>
      <c r="CJ3520" t="s">
        <v>617</v>
      </c>
      <c r="CK3520" t="s">
        <v>617</v>
      </c>
      <c r="CL3520" t="s">
        <v>617</v>
      </c>
      <c r="CM3520" t="s">
        <v>617</v>
      </c>
      <c r="CN3520">
        <v>0</v>
      </c>
    </row>
    <row r="3521" spans="1:92" x14ac:dyDescent="0.25">
      <c r="A3521" t="s">
        <v>17210</v>
      </c>
      <c r="B3521" t="s">
        <v>17210</v>
      </c>
      <c r="C3521">
        <v>65</v>
      </c>
      <c r="D3521" t="s">
        <v>597</v>
      </c>
      <c r="E3521">
        <v>67326</v>
      </c>
      <c r="F3521" t="s">
        <v>17194</v>
      </c>
      <c r="G3521" t="s">
        <v>17211</v>
      </c>
      <c r="H3521" t="s">
        <v>17212</v>
      </c>
      <c r="I3521" t="s">
        <v>630</v>
      </c>
      <c r="J3521">
        <v>4370</v>
      </c>
      <c r="K3521">
        <v>7044</v>
      </c>
      <c r="L3521" t="s">
        <v>17213</v>
      </c>
      <c r="M3521" t="s">
        <v>17214</v>
      </c>
      <c r="N3521" t="s">
        <v>16204</v>
      </c>
      <c r="O3521" t="s">
        <v>16205</v>
      </c>
      <c r="P3521" t="s">
        <v>16208</v>
      </c>
      <c r="Q3521" t="s">
        <v>16209</v>
      </c>
      <c r="R3521" t="s">
        <v>16210</v>
      </c>
      <c r="S3521" t="s">
        <v>10066</v>
      </c>
      <c r="T3521" t="s">
        <v>10067</v>
      </c>
      <c r="U3521" t="s">
        <v>4479</v>
      </c>
      <c r="V3521" t="s">
        <v>1577</v>
      </c>
      <c r="W3521">
        <v>45.315759999999997</v>
      </c>
      <c r="X3521">
        <v>-75.084999999999994</v>
      </c>
      <c r="Y3521" t="s">
        <v>612</v>
      </c>
      <c r="Z3521" t="s">
        <v>612</v>
      </c>
      <c r="AA3521" t="s">
        <v>612</v>
      </c>
      <c r="AB3521" t="s">
        <v>612</v>
      </c>
      <c r="AC3521" t="s">
        <v>612</v>
      </c>
      <c r="AD3521" t="s">
        <v>612</v>
      </c>
      <c r="AE3521" t="s">
        <v>612</v>
      </c>
      <c r="AF3521" t="s">
        <v>612</v>
      </c>
      <c r="AG3521" t="s">
        <v>612</v>
      </c>
      <c r="AH3521" t="s">
        <v>612</v>
      </c>
      <c r="AI3521" t="s">
        <v>612</v>
      </c>
      <c r="AJ3521" t="s">
        <v>612</v>
      </c>
      <c r="AK3521" t="s">
        <v>612</v>
      </c>
      <c r="AL3521" t="s">
        <v>612</v>
      </c>
      <c r="AM3521" t="s">
        <v>612</v>
      </c>
      <c r="AN3521" t="s">
        <v>612</v>
      </c>
      <c r="AO3521" t="s">
        <v>612</v>
      </c>
      <c r="AP3521" t="s">
        <v>612</v>
      </c>
      <c r="AQ3521" t="s">
        <v>612</v>
      </c>
      <c r="AR3521" t="s">
        <v>612</v>
      </c>
      <c r="AS3521" t="s">
        <v>612</v>
      </c>
      <c r="AT3521" t="s">
        <v>613</v>
      </c>
      <c r="AU3521" t="s">
        <v>612</v>
      </c>
      <c r="AV3521" t="s">
        <v>635</v>
      </c>
      <c r="AW3521">
        <v>39691</v>
      </c>
      <c r="AX3521">
        <v>1149175</v>
      </c>
      <c r="AY3521" t="s">
        <v>621</v>
      </c>
      <c r="AZ3521" t="s">
        <v>140</v>
      </c>
      <c r="BA3521" t="s">
        <v>470</v>
      </c>
      <c r="BB3521" t="s">
        <v>975</v>
      </c>
      <c r="BC3521">
        <v>38596</v>
      </c>
      <c r="BD3521">
        <v>1149175</v>
      </c>
      <c r="BE3521">
        <v>0</v>
      </c>
      <c r="BF3521">
        <v>0</v>
      </c>
      <c r="BG3521">
        <v>0</v>
      </c>
      <c r="BH3521">
        <v>0</v>
      </c>
      <c r="BI3521">
        <v>0</v>
      </c>
      <c r="BJ3521">
        <v>0</v>
      </c>
      <c r="BK3521">
        <v>0</v>
      </c>
      <c r="BL3521">
        <v>0</v>
      </c>
      <c r="BM3521">
        <v>0</v>
      </c>
      <c r="BN3521">
        <v>0</v>
      </c>
      <c r="BO3521">
        <v>0</v>
      </c>
      <c r="BP3521">
        <v>0</v>
      </c>
      <c r="BQ3521">
        <v>0</v>
      </c>
      <c r="BR3521">
        <v>0</v>
      </c>
      <c r="BS3521">
        <v>1149175</v>
      </c>
      <c r="BT3521">
        <v>0</v>
      </c>
      <c r="BU3521">
        <v>0</v>
      </c>
      <c r="BV3521">
        <v>0</v>
      </c>
      <c r="BW3521">
        <v>0</v>
      </c>
      <c r="BX3521">
        <v>0</v>
      </c>
      <c r="BY3521">
        <v>0</v>
      </c>
      <c r="BZ3521">
        <v>0</v>
      </c>
      <c r="CA3521">
        <v>0</v>
      </c>
      <c r="CB3521">
        <v>0</v>
      </c>
      <c r="CC3521">
        <v>0</v>
      </c>
      <c r="CD3521">
        <v>0</v>
      </c>
      <c r="CE3521">
        <v>1149175</v>
      </c>
      <c r="CF3521">
        <v>1149175</v>
      </c>
      <c r="CG3521">
        <v>0</v>
      </c>
      <c r="CH3521" t="s">
        <v>612</v>
      </c>
      <c r="CI3521" t="s">
        <v>616</v>
      </c>
      <c r="CJ3521" t="s">
        <v>617</v>
      </c>
      <c r="CK3521" t="s">
        <v>617</v>
      </c>
      <c r="CL3521" t="s">
        <v>617</v>
      </c>
      <c r="CM3521" t="s">
        <v>617</v>
      </c>
      <c r="CN3521">
        <v>0</v>
      </c>
    </row>
    <row r="3522" spans="1:92" x14ac:dyDescent="0.25">
      <c r="A3522" t="s">
        <v>17215</v>
      </c>
      <c r="B3522" t="s">
        <v>17215</v>
      </c>
      <c r="C3522">
        <v>65</v>
      </c>
      <c r="D3522" t="s">
        <v>597</v>
      </c>
      <c r="E3522">
        <v>67326</v>
      </c>
      <c r="F3522" t="s">
        <v>17194</v>
      </c>
      <c r="G3522" t="s">
        <v>17216</v>
      </c>
      <c r="H3522" t="s">
        <v>17217</v>
      </c>
      <c r="I3522" t="s">
        <v>630</v>
      </c>
      <c r="J3522">
        <v>10724</v>
      </c>
      <c r="K3522">
        <v>7217</v>
      </c>
      <c r="L3522" t="s">
        <v>17218</v>
      </c>
      <c r="M3522" t="s">
        <v>17219</v>
      </c>
      <c r="N3522" t="s">
        <v>17220</v>
      </c>
      <c r="O3522" t="s">
        <v>17221</v>
      </c>
      <c r="P3522" t="s">
        <v>10248</v>
      </c>
      <c r="Q3522" t="s">
        <v>10249</v>
      </c>
      <c r="R3522" t="s">
        <v>10250</v>
      </c>
      <c r="S3522" t="s">
        <v>10053</v>
      </c>
      <c r="T3522" t="s">
        <v>10054</v>
      </c>
      <c r="U3522" t="s">
        <v>4479</v>
      </c>
      <c r="V3522" t="s">
        <v>1577</v>
      </c>
      <c r="W3522">
        <v>45.247660000000003</v>
      </c>
      <c r="X3522">
        <v>-74.501339999999999</v>
      </c>
      <c r="Y3522" t="s">
        <v>612</v>
      </c>
      <c r="Z3522" t="s">
        <v>612</v>
      </c>
      <c r="AA3522" t="s">
        <v>612</v>
      </c>
      <c r="AB3522" t="s">
        <v>612</v>
      </c>
      <c r="AC3522" t="s">
        <v>612</v>
      </c>
      <c r="AD3522" t="s">
        <v>612</v>
      </c>
      <c r="AE3522" t="s">
        <v>612</v>
      </c>
      <c r="AF3522" t="s">
        <v>612</v>
      </c>
      <c r="AG3522" t="s">
        <v>612</v>
      </c>
      <c r="AH3522" t="s">
        <v>612</v>
      </c>
      <c r="AI3522" t="s">
        <v>612</v>
      </c>
      <c r="AJ3522" t="s">
        <v>612</v>
      </c>
      <c r="AK3522" t="s">
        <v>612</v>
      </c>
      <c r="AL3522" t="s">
        <v>612</v>
      </c>
      <c r="AM3522" t="s">
        <v>612</v>
      </c>
      <c r="AN3522" t="s">
        <v>612</v>
      </c>
      <c r="AO3522" t="s">
        <v>612</v>
      </c>
      <c r="AP3522" t="s">
        <v>612</v>
      </c>
      <c r="AQ3522" t="s">
        <v>612</v>
      </c>
      <c r="AR3522" t="s">
        <v>612</v>
      </c>
      <c r="AS3522" t="s">
        <v>612</v>
      </c>
      <c r="AT3522" t="s">
        <v>613</v>
      </c>
      <c r="AU3522" t="s">
        <v>612</v>
      </c>
      <c r="AV3522" t="s">
        <v>635</v>
      </c>
      <c r="AW3522">
        <v>39691</v>
      </c>
      <c r="AX3522">
        <v>5401183</v>
      </c>
      <c r="AY3522" t="s">
        <v>621</v>
      </c>
      <c r="AZ3522" t="s">
        <v>143</v>
      </c>
      <c r="BA3522" t="s">
        <v>470</v>
      </c>
      <c r="BB3522" t="s">
        <v>645</v>
      </c>
      <c r="BC3522">
        <v>38231</v>
      </c>
      <c r="BD3522">
        <v>0</v>
      </c>
      <c r="BE3522">
        <v>0</v>
      </c>
      <c r="BF3522">
        <v>0</v>
      </c>
      <c r="BG3522">
        <v>0</v>
      </c>
      <c r="BH3522">
        <v>0</v>
      </c>
      <c r="BI3522">
        <v>0</v>
      </c>
      <c r="BJ3522">
        <v>0</v>
      </c>
      <c r="BK3522">
        <v>0</v>
      </c>
      <c r="BL3522">
        <v>0</v>
      </c>
      <c r="BM3522">
        <v>0</v>
      </c>
      <c r="BN3522">
        <v>0</v>
      </c>
      <c r="BO3522">
        <v>0</v>
      </c>
      <c r="BP3522">
        <v>0</v>
      </c>
      <c r="BQ3522">
        <v>0</v>
      </c>
      <c r="BR3522">
        <v>0</v>
      </c>
      <c r="BS3522">
        <v>0</v>
      </c>
      <c r="BT3522">
        <v>5401183</v>
      </c>
      <c r="BU3522">
        <v>0</v>
      </c>
      <c r="BV3522">
        <v>0</v>
      </c>
      <c r="BW3522">
        <v>0</v>
      </c>
      <c r="BX3522">
        <v>0</v>
      </c>
      <c r="BY3522">
        <v>0</v>
      </c>
      <c r="BZ3522">
        <v>0</v>
      </c>
      <c r="CA3522">
        <v>0</v>
      </c>
      <c r="CB3522">
        <v>0</v>
      </c>
      <c r="CC3522">
        <v>0</v>
      </c>
      <c r="CD3522">
        <v>5401183</v>
      </c>
      <c r="CE3522">
        <v>5401183</v>
      </c>
      <c r="CF3522">
        <v>5401183</v>
      </c>
      <c r="CG3522">
        <v>0</v>
      </c>
      <c r="CH3522" t="s">
        <v>612</v>
      </c>
      <c r="CI3522" t="s">
        <v>616</v>
      </c>
      <c r="CJ3522" t="s">
        <v>617</v>
      </c>
      <c r="CK3522" t="s">
        <v>617</v>
      </c>
      <c r="CL3522" t="s">
        <v>617</v>
      </c>
      <c r="CM3522" t="s">
        <v>617</v>
      </c>
      <c r="CN3522">
        <v>0</v>
      </c>
    </row>
    <row r="3523" spans="1:92" x14ac:dyDescent="0.25">
      <c r="A3523" t="s">
        <v>17222</v>
      </c>
      <c r="B3523" t="s">
        <v>17222</v>
      </c>
      <c r="C3523">
        <v>65</v>
      </c>
      <c r="D3523" t="s">
        <v>597</v>
      </c>
      <c r="E3523">
        <v>67326</v>
      </c>
      <c r="F3523" t="s">
        <v>17194</v>
      </c>
      <c r="G3523" t="s">
        <v>17216</v>
      </c>
      <c r="H3523" t="s">
        <v>17217</v>
      </c>
      <c r="I3523" t="s">
        <v>630</v>
      </c>
      <c r="J3523">
        <v>10724</v>
      </c>
      <c r="K3523">
        <v>7217</v>
      </c>
      <c r="L3523" t="s">
        <v>17218</v>
      </c>
      <c r="M3523" t="s">
        <v>17219</v>
      </c>
      <c r="N3523" t="s">
        <v>17220</v>
      </c>
      <c r="O3523" t="s">
        <v>17221</v>
      </c>
      <c r="P3523" t="s">
        <v>10248</v>
      </c>
      <c r="Q3523" t="s">
        <v>10249</v>
      </c>
      <c r="R3523" t="s">
        <v>10250</v>
      </c>
      <c r="S3523" t="s">
        <v>10053</v>
      </c>
      <c r="T3523" t="s">
        <v>10054</v>
      </c>
      <c r="U3523" t="s">
        <v>4479</v>
      </c>
      <c r="V3523" t="s">
        <v>1577</v>
      </c>
      <c r="W3523">
        <v>45.247660000000003</v>
      </c>
      <c r="X3523">
        <v>-74.501339999999999</v>
      </c>
      <c r="Y3523" t="s">
        <v>612</v>
      </c>
      <c r="Z3523" t="s">
        <v>612</v>
      </c>
      <c r="AA3523" t="s">
        <v>612</v>
      </c>
      <c r="AB3523" t="s">
        <v>612</v>
      </c>
      <c r="AC3523" t="s">
        <v>612</v>
      </c>
      <c r="AD3523" t="s">
        <v>612</v>
      </c>
      <c r="AE3523" t="s">
        <v>612</v>
      </c>
      <c r="AF3523" t="s">
        <v>612</v>
      </c>
      <c r="AG3523" t="s">
        <v>612</v>
      </c>
      <c r="AH3523" t="s">
        <v>612</v>
      </c>
      <c r="AI3523" t="s">
        <v>612</v>
      </c>
      <c r="AJ3523" t="s">
        <v>612</v>
      </c>
      <c r="AK3523" t="s">
        <v>612</v>
      </c>
      <c r="AL3523" t="s">
        <v>612</v>
      </c>
      <c r="AM3523" t="s">
        <v>612</v>
      </c>
      <c r="AN3523" t="s">
        <v>612</v>
      </c>
      <c r="AO3523" t="s">
        <v>612</v>
      </c>
      <c r="AP3523" t="s">
        <v>612</v>
      </c>
      <c r="AQ3523" t="s">
        <v>612</v>
      </c>
      <c r="AR3523" t="s">
        <v>612</v>
      </c>
      <c r="AS3523" t="s">
        <v>612</v>
      </c>
      <c r="AT3523" t="s">
        <v>613</v>
      </c>
      <c r="AU3523" t="s">
        <v>612</v>
      </c>
      <c r="AV3523" t="s">
        <v>635</v>
      </c>
      <c r="AW3523">
        <v>39691</v>
      </c>
      <c r="AX3523">
        <v>73209</v>
      </c>
      <c r="AY3523" t="s">
        <v>621</v>
      </c>
      <c r="AZ3523" t="s">
        <v>140</v>
      </c>
      <c r="BA3523" t="s">
        <v>470</v>
      </c>
      <c r="BB3523" t="s">
        <v>975</v>
      </c>
      <c r="BC3523">
        <v>38596</v>
      </c>
      <c r="BD3523">
        <v>0</v>
      </c>
      <c r="BE3523">
        <v>0</v>
      </c>
      <c r="BF3523">
        <v>0</v>
      </c>
      <c r="BG3523">
        <v>0</v>
      </c>
      <c r="BH3523">
        <v>0</v>
      </c>
      <c r="BI3523">
        <v>0</v>
      </c>
      <c r="BJ3523">
        <v>0</v>
      </c>
      <c r="BK3523">
        <v>0</v>
      </c>
      <c r="BL3523">
        <v>0</v>
      </c>
      <c r="BM3523">
        <v>0</v>
      </c>
      <c r="BN3523">
        <v>0</v>
      </c>
      <c r="BO3523">
        <v>0</v>
      </c>
      <c r="BP3523">
        <v>0</v>
      </c>
      <c r="BQ3523">
        <v>0</v>
      </c>
      <c r="BR3523">
        <v>0</v>
      </c>
      <c r="BS3523">
        <v>0</v>
      </c>
      <c r="BT3523">
        <v>73209</v>
      </c>
      <c r="BU3523">
        <v>0</v>
      </c>
      <c r="BV3523">
        <v>0</v>
      </c>
      <c r="BW3523">
        <v>0</v>
      </c>
      <c r="BX3523">
        <v>0</v>
      </c>
      <c r="BY3523">
        <v>0</v>
      </c>
      <c r="BZ3523">
        <v>0</v>
      </c>
      <c r="CA3523">
        <v>0</v>
      </c>
      <c r="CB3523">
        <v>0</v>
      </c>
      <c r="CC3523">
        <v>0</v>
      </c>
      <c r="CD3523">
        <v>73209</v>
      </c>
      <c r="CE3523">
        <v>73209</v>
      </c>
      <c r="CF3523">
        <v>73209</v>
      </c>
      <c r="CG3523">
        <v>0</v>
      </c>
      <c r="CH3523" t="s">
        <v>612</v>
      </c>
      <c r="CI3523" t="s">
        <v>616</v>
      </c>
      <c r="CJ3523" t="s">
        <v>617</v>
      </c>
      <c r="CK3523" t="s">
        <v>617</v>
      </c>
      <c r="CL3523" t="s">
        <v>617</v>
      </c>
      <c r="CM3523" t="s">
        <v>617</v>
      </c>
      <c r="CN3523">
        <v>0</v>
      </c>
    </row>
    <row r="3524" spans="1:92" x14ac:dyDescent="0.25">
      <c r="A3524" t="s">
        <v>17223</v>
      </c>
      <c r="B3524" t="s">
        <v>17223</v>
      </c>
      <c r="C3524">
        <v>65</v>
      </c>
      <c r="D3524" t="s">
        <v>597</v>
      </c>
      <c r="E3524">
        <v>67326</v>
      </c>
      <c r="F3524" t="s">
        <v>17194</v>
      </c>
      <c r="G3524" t="s">
        <v>17224</v>
      </c>
      <c r="H3524" t="s">
        <v>17225</v>
      </c>
      <c r="I3524" t="s">
        <v>667</v>
      </c>
      <c r="J3524">
        <v>11074</v>
      </c>
      <c r="K3524">
        <v>7382</v>
      </c>
      <c r="L3524" t="s">
        <v>17226</v>
      </c>
      <c r="M3524" t="s">
        <v>17227</v>
      </c>
      <c r="N3524" t="s">
        <v>17228</v>
      </c>
      <c r="O3524" t="s">
        <v>17229</v>
      </c>
      <c r="P3524" t="s">
        <v>17230</v>
      </c>
      <c r="Q3524" t="s">
        <v>17231</v>
      </c>
      <c r="R3524" t="s">
        <v>17232</v>
      </c>
      <c r="S3524" t="s">
        <v>10066</v>
      </c>
      <c r="T3524" t="s">
        <v>10067</v>
      </c>
      <c r="U3524" t="s">
        <v>4479</v>
      </c>
      <c r="V3524" t="s">
        <v>1577</v>
      </c>
      <c r="W3524">
        <v>45.547339999999998</v>
      </c>
      <c r="X3524">
        <v>-74.999219999999994</v>
      </c>
      <c r="Y3524" t="s">
        <v>612</v>
      </c>
      <c r="Z3524" t="s">
        <v>612</v>
      </c>
      <c r="AA3524" t="s">
        <v>612</v>
      </c>
      <c r="AB3524" t="s">
        <v>612</v>
      </c>
      <c r="AC3524" t="s">
        <v>612</v>
      </c>
      <c r="AD3524" t="s">
        <v>612</v>
      </c>
      <c r="AE3524" t="s">
        <v>612</v>
      </c>
      <c r="AF3524" t="s">
        <v>612</v>
      </c>
      <c r="AG3524" t="s">
        <v>612</v>
      </c>
      <c r="AH3524" t="s">
        <v>612</v>
      </c>
      <c r="AI3524" t="s">
        <v>612</v>
      </c>
      <c r="AJ3524" t="s">
        <v>612</v>
      </c>
      <c r="AK3524" t="s">
        <v>612</v>
      </c>
      <c r="AL3524" t="s">
        <v>612</v>
      </c>
      <c r="AM3524" t="s">
        <v>612</v>
      </c>
      <c r="AN3524" t="s">
        <v>612</v>
      </c>
      <c r="AO3524" t="s">
        <v>612</v>
      </c>
      <c r="AP3524" t="s">
        <v>612</v>
      </c>
      <c r="AQ3524" t="s">
        <v>612</v>
      </c>
      <c r="AR3524" t="s">
        <v>612</v>
      </c>
      <c r="AS3524" t="s">
        <v>612</v>
      </c>
      <c r="AT3524" t="s">
        <v>613</v>
      </c>
      <c r="AU3524" t="s">
        <v>612</v>
      </c>
      <c r="AV3524" t="s">
        <v>635</v>
      </c>
      <c r="AW3524">
        <v>39691</v>
      </c>
      <c r="AX3524">
        <v>445000</v>
      </c>
      <c r="AY3524" t="s">
        <v>621</v>
      </c>
      <c r="AZ3524" t="s">
        <v>143</v>
      </c>
      <c r="BA3524" t="s">
        <v>470</v>
      </c>
      <c r="BB3524" t="s">
        <v>636</v>
      </c>
      <c r="BC3524">
        <v>38961</v>
      </c>
      <c r="BD3524">
        <v>0</v>
      </c>
      <c r="BE3524">
        <v>0</v>
      </c>
      <c r="BF3524">
        <v>0</v>
      </c>
      <c r="BG3524">
        <v>0</v>
      </c>
      <c r="BH3524">
        <v>0</v>
      </c>
      <c r="BI3524">
        <v>0</v>
      </c>
      <c r="BJ3524">
        <v>0</v>
      </c>
      <c r="BK3524">
        <v>0</v>
      </c>
      <c r="BL3524">
        <v>0</v>
      </c>
      <c r="BM3524">
        <v>0</v>
      </c>
      <c r="BN3524">
        <v>0</v>
      </c>
      <c r="BO3524">
        <v>0</v>
      </c>
      <c r="BP3524">
        <v>0</v>
      </c>
      <c r="BQ3524">
        <v>0</v>
      </c>
      <c r="BR3524">
        <v>445000</v>
      </c>
      <c r="BS3524">
        <v>445000</v>
      </c>
      <c r="BT3524">
        <v>0</v>
      </c>
      <c r="BU3524">
        <v>0</v>
      </c>
      <c r="BV3524">
        <v>0</v>
      </c>
      <c r="BW3524">
        <v>0</v>
      </c>
      <c r="BX3524">
        <v>0</v>
      </c>
      <c r="BY3524">
        <v>0</v>
      </c>
      <c r="BZ3524">
        <v>0</v>
      </c>
      <c r="CA3524">
        <v>0</v>
      </c>
      <c r="CB3524">
        <v>0</v>
      </c>
      <c r="CC3524">
        <v>0</v>
      </c>
      <c r="CD3524">
        <v>0</v>
      </c>
      <c r="CE3524">
        <v>445000</v>
      </c>
      <c r="CF3524">
        <v>445000</v>
      </c>
      <c r="CG3524">
        <v>0</v>
      </c>
      <c r="CH3524" t="s">
        <v>612</v>
      </c>
      <c r="CI3524" t="s">
        <v>616</v>
      </c>
      <c r="CJ3524" t="s">
        <v>617</v>
      </c>
      <c r="CK3524" t="s">
        <v>617</v>
      </c>
      <c r="CL3524" t="s">
        <v>617</v>
      </c>
      <c r="CM3524" t="s">
        <v>617</v>
      </c>
      <c r="CN3524">
        <v>0</v>
      </c>
    </row>
    <row r="3525" spans="1:92" x14ac:dyDescent="0.25">
      <c r="A3525" t="s">
        <v>17233</v>
      </c>
      <c r="B3525" t="s">
        <v>17233</v>
      </c>
      <c r="C3525">
        <v>65</v>
      </c>
      <c r="D3525" t="s">
        <v>597</v>
      </c>
      <c r="E3525">
        <v>67326</v>
      </c>
      <c r="F3525" t="s">
        <v>17194</v>
      </c>
      <c r="G3525" t="s">
        <v>17234</v>
      </c>
      <c r="H3525" t="s">
        <v>17235</v>
      </c>
      <c r="I3525" t="s">
        <v>667</v>
      </c>
      <c r="J3525">
        <v>11265</v>
      </c>
      <c r="K3525">
        <v>7093</v>
      </c>
      <c r="L3525" t="s">
        <v>17236</v>
      </c>
      <c r="M3525" t="s">
        <v>17237</v>
      </c>
      <c r="N3525" t="s">
        <v>10061</v>
      </c>
      <c r="O3525" t="s">
        <v>10062</v>
      </c>
      <c r="P3525" t="s">
        <v>10126</v>
      </c>
      <c r="Q3525" t="s">
        <v>10120</v>
      </c>
      <c r="R3525" t="s">
        <v>10127</v>
      </c>
      <c r="S3525" t="s">
        <v>10066</v>
      </c>
      <c r="T3525" t="s">
        <v>10067</v>
      </c>
      <c r="U3525" t="s">
        <v>4479</v>
      </c>
      <c r="V3525" t="s">
        <v>1577</v>
      </c>
      <c r="W3525">
        <v>45.271180000000001</v>
      </c>
      <c r="X3525">
        <v>-75.275229999999993</v>
      </c>
      <c r="Y3525" t="s">
        <v>612</v>
      </c>
      <c r="Z3525" t="s">
        <v>612</v>
      </c>
      <c r="AA3525" t="s">
        <v>612</v>
      </c>
      <c r="AB3525" t="s">
        <v>612</v>
      </c>
      <c r="AC3525" t="s">
        <v>612</v>
      </c>
      <c r="AD3525" t="s">
        <v>612</v>
      </c>
      <c r="AE3525" t="s">
        <v>612</v>
      </c>
      <c r="AF3525" t="s">
        <v>612</v>
      </c>
      <c r="AG3525" t="s">
        <v>612</v>
      </c>
      <c r="AH3525" t="s">
        <v>612</v>
      </c>
      <c r="AI3525" t="s">
        <v>612</v>
      </c>
      <c r="AJ3525" t="s">
        <v>612</v>
      </c>
      <c r="AK3525" t="s">
        <v>612</v>
      </c>
      <c r="AL3525" t="s">
        <v>612</v>
      </c>
      <c r="AM3525" t="s">
        <v>612</v>
      </c>
      <c r="AN3525" t="s">
        <v>612</v>
      </c>
      <c r="AO3525" t="s">
        <v>612</v>
      </c>
      <c r="AP3525" t="s">
        <v>612</v>
      </c>
      <c r="AQ3525" t="s">
        <v>612</v>
      </c>
      <c r="AR3525" t="s">
        <v>612</v>
      </c>
      <c r="AS3525" t="s">
        <v>612</v>
      </c>
      <c r="AT3525" t="s">
        <v>613</v>
      </c>
      <c r="AU3525" t="s">
        <v>612</v>
      </c>
      <c r="AV3525" t="s">
        <v>614</v>
      </c>
      <c r="AW3525" t="s">
        <v>612</v>
      </c>
      <c r="AX3525">
        <v>6532050</v>
      </c>
      <c r="AY3525" t="s">
        <v>621</v>
      </c>
      <c r="AZ3525" t="s">
        <v>143</v>
      </c>
      <c r="BA3525" t="s">
        <v>470</v>
      </c>
      <c r="BB3525" t="s">
        <v>626</v>
      </c>
      <c r="BC3525">
        <v>40057</v>
      </c>
      <c r="BD3525">
        <v>0</v>
      </c>
      <c r="BE3525">
        <v>0</v>
      </c>
      <c r="BF3525">
        <v>0</v>
      </c>
      <c r="BG3525">
        <v>0</v>
      </c>
      <c r="BH3525">
        <v>0</v>
      </c>
      <c r="BI3525">
        <v>0</v>
      </c>
      <c r="BJ3525">
        <v>0</v>
      </c>
      <c r="BK3525">
        <v>0</v>
      </c>
      <c r="BL3525">
        <v>0</v>
      </c>
      <c r="BM3525">
        <v>0</v>
      </c>
      <c r="BN3525">
        <v>0</v>
      </c>
      <c r="BO3525">
        <v>0</v>
      </c>
      <c r="BP3525">
        <v>0</v>
      </c>
      <c r="BQ3525">
        <v>0</v>
      </c>
      <c r="BR3525">
        <v>0</v>
      </c>
      <c r="BS3525">
        <v>0</v>
      </c>
      <c r="BT3525">
        <v>6532050</v>
      </c>
      <c r="BU3525">
        <v>0</v>
      </c>
      <c r="BV3525">
        <v>0</v>
      </c>
      <c r="BW3525">
        <v>0</v>
      </c>
      <c r="BX3525">
        <v>0</v>
      </c>
      <c r="BY3525">
        <v>0</v>
      </c>
      <c r="BZ3525">
        <v>0</v>
      </c>
      <c r="CA3525">
        <v>0</v>
      </c>
      <c r="CB3525">
        <v>0</v>
      </c>
      <c r="CC3525">
        <v>0</v>
      </c>
      <c r="CD3525">
        <v>6532050</v>
      </c>
      <c r="CE3525">
        <v>6532050</v>
      </c>
      <c r="CF3525">
        <v>6532050</v>
      </c>
      <c r="CG3525">
        <v>0</v>
      </c>
      <c r="CH3525" t="s">
        <v>612</v>
      </c>
      <c r="CI3525" t="s">
        <v>616</v>
      </c>
      <c r="CJ3525" t="s">
        <v>617</v>
      </c>
      <c r="CK3525" t="s">
        <v>617</v>
      </c>
      <c r="CL3525" t="s">
        <v>617</v>
      </c>
      <c r="CM3525" t="s">
        <v>617</v>
      </c>
      <c r="CN3525">
        <v>0</v>
      </c>
    </row>
    <row r="3526" spans="1:92" x14ac:dyDescent="0.25">
      <c r="A3526" t="s">
        <v>17238</v>
      </c>
      <c r="B3526" t="s">
        <v>17238</v>
      </c>
      <c r="C3526">
        <v>65</v>
      </c>
      <c r="D3526" t="s">
        <v>597</v>
      </c>
      <c r="E3526">
        <v>67326</v>
      </c>
      <c r="F3526" t="s">
        <v>17194</v>
      </c>
      <c r="G3526" t="s">
        <v>17239</v>
      </c>
      <c r="H3526" t="s">
        <v>17240</v>
      </c>
      <c r="I3526" t="s">
        <v>630</v>
      </c>
      <c r="J3526">
        <v>3627</v>
      </c>
      <c r="K3526">
        <v>3017</v>
      </c>
      <c r="L3526" t="s">
        <v>17241</v>
      </c>
      <c r="M3526" t="s">
        <v>17242</v>
      </c>
      <c r="N3526" t="s">
        <v>10061</v>
      </c>
      <c r="O3526" t="s">
        <v>10062</v>
      </c>
      <c r="P3526" t="s">
        <v>10126</v>
      </c>
      <c r="Q3526" t="s">
        <v>10120</v>
      </c>
      <c r="R3526" t="s">
        <v>10127</v>
      </c>
      <c r="S3526" t="s">
        <v>10066</v>
      </c>
      <c r="T3526" t="s">
        <v>10067</v>
      </c>
      <c r="U3526" t="s">
        <v>4479</v>
      </c>
      <c r="V3526" t="s">
        <v>1577</v>
      </c>
      <c r="W3526">
        <v>45.274990000000003</v>
      </c>
      <c r="X3526">
        <v>-75.273949999999999</v>
      </c>
      <c r="Y3526" t="s">
        <v>612</v>
      </c>
      <c r="Z3526" t="s">
        <v>612</v>
      </c>
      <c r="AA3526" t="s">
        <v>612</v>
      </c>
      <c r="AB3526" t="s">
        <v>612</v>
      </c>
      <c r="AC3526" t="s">
        <v>612</v>
      </c>
      <c r="AD3526" t="s">
        <v>612</v>
      </c>
      <c r="AE3526" t="s">
        <v>612</v>
      </c>
      <c r="AF3526" t="s">
        <v>612</v>
      </c>
      <c r="AG3526" t="s">
        <v>612</v>
      </c>
      <c r="AH3526" t="s">
        <v>612</v>
      </c>
      <c r="AI3526" t="s">
        <v>612</v>
      </c>
      <c r="AJ3526" t="s">
        <v>612</v>
      </c>
      <c r="AK3526" t="s">
        <v>612</v>
      </c>
      <c r="AL3526" t="s">
        <v>612</v>
      </c>
      <c r="AM3526" t="s">
        <v>612</v>
      </c>
      <c r="AN3526" t="s">
        <v>612</v>
      </c>
      <c r="AO3526" t="s">
        <v>612</v>
      </c>
      <c r="AP3526" t="s">
        <v>612</v>
      </c>
      <c r="AQ3526">
        <v>346</v>
      </c>
      <c r="AR3526" t="s">
        <v>612</v>
      </c>
      <c r="AS3526" t="s">
        <v>612</v>
      </c>
      <c r="AT3526" t="s">
        <v>613</v>
      </c>
      <c r="AU3526" t="s">
        <v>612</v>
      </c>
      <c r="AV3526" t="s">
        <v>614</v>
      </c>
      <c r="AW3526" t="s">
        <v>612</v>
      </c>
      <c r="AX3526">
        <v>2052000</v>
      </c>
      <c r="AY3526" t="s">
        <v>621</v>
      </c>
      <c r="AZ3526" t="s">
        <v>143</v>
      </c>
      <c r="BA3526" t="s">
        <v>701</v>
      </c>
      <c r="BB3526" t="s">
        <v>803</v>
      </c>
      <c r="BC3526">
        <v>40787</v>
      </c>
      <c r="BD3526">
        <v>33128</v>
      </c>
      <c r="BE3526">
        <v>0</v>
      </c>
      <c r="BF3526">
        <v>0</v>
      </c>
      <c r="BG3526">
        <v>0</v>
      </c>
      <c r="BH3526">
        <v>0</v>
      </c>
      <c r="BI3526">
        <v>0</v>
      </c>
      <c r="BJ3526">
        <v>0</v>
      </c>
      <c r="BK3526">
        <v>0</v>
      </c>
      <c r="BL3526">
        <v>0</v>
      </c>
      <c r="BM3526">
        <v>0</v>
      </c>
      <c r="BN3526">
        <v>0</v>
      </c>
      <c r="BO3526">
        <v>0</v>
      </c>
      <c r="BP3526">
        <v>465881</v>
      </c>
      <c r="BQ3526">
        <v>0</v>
      </c>
      <c r="BR3526">
        <v>0</v>
      </c>
      <c r="BS3526">
        <v>499009</v>
      </c>
      <c r="BT3526">
        <v>1552991</v>
      </c>
      <c r="BU3526">
        <v>0</v>
      </c>
      <c r="BV3526">
        <v>0</v>
      </c>
      <c r="BW3526">
        <v>0</v>
      </c>
      <c r="BX3526">
        <v>0</v>
      </c>
      <c r="BY3526">
        <v>0</v>
      </c>
      <c r="BZ3526">
        <v>0</v>
      </c>
      <c r="CA3526">
        <v>0</v>
      </c>
      <c r="CB3526">
        <v>0</v>
      </c>
      <c r="CC3526">
        <v>0</v>
      </c>
      <c r="CD3526">
        <v>1552991</v>
      </c>
      <c r="CE3526">
        <v>2052000</v>
      </c>
      <c r="CF3526">
        <v>2052000</v>
      </c>
      <c r="CG3526">
        <v>0</v>
      </c>
      <c r="CH3526" t="s">
        <v>612</v>
      </c>
      <c r="CI3526" t="s">
        <v>616</v>
      </c>
      <c r="CJ3526" t="s">
        <v>617</v>
      </c>
      <c r="CK3526" t="s">
        <v>617</v>
      </c>
      <c r="CL3526" t="s">
        <v>617</v>
      </c>
      <c r="CM3526" t="s">
        <v>617</v>
      </c>
      <c r="CN3526">
        <v>0</v>
      </c>
    </row>
    <row r="3527" spans="1:92" x14ac:dyDescent="0.25">
      <c r="A3527" t="s">
        <v>17243</v>
      </c>
      <c r="B3527" t="s">
        <v>17243</v>
      </c>
      <c r="C3527">
        <v>65</v>
      </c>
      <c r="D3527" t="s">
        <v>597</v>
      </c>
      <c r="E3527">
        <v>67326</v>
      </c>
      <c r="F3527" t="s">
        <v>17194</v>
      </c>
      <c r="G3527" t="s">
        <v>17244</v>
      </c>
      <c r="H3527" t="s">
        <v>17245</v>
      </c>
      <c r="I3527" t="s">
        <v>667</v>
      </c>
      <c r="J3527">
        <v>11071</v>
      </c>
      <c r="K3527">
        <v>7215</v>
      </c>
      <c r="L3527" t="s">
        <v>17246</v>
      </c>
      <c r="M3527" t="s">
        <v>17247</v>
      </c>
      <c r="N3527" t="s">
        <v>10048</v>
      </c>
      <c r="O3527" t="s">
        <v>10234</v>
      </c>
      <c r="P3527" t="s">
        <v>10050</v>
      </c>
      <c r="Q3527" t="s">
        <v>10051</v>
      </c>
      <c r="R3527" t="s">
        <v>10052</v>
      </c>
      <c r="S3527" t="s">
        <v>10053</v>
      </c>
      <c r="T3527" t="s">
        <v>10054</v>
      </c>
      <c r="U3527" t="s">
        <v>4479</v>
      </c>
      <c r="V3527" t="s">
        <v>1577</v>
      </c>
      <c r="W3527">
        <v>45.023162499999998</v>
      </c>
      <c r="X3527">
        <v>-74.7132103</v>
      </c>
      <c r="Y3527" t="s">
        <v>612</v>
      </c>
      <c r="Z3527" t="s">
        <v>612</v>
      </c>
      <c r="AA3527" t="s">
        <v>612</v>
      </c>
      <c r="AB3527" t="s">
        <v>612</v>
      </c>
      <c r="AC3527" t="s">
        <v>612</v>
      </c>
      <c r="AD3527" t="s">
        <v>612</v>
      </c>
      <c r="AE3527" t="s">
        <v>612</v>
      </c>
      <c r="AF3527" t="s">
        <v>612</v>
      </c>
      <c r="AG3527" t="s">
        <v>612</v>
      </c>
      <c r="AH3527" t="s">
        <v>612</v>
      </c>
      <c r="AI3527" t="s">
        <v>612</v>
      </c>
      <c r="AJ3527" t="s">
        <v>612</v>
      </c>
      <c r="AK3527" t="s">
        <v>612</v>
      </c>
      <c r="AL3527" t="s">
        <v>612</v>
      </c>
      <c r="AM3527" t="s">
        <v>612</v>
      </c>
      <c r="AN3527" t="s">
        <v>612</v>
      </c>
      <c r="AO3527" t="s">
        <v>612</v>
      </c>
      <c r="AP3527" t="s">
        <v>612</v>
      </c>
      <c r="AQ3527" t="s">
        <v>612</v>
      </c>
      <c r="AR3527" t="s">
        <v>612</v>
      </c>
      <c r="AS3527" t="s">
        <v>612</v>
      </c>
      <c r="AT3527" t="s">
        <v>613</v>
      </c>
      <c r="AU3527" t="s">
        <v>612</v>
      </c>
      <c r="AV3527" t="s">
        <v>635</v>
      </c>
      <c r="AW3527">
        <v>39691</v>
      </c>
      <c r="AX3527">
        <v>537000</v>
      </c>
      <c r="AY3527" t="s">
        <v>621</v>
      </c>
      <c r="AZ3527" t="s">
        <v>143</v>
      </c>
      <c r="BA3527" t="s">
        <v>470</v>
      </c>
      <c r="BB3527" t="s">
        <v>636</v>
      </c>
      <c r="BC3527">
        <v>38961</v>
      </c>
      <c r="BD3527">
        <v>0</v>
      </c>
      <c r="BE3527">
        <v>0</v>
      </c>
      <c r="BF3527">
        <v>0</v>
      </c>
      <c r="BG3527">
        <v>0</v>
      </c>
      <c r="BH3527">
        <v>0</v>
      </c>
      <c r="BI3527">
        <v>0</v>
      </c>
      <c r="BJ3527">
        <v>0</v>
      </c>
      <c r="BK3527">
        <v>0</v>
      </c>
      <c r="BL3527">
        <v>0</v>
      </c>
      <c r="BM3527">
        <v>0</v>
      </c>
      <c r="BN3527">
        <v>0</v>
      </c>
      <c r="BO3527">
        <v>0</v>
      </c>
      <c r="BP3527">
        <v>0</v>
      </c>
      <c r="BQ3527">
        <v>0</v>
      </c>
      <c r="BR3527">
        <v>537000</v>
      </c>
      <c r="BS3527">
        <v>537000</v>
      </c>
      <c r="BT3527">
        <v>0</v>
      </c>
      <c r="BU3527">
        <v>0</v>
      </c>
      <c r="BV3527">
        <v>0</v>
      </c>
      <c r="BW3527">
        <v>0</v>
      </c>
      <c r="BX3527">
        <v>0</v>
      </c>
      <c r="BY3527">
        <v>0</v>
      </c>
      <c r="BZ3527">
        <v>0</v>
      </c>
      <c r="CA3527">
        <v>0</v>
      </c>
      <c r="CB3527">
        <v>0</v>
      </c>
      <c r="CC3527">
        <v>0</v>
      </c>
      <c r="CD3527">
        <v>0</v>
      </c>
      <c r="CE3527">
        <v>537000</v>
      </c>
      <c r="CF3527">
        <v>537000</v>
      </c>
      <c r="CG3527">
        <v>0</v>
      </c>
      <c r="CH3527" t="s">
        <v>612</v>
      </c>
      <c r="CI3527" t="s">
        <v>616</v>
      </c>
      <c r="CJ3527" t="s">
        <v>617</v>
      </c>
      <c r="CK3527" t="s">
        <v>617</v>
      </c>
      <c r="CL3527" t="s">
        <v>617</v>
      </c>
      <c r="CM3527" t="s">
        <v>617</v>
      </c>
      <c r="CN3527">
        <v>0</v>
      </c>
    </row>
    <row r="3528" spans="1:92" x14ac:dyDescent="0.25">
      <c r="A3528" t="s">
        <v>17248</v>
      </c>
      <c r="B3528" t="s">
        <v>17248</v>
      </c>
      <c r="C3528">
        <v>65</v>
      </c>
      <c r="D3528" t="s">
        <v>597</v>
      </c>
      <c r="E3528">
        <v>67326</v>
      </c>
      <c r="F3528" t="s">
        <v>17194</v>
      </c>
      <c r="G3528" t="s">
        <v>17249</v>
      </c>
      <c r="H3528" t="s">
        <v>17250</v>
      </c>
      <c r="I3528" t="s">
        <v>667</v>
      </c>
      <c r="J3528">
        <v>10725</v>
      </c>
      <c r="K3528">
        <v>11286</v>
      </c>
      <c r="L3528" t="s">
        <v>17251</v>
      </c>
      <c r="M3528" t="s">
        <v>17252</v>
      </c>
      <c r="N3528" t="s">
        <v>15093</v>
      </c>
      <c r="O3528" t="s">
        <v>15094</v>
      </c>
      <c r="P3528" t="s">
        <v>15095</v>
      </c>
      <c r="Q3528" t="s">
        <v>15096</v>
      </c>
      <c r="R3528" t="s">
        <v>15097</v>
      </c>
      <c r="S3528" t="s">
        <v>10053</v>
      </c>
      <c r="T3528" t="s">
        <v>10054</v>
      </c>
      <c r="U3528" t="s">
        <v>4479</v>
      </c>
      <c r="V3528" t="s">
        <v>1577</v>
      </c>
      <c r="W3528">
        <v>45.316099999999999</v>
      </c>
      <c r="X3528">
        <v>-74.634799999999998</v>
      </c>
      <c r="Y3528" t="s">
        <v>612</v>
      </c>
      <c r="Z3528" t="s">
        <v>612</v>
      </c>
      <c r="AA3528" t="s">
        <v>612</v>
      </c>
      <c r="AB3528" t="s">
        <v>612</v>
      </c>
      <c r="AC3528" t="s">
        <v>612</v>
      </c>
      <c r="AD3528" t="s">
        <v>612</v>
      </c>
      <c r="AE3528" t="s">
        <v>612</v>
      </c>
      <c r="AF3528" t="s">
        <v>612</v>
      </c>
      <c r="AG3528" t="s">
        <v>612</v>
      </c>
      <c r="AH3528" t="s">
        <v>612</v>
      </c>
      <c r="AI3528" t="s">
        <v>612</v>
      </c>
      <c r="AJ3528" t="s">
        <v>612</v>
      </c>
      <c r="AK3528" t="s">
        <v>612</v>
      </c>
      <c r="AL3528" t="s">
        <v>612</v>
      </c>
      <c r="AM3528" t="s">
        <v>612</v>
      </c>
      <c r="AN3528" t="s">
        <v>612</v>
      </c>
      <c r="AO3528" t="s">
        <v>612</v>
      </c>
      <c r="AP3528" t="s">
        <v>612</v>
      </c>
      <c r="AQ3528" t="s">
        <v>612</v>
      </c>
      <c r="AR3528" t="s">
        <v>612</v>
      </c>
      <c r="AS3528" t="s">
        <v>612</v>
      </c>
      <c r="AT3528" t="s">
        <v>613</v>
      </c>
      <c r="AU3528" t="s">
        <v>612</v>
      </c>
      <c r="AV3528" t="s">
        <v>635</v>
      </c>
      <c r="AW3528">
        <v>39691</v>
      </c>
      <c r="AX3528">
        <v>12492467</v>
      </c>
      <c r="AY3528" t="s">
        <v>621</v>
      </c>
      <c r="AZ3528" t="s">
        <v>143</v>
      </c>
      <c r="BA3528" t="s">
        <v>470</v>
      </c>
      <c r="BB3528" t="s">
        <v>645</v>
      </c>
      <c r="BC3528">
        <v>38231</v>
      </c>
      <c r="BD3528">
        <v>0</v>
      </c>
      <c r="BE3528">
        <v>0</v>
      </c>
      <c r="BF3528">
        <v>0</v>
      </c>
      <c r="BG3528">
        <v>0</v>
      </c>
      <c r="BH3528">
        <v>0</v>
      </c>
      <c r="BI3528">
        <v>0</v>
      </c>
      <c r="BJ3528">
        <v>0</v>
      </c>
      <c r="BK3528">
        <v>0</v>
      </c>
      <c r="BL3528">
        <v>0</v>
      </c>
      <c r="BM3528">
        <v>0</v>
      </c>
      <c r="BN3528">
        <v>0</v>
      </c>
      <c r="BO3528">
        <v>0</v>
      </c>
      <c r="BP3528">
        <v>0</v>
      </c>
      <c r="BQ3528">
        <v>0</v>
      </c>
      <c r="BR3528">
        <v>1297712</v>
      </c>
      <c r="BS3528">
        <v>1297712</v>
      </c>
      <c r="BT3528">
        <v>11194755</v>
      </c>
      <c r="BU3528">
        <v>0</v>
      </c>
      <c r="BV3528">
        <v>0</v>
      </c>
      <c r="BW3528">
        <v>0</v>
      </c>
      <c r="BX3528">
        <v>0</v>
      </c>
      <c r="BY3528">
        <v>0</v>
      </c>
      <c r="BZ3528">
        <v>0</v>
      </c>
      <c r="CA3528">
        <v>0</v>
      </c>
      <c r="CB3528">
        <v>0</v>
      </c>
      <c r="CC3528">
        <v>0</v>
      </c>
      <c r="CD3528">
        <v>11194755</v>
      </c>
      <c r="CE3528">
        <v>12492467</v>
      </c>
      <c r="CF3528">
        <v>12492467</v>
      </c>
      <c r="CG3528">
        <v>0</v>
      </c>
      <c r="CH3528" t="s">
        <v>612</v>
      </c>
      <c r="CI3528" t="s">
        <v>616</v>
      </c>
      <c r="CJ3528" t="s">
        <v>617</v>
      </c>
      <c r="CK3528" t="s">
        <v>617</v>
      </c>
      <c r="CL3528" t="s">
        <v>617</v>
      </c>
      <c r="CM3528" t="s">
        <v>617</v>
      </c>
      <c r="CN3528">
        <v>0</v>
      </c>
    </row>
    <row r="3529" spans="1:92" x14ac:dyDescent="0.25">
      <c r="A3529" t="s">
        <v>17253</v>
      </c>
      <c r="B3529" t="s">
        <v>17253</v>
      </c>
      <c r="C3529">
        <v>65</v>
      </c>
      <c r="D3529" t="s">
        <v>597</v>
      </c>
      <c r="E3529">
        <v>67326</v>
      </c>
      <c r="F3529" t="s">
        <v>17194</v>
      </c>
      <c r="G3529" t="s">
        <v>17254</v>
      </c>
      <c r="H3529" t="s">
        <v>17255</v>
      </c>
      <c r="I3529" t="s">
        <v>667</v>
      </c>
      <c r="J3529">
        <v>3390</v>
      </c>
      <c r="K3529">
        <v>7228</v>
      </c>
      <c r="L3529" t="s">
        <v>17256</v>
      </c>
      <c r="M3529" t="s">
        <v>17257</v>
      </c>
      <c r="N3529" t="s">
        <v>10216</v>
      </c>
      <c r="O3529" t="s">
        <v>17258</v>
      </c>
      <c r="P3529" t="s">
        <v>10218</v>
      </c>
      <c r="Q3529" t="s">
        <v>10219</v>
      </c>
      <c r="R3529" t="s">
        <v>10220</v>
      </c>
      <c r="S3529" t="s">
        <v>10066</v>
      </c>
      <c r="T3529" t="s">
        <v>10067</v>
      </c>
      <c r="U3529" t="s">
        <v>4479</v>
      </c>
      <c r="V3529" t="s">
        <v>1577</v>
      </c>
      <c r="W3529">
        <v>45.549849999999999</v>
      </c>
      <c r="X3529">
        <v>-75.286500000000004</v>
      </c>
      <c r="Y3529" t="s">
        <v>612</v>
      </c>
      <c r="Z3529" t="s">
        <v>612</v>
      </c>
      <c r="AA3529" t="s">
        <v>612</v>
      </c>
      <c r="AB3529" t="s">
        <v>612</v>
      </c>
      <c r="AC3529" t="s">
        <v>612</v>
      </c>
      <c r="AD3529" t="s">
        <v>612</v>
      </c>
      <c r="AE3529" t="s">
        <v>612</v>
      </c>
      <c r="AF3529" t="s">
        <v>612</v>
      </c>
      <c r="AG3529" t="s">
        <v>612</v>
      </c>
      <c r="AH3529" t="s">
        <v>612</v>
      </c>
      <c r="AI3529" t="s">
        <v>612</v>
      </c>
      <c r="AJ3529" t="s">
        <v>612</v>
      </c>
      <c r="AK3529" t="s">
        <v>612</v>
      </c>
      <c r="AL3529" t="s">
        <v>612</v>
      </c>
      <c r="AM3529" t="s">
        <v>612</v>
      </c>
      <c r="AN3529" t="s">
        <v>612</v>
      </c>
      <c r="AO3529" t="s">
        <v>612</v>
      </c>
      <c r="AP3529" t="s">
        <v>612</v>
      </c>
      <c r="AQ3529" t="s">
        <v>612</v>
      </c>
      <c r="AR3529" t="s">
        <v>612</v>
      </c>
      <c r="AS3529" t="s">
        <v>612</v>
      </c>
      <c r="AT3529" t="s">
        <v>613</v>
      </c>
      <c r="AU3529" t="s">
        <v>612</v>
      </c>
      <c r="AV3529" t="s">
        <v>614</v>
      </c>
      <c r="AW3529" t="s">
        <v>612</v>
      </c>
      <c r="AX3529">
        <v>4704321</v>
      </c>
      <c r="AY3529" t="s">
        <v>621</v>
      </c>
      <c r="AZ3529" t="s">
        <v>140</v>
      </c>
      <c r="BA3529" t="s">
        <v>470</v>
      </c>
      <c r="BB3529" t="s">
        <v>626</v>
      </c>
      <c r="BC3529">
        <v>40057</v>
      </c>
      <c r="BD3529">
        <v>0</v>
      </c>
      <c r="BE3529">
        <v>0</v>
      </c>
      <c r="BF3529">
        <v>0</v>
      </c>
      <c r="BG3529">
        <v>0</v>
      </c>
      <c r="BH3529">
        <v>0</v>
      </c>
      <c r="BI3529">
        <v>0</v>
      </c>
      <c r="BJ3529">
        <v>0</v>
      </c>
      <c r="BK3529">
        <v>0</v>
      </c>
      <c r="BL3529">
        <v>0</v>
      </c>
      <c r="BM3529">
        <v>0</v>
      </c>
      <c r="BN3529">
        <v>0</v>
      </c>
      <c r="BO3529">
        <v>0</v>
      </c>
      <c r="BP3529">
        <v>0</v>
      </c>
      <c r="BQ3529">
        <v>0</v>
      </c>
      <c r="BR3529">
        <v>711632</v>
      </c>
      <c r="BS3529">
        <v>711632</v>
      </c>
      <c r="BT3529">
        <v>3992689</v>
      </c>
      <c r="BU3529">
        <v>0</v>
      </c>
      <c r="BV3529">
        <v>0</v>
      </c>
      <c r="BW3529">
        <v>0</v>
      </c>
      <c r="BX3529">
        <v>0</v>
      </c>
      <c r="BY3529">
        <v>0</v>
      </c>
      <c r="BZ3529">
        <v>0</v>
      </c>
      <c r="CA3529">
        <v>0</v>
      </c>
      <c r="CB3529">
        <v>0</v>
      </c>
      <c r="CC3529">
        <v>0</v>
      </c>
      <c r="CD3529">
        <v>3992689</v>
      </c>
      <c r="CE3529">
        <v>4704321</v>
      </c>
      <c r="CF3529">
        <v>4704321</v>
      </c>
      <c r="CG3529">
        <v>0</v>
      </c>
      <c r="CH3529" t="s">
        <v>612</v>
      </c>
      <c r="CI3529" t="s">
        <v>616</v>
      </c>
      <c r="CJ3529" t="s">
        <v>617</v>
      </c>
      <c r="CK3529" t="s">
        <v>617</v>
      </c>
      <c r="CL3529" t="s">
        <v>617</v>
      </c>
      <c r="CM3529" t="s">
        <v>617</v>
      </c>
      <c r="CN3529">
        <v>0</v>
      </c>
    </row>
    <row r="3530" spans="1:92" x14ac:dyDescent="0.25">
      <c r="A3530" t="s">
        <v>17259</v>
      </c>
      <c r="B3530" t="s">
        <v>17259</v>
      </c>
      <c r="C3530">
        <v>65</v>
      </c>
      <c r="D3530" t="s">
        <v>597</v>
      </c>
      <c r="E3530">
        <v>67326</v>
      </c>
      <c r="F3530" t="s">
        <v>17194</v>
      </c>
      <c r="G3530" t="s">
        <v>17254</v>
      </c>
      <c r="H3530" t="s">
        <v>17255</v>
      </c>
      <c r="I3530" t="s">
        <v>667</v>
      </c>
      <c r="J3530">
        <v>3390</v>
      </c>
      <c r="K3530">
        <v>7228</v>
      </c>
      <c r="L3530" t="s">
        <v>17256</v>
      </c>
      <c r="M3530" t="s">
        <v>17257</v>
      </c>
      <c r="N3530" t="s">
        <v>10216</v>
      </c>
      <c r="O3530" t="s">
        <v>17258</v>
      </c>
      <c r="P3530" t="s">
        <v>10218</v>
      </c>
      <c r="Q3530" t="s">
        <v>10219</v>
      </c>
      <c r="R3530" t="s">
        <v>10220</v>
      </c>
      <c r="S3530" t="s">
        <v>10066</v>
      </c>
      <c r="T3530" t="s">
        <v>10067</v>
      </c>
      <c r="U3530" t="s">
        <v>4479</v>
      </c>
      <c r="V3530" t="s">
        <v>1577</v>
      </c>
      <c r="W3530">
        <v>45.549849999999999</v>
      </c>
      <c r="X3530">
        <v>-75.286500000000004</v>
      </c>
      <c r="Y3530" t="s">
        <v>612</v>
      </c>
      <c r="Z3530" t="s">
        <v>612</v>
      </c>
      <c r="AA3530" t="s">
        <v>612</v>
      </c>
      <c r="AB3530" t="s">
        <v>612</v>
      </c>
      <c r="AC3530" t="s">
        <v>612</v>
      </c>
      <c r="AD3530" t="s">
        <v>612</v>
      </c>
      <c r="AE3530" t="s">
        <v>612</v>
      </c>
      <c r="AF3530" t="s">
        <v>612</v>
      </c>
      <c r="AG3530" t="s">
        <v>612</v>
      </c>
      <c r="AH3530" t="s">
        <v>612</v>
      </c>
      <c r="AI3530" t="s">
        <v>612</v>
      </c>
      <c r="AJ3530" t="s">
        <v>612</v>
      </c>
      <c r="AK3530" t="s">
        <v>612</v>
      </c>
      <c r="AL3530" t="s">
        <v>612</v>
      </c>
      <c r="AM3530" t="s">
        <v>612</v>
      </c>
      <c r="AN3530" t="s">
        <v>612</v>
      </c>
      <c r="AO3530" t="s">
        <v>612</v>
      </c>
      <c r="AP3530" t="s">
        <v>612</v>
      </c>
      <c r="AQ3530" t="s">
        <v>612</v>
      </c>
      <c r="AR3530" t="s">
        <v>612</v>
      </c>
      <c r="AS3530" t="s">
        <v>612</v>
      </c>
      <c r="AT3530" t="s">
        <v>613</v>
      </c>
      <c r="AU3530" t="s">
        <v>612</v>
      </c>
      <c r="AV3530" t="s">
        <v>614</v>
      </c>
      <c r="AW3530" t="s">
        <v>612</v>
      </c>
      <c r="AX3530">
        <v>4100000</v>
      </c>
      <c r="AY3530" t="s">
        <v>621</v>
      </c>
      <c r="AZ3530" t="s">
        <v>140</v>
      </c>
      <c r="BA3530" t="s">
        <v>470</v>
      </c>
      <c r="BB3530" t="s">
        <v>803</v>
      </c>
      <c r="BC3530">
        <v>40787</v>
      </c>
      <c r="BD3530">
        <v>0</v>
      </c>
      <c r="BE3530">
        <v>0</v>
      </c>
      <c r="BF3530">
        <v>0</v>
      </c>
      <c r="BG3530">
        <v>0</v>
      </c>
      <c r="BH3530">
        <v>0</v>
      </c>
      <c r="BI3530">
        <v>0</v>
      </c>
      <c r="BJ3530">
        <v>0</v>
      </c>
      <c r="BK3530">
        <v>0</v>
      </c>
      <c r="BL3530">
        <v>0</v>
      </c>
      <c r="BM3530">
        <v>0</v>
      </c>
      <c r="BN3530">
        <v>0</v>
      </c>
      <c r="BO3530">
        <v>0</v>
      </c>
      <c r="BP3530">
        <v>0</v>
      </c>
      <c r="BQ3530">
        <v>0</v>
      </c>
      <c r="BR3530">
        <v>0</v>
      </c>
      <c r="BS3530">
        <v>0</v>
      </c>
      <c r="BT3530">
        <v>4100000</v>
      </c>
      <c r="BU3530">
        <v>0</v>
      </c>
      <c r="BV3530">
        <v>0</v>
      </c>
      <c r="BW3530">
        <v>0</v>
      </c>
      <c r="BX3530">
        <v>0</v>
      </c>
      <c r="BY3530">
        <v>0</v>
      </c>
      <c r="BZ3530">
        <v>0</v>
      </c>
      <c r="CA3530">
        <v>0</v>
      </c>
      <c r="CB3530">
        <v>0</v>
      </c>
      <c r="CC3530">
        <v>0</v>
      </c>
      <c r="CD3530">
        <v>4100000</v>
      </c>
      <c r="CE3530">
        <v>4100000</v>
      </c>
      <c r="CF3530">
        <v>4100000</v>
      </c>
      <c r="CG3530">
        <v>0</v>
      </c>
      <c r="CH3530" t="s">
        <v>612</v>
      </c>
      <c r="CI3530" t="s">
        <v>616</v>
      </c>
      <c r="CJ3530" t="s">
        <v>617</v>
      </c>
      <c r="CK3530" t="s">
        <v>617</v>
      </c>
      <c r="CL3530" t="s">
        <v>617</v>
      </c>
      <c r="CM3530" t="s">
        <v>617</v>
      </c>
      <c r="CN3530">
        <v>0</v>
      </c>
    </row>
    <row r="3531" spans="1:92" x14ac:dyDescent="0.25">
      <c r="A3531" t="s">
        <v>17260</v>
      </c>
      <c r="B3531" t="s">
        <v>17260</v>
      </c>
      <c r="C3531">
        <v>65</v>
      </c>
      <c r="D3531" t="s">
        <v>597</v>
      </c>
      <c r="E3531">
        <v>67326</v>
      </c>
      <c r="F3531" t="s">
        <v>17194</v>
      </c>
      <c r="G3531" t="s">
        <v>17261</v>
      </c>
      <c r="H3531" t="s">
        <v>17262</v>
      </c>
      <c r="I3531" t="s">
        <v>667</v>
      </c>
      <c r="J3531">
        <v>10958</v>
      </c>
      <c r="K3531">
        <v>7228</v>
      </c>
      <c r="L3531" t="s">
        <v>17256</v>
      </c>
      <c r="M3531" t="s">
        <v>17257</v>
      </c>
      <c r="N3531" t="s">
        <v>10216</v>
      </c>
      <c r="O3531" t="s">
        <v>17258</v>
      </c>
      <c r="P3531" t="s">
        <v>10218</v>
      </c>
      <c r="Q3531" t="s">
        <v>10219</v>
      </c>
      <c r="R3531" t="s">
        <v>10220</v>
      </c>
      <c r="S3531" t="s">
        <v>10066</v>
      </c>
      <c r="T3531" t="s">
        <v>10067</v>
      </c>
      <c r="U3531" t="s">
        <v>4479</v>
      </c>
      <c r="V3531" t="s">
        <v>1577</v>
      </c>
      <c r="W3531">
        <v>45.548969999999997</v>
      </c>
      <c r="X3531">
        <v>-75.286330000000007</v>
      </c>
      <c r="Y3531" t="s">
        <v>612</v>
      </c>
      <c r="Z3531" t="s">
        <v>612</v>
      </c>
      <c r="AA3531" t="s">
        <v>612</v>
      </c>
      <c r="AB3531" t="s">
        <v>612</v>
      </c>
      <c r="AC3531" t="s">
        <v>612</v>
      </c>
      <c r="AD3531" t="s">
        <v>612</v>
      </c>
      <c r="AE3531" t="s">
        <v>612</v>
      </c>
      <c r="AF3531" t="s">
        <v>612</v>
      </c>
      <c r="AG3531" t="s">
        <v>612</v>
      </c>
      <c r="AH3531" t="s">
        <v>612</v>
      </c>
      <c r="AI3531" t="s">
        <v>612</v>
      </c>
      <c r="AJ3531" t="s">
        <v>612</v>
      </c>
      <c r="AK3531" t="s">
        <v>612</v>
      </c>
      <c r="AL3531" t="s">
        <v>612</v>
      </c>
      <c r="AM3531" t="s">
        <v>612</v>
      </c>
      <c r="AN3531" t="s">
        <v>612</v>
      </c>
      <c r="AO3531" t="s">
        <v>612</v>
      </c>
      <c r="AP3531" t="s">
        <v>612</v>
      </c>
      <c r="AQ3531" t="s">
        <v>612</v>
      </c>
      <c r="AR3531" t="s">
        <v>612</v>
      </c>
      <c r="AS3531" t="s">
        <v>612</v>
      </c>
      <c r="AT3531" t="s">
        <v>613</v>
      </c>
      <c r="AU3531" t="s">
        <v>612</v>
      </c>
      <c r="AV3531" t="s">
        <v>635</v>
      </c>
      <c r="AW3531">
        <v>39691</v>
      </c>
      <c r="AX3531">
        <v>3903125</v>
      </c>
      <c r="AY3531" t="s">
        <v>621</v>
      </c>
      <c r="AZ3531" t="s">
        <v>140</v>
      </c>
      <c r="BA3531" t="s">
        <v>470</v>
      </c>
      <c r="BB3531" t="s">
        <v>824</v>
      </c>
      <c r="BC3531">
        <v>39326</v>
      </c>
      <c r="BD3531">
        <v>0</v>
      </c>
      <c r="BE3531">
        <v>0</v>
      </c>
      <c r="BF3531">
        <v>0</v>
      </c>
      <c r="BG3531">
        <v>0</v>
      </c>
      <c r="BH3531">
        <v>0</v>
      </c>
      <c r="BI3531">
        <v>0</v>
      </c>
      <c r="BJ3531">
        <v>0</v>
      </c>
      <c r="BK3531">
        <v>0</v>
      </c>
      <c r="BL3531">
        <v>0</v>
      </c>
      <c r="BM3531">
        <v>0</v>
      </c>
      <c r="BN3531">
        <v>0</v>
      </c>
      <c r="BO3531">
        <v>0</v>
      </c>
      <c r="BP3531">
        <v>0</v>
      </c>
      <c r="BQ3531">
        <v>0</v>
      </c>
      <c r="BR3531">
        <v>0</v>
      </c>
      <c r="BS3531">
        <v>0</v>
      </c>
      <c r="BT3531">
        <v>3903125</v>
      </c>
      <c r="BU3531">
        <v>0</v>
      </c>
      <c r="BV3531">
        <v>0</v>
      </c>
      <c r="BW3531">
        <v>0</v>
      </c>
      <c r="BX3531">
        <v>0</v>
      </c>
      <c r="BY3531">
        <v>0</v>
      </c>
      <c r="BZ3531">
        <v>0</v>
      </c>
      <c r="CA3531">
        <v>0</v>
      </c>
      <c r="CB3531">
        <v>0</v>
      </c>
      <c r="CC3531">
        <v>0</v>
      </c>
      <c r="CD3531">
        <v>3903125</v>
      </c>
      <c r="CE3531">
        <v>3903125</v>
      </c>
      <c r="CF3531">
        <v>3903125</v>
      </c>
      <c r="CG3531">
        <v>0</v>
      </c>
      <c r="CH3531" t="s">
        <v>612</v>
      </c>
      <c r="CI3531" t="s">
        <v>616</v>
      </c>
      <c r="CJ3531" t="s">
        <v>617</v>
      </c>
      <c r="CK3531" t="s">
        <v>617</v>
      </c>
      <c r="CL3531" t="s">
        <v>617</v>
      </c>
      <c r="CM3531" t="s">
        <v>617</v>
      </c>
      <c r="CN3531">
        <v>0</v>
      </c>
    </row>
    <row r="3532" spans="1:92" x14ac:dyDescent="0.25">
      <c r="A3532" t="s">
        <v>17263</v>
      </c>
      <c r="B3532" t="s">
        <v>17263</v>
      </c>
      <c r="C3532">
        <v>65</v>
      </c>
      <c r="D3532" t="s">
        <v>597</v>
      </c>
      <c r="E3532">
        <v>67326</v>
      </c>
      <c r="F3532" t="s">
        <v>17194</v>
      </c>
      <c r="G3532" t="s">
        <v>17264</v>
      </c>
      <c r="H3532" t="s">
        <v>17265</v>
      </c>
      <c r="I3532" t="s">
        <v>630</v>
      </c>
      <c r="J3532">
        <v>4550</v>
      </c>
      <c r="K3532">
        <v>8069</v>
      </c>
      <c r="L3532" t="s">
        <v>17266</v>
      </c>
      <c r="M3532" t="s">
        <v>17267</v>
      </c>
      <c r="N3532" t="s">
        <v>10048</v>
      </c>
      <c r="O3532" t="s">
        <v>17268</v>
      </c>
      <c r="P3532" t="s">
        <v>10050</v>
      </c>
      <c r="Q3532" t="s">
        <v>10051</v>
      </c>
      <c r="R3532" t="s">
        <v>10052</v>
      </c>
      <c r="S3532" t="s">
        <v>10053</v>
      </c>
      <c r="T3532" t="s">
        <v>10054</v>
      </c>
      <c r="U3532" t="s">
        <v>4479</v>
      </c>
      <c r="V3532" t="s">
        <v>1577</v>
      </c>
      <c r="W3532">
        <v>45.036189999999998</v>
      </c>
      <c r="X3532">
        <v>-74.69659</v>
      </c>
      <c r="Y3532" t="s">
        <v>612</v>
      </c>
      <c r="Z3532" t="s">
        <v>612</v>
      </c>
      <c r="AA3532" t="s">
        <v>612</v>
      </c>
      <c r="AB3532" t="s">
        <v>612</v>
      </c>
      <c r="AC3532" t="s">
        <v>612</v>
      </c>
      <c r="AD3532" t="s">
        <v>612</v>
      </c>
      <c r="AE3532" t="s">
        <v>612</v>
      </c>
      <c r="AF3532" t="s">
        <v>612</v>
      </c>
      <c r="AG3532" t="s">
        <v>612</v>
      </c>
      <c r="AH3532" t="s">
        <v>612</v>
      </c>
      <c r="AI3532" t="s">
        <v>612</v>
      </c>
      <c r="AJ3532" t="s">
        <v>612</v>
      </c>
      <c r="AK3532" t="s">
        <v>612</v>
      </c>
      <c r="AL3532" t="s">
        <v>612</v>
      </c>
      <c r="AM3532" t="s">
        <v>612</v>
      </c>
      <c r="AN3532" t="s">
        <v>612</v>
      </c>
      <c r="AO3532" t="s">
        <v>612</v>
      </c>
      <c r="AP3532" t="s">
        <v>612</v>
      </c>
      <c r="AQ3532" t="s">
        <v>612</v>
      </c>
      <c r="AR3532" t="s">
        <v>612</v>
      </c>
      <c r="AS3532" t="s">
        <v>612</v>
      </c>
      <c r="AT3532" t="s">
        <v>613</v>
      </c>
      <c r="AU3532" t="s">
        <v>612</v>
      </c>
      <c r="AV3532" t="s">
        <v>635</v>
      </c>
      <c r="AW3532">
        <v>39691</v>
      </c>
      <c r="AX3532">
        <v>1493751</v>
      </c>
      <c r="AY3532" t="s">
        <v>621</v>
      </c>
      <c r="AZ3532" t="s">
        <v>140</v>
      </c>
      <c r="BA3532" t="s">
        <v>470</v>
      </c>
      <c r="BB3532" t="s">
        <v>636</v>
      </c>
      <c r="BC3532">
        <v>38961</v>
      </c>
      <c r="BD3532">
        <v>0</v>
      </c>
      <c r="BE3532">
        <v>0</v>
      </c>
      <c r="BF3532">
        <v>0</v>
      </c>
      <c r="BG3532">
        <v>0</v>
      </c>
      <c r="BH3532">
        <v>0</v>
      </c>
      <c r="BI3532">
        <v>0</v>
      </c>
      <c r="BJ3532">
        <v>0</v>
      </c>
      <c r="BK3532">
        <v>0</v>
      </c>
      <c r="BL3532">
        <v>0</v>
      </c>
      <c r="BM3532">
        <v>0</v>
      </c>
      <c r="BN3532">
        <v>0</v>
      </c>
      <c r="BO3532">
        <v>0</v>
      </c>
      <c r="BP3532">
        <v>0</v>
      </c>
      <c r="BQ3532">
        <v>0</v>
      </c>
      <c r="BR3532">
        <v>1493751</v>
      </c>
      <c r="BS3532">
        <v>1493751</v>
      </c>
      <c r="BT3532">
        <v>0</v>
      </c>
      <c r="BU3532">
        <v>0</v>
      </c>
      <c r="BV3532">
        <v>0</v>
      </c>
      <c r="BW3532">
        <v>0</v>
      </c>
      <c r="BX3532">
        <v>0</v>
      </c>
      <c r="BY3532">
        <v>0</v>
      </c>
      <c r="BZ3532">
        <v>0</v>
      </c>
      <c r="CA3532">
        <v>0</v>
      </c>
      <c r="CB3532">
        <v>0</v>
      </c>
      <c r="CC3532">
        <v>0</v>
      </c>
      <c r="CD3532">
        <v>0</v>
      </c>
      <c r="CE3532">
        <v>1493751</v>
      </c>
      <c r="CF3532">
        <v>1493751</v>
      </c>
      <c r="CG3532">
        <v>0</v>
      </c>
      <c r="CH3532" t="s">
        <v>612</v>
      </c>
      <c r="CI3532" t="s">
        <v>616</v>
      </c>
      <c r="CJ3532" t="s">
        <v>617</v>
      </c>
      <c r="CK3532" t="s">
        <v>617</v>
      </c>
      <c r="CL3532" t="s">
        <v>617</v>
      </c>
      <c r="CM3532" t="s">
        <v>617</v>
      </c>
      <c r="CN3532">
        <v>0</v>
      </c>
    </row>
    <row r="3533" spans="1:92" x14ac:dyDescent="0.25">
      <c r="A3533" t="s">
        <v>17269</v>
      </c>
      <c r="B3533" t="s">
        <v>17269</v>
      </c>
      <c r="C3533">
        <v>65</v>
      </c>
      <c r="D3533" t="s">
        <v>597</v>
      </c>
      <c r="E3533">
        <v>67326</v>
      </c>
      <c r="F3533" t="s">
        <v>17194</v>
      </c>
      <c r="G3533" t="s">
        <v>17270</v>
      </c>
      <c r="H3533" t="s">
        <v>17271</v>
      </c>
      <c r="I3533" t="s">
        <v>630</v>
      </c>
      <c r="J3533">
        <v>6207</v>
      </c>
      <c r="K3533">
        <v>8614</v>
      </c>
      <c r="L3533" t="s">
        <v>17272</v>
      </c>
      <c r="M3533" t="s">
        <v>17273</v>
      </c>
      <c r="N3533" t="s">
        <v>17274</v>
      </c>
      <c r="O3533" t="s">
        <v>17275</v>
      </c>
      <c r="P3533" t="s">
        <v>10218</v>
      </c>
      <c r="Q3533" t="s">
        <v>10219</v>
      </c>
      <c r="R3533" t="s">
        <v>10220</v>
      </c>
      <c r="S3533" t="s">
        <v>10066</v>
      </c>
      <c r="T3533" t="s">
        <v>10067</v>
      </c>
      <c r="U3533" t="s">
        <v>4479</v>
      </c>
      <c r="V3533" t="s">
        <v>1577</v>
      </c>
      <c r="W3533">
        <v>45.509160000000001</v>
      </c>
      <c r="X3533">
        <v>-75.218559999999997</v>
      </c>
      <c r="Y3533" t="s">
        <v>612</v>
      </c>
      <c r="Z3533" t="s">
        <v>612</v>
      </c>
      <c r="AA3533" t="s">
        <v>612</v>
      </c>
      <c r="AB3533" t="s">
        <v>612</v>
      </c>
      <c r="AC3533" t="s">
        <v>612</v>
      </c>
      <c r="AD3533" t="s">
        <v>612</v>
      </c>
      <c r="AE3533" t="s">
        <v>612</v>
      </c>
      <c r="AF3533" t="s">
        <v>612</v>
      </c>
      <c r="AG3533" t="s">
        <v>612</v>
      </c>
      <c r="AH3533" t="s">
        <v>612</v>
      </c>
      <c r="AI3533" t="s">
        <v>612</v>
      </c>
      <c r="AJ3533" t="s">
        <v>612</v>
      </c>
      <c r="AK3533" t="s">
        <v>612</v>
      </c>
      <c r="AL3533" t="s">
        <v>612</v>
      </c>
      <c r="AM3533" t="s">
        <v>612</v>
      </c>
      <c r="AN3533" t="s">
        <v>612</v>
      </c>
      <c r="AO3533" t="s">
        <v>612</v>
      </c>
      <c r="AP3533" t="s">
        <v>612</v>
      </c>
      <c r="AQ3533" t="s">
        <v>612</v>
      </c>
      <c r="AR3533" t="s">
        <v>612</v>
      </c>
      <c r="AS3533" t="s">
        <v>612</v>
      </c>
      <c r="AT3533" t="s">
        <v>613</v>
      </c>
      <c r="AU3533" t="s">
        <v>612</v>
      </c>
      <c r="AV3533" t="s">
        <v>635</v>
      </c>
      <c r="AW3533">
        <v>39691</v>
      </c>
      <c r="AX3533">
        <v>231335</v>
      </c>
      <c r="AY3533" t="s">
        <v>621</v>
      </c>
      <c r="AZ3533" t="s">
        <v>140</v>
      </c>
      <c r="BA3533" t="s">
        <v>470</v>
      </c>
      <c r="BB3533" t="s">
        <v>636</v>
      </c>
      <c r="BC3533">
        <v>38961</v>
      </c>
      <c r="BD3533">
        <v>0</v>
      </c>
      <c r="BE3533">
        <v>0</v>
      </c>
      <c r="BF3533">
        <v>0</v>
      </c>
      <c r="BG3533">
        <v>0</v>
      </c>
      <c r="BH3533">
        <v>0</v>
      </c>
      <c r="BI3533">
        <v>0</v>
      </c>
      <c r="BJ3533">
        <v>0</v>
      </c>
      <c r="BK3533">
        <v>0</v>
      </c>
      <c r="BL3533">
        <v>0</v>
      </c>
      <c r="BM3533">
        <v>0</v>
      </c>
      <c r="BN3533">
        <v>0</v>
      </c>
      <c r="BO3533">
        <v>0</v>
      </c>
      <c r="BP3533">
        <v>0</v>
      </c>
      <c r="BQ3533">
        <v>0</v>
      </c>
      <c r="BR3533">
        <v>231335</v>
      </c>
      <c r="BS3533">
        <v>231335</v>
      </c>
      <c r="BT3533">
        <v>0</v>
      </c>
      <c r="BU3533">
        <v>0</v>
      </c>
      <c r="BV3533">
        <v>0</v>
      </c>
      <c r="BW3533">
        <v>0</v>
      </c>
      <c r="BX3533">
        <v>0</v>
      </c>
      <c r="BY3533">
        <v>0</v>
      </c>
      <c r="BZ3533">
        <v>0</v>
      </c>
      <c r="CA3533">
        <v>0</v>
      </c>
      <c r="CB3533">
        <v>0</v>
      </c>
      <c r="CC3533">
        <v>0</v>
      </c>
      <c r="CD3533">
        <v>0</v>
      </c>
      <c r="CE3533">
        <v>231335</v>
      </c>
      <c r="CF3533">
        <v>231335</v>
      </c>
      <c r="CG3533">
        <v>0</v>
      </c>
      <c r="CH3533" t="s">
        <v>612</v>
      </c>
      <c r="CI3533" t="s">
        <v>616</v>
      </c>
      <c r="CJ3533" t="s">
        <v>617</v>
      </c>
      <c r="CK3533" t="s">
        <v>617</v>
      </c>
      <c r="CL3533" t="s">
        <v>617</v>
      </c>
      <c r="CM3533" t="s">
        <v>617</v>
      </c>
      <c r="CN3533">
        <v>0</v>
      </c>
    </row>
    <row r="3534" spans="1:92" x14ac:dyDescent="0.25">
      <c r="A3534" t="s">
        <v>17276</v>
      </c>
      <c r="B3534" t="s">
        <v>17276</v>
      </c>
      <c r="C3534">
        <v>65</v>
      </c>
      <c r="D3534" t="s">
        <v>597</v>
      </c>
      <c r="E3534">
        <v>67326</v>
      </c>
      <c r="F3534" t="s">
        <v>17194</v>
      </c>
      <c r="G3534" t="s">
        <v>17277</v>
      </c>
      <c r="H3534" t="s">
        <v>17278</v>
      </c>
      <c r="I3534" t="s">
        <v>630</v>
      </c>
      <c r="J3534">
        <v>3150</v>
      </c>
      <c r="K3534">
        <v>7072</v>
      </c>
      <c r="L3534" t="s">
        <v>17279</v>
      </c>
      <c r="M3534" t="s">
        <v>17280</v>
      </c>
      <c r="N3534" t="s">
        <v>17281</v>
      </c>
      <c r="O3534" t="s">
        <v>17282</v>
      </c>
      <c r="P3534" t="s">
        <v>15075</v>
      </c>
      <c r="Q3534" t="s">
        <v>15076</v>
      </c>
      <c r="R3534" t="s">
        <v>15077</v>
      </c>
      <c r="S3534" t="s">
        <v>10053</v>
      </c>
      <c r="T3534" t="s">
        <v>10054</v>
      </c>
      <c r="U3534" t="s">
        <v>4479</v>
      </c>
      <c r="V3534" t="s">
        <v>1577</v>
      </c>
      <c r="W3534">
        <v>45.076573089999997</v>
      </c>
      <c r="X3534">
        <v>-74.779525019999994</v>
      </c>
      <c r="Y3534" t="s">
        <v>612</v>
      </c>
      <c r="Z3534" t="s">
        <v>612</v>
      </c>
      <c r="AA3534" t="s">
        <v>612</v>
      </c>
      <c r="AB3534" t="s">
        <v>612</v>
      </c>
      <c r="AC3534" t="s">
        <v>612</v>
      </c>
      <c r="AD3534" t="s">
        <v>612</v>
      </c>
      <c r="AE3534" t="s">
        <v>612</v>
      </c>
      <c r="AF3534" t="s">
        <v>612</v>
      </c>
      <c r="AG3534" t="s">
        <v>612</v>
      </c>
      <c r="AH3534" t="s">
        <v>612</v>
      </c>
      <c r="AI3534" t="s">
        <v>612</v>
      </c>
      <c r="AJ3534" t="s">
        <v>612</v>
      </c>
      <c r="AK3534" t="s">
        <v>612</v>
      </c>
      <c r="AL3534" t="s">
        <v>612</v>
      </c>
      <c r="AM3534" t="s">
        <v>612</v>
      </c>
      <c r="AN3534" t="s">
        <v>612</v>
      </c>
      <c r="AO3534" t="s">
        <v>612</v>
      </c>
      <c r="AP3534" t="s">
        <v>612</v>
      </c>
      <c r="AQ3534" t="s">
        <v>612</v>
      </c>
      <c r="AR3534" t="s">
        <v>612</v>
      </c>
      <c r="AS3534" t="s">
        <v>612</v>
      </c>
      <c r="AT3534" t="s">
        <v>613</v>
      </c>
      <c r="AU3534" t="s">
        <v>612</v>
      </c>
      <c r="AV3534" t="s">
        <v>635</v>
      </c>
      <c r="AW3534">
        <v>39691</v>
      </c>
      <c r="AX3534">
        <v>197242</v>
      </c>
      <c r="AY3534" t="s">
        <v>621</v>
      </c>
      <c r="AZ3534" t="s">
        <v>140</v>
      </c>
      <c r="BA3534" t="s">
        <v>470</v>
      </c>
      <c r="BB3534" t="s">
        <v>636</v>
      </c>
      <c r="BC3534">
        <v>38961</v>
      </c>
      <c r="BD3534">
        <v>0</v>
      </c>
      <c r="BE3534">
        <v>0</v>
      </c>
      <c r="BF3534">
        <v>0</v>
      </c>
      <c r="BG3534">
        <v>0</v>
      </c>
      <c r="BH3534">
        <v>0</v>
      </c>
      <c r="BI3534">
        <v>0</v>
      </c>
      <c r="BJ3534">
        <v>0</v>
      </c>
      <c r="BK3534">
        <v>0</v>
      </c>
      <c r="BL3534">
        <v>0</v>
      </c>
      <c r="BM3534">
        <v>0</v>
      </c>
      <c r="BN3534">
        <v>0</v>
      </c>
      <c r="BO3534">
        <v>0</v>
      </c>
      <c r="BP3534">
        <v>0</v>
      </c>
      <c r="BQ3534">
        <v>0</v>
      </c>
      <c r="BR3534">
        <v>197242</v>
      </c>
      <c r="BS3534">
        <v>197242</v>
      </c>
      <c r="BT3534">
        <v>0</v>
      </c>
      <c r="BU3534">
        <v>0</v>
      </c>
      <c r="BV3534">
        <v>0</v>
      </c>
      <c r="BW3534">
        <v>0</v>
      </c>
      <c r="BX3534">
        <v>0</v>
      </c>
      <c r="BY3534">
        <v>0</v>
      </c>
      <c r="BZ3534">
        <v>0</v>
      </c>
      <c r="CA3534">
        <v>0</v>
      </c>
      <c r="CB3534">
        <v>0</v>
      </c>
      <c r="CC3534">
        <v>0</v>
      </c>
      <c r="CD3534">
        <v>0</v>
      </c>
      <c r="CE3534">
        <v>197242</v>
      </c>
      <c r="CF3534">
        <v>197242</v>
      </c>
      <c r="CG3534">
        <v>0</v>
      </c>
      <c r="CH3534" t="s">
        <v>612</v>
      </c>
      <c r="CI3534" t="s">
        <v>616</v>
      </c>
      <c r="CJ3534" t="s">
        <v>617</v>
      </c>
      <c r="CK3534" t="s">
        <v>617</v>
      </c>
      <c r="CL3534" t="s">
        <v>617</v>
      </c>
      <c r="CM3534" t="s">
        <v>617</v>
      </c>
      <c r="CN3534">
        <v>0</v>
      </c>
    </row>
    <row r="3535" spans="1:92" x14ac:dyDescent="0.25">
      <c r="A3535" t="s">
        <v>17283</v>
      </c>
      <c r="B3535" t="s">
        <v>17283</v>
      </c>
      <c r="C3535">
        <v>65</v>
      </c>
      <c r="D3535" t="s">
        <v>597</v>
      </c>
      <c r="E3535">
        <v>67326</v>
      </c>
      <c r="F3535" t="s">
        <v>17194</v>
      </c>
      <c r="G3535" t="s">
        <v>17277</v>
      </c>
      <c r="H3535" t="s">
        <v>17278</v>
      </c>
      <c r="I3535" t="s">
        <v>630</v>
      </c>
      <c r="J3535">
        <v>3150</v>
      </c>
      <c r="K3535">
        <v>7072</v>
      </c>
      <c r="L3535" t="s">
        <v>17279</v>
      </c>
      <c r="M3535" t="s">
        <v>17280</v>
      </c>
      <c r="N3535" t="s">
        <v>17281</v>
      </c>
      <c r="O3535" t="s">
        <v>17282</v>
      </c>
      <c r="P3535" t="s">
        <v>15075</v>
      </c>
      <c r="Q3535" t="s">
        <v>15076</v>
      </c>
      <c r="R3535" t="s">
        <v>15077</v>
      </c>
      <c r="S3535" t="s">
        <v>10053</v>
      </c>
      <c r="T3535" t="s">
        <v>10054</v>
      </c>
      <c r="U3535" t="s">
        <v>4479</v>
      </c>
      <c r="V3535" t="s">
        <v>1577</v>
      </c>
      <c r="W3535">
        <v>45.076573089999997</v>
      </c>
      <c r="X3535">
        <v>-74.779525019999994</v>
      </c>
      <c r="Y3535" t="s">
        <v>612</v>
      </c>
      <c r="Z3535" t="s">
        <v>612</v>
      </c>
      <c r="AA3535" t="s">
        <v>612</v>
      </c>
      <c r="AB3535" t="s">
        <v>612</v>
      </c>
      <c r="AC3535" t="s">
        <v>612</v>
      </c>
      <c r="AD3535" t="s">
        <v>612</v>
      </c>
      <c r="AE3535" t="s">
        <v>612</v>
      </c>
      <c r="AF3535" t="s">
        <v>612</v>
      </c>
      <c r="AG3535" t="s">
        <v>612</v>
      </c>
      <c r="AH3535" t="s">
        <v>612</v>
      </c>
      <c r="AI3535" t="s">
        <v>612</v>
      </c>
      <c r="AJ3535" t="s">
        <v>612</v>
      </c>
      <c r="AK3535" t="s">
        <v>612</v>
      </c>
      <c r="AL3535" t="s">
        <v>612</v>
      </c>
      <c r="AM3535" t="s">
        <v>612</v>
      </c>
      <c r="AN3535" t="s">
        <v>612</v>
      </c>
      <c r="AO3535" t="s">
        <v>612</v>
      </c>
      <c r="AP3535" t="s">
        <v>612</v>
      </c>
      <c r="AQ3535" t="s">
        <v>612</v>
      </c>
      <c r="AR3535" t="s">
        <v>612</v>
      </c>
      <c r="AS3535" t="s">
        <v>612</v>
      </c>
      <c r="AT3535" t="s">
        <v>613</v>
      </c>
      <c r="AU3535" t="s">
        <v>612</v>
      </c>
      <c r="AV3535" t="s">
        <v>614</v>
      </c>
      <c r="AW3535" t="s">
        <v>612</v>
      </c>
      <c r="AX3535">
        <v>669050</v>
      </c>
      <c r="AY3535" t="s">
        <v>621</v>
      </c>
      <c r="AZ3535" t="s">
        <v>140</v>
      </c>
      <c r="BA3535" t="s">
        <v>470</v>
      </c>
      <c r="BB3535" t="s">
        <v>649</v>
      </c>
      <c r="BC3535">
        <v>41518</v>
      </c>
      <c r="BD3535">
        <v>0</v>
      </c>
      <c r="BE3535">
        <v>0</v>
      </c>
      <c r="BF3535">
        <v>211159</v>
      </c>
      <c r="BG3535">
        <v>0</v>
      </c>
      <c r="BH3535">
        <v>0</v>
      </c>
      <c r="BI3535">
        <v>0</v>
      </c>
      <c r="BJ3535">
        <v>0</v>
      </c>
      <c r="BK3535">
        <v>0</v>
      </c>
      <c r="BL3535">
        <v>0</v>
      </c>
      <c r="BM3535">
        <v>0</v>
      </c>
      <c r="BN3535">
        <v>0</v>
      </c>
      <c r="BO3535">
        <v>0</v>
      </c>
      <c r="BP3535">
        <v>0</v>
      </c>
      <c r="BQ3535">
        <v>0</v>
      </c>
      <c r="BR3535">
        <v>0</v>
      </c>
      <c r="BS3535">
        <v>211159</v>
      </c>
      <c r="BT3535">
        <v>0</v>
      </c>
      <c r="BU3535">
        <v>0</v>
      </c>
      <c r="BV3535">
        <v>457891</v>
      </c>
      <c r="BW3535">
        <v>0</v>
      </c>
      <c r="BX3535">
        <v>0</v>
      </c>
      <c r="BY3535">
        <v>0</v>
      </c>
      <c r="BZ3535">
        <v>0</v>
      </c>
      <c r="CA3535">
        <v>0</v>
      </c>
      <c r="CB3535">
        <v>0</v>
      </c>
      <c r="CC3535">
        <v>0</v>
      </c>
      <c r="CD3535">
        <v>457891</v>
      </c>
      <c r="CE3535">
        <v>669050</v>
      </c>
      <c r="CF3535">
        <v>669050</v>
      </c>
      <c r="CG3535">
        <v>0</v>
      </c>
      <c r="CH3535" t="s">
        <v>612</v>
      </c>
      <c r="CI3535" t="s">
        <v>616</v>
      </c>
      <c r="CJ3535" t="s">
        <v>617</v>
      </c>
      <c r="CK3535" t="s">
        <v>617</v>
      </c>
      <c r="CL3535" t="s">
        <v>617</v>
      </c>
      <c r="CM3535" t="s">
        <v>617</v>
      </c>
      <c r="CN3535">
        <v>0</v>
      </c>
    </row>
    <row r="3536" spans="1:92" x14ac:dyDescent="0.25">
      <c r="A3536" t="s">
        <v>17284</v>
      </c>
      <c r="B3536" t="s">
        <v>17284</v>
      </c>
      <c r="C3536">
        <v>65</v>
      </c>
      <c r="D3536" t="s">
        <v>597</v>
      </c>
      <c r="E3536">
        <v>67326</v>
      </c>
      <c r="F3536" t="s">
        <v>17194</v>
      </c>
      <c r="G3536" t="s">
        <v>17070</v>
      </c>
      <c r="H3536" t="s">
        <v>17285</v>
      </c>
      <c r="I3536" t="s">
        <v>630</v>
      </c>
      <c r="J3536">
        <v>4565</v>
      </c>
      <c r="K3536">
        <v>8078</v>
      </c>
      <c r="L3536" t="s">
        <v>17286</v>
      </c>
      <c r="M3536" t="s">
        <v>17287</v>
      </c>
      <c r="N3536" t="s">
        <v>10216</v>
      </c>
      <c r="O3536" t="s">
        <v>10217</v>
      </c>
      <c r="P3536" t="s">
        <v>10218</v>
      </c>
      <c r="Q3536" t="s">
        <v>10219</v>
      </c>
      <c r="R3536" t="s">
        <v>10220</v>
      </c>
      <c r="S3536" t="s">
        <v>10066</v>
      </c>
      <c r="T3536" t="s">
        <v>10067</v>
      </c>
      <c r="U3536" t="s">
        <v>4479</v>
      </c>
      <c r="V3536" t="s">
        <v>1577</v>
      </c>
      <c r="W3536">
        <v>45.547759999999997</v>
      </c>
      <c r="X3536">
        <v>-75.287000000000006</v>
      </c>
      <c r="Y3536" t="s">
        <v>612</v>
      </c>
      <c r="Z3536" t="s">
        <v>612</v>
      </c>
      <c r="AA3536" t="s">
        <v>612</v>
      </c>
      <c r="AB3536" t="s">
        <v>612</v>
      </c>
      <c r="AC3536" t="s">
        <v>612</v>
      </c>
      <c r="AD3536" t="s">
        <v>612</v>
      </c>
      <c r="AE3536" t="s">
        <v>612</v>
      </c>
      <c r="AF3536" t="s">
        <v>612</v>
      </c>
      <c r="AG3536" t="s">
        <v>612</v>
      </c>
      <c r="AH3536" t="s">
        <v>612</v>
      </c>
      <c r="AI3536" t="s">
        <v>612</v>
      </c>
      <c r="AJ3536" t="s">
        <v>612</v>
      </c>
      <c r="AK3536" t="s">
        <v>612</v>
      </c>
      <c r="AL3536" t="s">
        <v>612</v>
      </c>
      <c r="AM3536" t="s">
        <v>612</v>
      </c>
      <c r="AN3536" t="s">
        <v>612</v>
      </c>
      <c r="AO3536" t="s">
        <v>612</v>
      </c>
      <c r="AP3536" t="s">
        <v>612</v>
      </c>
      <c r="AQ3536" t="s">
        <v>612</v>
      </c>
      <c r="AR3536" t="s">
        <v>612</v>
      </c>
      <c r="AS3536" t="s">
        <v>612</v>
      </c>
      <c r="AT3536" t="s">
        <v>613</v>
      </c>
      <c r="AU3536" t="s">
        <v>612</v>
      </c>
      <c r="AV3536" t="s">
        <v>635</v>
      </c>
      <c r="AW3536">
        <v>39691</v>
      </c>
      <c r="AX3536">
        <v>1500000</v>
      </c>
      <c r="AY3536" t="s">
        <v>621</v>
      </c>
      <c r="AZ3536" t="s">
        <v>140</v>
      </c>
      <c r="BA3536" t="s">
        <v>470</v>
      </c>
      <c r="BB3536" t="s">
        <v>824</v>
      </c>
      <c r="BC3536">
        <v>39326</v>
      </c>
      <c r="BD3536">
        <v>0</v>
      </c>
      <c r="BE3536">
        <v>0</v>
      </c>
      <c r="BF3536">
        <v>0</v>
      </c>
      <c r="BG3536">
        <v>0</v>
      </c>
      <c r="BH3536">
        <v>0</v>
      </c>
      <c r="BI3536">
        <v>0</v>
      </c>
      <c r="BJ3536">
        <v>0</v>
      </c>
      <c r="BK3536">
        <v>0</v>
      </c>
      <c r="BL3536">
        <v>0</v>
      </c>
      <c r="BM3536">
        <v>0</v>
      </c>
      <c r="BN3536">
        <v>0</v>
      </c>
      <c r="BO3536">
        <v>0</v>
      </c>
      <c r="BP3536">
        <v>0</v>
      </c>
      <c r="BQ3536">
        <v>0</v>
      </c>
      <c r="BR3536">
        <v>0</v>
      </c>
      <c r="BS3536">
        <v>0</v>
      </c>
      <c r="BT3536">
        <v>1500000</v>
      </c>
      <c r="BU3536">
        <v>0</v>
      </c>
      <c r="BV3536">
        <v>0</v>
      </c>
      <c r="BW3536">
        <v>0</v>
      </c>
      <c r="BX3536">
        <v>0</v>
      </c>
      <c r="BY3536">
        <v>0</v>
      </c>
      <c r="BZ3536">
        <v>0</v>
      </c>
      <c r="CA3536">
        <v>0</v>
      </c>
      <c r="CB3536">
        <v>0</v>
      </c>
      <c r="CC3536">
        <v>0</v>
      </c>
      <c r="CD3536">
        <v>1500000</v>
      </c>
      <c r="CE3536">
        <v>1500000</v>
      </c>
      <c r="CF3536">
        <v>1500000</v>
      </c>
      <c r="CG3536">
        <v>0</v>
      </c>
      <c r="CH3536" t="s">
        <v>612</v>
      </c>
      <c r="CI3536" t="s">
        <v>616</v>
      </c>
      <c r="CJ3536" t="s">
        <v>617</v>
      </c>
      <c r="CK3536" t="s">
        <v>617</v>
      </c>
      <c r="CL3536" t="s">
        <v>617</v>
      </c>
      <c r="CM3536" t="s">
        <v>617</v>
      </c>
      <c r="CN3536">
        <v>0</v>
      </c>
    </row>
    <row r="3537" spans="1:92" x14ac:dyDescent="0.25">
      <c r="A3537" t="s">
        <v>17288</v>
      </c>
      <c r="B3537" t="s">
        <v>17288</v>
      </c>
      <c r="C3537">
        <v>65</v>
      </c>
      <c r="D3537" t="s">
        <v>597</v>
      </c>
      <c r="E3537">
        <v>67326</v>
      </c>
      <c r="F3537" t="s">
        <v>17194</v>
      </c>
      <c r="G3537" t="s">
        <v>17201</v>
      </c>
      <c r="H3537" t="s">
        <v>17202</v>
      </c>
      <c r="I3537" t="s">
        <v>630</v>
      </c>
      <c r="J3537">
        <v>6204</v>
      </c>
      <c r="K3537">
        <v>8612</v>
      </c>
      <c r="L3537" t="s">
        <v>17203</v>
      </c>
      <c r="M3537" t="s">
        <v>17204</v>
      </c>
      <c r="N3537" t="s">
        <v>10161</v>
      </c>
      <c r="O3537" t="s">
        <v>10162</v>
      </c>
      <c r="P3537" t="s">
        <v>10163</v>
      </c>
      <c r="Q3537" t="s">
        <v>10164</v>
      </c>
      <c r="R3537" t="s">
        <v>10165</v>
      </c>
      <c r="S3537" t="s">
        <v>10066</v>
      </c>
      <c r="T3537" t="s">
        <v>10067</v>
      </c>
      <c r="U3537" t="s">
        <v>4479</v>
      </c>
      <c r="V3537" t="s">
        <v>1577</v>
      </c>
      <c r="W3537">
        <v>45.521529999999998</v>
      </c>
      <c r="X3537">
        <v>-74.648910000000001</v>
      </c>
      <c r="Y3537" t="s">
        <v>612</v>
      </c>
      <c r="Z3537" t="s">
        <v>612</v>
      </c>
      <c r="AA3537" t="s">
        <v>612</v>
      </c>
      <c r="AB3537" t="s">
        <v>612</v>
      </c>
      <c r="AC3537" t="s">
        <v>612</v>
      </c>
      <c r="AD3537" t="s">
        <v>612</v>
      </c>
      <c r="AE3537" t="s">
        <v>612</v>
      </c>
      <c r="AF3537" t="s">
        <v>612</v>
      </c>
      <c r="AG3537" t="s">
        <v>612</v>
      </c>
      <c r="AH3537" t="s">
        <v>612</v>
      </c>
      <c r="AI3537" t="s">
        <v>612</v>
      </c>
      <c r="AJ3537" t="s">
        <v>612</v>
      </c>
      <c r="AK3537" t="s">
        <v>612</v>
      </c>
      <c r="AL3537" t="s">
        <v>612</v>
      </c>
      <c r="AM3537" t="s">
        <v>612</v>
      </c>
      <c r="AN3537" t="s">
        <v>612</v>
      </c>
      <c r="AO3537" t="s">
        <v>612</v>
      </c>
      <c r="AP3537" t="s">
        <v>612</v>
      </c>
      <c r="AQ3537" t="s">
        <v>612</v>
      </c>
      <c r="AR3537" t="s">
        <v>612</v>
      </c>
      <c r="AS3537" t="s">
        <v>612</v>
      </c>
      <c r="AT3537" t="s">
        <v>613</v>
      </c>
      <c r="AU3537" t="s">
        <v>612</v>
      </c>
      <c r="AV3537" t="s">
        <v>614</v>
      </c>
      <c r="AW3537" t="s">
        <v>612</v>
      </c>
      <c r="AX3537">
        <v>3828891</v>
      </c>
      <c r="AY3537" t="s">
        <v>621</v>
      </c>
      <c r="AZ3537" t="s">
        <v>140</v>
      </c>
      <c r="BA3537" t="s">
        <v>470</v>
      </c>
      <c r="BB3537" t="s">
        <v>626</v>
      </c>
      <c r="BC3537">
        <v>40057</v>
      </c>
      <c r="BD3537">
        <v>0</v>
      </c>
      <c r="BE3537">
        <v>0</v>
      </c>
      <c r="BF3537">
        <v>0</v>
      </c>
      <c r="BG3537">
        <v>0</v>
      </c>
      <c r="BH3537">
        <v>0</v>
      </c>
      <c r="BI3537">
        <v>0</v>
      </c>
      <c r="BJ3537">
        <v>0</v>
      </c>
      <c r="BK3537">
        <v>0</v>
      </c>
      <c r="BL3537">
        <v>0</v>
      </c>
      <c r="BM3537">
        <v>0</v>
      </c>
      <c r="BN3537">
        <v>0</v>
      </c>
      <c r="BO3537">
        <v>0</v>
      </c>
      <c r="BP3537">
        <v>0</v>
      </c>
      <c r="BQ3537">
        <v>0</v>
      </c>
      <c r="BR3537">
        <v>0</v>
      </c>
      <c r="BS3537">
        <v>0</v>
      </c>
      <c r="BT3537">
        <v>3828891</v>
      </c>
      <c r="BU3537">
        <v>0</v>
      </c>
      <c r="BV3537">
        <v>0</v>
      </c>
      <c r="BW3537">
        <v>0</v>
      </c>
      <c r="BX3537">
        <v>0</v>
      </c>
      <c r="BY3537">
        <v>0</v>
      </c>
      <c r="BZ3537">
        <v>0</v>
      </c>
      <c r="CA3537">
        <v>0</v>
      </c>
      <c r="CB3537">
        <v>0</v>
      </c>
      <c r="CC3537">
        <v>0</v>
      </c>
      <c r="CD3537">
        <v>3828891</v>
      </c>
      <c r="CE3537">
        <v>3828891</v>
      </c>
      <c r="CF3537">
        <v>3828891</v>
      </c>
      <c r="CG3537">
        <v>0</v>
      </c>
      <c r="CH3537" t="s">
        <v>612</v>
      </c>
      <c r="CI3537" t="s">
        <v>616</v>
      </c>
      <c r="CJ3537" t="s">
        <v>617</v>
      </c>
      <c r="CK3537" t="s">
        <v>617</v>
      </c>
      <c r="CL3537" t="s">
        <v>617</v>
      </c>
      <c r="CM3537" t="s">
        <v>617</v>
      </c>
      <c r="CN3537">
        <v>0</v>
      </c>
    </row>
    <row r="3538" spans="1:92" x14ac:dyDescent="0.25">
      <c r="A3538" t="s">
        <v>17289</v>
      </c>
      <c r="B3538" t="s">
        <v>17289</v>
      </c>
      <c r="C3538">
        <v>65</v>
      </c>
      <c r="D3538" t="s">
        <v>597</v>
      </c>
      <c r="E3538">
        <v>67326</v>
      </c>
      <c r="F3538" t="s">
        <v>17194</v>
      </c>
      <c r="G3538" t="s">
        <v>16820</v>
      </c>
      <c r="H3538" t="s">
        <v>16821</v>
      </c>
      <c r="I3538" t="s">
        <v>630</v>
      </c>
      <c r="J3538">
        <v>4025</v>
      </c>
      <c r="K3538">
        <v>7697</v>
      </c>
      <c r="L3538" t="s">
        <v>17290</v>
      </c>
      <c r="M3538" t="s">
        <v>17291</v>
      </c>
      <c r="N3538" t="s">
        <v>17197</v>
      </c>
      <c r="O3538" t="s">
        <v>17198</v>
      </c>
      <c r="P3538" t="s">
        <v>10163</v>
      </c>
      <c r="Q3538" t="s">
        <v>10164</v>
      </c>
      <c r="R3538" t="s">
        <v>10165</v>
      </c>
      <c r="S3538" t="s">
        <v>10066</v>
      </c>
      <c r="T3538" t="s">
        <v>10067</v>
      </c>
      <c r="U3538" t="s">
        <v>4479</v>
      </c>
      <c r="V3538" t="s">
        <v>1577</v>
      </c>
      <c r="W3538">
        <v>45.617449999999998</v>
      </c>
      <c r="X3538">
        <v>-74.691969999999998</v>
      </c>
      <c r="Y3538" t="s">
        <v>612</v>
      </c>
      <c r="Z3538" t="s">
        <v>612</v>
      </c>
      <c r="AA3538" t="s">
        <v>612</v>
      </c>
      <c r="AB3538" t="s">
        <v>612</v>
      </c>
      <c r="AC3538" t="s">
        <v>612</v>
      </c>
      <c r="AD3538" t="s">
        <v>612</v>
      </c>
      <c r="AE3538" t="s">
        <v>612</v>
      </c>
      <c r="AF3538" t="s">
        <v>612</v>
      </c>
      <c r="AG3538" t="s">
        <v>612</v>
      </c>
      <c r="AH3538" t="s">
        <v>612</v>
      </c>
      <c r="AI3538" t="s">
        <v>612</v>
      </c>
      <c r="AJ3538" t="s">
        <v>612</v>
      </c>
      <c r="AK3538" t="s">
        <v>612</v>
      </c>
      <c r="AL3538" t="s">
        <v>612</v>
      </c>
      <c r="AM3538" t="s">
        <v>612</v>
      </c>
      <c r="AN3538" t="s">
        <v>612</v>
      </c>
      <c r="AO3538" t="s">
        <v>612</v>
      </c>
      <c r="AP3538" t="s">
        <v>612</v>
      </c>
      <c r="AQ3538" t="s">
        <v>612</v>
      </c>
      <c r="AR3538" t="s">
        <v>612</v>
      </c>
      <c r="AS3538" t="s">
        <v>612</v>
      </c>
      <c r="AT3538" t="s">
        <v>613</v>
      </c>
      <c r="AU3538" t="s">
        <v>612</v>
      </c>
      <c r="AV3538" t="s">
        <v>614</v>
      </c>
      <c r="AW3538" t="s">
        <v>612</v>
      </c>
      <c r="AX3538">
        <v>1214240</v>
      </c>
      <c r="AY3538" t="s">
        <v>621</v>
      </c>
      <c r="AZ3538" t="s">
        <v>140</v>
      </c>
      <c r="BA3538" t="s">
        <v>470</v>
      </c>
      <c r="BB3538" t="s">
        <v>662</v>
      </c>
      <c r="BC3538">
        <v>41153</v>
      </c>
      <c r="BD3538">
        <v>0</v>
      </c>
      <c r="BE3538">
        <v>0</v>
      </c>
      <c r="BF3538">
        <v>0</v>
      </c>
      <c r="BG3538">
        <v>0</v>
      </c>
      <c r="BH3538">
        <v>0</v>
      </c>
      <c r="BI3538">
        <v>220000</v>
      </c>
      <c r="BJ3538">
        <v>0</v>
      </c>
      <c r="BK3538">
        <v>0</v>
      </c>
      <c r="BL3538">
        <v>0</v>
      </c>
      <c r="BM3538">
        <v>0</v>
      </c>
      <c r="BN3538">
        <v>0</v>
      </c>
      <c r="BO3538">
        <v>0</v>
      </c>
      <c r="BP3538">
        <v>0</v>
      </c>
      <c r="BQ3538">
        <v>0</v>
      </c>
      <c r="BR3538">
        <v>0</v>
      </c>
      <c r="BS3538">
        <v>220000</v>
      </c>
      <c r="BT3538">
        <v>0</v>
      </c>
      <c r="BU3538">
        <v>199683</v>
      </c>
      <c r="BV3538">
        <v>794557</v>
      </c>
      <c r="BW3538">
        <v>0</v>
      </c>
      <c r="BX3538">
        <v>0</v>
      </c>
      <c r="BY3538">
        <v>0</v>
      </c>
      <c r="BZ3538">
        <v>0</v>
      </c>
      <c r="CA3538">
        <v>0</v>
      </c>
      <c r="CB3538">
        <v>0</v>
      </c>
      <c r="CC3538">
        <v>0</v>
      </c>
      <c r="CD3538">
        <v>994240</v>
      </c>
      <c r="CE3538">
        <v>1214240</v>
      </c>
      <c r="CF3538">
        <v>1214240</v>
      </c>
      <c r="CG3538">
        <v>0</v>
      </c>
      <c r="CH3538" t="s">
        <v>612</v>
      </c>
      <c r="CI3538" t="s">
        <v>616</v>
      </c>
      <c r="CJ3538" t="s">
        <v>617</v>
      </c>
      <c r="CK3538" t="s">
        <v>617</v>
      </c>
      <c r="CL3538" t="s">
        <v>617</v>
      </c>
      <c r="CM3538" t="s">
        <v>617</v>
      </c>
      <c r="CN3538">
        <v>0</v>
      </c>
    </row>
    <row r="3539" spans="1:92" x14ac:dyDescent="0.25">
      <c r="A3539" t="s">
        <v>17292</v>
      </c>
      <c r="B3539" t="s">
        <v>17292</v>
      </c>
      <c r="C3539">
        <v>65</v>
      </c>
      <c r="D3539" t="s">
        <v>597</v>
      </c>
      <c r="E3539">
        <v>67326</v>
      </c>
      <c r="F3539" t="s">
        <v>17194</v>
      </c>
      <c r="G3539" t="s">
        <v>16544</v>
      </c>
      <c r="H3539" t="s">
        <v>16545</v>
      </c>
      <c r="I3539" t="s">
        <v>630</v>
      </c>
      <c r="J3539">
        <v>4131</v>
      </c>
      <c r="K3539">
        <v>7775</v>
      </c>
      <c r="L3539" t="s">
        <v>17293</v>
      </c>
      <c r="M3539" t="s">
        <v>17294</v>
      </c>
      <c r="N3539" t="s">
        <v>17295</v>
      </c>
      <c r="O3539" t="s">
        <v>17296</v>
      </c>
      <c r="P3539" t="s">
        <v>17230</v>
      </c>
      <c r="Q3539" t="s">
        <v>17231</v>
      </c>
      <c r="R3539" t="s">
        <v>17232</v>
      </c>
      <c r="S3539" t="s">
        <v>10066</v>
      </c>
      <c r="T3539" t="s">
        <v>10067</v>
      </c>
      <c r="U3539" t="s">
        <v>4479</v>
      </c>
      <c r="V3539" t="s">
        <v>1577</v>
      </c>
      <c r="W3539">
        <v>45.57206</v>
      </c>
      <c r="X3539">
        <v>-75.130250000000004</v>
      </c>
      <c r="Y3539" t="s">
        <v>612</v>
      </c>
      <c r="Z3539" t="s">
        <v>612</v>
      </c>
      <c r="AA3539" t="s">
        <v>612</v>
      </c>
      <c r="AB3539" t="s">
        <v>612</v>
      </c>
      <c r="AC3539" t="s">
        <v>612</v>
      </c>
      <c r="AD3539" t="s">
        <v>612</v>
      </c>
      <c r="AE3539" t="s">
        <v>612</v>
      </c>
      <c r="AF3539" t="s">
        <v>612</v>
      </c>
      <c r="AG3539" t="s">
        <v>612</v>
      </c>
      <c r="AH3539" t="s">
        <v>612</v>
      </c>
      <c r="AI3539" t="s">
        <v>612</v>
      </c>
      <c r="AJ3539" t="s">
        <v>612</v>
      </c>
      <c r="AK3539" t="s">
        <v>612</v>
      </c>
      <c r="AL3539" t="s">
        <v>612</v>
      </c>
      <c r="AM3539" t="s">
        <v>612</v>
      </c>
      <c r="AN3539" t="s">
        <v>612</v>
      </c>
      <c r="AO3539" t="s">
        <v>612</v>
      </c>
      <c r="AP3539" t="s">
        <v>612</v>
      </c>
      <c r="AQ3539" t="s">
        <v>612</v>
      </c>
      <c r="AR3539" t="s">
        <v>612</v>
      </c>
      <c r="AS3539" t="s">
        <v>612</v>
      </c>
      <c r="AT3539" t="s">
        <v>613</v>
      </c>
      <c r="AU3539" t="s">
        <v>612</v>
      </c>
      <c r="AV3539" t="s">
        <v>635</v>
      </c>
      <c r="AW3539">
        <v>41470</v>
      </c>
      <c r="AX3539">
        <v>1025901</v>
      </c>
      <c r="AY3539" t="s">
        <v>621</v>
      </c>
      <c r="AZ3539" t="s">
        <v>140</v>
      </c>
      <c r="BA3539" t="s">
        <v>470</v>
      </c>
      <c r="BB3539" t="s">
        <v>649</v>
      </c>
      <c r="BC3539">
        <v>41518</v>
      </c>
      <c r="BD3539">
        <v>86051</v>
      </c>
      <c r="BE3539">
        <v>0</v>
      </c>
      <c r="BF3539">
        <v>373000</v>
      </c>
      <c r="BG3539">
        <v>0</v>
      </c>
      <c r="BH3539">
        <v>0</v>
      </c>
      <c r="BI3539">
        <v>0</v>
      </c>
      <c r="BJ3539">
        <v>0</v>
      </c>
      <c r="BK3539">
        <v>0</v>
      </c>
      <c r="BL3539">
        <v>0</v>
      </c>
      <c r="BM3539">
        <v>0</v>
      </c>
      <c r="BN3539">
        <v>0</v>
      </c>
      <c r="BO3539">
        <v>0</v>
      </c>
      <c r="BP3539">
        <v>0</v>
      </c>
      <c r="BQ3539">
        <v>0</v>
      </c>
      <c r="BR3539">
        <v>0</v>
      </c>
      <c r="BS3539">
        <v>459051</v>
      </c>
      <c r="BT3539">
        <v>0</v>
      </c>
      <c r="BU3539">
        <v>0</v>
      </c>
      <c r="BV3539">
        <v>566850</v>
      </c>
      <c r="BW3539">
        <v>0</v>
      </c>
      <c r="BX3539">
        <v>0</v>
      </c>
      <c r="BY3539">
        <v>0</v>
      </c>
      <c r="BZ3539">
        <v>0</v>
      </c>
      <c r="CA3539">
        <v>0</v>
      </c>
      <c r="CB3539">
        <v>0</v>
      </c>
      <c r="CC3539">
        <v>0</v>
      </c>
      <c r="CD3539">
        <v>566850</v>
      </c>
      <c r="CE3539">
        <v>1025901</v>
      </c>
      <c r="CF3539">
        <v>1025901</v>
      </c>
      <c r="CG3539">
        <v>0</v>
      </c>
      <c r="CH3539" t="s">
        <v>612</v>
      </c>
      <c r="CI3539" t="s">
        <v>616</v>
      </c>
      <c r="CJ3539" t="s">
        <v>617</v>
      </c>
      <c r="CK3539" t="s">
        <v>617</v>
      </c>
      <c r="CL3539" t="s">
        <v>617</v>
      </c>
      <c r="CM3539" t="s">
        <v>617</v>
      </c>
      <c r="CN3539">
        <v>0</v>
      </c>
    </row>
    <row r="3540" spans="1:92" x14ac:dyDescent="0.25">
      <c r="A3540" t="s">
        <v>17297</v>
      </c>
      <c r="B3540" t="s">
        <v>17297</v>
      </c>
      <c r="C3540">
        <v>65</v>
      </c>
      <c r="D3540" t="s">
        <v>597</v>
      </c>
      <c r="E3540">
        <v>67326</v>
      </c>
      <c r="F3540" t="s">
        <v>17194</v>
      </c>
      <c r="G3540" t="s">
        <v>17298</v>
      </c>
      <c r="H3540" t="s">
        <v>17299</v>
      </c>
      <c r="I3540" t="s">
        <v>630</v>
      </c>
      <c r="J3540">
        <v>4176</v>
      </c>
      <c r="K3540">
        <v>7807</v>
      </c>
      <c r="L3540" t="s">
        <v>17300</v>
      </c>
      <c r="M3540" t="s">
        <v>17301</v>
      </c>
      <c r="N3540" t="s">
        <v>17302</v>
      </c>
      <c r="O3540" t="s">
        <v>17303</v>
      </c>
      <c r="P3540" t="s">
        <v>17230</v>
      </c>
      <c r="Q3540" t="s">
        <v>17231</v>
      </c>
      <c r="R3540" t="s">
        <v>17232</v>
      </c>
      <c r="S3540" t="s">
        <v>10066</v>
      </c>
      <c r="T3540" t="s">
        <v>10067</v>
      </c>
      <c r="U3540" t="s">
        <v>4479</v>
      </c>
      <c r="V3540" t="s">
        <v>1577</v>
      </c>
      <c r="W3540">
        <v>45.493800277835597</v>
      </c>
      <c r="X3540">
        <v>-74.998105646029899</v>
      </c>
      <c r="Y3540" t="s">
        <v>612</v>
      </c>
      <c r="Z3540" t="s">
        <v>612</v>
      </c>
      <c r="AA3540" t="s">
        <v>612</v>
      </c>
      <c r="AB3540" t="s">
        <v>612</v>
      </c>
      <c r="AC3540" t="s">
        <v>612</v>
      </c>
      <c r="AD3540" t="s">
        <v>612</v>
      </c>
      <c r="AE3540" t="s">
        <v>612</v>
      </c>
      <c r="AF3540" t="s">
        <v>612</v>
      </c>
      <c r="AG3540" t="s">
        <v>612</v>
      </c>
      <c r="AH3540" t="s">
        <v>612</v>
      </c>
      <c r="AI3540" t="s">
        <v>612</v>
      </c>
      <c r="AJ3540" t="s">
        <v>612</v>
      </c>
      <c r="AK3540" t="s">
        <v>612</v>
      </c>
      <c r="AL3540" t="s">
        <v>612</v>
      </c>
      <c r="AM3540" t="s">
        <v>612</v>
      </c>
      <c r="AN3540" t="s">
        <v>612</v>
      </c>
      <c r="AO3540" t="s">
        <v>612</v>
      </c>
      <c r="AP3540" t="s">
        <v>612</v>
      </c>
      <c r="AQ3540" t="s">
        <v>612</v>
      </c>
      <c r="AR3540" t="s">
        <v>612</v>
      </c>
      <c r="AS3540" t="s">
        <v>612</v>
      </c>
      <c r="AT3540" t="s">
        <v>613</v>
      </c>
      <c r="AU3540" t="s">
        <v>612</v>
      </c>
      <c r="AV3540" t="s">
        <v>635</v>
      </c>
      <c r="AW3540">
        <v>39691</v>
      </c>
      <c r="AX3540">
        <v>562752</v>
      </c>
      <c r="AY3540" t="s">
        <v>621</v>
      </c>
      <c r="AZ3540" t="s">
        <v>463</v>
      </c>
      <c r="BA3540" t="s">
        <v>470</v>
      </c>
      <c r="BB3540" t="s">
        <v>636</v>
      </c>
      <c r="BC3540">
        <v>38961</v>
      </c>
      <c r="BD3540">
        <v>0</v>
      </c>
      <c r="BE3540">
        <v>0</v>
      </c>
      <c r="BF3540">
        <v>0</v>
      </c>
      <c r="BG3540">
        <v>0</v>
      </c>
      <c r="BH3540">
        <v>0</v>
      </c>
      <c r="BI3540">
        <v>0</v>
      </c>
      <c r="BJ3540">
        <v>0</v>
      </c>
      <c r="BK3540">
        <v>0</v>
      </c>
      <c r="BL3540">
        <v>0</v>
      </c>
      <c r="BM3540">
        <v>0</v>
      </c>
      <c r="BN3540">
        <v>0</v>
      </c>
      <c r="BO3540">
        <v>0</v>
      </c>
      <c r="BP3540">
        <v>0</v>
      </c>
      <c r="BQ3540">
        <v>0</v>
      </c>
      <c r="BR3540">
        <v>562752</v>
      </c>
      <c r="BS3540">
        <v>562752</v>
      </c>
      <c r="BT3540">
        <v>0</v>
      </c>
      <c r="BU3540">
        <v>0</v>
      </c>
      <c r="BV3540">
        <v>0</v>
      </c>
      <c r="BW3540">
        <v>0</v>
      </c>
      <c r="BX3540">
        <v>0</v>
      </c>
      <c r="BY3540">
        <v>0</v>
      </c>
      <c r="BZ3540">
        <v>0</v>
      </c>
      <c r="CA3540">
        <v>0</v>
      </c>
      <c r="CB3540">
        <v>0</v>
      </c>
      <c r="CC3540">
        <v>0</v>
      </c>
      <c r="CD3540">
        <v>0</v>
      </c>
      <c r="CE3540">
        <v>562752</v>
      </c>
      <c r="CF3540">
        <v>562752</v>
      </c>
      <c r="CG3540">
        <v>0</v>
      </c>
      <c r="CH3540" t="s">
        <v>612</v>
      </c>
      <c r="CI3540" t="s">
        <v>616</v>
      </c>
      <c r="CJ3540" t="s">
        <v>617</v>
      </c>
      <c r="CK3540" t="s">
        <v>617</v>
      </c>
      <c r="CL3540" t="s">
        <v>617</v>
      </c>
      <c r="CM3540" t="s">
        <v>617</v>
      </c>
      <c r="CN3540">
        <v>0</v>
      </c>
    </row>
    <row r="3541" spans="1:92" x14ac:dyDescent="0.25">
      <c r="A3541" t="s">
        <v>17304</v>
      </c>
      <c r="B3541" t="s">
        <v>17304</v>
      </c>
      <c r="C3541">
        <v>65</v>
      </c>
      <c r="D3541" t="s">
        <v>597</v>
      </c>
      <c r="E3541">
        <v>67326</v>
      </c>
      <c r="F3541" t="s">
        <v>17194</v>
      </c>
      <c r="G3541" t="s">
        <v>17305</v>
      </c>
      <c r="H3541" t="s">
        <v>17306</v>
      </c>
      <c r="I3541" t="s">
        <v>630</v>
      </c>
      <c r="J3541">
        <v>3141</v>
      </c>
      <c r="K3541">
        <v>7065</v>
      </c>
      <c r="L3541" t="s">
        <v>17307</v>
      </c>
      <c r="M3541" t="s">
        <v>17308</v>
      </c>
      <c r="N3541" t="s">
        <v>15101</v>
      </c>
      <c r="O3541" t="s">
        <v>15102</v>
      </c>
      <c r="P3541" t="s">
        <v>10218</v>
      </c>
      <c r="Q3541" t="s">
        <v>10219</v>
      </c>
      <c r="R3541" t="s">
        <v>10220</v>
      </c>
      <c r="S3541" t="s">
        <v>10066</v>
      </c>
      <c r="T3541" t="s">
        <v>10067</v>
      </c>
      <c r="U3541" t="s">
        <v>4479</v>
      </c>
      <c r="V3541" t="s">
        <v>1577</v>
      </c>
      <c r="W3541">
        <v>45.440069999999999</v>
      </c>
      <c r="X3541">
        <v>-75.238740000000007</v>
      </c>
      <c r="Y3541" t="s">
        <v>612</v>
      </c>
      <c r="Z3541" t="s">
        <v>612</v>
      </c>
      <c r="AA3541" t="s">
        <v>612</v>
      </c>
      <c r="AB3541" t="s">
        <v>612</v>
      </c>
      <c r="AC3541" t="s">
        <v>612</v>
      </c>
      <c r="AD3541" t="s">
        <v>612</v>
      </c>
      <c r="AE3541" t="s">
        <v>612</v>
      </c>
      <c r="AF3541" t="s">
        <v>612</v>
      </c>
      <c r="AG3541" t="s">
        <v>612</v>
      </c>
      <c r="AH3541" t="s">
        <v>612</v>
      </c>
      <c r="AI3541" t="s">
        <v>612</v>
      </c>
      <c r="AJ3541" t="s">
        <v>612</v>
      </c>
      <c r="AK3541" t="s">
        <v>612</v>
      </c>
      <c r="AL3541" t="s">
        <v>612</v>
      </c>
      <c r="AM3541" t="s">
        <v>612</v>
      </c>
      <c r="AN3541" t="s">
        <v>612</v>
      </c>
      <c r="AO3541" t="s">
        <v>612</v>
      </c>
      <c r="AP3541" t="s">
        <v>612</v>
      </c>
      <c r="AQ3541" t="s">
        <v>612</v>
      </c>
      <c r="AR3541" t="s">
        <v>612</v>
      </c>
      <c r="AS3541" t="s">
        <v>612</v>
      </c>
      <c r="AT3541" t="s">
        <v>613</v>
      </c>
      <c r="AU3541" t="s">
        <v>612</v>
      </c>
      <c r="AV3541" t="s">
        <v>635</v>
      </c>
      <c r="AW3541">
        <v>39691</v>
      </c>
      <c r="AX3541">
        <v>2042171</v>
      </c>
      <c r="AY3541" t="s">
        <v>621</v>
      </c>
      <c r="AZ3541" t="s">
        <v>140</v>
      </c>
      <c r="BA3541" t="s">
        <v>470</v>
      </c>
      <c r="BB3541" t="s">
        <v>636</v>
      </c>
      <c r="BC3541">
        <v>38961</v>
      </c>
      <c r="BD3541">
        <v>0</v>
      </c>
      <c r="BE3541">
        <v>0</v>
      </c>
      <c r="BF3541">
        <v>0</v>
      </c>
      <c r="BG3541">
        <v>0</v>
      </c>
      <c r="BH3541">
        <v>0</v>
      </c>
      <c r="BI3541">
        <v>0</v>
      </c>
      <c r="BJ3541">
        <v>0</v>
      </c>
      <c r="BK3541">
        <v>0</v>
      </c>
      <c r="BL3541">
        <v>0</v>
      </c>
      <c r="BM3541">
        <v>0</v>
      </c>
      <c r="BN3541">
        <v>0</v>
      </c>
      <c r="BO3541">
        <v>0</v>
      </c>
      <c r="BP3541">
        <v>0</v>
      </c>
      <c r="BQ3541">
        <v>0</v>
      </c>
      <c r="BR3541">
        <v>1042171</v>
      </c>
      <c r="BS3541">
        <v>1042171</v>
      </c>
      <c r="BT3541">
        <v>1000000</v>
      </c>
      <c r="BU3541">
        <v>0</v>
      </c>
      <c r="BV3541">
        <v>0</v>
      </c>
      <c r="BW3541">
        <v>0</v>
      </c>
      <c r="BX3541">
        <v>0</v>
      </c>
      <c r="BY3541">
        <v>0</v>
      </c>
      <c r="BZ3541">
        <v>0</v>
      </c>
      <c r="CA3541">
        <v>0</v>
      </c>
      <c r="CB3541">
        <v>0</v>
      </c>
      <c r="CC3541">
        <v>0</v>
      </c>
      <c r="CD3541">
        <v>1000000</v>
      </c>
      <c r="CE3541">
        <v>2042171</v>
      </c>
      <c r="CF3541">
        <v>2042171</v>
      </c>
      <c r="CG3541">
        <v>0</v>
      </c>
      <c r="CH3541" t="s">
        <v>612</v>
      </c>
      <c r="CI3541" t="s">
        <v>616</v>
      </c>
      <c r="CJ3541" t="s">
        <v>617</v>
      </c>
      <c r="CK3541" t="s">
        <v>617</v>
      </c>
      <c r="CL3541" t="s">
        <v>617</v>
      </c>
      <c r="CM3541" t="s">
        <v>617</v>
      </c>
      <c r="CN3541">
        <v>0</v>
      </c>
    </row>
    <row r="3542" spans="1:92" x14ac:dyDescent="0.25">
      <c r="A3542" t="s">
        <v>17309</v>
      </c>
      <c r="B3542" t="s">
        <v>17309</v>
      </c>
      <c r="C3542">
        <v>65</v>
      </c>
      <c r="D3542" t="s">
        <v>597</v>
      </c>
      <c r="E3542">
        <v>67326</v>
      </c>
      <c r="F3542" t="s">
        <v>17194</v>
      </c>
      <c r="G3542" t="s">
        <v>17310</v>
      </c>
      <c r="H3542" t="s">
        <v>17311</v>
      </c>
      <c r="I3542" t="s">
        <v>630</v>
      </c>
      <c r="J3542">
        <v>4378</v>
      </c>
      <c r="K3542">
        <v>7941</v>
      </c>
      <c r="L3542" t="s">
        <v>17312</v>
      </c>
      <c r="M3542" t="s">
        <v>17313</v>
      </c>
      <c r="N3542" t="s">
        <v>17228</v>
      </c>
      <c r="O3542" t="s">
        <v>17229</v>
      </c>
      <c r="P3542" t="s">
        <v>17230</v>
      </c>
      <c r="Q3542" t="s">
        <v>17231</v>
      </c>
      <c r="R3542" t="s">
        <v>17232</v>
      </c>
      <c r="S3542" t="s">
        <v>10066</v>
      </c>
      <c r="T3542" t="s">
        <v>10067</v>
      </c>
      <c r="U3542" t="s">
        <v>4479</v>
      </c>
      <c r="V3542" t="s">
        <v>1577</v>
      </c>
      <c r="W3542">
        <v>45.533949999999997</v>
      </c>
      <c r="X3542">
        <v>-74.996579999999994</v>
      </c>
      <c r="Y3542" t="s">
        <v>612</v>
      </c>
      <c r="Z3542" t="s">
        <v>612</v>
      </c>
      <c r="AA3542" t="s">
        <v>612</v>
      </c>
      <c r="AB3542" t="s">
        <v>612</v>
      </c>
      <c r="AC3542" t="s">
        <v>612</v>
      </c>
      <c r="AD3542" t="s">
        <v>612</v>
      </c>
      <c r="AE3542" t="s">
        <v>612</v>
      </c>
      <c r="AF3542" t="s">
        <v>612</v>
      </c>
      <c r="AG3542" t="s">
        <v>612</v>
      </c>
      <c r="AH3542" t="s">
        <v>612</v>
      </c>
      <c r="AI3542" t="s">
        <v>612</v>
      </c>
      <c r="AJ3542" t="s">
        <v>612</v>
      </c>
      <c r="AK3542" t="s">
        <v>612</v>
      </c>
      <c r="AL3542" t="s">
        <v>612</v>
      </c>
      <c r="AM3542" t="s">
        <v>612</v>
      </c>
      <c r="AN3542" t="s">
        <v>612</v>
      </c>
      <c r="AO3542" t="s">
        <v>612</v>
      </c>
      <c r="AP3542" t="s">
        <v>612</v>
      </c>
      <c r="AQ3542" t="s">
        <v>612</v>
      </c>
      <c r="AR3542" t="s">
        <v>612</v>
      </c>
      <c r="AS3542" t="s">
        <v>612</v>
      </c>
      <c r="AT3542" t="s">
        <v>613</v>
      </c>
      <c r="AU3542" t="s">
        <v>612</v>
      </c>
      <c r="AV3542" t="s">
        <v>614</v>
      </c>
      <c r="AW3542" t="s">
        <v>612</v>
      </c>
      <c r="AX3542">
        <v>1264616</v>
      </c>
      <c r="AY3542" t="s">
        <v>621</v>
      </c>
      <c r="AZ3542" t="s">
        <v>140</v>
      </c>
      <c r="BA3542" t="s">
        <v>146</v>
      </c>
      <c r="BB3542" t="s">
        <v>662</v>
      </c>
      <c r="BC3542">
        <v>41153</v>
      </c>
      <c r="BD3542">
        <v>329260</v>
      </c>
      <c r="BE3542">
        <v>0</v>
      </c>
      <c r="BF3542">
        <v>0</v>
      </c>
      <c r="BG3542">
        <v>0</v>
      </c>
      <c r="BH3542">
        <v>0</v>
      </c>
      <c r="BI3542">
        <v>120000</v>
      </c>
      <c r="BJ3542">
        <v>0</v>
      </c>
      <c r="BK3542">
        <v>0</v>
      </c>
      <c r="BL3542">
        <v>0</v>
      </c>
      <c r="BM3542">
        <v>0</v>
      </c>
      <c r="BN3542">
        <v>0</v>
      </c>
      <c r="BO3542">
        <v>0</v>
      </c>
      <c r="BP3542">
        <v>465881</v>
      </c>
      <c r="BQ3542">
        <v>0</v>
      </c>
      <c r="BR3542">
        <v>0</v>
      </c>
      <c r="BS3542">
        <v>915141</v>
      </c>
      <c r="BT3542">
        <v>0</v>
      </c>
      <c r="BU3542">
        <v>0</v>
      </c>
      <c r="BV3542">
        <v>349475</v>
      </c>
      <c r="BW3542">
        <v>0</v>
      </c>
      <c r="BX3542">
        <v>0</v>
      </c>
      <c r="BY3542">
        <v>0</v>
      </c>
      <c r="BZ3542">
        <v>0</v>
      </c>
      <c r="CA3542">
        <v>0</v>
      </c>
      <c r="CB3542">
        <v>0</v>
      </c>
      <c r="CC3542">
        <v>0</v>
      </c>
      <c r="CD3542">
        <v>349475</v>
      </c>
      <c r="CE3542">
        <v>1264616</v>
      </c>
      <c r="CF3542">
        <v>1264616</v>
      </c>
      <c r="CG3542">
        <v>0</v>
      </c>
      <c r="CH3542" t="s">
        <v>612</v>
      </c>
      <c r="CI3542" t="s">
        <v>616</v>
      </c>
      <c r="CJ3542" t="s">
        <v>617</v>
      </c>
      <c r="CK3542" t="s">
        <v>617</v>
      </c>
      <c r="CL3542" t="s">
        <v>617</v>
      </c>
      <c r="CM3542" t="s">
        <v>617</v>
      </c>
      <c r="CN3542">
        <v>0</v>
      </c>
    </row>
    <row r="3543" spans="1:92" x14ac:dyDescent="0.25">
      <c r="A3543" t="s">
        <v>17314</v>
      </c>
      <c r="B3543" t="s">
        <v>17314</v>
      </c>
      <c r="C3543">
        <v>65</v>
      </c>
      <c r="D3543" t="s">
        <v>597</v>
      </c>
      <c r="E3543">
        <v>67326</v>
      </c>
      <c r="F3543" t="s">
        <v>17194</v>
      </c>
      <c r="G3543" t="s">
        <v>17315</v>
      </c>
      <c r="H3543" t="s">
        <v>17316</v>
      </c>
      <c r="I3543" t="s">
        <v>630</v>
      </c>
      <c r="J3543">
        <v>4521</v>
      </c>
      <c r="K3543">
        <v>8046</v>
      </c>
      <c r="L3543" t="s">
        <v>17317</v>
      </c>
      <c r="M3543" t="s">
        <v>17318</v>
      </c>
      <c r="N3543" t="s">
        <v>17319</v>
      </c>
      <c r="O3543" t="s">
        <v>17320</v>
      </c>
      <c r="P3543" t="s">
        <v>10063</v>
      </c>
      <c r="Q3543" t="s">
        <v>10064</v>
      </c>
      <c r="R3543" t="s">
        <v>10065</v>
      </c>
      <c r="S3543" t="s">
        <v>10066</v>
      </c>
      <c r="T3543" t="s">
        <v>10067</v>
      </c>
      <c r="U3543" t="s">
        <v>4479</v>
      </c>
      <c r="V3543" t="s">
        <v>1577</v>
      </c>
      <c r="W3543">
        <v>45.350180000000002</v>
      </c>
      <c r="X3543">
        <v>-75.263199999999998</v>
      </c>
      <c r="Y3543" t="s">
        <v>612</v>
      </c>
      <c r="Z3543" t="s">
        <v>612</v>
      </c>
      <c r="AA3543" t="s">
        <v>612</v>
      </c>
      <c r="AB3543" t="s">
        <v>612</v>
      </c>
      <c r="AC3543" t="s">
        <v>612</v>
      </c>
      <c r="AD3543" t="s">
        <v>612</v>
      </c>
      <c r="AE3543" t="s">
        <v>612</v>
      </c>
      <c r="AF3543" t="s">
        <v>612</v>
      </c>
      <c r="AG3543" t="s">
        <v>612</v>
      </c>
      <c r="AH3543" t="s">
        <v>612</v>
      </c>
      <c r="AI3543" t="s">
        <v>612</v>
      </c>
      <c r="AJ3543" t="s">
        <v>612</v>
      </c>
      <c r="AK3543" t="s">
        <v>612</v>
      </c>
      <c r="AL3543" t="s">
        <v>612</v>
      </c>
      <c r="AM3543" t="s">
        <v>612</v>
      </c>
      <c r="AN3543" t="s">
        <v>612</v>
      </c>
      <c r="AO3543" t="s">
        <v>612</v>
      </c>
      <c r="AP3543" t="s">
        <v>612</v>
      </c>
      <c r="AQ3543" t="s">
        <v>612</v>
      </c>
      <c r="AR3543" t="s">
        <v>612</v>
      </c>
      <c r="AS3543" t="s">
        <v>612</v>
      </c>
      <c r="AT3543" t="s">
        <v>613</v>
      </c>
      <c r="AU3543" t="s">
        <v>612</v>
      </c>
      <c r="AV3543" t="s">
        <v>614</v>
      </c>
      <c r="AW3543" t="s">
        <v>612</v>
      </c>
      <c r="AX3543">
        <v>1756931</v>
      </c>
      <c r="AY3543" t="s">
        <v>621</v>
      </c>
      <c r="AZ3543" t="s">
        <v>140</v>
      </c>
      <c r="BA3543" t="s">
        <v>141</v>
      </c>
      <c r="BB3543" t="s">
        <v>977</v>
      </c>
      <c r="BC3543">
        <v>40422</v>
      </c>
      <c r="BD3543">
        <v>0</v>
      </c>
      <c r="BE3543">
        <v>0</v>
      </c>
      <c r="BF3543">
        <v>0</v>
      </c>
      <c r="BG3543">
        <v>0</v>
      </c>
      <c r="BH3543">
        <v>0</v>
      </c>
      <c r="BI3543">
        <v>0</v>
      </c>
      <c r="BJ3543">
        <v>0</v>
      </c>
      <c r="BK3543">
        <v>0</v>
      </c>
      <c r="BL3543">
        <v>0</v>
      </c>
      <c r="BM3543">
        <v>0</v>
      </c>
      <c r="BN3543">
        <v>0</v>
      </c>
      <c r="BO3543">
        <v>0</v>
      </c>
      <c r="BP3543">
        <v>556931</v>
      </c>
      <c r="BQ3543">
        <v>0</v>
      </c>
      <c r="BR3543">
        <v>0</v>
      </c>
      <c r="BS3543">
        <v>556931</v>
      </c>
      <c r="BT3543">
        <v>0</v>
      </c>
      <c r="BU3543">
        <v>0</v>
      </c>
      <c r="BV3543">
        <v>0</v>
      </c>
      <c r="BW3543">
        <v>0</v>
      </c>
      <c r="BX3543">
        <v>0</v>
      </c>
      <c r="BY3543">
        <v>1200000</v>
      </c>
      <c r="BZ3543">
        <v>0</v>
      </c>
      <c r="CA3543">
        <v>0</v>
      </c>
      <c r="CB3543">
        <v>0</v>
      </c>
      <c r="CC3543">
        <v>0</v>
      </c>
      <c r="CD3543">
        <v>1200000</v>
      </c>
      <c r="CE3543">
        <v>1756931</v>
      </c>
      <c r="CF3543">
        <v>1756931</v>
      </c>
      <c r="CG3543">
        <v>0</v>
      </c>
      <c r="CH3543" t="s">
        <v>612</v>
      </c>
      <c r="CI3543" t="s">
        <v>616</v>
      </c>
      <c r="CJ3543" t="s">
        <v>617</v>
      </c>
      <c r="CK3543" t="s">
        <v>617</v>
      </c>
      <c r="CL3543" t="s">
        <v>617</v>
      </c>
      <c r="CM3543" t="s">
        <v>617</v>
      </c>
      <c r="CN3543">
        <v>0</v>
      </c>
    </row>
    <row r="3544" spans="1:92" x14ac:dyDescent="0.25">
      <c r="A3544" t="s">
        <v>17321</v>
      </c>
      <c r="B3544" t="s">
        <v>17321</v>
      </c>
      <c r="C3544">
        <v>65</v>
      </c>
      <c r="D3544" t="s">
        <v>597</v>
      </c>
      <c r="E3544">
        <v>67326</v>
      </c>
      <c r="F3544" t="s">
        <v>17194</v>
      </c>
      <c r="G3544" t="s">
        <v>16544</v>
      </c>
      <c r="H3544" t="s">
        <v>16545</v>
      </c>
      <c r="I3544" t="s">
        <v>630</v>
      </c>
      <c r="J3544">
        <v>4131</v>
      </c>
      <c r="K3544">
        <v>7775</v>
      </c>
      <c r="L3544" t="s">
        <v>17293</v>
      </c>
      <c r="M3544" t="s">
        <v>17294</v>
      </c>
      <c r="N3544" t="s">
        <v>17295</v>
      </c>
      <c r="O3544" t="s">
        <v>17296</v>
      </c>
      <c r="P3544" t="s">
        <v>17230</v>
      </c>
      <c r="Q3544" t="s">
        <v>17231</v>
      </c>
      <c r="R3544" t="s">
        <v>17232</v>
      </c>
      <c r="S3544" t="s">
        <v>10066</v>
      </c>
      <c r="T3544" t="s">
        <v>10067</v>
      </c>
      <c r="U3544" t="s">
        <v>4479</v>
      </c>
      <c r="V3544" t="s">
        <v>1577</v>
      </c>
      <c r="W3544">
        <v>45.57206</v>
      </c>
      <c r="X3544">
        <v>-75.130250000000004</v>
      </c>
      <c r="Y3544">
        <v>42695</v>
      </c>
      <c r="Z3544" t="s">
        <v>787</v>
      </c>
      <c r="AA3544" t="s">
        <v>787</v>
      </c>
      <c r="AB3544" t="s">
        <v>612</v>
      </c>
      <c r="AC3544" t="s">
        <v>612</v>
      </c>
      <c r="AD3544" t="s">
        <v>612</v>
      </c>
      <c r="AE3544">
        <v>42695</v>
      </c>
      <c r="AF3544" t="s">
        <v>787</v>
      </c>
      <c r="AG3544" t="s">
        <v>787</v>
      </c>
      <c r="AH3544" t="s">
        <v>612</v>
      </c>
      <c r="AI3544" t="s">
        <v>612</v>
      </c>
      <c r="AJ3544" t="s">
        <v>612</v>
      </c>
      <c r="AK3544" t="s">
        <v>612</v>
      </c>
      <c r="AL3544" t="s">
        <v>612</v>
      </c>
      <c r="AM3544" t="s">
        <v>612</v>
      </c>
      <c r="AN3544" t="s">
        <v>612</v>
      </c>
      <c r="AO3544" t="s">
        <v>612</v>
      </c>
      <c r="AP3544" t="s">
        <v>612</v>
      </c>
      <c r="AQ3544" t="s">
        <v>612</v>
      </c>
      <c r="AR3544" t="s">
        <v>612</v>
      </c>
      <c r="AS3544" t="s">
        <v>612</v>
      </c>
      <c r="AT3544" t="s">
        <v>613</v>
      </c>
      <c r="AU3544" t="s">
        <v>612</v>
      </c>
      <c r="AV3544" t="s">
        <v>614</v>
      </c>
      <c r="AW3544" t="s">
        <v>612</v>
      </c>
      <c r="AX3544">
        <v>1200000</v>
      </c>
      <c r="AY3544" t="s">
        <v>621</v>
      </c>
      <c r="AZ3544" t="s">
        <v>143</v>
      </c>
      <c r="BA3544" t="s">
        <v>460</v>
      </c>
      <c r="BB3544" t="s">
        <v>736</v>
      </c>
      <c r="BC3544">
        <v>42979</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1200000</v>
      </c>
      <c r="BY3544">
        <v>0</v>
      </c>
      <c r="BZ3544">
        <v>0</v>
      </c>
      <c r="CA3544">
        <v>0</v>
      </c>
      <c r="CB3544">
        <v>0</v>
      </c>
      <c r="CC3544">
        <v>0</v>
      </c>
      <c r="CD3544">
        <v>1200000</v>
      </c>
      <c r="CE3544">
        <v>1200000</v>
      </c>
      <c r="CF3544">
        <v>1200000</v>
      </c>
      <c r="CG3544">
        <v>0</v>
      </c>
      <c r="CH3544" t="s">
        <v>612</v>
      </c>
      <c r="CI3544" t="s">
        <v>616</v>
      </c>
      <c r="CJ3544" t="s">
        <v>702</v>
      </c>
      <c r="CK3544" t="s">
        <v>703</v>
      </c>
      <c r="CL3544" t="s">
        <v>617</v>
      </c>
      <c r="CM3544" t="s">
        <v>617</v>
      </c>
      <c r="CN3544">
        <v>1200000</v>
      </c>
    </row>
    <row r="3545" spans="1:92" x14ac:dyDescent="0.25">
      <c r="A3545" t="s">
        <v>17322</v>
      </c>
      <c r="B3545" t="s">
        <v>17322</v>
      </c>
      <c r="C3545">
        <v>65</v>
      </c>
      <c r="D3545" t="s">
        <v>10179</v>
      </c>
      <c r="E3545">
        <v>67326</v>
      </c>
      <c r="F3545" t="s">
        <v>17194</v>
      </c>
      <c r="G3545" t="s">
        <v>16450</v>
      </c>
      <c r="H3545" t="s">
        <v>16451</v>
      </c>
      <c r="I3545" t="s">
        <v>630</v>
      </c>
      <c r="J3545">
        <v>3143</v>
      </c>
      <c r="K3545">
        <v>7066</v>
      </c>
      <c r="L3545" t="s">
        <v>17323</v>
      </c>
      <c r="M3545" t="s">
        <v>17324</v>
      </c>
      <c r="N3545" t="s">
        <v>17325</v>
      </c>
      <c r="O3545" t="s">
        <v>17326</v>
      </c>
      <c r="P3545" t="s">
        <v>10218</v>
      </c>
      <c r="Q3545" t="s">
        <v>10219</v>
      </c>
      <c r="R3545" t="s">
        <v>10220</v>
      </c>
      <c r="S3545" t="s">
        <v>10066</v>
      </c>
      <c r="T3545" t="s">
        <v>10067</v>
      </c>
      <c r="U3545" t="s">
        <v>4479</v>
      </c>
      <c r="V3545" t="s">
        <v>1577</v>
      </c>
      <c r="W3545">
        <v>45.43703</v>
      </c>
      <c r="X3545">
        <v>-75.157820000000001</v>
      </c>
      <c r="Y3545">
        <v>43090</v>
      </c>
      <c r="Z3545" t="s">
        <v>736</v>
      </c>
      <c r="AA3545" t="s">
        <v>736</v>
      </c>
      <c r="AB3545" t="s">
        <v>612</v>
      </c>
      <c r="AC3545" t="s">
        <v>612</v>
      </c>
      <c r="AD3545" t="s">
        <v>612</v>
      </c>
      <c r="AE3545" t="s">
        <v>612</v>
      </c>
      <c r="AF3545" t="s">
        <v>612</v>
      </c>
      <c r="AG3545" t="s">
        <v>612</v>
      </c>
      <c r="AH3545">
        <v>43090</v>
      </c>
      <c r="AI3545" t="s">
        <v>736</v>
      </c>
      <c r="AJ3545" t="s">
        <v>736</v>
      </c>
      <c r="AK3545" t="s">
        <v>612</v>
      </c>
      <c r="AL3545" t="s">
        <v>612</v>
      </c>
      <c r="AM3545" t="s">
        <v>612</v>
      </c>
      <c r="AN3545" t="s">
        <v>612</v>
      </c>
      <c r="AO3545" t="s">
        <v>612</v>
      </c>
      <c r="AP3545" t="s">
        <v>612</v>
      </c>
      <c r="AQ3545" t="s">
        <v>612</v>
      </c>
      <c r="AR3545">
        <v>1</v>
      </c>
      <c r="AS3545">
        <v>15</v>
      </c>
      <c r="AT3545" t="s">
        <v>737</v>
      </c>
      <c r="AU3545" t="s">
        <v>612</v>
      </c>
      <c r="AV3545" t="s">
        <v>635</v>
      </c>
      <c r="AW3545">
        <v>44385</v>
      </c>
      <c r="AX3545">
        <v>375315</v>
      </c>
      <c r="AY3545" t="s">
        <v>1046</v>
      </c>
      <c r="AZ3545" t="s">
        <v>143</v>
      </c>
      <c r="BA3545" t="s">
        <v>146</v>
      </c>
      <c r="BB3545" t="s">
        <v>380</v>
      </c>
      <c r="BC3545">
        <v>44805</v>
      </c>
      <c r="BD3545">
        <v>0</v>
      </c>
      <c r="BE3545">
        <v>0</v>
      </c>
      <c r="BF3545">
        <v>0</v>
      </c>
      <c r="BG3545">
        <v>0</v>
      </c>
      <c r="BH3545">
        <v>0</v>
      </c>
      <c r="BI3545">
        <v>0</v>
      </c>
      <c r="BJ3545">
        <v>0</v>
      </c>
      <c r="BK3545">
        <v>0</v>
      </c>
      <c r="BL3545">
        <v>0</v>
      </c>
      <c r="BM3545">
        <v>0</v>
      </c>
      <c r="BN3545">
        <v>0</v>
      </c>
      <c r="BO3545">
        <v>0</v>
      </c>
      <c r="BP3545">
        <v>113146</v>
      </c>
      <c r="BQ3545">
        <v>0</v>
      </c>
      <c r="BR3545">
        <v>0</v>
      </c>
      <c r="BS3545">
        <v>113146</v>
      </c>
      <c r="BT3545">
        <v>0</v>
      </c>
      <c r="BU3545">
        <v>0</v>
      </c>
      <c r="BV3545">
        <v>0</v>
      </c>
      <c r="BW3545">
        <v>0</v>
      </c>
      <c r="BX3545">
        <v>0</v>
      </c>
      <c r="BY3545">
        <v>0</v>
      </c>
      <c r="BZ3545">
        <v>262169</v>
      </c>
      <c r="CA3545">
        <v>0</v>
      </c>
      <c r="CB3545">
        <v>0</v>
      </c>
      <c r="CC3545">
        <v>0</v>
      </c>
      <c r="CD3545">
        <v>262169</v>
      </c>
      <c r="CE3545">
        <v>375315</v>
      </c>
      <c r="CF3545">
        <v>375315</v>
      </c>
      <c r="CG3545">
        <v>0</v>
      </c>
      <c r="CH3545" t="s">
        <v>612</v>
      </c>
      <c r="CI3545" t="s">
        <v>860</v>
      </c>
      <c r="CJ3545" t="s">
        <v>617</v>
      </c>
      <c r="CK3545" t="s">
        <v>617</v>
      </c>
      <c r="CL3545" t="s">
        <v>739</v>
      </c>
      <c r="CM3545" t="s">
        <v>740</v>
      </c>
      <c r="CN3545">
        <v>262169</v>
      </c>
    </row>
    <row r="3546" spans="1:92" x14ac:dyDescent="0.25">
      <c r="A3546" t="s">
        <v>17327</v>
      </c>
      <c r="B3546" t="s">
        <v>17327</v>
      </c>
      <c r="C3546">
        <v>65</v>
      </c>
      <c r="D3546" t="s">
        <v>10173</v>
      </c>
      <c r="E3546">
        <v>67326</v>
      </c>
      <c r="F3546" t="s">
        <v>17194</v>
      </c>
      <c r="G3546" t="s">
        <v>17277</v>
      </c>
      <c r="H3546" t="s">
        <v>17278</v>
      </c>
      <c r="I3546" t="s">
        <v>630</v>
      </c>
      <c r="J3546">
        <v>3150</v>
      </c>
      <c r="K3546">
        <v>7072</v>
      </c>
      <c r="L3546" t="s">
        <v>17279</v>
      </c>
      <c r="M3546" t="s">
        <v>17280</v>
      </c>
      <c r="N3546" t="s">
        <v>17281</v>
      </c>
      <c r="O3546" t="s">
        <v>17282</v>
      </c>
      <c r="P3546" t="s">
        <v>15075</v>
      </c>
      <c r="Q3546" t="s">
        <v>15076</v>
      </c>
      <c r="R3546" t="s">
        <v>15077</v>
      </c>
      <c r="S3546" t="s">
        <v>10053</v>
      </c>
      <c r="T3546" t="s">
        <v>10054</v>
      </c>
      <c r="U3546" t="s">
        <v>4479</v>
      </c>
      <c r="V3546" t="s">
        <v>1577</v>
      </c>
      <c r="W3546">
        <v>45.076573089999997</v>
      </c>
      <c r="X3546">
        <v>-74.779525019999994</v>
      </c>
      <c r="Y3546">
        <v>43090</v>
      </c>
      <c r="Z3546" t="s">
        <v>736</v>
      </c>
      <c r="AA3546" t="s">
        <v>736</v>
      </c>
      <c r="AB3546" t="s">
        <v>612</v>
      </c>
      <c r="AC3546" t="s">
        <v>612</v>
      </c>
      <c r="AD3546" t="s">
        <v>612</v>
      </c>
      <c r="AE3546" t="s">
        <v>612</v>
      </c>
      <c r="AF3546" t="s">
        <v>612</v>
      </c>
      <c r="AG3546" t="s">
        <v>612</v>
      </c>
      <c r="AH3546">
        <v>43090</v>
      </c>
      <c r="AI3546" t="s">
        <v>736</v>
      </c>
      <c r="AJ3546" t="s">
        <v>736</v>
      </c>
      <c r="AK3546" t="s">
        <v>612</v>
      </c>
      <c r="AL3546" t="s">
        <v>612</v>
      </c>
      <c r="AM3546" t="s">
        <v>612</v>
      </c>
      <c r="AN3546" t="s">
        <v>612</v>
      </c>
      <c r="AO3546" t="s">
        <v>612</v>
      </c>
      <c r="AP3546" t="s">
        <v>612</v>
      </c>
      <c r="AQ3546" t="s">
        <v>612</v>
      </c>
      <c r="AR3546">
        <v>1</v>
      </c>
      <c r="AS3546">
        <v>24</v>
      </c>
      <c r="AT3546" t="s">
        <v>737</v>
      </c>
      <c r="AU3546" t="s">
        <v>612</v>
      </c>
      <c r="AV3546" t="s">
        <v>635</v>
      </c>
      <c r="AW3546">
        <v>43949</v>
      </c>
      <c r="AX3546">
        <v>524337</v>
      </c>
      <c r="AY3546" t="s">
        <v>621</v>
      </c>
      <c r="AZ3546" t="s">
        <v>140</v>
      </c>
      <c r="BA3546" t="s">
        <v>146</v>
      </c>
      <c r="BB3546" t="s">
        <v>909</v>
      </c>
      <c r="BC3546">
        <v>44593</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524337</v>
      </c>
      <c r="CA3546">
        <v>0</v>
      </c>
      <c r="CB3546">
        <v>0</v>
      </c>
      <c r="CC3546">
        <v>0</v>
      </c>
      <c r="CD3546">
        <v>524337</v>
      </c>
      <c r="CE3546">
        <v>524337</v>
      </c>
      <c r="CF3546">
        <v>524337</v>
      </c>
      <c r="CG3546">
        <v>0</v>
      </c>
      <c r="CH3546" t="s">
        <v>612</v>
      </c>
      <c r="CI3546" t="s">
        <v>860</v>
      </c>
      <c r="CJ3546" t="s">
        <v>617</v>
      </c>
      <c r="CK3546" t="s">
        <v>617</v>
      </c>
      <c r="CL3546" t="s">
        <v>739</v>
      </c>
      <c r="CM3546" t="s">
        <v>740</v>
      </c>
      <c r="CN3546">
        <v>524337</v>
      </c>
    </row>
    <row r="3547" spans="1:92" x14ac:dyDescent="0.25">
      <c r="A3547" t="s">
        <v>17328</v>
      </c>
      <c r="B3547" t="s">
        <v>17328</v>
      </c>
      <c r="C3547">
        <v>65</v>
      </c>
      <c r="D3547" t="s">
        <v>10179</v>
      </c>
      <c r="E3547">
        <v>67326</v>
      </c>
      <c r="F3547" t="s">
        <v>17194</v>
      </c>
      <c r="G3547" t="s">
        <v>16544</v>
      </c>
      <c r="H3547" t="s">
        <v>16545</v>
      </c>
      <c r="I3547" t="s">
        <v>630</v>
      </c>
      <c r="J3547">
        <v>3626</v>
      </c>
      <c r="K3547">
        <v>7400</v>
      </c>
      <c r="L3547" t="s">
        <v>17329</v>
      </c>
      <c r="M3547" t="s">
        <v>17330</v>
      </c>
      <c r="N3547" t="s">
        <v>15059</v>
      </c>
      <c r="O3547" t="s">
        <v>15060</v>
      </c>
      <c r="P3547" t="s">
        <v>10126</v>
      </c>
      <c r="Q3547" t="s">
        <v>10120</v>
      </c>
      <c r="R3547" t="s">
        <v>10127</v>
      </c>
      <c r="S3547" t="s">
        <v>10066</v>
      </c>
      <c r="T3547" t="s">
        <v>10067</v>
      </c>
      <c r="U3547" t="s">
        <v>4479</v>
      </c>
      <c r="V3547" t="s">
        <v>1577</v>
      </c>
      <c r="W3547">
        <v>45.265500000000003</v>
      </c>
      <c r="X3547">
        <v>-75.363560000000007</v>
      </c>
      <c r="Y3547">
        <v>43090</v>
      </c>
      <c r="Z3547" t="s">
        <v>736</v>
      </c>
      <c r="AA3547" t="s">
        <v>736</v>
      </c>
      <c r="AB3547" t="s">
        <v>612</v>
      </c>
      <c r="AC3547" t="s">
        <v>612</v>
      </c>
      <c r="AD3547" t="s">
        <v>612</v>
      </c>
      <c r="AE3547" t="s">
        <v>612</v>
      </c>
      <c r="AF3547" t="s">
        <v>612</v>
      </c>
      <c r="AG3547" t="s">
        <v>612</v>
      </c>
      <c r="AH3547">
        <v>43090</v>
      </c>
      <c r="AI3547" t="s">
        <v>736</v>
      </c>
      <c r="AJ3547" t="s">
        <v>736</v>
      </c>
      <c r="AK3547" t="s">
        <v>612</v>
      </c>
      <c r="AL3547" t="s">
        <v>612</v>
      </c>
      <c r="AM3547" t="s">
        <v>612</v>
      </c>
      <c r="AN3547" t="s">
        <v>612</v>
      </c>
      <c r="AO3547" t="s">
        <v>612</v>
      </c>
      <c r="AP3547" t="s">
        <v>612</v>
      </c>
      <c r="AQ3547" t="s">
        <v>612</v>
      </c>
      <c r="AR3547">
        <v>3</v>
      </c>
      <c r="AS3547">
        <v>49</v>
      </c>
      <c r="AT3547" t="s">
        <v>737</v>
      </c>
      <c r="AU3547" t="s">
        <v>612</v>
      </c>
      <c r="AV3547" t="s">
        <v>635</v>
      </c>
      <c r="AW3547">
        <v>44306</v>
      </c>
      <c r="AX3547">
        <v>1068459</v>
      </c>
      <c r="AY3547" t="s">
        <v>621</v>
      </c>
      <c r="AZ3547" t="s">
        <v>143</v>
      </c>
      <c r="BA3547" t="s">
        <v>146</v>
      </c>
      <c r="BB3547" t="s">
        <v>909</v>
      </c>
      <c r="BC3547">
        <v>44682</v>
      </c>
      <c r="BD3547">
        <v>0</v>
      </c>
      <c r="BE3547">
        <v>0</v>
      </c>
      <c r="BF3547">
        <v>0</v>
      </c>
      <c r="BG3547">
        <v>0</v>
      </c>
      <c r="BH3547">
        <v>0</v>
      </c>
      <c r="BI3547">
        <v>0</v>
      </c>
      <c r="BJ3547">
        <v>0</v>
      </c>
      <c r="BK3547">
        <v>0</v>
      </c>
      <c r="BL3547">
        <v>0</v>
      </c>
      <c r="BM3547">
        <v>0</v>
      </c>
      <c r="BN3547">
        <v>0</v>
      </c>
      <c r="BO3547">
        <v>0</v>
      </c>
      <c r="BP3547">
        <v>281953</v>
      </c>
      <c r="BQ3547">
        <v>0</v>
      </c>
      <c r="BR3547">
        <v>0</v>
      </c>
      <c r="BS3547">
        <v>281953</v>
      </c>
      <c r="BT3547">
        <v>0</v>
      </c>
      <c r="BU3547">
        <v>0</v>
      </c>
      <c r="BV3547">
        <v>0</v>
      </c>
      <c r="BW3547">
        <v>0</v>
      </c>
      <c r="BX3547">
        <v>0</v>
      </c>
      <c r="BY3547">
        <v>0</v>
      </c>
      <c r="BZ3547">
        <v>786506</v>
      </c>
      <c r="CA3547">
        <v>0</v>
      </c>
      <c r="CB3547">
        <v>0</v>
      </c>
      <c r="CC3547">
        <v>0</v>
      </c>
      <c r="CD3547">
        <v>786506</v>
      </c>
      <c r="CE3547">
        <v>1068459</v>
      </c>
      <c r="CF3547">
        <v>1068459</v>
      </c>
      <c r="CG3547">
        <v>0</v>
      </c>
      <c r="CH3547" t="s">
        <v>612</v>
      </c>
      <c r="CI3547" t="s">
        <v>860</v>
      </c>
      <c r="CJ3547" t="s">
        <v>617</v>
      </c>
      <c r="CK3547" t="s">
        <v>617</v>
      </c>
      <c r="CL3547" t="s">
        <v>739</v>
      </c>
      <c r="CM3547" t="s">
        <v>740</v>
      </c>
      <c r="CN3547">
        <v>786506</v>
      </c>
    </row>
    <row r="3548" spans="1:92" x14ac:dyDescent="0.25">
      <c r="A3548" t="s">
        <v>17331</v>
      </c>
      <c r="B3548" t="s">
        <v>17331</v>
      </c>
      <c r="C3548">
        <v>65</v>
      </c>
      <c r="D3548" t="s">
        <v>10179</v>
      </c>
      <c r="E3548">
        <v>67326</v>
      </c>
      <c r="F3548" t="s">
        <v>17194</v>
      </c>
      <c r="G3548" t="s">
        <v>17315</v>
      </c>
      <c r="H3548" t="s">
        <v>17316</v>
      </c>
      <c r="I3548" t="s">
        <v>630</v>
      </c>
      <c r="J3548">
        <v>4521</v>
      </c>
      <c r="K3548">
        <v>8046</v>
      </c>
      <c r="L3548" t="s">
        <v>17317</v>
      </c>
      <c r="M3548" t="s">
        <v>17318</v>
      </c>
      <c r="N3548" t="s">
        <v>17319</v>
      </c>
      <c r="O3548" t="s">
        <v>17320</v>
      </c>
      <c r="P3548" t="s">
        <v>10063</v>
      </c>
      <c r="Q3548" t="s">
        <v>10064</v>
      </c>
      <c r="R3548" t="s">
        <v>10065</v>
      </c>
      <c r="S3548" t="s">
        <v>10066</v>
      </c>
      <c r="T3548" t="s">
        <v>10067</v>
      </c>
      <c r="U3548" t="s">
        <v>4479</v>
      </c>
      <c r="V3548" t="s">
        <v>1577</v>
      </c>
      <c r="W3548">
        <v>45.350180000000002</v>
      </c>
      <c r="X3548">
        <v>-75.263199999999998</v>
      </c>
      <c r="Y3548">
        <v>43090</v>
      </c>
      <c r="Z3548" t="s">
        <v>736</v>
      </c>
      <c r="AA3548" t="s">
        <v>736</v>
      </c>
      <c r="AB3548" t="s">
        <v>612</v>
      </c>
      <c r="AC3548" t="s">
        <v>612</v>
      </c>
      <c r="AD3548" t="s">
        <v>612</v>
      </c>
      <c r="AE3548" t="s">
        <v>612</v>
      </c>
      <c r="AF3548" t="s">
        <v>612</v>
      </c>
      <c r="AG3548" t="s">
        <v>612</v>
      </c>
      <c r="AH3548">
        <v>43090</v>
      </c>
      <c r="AI3548" t="s">
        <v>736</v>
      </c>
      <c r="AJ3548" t="s">
        <v>736</v>
      </c>
      <c r="AK3548" t="s">
        <v>612</v>
      </c>
      <c r="AL3548" t="s">
        <v>612</v>
      </c>
      <c r="AM3548" t="s">
        <v>612</v>
      </c>
      <c r="AN3548" t="s">
        <v>612</v>
      </c>
      <c r="AO3548" t="s">
        <v>612</v>
      </c>
      <c r="AP3548" t="s">
        <v>612</v>
      </c>
      <c r="AQ3548" t="s">
        <v>612</v>
      </c>
      <c r="AR3548">
        <v>2</v>
      </c>
      <c r="AS3548">
        <v>39</v>
      </c>
      <c r="AT3548" t="s">
        <v>737</v>
      </c>
      <c r="AU3548" t="s">
        <v>612</v>
      </c>
      <c r="AV3548" t="s">
        <v>635</v>
      </c>
      <c r="AW3548">
        <v>44406</v>
      </c>
      <c r="AX3548">
        <v>1092548</v>
      </c>
      <c r="AY3548" t="s">
        <v>1046</v>
      </c>
      <c r="AZ3548" t="s">
        <v>140</v>
      </c>
      <c r="BA3548" t="s">
        <v>146</v>
      </c>
      <c r="BB3548" t="s">
        <v>380</v>
      </c>
      <c r="BC3548">
        <v>44835</v>
      </c>
      <c r="BD3548">
        <v>0</v>
      </c>
      <c r="BE3548">
        <v>0</v>
      </c>
      <c r="BF3548">
        <v>0</v>
      </c>
      <c r="BG3548">
        <v>0</v>
      </c>
      <c r="BH3548">
        <v>0</v>
      </c>
      <c r="BI3548">
        <v>0</v>
      </c>
      <c r="BJ3548">
        <v>0</v>
      </c>
      <c r="BK3548">
        <v>0</v>
      </c>
      <c r="BL3548">
        <v>0</v>
      </c>
      <c r="BM3548">
        <v>0</v>
      </c>
      <c r="BN3548">
        <v>0</v>
      </c>
      <c r="BO3548">
        <v>0</v>
      </c>
      <c r="BP3548">
        <v>43873</v>
      </c>
      <c r="BQ3548">
        <v>0</v>
      </c>
      <c r="BR3548">
        <v>0</v>
      </c>
      <c r="BS3548">
        <v>43873</v>
      </c>
      <c r="BT3548">
        <v>0</v>
      </c>
      <c r="BU3548">
        <v>0</v>
      </c>
      <c r="BV3548">
        <v>0</v>
      </c>
      <c r="BW3548">
        <v>0</v>
      </c>
      <c r="BX3548">
        <v>0</v>
      </c>
      <c r="BY3548">
        <v>0</v>
      </c>
      <c r="BZ3548">
        <v>1048675</v>
      </c>
      <c r="CA3548">
        <v>0</v>
      </c>
      <c r="CB3548">
        <v>0</v>
      </c>
      <c r="CC3548">
        <v>0</v>
      </c>
      <c r="CD3548">
        <v>1048675</v>
      </c>
      <c r="CE3548">
        <v>1092548</v>
      </c>
      <c r="CF3548">
        <v>1092548</v>
      </c>
      <c r="CG3548">
        <v>0</v>
      </c>
      <c r="CH3548" t="s">
        <v>612</v>
      </c>
      <c r="CI3548" t="s">
        <v>860</v>
      </c>
      <c r="CJ3548" t="s">
        <v>617</v>
      </c>
      <c r="CK3548" t="s">
        <v>617</v>
      </c>
      <c r="CL3548" t="s">
        <v>739</v>
      </c>
      <c r="CM3548" t="s">
        <v>740</v>
      </c>
      <c r="CN3548">
        <v>1048675</v>
      </c>
    </row>
    <row r="3549" spans="1:92" x14ac:dyDescent="0.25">
      <c r="A3549" t="s">
        <v>17332</v>
      </c>
      <c r="B3549" t="s">
        <v>17332</v>
      </c>
      <c r="C3549">
        <v>65</v>
      </c>
      <c r="D3549" t="s">
        <v>10173</v>
      </c>
      <c r="E3549">
        <v>67326</v>
      </c>
      <c r="F3549" t="s">
        <v>17194</v>
      </c>
      <c r="G3549" t="s">
        <v>17264</v>
      </c>
      <c r="H3549" t="s">
        <v>17265</v>
      </c>
      <c r="I3549" t="s">
        <v>630</v>
      </c>
      <c r="J3549">
        <v>4550</v>
      </c>
      <c r="K3549">
        <v>8069</v>
      </c>
      <c r="L3549" t="s">
        <v>17266</v>
      </c>
      <c r="M3549" t="s">
        <v>17267</v>
      </c>
      <c r="N3549" t="s">
        <v>10048</v>
      </c>
      <c r="O3549" t="s">
        <v>17268</v>
      </c>
      <c r="P3549" t="s">
        <v>10050</v>
      </c>
      <c r="Q3549" t="s">
        <v>10051</v>
      </c>
      <c r="R3549" t="s">
        <v>10052</v>
      </c>
      <c r="S3549" t="s">
        <v>10053</v>
      </c>
      <c r="T3549" t="s">
        <v>10054</v>
      </c>
      <c r="U3549" t="s">
        <v>4479</v>
      </c>
      <c r="V3549" t="s">
        <v>1577</v>
      </c>
      <c r="W3549">
        <v>45.036189999999998</v>
      </c>
      <c r="X3549">
        <v>-74.69659</v>
      </c>
      <c r="Y3549">
        <v>43090</v>
      </c>
      <c r="Z3549" t="s">
        <v>736</v>
      </c>
      <c r="AA3549" t="s">
        <v>736</v>
      </c>
      <c r="AB3549" t="s">
        <v>612</v>
      </c>
      <c r="AC3549" t="s">
        <v>612</v>
      </c>
      <c r="AD3549" t="s">
        <v>612</v>
      </c>
      <c r="AE3549" t="s">
        <v>612</v>
      </c>
      <c r="AF3549" t="s">
        <v>612</v>
      </c>
      <c r="AG3549" t="s">
        <v>612</v>
      </c>
      <c r="AH3549">
        <v>43090</v>
      </c>
      <c r="AI3549" t="s">
        <v>736</v>
      </c>
      <c r="AJ3549" t="s">
        <v>736</v>
      </c>
      <c r="AK3549" t="s">
        <v>612</v>
      </c>
      <c r="AL3549" t="s">
        <v>612</v>
      </c>
      <c r="AM3549" t="s">
        <v>612</v>
      </c>
      <c r="AN3549" t="s">
        <v>612</v>
      </c>
      <c r="AO3549" t="s">
        <v>612</v>
      </c>
      <c r="AP3549" t="s">
        <v>612</v>
      </c>
      <c r="AQ3549" t="s">
        <v>612</v>
      </c>
      <c r="AR3549">
        <v>1</v>
      </c>
      <c r="AS3549">
        <v>10</v>
      </c>
      <c r="AT3549" t="s">
        <v>737</v>
      </c>
      <c r="AU3549" t="s">
        <v>612</v>
      </c>
      <c r="AV3549" t="s">
        <v>635</v>
      </c>
      <c r="AW3549">
        <v>44259</v>
      </c>
      <c r="AX3549">
        <v>608536</v>
      </c>
      <c r="AY3549" t="s">
        <v>621</v>
      </c>
      <c r="AZ3549" t="s">
        <v>140</v>
      </c>
      <c r="BA3549" t="s">
        <v>146</v>
      </c>
      <c r="BB3549" t="s">
        <v>909</v>
      </c>
      <c r="BC3549">
        <v>44593</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608536</v>
      </c>
      <c r="CA3549">
        <v>0</v>
      </c>
      <c r="CB3549">
        <v>0</v>
      </c>
      <c r="CC3549">
        <v>0</v>
      </c>
      <c r="CD3549">
        <v>608536</v>
      </c>
      <c r="CE3549">
        <v>608536</v>
      </c>
      <c r="CF3549">
        <v>608536</v>
      </c>
      <c r="CG3549">
        <v>0</v>
      </c>
      <c r="CH3549" t="s">
        <v>612</v>
      </c>
      <c r="CI3549" t="s">
        <v>860</v>
      </c>
      <c r="CJ3549" t="s">
        <v>617</v>
      </c>
      <c r="CK3549" t="s">
        <v>617</v>
      </c>
      <c r="CL3549" t="s">
        <v>739</v>
      </c>
      <c r="CM3549" t="s">
        <v>740</v>
      </c>
      <c r="CN3549">
        <v>608536</v>
      </c>
    </row>
    <row r="3550" spans="1:92" x14ac:dyDescent="0.25">
      <c r="A3550" t="s">
        <v>17333</v>
      </c>
      <c r="B3550" t="s">
        <v>17333</v>
      </c>
      <c r="C3550">
        <v>65</v>
      </c>
      <c r="D3550" t="s">
        <v>597</v>
      </c>
      <c r="E3550">
        <v>67326</v>
      </c>
      <c r="F3550" t="s">
        <v>17194</v>
      </c>
      <c r="G3550" t="s">
        <v>17334</v>
      </c>
      <c r="H3550" t="s">
        <v>17335</v>
      </c>
      <c r="I3550" t="s">
        <v>630</v>
      </c>
      <c r="J3550">
        <v>4009</v>
      </c>
      <c r="K3550">
        <v>7686</v>
      </c>
      <c r="L3550" t="s">
        <v>17336</v>
      </c>
      <c r="M3550" t="s">
        <v>17337</v>
      </c>
      <c r="N3550" t="s">
        <v>17338</v>
      </c>
      <c r="O3550" t="s">
        <v>17339</v>
      </c>
      <c r="P3550" t="s">
        <v>10063</v>
      </c>
      <c r="Q3550" t="s">
        <v>10064</v>
      </c>
      <c r="R3550" t="s">
        <v>10065</v>
      </c>
      <c r="S3550" t="s">
        <v>10066</v>
      </c>
      <c r="T3550" t="s">
        <v>10067</v>
      </c>
      <c r="U3550" t="s">
        <v>4479</v>
      </c>
      <c r="V3550" t="s">
        <v>1577</v>
      </c>
      <c r="W3550">
        <v>45.384320000000002</v>
      </c>
      <c r="X3550">
        <v>-74.906030000000001</v>
      </c>
      <c r="Y3550">
        <v>43190</v>
      </c>
      <c r="Z3550" t="s">
        <v>736</v>
      </c>
      <c r="AA3550" t="s">
        <v>736</v>
      </c>
      <c r="AB3550" t="s">
        <v>612</v>
      </c>
      <c r="AC3550" t="s">
        <v>612</v>
      </c>
      <c r="AD3550" t="s">
        <v>612</v>
      </c>
      <c r="AE3550">
        <v>43190</v>
      </c>
      <c r="AF3550" t="s">
        <v>736</v>
      </c>
      <c r="AG3550" t="s">
        <v>736</v>
      </c>
      <c r="AH3550" t="s">
        <v>612</v>
      </c>
      <c r="AI3550" t="s">
        <v>612</v>
      </c>
      <c r="AJ3550" t="s">
        <v>612</v>
      </c>
      <c r="AK3550" t="s">
        <v>612</v>
      </c>
      <c r="AL3550" t="s">
        <v>612</v>
      </c>
      <c r="AM3550" t="s">
        <v>612</v>
      </c>
      <c r="AN3550" t="s">
        <v>612</v>
      </c>
      <c r="AO3550" t="s">
        <v>612</v>
      </c>
      <c r="AP3550" t="s">
        <v>612</v>
      </c>
      <c r="AQ3550" t="s">
        <v>612</v>
      </c>
      <c r="AR3550" t="s">
        <v>612</v>
      </c>
      <c r="AS3550" t="s">
        <v>612</v>
      </c>
      <c r="AT3550" t="s">
        <v>612</v>
      </c>
      <c r="AU3550" t="s">
        <v>612</v>
      </c>
      <c r="AV3550" t="s">
        <v>614</v>
      </c>
      <c r="AW3550" t="s">
        <v>612</v>
      </c>
      <c r="AX3550">
        <v>40000</v>
      </c>
      <c r="AY3550" t="s">
        <v>621</v>
      </c>
      <c r="AZ3550" t="s">
        <v>894</v>
      </c>
      <c r="BA3550" t="s">
        <v>894</v>
      </c>
      <c r="BB3550" t="s">
        <v>612</v>
      </c>
      <c r="BC3550" t="s">
        <v>612</v>
      </c>
      <c r="BD3550">
        <v>0</v>
      </c>
      <c r="BE3550">
        <v>0</v>
      </c>
      <c r="BF3550">
        <v>0</v>
      </c>
      <c r="BG3550">
        <v>0</v>
      </c>
      <c r="BH3550">
        <v>0</v>
      </c>
      <c r="BI3550">
        <v>0</v>
      </c>
      <c r="BJ3550">
        <v>0</v>
      </c>
      <c r="BK3550">
        <v>0</v>
      </c>
      <c r="BL3550">
        <v>0</v>
      </c>
      <c r="BM3550">
        <v>0</v>
      </c>
      <c r="BN3550">
        <v>0</v>
      </c>
      <c r="BO3550">
        <v>0</v>
      </c>
      <c r="BP3550">
        <v>0</v>
      </c>
      <c r="BQ3550">
        <v>0</v>
      </c>
      <c r="BR3550">
        <v>0</v>
      </c>
      <c r="BS3550">
        <v>0</v>
      </c>
      <c r="BT3550">
        <v>0</v>
      </c>
      <c r="BU3550">
        <v>0</v>
      </c>
      <c r="BV3550">
        <v>0</v>
      </c>
      <c r="BW3550">
        <v>0</v>
      </c>
      <c r="BX3550">
        <v>40000</v>
      </c>
      <c r="BY3550">
        <v>0</v>
      </c>
      <c r="BZ3550">
        <v>0</v>
      </c>
      <c r="CA3550">
        <v>0</v>
      </c>
      <c r="CB3550">
        <v>0</v>
      </c>
      <c r="CC3550">
        <v>0</v>
      </c>
      <c r="CD3550">
        <v>40000</v>
      </c>
      <c r="CE3550">
        <v>40000</v>
      </c>
      <c r="CF3550">
        <v>40000</v>
      </c>
      <c r="CG3550">
        <v>0</v>
      </c>
      <c r="CH3550" t="s">
        <v>612</v>
      </c>
      <c r="CI3550" t="s">
        <v>616</v>
      </c>
      <c r="CJ3550" t="s">
        <v>753</v>
      </c>
      <c r="CK3550" t="s">
        <v>703</v>
      </c>
      <c r="CL3550" t="s">
        <v>617</v>
      </c>
      <c r="CM3550" t="s">
        <v>617</v>
      </c>
      <c r="CN3550">
        <v>40000</v>
      </c>
    </row>
    <row r="3551" spans="1:92" x14ac:dyDescent="0.25">
      <c r="A3551" t="s">
        <v>17340</v>
      </c>
      <c r="B3551" t="s">
        <v>17340</v>
      </c>
      <c r="C3551">
        <v>65</v>
      </c>
      <c r="D3551" t="s">
        <v>10179</v>
      </c>
      <c r="E3551">
        <v>67326</v>
      </c>
      <c r="F3551" t="s">
        <v>17194</v>
      </c>
      <c r="G3551" t="s">
        <v>16544</v>
      </c>
      <c r="H3551" t="s">
        <v>16545</v>
      </c>
      <c r="I3551" t="s">
        <v>630</v>
      </c>
      <c r="J3551">
        <v>4131</v>
      </c>
      <c r="K3551">
        <v>7775</v>
      </c>
      <c r="L3551" t="s">
        <v>17293</v>
      </c>
      <c r="M3551" t="s">
        <v>17294</v>
      </c>
      <c r="N3551" t="s">
        <v>17295</v>
      </c>
      <c r="O3551" t="s">
        <v>17296</v>
      </c>
      <c r="P3551" t="s">
        <v>17230</v>
      </c>
      <c r="Q3551" t="s">
        <v>17231</v>
      </c>
      <c r="R3551" t="s">
        <v>17232</v>
      </c>
      <c r="S3551" t="s">
        <v>10066</v>
      </c>
      <c r="T3551" t="s">
        <v>10067</v>
      </c>
      <c r="U3551" t="s">
        <v>4479</v>
      </c>
      <c r="V3551" t="s">
        <v>1577</v>
      </c>
      <c r="W3551">
        <v>45.57206</v>
      </c>
      <c r="X3551">
        <v>-75.130250000000004</v>
      </c>
      <c r="Y3551">
        <v>43090</v>
      </c>
      <c r="Z3551" t="s">
        <v>736</v>
      </c>
      <c r="AA3551" t="s">
        <v>736</v>
      </c>
      <c r="AB3551" t="s">
        <v>612</v>
      </c>
      <c r="AC3551" t="s">
        <v>612</v>
      </c>
      <c r="AD3551" t="s">
        <v>612</v>
      </c>
      <c r="AE3551" t="s">
        <v>612</v>
      </c>
      <c r="AF3551" t="s">
        <v>612</v>
      </c>
      <c r="AG3551" t="s">
        <v>612</v>
      </c>
      <c r="AH3551">
        <v>43090</v>
      </c>
      <c r="AI3551" t="s">
        <v>736</v>
      </c>
      <c r="AJ3551" t="s">
        <v>736</v>
      </c>
      <c r="AK3551" t="s">
        <v>612</v>
      </c>
      <c r="AL3551" t="s">
        <v>612</v>
      </c>
      <c r="AM3551" t="s">
        <v>612</v>
      </c>
      <c r="AN3551" t="s">
        <v>612</v>
      </c>
      <c r="AO3551" t="s">
        <v>612</v>
      </c>
      <c r="AP3551" t="s">
        <v>612</v>
      </c>
      <c r="AQ3551" t="s">
        <v>612</v>
      </c>
      <c r="AR3551">
        <v>1</v>
      </c>
      <c r="AS3551">
        <v>10</v>
      </c>
      <c r="AT3551" t="s">
        <v>737</v>
      </c>
      <c r="AU3551" t="s">
        <v>612</v>
      </c>
      <c r="AV3551" t="s">
        <v>635</v>
      </c>
      <c r="AW3551">
        <v>44385</v>
      </c>
      <c r="AX3551">
        <v>660861</v>
      </c>
      <c r="AY3551" t="s">
        <v>1046</v>
      </c>
      <c r="AZ3551" t="s">
        <v>140</v>
      </c>
      <c r="BA3551" t="s">
        <v>146</v>
      </c>
      <c r="BB3551" t="s">
        <v>380</v>
      </c>
      <c r="BC3551">
        <v>44835</v>
      </c>
      <c r="BD3551">
        <v>0</v>
      </c>
      <c r="BE3551">
        <v>0</v>
      </c>
      <c r="BF3551">
        <v>0</v>
      </c>
      <c r="BG3551">
        <v>0</v>
      </c>
      <c r="BH3551">
        <v>0</v>
      </c>
      <c r="BI3551">
        <v>0</v>
      </c>
      <c r="BJ3551">
        <v>0</v>
      </c>
      <c r="BK3551">
        <v>0</v>
      </c>
      <c r="BL3551">
        <v>0</v>
      </c>
      <c r="BM3551">
        <v>0</v>
      </c>
      <c r="BN3551">
        <v>0</v>
      </c>
      <c r="BO3551">
        <v>0</v>
      </c>
      <c r="BP3551">
        <v>432595</v>
      </c>
      <c r="BQ3551">
        <v>0</v>
      </c>
      <c r="BR3551">
        <v>0</v>
      </c>
      <c r="BS3551">
        <v>432595</v>
      </c>
      <c r="BT3551">
        <v>0</v>
      </c>
      <c r="BU3551">
        <v>0</v>
      </c>
      <c r="BV3551">
        <v>0</v>
      </c>
      <c r="BW3551">
        <v>0</v>
      </c>
      <c r="BX3551">
        <v>0</v>
      </c>
      <c r="BY3551">
        <v>0</v>
      </c>
      <c r="BZ3551">
        <v>524337</v>
      </c>
      <c r="CA3551">
        <v>0</v>
      </c>
      <c r="CB3551">
        <v>0</v>
      </c>
      <c r="CC3551">
        <v>0</v>
      </c>
      <c r="CD3551">
        <v>524337</v>
      </c>
      <c r="CE3551">
        <v>956932</v>
      </c>
      <c r="CF3551">
        <v>956932</v>
      </c>
      <c r="CG3551">
        <v>0</v>
      </c>
      <c r="CH3551" t="s">
        <v>612</v>
      </c>
      <c r="CI3551" t="s">
        <v>860</v>
      </c>
      <c r="CJ3551" t="s">
        <v>617</v>
      </c>
      <c r="CK3551" t="s">
        <v>617</v>
      </c>
      <c r="CL3551" t="s">
        <v>739</v>
      </c>
      <c r="CM3551" t="s">
        <v>740</v>
      </c>
      <c r="CN3551">
        <v>524337</v>
      </c>
    </row>
    <row r="3552" spans="1:92" x14ac:dyDescent="0.25">
      <c r="A3552" t="s">
        <v>17341</v>
      </c>
      <c r="B3552" t="s">
        <v>17341</v>
      </c>
      <c r="C3552">
        <v>65</v>
      </c>
      <c r="D3552" t="s">
        <v>597</v>
      </c>
      <c r="E3552">
        <v>67326</v>
      </c>
      <c r="F3552" t="s">
        <v>17194</v>
      </c>
      <c r="G3552" t="s">
        <v>17315</v>
      </c>
      <c r="H3552" t="s">
        <v>17316</v>
      </c>
      <c r="I3552" t="s">
        <v>630</v>
      </c>
      <c r="J3552">
        <v>4521</v>
      </c>
      <c r="K3552">
        <v>8046</v>
      </c>
      <c r="L3552" t="s">
        <v>17317</v>
      </c>
      <c r="M3552" t="s">
        <v>17318</v>
      </c>
      <c r="N3552" t="s">
        <v>17319</v>
      </c>
      <c r="O3552" t="s">
        <v>17320</v>
      </c>
      <c r="P3552" t="s">
        <v>10063</v>
      </c>
      <c r="Q3552" t="s">
        <v>10064</v>
      </c>
      <c r="R3552" t="s">
        <v>10065</v>
      </c>
      <c r="S3552" t="s">
        <v>10066</v>
      </c>
      <c r="T3552" t="s">
        <v>10067</v>
      </c>
      <c r="U3552" t="s">
        <v>4479</v>
      </c>
      <c r="V3552" t="s">
        <v>1577</v>
      </c>
      <c r="W3552">
        <v>45.350180000000002</v>
      </c>
      <c r="X3552">
        <v>-75.263199999999998</v>
      </c>
      <c r="Y3552">
        <v>44523</v>
      </c>
      <c r="Z3552" t="s">
        <v>909</v>
      </c>
      <c r="AA3552" t="s">
        <v>909</v>
      </c>
      <c r="AB3552" t="s">
        <v>612</v>
      </c>
      <c r="AC3552" t="s">
        <v>612</v>
      </c>
      <c r="AD3552" t="s">
        <v>612</v>
      </c>
      <c r="AE3552">
        <v>44523</v>
      </c>
      <c r="AF3552" t="s">
        <v>909</v>
      </c>
      <c r="AG3552" t="s">
        <v>909</v>
      </c>
      <c r="AH3552">
        <v>44523</v>
      </c>
      <c r="AI3552" t="s">
        <v>909</v>
      </c>
      <c r="AJ3552" t="s">
        <v>909</v>
      </c>
      <c r="AK3552" t="s">
        <v>612</v>
      </c>
      <c r="AL3552" t="s">
        <v>612</v>
      </c>
      <c r="AM3552" t="s">
        <v>612</v>
      </c>
      <c r="AN3552" t="s">
        <v>612</v>
      </c>
      <c r="AO3552" t="s">
        <v>612</v>
      </c>
      <c r="AP3552" t="s">
        <v>612</v>
      </c>
      <c r="AQ3552">
        <v>115</v>
      </c>
      <c r="AR3552" t="s">
        <v>612</v>
      </c>
      <c r="AS3552" t="s">
        <v>612</v>
      </c>
      <c r="AT3552" t="s">
        <v>613</v>
      </c>
      <c r="AU3552" t="s">
        <v>612</v>
      </c>
      <c r="AV3552" t="s">
        <v>635</v>
      </c>
      <c r="AW3552">
        <v>45184</v>
      </c>
      <c r="AX3552">
        <v>5788181</v>
      </c>
      <c r="AY3552" t="s">
        <v>887</v>
      </c>
      <c r="AZ3552" t="s">
        <v>140</v>
      </c>
      <c r="BA3552" t="s">
        <v>460</v>
      </c>
      <c r="BB3552" t="s">
        <v>322</v>
      </c>
      <c r="BC3552">
        <v>45170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5788181</v>
      </c>
      <c r="BY3552">
        <v>0</v>
      </c>
      <c r="BZ3552">
        <v>0</v>
      </c>
      <c r="CA3552">
        <v>0</v>
      </c>
      <c r="CB3552">
        <v>0</v>
      </c>
      <c r="CC3552">
        <v>0</v>
      </c>
      <c r="CD3552">
        <v>5788181</v>
      </c>
      <c r="CE3552">
        <v>5788181</v>
      </c>
      <c r="CF3552">
        <v>2804053</v>
      </c>
      <c r="CG3552">
        <v>-2984128</v>
      </c>
      <c r="CH3552" t="s">
        <v>612</v>
      </c>
      <c r="CI3552" t="s">
        <v>1368</v>
      </c>
      <c r="CJ3552" t="s">
        <v>702</v>
      </c>
      <c r="CK3552" t="s">
        <v>703</v>
      </c>
      <c r="CL3552" t="s">
        <v>617</v>
      </c>
      <c r="CM3552" t="s">
        <v>617</v>
      </c>
      <c r="CN3552">
        <v>5788181</v>
      </c>
    </row>
    <row r="3553" spans="1:92" x14ac:dyDescent="0.25">
      <c r="A3553" t="s">
        <v>17342</v>
      </c>
      <c r="B3553" t="s">
        <v>17342</v>
      </c>
      <c r="C3553">
        <v>66</v>
      </c>
      <c r="D3553" t="s">
        <v>597</v>
      </c>
      <c r="E3553">
        <v>67334</v>
      </c>
      <c r="F3553" t="s">
        <v>17343</v>
      </c>
      <c r="G3553" t="s">
        <v>15621</v>
      </c>
      <c r="H3553" t="s">
        <v>15621</v>
      </c>
      <c r="I3553" t="s">
        <v>600</v>
      </c>
      <c r="J3553">
        <v>18349</v>
      </c>
      <c r="K3553">
        <v>19076</v>
      </c>
      <c r="L3553" t="s">
        <v>17344</v>
      </c>
      <c r="M3553" t="s">
        <v>17345</v>
      </c>
      <c r="N3553" t="s">
        <v>9824</v>
      </c>
      <c r="O3553" t="s">
        <v>17346</v>
      </c>
      <c r="P3553" t="s">
        <v>9711</v>
      </c>
      <c r="Q3553" t="s">
        <v>9712</v>
      </c>
      <c r="R3553" t="s">
        <v>9713</v>
      </c>
      <c r="S3553" t="s">
        <v>9713</v>
      </c>
      <c r="T3553" t="s">
        <v>9714</v>
      </c>
      <c r="U3553" t="s">
        <v>4479</v>
      </c>
      <c r="V3553" t="s">
        <v>1577</v>
      </c>
      <c r="W3553">
        <v>45.421889489999998</v>
      </c>
      <c r="X3553">
        <v>-75.633266000000006</v>
      </c>
      <c r="Y3553">
        <v>42317</v>
      </c>
      <c r="Z3553" t="s">
        <v>622</v>
      </c>
      <c r="AA3553" t="s">
        <v>622</v>
      </c>
      <c r="AB3553" t="s">
        <v>612</v>
      </c>
      <c r="AC3553" t="s">
        <v>612</v>
      </c>
      <c r="AD3553" t="s">
        <v>612</v>
      </c>
      <c r="AE3553" t="s">
        <v>612</v>
      </c>
      <c r="AF3553" t="s">
        <v>612</v>
      </c>
      <c r="AG3553" t="s">
        <v>612</v>
      </c>
      <c r="AH3553" t="s">
        <v>612</v>
      </c>
      <c r="AI3553" t="s">
        <v>612</v>
      </c>
      <c r="AJ3553" t="s">
        <v>612</v>
      </c>
      <c r="AK3553" t="s">
        <v>612</v>
      </c>
      <c r="AL3553" t="s">
        <v>612</v>
      </c>
      <c r="AM3553" t="s">
        <v>612</v>
      </c>
      <c r="AN3553" t="s">
        <v>612</v>
      </c>
      <c r="AO3553" t="s">
        <v>612</v>
      </c>
      <c r="AP3553" t="s">
        <v>612</v>
      </c>
      <c r="AQ3553" t="s">
        <v>612</v>
      </c>
      <c r="AR3553" t="s">
        <v>612</v>
      </c>
      <c r="AS3553" t="s">
        <v>612</v>
      </c>
      <c r="AT3553" t="s">
        <v>613</v>
      </c>
      <c r="AU3553" t="s">
        <v>612</v>
      </c>
      <c r="AV3553" t="s">
        <v>614</v>
      </c>
      <c r="AW3553" t="s">
        <v>612</v>
      </c>
      <c r="AX3553" t="s">
        <v>612</v>
      </c>
      <c r="AY3553" t="s">
        <v>615</v>
      </c>
      <c r="AZ3553" t="s">
        <v>612</v>
      </c>
      <c r="BA3553" t="s">
        <v>612</v>
      </c>
      <c r="BB3553" t="s">
        <v>612</v>
      </c>
      <c r="BC3553" t="s">
        <v>612</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2337</v>
      </c>
      <c r="CA3553">
        <v>0</v>
      </c>
      <c r="CB3553">
        <v>0</v>
      </c>
      <c r="CC3553">
        <v>0</v>
      </c>
      <c r="CD3553">
        <v>2337</v>
      </c>
      <c r="CE3553">
        <v>2337</v>
      </c>
      <c r="CF3553">
        <v>0</v>
      </c>
      <c r="CG3553">
        <v>-2337</v>
      </c>
      <c r="CH3553" t="s">
        <v>612</v>
      </c>
      <c r="CI3553" t="s">
        <v>616</v>
      </c>
      <c r="CJ3553" t="s">
        <v>617</v>
      </c>
      <c r="CK3553" t="s">
        <v>617</v>
      </c>
      <c r="CL3553" t="s">
        <v>4480</v>
      </c>
      <c r="CM3553" t="s">
        <v>740</v>
      </c>
      <c r="CN3553">
        <v>2337</v>
      </c>
    </row>
    <row r="3554" spans="1:92" x14ac:dyDescent="0.25">
      <c r="A3554" t="s">
        <v>17347</v>
      </c>
      <c r="B3554" t="s">
        <v>17347</v>
      </c>
      <c r="C3554">
        <v>66</v>
      </c>
      <c r="D3554" t="s">
        <v>597</v>
      </c>
      <c r="E3554">
        <v>67334</v>
      </c>
      <c r="F3554" t="s">
        <v>17343</v>
      </c>
      <c r="G3554" t="s">
        <v>15626</v>
      </c>
      <c r="H3554" t="s">
        <v>15627</v>
      </c>
      <c r="I3554" t="s">
        <v>600</v>
      </c>
      <c r="J3554">
        <v>18349</v>
      </c>
      <c r="K3554">
        <v>19076</v>
      </c>
      <c r="L3554" t="s">
        <v>17344</v>
      </c>
      <c r="M3554" t="s">
        <v>17345</v>
      </c>
      <c r="N3554" t="s">
        <v>9824</v>
      </c>
      <c r="O3554" t="s">
        <v>17346</v>
      </c>
      <c r="P3554" t="s">
        <v>9711</v>
      </c>
      <c r="Q3554" t="s">
        <v>9712</v>
      </c>
      <c r="R3554" t="s">
        <v>9713</v>
      </c>
      <c r="S3554" t="s">
        <v>9713</v>
      </c>
      <c r="T3554" t="s">
        <v>9714</v>
      </c>
      <c r="U3554" t="s">
        <v>4479</v>
      </c>
      <c r="V3554" t="s">
        <v>1577</v>
      </c>
      <c r="W3554">
        <v>45.421889489999998</v>
      </c>
      <c r="X3554">
        <v>-75.633266000000006</v>
      </c>
      <c r="Y3554" t="s">
        <v>612</v>
      </c>
      <c r="Z3554" t="s">
        <v>612</v>
      </c>
      <c r="AA3554" t="s">
        <v>612</v>
      </c>
      <c r="AB3554" t="s">
        <v>612</v>
      </c>
      <c r="AC3554" t="s">
        <v>612</v>
      </c>
      <c r="AD3554" t="s">
        <v>612</v>
      </c>
      <c r="AE3554" t="s">
        <v>612</v>
      </c>
      <c r="AF3554" t="s">
        <v>612</v>
      </c>
      <c r="AG3554" t="s">
        <v>612</v>
      </c>
      <c r="AH3554" t="s">
        <v>612</v>
      </c>
      <c r="AI3554" t="s">
        <v>612</v>
      </c>
      <c r="AJ3554" t="s">
        <v>612</v>
      </c>
      <c r="AK3554" t="s">
        <v>612</v>
      </c>
      <c r="AL3554" t="s">
        <v>612</v>
      </c>
      <c r="AM3554" t="s">
        <v>612</v>
      </c>
      <c r="AN3554" t="s">
        <v>612</v>
      </c>
      <c r="AO3554" t="s">
        <v>612</v>
      </c>
      <c r="AP3554" t="s">
        <v>612</v>
      </c>
      <c r="AQ3554" t="s">
        <v>612</v>
      </c>
      <c r="AR3554" t="s">
        <v>612</v>
      </c>
      <c r="AS3554" t="s">
        <v>612</v>
      </c>
      <c r="AT3554" t="s">
        <v>613</v>
      </c>
      <c r="AU3554" t="s">
        <v>612</v>
      </c>
      <c r="AV3554" t="s">
        <v>614</v>
      </c>
      <c r="AW3554" t="s">
        <v>612</v>
      </c>
      <c r="AX3554">
        <v>6711817</v>
      </c>
      <c r="AY3554" t="s">
        <v>621</v>
      </c>
      <c r="AZ3554" t="s">
        <v>579</v>
      </c>
      <c r="BA3554" t="s">
        <v>579</v>
      </c>
      <c r="BB3554" t="s">
        <v>622</v>
      </c>
      <c r="BC3554">
        <v>42248</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5849930</v>
      </c>
      <c r="BW3554">
        <v>0</v>
      </c>
      <c r="BX3554">
        <v>0</v>
      </c>
      <c r="BY3554">
        <v>0</v>
      </c>
      <c r="BZ3554">
        <v>0</v>
      </c>
      <c r="CA3554">
        <v>0</v>
      </c>
      <c r="CB3554">
        <v>0</v>
      </c>
      <c r="CC3554">
        <v>0</v>
      </c>
      <c r="CD3554">
        <v>5849930</v>
      </c>
      <c r="CE3554">
        <v>5849930</v>
      </c>
      <c r="CF3554">
        <v>5849930</v>
      </c>
      <c r="CG3554">
        <v>0</v>
      </c>
      <c r="CH3554" t="s">
        <v>612</v>
      </c>
      <c r="CI3554" t="s">
        <v>616</v>
      </c>
      <c r="CJ3554" t="s">
        <v>617</v>
      </c>
      <c r="CK3554" t="s">
        <v>617</v>
      </c>
      <c r="CL3554" t="s">
        <v>617</v>
      </c>
      <c r="CM3554" t="s">
        <v>617</v>
      </c>
      <c r="CN3554">
        <v>0</v>
      </c>
    </row>
    <row r="3555" spans="1:92" x14ac:dyDescent="0.25">
      <c r="A3555" t="s">
        <v>17348</v>
      </c>
      <c r="B3555" t="s">
        <v>17348</v>
      </c>
      <c r="C3555">
        <v>66</v>
      </c>
      <c r="D3555" t="s">
        <v>597</v>
      </c>
      <c r="E3555">
        <v>67334</v>
      </c>
      <c r="F3555" t="s">
        <v>17343</v>
      </c>
      <c r="G3555" t="s">
        <v>624</v>
      </c>
      <c r="H3555" t="s">
        <v>625</v>
      </c>
      <c r="I3555" t="s">
        <v>600</v>
      </c>
      <c r="J3555">
        <v>18349</v>
      </c>
      <c r="K3555">
        <v>19076</v>
      </c>
      <c r="L3555" t="s">
        <v>17344</v>
      </c>
      <c r="M3555" t="s">
        <v>17345</v>
      </c>
      <c r="N3555" t="s">
        <v>9824</v>
      </c>
      <c r="O3555" t="s">
        <v>17346</v>
      </c>
      <c r="P3555" t="s">
        <v>9711</v>
      </c>
      <c r="Q3555" t="s">
        <v>9712</v>
      </c>
      <c r="R3555" t="s">
        <v>9713</v>
      </c>
      <c r="S3555" t="s">
        <v>9713</v>
      </c>
      <c r="T3555" t="s">
        <v>9714</v>
      </c>
      <c r="U3555" t="s">
        <v>4479</v>
      </c>
      <c r="V3555" t="s">
        <v>1577</v>
      </c>
      <c r="W3555">
        <v>45.421889489999998</v>
      </c>
      <c r="X3555">
        <v>-75.633266000000006</v>
      </c>
      <c r="Y3555" t="s">
        <v>612</v>
      </c>
      <c r="Z3555" t="s">
        <v>612</v>
      </c>
      <c r="AA3555" t="s">
        <v>612</v>
      </c>
      <c r="AB3555" t="s">
        <v>612</v>
      </c>
      <c r="AC3555" t="s">
        <v>612</v>
      </c>
      <c r="AD3555" t="s">
        <v>612</v>
      </c>
      <c r="AE3555" t="s">
        <v>612</v>
      </c>
      <c r="AF3555" t="s">
        <v>612</v>
      </c>
      <c r="AG3555" t="s">
        <v>612</v>
      </c>
      <c r="AH3555" t="s">
        <v>612</v>
      </c>
      <c r="AI3555" t="s">
        <v>612</v>
      </c>
      <c r="AJ3555" t="s">
        <v>612</v>
      </c>
      <c r="AK3555" t="s">
        <v>612</v>
      </c>
      <c r="AL3555" t="s">
        <v>612</v>
      </c>
      <c r="AM3555" t="s">
        <v>612</v>
      </c>
      <c r="AN3555" t="s">
        <v>612</v>
      </c>
      <c r="AO3555" t="s">
        <v>612</v>
      </c>
      <c r="AP3555" t="s">
        <v>612</v>
      </c>
      <c r="AQ3555" t="s">
        <v>612</v>
      </c>
      <c r="AR3555" t="s">
        <v>612</v>
      </c>
      <c r="AS3555" t="s">
        <v>612</v>
      </c>
      <c r="AT3555" t="s">
        <v>613</v>
      </c>
      <c r="AU3555" t="s">
        <v>612</v>
      </c>
      <c r="AV3555" t="s">
        <v>635</v>
      </c>
      <c r="AW3555">
        <v>39691</v>
      </c>
      <c r="AX3555">
        <v>629646</v>
      </c>
      <c r="AY3555" t="s">
        <v>621</v>
      </c>
      <c r="AZ3555" t="s">
        <v>470</v>
      </c>
      <c r="BA3555" t="s">
        <v>470</v>
      </c>
      <c r="BB3555" t="s">
        <v>941</v>
      </c>
      <c r="BC3555">
        <v>39692</v>
      </c>
      <c r="BD3555">
        <v>0</v>
      </c>
      <c r="BE3555">
        <v>0</v>
      </c>
      <c r="BF3555">
        <v>0</v>
      </c>
      <c r="BG3555">
        <v>0</v>
      </c>
      <c r="BH3555">
        <v>0</v>
      </c>
      <c r="BI3555">
        <v>0</v>
      </c>
      <c r="BJ3555">
        <v>0</v>
      </c>
      <c r="BK3555">
        <v>0</v>
      </c>
      <c r="BL3555">
        <v>0</v>
      </c>
      <c r="BM3555">
        <v>0</v>
      </c>
      <c r="BN3555">
        <v>0</v>
      </c>
      <c r="BO3555">
        <v>0</v>
      </c>
      <c r="BP3555">
        <v>0</v>
      </c>
      <c r="BQ3555">
        <v>0</v>
      </c>
      <c r="BR3555">
        <v>0</v>
      </c>
      <c r="BS3555">
        <v>0</v>
      </c>
      <c r="BT3555">
        <v>629646</v>
      </c>
      <c r="BU3555">
        <v>0</v>
      </c>
      <c r="BV3555">
        <v>0</v>
      </c>
      <c r="BW3555">
        <v>0</v>
      </c>
      <c r="BX3555">
        <v>0</v>
      </c>
      <c r="BY3555">
        <v>0</v>
      </c>
      <c r="BZ3555">
        <v>0</v>
      </c>
      <c r="CA3555">
        <v>0</v>
      </c>
      <c r="CB3555">
        <v>0</v>
      </c>
      <c r="CC3555">
        <v>0</v>
      </c>
      <c r="CD3555">
        <v>629646</v>
      </c>
      <c r="CE3555">
        <v>629646</v>
      </c>
      <c r="CF3555">
        <v>629646</v>
      </c>
      <c r="CG3555">
        <v>0</v>
      </c>
      <c r="CH3555" t="s">
        <v>612</v>
      </c>
      <c r="CI3555" t="s">
        <v>616</v>
      </c>
      <c r="CJ3555" t="s">
        <v>617</v>
      </c>
      <c r="CK3555" t="s">
        <v>617</v>
      </c>
      <c r="CL3555" t="s">
        <v>617</v>
      </c>
      <c r="CM3555" t="s">
        <v>617</v>
      </c>
      <c r="CN3555">
        <v>0</v>
      </c>
    </row>
    <row r="3556" spans="1:92" x14ac:dyDescent="0.25">
      <c r="A3556" t="s">
        <v>17349</v>
      </c>
      <c r="B3556" t="s">
        <v>17349</v>
      </c>
      <c r="C3556">
        <v>66</v>
      </c>
      <c r="D3556" t="s">
        <v>597</v>
      </c>
      <c r="E3556">
        <v>67334</v>
      </c>
      <c r="F3556" t="s">
        <v>17343</v>
      </c>
      <c r="G3556" t="s">
        <v>624</v>
      </c>
      <c r="H3556" t="s">
        <v>625</v>
      </c>
      <c r="I3556" t="s">
        <v>600</v>
      </c>
      <c r="J3556">
        <v>18349</v>
      </c>
      <c r="K3556">
        <v>19076</v>
      </c>
      <c r="L3556" t="s">
        <v>17344</v>
      </c>
      <c r="M3556" t="s">
        <v>17345</v>
      </c>
      <c r="N3556" t="s">
        <v>9824</v>
      </c>
      <c r="O3556" t="s">
        <v>17346</v>
      </c>
      <c r="P3556" t="s">
        <v>9711</v>
      </c>
      <c r="Q3556" t="s">
        <v>9712</v>
      </c>
      <c r="R3556" t="s">
        <v>9713</v>
      </c>
      <c r="S3556" t="s">
        <v>9713</v>
      </c>
      <c r="T3556" t="s">
        <v>9714</v>
      </c>
      <c r="U3556" t="s">
        <v>4479</v>
      </c>
      <c r="V3556" t="s">
        <v>1577</v>
      </c>
      <c r="W3556">
        <v>45.421889489999998</v>
      </c>
      <c r="X3556">
        <v>-75.633266000000006</v>
      </c>
      <c r="Y3556" t="s">
        <v>612</v>
      </c>
      <c r="Z3556" t="s">
        <v>612</v>
      </c>
      <c r="AA3556" t="s">
        <v>612</v>
      </c>
      <c r="AB3556" t="s">
        <v>612</v>
      </c>
      <c r="AC3556" t="s">
        <v>612</v>
      </c>
      <c r="AD3556" t="s">
        <v>612</v>
      </c>
      <c r="AE3556" t="s">
        <v>612</v>
      </c>
      <c r="AF3556" t="s">
        <v>612</v>
      </c>
      <c r="AG3556" t="s">
        <v>612</v>
      </c>
      <c r="AH3556" t="s">
        <v>612</v>
      </c>
      <c r="AI3556" t="s">
        <v>612</v>
      </c>
      <c r="AJ3556" t="s">
        <v>612</v>
      </c>
      <c r="AK3556" t="s">
        <v>612</v>
      </c>
      <c r="AL3556" t="s">
        <v>612</v>
      </c>
      <c r="AM3556" t="s">
        <v>612</v>
      </c>
      <c r="AN3556" t="s">
        <v>612</v>
      </c>
      <c r="AO3556" t="s">
        <v>612</v>
      </c>
      <c r="AP3556" t="s">
        <v>612</v>
      </c>
      <c r="AQ3556" t="s">
        <v>612</v>
      </c>
      <c r="AR3556" t="s">
        <v>612</v>
      </c>
      <c r="AS3556" t="s">
        <v>612</v>
      </c>
      <c r="AT3556" t="s">
        <v>613</v>
      </c>
      <c r="AU3556" t="s">
        <v>612</v>
      </c>
      <c r="AV3556" t="s">
        <v>614</v>
      </c>
      <c r="AW3556" t="s">
        <v>612</v>
      </c>
      <c r="AX3556">
        <v>590471</v>
      </c>
      <c r="AY3556" t="s">
        <v>621</v>
      </c>
      <c r="AZ3556" t="s">
        <v>470</v>
      </c>
      <c r="BA3556" t="s">
        <v>470</v>
      </c>
      <c r="BB3556" t="s">
        <v>626</v>
      </c>
      <c r="BC3556">
        <v>40057</v>
      </c>
      <c r="BD3556">
        <v>0</v>
      </c>
      <c r="BE3556">
        <v>0</v>
      </c>
      <c r="BF3556">
        <v>0</v>
      </c>
      <c r="BG3556">
        <v>0</v>
      </c>
      <c r="BH3556">
        <v>0</v>
      </c>
      <c r="BI3556">
        <v>0</v>
      </c>
      <c r="BJ3556">
        <v>0</v>
      </c>
      <c r="BK3556">
        <v>0</v>
      </c>
      <c r="BL3556">
        <v>0</v>
      </c>
      <c r="BM3556">
        <v>0</v>
      </c>
      <c r="BN3556">
        <v>0</v>
      </c>
      <c r="BO3556">
        <v>0</v>
      </c>
      <c r="BP3556">
        <v>0</v>
      </c>
      <c r="BQ3556">
        <v>0</v>
      </c>
      <c r="BR3556">
        <v>0</v>
      </c>
      <c r="BS3556">
        <v>0</v>
      </c>
      <c r="BT3556">
        <v>590471</v>
      </c>
      <c r="BU3556">
        <v>0</v>
      </c>
      <c r="BV3556">
        <v>0</v>
      </c>
      <c r="BW3556">
        <v>0</v>
      </c>
      <c r="BX3556">
        <v>0</v>
      </c>
      <c r="BY3556">
        <v>0</v>
      </c>
      <c r="BZ3556">
        <v>0</v>
      </c>
      <c r="CA3556">
        <v>0</v>
      </c>
      <c r="CB3556">
        <v>0</v>
      </c>
      <c r="CC3556">
        <v>0</v>
      </c>
      <c r="CD3556">
        <v>590471</v>
      </c>
      <c r="CE3556">
        <v>590471</v>
      </c>
      <c r="CF3556">
        <v>590471</v>
      </c>
      <c r="CG3556">
        <v>0</v>
      </c>
      <c r="CH3556" t="s">
        <v>612</v>
      </c>
      <c r="CI3556" t="s">
        <v>616</v>
      </c>
      <c r="CJ3556" t="s">
        <v>617</v>
      </c>
      <c r="CK3556" t="s">
        <v>617</v>
      </c>
      <c r="CL3556" t="s">
        <v>617</v>
      </c>
      <c r="CM3556" t="s">
        <v>617</v>
      </c>
      <c r="CN3556">
        <v>0</v>
      </c>
    </row>
    <row r="3557" spans="1:92" x14ac:dyDescent="0.25">
      <c r="A3557" t="s">
        <v>17350</v>
      </c>
      <c r="B3557" t="s">
        <v>17350</v>
      </c>
      <c r="C3557">
        <v>66</v>
      </c>
      <c r="D3557" t="s">
        <v>597</v>
      </c>
      <c r="E3557">
        <v>67334</v>
      </c>
      <c r="F3557" t="s">
        <v>17343</v>
      </c>
      <c r="G3557" t="s">
        <v>624</v>
      </c>
      <c r="H3557" t="s">
        <v>625</v>
      </c>
      <c r="I3557" t="s">
        <v>600</v>
      </c>
      <c r="J3557">
        <v>18349</v>
      </c>
      <c r="K3557">
        <v>19076</v>
      </c>
      <c r="L3557" t="s">
        <v>17344</v>
      </c>
      <c r="M3557" t="s">
        <v>17345</v>
      </c>
      <c r="N3557" t="s">
        <v>9824</v>
      </c>
      <c r="O3557" t="s">
        <v>17346</v>
      </c>
      <c r="P3557" t="s">
        <v>9711</v>
      </c>
      <c r="Q3557" t="s">
        <v>9712</v>
      </c>
      <c r="R3557" t="s">
        <v>9713</v>
      </c>
      <c r="S3557" t="s">
        <v>9713</v>
      </c>
      <c r="T3557" t="s">
        <v>9714</v>
      </c>
      <c r="U3557" t="s">
        <v>4479</v>
      </c>
      <c r="V3557" t="s">
        <v>1577</v>
      </c>
      <c r="W3557">
        <v>45.421889489999998</v>
      </c>
      <c r="X3557">
        <v>-75.633266000000006</v>
      </c>
      <c r="Y3557" t="s">
        <v>612</v>
      </c>
      <c r="Z3557" t="s">
        <v>612</v>
      </c>
      <c r="AA3557" t="s">
        <v>612</v>
      </c>
      <c r="AB3557" t="s">
        <v>612</v>
      </c>
      <c r="AC3557" t="s">
        <v>612</v>
      </c>
      <c r="AD3557" t="s">
        <v>612</v>
      </c>
      <c r="AE3557" t="s">
        <v>612</v>
      </c>
      <c r="AF3557" t="s">
        <v>612</v>
      </c>
      <c r="AG3557" t="s">
        <v>612</v>
      </c>
      <c r="AH3557" t="s">
        <v>612</v>
      </c>
      <c r="AI3557" t="s">
        <v>612</v>
      </c>
      <c r="AJ3557" t="s">
        <v>612</v>
      </c>
      <c r="AK3557" t="s">
        <v>612</v>
      </c>
      <c r="AL3557" t="s">
        <v>612</v>
      </c>
      <c r="AM3557" t="s">
        <v>612</v>
      </c>
      <c r="AN3557" t="s">
        <v>612</v>
      </c>
      <c r="AO3557" t="s">
        <v>612</v>
      </c>
      <c r="AP3557" t="s">
        <v>612</v>
      </c>
      <c r="AQ3557" t="s">
        <v>612</v>
      </c>
      <c r="AR3557" t="s">
        <v>612</v>
      </c>
      <c r="AS3557" t="s">
        <v>612</v>
      </c>
      <c r="AT3557" t="s">
        <v>613</v>
      </c>
      <c r="AU3557" t="s">
        <v>612</v>
      </c>
      <c r="AV3557" t="s">
        <v>614</v>
      </c>
      <c r="AW3557" t="s">
        <v>612</v>
      </c>
      <c r="AX3557">
        <v>859529</v>
      </c>
      <c r="AY3557" t="s">
        <v>621</v>
      </c>
      <c r="AZ3557" t="s">
        <v>470</v>
      </c>
      <c r="BA3557" t="s">
        <v>470</v>
      </c>
      <c r="BB3557" t="s">
        <v>977</v>
      </c>
      <c r="BC3557">
        <v>40422</v>
      </c>
      <c r="BD3557">
        <v>0</v>
      </c>
      <c r="BE3557">
        <v>0</v>
      </c>
      <c r="BF3557">
        <v>0</v>
      </c>
      <c r="BG3557">
        <v>0</v>
      </c>
      <c r="BH3557">
        <v>0</v>
      </c>
      <c r="BI3557">
        <v>0</v>
      </c>
      <c r="BJ3557">
        <v>0</v>
      </c>
      <c r="BK3557">
        <v>0</v>
      </c>
      <c r="BL3557">
        <v>0</v>
      </c>
      <c r="BM3557">
        <v>0</v>
      </c>
      <c r="BN3557">
        <v>0</v>
      </c>
      <c r="BO3557">
        <v>0</v>
      </c>
      <c r="BP3557">
        <v>0</v>
      </c>
      <c r="BQ3557">
        <v>0</v>
      </c>
      <c r="BR3557">
        <v>0</v>
      </c>
      <c r="BS3557">
        <v>0</v>
      </c>
      <c r="BT3557">
        <v>859529</v>
      </c>
      <c r="BU3557">
        <v>0</v>
      </c>
      <c r="BV3557">
        <v>0</v>
      </c>
      <c r="BW3557">
        <v>0</v>
      </c>
      <c r="BX3557">
        <v>0</v>
      </c>
      <c r="BY3557">
        <v>0</v>
      </c>
      <c r="BZ3557">
        <v>0</v>
      </c>
      <c r="CA3557">
        <v>0</v>
      </c>
      <c r="CB3557">
        <v>0</v>
      </c>
      <c r="CC3557">
        <v>0</v>
      </c>
      <c r="CD3557">
        <v>859529</v>
      </c>
      <c r="CE3557">
        <v>859529</v>
      </c>
      <c r="CF3557">
        <v>859529</v>
      </c>
      <c r="CG3557">
        <v>0</v>
      </c>
      <c r="CH3557" t="s">
        <v>612</v>
      </c>
      <c r="CI3557" t="s">
        <v>616</v>
      </c>
      <c r="CJ3557" t="s">
        <v>617</v>
      </c>
      <c r="CK3557" t="s">
        <v>617</v>
      </c>
      <c r="CL3557" t="s">
        <v>617</v>
      </c>
      <c r="CM3557" t="s">
        <v>617</v>
      </c>
      <c r="CN3557">
        <v>0</v>
      </c>
    </row>
    <row r="3558" spans="1:92" x14ac:dyDescent="0.25">
      <c r="A3558" t="s">
        <v>17351</v>
      </c>
      <c r="B3558" t="s">
        <v>17351</v>
      </c>
      <c r="C3558">
        <v>66</v>
      </c>
      <c r="D3558" t="s">
        <v>597</v>
      </c>
      <c r="E3558">
        <v>67334</v>
      </c>
      <c r="F3558" t="s">
        <v>17343</v>
      </c>
      <c r="G3558" t="s">
        <v>624</v>
      </c>
      <c r="H3558" t="s">
        <v>625</v>
      </c>
      <c r="I3558" t="s">
        <v>600</v>
      </c>
      <c r="J3558">
        <v>18349</v>
      </c>
      <c r="K3558">
        <v>19076</v>
      </c>
      <c r="L3558" t="s">
        <v>17344</v>
      </c>
      <c r="M3558" t="s">
        <v>17345</v>
      </c>
      <c r="N3558" t="s">
        <v>9824</v>
      </c>
      <c r="O3558" t="s">
        <v>17346</v>
      </c>
      <c r="P3558" t="s">
        <v>9711</v>
      </c>
      <c r="Q3558" t="s">
        <v>9712</v>
      </c>
      <c r="R3558" t="s">
        <v>9713</v>
      </c>
      <c r="S3558" t="s">
        <v>9713</v>
      </c>
      <c r="T3558" t="s">
        <v>9714</v>
      </c>
      <c r="U3558" t="s">
        <v>4479</v>
      </c>
      <c r="V3558" t="s">
        <v>1577</v>
      </c>
      <c r="W3558">
        <v>45.421889489999998</v>
      </c>
      <c r="X3558">
        <v>-75.633266000000006</v>
      </c>
      <c r="Y3558" t="s">
        <v>612</v>
      </c>
      <c r="Z3558" t="s">
        <v>612</v>
      </c>
      <c r="AA3558" t="s">
        <v>612</v>
      </c>
      <c r="AB3558" t="s">
        <v>612</v>
      </c>
      <c r="AC3558" t="s">
        <v>612</v>
      </c>
      <c r="AD3558" t="s">
        <v>612</v>
      </c>
      <c r="AE3558" t="s">
        <v>612</v>
      </c>
      <c r="AF3558" t="s">
        <v>612</v>
      </c>
      <c r="AG3558" t="s">
        <v>612</v>
      </c>
      <c r="AH3558" t="s">
        <v>612</v>
      </c>
      <c r="AI3558" t="s">
        <v>612</v>
      </c>
      <c r="AJ3558" t="s">
        <v>612</v>
      </c>
      <c r="AK3558" t="s">
        <v>612</v>
      </c>
      <c r="AL3558" t="s">
        <v>612</v>
      </c>
      <c r="AM3558" t="s">
        <v>612</v>
      </c>
      <c r="AN3558" t="s">
        <v>612</v>
      </c>
      <c r="AO3558" t="s">
        <v>612</v>
      </c>
      <c r="AP3558" t="s">
        <v>612</v>
      </c>
      <c r="AQ3558" t="s">
        <v>612</v>
      </c>
      <c r="AR3558" t="s">
        <v>612</v>
      </c>
      <c r="AS3558" t="s">
        <v>612</v>
      </c>
      <c r="AT3558" t="s">
        <v>613</v>
      </c>
      <c r="AU3558" t="s">
        <v>612</v>
      </c>
      <c r="AV3558" t="s">
        <v>614</v>
      </c>
      <c r="AW3558" t="s">
        <v>612</v>
      </c>
      <c r="AX3558">
        <v>1796046</v>
      </c>
      <c r="AY3558" t="s">
        <v>621</v>
      </c>
      <c r="AZ3558" t="s">
        <v>470</v>
      </c>
      <c r="BA3558" t="s">
        <v>470</v>
      </c>
      <c r="BB3558" t="s">
        <v>803</v>
      </c>
      <c r="BC3558">
        <v>40787</v>
      </c>
      <c r="BD3558">
        <v>0</v>
      </c>
      <c r="BE3558">
        <v>0</v>
      </c>
      <c r="BF3558">
        <v>1700000</v>
      </c>
      <c r="BG3558">
        <v>0</v>
      </c>
      <c r="BH3558">
        <v>0</v>
      </c>
      <c r="BI3558">
        <v>0</v>
      </c>
      <c r="BJ3558">
        <v>0</v>
      </c>
      <c r="BK3558">
        <v>0</v>
      </c>
      <c r="BL3558">
        <v>0</v>
      </c>
      <c r="BM3558">
        <v>0</v>
      </c>
      <c r="BN3558">
        <v>0</v>
      </c>
      <c r="BO3558">
        <v>0</v>
      </c>
      <c r="BP3558">
        <v>0</v>
      </c>
      <c r="BQ3558">
        <v>0</v>
      </c>
      <c r="BR3558">
        <v>0</v>
      </c>
      <c r="BS3558">
        <v>1700000</v>
      </c>
      <c r="BT3558">
        <v>96046</v>
      </c>
      <c r="BU3558">
        <v>0</v>
      </c>
      <c r="BV3558">
        <v>0</v>
      </c>
      <c r="BW3558">
        <v>0</v>
      </c>
      <c r="BX3558">
        <v>0</v>
      </c>
      <c r="BY3558">
        <v>0</v>
      </c>
      <c r="BZ3558">
        <v>0</v>
      </c>
      <c r="CA3558">
        <v>0</v>
      </c>
      <c r="CB3558">
        <v>0</v>
      </c>
      <c r="CC3558">
        <v>0</v>
      </c>
      <c r="CD3558">
        <v>96046</v>
      </c>
      <c r="CE3558">
        <v>1796046</v>
      </c>
      <c r="CF3558">
        <v>1796046</v>
      </c>
      <c r="CG3558">
        <v>0</v>
      </c>
      <c r="CH3558" t="s">
        <v>612</v>
      </c>
      <c r="CI3558" t="s">
        <v>616</v>
      </c>
      <c r="CJ3558" t="s">
        <v>617</v>
      </c>
      <c r="CK3558" t="s">
        <v>617</v>
      </c>
      <c r="CL3558" t="s">
        <v>617</v>
      </c>
      <c r="CM3558" t="s">
        <v>617</v>
      </c>
      <c r="CN3558">
        <v>0</v>
      </c>
    </row>
    <row r="3559" spans="1:92" x14ac:dyDescent="0.25">
      <c r="A3559" t="s">
        <v>17352</v>
      </c>
      <c r="B3559" t="s">
        <v>17352</v>
      </c>
      <c r="C3559">
        <v>66</v>
      </c>
      <c r="D3559" t="s">
        <v>597</v>
      </c>
      <c r="E3559">
        <v>67334</v>
      </c>
      <c r="F3559" t="s">
        <v>17343</v>
      </c>
      <c r="G3559" t="s">
        <v>624</v>
      </c>
      <c r="H3559" t="s">
        <v>625</v>
      </c>
      <c r="I3559" t="s">
        <v>600</v>
      </c>
      <c r="J3559">
        <v>18349</v>
      </c>
      <c r="K3559">
        <v>19076</v>
      </c>
      <c r="L3559" t="s">
        <v>17344</v>
      </c>
      <c r="M3559" t="s">
        <v>17345</v>
      </c>
      <c r="N3559" t="s">
        <v>9824</v>
      </c>
      <c r="O3559" t="s">
        <v>17346</v>
      </c>
      <c r="P3559" t="s">
        <v>9711</v>
      </c>
      <c r="Q3559" t="s">
        <v>9712</v>
      </c>
      <c r="R3559" t="s">
        <v>9713</v>
      </c>
      <c r="S3559" t="s">
        <v>9713</v>
      </c>
      <c r="T3559" t="s">
        <v>9714</v>
      </c>
      <c r="U3559" t="s">
        <v>4479</v>
      </c>
      <c r="V3559" t="s">
        <v>1577</v>
      </c>
      <c r="W3559">
        <v>45.421889489999998</v>
      </c>
      <c r="X3559">
        <v>-75.633266000000006</v>
      </c>
      <c r="Y3559" t="s">
        <v>612</v>
      </c>
      <c r="Z3559" t="s">
        <v>612</v>
      </c>
      <c r="AA3559" t="s">
        <v>612</v>
      </c>
      <c r="AB3559" t="s">
        <v>612</v>
      </c>
      <c r="AC3559" t="s">
        <v>612</v>
      </c>
      <c r="AD3559" t="s">
        <v>612</v>
      </c>
      <c r="AE3559" t="s">
        <v>612</v>
      </c>
      <c r="AF3559" t="s">
        <v>612</v>
      </c>
      <c r="AG3559" t="s">
        <v>612</v>
      </c>
      <c r="AH3559" t="s">
        <v>612</v>
      </c>
      <c r="AI3559" t="s">
        <v>612</v>
      </c>
      <c r="AJ3559" t="s">
        <v>612</v>
      </c>
      <c r="AK3559" t="s">
        <v>612</v>
      </c>
      <c r="AL3559" t="s">
        <v>612</v>
      </c>
      <c r="AM3559" t="s">
        <v>612</v>
      </c>
      <c r="AN3559" t="s">
        <v>612</v>
      </c>
      <c r="AO3559" t="s">
        <v>612</v>
      </c>
      <c r="AP3559" t="s">
        <v>612</v>
      </c>
      <c r="AQ3559" t="s">
        <v>612</v>
      </c>
      <c r="AR3559" t="s">
        <v>612</v>
      </c>
      <c r="AS3559" t="s">
        <v>612</v>
      </c>
      <c r="AT3559" t="s">
        <v>613</v>
      </c>
      <c r="AU3559" t="s">
        <v>612</v>
      </c>
      <c r="AV3559" t="s">
        <v>614</v>
      </c>
      <c r="AW3559" t="s">
        <v>612</v>
      </c>
      <c r="AX3559">
        <v>1515000</v>
      </c>
      <c r="AY3559" t="s">
        <v>621</v>
      </c>
      <c r="AZ3559" t="s">
        <v>470</v>
      </c>
      <c r="BA3559" t="s">
        <v>470</v>
      </c>
      <c r="BB3559" t="s">
        <v>662</v>
      </c>
      <c r="BC3559">
        <v>41153</v>
      </c>
      <c r="BD3559">
        <v>0</v>
      </c>
      <c r="BE3559">
        <v>0</v>
      </c>
      <c r="BF3559">
        <v>0</v>
      </c>
      <c r="BG3559">
        <v>0</v>
      </c>
      <c r="BH3559">
        <v>0</v>
      </c>
      <c r="BI3559">
        <v>0</v>
      </c>
      <c r="BJ3559">
        <v>0</v>
      </c>
      <c r="BK3559">
        <v>0</v>
      </c>
      <c r="BL3559">
        <v>0</v>
      </c>
      <c r="BM3559">
        <v>0</v>
      </c>
      <c r="BN3559">
        <v>0</v>
      </c>
      <c r="BO3559">
        <v>0</v>
      </c>
      <c r="BP3559">
        <v>0</v>
      </c>
      <c r="BQ3559">
        <v>0</v>
      </c>
      <c r="BR3559">
        <v>1515000</v>
      </c>
      <c r="BS3559">
        <v>1515000</v>
      </c>
      <c r="BT3559">
        <v>0</v>
      </c>
      <c r="BU3559">
        <v>0</v>
      </c>
      <c r="BV3559">
        <v>0</v>
      </c>
      <c r="BW3559">
        <v>0</v>
      </c>
      <c r="BX3559">
        <v>0</v>
      </c>
      <c r="BY3559">
        <v>0</v>
      </c>
      <c r="BZ3559">
        <v>0</v>
      </c>
      <c r="CA3559">
        <v>0</v>
      </c>
      <c r="CB3559">
        <v>0</v>
      </c>
      <c r="CC3559">
        <v>0</v>
      </c>
      <c r="CD3559">
        <v>0</v>
      </c>
      <c r="CE3559">
        <v>1515000</v>
      </c>
      <c r="CF3559">
        <v>1515000</v>
      </c>
      <c r="CG3559">
        <v>0</v>
      </c>
      <c r="CH3559" t="s">
        <v>612</v>
      </c>
      <c r="CI3559" t="s">
        <v>616</v>
      </c>
      <c r="CJ3559" t="s">
        <v>617</v>
      </c>
      <c r="CK3559" t="s">
        <v>617</v>
      </c>
      <c r="CL3559" t="s">
        <v>617</v>
      </c>
      <c r="CM3559" t="s">
        <v>617</v>
      </c>
      <c r="CN3559">
        <v>0</v>
      </c>
    </row>
    <row r="3560" spans="1:92" x14ac:dyDescent="0.25">
      <c r="A3560" t="s">
        <v>17353</v>
      </c>
      <c r="B3560" t="s">
        <v>17353</v>
      </c>
      <c r="C3560">
        <v>66</v>
      </c>
      <c r="D3560" t="s">
        <v>597</v>
      </c>
      <c r="E3560">
        <v>67334</v>
      </c>
      <c r="F3560" t="s">
        <v>17343</v>
      </c>
      <c r="G3560" t="s">
        <v>624</v>
      </c>
      <c r="H3560" t="s">
        <v>625</v>
      </c>
      <c r="I3560" t="s">
        <v>600</v>
      </c>
      <c r="J3560">
        <v>18349</v>
      </c>
      <c r="K3560">
        <v>19076</v>
      </c>
      <c r="L3560" t="s">
        <v>17344</v>
      </c>
      <c r="M3560" t="s">
        <v>17345</v>
      </c>
      <c r="N3560" t="s">
        <v>9824</v>
      </c>
      <c r="O3560" t="s">
        <v>17346</v>
      </c>
      <c r="P3560" t="s">
        <v>9711</v>
      </c>
      <c r="Q3560" t="s">
        <v>9712</v>
      </c>
      <c r="R3560" t="s">
        <v>9713</v>
      </c>
      <c r="S3560" t="s">
        <v>9713</v>
      </c>
      <c r="T3560" t="s">
        <v>9714</v>
      </c>
      <c r="U3560" t="s">
        <v>4479</v>
      </c>
      <c r="V3560" t="s">
        <v>1577</v>
      </c>
      <c r="W3560">
        <v>45.421889489999998</v>
      </c>
      <c r="X3560">
        <v>-75.633266000000006</v>
      </c>
      <c r="Y3560" t="s">
        <v>612</v>
      </c>
      <c r="Z3560" t="s">
        <v>612</v>
      </c>
      <c r="AA3560" t="s">
        <v>612</v>
      </c>
      <c r="AB3560" t="s">
        <v>612</v>
      </c>
      <c r="AC3560" t="s">
        <v>612</v>
      </c>
      <c r="AD3560" t="s">
        <v>612</v>
      </c>
      <c r="AE3560" t="s">
        <v>612</v>
      </c>
      <c r="AF3560" t="s">
        <v>612</v>
      </c>
      <c r="AG3560" t="s">
        <v>612</v>
      </c>
      <c r="AH3560" t="s">
        <v>612</v>
      </c>
      <c r="AI3560" t="s">
        <v>612</v>
      </c>
      <c r="AJ3560" t="s">
        <v>612</v>
      </c>
      <c r="AK3560" t="s">
        <v>612</v>
      </c>
      <c r="AL3560" t="s">
        <v>612</v>
      </c>
      <c r="AM3560" t="s">
        <v>612</v>
      </c>
      <c r="AN3560" t="s">
        <v>612</v>
      </c>
      <c r="AO3560" t="s">
        <v>612</v>
      </c>
      <c r="AP3560" t="s">
        <v>612</v>
      </c>
      <c r="AQ3560" t="s">
        <v>612</v>
      </c>
      <c r="AR3560" t="s">
        <v>612</v>
      </c>
      <c r="AS3560" t="s">
        <v>612</v>
      </c>
      <c r="AT3560" t="s">
        <v>613</v>
      </c>
      <c r="AU3560" t="s">
        <v>612</v>
      </c>
      <c r="AV3560" t="s">
        <v>614</v>
      </c>
      <c r="AW3560" t="s">
        <v>612</v>
      </c>
      <c r="AX3560">
        <v>700000</v>
      </c>
      <c r="AY3560" t="s">
        <v>621</v>
      </c>
      <c r="AZ3560" t="s">
        <v>470</v>
      </c>
      <c r="BA3560" t="s">
        <v>470</v>
      </c>
      <c r="BB3560" t="s">
        <v>649</v>
      </c>
      <c r="BC3560">
        <v>41518</v>
      </c>
      <c r="BD3560">
        <v>0</v>
      </c>
      <c r="BE3560">
        <v>0</v>
      </c>
      <c r="BF3560">
        <v>0</v>
      </c>
      <c r="BG3560">
        <v>0</v>
      </c>
      <c r="BH3560">
        <v>0</v>
      </c>
      <c r="BI3560">
        <v>0</v>
      </c>
      <c r="BJ3560">
        <v>0</v>
      </c>
      <c r="BK3560">
        <v>0</v>
      </c>
      <c r="BL3560">
        <v>0</v>
      </c>
      <c r="BM3560">
        <v>0</v>
      </c>
      <c r="BN3560">
        <v>0</v>
      </c>
      <c r="BO3560">
        <v>0</v>
      </c>
      <c r="BP3560">
        <v>0</v>
      </c>
      <c r="BQ3560">
        <v>0</v>
      </c>
      <c r="BR3560">
        <v>700000</v>
      </c>
      <c r="BS3560">
        <v>700000</v>
      </c>
      <c r="BT3560">
        <v>0</v>
      </c>
      <c r="BU3560">
        <v>0</v>
      </c>
      <c r="BV3560">
        <v>0</v>
      </c>
      <c r="BW3560">
        <v>0</v>
      </c>
      <c r="BX3560">
        <v>0</v>
      </c>
      <c r="BY3560">
        <v>0</v>
      </c>
      <c r="BZ3560">
        <v>0</v>
      </c>
      <c r="CA3560">
        <v>0</v>
      </c>
      <c r="CB3560">
        <v>0</v>
      </c>
      <c r="CC3560">
        <v>0</v>
      </c>
      <c r="CD3560">
        <v>0</v>
      </c>
      <c r="CE3560">
        <v>700000</v>
      </c>
      <c r="CF3560">
        <v>700000</v>
      </c>
      <c r="CG3560">
        <v>0</v>
      </c>
      <c r="CH3560" t="s">
        <v>612</v>
      </c>
      <c r="CI3560" t="s">
        <v>616</v>
      </c>
      <c r="CJ3560" t="s">
        <v>617</v>
      </c>
      <c r="CK3560" t="s">
        <v>617</v>
      </c>
      <c r="CL3560" t="s">
        <v>617</v>
      </c>
      <c r="CM3560" t="s">
        <v>617</v>
      </c>
      <c r="CN3560">
        <v>0</v>
      </c>
    </row>
    <row r="3561" spans="1:92" x14ac:dyDescent="0.25">
      <c r="A3561" t="s">
        <v>17354</v>
      </c>
      <c r="B3561" t="s">
        <v>17354</v>
      </c>
      <c r="C3561">
        <v>66</v>
      </c>
      <c r="D3561" t="s">
        <v>597</v>
      </c>
      <c r="E3561">
        <v>67334</v>
      </c>
      <c r="F3561" t="s">
        <v>17343</v>
      </c>
      <c r="G3561" t="s">
        <v>624</v>
      </c>
      <c r="H3561" t="s">
        <v>625</v>
      </c>
      <c r="I3561" t="s">
        <v>600</v>
      </c>
      <c r="J3561">
        <v>18349</v>
      </c>
      <c r="K3561">
        <v>19076</v>
      </c>
      <c r="L3561" t="s">
        <v>17344</v>
      </c>
      <c r="M3561" t="s">
        <v>17345</v>
      </c>
      <c r="N3561" t="s">
        <v>9824</v>
      </c>
      <c r="O3561" t="s">
        <v>17346</v>
      </c>
      <c r="P3561" t="s">
        <v>9711</v>
      </c>
      <c r="Q3561" t="s">
        <v>9712</v>
      </c>
      <c r="R3561" t="s">
        <v>9713</v>
      </c>
      <c r="S3561" t="s">
        <v>9713</v>
      </c>
      <c r="T3561" t="s">
        <v>9714</v>
      </c>
      <c r="U3561" t="s">
        <v>4479</v>
      </c>
      <c r="V3561" t="s">
        <v>1577</v>
      </c>
      <c r="W3561">
        <v>45.421889489999998</v>
      </c>
      <c r="X3561">
        <v>-75.633266000000006</v>
      </c>
      <c r="Y3561" t="s">
        <v>612</v>
      </c>
      <c r="Z3561" t="s">
        <v>612</v>
      </c>
      <c r="AA3561" t="s">
        <v>612</v>
      </c>
      <c r="AB3561" t="s">
        <v>612</v>
      </c>
      <c r="AC3561" t="s">
        <v>612</v>
      </c>
      <c r="AD3561" t="s">
        <v>612</v>
      </c>
      <c r="AE3561" t="s">
        <v>612</v>
      </c>
      <c r="AF3561" t="s">
        <v>612</v>
      </c>
      <c r="AG3561" t="s">
        <v>612</v>
      </c>
      <c r="AH3561" t="s">
        <v>612</v>
      </c>
      <c r="AI3561" t="s">
        <v>612</v>
      </c>
      <c r="AJ3561" t="s">
        <v>612</v>
      </c>
      <c r="AK3561" t="s">
        <v>612</v>
      </c>
      <c r="AL3561" t="s">
        <v>612</v>
      </c>
      <c r="AM3561" t="s">
        <v>612</v>
      </c>
      <c r="AN3561" t="s">
        <v>612</v>
      </c>
      <c r="AO3561" t="s">
        <v>612</v>
      </c>
      <c r="AP3561" t="s">
        <v>612</v>
      </c>
      <c r="AQ3561" t="s">
        <v>612</v>
      </c>
      <c r="AR3561" t="s">
        <v>612</v>
      </c>
      <c r="AS3561" t="s">
        <v>612</v>
      </c>
      <c r="AT3561" t="s">
        <v>613</v>
      </c>
      <c r="AU3561" t="s">
        <v>612</v>
      </c>
      <c r="AV3561" t="s">
        <v>614</v>
      </c>
      <c r="AW3561" t="s">
        <v>612</v>
      </c>
      <c r="AX3561">
        <v>840000</v>
      </c>
      <c r="AY3561" t="s">
        <v>621</v>
      </c>
      <c r="AZ3561" t="s">
        <v>470</v>
      </c>
      <c r="BA3561" t="s">
        <v>470</v>
      </c>
      <c r="BB3561" t="s">
        <v>700</v>
      </c>
      <c r="BC3561">
        <v>41883</v>
      </c>
      <c r="BD3561">
        <v>0</v>
      </c>
      <c r="BE3561">
        <v>0</v>
      </c>
      <c r="BF3561">
        <v>0</v>
      </c>
      <c r="BG3561">
        <v>0</v>
      </c>
      <c r="BH3561">
        <v>0</v>
      </c>
      <c r="BI3561">
        <v>0</v>
      </c>
      <c r="BJ3561">
        <v>0</v>
      </c>
      <c r="BK3561">
        <v>0</v>
      </c>
      <c r="BL3561">
        <v>0</v>
      </c>
      <c r="BM3561">
        <v>0</v>
      </c>
      <c r="BN3561">
        <v>0</v>
      </c>
      <c r="BO3561">
        <v>0</v>
      </c>
      <c r="BP3561">
        <v>0</v>
      </c>
      <c r="BQ3561">
        <v>0</v>
      </c>
      <c r="BR3561">
        <v>840000</v>
      </c>
      <c r="BS3561">
        <v>840000</v>
      </c>
      <c r="BT3561">
        <v>0</v>
      </c>
      <c r="BU3561">
        <v>0</v>
      </c>
      <c r="BV3561">
        <v>0</v>
      </c>
      <c r="BW3561">
        <v>0</v>
      </c>
      <c r="BX3561">
        <v>0</v>
      </c>
      <c r="BY3561">
        <v>0</v>
      </c>
      <c r="BZ3561">
        <v>0</v>
      </c>
      <c r="CA3561">
        <v>0</v>
      </c>
      <c r="CB3561">
        <v>0</v>
      </c>
      <c r="CC3561">
        <v>0</v>
      </c>
      <c r="CD3561">
        <v>0</v>
      </c>
      <c r="CE3561">
        <v>840000</v>
      </c>
      <c r="CF3561">
        <v>840000</v>
      </c>
      <c r="CG3561">
        <v>0</v>
      </c>
      <c r="CH3561" t="s">
        <v>612</v>
      </c>
      <c r="CI3561" t="s">
        <v>616</v>
      </c>
      <c r="CJ3561" t="s">
        <v>617</v>
      </c>
      <c r="CK3561" t="s">
        <v>617</v>
      </c>
      <c r="CL3561" t="s">
        <v>617</v>
      </c>
      <c r="CM3561" t="s">
        <v>617</v>
      </c>
      <c r="CN3561">
        <v>0</v>
      </c>
    </row>
    <row r="3562" spans="1:92" x14ac:dyDescent="0.25">
      <c r="A3562" t="s">
        <v>17355</v>
      </c>
      <c r="B3562" t="s">
        <v>17355</v>
      </c>
      <c r="C3562">
        <v>66</v>
      </c>
      <c r="D3562" t="s">
        <v>597</v>
      </c>
      <c r="E3562">
        <v>67334</v>
      </c>
      <c r="F3562" t="s">
        <v>17343</v>
      </c>
      <c r="G3562" t="s">
        <v>624</v>
      </c>
      <c r="H3562" t="s">
        <v>625</v>
      </c>
      <c r="I3562" t="s">
        <v>600</v>
      </c>
      <c r="J3562">
        <v>18349</v>
      </c>
      <c r="K3562">
        <v>19076</v>
      </c>
      <c r="L3562" t="s">
        <v>17344</v>
      </c>
      <c r="M3562" t="s">
        <v>17345</v>
      </c>
      <c r="N3562" t="s">
        <v>9824</v>
      </c>
      <c r="O3562" t="s">
        <v>17346</v>
      </c>
      <c r="P3562" t="s">
        <v>9711</v>
      </c>
      <c r="Q3562" t="s">
        <v>9712</v>
      </c>
      <c r="R3562" t="s">
        <v>9713</v>
      </c>
      <c r="S3562" t="s">
        <v>9713</v>
      </c>
      <c r="T3562" t="s">
        <v>9714</v>
      </c>
      <c r="U3562" t="s">
        <v>4479</v>
      </c>
      <c r="V3562" t="s">
        <v>1577</v>
      </c>
      <c r="W3562">
        <v>45.421889489999998</v>
      </c>
      <c r="X3562">
        <v>-75.633266000000006</v>
      </c>
      <c r="Y3562" t="s">
        <v>612</v>
      </c>
      <c r="Z3562" t="s">
        <v>612</v>
      </c>
      <c r="AA3562" t="s">
        <v>612</v>
      </c>
      <c r="AB3562" t="s">
        <v>612</v>
      </c>
      <c r="AC3562" t="s">
        <v>612</v>
      </c>
      <c r="AD3562" t="s">
        <v>612</v>
      </c>
      <c r="AE3562" t="s">
        <v>612</v>
      </c>
      <c r="AF3562" t="s">
        <v>612</v>
      </c>
      <c r="AG3562" t="s">
        <v>612</v>
      </c>
      <c r="AH3562" t="s">
        <v>612</v>
      </c>
      <c r="AI3562" t="s">
        <v>612</v>
      </c>
      <c r="AJ3562" t="s">
        <v>612</v>
      </c>
      <c r="AK3562" t="s">
        <v>612</v>
      </c>
      <c r="AL3562" t="s">
        <v>612</v>
      </c>
      <c r="AM3562" t="s">
        <v>612</v>
      </c>
      <c r="AN3562" t="s">
        <v>612</v>
      </c>
      <c r="AO3562" t="s">
        <v>612</v>
      </c>
      <c r="AP3562" t="s">
        <v>612</v>
      </c>
      <c r="AQ3562" t="s">
        <v>612</v>
      </c>
      <c r="AR3562" t="s">
        <v>612</v>
      </c>
      <c r="AS3562" t="s">
        <v>612</v>
      </c>
      <c r="AT3562" t="s">
        <v>613</v>
      </c>
      <c r="AU3562" t="s">
        <v>612</v>
      </c>
      <c r="AV3562" t="s">
        <v>635</v>
      </c>
      <c r="AW3562">
        <v>39691</v>
      </c>
      <c r="AX3562">
        <v>231885</v>
      </c>
      <c r="AY3562" t="s">
        <v>621</v>
      </c>
      <c r="AZ3562" t="s">
        <v>470</v>
      </c>
      <c r="BA3562" t="s">
        <v>470</v>
      </c>
      <c r="BB3562" t="s">
        <v>824</v>
      </c>
      <c r="BC3562">
        <v>39326</v>
      </c>
      <c r="BD3562">
        <v>0</v>
      </c>
      <c r="BE3562">
        <v>0</v>
      </c>
      <c r="BF3562">
        <v>0</v>
      </c>
      <c r="BG3562">
        <v>0</v>
      </c>
      <c r="BH3562">
        <v>0</v>
      </c>
      <c r="BI3562">
        <v>0</v>
      </c>
      <c r="BJ3562">
        <v>0</v>
      </c>
      <c r="BK3562">
        <v>0</v>
      </c>
      <c r="BL3562">
        <v>0</v>
      </c>
      <c r="BM3562">
        <v>0</v>
      </c>
      <c r="BN3562">
        <v>0</v>
      </c>
      <c r="BO3562">
        <v>0</v>
      </c>
      <c r="BP3562">
        <v>0</v>
      </c>
      <c r="BQ3562">
        <v>0</v>
      </c>
      <c r="BR3562">
        <v>0</v>
      </c>
      <c r="BS3562">
        <v>0</v>
      </c>
      <c r="BT3562">
        <v>231885</v>
      </c>
      <c r="BU3562">
        <v>0</v>
      </c>
      <c r="BV3562">
        <v>0</v>
      </c>
      <c r="BW3562">
        <v>0</v>
      </c>
      <c r="BX3562">
        <v>0</v>
      </c>
      <c r="BY3562">
        <v>0</v>
      </c>
      <c r="BZ3562">
        <v>0</v>
      </c>
      <c r="CA3562">
        <v>0</v>
      </c>
      <c r="CB3562">
        <v>0</v>
      </c>
      <c r="CC3562">
        <v>0</v>
      </c>
      <c r="CD3562">
        <v>231885</v>
      </c>
      <c r="CE3562">
        <v>231885</v>
      </c>
      <c r="CF3562">
        <v>231885</v>
      </c>
      <c r="CG3562">
        <v>0</v>
      </c>
      <c r="CH3562" t="s">
        <v>612</v>
      </c>
      <c r="CI3562" t="s">
        <v>616</v>
      </c>
      <c r="CJ3562" t="s">
        <v>617</v>
      </c>
      <c r="CK3562" t="s">
        <v>617</v>
      </c>
      <c r="CL3562" t="s">
        <v>617</v>
      </c>
      <c r="CM3562" t="s">
        <v>617</v>
      </c>
      <c r="CN3562">
        <v>0</v>
      </c>
    </row>
    <row r="3563" spans="1:92" x14ac:dyDescent="0.25">
      <c r="A3563" t="s">
        <v>17356</v>
      </c>
      <c r="B3563" t="s">
        <v>17356</v>
      </c>
      <c r="C3563">
        <v>66</v>
      </c>
      <c r="D3563" t="s">
        <v>597</v>
      </c>
      <c r="E3563">
        <v>67334</v>
      </c>
      <c r="F3563" t="s">
        <v>17343</v>
      </c>
      <c r="G3563" t="s">
        <v>17357</v>
      </c>
      <c r="H3563" t="s">
        <v>17358</v>
      </c>
      <c r="I3563" t="s">
        <v>630</v>
      </c>
      <c r="J3563">
        <v>11164</v>
      </c>
      <c r="K3563">
        <v>12223</v>
      </c>
      <c r="L3563" t="s">
        <v>17359</v>
      </c>
      <c r="M3563" t="s">
        <v>17360</v>
      </c>
      <c r="N3563" t="s">
        <v>9727</v>
      </c>
      <c r="O3563" t="s">
        <v>17361</v>
      </c>
      <c r="P3563" t="s">
        <v>9711</v>
      </c>
      <c r="Q3563" t="s">
        <v>9712</v>
      </c>
      <c r="R3563" t="s">
        <v>9713</v>
      </c>
      <c r="S3563" t="s">
        <v>9713</v>
      </c>
      <c r="T3563" t="s">
        <v>9714</v>
      </c>
      <c r="U3563" t="s">
        <v>4479</v>
      </c>
      <c r="V3563" t="s">
        <v>1577</v>
      </c>
      <c r="W3563">
        <v>45.447420000000001</v>
      </c>
      <c r="X3563">
        <v>-75.474339999999998</v>
      </c>
      <c r="Y3563" t="s">
        <v>612</v>
      </c>
      <c r="Z3563" t="s">
        <v>612</v>
      </c>
      <c r="AA3563" t="s">
        <v>612</v>
      </c>
      <c r="AB3563" t="s">
        <v>612</v>
      </c>
      <c r="AC3563" t="s">
        <v>612</v>
      </c>
      <c r="AD3563" t="s">
        <v>612</v>
      </c>
      <c r="AE3563" t="s">
        <v>612</v>
      </c>
      <c r="AF3563" t="s">
        <v>612</v>
      </c>
      <c r="AG3563" t="s">
        <v>612</v>
      </c>
      <c r="AH3563" t="s">
        <v>612</v>
      </c>
      <c r="AI3563" t="s">
        <v>612</v>
      </c>
      <c r="AJ3563" t="s">
        <v>612</v>
      </c>
      <c r="AK3563" t="s">
        <v>612</v>
      </c>
      <c r="AL3563" t="s">
        <v>612</v>
      </c>
      <c r="AM3563" t="s">
        <v>612</v>
      </c>
      <c r="AN3563" t="s">
        <v>612</v>
      </c>
      <c r="AO3563" t="s">
        <v>612</v>
      </c>
      <c r="AP3563" t="s">
        <v>612</v>
      </c>
      <c r="AQ3563">
        <v>461</v>
      </c>
      <c r="AR3563" t="s">
        <v>612</v>
      </c>
      <c r="AS3563" t="s">
        <v>612</v>
      </c>
      <c r="AT3563" t="s">
        <v>613</v>
      </c>
      <c r="AU3563" t="s">
        <v>612</v>
      </c>
      <c r="AV3563" t="s">
        <v>614</v>
      </c>
      <c r="AW3563" t="s">
        <v>612</v>
      </c>
      <c r="AX3563">
        <v>13942840</v>
      </c>
      <c r="AY3563" t="s">
        <v>621</v>
      </c>
      <c r="AZ3563" t="s">
        <v>145</v>
      </c>
      <c r="BA3563" t="s">
        <v>460</v>
      </c>
      <c r="BB3563" t="s">
        <v>977</v>
      </c>
      <c r="BC3563">
        <v>40422</v>
      </c>
      <c r="BD3563">
        <v>0</v>
      </c>
      <c r="BE3563">
        <v>0</v>
      </c>
      <c r="BF3563">
        <v>0</v>
      </c>
      <c r="BG3563">
        <v>1202980</v>
      </c>
      <c r="BH3563">
        <v>3447286</v>
      </c>
      <c r="BI3563">
        <v>0</v>
      </c>
      <c r="BJ3563">
        <v>0</v>
      </c>
      <c r="BK3563">
        <v>0</v>
      </c>
      <c r="BL3563">
        <v>0</v>
      </c>
      <c r="BM3563">
        <v>0</v>
      </c>
      <c r="BN3563">
        <v>0</v>
      </c>
      <c r="BO3563">
        <v>0</v>
      </c>
      <c r="BP3563">
        <v>397020</v>
      </c>
      <c r="BQ3563">
        <v>0</v>
      </c>
      <c r="BR3563">
        <v>0</v>
      </c>
      <c r="BS3563">
        <v>5047286</v>
      </c>
      <c r="BT3563">
        <v>8895554</v>
      </c>
      <c r="BU3563">
        <v>0</v>
      </c>
      <c r="BV3563">
        <v>0</v>
      </c>
      <c r="BW3563">
        <v>0</v>
      </c>
      <c r="BX3563">
        <v>0</v>
      </c>
      <c r="BY3563">
        <v>0</v>
      </c>
      <c r="BZ3563">
        <v>0</v>
      </c>
      <c r="CA3563">
        <v>0</v>
      </c>
      <c r="CB3563">
        <v>0</v>
      </c>
      <c r="CC3563">
        <v>0</v>
      </c>
      <c r="CD3563">
        <v>8895554</v>
      </c>
      <c r="CE3563">
        <v>13942840</v>
      </c>
      <c r="CF3563">
        <v>13942840</v>
      </c>
      <c r="CG3563">
        <v>0</v>
      </c>
      <c r="CH3563" t="s">
        <v>612</v>
      </c>
      <c r="CI3563" t="s">
        <v>616</v>
      </c>
      <c r="CJ3563" t="s">
        <v>617</v>
      </c>
      <c r="CK3563" t="s">
        <v>617</v>
      </c>
      <c r="CL3563" t="s">
        <v>617</v>
      </c>
      <c r="CM3563" t="s">
        <v>617</v>
      </c>
      <c r="CN3563">
        <v>0</v>
      </c>
    </row>
    <row r="3564" spans="1:92" x14ac:dyDescent="0.25">
      <c r="A3564" t="s">
        <v>17362</v>
      </c>
      <c r="B3564" t="s">
        <v>17362</v>
      </c>
      <c r="C3564">
        <v>66</v>
      </c>
      <c r="D3564" t="s">
        <v>597</v>
      </c>
      <c r="E3564">
        <v>67334</v>
      </c>
      <c r="F3564" t="s">
        <v>17343</v>
      </c>
      <c r="G3564" t="s">
        <v>17357</v>
      </c>
      <c r="H3564" t="s">
        <v>17358</v>
      </c>
      <c r="I3564" t="s">
        <v>630</v>
      </c>
      <c r="J3564">
        <v>11164</v>
      </c>
      <c r="K3564">
        <v>12223</v>
      </c>
      <c r="L3564" t="s">
        <v>17359</v>
      </c>
      <c r="M3564" t="s">
        <v>17360</v>
      </c>
      <c r="N3564" t="s">
        <v>9727</v>
      </c>
      <c r="O3564" t="s">
        <v>17361</v>
      </c>
      <c r="P3564" t="s">
        <v>9711</v>
      </c>
      <c r="Q3564" t="s">
        <v>9712</v>
      </c>
      <c r="R3564" t="s">
        <v>9713</v>
      </c>
      <c r="S3564" t="s">
        <v>9713</v>
      </c>
      <c r="T3564" t="s">
        <v>9714</v>
      </c>
      <c r="U3564" t="s">
        <v>4479</v>
      </c>
      <c r="V3564" t="s">
        <v>1577</v>
      </c>
      <c r="W3564">
        <v>45.447420000000001</v>
      </c>
      <c r="X3564">
        <v>-75.474339999999998</v>
      </c>
      <c r="Y3564" t="s">
        <v>612</v>
      </c>
      <c r="Z3564" t="s">
        <v>612</v>
      </c>
      <c r="AA3564" t="s">
        <v>612</v>
      </c>
      <c r="AB3564" t="s">
        <v>612</v>
      </c>
      <c r="AC3564" t="s">
        <v>612</v>
      </c>
      <c r="AD3564" t="s">
        <v>612</v>
      </c>
      <c r="AE3564" t="s">
        <v>612</v>
      </c>
      <c r="AF3564" t="s">
        <v>612</v>
      </c>
      <c r="AG3564" t="s">
        <v>612</v>
      </c>
      <c r="AH3564" t="s">
        <v>612</v>
      </c>
      <c r="AI3564" t="s">
        <v>612</v>
      </c>
      <c r="AJ3564" t="s">
        <v>612</v>
      </c>
      <c r="AK3564" t="s">
        <v>612</v>
      </c>
      <c r="AL3564" t="s">
        <v>612</v>
      </c>
      <c r="AM3564" t="s">
        <v>612</v>
      </c>
      <c r="AN3564" t="s">
        <v>612</v>
      </c>
      <c r="AO3564" t="s">
        <v>612</v>
      </c>
      <c r="AP3564" t="s">
        <v>612</v>
      </c>
      <c r="AQ3564" t="s">
        <v>612</v>
      </c>
      <c r="AR3564" t="s">
        <v>612</v>
      </c>
      <c r="AS3564" t="s">
        <v>612</v>
      </c>
      <c r="AT3564" t="s">
        <v>613</v>
      </c>
      <c r="AU3564" t="s">
        <v>612</v>
      </c>
      <c r="AV3564" t="s">
        <v>635</v>
      </c>
      <c r="AW3564">
        <v>41785</v>
      </c>
      <c r="AX3564">
        <v>1819523</v>
      </c>
      <c r="AY3564" t="s">
        <v>621</v>
      </c>
      <c r="AZ3564" t="s">
        <v>140</v>
      </c>
      <c r="BA3564" t="s">
        <v>460</v>
      </c>
      <c r="BB3564" t="s">
        <v>649</v>
      </c>
      <c r="BC3564">
        <v>41518</v>
      </c>
      <c r="BD3564">
        <v>0</v>
      </c>
      <c r="BE3564">
        <v>0</v>
      </c>
      <c r="BF3564">
        <v>0</v>
      </c>
      <c r="BG3564">
        <v>695950</v>
      </c>
      <c r="BH3564">
        <v>555000</v>
      </c>
      <c r="BI3564">
        <v>0</v>
      </c>
      <c r="BJ3564">
        <v>0</v>
      </c>
      <c r="BK3564">
        <v>0</v>
      </c>
      <c r="BL3564">
        <v>0</v>
      </c>
      <c r="BM3564">
        <v>0</v>
      </c>
      <c r="BN3564">
        <v>0</v>
      </c>
      <c r="BO3564">
        <v>0</v>
      </c>
      <c r="BP3564">
        <v>0</v>
      </c>
      <c r="BQ3564">
        <v>0</v>
      </c>
      <c r="BR3564">
        <v>568573</v>
      </c>
      <c r="BS3564">
        <v>1819523</v>
      </c>
      <c r="BT3564">
        <v>0</v>
      </c>
      <c r="BU3564">
        <v>0</v>
      </c>
      <c r="BV3564">
        <v>0</v>
      </c>
      <c r="BW3564">
        <v>0</v>
      </c>
      <c r="BX3564">
        <v>0</v>
      </c>
      <c r="BY3564">
        <v>0</v>
      </c>
      <c r="BZ3564">
        <v>0</v>
      </c>
      <c r="CA3564">
        <v>0</v>
      </c>
      <c r="CB3564">
        <v>0</v>
      </c>
      <c r="CC3564">
        <v>0</v>
      </c>
      <c r="CD3564">
        <v>0</v>
      </c>
      <c r="CE3564">
        <v>1819523</v>
      </c>
      <c r="CF3564">
        <v>1819523</v>
      </c>
      <c r="CG3564">
        <v>0</v>
      </c>
      <c r="CH3564" t="s">
        <v>612</v>
      </c>
      <c r="CI3564" t="s">
        <v>616</v>
      </c>
      <c r="CJ3564" t="s">
        <v>617</v>
      </c>
      <c r="CK3564" t="s">
        <v>617</v>
      </c>
      <c r="CL3564" t="s">
        <v>617</v>
      </c>
      <c r="CM3564" t="s">
        <v>617</v>
      </c>
      <c r="CN3564">
        <v>0</v>
      </c>
    </row>
    <row r="3565" spans="1:92" x14ac:dyDescent="0.25">
      <c r="A3565" t="s">
        <v>17363</v>
      </c>
      <c r="B3565" t="s">
        <v>17363</v>
      </c>
      <c r="C3565">
        <v>66</v>
      </c>
      <c r="D3565" t="s">
        <v>597</v>
      </c>
      <c r="E3565">
        <v>67334</v>
      </c>
      <c r="F3565" t="s">
        <v>17343</v>
      </c>
      <c r="G3565" t="s">
        <v>16876</v>
      </c>
      <c r="H3565" t="s">
        <v>17364</v>
      </c>
      <c r="I3565" t="s">
        <v>779</v>
      </c>
      <c r="J3565">
        <v>10786</v>
      </c>
      <c r="K3565">
        <v>11991</v>
      </c>
      <c r="L3565" t="s">
        <v>17365</v>
      </c>
      <c r="M3565" t="s">
        <v>17366</v>
      </c>
      <c r="N3565" t="s">
        <v>10022</v>
      </c>
      <c r="O3565" t="s">
        <v>17367</v>
      </c>
      <c r="P3565" t="s">
        <v>10024</v>
      </c>
      <c r="Q3565" t="s">
        <v>10025</v>
      </c>
      <c r="R3565" t="s">
        <v>10026</v>
      </c>
      <c r="S3565" t="s">
        <v>10027</v>
      </c>
      <c r="T3565" t="s">
        <v>10028</v>
      </c>
      <c r="U3565" t="s">
        <v>4479</v>
      </c>
      <c r="V3565" t="s">
        <v>1577</v>
      </c>
      <c r="W3565">
        <v>44.611690000000003</v>
      </c>
      <c r="X3565">
        <v>-75.718190000000007</v>
      </c>
      <c r="Y3565" t="s">
        <v>612</v>
      </c>
      <c r="Z3565" t="s">
        <v>612</v>
      </c>
      <c r="AA3565" t="s">
        <v>612</v>
      </c>
      <c r="AB3565" t="s">
        <v>612</v>
      </c>
      <c r="AC3565" t="s">
        <v>612</v>
      </c>
      <c r="AD3565" t="s">
        <v>612</v>
      </c>
      <c r="AE3565" t="s">
        <v>612</v>
      </c>
      <c r="AF3565" t="s">
        <v>612</v>
      </c>
      <c r="AG3565" t="s">
        <v>612</v>
      </c>
      <c r="AH3565" t="s">
        <v>612</v>
      </c>
      <c r="AI3565" t="s">
        <v>612</v>
      </c>
      <c r="AJ3565" t="s">
        <v>612</v>
      </c>
      <c r="AK3565" t="s">
        <v>612</v>
      </c>
      <c r="AL3565" t="s">
        <v>612</v>
      </c>
      <c r="AM3565" t="s">
        <v>612</v>
      </c>
      <c r="AN3565" t="s">
        <v>612</v>
      </c>
      <c r="AO3565" t="s">
        <v>612</v>
      </c>
      <c r="AP3565" t="s">
        <v>612</v>
      </c>
      <c r="AQ3565" t="s">
        <v>612</v>
      </c>
      <c r="AR3565" t="s">
        <v>612</v>
      </c>
      <c r="AS3565" t="s">
        <v>612</v>
      </c>
      <c r="AT3565" t="s">
        <v>613</v>
      </c>
      <c r="AU3565" t="s">
        <v>612</v>
      </c>
      <c r="AV3565" t="s">
        <v>635</v>
      </c>
      <c r="AW3565">
        <v>39691</v>
      </c>
      <c r="AX3565">
        <v>8216661</v>
      </c>
      <c r="AY3565" t="s">
        <v>621</v>
      </c>
      <c r="AZ3565" t="s">
        <v>145</v>
      </c>
      <c r="BA3565" t="s">
        <v>470</v>
      </c>
      <c r="BB3565" t="s">
        <v>636</v>
      </c>
      <c r="BC3565">
        <v>38961</v>
      </c>
      <c r="BD3565">
        <v>0</v>
      </c>
      <c r="BE3565">
        <v>0</v>
      </c>
      <c r="BF3565">
        <v>0</v>
      </c>
      <c r="BG3565">
        <v>0</v>
      </c>
      <c r="BH3565">
        <v>0</v>
      </c>
      <c r="BI3565">
        <v>0</v>
      </c>
      <c r="BJ3565">
        <v>0</v>
      </c>
      <c r="BK3565">
        <v>0</v>
      </c>
      <c r="BL3565">
        <v>0</v>
      </c>
      <c r="BM3565">
        <v>0</v>
      </c>
      <c r="BN3565">
        <v>0</v>
      </c>
      <c r="BO3565">
        <v>0</v>
      </c>
      <c r="BP3565">
        <v>0</v>
      </c>
      <c r="BQ3565">
        <v>0</v>
      </c>
      <c r="BR3565">
        <v>32652</v>
      </c>
      <c r="BS3565">
        <v>32652</v>
      </c>
      <c r="BT3565">
        <v>8184009</v>
      </c>
      <c r="BU3565">
        <v>0</v>
      </c>
      <c r="BV3565">
        <v>0</v>
      </c>
      <c r="BW3565">
        <v>0</v>
      </c>
      <c r="BX3565">
        <v>0</v>
      </c>
      <c r="BY3565">
        <v>0</v>
      </c>
      <c r="BZ3565">
        <v>0</v>
      </c>
      <c r="CA3565">
        <v>0</v>
      </c>
      <c r="CB3565">
        <v>0</v>
      </c>
      <c r="CC3565">
        <v>0</v>
      </c>
      <c r="CD3565">
        <v>8184009</v>
      </c>
      <c r="CE3565">
        <v>8216661</v>
      </c>
      <c r="CF3565">
        <v>8216661</v>
      </c>
      <c r="CG3565">
        <v>0</v>
      </c>
      <c r="CH3565" t="s">
        <v>612</v>
      </c>
      <c r="CI3565" t="s">
        <v>616</v>
      </c>
      <c r="CJ3565" t="s">
        <v>617</v>
      </c>
      <c r="CK3565" t="s">
        <v>617</v>
      </c>
      <c r="CL3565" t="s">
        <v>617</v>
      </c>
      <c r="CM3565" t="s">
        <v>617</v>
      </c>
      <c r="CN3565">
        <v>0</v>
      </c>
    </row>
    <row r="3566" spans="1:92" x14ac:dyDescent="0.25">
      <c r="A3566" t="s">
        <v>17368</v>
      </c>
      <c r="B3566" t="s">
        <v>17368</v>
      </c>
      <c r="C3566">
        <v>66</v>
      </c>
      <c r="D3566" t="s">
        <v>597</v>
      </c>
      <c r="E3566">
        <v>67334</v>
      </c>
      <c r="F3566" t="s">
        <v>17343</v>
      </c>
      <c r="G3566" t="s">
        <v>16876</v>
      </c>
      <c r="H3566" t="s">
        <v>17364</v>
      </c>
      <c r="I3566" t="s">
        <v>779</v>
      </c>
      <c r="J3566">
        <v>10786</v>
      </c>
      <c r="K3566">
        <v>11991</v>
      </c>
      <c r="L3566" t="s">
        <v>17365</v>
      </c>
      <c r="M3566" t="s">
        <v>17366</v>
      </c>
      <c r="N3566" t="s">
        <v>10022</v>
      </c>
      <c r="O3566" t="s">
        <v>17367</v>
      </c>
      <c r="P3566" t="s">
        <v>10024</v>
      </c>
      <c r="Q3566" t="s">
        <v>10025</v>
      </c>
      <c r="R3566" t="s">
        <v>10026</v>
      </c>
      <c r="S3566" t="s">
        <v>10027</v>
      </c>
      <c r="T3566" t="s">
        <v>10028</v>
      </c>
      <c r="U3566" t="s">
        <v>4479</v>
      </c>
      <c r="V3566" t="s">
        <v>1577</v>
      </c>
      <c r="W3566">
        <v>44.611690000000003</v>
      </c>
      <c r="X3566">
        <v>-75.718190000000007</v>
      </c>
      <c r="Y3566">
        <v>40731</v>
      </c>
      <c r="Z3566" t="s">
        <v>977</v>
      </c>
      <c r="AA3566" t="s">
        <v>803</v>
      </c>
      <c r="AB3566" t="s">
        <v>612</v>
      </c>
      <c r="AC3566" t="s">
        <v>612</v>
      </c>
      <c r="AD3566" t="s">
        <v>612</v>
      </c>
      <c r="AE3566">
        <v>40731</v>
      </c>
      <c r="AF3566" t="s">
        <v>977</v>
      </c>
      <c r="AG3566" t="s">
        <v>803</v>
      </c>
      <c r="AH3566" t="s">
        <v>612</v>
      </c>
      <c r="AI3566" t="s">
        <v>612</v>
      </c>
      <c r="AJ3566" t="s">
        <v>612</v>
      </c>
      <c r="AK3566" t="s">
        <v>612</v>
      </c>
      <c r="AL3566" t="s">
        <v>612</v>
      </c>
      <c r="AM3566" t="s">
        <v>612</v>
      </c>
      <c r="AN3566" t="s">
        <v>612</v>
      </c>
      <c r="AO3566" t="s">
        <v>612</v>
      </c>
      <c r="AP3566" t="s">
        <v>612</v>
      </c>
      <c r="AQ3566">
        <v>84</v>
      </c>
      <c r="AR3566" t="s">
        <v>612</v>
      </c>
      <c r="AS3566" t="s">
        <v>612</v>
      </c>
      <c r="AT3566" t="s">
        <v>613</v>
      </c>
      <c r="AU3566" t="s">
        <v>612</v>
      </c>
      <c r="AV3566" t="s">
        <v>635</v>
      </c>
      <c r="AW3566">
        <v>41072</v>
      </c>
      <c r="AX3566">
        <v>2458519</v>
      </c>
      <c r="AY3566" t="s">
        <v>621</v>
      </c>
      <c r="AZ3566" t="s">
        <v>140</v>
      </c>
      <c r="BA3566" t="s">
        <v>460</v>
      </c>
      <c r="BB3566" t="s">
        <v>622</v>
      </c>
      <c r="BC3566">
        <v>42248</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2458519</v>
      </c>
      <c r="BY3566">
        <v>0</v>
      </c>
      <c r="BZ3566">
        <v>0</v>
      </c>
      <c r="CA3566">
        <v>0</v>
      </c>
      <c r="CB3566">
        <v>0</v>
      </c>
      <c r="CC3566">
        <v>0</v>
      </c>
      <c r="CD3566">
        <v>2458519</v>
      </c>
      <c r="CE3566">
        <v>2458519</v>
      </c>
      <c r="CF3566">
        <v>2458519</v>
      </c>
      <c r="CG3566">
        <v>0</v>
      </c>
      <c r="CH3566" t="s">
        <v>612</v>
      </c>
      <c r="CI3566" t="s">
        <v>616</v>
      </c>
      <c r="CJ3566" t="s">
        <v>702</v>
      </c>
      <c r="CK3566" t="s">
        <v>703</v>
      </c>
      <c r="CL3566" t="s">
        <v>617</v>
      </c>
      <c r="CM3566" t="s">
        <v>617</v>
      </c>
      <c r="CN3566">
        <v>2458519</v>
      </c>
    </row>
    <row r="3567" spans="1:92" x14ac:dyDescent="0.25">
      <c r="A3567" t="s">
        <v>17369</v>
      </c>
      <c r="B3567" t="s">
        <v>17369</v>
      </c>
      <c r="C3567">
        <v>66</v>
      </c>
      <c r="D3567" t="s">
        <v>597</v>
      </c>
      <c r="E3567">
        <v>67334</v>
      </c>
      <c r="F3567" t="s">
        <v>17343</v>
      </c>
      <c r="G3567" t="s">
        <v>17370</v>
      </c>
      <c r="H3567" t="s">
        <v>17371</v>
      </c>
      <c r="I3567" t="s">
        <v>630</v>
      </c>
      <c r="J3567">
        <v>9413</v>
      </c>
      <c r="K3567">
        <v>10163</v>
      </c>
      <c r="L3567" t="s">
        <v>17372</v>
      </c>
      <c r="M3567" t="s">
        <v>17373</v>
      </c>
      <c r="N3567" t="s">
        <v>9727</v>
      </c>
      <c r="O3567" t="s">
        <v>17374</v>
      </c>
      <c r="P3567" t="s">
        <v>9711</v>
      </c>
      <c r="Q3567" t="s">
        <v>9712</v>
      </c>
      <c r="R3567" t="s">
        <v>9713</v>
      </c>
      <c r="S3567" t="s">
        <v>9713</v>
      </c>
      <c r="T3567" t="s">
        <v>9714</v>
      </c>
      <c r="U3567" t="s">
        <v>4479</v>
      </c>
      <c r="V3567" t="s">
        <v>1577</v>
      </c>
      <c r="W3567">
        <v>45.472050000000003</v>
      </c>
      <c r="X3567">
        <v>-75.470380000000006</v>
      </c>
      <c r="Y3567" t="s">
        <v>612</v>
      </c>
      <c r="Z3567" t="s">
        <v>612</v>
      </c>
      <c r="AA3567" t="s">
        <v>612</v>
      </c>
      <c r="AB3567" t="s">
        <v>612</v>
      </c>
      <c r="AC3567" t="s">
        <v>612</v>
      </c>
      <c r="AD3567" t="s">
        <v>612</v>
      </c>
      <c r="AE3567" t="s">
        <v>612</v>
      </c>
      <c r="AF3567" t="s">
        <v>612</v>
      </c>
      <c r="AG3567" t="s">
        <v>612</v>
      </c>
      <c r="AH3567" t="s">
        <v>612</v>
      </c>
      <c r="AI3567" t="s">
        <v>612</v>
      </c>
      <c r="AJ3567" t="s">
        <v>612</v>
      </c>
      <c r="AK3567" t="s">
        <v>612</v>
      </c>
      <c r="AL3567" t="s">
        <v>612</v>
      </c>
      <c r="AM3567" t="s">
        <v>612</v>
      </c>
      <c r="AN3567" t="s">
        <v>612</v>
      </c>
      <c r="AO3567" t="s">
        <v>612</v>
      </c>
      <c r="AP3567" t="s">
        <v>612</v>
      </c>
      <c r="AQ3567" t="s">
        <v>612</v>
      </c>
      <c r="AR3567" t="s">
        <v>612</v>
      </c>
      <c r="AS3567" t="s">
        <v>612</v>
      </c>
      <c r="AT3567" t="s">
        <v>613</v>
      </c>
      <c r="AU3567" t="s">
        <v>612</v>
      </c>
      <c r="AV3567" t="s">
        <v>635</v>
      </c>
      <c r="AW3567">
        <v>39691</v>
      </c>
      <c r="AX3567">
        <v>440952</v>
      </c>
      <c r="AY3567" t="s">
        <v>621</v>
      </c>
      <c r="AZ3567" t="s">
        <v>140</v>
      </c>
      <c r="BA3567" t="s">
        <v>470</v>
      </c>
      <c r="BB3567" t="s">
        <v>2212</v>
      </c>
      <c r="BC3567">
        <v>36404</v>
      </c>
      <c r="BD3567">
        <v>0</v>
      </c>
      <c r="BE3567">
        <v>0</v>
      </c>
      <c r="BF3567">
        <v>114564</v>
      </c>
      <c r="BG3567">
        <v>0</v>
      </c>
      <c r="BH3567">
        <v>0</v>
      </c>
      <c r="BI3567">
        <v>0</v>
      </c>
      <c r="BJ3567">
        <v>0</v>
      </c>
      <c r="BK3567">
        <v>0</v>
      </c>
      <c r="BL3567">
        <v>0</v>
      </c>
      <c r="BM3567">
        <v>0</v>
      </c>
      <c r="BN3567">
        <v>0</v>
      </c>
      <c r="BO3567">
        <v>0</v>
      </c>
      <c r="BP3567">
        <v>0</v>
      </c>
      <c r="BQ3567">
        <v>0</v>
      </c>
      <c r="BR3567">
        <v>326388</v>
      </c>
      <c r="BS3567">
        <v>440952</v>
      </c>
      <c r="BT3567">
        <v>0</v>
      </c>
      <c r="BU3567">
        <v>0</v>
      </c>
      <c r="BV3567">
        <v>0</v>
      </c>
      <c r="BW3567">
        <v>0</v>
      </c>
      <c r="BX3567">
        <v>0</v>
      </c>
      <c r="BY3567">
        <v>0</v>
      </c>
      <c r="BZ3567">
        <v>0</v>
      </c>
      <c r="CA3567">
        <v>0</v>
      </c>
      <c r="CB3567">
        <v>0</v>
      </c>
      <c r="CC3567">
        <v>0</v>
      </c>
      <c r="CD3567">
        <v>0</v>
      </c>
      <c r="CE3567">
        <v>440952</v>
      </c>
      <c r="CF3567">
        <v>440952</v>
      </c>
      <c r="CG3567">
        <v>0</v>
      </c>
      <c r="CH3567" t="s">
        <v>612</v>
      </c>
      <c r="CI3567" t="s">
        <v>616</v>
      </c>
      <c r="CJ3567" t="s">
        <v>617</v>
      </c>
      <c r="CK3567" t="s">
        <v>617</v>
      </c>
      <c r="CL3567" t="s">
        <v>617</v>
      </c>
      <c r="CM3567" t="s">
        <v>617</v>
      </c>
      <c r="CN3567">
        <v>0</v>
      </c>
    </row>
    <row r="3568" spans="1:92" x14ac:dyDescent="0.25">
      <c r="A3568" t="s">
        <v>17375</v>
      </c>
      <c r="B3568" t="s">
        <v>17375</v>
      </c>
      <c r="C3568">
        <v>66</v>
      </c>
      <c r="D3568" t="s">
        <v>597</v>
      </c>
      <c r="E3568">
        <v>67334</v>
      </c>
      <c r="F3568" t="s">
        <v>17343</v>
      </c>
      <c r="G3568" t="s">
        <v>17370</v>
      </c>
      <c r="H3568" t="s">
        <v>17371</v>
      </c>
      <c r="I3568" t="s">
        <v>630</v>
      </c>
      <c r="J3568">
        <v>9413</v>
      </c>
      <c r="K3568">
        <v>10163</v>
      </c>
      <c r="L3568" t="s">
        <v>17372</v>
      </c>
      <c r="M3568" t="s">
        <v>17373</v>
      </c>
      <c r="N3568" t="s">
        <v>9727</v>
      </c>
      <c r="O3568" t="s">
        <v>17374</v>
      </c>
      <c r="P3568" t="s">
        <v>9711</v>
      </c>
      <c r="Q3568" t="s">
        <v>9712</v>
      </c>
      <c r="R3568" t="s">
        <v>9713</v>
      </c>
      <c r="S3568" t="s">
        <v>9713</v>
      </c>
      <c r="T3568" t="s">
        <v>9714</v>
      </c>
      <c r="U3568" t="s">
        <v>4479</v>
      </c>
      <c r="V3568" t="s">
        <v>1577</v>
      </c>
      <c r="W3568">
        <v>45.472050000000003</v>
      </c>
      <c r="X3568">
        <v>-75.470380000000006</v>
      </c>
      <c r="Y3568" t="s">
        <v>612</v>
      </c>
      <c r="Z3568" t="s">
        <v>612</v>
      </c>
      <c r="AA3568" t="s">
        <v>612</v>
      </c>
      <c r="AB3568" t="s">
        <v>612</v>
      </c>
      <c r="AC3568" t="s">
        <v>612</v>
      </c>
      <c r="AD3568" t="s">
        <v>612</v>
      </c>
      <c r="AE3568" t="s">
        <v>612</v>
      </c>
      <c r="AF3568" t="s">
        <v>612</v>
      </c>
      <c r="AG3568" t="s">
        <v>612</v>
      </c>
      <c r="AH3568" t="s">
        <v>612</v>
      </c>
      <c r="AI3568" t="s">
        <v>612</v>
      </c>
      <c r="AJ3568" t="s">
        <v>612</v>
      </c>
      <c r="AK3568" t="s">
        <v>612</v>
      </c>
      <c r="AL3568" t="s">
        <v>612</v>
      </c>
      <c r="AM3568" t="s">
        <v>612</v>
      </c>
      <c r="AN3568" t="s">
        <v>612</v>
      </c>
      <c r="AO3568" t="s">
        <v>612</v>
      </c>
      <c r="AP3568" t="s">
        <v>612</v>
      </c>
      <c r="AQ3568" t="s">
        <v>612</v>
      </c>
      <c r="AR3568" t="s">
        <v>612</v>
      </c>
      <c r="AS3568" t="s">
        <v>612</v>
      </c>
      <c r="AT3568" t="s">
        <v>613</v>
      </c>
      <c r="AU3568" t="s">
        <v>612</v>
      </c>
      <c r="AV3568" t="s">
        <v>635</v>
      </c>
      <c r="AW3568">
        <v>39691</v>
      </c>
      <c r="AX3568">
        <v>757674</v>
      </c>
      <c r="AY3568" t="s">
        <v>621</v>
      </c>
      <c r="AZ3568" t="s">
        <v>140</v>
      </c>
      <c r="BA3568" t="s">
        <v>470</v>
      </c>
      <c r="BB3568" t="s">
        <v>659</v>
      </c>
      <c r="BC3568">
        <v>36770</v>
      </c>
      <c r="BD3568">
        <v>0</v>
      </c>
      <c r="BE3568">
        <v>0</v>
      </c>
      <c r="BF3568">
        <v>757674</v>
      </c>
      <c r="BG3568">
        <v>0</v>
      </c>
      <c r="BH3568">
        <v>0</v>
      </c>
      <c r="BI3568">
        <v>0</v>
      </c>
      <c r="BJ3568">
        <v>0</v>
      </c>
      <c r="BK3568">
        <v>0</v>
      </c>
      <c r="BL3568">
        <v>0</v>
      </c>
      <c r="BM3568">
        <v>0</v>
      </c>
      <c r="BN3568">
        <v>0</v>
      </c>
      <c r="BO3568">
        <v>0</v>
      </c>
      <c r="BP3568">
        <v>0</v>
      </c>
      <c r="BQ3568">
        <v>0</v>
      </c>
      <c r="BR3568">
        <v>0</v>
      </c>
      <c r="BS3568">
        <v>757674</v>
      </c>
      <c r="BT3568">
        <v>0</v>
      </c>
      <c r="BU3568">
        <v>0</v>
      </c>
      <c r="BV3568">
        <v>0</v>
      </c>
      <c r="BW3568">
        <v>0</v>
      </c>
      <c r="BX3568">
        <v>0</v>
      </c>
      <c r="BY3568">
        <v>0</v>
      </c>
      <c r="BZ3568">
        <v>0</v>
      </c>
      <c r="CA3568">
        <v>0</v>
      </c>
      <c r="CB3568">
        <v>0</v>
      </c>
      <c r="CC3568">
        <v>0</v>
      </c>
      <c r="CD3568">
        <v>0</v>
      </c>
      <c r="CE3568">
        <v>757674</v>
      </c>
      <c r="CF3568">
        <v>757674</v>
      </c>
      <c r="CG3568">
        <v>0</v>
      </c>
      <c r="CH3568" t="s">
        <v>612</v>
      </c>
      <c r="CI3568" t="s">
        <v>616</v>
      </c>
      <c r="CJ3568" t="s">
        <v>617</v>
      </c>
      <c r="CK3568" t="s">
        <v>617</v>
      </c>
      <c r="CL3568" t="s">
        <v>617</v>
      </c>
      <c r="CM3568" t="s">
        <v>617</v>
      </c>
      <c r="CN3568">
        <v>0</v>
      </c>
    </row>
    <row r="3569" spans="1:92" x14ac:dyDescent="0.25">
      <c r="A3569" t="s">
        <v>17376</v>
      </c>
      <c r="B3569" t="s">
        <v>17377</v>
      </c>
      <c r="C3569">
        <v>66</v>
      </c>
      <c r="D3569" t="s">
        <v>10536</v>
      </c>
      <c r="E3569">
        <v>67334</v>
      </c>
      <c r="F3569" t="s">
        <v>17343</v>
      </c>
      <c r="G3569" t="s">
        <v>10453</v>
      </c>
      <c r="H3569" t="s">
        <v>17378</v>
      </c>
      <c r="I3569" t="s">
        <v>630</v>
      </c>
      <c r="J3569">
        <v>24449</v>
      </c>
      <c r="K3569">
        <v>19452</v>
      </c>
      <c r="L3569" t="s">
        <v>17379</v>
      </c>
      <c r="M3569" t="s">
        <v>10449</v>
      </c>
      <c r="N3569" t="s">
        <v>10450</v>
      </c>
      <c r="O3569" t="s">
        <v>10451</v>
      </c>
      <c r="P3569" t="s">
        <v>10452</v>
      </c>
      <c r="Q3569" t="s">
        <v>10453</v>
      </c>
      <c r="R3569" t="s">
        <v>10454</v>
      </c>
      <c r="S3569" t="s">
        <v>10442</v>
      </c>
      <c r="T3569" t="s">
        <v>10443</v>
      </c>
      <c r="U3569" t="s">
        <v>4479</v>
      </c>
      <c r="V3569" t="s">
        <v>1577</v>
      </c>
      <c r="W3569">
        <v>45.429430000000004</v>
      </c>
      <c r="X3569">
        <v>-76.374790000000004</v>
      </c>
      <c r="Y3569">
        <v>42321</v>
      </c>
      <c r="Z3569" t="s">
        <v>622</v>
      </c>
      <c r="AA3569" t="s">
        <v>622</v>
      </c>
      <c r="AB3569" t="s">
        <v>612</v>
      </c>
      <c r="AC3569" t="s">
        <v>612</v>
      </c>
      <c r="AD3569" t="s">
        <v>612</v>
      </c>
      <c r="AE3569">
        <v>42321</v>
      </c>
      <c r="AF3569" t="s">
        <v>622</v>
      </c>
      <c r="AG3569" t="s">
        <v>622</v>
      </c>
      <c r="AH3569">
        <v>42317</v>
      </c>
      <c r="AI3569" t="s">
        <v>622</v>
      </c>
      <c r="AJ3569" t="s">
        <v>622</v>
      </c>
      <c r="AK3569" t="s">
        <v>612</v>
      </c>
      <c r="AL3569" t="s">
        <v>612</v>
      </c>
      <c r="AM3569" t="s">
        <v>612</v>
      </c>
      <c r="AN3569" t="s">
        <v>612</v>
      </c>
      <c r="AO3569" t="s">
        <v>612</v>
      </c>
      <c r="AP3569" t="s">
        <v>612</v>
      </c>
      <c r="AQ3569">
        <v>248</v>
      </c>
      <c r="AR3569">
        <v>3</v>
      </c>
      <c r="AS3569">
        <v>49</v>
      </c>
      <c r="AT3569" t="s">
        <v>613</v>
      </c>
      <c r="AU3569" t="s">
        <v>612</v>
      </c>
      <c r="AV3569" t="s">
        <v>635</v>
      </c>
      <c r="AW3569">
        <v>44477</v>
      </c>
      <c r="AX3569">
        <v>12887349</v>
      </c>
      <c r="AY3569" t="s">
        <v>1046</v>
      </c>
      <c r="AZ3569" t="s">
        <v>145</v>
      </c>
      <c r="BA3569" t="s">
        <v>15638</v>
      </c>
      <c r="BB3569" t="s">
        <v>322</v>
      </c>
      <c r="BC3569">
        <v>45170</v>
      </c>
      <c r="BD3569">
        <v>0</v>
      </c>
      <c r="BE3569">
        <v>0</v>
      </c>
      <c r="BF3569">
        <v>0</v>
      </c>
      <c r="BG3569">
        <v>2745562</v>
      </c>
      <c r="BH3569">
        <v>0</v>
      </c>
      <c r="BI3569">
        <v>0</v>
      </c>
      <c r="BJ3569">
        <v>0</v>
      </c>
      <c r="BK3569">
        <v>0</v>
      </c>
      <c r="BL3569">
        <v>0</v>
      </c>
      <c r="BM3569">
        <v>0</v>
      </c>
      <c r="BN3569">
        <v>0</v>
      </c>
      <c r="BO3569">
        <v>0</v>
      </c>
      <c r="BP3569">
        <v>0</v>
      </c>
      <c r="BQ3569">
        <v>0</v>
      </c>
      <c r="BR3569">
        <v>0</v>
      </c>
      <c r="BS3569">
        <v>2745562</v>
      </c>
      <c r="BT3569">
        <v>0</v>
      </c>
      <c r="BU3569">
        <v>0</v>
      </c>
      <c r="BV3569">
        <v>509113</v>
      </c>
      <c r="BW3569">
        <v>0</v>
      </c>
      <c r="BX3569">
        <v>7431027</v>
      </c>
      <c r="BY3569">
        <v>0</v>
      </c>
      <c r="BZ3569">
        <v>2201647</v>
      </c>
      <c r="CA3569">
        <v>0</v>
      </c>
      <c r="CB3569">
        <v>0</v>
      </c>
      <c r="CC3569">
        <v>0</v>
      </c>
      <c r="CD3569">
        <v>10141787</v>
      </c>
      <c r="CE3569">
        <v>12887349</v>
      </c>
      <c r="CF3569">
        <v>12887349</v>
      </c>
      <c r="CG3569">
        <v>0</v>
      </c>
      <c r="CH3569" t="s">
        <v>612</v>
      </c>
      <c r="CI3569" t="s">
        <v>860</v>
      </c>
      <c r="CJ3569" t="s">
        <v>702</v>
      </c>
      <c r="CK3569" t="s">
        <v>703</v>
      </c>
      <c r="CL3569" t="s">
        <v>764</v>
      </c>
      <c r="CM3569" t="s">
        <v>740</v>
      </c>
      <c r="CN3569">
        <v>9632674</v>
      </c>
    </row>
    <row r="3570" spans="1:92" x14ac:dyDescent="0.25">
      <c r="A3570" t="s">
        <v>17380</v>
      </c>
      <c r="B3570" t="s">
        <v>17377</v>
      </c>
      <c r="C3570">
        <v>66</v>
      </c>
      <c r="D3570" t="s">
        <v>597</v>
      </c>
      <c r="E3570">
        <v>67334</v>
      </c>
      <c r="F3570" t="s">
        <v>17343</v>
      </c>
      <c r="G3570" t="s">
        <v>10453</v>
      </c>
      <c r="H3570" t="s">
        <v>17378</v>
      </c>
      <c r="I3570" t="s">
        <v>630</v>
      </c>
      <c r="J3570">
        <v>24449</v>
      </c>
      <c r="K3570">
        <v>19452</v>
      </c>
      <c r="L3570" t="s">
        <v>17381</v>
      </c>
      <c r="M3570" t="s">
        <v>10449</v>
      </c>
      <c r="N3570" t="s">
        <v>10450</v>
      </c>
      <c r="O3570" t="s">
        <v>10451</v>
      </c>
      <c r="P3570" t="s">
        <v>10452</v>
      </c>
      <c r="Q3570" t="s">
        <v>10453</v>
      </c>
      <c r="R3570" t="s">
        <v>10454</v>
      </c>
      <c r="S3570" t="s">
        <v>10442</v>
      </c>
      <c r="T3570" t="s">
        <v>10443</v>
      </c>
      <c r="U3570" t="s">
        <v>4479</v>
      </c>
      <c r="V3570" t="s">
        <v>1577</v>
      </c>
      <c r="W3570">
        <v>45.429430000000004</v>
      </c>
      <c r="X3570">
        <v>-76.374790000000004</v>
      </c>
      <c r="Y3570">
        <v>42037</v>
      </c>
      <c r="Z3570" t="s">
        <v>700</v>
      </c>
      <c r="AA3570" t="s">
        <v>700</v>
      </c>
      <c r="AB3570">
        <v>42037</v>
      </c>
      <c r="AC3570" t="s">
        <v>700</v>
      </c>
      <c r="AD3570" t="s">
        <v>700</v>
      </c>
      <c r="AE3570" t="s">
        <v>612</v>
      </c>
      <c r="AF3570" t="s">
        <v>612</v>
      </c>
      <c r="AG3570" t="s">
        <v>612</v>
      </c>
      <c r="AH3570" t="s">
        <v>612</v>
      </c>
      <c r="AI3570" t="s">
        <v>612</v>
      </c>
      <c r="AJ3570" t="s">
        <v>612</v>
      </c>
      <c r="AK3570" t="s">
        <v>612</v>
      </c>
      <c r="AL3570" t="s">
        <v>612</v>
      </c>
      <c r="AM3570" t="s">
        <v>612</v>
      </c>
      <c r="AN3570" t="s">
        <v>612</v>
      </c>
      <c r="AO3570" t="s">
        <v>612</v>
      </c>
      <c r="AP3570" t="s">
        <v>612</v>
      </c>
      <c r="AQ3570" t="s">
        <v>612</v>
      </c>
      <c r="AR3570" t="s">
        <v>612</v>
      </c>
      <c r="AS3570" t="s">
        <v>612</v>
      </c>
      <c r="AT3570" t="s">
        <v>612</v>
      </c>
      <c r="AU3570" t="s">
        <v>612</v>
      </c>
      <c r="AV3570" t="s">
        <v>635</v>
      </c>
      <c r="AW3570">
        <v>44477</v>
      </c>
      <c r="AX3570">
        <v>1622127</v>
      </c>
      <c r="AY3570" t="s">
        <v>621</v>
      </c>
      <c r="AZ3570" t="s">
        <v>663</v>
      </c>
      <c r="BA3570" t="s">
        <v>15638</v>
      </c>
      <c r="BB3570" t="s">
        <v>700</v>
      </c>
      <c r="BC3570">
        <v>41883</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1879252</v>
      </c>
      <c r="BX3570">
        <v>0</v>
      </c>
      <c r="BY3570">
        <v>0</v>
      </c>
      <c r="BZ3570">
        <v>0</v>
      </c>
      <c r="CA3570">
        <v>0</v>
      </c>
      <c r="CB3570">
        <v>0</v>
      </c>
      <c r="CC3570">
        <v>0</v>
      </c>
      <c r="CD3570">
        <v>1879252</v>
      </c>
      <c r="CE3570">
        <v>1879252</v>
      </c>
      <c r="CF3570">
        <v>1879252</v>
      </c>
      <c r="CG3570">
        <v>0</v>
      </c>
      <c r="CH3570" t="s">
        <v>612</v>
      </c>
      <c r="CI3570" t="s">
        <v>616</v>
      </c>
      <c r="CJ3570" t="s">
        <v>617</v>
      </c>
      <c r="CK3570" t="s">
        <v>617</v>
      </c>
      <c r="CL3570" t="s">
        <v>617</v>
      </c>
      <c r="CM3570" t="s">
        <v>617</v>
      </c>
      <c r="CN3570">
        <v>1879252</v>
      </c>
    </row>
    <row r="3571" spans="1:92" x14ac:dyDescent="0.25">
      <c r="A3571" t="s">
        <v>17382</v>
      </c>
      <c r="B3571" t="s">
        <v>17382</v>
      </c>
      <c r="C3571">
        <v>66</v>
      </c>
      <c r="D3571" t="s">
        <v>597</v>
      </c>
      <c r="E3571">
        <v>67334</v>
      </c>
      <c r="F3571" t="s">
        <v>17343</v>
      </c>
      <c r="G3571" t="s">
        <v>17383</v>
      </c>
      <c r="H3571" t="s">
        <v>17384</v>
      </c>
      <c r="I3571" t="s">
        <v>667</v>
      </c>
      <c r="J3571">
        <v>6193</v>
      </c>
      <c r="K3571">
        <v>5027</v>
      </c>
      <c r="L3571" t="s">
        <v>17385</v>
      </c>
      <c r="M3571" t="s">
        <v>17386</v>
      </c>
      <c r="N3571" t="s">
        <v>9727</v>
      </c>
      <c r="O3571" t="s">
        <v>17387</v>
      </c>
      <c r="P3571" t="s">
        <v>9711</v>
      </c>
      <c r="Q3571" t="s">
        <v>9712</v>
      </c>
      <c r="R3571" t="s">
        <v>9713</v>
      </c>
      <c r="S3571" t="s">
        <v>9713</v>
      </c>
      <c r="T3571" t="s">
        <v>9714</v>
      </c>
      <c r="U3571" t="s">
        <v>4479</v>
      </c>
      <c r="V3571" t="s">
        <v>1577</v>
      </c>
      <c r="W3571">
        <v>45.468699999999998</v>
      </c>
      <c r="X3571">
        <v>-75.459500000000006</v>
      </c>
      <c r="Y3571" t="s">
        <v>612</v>
      </c>
      <c r="Z3571" t="s">
        <v>612</v>
      </c>
      <c r="AA3571" t="s">
        <v>612</v>
      </c>
      <c r="AB3571" t="s">
        <v>612</v>
      </c>
      <c r="AC3571" t="s">
        <v>612</v>
      </c>
      <c r="AD3571" t="s">
        <v>612</v>
      </c>
      <c r="AE3571" t="s">
        <v>612</v>
      </c>
      <c r="AF3571" t="s">
        <v>612</v>
      </c>
      <c r="AG3571" t="s">
        <v>612</v>
      </c>
      <c r="AH3571" t="s">
        <v>612</v>
      </c>
      <c r="AI3571" t="s">
        <v>612</v>
      </c>
      <c r="AJ3571" t="s">
        <v>612</v>
      </c>
      <c r="AK3571" t="s">
        <v>612</v>
      </c>
      <c r="AL3571" t="s">
        <v>612</v>
      </c>
      <c r="AM3571" t="s">
        <v>612</v>
      </c>
      <c r="AN3571" t="s">
        <v>612</v>
      </c>
      <c r="AO3571" t="s">
        <v>612</v>
      </c>
      <c r="AP3571" t="s">
        <v>612</v>
      </c>
      <c r="AQ3571" t="s">
        <v>612</v>
      </c>
      <c r="AR3571" t="s">
        <v>612</v>
      </c>
      <c r="AS3571" t="s">
        <v>612</v>
      </c>
      <c r="AT3571" t="s">
        <v>613</v>
      </c>
      <c r="AU3571" t="s">
        <v>612</v>
      </c>
      <c r="AV3571" t="s">
        <v>635</v>
      </c>
      <c r="AW3571">
        <v>39691</v>
      </c>
      <c r="AX3571">
        <v>6160110</v>
      </c>
      <c r="AY3571" t="s">
        <v>621</v>
      </c>
      <c r="AZ3571" t="s">
        <v>140</v>
      </c>
      <c r="BA3571" t="s">
        <v>470</v>
      </c>
      <c r="BB3571" t="s">
        <v>2212</v>
      </c>
      <c r="BC3571">
        <v>36404</v>
      </c>
      <c r="BD3571">
        <v>0</v>
      </c>
      <c r="BE3571">
        <v>0</v>
      </c>
      <c r="BF3571">
        <v>116935</v>
      </c>
      <c r="BG3571">
        <v>0</v>
      </c>
      <c r="BH3571">
        <v>0</v>
      </c>
      <c r="BI3571">
        <v>0</v>
      </c>
      <c r="BJ3571">
        <v>0</v>
      </c>
      <c r="BK3571">
        <v>0</v>
      </c>
      <c r="BL3571">
        <v>0</v>
      </c>
      <c r="BM3571">
        <v>0</v>
      </c>
      <c r="BN3571">
        <v>0</v>
      </c>
      <c r="BO3571">
        <v>0</v>
      </c>
      <c r="BP3571">
        <v>0</v>
      </c>
      <c r="BQ3571">
        <v>0</v>
      </c>
      <c r="BR3571">
        <v>5839130</v>
      </c>
      <c r="BS3571">
        <v>5956065</v>
      </c>
      <c r="BT3571">
        <v>204045</v>
      </c>
      <c r="BU3571">
        <v>0</v>
      </c>
      <c r="BV3571">
        <v>0</v>
      </c>
      <c r="BW3571">
        <v>0</v>
      </c>
      <c r="BX3571">
        <v>0</v>
      </c>
      <c r="BY3571">
        <v>0</v>
      </c>
      <c r="BZ3571">
        <v>0</v>
      </c>
      <c r="CA3571">
        <v>0</v>
      </c>
      <c r="CB3571">
        <v>0</v>
      </c>
      <c r="CC3571">
        <v>0</v>
      </c>
      <c r="CD3571">
        <v>204045</v>
      </c>
      <c r="CE3571">
        <v>6160110</v>
      </c>
      <c r="CF3571">
        <v>6160110</v>
      </c>
      <c r="CG3571">
        <v>0</v>
      </c>
      <c r="CH3571" t="s">
        <v>612</v>
      </c>
      <c r="CI3571" t="s">
        <v>616</v>
      </c>
      <c r="CJ3571" t="s">
        <v>617</v>
      </c>
      <c r="CK3571" t="s">
        <v>617</v>
      </c>
      <c r="CL3571" t="s">
        <v>617</v>
      </c>
      <c r="CM3571" t="s">
        <v>617</v>
      </c>
      <c r="CN3571">
        <v>0</v>
      </c>
    </row>
    <row r="3572" spans="1:92" x14ac:dyDescent="0.25">
      <c r="A3572" t="s">
        <v>17388</v>
      </c>
      <c r="B3572" t="s">
        <v>17388</v>
      </c>
      <c r="C3572">
        <v>66</v>
      </c>
      <c r="D3572" t="s">
        <v>597</v>
      </c>
      <c r="E3572">
        <v>67334</v>
      </c>
      <c r="F3572" t="s">
        <v>17343</v>
      </c>
      <c r="G3572" t="s">
        <v>17383</v>
      </c>
      <c r="H3572" t="s">
        <v>17384</v>
      </c>
      <c r="I3572" t="s">
        <v>667</v>
      </c>
      <c r="J3572">
        <v>6193</v>
      </c>
      <c r="K3572">
        <v>5027</v>
      </c>
      <c r="L3572" t="s">
        <v>17385</v>
      </c>
      <c r="M3572" t="s">
        <v>17386</v>
      </c>
      <c r="N3572" t="s">
        <v>9727</v>
      </c>
      <c r="O3572" t="s">
        <v>17387</v>
      </c>
      <c r="P3572" t="s">
        <v>9711</v>
      </c>
      <c r="Q3572" t="s">
        <v>9712</v>
      </c>
      <c r="R3572" t="s">
        <v>9713</v>
      </c>
      <c r="S3572" t="s">
        <v>9713</v>
      </c>
      <c r="T3572" t="s">
        <v>9714</v>
      </c>
      <c r="U3572" t="s">
        <v>4479</v>
      </c>
      <c r="V3572" t="s">
        <v>1577</v>
      </c>
      <c r="W3572">
        <v>45.468699999999998</v>
      </c>
      <c r="X3572">
        <v>-75.459500000000006</v>
      </c>
      <c r="Y3572" t="s">
        <v>612</v>
      </c>
      <c r="Z3572" t="s">
        <v>612</v>
      </c>
      <c r="AA3572" t="s">
        <v>612</v>
      </c>
      <c r="AB3572" t="s">
        <v>612</v>
      </c>
      <c r="AC3572" t="s">
        <v>612</v>
      </c>
      <c r="AD3572" t="s">
        <v>612</v>
      </c>
      <c r="AE3572" t="s">
        <v>612</v>
      </c>
      <c r="AF3572" t="s">
        <v>612</v>
      </c>
      <c r="AG3572" t="s">
        <v>612</v>
      </c>
      <c r="AH3572" t="s">
        <v>612</v>
      </c>
      <c r="AI3572" t="s">
        <v>612</v>
      </c>
      <c r="AJ3572" t="s">
        <v>612</v>
      </c>
      <c r="AK3572" t="s">
        <v>612</v>
      </c>
      <c r="AL3572" t="s">
        <v>612</v>
      </c>
      <c r="AM3572" t="s">
        <v>612</v>
      </c>
      <c r="AN3572" t="s">
        <v>612</v>
      </c>
      <c r="AO3572" t="s">
        <v>612</v>
      </c>
      <c r="AP3572" t="s">
        <v>612</v>
      </c>
      <c r="AQ3572" t="s">
        <v>612</v>
      </c>
      <c r="AR3572" t="s">
        <v>612</v>
      </c>
      <c r="AS3572" t="s">
        <v>612</v>
      </c>
      <c r="AT3572" t="s">
        <v>613</v>
      </c>
      <c r="AU3572" t="s">
        <v>612</v>
      </c>
      <c r="AV3572" t="s">
        <v>635</v>
      </c>
      <c r="AW3572">
        <v>39691</v>
      </c>
      <c r="AX3572">
        <v>531742</v>
      </c>
      <c r="AY3572" t="s">
        <v>621</v>
      </c>
      <c r="AZ3572" t="s">
        <v>140</v>
      </c>
      <c r="BA3572" t="s">
        <v>470</v>
      </c>
      <c r="BB3572" t="s">
        <v>1318</v>
      </c>
      <c r="BC3572">
        <v>37500</v>
      </c>
      <c r="BD3572">
        <v>0</v>
      </c>
      <c r="BE3572">
        <v>0</v>
      </c>
      <c r="BF3572">
        <v>14973</v>
      </c>
      <c r="BG3572">
        <v>0</v>
      </c>
      <c r="BH3572">
        <v>0</v>
      </c>
      <c r="BI3572">
        <v>0</v>
      </c>
      <c r="BJ3572">
        <v>0</v>
      </c>
      <c r="BK3572">
        <v>0</v>
      </c>
      <c r="BL3572">
        <v>0</v>
      </c>
      <c r="BM3572">
        <v>0</v>
      </c>
      <c r="BN3572">
        <v>0</v>
      </c>
      <c r="BO3572">
        <v>0</v>
      </c>
      <c r="BP3572">
        <v>0</v>
      </c>
      <c r="BQ3572">
        <v>0</v>
      </c>
      <c r="BR3572">
        <v>516769</v>
      </c>
      <c r="BS3572">
        <v>531742</v>
      </c>
      <c r="BT3572">
        <v>0</v>
      </c>
      <c r="BU3572">
        <v>0</v>
      </c>
      <c r="BV3572">
        <v>0</v>
      </c>
      <c r="BW3572">
        <v>0</v>
      </c>
      <c r="BX3572">
        <v>0</v>
      </c>
      <c r="BY3572">
        <v>0</v>
      </c>
      <c r="BZ3572">
        <v>0</v>
      </c>
      <c r="CA3572">
        <v>0</v>
      </c>
      <c r="CB3572">
        <v>0</v>
      </c>
      <c r="CC3572">
        <v>0</v>
      </c>
      <c r="CD3572">
        <v>0</v>
      </c>
      <c r="CE3572">
        <v>531742</v>
      </c>
      <c r="CF3572">
        <v>531742</v>
      </c>
      <c r="CG3572">
        <v>0</v>
      </c>
      <c r="CH3572" t="s">
        <v>612</v>
      </c>
      <c r="CI3572" t="s">
        <v>616</v>
      </c>
      <c r="CJ3572" t="s">
        <v>617</v>
      </c>
      <c r="CK3572" t="s">
        <v>617</v>
      </c>
      <c r="CL3572" t="s">
        <v>617</v>
      </c>
      <c r="CM3572" t="s">
        <v>617</v>
      </c>
      <c r="CN3572">
        <v>0</v>
      </c>
    </row>
    <row r="3573" spans="1:92" x14ac:dyDescent="0.25">
      <c r="A3573" t="s">
        <v>17389</v>
      </c>
      <c r="B3573" t="s">
        <v>17389</v>
      </c>
      <c r="C3573">
        <v>66</v>
      </c>
      <c r="D3573" t="s">
        <v>597</v>
      </c>
      <c r="E3573">
        <v>67334</v>
      </c>
      <c r="F3573" t="s">
        <v>17343</v>
      </c>
      <c r="G3573" t="s">
        <v>17383</v>
      </c>
      <c r="H3573" t="s">
        <v>17384</v>
      </c>
      <c r="I3573" t="s">
        <v>667</v>
      </c>
      <c r="J3573">
        <v>6193</v>
      </c>
      <c r="K3573">
        <v>5027</v>
      </c>
      <c r="L3573" t="s">
        <v>17385</v>
      </c>
      <c r="M3573" t="s">
        <v>17386</v>
      </c>
      <c r="N3573" t="s">
        <v>9727</v>
      </c>
      <c r="O3573" t="s">
        <v>17387</v>
      </c>
      <c r="P3573" t="s">
        <v>9711</v>
      </c>
      <c r="Q3573" t="s">
        <v>9712</v>
      </c>
      <c r="R3573" t="s">
        <v>9713</v>
      </c>
      <c r="S3573" t="s">
        <v>9713</v>
      </c>
      <c r="T3573" t="s">
        <v>9714</v>
      </c>
      <c r="U3573" t="s">
        <v>4479</v>
      </c>
      <c r="V3573" t="s">
        <v>1577</v>
      </c>
      <c r="W3573">
        <v>45.468699999999998</v>
      </c>
      <c r="X3573">
        <v>-75.459500000000006</v>
      </c>
      <c r="Y3573" t="s">
        <v>612</v>
      </c>
      <c r="Z3573" t="s">
        <v>612</v>
      </c>
      <c r="AA3573" t="s">
        <v>612</v>
      </c>
      <c r="AB3573" t="s">
        <v>612</v>
      </c>
      <c r="AC3573" t="s">
        <v>612</v>
      </c>
      <c r="AD3573" t="s">
        <v>612</v>
      </c>
      <c r="AE3573" t="s">
        <v>612</v>
      </c>
      <c r="AF3573" t="s">
        <v>612</v>
      </c>
      <c r="AG3573" t="s">
        <v>612</v>
      </c>
      <c r="AH3573" t="s">
        <v>612</v>
      </c>
      <c r="AI3573" t="s">
        <v>612</v>
      </c>
      <c r="AJ3573" t="s">
        <v>612</v>
      </c>
      <c r="AK3573" t="s">
        <v>612</v>
      </c>
      <c r="AL3573" t="s">
        <v>612</v>
      </c>
      <c r="AM3573" t="s">
        <v>612</v>
      </c>
      <c r="AN3573" t="s">
        <v>612</v>
      </c>
      <c r="AO3573" t="s">
        <v>612</v>
      </c>
      <c r="AP3573" t="s">
        <v>612</v>
      </c>
      <c r="AQ3573" t="s">
        <v>612</v>
      </c>
      <c r="AR3573" t="s">
        <v>612</v>
      </c>
      <c r="AS3573" t="s">
        <v>612</v>
      </c>
      <c r="AT3573" t="s">
        <v>613</v>
      </c>
      <c r="AU3573" t="s">
        <v>612</v>
      </c>
      <c r="AV3573" t="s">
        <v>635</v>
      </c>
      <c r="AW3573">
        <v>39691</v>
      </c>
      <c r="AX3573">
        <v>12302276</v>
      </c>
      <c r="AY3573" t="s">
        <v>621</v>
      </c>
      <c r="AZ3573" t="s">
        <v>140</v>
      </c>
      <c r="BA3573" t="s">
        <v>470</v>
      </c>
      <c r="BB3573" t="s">
        <v>824</v>
      </c>
      <c r="BC3573">
        <v>39326</v>
      </c>
      <c r="BD3573">
        <v>0</v>
      </c>
      <c r="BE3573">
        <v>0</v>
      </c>
      <c r="BF3573">
        <v>0</v>
      </c>
      <c r="BG3573">
        <v>0</v>
      </c>
      <c r="BH3573">
        <v>0</v>
      </c>
      <c r="BI3573">
        <v>0</v>
      </c>
      <c r="BJ3573">
        <v>0</v>
      </c>
      <c r="BK3573">
        <v>0</v>
      </c>
      <c r="BL3573">
        <v>0</v>
      </c>
      <c r="BM3573">
        <v>0</v>
      </c>
      <c r="BN3573">
        <v>0</v>
      </c>
      <c r="BO3573">
        <v>0</v>
      </c>
      <c r="BP3573">
        <v>0</v>
      </c>
      <c r="BQ3573">
        <v>0</v>
      </c>
      <c r="BR3573">
        <v>3565870</v>
      </c>
      <c r="BS3573">
        <v>3565870</v>
      </c>
      <c r="BT3573">
        <v>8736406</v>
      </c>
      <c r="BU3573">
        <v>0</v>
      </c>
      <c r="BV3573">
        <v>0</v>
      </c>
      <c r="BW3573">
        <v>0</v>
      </c>
      <c r="BX3573">
        <v>0</v>
      </c>
      <c r="BY3573">
        <v>0</v>
      </c>
      <c r="BZ3573">
        <v>0</v>
      </c>
      <c r="CA3573">
        <v>0</v>
      </c>
      <c r="CB3573">
        <v>0</v>
      </c>
      <c r="CC3573">
        <v>0</v>
      </c>
      <c r="CD3573">
        <v>8736406</v>
      </c>
      <c r="CE3573">
        <v>12302276</v>
      </c>
      <c r="CF3573">
        <v>12302276</v>
      </c>
      <c r="CG3573">
        <v>0</v>
      </c>
      <c r="CH3573" t="s">
        <v>612</v>
      </c>
      <c r="CI3573" t="s">
        <v>616</v>
      </c>
      <c r="CJ3573" t="s">
        <v>617</v>
      </c>
      <c r="CK3573" t="s">
        <v>617</v>
      </c>
      <c r="CL3573" t="s">
        <v>617</v>
      </c>
      <c r="CM3573" t="s">
        <v>617</v>
      </c>
      <c r="CN3573">
        <v>0</v>
      </c>
    </row>
    <row r="3574" spans="1:92" x14ac:dyDescent="0.25">
      <c r="A3574" t="s">
        <v>17390</v>
      </c>
      <c r="B3574" t="s">
        <v>17390</v>
      </c>
      <c r="C3574">
        <v>66</v>
      </c>
      <c r="D3574" t="s">
        <v>597</v>
      </c>
      <c r="E3574">
        <v>67334</v>
      </c>
      <c r="F3574" t="s">
        <v>17343</v>
      </c>
      <c r="G3574" t="s">
        <v>17391</v>
      </c>
      <c r="H3574" t="s">
        <v>17392</v>
      </c>
      <c r="I3574" t="s">
        <v>630</v>
      </c>
      <c r="J3574">
        <v>10803</v>
      </c>
      <c r="K3574">
        <v>12043</v>
      </c>
      <c r="L3574" t="s">
        <v>17393</v>
      </c>
      <c r="M3574" t="s">
        <v>17394</v>
      </c>
      <c r="N3574" t="s">
        <v>9824</v>
      </c>
      <c r="O3574" t="s">
        <v>17395</v>
      </c>
      <c r="P3574" t="s">
        <v>9711</v>
      </c>
      <c r="Q3574" t="s">
        <v>9712</v>
      </c>
      <c r="R3574" t="s">
        <v>9713</v>
      </c>
      <c r="S3574" t="s">
        <v>9713</v>
      </c>
      <c r="T3574" t="s">
        <v>9714</v>
      </c>
      <c r="U3574" t="s">
        <v>4479</v>
      </c>
      <c r="V3574" t="s">
        <v>1577</v>
      </c>
      <c r="W3574">
        <v>45.284939999999999</v>
      </c>
      <c r="X3574">
        <v>-75.682069999999996</v>
      </c>
      <c r="Y3574" t="s">
        <v>612</v>
      </c>
      <c r="Z3574" t="s">
        <v>612</v>
      </c>
      <c r="AA3574" t="s">
        <v>612</v>
      </c>
      <c r="AB3574" t="s">
        <v>612</v>
      </c>
      <c r="AC3574" t="s">
        <v>612</v>
      </c>
      <c r="AD3574" t="s">
        <v>612</v>
      </c>
      <c r="AE3574" t="s">
        <v>612</v>
      </c>
      <c r="AF3574" t="s">
        <v>612</v>
      </c>
      <c r="AG3574" t="s">
        <v>612</v>
      </c>
      <c r="AH3574" t="s">
        <v>612</v>
      </c>
      <c r="AI3574" t="s">
        <v>612</v>
      </c>
      <c r="AJ3574" t="s">
        <v>612</v>
      </c>
      <c r="AK3574" t="s">
        <v>612</v>
      </c>
      <c r="AL3574" t="s">
        <v>612</v>
      </c>
      <c r="AM3574" t="s">
        <v>612</v>
      </c>
      <c r="AN3574" t="s">
        <v>612</v>
      </c>
      <c r="AO3574" t="s">
        <v>612</v>
      </c>
      <c r="AP3574" t="s">
        <v>612</v>
      </c>
      <c r="AQ3574" t="s">
        <v>612</v>
      </c>
      <c r="AR3574" t="s">
        <v>612</v>
      </c>
      <c r="AS3574" t="s">
        <v>612</v>
      </c>
      <c r="AT3574" t="s">
        <v>613</v>
      </c>
      <c r="AU3574" t="s">
        <v>612</v>
      </c>
      <c r="AV3574" t="s">
        <v>635</v>
      </c>
      <c r="AW3574">
        <v>39691</v>
      </c>
      <c r="AX3574">
        <v>9712968</v>
      </c>
      <c r="AY3574" t="s">
        <v>621</v>
      </c>
      <c r="AZ3574" t="s">
        <v>145</v>
      </c>
      <c r="BA3574" t="s">
        <v>470</v>
      </c>
      <c r="BB3574" t="s">
        <v>636</v>
      </c>
      <c r="BC3574">
        <v>38961</v>
      </c>
      <c r="BD3574">
        <v>0</v>
      </c>
      <c r="BE3574">
        <v>0</v>
      </c>
      <c r="BF3574">
        <v>1622768</v>
      </c>
      <c r="BG3574">
        <v>0</v>
      </c>
      <c r="BH3574">
        <v>0</v>
      </c>
      <c r="BI3574">
        <v>0</v>
      </c>
      <c r="BJ3574">
        <v>0</v>
      </c>
      <c r="BK3574">
        <v>0</v>
      </c>
      <c r="BL3574">
        <v>0</v>
      </c>
      <c r="BM3574">
        <v>0</v>
      </c>
      <c r="BN3574">
        <v>0</v>
      </c>
      <c r="BO3574">
        <v>0</v>
      </c>
      <c r="BP3574">
        <v>0</v>
      </c>
      <c r="BQ3574">
        <v>0</v>
      </c>
      <c r="BR3574">
        <v>717756</v>
      </c>
      <c r="BS3574">
        <v>2340524</v>
      </c>
      <c r="BT3574">
        <v>7372444</v>
      </c>
      <c r="BU3574">
        <v>0</v>
      </c>
      <c r="BV3574">
        <v>0</v>
      </c>
      <c r="BW3574">
        <v>0</v>
      </c>
      <c r="BX3574">
        <v>0</v>
      </c>
      <c r="BY3574">
        <v>0</v>
      </c>
      <c r="BZ3574">
        <v>0</v>
      </c>
      <c r="CA3574">
        <v>0</v>
      </c>
      <c r="CB3574">
        <v>0</v>
      </c>
      <c r="CC3574">
        <v>0</v>
      </c>
      <c r="CD3574">
        <v>7372444</v>
      </c>
      <c r="CE3574">
        <v>9712968</v>
      </c>
      <c r="CF3574">
        <v>9712968</v>
      </c>
      <c r="CG3574">
        <v>0</v>
      </c>
      <c r="CH3574" t="s">
        <v>612</v>
      </c>
      <c r="CI3574" t="s">
        <v>616</v>
      </c>
      <c r="CJ3574" t="s">
        <v>617</v>
      </c>
      <c r="CK3574" t="s">
        <v>617</v>
      </c>
      <c r="CL3574" t="s">
        <v>617</v>
      </c>
      <c r="CM3574" t="s">
        <v>617</v>
      </c>
      <c r="CN3574">
        <v>0</v>
      </c>
    </row>
    <row r="3575" spans="1:92" x14ac:dyDescent="0.25">
      <c r="A3575" t="s">
        <v>17396</v>
      </c>
      <c r="B3575" t="s">
        <v>17396</v>
      </c>
      <c r="C3575">
        <v>66</v>
      </c>
      <c r="D3575" t="s">
        <v>597</v>
      </c>
      <c r="E3575">
        <v>67334</v>
      </c>
      <c r="F3575" t="s">
        <v>17343</v>
      </c>
      <c r="G3575" t="s">
        <v>17391</v>
      </c>
      <c r="H3575" t="s">
        <v>17392</v>
      </c>
      <c r="I3575" t="s">
        <v>630</v>
      </c>
      <c r="J3575">
        <v>10803</v>
      </c>
      <c r="K3575">
        <v>12043</v>
      </c>
      <c r="L3575" t="s">
        <v>17393</v>
      </c>
      <c r="M3575" t="s">
        <v>17394</v>
      </c>
      <c r="N3575" t="s">
        <v>9824</v>
      </c>
      <c r="O3575" t="s">
        <v>17395</v>
      </c>
      <c r="P3575" t="s">
        <v>9711</v>
      </c>
      <c r="Q3575" t="s">
        <v>9712</v>
      </c>
      <c r="R3575" t="s">
        <v>9713</v>
      </c>
      <c r="S3575" t="s">
        <v>9713</v>
      </c>
      <c r="T3575" t="s">
        <v>9714</v>
      </c>
      <c r="U3575" t="s">
        <v>4479</v>
      </c>
      <c r="V3575" t="s">
        <v>1577</v>
      </c>
      <c r="W3575">
        <v>45.284939999999999</v>
      </c>
      <c r="X3575">
        <v>-75.682069999999996</v>
      </c>
      <c r="Y3575" t="s">
        <v>612</v>
      </c>
      <c r="Z3575" t="s">
        <v>612</v>
      </c>
      <c r="AA3575" t="s">
        <v>612</v>
      </c>
      <c r="AB3575" t="s">
        <v>612</v>
      </c>
      <c r="AC3575" t="s">
        <v>612</v>
      </c>
      <c r="AD3575" t="s">
        <v>612</v>
      </c>
      <c r="AE3575" t="s">
        <v>612</v>
      </c>
      <c r="AF3575" t="s">
        <v>612</v>
      </c>
      <c r="AG3575" t="s">
        <v>612</v>
      </c>
      <c r="AH3575" t="s">
        <v>612</v>
      </c>
      <c r="AI3575" t="s">
        <v>612</v>
      </c>
      <c r="AJ3575" t="s">
        <v>612</v>
      </c>
      <c r="AK3575" t="s">
        <v>612</v>
      </c>
      <c r="AL3575" t="s">
        <v>612</v>
      </c>
      <c r="AM3575" t="s">
        <v>612</v>
      </c>
      <c r="AN3575" t="s">
        <v>612</v>
      </c>
      <c r="AO3575" t="s">
        <v>612</v>
      </c>
      <c r="AP3575" t="s">
        <v>612</v>
      </c>
      <c r="AQ3575" t="s">
        <v>612</v>
      </c>
      <c r="AR3575" t="s">
        <v>612</v>
      </c>
      <c r="AS3575" t="s">
        <v>612</v>
      </c>
      <c r="AT3575" t="s">
        <v>613</v>
      </c>
      <c r="AU3575" t="s">
        <v>612</v>
      </c>
      <c r="AV3575" t="s">
        <v>635</v>
      </c>
      <c r="AW3575">
        <v>41785</v>
      </c>
      <c r="AX3575">
        <v>2259050</v>
      </c>
      <c r="AY3575" t="s">
        <v>621</v>
      </c>
      <c r="AZ3575" t="s">
        <v>143</v>
      </c>
      <c r="BA3575" t="s">
        <v>470</v>
      </c>
      <c r="BB3575" t="s">
        <v>649</v>
      </c>
      <c r="BC3575">
        <v>41518</v>
      </c>
      <c r="BD3575">
        <v>0</v>
      </c>
      <c r="BE3575">
        <v>0</v>
      </c>
      <c r="BF3575">
        <v>0</v>
      </c>
      <c r="BG3575">
        <v>1704050</v>
      </c>
      <c r="BH3575">
        <v>555000</v>
      </c>
      <c r="BI3575">
        <v>0</v>
      </c>
      <c r="BJ3575">
        <v>0</v>
      </c>
      <c r="BK3575">
        <v>0</v>
      </c>
      <c r="BL3575">
        <v>0</v>
      </c>
      <c r="BM3575">
        <v>0</v>
      </c>
      <c r="BN3575">
        <v>0</v>
      </c>
      <c r="BO3575">
        <v>0</v>
      </c>
      <c r="BP3575">
        <v>0</v>
      </c>
      <c r="BQ3575">
        <v>0</v>
      </c>
      <c r="BR3575">
        <v>0</v>
      </c>
      <c r="BS3575">
        <v>2259050</v>
      </c>
      <c r="BT3575">
        <v>0</v>
      </c>
      <c r="BU3575">
        <v>0</v>
      </c>
      <c r="BV3575">
        <v>0</v>
      </c>
      <c r="BW3575">
        <v>0</v>
      </c>
      <c r="BX3575">
        <v>0</v>
      </c>
      <c r="BY3575">
        <v>0</v>
      </c>
      <c r="BZ3575">
        <v>0</v>
      </c>
      <c r="CA3575">
        <v>0</v>
      </c>
      <c r="CB3575">
        <v>0</v>
      </c>
      <c r="CC3575">
        <v>0</v>
      </c>
      <c r="CD3575">
        <v>0</v>
      </c>
      <c r="CE3575">
        <v>2259050</v>
      </c>
      <c r="CF3575">
        <v>2259050</v>
      </c>
      <c r="CG3575">
        <v>0</v>
      </c>
      <c r="CH3575" t="s">
        <v>612</v>
      </c>
      <c r="CI3575" t="s">
        <v>616</v>
      </c>
      <c r="CJ3575" t="s">
        <v>617</v>
      </c>
      <c r="CK3575" t="s">
        <v>617</v>
      </c>
      <c r="CL3575" t="s">
        <v>617</v>
      </c>
      <c r="CM3575" t="s">
        <v>617</v>
      </c>
      <c r="CN3575">
        <v>0</v>
      </c>
    </row>
    <row r="3576" spans="1:92" x14ac:dyDescent="0.25">
      <c r="A3576" t="s">
        <v>17397</v>
      </c>
      <c r="B3576" t="s">
        <v>17397</v>
      </c>
      <c r="C3576">
        <v>66</v>
      </c>
      <c r="D3576" t="s">
        <v>597</v>
      </c>
      <c r="E3576">
        <v>67334</v>
      </c>
      <c r="F3576" t="s">
        <v>17343</v>
      </c>
      <c r="G3576" t="s">
        <v>15741</v>
      </c>
      <c r="H3576" t="s">
        <v>17398</v>
      </c>
      <c r="I3576" t="s">
        <v>630</v>
      </c>
      <c r="J3576">
        <v>10144</v>
      </c>
      <c r="K3576">
        <v>10423</v>
      </c>
      <c r="L3576" t="s">
        <v>17399</v>
      </c>
      <c r="M3576" t="s">
        <v>17400</v>
      </c>
      <c r="N3576" t="s">
        <v>9727</v>
      </c>
      <c r="O3576" t="s">
        <v>17401</v>
      </c>
      <c r="P3576" t="s">
        <v>9711</v>
      </c>
      <c r="Q3576" t="s">
        <v>9712</v>
      </c>
      <c r="R3576" t="s">
        <v>9713</v>
      </c>
      <c r="S3576" t="s">
        <v>9713</v>
      </c>
      <c r="T3576" t="s">
        <v>9714</v>
      </c>
      <c r="U3576" t="s">
        <v>4479</v>
      </c>
      <c r="V3576" t="s">
        <v>1577</v>
      </c>
      <c r="W3576">
        <v>45.463630000000002</v>
      </c>
      <c r="X3576">
        <v>-75.467240000000004</v>
      </c>
      <c r="Y3576" t="s">
        <v>612</v>
      </c>
      <c r="Z3576" t="s">
        <v>612</v>
      </c>
      <c r="AA3576" t="s">
        <v>612</v>
      </c>
      <c r="AB3576" t="s">
        <v>612</v>
      </c>
      <c r="AC3576" t="s">
        <v>612</v>
      </c>
      <c r="AD3576" t="s">
        <v>612</v>
      </c>
      <c r="AE3576" t="s">
        <v>612</v>
      </c>
      <c r="AF3576" t="s">
        <v>612</v>
      </c>
      <c r="AG3576" t="s">
        <v>612</v>
      </c>
      <c r="AH3576" t="s">
        <v>612</v>
      </c>
      <c r="AI3576" t="s">
        <v>612</v>
      </c>
      <c r="AJ3576" t="s">
        <v>612</v>
      </c>
      <c r="AK3576" t="s">
        <v>612</v>
      </c>
      <c r="AL3576" t="s">
        <v>612</v>
      </c>
      <c r="AM3576" t="s">
        <v>612</v>
      </c>
      <c r="AN3576" t="s">
        <v>612</v>
      </c>
      <c r="AO3576" t="s">
        <v>612</v>
      </c>
      <c r="AP3576" t="s">
        <v>612</v>
      </c>
      <c r="AQ3576" t="s">
        <v>612</v>
      </c>
      <c r="AR3576" t="s">
        <v>612</v>
      </c>
      <c r="AS3576" t="s">
        <v>612</v>
      </c>
      <c r="AT3576" t="s">
        <v>613</v>
      </c>
      <c r="AU3576" t="s">
        <v>612</v>
      </c>
      <c r="AV3576" t="s">
        <v>635</v>
      </c>
      <c r="AW3576">
        <v>39691</v>
      </c>
      <c r="AX3576">
        <v>7588115</v>
      </c>
      <c r="AY3576" t="s">
        <v>621</v>
      </c>
      <c r="AZ3576" t="s">
        <v>145</v>
      </c>
      <c r="BA3576" t="s">
        <v>470</v>
      </c>
      <c r="BB3576" t="s">
        <v>1318</v>
      </c>
      <c r="BC3576">
        <v>37500</v>
      </c>
      <c r="BD3576">
        <v>0</v>
      </c>
      <c r="BE3576">
        <v>0</v>
      </c>
      <c r="BF3576">
        <v>0</v>
      </c>
      <c r="BG3576">
        <v>0</v>
      </c>
      <c r="BH3576">
        <v>0</v>
      </c>
      <c r="BI3576">
        <v>0</v>
      </c>
      <c r="BJ3576">
        <v>0</v>
      </c>
      <c r="BK3576">
        <v>0</v>
      </c>
      <c r="BL3576">
        <v>0</v>
      </c>
      <c r="BM3576">
        <v>0</v>
      </c>
      <c r="BN3576">
        <v>0</v>
      </c>
      <c r="BO3576">
        <v>0</v>
      </c>
      <c r="BP3576">
        <v>0</v>
      </c>
      <c r="BQ3576">
        <v>0</v>
      </c>
      <c r="BR3576">
        <v>2388083</v>
      </c>
      <c r="BS3576">
        <v>2388083</v>
      </c>
      <c r="BT3576">
        <v>5200032</v>
      </c>
      <c r="BU3576">
        <v>0</v>
      </c>
      <c r="BV3576">
        <v>0</v>
      </c>
      <c r="BW3576">
        <v>0</v>
      </c>
      <c r="BX3576">
        <v>0</v>
      </c>
      <c r="BY3576">
        <v>0</v>
      </c>
      <c r="BZ3576">
        <v>0</v>
      </c>
      <c r="CA3576">
        <v>0</v>
      </c>
      <c r="CB3576">
        <v>0</v>
      </c>
      <c r="CC3576">
        <v>0</v>
      </c>
      <c r="CD3576">
        <v>5200032</v>
      </c>
      <c r="CE3576">
        <v>7588115</v>
      </c>
      <c r="CF3576">
        <v>7588115</v>
      </c>
      <c r="CG3576">
        <v>0</v>
      </c>
      <c r="CH3576" t="s">
        <v>612</v>
      </c>
      <c r="CI3576" t="s">
        <v>616</v>
      </c>
      <c r="CJ3576" t="s">
        <v>617</v>
      </c>
      <c r="CK3576" t="s">
        <v>617</v>
      </c>
      <c r="CL3576" t="s">
        <v>617</v>
      </c>
      <c r="CM3576" t="s">
        <v>617</v>
      </c>
      <c r="CN3576">
        <v>0</v>
      </c>
    </row>
    <row r="3577" spans="1:92" x14ac:dyDescent="0.25">
      <c r="A3577" t="s">
        <v>17402</v>
      </c>
      <c r="B3577" t="s">
        <v>17402</v>
      </c>
      <c r="C3577">
        <v>66</v>
      </c>
      <c r="D3577" t="s">
        <v>597</v>
      </c>
      <c r="E3577">
        <v>67334</v>
      </c>
      <c r="F3577" t="s">
        <v>17343</v>
      </c>
      <c r="G3577" t="s">
        <v>15741</v>
      </c>
      <c r="H3577" t="s">
        <v>17398</v>
      </c>
      <c r="I3577" t="s">
        <v>630</v>
      </c>
      <c r="J3577">
        <v>10144</v>
      </c>
      <c r="K3577">
        <v>10423</v>
      </c>
      <c r="L3577" t="s">
        <v>17399</v>
      </c>
      <c r="M3577" t="s">
        <v>17400</v>
      </c>
      <c r="N3577" t="s">
        <v>9727</v>
      </c>
      <c r="O3577" t="s">
        <v>17401</v>
      </c>
      <c r="P3577" t="s">
        <v>9711</v>
      </c>
      <c r="Q3577" t="s">
        <v>9712</v>
      </c>
      <c r="R3577" t="s">
        <v>9713</v>
      </c>
      <c r="S3577" t="s">
        <v>9713</v>
      </c>
      <c r="T3577" t="s">
        <v>9714</v>
      </c>
      <c r="U3577" t="s">
        <v>4479</v>
      </c>
      <c r="V3577" t="s">
        <v>1577</v>
      </c>
      <c r="W3577">
        <v>45.463630000000002</v>
      </c>
      <c r="X3577">
        <v>-75.467240000000004</v>
      </c>
      <c r="Y3577" t="s">
        <v>612</v>
      </c>
      <c r="Z3577" t="s">
        <v>612</v>
      </c>
      <c r="AA3577" t="s">
        <v>612</v>
      </c>
      <c r="AB3577" t="s">
        <v>612</v>
      </c>
      <c r="AC3577" t="s">
        <v>612</v>
      </c>
      <c r="AD3577" t="s">
        <v>612</v>
      </c>
      <c r="AE3577" t="s">
        <v>612</v>
      </c>
      <c r="AF3577" t="s">
        <v>612</v>
      </c>
      <c r="AG3577" t="s">
        <v>612</v>
      </c>
      <c r="AH3577" t="s">
        <v>612</v>
      </c>
      <c r="AI3577" t="s">
        <v>612</v>
      </c>
      <c r="AJ3577" t="s">
        <v>612</v>
      </c>
      <c r="AK3577" t="s">
        <v>612</v>
      </c>
      <c r="AL3577" t="s">
        <v>612</v>
      </c>
      <c r="AM3577" t="s">
        <v>612</v>
      </c>
      <c r="AN3577" t="s">
        <v>612</v>
      </c>
      <c r="AO3577" t="s">
        <v>612</v>
      </c>
      <c r="AP3577" t="s">
        <v>612</v>
      </c>
      <c r="AQ3577" t="s">
        <v>612</v>
      </c>
      <c r="AR3577" t="s">
        <v>612</v>
      </c>
      <c r="AS3577" t="s">
        <v>612</v>
      </c>
      <c r="AT3577" t="s">
        <v>613</v>
      </c>
      <c r="AU3577" t="s">
        <v>612</v>
      </c>
      <c r="AV3577" t="s">
        <v>635</v>
      </c>
      <c r="AW3577">
        <v>39691</v>
      </c>
      <c r="AX3577">
        <v>571030</v>
      </c>
      <c r="AY3577" t="s">
        <v>621</v>
      </c>
      <c r="AZ3577" t="s">
        <v>140</v>
      </c>
      <c r="BA3577" t="s">
        <v>470</v>
      </c>
      <c r="BB3577" t="s">
        <v>636</v>
      </c>
      <c r="BC3577">
        <v>38961</v>
      </c>
      <c r="BD3577">
        <v>0</v>
      </c>
      <c r="BE3577">
        <v>0</v>
      </c>
      <c r="BF3577">
        <v>0</v>
      </c>
      <c r="BG3577">
        <v>0</v>
      </c>
      <c r="BH3577">
        <v>0</v>
      </c>
      <c r="BI3577">
        <v>0</v>
      </c>
      <c r="BJ3577">
        <v>0</v>
      </c>
      <c r="BK3577">
        <v>0</v>
      </c>
      <c r="BL3577">
        <v>0</v>
      </c>
      <c r="BM3577">
        <v>0</v>
      </c>
      <c r="BN3577">
        <v>0</v>
      </c>
      <c r="BO3577">
        <v>0</v>
      </c>
      <c r="BP3577">
        <v>0</v>
      </c>
      <c r="BQ3577">
        <v>0</v>
      </c>
      <c r="BR3577">
        <v>0</v>
      </c>
      <c r="BS3577">
        <v>0</v>
      </c>
      <c r="BT3577">
        <v>571030</v>
      </c>
      <c r="BU3577">
        <v>0</v>
      </c>
      <c r="BV3577">
        <v>0</v>
      </c>
      <c r="BW3577">
        <v>0</v>
      </c>
      <c r="BX3577">
        <v>0</v>
      </c>
      <c r="BY3577">
        <v>0</v>
      </c>
      <c r="BZ3577">
        <v>0</v>
      </c>
      <c r="CA3577">
        <v>0</v>
      </c>
      <c r="CB3577">
        <v>0</v>
      </c>
      <c r="CC3577">
        <v>0</v>
      </c>
      <c r="CD3577">
        <v>571030</v>
      </c>
      <c r="CE3577">
        <v>571030</v>
      </c>
      <c r="CF3577">
        <v>571030</v>
      </c>
      <c r="CG3577">
        <v>0</v>
      </c>
      <c r="CH3577" t="s">
        <v>612</v>
      </c>
      <c r="CI3577" t="s">
        <v>616</v>
      </c>
      <c r="CJ3577" t="s">
        <v>617</v>
      </c>
      <c r="CK3577" t="s">
        <v>617</v>
      </c>
      <c r="CL3577" t="s">
        <v>617</v>
      </c>
      <c r="CM3577" t="s">
        <v>617</v>
      </c>
      <c r="CN3577">
        <v>0</v>
      </c>
    </row>
    <row r="3578" spans="1:92" x14ac:dyDescent="0.25">
      <c r="A3578" t="s">
        <v>17403</v>
      </c>
      <c r="B3578" t="s">
        <v>17403</v>
      </c>
      <c r="C3578">
        <v>66</v>
      </c>
      <c r="D3578" t="s">
        <v>597</v>
      </c>
      <c r="E3578">
        <v>67334</v>
      </c>
      <c r="F3578" t="s">
        <v>17343</v>
      </c>
      <c r="G3578" t="s">
        <v>17404</v>
      </c>
      <c r="H3578" t="s">
        <v>17405</v>
      </c>
      <c r="I3578" t="s">
        <v>630</v>
      </c>
      <c r="J3578">
        <v>3679</v>
      </c>
      <c r="K3578">
        <v>7440</v>
      </c>
      <c r="L3578" t="s">
        <v>17406</v>
      </c>
      <c r="M3578" t="s">
        <v>17407</v>
      </c>
      <c r="N3578" t="s">
        <v>9824</v>
      </c>
      <c r="O3578" t="s">
        <v>17408</v>
      </c>
      <c r="P3578" t="s">
        <v>9711</v>
      </c>
      <c r="Q3578" t="s">
        <v>9712</v>
      </c>
      <c r="R3578" t="s">
        <v>9713</v>
      </c>
      <c r="S3578" t="s">
        <v>9713</v>
      </c>
      <c r="T3578" t="s">
        <v>9714</v>
      </c>
      <c r="U3578" t="s">
        <v>4479</v>
      </c>
      <c r="V3578" t="s">
        <v>1577</v>
      </c>
      <c r="W3578">
        <v>45.42192</v>
      </c>
      <c r="X3578">
        <v>-75.605260000000001</v>
      </c>
      <c r="Y3578" t="s">
        <v>612</v>
      </c>
      <c r="Z3578" t="s">
        <v>612</v>
      </c>
      <c r="AA3578" t="s">
        <v>612</v>
      </c>
      <c r="AB3578" t="s">
        <v>612</v>
      </c>
      <c r="AC3578" t="s">
        <v>612</v>
      </c>
      <c r="AD3578" t="s">
        <v>612</v>
      </c>
      <c r="AE3578" t="s">
        <v>612</v>
      </c>
      <c r="AF3578" t="s">
        <v>612</v>
      </c>
      <c r="AG3578" t="s">
        <v>612</v>
      </c>
      <c r="AH3578" t="s">
        <v>612</v>
      </c>
      <c r="AI3578" t="s">
        <v>612</v>
      </c>
      <c r="AJ3578" t="s">
        <v>612</v>
      </c>
      <c r="AK3578" t="s">
        <v>612</v>
      </c>
      <c r="AL3578" t="s">
        <v>612</v>
      </c>
      <c r="AM3578" t="s">
        <v>612</v>
      </c>
      <c r="AN3578" t="s">
        <v>612</v>
      </c>
      <c r="AO3578" t="s">
        <v>612</v>
      </c>
      <c r="AP3578" t="s">
        <v>612</v>
      </c>
      <c r="AQ3578" t="s">
        <v>612</v>
      </c>
      <c r="AR3578" t="s">
        <v>612</v>
      </c>
      <c r="AS3578" t="s">
        <v>612</v>
      </c>
      <c r="AT3578" t="s">
        <v>613</v>
      </c>
      <c r="AU3578" t="s">
        <v>612</v>
      </c>
      <c r="AV3578" t="s">
        <v>635</v>
      </c>
      <c r="AW3578">
        <v>41782</v>
      </c>
      <c r="AX3578">
        <v>1269116</v>
      </c>
      <c r="AY3578" t="s">
        <v>621</v>
      </c>
      <c r="AZ3578" t="s">
        <v>143</v>
      </c>
      <c r="BA3578" t="s">
        <v>701</v>
      </c>
      <c r="BB3578" t="s">
        <v>622</v>
      </c>
      <c r="BC3578">
        <v>42248</v>
      </c>
      <c r="BD3578">
        <v>564993</v>
      </c>
      <c r="BE3578">
        <v>0</v>
      </c>
      <c r="BF3578">
        <v>0</v>
      </c>
      <c r="BG3578">
        <v>0</v>
      </c>
      <c r="BH3578">
        <v>0</v>
      </c>
      <c r="BI3578">
        <v>0</v>
      </c>
      <c r="BJ3578">
        <v>494711</v>
      </c>
      <c r="BK3578">
        <v>0</v>
      </c>
      <c r="BL3578">
        <v>0</v>
      </c>
      <c r="BM3578">
        <v>0</v>
      </c>
      <c r="BN3578">
        <v>0</v>
      </c>
      <c r="BO3578">
        <v>0</v>
      </c>
      <c r="BP3578">
        <v>0</v>
      </c>
      <c r="BQ3578">
        <v>0</v>
      </c>
      <c r="BR3578">
        <v>0</v>
      </c>
      <c r="BS3578">
        <v>1059704</v>
      </c>
      <c r="BT3578">
        <v>0</v>
      </c>
      <c r="BU3578">
        <v>0</v>
      </c>
      <c r="BV3578">
        <v>209412</v>
      </c>
      <c r="BW3578">
        <v>0</v>
      </c>
      <c r="BX3578">
        <v>0</v>
      </c>
      <c r="BY3578">
        <v>0</v>
      </c>
      <c r="BZ3578">
        <v>0</v>
      </c>
      <c r="CA3578">
        <v>0</v>
      </c>
      <c r="CB3578">
        <v>0</v>
      </c>
      <c r="CC3578">
        <v>0</v>
      </c>
      <c r="CD3578">
        <v>209412</v>
      </c>
      <c r="CE3578">
        <v>1269116</v>
      </c>
      <c r="CF3578">
        <v>1269116</v>
      </c>
      <c r="CG3578">
        <v>0</v>
      </c>
      <c r="CH3578" t="s">
        <v>612</v>
      </c>
      <c r="CI3578" t="s">
        <v>616</v>
      </c>
      <c r="CJ3578" t="s">
        <v>617</v>
      </c>
      <c r="CK3578" t="s">
        <v>617</v>
      </c>
      <c r="CL3578" t="s">
        <v>617</v>
      </c>
      <c r="CM3578" t="s">
        <v>617</v>
      </c>
      <c r="CN3578">
        <v>0</v>
      </c>
    </row>
    <row r="3579" spans="1:92" x14ac:dyDescent="0.25">
      <c r="A3579" t="s">
        <v>17409</v>
      </c>
      <c r="B3579" t="s">
        <v>17409</v>
      </c>
      <c r="C3579">
        <v>66</v>
      </c>
      <c r="D3579" t="s">
        <v>597</v>
      </c>
      <c r="E3579">
        <v>67334</v>
      </c>
      <c r="F3579" t="s">
        <v>17343</v>
      </c>
      <c r="G3579" t="s">
        <v>17410</v>
      </c>
      <c r="H3579" t="s">
        <v>17411</v>
      </c>
      <c r="I3579" t="s">
        <v>630</v>
      </c>
      <c r="J3579">
        <v>3170</v>
      </c>
      <c r="K3579">
        <v>7089</v>
      </c>
      <c r="L3579" t="s">
        <v>17412</v>
      </c>
      <c r="M3579" t="s">
        <v>17413</v>
      </c>
      <c r="N3579" t="s">
        <v>9727</v>
      </c>
      <c r="O3579" t="s">
        <v>17414</v>
      </c>
      <c r="P3579" t="s">
        <v>9711</v>
      </c>
      <c r="Q3579" t="s">
        <v>9712</v>
      </c>
      <c r="R3579" t="s">
        <v>9713</v>
      </c>
      <c r="S3579" t="s">
        <v>9713</v>
      </c>
      <c r="T3579" t="s">
        <v>9714</v>
      </c>
      <c r="U3579" t="s">
        <v>4479</v>
      </c>
      <c r="V3579" t="s">
        <v>1577</v>
      </c>
      <c r="W3579">
        <v>45.473930000000003</v>
      </c>
      <c r="X3579">
        <v>-75.481260000000006</v>
      </c>
      <c r="Y3579" t="s">
        <v>612</v>
      </c>
      <c r="Z3579" t="s">
        <v>612</v>
      </c>
      <c r="AA3579" t="s">
        <v>612</v>
      </c>
      <c r="AB3579" t="s">
        <v>612</v>
      </c>
      <c r="AC3579" t="s">
        <v>612</v>
      </c>
      <c r="AD3579" t="s">
        <v>612</v>
      </c>
      <c r="AE3579" t="s">
        <v>612</v>
      </c>
      <c r="AF3579" t="s">
        <v>612</v>
      </c>
      <c r="AG3579" t="s">
        <v>612</v>
      </c>
      <c r="AH3579" t="s">
        <v>612</v>
      </c>
      <c r="AI3579" t="s">
        <v>612</v>
      </c>
      <c r="AJ3579" t="s">
        <v>612</v>
      </c>
      <c r="AK3579" t="s">
        <v>612</v>
      </c>
      <c r="AL3579" t="s">
        <v>612</v>
      </c>
      <c r="AM3579" t="s">
        <v>612</v>
      </c>
      <c r="AN3579" t="s">
        <v>612</v>
      </c>
      <c r="AO3579" t="s">
        <v>612</v>
      </c>
      <c r="AP3579" t="s">
        <v>612</v>
      </c>
      <c r="AQ3579" t="s">
        <v>612</v>
      </c>
      <c r="AR3579" t="s">
        <v>612</v>
      </c>
      <c r="AS3579" t="s">
        <v>612</v>
      </c>
      <c r="AT3579" t="s">
        <v>613</v>
      </c>
      <c r="AU3579" t="s">
        <v>612</v>
      </c>
      <c r="AV3579" t="s">
        <v>635</v>
      </c>
      <c r="AW3579">
        <v>39691</v>
      </c>
      <c r="AX3579">
        <v>1096401</v>
      </c>
      <c r="AY3579" t="s">
        <v>621</v>
      </c>
      <c r="AZ3579" t="s">
        <v>140</v>
      </c>
      <c r="BA3579" t="s">
        <v>470</v>
      </c>
      <c r="BB3579" t="s">
        <v>2212</v>
      </c>
      <c r="BC3579">
        <v>36404</v>
      </c>
      <c r="BD3579">
        <v>0</v>
      </c>
      <c r="BE3579">
        <v>0</v>
      </c>
      <c r="BF3579">
        <v>1096401</v>
      </c>
      <c r="BG3579">
        <v>0</v>
      </c>
      <c r="BH3579">
        <v>0</v>
      </c>
      <c r="BI3579">
        <v>0</v>
      </c>
      <c r="BJ3579">
        <v>0</v>
      </c>
      <c r="BK3579">
        <v>0</v>
      </c>
      <c r="BL3579">
        <v>0</v>
      </c>
      <c r="BM3579">
        <v>0</v>
      </c>
      <c r="BN3579">
        <v>0</v>
      </c>
      <c r="BO3579">
        <v>0</v>
      </c>
      <c r="BP3579">
        <v>0</v>
      </c>
      <c r="BQ3579">
        <v>0</v>
      </c>
      <c r="BR3579">
        <v>0</v>
      </c>
      <c r="BS3579">
        <v>1096401</v>
      </c>
      <c r="BT3579">
        <v>0</v>
      </c>
      <c r="BU3579">
        <v>0</v>
      </c>
      <c r="BV3579">
        <v>0</v>
      </c>
      <c r="BW3579">
        <v>0</v>
      </c>
      <c r="BX3579">
        <v>0</v>
      </c>
      <c r="BY3579">
        <v>0</v>
      </c>
      <c r="BZ3579">
        <v>0</v>
      </c>
      <c r="CA3579">
        <v>0</v>
      </c>
      <c r="CB3579">
        <v>0</v>
      </c>
      <c r="CC3579">
        <v>0</v>
      </c>
      <c r="CD3579">
        <v>0</v>
      </c>
      <c r="CE3579">
        <v>1096401</v>
      </c>
      <c r="CF3579">
        <v>1096401</v>
      </c>
      <c r="CG3579">
        <v>0</v>
      </c>
      <c r="CH3579" t="s">
        <v>612</v>
      </c>
      <c r="CI3579" t="s">
        <v>616</v>
      </c>
      <c r="CJ3579" t="s">
        <v>617</v>
      </c>
      <c r="CK3579" t="s">
        <v>617</v>
      </c>
      <c r="CL3579" t="s">
        <v>617</v>
      </c>
      <c r="CM3579" t="s">
        <v>617</v>
      </c>
      <c r="CN3579">
        <v>0</v>
      </c>
    </row>
    <row r="3580" spans="1:92" x14ac:dyDescent="0.25">
      <c r="A3580" t="s">
        <v>17415</v>
      </c>
      <c r="B3580" t="s">
        <v>17415</v>
      </c>
      <c r="C3580">
        <v>66</v>
      </c>
      <c r="D3580" t="s">
        <v>597</v>
      </c>
      <c r="E3580">
        <v>67334</v>
      </c>
      <c r="F3580" t="s">
        <v>17343</v>
      </c>
      <c r="G3580" t="s">
        <v>17416</v>
      </c>
      <c r="H3580" t="s">
        <v>17417</v>
      </c>
      <c r="I3580" t="s">
        <v>630</v>
      </c>
      <c r="J3580">
        <v>3496</v>
      </c>
      <c r="K3580">
        <v>7294</v>
      </c>
      <c r="L3580" t="s">
        <v>17418</v>
      </c>
      <c r="M3580" t="s">
        <v>17419</v>
      </c>
      <c r="N3580" t="s">
        <v>9727</v>
      </c>
      <c r="O3580" t="s">
        <v>17420</v>
      </c>
      <c r="P3580" t="s">
        <v>9711</v>
      </c>
      <c r="Q3580" t="s">
        <v>9712</v>
      </c>
      <c r="R3580" t="s">
        <v>9713</v>
      </c>
      <c r="S3580" t="s">
        <v>9713</v>
      </c>
      <c r="T3580" t="s">
        <v>9714</v>
      </c>
      <c r="U3580" t="s">
        <v>4479</v>
      </c>
      <c r="V3580" t="s">
        <v>1577</v>
      </c>
      <c r="W3580">
        <v>45.47372</v>
      </c>
      <c r="X3580">
        <v>-75.552180000000007</v>
      </c>
      <c r="Y3580" t="s">
        <v>612</v>
      </c>
      <c r="Z3580" t="s">
        <v>612</v>
      </c>
      <c r="AA3580" t="s">
        <v>612</v>
      </c>
      <c r="AB3580" t="s">
        <v>612</v>
      </c>
      <c r="AC3580" t="s">
        <v>612</v>
      </c>
      <c r="AD3580" t="s">
        <v>612</v>
      </c>
      <c r="AE3580" t="s">
        <v>612</v>
      </c>
      <c r="AF3580" t="s">
        <v>612</v>
      </c>
      <c r="AG3580" t="s">
        <v>612</v>
      </c>
      <c r="AH3580" t="s">
        <v>612</v>
      </c>
      <c r="AI3580" t="s">
        <v>612</v>
      </c>
      <c r="AJ3580" t="s">
        <v>612</v>
      </c>
      <c r="AK3580" t="s">
        <v>612</v>
      </c>
      <c r="AL3580" t="s">
        <v>612</v>
      </c>
      <c r="AM3580" t="s">
        <v>612</v>
      </c>
      <c r="AN3580" t="s">
        <v>612</v>
      </c>
      <c r="AO3580" t="s">
        <v>612</v>
      </c>
      <c r="AP3580" t="s">
        <v>612</v>
      </c>
      <c r="AQ3580" t="s">
        <v>612</v>
      </c>
      <c r="AR3580" t="s">
        <v>612</v>
      </c>
      <c r="AS3580" t="s">
        <v>612</v>
      </c>
      <c r="AT3580" t="s">
        <v>613</v>
      </c>
      <c r="AU3580" t="s">
        <v>612</v>
      </c>
      <c r="AV3580" t="s">
        <v>635</v>
      </c>
      <c r="AW3580">
        <v>39691</v>
      </c>
      <c r="AX3580">
        <v>486737</v>
      </c>
      <c r="AY3580" t="s">
        <v>621</v>
      </c>
      <c r="AZ3580" t="s">
        <v>140</v>
      </c>
      <c r="BA3580" t="s">
        <v>470</v>
      </c>
      <c r="BB3580" t="s">
        <v>2212</v>
      </c>
      <c r="BC3580">
        <v>36404</v>
      </c>
      <c r="BD3580">
        <v>0</v>
      </c>
      <c r="BE3580">
        <v>0</v>
      </c>
      <c r="BF3580">
        <v>486737</v>
      </c>
      <c r="BG3580">
        <v>0</v>
      </c>
      <c r="BH3580">
        <v>0</v>
      </c>
      <c r="BI3580">
        <v>0</v>
      </c>
      <c r="BJ3580">
        <v>0</v>
      </c>
      <c r="BK3580">
        <v>0</v>
      </c>
      <c r="BL3580">
        <v>0</v>
      </c>
      <c r="BM3580">
        <v>0</v>
      </c>
      <c r="BN3580">
        <v>0</v>
      </c>
      <c r="BO3580">
        <v>0</v>
      </c>
      <c r="BP3580">
        <v>0</v>
      </c>
      <c r="BQ3580">
        <v>0</v>
      </c>
      <c r="BR3580">
        <v>0</v>
      </c>
      <c r="BS3580">
        <v>486737</v>
      </c>
      <c r="BT3580">
        <v>0</v>
      </c>
      <c r="BU3580">
        <v>0</v>
      </c>
      <c r="BV3580">
        <v>0</v>
      </c>
      <c r="BW3580">
        <v>0</v>
      </c>
      <c r="BX3580">
        <v>0</v>
      </c>
      <c r="BY3580">
        <v>0</v>
      </c>
      <c r="BZ3580">
        <v>0</v>
      </c>
      <c r="CA3580">
        <v>0</v>
      </c>
      <c r="CB3580">
        <v>0</v>
      </c>
      <c r="CC3580">
        <v>0</v>
      </c>
      <c r="CD3580">
        <v>0</v>
      </c>
      <c r="CE3580">
        <v>486737</v>
      </c>
      <c r="CF3580">
        <v>486737</v>
      </c>
      <c r="CG3580">
        <v>0</v>
      </c>
      <c r="CH3580" t="s">
        <v>612</v>
      </c>
      <c r="CI3580" t="s">
        <v>616</v>
      </c>
      <c r="CJ3580" t="s">
        <v>617</v>
      </c>
      <c r="CK3580" t="s">
        <v>617</v>
      </c>
      <c r="CL3580" t="s">
        <v>617</v>
      </c>
      <c r="CM3580" t="s">
        <v>617</v>
      </c>
      <c r="CN3580">
        <v>0</v>
      </c>
    </row>
    <row r="3581" spans="1:92" x14ac:dyDescent="0.25">
      <c r="A3581" t="s">
        <v>17421</v>
      </c>
      <c r="B3581" t="s">
        <v>17421</v>
      </c>
      <c r="C3581">
        <v>66</v>
      </c>
      <c r="D3581" t="s">
        <v>597</v>
      </c>
      <c r="E3581">
        <v>67334</v>
      </c>
      <c r="F3581" t="s">
        <v>17343</v>
      </c>
      <c r="G3581" t="s">
        <v>17422</v>
      </c>
      <c r="H3581" t="s">
        <v>17423</v>
      </c>
      <c r="I3581" t="s">
        <v>630</v>
      </c>
      <c r="J3581">
        <v>10011</v>
      </c>
      <c r="K3581">
        <v>10362</v>
      </c>
      <c r="L3581" t="s">
        <v>17424</v>
      </c>
      <c r="M3581" t="s">
        <v>17425</v>
      </c>
      <c r="N3581" t="s">
        <v>9714</v>
      </c>
      <c r="O3581" t="s">
        <v>17426</v>
      </c>
      <c r="P3581" t="s">
        <v>9711</v>
      </c>
      <c r="Q3581" t="s">
        <v>9712</v>
      </c>
      <c r="R3581" t="s">
        <v>9713</v>
      </c>
      <c r="S3581" t="s">
        <v>9713</v>
      </c>
      <c r="T3581" t="s">
        <v>9714</v>
      </c>
      <c r="U3581" t="s">
        <v>4479</v>
      </c>
      <c r="V3581" t="s">
        <v>1577</v>
      </c>
      <c r="W3581">
        <v>45.363259999999997</v>
      </c>
      <c r="X3581">
        <v>-75.776740000000004</v>
      </c>
      <c r="Y3581" t="s">
        <v>612</v>
      </c>
      <c r="Z3581" t="s">
        <v>612</v>
      </c>
      <c r="AA3581" t="s">
        <v>612</v>
      </c>
      <c r="AB3581" t="s">
        <v>612</v>
      </c>
      <c r="AC3581" t="s">
        <v>612</v>
      </c>
      <c r="AD3581" t="s">
        <v>612</v>
      </c>
      <c r="AE3581" t="s">
        <v>612</v>
      </c>
      <c r="AF3581" t="s">
        <v>612</v>
      </c>
      <c r="AG3581" t="s">
        <v>612</v>
      </c>
      <c r="AH3581" t="s">
        <v>612</v>
      </c>
      <c r="AI3581" t="s">
        <v>612</v>
      </c>
      <c r="AJ3581" t="s">
        <v>612</v>
      </c>
      <c r="AK3581" t="s">
        <v>612</v>
      </c>
      <c r="AL3581" t="s">
        <v>612</v>
      </c>
      <c r="AM3581" t="s">
        <v>612</v>
      </c>
      <c r="AN3581" t="s">
        <v>612</v>
      </c>
      <c r="AO3581" t="s">
        <v>612</v>
      </c>
      <c r="AP3581" t="s">
        <v>612</v>
      </c>
      <c r="AQ3581" t="s">
        <v>612</v>
      </c>
      <c r="AR3581" t="s">
        <v>612</v>
      </c>
      <c r="AS3581" t="s">
        <v>612</v>
      </c>
      <c r="AT3581" t="s">
        <v>613</v>
      </c>
      <c r="AU3581" t="s">
        <v>612</v>
      </c>
      <c r="AV3581" t="s">
        <v>635</v>
      </c>
      <c r="AW3581">
        <v>39691</v>
      </c>
      <c r="AX3581">
        <v>1238766</v>
      </c>
      <c r="AY3581" t="s">
        <v>621</v>
      </c>
      <c r="AZ3581" t="s">
        <v>140</v>
      </c>
      <c r="BA3581" t="s">
        <v>470</v>
      </c>
      <c r="BB3581" t="s">
        <v>659</v>
      </c>
      <c r="BC3581">
        <v>36770</v>
      </c>
      <c r="BD3581">
        <v>0</v>
      </c>
      <c r="BE3581">
        <v>0</v>
      </c>
      <c r="BF3581">
        <v>0</v>
      </c>
      <c r="BG3581">
        <v>0</v>
      </c>
      <c r="BH3581">
        <v>0</v>
      </c>
      <c r="BI3581">
        <v>0</v>
      </c>
      <c r="BJ3581">
        <v>0</v>
      </c>
      <c r="BK3581">
        <v>0</v>
      </c>
      <c r="BL3581">
        <v>0</v>
      </c>
      <c r="BM3581">
        <v>0</v>
      </c>
      <c r="BN3581">
        <v>0</v>
      </c>
      <c r="BO3581">
        <v>0</v>
      </c>
      <c r="BP3581">
        <v>0</v>
      </c>
      <c r="BQ3581">
        <v>0</v>
      </c>
      <c r="BR3581">
        <v>104421</v>
      </c>
      <c r="BS3581">
        <v>104421</v>
      </c>
      <c r="BT3581">
        <v>1134345</v>
      </c>
      <c r="BU3581">
        <v>0</v>
      </c>
      <c r="BV3581">
        <v>0</v>
      </c>
      <c r="BW3581">
        <v>0</v>
      </c>
      <c r="BX3581">
        <v>0</v>
      </c>
      <c r="BY3581">
        <v>0</v>
      </c>
      <c r="BZ3581">
        <v>0</v>
      </c>
      <c r="CA3581">
        <v>0</v>
      </c>
      <c r="CB3581">
        <v>0</v>
      </c>
      <c r="CC3581">
        <v>0</v>
      </c>
      <c r="CD3581">
        <v>1134345</v>
      </c>
      <c r="CE3581">
        <v>1238766</v>
      </c>
      <c r="CF3581">
        <v>1238766</v>
      </c>
      <c r="CG3581">
        <v>0</v>
      </c>
      <c r="CH3581" t="s">
        <v>612</v>
      </c>
      <c r="CI3581" t="s">
        <v>616</v>
      </c>
      <c r="CJ3581" t="s">
        <v>617</v>
      </c>
      <c r="CK3581" t="s">
        <v>617</v>
      </c>
      <c r="CL3581" t="s">
        <v>617</v>
      </c>
      <c r="CM3581" t="s">
        <v>617</v>
      </c>
      <c r="CN3581">
        <v>0</v>
      </c>
    </row>
    <row r="3582" spans="1:92" x14ac:dyDescent="0.25">
      <c r="A3582" t="s">
        <v>17427</v>
      </c>
      <c r="B3582" t="s">
        <v>17427</v>
      </c>
      <c r="C3582">
        <v>66</v>
      </c>
      <c r="D3582" t="s">
        <v>597</v>
      </c>
      <c r="E3582">
        <v>67334</v>
      </c>
      <c r="F3582" t="s">
        <v>17343</v>
      </c>
      <c r="G3582" t="s">
        <v>17422</v>
      </c>
      <c r="H3582" t="s">
        <v>17423</v>
      </c>
      <c r="I3582" t="s">
        <v>630</v>
      </c>
      <c r="J3582">
        <v>10011</v>
      </c>
      <c r="K3582">
        <v>10362</v>
      </c>
      <c r="L3582" t="s">
        <v>17424</v>
      </c>
      <c r="M3582" t="s">
        <v>17425</v>
      </c>
      <c r="N3582" t="s">
        <v>9714</v>
      </c>
      <c r="O3582" t="s">
        <v>17426</v>
      </c>
      <c r="P3582" t="s">
        <v>9711</v>
      </c>
      <c r="Q3582" t="s">
        <v>9712</v>
      </c>
      <c r="R3582" t="s">
        <v>9713</v>
      </c>
      <c r="S3582" t="s">
        <v>9713</v>
      </c>
      <c r="T3582" t="s">
        <v>9714</v>
      </c>
      <c r="U3582" t="s">
        <v>4479</v>
      </c>
      <c r="V3582" t="s">
        <v>1577</v>
      </c>
      <c r="W3582">
        <v>45.363259999999997</v>
      </c>
      <c r="X3582">
        <v>-75.776740000000004</v>
      </c>
      <c r="Y3582" t="s">
        <v>612</v>
      </c>
      <c r="Z3582" t="s">
        <v>612</v>
      </c>
      <c r="AA3582" t="s">
        <v>612</v>
      </c>
      <c r="AB3582" t="s">
        <v>612</v>
      </c>
      <c r="AC3582" t="s">
        <v>612</v>
      </c>
      <c r="AD3582" t="s">
        <v>612</v>
      </c>
      <c r="AE3582" t="s">
        <v>612</v>
      </c>
      <c r="AF3582" t="s">
        <v>612</v>
      </c>
      <c r="AG3582" t="s">
        <v>612</v>
      </c>
      <c r="AH3582" t="s">
        <v>612</v>
      </c>
      <c r="AI3582" t="s">
        <v>612</v>
      </c>
      <c r="AJ3582" t="s">
        <v>612</v>
      </c>
      <c r="AK3582" t="s">
        <v>612</v>
      </c>
      <c r="AL3582" t="s">
        <v>612</v>
      </c>
      <c r="AM3582" t="s">
        <v>612</v>
      </c>
      <c r="AN3582" t="s">
        <v>612</v>
      </c>
      <c r="AO3582" t="s">
        <v>612</v>
      </c>
      <c r="AP3582" t="s">
        <v>612</v>
      </c>
      <c r="AQ3582" t="s">
        <v>612</v>
      </c>
      <c r="AR3582" t="s">
        <v>612</v>
      </c>
      <c r="AS3582" t="s">
        <v>612</v>
      </c>
      <c r="AT3582" t="s">
        <v>613</v>
      </c>
      <c r="AU3582" t="s">
        <v>612</v>
      </c>
      <c r="AV3582" t="s">
        <v>635</v>
      </c>
      <c r="AW3582">
        <v>41782</v>
      </c>
      <c r="AX3582">
        <v>907090</v>
      </c>
      <c r="AY3582" t="s">
        <v>621</v>
      </c>
      <c r="AZ3582" t="s">
        <v>143</v>
      </c>
      <c r="BA3582" t="s">
        <v>701</v>
      </c>
      <c r="BB3582" t="s">
        <v>622</v>
      </c>
      <c r="BC3582">
        <v>42248</v>
      </c>
      <c r="BD3582">
        <v>0</v>
      </c>
      <c r="BE3582">
        <v>0</v>
      </c>
      <c r="BF3582">
        <v>0</v>
      </c>
      <c r="BG3582">
        <v>0</v>
      </c>
      <c r="BH3582">
        <v>0</v>
      </c>
      <c r="BI3582">
        <v>0</v>
      </c>
      <c r="BJ3582">
        <v>312361</v>
      </c>
      <c r="BK3582">
        <v>0</v>
      </c>
      <c r="BL3582">
        <v>0</v>
      </c>
      <c r="BM3582">
        <v>0</v>
      </c>
      <c r="BN3582">
        <v>0</v>
      </c>
      <c r="BO3582">
        <v>0</v>
      </c>
      <c r="BP3582">
        <v>0</v>
      </c>
      <c r="BQ3582">
        <v>0</v>
      </c>
      <c r="BR3582">
        <v>63958</v>
      </c>
      <c r="BS3582">
        <v>376319</v>
      </c>
      <c r="BT3582">
        <v>0</v>
      </c>
      <c r="BU3582">
        <v>0</v>
      </c>
      <c r="BV3582">
        <v>530771</v>
      </c>
      <c r="BW3582">
        <v>0</v>
      </c>
      <c r="BX3582">
        <v>0</v>
      </c>
      <c r="BY3582">
        <v>0</v>
      </c>
      <c r="BZ3582">
        <v>0</v>
      </c>
      <c r="CA3582">
        <v>0</v>
      </c>
      <c r="CB3582">
        <v>0</v>
      </c>
      <c r="CC3582">
        <v>0</v>
      </c>
      <c r="CD3582">
        <v>530771</v>
      </c>
      <c r="CE3582">
        <v>907090</v>
      </c>
      <c r="CF3582">
        <v>907090</v>
      </c>
      <c r="CG3582">
        <v>0</v>
      </c>
      <c r="CH3582" t="s">
        <v>612</v>
      </c>
      <c r="CI3582" t="s">
        <v>616</v>
      </c>
      <c r="CJ3582" t="s">
        <v>617</v>
      </c>
      <c r="CK3582" t="s">
        <v>617</v>
      </c>
      <c r="CL3582" t="s">
        <v>617</v>
      </c>
      <c r="CM3582" t="s">
        <v>617</v>
      </c>
      <c r="CN3582">
        <v>0</v>
      </c>
    </row>
    <row r="3583" spans="1:92" x14ac:dyDescent="0.25">
      <c r="A3583" t="s">
        <v>17428</v>
      </c>
      <c r="B3583" t="s">
        <v>17428</v>
      </c>
      <c r="C3583">
        <v>66</v>
      </c>
      <c r="D3583" t="s">
        <v>597</v>
      </c>
      <c r="E3583">
        <v>67334</v>
      </c>
      <c r="F3583" t="s">
        <v>17343</v>
      </c>
      <c r="G3583" t="s">
        <v>17429</v>
      </c>
      <c r="H3583" t="s">
        <v>17430</v>
      </c>
      <c r="I3583" t="s">
        <v>630</v>
      </c>
      <c r="J3583">
        <v>9412</v>
      </c>
      <c r="K3583">
        <v>10162</v>
      </c>
      <c r="L3583" t="s">
        <v>17431</v>
      </c>
      <c r="M3583" t="s">
        <v>17432</v>
      </c>
      <c r="N3583" t="s">
        <v>9765</v>
      </c>
      <c r="O3583" t="s">
        <v>17433</v>
      </c>
      <c r="P3583" t="s">
        <v>9711</v>
      </c>
      <c r="Q3583" t="s">
        <v>9712</v>
      </c>
      <c r="R3583" t="s">
        <v>9713</v>
      </c>
      <c r="S3583" t="s">
        <v>9713</v>
      </c>
      <c r="T3583" t="s">
        <v>9714</v>
      </c>
      <c r="U3583" t="s">
        <v>4479</v>
      </c>
      <c r="V3583" t="s">
        <v>1577</v>
      </c>
      <c r="W3583">
        <v>45.286470000000001</v>
      </c>
      <c r="X3583">
        <v>-75.84666</v>
      </c>
      <c r="Y3583" t="s">
        <v>612</v>
      </c>
      <c r="Z3583" t="s">
        <v>612</v>
      </c>
      <c r="AA3583" t="s">
        <v>612</v>
      </c>
      <c r="AB3583" t="s">
        <v>612</v>
      </c>
      <c r="AC3583" t="s">
        <v>612</v>
      </c>
      <c r="AD3583" t="s">
        <v>612</v>
      </c>
      <c r="AE3583" t="s">
        <v>612</v>
      </c>
      <c r="AF3583" t="s">
        <v>612</v>
      </c>
      <c r="AG3583" t="s">
        <v>612</v>
      </c>
      <c r="AH3583" t="s">
        <v>612</v>
      </c>
      <c r="AI3583" t="s">
        <v>612</v>
      </c>
      <c r="AJ3583" t="s">
        <v>612</v>
      </c>
      <c r="AK3583" t="s">
        <v>612</v>
      </c>
      <c r="AL3583" t="s">
        <v>612</v>
      </c>
      <c r="AM3583" t="s">
        <v>612</v>
      </c>
      <c r="AN3583" t="s">
        <v>612</v>
      </c>
      <c r="AO3583" t="s">
        <v>612</v>
      </c>
      <c r="AP3583" t="s">
        <v>612</v>
      </c>
      <c r="AQ3583" t="s">
        <v>612</v>
      </c>
      <c r="AR3583" t="s">
        <v>612</v>
      </c>
      <c r="AS3583" t="s">
        <v>612</v>
      </c>
      <c r="AT3583" t="s">
        <v>613</v>
      </c>
      <c r="AU3583" t="s">
        <v>612</v>
      </c>
      <c r="AV3583" t="s">
        <v>635</v>
      </c>
      <c r="AW3583">
        <v>39691</v>
      </c>
      <c r="AX3583">
        <v>604188</v>
      </c>
      <c r="AY3583" t="s">
        <v>621</v>
      </c>
      <c r="AZ3583" t="s">
        <v>140</v>
      </c>
      <c r="BA3583" t="s">
        <v>470</v>
      </c>
      <c r="BB3583" t="s">
        <v>659</v>
      </c>
      <c r="BC3583">
        <v>36770</v>
      </c>
      <c r="BD3583">
        <v>0</v>
      </c>
      <c r="BE3583">
        <v>0</v>
      </c>
      <c r="BF3583">
        <v>155573</v>
      </c>
      <c r="BG3583">
        <v>0</v>
      </c>
      <c r="BH3583">
        <v>0</v>
      </c>
      <c r="BI3583">
        <v>0</v>
      </c>
      <c r="BJ3583">
        <v>0</v>
      </c>
      <c r="BK3583">
        <v>0</v>
      </c>
      <c r="BL3583">
        <v>0</v>
      </c>
      <c r="BM3583">
        <v>0</v>
      </c>
      <c r="BN3583">
        <v>0</v>
      </c>
      <c r="BO3583">
        <v>0</v>
      </c>
      <c r="BP3583">
        <v>0</v>
      </c>
      <c r="BQ3583">
        <v>0</v>
      </c>
      <c r="BR3583">
        <v>15561</v>
      </c>
      <c r="BS3583">
        <v>171134</v>
      </c>
      <c r="BT3583">
        <v>433054</v>
      </c>
      <c r="BU3583">
        <v>0</v>
      </c>
      <c r="BV3583">
        <v>0</v>
      </c>
      <c r="BW3583">
        <v>0</v>
      </c>
      <c r="BX3583">
        <v>0</v>
      </c>
      <c r="BY3583">
        <v>0</v>
      </c>
      <c r="BZ3583">
        <v>0</v>
      </c>
      <c r="CA3583">
        <v>0</v>
      </c>
      <c r="CB3583">
        <v>0</v>
      </c>
      <c r="CC3583">
        <v>0</v>
      </c>
      <c r="CD3583">
        <v>433054</v>
      </c>
      <c r="CE3583">
        <v>604188</v>
      </c>
      <c r="CF3583">
        <v>604188</v>
      </c>
      <c r="CG3583">
        <v>0</v>
      </c>
      <c r="CH3583" t="s">
        <v>612</v>
      </c>
      <c r="CI3583" t="s">
        <v>616</v>
      </c>
      <c r="CJ3583" t="s">
        <v>617</v>
      </c>
      <c r="CK3583" t="s">
        <v>617</v>
      </c>
      <c r="CL3583" t="s">
        <v>617</v>
      </c>
      <c r="CM3583" t="s">
        <v>617</v>
      </c>
      <c r="CN3583">
        <v>0</v>
      </c>
    </row>
    <row r="3584" spans="1:92" x14ac:dyDescent="0.25">
      <c r="A3584" t="s">
        <v>17434</v>
      </c>
      <c r="B3584" t="s">
        <v>17434</v>
      </c>
      <c r="C3584">
        <v>66</v>
      </c>
      <c r="D3584" t="s">
        <v>597</v>
      </c>
      <c r="E3584">
        <v>67334</v>
      </c>
      <c r="F3584" t="s">
        <v>17343</v>
      </c>
      <c r="G3584" t="s">
        <v>16507</v>
      </c>
      <c r="H3584" t="s">
        <v>16508</v>
      </c>
      <c r="I3584" t="s">
        <v>667</v>
      </c>
      <c r="J3584">
        <v>3187</v>
      </c>
      <c r="K3584">
        <v>5016</v>
      </c>
      <c r="L3584" t="s">
        <v>17435</v>
      </c>
      <c r="M3584" t="s">
        <v>17436</v>
      </c>
      <c r="N3584" t="s">
        <v>9714</v>
      </c>
      <c r="O3584" t="s">
        <v>17437</v>
      </c>
      <c r="P3584" t="s">
        <v>9711</v>
      </c>
      <c r="Q3584" t="s">
        <v>9712</v>
      </c>
      <c r="R3584" t="s">
        <v>9713</v>
      </c>
      <c r="S3584" t="s">
        <v>9713</v>
      </c>
      <c r="T3584" t="s">
        <v>9714</v>
      </c>
      <c r="U3584" t="s">
        <v>4479</v>
      </c>
      <c r="V3584" t="s">
        <v>1577</v>
      </c>
      <c r="W3584">
        <v>45.400359999999999</v>
      </c>
      <c r="X3584">
        <v>-75.641630000000006</v>
      </c>
      <c r="Y3584" t="s">
        <v>612</v>
      </c>
      <c r="Z3584" t="s">
        <v>612</v>
      </c>
      <c r="AA3584" t="s">
        <v>612</v>
      </c>
      <c r="AB3584" t="s">
        <v>612</v>
      </c>
      <c r="AC3584" t="s">
        <v>612</v>
      </c>
      <c r="AD3584" t="s">
        <v>612</v>
      </c>
      <c r="AE3584" t="s">
        <v>612</v>
      </c>
      <c r="AF3584" t="s">
        <v>612</v>
      </c>
      <c r="AG3584" t="s">
        <v>612</v>
      </c>
      <c r="AH3584" t="s">
        <v>612</v>
      </c>
      <c r="AI3584" t="s">
        <v>612</v>
      </c>
      <c r="AJ3584" t="s">
        <v>612</v>
      </c>
      <c r="AK3584" t="s">
        <v>612</v>
      </c>
      <c r="AL3584" t="s">
        <v>612</v>
      </c>
      <c r="AM3584" t="s">
        <v>612</v>
      </c>
      <c r="AN3584" t="s">
        <v>612</v>
      </c>
      <c r="AO3584" t="s">
        <v>612</v>
      </c>
      <c r="AP3584" t="s">
        <v>612</v>
      </c>
      <c r="AQ3584" t="s">
        <v>612</v>
      </c>
      <c r="AR3584" t="s">
        <v>612</v>
      </c>
      <c r="AS3584" t="s">
        <v>612</v>
      </c>
      <c r="AT3584" t="s">
        <v>613</v>
      </c>
      <c r="AU3584" t="s">
        <v>612</v>
      </c>
      <c r="AV3584" t="s">
        <v>635</v>
      </c>
      <c r="AW3584">
        <v>41435</v>
      </c>
      <c r="AX3584">
        <v>9480820</v>
      </c>
      <c r="AY3584" t="s">
        <v>621</v>
      </c>
      <c r="AZ3584" t="s">
        <v>140</v>
      </c>
      <c r="BA3584" t="s">
        <v>460</v>
      </c>
      <c r="BB3584" t="s">
        <v>622</v>
      </c>
      <c r="BC3584">
        <v>42248</v>
      </c>
      <c r="BD3584">
        <v>600000</v>
      </c>
      <c r="BE3584">
        <v>0</v>
      </c>
      <c r="BF3584">
        <v>0</v>
      </c>
      <c r="BG3584">
        <v>4000000</v>
      </c>
      <c r="BH3584">
        <v>0</v>
      </c>
      <c r="BI3584">
        <v>0</v>
      </c>
      <c r="BJ3584">
        <v>0</v>
      </c>
      <c r="BK3584">
        <v>0</v>
      </c>
      <c r="BL3584">
        <v>0</v>
      </c>
      <c r="BM3584">
        <v>0</v>
      </c>
      <c r="BN3584">
        <v>0</v>
      </c>
      <c r="BO3584">
        <v>0</v>
      </c>
      <c r="BP3584">
        <v>0</v>
      </c>
      <c r="BQ3584">
        <v>0</v>
      </c>
      <c r="BR3584">
        <v>2580820</v>
      </c>
      <c r="BS3584">
        <v>7180820</v>
      </c>
      <c r="BT3584">
        <v>2300000</v>
      </c>
      <c r="BU3584">
        <v>0</v>
      </c>
      <c r="BV3584">
        <v>0</v>
      </c>
      <c r="BW3584">
        <v>0</v>
      </c>
      <c r="BX3584">
        <v>0</v>
      </c>
      <c r="BY3584">
        <v>0</v>
      </c>
      <c r="BZ3584">
        <v>0</v>
      </c>
      <c r="CA3584">
        <v>0</v>
      </c>
      <c r="CB3584">
        <v>0</v>
      </c>
      <c r="CC3584">
        <v>0</v>
      </c>
      <c r="CD3584">
        <v>2300000</v>
      </c>
      <c r="CE3584">
        <v>9480820</v>
      </c>
      <c r="CF3584">
        <v>9480820</v>
      </c>
      <c r="CG3584">
        <v>0</v>
      </c>
      <c r="CH3584" t="s">
        <v>612</v>
      </c>
      <c r="CI3584" t="s">
        <v>616</v>
      </c>
      <c r="CJ3584" t="s">
        <v>617</v>
      </c>
      <c r="CK3584" t="s">
        <v>617</v>
      </c>
      <c r="CL3584" t="s">
        <v>617</v>
      </c>
      <c r="CM3584" t="s">
        <v>617</v>
      </c>
      <c r="CN3584">
        <v>0</v>
      </c>
    </row>
    <row r="3585" spans="1:92" x14ac:dyDescent="0.25">
      <c r="A3585" t="s">
        <v>17438</v>
      </c>
      <c r="B3585" t="s">
        <v>17438</v>
      </c>
      <c r="C3585">
        <v>66</v>
      </c>
      <c r="D3585" t="s">
        <v>597</v>
      </c>
      <c r="E3585">
        <v>67334</v>
      </c>
      <c r="F3585" t="s">
        <v>17343</v>
      </c>
      <c r="G3585" t="s">
        <v>17439</v>
      </c>
      <c r="H3585" t="s">
        <v>17440</v>
      </c>
      <c r="I3585" t="s">
        <v>667</v>
      </c>
      <c r="J3585">
        <v>9719</v>
      </c>
      <c r="K3585">
        <v>5142</v>
      </c>
      <c r="L3585" t="s">
        <v>17441</v>
      </c>
      <c r="M3585" t="s">
        <v>17442</v>
      </c>
      <c r="N3585" t="s">
        <v>9709</v>
      </c>
      <c r="O3585" t="s">
        <v>17443</v>
      </c>
      <c r="P3585" t="s">
        <v>9711</v>
      </c>
      <c r="Q3585" t="s">
        <v>9712</v>
      </c>
      <c r="R3585" t="s">
        <v>9713</v>
      </c>
      <c r="S3585" t="s">
        <v>9713</v>
      </c>
      <c r="T3585" t="s">
        <v>9714</v>
      </c>
      <c r="U3585" t="s">
        <v>4479</v>
      </c>
      <c r="V3585" t="s">
        <v>1577</v>
      </c>
      <c r="W3585">
        <v>45.315530000000003</v>
      </c>
      <c r="X3585">
        <v>-75.832729999999998</v>
      </c>
      <c r="Y3585" t="s">
        <v>612</v>
      </c>
      <c r="Z3585" t="s">
        <v>612</v>
      </c>
      <c r="AA3585" t="s">
        <v>612</v>
      </c>
      <c r="AB3585" t="s">
        <v>612</v>
      </c>
      <c r="AC3585" t="s">
        <v>612</v>
      </c>
      <c r="AD3585" t="s">
        <v>612</v>
      </c>
      <c r="AE3585" t="s">
        <v>612</v>
      </c>
      <c r="AF3585" t="s">
        <v>612</v>
      </c>
      <c r="AG3585" t="s">
        <v>612</v>
      </c>
      <c r="AH3585" t="s">
        <v>612</v>
      </c>
      <c r="AI3585" t="s">
        <v>612</v>
      </c>
      <c r="AJ3585" t="s">
        <v>612</v>
      </c>
      <c r="AK3585" t="s">
        <v>612</v>
      </c>
      <c r="AL3585" t="s">
        <v>612</v>
      </c>
      <c r="AM3585" t="s">
        <v>612</v>
      </c>
      <c r="AN3585" t="s">
        <v>612</v>
      </c>
      <c r="AO3585" t="s">
        <v>612</v>
      </c>
      <c r="AP3585" t="s">
        <v>612</v>
      </c>
      <c r="AQ3585" t="s">
        <v>612</v>
      </c>
      <c r="AR3585" t="s">
        <v>612</v>
      </c>
      <c r="AS3585" t="s">
        <v>612</v>
      </c>
      <c r="AT3585" t="s">
        <v>613</v>
      </c>
      <c r="AU3585" t="s">
        <v>612</v>
      </c>
      <c r="AV3585" t="s">
        <v>635</v>
      </c>
      <c r="AW3585">
        <v>39691</v>
      </c>
      <c r="AX3585">
        <v>9733926</v>
      </c>
      <c r="AY3585" t="s">
        <v>621</v>
      </c>
      <c r="AZ3585" t="s">
        <v>140</v>
      </c>
      <c r="BA3585" t="s">
        <v>470</v>
      </c>
      <c r="BB3585" t="s">
        <v>636</v>
      </c>
      <c r="BC3585">
        <v>38961</v>
      </c>
      <c r="BD3585">
        <v>0</v>
      </c>
      <c r="BE3585">
        <v>0</v>
      </c>
      <c r="BF3585">
        <v>78600</v>
      </c>
      <c r="BG3585">
        <v>0</v>
      </c>
      <c r="BH3585">
        <v>0</v>
      </c>
      <c r="BI3585">
        <v>0</v>
      </c>
      <c r="BJ3585">
        <v>0</v>
      </c>
      <c r="BK3585">
        <v>0</v>
      </c>
      <c r="BL3585">
        <v>0</v>
      </c>
      <c r="BM3585">
        <v>0</v>
      </c>
      <c r="BN3585">
        <v>0</v>
      </c>
      <c r="BO3585">
        <v>0</v>
      </c>
      <c r="BP3585">
        <v>0</v>
      </c>
      <c r="BQ3585">
        <v>0</v>
      </c>
      <c r="BR3585">
        <v>943357</v>
      </c>
      <c r="BS3585">
        <v>1021957</v>
      </c>
      <c r="BT3585">
        <v>8711969</v>
      </c>
      <c r="BU3585">
        <v>0</v>
      </c>
      <c r="BV3585">
        <v>0</v>
      </c>
      <c r="BW3585">
        <v>0</v>
      </c>
      <c r="BX3585">
        <v>0</v>
      </c>
      <c r="BY3585">
        <v>0</v>
      </c>
      <c r="BZ3585">
        <v>0</v>
      </c>
      <c r="CA3585">
        <v>0</v>
      </c>
      <c r="CB3585">
        <v>0</v>
      </c>
      <c r="CC3585">
        <v>0</v>
      </c>
      <c r="CD3585">
        <v>8711969</v>
      </c>
      <c r="CE3585">
        <v>9733926</v>
      </c>
      <c r="CF3585">
        <v>9733926</v>
      </c>
      <c r="CG3585">
        <v>0</v>
      </c>
      <c r="CH3585" t="s">
        <v>612</v>
      </c>
      <c r="CI3585" t="s">
        <v>616</v>
      </c>
      <c r="CJ3585" t="s">
        <v>617</v>
      </c>
      <c r="CK3585" t="s">
        <v>617</v>
      </c>
      <c r="CL3585" t="s">
        <v>617</v>
      </c>
      <c r="CM3585" t="s">
        <v>617</v>
      </c>
      <c r="CN3585">
        <v>0</v>
      </c>
    </row>
    <row r="3586" spans="1:92" x14ac:dyDescent="0.25">
      <c r="A3586" t="s">
        <v>17444</v>
      </c>
      <c r="B3586" t="s">
        <v>17444</v>
      </c>
      <c r="C3586">
        <v>66</v>
      </c>
      <c r="D3586" t="s">
        <v>597</v>
      </c>
      <c r="E3586">
        <v>67334</v>
      </c>
      <c r="F3586" t="s">
        <v>17343</v>
      </c>
      <c r="G3586" t="s">
        <v>17445</v>
      </c>
      <c r="H3586" t="s">
        <v>17446</v>
      </c>
      <c r="I3586" t="s">
        <v>667</v>
      </c>
      <c r="J3586">
        <v>10521</v>
      </c>
      <c r="K3586">
        <v>7138</v>
      </c>
      <c r="L3586" t="s">
        <v>17447</v>
      </c>
      <c r="M3586" t="s">
        <v>17448</v>
      </c>
      <c r="N3586" t="s">
        <v>16403</v>
      </c>
      <c r="O3586" t="s">
        <v>17449</v>
      </c>
      <c r="P3586" t="s">
        <v>9711</v>
      </c>
      <c r="Q3586" t="s">
        <v>9712</v>
      </c>
      <c r="R3586" t="s">
        <v>9713</v>
      </c>
      <c r="S3586" t="s">
        <v>9713</v>
      </c>
      <c r="T3586" t="s">
        <v>9714</v>
      </c>
      <c r="U3586" t="s">
        <v>4479</v>
      </c>
      <c r="V3586" t="s">
        <v>1577</v>
      </c>
      <c r="W3586">
        <v>45.465400000000002</v>
      </c>
      <c r="X3586">
        <v>-75.525000000000006</v>
      </c>
      <c r="Y3586" t="s">
        <v>612</v>
      </c>
      <c r="Z3586" t="s">
        <v>612</v>
      </c>
      <c r="AA3586" t="s">
        <v>612</v>
      </c>
      <c r="AB3586" t="s">
        <v>612</v>
      </c>
      <c r="AC3586" t="s">
        <v>612</v>
      </c>
      <c r="AD3586" t="s">
        <v>612</v>
      </c>
      <c r="AE3586" t="s">
        <v>612</v>
      </c>
      <c r="AF3586" t="s">
        <v>612</v>
      </c>
      <c r="AG3586" t="s">
        <v>612</v>
      </c>
      <c r="AH3586" t="s">
        <v>612</v>
      </c>
      <c r="AI3586" t="s">
        <v>612</v>
      </c>
      <c r="AJ3586" t="s">
        <v>612</v>
      </c>
      <c r="AK3586" t="s">
        <v>612</v>
      </c>
      <c r="AL3586" t="s">
        <v>612</v>
      </c>
      <c r="AM3586" t="s">
        <v>612</v>
      </c>
      <c r="AN3586" t="s">
        <v>612</v>
      </c>
      <c r="AO3586" t="s">
        <v>612</v>
      </c>
      <c r="AP3586" t="s">
        <v>612</v>
      </c>
      <c r="AQ3586" t="s">
        <v>612</v>
      </c>
      <c r="AR3586" t="s">
        <v>612</v>
      </c>
      <c r="AS3586" t="s">
        <v>612</v>
      </c>
      <c r="AT3586" t="s">
        <v>613</v>
      </c>
      <c r="AU3586" t="s">
        <v>612</v>
      </c>
      <c r="AV3586" t="s">
        <v>635</v>
      </c>
      <c r="AW3586">
        <v>39691</v>
      </c>
      <c r="AX3586">
        <v>3348786</v>
      </c>
      <c r="AY3586" t="s">
        <v>621</v>
      </c>
      <c r="AZ3586" t="s">
        <v>140</v>
      </c>
      <c r="BA3586" t="s">
        <v>470</v>
      </c>
      <c r="BB3586" t="s">
        <v>1255</v>
      </c>
      <c r="BC3586">
        <v>37865</v>
      </c>
      <c r="BD3586">
        <v>0</v>
      </c>
      <c r="BE3586">
        <v>0</v>
      </c>
      <c r="BF3586">
        <v>312077</v>
      </c>
      <c r="BG3586">
        <v>0</v>
      </c>
      <c r="BH3586">
        <v>0</v>
      </c>
      <c r="BI3586">
        <v>0</v>
      </c>
      <c r="BJ3586">
        <v>0</v>
      </c>
      <c r="BK3586">
        <v>0</v>
      </c>
      <c r="BL3586">
        <v>0</v>
      </c>
      <c r="BM3586">
        <v>0</v>
      </c>
      <c r="BN3586">
        <v>0</v>
      </c>
      <c r="BO3586">
        <v>0</v>
      </c>
      <c r="BP3586">
        <v>0</v>
      </c>
      <c r="BQ3586">
        <v>0</v>
      </c>
      <c r="BR3586">
        <v>86900</v>
      </c>
      <c r="BS3586">
        <v>398977</v>
      </c>
      <c r="BT3586">
        <v>2949809</v>
      </c>
      <c r="BU3586">
        <v>0</v>
      </c>
      <c r="BV3586">
        <v>0</v>
      </c>
      <c r="BW3586">
        <v>0</v>
      </c>
      <c r="BX3586">
        <v>0</v>
      </c>
      <c r="BY3586">
        <v>0</v>
      </c>
      <c r="BZ3586">
        <v>0</v>
      </c>
      <c r="CA3586">
        <v>0</v>
      </c>
      <c r="CB3586">
        <v>0</v>
      </c>
      <c r="CC3586">
        <v>0</v>
      </c>
      <c r="CD3586">
        <v>2949809</v>
      </c>
      <c r="CE3586">
        <v>3348786</v>
      </c>
      <c r="CF3586">
        <v>3348786</v>
      </c>
      <c r="CG3586">
        <v>0</v>
      </c>
      <c r="CH3586" t="s">
        <v>612</v>
      </c>
      <c r="CI3586" t="s">
        <v>616</v>
      </c>
      <c r="CJ3586" t="s">
        <v>617</v>
      </c>
      <c r="CK3586" t="s">
        <v>617</v>
      </c>
      <c r="CL3586" t="s">
        <v>617</v>
      </c>
      <c r="CM3586" t="s">
        <v>617</v>
      </c>
      <c r="CN3586">
        <v>0</v>
      </c>
    </row>
    <row r="3587" spans="1:92" x14ac:dyDescent="0.25">
      <c r="A3587" t="s">
        <v>17450</v>
      </c>
      <c r="B3587" t="s">
        <v>17450</v>
      </c>
      <c r="C3587">
        <v>66</v>
      </c>
      <c r="D3587" t="s">
        <v>597</v>
      </c>
      <c r="E3587">
        <v>67334</v>
      </c>
      <c r="F3587" t="s">
        <v>17343</v>
      </c>
      <c r="G3587" t="s">
        <v>17451</v>
      </c>
      <c r="H3587" t="s">
        <v>17452</v>
      </c>
      <c r="I3587" t="s">
        <v>630</v>
      </c>
      <c r="J3587">
        <v>4582</v>
      </c>
      <c r="K3587">
        <v>8090</v>
      </c>
      <c r="L3587" t="s">
        <v>17453</v>
      </c>
      <c r="M3587" t="s">
        <v>17454</v>
      </c>
      <c r="N3587" t="s">
        <v>9714</v>
      </c>
      <c r="O3587" t="s">
        <v>17455</v>
      </c>
      <c r="P3587" t="s">
        <v>9711</v>
      </c>
      <c r="Q3587" t="s">
        <v>9712</v>
      </c>
      <c r="R3587" t="s">
        <v>9713</v>
      </c>
      <c r="S3587" t="s">
        <v>9713</v>
      </c>
      <c r="T3587" t="s">
        <v>9714</v>
      </c>
      <c r="U3587" t="s">
        <v>4479</v>
      </c>
      <c r="V3587" t="s">
        <v>1577</v>
      </c>
      <c r="W3587">
        <v>45.36354</v>
      </c>
      <c r="X3587">
        <v>-75.672060000000002</v>
      </c>
      <c r="Y3587" t="s">
        <v>612</v>
      </c>
      <c r="Z3587" t="s">
        <v>612</v>
      </c>
      <c r="AA3587" t="s">
        <v>612</v>
      </c>
      <c r="AB3587" t="s">
        <v>612</v>
      </c>
      <c r="AC3587" t="s">
        <v>612</v>
      </c>
      <c r="AD3587" t="s">
        <v>612</v>
      </c>
      <c r="AE3587" t="s">
        <v>612</v>
      </c>
      <c r="AF3587" t="s">
        <v>612</v>
      </c>
      <c r="AG3587" t="s">
        <v>612</v>
      </c>
      <c r="AH3587" t="s">
        <v>612</v>
      </c>
      <c r="AI3587" t="s">
        <v>612</v>
      </c>
      <c r="AJ3587" t="s">
        <v>612</v>
      </c>
      <c r="AK3587" t="s">
        <v>612</v>
      </c>
      <c r="AL3587" t="s">
        <v>612</v>
      </c>
      <c r="AM3587" t="s">
        <v>612</v>
      </c>
      <c r="AN3587" t="s">
        <v>612</v>
      </c>
      <c r="AO3587" t="s">
        <v>612</v>
      </c>
      <c r="AP3587" t="s">
        <v>612</v>
      </c>
      <c r="AQ3587" t="s">
        <v>612</v>
      </c>
      <c r="AR3587" t="s">
        <v>612</v>
      </c>
      <c r="AS3587" t="s">
        <v>612</v>
      </c>
      <c r="AT3587" t="s">
        <v>613</v>
      </c>
      <c r="AU3587" t="s">
        <v>612</v>
      </c>
      <c r="AV3587" t="s">
        <v>635</v>
      </c>
      <c r="AW3587">
        <v>42192</v>
      </c>
      <c r="AX3587">
        <v>3281912</v>
      </c>
      <c r="AY3587" t="s">
        <v>621</v>
      </c>
      <c r="AZ3587" t="s">
        <v>140</v>
      </c>
      <c r="BA3587" t="s">
        <v>146</v>
      </c>
      <c r="BB3587" t="s">
        <v>787</v>
      </c>
      <c r="BC3587">
        <v>42614</v>
      </c>
      <c r="BD3587">
        <v>0</v>
      </c>
      <c r="BE3587">
        <v>0</v>
      </c>
      <c r="BF3587">
        <v>0</v>
      </c>
      <c r="BG3587">
        <v>800000</v>
      </c>
      <c r="BH3587">
        <v>0</v>
      </c>
      <c r="BI3587">
        <v>0</v>
      </c>
      <c r="BJ3587">
        <v>0</v>
      </c>
      <c r="BK3587">
        <v>0</v>
      </c>
      <c r="BL3587">
        <v>0</v>
      </c>
      <c r="BM3587">
        <v>0</v>
      </c>
      <c r="BN3587">
        <v>0</v>
      </c>
      <c r="BO3587">
        <v>0</v>
      </c>
      <c r="BP3587">
        <v>848852</v>
      </c>
      <c r="BQ3587">
        <v>0</v>
      </c>
      <c r="BR3587">
        <v>1633060</v>
      </c>
      <c r="BS3587">
        <v>3281912</v>
      </c>
      <c r="BT3587">
        <v>0</v>
      </c>
      <c r="BU3587">
        <v>0</v>
      </c>
      <c r="BV3587">
        <v>0</v>
      </c>
      <c r="BW3587">
        <v>0</v>
      </c>
      <c r="BX3587">
        <v>0</v>
      </c>
      <c r="BY3587">
        <v>0</v>
      </c>
      <c r="BZ3587">
        <v>0</v>
      </c>
      <c r="CA3587">
        <v>0</v>
      </c>
      <c r="CB3587">
        <v>0</v>
      </c>
      <c r="CC3587">
        <v>0</v>
      </c>
      <c r="CD3587">
        <v>0</v>
      </c>
      <c r="CE3587">
        <v>3281912</v>
      </c>
      <c r="CF3587">
        <v>3281912</v>
      </c>
      <c r="CG3587">
        <v>0</v>
      </c>
      <c r="CH3587" t="s">
        <v>612</v>
      </c>
      <c r="CI3587" t="s">
        <v>616</v>
      </c>
      <c r="CJ3587" t="s">
        <v>617</v>
      </c>
      <c r="CK3587" t="s">
        <v>617</v>
      </c>
      <c r="CL3587" t="s">
        <v>617</v>
      </c>
      <c r="CM3587" t="s">
        <v>617</v>
      </c>
      <c r="CN3587">
        <v>0</v>
      </c>
    </row>
    <row r="3588" spans="1:92" x14ac:dyDescent="0.25">
      <c r="A3588" t="s">
        <v>17456</v>
      </c>
      <c r="B3588" t="s">
        <v>17456</v>
      </c>
      <c r="C3588">
        <v>66</v>
      </c>
      <c r="D3588" t="s">
        <v>597</v>
      </c>
      <c r="E3588">
        <v>67334</v>
      </c>
      <c r="F3588" t="s">
        <v>17343</v>
      </c>
      <c r="G3588" t="s">
        <v>17457</v>
      </c>
      <c r="H3588" t="s">
        <v>648</v>
      </c>
      <c r="I3588" t="s">
        <v>600</v>
      </c>
      <c r="J3588">
        <v>9824</v>
      </c>
      <c r="K3588">
        <v>6993</v>
      </c>
      <c r="L3588" t="s">
        <v>17458</v>
      </c>
      <c r="M3588" t="s">
        <v>17459</v>
      </c>
      <c r="N3588" t="s">
        <v>16239</v>
      </c>
      <c r="O3588" t="s">
        <v>17460</v>
      </c>
      <c r="P3588" t="s">
        <v>9711</v>
      </c>
      <c r="Q3588" t="s">
        <v>9712</v>
      </c>
      <c r="R3588" t="s">
        <v>9713</v>
      </c>
      <c r="S3588" t="s">
        <v>9713</v>
      </c>
      <c r="T3588" t="s">
        <v>9714</v>
      </c>
      <c r="U3588" t="s">
        <v>4479</v>
      </c>
      <c r="V3588" t="s">
        <v>1577</v>
      </c>
      <c r="W3588">
        <v>45.432450000000003</v>
      </c>
      <c r="X3588">
        <v>-75.660060000000001</v>
      </c>
      <c r="Y3588" t="s">
        <v>612</v>
      </c>
      <c r="Z3588" t="s">
        <v>612</v>
      </c>
      <c r="AA3588" t="s">
        <v>612</v>
      </c>
      <c r="AB3588" t="s">
        <v>612</v>
      </c>
      <c r="AC3588" t="s">
        <v>612</v>
      </c>
      <c r="AD3588" t="s">
        <v>612</v>
      </c>
      <c r="AE3588" t="s">
        <v>612</v>
      </c>
      <c r="AF3588" t="s">
        <v>612</v>
      </c>
      <c r="AG3588" t="s">
        <v>612</v>
      </c>
      <c r="AH3588" t="s">
        <v>612</v>
      </c>
      <c r="AI3588" t="s">
        <v>612</v>
      </c>
      <c r="AJ3588" t="s">
        <v>612</v>
      </c>
      <c r="AK3588" t="s">
        <v>612</v>
      </c>
      <c r="AL3588" t="s">
        <v>612</v>
      </c>
      <c r="AM3588" t="s">
        <v>612</v>
      </c>
      <c r="AN3588" t="s">
        <v>612</v>
      </c>
      <c r="AO3588" t="s">
        <v>612</v>
      </c>
      <c r="AP3588" t="s">
        <v>612</v>
      </c>
      <c r="AQ3588" t="s">
        <v>612</v>
      </c>
      <c r="AR3588" t="s">
        <v>612</v>
      </c>
      <c r="AS3588" t="s">
        <v>612</v>
      </c>
      <c r="AT3588" t="s">
        <v>613</v>
      </c>
      <c r="AU3588" t="s">
        <v>612</v>
      </c>
      <c r="AV3588" t="s">
        <v>614</v>
      </c>
      <c r="AW3588" t="s">
        <v>612</v>
      </c>
      <c r="AX3588">
        <v>1098000</v>
      </c>
      <c r="AY3588" t="s">
        <v>621</v>
      </c>
      <c r="AZ3588" t="s">
        <v>143</v>
      </c>
      <c r="BA3588" t="s">
        <v>470</v>
      </c>
      <c r="BB3588" t="s">
        <v>977</v>
      </c>
      <c r="BC3588">
        <v>40422</v>
      </c>
      <c r="BD3588">
        <v>0</v>
      </c>
      <c r="BE3588">
        <v>0</v>
      </c>
      <c r="BF3588">
        <v>0</v>
      </c>
      <c r="BG3588">
        <v>1098000</v>
      </c>
      <c r="BH3588">
        <v>0</v>
      </c>
      <c r="BI3588">
        <v>0</v>
      </c>
      <c r="BJ3588">
        <v>0</v>
      </c>
      <c r="BK3588">
        <v>0</v>
      </c>
      <c r="BL3588">
        <v>0</v>
      </c>
      <c r="BM3588">
        <v>0</v>
      </c>
      <c r="BN3588">
        <v>0</v>
      </c>
      <c r="BO3588">
        <v>0</v>
      </c>
      <c r="BP3588">
        <v>0</v>
      </c>
      <c r="BQ3588">
        <v>0</v>
      </c>
      <c r="BR3588">
        <v>0</v>
      </c>
      <c r="BS3588">
        <v>1098000</v>
      </c>
      <c r="BT3588">
        <v>0</v>
      </c>
      <c r="BU3588">
        <v>0</v>
      </c>
      <c r="BV3588">
        <v>0</v>
      </c>
      <c r="BW3588">
        <v>0</v>
      </c>
      <c r="BX3588">
        <v>0</v>
      </c>
      <c r="BY3588">
        <v>0</v>
      </c>
      <c r="BZ3588">
        <v>0</v>
      </c>
      <c r="CA3588">
        <v>0</v>
      </c>
      <c r="CB3588">
        <v>0</v>
      </c>
      <c r="CC3588">
        <v>0</v>
      </c>
      <c r="CD3588">
        <v>0</v>
      </c>
      <c r="CE3588">
        <v>1098000</v>
      </c>
      <c r="CF3588">
        <v>1098000</v>
      </c>
      <c r="CG3588">
        <v>0</v>
      </c>
      <c r="CH3588" t="s">
        <v>612</v>
      </c>
      <c r="CI3588" t="s">
        <v>616</v>
      </c>
      <c r="CJ3588" t="s">
        <v>617</v>
      </c>
      <c r="CK3588" t="s">
        <v>617</v>
      </c>
      <c r="CL3588" t="s">
        <v>617</v>
      </c>
      <c r="CM3588" t="s">
        <v>617</v>
      </c>
      <c r="CN3588">
        <v>0</v>
      </c>
    </row>
    <row r="3589" spans="1:92" x14ac:dyDescent="0.25">
      <c r="A3589" t="s">
        <v>17461</v>
      </c>
      <c r="B3589" t="s">
        <v>17461</v>
      </c>
      <c r="C3589">
        <v>66</v>
      </c>
      <c r="D3589" t="s">
        <v>9821</v>
      </c>
      <c r="E3589">
        <v>67334</v>
      </c>
      <c r="F3589" t="s">
        <v>17343</v>
      </c>
      <c r="G3589" t="s">
        <v>17462</v>
      </c>
      <c r="H3589" t="s">
        <v>17463</v>
      </c>
      <c r="I3589" t="s">
        <v>630</v>
      </c>
      <c r="J3589">
        <v>24450</v>
      </c>
      <c r="K3589">
        <v>6993</v>
      </c>
      <c r="L3589" t="s">
        <v>17458</v>
      </c>
      <c r="M3589" t="s">
        <v>17464</v>
      </c>
      <c r="N3589" t="s">
        <v>16239</v>
      </c>
      <c r="O3589" t="s">
        <v>17465</v>
      </c>
      <c r="P3589" t="s">
        <v>9711</v>
      </c>
      <c r="Q3589" t="s">
        <v>9712</v>
      </c>
      <c r="R3589" t="s">
        <v>9713</v>
      </c>
      <c r="S3589" t="s">
        <v>9713</v>
      </c>
      <c r="T3589" t="s">
        <v>9714</v>
      </c>
      <c r="U3589" t="s">
        <v>4479</v>
      </c>
      <c r="V3589" t="s">
        <v>1577</v>
      </c>
      <c r="W3589">
        <v>45.432348300000001</v>
      </c>
      <c r="X3589">
        <v>-75.660543899999993</v>
      </c>
      <c r="Y3589">
        <v>42086</v>
      </c>
      <c r="Z3589" t="s">
        <v>700</v>
      </c>
      <c r="AA3589" t="s">
        <v>700</v>
      </c>
      <c r="AB3589" t="s">
        <v>612</v>
      </c>
      <c r="AC3589" t="s">
        <v>612</v>
      </c>
      <c r="AD3589" t="s">
        <v>612</v>
      </c>
      <c r="AE3589">
        <v>42086</v>
      </c>
      <c r="AF3589" t="s">
        <v>700</v>
      </c>
      <c r="AG3589" t="s">
        <v>700</v>
      </c>
      <c r="AH3589">
        <v>42695</v>
      </c>
      <c r="AI3589" t="s">
        <v>787</v>
      </c>
      <c r="AJ3589" t="s">
        <v>787</v>
      </c>
      <c r="AK3589" t="s">
        <v>612</v>
      </c>
      <c r="AL3589" t="s">
        <v>612</v>
      </c>
      <c r="AM3589" t="s">
        <v>612</v>
      </c>
      <c r="AN3589" t="s">
        <v>612</v>
      </c>
      <c r="AO3589" t="s">
        <v>612</v>
      </c>
      <c r="AP3589" t="s">
        <v>612</v>
      </c>
      <c r="AQ3589">
        <v>350</v>
      </c>
      <c r="AR3589">
        <v>3</v>
      </c>
      <c r="AS3589">
        <v>49</v>
      </c>
      <c r="AT3589" t="s">
        <v>613</v>
      </c>
      <c r="AU3589" t="s">
        <v>612</v>
      </c>
      <c r="AV3589" t="s">
        <v>635</v>
      </c>
      <c r="AW3589">
        <v>43215</v>
      </c>
      <c r="AX3589">
        <v>15463703</v>
      </c>
      <c r="AY3589" t="s">
        <v>621</v>
      </c>
      <c r="AZ3589" t="s">
        <v>140</v>
      </c>
      <c r="BA3589" t="s">
        <v>141</v>
      </c>
      <c r="BB3589" t="s">
        <v>738</v>
      </c>
      <c r="BC3589">
        <v>43836</v>
      </c>
      <c r="BD3589">
        <v>1142911</v>
      </c>
      <c r="BE3589">
        <v>0</v>
      </c>
      <c r="BF3589">
        <v>249000</v>
      </c>
      <c r="BG3589">
        <v>0</v>
      </c>
      <c r="BH3589">
        <v>0</v>
      </c>
      <c r="BI3589">
        <v>0</v>
      </c>
      <c r="BJ3589">
        <v>0</v>
      </c>
      <c r="BK3589">
        <v>0</v>
      </c>
      <c r="BL3589">
        <v>0</v>
      </c>
      <c r="BM3589">
        <v>0</v>
      </c>
      <c r="BN3589">
        <v>0</v>
      </c>
      <c r="BO3589">
        <v>0</v>
      </c>
      <c r="BP3589">
        <v>918227</v>
      </c>
      <c r="BQ3589">
        <v>0</v>
      </c>
      <c r="BR3589">
        <v>0</v>
      </c>
      <c r="BS3589">
        <v>2310138</v>
      </c>
      <c r="BT3589">
        <v>0</v>
      </c>
      <c r="BU3589">
        <v>0</v>
      </c>
      <c r="BV3589">
        <v>999051</v>
      </c>
      <c r="BW3589">
        <v>0</v>
      </c>
      <c r="BX3589">
        <v>14110986</v>
      </c>
      <c r="BY3589">
        <v>0</v>
      </c>
      <c r="BZ3589">
        <v>713835</v>
      </c>
      <c r="CA3589">
        <v>0</v>
      </c>
      <c r="CB3589">
        <v>0</v>
      </c>
      <c r="CC3589">
        <v>0</v>
      </c>
      <c r="CD3589">
        <v>15823872</v>
      </c>
      <c r="CE3589">
        <v>18134010</v>
      </c>
      <c r="CF3589">
        <v>18134010</v>
      </c>
      <c r="CG3589">
        <v>0</v>
      </c>
      <c r="CH3589" t="s">
        <v>612</v>
      </c>
      <c r="CI3589" t="s">
        <v>616</v>
      </c>
      <c r="CJ3589" t="s">
        <v>702</v>
      </c>
      <c r="CK3589" t="s">
        <v>703</v>
      </c>
      <c r="CL3589" t="s">
        <v>764</v>
      </c>
      <c r="CM3589" t="s">
        <v>740</v>
      </c>
      <c r="CN3589">
        <v>14824821</v>
      </c>
    </row>
    <row r="3590" spans="1:92" x14ac:dyDescent="0.25">
      <c r="A3590" t="s">
        <v>17466</v>
      </c>
      <c r="B3590" t="s">
        <v>17466</v>
      </c>
      <c r="C3590">
        <v>66</v>
      </c>
      <c r="D3590" t="s">
        <v>597</v>
      </c>
      <c r="E3590">
        <v>67334</v>
      </c>
      <c r="F3590" t="s">
        <v>17343</v>
      </c>
      <c r="G3590" t="s">
        <v>15891</v>
      </c>
      <c r="H3590" t="s">
        <v>17467</v>
      </c>
      <c r="I3590" t="s">
        <v>779</v>
      </c>
      <c r="J3590">
        <v>10658</v>
      </c>
      <c r="K3590">
        <v>11160</v>
      </c>
      <c r="L3590" t="s">
        <v>17468</v>
      </c>
      <c r="M3590" t="s">
        <v>17469</v>
      </c>
      <c r="N3590" t="s">
        <v>10437</v>
      </c>
      <c r="O3590" t="s">
        <v>17470</v>
      </c>
      <c r="P3590" t="s">
        <v>10439</v>
      </c>
      <c r="Q3590" t="s">
        <v>10440</v>
      </c>
      <c r="R3590" t="s">
        <v>10441</v>
      </c>
      <c r="S3590" t="s">
        <v>10442</v>
      </c>
      <c r="T3590" t="s">
        <v>10443</v>
      </c>
      <c r="U3590" t="s">
        <v>4479</v>
      </c>
      <c r="V3590" t="s">
        <v>1577</v>
      </c>
      <c r="W3590">
        <v>45.835369999999998</v>
      </c>
      <c r="X3590">
        <v>-77.150440000000003</v>
      </c>
      <c r="Y3590" t="s">
        <v>612</v>
      </c>
      <c r="Z3590" t="s">
        <v>612</v>
      </c>
      <c r="AA3590" t="s">
        <v>612</v>
      </c>
      <c r="AB3590" t="s">
        <v>612</v>
      </c>
      <c r="AC3590" t="s">
        <v>612</v>
      </c>
      <c r="AD3590" t="s">
        <v>612</v>
      </c>
      <c r="AE3590" t="s">
        <v>612</v>
      </c>
      <c r="AF3590" t="s">
        <v>612</v>
      </c>
      <c r="AG3590" t="s">
        <v>612</v>
      </c>
      <c r="AH3590" t="s">
        <v>612</v>
      </c>
      <c r="AI3590" t="s">
        <v>612</v>
      </c>
      <c r="AJ3590" t="s">
        <v>612</v>
      </c>
      <c r="AK3590" t="s">
        <v>612</v>
      </c>
      <c r="AL3590" t="s">
        <v>612</v>
      </c>
      <c r="AM3590" t="s">
        <v>612</v>
      </c>
      <c r="AN3590" t="s">
        <v>612</v>
      </c>
      <c r="AO3590" t="s">
        <v>612</v>
      </c>
      <c r="AP3590" t="s">
        <v>612</v>
      </c>
      <c r="AQ3590" t="s">
        <v>612</v>
      </c>
      <c r="AR3590" t="s">
        <v>612</v>
      </c>
      <c r="AS3590" t="s">
        <v>612</v>
      </c>
      <c r="AT3590" t="s">
        <v>613</v>
      </c>
      <c r="AU3590" t="s">
        <v>612</v>
      </c>
      <c r="AV3590" t="s">
        <v>635</v>
      </c>
      <c r="AW3590">
        <v>39691</v>
      </c>
      <c r="AX3590">
        <v>18398890</v>
      </c>
      <c r="AY3590" t="s">
        <v>621</v>
      </c>
      <c r="AZ3590" t="s">
        <v>145</v>
      </c>
      <c r="BA3590" t="s">
        <v>470</v>
      </c>
      <c r="BB3590" t="s">
        <v>975</v>
      </c>
      <c r="BC3590">
        <v>38596</v>
      </c>
      <c r="BD3590">
        <v>0</v>
      </c>
      <c r="BE3590">
        <v>0</v>
      </c>
      <c r="BF3590">
        <v>0</v>
      </c>
      <c r="BG3590">
        <v>0</v>
      </c>
      <c r="BH3590">
        <v>0</v>
      </c>
      <c r="BI3590">
        <v>0</v>
      </c>
      <c r="BJ3590">
        <v>0</v>
      </c>
      <c r="BK3590">
        <v>0</v>
      </c>
      <c r="BL3590">
        <v>0</v>
      </c>
      <c r="BM3590">
        <v>0</v>
      </c>
      <c r="BN3590">
        <v>0</v>
      </c>
      <c r="BO3590">
        <v>0</v>
      </c>
      <c r="BP3590">
        <v>0</v>
      </c>
      <c r="BQ3590">
        <v>0</v>
      </c>
      <c r="BR3590">
        <v>285000</v>
      </c>
      <c r="BS3590">
        <v>285000</v>
      </c>
      <c r="BT3590">
        <v>18113890</v>
      </c>
      <c r="BU3590">
        <v>0</v>
      </c>
      <c r="BV3590">
        <v>0</v>
      </c>
      <c r="BW3590">
        <v>0</v>
      </c>
      <c r="BX3590">
        <v>0</v>
      </c>
      <c r="BY3590">
        <v>0</v>
      </c>
      <c r="BZ3590">
        <v>0</v>
      </c>
      <c r="CA3590">
        <v>0</v>
      </c>
      <c r="CB3590">
        <v>0</v>
      </c>
      <c r="CC3590">
        <v>0</v>
      </c>
      <c r="CD3590">
        <v>18113890</v>
      </c>
      <c r="CE3590">
        <v>18398890</v>
      </c>
      <c r="CF3590">
        <v>18398890</v>
      </c>
      <c r="CG3590">
        <v>0</v>
      </c>
      <c r="CH3590" t="s">
        <v>612</v>
      </c>
      <c r="CI3590" t="s">
        <v>616</v>
      </c>
      <c r="CJ3590" t="s">
        <v>617</v>
      </c>
      <c r="CK3590" t="s">
        <v>617</v>
      </c>
      <c r="CL3590" t="s">
        <v>617</v>
      </c>
      <c r="CM3590" t="s">
        <v>617</v>
      </c>
      <c r="CN3590">
        <v>0</v>
      </c>
    </row>
    <row r="3591" spans="1:92" x14ac:dyDescent="0.25">
      <c r="A3591" t="s">
        <v>17471</v>
      </c>
      <c r="B3591" t="s">
        <v>17471</v>
      </c>
      <c r="C3591">
        <v>66</v>
      </c>
      <c r="D3591" t="s">
        <v>597</v>
      </c>
      <c r="E3591">
        <v>67334</v>
      </c>
      <c r="F3591" t="s">
        <v>17343</v>
      </c>
      <c r="G3591" t="s">
        <v>15891</v>
      </c>
      <c r="H3591" t="s">
        <v>17467</v>
      </c>
      <c r="I3591" t="s">
        <v>779</v>
      </c>
      <c r="J3591">
        <v>10658</v>
      </c>
      <c r="K3591">
        <v>11160</v>
      </c>
      <c r="L3591" t="s">
        <v>17468</v>
      </c>
      <c r="M3591" t="s">
        <v>17469</v>
      </c>
      <c r="N3591" t="s">
        <v>10437</v>
      </c>
      <c r="O3591" t="s">
        <v>17470</v>
      </c>
      <c r="P3591" t="s">
        <v>10439</v>
      </c>
      <c r="Q3591" t="s">
        <v>10440</v>
      </c>
      <c r="R3591" t="s">
        <v>10441</v>
      </c>
      <c r="S3591" t="s">
        <v>10442</v>
      </c>
      <c r="T3591" t="s">
        <v>10443</v>
      </c>
      <c r="U3591" t="s">
        <v>4479</v>
      </c>
      <c r="V3591" t="s">
        <v>1577</v>
      </c>
      <c r="W3591">
        <v>45.835369999999998</v>
      </c>
      <c r="X3591">
        <v>-77.150440000000003</v>
      </c>
      <c r="Y3591" t="s">
        <v>612</v>
      </c>
      <c r="Z3591" t="s">
        <v>612</v>
      </c>
      <c r="AA3591" t="s">
        <v>612</v>
      </c>
      <c r="AB3591" t="s">
        <v>612</v>
      </c>
      <c r="AC3591" t="s">
        <v>612</v>
      </c>
      <c r="AD3591" t="s">
        <v>612</v>
      </c>
      <c r="AE3591" t="s">
        <v>612</v>
      </c>
      <c r="AF3591" t="s">
        <v>612</v>
      </c>
      <c r="AG3591" t="s">
        <v>612</v>
      </c>
      <c r="AH3591" t="s">
        <v>612</v>
      </c>
      <c r="AI3591" t="s">
        <v>612</v>
      </c>
      <c r="AJ3591" t="s">
        <v>612</v>
      </c>
      <c r="AK3591" t="s">
        <v>612</v>
      </c>
      <c r="AL3591" t="s">
        <v>612</v>
      </c>
      <c r="AM3591" t="s">
        <v>612</v>
      </c>
      <c r="AN3591" t="s">
        <v>612</v>
      </c>
      <c r="AO3591" t="s">
        <v>612</v>
      </c>
      <c r="AP3591" t="s">
        <v>612</v>
      </c>
      <c r="AQ3591" t="s">
        <v>612</v>
      </c>
      <c r="AR3591" t="s">
        <v>612</v>
      </c>
      <c r="AS3591" t="s">
        <v>612</v>
      </c>
      <c r="AT3591" t="s">
        <v>613</v>
      </c>
      <c r="AU3591" t="s">
        <v>612</v>
      </c>
      <c r="AV3591" t="s">
        <v>635</v>
      </c>
      <c r="AW3591">
        <v>39691</v>
      </c>
      <c r="AX3591">
        <v>1694800</v>
      </c>
      <c r="AY3591" t="s">
        <v>621</v>
      </c>
      <c r="AZ3591" t="s">
        <v>140</v>
      </c>
      <c r="BA3591" t="s">
        <v>470</v>
      </c>
      <c r="BB3591" t="s">
        <v>941</v>
      </c>
      <c r="BC3591">
        <v>39692</v>
      </c>
      <c r="BD3591">
        <v>0</v>
      </c>
      <c r="BE3591">
        <v>0</v>
      </c>
      <c r="BF3591">
        <v>0</v>
      </c>
      <c r="BG3591">
        <v>0</v>
      </c>
      <c r="BH3591">
        <v>0</v>
      </c>
      <c r="BI3591">
        <v>0</v>
      </c>
      <c r="BJ3591">
        <v>0</v>
      </c>
      <c r="BK3591">
        <v>0</v>
      </c>
      <c r="BL3591">
        <v>0</v>
      </c>
      <c r="BM3591">
        <v>0</v>
      </c>
      <c r="BN3591">
        <v>0</v>
      </c>
      <c r="BO3591">
        <v>0</v>
      </c>
      <c r="BP3591">
        <v>0</v>
      </c>
      <c r="BQ3591">
        <v>0</v>
      </c>
      <c r="BR3591">
        <v>0</v>
      </c>
      <c r="BS3591">
        <v>0</v>
      </c>
      <c r="BT3591">
        <v>1694800</v>
      </c>
      <c r="BU3591">
        <v>0</v>
      </c>
      <c r="BV3591">
        <v>0</v>
      </c>
      <c r="BW3591">
        <v>0</v>
      </c>
      <c r="BX3591">
        <v>0</v>
      </c>
      <c r="BY3591">
        <v>0</v>
      </c>
      <c r="BZ3591">
        <v>0</v>
      </c>
      <c r="CA3591">
        <v>0</v>
      </c>
      <c r="CB3591">
        <v>0</v>
      </c>
      <c r="CC3591">
        <v>0</v>
      </c>
      <c r="CD3591">
        <v>1694800</v>
      </c>
      <c r="CE3591">
        <v>1694800</v>
      </c>
      <c r="CF3591">
        <v>1694800</v>
      </c>
      <c r="CG3591">
        <v>0</v>
      </c>
      <c r="CH3591" t="s">
        <v>612</v>
      </c>
      <c r="CI3591" t="s">
        <v>616</v>
      </c>
      <c r="CJ3591" t="s">
        <v>617</v>
      </c>
      <c r="CK3591" t="s">
        <v>617</v>
      </c>
      <c r="CL3591" t="s">
        <v>617</v>
      </c>
      <c r="CM3591" t="s">
        <v>617</v>
      </c>
      <c r="CN3591">
        <v>0</v>
      </c>
    </row>
    <row r="3592" spans="1:92" x14ac:dyDescent="0.25">
      <c r="A3592" t="s">
        <v>17472</v>
      </c>
      <c r="B3592" t="s">
        <v>17472</v>
      </c>
      <c r="C3592">
        <v>66</v>
      </c>
      <c r="D3592" t="s">
        <v>597</v>
      </c>
      <c r="E3592">
        <v>67334</v>
      </c>
      <c r="F3592" t="s">
        <v>17343</v>
      </c>
      <c r="G3592" t="s">
        <v>15891</v>
      </c>
      <c r="H3592" t="s">
        <v>17467</v>
      </c>
      <c r="I3592" t="s">
        <v>779</v>
      </c>
      <c r="J3592">
        <v>10658</v>
      </c>
      <c r="K3592">
        <v>11160</v>
      </c>
      <c r="L3592" t="s">
        <v>17468</v>
      </c>
      <c r="M3592" t="s">
        <v>17469</v>
      </c>
      <c r="N3592" t="s">
        <v>10437</v>
      </c>
      <c r="O3592" t="s">
        <v>17470</v>
      </c>
      <c r="P3592" t="s">
        <v>10439</v>
      </c>
      <c r="Q3592" t="s">
        <v>10440</v>
      </c>
      <c r="R3592" t="s">
        <v>10441</v>
      </c>
      <c r="S3592" t="s">
        <v>10442</v>
      </c>
      <c r="T3592" t="s">
        <v>10443</v>
      </c>
      <c r="U3592" t="s">
        <v>4479</v>
      </c>
      <c r="V3592" t="s">
        <v>1577</v>
      </c>
      <c r="W3592">
        <v>45.835369999999998</v>
      </c>
      <c r="X3592">
        <v>-77.150440000000003</v>
      </c>
      <c r="Y3592" t="s">
        <v>612</v>
      </c>
      <c r="Z3592" t="s">
        <v>612</v>
      </c>
      <c r="AA3592" t="s">
        <v>612</v>
      </c>
      <c r="AB3592" t="s">
        <v>612</v>
      </c>
      <c r="AC3592" t="s">
        <v>612</v>
      </c>
      <c r="AD3592" t="s">
        <v>612</v>
      </c>
      <c r="AE3592" t="s">
        <v>612</v>
      </c>
      <c r="AF3592" t="s">
        <v>612</v>
      </c>
      <c r="AG3592" t="s">
        <v>612</v>
      </c>
      <c r="AH3592" t="s">
        <v>612</v>
      </c>
      <c r="AI3592" t="s">
        <v>612</v>
      </c>
      <c r="AJ3592" t="s">
        <v>612</v>
      </c>
      <c r="AK3592" t="s">
        <v>612</v>
      </c>
      <c r="AL3592" t="s">
        <v>612</v>
      </c>
      <c r="AM3592" t="s">
        <v>612</v>
      </c>
      <c r="AN3592" t="s">
        <v>612</v>
      </c>
      <c r="AO3592" t="s">
        <v>612</v>
      </c>
      <c r="AP3592" t="s">
        <v>612</v>
      </c>
      <c r="AQ3592" t="s">
        <v>612</v>
      </c>
      <c r="AR3592" t="s">
        <v>612</v>
      </c>
      <c r="AS3592" t="s">
        <v>612</v>
      </c>
      <c r="AT3592" t="s">
        <v>613</v>
      </c>
      <c r="AU3592" t="s">
        <v>612</v>
      </c>
      <c r="AV3592" t="s">
        <v>614</v>
      </c>
      <c r="AW3592" t="s">
        <v>612</v>
      </c>
      <c r="AX3592">
        <v>2350000</v>
      </c>
      <c r="AY3592" t="s">
        <v>621</v>
      </c>
      <c r="AZ3592" t="s">
        <v>140</v>
      </c>
      <c r="BA3592" t="s">
        <v>470</v>
      </c>
      <c r="BB3592" t="s">
        <v>803</v>
      </c>
      <c r="BC3592">
        <v>40787</v>
      </c>
      <c r="BD3592">
        <v>0</v>
      </c>
      <c r="BE3592">
        <v>0</v>
      </c>
      <c r="BF3592">
        <v>800000</v>
      </c>
      <c r="BG3592">
        <v>1550000</v>
      </c>
      <c r="BH3592">
        <v>0</v>
      </c>
      <c r="BI3592">
        <v>0</v>
      </c>
      <c r="BJ3592">
        <v>0</v>
      </c>
      <c r="BK3592">
        <v>0</v>
      </c>
      <c r="BL3592">
        <v>0</v>
      </c>
      <c r="BM3592">
        <v>0</v>
      </c>
      <c r="BN3592">
        <v>0</v>
      </c>
      <c r="BO3592">
        <v>0</v>
      </c>
      <c r="BP3592">
        <v>0</v>
      </c>
      <c r="BQ3592">
        <v>0</v>
      </c>
      <c r="BR3592">
        <v>0</v>
      </c>
      <c r="BS3592">
        <v>2350000</v>
      </c>
      <c r="BT3592">
        <v>0</v>
      </c>
      <c r="BU3592">
        <v>0</v>
      </c>
      <c r="BV3592">
        <v>0</v>
      </c>
      <c r="BW3592">
        <v>0</v>
      </c>
      <c r="BX3592">
        <v>0</v>
      </c>
      <c r="BY3592">
        <v>0</v>
      </c>
      <c r="BZ3592">
        <v>0</v>
      </c>
      <c r="CA3592">
        <v>0</v>
      </c>
      <c r="CB3592">
        <v>0</v>
      </c>
      <c r="CC3592">
        <v>0</v>
      </c>
      <c r="CD3592">
        <v>0</v>
      </c>
      <c r="CE3592">
        <v>2350000</v>
      </c>
      <c r="CF3592">
        <v>2350000</v>
      </c>
      <c r="CG3592">
        <v>0</v>
      </c>
      <c r="CH3592" t="s">
        <v>612</v>
      </c>
      <c r="CI3592" t="s">
        <v>616</v>
      </c>
      <c r="CJ3592" t="s">
        <v>617</v>
      </c>
      <c r="CK3592" t="s">
        <v>617</v>
      </c>
      <c r="CL3592" t="s">
        <v>617</v>
      </c>
      <c r="CM3592" t="s">
        <v>617</v>
      </c>
      <c r="CN3592">
        <v>0</v>
      </c>
    </row>
    <row r="3593" spans="1:92" x14ac:dyDescent="0.25">
      <c r="A3593" t="s">
        <v>17473</v>
      </c>
      <c r="B3593" t="s">
        <v>17473</v>
      </c>
      <c r="C3593">
        <v>66</v>
      </c>
      <c r="D3593" t="s">
        <v>597</v>
      </c>
      <c r="E3593">
        <v>67334</v>
      </c>
      <c r="F3593" t="s">
        <v>17343</v>
      </c>
      <c r="G3593" t="s">
        <v>17474</v>
      </c>
      <c r="H3593" t="s">
        <v>17475</v>
      </c>
      <c r="I3593" t="s">
        <v>630</v>
      </c>
      <c r="J3593">
        <v>10649</v>
      </c>
      <c r="K3593">
        <v>11288</v>
      </c>
      <c r="L3593" t="s">
        <v>17476</v>
      </c>
      <c r="M3593" t="s">
        <v>17477</v>
      </c>
      <c r="N3593" t="s">
        <v>9867</v>
      </c>
      <c r="O3593" t="s">
        <v>17478</v>
      </c>
      <c r="P3593" t="s">
        <v>9711</v>
      </c>
      <c r="Q3593" t="s">
        <v>9712</v>
      </c>
      <c r="R3593" t="s">
        <v>9713</v>
      </c>
      <c r="S3593" t="s">
        <v>9713</v>
      </c>
      <c r="T3593" t="s">
        <v>9714</v>
      </c>
      <c r="U3593" t="s">
        <v>4479</v>
      </c>
      <c r="V3593" t="s">
        <v>1577</v>
      </c>
      <c r="W3593">
        <v>45.269300000000001</v>
      </c>
      <c r="X3593">
        <v>-75.904499999999999</v>
      </c>
      <c r="Y3593" t="s">
        <v>612</v>
      </c>
      <c r="Z3593" t="s">
        <v>612</v>
      </c>
      <c r="AA3593" t="s">
        <v>612</v>
      </c>
      <c r="AB3593" t="s">
        <v>612</v>
      </c>
      <c r="AC3593" t="s">
        <v>612</v>
      </c>
      <c r="AD3593" t="s">
        <v>612</v>
      </c>
      <c r="AE3593" t="s">
        <v>612</v>
      </c>
      <c r="AF3593" t="s">
        <v>612</v>
      </c>
      <c r="AG3593" t="s">
        <v>612</v>
      </c>
      <c r="AH3593" t="s">
        <v>612</v>
      </c>
      <c r="AI3593" t="s">
        <v>612</v>
      </c>
      <c r="AJ3593" t="s">
        <v>612</v>
      </c>
      <c r="AK3593" t="s">
        <v>612</v>
      </c>
      <c r="AL3593" t="s">
        <v>612</v>
      </c>
      <c r="AM3593" t="s">
        <v>612</v>
      </c>
      <c r="AN3593" t="s">
        <v>612</v>
      </c>
      <c r="AO3593" t="s">
        <v>612</v>
      </c>
      <c r="AP3593" t="s">
        <v>612</v>
      </c>
      <c r="AQ3593" t="s">
        <v>612</v>
      </c>
      <c r="AR3593" t="s">
        <v>612</v>
      </c>
      <c r="AS3593" t="s">
        <v>612</v>
      </c>
      <c r="AT3593" t="s">
        <v>613</v>
      </c>
      <c r="AU3593" t="s">
        <v>612</v>
      </c>
      <c r="AV3593" t="s">
        <v>635</v>
      </c>
      <c r="AW3593">
        <v>39691</v>
      </c>
      <c r="AX3593">
        <v>8158570</v>
      </c>
      <c r="AY3593" t="s">
        <v>621</v>
      </c>
      <c r="AZ3593" t="s">
        <v>145</v>
      </c>
      <c r="BA3593" t="s">
        <v>470</v>
      </c>
      <c r="BB3593" t="s">
        <v>636</v>
      </c>
      <c r="BC3593">
        <v>38961</v>
      </c>
      <c r="BD3593">
        <v>0</v>
      </c>
      <c r="BE3593">
        <v>0</v>
      </c>
      <c r="BF3593">
        <v>0</v>
      </c>
      <c r="BG3593">
        <v>0</v>
      </c>
      <c r="BH3593">
        <v>0</v>
      </c>
      <c r="BI3593">
        <v>0</v>
      </c>
      <c r="BJ3593">
        <v>0</v>
      </c>
      <c r="BK3593">
        <v>0</v>
      </c>
      <c r="BL3593">
        <v>0</v>
      </c>
      <c r="BM3593">
        <v>0</v>
      </c>
      <c r="BN3593">
        <v>0</v>
      </c>
      <c r="BO3593">
        <v>0</v>
      </c>
      <c r="BP3593">
        <v>0</v>
      </c>
      <c r="BQ3593">
        <v>0</v>
      </c>
      <c r="BR3593">
        <v>2065513</v>
      </c>
      <c r="BS3593">
        <v>2065513</v>
      </c>
      <c r="BT3593">
        <v>6093057</v>
      </c>
      <c r="BU3593">
        <v>0</v>
      </c>
      <c r="BV3593">
        <v>0</v>
      </c>
      <c r="BW3593">
        <v>0</v>
      </c>
      <c r="BX3593">
        <v>0</v>
      </c>
      <c r="BY3593">
        <v>0</v>
      </c>
      <c r="BZ3593">
        <v>0</v>
      </c>
      <c r="CA3593">
        <v>0</v>
      </c>
      <c r="CB3593">
        <v>0</v>
      </c>
      <c r="CC3593">
        <v>0</v>
      </c>
      <c r="CD3593">
        <v>6093057</v>
      </c>
      <c r="CE3593">
        <v>8158570</v>
      </c>
      <c r="CF3593">
        <v>8158570</v>
      </c>
      <c r="CG3593">
        <v>0</v>
      </c>
      <c r="CH3593" t="s">
        <v>612</v>
      </c>
      <c r="CI3593" t="s">
        <v>616</v>
      </c>
      <c r="CJ3593" t="s">
        <v>617</v>
      </c>
      <c r="CK3593" t="s">
        <v>617</v>
      </c>
      <c r="CL3593" t="s">
        <v>617</v>
      </c>
      <c r="CM3593" t="s">
        <v>617</v>
      </c>
      <c r="CN3593">
        <v>0</v>
      </c>
    </row>
    <row r="3594" spans="1:92" x14ac:dyDescent="0.25">
      <c r="A3594" t="s">
        <v>17479</v>
      </c>
      <c r="B3594" t="s">
        <v>17479</v>
      </c>
      <c r="C3594">
        <v>66</v>
      </c>
      <c r="D3594" t="s">
        <v>597</v>
      </c>
      <c r="E3594">
        <v>67334</v>
      </c>
      <c r="F3594" t="s">
        <v>17343</v>
      </c>
      <c r="G3594" t="s">
        <v>17480</v>
      </c>
      <c r="H3594" t="s">
        <v>17481</v>
      </c>
      <c r="I3594" t="s">
        <v>630</v>
      </c>
      <c r="J3594">
        <v>11173</v>
      </c>
      <c r="K3594">
        <v>12243</v>
      </c>
      <c r="L3594" t="s">
        <v>17482</v>
      </c>
      <c r="M3594" t="s">
        <v>17483</v>
      </c>
      <c r="N3594" t="s">
        <v>9709</v>
      </c>
      <c r="O3594" t="s">
        <v>17484</v>
      </c>
      <c r="P3594" t="s">
        <v>9711</v>
      </c>
      <c r="Q3594" t="s">
        <v>9712</v>
      </c>
      <c r="R3594" t="s">
        <v>9713</v>
      </c>
      <c r="S3594" t="s">
        <v>9713</v>
      </c>
      <c r="T3594" t="s">
        <v>9714</v>
      </c>
      <c r="U3594" t="s">
        <v>4479</v>
      </c>
      <c r="V3594" t="s">
        <v>1577</v>
      </c>
      <c r="W3594">
        <v>45.27008</v>
      </c>
      <c r="X3594">
        <v>-75.732259999999997</v>
      </c>
      <c r="Y3594" t="s">
        <v>612</v>
      </c>
      <c r="Z3594" t="s">
        <v>612</v>
      </c>
      <c r="AA3594" t="s">
        <v>612</v>
      </c>
      <c r="AB3594" t="s">
        <v>612</v>
      </c>
      <c r="AC3594" t="s">
        <v>612</v>
      </c>
      <c r="AD3594" t="s">
        <v>612</v>
      </c>
      <c r="AE3594" t="s">
        <v>612</v>
      </c>
      <c r="AF3594" t="s">
        <v>612</v>
      </c>
      <c r="AG3594" t="s">
        <v>612</v>
      </c>
      <c r="AH3594" t="s">
        <v>612</v>
      </c>
      <c r="AI3594" t="s">
        <v>612</v>
      </c>
      <c r="AJ3594" t="s">
        <v>612</v>
      </c>
      <c r="AK3594" t="s">
        <v>612</v>
      </c>
      <c r="AL3594" t="s">
        <v>612</v>
      </c>
      <c r="AM3594" t="s">
        <v>612</v>
      </c>
      <c r="AN3594" t="s">
        <v>612</v>
      </c>
      <c r="AO3594" t="s">
        <v>612</v>
      </c>
      <c r="AP3594" t="s">
        <v>612</v>
      </c>
      <c r="AQ3594" t="s">
        <v>612</v>
      </c>
      <c r="AR3594" t="s">
        <v>612</v>
      </c>
      <c r="AS3594" t="s">
        <v>612</v>
      </c>
      <c r="AT3594" t="s">
        <v>613</v>
      </c>
      <c r="AU3594" t="s">
        <v>612</v>
      </c>
      <c r="AV3594" t="s">
        <v>635</v>
      </c>
      <c r="AW3594">
        <v>39691</v>
      </c>
      <c r="AX3594">
        <v>10426884</v>
      </c>
      <c r="AY3594" t="s">
        <v>621</v>
      </c>
      <c r="AZ3594" t="s">
        <v>145</v>
      </c>
      <c r="BA3594" t="s">
        <v>470</v>
      </c>
      <c r="BB3594" t="s">
        <v>636</v>
      </c>
      <c r="BC3594">
        <v>38961</v>
      </c>
      <c r="BD3594">
        <v>0</v>
      </c>
      <c r="BE3594">
        <v>0</v>
      </c>
      <c r="BF3594">
        <v>0</v>
      </c>
      <c r="BG3594">
        <v>0</v>
      </c>
      <c r="BH3594">
        <v>0</v>
      </c>
      <c r="BI3594">
        <v>0</v>
      </c>
      <c r="BJ3594">
        <v>0</v>
      </c>
      <c r="BK3594">
        <v>0</v>
      </c>
      <c r="BL3594">
        <v>0</v>
      </c>
      <c r="BM3594">
        <v>0</v>
      </c>
      <c r="BN3594">
        <v>0</v>
      </c>
      <c r="BO3594">
        <v>0</v>
      </c>
      <c r="BP3594">
        <v>0</v>
      </c>
      <c r="BQ3594">
        <v>0</v>
      </c>
      <c r="BR3594">
        <v>1992351</v>
      </c>
      <c r="BS3594">
        <v>1992351</v>
      </c>
      <c r="BT3594">
        <v>8434533</v>
      </c>
      <c r="BU3594">
        <v>0</v>
      </c>
      <c r="BV3594">
        <v>0</v>
      </c>
      <c r="BW3594">
        <v>0</v>
      </c>
      <c r="BX3594">
        <v>0</v>
      </c>
      <c r="BY3594">
        <v>0</v>
      </c>
      <c r="BZ3594">
        <v>0</v>
      </c>
      <c r="CA3594">
        <v>0</v>
      </c>
      <c r="CB3594">
        <v>0</v>
      </c>
      <c r="CC3594">
        <v>0</v>
      </c>
      <c r="CD3594">
        <v>8434533</v>
      </c>
      <c r="CE3594">
        <v>10426884</v>
      </c>
      <c r="CF3594">
        <v>10426884</v>
      </c>
      <c r="CG3594">
        <v>0</v>
      </c>
      <c r="CH3594" t="s">
        <v>612</v>
      </c>
      <c r="CI3594" t="s">
        <v>616</v>
      </c>
      <c r="CJ3594" t="s">
        <v>617</v>
      </c>
      <c r="CK3594" t="s">
        <v>617</v>
      </c>
      <c r="CL3594" t="s">
        <v>617</v>
      </c>
      <c r="CM3594" t="s">
        <v>617</v>
      </c>
      <c r="CN3594">
        <v>0</v>
      </c>
    </row>
    <row r="3595" spans="1:92" x14ac:dyDescent="0.25">
      <c r="A3595" t="s">
        <v>17485</v>
      </c>
      <c r="B3595" t="s">
        <v>17485</v>
      </c>
      <c r="C3595">
        <v>66</v>
      </c>
      <c r="D3595" t="s">
        <v>597</v>
      </c>
      <c r="E3595">
        <v>67334</v>
      </c>
      <c r="F3595" t="s">
        <v>17343</v>
      </c>
      <c r="G3595" t="s">
        <v>17480</v>
      </c>
      <c r="H3595" t="s">
        <v>17481</v>
      </c>
      <c r="I3595" t="s">
        <v>630</v>
      </c>
      <c r="J3595">
        <v>11173</v>
      </c>
      <c r="K3595">
        <v>12243</v>
      </c>
      <c r="L3595" t="s">
        <v>17482</v>
      </c>
      <c r="M3595" t="s">
        <v>17483</v>
      </c>
      <c r="N3595" t="s">
        <v>9709</v>
      </c>
      <c r="O3595" t="s">
        <v>17484</v>
      </c>
      <c r="P3595" t="s">
        <v>9711</v>
      </c>
      <c r="Q3595" t="s">
        <v>9712</v>
      </c>
      <c r="R3595" t="s">
        <v>9713</v>
      </c>
      <c r="S3595" t="s">
        <v>9713</v>
      </c>
      <c r="T3595" t="s">
        <v>9714</v>
      </c>
      <c r="U3595" t="s">
        <v>4479</v>
      </c>
      <c r="V3595" t="s">
        <v>1577</v>
      </c>
      <c r="W3595">
        <v>45.27008</v>
      </c>
      <c r="X3595">
        <v>-75.732259999999997</v>
      </c>
      <c r="Y3595" t="s">
        <v>612</v>
      </c>
      <c r="Z3595" t="s">
        <v>612</v>
      </c>
      <c r="AA3595" t="s">
        <v>612</v>
      </c>
      <c r="AB3595" t="s">
        <v>612</v>
      </c>
      <c r="AC3595" t="s">
        <v>612</v>
      </c>
      <c r="AD3595" t="s">
        <v>612</v>
      </c>
      <c r="AE3595" t="s">
        <v>612</v>
      </c>
      <c r="AF3595" t="s">
        <v>612</v>
      </c>
      <c r="AG3595" t="s">
        <v>612</v>
      </c>
      <c r="AH3595" t="s">
        <v>612</v>
      </c>
      <c r="AI3595" t="s">
        <v>612</v>
      </c>
      <c r="AJ3595" t="s">
        <v>612</v>
      </c>
      <c r="AK3595" t="s">
        <v>612</v>
      </c>
      <c r="AL3595" t="s">
        <v>612</v>
      </c>
      <c r="AM3595" t="s">
        <v>612</v>
      </c>
      <c r="AN3595" t="s">
        <v>612</v>
      </c>
      <c r="AO3595" t="s">
        <v>612</v>
      </c>
      <c r="AP3595" t="s">
        <v>612</v>
      </c>
      <c r="AQ3595" t="s">
        <v>612</v>
      </c>
      <c r="AR3595" t="s">
        <v>612</v>
      </c>
      <c r="AS3595" t="s">
        <v>612</v>
      </c>
      <c r="AT3595" t="s">
        <v>613</v>
      </c>
      <c r="AU3595" t="s">
        <v>612</v>
      </c>
      <c r="AV3595" t="s">
        <v>614</v>
      </c>
      <c r="AW3595" t="s">
        <v>612</v>
      </c>
      <c r="AX3595">
        <v>12686443</v>
      </c>
      <c r="AY3595" t="s">
        <v>621</v>
      </c>
      <c r="AZ3595" t="s">
        <v>145</v>
      </c>
      <c r="BA3595" t="s">
        <v>470</v>
      </c>
      <c r="BB3595" t="s">
        <v>977</v>
      </c>
      <c r="BC3595">
        <v>40422</v>
      </c>
      <c r="BD3595">
        <v>0</v>
      </c>
      <c r="BE3595">
        <v>0</v>
      </c>
      <c r="BF3595">
        <v>0</v>
      </c>
      <c r="BG3595">
        <v>1600000</v>
      </c>
      <c r="BH3595">
        <v>2294363</v>
      </c>
      <c r="BI3595">
        <v>0</v>
      </c>
      <c r="BJ3595">
        <v>0</v>
      </c>
      <c r="BK3595">
        <v>0</v>
      </c>
      <c r="BL3595">
        <v>0</v>
      </c>
      <c r="BM3595">
        <v>0</v>
      </c>
      <c r="BN3595">
        <v>0</v>
      </c>
      <c r="BO3595">
        <v>0</v>
      </c>
      <c r="BP3595">
        <v>0</v>
      </c>
      <c r="BQ3595">
        <v>0</v>
      </c>
      <c r="BR3595">
        <v>0</v>
      </c>
      <c r="BS3595">
        <v>3894363</v>
      </c>
      <c r="BT3595">
        <v>8792080</v>
      </c>
      <c r="BU3595">
        <v>0</v>
      </c>
      <c r="BV3595">
        <v>0</v>
      </c>
      <c r="BW3595">
        <v>0</v>
      </c>
      <c r="BX3595">
        <v>0</v>
      </c>
      <c r="BY3595">
        <v>0</v>
      </c>
      <c r="BZ3595">
        <v>0</v>
      </c>
      <c r="CA3595">
        <v>0</v>
      </c>
      <c r="CB3595">
        <v>0</v>
      </c>
      <c r="CC3595">
        <v>0</v>
      </c>
      <c r="CD3595">
        <v>8792080</v>
      </c>
      <c r="CE3595">
        <v>12686443</v>
      </c>
      <c r="CF3595">
        <v>12686443</v>
      </c>
      <c r="CG3595">
        <v>0</v>
      </c>
      <c r="CH3595" t="s">
        <v>612</v>
      </c>
      <c r="CI3595" t="s">
        <v>616</v>
      </c>
      <c r="CJ3595" t="s">
        <v>617</v>
      </c>
      <c r="CK3595" t="s">
        <v>617</v>
      </c>
      <c r="CL3595" t="s">
        <v>617</v>
      </c>
      <c r="CM3595" t="s">
        <v>617</v>
      </c>
      <c r="CN3595">
        <v>0</v>
      </c>
    </row>
    <row r="3596" spans="1:92" x14ac:dyDescent="0.25">
      <c r="A3596" t="s">
        <v>17486</v>
      </c>
      <c r="B3596" t="s">
        <v>17486</v>
      </c>
      <c r="C3596">
        <v>66</v>
      </c>
      <c r="D3596" t="s">
        <v>597</v>
      </c>
      <c r="E3596">
        <v>67334</v>
      </c>
      <c r="F3596" t="s">
        <v>17343</v>
      </c>
      <c r="G3596" t="s">
        <v>17487</v>
      </c>
      <c r="H3596" t="s">
        <v>17488</v>
      </c>
      <c r="I3596" t="s">
        <v>630</v>
      </c>
      <c r="J3596">
        <v>10195</v>
      </c>
      <c r="K3596">
        <v>10458</v>
      </c>
      <c r="L3596" t="s">
        <v>17489</v>
      </c>
      <c r="M3596" t="s">
        <v>17490</v>
      </c>
      <c r="N3596" t="s">
        <v>10036</v>
      </c>
      <c r="O3596" t="s">
        <v>17491</v>
      </c>
      <c r="P3596" t="s">
        <v>15066</v>
      </c>
      <c r="Q3596" t="s">
        <v>15067</v>
      </c>
      <c r="R3596" t="s">
        <v>15068</v>
      </c>
      <c r="S3596" t="s">
        <v>10040</v>
      </c>
      <c r="T3596" t="s">
        <v>10041</v>
      </c>
      <c r="U3596" t="s">
        <v>4479</v>
      </c>
      <c r="V3596" t="s">
        <v>1577</v>
      </c>
      <c r="W3596">
        <v>45.129399999999997</v>
      </c>
      <c r="X3596">
        <v>-76.128799999999998</v>
      </c>
      <c r="Y3596" t="s">
        <v>612</v>
      </c>
      <c r="Z3596" t="s">
        <v>612</v>
      </c>
      <c r="AA3596" t="s">
        <v>612</v>
      </c>
      <c r="AB3596" t="s">
        <v>612</v>
      </c>
      <c r="AC3596" t="s">
        <v>612</v>
      </c>
      <c r="AD3596" t="s">
        <v>612</v>
      </c>
      <c r="AE3596" t="s">
        <v>612</v>
      </c>
      <c r="AF3596" t="s">
        <v>612</v>
      </c>
      <c r="AG3596" t="s">
        <v>612</v>
      </c>
      <c r="AH3596" t="s">
        <v>612</v>
      </c>
      <c r="AI3596" t="s">
        <v>612</v>
      </c>
      <c r="AJ3596" t="s">
        <v>612</v>
      </c>
      <c r="AK3596" t="s">
        <v>612</v>
      </c>
      <c r="AL3596" t="s">
        <v>612</v>
      </c>
      <c r="AM3596" t="s">
        <v>612</v>
      </c>
      <c r="AN3596" t="s">
        <v>612</v>
      </c>
      <c r="AO3596" t="s">
        <v>612</v>
      </c>
      <c r="AP3596" t="s">
        <v>612</v>
      </c>
      <c r="AQ3596" t="s">
        <v>612</v>
      </c>
      <c r="AR3596" t="s">
        <v>612</v>
      </c>
      <c r="AS3596" t="s">
        <v>612</v>
      </c>
      <c r="AT3596" t="s">
        <v>613</v>
      </c>
      <c r="AU3596" t="s">
        <v>612</v>
      </c>
      <c r="AV3596" t="s">
        <v>635</v>
      </c>
      <c r="AW3596">
        <v>39691</v>
      </c>
      <c r="AX3596">
        <v>3191693</v>
      </c>
      <c r="AY3596" t="s">
        <v>621</v>
      </c>
      <c r="AZ3596" t="s">
        <v>145</v>
      </c>
      <c r="BA3596" t="s">
        <v>470</v>
      </c>
      <c r="BB3596" t="s">
        <v>2212</v>
      </c>
      <c r="BC3596">
        <v>36404</v>
      </c>
      <c r="BD3596">
        <v>0</v>
      </c>
      <c r="BE3596">
        <v>0</v>
      </c>
      <c r="BF3596">
        <v>0</v>
      </c>
      <c r="BG3596">
        <v>0</v>
      </c>
      <c r="BH3596">
        <v>0</v>
      </c>
      <c r="BI3596">
        <v>0</v>
      </c>
      <c r="BJ3596">
        <v>0</v>
      </c>
      <c r="BK3596">
        <v>0</v>
      </c>
      <c r="BL3596">
        <v>0</v>
      </c>
      <c r="BM3596">
        <v>0</v>
      </c>
      <c r="BN3596">
        <v>0</v>
      </c>
      <c r="BO3596">
        <v>0</v>
      </c>
      <c r="BP3596">
        <v>0</v>
      </c>
      <c r="BQ3596">
        <v>0</v>
      </c>
      <c r="BR3596">
        <v>0</v>
      </c>
      <c r="BS3596">
        <v>0</v>
      </c>
      <c r="BT3596">
        <v>3191693</v>
      </c>
      <c r="BU3596">
        <v>0</v>
      </c>
      <c r="BV3596">
        <v>0</v>
      </c>
      <c r="BW3596">
        <v>0</v>
      </c>
      <c r="BX3596">
        <v>0</v>
      </c>
      <c r="BY3596">
        <v>0</v>
      </c>
      <c r="BZ3596">
        <v>0</v>
      </c>
      <c r="CA3596">
        <v>0</v>
      </c>
      <c r="CB3596">
        <v>0</v>
      </c>
      <c r="CC3596">
        <v>0</v>
      </c>
      <c r="CD3596">
        <v>3191693</v>
      </c>
      <c r="CE3596">
        <v>3191693</v>
      </c>
      <c r="CF3596">
        <v>3191693</v>
      </c>
      <c r="CG3596">
        <v>0</v>
      </c>
      <c r="CH3596" t="s">
        <v>612</v>
      </c>
      <c r="CI3596" t="s">
        <v>616</v>
      </c>
      <c r="CJ3596" t="s">
        <v>617</v>
      </c>
      <c r="CK3596" t="s">
        <v>617</v>
      </c>
      <c r="CL3596" t="s">
        <v>617</v>
      </c>
      <c r="CM3596" t="s">
        <v>617</v>
      </c>
      <c r="CN3596">
        <v>0</v>
      </c>
    </row>
    <row r="3597" spans="1:92" x14ac:dyDescent="0.25">
      <c r="A3597" t="s">
        <v>17492</v>
      </c>
      <c r="B3597" t="s">
        <v>17492</v>
      </c>
      <c r="C3597">
        <v>66</v>
      </c>
      <c r="D3597" t="s">
        <v>597</v>
      </c>
      <c r="E3597">
        <v>67334</v>
      </c>
      <c r="F3597" t="s">
        <v>17343</v>
      </c>
      <c r="G3597" t="s">
        <v>16078</v>
      </c>
      <c r="H3597" t="s">
        <v>17493</v>
      </c>
      <c r="I3597" t="s">
        <v>630</v>
      </c>
      <c r="J3597">
        <v>11295</v>
      </c>
      <c r="K3597">
        <v>12360</v>
      </c>
      <c r="L3597" t="s">
        <v>17494</v>
      </c>
      <c r="M3597" t="s">
        <v>17495</v>
      </c>
      <c r="N3597" t="s">
        <v>9727</v>
      </c>
      <c r="O3597" t="s">
        <v>17496</v>
      </c>
      <c r="P3597" t="s">
        <v>9711</v>
      </c>
      <c r="Q3597" t="s">
        <v>9712</v>
      </c>
      <c r="R3597" t="s">
        <v>9713</v>
      </c>
      <c r="S3597" t="s">
        <v>9713</v>
      </c>
      <c r="T3597" t="s">
        <v>9714</v>
      </c>
      <c r="U3597" t="s">
        <v>4479</v>
      </c>
      <c r="V3597" t="s">
        <v>1577</v>
      </c>
      <c r="W3597">
        <v>45.472271300000003</v>
      </c>
      <c r="X3597">
        <v>-75.5089294</v>
      </c>
      <c r="Y3597" t="s">
        <v>612</v>
      </c>
      <c r="Z3597" t="s">
        <v>612</v>
      </c>
      <c r="AA3597" t="s">
        <v>612</v>
      </c>
      <c r="AB3597" t="s">
        <v>612</v>
      </c>
      <c r="AC3597" t="s">
        <v>612</v>
      </c>
      <c r="AD3597" t="s">
        <v>612</v>
      </c>
      <c r="AE3597" t="s">
        <v>612</v>
      </c>
      <c r="AF3597" t="s">
        <v>612</v>
      </c>
      <c r="AG3597" t="s">
        <v>612</v>
      </c>
      <c r="AH3597" t="s">
        <v>612</v>
      </c>
      <c r="AI3597" t="s">
        <v>612</v>
      </c>
      <c r="AJ3597" t="s">
        <v>612</v>
      </c>
      <c r="AK3597" t="s">
        <v>612</v>
      </c>
      <c r="AL3597" t="s">
        <v>612</v>
      </c>
      <c r="AM3597" t="s">
        <v>612</v>
      </c>
      <c r="AN3597" t="s">
        <v>612</v>
      </c>
      <c r="AO3597" t="s">
        <v>612</v>
      </c>
      <c r="AP3597" t="s">
        <v>612</v>
      </c>
      <c r="AQ3597" t="s">
        <v>612</v>
      </c>
      <c r="AR3597" t="s">
        <v>612</v>
      </c>
      <c r="AS3597" t="s">
        <v>612</v>
      </c>
      <c r="AT3597" t="s">
        <v>613</v>
      </c>
      <c r="AU3597" t="s">
        <v>612</v>
      </c>
      <c r="AV3597" t="s">
        <v>614</v>
      </c>
      <c r="AW3597" t="s">
        <v>612</v>
      </c>
      <c r="AX3597">
        <v>4560000</v>
      </c>
      <c r="AY3597" t="s">
        <v>621</v>
      </c>
      <c r="AZ3597" t="s">
        <v>2274</v>
      </c>
      <c r="BA3597" t="s">
        <v>460</v>
      </c>
      <c r="BB3597" t="s">
        <v>626</v>
      </c>
      <c r="BC3597">
        <v>40057</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0</v>
      </c>
      <c r="BW3597">
        <v>0</v>
      </c>
      <c r="BX3597">
        <v>0</v>
      </c>
      <c r="BY3597">
        <v>4560000</v>
      </c>
      <c r="BZ3597">
        <v>0</v>
      </c>
      <c r="CA3597">
        <v>0</v>
      </c>
      <c r="CB3597">
        <v>0</v>
      </c>
      <c r="CC3597">
        <v>0</v>
      </c>
      <c r="CD3597">
        <v>4560000</v>
      </c>
      <c r="CE3597">
        <v>4560000</v>
      </c>
      <c r="CF3597">
        <v>4560000</v>
      </c>
      <c r="CG3597">
        <v>0</v>
      </c>
      <c r="CH3597" t="s">
        <v>612</v>
      </c>
      <c r="CI3597" t="s">
        <v>616</v>
      </c>
      <c r="CJ3597" t="s">
        <v>617</v>
      </c>
      <c r="CK3597" t="s">
        <v>617</v>
      </c>
      <c r="CL3597" t="s">
        <v>617</v>
      </c>
      <c r="CM3597" t="s">
        <v>617</v>
      </c>
      <c r="CN3597">
        <v>0</v>
      </c>
    </row>
    <row r="3598" spans="1:92" x14ac:dyDescent="0.25">
      <c r="A3598" t="s">
        <v>17497</v>
      </c>
      <c r="B3598" t="s">
        <v>17497</v>
      </c>
      <c r="C3598">
        <v>66</v>
      </c>
      <c r="D3598" t="s">
        <v>597</v>
      </c>
      <c r="E3598">
        <v>67334</v>
      </c>
      <c r="F3598" t="s">
        <v>17343</v>
      </c>
      <c r="G3598" t="s">
        <v>17498</v>
      </c>
      <c r="H3598" t="s">
        <v>17499</v>
      </c>
      <c r="I3598" t="s">
        <v>630</v>
      </c>
      <c r="J3598">
        <v>3370</v>
      </c>
      <c r="K3598">
        <v>7212</v>
      </c>
      <c r="L3598" t="s">
        <v>17500</v>
      </c>
      <c r="M3598" t="s">
        <v>17501</v>
      </c>
      <c r="N3598" t="s">
        <v>9824</v>
      </c>
      <c r="O3598" t="s">
        <v>17502</v>
      </c>
      <c r="P3598" t="s">
        <v>9711</v>
      </c>
      <c r="Q3598" t="s">
        <v>9712</v>
      </c>
      <c r="R3598" t="s">
        <v>9713</v>
      </c>
      <c r="S3598" t="s">
        <v>9713</v>
      </c>
      <c r="T3598" t="s">
        <v>9714</v>
      </c>
      <c r="U3598" t="s">
        <v>4479</v>
      </c>
      <c r="V3598" t="s">
        <v>1577</v>
      </c>
      <c r="W3598">
        <v>45.460410000000003</v>
      </c>
      <c r="X3598">
        <v>-75.597560000000001</v>
      </c>
      <c r="Y3598" t="s">
        <v>612</v>
      </c>
      <c r="Z3598" t="s">
        <v>612</v>
      </c>
      <c r="AA3598" t="s">
        <v>612</v>
      </c>
      <c r="AB3598" t="s">
        <v>612</v>
      </c>
      <c r="AC3598" t="s">
        <v>612</v>
      </c>
      <c r="AD3598" t="s">
        <v>612</v>
      </c>
      <c r="AE3598" t="s">
        <v>612</v>
      </c>
      <c r="AF3598" t="s">
        <v>612</v>
      </c>
      <c r="AG3598" t="s">
        <v>612</v>
      </c>
      <c r="AH3598" t="s">
        <v>612</v>
      </c>
      <c r="AI3598" t="s">
        <v>612</v>
      </c>
      <c r="AJ3598" t="s">
        <v>612</v>
      </c>
      <c r="AK3598" t="s">
        <v>612</v>
      </c>
      <c r="AL3598" t="s">
        <v>612</v>
      </c>
      <c r="AM3598" t="s">
        <v>612</v>
      </c>
      <c r="AN3598" t="s">
        <v>612</v>
      </c>
      <c r="AO3598" t="s">
        <v>612</v>
      </c>
      <c r="AP3598" t="s">
        <v>612</v>
      </c>
      <c r="AQ3598" t="s">
        <v>612</v>
      </c>
      <c r="AR3598" t="s">
        <v>612</v>
      </c>
      <c r="AS3598" t="s">
        <v>612</v>
      </c>
      <c r="AT3598" t="s">
        <v>613</v>
      </c>
      <c r="AU3598" t="s">
        <v>612</v>
      </c>
      <c r="AV3598" t="s">
        <v>635</v>
      </c>
      <c r="AW3598">
        <v>39691</v>
      </c>
      <c r="AX3598">
        <v>1281069</v>
      </c>
      <c r="AY3598" t="s">
        <v>621</v>
      </c>
      <c r="AZ3598" t="s">
        <v>140</v>
      </c>
      <c r="BA3598" t="s">
        <v>470</v>
      </c>
      <c r="BB3598" t="s">
        <v>2212</v>
      </c>
      <c r="BC3598">
        <v>36404</v>
      </c>
      <c r="BD3598">
        <v>0</v>
      </c>
      <c r="BE3598">
        <v>0</v>
      </c>
      <c r="BF3598">
        <v>1281069</v>
      </c>
      <c r="BG3598">
        <v>0</v>
      </c>
      <c r="BH3598">
        <v>0</v>
      </c>
      <c r="BI3598">
        <v>0</v>
      </c>
      <c r="BJ3598">
        <v>0</v>
      </c>
      <c r="BK3598">
        <v>0</v>
      </c>
      <c r="BL3598">
        <v>0</v>
      </c>
      <c r="BM3598">
        <v>0</v>
      </c>
      <c r="BN3598">
        <v>0</v>
      </c>
      <c r="BO3598">
        <v>0</v>
      </c>
      <c r="BP3598">
        <v>0</v>
      </c>
      <c r="BQ3598">
        <v>0</v>
      </c>
      <c r="BR3598">
        <v>0</v>
      </c>
      <c r="BS3598">
        <v>1281069</v>
      </c>
      <c r="BT3598">
        <v>0</v>
      </c>
      <c r="BU3598">
        <v>0</v>
      </c>
      <c r="BV3598">
        <v>0</v>
      </c>
      <c r="BW3598">
        <v>0</v>
      </c>
      <c r="BX3598">
        <v>0</v>
      </c>
      <c r="BY3598">
        <v>0</v>
      </c>
      <c r="BZ3598">
        <v>0</v>
      </c>
      <c r="CA3598">
        <v>0</v>
      </c>
      <c r="CB3598">
        <v>0</v>
      </c>
      <c r="CC3598">
        <v>0</v>
      </c>
      <c r="CD3598">
        <v>0</v>
      </c>
      <c r="CE3598">
        <v>1281069</v>
      </c>
      <c r="CF3598">
        <v>1281069</v>
      </c>
      <c r="CG3598">
        <v>0</v>
      </c>
      <c r="CH3598" t="s">
        <v>612</v>
      </c>
      <c r="CI3598" t="s">
        <v>616</v>
      </c>
      <c r="CJ3598" t="s">
        <v>617</v>
      </c>
      <c r="CK3598" t="s">
        <v>617</v>
      </c>
      <c r="CL3598" t="s">
        <v>617</v>
      </c>
      <c r="CM3598" t="s">
        <v>617</v>
      </c>
      <c r="CN3598">
        <v>0</v>
      </c>
    </row>
    <row r="3599" spans="1:92" x14ac:dyDescent="0.25">
      <c r="A3599" t="s">
        <v>17503</v>
      </c>
      <c r="B3599" t="s">
        <v>17503</v>
      </c>
      <c r="C3599">
        <v>66</v>
      </c>
      <c r="D3599" t="s">
        <v>597</v>
      </c>
      <c r="E3599">
        <v>67334</v>
      </c>
      <c r="F3599" t="s">
        <v>17343</v>
      </c>
      <c r="G3599" t="s">
        <v>17504</v>
      </c>
      <c r="H3599" t="s">
        <v>17505</v>
      </c>
      <c r="I3599" t="s">
        <v>630</v>
      </c>
      <c r="J3599">
        <v>3374</v>
      </c>
      <c r="K3599">
        <v>7213</v>
      </c>
      <c r="L3599" t="s">
        <v>17506</v>
      </c>
      <c r="M3599" t="s">
        <v>17507</v>
      </c>
      <c r="N3599" t="s">
        <v>9714</v>
      </c>
      <c r="O3599" t="s">
        <v>17508</v>
      </c>
      <c r="P3599" t="s">
        <v>9711</v>
      </c>
      <c r="Q3599" t="s">
        <v>9712</v>
      </c>
      <c r="R3599" t="s">
        <v>9713</v>
      </c>
      <c r="S3599" t="s">
        <v>9713</v>
      </c>
      <c r="T3599" t="s">
        <v>9714</v>
      </c>
      <c r="U3599" t="s">
        <v>4479</v>
      </c>
      <c r="V3599" t="s">
        <v>1577</v>
      </c>
      <c r="W3599">
        <v>45.372660000000003</v>
      </c>
      <c r="X3599">
        <v>-75.671270000000007</v>
      </c>
      <c r="Y3599" t="s">
        <v>612</v>
      </c>
      <c r="Z3599" t="s">
        <v>612</v>
      </c>
      <c r="AA3599" t="s">
        <v>612</v>
      </c>
      <c r="AB3599" t="s">
        <v>612</v>
      </c>
      <c r="AC3599" t="s">
        <v>612</v>
      </c>
      <c r="AD3599" t="s">
        <v>612</v>
      </c>
      <c r="AE3599" t="s">
        <v>612</v>
      </c>
      <c r="AF3599" t="s">
        <v>612</v>
      </c>
      <c r="AG3599" t="s">
        <v>612</v>
      </c>
      <c r="AH3599" t="s">
        <v>612</v>
      </c>
      <c r="AI3599" t="s">
        <v>612</v>
      </c>
      <c r="AJ3599" t="s">
        <v>612</v>
      </c>
      <c r="AK3599" t="s">
        <v>612</v>
      </c>
      <c r="AL3599" t="s">
        <v>612</v>
      </c>
      <c r="AM3599" t="s">
        <v>612</v>
      </c>
      <c r="AN3599" t="s">
        <v>612</v>
      </c>
      <c r="AO3599" t="s">
        <v>612</v>
      </c>
      <c r="AP3599" t="s">
        <v>612</v>
      </c>
      <c r="AQ3599" t="s">
        <v>612</v>
      </c>
      <c r="AR3599" t="s">
        <v>612</v>
      </c>
      <c r="AS3599" t="s">
        <v>612</v>
      </c>
      <c r="AT3599" t="s">
        <v>613</v>
      </c>
      <c r="AU3599" t="s">
        <v>612</v>
      </c>
      <c r="AV3599" t="s">
        <v>635</v>
      </c>
      <c r="AW3599">
        <v>39691</v>
      </c>
      <c r="AX3599">
        <v>986936</v>
      </c>
      <c r="AY3599" t="s">
        <v>621</v>
      </c>
      <c r="AZ3599" t="s">
        <v>140</v>
      </c>
      <c r="BA3599" t="s">
        <v>470</v>
      </c>
      <c r="BB3599" t="s">
        <v>2212</v>
      </c>
      <c r="BC3599">
        <v>36404</v>
      </c>
      <c r="BD3599">
        <v>0</v>
      </c>
      <c r="BE3599">
        <v>0</v>
      </c>
      <c r="BF3599">
        <v>986936</v>
      </c>
      <c r="BG3599">
        <v>0</v>
      </c>
      <c r="BH3599">
        <v>0</v>
      </c>
      <c r="BI3599">
        <v>0</v>
      </c>
      <c r="BJ3599">
        <v>0</v>
      </c>
      <c r="BK3599">
        <v>0</v>
      </c>
      <c r="BL3599">
        <v>0</v>
      </c>
      <c r="BM3599">
        <v>0</v>
      </c>
      <c r="BN3599">
        <v>0</v>
      </c>
      <c r="BO3599">
        <v>0</v>
      </c>
      <c r="BP3599">
        <v>0</v>
      </c>
      <c r="BQ3599">
        <v>0</v>
      </c>
      <c r="BR3599">
        <v>0</v>
      </c>
      <c r="BS3599">
        <v>986936</v>
      </c>
      <c r="BT3599">
        <v>0</v>
      </c>
      <c r="BU3599">
        <v>0</v>
      </c>
      <c r="BV3599">
        <v>0</v>
      </c>
      <c r="BW3599">
        <v>0</v>
      </c>
      <c r="BX3599">
        <v>0</v>
      </c>
      <c r="BY3599">
        <v>0</v>
      </c>
      <c r="BZ3599">
        <v>0</v>
      </c>
      <c r="CA3599">
        <v>0</v>
      </c>
      <c r="CB3599">
        <v>0</v>
      </c>
      <c r="CC3599">
        <v>0</v>
      </c>
      <c r="CD3599">
        <v>0</v>
      </c>
      <c r="CE3599">
        <v>986936</v>
      </c>
      <c r="CF3599">
        <v>986936</v>
      </c>
      <c r="CG3599">
        <v>0</v>
      </c>
      <c r="CH3599" t="s">
        <v>612</v>
      </c>
      <c r="CI3599" t="s">
        <v>616</v>
      </c>
      <c r="CJ3599" t="s">
        <v>617</v>
      </c>
      <c r="CK3599" t="s">
        <v>617</v>
      </c>
      <c r="CL3599" t="s">
        <v>617</v>
      </c>
      <c r="CM3599" t="s">
        <v>617</v>
      </c>
      <c r="CN3599">
        <v>0</v>
      </c>
    </row>
    <row r="3600" spans="1:92" x14ac:dyDescent="0.25">
      <c r="A3600" t="s">
        <v>17509</v>
      </c>
      <c r="B3600" t="s">
        <v>17509</v>
      </c>
      <c r="C3600">
        <v>66</v>
      </c>
      <c r="D3600" t="s">
        <v>597</v>
      </c>
      <c r="E3600">
        <v>67334</v>
      </c>
      <c r="F3600" t="s">
        <v>17343</v>
      </c>
      <c r="G3600" t="s">
        <v>17504</v>
      </c>
      <c r="H3600" t="s">
        <v>17505</v>
      </c>
      <c r="I3600" t="s">
        <v>630</v>
      </c>
      <c r="J3600">
        <v>3374</v>
      </c>
      <c r="K3600">
        <v>7213</v>
      </c>
      <c r="L3600" t="s">
        <v>17506</v>
      </c>
      <c r="M3600" t="s">
        <v>17507</v>
      </c>
      <c r="N3600" t="s">
        <v>9714</v>
      </c>
      <c r="O3600" t="s">
        <v>17508</v>
      </c>
      <c r="P3600" t="s">
        <v>9711</v>
      </c>
      <c r="Q3600" t="s">
        <v>9712</v>
      </c>
      <c r="R3600" t="s">
        <v>9713</v>
      </c>
      <c r="S3600" t="s">
        <v>9713</v>
      </c>
      <c r="T3600" t="s">
        <v>9714</v>
      </c>
      <c r="U3600" t="s">
        <v>4479</v>
      </c>
      <c r="V3600" t="s">
        <v>1577</v>
      </c>
      <c r="W3600">
        <v>45.372660000000003</v>
      </c>
      <c r="X3600">
        <v>-75.671270000000007</v>
      </c>
      <c r="Y3600" t="s">
        <v>612</v>
      </c>
      <c r="Z3600" t="s">
        <v>612</v>
      </c>
      <c r="AA3600" t="s">
        <v>612</v>
      </c>
      <c r="AB3600" t="s">
        <v>612</v>
      </c>
      <c r="AC3600" t="s">
        <v>612</v>
      </c>
      <c r="AD3600" t="s">
        <v>612</v>
      </c>
      <c r="AE3600" t="s">
        <v>612</v>
      </c>
      <c r="AF3600" t="s">
        <v>612</v>
      </c>
      <c r="AG3600" t="s">
        <v>612</v>
      </c>
      <c r="AH3600" t="s">
        <v>612</v>
      </c>
      <c r="AI3600" t="s">
        <v>612</v>
      </c>
      <c r="AJ3600" t="s">
        <v>612</v>
      </c>
      <c r="AK3600" t="s">
        <v>612</v>
      </c>
      <c r="AL3600" t="s">
        <v>612</v>
      </c>
      <c r="AM3600" t="s">
        <v>612</v>
      </c>
      <c r="AN3600" t="s">
        <v>612</v>
      </c>
      <c r="AO3600" t="s">
        <v>612</v>
      </c>
      <c r="AP3600" t="s">
        <v>612</v>
      </c>
      <c r="AQ3600" t="s">
        <v>612</v>
      </c>
      <c r="AR3600" t="s">
        <v>612</v>
      </c>
      <c r="AS3600" t="s">
        <v>612</v>
      </c>
      <c r="AT3600" t="s">
        <v>613</v>
      </c>
      <c r="AU3600" t="s">
        <v>612</v>
      </c>
      <c r="AV3600" t="s">
        <v>635</v>
      </c>
      <c r="AW3600">
        <v>41379</v>
      </c>
      <c r="AX3600">
        <v>1150828</v>
      </c>
      <c r="AY3600" t="s">
        <v>621</v>
      </c>
      <c r="AZ3600" t="s">
        <v>143</v>
      </c>
      <c r="BA3600" t="s">
        <v>701</v>
      </c>
      <c r="BB3600" t="s">
        <v>622</v>
      </c>
      <c r="BC3600">
        <v>42248</v>
      </c>
      <c r="BD3600">
        <v>250000</v>
      </c>
      <c r="BE3600">
        <v>0</v>
      </c>
      <c r="BF3600">
        <v>0</v>
      </c>
      <c r="BG3600">
        <v>0</v>
      </c>
      <c r="BH3600">
        <v>0</v>
      </c>
      <c r="BI3600">
        <v>0</v>
      </c>
      <c r="BJ3600">
        <v>0</v>
      </c>
      <c r="BK3600">
        <v>0</v>
      </c>
      <c r="BL3600">
        <v>0</v>
      </c>
      <c r="BM3600">
        <v>0</v>
      </c>
      <c r="BN3600">
        <v>0</v>
      </c>
      <c r="BO3600">
        <v>0</v>
      </c>
      <c r="BP3600">
        <v>0</v>
      </c>
      <c r="BQ3600">
        <v>0</v>
      </c>
      <c r="BR3600">
        <v>0</v>
      </c>
      <c r="BS3600">
        <v>250000</v>
      </c>
      <c r="BT3600">
        <v>0</v>
      </c>
      <c r="BU3600">
        <v>0</v>
      </c>
      <c r="BV3600">
        <v>900828</v>
      </c>
      <c r="BW3600">
        <v>0</v>
      </c>
      <c r="BX3600">
        <v>0</v>
      </c>
      <c r="BY3600">
        <v>0</v>
      </c>
      <c r="BZ3600">
        <v>0</v>
      </c>
      <c r="CA3600">
        <v>0</v>
      </c>
      <c r="CB3600">
        <v>0</v>
      </c>
      <c r="CC3600">
        <v>0</v>
      </c>
      <c r="CD3600">
        <v>900828</v>
      </c>
      <c r="CE3600">
        <v>1150828</v>
      </c>
      <c r="CF3600">
        <v>1150828</v>
      </c>
      <c r="CG3600">
        <v>0</v>
      </c>
      <c r="CH3600" t="s">
        <v>612</v>
      </c>
      <c r="CI3600" t="s">
        <v>616</v>
      </c>
      <c r="CJ3600" t="s">
        <v>617</v>
      </c>
      <c r="CK3600" t="s">
        <v>617</v>
      </c>
      <c r="CL3600" t="s">
        <v>617</v>
      </c>
      <c r="CM3600" t="s">
        <v>617</v>
      </c>
      <c r="CN3600">
        <v>0</v>
      </c>
    </row>
    <row r="3601" spans="1:92" x14ac:dyDescent="0.25">
      <c r="A3601" t="s">
        <v>17510</v>
      </c>
      <c r="B3601" t="s">
        <v>17510</v>
      </c>
      <c r="C3601">
        <v>66</v>
      </c>
      <c r="D3601" t="s">
        <v>597</v>
      </c>
      <c r="E3601">
        <v>67334</v>
      </c>
      <c r="F3601" t="s">
        <v>17343</v>
      </c>
      <c r="G3601" t="s">
        <v>17511</v>
      </c>
      <c r="H3601" t="s">
        <v>17512</v>
      </c>
      <c r="I3601" t="s">
        <v>630</v>
      </c>
      <c r="J3601">
        <v>3450</v>
      </c>
      <c r="K3601">
        <v>7269</v>
      </c>
      <c r="L3601" t="s">
        <v>17513</v>
      </c>
      <c r="M3601" t="s">
        <v>17514</v>
      </c>
      <c r="N3601" t="s">
        <v>9709</v>
      </c>
      <c r="O3601" t="s">
        <v>17515</v>
      </c>
      <c r="P3601" t="s">
        <v>9711</v>
      </c>
      <c r="Q3601" t="s">
        <v>9712</v>
      </c>
      <c r="R3601" t="s">
        <v>9713</v>
      </c>
      <c r="S3601" t="s">
        <v>9713</v>
      </c>
      <c r="T3601" t="s">
        <v>9714</v>
      </c>
      <c r="U3601" t="s">
        <v>4479</v>
      </c>
      <c r="V3601" t="s">
        <v>1577</v>
      </c>
      <c r="W3601">
        <v>45.352440000000001</v>
      </c>
      <c r="X3601">
        <v>-75.712469999999996</v>
      </c>
      <c r="Y3601" t="s">
        <v>612</v>
      </c>
      <c r="Z3601" t="s">
        <v>612</v>
      </c>
      <c r="AA3601" t="s">
        <v>612</v>
      </c>
      <c r="AB3601" t="s">
        <v>612</v>
      </c>
      <c r="AC3601" t="s">
        <v>612</v>
      </c>
      <c r="AD3601" t="s">
        <v>612</v>
      </c>
      <c r="AE3601" t="s">
        <v>612</v>
      </c>
      <c r="AF3601" t="s">
        <v>612</v>
      </c>
      <c r="AG3601" t="s">
        <v>612</v>
      </c>
      <c r="AH3601" t="s">
        <v>612</v>
      </c>
      <c r="AI3601" t="s">
        <v>612</v>
      </c>
      <c r="AJ3601" t="s">
        <v>612</v>
      </c>
      <c r="AK3601" t="s">
        <v>612</v>
      </c>
      <c r="AL3601" t="s">
        <v>612</v>
      </c>
      <c r="AM3601" t="s">
        <v>612</v>
      </c>
      <c r="AN3601" t="s">
        <v>612</v>
      </c>
      <c r="AO3601" t="s">
        <v>612</v>
      </c>
      <c r="AP3601" t="s">
        <v>612</v>
      </c>
      <c r="AQ3601" t="s">
        <v>612</v>
      </c>
      <c r="AR3601" t="s">
        <v>612</v>
      </c>
      <c r="AS3601" t="s">
        <v>612</v>
      </c>
      <c r="AT3601" t="s">
        <v>613</v>
      </c>
      <c r="AU3601" t="s">
        <v>612</v>
      </c>
      <c r="AV3601" t="s">
        <v>635</v>
      </c>
      <c r="AW3601">
        <v>39691</v>
      </c>
      <c r="AX3601">
        <v>679065</v>
      </c>
      <c r="AY3601" t="s">
        <v>621</v>
      </c>
      <c r="AZ3601" t="s">
        <v>140</v>
      </c>
      <c r="BA3601" t="s">
        <v>470</v>
      </c>
      <c r="BB3601" t="s">
        <v>659</v>
      </c>
      <c r="BC3601">
        <v>36770</v>
      </c>
      <c r="BD3601">
        <v>0</v>
      </c>
      <c r="BE3601">
        <v>0</v>
      </c>
      <c r="BF3601">
        <v>679065</v>
      </c>
      <c r="BG3601">
        <v>0</v>
      </c>
      <c r="BH3601">
        <v>0</v>
      </c>
      <c r="BI3601">
        <v>0</v>
      </c>
      <c r="BJ3601">
        <v>0</v>
      </c>
      <c r="BK3601">
        <v>0</v>
      </c>
      <c r="BL3601">
        <v>0</v>
      </c>
      <c r="BM3601">
        <v>0</v>
      </c>
      <c r="BN3601">
        <v>0</v>
      </c>
      <c r="BO3601">
        <v>0</v>
      </c>
      <c r="BP3601">
        <v>0</v>
      </c>
      <c r="BQ3601">
        <v>0</v>
      </c>
      <c r="BR3601">
        <v>0</v>
      </c>
      <c r="BS3601">
        <v>679065</v>
      </c>
      <c r="BT3601">
        <v>0</v>
      </c>
      <c r="BU3601">
        <v>0</v>
      </c>
      <c r="BV3601">
        <v>0</v>
      </c>
      <c r="BW3601">
        <v>0</v>
      </c>
      <c r="BX3601">
        <v>0</v>
      </c>
      <c r="BY3601">
        <v>0</v>
      </c>
      <c r="BZ3601">
        <v>0</v>
      </c>
      <c r="CA3601">
        <v>0</v>
      </c>
      <c r="CB3601">
        <v>0</v>
      </c>
      <c r="CC3601">
        <v>0</v>
      </c>
      <c r="CD3601">
        <v>0</v>
      </c>
      <c r="CE3601">
        <v>679065</v>
      </c>
      <c r="CF3601">
        <v>679065</v>
      </c>
      <c r="CG3601">
        <v>0</v>
      </c>
      <c r="CH3601" t="s">
        <v>612</v>
      </c>
      <c r="CI3601" t="s">
        <v>616</v>
      </c>
      <c r="CJ3601" t="s">
        <v>617</v>
      </c>
      <c r="CK3601" t="s">
        <v>617</v>
      </c>
      <c r="CL3601" t="s">
        <v>617</v>
      </c>
      <c r="CM3601" t="s">
        <v>617</v>
      </c>
      <c r="CN3601">
        <v>0</v>
      </c>
    </row>
    <row r="3602" spans="1:92" x14ac:dyDescent="0.25">
      <c r="A3602" t="s">
        <v>17516</v>
      </c>
      <c r="B3602" t="s">
        <v>17516</v>
      </c>
      <c r="C3602">
        <v>66</v>
      </c>
      <c r="D3602" t="s">
        <v>597</v>
      </c>
      <c r="E3602">
        <v>67334</v>
      </c>
      <c r="F3602" t="s">
        <v>17343</v>
      </c>
      <c r="G3602" t="s">
        <v>17511</v>
      </c>
      <c r="H3602" t="s">
        <v>17512</v>
      </c>
      <c r="I3602" t="s">
        <v>630</v>
      </c>
      <c r="J3602">
        <v>3450</v>
      </c>
      <c r="K3602">
        <v>7269</v>
      </c>
      <c r="L3602" t="s">
        <v>17513</v>
      </c>
      <c r="M3602" t="s">
        <v>17514</v>
      </c>
      <c r="N3602" t="s">
        <v>9709</v>
      </c>
      <c r="O3602" t="s">
        <v>17515</v>
      </c>
      <c r="P3602" t="s">
        <v>9711</v>
      </c>
      <c r="Q3602" t="s">
        <v>9712</v>
      </c>
      <c r="R3602" t="s">
        <v>9713</v>
      </c>
      <c r="S3602" t="s">
        <v>9713</v>
      </c>
      <c r="T3602" t="s">
        <v>9714</v>
      </c>
      <c r="U3602" t="s">
        <v>4479</v>
      </c>
      <c r="V3602" t="s">
        <v>1577</v>
      </c>
      <c r="W3602">
        <v>45.352440000000001</v>
      </c>
      <c r="X3602">
        <v>-75.712469999999996</v>
      </c>
      <c r="Y3602">
        <v>40731</v>
      </c>
      <c r="Z3602" t="s">
        <v>977</v>
      </c>
      <c r="AA3602" t="s">
        <v>803</v>
      </c>
      <c r="AB3602" t="s">
        <v>612</v>
      </c>
      <c r="AC3602" t="s">
        <v>612</v>
      </c>
      <c r="AD3602" t="s">
        <v>612</v>
      </c>
      <c r="AE3602">
        <v>40731</v>
      </c>
      <c r="AF3602" t="s">
        <v>977</v>
      </c>
      <c r="AG3602" t="s">
        <v>803</v>
      </c>
      <c r="AH3602" t="s">
        <v>612</v>
      </c>
      <c r="AI3602" t="s">
        <v>612</v>
      </c>
      <c r="AJ3602" t="s">
        <v>612</v>
      </c>
      <c r="AK3602" t="s">
        <v>612</v>
      </c>
      <c r="AL3602" t="s">
        <v>612</v>
      </c>
      <c r="AM3602" t="s">
        <v>612</v>
      </c>
      <c r="AN3602" t="s">
        <v>612</v>
      </c>
      <c r="AO3602" t="s">
        <v>612</v>
      </c>
      <c r="AP3602" t="s">
        <v>612</v>
      </c>
      <c r="AQ3602">
        <v>138</v>
      </c>
      <c r="AR3602" t="s">
        <v>612</v>
      </c>
      <c r="AS3602" t="s">
        <v>612</v>
      </c>
      <c r="AT3602" t="s">
        <v>613</v>
      </c>
      <c r="AU3602" t="s">
        <v>612</v>
      </c>
      <c r="AV3602" t="s">
        <v>635</v>
      </c>
      <c r="AW3602">
        <v>40941</v>
      </c>
      <c r="AX3602">
        <v>2500575</v>
      </c>
      <c r="AY3602" t="s">
        <v>621</v>
      </c>
      <c r="AZ3602" t="s">
        <v>140</v>
      </c>
      <c r="BA3602" t="s">
        <v>460</v>
      </c>
      <c r="BB3602" t="s">
        <v>622</v>
      </c>
      <c r="BC3602">
        <v>42248</v>
      </c>
      <c r="BD3602">
        <v>0</v>
      </c>
      <c r="BE3602">
        <v>0</v>
      </c>
      <c r="BF3602">
        <v>0</v>
      </c>
      <c r="BG3602">
        <v>0</v>
      </c>
      <c r="BH3602">
        <v>0</v>
      </c>
      <c r="BI3602">
        <v>0</v>
      </c>
      <c r="BJ3602">
        <v>0</v>
      </c>
      <c r="BK3602">
        <v>0</v>
      </c>
      <c r="BL3602">
        <v>103000</v>
      </c>
      <c r="BM3602">
        <v>0</v>
      </c>
      <c r="BN3602">
        <v>0</v>
      </c>
      <c r="BO3602">
        <v>0</v>
      </c>
      <c r="BP3602">
        <v>0</v>
      </c>
      <c r="BQ3602">
        <v>0</v>
      </c>
      <c r="BR3602">
        <v>0</v>
      </c>
      <c r="BS3602">
        <v>103000</v>
      </c>
      <c r="BT3602">
        <v>0</v>
      </c>
      <c r="BU3602">
        <v>0</v>
      </c>
      <c r="BV3602">
        <v>1153498</v>
      </c>
      <c r="BW3602">
        <v>0</v>
      </c>
      <c r="BX3602">
        <v>1244077</v>
      </c>
      <c r="BY3602">
        <v>0</v>
      </c>
      <c r="BZ3602">
        <v>0</v>
      </c>
      <c r="CA3602">
        <v>0</v>
      </c>
      <c r="CB3602">
        <v>0</v>
      </c>
      <c r="CC3602">
        <v>0</v>
      </c>
      <c r="CD3602">
        <v>2397575</v>
      </c>
      <c r="CE3602">
        <v>2500575</v>
      </c>
      <c r="CF3602">
        <v>2500575</v>
      </c>
      <c r="CG3602">
        <v>0</v>
      </c>
      <c r="CH3602" t="s">
        <v>612</v>
      </c>
      <c r="CI3602" t="s">
        <v>616</v>
      </c>
      <c r="CJ3602" t="s">
        <v>702</v>
      </c>
      <c r="CK3602" t="s">
        <v>703</v>
      </c>
      <c r="CL3602" t="s">
        <v>617</v>
      </c>
      <c r="CM3602" t="s">
        <v>617</v>
      </c>
      <c r="CN3602">
        <v>1244077</v>
      </c>
    </row>
    <row r="3603" spans="1:92" x14ac:dyDescent="0.25">
      <c r="A3603" t="s">
        <v>17517</v>
      </c>
      <c r="B3603" t="s">
        <v>17517</v>
      </c>
      <c r="C3603">
        <v>66</v>
      </c>
      <c r="D3603" t="s">
        <v>597</v>
      </c>
      <c r="E3603">
        <v>67334</v>
      </c>
      <c r="F3603" t="s">
        <v>17343</v>
      </c>
      <c r="G3603" t="s">
        <v>17518</v>
      </c>
      <c r="H3603" t="s">
        <v>17519</v>
      </c>
      <c r="I3603" t="s">
        <v>630</v>
      </c>
      <c r="J3603">
        <v>9849</v>
      </c>
      <c r="K3603">
        <v>10298</v>
      </c>
      <c r="L3603" t="s">
        <v>17520</v>
      </c>
      <c r="M3603" t="s">
        <v>17521</v>
      </c>
      <c r="N3603" t="s">
        <v>4731</v>
      </c>
      <c r="O3603" t="s">
        <v>17522</v>
      </c>
      <c r="P3603" t="s">
        <v>4733</v>
      </c>
      <c r="Q3603" t="s">
        <v>4734</v>
      </c>
      <c r="R3603" t="s">
        <v>4735</v>
      </c>
      <c r="S3603" t="s">
        <v>4736</v>
      </c>
      <c r="T3603" t="s">
        <v>4737</v>
      </c>
      <c r="U3603" t="s">
        <v>4479</v>
      </c>
      <c r="V3603" t="s">
        <v>1577</v>
      </c>
      <c r="W3603">
        <v>44.110839110000001</v>
      </c>
      <c r="X3603">
        <v>-77.555446020000005</v>
      </c>
      <c r="Y3603" t="s">
        <v>612</v>
      </c>
      <c r="Z3603" t="s">
        <v>612</v>
      </c>
      <c r="AA3603" t="s">
        <v>612</v>
      </c>
      <c r="AB3603" t="s">
        <v>612</v>
      </c>
      <c r="AC3603" t="s">
        <v>612</v>
      </c>
      <c r="AD3603" t="s">
        <v>612</v>
      </c>
      <c r="AE3603" t="s">
        <v>612</v>
      </c>
      <c r="AF3603" t="s">
        <v>612</v>
      </c>
      <c r="AG3603" t="s">
        <v>612</v>
      </c>
      <c r="AH3603" t="s">
        <v>612</v>
      </c>
      <c r="AI3603" t="s">
        <v>612</v>
      </c>
      <c r="AJ3603" t="s">
        <v>612</v>
      </c>
      <c r="AK3603" t="s">
        <v>612</v>
      </c>
      <c r="AL3603" t="s">
        <v>612</v>
      </c>
      <c r="AM3603" t="s">
        <v>612</v>
      </c>
      <c r="AN3603" t="s">
        <v>612</v>
      </c>
      <c r="AO3603" t="s">
        <v>612</v>
      </c>
      <c r="AP3603" t="s">
        <v>612</v>
      </c>
      <c r="AQ3603" t="s">
        <v>612</v>
      </c>
      <c r="AR3603" t="s">
        <v>612</v>
      </c>
      <c r="AS3603" t="s">
        <v>612</v>
      </c>
      <c r="AT3603" t="s">
        <v>613</v>
      </c>
      <c r="AU3603" t="s">
        <v>612</v>
      </c>
      <c r="AV3603" t="s">
        <v>635</v>
      </c>
      <c r="AW3603">
        <v>39691</v>
      </c>
      <c r="AX3603">
        <v>3529560</v>
      </c>
      <c r="AY3603" t="s">
        <v>621</v>
      </c>
      <c r="AZ3603" t="s">
        <v>145</v>
      </c>
      <c r="BA3603" t="s">
        <v>470</v>
      </c>
      <c r="BB3603" t="s">
        <v>659</v>
      </c>
      <c r="BC3603">
        <v>36770</v>
      </c>
      <c r="BD3603">
        <v>0</v>
      </c>
      <c r="BE3603">
        <v>0</v>
      </c>
      <c r="BF3603">
        <v>0</v>
      </c>
      <c r="BG3603">
        <v>0</v>
      </c>
      <c r="BH3603">
        <v>0</v>
      </c>
      <c r="BI3603">
        <v>0</v>
      </c>
      <c r="BJ3603">
        <v>0</v>
      </c>
      <c r="BK3603">
        <v>0</v>
      </c>
      <c r="BL3603">
        <v>0</v>
      </c>
      <c r="BM3603">
        <v>0</v>
      </c>
      <c r="BN3603">
        <v>0</v>
      </c>
      <c r="BO3603">
        <v>0</v>
      </c>
      <c r="BP3603">
        <v>0</v>
      </c>
      <c r="BQ3603">
        <v>0</v>
      </c>
      <c r="BR3603">
        <v>69462</v>
      </c>
      <c r="BS3603">
        <v>69462</v>
      </c>
      <c r="BT3603">
        <v>3460098</v>
      </c>
      <c r="BU3603">
        <v>0</v>
      </c>
      <c r="BV3603">
        <v>0</v>
      </c>
      <c r="BW3603">
        <v>0</v>
      </c>
      <c r="BX3603">
        <v>0</v>
      </c>
      <c r="BY3603">
        <v>0</v>
      </c>
      <c r="BZ3603">
        <v>0</v>
      </c>
      <c r="CA3603">
        <v>0</v>
      </c>
      <c r="CB3603">
        <v>0</v>
      </c>
      <c r="CC3603">
        <v>0</v>
      </c>
      <c r="CD3603">
        <v>3460098</v>
      </c>
      <c r="CE3603">
        <v>3529560</v>
      </c>
      <c r="CF3603">
        <v>3529560</v>
      </c>
      <c r="CG3603">
        <v>0</v>
      </c>
      <c r="CH3603" t="s">
        <v>612</v>
      </c>
      <c r="CI3603" t="s">
        <v>616</v>
      </c>
      <c r="CJ3603" t="s">
        <v>617</v>
      </c>
      <c r="CK3603" t="s">
        <v>617</v>
      </c>
      <c r="CL3603" t="s">
        <v>617</v>
      </c>
      <c r="CM3603" t="s">
        <v>617</v>
      </c>
      <c r="CN3603">
        <v>0</v>
      </c>
    </row>
    <row r="3604" spans="1:92" x14ac:dyDescent="0.25">
      <c r="A3604" t="s">
        <v>17523</v>
      </c>
      <c r="B3604" t="s">
        <v>17523</v>
      </c>
      <c r="C3604">
        <v>66</v>
      </c>
      <c r="D3604" t="s">
        <v>597</v>
      </c>
      <c r="E3604">
        <v>67334</v>
      </c>
      <c r="F3604" t="s">
        <v>17343</v>
      </c>
      <c r="G3604" t="s">
        <v>17518</v>
      </c>
      <c r="H3604" t="s">
        <v>17519</v>
      </c>
      <c r="I3604" t="s">
        <v>630</v>
      </c>
      <c r="J3604">
        <v>9849</v>
      </c>
      <c r="K3604">
        <v>10298</v>
      </c>
      <c r="L3604" t="s">
        <v>17520</v>
      </c>
      <c r="M3604" t="s">
        <v>17521</v>
      </c>
      <c r="N3604" t="s">
        <v>4731</v>
      </c>
      <c r="O3604" t="s">
        <v>17522</v>
      </c>
      <c r="P3604" t="s">
        <v>4733</v>
      </c>
      <c r="Q3604" t="s">
        <v>4734</v>
      </c>
      <c r="R3604" t="s">
        <v>4735</v>
      </c>
      <c r="S3604" t="s">
        <v>4736</v>
      </c>
      <c r="T3604" t="s">
        <v>4737</v>
      </c>
      <c r="U3604" t="s">
        <v>4479</v>
      </c>
      <c r="V3604" t="s">
        <v>1577</v>
      </c>
      <c r="W3604">
        <v>44.110839110000001</v>
      </c>
      <c r="X3604">
        <v>-77.555446020000005</v>
      </c>
      <c r="Y3604" t="s">
        <v>612</v>
      </c>
      <c r="Z3604" t="s">
        <v>612</v>
      </c>
      <c r="AA3604" t="s">
        <v>612</v>
      </c>
      <c r="AB3604" t="s">
        <v>612</v>
      </c>
      <c r="AC3604" t="s">
        <v>612</v>
      </c>
      <c r="AD3604" t="s">
        <v>612</v>
      </c>
      <c r="AE3604" t="s">
        <v>612</v>
      </c>
      <c r="AF3604" t="s">
        <v>612</v>
      </c>
      <c r="AG3604" t="s">
        <v>612</v>
      </c>
      <c r="AH3604" t="s">
        <v>612</v>
      </c>
      <c r="AI3604" t="s">
        <v>612</v>
      </c>
      <c r="AJ3604" t="s">
        <v>612</v>
      </c>
      <c r="AK3604" t="s">
        <v>612</v>
      </c>
      <c r="AL3604" t="s">
        <v>612</v>
      </c>
      <c r="AM3604" t="s">
        <v>612</v>
      </c>
      <c r="AN3604" t="s">
        <v>612</v>
      </c>
      <c r="AO3604" t="s">
        <v>612</v>
      </c>
      <c r="AP3604" t="s">
        <v>612</v>
      </c>
      <c r="AQ3604" t="s">
        <v>612</v>
      </c>
      <c r="AR3604" t="s">
        <v>612</v>
      </c>
      <c r="AS3604" t="s">
        <v>612</v>
      </c>
      <c r="AT3604" t="s">
        <v>613</v>
      </c>
      <c r="AU3604" t="s">
        <v>612</v>
      </c>
      <c r="AV3604" t="s">
        <v>614</v>
      </c>
      <c r="AW3604" t="s">
        <v>612</v>
      </c>
      <c r="AX3604">
        <v>1099122</v>
      </c>
      <c r="AY3604" t="s">
        <v>621</v>
      </c>
      <c r="AZ3604" t="s">
        <v>140</v>
      </c>
      <c r="BA3604" t="s">
        <v>460</v>
      </c>
      <c r="BB3604" t="s">
        <v>622</v>
      </c>
      <c r="BC3604">
        <v>42248</v>
      </c>
      <c r="BD3604">
        <v>0</v>
      </c>
      <c r="BE3604">
        <v>0</v>
      </c>
      <c r="BF3604">
        <v>0</v>
      </c>
      <c r="BG3604">
        <v>0</v>
      </c>
      <c r="BH3604">
        <v>0</v>
      </c>
      <c r="BI3604">
        <v>0</v>
      </c>
      <c r="BJ3604">
        <v>377512</v>
      </c>
      <c r="BK3604">
        <v>0</v>
      </c>
      <c r="BL3604">
        <v>0</v>
      </c>
      <c r="BM3604">
        <v>0</v>
      </c>
      <c r="BN3604">
        <v>0</v>
      </c>
      <c r="BO3604">
        <v>0</v>
      </c>
      <c r="BP3604">
        <v>0</v>
      </c>
      <c r="BQ3604">
        <v>0</v>
      </c>
      <c r="BR3604">
        <v>0</v>
      </c>
      <c r="BS3604">
        <v>377512</v>
      </c>
      <c r="BT3604">
        <v>0</v>
      </c>
      <c r="BU3604">
        <v>0</v>
      </c>
      <c r="BV3604">
        <v>721610</v>
      </c>
      <c r="BW3604">
        <v>0</v>
      </c>
      <c r="BX3604">
        <v>0</v>
      </c>
      <c r="BY3604">
        <v>0</v>
      </c>
      <c r="BZ3604">
        <v>0</v>
      </c>
      <c r="CA3604">
        <v>0</v>
      </c>
      <c r="CB3604">
        <v>0</v>
      </c>
      <c r="CC3604">
        <v>0</v>
      </c>
      <c r="CD3604">
        <v>721610</v>
      </c>
      <c r="CE3604">
        <v>1099122</v>
      </c>
      <c r="CF3604">
        <v>1099122</v>
      </c>
      <c r="CG3604">
        <v>0</v>
      </c>
      <c r="CH3604" t="s">
        <v>612</v>
      </c>
      <c r="CI3604" t="s">
        <v>616</v>
      </c>
      <c r="CJ3604" t="s">
        <v>617</v>
      </c>
      <c r="CK3604" t="s">
        <v>617</v>
      </c>
      <c r="CL3604" t="s">
        <v>617</v>
      </c>
      <c r="CM3604" t="s">
        <v>617</v>
      </c>
      <c r="CN3604">
        <v>0</v>
      </c>
    </row>
    <row r="3605" spans="1:92" x14ac:dyDescent="0.25">
      <c r="A3605" t="s">
        <v>17524</v>
      </c>
      <c r="B3605" t="s">
        <v>17524</v>
      </c>
      <c r="C3605">
        <v>66</v>
      </c>
      <c r="D3605" t="s">
        <v>597</v>
      </c>
      <c r="E3605">
        <v>67334</v>
      </c>
      <c r="F3605" t="s">
        <v>17343</v>
      </c>
      <c r="G3605" t="s">
        <v>17140</v>
      </c>
      <c r="H3605" t="s">
        <v>17141</v>
      </c>
      <c r="I3605" t="s">
        <v>630</v>
      </c>
      <c r="J3605">
        <v>9824</v>
      </c>
      <c r="K3605">
        <v>6993</v>
      </c>
      <c r="L3605" t="s">
        <v>17458</v>
      </c>
      <c r="M3605" t="s">
        <v>17459</v>
      </c>
      <c r="N3605" t="s">
        <v>16239</v>
      </c>
      <c r="O3605" t="s">
        <v>17460</v>
      </c>
      <c r="P3605" t="s">
        <v>9711</v>
      </c>
      <c r="Q3605" t="s">
        <v>9712</v>
      </c>
      <c r="R3605" t="s">
        <v>9713</v>
      </c>
      <c r="S3605" t="s">
        <v>9713</v>
      </c>
      <c r="T3605" t="s">
        <v>9714</v>
      </c>
      <c r="U3605" t="s">
        <v>4479</v>
      </c>
      <c r="V3605" t="s">
        <v>1577</v>
      </c>
      <c r="W3605">
        <v>45.432399657982899</v>
      </c>
      <c r="X3605">
        <v>-75.659012062237807</v>
      </c>
      <c r="Y3605" t="s">
        <v>612</v>
      </c>
      <c r="Z3605" t="s">
        <v>612</v>
      </c>
      <c r="AA3605" t="s">
        <v>612</v>
      </c>
      <c r="AB3605" t="s">
        <v>612</v>
      </c>
      <c r="AC3605" t="s">
        <v>612</v>
      </c>
      <c r="AD3605" t="s">
        <v>612</v>
      </c>
      <c r="AE3605" t="s">
        <v>612</v>
      </c>
      <c r="AF3605" t="s">
        <v>612</v>
      </c>
      <c r="AG3605" t="s">
        <v>612</v>
      </c>
      <c r="AH3605" t="s">
        <v>612</v>
      </c>
      <c r="AI3605" t="s">
        <v>612</v>
      </c>
      <c r="AJ3605" t="s">
        <v>612</v>
      </c>
      <c r="AK3605" t="s">
        <v>612</v>
      </c>
      <c r="AL3605" t="s">
        <v>612</v>
      </c>
      <c r="AM3605" t="s">
        <v>612</v>
      </c>
      <c r="AN3605" t="s">
        <v>612</v>
      </c>
      <c r="AO3605" t="s">
        <v>612</v>
      </c>
      <c r="AP3605" t="s">
        <v>612</v>
      </c>
      <c r="AQ3605" t="s">
        <v>612</v>
      </c>
      <c r="AR3605" t="s">
        <v>612</v>
      </c>
      <c r="AS3605" t="s">
        <v>612</v>
      </c>
      <c r="AT3605" t="s">
        <v>613</v>
      </c>
      <c r="AU3605" t="s">
        <v>612</v>
      </c>
      <c r="AV3605" t="s">
        <v>635</v>
      </c>
      <c r="AW3605">
        <v>39691</v>
      </c>
      <c r="AX3605">
        <v>3533829</v>
      </c>
      <c r="AY3605" t="s">
        <v>621</v>
      </c>
      <c r="AZ3605" t="s">
        <v>140</v>
      </c>
      <c r="BA3605" t="s">
        <v>470</v>
      </c>
      <c r="BB3605" t="s">
        <v>659</v>
      </c>
      <c r="BC3605">
        <v>36770</v>
      </c>
      <c r="BD3605">
        <v>0</v>
      </c>
      <c r="BE3605">
        <v>0</v>
      </c>
      <c r="BF3605">
        <v>0</v>
      </c>
      <c r="BG3605">
        <v>0</v>
      </c>
      <c r="BH3605">
        <v>0</v>
      </c>
      <c r="BI3605">
        <v>0</v>
      </c>
      <c r="BJ3605">
        <v>0</v>
      </c>
      <c r="BK3605">
        <v>0</v>
      </c>
      <c r="BL3605">
        <v>0</v>
      </c>
      <c r="BM3605">
        <v>0</v>
      </c>
      <c r="BN3605">
        <v>0</v>
      </c>
      <c r="BO3605">
        <v>0</v>
      </c>
      <c r="BP3605">
        <v>0</v>
      </c>
      <c r="BQ3605">
        <v>0</v>
      </c>
      <c r="BR3605">
        <v>21500</v>
      </c>
      <c r="BS3605">
        <v>21500</v>
      </c>
      <c r="BT3605">
        <v>3512329</v>
      </c>
      <c r="BU3605">
        <v>0</v>
      </c>
      <c r="BV3605">
        <v>0</v>
      </c>
      <c r="BW3605">
        <v>0</v>
      </c>
      <c r="BX3605">
        <v>0</v>
      </c>
      <c r="BY3605">
        <v>0</v>
      </c>
      <c r="BZ3605">
        <v>0</v>
      </c>
      <c r="CA3605">
        <v>0</v>
      </c>
      <c r="CB3605">
        <v>0</v>
      </c>
      <c r="CC3605">
        <v>0</v>
      </c>
      <c r="CD3605">
        <v>3512329</v>
      </c>
      <c r="CE3605">
        <v>3533829</v>
      </c>
      <c r="CF3605">
        <v>3533829</v>
      </c>
      <c r="CG3605">
        <v>0</v>
      </c>
      <c r="CH3605" t="s">
        <v>612</v>
      </c>
      <c r="CI3605" t="s">
        <v>616</v>
      </c>
      <c r="CJ3605" t="s">
        <v>617</v>
      </c>
      <c r="CK3605" t="s">
        <v>617</v>
      </c>
      <c r="CL3605" t="s">
        <v>617</v>
      </c>
      <c r="CM3605" t="s">
        <v>617</v>
      </c>
      <c r="CN3605">
        <v>0</v>
      </c>
    </row>
    <row r="3606" spans="1:92" x14ac:dyDescent="0.25">
      <c r="A3606" t="s">
        <v>17525</v>
      </c>
      <c r="B3606" t="s">
        <v>17525</v>
      </c>
      <c r="C3606">
        <v>66</v>
      </c>
      <c r="D3606" t="s">
        <v>597</v>
      </c>
      <c r="E3606">
        <v>67334</v>
      </c>
      <c r="F3606" t="s">
        <v>17343</v>
      </c>
      <c r="G3606" t="s">
        <v>17526</v>
      </c>
      <c r="H3606" t="s">
        <v>17527</v>
      </c>
      <c r="I3606" t="s">
        <v>630</v>
      </c>
      <c r="J3606">
        <v>9805</v>
      </c>
      <c r="K3606">
        <v>10278</v>
      </c>
      <c r="L3606" t="s">
        <v>17528</v>
      </c>
      <c r="M3606" t="s">
        <v>17529</v>
      </c>
      <c r="N3606" t="s">
        <v>9727</v>
      </c>
      <c r="O3606" t="s">
        <v>17530</v>
      </c>
      <c r="P3606" t="s">
        <v>9711</v>
      </c>
      <c r="Q3606" t="s">
        <v>9712</v>
      </c>
      <c r="R3606" t="s">
        <v>9713</v>
      </c>
      <c r="S3606" t="s">
        <v>9713</v>
      </c>
      <c r="T3606" t="s">
        <v>9714</v>
      </c>
      <c r="U3606" t="s">
        <v>4479</v>
      </c>
      <c r="V3606" t="s">
        <v>1577</v>
      </c>
      <c r="W3606">
        <v>45.457540000000002</v>
      </c>
      <c r="X3606">
        <v>-75.531850000000006</v>
      </c>
      <c r="Y3606" t="s">
        <v>612</v>
      </c>
      <c r="Z3606" t="s">
        <v>612</v>
      </c>
      <c r="AA3606" t="s">
        <v>612</v>
      </c>
      <c r="AB3606" t="s">
        <v>612</v>
      </c>
      <c r="AC3606" t="s">
        <v>612</v>
      </c>
      <c r="AD3606" t="s">
        <v>612</v>
      </c>
      <c r="AE3606" t="s">
        <v>612</v>
      </c>
      <c r="AF3606" t="s">
        <v>612</v>
      </c>
      <c r="AG3606" t="s">
        <v>612</v>
      </c>
      <c r="AH3606" t="s">
        <v>612</v>
      </c>
      <c r="AI3606" t="s">
        <v>612</v>
      </c>
      <c r="AJ3606" t="s">
        <v>612</v>
      </c>
      <c r="AK3606" t="s">
        <v>612</v>
      </c>
      <c r="AL3606" t="s">
        <v>612</v>
      </c>
      <c r="AM3606" t="s">
        <v>612</v>
      </c>
      <c r="AN3606" t="s">
        <v>612</v>
      </c>
      <c r="AO3606" t="s">
        <v>612</v>
      </c>
      <c r="AP3606" t="s">
        <v>612</v>
      </c>
      <c r="AQ3606" t="s">
        <v>612</v>
      </c>
      <c r="AR3606" t="s">
        <v>612</v>
      </c>
      <c r="AS3606" t="s">
        <v>612</v>
      </c>
      <c r="AT3606" t="s">
        <v>613</v>
      </c>
      <c r="AU3606" t="s">
        <v>612</v>
      </c>
      <c r="AV3606" t="s">
        <v>635</v>
      </c>
      <c r="AW3606">
        <v>39691</v>
      </c>
      <c r="AX3606">
        <v>5705829</v>
      </c>
      <c r="AY3606" t="s">
        <v>621</v>
      </c>
      <c r="AZ3606" t="s">
        <v>145</v>
      </c>
      <c r="BA3606" t="s">
        <v>470</v>
      </c>
      <c r="BB3606" t="s">
        <v>659</v>
      </c>
      <c r="BC3606">
        <v>36770</v>
      </c>
      <c r="BD3606">
        <v>0</v>
      </c>
      <c r="BE3606">
        <v>0</v>
      </c>
      <c r="BF3606">
        <v>574923</v>
      </c>
      <c r="BG3606">
        <v>0</v>
      </c>
      <c r="BH3606">
        <v>0</v>
      </c>
      <c r="BI3606">
        <v>0</v>
      </c>
      <c r="BJ3606">
        <v>0</v>
      </c>
      <c r="BK3606">
        <v>0</v>
      </c>
      <c r="BL3606">
        <v>0</v>
      </c>
      <c r="BM3606">
        <v>0</v>
      </c>
      <c r="BN3606">
        <v>0</v>
      </c>
      <c r="BO3606">
        <v>0</v>
      </c>
      <c r="BP3606">
        <v>0</v>
      </c>
      <c r="BQ3606">
        <v>0</v>
      </c>
      <c r="BR3606">
        <v>417626</v>
      </c>
      <c r="BS3606">
        <v>992549</v>
      </c>
      <c r="BT3606">
        <v>4713280</v>
      </c>
      <c r="BU3606">
        <v>0</v>
      </c>
      <c r="BV3606">
        <v>0</v>
      </c>
      <c r="BW3606">
        <v>0</v>
      </c>
      <c r="BX3606">
        <v>0</v>
      </c>
      <c r="BY3606">
        <v>0</v>
      </c>
      <c r="BZ3606">
        <v>0</v>
      </c>
      <c r="CA3606">
        <v>0</v>
      </c>
      <c r="CB3606">
        <v>0</v>
      </c>
      <c r="CC3606">
        <v>0</v>
      </c>
      <c r="CD3606">
        <v>4713280</v>
      </c>
      <c r="CE3606">
        <v>5705829</v>
      </c>
      <c r="CF3606">
        <v>5705829</v>
      </c>
      <c r="CG3606">
        <v>0</v>
      </c>
      <c r="CH3606" t="s">
        <v>612</v>
      </c>
      <c r="CI3606" t="s">
        <v>616</v>
      </c>
      <c r="CJ3606" t="s">
        <v>617</v>
      </c>
      <c r="CK3606" t="s">
        <v>617</v>
      </c>
      <c r="CL3606" t="s">
        <v>617</v>
      </c>
      <c r="CM3606" t="s">
        <v>617</v>
      </c>
      <c r="CN3606">
        <v>0</v>
      </c>
    </row>
    <row r="3607" spans="1:92" x14ac:dyDescent="0.25">
      <c r="A3607" t="s">
        <v>17531</v>
      </c>
      <c r="B3607" t="s">
        <v>17531</v>
      </c>
      <c r="C3607">
        <v>66</v>
      </c>
      <c r="D3607" t="s">
        <v>597</v>
      </c>
      <c r="E3607">
        <v>67334</v>
      </c>
      <c r="F3607" t="s">
        <v>17343</v>
      </c>
      <c r="G3607" t="s">
        <v>17532</v>
      </c>
      <c r="H3607" t="s">
        <v>17533</v>
      </c>
      <c r="I3607" t="s">
        <v>667</v>
      </c>
      <c r="J3607">
        <v>3580</v>
      </c>
      <c r="K3607">
        <v>5104</v>
      </c>
      <c r="L3607" t="s">
        <v>17534</v>
      </c>
      <c r="M3607" t="s">
        <v>17535</v>
      </c>
      <c r="N3607" t="s">
        <v>10255</v>
      </c>
      <c r="O3607" t="s">
        <v>17536</v>
      </c>
      <c r="P3607" t="s">
        <v>10257</v>
      </c>
      <c r="Q3607" t="s">
        <v>10258</v>
      </c>
      <c r="R3607" t="s">
        <v>10259</v>
      </c>
      <c r="S3607" t="s">
        <v>10259</v>
      </c>
      <c r="T3607" t="s">
        <v>10260</v>
      </c>
      <c r="U3607" t="s">
        <v>4479</v>
      </c>
      <c r="V3607" t="s">
        <v>1577</v>
      </c>
      <c r="W3607">
        <v>44.270049999999998</v>
      </c>
      <c r="X3607">
        <v>-76.52319</v>
      </c>
      <c r="Y3607" t="s">
        <v>612</v>
      </c>
      <c r="Z3607" t="s">
        <v>612</v>
      </c>
      <c r="AA3607" t="s">
        <v>612</v>
      </c>
      <c r="AB3607" t="s">
        <v>612</v>
      </c>
      <c r="AC3607" t="s">
        <v>612</v>
      </c>
      <c r="AD3607" t="s">
        <v>612</v>
      </c>
      <c r="AE3607" t="s">
        <v>612</v>
      </c>
      <c r="AF3607" t="s">
        <v>612</v>
      </c>
      <c r="AG3607" t="s">
        <v>612</v>
      </c>
      <c r="AH3607" t="s">
        <v>612</v>
      </c>
      <c r="AI3607" t="s">
        <v>612</v>
      </c>
      <c r="AJ3607" t="s">
        <v>612</v>
      </c>
      <c r="AK3607" t="s">
        <v>612</v>
      </c>
      <c r="AL3607" t="s">
        <v>612</v>
      </c>
      <c r="AM3607" t="s">
        <v>612</v>
      </c>
      <c r="AN3607" t="s">
        <v>612</v>
      </c>
      <c r="AO3607" t="s">
        <v>612</v>
      </c>
      <c r="AP3607" t="s">
        <v>612</v>
      </c>
      <c r="AQ3607" t="s">
        <v>612</v>
      </c>
      <c r="AR3607" t="s">
        <v>612</v>
      </c>
      <c r="AS3607" t="s">
        <v>612</v>
      </c>
      <c r="AT3607" t="s">
        <v>613</v>
      </c>
      <c r="AU3607" t="s">
        <v>612</v>
      </c>
      <c r="AV3607" t="s">
        <v>614</v>
      </c>
      <c r="AW3607" t="s">
        <v>612</v>
      </c>
      <c r="AX3607">
        <v>491001</v>
      </c>
      <c r="AY3607" t="s">
        <v>621</v>
      </c>
      <c r="AZ3607" t="s">
        <v>140</v>
      </c>
      <c r="BA3607" t="s">
        <v>470</v>
      </c>
      <c r="BB3607" t="s">
        <v>977</v>
      </c>
      <c r="BC3607">
        <v>40422</v>
      </c>
      <c r="BD3607">
        <v>0</v>
      </c>
      <c r="BE3607">
        <v>0</v>
      </c>
      <c r="BF3607">
        <v>0</v>
      </c>
      <c r="BG3607">
        <v>168033</v>
      </c>
      <c r="BH3607">
        <v>0</v>
      </c>
      <c r="BI3607">
        <v>0</v>
      </c>
      <c r="BJ3607">
        <v>0</v>
      </c>
      <c r="BK3607">
        <v>0</v>
      </c>
      <c r="BL3607">
        <v>0</v>
      </c>
      <c r="BM3607">
        <v>0</v>
      </c>
      <c r="BN3607">
        <v>0</v>
      </c>
      <c r="BO3607">
        <v>0</v>
      </c>
      <c r="BP3607">
        <v>0</v>
      </c>
      <c r="BQ3607">
        <v>0</v>
      </c>
      <c r="BR3607">
        <v>322968</v>
      </c>
      <c r="BS3607">
        <v>491001</v>
      </c>
      <c r="BT3607">
        <v>0</v>
      </c>
      <c r="BU3607">
        <v>0</v>
      </c>
      <c r="BV3607">
        <v>0</v>
      </c>
      <c r="BW3607">
        <v>0</v>
      </c>
      <c r="BX3607">
        <v>0</v>
      </c>
      <c r="BY3607">
        <v>0</v>
      </c>
      <c r="BZ3607">
        <v>0</v>
      </c>
      <c r="CA3607">
        <v>0</v>
      </c>
      <c r="CB3607">
        <v>0</v>
      </c>
      <c r="CC3607">
        <v>0</v>
      </c>
      <c r="CD3607">
        <v>0</v>
      </c>
      <c r="CE3607">
        <v>491001</v>
      </c>
      <c r="CF3607">
        <v>491001</v>
      </c>
      <c r="CG3607">
        <v>0</v>
      </c>
      <c r="CH3607" t="s">
        <v>612</v>
      </c>
      <c r="CI3607" t="s">
        <v>616</v>
      </c>
      <c r="CJ3607" t="s">
        <v>617</v>
      </c>
      <c r="CK3607" t="s">
        <v>617</v>
      </c>
      <c r="CL3607" t="s">
        <v>617</v>
      </c>
      <c r="CM3607" t="s">
        <v>617</v>
      </c>
      <c r="CN3607">
        <v>0</v>
      </c>
    </row>
    <row r="3608" spans="1:92" x14ac:dyDescent="0.25">
      <c r="A3608" t="s">
        <v>17537</v>
      </c>
      <c r="B3608" t="s">
        <v>17537</v>
      </c>
      <c r="C3608">
        <v>66</v>
      </c>
      <c r="D3608" t="s">
        <v>597</v>
      </c>
      <c r="E3608">
        <v>67334</v>
      </c>
      <c r="F3608" t="s">
        <v>17343</v>
      </c>
      <c r="G3608" t="s">
        <v>17538</v>
      </c>
      <c r="H3608" t="s">
        <v>17539</v>
      </c>
      <c r="I3608" t="s">
        <v>630</v>
      </c>
      <c r="J3608">
        <v>3618</v>
      </c>
      <c r="K3608">
        <v>7392</v>
      </c>
      <c r="L3608" t="s">
        <v>17540</v>
      </c>
      <c r="M3608" t="s">
        <v>17541</v>
      </c>
      <c r="N3608" t="s">
        <v>9714</v>
      </c>
      <c r="O3608" t="s">
        <v>17542</v>
      </c>
      <c r="P3608" t="s">
        <v>9711</v>
      </c>
      <c r="Q3608" t="s">
        <v>9712</v>
      </c>
      <c r="R3608" t="s">
        <v>9713</v>
      </c>
      <c r="S3608" t="s">
        <v>9713</v>
      </c>
      <c r="T3608" t="s">
        <v>9714</v>
      </c>
      <c r="U3608" t="s">
        <v>4479</v>
      </c>
      <c r="V3608" t="s">
        <v>1577</v>
      </c>
      <c r="W3608">
        <v>45.371659999999999</v>
      </c>
      <c r="X3608">
        <v>-75.656549999999996</v>
      </c>
      <c r="Y3608" t="s">
        <v>612</v>
      </c>
      <c r="Z3608" t="s">
        <v>612</v>
      </c>
      <c r="AA3608" t="s">
        <v>612</v>
      </c>
      <c r="AB3608" t="s">
        <v>612</v>
      </c>
      <c r="AC3608" t="s">
        <v>612</v>
      </c>
      <c r="AD3608" t="s">
        <v>612</v>
      </c>
      <c r="AE3608" t="s">
        <v>612</v>
      </c>
      <c r="AF3608" t="s">
        <v>612</v>
      </c>
      <c r="AG3608" t="s">
        <v>612</v>
      </c>
      <c r="AH3608" t="s">
        <v>612</v>
      </c>
      <c r="AI3608" t="s">
        <v>612</v>
      </c>
      <c r="AJ3608" t="s">
        <v>612</v>
      </c>
      <c r="AK3608" t="s">
        <v>612</v>
      </c>
      <c r="AL3608" t="s">
        <v>612</v>
      </c>
      <c r="AM3608" t="s">
        <v>612</v>
      </c>
      <c r="AN3608" t="s">
        <v>612</v>
      </c>
      <c r="AO3608" t="s">
        <v>612</v>
      </c>
      <c r="AP3608" t="s">
        <v>612</v>
      </c>
      <c r="AQ3608" t="s">
        <v>612</v>
      </c>
      <c r="AR3608" t="s">
        <v>612</v>
      </c>
      <c r="AS3608" t="s">
        <v>612</v>
      </c>
      <c r="AT3608" t="s">
        <v>613</v>
      </c>
      <c r="AU3608" t="s">
        <v>612</v>
      </c>
      <c r="AV3608" t="s">
        <v>614</v>
      </c>
      <c r="AW3608" t="s">
        <v>612</v>
      </c>
      <c r="AX3608">
        <v>4211501</v>
      </c>
      <c r="AY3608" t="s">
        <v>621</v>
      </c>
      <c r="AZ3608" t="s">
        <v>140</v>
      </c>
      <c r="BA3608" t="s">
        <v>470</v>
      </c>
      <c r="BB3608" t="s">
        <v>626</v>
      </c>
      <c r="BC3608">
        <v>40057</v>
      </c>
      <c r="BD3608">
        <v>0</v>
      </c>
      <c r="BE3608">
        <v>0</v>
      </c>
      <c r="BF3608">
        <v>0</v>
      </c>
      <c r="BG3608">
        <v>0</v>
      </c>
      <c r="BH3608">
        <v>0</v>
      </c>
      <c r="BI3608">
        <v>0</v>
      </c>
      <c r="BJ3608">
        <v>0</v>
      </c>
      <c r="BK3608">
        <v>0</v>
      </c>
      <c r="BL3608">
        <v>0</v>
      </c>
      <c r="BM3608">
        <v>0</v>
      </c>
      <c r="BN3608">
        <v>0</v>
      </c>
      <c r="BO3608">
        <v>0</v>
      </c>
      <c r="BP3608">
        <v>0</v>
      </c>
      <c r="BQ3608">
        <v>0</v>
      </c>
      <c r="BR3608">
        <v>2461501</v>
      </c>
      <c r="BS3608">
        <v>2461501</v>
      </c>
      <c r="BT3608">
        <v>1750000</v>
      </c>
      <c r="BU3608">
        <v>0</v>
      </c>
      <c r="BV3608">
        <v>0</v>
      </c>
      <c r="BW3608">
        <v>0</v>
      </c>
      <c r="BX3608">
        <v>0</v>
      </c>
      <c r="BY3608">
        <v>0</v>
      </c>
      <c r="BZ3608">
        <v>0</v>
      </c>
      <c r="CA3608">
        <v>0</v>
      </c>
      <c r="CB3608">
        <v>0</v>
      </c>
      <c r="CC3608">
        <v>0</v>
      </c>
      <c r="CD3608">
        <v>1750000</v>
      </c>
      <c r="CE3608">
        <v>4211501</v>
      </c>
      <c r="CF3608">
        <v>4211501</v>
      </c>
      <c r="CG3608">
        <v>0</v>
      </c>
      <c r="CH3608" t="s">
        <v>612</v>
      </c>
      <c r="CI3608" t="s">
        <v>616</v>
      </c>
      <c r="CJ3608" t="s">
        <v>617</v>
      </c>
      <c r="CK3608" t="s">
        <v>617</v>
      </c>
      <c r="CL3608" t="s">
        <v>617</v>
      </c>
      <c r="CM3608" t="s">
        <v>617</v>
      </c>
      <c r="CN3608">
        <v>0</v>
      </c>
    </row>
    <row r="3609" spans="1:92" x14ac:dyDescent="0.25">
      <c r="A3609" t="s">
        <v>17543</v>
      </c>
      <c r="B3609" t="s">
        <v>17543</v>
      </c>
      <c r="C3609">
        <v>66</v>
      </c>
      <c r="D3609" t="s">
        <v>597</v>
      </c>
      <c r="E3609">
        <v>67334</v>
      </c>
      <c r="F3609" t="s">
        <v>17343</v>
      </c>
      <c r="G3609" t="s">
        <v>17544</v>
      </c>
      <c r="H3609" t="s">
        <v>17545</v>
      </c>
      <c r="I3609" t="s">
        <v>667</v>
      </c>
      <c r="J3609">
        <v>24277</v>
      </c>
      <c r="K3609">
        <v>19269</v>
      </c>
      <c r="L3609" t="s">
        <v>17546</v>
      </c>
      <c r="M3609" t="s">
        <v>17547</v>
      </c>
      <c r="N3609" t="s">
        <v>9727</v>
      </c>
      <c r="O3609" t="s">
        <v>17548</v>
      </c>
      <c r="P3609" t="s">
        <v>9711</v>
      </c>
      <c r="Q3609" t="s">
        <v>9712</v>
      </c>
      <c r="R3609" t="s">
        <v>9713</v>
      </c>
      <c r="S3609" t="s">
        <v>9713</v>
      </c>
      <c r="T3609" t="s">
        <v>9714</v>
      </c>
      <c r="U3609" t="s">
        <v>4479</v>
      </c>
      <c r="V3609" t="s">
        <v>1577</v>
      </c>
      <c r="W3609">
        <v>45.43591</v>
      </c>
      <c r="X3609">
        <v>-75.502840000000006</v>
      </c>
      <c r="Y3609">
        <v>41299</v>
      </c>
      <c r="Z3609" t="s">
        <v>662</v>
      </c>
      <c r="AA3609" t="s">
        <v>662</v>
      </c>
      <c r="AB3609" t="s">
        <v>612</v>
      </c>
      <c r="AC3609" t="s">
        <v>612</v>
      </c>
      <c r="AD3609" t="s">
        <v>612</v>
      </c>
      <c r="AE3609">
        <v>41299</v>
      </c>
      <c r="AF3609" t="s">
        <v>662</v>
      </c>
      <c r="AG3609" t="s">
        <v>662</v>
      </c>
      <c r="AH3609" t="s">
        <v>612</v>
      </c>
      <c r="AI3609" t="s">
        <v>612</v>
      </c>
      <c r="AJ3609" t="s">
        <v>612</v>
      </c>
      <c r="AK3609" t="s">
        <v>612</v>
      </c>
      <c r="AL3609" t="s">
        <v>612</v>
      </c>
      <c r="AM3609" t="s">
        <v>612</v>
      </c>
      <c r="AN3609" t="s">
        <v>612</v>
      </c>
      <c r="AO3609" t="s">
        <v>612</v>
      </c>
      <c r="AP3609" t="s">
        <v>612</v>
      </c>
      <c r="AQ3609">
        <v>881</v>
      </c>
      <c r="AR3609" t="s">
        <v>612</v>
      </c>
      <c r="AS3609" t="s">
        <v>612</v>
      </c>
      <c r="AT3609" t="s">
        <v>613</v>
      </c>
      <c r="AU3609" t="s">
        <v>612</v>
      </c>
      <c r="AV3609" t="s">
        <v>635</v>
      </c>
      <c r="AW3609">
        <v>42054</v>
      </c>
      <c r="AX3609">
        <v>32462104</v>
      </c>
      <c r="AY3609" t="s">
        <v>621</v>
      </c>
      <c r="AZ3609" t="s">
        <v>145</v>
      </c>
      <c r="BA3609" t="s">
        <v>460</v>
      </c>
      <c r="BB3609" t="s">
        <v>787</v>
      </c>
      <c r="BC3609">
        <v>42614</v>
      </c>
      <c r="BD3609">
        <v>0</v>
      </c>
      <c r="BE3609">
        <v>0</v>
      </c>
      <c r="BF3609">
        <v>0</v>
      </c>
      <c r="BG3609">
        <v>1650080</v>
      </c>
      <c r="BH3609">
        <v>9721150</v>
      </c>
      <c r="BI3609">
        <v>0</v>
      </c>
      <c r="BJ3609">
        <v>0</v>
      </c>
      <c r="BK3609">
        <v>0</v>
      </c>
      <c r="BL3609">
        <v>0</v>
      </c>
      <c r="BM3609">
        <v>0</v>
      </c>
      <c r="BN3609">
        <v>0</v>
      </c>
      <c r="BO3609">
        <v>0</v>
      </c>
      <c r="BP3609">
        <v>0</v>
      </c>
      <c r="BQ3609">
        <v>0</v>
      </c>
      <c r="BR3609">
        <v>0</v>
      </c>
      <c r="BS3609">
        <v>11371230</v>
      </c>
      <c r="BT3609">
        <v>500000</v>
      </c>
      <c r="BU3609">
        <v>0</v>
      </c>
      <c r="BV3609">
        <v>0</v>
      </c>
      <c r="BW3609">
        <v>0</v>
      </c>
      <c r="BX3609">
        <v>20590874</v>
      </c>
      <c r="BY3609">
        <v>0</v>
      </c>
      <c r="BZ3609">
        <v>0</v>
      </c>
      <c r="CA3609">
        <v>0</v>
      </c>
      <c r="CB3609">
        <v>0</v>
      </c>
      <c r="CC3609">
        <v>0</v>
      </c>
      <c r="CD3609">
        <v>21090874</v>
      </c>
      <c r="CE3609">
        <v>32462104</v>
      </c>
      <c r="CF3609">
        <v>32462104</v>
      </c>
      <c r="CG3609">
        <v>0</v>
      </c>
      <c r="CH3609" t="s">
        <v>612</v>
      </c>
      <c r="CI3609" t="s">
        <v>616</v>
      </c>
      <c r="CJ3609" t="s">
        <v>702</v>
      </c>
      <c r="CK3609" t="s">
        <v>703</v>
      </c>
      <c r="CL3609" t="s">
        <v>617</v>
      </c>
      <c r="CM3609" t="s">
        <v>617</v>
      </c>
      <c r="CN3609">
        <v>20590874</v>
      </c>
    </row>
    <row r="3610" spans="1:92" x14ac:dyDescent="0.25">
      <c r="A3610" t="s">
        <v>17549</v>
      </c>
      <c r="B3610" t="s">
        <v>17549</v>
      </c>
      <c r="C3610">
        <v>66</v>
      </c>
      <c r="D3610" t="s">
        <v>597</v>
      </c>
      <c r="E3610">
        <v>67334</v>
      </c>
      <c r="F3610" t="s">
        <v>17343</v>
      </c>
      <c r="G3610" t="s">
        <v>6610</v>
      </c>
      <c r="H3610" t="s">
        <v>17550</v>
      </c>
      <c r="I3610" t="s">
        <v>667</v>
      </c>
      <c r="J3610">
        <v>10526</v>
      </c>
      <c r="K3610">
        <v>11147</v>
      </c>
      <c r="L3610" t="s">
        <v>17551</v>
      </c>
      <c r="M3610" t="s">
        <v>17552</v>
      </c>
      <c r="N3610" t="s">
        <v>9714</v>
      </c>
      <c r="O3610" t="s">
        <v>17553</v>
      </c>
      <c r="P3610" t="s">
        <v>9711</v>
      </c>
      <c r="Q3610" t="s">
        <v>9712</v>
      </c>
      <c r="R3610" t="s">
        <v>9713</v>
      </c>
      <c r="S3610" t="s">
        <v>9713</v>
      </c>
      <c r="T3610" t="s">
        <v>9714</v>
      </c>
      <c r="U3610" t="s">
        <v>4479</v>
      </c>
      <c r="V3610" t="s">
        <v>1577</v>
      </c>
      <c r="W3610">
        <v>45.439915290000002</v>
      </c>
      <c r="X3610">
        <v>-75.627053459999999</v>
      </c>
      <c r="Y3610" t="s">
        <v>612</v>
      </c>
      <c r="Z3610" t="s">
        <v>612</v>
      </c>
      <c r="AA3610" t="s">
        <v>612</v>
      </c>
      <c r="AB3610" t="s">
        <v>612</v>
      </c>
      <c r="AC3610" t="s">
        <v>612</v>
      </c>
      <c r="AD3610" t="s">
        <v>612</v>
      </c>
      <c r="AE3610" t="s">
        <v>612</v>
      </c>
      <c r="AF3610" t="s">
        <v>612</v>
      </c>
      <c r="AG3610" t="s">
        <v>612</v>
      </c>
      <c r="AH3610" t="s">
        <v>612</v>
      </c>
      <c r="AI3610" t="s">
        <v>612</v>
      </c>
      <c r="AJ3610" t="s">
        <v>612</v>
      </c>
      <c r="AK3610" t="s">
        <v>612</v>
      </c>
      <c r="AL3610" t="s">
        <v>612</v>
      </c>
      <c r="AM3610" t="s">
        <v>612</v>
      </c>
      <c r="AN3610" t="s">
        <v>612</v>
      </c>
      <c r="AO3610" t="s">
        <v>612</v>
      </c>
      <c r="AP3610" t="s">
        <v>612</v>
      </c>
      <c r="AQ3610" t="s">
        <v>612</v>
      </c>
      <c r="AR3610" t="s">
        <v>612</v>
      </c>
      <c r="AS3610" t="s">
        <v>612</v>
      </c>
      <c r="AT3610" t="s">
        <v>613</v>
      </c>
      <c r="AU3610" t="s">
        <v>612</v>
      </c>
      <c r="AV3610" t="s">
        <v>635</v>
      </c>
      <c r="AW3610">
        <v>39691</v>
      </c>
      <c r="AX3610">
        <v>9187096</v>
      </c>
      <c r="AY3610" t="s">
        <v>621</v>
      </c>
      <c r="AZ3610" t="s">
        <v>145</v>
      </c>
      <c r="BA3610" t="s">
        <v>470</v>
      </c>
      <c r="BB3610" t="s">
        <v>1255</v>
      </c>
      <c r="BC3610">
        <v>37865</v>
      </c>
      <c r="BD3610">
        <v>0</v>
      </c>
      <c r="BE3610">
        <v>0</v>
      </c>
      <c r="BF3610">
        <v>0</v>
      </c>
      <c r="BG3610">
        <v>0</v>
      </c>
      <c r="BH3610">
        <v>0</v>
      </c>
      <c r="BI3610">
        <v>0</v>
      </c>
      <c r="BJ3610">
        <v>0</v>
      </c>
      <c r="BK3610">
        <v>0</v>
      </c>
      <c r="BL3610">
        <v>0</v>
      </c>
      <c r="BM3610">
        <v>0</v>
      </c>
      <c r="BN3610">
        <v>0</v>
      </c>
      <c r="BO3610">
        <v>0</v>
      </c>
      <c r="BP3610">
        <v>0</v>
      </c>
      <c r="BQ3610">
        <v>0</v>
      </c>
      <c r="BR3610">
        <v>1677050</v>
      </c>
      <c r="BS3610">
        <v>1677050</v>
      </c>
      <c r="BT3610">
        <v>7510046</v>
      </c>
      <c r="BU3610">
        <v>0</v>
      </c>
      <c r="BV3610">
        <v>0</v>
      </c>
      <c r="BW3610">
        <v>0</v>
      </c>
      <c r="BX3610">
        <v>0</v>
      </c>
      <c r="BY3610">
        <v>0</v>
      </c>
      <c r="BZ3610">
        <v>0</v>
      </c>
      <c r="CA3610">
        <v>0</v>
      </c>
      <c r="CB3610">
        <v>0</v>
      </c>
      <c r="CC3610">
        <v>0</v>
      </c>
      <c r="CD3610">
        <v>7510046</v>
      </c>
      <c r="CE3610">
        <v>9187096</v>
      </c>
      <c r="CF3610">
        <v>9187096</v>
      </c>
      <c r="CG3610">
        <v>0</v>
      </c>
      <c r="CH3610" t="s">
        <v>612</v>
      </c>
      <c r="CI3610" t="s">
        <v>616</v>
      </c>
      <c r="CJ3610" t="s">
        <v>617</v>
      </c>
      <c r="CK3610" t="s">
        <v>617</v>
      </c>
      <c r="CL3610" t="s">
        <v>617</v>
      </c>
      <c r="CM3610" t="s">
        <v>617</v>
      </c>
      <c r="CN3610">
        <v>0</v>
      </c>
    </row>
    <row r="3611" spans="1:92" x14ac:dyDescent="0.25">
      <c r="A3611" t="s">
        <v>17554</v>
      </c>
      <c r="B3611" t="s">
        <v>17554</v>
      </c>
      <c r="C3611">
        <v>66</v>
      </c>
      <c r="D3611" t="s">
        <v>597</v>
      </c>
      <c r="E3611">
        <v>67334</v>
      </c>
      <c r="F3611" t="s">
        <v>17343</v>
      </c>
      <c r="G3611" t="s">
        <v>17555</v>
      </c>
      <c r="H3611" t="s">
        <v>17556</v>
      </c>
      <c r="I3611" t="s">
        <v>630</v>
      </c>
      <c r="J3611">
        <v>3198</v>
      </c>
      <c r="K3611">
        <v>7105</v>
      </c>
      <c r="L3611" t="s">
        <v>17557</v>
      </c>
      <c r="M3611" t="s">
        <v>17558</v>
      </c>
      <c r="N3611" t="s">
        <v>10255</v>
      </c>
      <c r="O3611" t="s">
        <v>17559</v>
      </c>
      <c r="P3611" t="s">
        <v>10257</v>
      </c>
      <c r="Q3611" t="s">
        <v>10258</v>
      </c>
      <c r="R3611" t="s">
        <v>10259</v>
      </c>
      <c r="S3611" t="s">
        <v>10259</v>
      </c>
      <c r="T3611" t="s">
        <v>10260</v>
      </c>
      <c r="U3611" t="s">
        <v>4479</v>
      </c>
      <c r="V3611" t="s">
        <v>1577</v>
      </c>
      <c r="W3611">
        <v>44.269590000000001</v>
      </c>
      <c r="X3611">
        <v>-76.486289999999997</v>
      </c>
      <c r="Y3611" t="s">
        <v>612</v>
      </c>
      <c r="Z3611" t="s">
        <v>612</v>
      </c>
      <c r="AA3611" t="s">
        <v>612</v>
      </c>
      <c r="AB3611" t="s">
        <v>612</v>
      </c>
      <c r="AC3611" t="s">
        <v>612</v>
      </c>
      <c r="AD3611" t="s">
        <v>612</v>
      </c>
      <c r="AE3611" t="s">
        <v>612</v>
      </c>
      <c r="AF3611" t="s">
        <v>612</v>
      </c>
      <c r="AG3611" t="s">
        <v>612</v>
      </c>
      <c r="AH3611" t="s">
        <v>612</v>
      </c>
      <c r="AI3611" t="s">
        <v>612</v>
      </c>
      <c r="AJ3611" t="s">
        <v>612</v>
      </c>
      <c r="AK3611" t="s">
        <v>612</v>
      </c>
      <c r="AL3611" t="s">
        <v>612</v>
      </c>
      <c r="AM3611" t="s">
        <v>612</v>
      </c>
      <c r="AN3611" t="s">
        <v>612</v>
      </c>
      <c r="AO3611" t="s">
        <v>612</v>
      </c>
      <c r="AP3611" t="s">
        <v>612</v>
      </c>
      <c r="AQ3611" t="s">
        <v>612</v>
      </c>
      <c r="AR3611" t="s">
        <v>612</v>
      </c>
      <c r="AS3611" t="s">
        <v>612</v>
      </c>
      <c r="AT3611" t="s">
        <v>613</v>
      </c>
      <c r="AU3611" t="s">
        <v>612</v>
      </c>
      <c r="AV3611" t="s">
        <v>635</v>
      </c>
      <c r="AW3611">
        <v>39691</v>
      </c>
      <c r="AX3611">
        <v>864855</v>
      </c>
      <c r="AY3611" t="s">
        <v>621</v>
      </c>
      <c r="AZ3611" t="s">
        <v>140</v>
      </c>
      <c r="BA3611" t="s">
        <v>470</v>
      </c>
      <c r="BB3611" t="s">
        <v>2212</v>
      </c>
      <c r="BC3611">
        <v>36404</v>
      </c>
      <c r="BD3611">
        <v>0</v>
      </c>
      <c r="BE3611">
        <v>0</v>
      </c>
      <c r="BF3611">
        <v>0</v>
      </c>
      <c r="BG3611">
        <v>0</v>
      </c>
      <c r="BH3611">
        <v>0</v>
      </c>
      <c r="BI3611">
        <v>0</v>
      </c>
      <c r="BJ3611">
        <v>0</v>
      </c>
      <c r="BK3611">
        <v>0</v>
      </c>
      <c r="BL3611">
        <v>0</v>
      </c>
      <c r="BM3611">
        <v>0</v>
      </c>
      <c r="BN3611">
        <v>0</v>
      </c>
      <c r="BO3611">
        <v>0</v>
      </c>
      <c r="BP3611">
        <v>0</v>
      </c>
      <c r="BQ3611">
        <v>0</v>
      </c>
      <c r="BR3611">
        <v>0</v>
      </c>
      <c r="BS3611">
        <v>0</v>
      </c>
      <c r="BT3611">
        <v>864855</v>
      </c>
      <c r="BU3611">
        <v>0</v>
      </c>
      <c r="BV3611">
        <v>0</v>
      </c>
      <c r="BW3611">
        <v>0</v>
      </c>
      <c r="BX3611">
        <v>0</v>
      </c>
      <c r="BY3611">
        <v>0</v>
      </c>
      <c r="BZ3611">
        <v>0</v>
      </c>
      <c r="CA3611">
        <v>0</v>
      </c>
      <c r="CB3611">
        <v>0</v>
      </c>
      <c r="CC3611">
        <v>0</v>
      </c>
      <c r="CD3611">
        <v>864855</v>
      </c>
      <c r="CE3611">
        <v>864855</v>
      </c>
      <c r="CF3611">
        <v>864855</v>
      </c>
      <c r="CG3611">
        <v>0</v>
      </c>
      <c r="CH3611" t="s">
        <v>612</v>
      </c>
      <c r="CI3611" t="s">
        <v>616</v>
      </c>
      <c r="CJ3611" t="s">
        <v>617</v>
      </c>
      <c r="CK3611" t="s">
        <v>617</v>
      </c>
      <c r="CL3611" t="s">
        <v>617</v>
      </c>
      <c r="CM3611" t="s">
        <v>617</v>
      </c>
      <c r="CN3611">
        <v>0</v>
      </c>
    </row>
    <row r="3612" spans="1:92" x14ac:dyDescent="0.25">
      <c r="A3612" t="s">
        <v>17560</v>
      </c>
      <c r="B3612" t="s">
        <v>17560</v>
      </c>
      <c r="C3612">
        <v>66</v>
      </c>
      <c r="D3612" t="s">
        <v>597</v>
      </c>
      <c r="E3612">
        <v>67334</v>
      </c>
      <c r="F3612" t="s">
        <v>17343</v>
      </c>
      <c r="G3612" t="s">
        <v>17555</v>
      </c>
      <c r="H3612" t="s">
        <v>17556</v>
      </c>
      <c r="I3612" t="s">
        <v>630</v>
      </c>
      <c r="J3612">
        <v>3198</v>
      </c>
      <c r="K3612">
        <v>7105</v>
      </c>
      <c r="L3612" t="s">
        <v>17557</v>
      </c>
      <c r="M3612" t="s">
        <v>17558</v>
      </c>
      <c r="N3612" t="s">
        <v>10255</v>
      </c>
      <c r="O3612" t="s">
        <v>17559</v>
      </c>
      <c r="P3612" t="s">
        <v>10257</v>
      </c>
      <c r="Q3612" t="s">
        <v>10258</v>
      </c>
      <c r="R3612" t="s">
        <v>10259</v>
      </c>
      <c r="S3612" t="s">
        <v>10259</v>
      </c>
      <c r="T3612" t="s">
        <v>10260</v>
      </c>
      <c r="U3612" t="s">
        <v>4479</v>
      </c>
      <c r="V3612" t="s">
        <v>1577</v>
      </c>
      <c r="W3612">
        <v>44.269590000000001</v>
      </c>
      <c r="X3612">
        <v>-76.486289999999997</v>
      </c>
      <c r="Y3612" t="s">
        <v>612</v>
      </c>
      <c r="Z3612" t="s">
        <v>612</v>
      </c>
      <c r="AA3612" t="s">
        <v>612</v>
      </c>
      <c r="AB3612" t="s">
        <v>612</v>
      </c>
      <c r="AC3612" t="s">
        <v>612</v>
      </c>
      <c r="AD3612" t="s">
        <v>612</v>
      </c>
      <c r="AE3612" t="s">
        <v>612</v>
      </c>
      <c r="AF3612" t="s">
        <v>612</v>
      </c>
      <c r="AG3612" t="s">
        <v>612</v>
      </c>
      <c r="AH3612" t="s">
        <v>612</v>
      </c>
      <c r="AI3612" t="s">
        <v>612</v>
      </c>
      <c r="AJ3612" t="s">
        <v>612</v>
      </c>
      <c r="AK3612" t="s">
        <v>612</v>
      </c>
      <c r="AL3612" t="s">
        <v>612</v>
      </c>
      <c r="AM3612" t="s">
        <v>612</v>
      </c>
      <c r="AN3612" t="s">
        <v>612</v>
      </c>
      <c r="AO3612" t="s">
        <v>612</v>
      </c>
      <c r="AP3612" t="s">
        <v>612</v>
      </c>
      <c r="AQ3612" t="s">
        <v>612</v>
      </c>
      <c r="AR3612" t="s">
        <v>612</v>
      </c>
      <c r="AS3612" t="s">
        <v>612</v>
      </c>
      <c r="AT3612" t="s">
        <v>613</v>
      </c>
      <c r="AU3612" t="s">
        <v>612</v>
      </c>
      <c r="AV3612" t="s">
        <v>614</v>
      </c>
      <c r="AW3612" t="s">
        <v>612</v>
      </c>
      <c r="AX3612">
        <v>491001</v>
      </c>
      <c r="AY3612" t="s">
        <v>621</v>
      </c>
      <c r="AZ3612" t="s">
        <v>143</v>
      </c>
      <c r="BA3612" t="s">
        <v>146</v>
      </c>
      <c r="BB3612" t="s">
        <v>977</v>
      </c>
      <c r="BC3612">
        <v>40422</v>
      </c>
      <c r="BD3612">
        <v>0</v>
      </c>
      <c r="BE3612">
        <v>0</v>
      </c>
      <c r="BF3612">
        <v>0</v>
      </c>
      <c r="BG3612">
        <v>168033</v>
      </c>
      <c r="BH3612">
        <v>0</v>
      </c>
      <c r="BI3612">
        <v>0</v>
      </c>
      <c r="BJ3612">
        <v>0</v>
      </c>
      <c r="BK3612">
        <v>0</v>
      </c>
      <c r="BL3612">
        <v>0</v>
      </c>
      <c r="BM3612">
        <v>0</v>
      </c>
      <c r="BN3612">
        <v>0</v>
      </c>
      <c r="BO3612">
        <v>0</v>
      </c>
      <c r="BP3612">
        <v>322968</v>
      </c>
      <c r="BQ3612">
        <v>0</v>
      </c>
      <c r="BR3612">
        <v>0</v>
      </c>
      <c r="BS3612">
        <v>491001</v>
      </c>
      <c r="BT3612">
        <v>0</v>
      </c>
      <c r="BU3612">
        <v>0</v>
      </c>
      <c r="BV3612">
        <v>0</v>
      </c>
      <c r="BW3612">
        <v>0</v>
      </c>
      <c r="BX3612">
        <v>0</v>
      </c>
      <c r="BY3612">
        <v>0</v>
      </c>
      <c r="BZ3612">
        <v>0</v>
      </c>
      <c r="CA3612">
        <v>0</v>
      </c>
      <c r="CB3612">
        <v>0</v>
      </c>
      <c r="CC3612">
        <v>0</v>
      </c>
      <c r="CD3612">
        <v>0</v>
      </c>
      <c r="CE3612">
        <v>491001</v>
      </c>
      <c r="CF3612">
        <v>491001</v>
      </c>
      <c r="CG3612">
        <v>0</v>
      </c>
      <c r="CH3612" t="s">
        <v>612</v>
      </c>
      <c r="CI3612" t="s">
        <v>616</v>
      </c>
      <c r="CJ3612" t="s">
        <v>617</v>
      </c>
      <c r="CK3612" t="s">
        <v>617</v>
      </c>
      <c r="CL3612" t="s">
        <v>617</v>
      </c>
      <c r="CM3612" t="s">
        <v>617</v>
      </c>
      <c r="CN3612">
        <v>0</v>
      </c>
    </row>
    <row r="3613" spans="1:92" x14ac:dyDescent="0.25">
      <c r="A3613" t="s">
        <v>17561</v>
      </c>
      <c r="B3613" t="s">
        <v>17561</v>
      </c>
      <c r="C3613">
        <v>66</v>
      </c>
      <c r="D3613" t="s">
        <v>597</v>
      </c>
      <c r="E3613">
        <v>67334</v>
      </c>
      <c r="F3613" t="s">
        <v>17343</v>
      </c>
      <c r="G3613" t="s">
        <v>17555</v>
      </c>
      <c r="H3613" t="s">
        <v>17556</v>
      </c>
      <c r="I3613" t="s">
        <v>630</v>
      </c>
      <c r="J3613">
        <v>3198</v>
      </c>
      <c r="K3613">
        <v>7105</v>
      </c>
      <c r="L3613" t="s">
        <v>17557</v>
      </c>
      <c r="M3613" t="s">
        <v>17558</v>
      </c>
      <c r="N3613" t="s">
        <v>10255</v>
      </c>
      <c r="O3613" t="s">
        <v>17559</v>
      </c>
      <c r="P3613" t="s">
        <v>10257</v>
      </c>
      <c r="Q3613" t="s">
        <v>10258</v>
      </c>
      <c r="R3613" t="s">
        <v>10259</v>
      </c>
      <c r="S3613" t="s">
        <v>10259</v>
      </c>
      <c r="T3613" t="s">
        <v>10260</v>
      </c>
      <c r="U3613" t="s">
        <v>4479</v>
      </c>
      <c r="V3613" t="s">
        <v>1577</v>
      </c>
      <c r="W3613">
        <v>44.269590000000001</v>
      </c>
      <c r="X3613">
        <v>-76.486289999999997</v>
      </c>
      <c r="Y3613" t="s">
        <v>612</v>
      </c>
      <c r="Z3613" t="s">
        <v>612</v>
      </c>
      <c r="AA3613" t="s">
        <v>612</v>
      </c>
      <c r="AB3613" t="s">
        <v>612</v>
      </c>
      <c r="AC3613" t="s">
        <v>612</v>
      </c>
      <c r="AD3613" t="s">
        <v>612</v>
      </c>
      <c r="AE3613" t="s">
        <v>612</v>
      </c>
      <c r="AF3613" t="s">
        <v>612</v>
      </c>
      <c r="AG3613" t="s">
        <v>612</v>
      </c>
      <c r="AH3613" t="s">
        <v>612</v>
      </c>
      <c r="AI3613" t="s">
        <v>612</v>
      </c>
      <c r="AJ3613" t="s">
        <v>612</v>
      </c>
      <c r="AK3613" t="s">
        <v>612</v>
      </c>
      <c r="AL3613" t="s">
        <v>612</v>
      </c>
      <c r="AM3613" t="s">
        <v>612</v>
      </c>
      <c r="AN3613" t="s">
        <v>612</v>
      </c>
      <c r="AO3613" t="s">
        <v>612</v>
      </c>
      <c r="AP3613" t="s">
        <v>612</v>
      </c>
      <c r="AQ3613" t="s">
        <v>612</v>
      </c>
      <c r="AR3613" t="s">
        <v>612</v>
      </c>
      <c r="AS3613" t="s">
        <v>612</v>
      </c>
      <c r="AT3613" t="s">
        <v>613</v>
      </c>
      <c r="AU3613" t="s">
        <v>612</v>
      </c>
      <c r="AV3613" t="s">
        <v>635</v>
      </c>
      <c r="AW3613">
        <v>41379</v>
      </c>
      <c r="AX3613">
        <v>350672</v>
      </c>
      <c r="AY3613" t="s">
        <v>621</v>
      </c>
      <c r="AZ3613" t="s">
        <v>143</v>
      </c>
      <c r="BA3613" t="s">
        <v>470</v>
      </c>
      <c r="BB3613" t="s">
        <v>649</v>
      </c>
      <c r="BC3613">
        <v>41518</v>
      </c>
      <c r="BD3613">
        <v>111989</v>
      </c>
      <c r="BE3613">
        <v>0</v>
      </c>
      <c r="BF3613">
        <v>0</v>
      </c>
      <c r="BG3613">
        <v>0</v>
      </c>
      <c r="BH3613">
        <v>0</v>
      </c>
      <c r="BI3613">
        <v>0</v>
      </c>
      <c r="BJ3613">
        <v>0</v>
      </c>
      <c r="BK3613">
        <v>0</v>
      </c>
      <c r="BL3613">
        <v>0</v>
      </c>
      <c r="BM3613">
        <v>0</v>
      </c>
      <c r="BN3613">
        <v>0</v>
      </c>
      <c r="BO3613">
        <v>0</v>
      </c>
      <c r="BP3613">
        <v>0</v>
      </c>
      <c r="BQ3613">
        <v>0</v>
      </c>
      <c r="BR3613">
        <v>0</v>
      </c>
      <c r="BS3613">
        <v>111989</v>
      </c>
      <c r="BT3613">
        <v>0</v>
      </c>
      <c r="BU3613">
        <v>0</v>
      </c>
      <c r="BV3613">
        <v>238683</v>
      </c>
      <c r="BW3613">
        <v>0</v>
      </c>
      <c r="BX3613">
        <v>0</v>
      </c>
      <c r="BY3613">
        <v>0</v>
      </c>
      <c r="BZ3613">
        <v>0</v>
      </c>
      <c r="CA3613">
        <v>0</v>
      </c>
      <c r="CB3613">
        <v>0</v>
      </c>
      <c r="CC3613">
        <v>0</v>
      </c>
      <c r="CD3613">
        <v>238683</v>
      </c>
      <c r="CE3613">
        <v>350672</v>
      </c>
      <c r="CF3613">
        <v>350672</v>
      </c>
      <c r="CG3613">
        <v>0</v>
      </c>
      <c r="CH3613" t="s">
        <v>612</v>
      </c>
      <c r="CI3613" t="s">
        <v>616</v>
      </c>
      <c r="CJ3613" t="s">
        <v>617</v>
      </c>
      <c r="CK3613" t="s">
        <v>617</v>
      </c>
      <c r="CL3613" t="s">
        <v>617</v>
      </c>
      <c r="CM3613" t="s">
        <v>617</v>
      </c>
      <c r="CN3613">
        <v>0</v>
      </c>
    </row>
    <row r="3614" spans="1:92" x14ac:dyDescent="0.25">
      <c r="A3614" t="s">
        <v>17562</v>
      </c>
      <c r="B3614" t="s">
        <v>17562</v>
      </c>
      <c r="C3614">
        <v>66</v>
      </c>
      <c r="D3614" t="s">
        <v>597</v>
      </c>
      <c r="E3614">
        <v>67334</v>
      </c>
      <c r="F3614" t="s">
        <v>17343</v>
      </c>
      <c r="G3614" t="s">
        <v>17563</v>
      </c>
      <c r="H3614" t="s">
        <v>17564</v>
      </c>
      <c r="I3614" t="s">
        <v>630</v>
      </c>
      <c r="J3614">
        <v>3430</v>
      </c>
      <c r="K3614">
        <v>7254</v>
      </c>
      <c r="L3614" t="s">
        <v>17565</v>
      </c>
      <c r="M3614" t="s">
        <v>17566</v>
      </c>
      <c r="N3614" t="s">
        <v>9714</v>
      </c>
      <c r="O3614" t="s">
        <v>17567</v>
      </c>
      <c r="P3614" t="s">
        <v>9711</v>
      </c>
      <c r="Q3614" t="s">
        <v>9712</v>
      </c>
      <c r="R3614" t="s">
        <v>9713</v>
      </c>
      <c r="S3614" t="s">
        <v>9713</v>
      </c>
      <c r="T3614" t="s">
        <v>9714</v>
      </c>
      <c r="U3614" t="s">
        <v>4479</v>
      </c>
      <c r="V3614" t="s">
        <v>1577</v>
      </c>
      <c r="W3614">
        <v>45.440261765535197</v>
      </c>
      <c r="X3614">
        <v>-75.643126601993103</v>
      </c>
      <c r="Y3614" t="s">
        <v>612</v>
      </c>
      <c r="Z3614" t="s">
        <v>612</v>
      </c>
      <c r="AA3614" t="s">
        <v>612</v>
      </c>
      <c r="AB3614" t="s">
        <v>612</v>
      </c>
      <c r="AC3614" t="s">
        <v>612</v>
      </c>
      <c r="AD3614" t="s">
        <v>612</v>
      </c>
      <c r="AE3614" t="s">
        <v>612</v>
      </c>
      <c r="AF3614" t="s">
        <v>612</v>
      </c>
      <c r="AG3614" t="s">
        <v>612</v>
      </c>
      <c r="AH3614" t="s">
        <v>612</v>
      </c>
      <c r="AI3614" t="s">
        <v>612</v>
      </c>
      <c r="AJ3614" t="s">
        <v>612</v>
      </c>
      <c r="AK3614" t="s">
        <v>612</v>
      </c>
      <c r="AL3614" t="s">
        <v>612</v>
      </c>
      <c r="AM3614" t="s">
        <v>612</v>
      </c>
      <c r="AN3614" t="s">
        <v>612</v>
      </c>
      <c r="AO3614" t="s">
        <v>612</v>
      </c>
      <c r="AP3614" t="s">
        <v>612</v>
      </c>
      <c r="AQ3614" t="s">
        <v>612</v>
      </c>
      <c r="AR3614" t="s">
        <v>612</v>
      </c>
      <c r="AS3614" t="s">
        <v>612</v>
      </c>
      <c r="AT3614" t="s">
        <v>613</v>
      </c>
      <c r="AU3614" t="s">
        <v>612</v>
      </c>
      <c r="AV3614" t="s">
        <v>635</v>
      </c>
      <c r="AW3614">
        <v>39691</v>
      </c>
      <c r="AX3614">
        <v>314751</v>
      </c>
      <c r="AY3614" t="s">
        <v>621</v>
      </c>
      <c r="AZ3614" t="s">
        <v>140</v>
      </c>
      <c r="BA3614" t="s">
        <v>470</v>
      </c>
      <c r="BB3614" t="s">
        <v>659</v>
      </c>
      <c r="BC3614">
        <v>36770</v>
      </c>
      <c r="BD3614">
        <v>0</v>
      </c>
      <c r="BE3614">
        <v>0</v>
      </c>
      <c r="BF3614">
        <v>0</v>
      </c>
      <c r="BG3614">
        <v>0</v>
      </c>
      <c r="BH3614">
        <v>0</v>
      </c>
      <c r="BI3614">
        <v>0</v>
      </c>
      <c r="BJ3614">
        <v>0</v>
      </c>
      <c r="BK3614">
        <v>0</v>
      </c>
      <c r="BL3614">
        <v>0</v>
      </c>
      <c r="BM3614">
        <v>0</v>
      </c>
      <c r="BN3614">
        <v>0</v>
      </c>
      <c r="BO3614">
        <v>0</v>
      </c>
      <c r="BP3614">
        <v>0</v>
      </c>
      <c r="BQ3614">
        <v>0</v>
      </c>
      <c r="BR3614">
        <v>0</v>
      </c>
      <c r="BS3614">
        <v>0</v>
      </c>
      <c r="BT3614">
        <v>314751</v>
      </c>
      <c r="BU3614">
        <v>0</v>
      </c>
      <c r="BV3614">
        <v>0</v>
      </c>
      <c r="BW3614">
        <v>0</v>
      </c>
      <c r="BX3614">
        <v>0</v>
      </c>
      <c r="BY3614">
        <v>0</v>
      </c>
      <c r="BZ3614">
        <v>0</v>
      </c>
      <c r="CA3614">
        <v>0</v>
      </c>
      <c r="CB3614">
        <v>0</v>
      </c>
      <c r="CC3614">
        <v>0</v>
      </c>
      <c r="CD3614">
        <v>314751</v>
      </c>
      <c r="CE3614">
        <v>314751</v>
      </c>
      <c r="CF3614">
        <v>314751</v>
      </c>
      <c r="CG3614">
        <v>0</v>
      </c>
      <c r="CH3614" t="s">
        <v>612</v>
      </c>
      <c r="CI3614" t="s">
        <v>616</v>
      </c>
      <c r="CJ3614" t="s">
        <v>617</v>
      </c>
      <c r="CK3614" t="s">
        <v>617</v>
      </c>
      <c r="CL3614" t="s">
        <v>617</v>
      </c>
      <c r="CM3614" t="s">
        <v>617</v>
      </c>
      <c r="CN3614">
        <v>0</v>
      </c>
    </row>
    <row r="3615" spans="1:92" x14ac:dyDescent="0.25">
      <c r="A3615" t="s">
        <v>17568</v>
      </c>
      <c r="B3615" t="s">
        <v>17568</v>
      </c>
      <c r="C3615">
        <v>66</v>
      </c>
      <c r="D3615" t="s">
        <v>597</v>
      </c>
      <c r="E3615">
        <v>67334</v>
      </c>
      <c r="F3615" t="s">
        <v>17343</v>
      </c>
      <c r="G3615" t="s">
        <v>17563</v>
      </c>
      <c r="H3615" t="s">
        <v>17564</v>
      </c>
      <c r="I3615" t="s">
        <v>630</v>
      </c>
      <c r="J3615">
        <v>11134</v>
      </c>
      <c r="K3615">
        <v>7050</v>
      </c>
      <c r="L3615" t="s">
        <v>17569</v>
      </c>
      <c r="M3615" t="s">
        <v>17570</v>
      </c>
      <c r="N3615" t="s">
        <v>9714</v>
      </c>
      <c r="O3615" t="s">
        <v>17571</v>
      </c>
      <c r="P3615" t="s">
        <v>9711</v>
      </c>
      <c r="Q3615" t="s">
        <v>9712</v>
      </c>
      <c r="R3615" t="s">
        <v>9713</v>
      </c>
      <c r="S3615" t="s">
        <v>9713</v>
      </c>
      <c r="T3615" t="s">
        <v>9714</v>
      </c>
      <c r="U3615" t="s">
        <v>4479</v>
      </c>
      <c r="V3615" t="s">
        <v>1577</v>
      </c>
      <c r="W3615">
        <v>45.441626200000002</v>
      </c>
      <c r="X3615">
        <v>-75.633551199999999</v>
      </c>
      <c r="Y3615" t="s">
        <v>612</v>
      </c>
      <c r="Z3615" t="s">
        <v>612</v>
      </c>
      <c r="AA3615" t="s">
        <v>612</v>
      </c>
      <c r="AB3615" t="s">
        <v>612</v>
      </c>
      <c r="AC3615" t="s">
        <v>612</v>
      </c>
      <c r="AD3615" t="s">
        <v>612</v>
      </c>
      <c r="AE3615" t="s">
        <v>612</v>
      </c>
      <c r="AF3615" t="s">
        <v>612</v>
      </c>
      <c r="AG3615" t="s">
        <v>612</v>
      </c>
      <c r="AH3615" t="s">
        <v>612</v>
      </c>
      <c r="AI3615" t="s">
        <v>612</v>
      </c>
      <c r="AJ3615" t="s">
        <v>612</v>
      </c>
      <c r="AK3615" t="s">
        <v>612</v>
      </c>
      <c r="AL3615" t="s">
        <v>612</v>
      </c>
      <c r="AM3615" t="s">
        <v>612</v>
      </c>
      <c r="AN3615" t="s">
        <v>612</v>
      </c>
      <c r="AO3615" t="s">
        <v>612</v>
      </c>
      <c r="AP3615" t="s">
        <v>612</v>
      </c>
      <c r="AQ3615" t="s">
        <v>612</v>
      </c>
      <c r="AR3615" t="s">
        <v>612</v>
      </c>
      <c r="AS3615" t="s">
        <v>612</v>
      </c>
      <c r="AT3615" t="s">
        <v>613</v>
      </c>
      <c r="AU3615" t="s">
        <v>612</v>
      </c>
      <c r="AV3615" t="s">
        <v>635</v>
      </c>
      <c r="AW3615">
        <v>39691</v>
      </c>
      <c r="AX3615">
        <v>12972267</v>
      </c>
      <c r="AY3615" t="s">
        <v>621</v>
      </c>
      <c r="AZ3615" t="s">
        <v>145</v>
      </c>
      <c r="BA3615" t="s">
        <v>701</v>
      </c>
      <c r="BB3615" t="s">
        <v>941</v>
      </c>
      <c r="BC3615">
        <v>39692</v>
      </c>
      <c r="BD3615">
        <v>0</v>
      </c>
      <c r="BE3615">
        <v>0</v>
      </c>
      <c r="BF3615">
        <v>0</v>
      </c>
      <c r="BG3615">
        <v>0</v>
      </c>
      <c r="BH3615">
        <v>0</v>
      </c>
      <c r="BI3615">
        <v>0</v>
      </c>
      <c r="BJ3615">
        <v>0</v>
      </c>
      <c r="BK3615">
        <v>0</v>
      </c>
      <c r="BL3615">
        <v>0</v>
      </c>
      <c r="BM3615">
        <v>0</v>
      </c>
      <c r="BN3615">
        <v>0</v>
      </c>
      <c r="BO3615">
        <v>0</v>
      </c>
      <c r="BP3615">
        <v>397020</v>
      </c>
      <c r="BQ3615">
        <v>0</v>
      </c>
      <c r="BR3615">
        <v>502980</v>
      </c>
      <c r="BS3615">
        <v>900000</v>
      </c>
      <c r="BT3615">
        <v>12072267</v>
      </c>
      <c r="BU3615">
        <v>0</v>
      </c>
      <c r="BV3615">
        <v>0</v>
      </c>
      <c r="BW3615">
        <v>0</v>
      </c>
      <c r="BX3615">
        <v>0</v>
      </c>
      <c r="BY3615">
        <v>0</v>
      </c>
      <c r="BZ3615">
        <v>0</v>
      </c>
      <c r="CA3615">
        <v>0</v>
      </c>
      <c r="CB3615">
        <v>0</v>
      </c>
      <c r="CC3615">
        <v>0</v>
      </c>
      <c r="CD3615">
        <v>12072267</v>
      </c>
      <c r="CE3615">
        <v>12972267</v>
      </c>
      <c r="CF3615">
        <v>12972267</v>
      </c>
      <c r="CG3615">
        <v>0</v>
      </c>
      <c r="CH3615" t="s">
        <v>612</v>
      </c>
      <c r="CI3615" t="s">
        <v>616</v>
      </c>
      <c r="CJ3615" t="s">
        <v>617</v>
      </c>
      <c r="CK3615" t="s">
        <v>617</v>
      </c>
      <c r="CL3615" t="s">
        <v>617</v>
      </c>
      <c r="CM3615" t="s">
        <v>617</v>
      </c>
      <c r="CN3615">
        <v>0</v>
      </c>
    </row>
    <row r="3616" spans="1:92" x14ac:dyDescent="0.25">
      <c r="A3616" t="s">
        <v>17572</v>
      </c>
      <c r="B3616" t="s">
        <v>17572</v>
      </c>
      <c r="C3616">
        <v>66</v>
      </c>
      <c r="D3616" t="s">
        <v>597</v>
      </c>
      <c r="E3616">
        <v>67334</v>
      </c>
      <c r="F3616" t="s">
        <v>17343</v>
      </c>
      <c r="G3616" t="s">
        <v>17563</v>
      </c>
      <c r="H3616" t="s">
        <v>17564</v>
      </c>
      <c r="I3616" t="s">
        <v>630</v>
      </c>
      <c r="J3616">
        <v>11134</v>
      </c>
      <c r="K3616">
        <v>7050</v>
      </c>
      <c r="L3616" t="s">
        <v>17569</v>
      </c>
      <c r="M3616" t="s">
        <v>17570</v>
      </c>
      <c r="N3616" t="s">
        <v>9714</v>
      </c>
      <c r="O3616" t="s">
        <v>17571</v>
      </c>
      <c r="P3616" t="s">
        <v>9711</v>
      </c>
      <c r="Q3616" t="s">
        <v>9712</v>
      </c>
      <c r="R3616" t="s">
        <v>9713</v>
      </c>
      <c r="S3616" t="s">
        <v>9713</v>
      </c>
      <c r="T3616" t="s">
        <v>9714</v>
      </c>
      <c r="U3616" t="s">
        <v>4479</v>
      </c>
      <c r="V3616" t="s">
        <v>1577</v>
      </c>
      <c r="W3616">
        <v>45.441626200000002</v>
      </c>
      <c r="X3616">
        <v>-75.633551199999999</v>
      </c>
      <c r="Y3616" t="s">
        <v>612</v>
      </c>
      <c r="Z3616" t="s">
        <v>612</v>
      </c>
      <c r="AA3616" t="s">
        <v>612</v>
      </c>
      <c r="AB3616" t="s">
        <v>612</v>
      </c>
      <c r="AC3616" t="s">
        <v>612</v>
      </c>
      <c r="AD3616" t="s">
        <v>612</v>
      </c>
      <c r="AE3616" t="s">
        <v>612</v>
      </c>
      <c r="AF3616" t="s">
        <v>612</v>
      </c>
      <c r="AG3616" t="s">
        <v>612</v>
      </c>
      <c r="AH3616" t="s">
        <v>612</v>
      </c>
      <c r="AI3616" t="s">
        <v>612</v>
      </c>
      <c r="AJ3616" t="s">
        <v>612</v>
      </c>
      <c r="AK3616" t="s">
        <v>612</v>
      </c>
      <c r="AL3616" t="s">
        <v>612</v>
      </c>
      <c r="AM3616" t="s">
        <v>612</v>
      </c>
      <c r="AN3616" t="s">
        <v>612</v>
      </c>
      <c r="AO3616" t="s">
        <v>612</v>
      </c>
      <c r="AP3616" t="s">
        <v>612</v>
      </c>
      <c r="AQ3616" t="s">
        <v>612</v>
      </c>
      <c r="AR3616" t="s">
        <v>612</v>
      </c>
      <c r="AS3616" t="s">
        <v>612</v>
      </c>
      <c r="AT3616" t="s">
        <v>613</v>
      </c>
      <c r="AU3616" t="s">
        <v>612</v>
      </c>
      <c r="AV3616" t="s">
        <v>635</v>
      </c>
      <c r="AW3616">
        <v>41097</v>
      </c>
      <c r="AX3616">
        <v>660959</v>
      </c>
      <c r="AY3616" t="s">
        <v>621</v>
      </c>
      <c r="AZ3616" t="s">
        <v>140</v>
      </c>
      <c r="BA3616" t="s">
        <v>460</v>
      </c>
      <c r="BB3616" t="s">
        <v>622</v>
      </c>
      <c r="BC3616">
        <v>42248</v>
      </c>
      <c r="BD3616">
        <v>0</v>
      </c>
      <c r="BE3616">
        <v>0</v>
      </c>
      <c r="BF3616">
        <v>0</v>
      </c>
      <c r="BG3616">
        <v>449919</v>
      </c>
      <c r="BH3616">
        <v>0</v>
      </c>
      <c r="BI3616">
        <v>0</v>
      </c>
      <c r="BJ3616">
        <v>0</v>
      </c>
      <c r="BK3616">
        <v>0</v>
      </c>
      <c r="BL3616">
        <v>0</v>
      </c>
      <c r="BM3616">
        <v>0</v>
      </c>
      <c r="BN3616">
        <v>0</v>
      </c>
      <c r="BO3616">
        <v>0</v>
      </c>
      <c r="BP3616">
        <v>0</v>
      </c>
      <c r="BQ3616">
        <v>0</v>
      </c>
      <c r="BR3616">
        <v>0</v>
      </c>
      <c r="BS3616">
        <v>449919</v>
      </c>
      <c r="BT3616">
        <v>0</v>
      </c>
      <c r="BU3616">
        <v>0</v>
      </c>
      <c r="BV3616">
        <v>211040</v>
      </c>
      <c r="BW3616">
        <v>0</v>
      </c>
      <c r="BX3616">
        <v>0</v>
      </c>
      <c r="BY3616">
        <v>0</v>
      </c>
      <c r="BZ3616">
        <v>0</v>
      </c>
      <c r="CA3616">
        <v>0</v>
      </c>
      <c r="CB3616">
        <v>0</v>
      </c>
      <c r="CC3616">
        <v>0</v>
      </c>
      <c r="CD3616">
        <v>211040</v>
      </c>
      <c r="CE3616">
        <v>660959</v>
      </c>
      <c r="CF3616">
        <v>660959</v>
      </c>
      <c r="CG3616">
        <v>0</v>
      </c>
      <c r="CH3616" t="s">
        <v>612</v>
      </c>
      <c r="CI3616" t="s">
        <v>616</v>
      </c>
      <c r="CJ3616" t="s">
        <v>617</v>
      </c>
      <c r="CK3616" t="s">
        <v>617</v>
      </c>
      <c r="CL3616" t="s">
        <v>617</v>
      </c>
      <c r="CM3616" t="s">
        <v>617</v>
      </c>
      <c r="CN3616">
        <v>0</v>
      </c>
    </row>
    <row r="3617" spans="1:92" x14ac:dyDescent="0.25">
      <c r="A3617" t="s">
        <v>17573</v>
      </c>
      <c r="B3617" t="s">
        <v>17573</v>
      </c>
      <c r="C3617">
        <v>66</v>
      </c>
      <c r="D3617" t="s">
        <v>597</v>
      </c>
      <c r="E3617">
        <v>67334</v>
      </c>
      <c r="F3617" t="s">
        <v>17343</v>
      </c>
      <c r="G3617" t="s">
        <v>17574</v>
      </c>
      <c r="H3617" t="s">
        <v>17575</v>
      </c>
      <c r="I3617" t="s">
        <v>630</v>
      </c>
      <c r="J3617">
        <v>14501</v>
      </c>
      <c r="K3617">
        <v>18018</v>
      </c>
      <c r="L3617" t="s">
        <v>17576</v>
      </c>
      <c r="M3617" t="s">
        <v>17577</v>
      </c>
      <c r="N3617" t="s">
        <v>9791</v>
      </c>
      <c r="O3617" t="s">
        <v>17578</v>
      </c>
      <c r="P3617" t="s">
        <v>17579</v>
      </c>
      <c r="Q3617" t="s">
        <v>17580</v>
      </c>
      <c r="R3617" t="s">
        <v>17581</v>
      </c>
      <c r="S3617" t="s">
        <v>10305</v>
      </c>
      <c r="T3617" t="s">
        <v>10260</v>
      </c>
      <c r="U3617" t="s">
        <v>4479</v>
      </c>
      <c r="V3617" t="s">
        <v>1577</v>
      </c>
      <c r="W3617">
        <v>45.432676430000001</v>
      </c>
      <c r="X3617">
        <v>-75.509050650000006</v>
      </c>
      <c r="Y3617" t="s">
        <v>612</v>
      </c>
      <c r="Z3617" t="s">
        <v>612</v>
      </c>
      <c r="AA3617" t="s">
        <v>612</v>
      </c>
      <c r="AB3617" t="s">
        <v>612</v>
      </c>
      <c r="AC3617" t="s">
        <v>612</v>
      </c>
      <c r="AD3617" t="s">
        <v>612</v>
      </c>
      <c r="AE3617" t="s">
        <v>612</v>
      </c>
      <c r="AF3617" t="s">
        <v>612</v>
      </c>
      <c r="AG3617" t="s">
        <v>612</v>
      </c>
      <c r="AH3617" t="s">
        <v>612</v>
      </c>
      <c r="AI3617" t="s">
        <v>612</v>
      </c>
      <c r="AJ3617" t="s">
        <v>612</v>
      </c>
      <c r="AK3617" t="s">
        <v>612</v>
      </c>
      <c r="AL3617" t="s">
        <v>612</v>
      </c>
      <c r="AM3617" t="s">
        <v>612</v>
      </c>
      <c r="AN3617" t="s">
        <v>612</v>
      </c>
      <c r="AO3617" t="s">
        <v>612</v>
      </c>
      <c r="AP3617" t="s">
        <v>612</v>
      </c>
      <c r="AQ3617" t="s">
        <v>612</v>
      </c>
      <c r="AR3617" t="s">
        <v>612</v>
      </c>
      <c r="AS3617" t="s">
        <v>612</v>
      </c>
      <c r="AT3617" t="s">
        <v>613</v>
      </c>
      <c r="AU3617" t="s">
        <v>612</v>
      </c>
      <c r="AV3617" t="s">
        <v>614</v>
      </c>
      <c r="AW3617" t="s">
        <v>612</v>
      </c>
      <c r="AX3617">
        <v>13006574</v>
      </c>
      <c r="AY3617" t="s">
        <v>621</v>
      </c>
      <c r="AZ3617" t="s">
        <v>145</v>
      </c>
      <c r="BA3617" t="s">
        <v>460</v>
      </c>
      <c r="BB3617" t="s">
        <v>622</v>
      </c>
      <c r="BC3617">
        <v>42248</v>
      </c>
      <c r="BD3617">
        <v>0</v>
      </c>
      <c r="BE3617">
        <v>0</v>
      </c>
      <c r="BF3617">
        <v>0</v>
      </c>
      <c r="BG3617">
        <v>230628</v>
      </c>
      <c r="BH3617">
        <v>3463650</v>
      </c>
      <c r="BI3617">
        <v>0</v>
      </c>
      <c r="BJ3617">
        <v>0</v>
      </c>
      <c r="BK3617">
        <v>0</v>
      </c>
      <c r="BL3617">
        <v>0</v>
      </c>
      <c r="BM3617">
        <v>0</v>
      </c>
      <c r="BN3617">
        <v>0</v>
      </c>
      <c r="BO3617">
        <v>0</v>
      </c>
      <c r="BP3617">
        <v>443480</v>
      </c>
      <c r="BQ3617">
        <v>0</v>
      </c>
      <c r="BR3617">
        <v>4907</v>
      </c>
      <c r="BS3617">
        <v>4142665</v>
      </c>
      <c r="BT3617">
        <v>8003700</v>
      </c>
      <c r="BU3617">
        <v>0</v>
      </c>
      <c r="BV3617">
        <v>860209</v>
      </c>
      <c r="BW3617">
        <v>0</v>
      </c>
      <c r="BX3617">
        <v>0</v>
      </c>
      <c r="BY3617">
        <v>0</v>
      </c>
      <c r="BZ3617">
        <v>0</v>
      </c>
      <c r="CA3617">
        <v>0</v>
      </c>
      <c r="CB3617">
        <v>0</v>
      </c>
      <c r="CC3617">
        <v>0</v>
      </c>
      <c r="CD3617">
        <v>8863909</v>
      </c>
      <c r="CE3617">
        <v>13006574</v>
      </c>
      <c r="CF3617">
        <v>13006574</v>
      </c>
      <c r="CG3617">
        <v>0</v>
      </c>
      <c r="CH3617" t="s">
        <v>612</v>
      </c>
      <c r="CI3617" t="s">
        <v>616</v>
      </c>
      <c r="CJ3617" t="s">
        <v>617</v>
      </c>
      <c r="CK3617" t="s">
        <v>617</v>
      </c>
      <c r="CL3617" t="s">
        <v>617</v>
      </c>
      <c r="CM3617" t="s">
        <v>617</v>
      </c>
      <c r="CN3617">
        <v>0</v>
      </c>
    </row>
    <row r="3618" spans="1:92" x14ac:dyDescent="0.25">
      <c r="A3618" t="s">
        <v>17582</v>
      </c>
      <c r="B3618" t="s">
        <v>17582</v>
      </c>
      <c r="C3618">
        <v>66</v>
      </c>
      <c r="D3618" t="s">
        <v>597</v>
      </c>
      <c r="E3618">
        <v>67334</v>
      </c>
      <c r="F3618" t="s">
        <v>17343</v>
      </c>
      <c r="G3618" t="s">
        <v>17583</v>
      </c>
      <c r="H3618" t="s">
        <v>17584</v>
      </c>
      <c r="I3618" t="s">
        <v>630</v>
      </c>
      <c r="J3618">
        <v>24375</v>
      </c>
      <c r="K3618">
        <v>19376</v>
      </c>
      <c r="L3618" t="s">
        <v>17585</v>
      </c>
      <c r="M3618" t="s">
        <v>17586</v>
      </c>
      <c r="N3618" t="s">
        <v>9727</v>
      </c>
      <c r="O3618" t="s">
        <v>17587</v>
      </c>
      <c r="P3618" t="s">
        <v>9711</v>
      </c>
      <c r="Q3618" t="s">
        <v>9712</v>
      </c>
      <c r="R3618" t="s">
        <v>9713</v>
      </c>
      <c r="S3618" t="s">
        <v>9713</v>
      </c>
      <c r="T3618" t="s">
        <v>9714</v>
      </c>
      <c r="U3618" t="s">
        <v>4479</v>
      </c>
      <c r="V3618" t="s">
        <v>1577</v>
      </c>
      <c r="W3618">
        <v>45.447409999999998</v>
      </c>
      <c r="X3618">
        <v>-75.484399999999994</v>
      </c>
      <c r="Y3618">
        <v>41877</v>
      </c>
      <c r="Z3618" t="s">
        <v>649</v>
      </c>
      <c r="AA3618" t="s">
        <v>700</v>
      </c>
      <c r="AB3618" t="s">
        <v>612</v>
      </c>
      <c r="AC3618" t="s">
        <v>612</v>
      </c>
      <c r="AD3618" t="s">
        <v>612</v>
      </c>
      <c r="AE3618">
        <v>41877</v>
      </c>
      <c r="AF3618" t="s">
        <v>649</v>
      </c>
      <c r="AG3618" t="s">
        <v>700</v>
      </c>
      <c r="AH3618" t="s">
        <v>612</v>
      </c>
      <c r="AI3618" t="s">
        <v>612</v>
      </c>
      <c r="AJ3618" t="s">
        <v>612</v>
      </c>
      <c r="AK3618" t="s">
        <v>612</v>
      </c>
      <c r="AL3618" t="s">
        <v>612</v>
      </c>
      <c r="AM3618" t="s">
        <v>612</v>
      </c>
      <c r="AN3618" t="s">
        <v>612</v>
      </c>
      <c r="AO3618" t="s">
        <v>612</v>
      </c>
      <c r="AP3618" t="s">
        <v>612</v>
      </c>
      <c r="AQ3618">
        <v>412</v>
      </c>
      <c r="AR3618" t="s">
        <v>612</v>
      </c>
      <c r="AS3618" t="s">
        <v>612</v>
      </c>
      <c r="AT3618" t="s">
        <v>613</v>
      </c>
      <c r="AU3618" t="s">
        <v>612</v>
      </c>
      <c r="AV3618" t="s">
        <v>635</v>
      </c>
      <c r="AW3618">
        <v>42269</v>
      </c>
      <c r="AX3618">
        <v>14699654</v>
      </c>
      <c r="AY3618" t="s">
        <v>621</v>
      </c>
      <c r="AZ3618" t="s">
        <v>145</v>
      </c>
      <c r="BA3618" t="s">
        <v>460</v>
      </c>
      <c r="BB3618" t="s">
        <v>787</v>
      </c>
      <c r="BC3618">
        <v>42614</v>
      </c>
      <c r="BD3618">
        <v>0</v>
      </c>
      <c r="BE3618">
        <v>0</v>
      </c>
      <c r="BF3618">
        <v>0</v>
      </c>
      <c r="BG3618">
        <v>0</v>
      </c>
      <c r="BH3618">
        <v>4639791</v>
      </c>
      <c r="BI3618">
        <v>0</v>
      </c>
      <c r="BJ3618">
        <v>0</v>
      </c>
      <c r="BK3618">
        <v>0</v>
      </c>
      <c r="BL3618">
        <v>0</v>
      </c>
      <c r="BM3618">
        <v>0</v>
      </c>
      <c r="BN3618">
        <v>0</v>
      </c>
      <c r="BO3618">
        <v>0</v>
      </c>
      <c r="BP3618">
        <v>998260</v>
      </c>
      <c r="BQ3618">
        <v>0</v>
      </c>
      <c r="BR3618">
        <v>0</v>
      </c>
      <c r="BS3618">
        <v>5638051</v>
      </c>
      <c r="BT3618">
        <v>0</v>
      </c>
      <c r="BU3618">
        <v>0</v>
      </c>
      <c r="BV3618">
        <v>998260</v>
      </c>
      <c r="BW3618">
        <v>0</v>
      </c>
      <c r="BX3618">
        <v>8063343</v>
      </c>
      <c r="BY3618">
        <v>0</v>
      </c>
      <c r="BZ3618">
        <v>0</v>
      </c>
      <c r="CA3618">
        <v>0</v>
      </c>
      <c r="CB3618">
        <v>0</v>
      </c>
      <c r="CC3618">
        <v>0</v>
      </c>
      <c r="CD3618">
        <v>9061603</v>
      </c>
      <c r="CE3618">
        <v>14699654</v>
      </c>
      <c r="CF3618">
        <v>14699654</v>
      </c>
      <c r="CG3618">
        <v>0</v>
      </c>
      <c r="CH3618" t="s">
        <v>612</v>
      </c>
      <c r="CI3618" t="s">
        <v>616</v>
      </c>
      <c r="CJ3618" t="s">
        <v>702</v>
      </c>
      <c r="CK3618" t="s">
        <v>703</v>
      </c>
      <c r="CL3618" t="s">
        <v>617</v>
      </c>
      <c r="CM3618" t="s">
        <v>617</v>
      </c>
      <c r="CN3618">
        <v>8063343</v>
      </c>
    </row>
    <row r="3619" spans="1:92" x14ac:dyDescent="0.25">
      <c r="A3619" t="s">
        <v>17588</v>
      </c>
      <c r="B3619" t="s">
        <v>17588</v>
      </c>
      <c r="C3619">
        <v>66</v>
      </c>
      <c r="D3619" t="s">
        <v>597</v>
      </c>
      <c r="E3619">
        <v>67334</v>
      </c>
      <c r="F3619" t="s">
        <v>17343</v>
      </c>
      <c r="G3619" t="s">
        <v>17589</v>
      </c>
      <c r="H3619" t="s">
        <v>17590</v>
      </c>
      <c r="I3619" t="s">
        <v>667</v>
      </c>
      <c r="J3619">
        <v>18115</v>
      </c>
      <c r="K3619">
        <v>19374</v>
      </c>
      <c r="L3619" t="s">
        <v>17591</v>
      </c>
      <c r="M3619" t="s">
        <v>17592</v>
      </c>
      <c r="N3619" t="s">
        <v>9867</v>
      </c>
      <c r="O3619" t="s">
        <v>17593</v>
      </c>
      <c r="P3619" t="s">
        <v>9711</v>
      </c>
      <c r="Q3619" t="s">
        <v>9712</v>
      </c>
      <c r="R3619" t="s">
        <v>9713</v>
      </c>
      <c r="S3619" t="s">
        <v>9713</v>
      </c>
      <c r="T3619" t="s">
        <v>9714</v>
      </c>
      <c r="U3619" t="s">
        <v>4479</v>
      </c>
      <c r="V3619" t="s">
        <v>1577</v>
      </c>
      <c r="W3619">
        <v>45.274734000000002</v>
      </c>
      <c r="X3619">
        <v>-75.89693518</v>
      </c>
      <c r="Y3619">
        <v>40731</v>
      </c>
      <c r="Z3619" t="s">
        <v>977</v>
      </c>
      <c r="AA3619" t="s">
        <v>803</v>
      </c>
      <c r="AB3619" t="s">
        <v>612</v>
      </c>
      <c r="AC3619" t="s">
        <v>612</v>
      </c>
      <c r="AD3619" t="s">
        <v>612</v>
      </c>
      <c r="AE3619">
        <v>40731</v>
      </c>
      <c r="AF3619" t="s">
        <v>977</v>
      </c>
      <c r="AG3619" t="s">
        <v>803</v>
      </c>
      <c r="AH3619" t="s">
        <v>612</v>
      </c>
      <c r="AI3619" t="s">
        <v>612</v>
      </c>
      <c r="AJ3619" t="s">
        <v>612</v>
      </c>
      <c r="AK3619" t="s">
        <v>612</v>
      </c>
      <c r="AL3619" t="s">
        <v>612</v>
      </c>
      <c r="AM3619" t="s">
        <v>612</v>
      </c>
      <c r="AN3619" t="s">
        <v>612</v>
      </c>
      <c r="AO3619" t="s">
        <v>612</v>
      </c>
      <c r="AP3619" t="s">
        <v>612</v>
      </c>
      <c r="AQ3619">
        <v>739</v>
      </c>
      <c r="AR3619" t="s">
        <v>612</v>
      </c>
      <c r="AS3619" t="s">
        <v>612</v>
      </c>
      <c r="AT3619" t="s">
        <v>613</v>
      </c>
      <c r="AU3619" t="s">
        <v>612</v>
      </c>
      <c r="AV3619" t="s">
        <v>635</v>
      </c>
      <c r="AW3619">
        <v>42478</v>
      </c>
      <c r="AX3619">
        <v>33748910</v>
      </c>
      <c r="AY3619" t="s">
        <v>621</v>
      </c>
      <c r="AZ3619" t="s">
        <v>145</v>
      </c>
      <c r="BA3619" t="s">
        <v>460</v>
      </c>
      <c r="BB3619" t="s">
        <v>622</v>
      </c>
      <c r="BC3619">
        <v>42248</v>
      </c>
      <c r="BD3619">
        <v>0</v>
      </c>
      <c r="BE3619">
        <v>0</v>
      </c>
      <c r="BF3619">
        <v>0</v>
      </c>
      <c r="BG3619">
        <v>1539100</v>
      </c>
      <c r="BH3619">
        <v>11357500</v>
      </c>
      <c r="BI3619">
        <v>0</v>
      </c>
      <c r="BJ3619">
        <v>0</v>
      </c>
      <c r="BK3619">
        <v>0</v>
      </c>
      <c r="BL3619">
        <v>0</v>
      </c>
      <c r="BM3619">
        <v>0</v>
      </c>
      <c r="BN3619">
        <v>0</v>
      </c>
      <c r="BO3619">
        <v>0</v>
      </c>
      <c r="BP3619">
        <v>0</v>
      </c>
      <c r="BQ3619">
        <v>0</v>
      </c>
      <c r="BR3619">
        <v>0</v>
      </c>
      <c r="BS3619">
        <v>12896600</v>
      </c>
      <c r="BT3619">
        <v>1200000</v>
      </c>
      <c r="BU3619">
        <v>0</v>
      </c>
      <c r="BV3619">
        <v>0</v>
      </c>
      <c r="BW3619">
        <v>0</v>
      </c>
      <c r="BX3619">
        <v>19652310</v>
      </c>
      <c r="BY3619">
        <v>0</v>
      </c>
      <c r="BZ3619">
        <v>0</v>
      </c>
      <c r="CA3619">
        <v>0</v>
      </c>
      <c r="CB3619">
        <v>0</v>
      </c>
      <c r="CC3619">
        <v>0</v>
      </c>
      <c r="CD3619">
        <v>20852310</v>
      </c>
      <c r="CE3619">
        <v>33748910</v>
      </c>
      <c r="CF3619">
        <v>33748910</v>
      </c>
      <c r="CG3619">
        <v>0</v>
      </c>
      <c r="CH3619" t="s">
        <v>612</v>
      </c>
      <c r="CI3619" t="s">
        <v>616</v>
      </c>
      <c r="CJ3619" t="s">
        <v>702</v>
      </c>
      <c r="CK3619" t="s">
        <v>703</v>
      </c>
      <c r="CL3619" t="s">
        <v>617</v>
      </c>
      <c r="CM3619" t="s">
        <v>617</v>
      </c>
      <c r="CN3619">
        <v>19652310</v>
      </c>
    </row>
    <row r="3620" spans="1:92" x14ac:dyDescent="0.25">
      <c r="A3620" t="s">
        <v>17594</v>
      </c>
      <c r="B3620" t="s">
        <v>17594</v>
      </c>
      <c r="C3620">
        <v>66</v>
      </c>
      <c r="D3620" t="s">
        <v>597</v>
      </c>
      <c r="E3620">
        <v>67334</v>
      </c>
      <c r="F3620" t="s">
        <v>17343</v>
      </c>
      <c r="G3620" t="s">
        <v>15987</v>
      </c>
      <c r="H3620" t="s">
        <v>17595</v>
      </c>
      <c r="I3620" t="s">
        <v>630</v>
      </c>
      <c r="J3620">
        <v>9847</v>
      </c>
      <c r="K3620">
        <v>10297</v>
      </c>
      <c r="L3620" t="s">
        <v>17596</v>
      </c>
      <c r="M3620" t="s">
        <v>17597</v>
      </c>
      <c r="N3620" t="s">
        <v>9709</v>
      </c>
      <c r="O3620" t="s">
        <v>17598</v>
      </c>
      <c r="P3620" t="s">
        <v>9711</v>
      </c>
      <c r="Q3620" t="s">
        <v>9712</v>
      </c>
      <c r="R3620" t="s">
        <v>9713</v>
      </c>
      <c r="S3620" t="s">
        <v>9713</v>
      </c>
      <c r="T3620" t="s">
        <v>9714</v>
      </c>
      <c r="U3620" t="s">
        <v>4479</v>
      </c>
      <c r="V3620" t="s">
        <v>1577</v>
      </c>
      <c r="W3620">
        <v>45.285299999999999</v>
      </c>
      <c r="X3620">
        <v>-75.744500000000002</v>
      </c>
      <c r="Y3620" t="s">
        <v>612</v>
      </c>
      <c r="Z3620" t="s">
        <v>612</v>
      </c>
      <c r="AA3620" t="s">
        <v>612</v>
      </c>
      <c r="AB3620" t="s">
        <v>612</v>
      </c>
      <c r="AC3620" t="s">
        <v>612</v>
      </c>
      <c r="AD3620" t="s">
        <v>612</v>
      </c>
      <c r="AE3620" t="s">
        <v>612</v>
      </c>
      <c r="AF3620" t="s">
        <v>612</v>
      </c>
      <c r="AG3620" t="s">
        <v>612</v>
      </c>
      <c r="AH3620" t="s">
        <v>612</v>
      </c>
      <c r="AI3620" t="s">
        <v>612</v>
      </c>
      <c r="AJ3620" t="s">
        <v>612</v>
      </c>
      <c r="AK3620" t="s">
        <v>612</v>
      </c>
      <c r="AL3620" t="s">
        <v>612</v>
      </c>
      <c r="AM3620" t="s">
        <v>612</v>
      </c>
      <c r="AN3620" t="s">
        <v>612</v>
      </c>
      <c r="AO3620" t="s">
        <v>612</v>
      </c>
      <c r="AP3620" t="s">
        <v>612</v>
      </c>
      <c r="AQ3620" t="s">
        <v>612</v>
      </c>
      <c r="AR3620" t="s">
        <v>612</v>
      </c>
      <c r="AS3620" t="s">
        <v>612</v>
      </c>
      <c r="AT3620" t="s">
        <v>613</v>
      </c>
      <c r="AU3620" t="s">
        <v>612</v>
      </c>
      <c r="AV3620" t="s">
        <v>635</v>
      </c>
      <c r="AW3620">
        <v>39691</v>
      </c>
      <c r="AX3620">
        <v>6206021</v>
      </c>
      <c r="AY3620" t="s">
        <v>621</v>
      </c>
      <c r="AZ3620" t="s">
        <v>145</v>
      </c>
      <c r="BA3620" t="s">
        <v>470</v>
      </c>
      <c r="BB3620" t="s">
        <v>1318</v>
      </c>
      <c r="BC3620">
        <v>37500</v>
      </c>
      <c r="BD3620">
        <v>0</v>
      </c>
      <c r="BE3620">
        <v>0</v>
      </c>
      <c r="BF3620">
        <v>0</v>
      </c>
      <c r="BG3620">
        <v>0</v>
      </c>
      <c r="BH3620">
        <v>0</v>
      </c>
      <c r="BI3620">
        <v>0</v>
      </c>
      <c r="BJ3620">
        <v>0</v>
      </c>
      <c r="BK3620">
        <v>0</v>
      </c>
      <c r="BL3620">
        <v>0</v>
      </c>
      <c r="BM3620">
        <v>0</v>
      </c>
      <c r="BN3620">
        <v>0</v>
      </c>
      <c r="BO3620">
        <v>0</v>
      </c>
      <c r="BP3620">
        <v>0</v>
      </c>
      <c r="BQ3620">
        <v>0</v>
      </c>
      <c r="BR3620">
        <v>1417889</v>
      </c>
      <c r="BS3620">
        <v>1417889</v>
      </c>
      <c r="BT3620">
        <v>4788132</v>
      </c>
      <c r="BU3620">
        <v>0</v>
      </c>
      <c r="BV3620">
        <v>0</v>
      </c>
      <c r="BW3620">
        <v>0</v>
      </c>
      <c r="BX3620">
        <v>0</v>
      </c>
      <c r="BY3620">
        <v>0</v>
      </c>
      <c r="BZ3620">
        <v>0</v>
      </c>
      <c r="CA3620">
        <v>0</v>
      </c>
      <c r="CB3620">
        <v>0</v>
      </c>
      <c r="CC3620">
        <v>0</v>
      </c>
      <c r="CD3620">
        <v>4788132</v>
      </c>
      <c r="CE3620">
        <v>6206021</v>
      </c>
      <c r="CF3620">
        <v>6206021</v>
      </c>
      <c r="CG3620">
        <v>0</v>
      </c>
      <c r="CH3620" t="s">
        <v>612</v>
      </c>
      <c r="CI3620" t="s">
        <v>616</v>
      </c>
      <c r="CJ3620" t="s">
        <v>617</v>
      </c>
      <c r="CK3620" t="s">
        <v>617</v>
      </c>
      <c r="CL3620" t="s">
        <v>617</v>
      </c>
      <c r="CM3620" t="s">
        <v>617</v>
      </c>
      <c r="CN3620">
        <v>0</v>
      </c>
    </row>
    <row r="3621" spans="1:92" x14ac:dyDescent="0.25">
      <c r="A3621" t="s">
        <v>17599</v>
      </c>
      <c r="B3621" t="s">
        <v>17599</v>
      </c>
      <c r="C3621">
        <v>66</v>
      </c>
      <c r="D3621" t="s">
        <v>597</v>
      </c>
      <c r="E3621">
        <v>67334</v>
      </c>
      <c r="F3621" t="s">
        <v>17343</v>
      </c>
      <c r="G3621" t="s">
        <v>17600</v>
      </c>
      <c r="H3621" t="s">
        <v>17601</v>
      </c>
      <c r="I3621" t="s">
        <v>667</v>
      </c>
      <c r="J3621">
        <v>11166</v>
      </c>
      <c r="K3621">
        <v>11287</v>
      </c>
      <c r="L3621" t="s">
        <v>17602</v>
      </c>
      <c r="M3621" t="s">
        <v>17603</v>
      </c>
      <c r="N3621" t="s">
        <v>9709</v>
      </c>
      <c r="O3621" t="s">
        <v>17604</v>
      </c>
      <c r="P3621" t="s">
        <v>9711</v>
      </c>
      <c r="Q3621" t="s">
        <v>9712</v>
      </c>
      <c r="R3621" t="s">
        <v>9713</v>
      </c>
      <c r="S3621" t="s">
        <v>9713</v>
      </c>
      <c r="T3621" t="s">
        <v>9714</v>
      </c>
      <c r="U3621" t="s">
        <v>4479</v>
      </c>
      <c r="V3621" t="s">
        <v>1577</v>
      </c>
      <c r="W3621">
        <v>45.273130000000002</v>
      </c>
      <c r="X3621">
        <v>-75.73751</v>
      </c>
      <c r="Y3621" t="s">
        <v>612</v>
      </c>
      <c r="Z3621" t="s">
        <v>612</v>
      </c>
      <c r="AA3621" t="s">
        <v>612</v>
      </c>
      <c r="AB3621" t="s">
        <v>612</v>
      </c>
      <c r="AC3621" t="s">
        <v>612</v>
      </c>
      <c r="AD3621" t="s">
        <v>612</v>
      </c>
      <c r="AE3621" t="s">
        <v>612</v>
      </c>
      <c r="AF3621" t="s">
        <v>612</v>
      </c>
      <c r="AG3621" t="s">
        <v>612</v>
      </c>
      <c r="AH3621" t="s">
        <v>612</v>
      </c>
      <c r="AI3621" t="s">
        <v>612</v>
      </c>
      <c r="AJ3621" t="s">
        <v>612</v>
      </c>
      <c r="AK3621" t="s">
        <v>612</v>
      </c>
      <c r="AL3621" t="s">
        <v>612</v>
      </c>
      <c r="AM3621" t="s">
        <v>612</v>
      </c>
      <c r="AN3621" t="s">
        <v>612</v>
      </c>
      <c r="AO3621" t="s">
        <v>612</v>
      </c>
      <c r="AP3621" t="s">
        <v>612</v>
      </c>
      <c r="AQ3621" t="s">
        <v>612</v>
      </c>
      <c r="AR3621" t="s">
        <v>612</v>
      </c>
      <c r="AS3621" t="s">
        <v>612</v>
      </c>
      <c r="AT3621" t="s">
        <v>613</v>
      </c>
      <c r="AU3621" t="s">
        <v>612</v>
      </c>
      <c r="AV3621" t="s">
        <v>614</v>
      </c>
      <c r="AW3621" t="s">
        <v>612</v>
      </c>
      <c r="AX3621">
        <v>16456301</v>
      </c>
      <c r="AY3621" t="s">
        <v>621</v>
      </c>
      <c r="AZ3621" t="s">
        <v>145</v>
      </c>
      <c r="BA3621" t="s">
        <v>470</v>
      </c>
      <c r="BB3621" t="s">
        <v>977</v>
      </c>
      <c r="BC3621">
        <v>40422</v>
      </c>
      <c r="BD3621">
        <v>0</v>
      </c>
      <c r="BE3621">
        <v>0</v>
      </c>
      <c r="BF3621">
        <v>0</v>
      </c>
      <c r="BG3621">
        <v>0</v>
      </c>
      <c r="BH3621">
        <v>2360000</v>
      </c>
      <c r="BI3621">
        <v>0</v>
      </c>
      <c r="BJ3621">
        <v>0</v>
      </c>
      <c r="BK3621">
        <v>0</v>
      </c>
      <c r="BL3621">
        <v>0</v>
      </c>
      <c r="BM3621">
        <v>0</v>
      </c>
      <c r="BN3621">
        <v>0</v>
      </c>
      <c r="BO3621">
        <v>0</v>
      </c>
      <c r="BP3621">
        <v>0</v>
      </c>
      <c r="BQ3621">
        <v>0</v>
      </c>
      <c r="BR3621">
        <v>0</v>
      </c>
      <c r="BS3621">
        <v>2360000</v>
      </c>
      <c r="BT3621">
        <v>14096301</v>
      </c>
      <c r="BU3621">
        <v>0</v>
      </c>
      <c r="BV3621">
        <v>0</v>
      </c>
      <c r="BW3621">
        <v>0</v>
      </c>
      <c r="BX3621">
        <v>0</v>
      </c>
      <c r="BY3621">
        <v>0</v>
      </c>
      <c r="BZ3621">
        <v>0</v>
      </c>
      <c r="CA3621">
        <v>0</v>
      </c>
      <c r="CB3621">
        <v>0</v>
      </c>
      <c r="CC3621">
        <v>0</v>
      </c>
      <c r="CD3621">
        <v>14096301</v>
      </c>
      <c r="CE3621">
        <v>16456301</v>
      </c>
      <c r="CF3621">
        <v>16456301</v>
      </c>
      <c r="CG3621">
        <v>0</v>
      </c>
      <c r="CH3621" t="s">
        <v>612</v>
      </c>
      <c r="CI3621" t="s">
        <v>616</v>
      </c>
      <c r="CJ3621" t="s">
        <v>617</v>
      </c>
      <c r="CK3621" t="s">
        <v>617</v>
      </c>
      <c r="CL3621" t="s">
        <v>617</v>
      </c>
      <c r="CM3621" t="s">
        <v>617</v>
      </c>
      <c r="CN3621">
        <v>0</v>
      </c>
    </row>
    <row r="3622" spans="1:92" x14ac:dyDescent="0.25">
      <c r="A3622" t="s">
        <v>17605</v>
      </c>
      <c r="B3622" t="s">
        <v>17605</v>
      </c>
      <c r="C3622">
        <v>66</v>
      </c>
      <c r="D3622" t="s">
        <v>597</v>
      </c>
      <c r="E3622">
        <v>67334</v>
      </c>
      <c r="F3622" t="s">
        <v>17343</v>
      </c>
      <c r="G3622" t="s">
        <v>17600</v>
      </c>
      <c r="H3622" t="s">
        <v>17601</v>
      </c>
      <c r="I3622" t="s">
        <v>667</v>
      </c>
      <c r="J3622">
        <v>11166</v>
      </c>
      <c r="K3622">
        <v>11287</v>
      </c>
      <c r="L3622" t="s">
        <v>17602</v>
      </c>
      <c r="M3622" t="s">
        <v>17603</v>
      </c>
      <c r="N3622" t="s">
        <v>9709</v>
      </c>
      <c r="O3622" t="s">
        <v>17604</v>
      </c>
      <c r="P3622" t="s">
        <v>9711</v>
      </c>
      <c r="Q3622" t="s">
        <v>9712</v>
      </c>
      <c r="R3622" t="s">
        <v>9713</v>
      </c>
      <c r="S3622" t="s">
        <v>9713</v>
      </c>
      <c r="T3622" t="s">
        <v>9714</v>
      </c>
      <c r="U3622" t="s">
        <v>4479</v>
      </c>
      <c r="V3622" t="s">
        <v>1577</v>
      </c>
      <c r="W3622">
        <v>45.273130000000002</v>
      </c>
      <c r="X3622">
        <v>-75.73751</v>
      </c>
      <c r="Y3622" t="s">
        <v>612</v>
      </c>
      <c r="Z3622" t="s">
        <v>612</v>
      </c>
      <c r="AA3622" t="s">
        <v>612</v>
      </c>
      <c r="AB3622" t="s">
        <v>612</v>
      </c>
      <c r="AC3622" t="s">
        <v>612</v>
      </c>
      <c r="AD3622" t="s">
        <v>612</v>
      </c>
      <c r="AE3622" t="s">
        <v>612</v>
      </c>
      <c r="AF3622" t="s">
        <v>612</v>
      </c>
      <c r="AG3622" t="s">
        <v>612</v>
      </c>
      <c r="AH3622" t="s">
        <v>612</v>
      </c>
      <c r="AI3622" t="s">
        <v>612</v>
      </c>
      <c r="AJ3622" t="s">
        <v>612</v>
      </c>
      <c r="AK3622" t="s">
        <v>612</v>
      </c>
      <c r="AL3622" t="s">
        <v>612</v>
      </c>
      <c r="AM3622" t="s">
        <v>612</v>
      </c>
      <c r="AN3622" t="s">
        <v>612</v>
      </c>
      <c r="AO3622" t="s">
        <v>612</v>
      </c>
      <c r="AP3622" t="s">
        <v>612</v>
      </c>
      <c r="AQ3622" t="s">
        <v>612</v>
      </c>
      <c r="AR3622" t="s">
        <v>612</v>
      </c>
      <c r="AS3622" t="s">
        <v>612</v>
      </c>
      <c r="AT3622" t="s">
        <v>613</v>
      </c>
      <c r="AU3622" t="s">
        <v>612</v>
      </c>
      <c r="AV3622" t="s">
        <v>614</v>
      </c>
      <c r="AW3622" t="s">
        <v>612</v>
      </c>
      <c r="AX3622">
        <v>3398790</v>
      </c>
      <c r="AY3622" t="s">
        <v>621</v>
      </c>
      <c r="AZ3622" t="s">
        <v>140</v>
      </c>
      <c r="BA3622" t="s">
        <v>470</v>
      </c>
      <c r="BB3622" t="s">
        <v>662</v>
      </c>
      <c r="BC3622">
        <v>41153</v>
      </c>
      <c r="BD3622">
        <v>0</v>
      </c>
      <c r="BE3622">
        <v>0</v>
      </c>
      <c r="BF3622">
        <v>0</v>
      </c>
      <c r="BG3622">
        <v>0</v>
      </c>
      <c r="BH3622">
        <v>998790</v>
      </c>
      <c r="BI3622">
        <v>0</v>
      </c>
      <c r="BJ3622">
        <v>0</v>
      </c>
      <c r="BK3622">
        <v>0</v>
      </c>
      <c r="BL3622">
        <v>0</v>
      </c>
      <c r="BM3622">
        <v>0</v>
      </c>
      <c r="BN3622">
        <v>0</v>
      </c>
      <c r="BO3622">
        <v>0</v>
      </c>
      <c r="BP3622">
        <v>0</v>
      </c>
      <c r="BQ3622">
        <v>0</v>
      </c>
      <c r="BR3622">
        <v>0</v>
      </c>
      <c r="BS3622">
        <v>998790</v>
      </c>
      <c r="BT3622">
        <v>2400000</v>
      </c>
      <c r="BU3622">
        <v>0</v>
      </c>
      <c r="BV3622">
        <v>0</v>
      </c>
      <c r="BW3622">
        <v>0</v>
      </c>
      <c r="BX3622">
        <v>0</v>
      </c>
      <c r="BY3622">
        <v>0</v>
      </c>
      <c r="BZ3622">
        <v>0</v>
      </c>
      <c r="CA3622">
        <v>0</v>
      </c>
      <c r="CB3622">
        <v>0</v>
      </c>
      <c r="CC3622">
        <v>0</v>
      </c>
      <c r="CD3622">
        <v>2400000</v>
      </c>
      <c r="CE3622">
        <v>3398790</v>
      </c>
      <c r="CF3622">
        <v>3398790</v>
      </c>
      <c r="CG3622">
        <v>0</v>
      </c>
      <c r="CH3622" t="s">
        <v>612</v>
      </c>
      <c r="CI3622" t="s">
        <v>616</v>
      </c>
      <c r="CJ3622" t="s">
        <v>617</v>
      </c>
      <c r="CK3622" t="s">
        <v>617</v>
      </c>
      <c r="CL3622" t="s">
        <v>617</v>
      </c>
      <c r="CM3622" t="s">
        <v>617</v>
      </c>
      <c r="CN3622">
        <v>0</v>
      </c>
    </row>
    <row r="3623" spans="1:92" x14ac:dyDescent="0.25">
      <c r="A3623" t="s">
        <v>17606</v>
      </c>
      <c r="B3623" t="s">
        <v>17606</v>
      </c>
      <c r="C3623">
        <v>66</v>
      </c>
      <c r="D3623" t="s">
        <v>597</v>
      </c>
      <c r="E3623">
        <v>67334</v>
      </c>
      <c r="F3623" t="s">
        <v>17343</v>
      </c>
      <c r="G3623" t="s">
        <v>17600</v>
      </c>
      <c r="H3623" t="s">
        <v>17601</v>
      </c>
      <c r="I3623" t="s">
        <v>667</v>
      </c>
      <c r="J3623">
        <v>11166</v>
      </c>
      <c r="K3623">
        <v>11287</v>
      </c>
      <c r="L3623" t="s">
        <v>17602</v>
      </c>
      <c r="M3623" t="s">
        <v>17603</v>
      </c>
      <c r="N3623" t="s">
        <v>9709</v>
      </c>
      <c r="O3623" t="s">
        <v>17604</v>
      </c>
      <c r="P3623" t="s">
        <v>9711</v>
      </c>
      <c r="Q3623" t="s">
        <v>9712</v>
      </c>
      <c r="R3623" t="s">
        <v>9713</v>
      </c>
      <c r="S3623" t="s">
        <v>9713</v>
      </c>
      <c r="T3623" t="s">
        <v>9714</v>
      </c>
      <c r="U3623" t="s">
        <v>4479</v>
      </c>
      <c r="V3623" t="s">
        <v>1577</v>
      </c>
      <c r="W3623">
        <v>45.273130000000002</v>
      </c>
      <c r="X3623">
        <v>-75.73751</v>
      </c>
      <c r="Y3623">
        <v>41765</v>
      </c>
      <c r="Z3623" t="s">
        <v>649</v>
      </c>
      <c r="AA3623" t="s">
        <v>700</v>
      </c>
      <c r="AB3623" t="s">
        <v>612</v>
      </c>
      <c r="AC3623" t="s">
        <v>612</v>
      </c>
      <c r="AD3623" t="s">
        <v>612</v>
      </c>
      <c r="AE3623">
        <v>41765</v>
      </c>
      <c r="AF3623" t="s">
        <v>649</v>
      </c>
      <c r="AG3623" t="s">
        <v>700</v>
      </c>
      <c r="AH3623" t="s">
        <v>612</v>
      </c>
      <c r="AI3623" t="s">
        <v>612</v>
      </c>
      <c r="AJ3623" t="s">
        <v>612</v>
      </c>
      <c r="AK3623" t="s">
        <v>612</v>
      </c>
      <c r="AL3623" t="s">
        <v>612</v>
      </c>
      <c r="AM3623" t="s">
        <v>612</v>
      </c>
      <c r="AN3623" t="s">
        <v>612</v>
      </c>
      <c r="AO3623" t="s">
        <v>612</v>
      </c>
      <c r="AP3623" t="s">
        <v>612</v>
      </c>
      <c r="AQ3623">
        <v>254</v>
      </c>
      <c r="AR3623" t="s">
        <v>612</v>
      </c>
      <c r="AS3623" t="s">
        <v>612</v>
      </c>
      <c r="AT3623" t="s">
        <v>613</v>
      </c>
      <c r="AU3623" t="s">
        <v>612</v>
      </c>
      <c r="AV3623" t="s">
        <v>635</v>
      </c>
      <c r="AW3623">
        <v>42018</v>
      </c>
      <c r="AX3623">
        <v>4390871</v>
      </c>
      <c r="AY3623" t="s">
        <v>621</v>
      </c>
      <c r="AZ3623" t="s">
        <v>140</v>
      </c>
      <c r="BA3623" t="s">
        <v>460</v>
      </c>
      <c r="BB3623" t="s">
        <v>622</v>
      </c>
      <c r="BC3623">
        <v>42248</v>
      </c>
      <c r="BD3623">
        <v>0</v>
      </c>
      <c r="BE3623">
        <v>0</v>
      </c>
      <c r="BF3623">
        <v>0</v>
      </c>
      <c r="BG3623">
        <v>0</v>
      </c>
      <c r="BH3623">
        <v>0</v>
      </c>
      <c r="BI3623">
        <v>0</v>
      </c>
      <c r="BJ3623">
        <v>0</v>
      </c>
      <c r="BK3623">
        <v>0</v>
      </c>
      <c r="BL3623">
        <v>0</v>
      </c>
      <c r="BM3623">
        <v>0</v>
      </c>
      <c r="BN3623">
        <v>0</v>
      </c>
      <c r="BO3623">
        <v>0</v>
      </c>
      <c r="BP3623">
        <v>0</v>
      </c>
      <c r="BQ3623">
        <v>0</v>
      </c>
      <c r="BR3623">
        <v>0</v>
      </c>
      <c r="BS3623">
        <v>0</v>
      </c>
      <c r="BT3623">
        <v>0</v>
      </c>
      <c r="BU3623">
        <v>0</v>
      </c>
      <c r="BV3623">
        <v>0</v>
      </c>
      <c r="BW3623">
        <v>0</v>
      </c>
      <c r="BX3623">
        <v>6887871</v>
      </c>
      <c r="BY3623">
        <v>0</v>
      </c>
      <c r="BZ3623">
        <v>0</v>
      </c>
      <c r="CA3623">
        <v>0</v>
      </c>
      <c r="CB3623">
        <v>0</v>
      </c>
      <c r="CC3623">
        <v>0</v>
      </c>
      <c r="CD3623">
        <v>6887871</v>
      </c>
      <c r="CE3623">
        <v>6887871</v>
      </c>
      <c r="CF3623">
        <v>4593599</v>
      </c>
      <c r="CG3623">
        <v>-2294272</v>
      </c>
      <c r="CH3623" t="s">
        <v>612</v>
      </c>
      <c r="CI3623" t="s">
        <v>616</v>
      </c>
      <c r="CJ3623" t="s">
        <v>702</v>
      </c>
      <c r="CK3623" t="s">
        <v>703</v>
      </c>
      <c r="CL3623" t="s">
        <v>617</v>
      </c>
      <c r="CM3623" t="s">
        <v>617</v>
      </c>
      <c r="CN3623">
        <v>6887871</v>
      </c>
    </row>
    <row r="3624" spans="1:92" x14ac:dyDescent="0.25">
      <c r="A3624" t="s">
        <v>17607</v>
      </c>
      <c r="B3624" t="s">
        <v>17607</v>
      </c>
      <c r="C3624">
        <v>66</v>
      </c>
      <c r="D3624" t="s">
        <v>597</v>
      </c>
      <c r="E3624">
        <v>67334</v>
      </c>
      <c r="F3624" t="s">
        <v>17343</v>
      </c>
      <c r="G3624" t="s">
        <v>17608</v>
      </c>
      <c r="H3624" t="s">
        <v>17609</v>
      </c>
      <c r="I3624" t="s">
        <v>630</v>
      </c>
      <c r="J3624">
        <v>3194</v>
      </c>
      <c r="K3624">
        <v>7102</v>
      </c>
      <c r="L3624" t="s">
        <v>17610</v>
      </c>
      <c r="M3624" t="s">
        <v>17611</v>
      </c>
      <c r="N3624" t="s">
        <v>9727</v>
      </c>
      <c r="O3624" t="s">
        <v>17612</v>
      </c>
      <c r="P3624" t="s">
        <v>9711</v>
      </c>
      <c r="Q3624" t="s">
        <v>9712</v>
      </c>
      <c r="R3624" t="s">
        <v>9713</v>
      </c>
      <c r="S3624" t="s">
        <v>9713</v>
      </c>
      <c r="T3624" t="s">
        <v>9714</v>
      </c>
      <c r="U3624" t="s">
        <v>4479</v>
      </c>
      <c r="V3624" t="s">
        <v>1577</v>
      </c>
      <c r="W3624">
        <v>45.471969999999999</v>
      </c>
      <c r="X3624">
        <v>-75.50958</v>
      </c>
      <c r="Y3624" t="s">
        <v>612</v>
      </c>
      <c r="Z3624" t="s">
        <v>612</v>
      </c>
      <c r="AA3624" t="s">
        <v>612</v>
      </c>
      <c r="AB3624" t="s">
        <v>612</v>
      </c>
      <c r="AC3624" t="s">
        <v>612</v>
      </c>
      <c r="AD3624" t="s">
        <v>612</v>
      </c>
      <c r="AE3624" t="s">
        <v>612</v>
      </c>
      <c r="AF3624" t="s">
        <v>612</v>
      </c>
      <c r="AG3624" t="s">
        <v>612</v>
      </c>
      <c r="AH3624" t="s">
        <v>612</v>
      </c>
      <c r="AI3624" t="s">
        <v>612</v>
      </c>
      <c r="AJ3624" t="s">
        <v>612</v>
      </c>
      <c r="AK3624" t="s">
        <v>612</v>
      </c>
      <c r="AL3624" t="s">
        <v>612</v>
      </c>
      <c r="AM3624" t="s">
        <v>612</v>
      </c>
      <c r="AN3624" t="s">
        <v>612</v>
      </c>
      <c r="AO3624" t="s">
        <v>612</v>
      </c>
      <c r="AP3624" t="s">
        <v>612</v>
      </c>
      <c r="AQ3624" t="s">
        <v>612</v>
      </c>
      <c r="AR3624" t="s">
        <v>612</v>
      </c>
      <c r="AS3624" t="s">
        <v>612</v>
      </c>
      <c r="AT3624" t="s">
        <v>613</v>
      </c>
      <c r="AU3624" t="s">
        <v>612</v>
      </c>
      <c r="AV3624" t="s">
        <v>635</v>
      </c>
      <c r="AW3624">
        <v>41379</v>
      </c>
      <c r="AX3624">
        <v>522454</v>
      </c>
      <c r="AY3624" t="s">
        <v>621</v>
      </c>
      <c r="AZ3624" t="s">
        <v>143</v>
      </c>
      <c r="BA3624" t="s">
        <v>701</v>
      </c>
      <c r="BB3624" t="s">
        <v>622</v>
      </c>
      <c r="BC3624">
        <v>42248</v>
      </c>
      <c r="BD3624">
        <v>0</v>
      </c>
      <c r="BE3624">
        <v>0</v>
      </c>
      <c r="BF3624">
        <v>0</v>
      </c>
      <c r="BG3624">
        <v>0</v>
      </c>
      <c r="BH3624">
        <v>0</v>
      </c>
      <c r="BI3624">
        <v>0</v>
      </c>
      <c r="BJ3624">
        <v>0</v>
      </c>
      <c r="BK3624">
        <v>0</v>
      </c>
      <c r="BL3624">
        <v>0</v>
      </c>
      <c r="BM3624">
        <v>0</v>
      </c>
      <c r="BN3624">
        <v>0</v>
      </c>
      <c r="BO3624">
        <v>0</v>
      </c>
      <c r="BP3624">
        <v>0</v>
      </c>
      <c r="BQ3624">
        <v>0</v>
      </c>
      <c r="BR3624">
        <v>188698</v>
      </c>
      <c r="BS3624">
        <v>188698</v>
      </c>
      <c r="BT3624">
        <v>0</v>
      </c>
      <c r="BU3624">
        <v>0</v>
      </c>
      <c r="BV3624">
        <v>333756</v>
      </c>
      <c r="BW3624">
        <v>0</v>
      </c>
      <c r="BX3624">
        <v>0</v>
      </c>
      <c r="BY3624">
        <v>0</v>
      </c>
      <c r="BZ3624">
        <v>0</v>
      </c>
      <c r="CA3624">
        <v>0</v>
      </c>
      <c r="CB3624">
        <v>0</v>
      </c>
      <c r="CC3624">
        <v>0</v>
      </c>
      <c r="CD3624">
        <v>333756</v>
      </c>
      <c r="CE3624">
        <v>522454</v>
      </c>
      <c r="CF3624">
        <v>522454</v>
      </c>
      <c r="CG3624">
        <v>0</v>
      </c>
      <c r="CH3624" t="s">
        <v>612</v>
      </c>
      <c r="CI3624" t="s">
        <v>616</v>
      </c>
      <c r="CJ3624" t="s">
        <v>617</v>
      </c>
      <c r="CK3624" t="s">
        <v>617</v>
      </c>
      <c r="CL3624" t="s">
        <v>617</v>
      </c>
      <c r="CM3624" t="s">
        <v>617</v>
      </c>
      <c r="CN3624">
        <v>0</v>
      </c>
    </row>
    <row r="3625" spans="1:92" x14ac:dyDescent="0.25">
      <c r="A3625" t="s">
        <v>17613</v>
      </c>
      <c r="B3625" t="s">
        <v>17613</v>
      </c>
      <c r="C3625">
        <v>66</v>
      </c>
      <c r="D3625" t="s">
        <v>597</v>
      </c>
      <c r="E3625">
        <v>67334</v>
      </c>
      <c r="F3625" t="s">
        <v>17343</v>
      </c>
      <c r="G3625" t="s">
        <v>17614</v>
      </c>
      <c r="H3625" t="s">
        <v>17615</v>
      </c>
      <c r="I3625" t="s">
        <v>630</v>
      </c>
      <c r="J3625">
        <v>3619</v>
      </c>
      <c r="K3625">
        <v>7393</v>
      </c>
      <c r="L3625" t="s">
        <v>17616</v>
      </c>
      <c r="M3625" t="s">
        <v>17617</v>
      </c>
      <c r="N3625" t="s">
        <v>9765</v>
      </c>
      <c r="O3625" t="s">
        <v>17618</v>
      </c>
      <c r="P3625" t="s">
        <v>9711</v>
      </c>
      <c r="Q3625" t="s">
        <v>9712</v>
      </c>
      <c r="R3625" t="s">
        <v>9713</v>
      </c>
      <c r="S3625" t="s">
        <v>9713</v>
      </c>
      <c r="T3625" t="s">
        <v>9714</v>
      </c>
      <c r="U3625" t="s">
        <v>4479</v>
      </c>
      <c r="V3625" t="s">
        <v>1577</v>
      </c>
      <c r="W3625">
        <v>45.311279999999996</v>
      </c>
      <c r="X3625">
        <v>-75.882310000000004</v>
      </c>
      <c r="Y3625" t="s">
        <v>612</v>
      </c>
      <c r="Z3625" t="s">
        <v>612</v>
      </c>
      <c r="AA3625" t="s">
        <v>612</v>
      </c>
      <c r="AB3625" t="s">
        <v>612</v>
      </c>
      <c r="AC3625" t="s">
        <v>612</v>
      </c>
      <c r="AD3625" t="s">
        <v>612</v>
      </c>
      <c r="AE3625" t="s">
        <v>612</v>
      </c>
      <c r="AF3625" t="s">
        <v>612</v>
      </c>
      <c r="AG3625" t="s">
        <v>612</v>
      </c>
      <c r="AH3625" t="s">
        <v>612</v>
      </c>
      <c r="AI3625" t="s">
        <v>612</v>
      </c>
      <c r="AJ3625" t="s">
        <v>612</v>
      </c>
      <c r="AK3625" t="s">
        <v>612</v>
      </c>
      <c r="AL3625" t="s">
        <v>612</v>
      </c>
      <c r="AM3625" t="s">
        <v>612</v>
      </c>
      <c r="AN3625" t="s">
        <v>612</v>
      </c>
      <c r="AO3625" t="s">
        <v>612</v>
      </c>
      <c r="AP3625" t="s">
        <v>612</v>
      </c>
      <c r="AQ3625" t="s">
        <v>612</v>
      </c>
      <c r="AR3625" t="s">
        <v>612</v>
      </c>
      <c r="AS3625" t="s">
        <v>612</v>
      </c>
      <c r="AT3625" t="s">
        <v>613</v>
      </c>
      <c r="AU3625" t="s">
        <v>612</v>
      </c>
      <c r="AV3625" t="s">
        <v>614</v>
      </c>
      <c r="AW3625" t="s">
        <v>612</v>
      </c>
      <c r="AX3625">
        <v>190453</v>
      </c>
      <c r="AY3625" t="s">
        <v>621</v>
      </c>
      <c r="AZ3625" t="s">
        <v>143</v>
      </c>
      <c r="BA3625" t="s">
        <v>701</v>
      </c>
      <c r="BB3625" t="s">
        <v>622</v>
      </c>
      <c r="BC3625">
        <v>42248</v>
      </c>
      <c r="BD3625">
        <v>0</v>
      </c>
      <c r="BE3625">
        <v>0</v>
      </c>
      <c r="BF3625">
        <v>0</v>
      </c>
      <c r="BG3625">
        <v>0</v>
      </c>
      <c r="BH3625">
        <v>0</v>
      </c>
      <c r="BI3625">
        <v>0</v>
      </c>
      <c r="BJ3625">
        <v>0</v>
      </c>
      <c r="BK3625">
        <v>0</v>
      </c>
      <c r="BL3625">
        <v>0</v>
      </c>
      <c r="BM3625">
        <v>0</v>
      </c>
      <c r="BN3625">
        <v>0</v>
      </c>
      <c r="BO3625">
        <v>0</v>
      </c>
      <c r="BP3625">
        <v>0</v>
      </c>
      <c r="BQ3625">
        <v>0</v>
      </c>
      <c r="BR3625">
        <v>188039</v>
      </c>
      <c r="BS3625">
        <v>188039</v>
      </c>
      <c r="BT3625">
        <v>0</v>
      </c>
      <c r="BU3625">
        <v>0</v>
      </c>
      <c r="BV3625">
        <v>2414</v>
      </c>
      <c r="BW3625">
        <v>0</v>
      </c>
      <c r="BX3625">
        <v>0</v>
      </c>
      <c r="BY3625">
        <v>0</v>
      </c>
      <c r="BZ3625">
        <v>0</v>
      </c>
      <c r="CA3625">
        <v>0</v>
      </c>
      <c r="CB3625">
        <v>0</v>
      </c>
      <c r="CC3625">
        <v>0</v>
      </c>
      <c r="CD3625">
        <v>2414</v>
      </c>
      <c r="CE3625">
        <v>190453</v>
      </c>
      <c r="CF3625">
        <v>190453</v>
      </c>
      <c r="CG3625">
        <v>0</v>
      </c>
      <c r="CH3625" t="s">
        <v>612</v>
      </c>
      <c r="CI3625" t="s">
        <v>616</v>
      </c>
      <c r="CJ3625" t="s">
        <v>617</v>
      </c>
      <c r="CK3625" t="s">
        <v>617</v>
      </c>
      <c r="CL3625" t="s">
        <v>617</v>
      </c>
      <c r="CM3625" t="s">
        <v>617</v>
      </c>
      <c r="CN3625">
        <v>0</v>
      </c>
    </row>
    <row r="3626" spans="1:92" x14ac:dyDescent="0.25">
      <c r="A3626" t="s">
        <v>17619</v>
      </c>
      <c r="B3626" t="s">
        <v>17619</v>
      </c>
      <c r="C3626">
        <v>66</v>
      </c>
      <c r="D3626" t="s">
        <v>597</v>
      </c>
      <c r="E3626">
        <v>67334</v>
      </c>
      <c r="F3626" t="s">
        <v>17343</v>
      </c>
      <c r="G3626" t="s">
        <v>16935</v>
      </c>
      <c r="H3626" t="s">
        <v>16936</v>
      </c>
      <c r="I3626" t="s">
        <v>630</v>
      </c>
      <c r="J3626">
        <v>4545</v>
      </c>
      <c r="K3626">
        <v>8064</v>
      </c>
      <c r="L3626" t="s">
        <v>17620</v>
      </c>
      <c r="M3626" t="s">
        <v>17621</v>
      </c>
      <c r="N3626" t="s">
        <v>9714</v>
      </c>
      <c r="O3626" t="s">
        <v>17622</v>
      </c>
      <c r="P3626" t="s">
        <v>9711</v>
      </c>
      <c r="Q3626" t="s">
        <v>9712</v>
      </c>
      <c r="R3626" t="s">
        <v>9713</v>
      </c>
      <c r="S3626" t="s">
        <v>9713</v>
      </c>
      <c r="T3626" t="s">
        <v>9714</v>
      </c>
      <c r="U3626" t="s">
        <v>4479</v>
      </c>
      <c r="V3626" t="s">
        <v>1577</v>
      </c>
      <c r="W3626">
        <v>45.432580000000002</v>
      </c>
      <c r="X3626">
        <v>-75.682019999999994</v>
      </c>
      <c r="Y3626" t="s">
        <v>612</v>
      </c>
      <c r="Z3626" t="s">
        <v>612</v>
      </c>
      <c r="AA3626" t="s">
        <v>612</v>
      </c>
      <c r="AB3626" t="s">
        <v>612</v>
      </c>
      <c r="AC3626" t="s">
        <v>612</v>
      </c>
      <c r="AD3626" t="s">
        <v>612</v>
      </c>
      <c r="AE3626" t="s">
        <v>612</v>
      </c>
      <c r="AF3626" t="s">
        <v>612</v>
      </c>
      <c r="AG3626" t="s">
        <v>612</v>
      </c>
      <c r="AH3626" t="s">
        <v>612</v>
      </c>
      <c r="AI3626" t="s">
        <v>612</v>
      </c>
      <c r="AJ3626" t="s">
        <v>612</v>
      </c>
      <c r="AK3626" t="s">
        <v>612</v>
      </c>
      <c r="AL3626" t="s">
        <v>612</v>
      </c>
      <c r="AM3626" t="s">
        <v>612</v>
      </c>
      <c r="AN3626" t="s">
        <v>612</v>
      </c>
      <c r="AO3626" t="s">
        <v>612</v>
      </c>
      <c r="AP3626" t="s">
        <v>612</v>
      </c>
      <c r="AQ3626" t="s">
        <v>612</v>
      </c>
      <c r="AR3626" t="s">
        <v>612</v>
      </c>
      <c r="AS3626" t="s">
        <v>612</v>
      </c>
      <c r="AT3626" t="s">
        <v>613</v>
      </c>
      <c r="AU3626" t="s">
        <v>612</v>
      </c>
      <c r="AV3626" t="s">
        <v>635</v>
      </c>
      <c r="AW3626">
        <v>41396</v>
      </c>
      <c r="AX3626">
        <v>7330882</v>
      </c>
      <c r="AY3626" t="s">
        <v>621</v>
      </c>
      <c r="AZ3626" t="s">
        <v>143</v>
      </c>
      <c r="BA3626" t="s">
        <v>701</v>
      </c>
      <c r="BB3626" t="s">
        <v>622</v>
      </c>
      <c r="BC3626">
        <v>42248</v>
      </c>
      <c r="BD3626">
        <v>0</v>
      </c>
      <c r="BE3626">
        <v>0</v>
      </c>
      <c r="BF3626">
        <v>0</v>
      </c>
      <c r="BG3626">
        <v>963409</v>
      </c>
      <c r="BH3626">
        <v>0</v>
      </c>
      <c r="BI3626">
        <v>0</v>
      </c>
      <c r="BJ3626">
        <v>0</v>
      </c>
      <c r="BK3626">
        <v>0</v>
      </c>
      <c r="BL3626">
        <v>0</v>
      </c>
      <c r="BM3626">
        <v>0</v>
      </c>
      <c r="BN3626">
        <v>0</v>
      </c>
      <c r="BO3626">
        <v>0</v>
      </c>
      <c r="BP3626">
        <v>0</v>
      </c>
      <c r="BQ3626">
        <v>0</v>
      </c>
      <c r="BR3626">
        <v>148609</v>
      </c>
      <c r="BS3626">
        <v>1112018</v>
      </c>
      <c r="BT3626">
        <v>5300000</v>
      </c>
      <c r="BU3626">
        <v>0</v>
      </c>
      <c r="BV3626">
        <v>918864</v>
      </c>
      <c r="BW3626">
        <v>0</v>
      </c>
      <c r="BX3626">
        <v>0</v>
      </c>
      <c r="BY3626">
        <v>0</v>
      </c>
      <c r="BZ3626">
        <v>0</v>
      </c>
      <c r="CA3626">
        <v>0</v>
      </c>
      <c r="CB3626">
        <v>0</v>
      </c>
      <c r="CC3626">
        <v>0</v>
      </c>
      <c r="CD3626">
        <v>6218864</v>
      </c>
      <c r="CE3626">
        <v>7330882</v>
      </c>
      <c r="CF3626">
        <v>7330882</v>
      </c>
      <c r="CG3626">
        <v>0</v>
      </c>
      <c r="CH3626" t="s">
        <v>612</v>
      </c>
      <c r="CI3626" t="s">
        <v>616</v>
      </c>
      <c r="CJ3626" t="s">
        <v>617</v>
      </c>
      <c r="CK3626" t="s">
        <v>617</v>
      </c>
      <c r="CL3626" t="s">
        <v>617</v>
      </c>
      <c r="CM3626" t="s">
        <v>617</v>
      </c>
      <c r="CN3626">
        <v>0</v>
      </c>
    </row>
    <row r="3627" spans="1:92" x14ac:dyDescent="0.25">
      <c r="A3627" t="s">
        <v>17623</v>
      </c>
      <c r="B3627" t="s">
        <v>17623</v>
      </c>
      <c r="C3627">
        <v>66</v>
      </c>
      <c r="D3627" t="s">
        <v>597</v>
      </c>
      <c r="E3627">
        <v>67334</v>
      </c>
      <c r="F3627" t="s">
        <v>17343</v>
      </c>
      <c r="G3627" t="s">
        <v>17624</v>
      </c>
      <c r="H3627" t="s">
        <v>17625</v>
      </c>
      <c r="I3627" t="s">
        <v>630</v>
      </c>
      <c r="J3627">
        <v>3245</v>
      </c>
      <c r="K3627">
        <v>7134</v>
      </c>
      <c r="L3627" t="s">
        <v>17626</v>
      </c>
      <c r="M3627" t="s">
        <v>17627</v>
      </c>
      <c r="N3627" t="s">
        <v>9824</v>
      </c>
      <c r="O3627" t="s">
        <v>17628</v>
      </c>
      <c r="P3627" t="s">
        <v>9711</v>
      </c>
      <c r="Q3627" t="s">
        <v>9712</v>
      </c>
      <c r="R3627" t="s">
        <v>9713</v>
      </c>
      <c r="S3627" t="s">
        <v>9713</v>
      </c>
      <c r="T3627" t="s">
        <v>9714</v>
      </c>
      <c r="U3627" t="s">
        <v>4479</v>
      </c>
      <c r="V3627" t="s">
        <v>1577</v>
      </c>
      <c r="W3627">
        <v>45.351909999999997</v>
      </c>
      <c r="X3627">
        <v>-75.623189999999994</v>
      </c>
      <c r="Y3627" t="s">
        <v>612</v>
      </c>
      <c r="Z3627" t="s">
        <v>612</v>
      </c>
      <c r="AA3627" t="s">
        <v>612</v>
      </c>
      <c r="AB3627" t="s">
        <v>612</v>
      </c>
      <c r="AC3627" t="s">
        <v>612</v>
      </c>
      <c r="AD3627" t="s">
        <v>612</v>
      </c>
      <c r="AE3627" t="s">
        <v>612</v>
      </c>
      <c r="AF3627" t="s">
        <v>612</v>
      </c>
      <c r="AG3627" t="s">
        <v>612</v>
      </c>
      <c r="AH3627" t="s">
        <v>612</v>
      </c>
      <c r="AI3627" t="s">
        <v>612</v>
      </c>
      <c r="AJ3627" t="s">
        <v>612</v>
      </c>
      <c r="AK3627" t="s">
        <v>612</v>
      </c>
      <c r="AL3627" t="s">
        <v>612</v>
      </c>
      <c r="AM3627" t="s">
        <v>612</v>
      </c>
      <c r="AN3627" t="s">
        <v>612</v>
      </c>
      <c r="AO3627" t="s">
        <v>612</v>
      </c>
      <c r="AP3627" t="s">
        <v>612</v>
      </c>
      <c r="AQ3627" t="s">
        <v>612</v>
      </c>
      <c r="AR3627" t="s">
        <v>612</v>
      </c>
      <c r="AS3627" t="s">
        <v>612</v>
      </c>
      <c r="AT3627" t="s">
        <v>613</v>
      </c>
      <c r="AU3627" t="s">
        <v>612</v>
      </c>
      <c r="AV3627" t="s">
        <v>635</v>
      </c>
      <c r="AW3627">
        <v>39691</v>
      </c>
      <c r="AX3627">
        <v>1200083</v>
      </c>
      <c r="AY3627" t="s">
        <v>621</v>
      </c>
      <c r="AZ3627" t="s">
        <v>140</v>
      </c>
      <c r="BA3627" t="s">
        <v>470</v>
      </c>
      <c r="BB3627" t="s">
        <v>1318</v>
      </c>
      <c r="BC3627">
        <v>37500</v>
      </c>
      <c r="BD3627">
        <v>0</v>
      </c>
      <c r="BE3627">
        <v>0</v>
      </c>
      <c r="BF3627">
        <v>105791</v>
      </c>
      <c r="BG3627">
        <v>0</v>
      </c>
      <c r="BH3627">
        <v>0</v>
      </c>
      <c r="BI3627">
        <v>0</v>
      </c>
      <c r="BJ3627">
        <v>0</v>
      </c>
      <c r="BK3627">
        <v>0</v>
      </c>
      <c r="BL3627">
        <v>0</v>
      </c>
      <c r="BM3627">
        <v>0</v>
      </c>
      <c r="BN3627">
        <v>0</v>
      </c>
      <c r="BO3627">
        <v>0</v>
      </c>
      <c r="BP3627">
        <v>0</v>
      </c>
      <c r="BQ3627">
        <v>0</v>
      </c>
      <c r="BR3627">
        <v>1094292</v>
      </c>
      <c r="BS3627">
        <v>1200083</v>
      </c>
      <c r="BT3627">
        <v>0</v>
      </c>
      <c r="BU3627">
        <v>0</v>
      </c>
      <c r="BV3627">
        <v>0</v>
      </c>
      <c r="BW3627">
        <v>0</v>
      </c>
      <c r="BX3627">
        <v>0</v>
      </c>
      <c r="BY3627">
        <v>0</v>
      </c>
      <c r="BZ3627">
        <v>0</v>
      </c>
      <c r="CA3627">
        <v>0</v>
      </c>
      <c r="CB3627">
        <v>0</v>
      </c>
      <c r="CC3627">
        <v>0</v>
      </c>
      <c r="CD3627">
        <v>0</v>
      </c>
      <c r="CE3627">
        <v>1200083</v>
      </c>
      <c r="CF3627">
        <v>1200083</v>
      </c>
      <c r="CG3627">
        <v>0</v>
      </c>
      <c r="CH3627" t="s">
        <v>612</v>
      </c>
      <c r="CI3627" t="s">
        <v>616</v>
      </c>
      <c r="CJ3627" t="s">
        <v>617</v>
      </c>
      <c r="CK3627" t="s">
        <v>617</v>
      </c>
      <c r="CL3627" t="s">
        <v>617</v>
      </c>
      <c r="CM3627" t="s">
        <v>617</v>
      </c>
      <c r="CN3627">
        <v>0</v>
      </c>
    </row>
    <row r="3628" spans="1:92" x14ac:dyDescent="0.25">
      <c r="A3628" t="s">
        <v>17629</v>
      </c>
      <c r="B3628" t="s">
        <v>17629</v>
      </c>
      <c r="C3628">
        <v>66</v>
      </c>
      <c r="D3628" t="s">
        <v>597</v>
      </c>
      <c r="E3628">
        <v>67334</v>
      </c>
      <c r="F3628" t="s">
        <v>17343</v>
      </c>
      <c r="G3628" t="s">
        <v>17624</v>
      </c>
      <c r="H3628" t="s">
        <v>17625</v>
      </c>
      <c r="I3628" t="s">
        <v>630</v>
      </c>
      <c r="J3628">
        <v>3245</v>
      </c>
      <c r="K3628">
        <v>7134</v>
      </c>
      <c r="L3628" t="s">
        <v>17626</v>
      </c>
      <c r="M3628" t="s">
        <v>17627</v>
      </c>
      <c r="N3628" t="s">
        <v>9824</v>
      </c>
      <c r="O3628" t="s">
        <v>17628</v>
      </c>
      <c r="P3628" t="s">
        <v>9711</v>
      </c>
      <c r="Q3628" t="s">
        <v>9712</v>
      </c>
      <c r="R3628" t="s">
        <v>9713</v>
      </c>
      <c r="S3628" t="s">
        <v>9713</v>
      </c>
      <c r="T3628" t="s">
        <v>9714</v>
      </c>
      <c r="U3628" t="s">
        <v>4479</v>
      </c>
      <c r="V3628" t="s">
        <v>1577</v>
      </c>
      <c r="W3628">
        <v>45.351909999999997</v>
      </c>
      <c r="X3628">
        <v>-75.623189999999994</v>
      </c>
      <c r="Y3628" t="s">
        <v>612</v>
      </c>
      <c r="Z3628" t="s">
        <v>612</v>
      </c>
      <c r="AA3628" t="s">
        <v>612</v>
      </c>
      <c r="AB3628" t="s">
        <v>612</v>
      </c>
      <c r="AC3628" t="s">
        <v>612</v>
      </c>
      <c r="AD3628" t="s">
        <v>612</v>
      </c>
      <c r="AE3628" t="s">
        <v>612</v>
      </c>
      <c r="AF3628" t="s">
        <v>612</v>
      </c>
      <c r="AG3628" t="s">
        <v>612</v>
      </c>
      <c r="AH3628" t="s">
        <v>612</v>
      </c>
      <c r="AI3628" t="s">
        <v>612</v>
      </c>
      <c r="AJ3628" t="s">
        <v>612</v>
      </c>
      <c r="AK3628" t="s">
        <v>612</v>
      </c>
      <c r="AL3628" t="s">
        <v>612</v>
      </c>
      <c r="AM3628" t="s">
        <v>612</v>
      </c>
      <c r="AN3628" t="s">
        <v>612</v>
      </c>
      <c r="AO3628" t="s">
        <v>612</v>
      </c>
      <c r="AP3628" t="s">
        <v>612</v>
      </c>
      <c r="AQ3628" t="s">
        <v>612</v>
      </c>
      <c r="AR3628" t="s">
        <v>612</v>
      </c>
      <c r="AS3628" t="s">
        <v>612</v>
      </c>
      <c r="AT3628" t="s">
        <v>613</v>
      </c>
      <c r="AU3628" t="s">
        <v>612</v>
      </c>
      <c r="AV3628" t="s">
        <v>614</v>
      </c>
      <c r="AW3628" t="s">
        <v>612</v>
      </c>
      <c r="AX3628">
        <v>490031</v>
      </c>
      <c r="AY3628" t="s">
        <v>621</v>
      </c>
      <c r="AZ3628" t="s">
        <v>140</v>
      </c>
      <c r="BA3628" t="s">
        <v>470</v>
      </c>
      <c r="BB3628" t="s">
        <v>622</v>
      </c>
      <c r="BC3628">
        <v>42248</v>
      </c>
      <c r="BD3628">
        <v>0</v>
      </c>
      <c r="BE3628">
        <v>0</v>
      </c>
      <c r="BF3628">
        <v>0</v>
      </c>
      <c r="BG3628">
        <v>0</v>
      </c>
      <c r="BH3628">
        <v>0</v>
      </c>
      <c r="BI3628">
        <v>0</v>
      </c>
      <c r="BJ3628">
        <v>0</v>
      </c>
      <c r="BK3628">
        <v>0</v>
      </c>
      <c r="BL3628">
        <v>370265</v>
      </c>
      <c r="BM3628">
        <v>0</v>
      </c>
      <c r="BN3628">
        <v>0</v>
      </c>
      <c r="BO3628">
        <v>0</v>
      </c>
      <c r="BP3628">
        <v>0</v>
      </c>
      <c r="BQ3628">
        <v>0</v>
      </c>
      <c r="BR3628">
        <v>0</v>
      </c>
      <c r="BS3628">
        <v>370265</v>
      </c>
      <c r="BT3628">
        <v>0</v>
      </c>
      <c r="BU3628">
        <v>0</v>
      </c>
      <c r="BV3628">
        <v>119766</v>
      </c>
      <c r="BW3628">
        <v>0</v>
      </c>
      <c r="BX3628">
        <v>0</v>
      </c>
      <c r="BY3628">
        <v>0</v>
      </c>
      <c r="BZ3628">
        <v>0</v>
      </c>
      <c r="CA3628">
        <v>0</v>
      </c>
      <c r="CB3628">
        <v>0</v>
      </c>
      <c r="CC3628">
        <v>0</v>
      </c>
      <c r="CD3628">
        <v>119766</v>
      </c>
      <c r="CE3628">
        <v>490031</v>
      </c>
      <c r="CF3628">
        <v>490031</v>
      </c>
      <c r="CG3628">
        <v>0</v>
      </c>
      <c r="CH3628" t="s">
        <v>612</v>
      </c>
      <c r="CI3628" t="s">
        <v>616</v>
      </c>
      <c r="CJ3628" t="s">
        <v>617</v>
      </c>
      <c r="CK3628" t="s">
        <v>617</v>
      </c>
      <c r="CL3628" t="s">
        <v>617</v>
      </c>
      <c r="CM3628" t="s">
        <v>617</v>
      </c>
      <c r="CN3628">
        <v>0</v>
      </c>
    </row>
    <row r="3629" spans="1:92" x14ac:dyDescent="0.25">
      <c r="A3629" t="s">
        <v>17630</v>
      </c>
      <c r="B3629" t="s">
        <v>17630</v>
      </c>
      <c r="C3629">
        <v>66</v>
      </c>
      <c r="D3629" t="s">
        <v>597</v>
      </c>
      <c r="E3629">
        <v>67334</v>
      </c>
      <c r="F3629" t="s">
        <v>17343</v>
      </c>
      <c r="G3629" t="s">
        <v>17631</v>
      </c>
      <c r="H3629" t="s">
        <v>17632</v>
      </c>
      <c r="I3629" t="s">
        <v>630</v>
      </c>
      <c r="J3629">
        <v>4555</v>
      </c>
      <c r="K3629">
        <v>8071</v>
      </c>
      <c r="L3629" t="s">
        <v>17633</v>
      </c>
      <c r="M3629" t="s">
        <v>17634</v>
      </c>
      <c r="N3629" t="s">
        <v>9714</v>
      </c>
      <c r="O3629" t="s">
        <v>17635</v>
      </c>
      <c r="P3629" t="s">
        <v>9711</v>
      </c>
      <c r="Q3629" t="s">
        <v>9712</v>
      </c>
      <c r="R3629" t="s">
        <v>9713</v>
      </c>
      <c r="S3629" t="s">
        <v>9713</v>
      </c>
      <c r="T3629" t="s">
        <v>9714</v>
      </c>
      <c r="U3629" t="s">
        <v>4479</v>
      </c>
      <c r="V3629" t="s">
        <v>1577</v>
      </c>
      <c r="W3629">
        <v>45.389830000000003</v>
      </c>
      <c r="X3629">
        <v>-75.631280000000004</v>
      </c>
      <c r="Y3629" t="s">
        <v>612</v>
      </c>
      <c r="Z3629" t="s">
        <v>612</v>
      </c>
      <c r="AA3629" t="s">
        <v>612</v>
      </c>
      <c r="AB3629" t="s">
        <v>612</v>
      </c>
      <c r="AC3629" t="s">
        <v>612</v>
      </c>
      <c r="AD3629" t="s">
        <v>612</v>
      </c>
      <c r="AE3629" t="s">
        <v>612</v>
      </c>
      <c r="AF3629" t="s">
        <v>612</v>
      </c>
      <c r="AG3629" t="s">
        <v>612</v>
      </c>
      <c r="AH3629" t="s">
        <v>612</v>
      </c>
      <c r="AI3629" t="s">
        <v>612</v>
      </c>
      <c r="AJ3629" t="s">
        <v>612</v>
      </c>
      <c r="AK3629" t="s">
        <v>612</v>
      </c>
      <c r="AL3629" t="s">
        <v>612</v>
      </c>
      <c r="AM3629" t="s">
        <v>612</v>
      </c>
      <c r="AN3629" t="s">
        <v>612</v>
      </c>
      <c r="AO3629" t="s">
        <v>612</v>
      </c>
      <c r="AP3629" t="s">
        <v>612</v>
      </c>
      <c r="AQ3629" t="s">
        <v>612</v>
      </c>
      <c r="AR3629" t="s">
        <v>612</v>
      </c>
      <c r="AS3629" t="s">
        <v>612</v>
      </c>
      <c r="AT3629" t="s">
        <v>613</v>
      </c>
      <c r="AU3629" t="s">
        <v>612</v>
      </c>
      <c r="AV3629" t="s">
        <v>635</v>
      </c>
      <c r="AW3629">
        <v>39691</v>
      </c>
      <c r="AX3629">
        <v>826481</v>
      </c>
      <c r="AY3629" t="s">
        <v>621</v>
      </c>
      <c r="AZ3629" t="s">
        <v>140</v>
      </c>
      <c r="BA3629" t="s">
        <v>470</v>
      </c>
      <c r="BB3629" t="s">
        <v>1318</v>
      </c>
      <c r="BC3629">
        <v>37500</v>
      </c>
      <c r="BD3629">
        <v>0</v>
      </c>
      <c r="BE3629">
        <v>0</v>
      </c>
      <c r="BF3629">
        <v>26481</v>
      </c>
      <c r="BG3629">
        <v>0</v>
      </c>
      <c r="BH3629">
        <v>0</v>
      </c>
      <c r="BI3629">
        <v>0</v>
      </c>
      <c r="BJ3629">
        <v>0</v>
      </c>
      <c r="BK3629">
        <v>0</v>
      </c>
      <c r="BL3629">
        <v>0</v>
      </c>
      <c r="BM3629">
        <v>0</v>
      </c>
      <c r="BN3629">
        <v>0</v>
      </c>
      <c r="BO3629">
        <v>0</v>
      </c>
      <c r="BP3629">
        <v>0</v>
      </c>
      <c r="BQ3629">
        <v>0</v>
      </c>
      <c r="BR3629">
        <v>800000</v>
      </c>
      <c r="BS3629">
        <v>826481</v>
      </c>
      <c r="BT3629">
        <v>0</v>
      </c>
      <c r="BU3629">
        <v>0</v>
      </c>
      <c r="BV3629">
        <v>0</v>
      </c>
      <c r="BW3629">
        <v>0</v>
      </c>
      <c r="BX3629">
        <v>0</v>
      </c>
      <c r="BY3629">
        <v>0</v>
      </c>
      <c r="BZ3629">
        <v>0</v>
      </c>
      <c r="CA3629">
        <v>0</v>
      </c>
      <c r="CB3629">
        <v>0</v>
      </c>
      <c r="CC3629">
        <v>0</v>
      </c>
      <c r="CD3629">
        <v>0</v>
      </c>
      <c r="CE3629">
        <v>826481</v>
      </c>
      <c r="CF3629">
        <v>826481</v>
      </c>
      <c r="CG3629">
        <v>0</v>
      </c>
      <c r="CH3629" t="s">
        <v>612</v>
      </c>
      <c r="CI3629" t="s">
        <v>616</v>
      </c>
      <c r="CJ3629" t="s">
        <v>617</v>
      </c>
      <c r="CK3629" t="s">
        <v>617</v>
      </c>
      <c r="CL3629" t="s">
        <v>617</v>
      </c>
      <c r="CM3629" t="s">
        <v>617</v>
      </c>
      <c r="CN3629">
        <v>0</v>
      </c>
    </row>
    <row r="3630" spans="1:92" x14ac:dyDescent="0.25">
      <c r="A3630" t="s">
        <v>17636</v>
      </c>
      <c r="B3630" t="s">
        <v>17636</v>
      </c>
      <c r="C3630">
        <v>66</v>
      </c>
      <c r="D3630" t="s">
        <v>597</v>
      </c>
      <c r="E3630">
        <v>67334</v>
      </c>
      <c r="F3630" t="s">
        <v>17343</v>
      </c>
      <c r="G3630" t="s">
        <v>17631</v>
      </c>
      <c r="H3630" t="s">
        <v>17632</v>
      </c>
      <c r="I3630" t="s">
        <v>630</v>
      </c>
      <c r="J3630">
        <v>4555</v>
      </c>
      <c r="K3630">
        <v>8071</v>
      </c>
      <c r="L3630" t="s">
        <v>17633</v>
      </c>
      <c r="M3630" t="s">
        <v>17634</v>
      </c>
      <c r="N3630" t="s">
        <v>9714</v>
      </c>
      <c r="O3630" t="s">
        <v>17635</v>
      </c>
      <c r="P3630" t="s">
        <v>9711</v>
      </c>
      <c r="Q3630" t="s">
        <v>9712</v>
      </c>
      <c r="R3630" t="s">
        <v>9713</v>
      </c>
      <c r="S3630" t="s">
        <v>9713</v>
      </c>
      <c r="T3630" t="s">
        <v>9714</v>
      </c>
      <c r="U3630" t="s">
        <v>4479</v>
      </c>
      <c r="V3630" t="s">
        <v>1577</v>
      </c>
      <c r="W3630">
        <v>45.389830000000003</v>
      </c>
      <c r="X3630">
        <v>-75.631280000000004</v>
      </c>
      <c r="Y3630">
        <v>41765</v>
      </c>
      <c r="Z3630" t="s">
        <v>649</v>
      </c>
      <c r="AA3630" t="s">
        <v>700</v>
      </c>
      <c r="AB3630" t="s">
        <v>612</v>
      </c>
      <c r="AC3630" t="s">
        <v>612</v>
      </c>
      <c r="AD3630" t="s">
        <v>612</v>
      </c>
      <c r="AE3630">
        <v>41765</v>
      </c>
      <c r="AF3630" t="s">
        <v>649</v>
      </c>
      <c r="AG3630" t="s">
        <v>700</v>
      </c>
      <c r="AH3630" t="s">
        <v>612</v>
      </c>
      <c r="AI3630" t="s">
        <v>612</v>
      </c>
      <c r="AJ3630" t="s">
        <v>612</v>
      </c>
      <c r="AK3630" t="s">
        <v>612</v>
      </c>
      <c r="AL3630" t="s">
        <v>612</v>
      </c>
      <c r="AM3630" t="s">
        <v>612</v>
      </c>
      <c r="AN3630" t="s">
        <v>612</v>
      </c>
      <c r="AO3630" t="s">
        <v>612</v>
      </c>
      <c r="AP3630" t="s">
        <v>612</v>
      </c>
      <c r="AQ3630">
        <v>308</v>
      </c>
      <c r="AR3630" t="s">
        <v>612</v>
      </c>
      <c r="AS3630" t="s">
        <v>612</v>
      </c>
      <c r="AT3630" t="s">
        <v>613</v>
      </c>
      <c r="AU3630" t="s">
        <v>612</v>
      </c>
      <c r="AV3630" t="s">
        <v>635</v>
      </c>
      <c r="AW3630">
        <v>44684</v>
      </c>
      <c r="AX3630">
        <v>9557239</v>
      </c>
      <c r="AY3630" t="s">
        <v>621</v>
      </c>
      <c r="AZ3630" t="s">
        <v>140</v>
      </c>
      <c r="BA3630" t="s">
        <v>460</v>
      </c>
      <c r="BB3630" t="s">
        <v>787</v>
      </c>
      <c r="BC3630">
        <v>42614</v>
      </c>
      <c r="BD3630">
        <v>820000</v>
      </c>
      <c r="BE3630">
        <v>0</v>
      </c>
      <c r="BF3630">
        <v>0</v>
      </c>
      <c r="BG3630">
        <v>1000000</v>
      </c>
      <c r="BH3630">
        <v>0</v>
      </c>
      <c r="BI3630">
        <v>0</v>
      </c>
      <c r="BJ3630">
        <v>598854</v>
      </c>
      <c r="BK3630">
        <v>0</v>
      </c>
      <c r="BL3630">
        <v>30648</v>
      </c>
      <c r="BM3630">
        <v>0</v>
      </c>
      <c r="BN3630">
        <v>0</v>
      </c>
      <c r="BO3630">
        <v>0</v>
      </c>
      <c r="BP3630">
        <v>0</v>
      </c>
      <c r="BQ3630">
        <v>0</v>
      </c>
      <c r="BR3630">
        <v>0</v>
      </c>
      <c r="BS3630">
        <v>2449502</v>
      </c>
      <c r="BT3630">
        <v>0</v>
      </c>
      <c r="BU3630">
        <v>0</v>
      </c>
      <c r="BV3630">
        <v>1750127</v>
      </c>
      <c r="BW3630">
        <v>0</v>
      </c>
      <c r="BX3630">
        <v>5357610</v>
      </c>
      <c r="BY3630">
        <v>0</v>
      </c>
      <c r="BZ3630">
        <v>0</v>
      </c>
      <c r="CA3630">
        <v>0</v>
      </c>
      <c r="CB3630">
        <v>0</v>
      </c>
      <c r="CC3630">
        <v>0</v>
      </c>
      <c r="CD3630">
        <v>7107737</v>
      </c>
      <c r="CE3630">
        <v>9557239</v>
      </c>
      <c r="CF3630">
        <v>9557239</v>
      </c>
      <c r="CG3630">
        <v>0</v>
      </c>
      <c r="CH3630" t="s">
        <v>612</v>
      </c>
      <c r="CI3630" t="s">
        <v>616</v>
      </c>
      <c r="CJ3630" t="s">
        <v>702</v>
      </c>
      <c r="CK3630" t="s">
        <v>703</v>
      </c>
      <c r="CL3630" t="s">
        <v>617</v>
      </c>
      <c r="CM3630" t="s">
        <v>617</v>
      </c>
      <c r="CN3630">
        <v>5357610</v>
      </c>
    </row>
    <row r="3631" spans="1:92" x14ac:dyDescent="0.25">
      <c r="A3631" t="s">
        <v>17637</v>
      </c>
      <c r="B3631" t="s">
        <v>17637</v>
      </c>
      <c r="C3631">
        <v>66</v>
      </c>
      <c r="D3631" t="s">
        <v>597</v>
      </c>
      <c r="E3631">
        <v>67334</v>
      </c>
      <c r="F3631" t="s">
        <v>17343</v>
      </c>
      <c r="G3631" t="s">
        <v>17638</v>
      </c>
      <c r="H3631" t="s">
        <v>17639</v>
      </c>
      <c r="I3631" t="s">
        <v>630</v>
      </c>
      <c r="J3631">
        <v>18114</v>
      </c>
      <c r="K3631">
        <v>19046</v>
      </c>
      <c r="L3631" t="s">
        <v>17640</v>
      </c>
      <c r="M3631" t="s">
        <v>17641</v>
      </c>
      <c r="N3631" t="s">
        <v>9709</v>
      </c>
      <c r="O3631" t="s">
        <v>17642</v>
      </c>
      <c r="P3631" t="s">
        <v>9711</v>
      </c>
      <c r="Q3631" t="s">
        <v>9712</v>
      </c>
      <c r="R3631" t="s">
        <v>9713</v>
      </c>
      <c r="S3631" t="s">
        <v>9713</v>
      </c>
      <c r="T3631" t="s">
        <v>9714</v>
      </c>
      <c r="U3631" t="s">
        <v>4479</v>
      </c>
      <c r="V3631" t="s">
        <v>1577</v>
      </c>
      <c r="W3631">
        <v>45.245435329999999</v>
      </c>
      <c r="X3631">
        <v>-75.736153999999999</v>
      </c>
      <c r="Y3631">
        <v>40731</v>
      </c>
      <c r="Z3631" t="s">
        <v>977</v>
      </c>
      <c r="AA3631" t="s">
        <v>803</v>
      </c>
      <c r="AB3631" t="s">
        <v>612</v>
      </c>
      <c r="AC3631" t="s">
        <v>612</v>
      </c>
      <c r="AD3631" t="s">
        <v>612</v>
      </c>
      <c r="AE3631">
        <v>40731</v>
      </c>
      <c r="AF3631" t="s">
        <v>977</v>
      </c>
      <c r="AG3631" t="s">
        <v>803</v>
      </c>
      <c r="AH3631" t="s">
        <v>612</v>
      </c>
      <c r="AI3631" t="s">
        <v>612</v>
      </c>
      <c r="AJ3631" t="s">
        <v>612</v>
      </c>
      <c r="AK3631" t="s">
        <v>612</v>
      </c>
      <c r="AL3631" t="s">
        <v>612</v>
      </c>
      <c r="AM3631" t="s">
        <v>612</v>
      </c>
      <c r="AN3631" t="s">
        <v>612</v>
      </c>
      <c r="AO3631" t="s">
        <v>612</v>
      </c>
      <c r="AP3631" t="s">
        <v>612</v>
      </c>
      <c r="AQ3631">
        <v>400</v>
      </c>
      <c r="AR3631" t="s">
        <v>612</v>
      </c>
      <c r="AS3631" t="s">
        <v>612</v>
      </c>
      <c r="AT3631" t="s">
        <v>613</v>
      </c>
      <c r="AU3631" t="s">
        <v>612</v>
      </c>
      <c r="AV3631" t="s">
        <v>635</v>
      </c>
      <c r="AW3631">
        <v>40889</v>
      </c>
      <c r="AX3631">
        <v>10716916</v>
      </c>
      <c r="AY3631" t="s">
        <v>621</v>
      </c>
      <c r="AZ3631" t="s">
        <v>145</v>
      </c>
      <c r="BA3631" t="s">
        <v>460</v>
      </c>
      <c r="BB3631" t="s">
        <v>622</v>
      </c>
      <c r="BC3631">
        <v>42248</v>
      </c>
      <c r="BD3631">
        <v>0</v>
      </c>
      <c r="BE3631">
        <v>0</v>
      </c>
      <c r="BF3631">
        <v>0</v>
      </c>
      <c r="BG3631">
        <v>231042</v>
      </c>
      <c r="BH3631">
        <v>2416960</v>
      </c>
      <c r="BI3631">
        <v>0</v>
      </c>
      <c r="BJ3631">
        <v>0</v>
      </c>
      <c r="BK3631">
        <v>0</v>
      </c>
      <c r="BL3631">
        <v>0</v>
      </c>
      <c r="BM3631">
        <v>0</v>
      </c>
      <c r="BN3631">
        <v>0</v>
      </c>
      <c r="BO3631">
        <v>0</v>
      </c>
      <c r="BP3631">
        <v>0</v>
      </c>
      <c r="BQ3631">
        <v>0</v>
      </c>
      <c r="BR3631">
        <v>0</v>
      </c>
      <c r="BS3631">
        <v>2648002</v>
      </c>
      <c r="BT3631">
        <v>0</v>
      </c>
      <c r="BU3631">
        <v>0</v>
      </c>
      <c r="BV3631">
        <v>891726</v>
      </c>
      <c r="BW3631">
        <v>0</v>
      </c>
      <c r="BX3631">
        <v>7177188</v>
      </c>
      <c r="BY3631">
        <v>0</v>
      </c>
      <c r="BZ3631">
        <v>0</v>
      </c>
      <c r="CA3631">
        <v>0</v>
      </c>
      <c r="CB3631">
        <v>0</v>
      </c>
      <c r="CC3631">
        <v>0</v>
      </c>
      <c r="CD3631">
        <v>8068914</v>
      </c>
      <c r="CE3631">
        <v>10716916</v>
      </c>
      <c r="CF3631">
        <v>10716916</v>
      </c>
      <c r="CG3631">
        <v>0</v>
      </c>
      <c r="CH3631" t="s">
        <v>612</v>
      </c>
      <c r="CI3631" t="s">
        <v>616</v>
      </c>
      <c r="CJ3631" t="s">
        <v>702</v>
      </c>
      <c r="CK3631" t="s">
        <v>703</v>
      </c>
      <c r="CL3631" t="s">
        <v>617</v>
      </c>
      <c r="CM3631" t="s">
        <v>617</v>
      </c>
      <c r="CN3631">
        <v>7177188</v>
      </c>
    </row>
    <row r="3632" spans="1:92" x14ac:dyDescent="0.25">
      <c r="A3632" t="s">
        <v>17643</v>
      </c>
      <c r="B3632" t="s">
        <v>17643</v>
      </c>
      <c r="C3632">
        <v>66</v>
      </c>
      <c r="D3632" t="s">
        <v>597</v>
      </c>
      <c r="E3632">
        <v>67334</v>
      </c>
      <c r="F3632" t="s">
        <v>17343</v>
      </c>
      <c r="G3632" t="s">
        <v>17055</v>
      </c>
      <c r="H3632" t="s">
        <v>17056</v>
      </c>
      <c r="I3632" t="s">
        <v>630</v>
      </c>
      <c r="J3632">
        <v>3411</v>
      </c>
      <c r="K3632">
        <v>7242</v>
      </c>
      <c r="L3632" t="s">
        <v>17644</v>
      </c>
      <c r="M3632" t="s">
        <v>17645</v>
      </c>
      <c r="N3632" t="s">
        <v>17646</v>
      </c>
      <c r="O3632" t="s">
        <v>17647</v>
      </c>
      <c r="P3632" t="s">
        <v>17648</v>
      </c>
      <c r="Q3632" t="s">
        <v>17649</v>
      </c>
      <c r="R3632" t="s">
        <v>17650</v>
      </c>
      <c r="S3632" t="s">
        <v>10027</v>
      </c>
      <c r="T3632" t="s">
        <v>10028</v>
      </c>
      <c r="U3632" t="s">
        <v>4479</v>
      </c>
      <c r="V3632" t="s">
        <v>1577</v>
      </c>
      <c r="W3632">
        <v>44.91404</v>
      </c>
      <c r="X3632">
        <v>-75.841419999999999</v>
      </c>
      <c r="Y3632" t="s">
        <v>612</v>
      </c>
      <c r="Z3632" t="s">
        <v>612</v>
      </c>
      <c r="AA3632" t="s">
        <v>612</v>
      </c>
      <c r="AB3632" t="s">
        <v>612</v>
      </c>
      <c r="AC3632" t="s">
        <v>612</v>
      </c>
      <c r="AD3632" t="s">
        <v>612</v>
      </c>
      <c r="AE3632" t="s">
        <v>612</v>
      </c>
      <c r="AF3632" t="s">
        <v>612</v>
      </c>
      <c r="AG3632" t="s">
        <v>612</v>
      </c>
      <c r="AH3632" t="s">
        <v>612</v>
      </c>
      <c r="AI3632" t="s">
        <v>612</v>
      </c>
      <c r="AJ3632" t="s">
        <v>612</v>
      </c>
      <c r="AK3632" t="s">
        <v>612</v>
      </c>
      <c r="AL3632" t="s">
        <v>612</v>
      </c>
      <c r="AM3632" t="s">
        <v>612</v>
      </c>
      <c r="AN3632" t="s">
        <v>612</v>
      </c>
      <c r="AO3632" t="s">
        <v>612</v>
      </c>
      <c r="AP3632" t="s">
        <v>612</v>
      </c>
      <c r="AQ3632" t="s">
        <v>612</v>
      </c>
      <c r="AR3632" t="s">
        <v>612</v>
      </c>
      <c r="AS3632" t="s">
        <v>612</v>
      </c>
      <c r="AT3632" t="s">
        <v>613</v>
      </c>
      <c r="AU3632" t="s">
        <v>612</v>
      </c>
      <c r="AV3632" t="s">
        <v>635</v>
      </c>
      <c r="AW3632">
        <v>39691</v>
      </c>
      <c r="AX3632">
        <v>841062</v>
      </c>
      <c r="AY3632" t="s">
        <v>621</v>
      </c>
      <c r="AZ3632" t="s">
        <v>140</v>
      </c>
      <c r="BA3632" t="s">
        <v>470</v>
      </c>
      <c r="BB3632" t="s">
        <v>2212</v>
      </c>
      <c r="BC3632">
        <v>36404</v>
      </c>
      <c r="BD3632">
        <v>0</v>
      </c>
      <c r="BE3632">
        <v>0</v>
      </c>
      <c r="BF3632">
        <v>0</v>
      </c>
      <c r="BG3632">
        <v>0</v>
      </c>
      <c r="BH3632">
        <v>0</v>
      </c>
      <c r="BI3632">
        <v>0</v>
      </c>
      <c r="BJ3632">
        <v>0</v>
      </c>
      <c r="BK3632">
        <v>0</v>
      </c>
      <c r="BL3632">
        <v>0</v>
      </c>
      <c r="BM3632">
        <v>0</v>
      </c>
      <c r="BN3632">
        <v>0</v>
      </c>
      <c r="BO3632">
        <v>0</v>
      </c>
      <c r="BP3632">
        <v>0</v>
      </c>
      <c r="BQ3632">
        <v>0</v>
      </c>
      <c r="BR3632">
        <v>0</v>
      </c>
      <c r="BS3632">
        <v>0</v>
      </c>
      <c r="BT3632">
        <v>841062</v>
      </c>
      <c r="BU3632">
        <v>0</v>
      </c>
      <c r="BV3632">
        <v>0</v>
      </c>
      <c r="BW3632">
        <v>0</v>
      </c>
      <c r="BX3632">
        <v>0</v>
      </c>
      <c r="BY3632">
        <v>0</v>
      </c>
      <c r="BZ3632">
        <v>0</v>
      </c>
      <c r="CA3632">
        <v>0</v>
      </c>
      <c r="CB3632">
        <v>0</v>
      </c>
      <c r="CC3632">
        <v>0</v>
      </c>
      <c r="CD3632">
        <v>841062</v>
      </c>
      <c r="CE3632">
        <v>841062</v>
      </c>
      <c r="CF3632">
        <v>841062</v>
      </c>
      <c r="CG3632">
        <v>0</v>
      </c>
      <c r="CH3632" t="s">
        <v>612</v>
      </c>
      <c r="CI3632" t="s">
        <v>616</v>
      </c>
      <c r="CJ3632" t="s">
        <v>617</v>
      </c>
      <c r="CK3632" t="s">
        <v>617</v>
      </c>
      <c r="CL3632" t="s">
        <v>617</v>
      </c>
      <c r="CM3632" t="s">
        <v>617</v>
      </c>
      <c r="CN3632">
        <v>0</v>
      </c>
    </row>
    <row r="3633" spans="1:92" x14ac:dyDescent="0.25">
      <c r="A3633" t="s">
        <v>17651</v>
      </c>
      <c r="B3633" t="s">
        <v>17651</v>
      </c>
      <c r="C3633">
        <v>66</v>
      </c>
      <c r="D3633" t="s">
        <v>597</v>
      </c>
      <c r="E3633">
        <v>67334</v>
      </c>
      <c r="F3633" t="s">
        <v>17343</v>
      </c>
      <c r="G3633" t="s">
        <v>17055</v>
      </c>
      <c r="H3633" t="s">
        <v>17056</v>
      </c>
      <c r="I3633" t="s">
        <v>630</v>
      </c>
      <c r="J3633">
        <v>3411</v>
      </c>
      <c r="K3633">
        <v>7242</v>
      </c>
      <c r="L3633" t="s">
        <v>17644</v>
      </c>
      <c r="M3633" t="s">
        <v>17645</v>
      </c>
      <c r="N3633" t="s">
        <v>17646</v>
      </c>
      <c r="O3633" t="s">
        <v>17647</v>
      </c>
      <c r="P3633" t="s">
        <v>17648</v>
      </c>
      <c r="Q3633" t="s">
        <v>17649</v>
      </c>
      <c r="R3633" t="s">
        <v>17650</v>
      </c>
      <c r="S3633" t="s">
        <v>10027</v>
      </c>
      <c r="T3633" t="s">
        <v>10028</v>
      </c>
      <c r="U3633" t="s">
        <v>4479</v>
      </c>
      <c r="V3633" t="s">
        <v>1577</v>
      </c>
      <c r="W3633">
        <v>44.91404</v>
      </c>
      <c r="X3633">
        <v>-75.841419999999999</v>
      </c>
      <c r="Y3633" t="s">
        <v>612</v>
      </c>
      <c r="Z3633" t="s">
        <v>612</v>
      </c>
      <c r="AA3633" t="s">
        <v>612</v>
      </c>
      <c r="AB3633" t="s">
        <v>612</v>
      </c>
      <c r="AC3633" t="s">
        <v>612</v>
      </c>
      <c r="AD3633" t="s">
        <v>612</v>
      </c>
      <c r="AE3633" t="s">
        <v>612</v>
      </c>
      <c r="AF3633" t="s">
        <v>612</v>
      </c>
      <c r="AG3633" t="s">
        <v>612</v>
      </c>
      <c r="AH3633" t="s">
        <v>612</v>
      </c>
      <c r="AI3633" t="s">
        <v>612</v>
      </c>
      <c r="AJ3633" t="s">
        <v>612</v>
      </c>
      <c r="AK3633" t="s">
        <v>612</v>
      </c>
      <c r="AL3633" t="s">
        <v>612</v>
      </c>
      <c r="AM3633" t="s">
        <v>612</v>
      </c>
      <c r="AN3633" t="s">
        <v>612</v>
      </c>
      <c r="AO3633" t="s">
        <v>612</v>
      </c>
      <c r="AP3633" t="s">
        <v>612</v>
      </c>
      <c r="AQ3633" t="s">
        <v>612</v>
      </c>
      <c r="AR3633" t="s">
        <v>612</v>
      </c>
      <c r="AS3633" t="s">
        <v>612</v>
      </c>
      <c r="AT3633" t="s">
        <v>613</v>
      </c>
      <c r="AU3633" t="s">
        <v>612</v>
      </c>
      <c r="AV3633" t="s">
        <v>635</v>
      </c>
      <c r="AW3633">
        <v>39691</v>
      </c>
      <c r="AX3633">
        <v>554360</v>
      </c>
      <c r="AY3633" t="s">
        <v>621</v>
      </c>
      <c r="AZ3633" t="s">
        <v>140</v>
      </c>
      <c r="BA3633" t="s">
        <v>470</v>
      </c>
      <c r="BB3633" t="s">
        <v>824</v>
      </c>
      <c r="BC3633">
        <v>39326</v>
      </c>
      <c r="BD3633">
        <v>0</v>
      </c>
      <c r="BE3633">
        <v>0</v>
      </c>
      <c r="BF3633">
        <v>0</v>
      </c>
      <c r="BG3633">
        <v>0</v>
      </c>
      <c r="BH3633">
        <v>0</v>
      </c>
      <c r="BI3633">
        <v>0</v>
      </c>
      <c r="BJ3633">
        <v>0</v>
      </c>
      <c r="BK3633">
        <v>0</v>
      </c>
      <c r="BL3633">
        <v>0</v>
      </c>
      <c r="BM3633">
        <v>0</v>
      </c>
      <c r="BN3633">
        <v>0</v>
      </c>
      <c r="BO3633">
        <v>0</v>
      </c>
      <c r="BP3633">
        <v>0</v>
      </c>
      <c r="BQ3633">
        <v>0</v>
      </c>
      <c r="BR3633">
        <v>0</v>
      </c>
      <c r="BS3633">
        <v>0</v>
      </c>
      <c r="BT3633">
        <v>554360</v>
      </c>
      <c r="BU3633">
        <v>0</v>
      </c>
      <c r="BV3633">
        <v>0</v>
      </c>
      <c r="BW3633">
        <v>0</v>
      </c>
      <c r="BX3633">
        <v>0</v>
      </c>
      <c r="BY3633">
        <v>0</v>
      </c>
      <c r="BZ3633">
        <v>0</v>
      </c>
      <c r="CA3633">
        <v>0</v>
      </c>
      <c r="CB3633">
        <v>0</v>
      </c>
      <c r="CC3633">
        <v>0</v>
      </c>
      <c r="CD3633">
        <v>554360</v>
      </c>
      <c r="CE3633">
        <v>554360</v>
      </c>
      <c r="CF3633">
        <v>554360</v>
      </c>
      <c r="CG3633">
        <v>0</v>
      </c>
      <c r="CH3633" t="s">
        <v>612</v>
      </c>
      <c r="CI3633" t="s">
        <v>616</v>
      </c>
      <c r="CJ3633" t="s">
        <v>617</v>
      </c>
      <c r="CK3633" t="s">
        <v>617</v>
      </c>
      <c r="CL3633" t="s">
        <v>617</v>
      </c>
      <c r="CM3633" t="s">
        <v>617</v>
      </c>
      <c r="CN3633">
        <v>0</v>
      </c>
    </row>
    <row r="3634" spans="1:92" x14ac:dyDescent="0.25">
      <c r="A3634" t="s">
        <v>17652</v>
      </c>
      <c r="B3634" t="s">
        <v>17652</v>
      </c>
      <c r="C3634">
        <v>66</v>
      </c>
      <c r="D3634" t="s">
        <v>597</v>
      </c>
      <c r="E3634">
        <v>67334</v>
      </c>
      <c r="F3634" t="s">
        <v>17343</v>
      </c>
      <c r="G3634" t="s">
        <v>17076</v>
      </c>
      <c r="H3634" t="s">
        <v>17077</v>
      </c>
      <c r="I3634" t="s">
        <v>630</v>
      </c>
      <c r="J3634">
        <v>3959</v>
      </c>
      <c r="K3634">
        <v>7649</v>
      </c>
      <c r="L3634" t="s">
        <v>17653</v>
      </c>
      <c r="M3634" t="s">
        <v>17654</v>
      </c>
      <c r="N3634" t="s">
        <v>9714</v>
      </c>
      <c r="O3634" t="s">
        <v>17655</v>
      </c>
      <c r="P3634" t="s">
        <v>9711</v>
      </c>
      <c r="Q3634" t="s">
        <v>9712</v>
      </c>
      <c r="R3634" t="s">
        <v>9713</v>
      </c>
      <c r="S3634" t="s">
        <v>9713</v>
      </c>
      <c r="T3634" t="s">
        <v>9714</v>
      </c>
      <c r="U3634" t="s">
        <v>4479</v>
      </c>
      <c r="V3634" t="s">
        <v>1577</v>
      </c>
      <c r="W3634">
        <v>45.402419999999999</v>
      </c>
      <c r="X3634">
        <v>-75.72372</v>
      </c>
      <c r="Y3634" t="s">
        <v>612</v>
      </c>
      <c r="Z3634" t="s">
        <v>612</v>
      </c>
      <c r="AA3634" t="s">
        <v>612</v>
      </c>
      <c r="AB3634" t="s">
        <v>612</v>
      </c>
      <c r="AC3634" t="s">
        <v>612</v>
      </c>
      <c r="AD3634" t="s">
        <v>612</v>
      </c>
      <c r="AE3634" t="s">
        <v>612</v>
      </c>
      <c r="AF3634" t="s">
        <v>612</v>
      </c>
      <c r="AG3634" t="s">
        <v>612</v>
      </c>
      <c r="AH3634" t="s">
        <v>612</v>
      </c>
      <c r="AI3634" t="s">
        <v>612</v>
      </c>
      <c r="AJ3634" t="s">
        <v>612</v>
      </c>
      <c r="AK3634" t="s">
        <v>612</v>
      </c>
      <c r="AL3634" t="s">
        <v>612</v>
      </c>
      <c r="AM3634" t="s">
        <v>612</v>
      </c>
      <c r="AN3634" t="s">
        <v>612</v>
      </c>
      <c r="AO3634" t="s">
        <v>612</v>
      </c>
      <c r="AP3634" t="s">
        <v>612</v>
      </c>
      <c r="AQ3634" t="s">
        <v>612</v>
      </c>
      <c r="AR3634" t="s">
        <v>612</v>
      </c>
      <c r="AS3634" t="s">
        <v>612</v>
      </c>
      <c r="AT3634" t="s">
        <v>613</v>
      </c>
      <c r="AU3634" t="s">
        <v>612</v>
      </c>
      <c r="AV3634" t="s">
        <v>614</v>
      </c>
      <c r="AW3634" t="s">
        <v>612</v>
      </c>
      <c r="AX3634">
        <v>4491700</v>
      </c>
      <c r="AY3634" t="s">
        <v>621</v>
      </c>
      <c r="AZ3634" t="s">
        <v>143</v>
      </c>
      <c r="BA3634" t="s">
        <v>701</v>
      </c>
      <c r="BB3634" t="s">
        <v>626</v>
      </c>
      <c r="BC3634">
        <v>40057</v>
      </c>
      <c r="BD3634">
        <v>0</v>
      </c>
      <c r="BE3634">
        <v>0</v>
      </c>
      <c r="BF3634">
        <v>0</v>
      </c>
      <c r="BG3634">
        <v>418405</v>
      </c>
      <c r="BH3634">
        <v>0</v>
      </c>
      <c r="BI3634">
        <v>0</v>
      </c>
      <c r="BJ3634">
        <v>0</v>
      </c>
      <c r="BK3634">
        <v>0</v>
      </c>
      <c r="BL3634">
        <v>0</v>
      </c>
      <c r="BM3634">
        <v>0</v>
      </c>
      <c r="BN3634">
        <v>0</v>
      </c>
      <c r="BO3634">
        <v>0</v>
      </c>
      <c r="BP3634">
        <v>231595</v>
      </c>
      <c r="BQ3634">
        <v>0</v>
      </c>
      <c r="BR3634">
        <v>0</v>
      </c>
      <c r="BS3634">
        <v>650000</v>
      </c>
      <c r="BT3634">
        <v>0</v>
      </c>
      <c r="BU3634">
        <v>0</v>
      </c>
      <c r="BV3634">
        <v>0</v>
      </c>
      <c r="BW3634">
        <v>0</v>
      </c>
      <c r="BX3634">
        <v>0</v>
      </c>
      <c r="BY3634">
        <v>3841700</v>
      </c>
      <c r="BZ3634">
        <v>0</v>
      </c>
      <c r="CA3634">
        <v>0</v>
      </c>
      <c r="CB3634">
        <v>0</v>
      </c>
      <c r="CC3634">
        <v>0</v>
      </c>
      <c r="CD3634">
        <v>3841700</v>
      </c>
      <c r="CE3634">
        <v>4491700</v>
      </c>
      <c r="CF3634">
        <v>4491700</v>
      </c>
      <c r="CG3634">
        <v>0</v>
      </c>
      <c r="CH3634" t="s">
        <v>612</v>
      </c>
      <c r="CI3634" t="s">
        <v>616</v>
      </c>
      <c r="CJ3634" t="s">
        <v>617</v>
      </c>
      <c r="CK3634" t="s">
        <v>617</v>
      </c>
      <c r="CL3634" t="s">
        <v>617</v>
      </c>
      <c r="CM3634" t="s">
        <v>617</v>
      </c>
      <c r="CN3634">
        <v>0</v>
      </c>
    </row>
    <row r="3635" spans="1:92" x14ac:dyDescent="0.25">
      <c r="A3635" t="s">
        <v>17656</v>
      </c>
      <c r="B3635" t="s">
        <v>17656</v>
      </c>
      <c r="C3635">
        <v>66</v>
      </c>
      <c r="D3635" t="s">
        <v>597</v>
      </c>
      <c r="E3635">
        <v>67334</v>
      </c>
      <c r="F3635" t="s">
        <v>17343</v>
      </c>
      <c r="G3635" t="s">
        <v>17657</v>
      </c>
      <c r="H3635" t="s">
        <v>17658</v>
      </c>
      <c r="I3635" t="s">
        <v>630</v>
      </c>
      <c r="J3635">
        <v>3164</v>
      </c>
      <c r="K3635">
        <v>7084</v>
      </c>
      <c r="L3635" t="s">
        <v>17659</v>
      </c>
      <c r="M3635" t="s">
        <v>17660</v>
      </c>
      <c r="N3635" t="s">
        <v>17661</v>
      </c>
      <c r="O3635" t="s">
        <v>17662</v>
      </c>
      <c r="P3635" t="s">
        <v>9711</v>
      </c>
      <c r="Q3635" t="s">
        <v>9712</v>
      </c>
      <c r="R3635" t="s">
        <v>9713</v>
      </c>
      <c r="S3635" t="s">
        <v>9713</v>
      </c>
      <c r="T3635" t="s">
        <v>9714</v>
      </c>
      <c r="U3635" t="s">
        <v>4479</v>
      </c>
      <c r="V3635" t="s">
        <v>1577</v>
      </c>
      <c r="W3635">
        <v>45.35568</v>
      </c>
      <c r="X3635">
        <v>-75.353700000000003</v>
      </c>
      <c r="Y3635" t="s">
        <v>612</v>
      </c>
      <c r="Z3635" t="s">
        <v>612</v>
      </c>
      <c r="AA3635" t="s">
        <v>612</v>
      </c>
      <c r="AB3635" t="s">
        <v>612</v>
      </c>
      <c r="AC3635" t="s">
        <v>612</v>
      </c>
      <c r="AD3635" t="s">
        <v>612</v>
      </c>
      <c r="AE3635" t="s">
        <v>612</v>
      </c>
      <c r="AF3635" t="s">
        <v>612</v>
      </c>
      <c r="AG3635" t="s">
        <v>612</v>
      </c>
      <c r="AH3635" t="s">
        <v>612</v>
      </c>
      <c r="AI3635" t="s">
        <v>612</v>
      </c>
      <c r="AJ3635" t="s">
        <v>612</v>
      </c>
      <c r="AK3635" t="s">
        <v>612</v>
      </c>
      <c r="AL3635" t="s">
        <v>612</v>
      </c>
      <c r="AM3635" t="s">
        <v>612</v>
      </c>
      <c r="AN3635" t="s">
        <v>612</v>
      </c>
      <c r="AO3635" t="s">
        <v>612</v>
      </c>
      <c r="AP3635" t="s">
        <v>612</v>
      </c>
      <c r="AQ3635" t="s">
        <v>612</v>
      </c>
      <c r="AR3635" t="s">
        <v>612</v>
      </c>
      <c r="AS3635" t="s">
        <v>612</v>
      </c>
      <c r="AT3635" t="s">
        <v>613</v>
      </c>
      <c r="AU3635" t="s">
        <v>612</v>
      </c>
      <c r="AV3635" t="s">
        <v>635</v>
      </c>
      <c r="AW3635">
        <v>41379</v>
      </c>
      <c r="AX3635">
        <v>844794</v>
      </c>
      <c r="AY3635" t="s">
        <v>621</v>
      </c>
      <c r="AZ3635" t="s">
        <v>140</v>
      </c>
      <c r="BA3635" t="s">
        <v>460</v>
      </c>
      <c r="BB3635" t="s">
        <v>622</v>
      </c>
      <c r="BC3635">
        <v>42248</v>
      </c>
      <c r="BD3635">
        <v>8886</v>
      </c>
      <c r="BE3635">
        <v>0</v>
      </c>
      <c r="BF3635">
        <v>0</v>
      </c>
      <c r="BG3635">
        <v>0</v>
      </c>
      <c r="BH3635">
        <v>0</v>
      </c>
      <c r="BI3635">
        <v>0</v>
      </c>
      <c r="BJ3635">
        <v>0</v>
      </c>
      <c r="BK3635">
        <v>0</v>
      </c>
      <c r="BL3635">
        <v>0</v>
      </c>
      <c r="BM3635">
        <v>0</v>
      </c>
      <c r="BN3635">
        <v>0</v>
      </c>
      <c r="BO3635">
        <v>0</v>
      </c>
      <c r="BP3635">
        <v>0</v>
      </c>
      <c r="BQ3635">
        <v>0</v>
      </c>
      <c r="BR3635">
        <v>293334</v>
      </c>
      <c r="BS3635">
        <v>302220</v>
      </c>
      <c r="BT3635">
        <v>0</v>
      </c>
      <c r="BU3635">
        <v>0</v>
      </c>
      <c r="BV3635">
        <v>542574</v>
      </c>
      <c r="BW3635">
        <v>0</v>
      </c>
      <c r="BX3635">
        <v>0</v>
      </c>
      <c r="BY3635">
        <v>0</v>
      </c>
      <c r="BZ3635">
        <v>0</v>
      </c>
      <c r="CA3635">
        <v>0</v>
      </c>
      <c r="CB3635">
        <v>0</v>
      </c>
      <c r="CC3635">
        <v>0</v>
      </c>
      <c r="CD3635">
        <v>542574</v>
      </c>
      <c r="CE3635">
        <v>844794</v>
      </c>
      <c r="CF3635">
        <v>844794</v>
      </c>
      <c r="CG3635">
        <v>0</v>
      </c>
      <c r="CH3635" t="s">
        <v>612</v>
      </c>
      <c r="CI3635" t="s">
        <v>616</v>
      </c>
      <c r="CJ3635" t="s">
        <v>617</v>
      </c>
      <c r="CK3635" t="s">
        <v>617</v>
      </c>
      <c r="CL3635" t="s">
        <v>617</v>
      </c>
      <c r="CM3635" t="s">
        <v>617</v>
      </c>
      <c r="CN3635">
        <v>0</v>
      </c>
    </row>
    <row r="3636" spans="1:92" x14ac:dyDescent="0.25">
      <c r="A3636" t="s">
        <v>17663</v>
      </c>
      <c r="B3636" t="s">
        <v>17663</v>
      </c>
      <c r="C3636">
        <v>66</v>
      </c>
      <c r="D3636" t="s">
        <v>597</v>
      </c>
      <c r="E3636">
        <v>67334</v>
      </c>
      <c r="F3636" t="s">
        <v>17343</v>
      </c>
      <c r="G3636" t="s">
        <v>17664</v>
      </c>
      <c r="H3636" t="s">
        <v>17665</v>
      </c>
      <c r="I3636" t="s">
        <v>630</v>
      </c>
      <c r="J3636">
        <v>3488</v>
      </c>
      <c r="K3636">
        <v>7138</v>
      </c>
      <c r="L3636" t="s">
        <v>17666</v>
      </c>
      <c r="M3636" t="s">
        <v>17667</v>
      </c>
      <c r="N3636" t="s">
        <v>16403</v>
      </c>
      <c r="O3636" t="s">
        <v>17449</v>
      </c>
      <c r="P3636" t="s">
        <v>9711</v>
      </c>
      <c r="Q3636" t="s">
        <v>9712</v>
      </c>
      <c r="R3636" t="s">
        <v>9713</v>
      </c>
      <c r="S3636" t="s">
        <v>9713</v>
      </c>
      <c r="T3636" t="s">
        <v>9714</v>
      </c>
      <c r="U3636" t="s">
        <v>4479</v>
      </c>
      <c r="V3636" t="s">
        <v>1577</v>
      </c>
      <c r="W3636">
        <v>45.465739999999997</v>
      </c>
      <c r="X3636">
        <v>-75.521410000000003</v>
      </c>
      <c r="Y3636" t="s">
        <v>612</v>
      </c>
      <c r="Z3636" t="s">
        <v>612</v>
      </c>
      <c r="AA3636" t="s">
        <v>612</v>
      </c>
      <c r="AB3636" t="s">
        <v>612</v>
      </c>
      <c r="AC3636" t="s">
        <v>612</v>
      </c>
      <c r="AD3636" t="s">
        <v>612</v>
      </c>
      <c r="AE3636" t="s">
        <v>612</v>
      </c>
      <c r="AF3636" t="s">
        <v>612</v>
      </c>
      <c r="AG3636" t="s">
        <v>612</v>
      </c>
      <c r="AH3636" t="s">
        <v>612</v>
      </c>
      <c r="AI3636" t="s">
        <v>612</v>
      </c>
      <c r="AJ3636" t="s">
        <v>612</v>
      </c>
      <c r="AK3636" t="s">
        <v>612</v>
      </c>
      <c r="AL3636" t="s">
        <v>612</v>
      </c>
      <c r="AM3636" t="s">
        <v>612</v>
      </c>
      <c r="AN3636" t="s">
        <v>612</v>
      </c>
      <c r="AO3636" t="s">
        <v>612</v>
      </c>
      <c r="AP3636" t="s">
        <v>612</v>
      </c>
      <c r="AQ3636" t="s">
        <v>612</v>
      </c>
      <c r="AR3636" t="s">
        <v>612</v>
      </c>
      <c r="AS3636" t="s">
        <v>612</v>
      </c>
      <c r="AT3636" t="s">
        <v>613</v>
      </c>
      <c r="AU3636" t="s">
        <v>612</v>
      </c>
      <c r="AV3636" t="s">
        <v>635</v>
      </c>
      <c r="AW3636">
        <v>39691</v>
      </c>
      <c r="AX3636">
        <v>891755</v>
      </c>
      <c r="AY3636" t="s">
        <v>621</v>
      </c>
      <c r="AZ3636" t="s">
        <v>143</v>
      </c>
      <c r="BA3636" t="s">
        <v>470</v>
      </c>
      <c r="BB3636" t="s">
        <v>659</v>
      </c>
      <c r="BC3636">
        <v>36770</v>
      </c>
      <c r="BD3636">
        <v>0</v>
      </c>
      <c r="BE3636">
        <v>0</v>
      </c>
      <c r="BF3636">
        <v>470484</v>
      </c>
      <c r="BG3636">
        <v>0</v>
      </c>
      <c r="BH3636">
        <v>0</v>
      </c>
      <c r="BI3636">
        <v>0</v>
      </c>
      <c r="BJ3636">
        <v>0</v>
      </c>
      <c r="BK3636">
        <v>0</v>
      </c>
      <c r="BL3636">
        <v>0</v>
      </c>
      <c r="BM3636">
        <v>0</v>
      </c>
      <c r="BN3636">
        <v>0</v>
      </c>
      <c r="BO3636">
        <v>0</v>
      </c>
      <c r="BP3636">
        <v>0</v>
      </c>
      <c r="BQ3636">
        <v>0</v>
      </c>
      <c r="BR3636">
        <v>421271</v>
      </c>
      <c r="BS3636">
        <v>891755</v>
      </c>
      <c r="BT3636">
        <v>0</v>
      </c>
      <c r="BU3636">
        <v>0</v>
      </c>
      <c r="BV3636">
        <v>0</v>
      </c>
      <c r="BW3636">
        <v>0</v>
      </c>
      <c r="BX3636">
        <v>0</v>
      </c>
      <c r="BY3636">
        <v>0</v>
      </c>
      <c r="BZ3636">
        <v>0</v>
      </c>
      <c r="CA3636">
        <v>0</v>
      </c>
      <c r="CB3636">
        <v>0</v>
      </c>
      <c r="CC3636">
        <v>0</v>
      </c>
      <c r="CD3636">
        <v>0</v>
      </c>
      <c r="CE3636">
        <v>891755</v>
      </c>
      <c r="CF3636">
        <v>891755</v>
      </c>
      <c r="CG3636">
        <v>0</v>
      </c>
      <c r="CH3636" t="s">
        <v>612</v>
      </c>
      <c r="CI3636" t="s">
        <v>616</v>
      </c>
      <c r="CJ3636" t="s">
        <v>617</v>
      </c>
      <c r="CK3636" t="s">
        <v>617</v>
      </c>
      <c r="CL3636" t="s">
        <v>617</v>
      </c>
      <c r="CM3636" t="s">
        <v>617</v>
      </c>
      <c r="CN3636">
        <v>0</v>
      </c>
    </row>
    <row r="3637" spans="1:92" x14ac:dyDescent="0.25">
      <c r="A3637" t="s">
        <v>17668</v>
      </c>
      <c r="B3637" t="s">
        <v>17668</v>
      </c>
      <c r="C3637">
        <v>66</v>
      </c>
      <c r="D3637" t="s">
        <v>597</v>
      </c>
      <c r="E3637">
        <v>67334</v>
      </c>
      <c r="F3637" t="s">
        <v>17343</v>
      </c>
      <c r="G3637" t="s">
        <v>17664</v>
      </c>
      <c r="H3637" t="s">
        <v>17665</v>
      </c>
      <c r="I3637" t="s">
        <v>630</v>
      </c>
      <c r="J3637">
        <v>3488</v>
      </c>
      <c r="K3637">
        <v>7138</v>
      </c>
      <c r="L3637" t="s">
        <v>17666</v>
      </c>
      <c r="M3637" t="s">
        <v>17667</v>
      </c>
      <c r="N3637" t="s">
        <v>16403</v>
      </c>
      <c r="O3637" t="s">
        <v>17449</v>
      </c>
      <c r="P3637" t="s">
        <v>9711</v>
      </c>
      <c r="Q3637" t="s">
        <v>9712</v>
      </c>
      <c r="R3637" t="s">
        <v>9713</v>
      </c>
      <c r="S3637" t="s">
        <v>9713</v>
      </c>
      <c r="T3637" t="s">
        <v>9714</v>
      </c>
      <c r="U3637" t="s">
        <v>4479</v>
      </c>
      <c r="V3637" t="s">
        <v>1577</v>
      </c>
      <c r="W3637">
        <v>45.465739999999997</v>
      </c>
      <c r="X3637">
        <v>-75.521410000000003</v>
      </c>
      <c r="Y3637" t="s">
        <v>612</v>
      </c>
      <c r="Z3637" t="s">
        <v>612</v>
      </c>
      <c r="AA3637" t="s">
        <v>612</v>
      </c>
      <c r="AB3637" t="s">
        <v>612</v>
      </c>
      <c r="AC3637" t="s">
        <v>612</v>
      </c>
      <c r="AD3637" t="s">
        <v>612</v>
      </c>
      <c r="AE3637" t="s">
        <v>612</v>
      </c>
      <c r="AF3637" t="s">
        <v>612</v>
      </c>
      <c r="AG3637" t="s">
        <v>612</v>
      </c>
      <c r="AH3637" t="s">
        <v>612</v>
      </c>
      <c r="AI3637" t="s">
        <v>612</v>
      </c>
      <c r="AJ3637" t="s">
        <v>612</v>
      </c>
      <c r="AK3637" t="s">
        <v>612</v>
      </c>
      <c r="AL3637" t="s">
        <v>612</v>
      </c>
      <c r="AM3637" t="s">
        <v>612</v>
      </c>
      <c r="AN3637" t="s">
        <v>612</v>
      </c>
      <c r="AO3637" t="s">
        <v>612</v>
      </c>
      <c r="AP3637" t="s">
        <v>612</v>
      </c>
      <c r="AQ3637" t="s">
        <v>612</v>
      </c>
      <c r="AR3637" t="s">
        <v>612</v>
      </c>
      <c r="AS3637" t="s">
        <v>612</v>
      </c>
      <c r="AT3637" t="s">
        <v>613</v>
      </c>
      <c r="AU3637" t="s">
        <v>612</v>
      </c>
      <c r="AV3637" t="s">
        <v>635</v>
      </c>
      <c r="AW3637">
        <v>40889</v>
      </c>
      <c r="AX3637">
        <v>354277</v>
      </c>
      <c r="AY3637" t="s">
        <v>621</v>
      </c>
      <c r="AZ3637" t="s">
        <v>143</v>
      </c>
      <c r="BA3637" t="s">
        <v>701</v>
      </c>
      <c r="BB3637" t="s">
        <v>622</v>
      </c>
      <c r="BC3637">
        <v>42248</v>
      </c>
      <c r="BD3637">
        <v>114284</v>
      </c>
      <c r="BE3637">
        <v>0</v>
      </c>
      <c r="BF3637">
        <v>0</v>
      </c>
      <c r="BG3637">
        <v>0</v>
      </c>
      <c r="BH3637">
        <v>0</v>
      </c>
      <c r="BI3637">
        <v>0</v>
      </c>
      <c r="BJ3637">
        <v>0</v>
      </c>
      <c r="BK3637">
        <v>0</v>
      </c>
      <c r="BL3637">
        <v>0</v>
      </c>
      <c r="BM3637">
        <v>0</v>
      </c>
      <c r="BN3637">
        <v>0</v>
      </c>
      <c r="BO3637">
        <v>0</v>
      </c>
      <c r="BP3637">
        <v>0</v>
      </c>
      <c r="BQ3637">
        <v>0</v>
      </c>
      <c r="BR3637">
        <v>0</v>
      </c>
      <c r="BS3637">
        <v>114284</v>
      </c>
      <c r="BT3637">
        <v>0</v>
      </c>
      <c r="BU3637">
        <v>0</v>
      </c>
      <c r="BV3637">
        <v>239993</v>
      </c>
      <c r="BW3637">
        <v>0</v>
      </c>
      <c r="BX3637">
        <v>0</v>
      </c>
      <c r="BY3637">
        <v>0</v>
      </c>
      <c r="BZ3637">
        <v>0</v>
      </c>
      <c r="CA3637">
        <v>0</v>
      </c>
      <c r="CB3637">
        <v>0</v>
      </c>
      <c r="CC3637">
        <v>0</v>
      </c>
      <c r="CD3637">
        <v>239993</v>
      </c>
      <c r="CE3637">
        <v>354277</v>
      </c>
      <c r="CF3637">
        <v>354277</v>
      </c>
      <c r="CG3637">
        <v>0</v>
      </c>
      <c r="CH3637" t="s">
        <v>612</v>
      </c>
      <c r="CI3637" t="s">
        <v>616</v>
      </c>
      <c r="CJ3637" t="s">
        <v>617</v>
      </c>
      <c r="CK3637" t="s">
        <v>617</v>
      </c>
      <c r="CL3637" t="s">
        <v>617</v>
      </c>
      <c r="CM3637" t="s">
        <v>617</v>
      </c>
      <c r="CN3637">
        <v>0</v>
      </c>
    </row>
    <row r="3638" spans="1:92" x14ac:dyDescent="0.25">
      <c r="A3638" t="s">
        <v>17669</v>
      </c>
      <c r="B3638" t="s">
        <v>17669</v>
      </c>
      <c r="C3638">
        <v>66</v>
      </c>
      <c r="D3638" t="s">
        <v>597</v>
      </c>
      <c r="E3638">
        <v>67334</v>
      </c>
      <c r="F3638" t="s">
        <v>17343</v>
      </c>
      <c r="G3638" t="s">
        <v>17670</v>
      </c>
      <c r="H3638" t="s">
        <v>17671</v>
      </c>
      <c r="I3638" t="s">
        <v>630</v>
      </c>
      <c r="J3638">
        <v>14498</v>
      </c>
      <c r="K3638">
        <v>18017</v>
      </c>
      <c r="L3638" t="s">
        <v>17672</v>
      </c>
      <c r="M3638" t="s">
        <v>17673</v>
      </c>
      <c r="N3638" t="s">
        <v>9765</v>
      </c>
      <c r="O3638" t="s">
        <v>17674</v>
      </c>
      <c r="P3638" t="s">
        <v>9711</v>
      </c>
      <c r="Q3638" t="s">
        <v>9712</v>
      </c>
      <c r="R3638" t="s">
        <v>9713</v>
      </c>
      <c r="S3638" t="s">
        <v>9713</v>
      </c>
      <c r="T3638" t="s">
        <v>9714</v>
      </c>
      <c r="U3638" t="s">
        <v>4479</v>
      </c>
      <c r="V3638" t="s">
        <v>1577</v>
      </c>
      <c r="W3638">
        <v>45.327800000000003</v>
      </c>
      <c r="X3638">
        <v>-75.923469999999995</v>
      </c>
      <c r="Y3638" t="s">
        <v>612</v>
      </c>
      <c r="Z3638" t="s">
        <v>612</v>
      </c>
      <c r="AA3638" t="s">
        <v>612</v>
      </c>
      <c r="AB3638" t="s">
        <v>612</v>
      </c>
      <c r="AC3638" t="s">
        <v>612</v>
      </c>
      <c r="AD3638" t="s">
        <v>612</v>
      </c>
      <c r="AE3638" t="s">
        <v>612</v>
      </c>
      <c r="AF3638" t="s">
        <v>612</v>
      </c>
      <c r="AG3638" t="s">
        <v>612</v>
      </c>
      <c r="AH3638" t="s">
        <v>612</v>
      </c>
      <c r="AI3638" t="s">
        <v>612</v>
      </c>
      <c r="AJ3638" t="s">
        <v>612</v>
      </c>
      <c r="AK3638" t="s">
        <v>612</v>
      </c>
      <c r="AL3638" t="s">
        <v>612</v>
      </c>
      <c r="AM3638" t="s">
        <v>612</v>
      </c>
      <c r="AN3638" t="s">
        <v>612</v>
      </c>
      <c r="AO3638" t="s">
        <v>612</v>
      </c>
      <c r="AP3638" t="s">
        <v>612</v>
      </c>
      <c r="AQ3638" t="s">
        <v>612</v>
      </c>
      <c r="AR3638" t="s">
        <v>612</v>
      </c>
      <c r="AS3638" t="s">
        <v>612</v>
      </c>
      <c r="AT3638" t="s">
        <v>613</v>
      </c>
      <c r="AU3638" t="s">
        <v>612</v>
      </c>
      <c r="AV3638" t="s">
        <v>614</v>
      </c>
      <c r="AW3638" t="s">
        <v>612</v>
      </c>
      <c r="AX3638">
        <v>11319576</v>
      </c>
      <c r="AY3638" t="s">
        <v>621</v>
      </c>
      <c r="AZ3638" t="s">
        <v>145</v>
      </c>
      <c r="BA3638" t="s">
        <v>460</v>
      </c>
      <c r="BB3638" t="s">
        <v>662</v>
      </c>
      <c r="BC3638">
        <v>41153</v>
      </c>
      <c r="BD3638">
        <v>0</v>
      </c>
      <c r="BE3638">
        <v>0</v>
      </c>
      <c r="BF3638">
        <v>0</v>
      </c>
      <c r="BG3638">
        <v>0</v>
      </c>
      <c r="BH3638">
        <v>3347168</v>
      </c>
      <c r="BI3638">
        <v>0</v>
      </c>
      <c r="BJ3638">
        <v>0</v>
      </c>
      <c r="BK3638">
        <v>0</v>
      </c>
      <c r="BL3638">
        <v>0</v>
      </c>
      <c r="BM3638">
        <v>0</v>
      </c>
      <c r="BN3638">
        <v>0</v>
      </c>
      <c r="BO3638">
        <v>0</v>
      </c>
      <c r="BP3638">
        <v>312199</v>
      </c>
      <c r="BQ3638">
        <v>0</v>
      </c>
      <c r="BR3638">
        <v>0</v>
      </c>
      <c r="BS3638">
        <v>3659367</v>
      </c>
      <c r="BT3638">
        <v>6800000</v>
      </c>
      <c r="BU3638">
        <v>0</v>
      </c>
      <c r="BV3638">
        <v>860209</v>
      </c>
      <c r="BW3638">
        <v>0</v>
      </c>
      <c r="BX3638">
        <v>0</v>
      </c>
      <c r="BY3638">
        <v>0</v>
      </c>
      <c r="BZ3638">
        <v>0</v>
      </c>
      <c r="CA3638">
        <v>0</v>
      </c>
      <c r="CB3638">
        <v>0</v>
      </c>
      <c r="CC3638">
        <v>0</v>
      </c>
      <c r="CD3638">
        <v>7660209</v>
      </c>
      <c r="CE3638">
        <v>11319576</v>
      </c>
      <c r="CF3638">
        <v>11319576</v>
      </c>
      <c r="CG3638">
        <v>0</v>
      </c>
      <c r="CH3638" t="s">
        <v>612</v>
      </c>
      <c r="CI3638" t="s">
        <v>616</v>
      </c>
      <c r="CJ3638" t="s">
        <v>617</v>
      </c>
      <c r="CK3638" t="s">
        <v>617</v>
      </c>
      <c r="CL3638" t="s">
        <v>617</v>
      </c>
      <c r="CM3638" t="s">
        <v>617</v>
      </c>
      <c r="CN3638">
        <v>0</v>
      </c>
    </row>
    <row r="3639" spans="1:92" x14ac:dyDescent="0.25">
      <c r="A3639" t="s">
        <v>17675</v>
      </c>
      <c r="B3639" t="s">
        <v>17675</v>
      </c>
      <c r="C3639">
        <v>66</v>
      </c>
      <c r="D3639" t="s">
        <v>597</v>
      </c>
      <c r="E3639">
        <v>67334</v>
      </c>
      <c r="F3639" t="s">
        <v>17343</v>
      </c>
      <c r="G3639" t="s">
        <v>17676</v>
      </c>
      <c r="H3639" t="s">
        <v>17677</v>
      </c>
      <c r="I3639" t="s">
        <v>667</v>
      </c>
      <c r="J3639">
        <v>3121</v>
      </c>
      <c r="K3639">
        <v>7050</v>
      </c>
      <c r="L3639" t="s">
        <v>17678</v>
      </c>
      <c r="M3639" t="s">
        <v>17679</v>
      </c>
      <c r="N3639" t="s">
        <v>9714</v>
      </c>
      <c r="O3639" t="s">
        <v>17680</v>
      </c>
      <c r="P3639" t="s">
        <v>9711</v>
      </c>
      <c r="Q3639" t="s">
        <v>9712</v>
      </c>
      <c r="R3639" t="s">
        <v>9713</v>
      </c>
      <c r="S3639" t="s">
        <v>9713</v>
      </c>
      <c r="T3639" t="s">
        <v>9714</v>
      </c>
      <c r="U3639" t="s">
        <v>4479</v>
      </c>
      <c r="V3639" t="s">
        <v>1577</v>
      </c>
      <c r="W3639">
        <v>45.442929999999997</v>
      </c>
      <c r="X3639">
        <v>-75.629260000000002</v>
      </c>
      <c r="Y3639" t="s">
        <v>612</v>
      </c>
      <c r="Z3639" t="s">
        <v>612</v>
      </c>
      <c r="AA3639" t="s">
        <v>612</v>
      </c>
      <c r="AB3639" t="s">
        <v>612</v>
      </c>
      <c r="AC3639" t="s">
        <v>612</v>
      </c>
      <c r="AD3639" t="s">
        <v>612</v>
      </c>
      <c r="AE3639" t="s">
        <v>612</v>
      </c>
      <c r="AF3639" t="s">
        <v>612</v>
      </c>
      <c r="AG3639" t="s">
        <v>612</v>
      </c>
      <c r="AH3639" t="s">
        <v>612</v>
      </c>
      <c r="AI3639" t="s">
        <v>612</v>
      </c>
      <c r="AJ3639" t="s">
        <v>612</v>
      </c>
      <c r="AK3639" t="s">
        <v>612</v>
      </c>
      <c r="AL3639" t="s">
        <v>612</v>
      </c>
      <c r="AM3639" t="s">
        <v>612</v>
      </c>
      <c r="AN3639" t="s">
        <v>612</v>
      </c>
      <c r="AO3639" t="s">
        <v>612</v>
      </c>
      <c r="AP3639" t="s">
        <v>612</v>
      </c>
      <c r="AQ3639" t="s">
        <v>612</v>
      </c>
      <c r="AR3639" t="s">
        <v>612</v>
      </c>
      <c r="AS3639" t="s">
        <v>612</v>
      </c>
      <c r="AT3639" t="s">
        <v>613</v>
      </c>
      <c r="AU3639" t="s">
        <v>612</v>
      </c>
      <c r="AV3639" t="s">
        <v>635</v>
      </c>
      <c r="AW3639">
        <v>39691</v>
      </c>
      <c r="AX3639">
        <v>1256956</v>
      </c>
      <c r="AY3639" t="s">
        <v>621</v>
      </c>
      <c r="AZ3639" t="s">
        <v>140</v>
      </c>
      <c r="BA3639" t="s">
        <v>470</v>
      </c>
      <c r="BB3639" t="s">
        <v>2212</v>
      </c>
      <c r="BC3639">
        <v>36404</v>
      </c>
      <c r="BD3639">
        <v>0</v>
      </c>
      <c r="BE3639">
        <v>0</v>
      </c>
      <c r="BF3639">
        <v>466418</v>
      </c>
      <c r="BG3639">
        <v>0</v>
      </c>
      <c r="BH3639">
        <v>0</v>
      </c>
      <c r="BI3639">
        <v>0</v>
      </c>
      <c r="BJ3639">
        <v>0</v>
      </c>
      <c r="BK3639">
        <v>0</v>
      </c>
      <c r="BL3639">
        <v>0</v>
      </c>
      <c r="BM3639">
        <v>0</v>
      </c>
      <c r="BN3639">
        <v>0</v>
      </c>
      <c r="BO3639">
        <v>0</v>
      </c>
      <c r="BP3639">
        <v>0</v>
      </c>
      <c r="BQ3639">
        <v>0</v>
      </c>
      <c r="BR3639">
        <v>664140</v>
      </c>
      <c r="BS3639">
        <v>1130558</v>
      </c>
      <c r="BT3639">
        <v>126398</v>
      </c>
      <c r="BU3639">
        <v>0</v>
      </c>
      <c r="BV3639">
        <v>0</v>
      </c>
      <c r="BW3639">
        <v>0</v>
      </c>
      <c r="BX3639">
        <v>0</v>
      </c>
      <c r="BY3639">
        <v>0</v>
      </c>
      <c r="BZ3639">
        <v>0</v>
      </c>
      <c r="CA3639">
        <v>0</v>
      </c>
      <c r="CB3639">
        <v>0</v>
      </c>
      <c r="CC3639">
        <v>0</v>
      </c>
      <c r="CD3639">
        <v>126398</v>
      </c>
      <c r="CE3639">
        <v>1256956</v>
      </c>
      <c r="CF3639">
        <v>1256956</v>
      </c>
      <c r="CG3639">
        <v>0</v>
      </c>
      <c r="CH3639" t="s">
        <v>612</v>
      </c>
      <c r="CI3639" t="s">
        <v>616</v>
      </c>
      <c r="CJ3639" t="s">
        <v>617</v>
      </c>
      <c r="CK3639" t="s">
        <v>617</v>
      </c>
      <c r="CL3639" t="s">
        <v>617</v>
      </c>
      <c r="CM3639" t="s">
        <v>617</v>
      </c>
      <c r="CN3639">
        <v>0</v>
      </c>
    </row>
    <row r="3640" spans="1:92" x14ac:dyDescent="0.25">
      <c r="A3640" t="s">
        <v>17681</v>
      </c>
      <c r="B3640" t="s">
        <v>17681</v>
      </c>
      <c r="C3640">
        <v>66</v>
      </c>
      <c r="D3640" t="s">
        <v>597</v>
      </c>
      <c r="E3640">
        <v>67334</v>
      </c>
      <c r="F3640" t="s">
        <v>17343</v>
      </c>
      <c r="G3640" t="s">
        <v>17676</v>
      </c>
      <c r="H3640" t="s">
        <v>17677</v>
      </c>
      <c r="I3640" t="s">
        <v>667</v>
      </c>
      <c r="J3640">
        <v>10653</v>
      </c>
      <c r="K3640">
        <v>7050</v>
      </c>
      <c r="L3640" t="s">
        <v>17678</v>
      </c>
      <c r="M3640" t="s">
        <v>17679</v>
      </c>
      <c r="N3640" t="s">
        <v>9714</v>
      </c>
      <c r="O3640" t="s">
        <v>17680</v>
      </c>
      <c r="P3640" t="s">
        <v>9711</v>
      </c>
      <c r="Q3640" t="s">
        <v>9712</v>
      </c>
      <c r="R3640" t="s">
        <v>9713</v>
      </c>
      <c r="S3640" t="s">
        <v>9713</v>
      </c>
      <c r="T3640" t="s">
        <v>9714</v>
      </c>
      <c r="U3640" t="s">
        <v>4479</v>
      </c>
      <c r="V3640" t="s">
        <v>1577</v>
      </c>
      <c r="W3640">
        <v>45.442929999999997</v>
      </c>
      <c r="X3640">
        <v>-75.629260000000002</v>
      </c>
      <c r="Y3640" t="s">
        <v>612</v>
      </c>
      <c r="Z3640" t="s">
        <v>612</v>
      </c>
      <c r="AA3640" t="s">
        <v>612</v>
      </c>
      <c r="AB3640" t="s">
        <v>612</v>
      </c>
      <c r="AC3640" t="s">
        <v>612</v>
      </c>
      <c r="AD3640" t="s">
        <v>612</v>
      </c>
      <c r="AE3640" t="s">
        <v>612</v>
      </c>
      <c r="AF3640" t="s">
        <v>612</v>
      </c>
      <c r="AG3640" t="s">
        <v>612</v>
      </c>
      <c r="AH3640" t="s">
        <v>612</v>
      </c>
      <c r="AI3640" t="s">
        <v>612</v>
      </c>
      <c r="AJ3640" t="s">
        <v>612</v>
      </c>
      <c r="AK3640" t="s">
        <v>612</v>
      </c>
      <c r="AL3640" t="s">
        <v>612</v>
      </c>
      <c r="AM3640" t="s">
        <v>612</v>
      </c>
      <c r="AN3640" t="s">
        <v>612</v>
      </c>
      <c r="AO3640" t="s">
        <v>612</v>
      </c>
      <c r="AP3640" t="s">
        <v>612</v>
      </c>
      <c r="AQ3640" t="s">
        <v>612</v>
      </c>
      <c r="AR3640" t="s">
        <v>612</v>
      </c>
      <c r="AS3640" t="s">
        <v>612</v>
      </c>
      <c r="AT3640" t="s">
        <v>613</v>
      </c>
      <c r="AU3640" t="s">
        <v>612</v>
      </c>
      <c r="AV3640" t="s">
        <v>635</v>
      </c>
      <c r="AW3640">
        <v>39691</v>
      </c>
      <c r="AX3640">
        <v>8374070</v>
      </c>
      <c r="AY3640" t="s">
        <v>621</v>
      </c>
      <c r="AZ3640" t="s">
        <v>140</v>
      </c>
      <c r="BA3640" t="s">
        <v>470</v>
      </c>
      <c r="BB3640" t="s">
        <v>1255</v>
      </c>
      <c r="BC3640">
        <v>37865</v>
      </c>
      <c r="BD3640">
        <v>0</v>
      </c>
      <c r="BE3640">
        <v>0</v>
      </c>
      <c r="BF3640">
        <v>0</v>
      </c>
      <c r="BG3640">
        <v>0</v>
      </c>
      <c r="BH3640">
        <v>0</v>
      </c>
      <c r="BI3640">
        <v>0</v>
      </c>
      <c r="BJ3640">
        <v>0</v>
      </c>
      <c r="BK3640">
        <v>0</v>
      </c>
      <c r="BL3640">
        <v>0</v>
      </c>
      <c r="BM3640">
        <v>0</v>
      </c>
      <c r="BN3640">
        <v>0</v>
      </c>
      <c r="BO3640">
        <v>0</v>
      </c>
      <c r="BP3640">
        <v>0</v>
      </c>
      <c r="BQ3640">
        <v>0</v>
      </c>
      <c r="BR3640">
        <v>4321000</v>
      </c>
      <c r="BS3640">
        <v>4321000</v>
      </c>
      <c r="BT3640">
        <v>4053070</v>
      </c>
      <c r="BU3640">
        <v>0</v>
      </c>
      <c r="BV3640">
        <v>0</v>
      </c>
      <c r="BW3640">
        <v>0</v>
      </c>
      <c r="BX3640">
        <v>0</v>
      </c>
      <c r="BY3640">
        <v>0</v>
      </c>
      <c r="BZ3640">
        <v>0</v>
      </c>
      <c r="CA3640">
        <v>0</v>
      </c>
      <c r="CB3640">
        <v>0</v>
      </c>
      <c r="CC3640">
        <v>0</v>
      </c>
      <c r="CD3640">
        <v>4053070</v>
      </c>
      <c r="CE3640">
        <v>8374070</v>
      </c>
      <c r="CF3640">
        <v>8374070</v>
      </c>
      <c r="CG3640">
        <v>0</v>
      </c>
      <c r="CH3640" t="s">
        <v>612</v>
      </c>
      <c r="CI3640" t="s">
        <v>616</v>
      </c>
      <c r="CJ3640" t="s">
        <v>617</v>
      </c>
      <c r="CK3640" t="s">
        <v>617</v>
      </c>
      <c r="CL3640" t="s">
        <v>617</v>
      </c>
      <c r="CM3640" t="s">
        <v>617</v>
      </c>
      <c r="CN3640">
        <v>0</v>
      </c>
    </row>
    <row r="3641" spans="1:92" x14ac:dyDescent="0.25">
      <c r="A3641" t="s">
        <v>17682</v>
      </c>
      <c r="B3641" t="s">
        <v>17682</v>
      </c>
      <c r="C3641">
        <v>66</v>
      </c>
      <c r="D3641" t="s">
        <v>597</v>
      </c>
      <c r="E3641">
        <v>67334</v>
      </c>
      <c r="F3641" t="s">
        <v>17343</v>
      </c>
      <c r="G3641" t="s">
        <v>17683</v>
      </c>
      <c r="H3641" t="s">
        <v>648</v>
      </c>
      <c r="I3641" t="s">
        <v>600</v>
      </c>
      <c r="J3641">
        <v>18349</v>
      </c>
      <c r="K3641">
        <v>19076</v>
      </c>
      <c r="L3641" t="s">
        <v>17344</v>
      </c>
      <c r="M3641" t="s">
        <v>17345</v>
      </c>
      <c r="N3641" t="s">
        <v>9824</v>
      </c>
      <c r="O3641" t="s">
        <v>17346</v>
      </c>
      <c r="P3641" t="s">
        <v>9711</v>
      </c>
      <c r="Q3641" t="s">
        <v>9712</v>
      </c>
      <c r="R3641" t="s">
        <v>9713</v>
      </c>
      <c r="S3641" t="s">
        <v>9713</v>
      </c>
      <c r="T3641" t="s">
        <v>9714</v>
      </c>
      <c r="U3641" t="s">
        <v>4479</v>
      </c>
      <c r="V3641" t="s">
        <v>1577</v>
      </c>
      <c r="W3641">
        <v>45.421889489999998</v>
      </c>
      <c r="X3641">
        <v>-75.633266000000006</v>
      </c>
      <c r="Y3641" t="s">
        <v>612</v>
      </c>
      <c r="Z3641" t="s">
        <v>612</v>
      </c>
      <c r="AA3641" t="s">
        <v>612</v>
      </c>
      <c r="AB3641" t="s">
        <v>612</v>
      </c>
      <c r="AC3641" t="s">
        <v>612</v>
      </c>
      <c r="AD3641" t="s">
        <v>612</v>
      </c>
      <c r="AE3641" t="s">
        <v>612</v>
      </c>
      <c r="AF3641" t="s">
        <v>612</v>
      </c>
      <c r="AG3641" t="s">
        <v>612</v>
      </c>
      <c r="AH3641" t="s">
        <v>612</v>
      </c>
      <c r="AI3641" t="s">
        <v>612</v>
      </c>
      <c r="AJ3641" t="s">
        <v>612</v>
      </c>
      <c r="AK3641" t="s">
        <v>612</v>
      </c>
      <c r="AL3641" t="s">
        <v>612</v>
      </c>
      <c r="AM3641" t="s">
        <v>612</v>
      </c>
      <c r="AN3641" t="s">
        <v>612</v>
      </c>
      <c r="AO3641" t="s">
        <v>612</v>
      </c>
      <c r="AP3641" t="s">
        <v>612</v>
      </c>
      <c r="AQ3641" t="s">
        <v>612</v>
      </c>
      <c r="AR3641" t="s">
        <v>612</v>
      </c>
      <c r="AS3641" t="s">
        <v>612</v>
      </c>
      <c r="AT3641" t="s">
        <v>613</v>
      </c>
      <c r="AU3641" t="s">
        <v>612</v>
      </c>
      <c r="AV3641" t="s">
        <v>614</v>
      </c>
      <c r="AW3641" t="s">
        <v>612</v>
      </c>
      <c r="AX3641">
        <v>1705671</v>
      </c>
      <c r="AY3641" t="s">
        <v>621</v>
      </c>
      <c r="AZ3641" t="s">
        <v>143</v>
      </c>
      <c r="BA3641" t="s">
        <v>470</v>
      </c>
      <c r="BB3641" t="s">
        <v>787</v>
      </c>
      <c r="BC3641">
        <v>42614</v>
      </c>
      <c r="BD3641">
        <v>0</v>
      </c>
      <c r="BE3641">
        <v>0</v>
      </c>
      <c r="BF3641">
        <v>0</v>
      </c>
      <c r="BG3641">
        <v>1705671</v>
      </c>
      <c r="BH3641">
        <v>0</v>
      </c>
      <c r="BI3641">
        <v>0</v>
      </c>
      <c r="BJ3641">
        <v>0</v>
      </c>
      <c r="BK3641">
        <v>0</v>
      </c>
      <c r="BL3641">
        <v>0</v>
      </c>
      <c r="BM3641">
        <v>0</v>
      </c>
      <c r="BN3641">
        <v>0</v>
      </c>
      <c r="BO3641">
        <v>0</v>
      </c>
      <c r="BP3641">
        <v>0</v>
      </c>
      <c r="BQ3641">
        <v>0</v>
      </c>
      <c r="BR3641">
        <v>0</v>
      </c>
      <c r="BS3641">
        <v>1705671</v>
      </c>
      <c r="BT3641">
        <v>0</v>
      </c>
      <c r="BU3641">
        <v>0</v>
      </c>
      <c r="BV3641">
        <v>0</v>
      </c>
      <c r="BW3641">
        <v>0</v>
      </c>
      <c r="BX3641">
        <v>0</v>
      </c>
      <c r="BY3641">
        <v>0</v>
      </c>
      <c r="BZ3641">
        <v>0</v>
      </c>
      <c r="CA3641">
        <v>0</v>
      </c>
      <c r="CB3641">
        <v>0</v>
      </c>
      <c r="CC3641">
        <v>0</v>
      </c>
      <c r="CD3641">
        <v>0</v>
      </c>
      <c r="CE3641">
        <v>1705671</v>
      </c>
      <c r="CF3641">
        <v>1705671</v>
      </c>
      <c r="CG3641">
        <v>0</v>
      </c>
      <c r="CH3641" t="s">
        <v>612</v>
      </c>
      <c r="CI3641" t="s">
        <v>616</v>
      </c>
      <c r="CJ3641" t="s">
        <v>617</v>
      </c>
      <c r="CK3641" t="s">
        <v>617</v>
      </c>
      <c r="CL3641" t="s">
        <v>617</v>
      </c>
      <c r="CM3641" t="s">
        <v>617</v>
      </c>
      <c r="CN3641">
        <v>0</v>
      </c>
    </row>
    <row r="3642" spans="1:92" x14ac:dyDescent="0.25">
      <c r="A3642" t="s">
        <v>17684</v>
      </c>
      <c r="B3642" t="s">
        <v>17684</v>
      </c>
      <c r="C3642">
        <v>66</v>
      </c>
      <c r="D3642" t="s">
        <v>597</v>
      </c>
      <c r="E3642">
        <v>67334</v>
      </c>
      <c r="F3642" t="s">
        <v>17343</v>
      </c>
      <c r="G3642" t="s">
        <v>17685</v>
      </c>
      <c r="H3642" t="s">
        <v>17686</v>
      </c>
      <c r="I3642" t="s">
        <v>630</v>
      </c>
      <c r="J3642">
        <v>10875</v>
      </c>
      <c r="K3642">
        <v>5128</v>
      </c>
      <c r="L3642" t="s">
        <v>17687</v>
      </c>
      <c r="M3642" t="s">
        <v>17688</v>
      </c>
      <c r="N3642" t="s">
        <v>9714</v>
      </c>
      <c r="O3642" t="s">
        <v>17689</v>
      </c>
      <c r="P3642" t="s">
        <v>9711</v>
      </c>
      <c r="Q3642" t="s">
        <v>9712</v>
      </c>
      <c r="R3642" t="s">
        <v>9713</v>
      </c>
      <c r="S3642" t="s">
        <v>9713</v>
      </c>
      <c r="T3642" t="s">
        <v>9714</v>
      </c>
      <c r="U3642" t="s">
        <v>4479</v>
      </c>
      <c r="V3642" t="s">
        <v>1577</v>
      </c>
      <c r="W3642">
        <v>45.352208699999998</v>
      </c>
      <c r="X3642">
        <v>-75.768113999999997</v>
      </c>
      <c r="Y3642" t="s">
        <v>612</v>
      </c>
      <c r="Z3642" t="s">
        <v>612</v>
      </c>
      <c r="AA3642" t="s">
        <v>612</v>
      </c>
      <c r="AB3642" t="s">
        <v>612</v>
      </c>
      <c r="AC3642" t="s">
        <v>612</v>
      </c>
      <c r="AD3642" t="s">
        <v>612</v>
      </c>
      <c r="AE3642" t="s">
        <v>612</v>
      </c>
      <c r="AF3642" t="s">
        <v>612</v>
      </c>
      <c r="AG3642" t="s">
        <v>612</v>
      </c>
      <c r="AH3642" t="s">
        <v>612</v>
      </c>
      <c r="AI3642" t="s">
        <v>612</v>
      </c>
      <c r="AJ3642" t="s">
        <v>612</v>
      </c>
      <c r="AK3642" t="s">
        <v>612</v>
      </c>
      <c r="AL3642" t="s">
        <v>612</v>
      </c>
      <c r="AM3642" t="s">
        <v>612</v>
      </c>
      <c r="AN3642" t="s">
        <v>612</v>
      </c>
      <c r="AO3642" t="s">
        <v>612</v>
      </c>
      <c r="AP3642" t="s">
        <v>612</v>
      </c>
      <c r="AQ3642" t="s">
        <v>612</v>
      </c>
      <c r="AR3642" t="s">
        <v>612</v>
      </c>
      <c r="AS3642" t="s">
        <v>612</v>
      </c>
      <c r="AT3642" t="s">
        <v>613</v>
      </c>
      <c r="AU3642" t="s">
        <v>612</v>
      </c>
      <c r="AV3642" t="s">
        <v>635</v>
      </c>
      <c r="AW3642">
        <v>39691</v>
      </c>
      <c r="AX3642">
        <v>5229270</v>
      </c>
      <c r="AY3642" t="s">
        <v>621</v>
      </c>
      <c r="AZ3642" t="s">
        <v>145</v>
      </c>
      <c r="BA3642" t="s">
        <v>470</v>
      </c>
      <c r="BB3642" t="s">
        <v>659</v>
      </c>
      <c r="BC3642">
        <v>36770</v>
      </c>
      <c r="BD3642">
        <v>0</v>
      </c>
      <c r="BE3642">
        <v>0</v>
      </c>
      <c r="BF3642">
        <v>3529270</v>
      </c>
      <c r="BG3642">
        <v>0</v>
      </c>
      <c r="BH3642">
        <v>0</v>
      </c>
      <c r="BI3642">
        <v>0</v>
      </c>
      <c r="BJ3642">
        <v>0</v>
      </c>
      <c r="BK3642">
        <v>0</v>
      </c>
      <c r="BL3642">
        <v>0</v>
      </c>
      <c r="BM3642">
        <v>0</v>
      </c>
      <c r="BN3642">
        <v>0</v>
      </c>
      <c r="BO3642">
        <v>0</v>
      </c>
      <c r="BP3642">
        <v>0</v>
      </c>
      <c r="BQ3642">
        <v>0</v>
      </c>
      <c r="BR3642">
        <v>240000</v>
      </c>
      <c r="BS3642">
        <v>3769270</v>
      </c>
      <c r="BT3642">
        <v>1460000</v>
      </c>
      <c r="BU3642">
        <v>0</v>
      </c>
      <c r="BV3642">
        <v>0</v>
      </c>
      <c r="BW3642">
        <v>0</v>
      </c>
      <c r="BX3642">
        <v>0</v>
      </c>
      <c r="BY3642">
        <v>0</v>
      </c>
      <c r="BZ3642">
        <v>0</v>
      </c>
      <c r="CA3642">
        <v>0</v>
      </c>
      <c r="CB3642">
        <v>0</v>
      </c>
      <c r="CC3642">
        <v>0</v>
      </c>
      <c r="CD3642">
        <v>1460000</v>
      </c>
      <c r="CE3642">
        <v>5229270</v>
      </c>
      <c r="CF3642">
        <v>5229270</v>
      </c>
      <c r="CG3642">
        <v>0</v>
      </c>
      <c r="CH3642" t="s">
        <v>612</v>
      </c>
      <c r="CI3642" t="s">
        <v>616</v>
      </c>
      <c r="CJ3642" t="s">
        <v>617</v>
      </c>
      <c r="CK3642" t="s">
        <v>617</v>
      </c>
      <c r="CL3642" t="s">
        <v>617</v>
      </c>
      <c r="CM3642" t="s">
        <v>617</v>
      </c>
      <c r="CN3642">
        <v>0</v>
      </c>
    </row>
    <row r="3643" spans="1:92" x14ac:dyDescent="0.25">
      <c r="A3643" t="s">
        <v>17690</v>
      </c>
      <c r="B3643" t="s">
        <v>17690</v>
      </c>
      <c r="C3643">
        <v>66</v>
      </c>
      <c r="D3643" t="s">
        <v>10536</v>
      </c>
      <c r="E3643">
        <v>67334</v>
      </c>
      <c r="F3643" t="s">
        <v>17343</v>
      </c>
      <c r="G3643" t="s">
        <v>15891</v>
      </c>
      <c r="H3643" t="s">
        <v>17467</v>
      </c>
      <c r="I3643" t="s">
        <v>779</v>
      </c>
      <c r="J3643">
        <v>10658</v>
      </c>
      <c r="K3643">
        <v>11160</v>
      </c>
      <c r="L3643" t="s">
        <v>17468</v>
      </c>
      <c r="M3643" t="s">
        <v>17469</v>
      </c>
      <c r="N3643" t="s">
        <v>10437</v>
      </c>
      <c r="O3643" t="s">
        <v>17470</v>
      </c>
      <c r="P3643" t="s">
        <v>10439</v>
      </c>
      <c r="Q3643" t="s">
        <v>10440</v>
      </c>
      <c r="R3643" t="s">
        <v>10441</v>
      </c>
      <c r="S3643" t="s">
        <v>10442</v>
      </c>
      <c r="T3643" t="s">
        <v>10443</v>
      </c>
      <c r="U3643" t="s">
        <v>4479</v>
      </c>
      <c r="V3643" t="s">
        <v>1577</v>
      </c>
      <c r="W3643">
        <v>45.835369999999998</v>
      </c>
      <c r="X3643">
        <v>-77.150440000000003</v>
      </c>
      <c r="Y3643">
        <v>42695</v>
      </c>
      <c r="Z3643" t="s">
        <v>787</v>
      </c>
      <c r="AA3643" t="s">
        <v>787</v>
      </c>
      <c r="AB3643" t="s">
        <v>612</v>
      </c>
      <c r="AC3643" t="s">
        <v>612</v>
      </c>
      <c r="AD3643" t="s">
        <v>612</v>
      </c>
      <c r="AE3643" t="s">
        <v>612</v>
      </c>
      <c r="AF3643" t="s">
        <v>612</v>
      </c>
      <c r="AG3643" t="s">
        <v>612</v>
      </c>
      <c r="AH3643">
        <v>42758</v>
      </c>
      <c r="AI3643" t="s">
        <v>787</v>
      </c>
      <c r="AJ3643" t="s">
        <v>787</v>
      </c>
      <c r="AK3643" t="s">
        <v>612</v>
      </c>
      <c r="AL3643" t="s">
        <v>612</v>
      </c>
      <c r="AM3643" t="s">
        <v>612</v>
      </c>
      <c r="AN3643" t="s">
        <v>612</v>
      </c>
      <c r="AO3643" t="s">
        <v>612</v>
      </c>
      <c r="AP3643" t="s">
        <v>612</v>
      </c>
      <c r="AQ3643" t="s">
        <v>612</v>
      </c>
      <c r="AR3643">
        <v>2</v>
      </c>
      <c r="AS3643">
        <v>34</v>
      </c>
      <c r="AT3643" t="s">
        <v>737</v>
      </c>
      <c r="AU3643" t="s">
        <v>612</v>
      </c>
      <c r="AV3643" t="s">
        <v>614</v>
      </c>
      <c r="AW3643" t="s">
        <v>612</v>
      </c>
      <c r="AX3643">
        <v>0</v>
      </c>
      <c r="AY3643" t="s">
        <v>621</v>
      </c>
      <c r="AZ3643" t="s">
        <v>140</v>
      </c>
      <c r="BA3643" t="s">
        <v>146</v>
      </c>
      <c r="BB3643" t="s">
        <v>763</v>
      </c>
      <c r="BC3643">
        <v>43470</v>
      </c>
      <c r="BD3643">
        <v>0</v>
      </c>
      <c r="BE3643">
        <v>0</v>
      </c>
      <c r="BF3643">
        <v>0</v>
      </c>
      <c r="BG3643">
        <v>204934</v>
      </c>
      <c r="BH3643">
        <v>0</v>
      </c>
      <c r="BI3643">
        <v>0</v>
      </c>
      <c r="BJ3643">
        <v>0</v>
      </c>
      <c r="BK3643">
        <v>0</v>
      </c>
      <c r="BL3643">
        <v>0</v>
      </c>
      <c r="BM3643">
        <v>0</v>
      </c>
      <c r="BN3643">
        <v>0</v>
      </c>
      <c r="BO3643">
        <v>0</v>
      </c>
      <c r="BP3643">
        <v>204235</v>
      </c>
      <c r="BQ3643">
        <v>0</v>
      </c>
      <c r="BR3643">
        <v>40971</v>
      </c>
      <c r="BS3643">
        <v>450140</v>
      </c>
      <c r="BT3643">
        <v>0</v>
      </c>
      <c r="BU3643">
        <v>0</v>
      </c>
      <c r="BV3643">
        <v>0</v>
      </c>
      <c r="BW3643">
        <v>0</v>
      </c>
      <c r="BX3643">
        <v>0</v>
      </c>
      <c r="BY3643">
        <v>0</v>
      </c>
      <c r="BZ3643">
        <v>1058757</v>
      </c>
      <c r="CA3643">
        <v>0</v>
      </c>
      <c r="CB3643">
        <v>0</v>
      </c>
      <c r="CC3643">
        <v>0</v>
      </c>
      <c r="CD3643">
        <v>1058757</v>
      </c>
      <c r="CE3643">
        <v>1508897</v>
      </c>
      <c r="CF3643">
        <v>1508897</v>
      </c>
      <c r="CG3643">
        <v>0</v>
      </c>
      <c r="CH3643" t="s">
        <v>612</v>
      </c>
      <c r="CI3643" t="s">
        <v>616</v>
      </c>
      <c r="CJ3643" t="s">
        <v>617</v>
      </c>
      <c r="CK3643" t="s">
        <v>617</v>
      </c>
      <c r="CL3643" t="s">
        <v>739</v>
      </c>
      <c r="CM3643" t="s">
        <v>740</v>
      </c>
      <c r="CN3643">
        <v>1058757</v>
      </c>
    </row>
    <row r="3644" spans="1:92" x14ac:dyDescent="0.25">
      <c r="A3644" t="s">
        <v>17691</v>
      </c>
      <c r="B3644" t="s">
        <v>17691</v>
      </c>
      <c r="C3644">
        <v>66</v>
      </c>
      <c r="D3644" t="s">
        <v>9821</v>
      </c>
      <c r="E3644">
        <v>67334</v>
      </c>
      <c r="F3644" t="s">
        <v>17343</v>
      </c>
      <c r="G3644" t="s">
        <v>16935</v>
      </c>
      <c r="H3644" t="s">
        <v>16936</v>
      </c>
      <c r="I3644" t="s">
        <v>630</v>
      </c>
      <c r="J3644">
        <v>4545</v>
      </c>
      <c r="K3644">
        <v>8064</v>
      </c>
      <c r="L3644" t="s">
        <v>17620</v>
      </c>
      <c r="M3644" t="s">
        <v>17621</v>
      </c>
      <c r="N3644" t="s">
        <v>9714</v>
      </c>
      <c r="O3644" t="s">
        <v>17622</v>
      </c>
      <c r="P3644" t="s">
        <v>9711</v>
      </c>
      <c r="Q3644" t="s">
        <v>9712</v>
      </c>
      <c r="R3644" t="s">
        <v>9713</v>
      </c>
      <c r="S3644" t="s">
        <v>9713</v>
      </c>
      <c r="T3644" t="s">
        <v>9714</v>
      </c>
      <c r="U3644" t="s">
        <v>4479</v>
      </c>
      <c r="V3644" t="s">
        <v>1577</v>
      </c>
      <c r="W3644">
        <v>45.432580000000002</v>
      </c>
      <c r="X3644">
        <v>-75.682019999999994</v>
      </c>
      <c r="Y3644">
        <v>42695</v>
      </c>
      <c r="Z3644" t="s">
        <v>787</v>
      </c>
      <c r="AA3644" t="s">
        <v>787</v>
      </c>
      <c r="AB3644" t="s">
        <v>612</v>
      </c>
      <c r="AC3644" t="s">
        <v>612</v>
      </c>
      <c r="AD3644" t="s">
        <v>612</v>
      </c>
      <c r="AE3644" t="s">
        <v>612</v>
      </c>
      <c r="AF3644" t="s">
        <v>612</v>
      </c>
      <c r="AG3644" t="s">
        <v>612</v>
      </c>
      <c r="AH3644">
        <v>42695</v>
      </c>
      <c r="AI3644" t="s">
        <v>787</v>
      </c>
      <c r="AJ3644" t="s">
        <v>787</v>
      </c>
      <c r="AK3644" t="s">
        <v>612</v>
      </c>
      <c r="AL3644" t="s">
        <v>612</v>
      </c>
      <c r="AM3644" t="s">
        <v>612</v>
      </c>
      <c r="AN3644" t="s">
        <v>612</v>
      </c>
      <c r="AO3644" t="s">
        <v>612</v>
      </c>
      <c r="AP3644" t="s">
        <v>612</v>
      </c>
      <c r="AQ3644" t="s">
        <v>612</v>
      </c>
      <c r="AR3644">
        <v>2</v>
      </c>
      <c r="AS3644">
        <v>18</v>
      </c>
      <c r="AT3644" t="s">
        <v>737</v>
      </c>
      <c r="AU3644" t="s">
        <v>612</v>
      </c>
      <c r="AV3644" t="s">
        <v>614</v>
      </c>
      <c r="AW3644" t="s">
        <v>612</v>
      </c>
      <c r="AX3644">
        <v>0</v>
      </c>
      <c r="AY3644" t="s">
        <v>621</v>
      </c>
      <c r="AZ3644" t="s">
        <v>140</v>
      </c>
      <c r="BA3644" t="s">
        <v>146</v>
      </c>
      <c r="BB3644" t="s">
        <v>738</v>
      </c>
      <c r="BC3644">
        <v>43709</v>
      </c>
      <c r="BD3644">
        <v>0</v>
      </c>
      <c r="BE3644">
        <v>0</v>
      </c>
      <c r="BF3644">
        <v>0</v>
      </c>
      <c r="BG3644">
        <v>0</v>
      </c>
      <c r="BH3644">
        <v>0</v>
      </c>
      <c r="BI3644">
        <v>0</v>
      </c>
      <c r="BJ3644">
        <v>0</v>
      </c>
      <c r="BK3644">
        <v>0</v>
      </c>
      <c r="BL3644">
        <v>0</v>
      </c>
      <c r="BM3644">
        <v>0</v>
      </c>
      <c r="BN3644">
        <v>0</v>
      </c>
      <c r="BO3644">
        <v>0</v>
      </c>
      <c r="BP3644">
        <v>0</v>
      </c>
      <c r="BQ3644">
        <v>0</v>
      </c>
      <c r="BR3644">
        <v>0</v>
      </c>
      <c r="BS3644">
        <v>0</v>
      </c>
      <c r="BT3644">
        <v>0</v>
      </c>
      <c r="BU3644">
        <v>0</v>
      </c>
      <c r="BV3644">
        <v>0</v>
      </c>
      <c r="BW3644">
        <v>0</v>
      </c>
      <c r="BX3644">
        <v>0</v>
      </c>
      <c r="BY3644">
        <v>0</v>
      </c>
      <c r="BZ3644">
        <v>1038591</v>
      </c>
      <c r="CA3644">
        <v>0</v>
      </c>
      <c r="CB3644">
        <v>0</v>
      </c>
      <c r="CC3644">
        <v>0</v>
      </c>
      <c r="CD3644">
        <v>1038591</v>
      </c>
      <c r="CE3644">
        <v>1038591</v>
      </c>
      <c r="CF3644">
        <v>1038591</v>
      </c>
      <c r="CG3644">
        <v>0</v>
      </c>
      <c r="CH3644" t="s">
        <v>612</v>
      </c>
      <c r="CI3644" t="s">
        <v>616</v>
      </c>
      <c r="CJ3644" t="s">
        <v>617</v>
      </c>
      <c r="CK3644" t="s">
        <v>617</v>
      </c>
      <c r="CL3644" t="s">
        <v>739</v>
      </c>
      <c r="CM3644" t="s">
        <v>740</v>
      </c>
      <c r="CN3644">
        <v>1038591</v>
      </c>
    </row>
    <row r="3645" spans="1:92" x14ac:dyDescent="0.25">
      <c r="A3645" t="s">
        <v>17692</v>
      </c>
      <c r="B3645" t="s">
        <v>17692</v>
      </c>
      <c r="C3645">
        <v>66</v>
      </c>
      <c r="D3645" t="s">
        <v>9821</v>
      </c>
      <c r="E3645">
        <v>67334</v>
      </c>
      <c r="F3645" t="s">
        <v>17343</v>
      </c>
      <c r="G3645" t="s">
        <v>17504</v>
      </c>
      <c r="H3645" t="s">
        <v>17505</v>
      </c>
      <c r="I3645" t="s">
        <v>630</v>
      </c>
      <c r="J3645">
        <v>3374</v>
      </c>
      <c r="K3645">
        <v>7213</v>
      </c>
      <c r="L3645" t="s">
        <v>17506</v>
      </c>
      <c r="M3645" t="s">
        <v>17507</v>
      </c>
      <c r="N3645" t="s">
        <v>9714</v>
      </c>
      <c r="O3645" t="s">
        <v>17508</v>
      </c>
      <c r="P3645" t="s">
        <v>9711</v>
      </c>
      <c r="Q3645" t="s">
        <v>9712</v>
      </c>
      <c r="R3645" t="s">
        <v>9713</v>
      </c>
      <c r="S3645" t="s">
        <v>9713</v>
      </c>
      <c r="T3645" t="s">
        <v>9714</v>
      </c>
      <c r="U3645" t="s">
        <v>4479</v>
      </c>
      <c r="V3645" t="s">
        <v>1577</v>
      </c>
      <c r="W3645">
        <v>45.372660000000003</v>
      </c>
      <c r="X3645">
        <v>-75.671270000000007</v>
      </c>
      <c r="Y3645">
        <v>43090</v>
      </c>
      <c r="Z3645" t="s">
        <v>736</v>
      </c>
      <c r="AA3645" t="s">
        <v>736</v>
      </c>
      <c r="AB3645" t="s">
        <v>612</v>
      </c>
      <c r="AC3645" t="s">
        <v>612</v>
      </c>
      <c r="AD3645" t="s">
        <v>612</v>
      </c>
      <c r="AE3645" t="s">
        <v>612</v>
      </c>
      <c r="AF3645" t="s">
        <v>612</v>
      </c>
      <c r="AG3645" t="s">
        <v>612</v>
      </c>
      <c r="AH3645">
        <v>43090</v>
      </c>
      <c r="AI3645" t="s">
        <v>736</v>
      </c>
      <c r="AJ3645" t="s">
        <v>736</v>
      </c>
      <c r="AK3645" t="s">
        <v>612</v>
      </c>
      <c r="AL3645" t="s">
        <v>612</v>
      </c>
      <c r="AM3645" t="s">
        <v>612</v>
      </c>
      <c r="AN3645" t="s">
        <v>612</v>
      </c>
      <c r="AO3645" t="s">
        <v>612</v>
      </c>
      <c r="AP3645" t="s">
        <v>612</v>
      </c>
      <c r="AQ3645" t="s">
        <v>612</v>
      </c>
      <c r="AR3645">
        <v>2</v>
      </c>
      <c r="AS3645">
        <v>39</v>
      </c>
      <c r="AT3645" t="s">
        <v>737</v>
      </c>
      <c r="AU3645" t="s">
        <v>612</v>
      </c>
      <c r="AV3645" t="s">
        <v>635</v>
      </c>
      <c r="AW3645">
        <v>44385</v>
      </c>
      <c r="AX3645">
        <v>2271612</v>
      </c>
      <c r="AY3645" t="s">
        <v>621</v>
      </c>
      <c r="AZ3645" t="s">
        <v>140</v>
      </c>
      <c r="BA3645" t="s">
        <v>146</v>
      </c>
      <c r="BB3645" t="s">
        <v>909</v>
      </c>
      <c r="BC3645">
        <v>44440</v>
      </c>
      <c r="BD3645">
        <v>450593</v>
      </c>
      <c r="BE3645">
        <v>0</v>
      </c>
      <c r="BF3645">
        <v>0</v>
      </c>
      <c r="BG3645">
        <v>0</v>
      </c>
      <c r="BH3645">
        <v>0</v>
      </c>
      <c r="BI3645">
        <v>0</v>
      </c>
      <c r="BJ3645">
        <v>0</v>
      </c>
      <c r="BK3645">
        <v>0</v>
      </c>
      <c r="BL3645">
        <v>0</v>
      </c>
      <c r="BM3645">
        <v>0</v>
      </c>
      <c r="BN3645">
        <v>0</v>
      </c>
      <c r="BO3645">
        <v>0</v>
      </c>
      <c r="BP3645">
        <v>596539</v>
      </c>
      <c r="BQ3645">
        <v>0</v>
      </c>
      <c r="BR3645">
        <v>0</v>
      </c>
      <c r="BS3645">
        <v>1047132</v>
      </c>
      <c r="BT3645">
        <v>0</v>
      </c>
      <c r="BU3645">
        <v>0</v>
      </c>
      <c r="BV3645">
        <v>0</v>
      </c>
      <c r="BW3645">
        <v>0</v>
      </c>
      <c r="BX3645">
        <v>0</v>
      </c>
      <c r="BY3645">
        <v>0</v>
      </c>
      <c r="BZ3645">
        <v>1224480</v>
      </c>
      <c r="CA3645">
        <v>0</v>
      </c>
      <c r="CB3645">
        <v>0</v>
      </c>
      <c r="CC3645">
        <v>0</v>
      </c>
      <c r="CD3645">
        <v>1224480</v>
      </c>
      <c r="CE3645">
        <v>2271612</v>
      </c>
      <c r="CF3645">
        <v>2271612</v>
      </c>
      <c r="CG3645">
        <v>0</v>
      </c>
      <c r="CH3645" t="s">
        <v>612</v>
      </c>
      <c r="CI3645" t="s">
        <v>616</v>
      </c>
      <c r="CJ3645" t="s">
        <v>617</v>
      </c>
      <c r="CK3645" t="s">
        <v>617</v>
      </c>
      <c r="CL3645" t="s">
        <v>739</v>
      </c>
      <c r="CM3645" t="s">
        <v>740</v>
      </c>
      <c r="CN3645">
        <v>1224480</v>
      </c>
    </row>
    <row r="3646" spans="1:92" x14ac:dyDescent="0.25">
      <c r="A3646" t="s">
        <v>17693</v>
      </c>
      <c r="B3646" t="s">
        <v>17693</v>
      </c>
      <c r="C3646">
        <v>66</v>
      </c>
      <c r="D3646" t="s">
        <v>9821</v>
      </c>
      <c r="E3646">
        <v>67334</v>
      </c>
      <c r="F3646" t="s">
        <v>17343</v>
      </c>
      <c r="G3646" t="s">
        <v>17614</v>
      </c>
      <c r="H3646" t="s">
        <v>17615</v>
      </c>
      <c r="I3646" t="s">
        <v>630</v>
      </c>
      <c r="J3646">
        <v>3619</v>
      </c>
      <c r="K3646">
        <v>7393</v>
      </c>
      <c r="L3646" t="s">
        <v>17616</v>
      </c>
      <c r="M3646" t="s">
        <v>17617</v>
      </c>
      <c r="N3646" t="s">
        <v>9765</v>
      </c>
      <c r="O3646" t="s">
        <v>17618</v>
      </c>
      <c r="P3646" t="s">
        <v>9711</v>
      </c>
      <c r="Q3646" t="s">
        <v>9712</v>
      </c>
      <c r="R3646" t="s">
        <v>9713</v>
      </c>
      <c r="S3646" t="s">
        <v>9713</v>
      </c>
      <c r="T3646" t="s">
        <v>9714</v>
      </c>
      <c r="U3646" t="s">
        <v>4479</v>
      </c>
      <c r="V3646" t="s">
        <v>1577</v>
      </c>
      <c r="W3646">
        <v>45.311279999999996</v>
      </c>
      <c r="X3646">
        <v>-75.882310000000004</v>
      </c>
      <c r="Y3646">
        <v>43090</v>
      </c>
      <c r="Z3646" t="s">
        <v>736</v>
      </c>
      <c r="AA3646" t="s">
        <v>736</v>
      </c>
      <c r="AB3646" t="s">
        <v>612</v>
      </c>
      <c r="AC3646" t="s">
        <v>612</v>
      </c>
      <c r="AD3646" t="s">
        <v>612</v>
      </c>
      <c r="AE3646" t="s">
        <v>612</v>
      </c>
      <c r="AF3646" t="s">
        <v>612</v>
      </c>
      <c r="AG3646" t="s">
        <v>612</v>
      </c>
      <c r="AH3646">
        <v>43090</v>
      </c>
      <c r="AI3646" t="s">
        <v>736</v>
      </c>
      <c r="AJ3646" t="s">
        <v>736</v>
      </c>
      <c r="AK3646" t="s">
        <v>612</v>
      </c>
      <c r="AL3646" t="s">
        <v>612</v>
      </c>
      <c r="AM3646" t="s">
        <v>612</v>
      </c>
      <c r="AN3646" t="s">
        <v>612</v>
      </c>
      <c r="AO3646" t="s">
        <v>612</v>
      </c>
      <c r="AP3646" t="s">
        <v>612</v>
      </c>
      <c r="AQ3646" t="s">
        <v>612</v>
      </c>
      <c r="AR3646">
        <v>2</v>
      </c>
      <c r="AS3646">
        <v>34</v>
      </c>
      <c r="AT3646" t="s">
        <v>737</v>
      </c>
      <c r="AU3646">
        <v>1</v>
      </c>
      <c r="AV3646" t="s">
        <v>635</v>
      </c>
      <c r="AW3646">
        <v>44627</v>
      </c>
      <c r="AX3646">
        <v>2336835</v>
      </c>
      <c r="AY3646" t="s">
        <v>621</v>
      </c>
      <c r="AZ3646" t="s">
        <v>140</v>
      </c>
      <c r="BA3646" t="s">
        <v>146</v>
      </c>
      <c r="BB3646" t="s">
        <v>909</v>
      </c>
      <c r="BC3646">
        <v>44440</v>
      </c>
      <c r="BD3646">
        <v>59000</v>
      </c>
      <c r="BE3646">
        <v>0</v>
      </c>
      <c r="BF3646">
        <v>0</v>
      </c>
      <c r="BG3646">
        <v>0</v>
      </c>
      <c r="BH3646">
        <v>0</v>
      </c>
      <c r="BI3646">
        <v>0</v>
      </c>
      <c r="BJ3646">
        <v>0</v>
      </c>
      <c r="BK3646">
        <v>0</v>
      </c>
      <c r="BL3646">
        <v>0</v>
      </c>
      <c r="BM3646">
        <v>0</v>
      </c>
      <c r="BN3646">
        <v>0</v>
      </c>
      <c r="BO3646">
        <v>0</v>
      </c>
      <c r="BP3646">
        <v>1168417</v>
      </c>
      <c r="BQ3646">
        <v>0</v>
      </c>
      <c r="BR3646">
        <v>0</v>
      </c>
      <c r="BS3646">
        <v>1227417</v>
      </c>
      <c r="BT3646">
        <v>0</v>
      </c>
      <c r="BU3646">
        <v>0</v>
      </c>
      <c r="BV3646">
        <v>0</v>
      </c>
      <c r="BW3646">
        <v>0</v>
      </c>
      <c r="BX3646">
        <v>0</v>
      </c>
      <c r="BY3646">
        <v>0</v>
      </c>
      <c r="BZ3646">
        <v>1109418</v>
      </c>
      <c r="CA3646">
        <v>0</v>
      </c>
      <c r="CB3646">
        <v>0</v>
      </c>
      <c r="CC3646">
        <v>0</v>
      </c>
      <c r="CD3646">
        <v>1109418</v>
      </c>
      <c r="CE3646">
        <v>2336835</v>
      </c>
      <c r="CF3646">
        <v>2336835</v>
      </c>
      <c r="CG3646">
        <v>0</v>
      </c>
      <c r="CH3646" t="s">
        <v>612</v>
      </c>
      <c r="CI3646" t="s">
        <v>616</v>
      </c>
      <c r="CJ3646" t="s">
        <v>617</v>
      </c>
      <c r="CK3646" t="s">
        <v>617</v>
      </c>
      <c r="CL3646" t="s">
        <v>739</v>
      </c>
      <c r="CM3646" t="s">
        <v>740</v>
      </c>
      <c r="CN3646">
        <v>1109418</v>
      </c>
    </row>
    <row r="3647" spans="1:92" x14ac:dyDescent="0.25">
      <c r="A3647" t="s">
        <v>17694</v>
      </c>
      <c r="B3647" t="s">
        <v>17694</v>
      </c>
      <c r="C3647">
        <v>66</v>
      </c>
      <c r="D3647" t="s">
        <v>9821</v>
      </c>
      <c r="E3647">
        <v>67334</v>
      </c>
      <c r="F3647" t="s">
        <v>17343</v>
      </c>
      <c r="G3647" t="s">
        <v>17370</v>
      </c>
      <c r="H3647" t="s">
        <v>17371</v>
      </c>
      <c r="I3647" t="s">
        <v>630</v>
      </c>
      <c r="J3647">
        <v>9413</v>
      </c>
      <c r="K3647">
        <v>10163</v>
      </c>
      <c r="L3647" t="s">
        <v>17372</v>
      </c>
      <c r="M3647" t="s">
        <v>17373</v>
      </c>
      <c r="N3647" t="s">
        <v>9727</v>
      </c>
      <c r="O3647" t="s">
        <v>17374</v>
      </c>
      <c r="P3647" t="s">
        <v>9711</v>
      </c>
      <c r="Q3647" t="s">
        <v>9712</v>
      </c>
      <c r="R3647" t="s">
        <v>9713</v>
      </c>
      <c r="S3647" t="s">
        <v>9713</v>
      </c>
      <c r="T3647" t="s">
        <v>9714</v>
      </c>
      <c r="U3647" t="s">
        <v>4479</v>
      </c>
      <c r="V3647" t="s">
        <v>1577</v>
      </c>
      <c r="W3647">
        <v>45.472050000000003</v>
      </c>
      <c r="X3647">
        <v>-75.470380000000006</v>
      </c>
      <c r="Y3647">
        <v>43090</v>
      </c>
      <c r="Z3647" t="s">
        <v>736</v>
      </c>
      <c r="AA3647" t="s">
        <v>736</v>
      </c>
      <c r="AB3647" t="s">
        <v>612</v>
      </c>
      <c r="AC3647" t="s">
        <v>612</v>
      </c>
      <c r="AD3647" t="s">
        <v>612</v>
      </c>
      <c r="AE3647" t="s">
        <v>612</v>
      </c>
      <c r="AF3647" t="s">
        <v>612</v>
      </c>
      <c r="AG3647" t="s">
        <v>612</v>
      </c>
      <c r="AH3647">
        <v>43090</v>
      </c>
      <c r="AI3647" t="s">
        <v>736</v>
      </c>
      <c r="AJ3647" t="s">
        <v>736</v>
      </c>
      <c r="AK3647" t="s">
        <v>612</v>
      </c>
      <c r="AL3647" t="s">
        <v>612</v>
      </c>
      <c r="AM3647" t="s">
        <v>612</v>
      </c>
      <c r="AN3647" t="s">
        <v>612</v>
      </c>
      <c r="AO3647" t="s">
        <v>612</v>
      </c>
      <c r="AP3647" t="s">
        <v>612</v>
      </c>
      <c r="AQ3647" t="s">
        <v>612</v>
      </c>
      <c r="AR3647">
        <v>1</v>
      </c>
      <c r="AS3647">
        <v>15</v>
      </c>
      <c r="AT3647" t="s">
        <v>737</v>
      </c>
      <c r="AU3647" t="s">
        <v>612</v>
      </c>
      <c r="AV3647" t="s">
        <v>614</v>
      </c>
      <c r="AW3647" t="s">
        <v>612</v>
      </c>
      <c r="AX3647">
        <v>0</v>
      </c>
      <c r="AY3647" t="s">
        <v>621</v>
      </c>
      <c r="AZ3647" t="s">
        <v>143</v>
      </c>
      <c r="BA3647" t="s">
        <v>146</v>
      </c>
      <c r="BB3647" t="s">
        <v>763</v>
      </c>
      <c r="BC3647">
        <v>43378</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292902</v>
      </c>
      <c r="CA3647">
        <v>0</v>
      </c>
      <c r="CB3647">
        <v>0</v>
      </c>
      <c r="CC3647">
        <v>0</v>
      </c>
      <c r="CD3647">
        <v>292902</v>
      </c>
      <c r="CE3647">
        <v>292902</v>
      </c>
      <c r="CF3647">
        <v>292902</v>
      </c>
      <c r="CG3647">
        <v>0</v>
      </c>
      <c r="CH3647" t="s">
        <v>612</v>
      </c>
      <c r="CI3647" t="s">
        <v>616</v>
      </c>
      <c r="CJ3647" t="s">
        <v>617</v>
      </c>
      <c r="CK3647" t="s">
        <v>617</v>
      </c>
      <c r="CL3647" t="s">
        <v>739</v>
      </c>
      <c r="CM3647" t="s">
        <v>740</v>
      </c>
      <c r="CN3647">
        <v>292902</v>
      </c>
    </row>
    <row r="3648" spans="1:92" x14ac:dyDescent="0.25">
      <c r="A3648" t="s">
        <v>17695</v>
      </c>
      <c r="B3648" t="s">
        <v>17695</v>
      </c>
      <c r="C3648">
        <v>66</v>
      </c>
      <c r="D3648" t="s">
        <v>10638</v>
      </c>
      <c r="E3648">
        <v>67334</v>
      </c>
      <c r="F3648" t="s">
        <v>17343</v>
      </c>
      <c r="G3648" t="s">
        <v>17518</v>
      </c>
      <c r="H3648" t="s">
        <v>17519</v>
      </c>
      <c r="I3648" t="s">
        <v>630</v>
      </c>
      <c r="J3648">
        <v>9849</v>
      </c>
      <c r="K3648">
        <v>10298</v>
      </c>
      <c r="L3648" t="s">
        <v>17520</v>
      </c>
      <c r="M3648" t="s">
        <v>17521</v>
      </c>
      <c r="N3648" t="s">
        <v>4731</v>
      </c>
      <c r="O3648" t="s">
        <v>17522</v>
      </c>
      <c r="P3648" t="s">
        <v>4733</v>
      </c>
      <c r="Q3648" t="s">
        <v>4734</v>
      </c>
      <c r="R3648" t="s">
        <v>4735</v>
      </c>
      <c r="S3648" t="s">
        <v>4736</v>
      </c>
      <c r="T3648" t="s">
        <v>4737</v>
      </c>
      <c r="U3648" t="s">
        <v>4479</v>
      </c>
      <c r="V3648" t="s">
        <v>1577</v>
      </c>
      <c r="W3648">
        <v>44.110839110000001</v>
      </c>
      <c r="X3648">
        <v>-77.555446020000005</v>
      </c>
      <c r="Y3648">
        <v>43090</v>
      </c>
      <c r="Z3648" t="s">
        <v>736</v>
      </c>
      <c r="AA3648" t="s">
        <v>736</v>
      </c>
      <c r="AB3648" t="s">
        <v>612</v>
      </c>
      <c r="AC3648" t="s">
        <v>612</v>
      </c>
      <c r="AD3648" t="s">
        <v>612</v>
      </c>
      <c r="AE3648" t="s">
        <v>612</v>
      </c>
      <c r="AF3648" t="s">
        <v>612</v>
      </c>
      <c r="AG3648" t="s">
        <v>612</v>
      </c>
      <c r="AH3648">
        <v>43090</v>
      </c>
      <c r="AI3648" t="s">
        <v>736</v>
      </c>
      <c r="AJ3648" t="s">
        <v>736</v>
      </c>
      <c r="AK3648" t="s">
        <v>612</v>
      </c>
      <c r="AL3648" t="s">
        <v>612</v>
      </c>
      <c r="AM3648" t="s">
        <v>612</v>
      </c>
      <c r="AN3648" t="s">
        <v>612</v>
      </c>
      <c r="AO3648" t="s">
        <v>612</v>
      </c>
      <c r="AP3648" t="s">
        <v>612</v>
      </c>
      <c r="AQ3648" t="s">
        <v>612</v>
      </c>
      <c r="AR3648">
        <v>1</v>
      </c>
      <c r="AS3648">
        <v>15</v>
      </c>
      <c r="AT3648" t="s">
        <v>737</v>
      </c>
      <c r="AU3648" t="s">
        <v>612</v>
      </c>
      <c r="AV3648" t="s">
        <v>635</v>
      </c>
      <c r="AW3648">
        <v>43949</v>
      </c>
      <c r="AX3648">
        <v>748395</v>
      </c>
      <c r="AY3648" t="s">
        <v>621</v>
      </c>
      <c r="AZ3648" t="s">
        <v>140</v>
      </c>
      <c r="BA3648" t="s">
        <v>146</v>
      </c>
      <c r="BB3648" t="s">
        <v>859</v>
      </c>
      <c r="BC3648">
        <v>44204</v>
      </c>
      <c r="BD3648">
        <v>0</v>
      </c>
      <c r="BE3648">
        <v>0</v>
      </c>
      <c r="BF3648">
        <v>0</v>
      </c>
      <c r="BG3648">
        <v>0</v>
      </c>
      <c r="BH3648">
        <v>0</v>
      </c>
      <c r="BI3648">
        <v>0</v>
      </c>
      <c r="BJ3648">
        <v>0</v>
      </c>
      <c r="BK3648">
        <v>0</v>
      </c>
      <c r="BL3648">
        <v>0</v>
      </c>
      <c r="BM3648">
        <v>0</v>
      </c>
      <c r="BN3648">
        <v>0</v>
      </c>
      <c r="BO3648">
        <v>0</v>
      </c>
      <c r="BP3648">
        <v>0</v>
      </c>
      <c r="BQ3648">
        <v>0</v>
      </c>
      <c r="BR3648">
        <v>0</v>
      </c>
      <c r="BS3648">
        <v>0</v>
      </c>
      <c r="BT3648">
        <v>0</v>
      </c>
      <c r="BU3648">
        <v>0</v>
      </c>
      <c r="BV3648">
        <v>0</v>
      </c>
      <c r="BW3648">
        <v>0</v>
      </c>
      <c r="BX3648">
        <v>0</v>
      </c>
      <c r="BY3648">
        <v>0</v>
      </c>
      <c r="BZ3648">
        <v>748395</v>
      </c>
      <c r="CA3648">
        <v>0</v>
      </c>
      <c r="CB3648">
        <v>0</v>
      </c>
      <c r="CC3648">
        <v>0</v>
      </c>
      <c r="CD3648">
        <v>748395</v>
      </c>
      <c r="CE3648">
        <v>748395</v>
      </c>
      <c r="CF3648">
        <v>748395</v>
      </c>
      <c r="CG3648">
        <v>0</v>
      </c>
      <c r="CH3648" t="s">
        <v>612</v>
      </c>
      <c r="CI3648" t="s">
        <v>616</v>
      </c>
      <c r="CJ3648" t="s">
        <v>617</v>
      </c>
      <c r="CK3648" t="s">
        <v>617</v>
      </c>
      <c r="CL3648" t="s">
        <v>739</v>
      </c>
      <c r="CM3648" t="s">
        <v>740</v>
      </c>
      <c r="CN3648">
        <v>748395</v>
      </c>
    </row>
    <row r="3649" spans="1:92" x14ac:dyDescent="0.25">
      <c r="A3649" t="s">
        <v>17696</v>
      </c>
      <c r="B3649" t="s">
        <v>16362</v>
      </c>
      <c r="C3649">
        <v>66</v>
      </c>
      <c r="D3649" t="s">
        <v>15596</v>
      </c>
      <c r="E3649">
        <v>67334</v>
      </c>
      <c r="F3649" t="s">
        <v>17343</v>
      </c>
      <c r="G3649" t="s">
        <v>17532</v>
      </c>
      <c r="H3649" t="s">
        <v>17533</v>
      </c>
      <c r="I3649" t="s">
        <v>667</v>
      </c>
      <c r="J3649" t="s">
        <v>17697</v>
      </c>
      <c r="K3649">
        <v>19823</v>
      </c>
      <c r="L3649" t="s">
        <v>16366</v>
      </c>
      <c r="M3649" t="s">
        <v>16367</v>
      </c>
      <c r="N3649" t="s">
        <v>10255</v>
      </c>
      <c r="O3649" t="s">
        <v>804</v>
      </c>
      <c r="P3649" t="s">
        <v>10257</v>
      </c>
      <c r="Q3649" t="s">
        <v>10258</v>
      </c>
      <c r="R3649" t="s">
        <v>10259</v>
      </c>
      <c r="S3649" t="s">
        <v>10259</v>
      </c>
      <c r="T3649" t="s">
        <v>10260</v>
      </c>
      <c r="U3649" t="s">
        <v>4479</v>
      </c>
      <c r="V3649" t="s">
        <v>1577</v>
      </c>
      <c r="W3649">
        <v>44.24991</v>
      </c>
      <c r="X3649">
        <v>-76.560749999999999</v>
      </c>
      <c r="Y3649">
        <v>43131</v>
      </c>
      <c r="Z3649" t="s">
        <v>736</v>
      </c>
      <c r="AA3649" t="s">
        <v>736</v>
      </c>
      <c r="AB3649" t="s">
        <v>612</v>
      </c>
      <c r="AC3649" t="s">
        <v>612</v>
      </c>
      <c r="AD3649" t="s">
        <v>612</v>
      </c>
      <c r="AE3649">
        <v>43131</v>
      </c>
      <c r="AF3649" t="s">
        <v>736</v>
      </c>
      <c r="AG3649" t="s">
        <v>736</v>
      </c>
      <c r="AH3649">
        <v>43172</v>
      </c>
      <c r="AI3649" t="s">
        <v>736</v>
      </c>
      <c r="AJ3649" t="s">
        <v>736</v>
      </c>
      <c r="AK3649">
        <v>43223</v>
      </c>
      <c r="AL3649" t="s">
        <v>736</v>
      </c>
      <c r="AM3649" t="s">
        <v>763</v>
      </c>
      <c r="AN3649">
        <v>43173</v>
      </c>
      <c r="AO3649" t="s">
        <v>736</v>
      </c>
      <c r="AP3649" t="s">
        <v>736</v>
      </c>
      <c r="AQ3649">
        <v>300</v>
      </c>
      <c r="AR3649">
        <v>3</v>
      </c>
      <c r="AS3649">
        <v>49</v>
      </c>
      <c r="AT3649" t="s">
        <v>737</v>
      </c>
      <c r="AU3649">
        <v>1</v>
      </c>
      <c r="AV3649" t="s">
        <v>635</v>
      </c>
      <c r="AW3649">
        <v>44176</v>
      </c>
      <c r="AX3649">
        <v>17124000</v>
      </c>
      <c r="AY3649" t="s">
        <v>1046</v>
      </c>
      <c r="AZ3649" t="s">
        <v>145</v>
      </c>
      <c r="BA3649" t="s">
        <v>460</v>
      </c>
      <c r="BB3649" t="s">
        <v>322</v>
      </c>
      <c r="BC3649">
        <v>45170</v>
      </c>
      <c r="BD3649">
        <v>0</v>
      </c>
      <c r="BE3649">
        <v>0</v>
      </c>
      <c r="BF3649">
        <v>1918550</v>
      </c>
      <c r="BG3649">
        <v>0</v>
      </c>
      <c r="BH3649">
        <v>0</v>
      </c>
      <c r="BI3649">
        <v>0</v>
      </c>
      <c r="BJ3649">
        <v>0</v>
      </c>
      <c r="BK3649">
        <v>0</v>
      </c>
      <c r="BL3649">
        <v>0</v>
      </c>
      <c r="BM3649">
        <v>0</v>
      </c>
      <c r="BN3649">
        <v>0</v>
      </c>
      <c r="BO3649">
        <v>0</v>
      </c>
      <c r="BP3649">
        <v>0</v>
      </c>
      <c r="BQ3649">
        <v>0</v>
      </c>
      <c r="BR3649">
        <v>0</v>
      </c>
      <c r="BS3649">
        <v>1918550</v>
      </c>
      <c r="BT3649">
        <v>0</v>
      </c>
      <c r="BU3649">
        <v>0</v>
      </c>
      <c r="BV3649">
        <v>0</v>
      </c>
      <c r="BW3649">
        <v>0</v>
      </c>
      <c r="BX3649">
        <v>11855472</v>
      </c>
      <c r="BY3649">
        <v>0</v>
      </c>
      <c r="BZ3649">
        <v>1699599</v>
      </c>
      <c r="CA3649">
        <v>529379</v>
      </c>
      <c r="CB3649">
        <v>1700000</v>
      </c>
      <c r="CC3649">
        <v>0</v>
      </c>
      <c r="CD3649">
        <v>15784450</v>
      </c>
      <c r="CE3649">
        <v>17703000</v>
      </c>
      <c r="CF3649">
        <v>17124000</v>
      </c>
      <c r="CG3649">
        <v>-579000</v>
      </c>
      <c r="CH3649" t="s">
        <v>612</v>
      </c>
      <c r="CI3649" t="s">
        <v>860</v>
      </c>
      <c r="CJ3649" t="s">
        <v>702</v>
      </c>
      <c r="CK3649" t="s">
        <v>703</v>
      </c>
      <c r="CL3649" t="s">
        <v>764</v>
      </c>
      <c r="CM3649" t="s">
        <v>740</v>
      </c>
      <c r="CN3649">
        <v>15784450</v>
      </c>
    </row>
    <row r="3650" spans="1:92" x14ac:dyDescent="0.25">
      <c r="A3650" t="s">
        <v>17698</v>
      </c>
      <c r="B3650" t="s">
        <v>16362</v>
      </c>
      <c r="C3650">
        <v>66</v>
      </c>
      <c r="D3650" t="s">
        <v>597</v>
      </c>
      <c r="E3650">
        <v>67334</v>
      </c>
      <c r="F3650" t="s">
        <v>17343</v>
      </c>
      <c r="G3650" t="s">
        <v>17532</v>
      </c>
      <c r="H3650" t="s">
        <v>17533</v>
      </c>
      <c r="I3650" t="s">
        <v>667</v>
      </c>
      <c r="J3650" t="s">
        <v>17697</v>
      </c>
      <c r="K3650">
        <v>19823</v>
      </c>
      <c r="L3650" t="s">
        <v>16369</v>
      </c>
      <c r="M3650" t="s">
        <v>16367</v>
      </c>
      <c r="N3650" t="s">
        <v>10255</v>
      </c>
      <c r="O3650" t="s">
        <v>804</v>
      </c>
      <c r="P3650" t="s">
        <v>10257</v>
      </c>
      <c r="Q3650" t="s">
        <v>10258</v>
      </c>
      <c r="R3650" t="s">
        <v>10259</v>
      </c>
      <c r="S3650" t="s">
        <v>10259</v>
      </c>
      <c r="T3650" t="s">
        <v>10260</v>
      </c>
      <c r="U3650" t="s">
        <v>4479</v>
      </c>
      <c r="V3650" t="s">
        <v>1577</v>
      </c>
      <c r="W3650">
        <v>44.24991</v>
      </c>
      <c r="X3650">
        <v>-76.560749999999999</v>
      </c>
      <c r="Y3650">
        <v>43227</v>
      </c>
      <c r="Z3650" t="s">
        <v>736</v>
      </c>
      <c r="AA3650" t="s">
        <v>763</v>
      </c>
      <c r="AB3650">
        <v>43227</v>
      </c>
      <c r="AC3650" t="s">
        <v>736</v>
      </c>
      <c r="AD3650" t="s">
        <v>763</v>
      </c>
      <c r="AE3650" t="s">
        <v>612</v>
      </c>
      <c r="AF3650" t="s">
        <v>612</v>
      </c>
      <c r="AG3650" t="s">
        <v>612</v>
      </c>
      <c r="AH3650" t="s">
        <v>612</v>
      </c>
      <c r="AI3650" t="s">
        <v>612</v>
      </c>
      <c r="AJ3650" t="s">
        <v>612</v>
      </c>
      <c r="AK3650" t="s">
        <v>612</v>
      </c>
      <c r="AL3650" t="s">
        <v>612</v>
      </c>
      <c r="AM3650" t="s">
        <v>612</v>
      </c>
      <c r="AN3650" t="s">
        <v>612</v>
      </c>
      <c r="AO3650" t="s">
        <v>612</v>
      </c>
      <c r="AP3650" t="s">
        <v>612</v>
      </c>
      <c r="AQ3650" t="s">
        <v>612</v>
      </c>
      <c r="AR3650" t="s">
        <v>612</v>
      </c>
      <c r="AS3650" t="s">
        <v>612</v>
      </c>
      <c r="AT3650" t="s">
        <v>612</v>
      </c>
      <c r="AU3650" t="s">
        <v>612</v>
      </c>
      <c r="AV3650" t="s">
        <v>635</v>
      </c>
      <c r="AW3650">
        <v>43885</v>
      </c>
      <c r="AX3650">
        <v>3509625</v>
      </c>
      <c r="AY3650" t="s">
        <v>621</v>
      </c>
      <c r="AZ3650" t="s">
        <v>663</v>
      </c>
      <c r="BA3650" t="s">
        <v>460</v>
      </c>
      <c r="BB3650" t="s">
        <v>322</v>
      </c>
      <c r="BC3650">
        <v>45170</v>
      </c>
      <c r="BD3650">
        <v>0</v>
      </c>
      <c r="BE3650">
        <v>0</v>
      </c>
      <c r="BF3650">
        <v>0</v>
      </c>
      <c r="BG3650">
        <v>0</v>
      </c>
      <c r="BH3650">
        <v>0</v>
      </c>
      <c r="BI3650">
        <v>0</v>
      </c>
      <c r="BJ3650">
        <v>0</v>
      </c>
      <c r="BK3650">
        <v>0</v>
      </c>
      <c r="BL3650">
        <v>0</v>
      </c>
      <c r="BM3650">
        <v>0</v>
      </c>
      <c r="BN3650">
        <v>0</v>
      </c>
      <c r="BO3650">
        <v>0</v>
      </c>
      <c r="BP3650">
        <v>0</v>
      </c>
      <c r="BQ3650">
        <v>0</v>
      </c>
      <c r="BR3650">
        <v>0</v>
      </c>
      <c r="BS3650">
        <v>0</v>
      </c>
      <c r="BT3650">
        <v>0</v>
      </c>
      <c r="BU3650">
        <v>0</v>
      </c>
      <c r="BV3650">
        <v>0</v>
      </c>
      <c r="BW3650">
        <v>3686500</v>
      </c>
      <c r="BX3650">
        <v>0</v>
      </c>
      <c r="BY3650">
        <v>0</v>
      </c>
      <c r="BZ3650">
        <v>0</v>
      </c>
      <c r="CA3650">
        <v>0</v>
      </c>
      <c r="CB3650">
        <v>0</v>
      </c>
      <c r="CC3650">
        <v>0</v>
      </c>
      <c r="CD3650">
        <v>3686500</v>
      </c>
      <c r="CE3650">
        <v>3686500</v>
      </c>
      <c r="CF3650">
        <v>3509625</v>
      </c>
      <c r="CG3650">
        <v>-176875</v>
      </c>
      <c r="CH3650" t="s">
        <v>612</v>
      </c>
      <c r="CI3650" t="s">
        <v>616</v>
      </c>
      <c r="CJ3650" t="s">
        <v>617</v>
      </c>
      <c r="CK3650" t="s">
        <v>617</v>
      </c>
      <c r="CL3650" t="s">
        <v>617</v>
      </c>
      <c r="CM3650" t="s">
        <v>617</v>
      </c>
      <c r="CN3650">
        <v>3686500</v>
      </c>
    </row>
    <row r="3651" spans="1:92" x14ac:dyDescent="0.25">
      <c r="A3651" t="s">
        <v>17699</v>
      </c>
      <c r="B3651" t="s">
        <v>17699</v>
      </c>
      <c r="C3651">
        <v>66</v>
      </c>
      <c r="D3651" t="s">
        <v>9821</v>
      </c>
      <c r="E3651">
        <v>67334</v>
      </c>
      <c r="F3651" t="s">
        <v>17343</v>
      </c>
      <c r="G3651" t="s">
        <v>17700</v>
      </c>
      <c r="H3651" t="s">
        <v>17701</v>
      </c>
      <c r="I3651" t="s">
        <v>630</v>
      </c>
      <c r="J3651">
        <v>24808</v>
      </c>
      <c r="K3651">
        <v>19815</v>
      </c>
      <c r="L3651" t="s">
        <v>17702</v>
      </c>
      <c r="M3651" t="s">
        <v>17703</v>
      </c>
      <c r="N3651" t="s">
        <v>9824</v>
      </c>
      <c r="O3651" t="s">
        <v>17704</v>
      </c>
      <c r="P3651" t="s">
        <v>9711</v>
      </c>
      <c r="Q3651" t="s">
        <v>9712</v>
      </c>
      <c r="R3651" t="s">
        <v>9713</v>
      </c>
      <c r="S3651" t="s">
        <v>9713</v>
      </c>
      <c r="T3651" t="s">
        <v>9714</v>
      </c>
      <c r="U3651" t="s">
        <v>4479</v>
      </c>
      <c r="V3651" t="s">
        <v>1577</v>
      </c>
      <c r="W3651">
        <v>45.271560000000001</v>
      </c>
      <c r="X3651">
        <v>-75.67989</v>
      </c>
      <c r="Y3651">
        <v>43131</v>
      </c>
      <c r="Z3651" t="s">
        <v>736</v>
      </c>
      <c r="AA3651" t="s">
        <v>736</v>
      </c>
      <c r="AB3651" t="s">
        <v>612</v>
      </c>
      <c r="AC3651" t="s">
        <v>612</v>
      </c>
      <c r="AD3651" t="s">
        <v>612</v>
      </c>
      <c r="AE3651">
        <v>43131</v>
      </c>
      <c r="AF3651" t="s">
        <v>736</v>
      </c>
      <c r="AG3651" t="s">
        <v>736</v>
      </c>
      <c r="AH3651">
        <v>43172</v>
      </c>
      <c r="AI3651" t="s">
        <v>736</v>
      </c>
      <c r="AJ3651" t="s">
        <v>736</v>
      </c>
      <c r="AK3651" t="s">
        <v>612</v>
      </c>
      <c r="AL3651" t="s">
        <v>612</v>
      </c>
      <c r="AM3651" t="s">
        <v>612</v>
      </c>
      <c r="AN3651" t="s">
        <v>612</v>
      </c>
      <c r="AO3651" t="s">
        <v>612</v>
      </c>
      <c r="AP3651" t="s">
        <v>612</v>
      </c>
      <c r="AQ3651">
        <v>412</v>
      </c>
      <c r="AR3651">
        <v>3</v>
      </c>
      <c r="AS3651">
        <v>49</v>
      </c>
      <c r="AT3651" t="s">
        <v>737</v>
      </c>
      <c r="AU3651" t="s">
        <v>612</v>
      </c>
      <c r="AV3651" t="s">
        <v>635</v>
      </c>
      <c r="AW3651">
        <v>43560</v>
      </c>
      <c r="AX3651">
        <v>14213534</v>
      </c>
      <c r="AY3651" t="s">
        <v>621</v>
      </c>
      <c r="AZ3651" t="s">
        <v>145</v>
      </c>
      <c r="BA3651" t="s">
        <v>460</v>
      </c>
      <c r="BB3651" t="s">
        <v>859</v>
      </c>
      <c r="BC3651">
        <v>44075</v>
      </c>
      <c r="BD3651">
        <v>0</v>
      </c>
      <c r="BE3651">
        <v>0</v>
      </c>
      <c r="BF3651">
        <v>0</v>
      </c>
      <c r="BG3651">
        <v>0</v>
      </c>
      <c r="BH3651">
        <v>3570000</v>
      </c>
      <c r="BI3651">
        <v>0</v>
      </c>
      <c r="BJ3651">
        <v>0</v>
      </c>
      <c r="BK3651">
        <v>0</v>
      </c>
      <c r="BL3651">
        <v>0</v>
      </c>
      <c r="BM3651">
        <v>0</v>
      </c>
      <c r="BN3651">
        <v>0</v>
      </c>
      <c r="BO3651">
        <v>0</v>
      </c>
      <c r="BP3651">
        <v>0</v>
      </c>
      <c r="BQ3651">
        <v>0</v>
      </c>
      <c r="BR3651">
        <v>0</v>
      </c>
      <c r="BS3651">
        <v>3570000</v>
      </c>
      <c r="BT3651">
        <v>0</v>
      </c>
      <c r="BU3651">
        <v>0</v>
      </c>
      <c r="BV3651">
        <v>1059362</v>
      </c>
      <c r="BW3651">
        <v>0</v>
      </c>
      <c r="BX3651">
        <v>8026285</v>
      </c>
      <c r="BY3651">
        <v>0</v>
      </c>
      <c r="BZ3651">
        <v>1557887</v>
      </c>
      <c r="CA3651">
        <v>0</v>
      </c>
      <c r="CB3651">
        <v>0</v>
      </c>
      <c r="CC3651">
        <v>0</v>
      </c>
      <c r="CD3651">
        <v>10643534</v>
      </c>
      <c r="CE3651">
        <v>14213534</v>
      </c>
      <c r="CF3651">
        <v>14213534</v>
      </c>
      <c r="CG3651">
        <v>0</v>
      </c>
      <c r="CH3651" t="s">
        <v>612</v>
      </c>
      <c r="CI3651" t="s">
        <v>616</v>
      </c>
      <c r="CJ3651" t="s">
        <v>702</v>
      </c>
      <c r="CK3651" t="s">
        <v>703</v>
      </c>
      <c r="CL3651" t="s">
        <v>764</v>
      </c>
      <c r="CM3651" t="s">
        <v>740</v>
      </c>
      <c r="CN3651">
        <v>9584172</v>
      </c>
    </row>
    <row r="3652" spans="1:92" x14ac:dyDescent="0.25">
      <c r="A3652" t="s">
        <v>17705</v>
      </c>
      <c r="B3652" t="s">
        <v>17705</v>
      </c>
      <c r="C3652">
        <v>66</v>
      </c>
      <c r="D3652" t="s">
        <v>9821</v>
      </c>
      <c r="E3652">
        <v>67334</v>
      </c>
      <c r="F3652" t="s">
        <v>17343</v>
      </c>
      <c r="G3652" t="s">
        <v>17706</v>
      </c>
      <c r="H3652" t="s">
        <v>17707</v>
      </c>
      <c r="I3652" t="s">
        <v>630</v>
      </c>
      <c r="J3652">
        <v>25529</v>
      </c>
      <c r="K3652">
        <v>25535</v>
      </c>
      <c r="L3652" t="s">
        <v>17708</v>
      </c>
      <c r="M3652" t="s">
        <v>17709</v>
      </c>
      <c r="N3652" t="s">
        <v>9714</v>
      </c>
      <c r="O3652" t="s">
        <v>17710</v>
      </c>
      <c r="P3652" t="s">
        <v>9711</v>
      </c>
      <c r="Q3652" t="s">
        <v>9712</v>
      </c>
      <c r="R3652" t="s">
        <v>9713</v>
      </c>
      <c r="S3652" t="s">
        <v>9713</v>
      </c>
      <c r="T3652" t="s">
        <v>9714</v>
      </c>
      <c r="U3652" t="s">
        <v>4479</v>
      </c>
      <c r="V3652" t="s">
        <v>1577</v>
      </c>
      <c r="W3652">
        <v>45.409458000000001</v>
      </c>
      <c r="X3652">
        <v>-75.673914999999994</v>
      </c>
      <c r="Y3652">
        <v>44124</v>
      </c>
      <c r="Z3652" t="s">
        <v>859</v>
      </c>
      <c r="AA3652" t="s">
        <v>859</v>
      </c>
      <c r="AB3652" t="s">
        <v>612</v>
      </c>
      <c r="AC3652" t="s">
        <v>612</v>
      </c>
      <c r="AD3652" t="s">
        <v>612</v>
      </c>
      <c r="AE3652">
        <v>44124</v>
      </c>
      <c r="AF3652" t="s">
        <v>859</v>
      </c>
      <c r="AG3652" t="s">
        <v>859</v>
      </c>
      <c r="AH3652">
        <v>44124</v>
      </c>
      <c r="AI3652" t="s">
        <v>859</v>
      </c>
      <c r="AJ3652" t="s">
        <v>859</v>
      </c>
      <c r="AK3652" t="s">
        <v>612</v>
      </c>
      <c r="AL3652" t="s">
        <v>612</v>
      </c>
      <c r="AM3652" t="s">
        <v>612</v>
      </c>
      <c r="AN3652" t="s">
        <v>612</v>
      </c>
      <c r="AO3652" t="s">
        <v>612</v>
      </c>
      <c r="AP3652" t="s">
        <v>612</v>
      </c>
      <c r="AQ3652">
        <v>351</v>
      </c>
      <c r="AR3652">
        <v>2</v>
      </c>
      <c r="AS3652">
        <v>39</v>
      </c>
      <c r="AT3652" t="s">
        <v>613</v>
      </c>
      <c r="AU3652" t="s">
        <v>612</v>
      </c>
      <c r="AV3652" t="s">
        <v>614</v>
      </c>
      <c r="AW3652" t="s">
        <v>612</v>
      </c>
      <c r="AX3652" t="s">
        <v>612</v>
      </c>
      <c r="AY3652" t="s">
        <v>1046</v>
      </c>
      <c r="AZ3652" t="s">
        <v>2274</v>
      </c>
      <c r="BA3652" t="s">
        <v>15638</v>
      </c>
      <c r="BB3652" t="s">
        <v>322</v>
      </c>
      <c r="BC3652">
        <v>45170</v>
      </c>
      <c r="BD3652">
        <v>0</v>
      </c>
      <c r="BE3652">
        <v>0</v>
      </c>
      <c r="BF3652">
        <v>0</v>
      </c>
      <c r="BG3652">
        <v>0</v>
      </c>
      <c r="BH3652">
        <v>0</v>
      </c>
      <c r="BI3652">
        <v>0</v>
      </c>
      <c r="BJ3652">
        <v>0</v>
      </c>
      <c r="BK3652">
        <v>0</v>
      </c>
      <c r="BL3652">
        <v>0</v>
      </c>
      <c r="BM3652">
        <v>0</v>
      </c>
      <c r="BN3652">
        <v>0</v>
      </c>
      <c r="BO3652">
        <v>0</v>
      </c>
      <c r="BP3652">
        <v>0</v>
      </c>
      <c r="BQ3652">
        <v>0</v>
      </c>
      <c r="BR3652">
        <v>0</v>
      </c>
      <c r="BS3652">
        <v>0</v>
      </c>
      <c r="BT3652">
        <v>0</v>
      </c>
      <c r="BU3652">
        <v>0</v>
      </c>
      <c r="BV3652">
        <v>0</v>
      </c>
      <c r="BW3652">
        <v>0</v>
      </c>
      <c r="BX3652">
        <v>5200000</v>
      </c>
      <c r="BY3652">
        <v>0</v>
      </c>
      <c r="BZ3652">
        <v>550869</v>
      </c>
      <c r="CA3652">
        <v>0</v>
      </c>
      <c r="CB3652">
        <v>0</v>
      </c>
      <c r="CC3652">
        <v>0</v>
      </c>
      <c r="CD3652">
        <v>5750869</v>
      </c>
      <c r="CE3652">
        <v>5750869</v>
      </c>
      <c r="CF3652">
        <v>5750869</v>
      </c>
      <c r="CG3652">
        <v>0</v>
      </c>
      <c r="CH3652" t="s">
        <v>612</v>
      </c>
      <c r="CI3652" t="s">
        <v>131</v>
      </c>
      <c r="CJ3652" t="s">
        <v>702</v>
      </c>
      <c r="CK3652" t="s">
        <v>703</v>
      </c>
      <c r="CL3652" t="s">
        <v>764</v>
      </c>
      <c r="CM3652" t="s">
        <v>740</v>
      </c>
      <c r="CN3652">
        <v>5750869</v>
      </c>
    </row>
    <row r="3653" spans="1:92" x14ac:dyDescent="0.25">
      <c r="A3653" t="s">
        <v>17711</v>
      </c>
      <c r="B3653" t="s">
        <v>17711</v>
      </c>
      <c r="C3653">
        <v>66</v>
      </c>
      <c r="D3653" t="s">
        <v>9821</v>
      </c>
      <c r="E3653">
        <v>67334</v>
      </c>
      <c r="F3653" t="s">
        <v>17343</v>
      </c>
      <c r="G3653" t="s">
        <v>17712</v>
      </c>
      <c r="H3653" t="s">
        <v>17713</v>
      </c>
      <c r="I3653" t="s">
        <v>630</v>
      </c>
      <c r="J3653">
        <v>25514</v>
      </c>
      <c r="K3653">
        <v>20520</v>
      </c>
      <c r="L3653" t="s">
        <v>17714</v>
      </c>
      <c r="M3653" t="s">
        <v>17715</v>
      </c>
      <c r="N3653" t="s">
        <v>9714</v>
      </c>
      <c r="O3653" t="s">
        <v>804</v>
      </c>
      <c r="P3653" t="s">
        <v>9711</v>
      </c>
      <c r="Q3653" t="s">
        <v>9712</v>
      </c>
      <c r="R3653" t="s">
        <v>9713</v>
      </c>
      <c r="S3653" t="s">
        <v>9713</v>
      </c>
      <c r="T3653" t="s">
        <v>9714</v>
      </c>
      <c r="U3653" t="s">
        <v>4479</v>
      </c>
      <c r="V3653" t="s">
        <v>1577</v>
      </c>
      <c r="W3653" t="s">
        <v>804</v>
      </c>
      <c r="X3653" t="s">
        <v>804</v>
      </c>
      <c r="Y3653">
        <v>44124</v>
      </c>
      <c r="Z3653" t="s">
        <v>859</v>
      </c>
      <c r="AA3653" t="s">
        <v>859</v>
      </c>
      <c r="AB3653" t="s">
        <v>612</v>
      </c>
      <c r="AC3653" t="s">
        <v>612</v>
      </c>
      <c r="AD3653" t="s">
        <v>612</v>
      </c>
      <c r="AE3653">
        <v>44124</v>
      </c>
      <c r="AF3653" t="s">
        <v>859</v>
      </c>
      <c r="AG3653" t="s">
        <v>859</v>
      </c>
      <c r="AH3653">
        <v>44124</v>
      </c>
      <c r="AI3653" t="s">
        <v>859</v>
      </c>
      <c r="AJ3653" t="s">
        <v>859</v>
      </c>
      <c r="AK3653" t="s">
        <v>612</v>
      </c>
      <c r="AL3653" t="s">
        <v>612</v>
      </c>
      <c r="AM3653" t="s">
        <v>612</v>
      </c>
      <c r="AN3653" t="s">
        <v>612</v>
      </c>
      <c r="AO3653" t="s">
        <v>612</v>
      </c>
      <c r="AP3653" t="s">
        <v>612</v>
      </c>
      <c r="AQ3653">
        <v>412</v>
      </c>
      <c r="AR3653">
        <v>2</v>
      </c>
      <c r="AS3653">
        <v>39</v>
      </c>
      <c r="AT3653" t="s">
        <v>613</v>
      </c>
      <c r="AU3653" t="s">
        <v>612</v>
      </c>
      <c r="AV3653" t="s">
        <v>887</v>
      </c>
      <c r="AW3653" t="s">
        <v>612</v>
      </c>
      <c r="AX3653" t="s">
        <v>612</v>
      </c>
      <c r="AY3653" t="s">
        <v>887</v>
      </c>
      <c r="AZ3653" t="s">
        <v>145</v>
      </c>
      <c r="BA3653" t="s">
        <v>460</v>
      </c>
      <c r="BB3653" t="s">
        <v>322</v>
      </c>
      <c r="BC3653">
        <v>45170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9449061</v>
      </c>
      <c r="BY3653">
        <v>0</v>
      </c>
      <c r="BZ3653">
        <v>1101738</v>
      </c>
      <c r="CA3653">
        <v>0</v>
      </c>
      <c r="CB3653">
        <v>0</v>
      </c>
      <c r="CC3653">
        <v>0</v>
      </c>
      <c r="CD3653">
        <v>10550799</v>
      </c>
      <c r="CE3653">
        <v>10550799</v>
      </c>
      <c r="CF3653">
        <v>10550799</v>
      </c>
      <c r="CG3653">
        <v>0</v>
      </c>
      <c r="CH3653" t="s">
        <v>612</v>
      </c>
      <c r="CI3653" t="s">
        <v>9699</v>
      </c>
      <c r="CJ3653" t="s">
        <v>702</v>
      </c>
      <c r="CK3653" t="s">
        <v>703</v>
      </c>
      <c r="CL3653" t="s">
        <v>764</v>
      </c>
      <c r="CM3653" t="s">
        <v>740</v>
      </c>
      <c r="CN3653">
        <v>10550799</v>
      </c>
    </row>
    <row r="3654" spans="1:92" x14ac:dyDescent="0.25">
      <c r="A3654" t="s">
        <v>17716</v>
      </c>
      <c r="B3654" t="s">
        <v>17716</v>
      </c>
      <c r="C3654">
        <v>66</v>
      </c>
      <c r="D3654" t="s">
        <v>9821</v>
      </c>
      <c r="E3654">
        <v>67334</v>
      </c>
      <c r="F3654" t="s">
        <v>17343</v>
      </c>
      <c r="G3654" t="s">
        <v>16491</v>
      </c>
      <c r="H3654" t="s">
        <v>16620</v>
      </c>
      <c r="I3654" t="s">
        <v>630</v>
      </c>
      <c r="J3654">
        <v>3246</v>
      </c>
      <c r="K3654">
        <v>7135</v>
      </c>
      <c r="L3654" t="s">
        <v>17717</v>
      </c>
      <c r="M3654" t="s">
        <v>17718</v>
      </c>
      <c r="N3654" t="s">
        <v>9824</v>
      </c>
      <c r="O3654" t="s">
        <v>17719</v>
      </c>
      <c r="P3654" t="s">
        <v>9711</v>
      </c>
      <c r="Q3654" t="s">
        <v>9712</v>
      </c>
      <c r="R3654" t="s">
        <v>9713</v>
      </c>
      <c r="S3654" t="s">
        <v>9713</v>
      </c>
      <c r="T3654" t="s">
        <v>9714</v>
      </c>
      <c r="U3654" t="s">
        <v>4479</v>
      </c>
      <c r="V3654" t="s">
        <v>1577</v>
      </c>
      <c r="W3654">
        <v>45.432009999999998</v>
      </c>
      <c r="X3654">
        <v>-75.566320000000005</v>
      </c>
      <c r="Y3654">
        <v>44280</v>
      </c>
      <c r="Z3654" t="s">
        <v>859</v>
      </c>
      <c r="AA3654" t="s">
        <v>859</v>
      </c>
      <c r="AB3654" t="s">
        <v>612</v>
      </c>
      <c r="AC3654" t="s">
        <v>612</v>
      </c>
      <c r="AD3654" t="s">
        <v>612</v>
      </c>
      <c r="AE3654" t="s">
        <v>612</v>
      </c>
      <c r="AF3654" t="s">
        <v>612</v>
      </c>
      <c r="AG3654" t="s">
        <v>612</v>
      </c>
      <c r="AH3654">
        <v>44280</v>
      </c>
      <c r="AI3654" t="s">
        <v>859</v>
      </c>
      <c r="AJ3654" t="s">
        <v>859</v>
      </c>
      <c r="AK3654" t="s">
        <v>612</v>
      </c>
      <c r="AL3654" t="s">
        <v>612</v>
      </c>
      <c r="AM3654" t="s">
        <v>612</v>
      </c>
      <c r="AN3654" t="s">
        <v>612</v>
      </c>
      <c r="AO3654" t="s">
        <v>612</v>
      </c>
      <c r="AP3654" t="s">
        <v>612</v>
      </c>
      <c r="AQ3654" t="s">
        <v>612</v>
      </c>
      <c r="AR3654">
        <v>2</v>
      </c>
      <c r="AS3654">
        <v>39</v>
      </c>
      <c r="AT3654" t="s">
        <v>613</v>
      </c>
      <c r="AU3654" t="s">
        <v>612</v>
      </c>
      <c r="AV3654" t="s">
        <v>635</v>
      </c>
      <c r="AW3654">
        <v>44679</v>
      </c>
      <c r="AX3654">
        <v>848623</v>
      </c>
      <c r="AY3654" t="s">
        <v>1046</v>
      </c>
      <c r="AZ3654" t="s">
        <v>143</v>
      </c>
      <c r="BA3654" t="s">
        <v>146</v>
      </c>
      <c r="BB3654" t="s">
        <v>380</v>
      </c>
      <c r="BC3654">
        <v>44805</v>
      </c>
      <c r="BD3654">
        <v>196135</v>
      </c>
      <c r="BE3654">
        <v>0</v>
      </c>
      <c r="BF3654">
        <v>0</v>
      </c>
      <c r="BG3654">
        <v>0</v>
      </c>
      <c r="BH3654">
        <v>0</v>
      </c>
      <c r="BI3654">
        <v>0</v>
      </c>
      <c r="BJ3654">
        <v>0</v>
      </c>
      <c r="BK3654">
        <v>0</v>
      </c>
      <c r="BL3654">
        <v>0</v>
      </c>
      <c r="BM3654">
        <v>0</v>
      </c>
      <c r="BN3654">
        <v>0</v>
      </c>
      <c r="BO3654">
        <v>0</v>
      </c>
      <c r="BP3654">
        <v>101619</v>
      </c>
      <c r="BQ3654">
        <v>0</v>
      </c>
      <c r="BR3654">
        <v>0</v>
      </c>
      <c r="BS3654">
        <v>297754</v>
      </c>
      <c r="BT3654">
        <v>0</v>
      </c>
      <c r="BU3654">
        <v>0</v>
      </c>
      <c r="BV3654">
        <v>0</v>
      </c>
      <c r="BW3654">
        <v>0</v>
      </c>
      <c r="BX3654">
        <v>0</v>
      </c>
      <c r="BY3654">
        <v>0</v>
      </c>
      <c r="BZ3654">
        <v>550869</v>
      </c>
      <c r="CA3654">
        <v>0</v>
      </c>
      <c r="CB3654">
        <v>0</v>
      </c>
      <c r="CC3654">
        <v>0</v>
      </c>
      <c r="CD3654">
        <v>550869</v>
      </c>
      <c r="CE3654">
        <v>848623</v>
      </c>
      <c r="CF3654">
        <v>848623</v>
      </c>
      <c r="CG3654">
        <v>0</v>
      </c>
      <c r="CH3654" t="s">
        <v>612</v>
      </c>
      <c r="CI3654" t="s">
        <v>1368</v>
      </c>
      <c r="CJ3654" t="s">
        <v>617</v>
      </c>
      <c r="CK3654" t="s">
        <v>617</v>
      </c>
      <c r="CL3654" t="s">
        <v>739</v>
      </c>
      <c r="CM3654" t="s">
        <v>740</v>
      </c>
      <c r="CN3654">
        <v>550869</v>
      </c>
    </row>
    <row r="3655" spans="1:92" x14ac:dyDescent="0.25">
      <c r="A3655" t="s">
        <v>17720</v>
      </c>
      <c r="B3655" t="s">
        <v>17720</v>
      </c>
      <c r="C3655">
        <v>66</v>
      </c>
      <c r="D3655" t="s">
        <v>597</v>
      </c>
      <c r="E3655">
        <v>67334</v>
      </c>
      <c r="F3655" t="s">
        <v>17343</v>
      </c>
      <c r="G3655" t="s">
        <v>17589</v>
      </c>
      <c r="H3655" t="s">
        <v>17590</v>
      </c>
      <c r="I3655" t="s">
        <v>667</v>
      </c>
      <c r="J3655" t="s">
        <v>17721</v>
      </c>
      <c r="K3655">
        <v>19374</v>
      </c>
      <c r="L3655" t="s">
        <v>17591</v>
      </c>
      <c r="M3655" t="s">
        <v>17592</v>
      </c>
      <c r="N3655" t="s">
        <v>9867</v>
      </c>
      <c r="O3655" t="s">
        <v>17593</v>
      </c>
      <c r="P3655" t="s">
        <v>9711</v>
      </c>
      <c r="Q3655" t="s">
        <v>9712</v>
      </c>
      <c r="R3655" t="s">
        <v>9713</v>
      </c>
      <c r="S3655" t="s">
        <v>9713</v>
      </c>
      <c r="T3655" t="s">
        <v>9714</v>
      </c>
      <c r="U3655" t="s">
        <v>4479</v>
      </c>
      <c r="V3655" t="s">
        <v>1577</v>
      </c>
      <c r="W3655">
        <v>45.274734000000002</v>
      </c>
      <c r="X3655">
        <v>-75.89693518</v>
      </c>
      <c r="Y3655">
        <v>44523</v>
      </c>
      <c r="Z3655" t="s">
        <v>909</v>
      </c>
      <c r="AA3655" t="s">
        <v>909</v>
      </c>
      <c r="AB3655" t="s">
        <v>612</v>
      </c>
      <c r="AC3655" t="s">
        <v>612</v>
      </c>
      <c r="AD3655" t="s">
        <v>612</v>
      </c>
      <c r="AE3655">
        <v>44523</v>
      </c>
      <c r="AF3655" t="s">
        <v>909</v>
      </c>
      <c r="AG3655" t="s">
        <v>909</v>
      </c>
      <c r="AH3655">
        <v>44523</v>
      </c>
      <c r="AI3655" t="s">
        <v>909</v>
      </c>
      <c r="AJ3655" t="s">
        <v>909</v>
      </c>
      <c r="AK3655" t="s">
        <v>612</v>
      </c>
      <c r="AL3655" t="s">
        <v>612</v>
      </c>
      <c r="AM3655" t="s">
        <v>612</v>
      </c>
      <c r="AN3655" t="s">
        <v>612</v>
      </c>
      <c r="AO3655" t="s">
        <v>612</v>
      </c>
      <c r="AP3655" t="s">
        <v>612</v>
      </c>
      <c r="AQ3655">
        <v>389</v>
      </c>
      <c r="AR3655" t="s">
        <v>612</v>
      </c>
      <c r="AS3655" t="s">
        <v>612</v>
      </c>
      <c r="AT3655" t="s">
        <v>613</v>
      </c>
      <c r="AU3655" t="s">
        <v>612</v>
      </c>
      <c r="AV3655" t="s">
        <v>635</v>
      </c>
      <c r="AW3655">
        <v>45015</v>
      </c>
      <c r="AX3655">
        <v>12975913</v>
      </c>
      <c r="AY3655" t="s">
        <v>887</v>
      </c>
      <c r="AZ3655" t="s">
        <v>140</v>
      </c>
      <c r="BA3655" t="s">
        <v>460</v>
      </c>
      <c r="BB3655" t="s">
        <v>380</v>
      </c>
      <c r="BC3655">
        <v>44805</v>
      </c>
      <c r="BD3655">
        <v>0</v>
      </c>
      <c r="BE3655">
        <v>0</v>
      </c>
      <c r="BF3655">
        <v>0</v>
      </c>
      <c r="BG3655">
        <v>0</v>
      </c>
      <c r="BH3655">
        <v>998731</v>
      </c>
      <c r="BI3655">
        <v>0</v>
      </c>
      <c r="BJ3655">
        <v>0</v>
      </c>
      <c r="BK3655">
        <v>0</v>
      </c>
      <c r="BL3655">
        <v>0</v>
      </c>
      <c r="BM3655">
        <v>0</v>
      </c>
      <c r="BN3655">
        <v>0</v>
      </c>
      <c r="BO3655">
        <v>0</v>
      </c>
      <c r="BP3655">
        <v>0</v>
      </c>
      <c r="BQ3655">
        <v>0</v>
      </c>
      <c r="BR3655">
        <v>0</v>
      </c>
      <c r="BS3655">
        <v>998731</v>
      </c>
      <c r="BT3655">
        <v>0</v>
      </c>
      <c r="BU3655">
        <v>0</v>
      </c>
      <c r="BV3655">
        <v>0</v>
      </c>
      <c r="BW3655">
        <v>0</v>
      </c>
      <c r="BX3655">
        <v>11977182</v>
      </c>
      <c r="BY3655">
        <v>0</v>
      </c>
      <c r="BZ3655">
        <v>0</v>
      </c>
      <c r="CA3655">
        <v>0</v>
      </c>
      <c r="CB3655">
        <v>0</v>
      </c>
      <c r="CC3655">
        <v>0</v>
      </c>
      <c r="CD3655">
        <v>11977182</v>
      </c>
      <c r="CE3655">
        <v>12975913</v>
      </c>
      <c r="CF3655">
        <v>12975913</v>
      </c>
      <c r="CG3655">
        <v>0</v>
      </c>
      <c r="CH3655" t="s">
        <v>612</v>
      </c>
      <c r="CI3655" t="s">
        <v>1368</v>
      </c>
      <c r="CJ3655" t="s">
        <v>702</v>
      </c>
      <c r="CK3655" t="s">
        <v>703</v>
      </c>
      <c r="CL3655" t="s">
        <v>617</v>
      </c>
      <c r="CM3655" t="s">
        <v>617</v>
      </c>
      <c r="CN3655">
        <v>11977182</v>
      </c>
    </row>
    <row r="3656" spans="1:92" x14ac:dyDescent="0.25">
      <c r="A3656" t="s">
        <v>17722</v>
      </c>
      <c r="B3656" t="s">
        <v>17722</v>
      </c>
      <c r="C3656">
        <v>66</v>
      </c>
      <c r="D3656" t="s">
        <v>597</v>
      </c>
      <c r="E3656">
        <v>67334</v>
      </c>
      <c r="F3656" t="s">
        <v>17343</v>
      </c>
      <c r="G3656" t="s">
        <v>17544</v>
      </c>
      <c r="H3656" t="s">
        <v>17545</v>
      </c>
      <c r="I3656" t="s">
        <v>667</v>
      </c>
      <c r="J3656" t="s">
        <v>17723</v>
      </c>
      <c r="K3656">
        <v>19269</v>
      </c>
      <c r="L3656" t="s">
        <v>17546</v>
      </c>
      <c r="M3656" t="s">
        <v>17547</v>
      </c>
      <c r="N3656" t="s">
        <v>9727</v>
      </c>
      <c r="O3656" t="s">
        <v>17548</v>
      </c>
      <c r="P3656" t="s">
        <v>9711</v>
      </c>
      <c r="Q3656" t="s">
        <v>9712</v>
      </c>
      <c r="R3656" t="s">
        <v>9713</v>
      </c>
      <c r="S3656" t="s">
        <v>9713</v>
      </c>
      <c r="T3656" t="s">
        <v>9714</v>
      </c>
      <c r="U3656" t="s">
        <v>4479</v>
      </c>
      <c r="V3656" t="s">
        <v>1577</v>
      </c>
      <c r="W3656">
        <v>45.43591</v>
      </c>
      <c r="X3656">
        <v>-75.502840000000006</v>
      </c>
      <c r="Y3656">
        <v>44672</v>
      </c>
      <c r="Z3656" t="s">
        <v>909</v>
      </c>
      <c r="AA3656" t="s">
        <v>380</v>
      </c>
      <c r="AB3656" t="s">
        <v>612</v>
      </c>
      <c r="AC3656" t="s">
        <v>612</v>
      </c>
      <c r="AD3656" t="s">
        <v>612</v>
      </c>
      <c r="AE3656">
        <v>44672</v>
      </c>
      <c r="AF3656" t="s">
        <v>909</v>
      </c>
      <c r="AG3656" t="s">
        <v>380</v>
      </c>
      <c r="AH3656" t="s">
        <v>612</v>
      </c>
      <c r="AI3656" t="s">
        <v>612</v>
      </c>
      <c r="AJ3656" t="s">
        <v>612</v>
      </c>
      <c r="AK3656" t="s">
        <v>612</v>
      </c>
      <c r="AL3656" t="s">
        <v>612</v>
      </c>
      <c r="AM3656" t="s">
        <v>612</v>
      </c>
      <c r="AN3656" t="s">
        <v>612</v>
      </c>
      <c r="AO3656" t="s">
        <v>612</v>
      </c>
      <c r="AP3656" t="s">
        <v>612</v>
      </c>
      <c r="AQ3656">
        <v>343</v>
      </c>
      <c r="AR3656" t="s">
        <v>612</v>
      </c>
      <c r="AS3656" t="s">
        <v>612</v>
      </c>
      <c r="AT3656" t="s">
        <v>613</v>
      </c>
      <c r="AU3656" t="s">
        <v>612</v>
      </c>
      <c r="AV3656" t="s">
        <v>887</v>
      </c>
      <c r="AW3656" t="s">
        <v>612</v>
      </c>
      <c r="AX3656" t="s">
        <v>612</v>
      </c>
      <c r="AY3656" t="s">
        <v>887</v>
      </c>
      <c r="AZ3656" t="s">
        <v>140</v>
      </c>
      <c r="BA3656" t="s">
        <v>460</v>
      </c>
      <c r="BB3656" t="s">
        <v>1811</v>
      </c>
      <c r="BC3656">
        <v>45901</v>
      </c>
      <c r="BD3656">
        <v>0</v>
      </c>
      <c r="BE3656">
        <v>0</v>
      </c>
      <c r="BF3656">
        <v>0</v>
      </c>
      <c r="BG3656">
        <v>0</v>
      </c>
      <c r="BH3656">
        <v>786570</v>
      </c>
      <c r="BI3656">
        <v>0</v>
      </c>
      <c r="BJ3656">
        <v>0</v>
      </c>
      <c r="BK3656">
        <v>0</v>
      </c>
      <c r="BL3656">
        <v>0</v>
      </c>
      <c r="BM3656">
        <v>0</v>
      </c>
      <c r="BN3656">
        <v>0</v>
      </c>
      <c r="BO3656">
        <v>0</v>
      </c>
      <c r="BP3656">
        <v>0</v>
      </c>
      <c r="BQ3656">
        <v>0</v>
      </c>
      <c r="BR3656">
        <v>0</v>
      </c>
      <c r="BS3656">
        <v>786570</v>
      </c>
      <c r="BT3656">
        <v>0</v>
      </c>
      <c r="BU3656">
        <v>0</v>
      </c>
      <c r="BV3656">
        <v>0</v>
      </c>
      <c r="BW3656">
        <v>0</v>
      </c>
      <c r="BX3656">
        <v>12144986</v>
      </c>
      <c r="BY3656">
        <v>0</v>
      </c>
      <c r="BZ3656">
        <v>0</v>
      </c>
      <c r="CA3656">
        <v>0</v>
      </c>
      <c r="CB3656">
        <v>0</v>
      </c>
      <c r="CC3656">
        <v>0</v>
      </c>
      <c r="CD3656">
        <v>12144986</v>
      </c>
      <c r="CE3656">
        <v>12931556</v>
      </c>
      <c r="CF3656">
        <v>12931556</v>
      </c>
      <c r="CG3656">
        <v>0</v>
      </c>
      <c r="CH3656" t="s">
        <v>612</v>
      </c>
      <c r="CI3656" t="s">
        <v>917</v>
      </c>
      <c r="CJ3656" t="s">
        <v>702</v>
      </c>
      <c r="CK3656" t="s">
        <v>703</v>
      </c>
      <c r="CL3656" t="s">
        <v>617</v>
      </c>
      <c r="CM3656" t="s">
        <v>617</v>
      </c>
      <c r="CN3656">
        <v>12144986</v>
      </c>
    </row>
    <row r="3657" spans="1:92" x14ac:dyDescent="0.25">
      <c r="A3657" t="s">
        <v>17724</v>
      </c>
      <c r="B3657" t="s">
        <v>17724</v>
      </c>
      <c r="C3657">
        <v>66</v>
      </c>
      <c r="D3657" t="s">
        <v>10192</v>
      </c>
      <c r="E3657">
        <v>67334</v>
      </c>
      <c r="F3657" t="s">
        <v>17343</v>
      </c>
      <c r="G3657" t="s">
        <v>16962</v>
      </c>
      <c r="H3657" t="s">
        <v>17725</v>
      </c>
      <c r="I3657" t="s">
        <v>779</v>
      </c>
      <c r="J3657" t="s">
        <v>804</v>
      </c>
      <c r="K3657" t="s">
        <v>804</v>
      </c>
      <c r="L3657" t="s">
        <v>804</v>
      </c>
      <c r="M3657" t="s">
        <v>804</v>
      </c>
      <c r="N3657" t="s">
        <v>10078</v>
      </c>
      <c r="O3657" t="s">
        <v>17726</v>
      </c>
      <c r="P3657" t="s">
        <v>10080</v>
      </c>
      <c r="Q3657" t="s">
        <v>10081</v>
      </c>
      <c r="R3657" t="s">
        <v>10082</v>
      </c>
      <c r="S3657" t="s">
        <v>10027</v>
      </c>
      <c r="T3657" t="s">
        <v>10028</v>
      </c>
      <c r="U3657" t="s">
        <v>4479</v>
      </c>
      <c r="V3657" t="s">
        <v>1577</v>
      </c>
      <c r="W3657" t="s">
        <v>804</v>
      </c>
      <c r="X3657" t="s">
        <v>804</v>
      </c>
      <c r="Y3657">
        <v>44672</v>
      </c>
      <c r="Z3657" t="s">
        <v>909</v>
      </c>
      <c r="AA3657" t="s">
        <v>380</v>
      </c>
      <c r="AB3657" t="s">
        <v>612</v>
      </c>
      <c r="AC3657" t="s">
        <v>612</v>
      </c>
      <c r="AD3657" t="s">
        <v>612</v>
      </c>
      <c r="AE3657">
        <v>44672</v>
      </c>
      <c r="AF3657" t="s">
        <v>909</v>
      </c>
      <c r="AG3657" t="s">
        <v>380</v>
      </c>
      <c r="AH3657">
        <v>44672</v>
      </c>
      <c r="AI3657" t="s">
        <v>909</v>
      </c>
      <c r="AJ3657" t="s">
        <v>380</v>
      </c>
      <c r="AK3657" t="s">
        <v>612</v>
      </c>
      <c r="AL3657" t="s">
        <v>612</v>
      </c>
      <c r="AM3657" t="s">
        <v>612</v>
      </c>
      <c r="AN3657" t="s">
        <v>612</v>
      </c>
      <c r="AO3657" t="s">
        <v>612</v>
      </c>
      <c r="AP3657" t="s">
        <v>612</v>
      </c>
      <c r="AQ3657">
        <v>417</v>
      </c>
      <c r="AR3657">
        <v>2</v>
      </c>
      <c r="AS3657">
        <v>39</v>
      </c>
      <c r="AT3657" t="s">
        <v>613</v>
      </c>
      <c r="AU3657" t="s">
        <v>612</v>
      </c>
      <c r="AV3657" t="s">
        <v>887</v>
      </c>
      <c r="AW3657" t="s">
        <v>612</v>
      </c>
      <c r="AX3657" t="s">
        <v>612</v>
      </c>
      <c r="AY3657" t="s">
        <v>887</v>
      </c>
      <c r="AZ3657" t="s">
        <v>145</v>
      </c>
      <c r="BA3657" t="s">
        <v>15638</v>
      </c>
      <c r="BB3657" t="s">
        <v>916</v>
      </c>
      <c r="BC3657">
        <v>46266</v>
      </c>
      <c r="BD3657">
        <v>0</v>
      </c>
      <c r="BE3657">
        <v>0</v>
      </c>
      <c r="BF3657">
        <v>0</v>
      </c>
      <c r="BG3657">
        <v>0</v>
      </c>
      <c r="BH3657">
        <v>0</v>
      </c>
      <c r="BI3657">
        <v>0</v>
      </c>
      <c r="BJ3657">
        <v>0</v>
      </c>
      <c r="BK3657">
        <v>0</v>
      </c>
      <c r="BL3657">
        <v>0</v>
      </c>
      <c r="BM3657">
        <v>0</v>
      </c>
      <c r="BN3657">
        <v>0</v>
      </c>
      <c r="BO3657">
        <v>0</v>
      </c>
      <c r="BP3657">
        <v>0</v>
      </c>
      <c r="BQ3657">
        <v>0</v>
      </c>
      <c r="BR3657">
        <v>0</v>
      </c>
      <c r="BS3657">
        <v>0</v>
      </c>
      <c r="BT3657">
        <v>0</v>
      </c>
      <c r="BU3657">
        <v>0</v>
      </c>
      <c r="BV3657">
        <v>0</v>
      </c>
      <c r="BW3657">
        <v>0</v>
      </c>
      <c r="BX3657">
        <v>13533242</v>
      </c>
      <c r="BY3657">
        <v>0</v>
      </c>
      <c r="BZ3657">
        <v>1382133</v>
      </c>
      <c r="CA3657">
        <v>0</v>
      </c>
      <c r="CB3657">
        <v>0</v>
      </c>
      <c r="CC3657">
        <v>0</v>
      </c>
      <c r="CD3657">
        <v>14915375</v>
      </c>
      <c r="CE3657">
        <v>14915375</v>
      </c>
      <c r="CF3657">
        <v>14915375</v>
      </c>
      <c r="CG3657">
        <v>0</v>
      </c>
      <c r="CH3657" t="s">
        <v>612</v>
      </c>
      <c r="CI3657" t="s">
        <v>917</v>
      </c>
      <c r="CJ3657" t="s">
        <v>702</v>
      </c>
      <c r="CK3657" t="s">
        <v>703</v>
      </c>
      <c r="CL3657" t="s">
        <v>764</v>
      </c>
      <c r="CM3657" t="s">
        <v>740</v>
      </c>
      <c r="CN3657">
        <v>14915375</v>
      </c>
    </row>
    <row r="3658" spans="1:92" x14ac:dyDescent="0.25">
      <c r="A3658" t="s">
        <v>17727</v>
      </c>
      <c r="B3658" t="s">
        <v>17727</v>
      </c>
      <c r="C3658">
        <v>66</v>
      </c>
      <c r="E3658">
        <v>67334</v>
      </c>
      <c r="F3658" t="s">
        <v>17343</v>
      </c>
      <c r="G3658" t="s">
        <v>17728</v>
      </c>
      <c r="BD3658">
        <v>0</v>
      </c>
      <c r="BE3658">
        <v>0</v>
      </c>
      <c r="BF3658">
        <v>428845</v>
      </c>
      <c r="BG3658">
        <v>0</v>
      </c>
      <c r="BH3658">
        <v>0</v>
      </c>
      <c r="BI3658">
        <v>0</v>
      </c>
      <c r="BJ3658">
        <v>0</v>
      </c>
      <c r="BK3658">
        <v>0</v>
      </c>
      <c r="BL3658">
        <v>0</v>
      </c>
      <c r="BM3658">
        <v>0</v>
      </c>
      <c r="BN3658">
        <v>0</v>
      </c>
      <c r="BO3658">
        <v>0</v>
      </c>
      <c r="BP3658">
        <v>0</v>
      </c>
      <c r="BQ3658">
        <v>0</v>
      </c>
      <c r="BR3658">
        <v>0</v>
      </c>
      <c r="BS3658">
        <v>428845</v>
      </c>
      <c r="BT3658">
        <v>0</v>
      </c>
      <c r="BU3658">
        <v>0</v>
      </c>
      <c r="BV3658">
        <v>0</v>
      </c>
      <c r="BW3658">
        <v>0</v>
      </c>
      <c r="BX3658">
        <v>0</v>
      </c>
      <c r="BY3658">
        <v>0</v>
      </c>
      <c r="BZ3658">
        <v>0</v>
      </c>
      <c r="CA3658">
        <v>0</v>
      </c>
      <c r="CB3658">
        <v>0</v>
      </c>
      <c r="CC3658">
        <v>0</v>
      </c>
      <c r="CD3658">
        <v>0</v>
      </c>
      <c r="CE3658">
        <v>428845</v>
      </c>
      <c r="CF3658">
        <v>428845</v>
      </c>
      <c r="CG3658">
        <v>0</v>
      </c>
      <c r="CH3658" t="s">
        <v>8734</v>
      </c>
      <c r="CI3658" t="s">
        <v>8734</v>
      </c>
      <c r="CJ3658" t="s">
        <v>8734</v>
      </c>
      <c r="CK3658" t="s">
        <v>8734</v>
      </c>
      <c r="CL3658" t="s">
        <v>8734</v>
      </c>
      <c r="CM3658" t="s">
        <v>8734</v>
      </c>
      <c r="CN3658" t="s">
        <v>8734</v>
      </c>
    </row>
    <row r="3659" spans="1:92" x14ac:dyDescent="0.25">
      <c r="A3659" t="s">
        <v>17729</v>
      </c>
      <c r="B3659" t="s">
        <v>17729</v>
      </c>
      <c r="C3659">
        <v>100</v>
      </c>
      <c r="D3659" t="s">
        <v>597</v>
      </c>
      <c r="E3659">
        <v>15148</v>
      </c>
      <c r="F3659" t="s">
        <v>17730</v>
      </c>
      <c r="G3659" t="s">
        <v>5421</v>
      </c>
      <c r="H3659" t="s">
        <v>17731</v>
      </c>
      <c r="I3659" t="s">
        <v>667</v>
      </c>
      <c r="J3659">
        <v>24770</v>
      </c>
      <c r="K3659">
        <v>19777</v>
      </c>
      <c r="L3659" t="s">
        <v>17732</v>
      </c>
      <c r="M3659" t="s">
        <v>17733</v>
      </c>
      <c r="N3659" t="s">
        <v>10727</v>
      </c>
      <c r="O3659" t="s">
        <v>17734</v>
      </c>
      <c r="P3659" t="s">
        <v>10729</v>
      </c>
      <c r="Q3659" t="s">
        <v>10730</v>
      </c>
      <c r="R3659" t="s">
        <v>10731</v>
      </c>
      <c r="S3659" t="s">
        <v>608</v>
      </c>
      <c r="T3659" t="s">
        <v>609</v>
      </c>
      <c r="U3659" t="s">
        <v>610</v>
      </c>
      <c r="V3659" t="s">
        <v>611</v>
      </c>
      <c r="W3659">
        <v>51.285029000000002</v>
      </c>
      <c r="X3659">
        <v>-80.625623000000004</v>
      </c>
      <c r="Y3659">
        <v>41725</v>
      </c>
      <c r="Z3659" t="s">
        <v>649</v>
      </c>
      <c r="AA3659" t="s">
        <v>649</v>
      </c>
      <c r="AB3659" t="s">
        <v>612</v>
      </c>
      <c r="AC3659" t="s">
        <v>612</v>
      </c>
      <c r="AD3659" t="s">
        <v>612</v>
      </c>
      <c r="AE3659">
        <v>41725</v>
      </c>
      <c r="AF3659" t="s">
        <v>649</v>
      </c>
      <c r="AG3659" t="s">
        <v>649</v>
      </c>
      <c r="AH3659" t="s">
        <v>612</v>
      </c>
      <c r="AI3659" t="s">
        <v>612</v>
      </c>
      <c r="AJ3659" t="s">
        <v>612</v>
      </c>
      <c r="AK3659" t="s">
        <v>612</v>
      </c>
      <c r="AL3659" t="s">
        <v>612</v>
      </c>
      <c r="AM3659" t="s">
        <v>612</v>
      </c>
      <c r="AN3659" t="s">
        <v>612</v>
      </c>
      <c r="AO3659" t="s">
        <v>612</v>
      </c>
      <c r="AP3659" t="s">
        <v>612</v>
      </c>
      <c r="AQ3659" t="s">
        <v>612</v>
      </c>
      <c r="AR3659" t="s">
        <v>612</v>
      </c>
      <c r="AS3659" t="s">
        <v>612</v>
      </c>
      <c r="AT3659" t="s">
        <v>613</v>
      </c>
      <c r="AU3659" t="s">
        <v>612</v>
      </c>
      <c r="AV3659" t="s">
        <v>614</v>
      </c>
      <c r="AW3659" t="s">
        <v>612</v>
      </c>
      <c r="AX3659">
        <v>1176000</v>
      </c>
      <c r="AY3659" t="s">
        <v>621</v>
      </c>
      <c r="AZ3659" t="s">
        <v>143</v>
      </c>
      <c r="BA3659" t="s">
        <v>701</v>
      </c>
      <c r="BB3659" t="s">
        <v>622</v>
      </c>
      <c r="BC3659">
        <v>42248</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c r="BW3659">
        <v>0</v>
      </c>
      <c r="BX3659">
        <v>1176000</v>
      </c>
      <c r="BY3659">
        <v>0</v>
      </c>
      <c r="BZ3659">
        <v>0</v>
      </c>
      <c r="CA3659">
        <v>0</v>
      </c>
      <c r="CB3659">
        <v>0</v>
      </c>
      <c r="CC3659">
        <v>0</v>
      </c>
      <c r="CD3659">
        <v>1176000</v>
      </c>
      <c r="CE3659">
        <v>1176000</v>
      </c>
      <c r="CF3659">
        <v>1176000</v>
      </c>
      <c r="CG3659">
        <v>0</v>
      </c>
      <c r="CH3659" t="s">
        <v>612</v>
      </c>
      <c r="CI3659" t="s">
        <v>616</v>
      </c>
      <c r="CJ3659" t="s">
        <v>702</v>
      </c>
      <c r="CK3659" t="s">
        <v>703</v>
      </c>
      <c r="CL3659" t="s">
        <v>617</v>
      </c>
      <c r="CM3659" t="s">
        <v>617</v>
      </c>
      <c r="CN3659">
        <v>1176000</v>
      </c>
    </row>
    <row r="3660" spans="1:92" x14ac:dyDescent="0.25">
      <c r="A3660" t="s">
        <v>17735</v>
      </c>
      <c r="B3660" t="s">
        <v>17735</v>
      </c>
      <c r="C3660">
        <v>103</v>
      </c>
      <c r="D3660" t="s">
        <v>597</v>
      </c>
      <c r="E3660">
        <v>79910</v>
      </c>
      <c r="F3660" t="s">
        <v>17736</v>
      </c>
      <c r="G3660" t="s">
        <v>17737</v>
      </c>
      <c r="H3660" t="s">
        <v>17738</v>
      </c>
      <c r="I3660" t="s">
        <v>630</v>
      </c>
      <c r="J3660">
        <v>24759</v>
      </c>
      <c r="K3660">
        <v>19766</v>
      </c>
      <c r="L3660" t="s">
        <v>17739</v>
      </c>
      <c r="M3660" t="s">
        <v>17740</v>
      </c>
      <c r="N3660" t="s">
        <v>6090</v>
      </c>
      <c r="O3660" t="s">
        <v>17741</v>
      </c>
      <c r="P3660" t="s">
        <v>6092</v>
      </c>
      <c r="Q3660" t="s">
        <v>6093</v>
      </c>
      <c r="R3660" t="s">
        <v>6094</v>
      </c>
      <c r="S3660" t="s">
        <v>5794</v>
      </c>
      <c r="T3660" t="s">
        <v>5795</v>
      </c>
      <c r="U3660" t="s">
        <v>2564</v>
      </c>
      <c r="V3660" t="s">
        <v>1577</v>
      </c>
      <c r="W3660">
        <v>44.775765</v>
      </c>
      <c r="X3660">
        <v>-79.933569000000006</v>
      </c>
      <c r="Y3660" t="s">
        <v>612</v>
      </c>
      <c r="Z3660" t="s">
        <v>612</v>
      </c>
      <c r="AA3660" t="s">
        <v>612</v>
      </c>
      <c r="AB3660" t="s">
        <v>612</v>
      </c>
      <c r="AC3660" t="s">
        <v>612</v>
      </c>
      <c r="AD3660" t="s">
        <v>612</v>
      </c>
      <c r="AE3660" t="s">
        <v>612</v>
      </c>
      <c r="AF3660" t="s">
        <v>612</v>
      </c>
      <c r="AG3660" t="s">
        <v>612</v>
      </c>
      <c r="AH3660" t="s">
        <v>612</v>
      </c>
      <c r="AI3660" t="s">
        <v>612</v>
      </c>
      <c r="AJ3660" t="s">
        <v>612</v>
      </c>
      <c r="AK3660" t="s">
        <v>612</v>
      </c>
      <c r="AL3660" t="s">
        <v>612</v>
      </c>
      <c r="AM3660" t="s">
        <v>612</v>
      </c>
      <c r="AN3660" t="s">
        <v>612</v>
      </c>
      <c r="AO3660" t="s">
        <v>612</v>
      </c>
      <c r="AP3660" t="s">
        <v>612</v>
      </c>
      <c r="AQ3660" t="s">
        <v>612</v>
      </c>
      <c r="AR3660" t="s">
        <v>612</v>
      </c>
      <c r="AS3660" t="s">
        <v>612</v>
      </c>
      <c r="AT3660" t="s">
        <v>613</v>
      </c>
      <c r="AU3660" t="s">
        <v>612</v>
      </c>
      <c r="AV3660" t="s">
        <v>614</v>
      </c>
      <c r="AW3660" t="s">
        <v>612</v>
      </c>
      <c r="AX3660">
        <v>160836</v>
      </c>
      <c r="AY3660" t="s">
        <v>621</v>
      </c>
      <c r="AZ3660" t="s">
        <v>143</v>
      </c>
      <c r="BA3660" t="s">
        <v>701</v>
      </c>
      <c r="BB3660" t="s">
        <v>700</v>
      </c>
      <c r="BC3660">
        <v>41883</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160836</v>
      </c>
      <c r="BW3660">
        <v>0</v>
      </c>
      <c r="BX3660">
        <v>0</v>
      </c>
      <c r="BY3660">
        <v>0</v>
      </c>
      <c r="BZ3660">
        <v>0</v>
      </c>
      <c r="CA3660">
        <v>0</v>
      </c>
      <c r="CB3660">
        <v>0</v>
      </c>
      <c r="CC3660">
        <v>0</v>
      </c>
      <c r="CD3660">
        <v>160836</v>
      </c>
      <c r="CE3660">
        <v>160836</v>
      </c>
      <c r="CF3660">
        <v>160836</v>
      </c>
      <c r="CG3660">
        <v>0</v>
      </c>
      <c r="CH3660" t="s">
        <v>612</v>
      </c>
      <c r="CI3660" t="s">
        <v>616</v>
      </c>
      <c r="CJ3660" t="s">
        <v>617</v>
      </c>
      <c r="CK3660" t="s">
        <v>617</v>
      </c>
      <c r="CL3660" t="s">
        <v>617</v>
      </c>
      <c r="CM3660" t="s">
        <v>617</v>
      </c>
      <c r="CN3660">
        <v>0</v>
      </c>
    </row>
    <row r="3661" spans="1:92" x14ac:dyDescent="0.25">
      <c r="A3661" t="s">
        <v>17742</v>
      </c>
      <c r="B3661" t="s">
        <v>17742</v>
      </c>
      <c r="C3661">
        <v>103</v>
      </c>
      <c r="D3661" t="s">
        <v>597</v>
      </c>
      <c r="E3661">
        <v>79910</v>
      </c>
      <c r="F3661" t="s">
        <v>17736</v>
      </c>
      <c r="G3661" t="s">
        <v>17737</v>
      </c>
      <c r="H3661" t="s">
        <v>17738</v>
      </c>
      <c r="I3661" t="s">
        <v>630</v>
      </c>
      <c r="J3661">
        <v>24759</v>
      </c>
      <c r="K3661">
        <v>19766</v>
      </c>
      <c r="L3661" t="s">
        <v>17739</v>
      </c>
      <c r="M3661" t="s">
        <v>17740</v>
      </c>
      <c r="N3661" t="s">
        <v>6090</v>
      </c>
      <c r="O3661" t="s">
        <v>17741</v>
      </c>
      <c r="P3661" t="s">
        <v>6092</v>
      </c>
      <c r="Q3661" t="s">
        <v>6093</v>
      </c>
      <c r="R3661" t="s">
        <v>6094</v>
      </c>
      <c r="S3661" t="s">
        <v>5794</v>
      </c>
      <c r="T3661" t="s">
        <v>5795</v>
      </c>
      <c r="U3661" t="s">
        <v>2564</v>
      </c>
      <c r="V3661" t="s">
        <v>1577</v>
      </c>
      <c r="W3661">
        <v>44.775765</v>
      </c>
      <c r="X3661">
        <v>-79.933569000000006</v>
      </c>
      <c r="Y3661">
        <v>42486</v>
      </c>
      <c r="Z3661" t="s">
        <v>622</v>
      </c>
      <c r="AA3661" t="s">
        <v>787</v>
      </c>
      <c r="AB3661" t="s">
        <v>612</v>
      </c>
      <c r="AC3661" t="s">
        <v>612</v>
      </c>
      <c r="AD3661" t="s">
        <v>612</v>
      </c>
      <c r="AE3661">
        <v>42486</v>
      </c>
      <c r="AF3661" t="s">
        <v>622</v>
      </c>
      <c r="AG3661" t="s">
        <v>787</v>
      </c>
      <c r="AH3661" t="s">
        <v>612</v>
      </c>
      <c r="AI3661" t="s">
        <v>612</v>
      </c>
      <c r="AJ3661" t="s">
        <v>612</v>
      </c>
      <c r="AK3661" t="s">
        <v>612</v>
      </c>
      <c r="AL3661" t="s">
        <v>612</v>
      </c>
      <c r="AM3661" t="s">
        <v>612</v>
      </c>
      <c r="AN3661" t="s">
        <v>612</v>
      </c>
      <c r="AO3661" t="s">
        <v>612</v>
      </c>
      <c r="AP3661" t="s">
        <v>612</v>
      </c>
      <c r="AQ3661" t="s">
        <v>612</v>
      </c>
      <c r="AR3661" t="s">
        <v>612</v>
      </c>
      <c r="AS3661" t="s">
        <v>612</v>
      </c>
      <c r="AT3661" t="s">
        <v>613</v>
      </c>
      <c r="AU3661" t="s">
        <v>612</v>
      </c>
      <c r="AV3661" t="s">
        <v>635</v>
      </c>
      <c r="AW3661">
        <v>42745</v>
      </c>
      <c r="AX3661">
        <v>3531219</v>
      </c>
      <c r="AY3661" t="s">
        <v>621</v>
      </c>
      <c r="AZ3661" t="s">
        <v>143</v>
      </c>
      <c r="BA3661" t="s">
        <v>701</v>
      </c>
      <c r="BB3661" t="s">
        <v>736</v>
      </c>
      <c r="BC3661">
        <v>42979</v>
      </c>
      <c r="BD3661">
        <v>0</v>
      </c>
      <c r="BE3661">
        <v>0</v>
      </c>
      <c r="BF3661">
        <v>0</v>
      </c>
      <c r="BG3661">
        <v>0</v>
      </c>
      <c r="BH3661">
        <v>0</v>
      </c>
      <c r="BI3661">
        <v>0</v>
      </c>
      <c r="BJ3661">
        <v>0</v>
      </c>
      <c r="BK3661">
        <v>0</v>
      </c>
      <c r="BL3661">
        <v>0</v>
      </c>
      <c r="BM3661">
        <v>0</v>
      </c>
      <c r="BN3661">
        <v>0</v>
      </c>
      <c r="BO3661">
        <v>0</v>
      </c>
      <c r="BP3661">
        <v>0</v>
      </c>
      <c r="BQ3661">
        <v>0</v>
      </c>
      <c r="BR3661">
        <v>0</v>
      </c>
      <c r="BS3661">
        <v>0</v>
      </c>
      <c r="BT3661">
        <v>0</v>
      </c>
      <c r="BU3661">
        <v>0</v>
      </c>
      <c r="BV3661">
        <v>0</v>
      </c>
      <c r="BW3661">
        <v>0</v>
      </c>
      <c r="BX3661">
        <v>3531219</v>
      </c>
      <c r="BY3661">
        <v>0</v>
      </c>
      <c r="BZ3661">
        <v>0</v>
      </c>
      <c r="CA3661">
        <v>0</v>
      </c>
      <c r="CB3661">
        <v>0</v>
      </c>
      <c r="CC3661">
        <v>0</v>
      </c>
      <c r="CD3661">
        <v>3531219</v>
      </c>
      <c r="CE3661">
        <v>3531219</v>
      </c>
      <c r="CF3661">
        <v>3531219</v>
      </c>
      <c r="CG3661">
        <v>0</v>
      </c>
      <c r="CH3661" t="s">
        <v>612</v>
      </c>
      <c r="CI3661" t="s">
        <v>616</v>
      </c>
      <c r="CJ3661" t="s">
        <v>702</v>
      </c>
      <c r="CK3661" t="s">
        <v>703</v>
      </c>
      <c r="CL3661" t="s">
        <v>617</v>
      </c>
      <c r="CM3661" t="s">
        <v>617</v>
      </c>
      <c r="CN3661">
        <v>3531219</v>
      </c>
    </row>
    <row r="3662" spans="1:92" x14ac:dyDescent="0.25">
      <c r="A3662" t="s">
        <v>17743</v>
      </c>
      <c r="B3662" t="s">
        <v>17743</v>
      </c>
      <c r="C3662">
        <v>103</v>
      </c>
      <c r="D3662" t="s">
        <v>597</v>
      </c>
      <c r="E3662">
        <v>79910</v>
      </c>
      <c r="F3662" t="s">
        <v>17736</v>
      </c>
      <c r="G3662" t="s">
        <v>17737</v>
      </c>
      <c r="H3662" t="s">
        <v>17738</v>
      </c>
      <c r="I3662" t="s">
        <v>630</v>
      </c>
      <c r="J3662">
        <v>24759</v>
      </c>
      <c r="K3662">
        <v>19766</v>
      </c>
      <c r="L3662" t="s">
        <v>17739</v>
      </c>
      <c r="M3662" t="s">
        <v>17740</v>
      </c>
      <c r="N3662" t="s">
        <v>6090</v>
      </c>
      <c r="O3662" t="s">
        <v>17741</v>
      </c>
      <c r="P3662" t="s">
        <v>6092</v>
      </c>
      <c r="Q3662" t="s">
        <v>6093</v>
      </c>
      <c r="R3662" t="s">
        <v>6094</v>
      </c>
      <c r="S3662" t="s">
        <v>5794</v>
      </c>
      <c r="T3662" t="s">
        <v>5795</v>
      </c>
      <c r="U3662" t="s">
        <v>2564</v>
      </c>
      <c r="V3662" t="s">
        <v>1577</v>
      </c>
      <c r="W3662">
        <v>44.775765</v>
      </c>
      <c r="X3662">
        <v>-79.933569000000006</v>
      </c>
      <c r="Y3662">
        <v>42989</v>
      </c>
      <c r="Z3662" t="s">
        <v>736</v>
      </c>
      <c r="AA3662" t="s">
        <v>736</v>
      </c>
      <c r="AB3662" t="s">
        <v>612</v>
      </c>
      <c r="AC3662" t="s">
        <v>612</v>
      </c>
      <c r="AD3662" t="s">
        <v>612</v>
      </c>
      <c r="AE3662">
        <v>42989</v>
      </c>
      <c r="AF3662" t="s">
        <v>736</v>
      </c>
      <c r="AG3662" t="s">
        <v>736</v>
      </c>
      <c r="AH3662" t="s">
        <v>612</v>
      </c>
      <c r="AI3662" t="s">
        <v>612</v>
      </c>
      <c r="AJ3662" t="s">
        <v>612</v>
      </c>
      <c r="AK3662" t="s">
        <v>612</v>
      </c>
      <c r="AL3662" t="s">
        <v>612</v>
      </c>
      <c r="AM3662" t="s">
        <v>612</v>
      </c>
      <c r="AN3662" t="s">
        <v>612</v>
      </c>
      <c r="AO3662" t="s">
        <v>612</v>
      </c>
      <c r="AP3662" t="s">
        <v>612</v>
      </c>
      <c r="AQ3662" t="s">
        <v>612</v>
      </c>
      <c r="AR3662" t="s">
        <v>612</v>
      </c>
      <c r="AS3662" t="s">
        <v>612</v>
      </c>
      <c r="AT3662" t="s">
        <v>613</v>
      </c>
      <c r="AU3662" t="s">
        <v>612</v>
      </c>
      <c r="AV3662" t="s">
        <v>635</v>
      </c>
      <c r="AW3662">
        <v>42989</v>
      </c>
      <c r="AX3662">
        <v>649900</v>
      </c>
      <c r="AY3662" t="s">
        <v>621</v>
      </c>
      <c r="AZ3662" t="s">
        <v>143</v>
      </c>
      <c r="BA3662" t="s">
        <v>701</v>
      </c>
      <c r="BB3662" t="s">
        <v>736</v>
      </c>
      <c r="BC3662">
        <v>42979</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649900</v>
      </c>
      <c r="BY3662">
        <v>0</v>
      </c>
      <c r="BZ3662">
        <v>0</v>
      </c>
      <c r="CA3662">
        <v>0</v>
      </c>
      <c r="CB3662">
        <v>0</v>
      </c>
      <c r="CC3662">
        <v>0</v>
      </c>
      <c r="CD3662">
        <v>649900</v>
      </c>
      <c r="CE3662">
        <v>649900</v>
      </c>
      <c r="CF3662">
        <v>649900</v>
      </c>
      <c r="CG3662">
        <v>0</v>
      </c>
      <c r="CH3662" t="s">
        <v>612</v>
      </c>
      <c r="CI3662" t="s">
        <v>616</v>
      </c>
      <c r="CJ3662" t="s">
        <v>702</v>
      </c>
      <c r="CK3662" t="s">
        <v>703</v>
      </c>
      <c r="CL3662" t="s">
        <v>617</v>
      </c>
      <c r="CM3662" t="s">
        <v>617</v>
      </c>
      <c r="CN3662">
        <v>649900</v>
      </c>
    </row>
    <row r="3663" spans="1:92" x14ac:dyDescent="0.25">
      <c r="A3663" t="s">
        <v>17744</v>
      </c>
      <c r="B3663" t="s">
        <v>17744</v>
      </c>
      <c r="C3663">
        <v>103</v>
      </c>
      <c r="D3663" t="s">
        <v>597</v>
      </c>
      <c r="E3663">
        <v>79910</v>
      </c>
      <c r="F3663" t="s">
        <v>17736</v>
      </c>
      <c r="G3663" t="s">
        <v>17737</v>
      </c>
      <c r="H3663" t="s">
        <v>17738</v>
      </c>
      <c r="I3663" t="s">
        <v>630</v>
      </c>
      <c r="J3663">
        <v>24759</v>
      </c>
      <c r="K3663">
        <v>19766</v>
      </c>
      <c r="L3663" t="s">
        <v>17739</v>
      </c>
      <c r="M3663" t="s">
        <v>17740</v>
      </c>
      <c r="N3663" t="s">
        <v>6090</v>
      </c>
      <c r="O3663" t="s">
        <v>17741</v>
      </c>
      <c r="P3663" t="s">
        <v>6092</v>
      </c>
      <c r="Q3663" t="s">
        <v>6093</v>
      </c>
      <c r="R3663" t="s">
        <v>6094</v>
      </c>
      <c r="S3663" t="s">
        <v>5794</v>
      </c>
      <c r="T3663" t="s">
        <v>5795</v>
      </c>
      <c r="U3663" t="s">
        <v>2564</v>
      </c>
      <c r="V3663" t="s">
        <v>1577</v>
      </c>
      <c r="W3663">
        <v>44.775765</v>
      </c>
      <c r="X3663">
        <v>-79.933569000000006</v>
      </c>
      <c r="Y3663">
        <v>43129</v>
      </c>
      <c r="Z3663" t="s">
        <v>736</v>
      </c>
      <c r="AA3663" t="s">
        <v>736</v>
      </c>
      <c r="AB3663" t="s">
        <v>612</v>
      </c>
      <c r="AC3663" t="s">
        <v>612</v>
      </c>
      <c r="AD3663" t="s">
        <v>612</v>
      </c>
      <c r="AE3663">
        <v>43129</v>
      </c>
      <c r="AF3663" t="s">
        <v>736</v>
      </c>
      <c r="AG3663" t="s">
        <v>736</v>
      </c>
      <c r="AH3663" t="s">
        <v>612</v>
      </c>
      <c r="AI3663" t="s">
        <v>612</v>
      </c>
      <c r="AJ3663" t="s">
        <v>612</v>
      </c>
      <c r="AK3663" t="s">
        <v>612</v>
      </c>
      <c r="AL3663" t="s">
        <v>612</v>
      </c>
      <c r="AM3663" t="s">
        <v>612</v>
      </c>
      <c r="AN3663" t="s">
        <v>612</v>
      </c>
      <c r="AO3663" t="s">
        <v>612</v>
      </c>
      <c r="AP3663" t="s">
        <v>612</v>
      </c>
      <c r="AQ3663" t="s">
        <v>612</v>
      </c>
      <c r="AR3663" t="s">
        <v>612</v>
      </c>
      <c r="AS3663" t="s">
        <v>612</v>
      </c>
      <c r="AT3663" t="s">
        <v>613</v>
      </c>
      <c r="AU3663" t="s">
        <v>612</v>
      </c>
      <c r="AV3663" t="s">
        <v>635</v>
      </c>
      <c r="AW3663">
        <v>43129</v>
      </c>
      <c r="AX3663">
        <v>143520</v>
      </c>
      <c r="AY3663" t="s">
        <v>621</v>
      </c>
      <c r="AZ3663" t="s">
        <v>140</v>
      </c>
      <c r="BA3663" t="s">
        <v>460</v>
      </c>
      <c r="BB3663" t="s">
        <v>763</v>
      </c>
      <c r="BC3663">
        <v>43344</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143520</v>
      </c>
      <c r="BY3663">
        <v>0</v>
      </c>
      <c r="BZ3663">
        <v>0</v>
      </c>
      <c r="CA3663">
        <v>0</v>
      </c>
      <c r="CB3663">
        <v>0</v>
      </c>
      <c r="CC3663">
        <v>0</v>
      </c>
      <c r="CD3663">
        <v>143520</v>
      </c>
      <c r="CE3663">
        <v>143520</v>
      </c>
      <c r="CF3663">
        <v>143520</v>
      </c>
      <c r="CG3663">
        <v>0</v>
      </c>
      <c r="CH3663" t="s">
        <v>612</v>
      </c>
      <c r="CI3663" t="s">
        <v>616</v>
      </c>
      <c r="CJ3663" t="s">
        <v>702</v>
      </c>
      <c r="CK3663" t="s">
        <v>703</v>
      </c>
      <c r="CL3663" t="s">
        <v>617</v>
      </c>
      <c r="CM3663" t="s">
        <v>617</v>
      </c>
      <c r="CN3663">
        <v>143520</v>
      </c>
    </row>
    <row r="3664" spans="1:92" x14ac:dyDescent="0.25">
      <c r="A3664" t="s">
        <v>17745</v>
      </c>
      <c r="B3664" t="s">
        <v>17745</v>
      </c>
      <c r="C3664">
        <v>202</v>
      </c>
      <c r="D3664" t="s">
        <v>1045</v>
      </c>
      <c r="E3664" t="s">
        <v>612</v>
      </c>
      <c r="F3664" t="s">
        <v>17746</v>
      </c>
      <c r="G3664" t="s">
        <v>17747</v>
      </c>
      <c r="H3664" t="s">
        <v>17747</v>
      </c>
      <c r="I3664" t="s">
        <v>17748</v>
      </c>
      <c r="J3664" t="s">
        <v>612</v>
      </c>
      <c r="K3664" t="s">
        <v>612</v>
      </c>
      <c r="L3664" t="s">
        <v>612</v>
      </c>
      <c r="M3664" t="s">
        <v>17749</v>
      </c>
      <c r="N3664" t="s">
        <v>802</v>
      </c>
      <c r="O3664" t="s">
        <v>17750</v>
      </c>
      <c r="P3664" t="s">
        <v>842</v>
      </c>
      <c r="Q3664" t="s">
        <v>843</v>
      </c>
      <c r="R3664" t="s">
        <v>844</v>
      </c>
      <c r="S3664" t="s">
        <v>844</v>
      </c>
      <c r="T3664" t="s">
        <v>802</v>
      </c>
      <c r="U3664" t="s">
        <v>610</v>
      </c>
      <c r="V3664" t="s">
        <v>611</v>
      </c>
      <c r="W3664">
        <v>46.490336999999997</v>
      </c>
      <c r="X3664">
        <v>-80.995508999999998</v>
      </c>
      <c r="Y3664">
        <v>43195</v>
      </c>
      <c r="Z3664" t="s">
        <v>736</v>
      </c>
      <c r="AA3664" t="s">
        <v>763</v>
      </c>
      <c r="AB3664" t="s">
        <v>612</v>
      </c>
      <c r="AC3664" t="s">
        <v>612</v>
      </c>
      <c r="AD3664" t="s">
        <v>612</v>
      </c>
      <c r="AE3664" t="s">
        <v>612</v>
      </c>
      <c r="AF3664" t="s">
        <v>612</v>
      </c>
      <c r="AG3664" t="s">
        <v>612</v>
      </c>
      <c r="AH3664">
        <v>43195</v>
      </c>
      <c r="AI3664" t="s">
        <v>736</v>
      </c>
      <c r="AJ3664" t="s">
        <v>763</v>
      </c>
      <c r="AK3664" t="s">
        <v>612</v>
      </c>
      <c r="AL3664" t="s">
        <v>612</v>
      </c>
      <c r="AM3664" t="s">
        <v>612</v>
      </c>
      <c r="AN3664" t="s">
        <v>612</v>
      </c>
      <c r="AO3664" t="s">
        <v>612</v>
      </c>
      <c r="AP3664" t="s">
        <v>612</v>
      </c>
      <c r="AQ3664" t="s">
        <v>612</v>
      </c>
      <c r="AR3664">
        <v>1</v>
      </c>
      <c r="AS3664">
        <v>15</v>
      </c>
      <c r="AT3664" t="s">
        <v>737</v>
      </c>
      <c r="AU3664" t="s">
        <v>612</v>
      </c>
      <c r="AV3664" t="s">
        <v>635</v>
      </c>
      <c r="AW3664">
        <v>43195</v>
      </c>
      <c r="AX3664">
        <v>750000</v>
      </c>
      <c r="AY3664" t="s">
        <v>621</v>
      </c>
      <c r="AZ3664" t="s">
        <v>140</v>
      </c>
      <c r="BA3664" t="s">
        <v>17751</v>
      </c>
      <c r="BB3664" t="s">
        <v>859</v>
      </c>
      <c r="BC3664">
        <v>44075</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585000</v>
      </c>
      <c r="CA3664">
        <v>0</v>
      </c>
      <c r="CB3664">
        <v>0</v>
      </c>
      <c r="CC3664">
        <v>0</v>
      </c>
      <c r="CD3664">
        <v>585000</v>
      </c>
      <c r="CE3664">
        <v>585000</v>
      </c>
      <c r="CF3664">
        <v>750000</v>
      </c>
      <c r="CG3664">
        <v>165000</v>
      </c>
      <c r="CH3664" t="s">
        <v>612</v>
      </c>
      <c r="CI3664" t="s">
        <v>616</v>
      </c>
      <c r="CJ3664" t="s">
        <v>617</v>
      </c>
      <c r="CK3664" t="s">
        <v>617</v>
      </c>
      <c r="CL3664" t="s">
        <v>617</v>
      </c>
      <c r="CM3664" t="s">
        <v>617</v>
      </c>
      <c r="CN3664">
        <v>585000</v>
      </c>
    </row>
    <row r="3665" spans="1:92" x14ac:dyDescent="0.25">
      <c r="A3665" t="s">
        <v>17752</v>
      </c>
      <c r="B3665" t="s">
        <v>17752</v>
      </c>
      <c r="C3665">
        <v>203</v>
      </c>
      <c r="D3665" t="s">
        <v>8434</v>
      </c>
      <c r="E3665" t="s">
        <v>612</v>
      </c>
      <c r="F3665" t="s">
        <v>17753</v>
      </c>
      <c r="G3665" t="s">
        <v>17754</v>
      </c>
      <c r="H3665" t="s">
        <v>17754</v>
      </c>
      <c r="I3665" t="s">
        <v>17748</v>
      </c>
      <c r="J3665" t="s">
        <v>612</v>
      </c>
      <c r="K3665" t="s">
        <v>612</v>
      </c>
      <c r="L3665" t="s">
        <v>612</v>
      </c>
      <c r="M3665" t="s">
        <v>17755</v>
      </c>
      <c r="N3665" t="s">
        <v>8412</v>
      </c>
      <c r="O3665" t="s">
        <v>17756</v>
      </c>
      <c r="P3665" t="s">
        <v>8414</v>
      </c>
      <c r="Q3665" t="s">
        <v>8415</v>
      </c>
      <c r="R3665" t="s">
        <v>8416</v>
      </c>
      <c r="S3665" t="s">
        <v>8416</v>
      </c>
      <c r="T3665" t="s">
        <v>8412</v>
      </c>
      <c r="U3665" t="s">
        <v>2564</v>
      </c>
      <c r="V3665" t="s">
        <v>1577</v>
      </c>
      <c r="W3665">
        <v>43.239490000000004</v>
      </c>
      <c r="X3665">
        <v>-79.781397999999996</v>
      </c>
      <c r="Y3665">
        <v>43195</v>
      </c>
      <c r="Z3665" t="s">
        <v>736</v>
      </c>
      <c r="AA3665" t="s">
        <v>763</v>
      </c>
      <c r="AB3665" t="s">
        <v>612</v>
      </c>
      <c r="AC3665" t="s">
        <v>612</v>
      </c>
      <c r="AD3665" t="s">
        <v>612</v>
      </c>
      <c r="AE3665" t="s">
        <v>612</v>
      </c>
      <c r="AF3665" t="s">
        <v>612</v>
      </c>
      <c r="AG3665" t="s">
        <v>612</v>
      </c>
      <c r="AH3665" t="s">
        <v>612</v>
      </c>
      <c r="AI3665" t="s">
        <v>612</v>
      </c>
      <c r="AJ3665" t="s">
        <v>612</v>
      </c>
      <c r="AK3665">
        <v>43195</v>
      </c>
      <c r="AL3665" t="s">
        <v>736</v>
      </c>
      <c r="AM3665" t="s">
        <v>763</v>
      </c>
      <c r="AN3665" t="s">
        <v>612</v>
      </c>
      <c r="AO3665" t="s">
        <v>612</v>
      </c>
      <c r="AP3665" t="s">
        <v>612</v>
      </c>
      <c r="AQ3665" t="s">
        <v>612</v>
      </c>
      <c r="AR3665" t="s">
        <v>612</v>
      </c>
      <c r="AS3665" t="s">
        <v>612</v>
      </c>
      <c r="AT3665" t="s">
        <v>613</v>
      </c>
      <c r="AU3665">
        <v>3</v>
      </c>
      <c r="AV3665" t="s">
        <v>635</v>
      </c>
      <c r="AW3665">
        <v>43195</v>
      </c>
      <c r="AX3665">
        <v>510000</v>
      </c>
      <c r="AY3665" t="s">
        <v>621</v>
      </c>
      <c r="AZ3665" t="s">
        <v>140</v>
      </c>
      <c r="BA3665" t="s">
        <v>17751</v>
      </c>
      <c r="BB3665" t="s">
        <v>859</v>
      </c>
      <c r="BC3665">
        <v>44075</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510000</v>
      </c>
      <c r="CB3665">
        <v>0</v>
      </c>
      <c r="CC3665">
        <v>0</v>
      </c>
      <c r="CD3665">
        <v>510000</v>
      </c>
      <c r="CE3665">
        <v>510000</v>
      </c>
      <c r="CF3665">
        <v>510000</v>
      </c>
      <c r="CG3665">
        <v>0</v>
      </c>
      <c r="CH3665" t="s">
        <v>612</v>
      </c>
      <c r="CI3665" t="s">
        <v>616</v>
      </c>
      <c r="CJ3665" t="s">
        <v>617</v>
      </c>
      <c r="CK3665" t="s">
        <v>617</v>
      </c>
      <c r="CL3665" t="s">
        <v>617</v>
      </c>
      <c r="CM3665" t="s">
        <v>617</v>
      </c>
      <c r="CN3665">
        <v>510000</v>
      </c>
    </row>
    <row r="3666" spans="1:92" x14ac:dyDescent="0.25">
      <c r="A3666" t="s">
        <v>17757</v>
      </c>
      <c r="B3666" t="s">
        <v>17757</v>
      </c>
      <c r="C3666">
        <v>203</v>
      </c>
      <c r="D3666" t="s">
        <v>8434</v>
      </c>
      <c r="E3666" t="s">
        <v>612</v>
      </c>
      <c r="F3666" t="s">
        <v>17753</v>
      </c>
      <c r="G3666" t="s">
        <v>17758</v>
      </c>
      <c r="H3666" t="s">
        <v>17758</v>
      </c>
      <c r="I3666" t="s">
        <v>17748</v>
      </c>
      <c r="J3666" t="s">
        <v>612</v>
      </c>
      <c r="K3666" t="s">
        <v>612</v>
      </c>
      <c r="L3666" t="s">
        <v>612</v>
      </c>
      <c r="M3666" t="s">
        <v>17759</v>
      </c>
      <c r="N3666" t="s">
        <v>8412</v>
      </c>
      <c r="O3666" t="s">
        <v>17760</v>
      </c>
      <c r="P3666" t="s">
        <v>8414</v>
      </c>
      <c r="Q3666" t="s">
        <v>8415</v>
      </c>
      <c r="R3666" t="s">
        <v>8416</v>
      </c>
      <c r="S3666" t="s">
        <v>8416</v>
      </c>
      <c r="T3666" t="s">
        <v>8412</v>
      </c>
      <c r="U3666" t="s">
        <v>2564</v>
      </c>
      <c r="V3666" t="s">
        <v>1577</v>
      </c>
      <c r="W3666">
        <v>43.251328000000001</v>
      </c>
      <c r="X3666">
        <v>-79.827642999999995</v>
      </c>
      <c r="Y3666">
        <v>43195</v>
      </c>
      <c r="Z3666" t="s">
        <v>736</v>
      </c>
      <c r="AA3666" t="s">
        <v>763</v>
      </c>
      <c r="AB3666" t="s">
        <v>612</v>
      </c>
      <c r="AC3666" t="s">
        <v>612</v>
      </c>
      <c r="AD3666" t="s">
        <v>612</v>
      </c>
      <c r="AE3666" t="s">
        <v>612</v>
      </c>
      <c r="AF3666" t="s">
        <v>612</v>
      </c>
      <c r="AG3666" t="s">
        <v>612</v>
      </c>
      <c r="AH3666">
        <v>43195</v>
      </c>
      <c r="AI3666" t="s">
        <v>736</v>
      </c>
      <c r="AJ3666" t="s">
        <v>763</v>
      </c>
      <c r="AK3666">
        <v>43195</v>
      </c>
      <c r="AL3666" t="s">
        <v>736</v>
      </c>
      <c r="AM3666" t="s">
        <v>763</v>
      </c>
      <c r="AN3666" t="s">
        <v>612</v>
      </c>
      <c r="AO3666" t="s">
        <v>612</v>
      </c>
      <c r="AP3666" t="s">
        <v>612</v>
      </c>
      <c r="AQ3666" t="s">
        <v>612</v>
      </c>
      <c r="AR3666" t="s">
        <v>612</v>
      </c>
      <c r="AS3666" t="s">
        <v>612</v>
      </c>
      <c r="AT3666" t="s">
        <v>737</v>
      </c>
      <c r="AU3666">
        <v>3</v>
      </c>
      <c r="AV3666" t="s">
        <v>635</v>
      </c>
      <c r="AW3666">
        <v>43195</v>
      </c>
      <c r="AX3666">
        <v>2040000</v>
      </c>
      <c r="AY3666" t="s">
        <v>621</v>
      </c>
      <c r="AZ3666" t="s">
        <v>140</v>
      </c>
      <c r="BA3666" t="s">
        <v>17751</v>
      </c>
      <c r="BB3666" t="s">
        <v>738</v>
      </c>
      <c r="BC3666">
        <v>43709</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1530000</v>
      </c>
      <c r="CA3666">
        <v>510000</v>
      </c>
      <c r="CB3666">
        <v>0</v>
      </c>
      <c r="CC3666">
        <v>0</v>
      </c>
      <c r="CD3666">
        <v>2040000</v>
      </c>
      <c r="CE3666">
        <v>2040000</v>
      </c>
      <c r="CF3666">
        <v>2040000</v>
      </c>
      <c r="CG3666">
        <v>0</v>
      </c>
      <c r="CH3666" t="s">
        <v>612</v>
      </c>
      <c r="CI3666" t="s">
        <v>616</v>
      </c>
      <c r="CJ3666" t="s">
        <v>617</v>
      </c>
      <c r="CK3666" t="s">
        <v>617</v>
      </c>
      <c r="CL3666" t="s">
        <v>617</v>
      </c>
      <c r="CM3666" t="s">
        <v>617</v>
      </c>
      <c r="CN3666">
        <v>2040000</v>
      </c>
    </row>
    <row r="3667" spans="1:92" x14ac:dyDescent="0.25">
      <c r="A3667" t="s">
        <v>17761</v>
      </c>
      <c r="B3667" t="s">
        <v>17761</v>
      </c>
      <c r="C3667">
        <v>203</v>
      </c>
      <c r="D3667" t="s">
        <v>8434</v>
      </c>
      <c r="E3667" t="s">
        <v>612</v>
      </c>
      <c r="F3667" t="s">
        <v>17753</v>
      </c>
      <c r="G3667" t="s">
        <v>17762</v>
      </c>
      <c r="H3667" t="s">
        <v>17762</v>
      </c>
      <c r="I3667" t="s">
        <v>17748</v>
      </c>
      <c r="J3667" t="s">
        <v>612</v>
      </c>
      <c r="K3667" t="s">
        <v>612</v>
      </c>
      <c r="L3667" t="s">
        <v>612</v>
      </c>
      <c r="M3667" t="s">
        <v>17763</v>
      </c>
      <c r="N3667" t="s">
        <v>8412</v>
      </c>
      <c r="O3667" t="s">
        <v>17764</v>
      </c>
      <c r="P3667" t="s">
        <v>8414</v>
      </c>
      <c r="Q3667" t="s">
        <v>8415</v>
      </c>
      <c r="R3667" t="s">
        <v>8416</v>
      </c>
      <c r="S3667" t="s">
        <v>8416</v>
      </c>
      <c r="T3667" t="s">
        <v>8412</v>
      </c>
      <c r="U3667" t="s">
        <v>2564</v>
      </c>
      <c r="V3667" t="s">
        <v>1577</v>
      </c>
      <c r="W3667">
        <v>43.232829000000002</v>
      </c>
      <c r="X3667">
        <v>-79.757514999999998</v>
      </c>
      <c r="Y3667">
        <v>43195</v>
      </c>
      <c r="Z3667" t="s">
        <v>736</v>
      </c>
      <c r="AA3667" t="s">
        <v>763</v>
      </c>
      <c r="AB3667" t="s">
        <v>612</v>
      </c>
      <c r="AC3667" t="s">
        <v>612</v>
      </c>
      <c r="AD3667" t="s">
        <v>612</v>
      </c>
      <c r="AE3667" t="s">
        <v>612</v>
      </c>
      <c r="AF3667" t="s">
        <v>612</v>
      </c>
      <c r="AG3667" t="s">
        <v>612</v>
      </c>
      <c r="AH3667">
        <v>43195</v>
      </c>
      <c r="AI3667" t="s">
        <v>736</v>
      </c>
      <c r="AJ3667" t="s">
        <v>763</v>
      </c>
      <c r="AK3667">
        <v>43195</v>
      </c>
      <c r="AL3667" t="s">
        <v>736</v>
      </c>
      <c r="AM3667" t="s">
        <v>763</v>
      </c>
      <c r="AN3667" t="s">
        <v>612</v>
      </c>
      <c r="AO3667" t="s">
        <v>612</v>
      </c>
      <c r="AP3667" t="s">
        <v>612</v>
      </c>
      <c r="AQ3667" t="s">
        <v>612</v>
      </c>
      <c r="AR3667">
        <v>3</v>
      </c>
      <c r="AS3667">
        <v>49</v>
      </c>
      <c r="AT3667" t="s">
        <v>737</v>
      </c>
      <c r="AU3667">
        <v>3</v>
      </c>
      <c r="AV3667" t="s">
        <v>635</v>
      </c>
      <c r="AW3667">
        <v>43195</v>
      </c>
      <c r="AX3667">
        <v>2040000</v>
      </c>
      <c r="AY3667" t="s">
        <v>621</v>
      </c>
      <c r="AZ3667" t="s">
        <v>140</v>
      </c>
      <c r="BA3667" t="s">
        <v>17751</v>
      </c>
      <c r="BB3667" t="s">
        <v>859</v>
      </c>
      <c r="BC3667">
        <v>44075</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0</v>
      </c>
      <c r="BW3667">
        <v>0</v>
      </c>
      <c r="BX3667">
        <v>0</v>
      </c>
      <c r="BY3667">
        <v>0</v>
      </c>
      <c r="BZ3667">
        <v>1530000</v>
      </c>
      <c r="CA3667">
        <v>510000</v>
      </c>
      <c r="CB3667">
        <v>0</v>
      </c>
      <c r="CC3667">
        <v>0</v>
      </c>
      <c r="CD3667">
        <v>2040000</v>
      </c>
      <c r="CE3667">
        <v>2040000</v>
      </c>
      <c r="CF3667">
        <v>2040000</v>
      </c>
      <c r="CG3667">
        <v>0</v>
      </c>
      <c r="CH3667" t="s">
        <v>612</v>
      </c>
      <c r="CI3667" t="s">
        <v>616</v>
      </c>
      <c r="CJ3667" t="s">
        <v>617</v>
      </c>
      <c r="CK3667" t="s">
        <v>617</v>
      </c>
      <c r="CL3667" t="s">
        <v>617</v>
      </c>
      <c r="CM3667" t="s">
        <v>617</v>
      </c>
      <c r="CN3667">
        <v>2040000</v>
      </c>
    </row>
    <row r="3668" spans="1:92" x14ac:dyDescent="0.25">
      <c r="A3668" t="s">
        <v>17765</v>
      </c>
      <c r="B3668" t="s">
        <v>17765</v>
      </c>
      <c r="C3668">
        <v>204</v>
      </c>
      <c r="D3668" t="s">
        <v>4798</v>
      </c>
      <c r="E3668" t="s">
        <v>612</v>
      </c>
      <c r="F3668" t="s">
        <v>17766</v>
      </c>
      <c r="G3668" t="s">
        <v>17767</v>
      </c>
      <c r="H3668" t="s">
        <v>17767</v>
      </c>
      <c r="I3668" t="s">
        <v>17748</v>
      </c>
      <c r="J3668" t="s">
        <v>612</v>
      </c>
      <c r="K3668" t="s">
        <v>612</v>
      </c>
      <c r="L3668" t="s">
        <v>612</v>
      </c>
      <c r="M3668" t="s">
        <v>17768</v>
      </c>
      <c r="N3668" t="s">
        <v>17769</v>
      </c>
      <c r="O3668" t="s">
        <v>17770</v>
      </c>
      <c r="P3668" t="s">
        <v>4744</v>
      </c>
      <c r="Q3668" t="s">
        <v>4745</v>
      </c>
      <c r="R3668" t="s">
        <v>4746</v>
      </c>
      <c r="S3668" t="s">
        <v>4746</v>
      </c>
      <c r="T3668" t="s">
        <v>4747</v>
      </c>
      <c r="U3668" t="s">
        <v>4479</v>
      </c>
      <c r="V3668" t="s">
        <v>1577</v>
      </c>
      <c r="W3668">
        <v>44.544744000000001</v>
      </c>
      <c r="X3668">
        <v>-78.543700000000001</v>
      </c>
      <c r="Y3668">
        <v>43195</v>
      </c>
      <c r="Z3668" t="s">
        <v>736</v>
      </c>
      <c r="AA3668" t="s">
        <v>763</v>
      </c>
      <c r="AB3668" t="s">
        <v>612</v>
      </c>
      <c r="AC3668" t="s">
        <v>612</v>
      </c>
      <c r="AD3668" t="s">
        <v>612</v>
      </c>
      <c r="AE3668" t="s">
        <v>612</v>
      </c>
      <c r="AF3668" t="s">
        <v>612</v>
      </c>
      <c r="AG3668" t="s">
        <v>612</v>
      </c>
      <c r="AH3668">
        <v>43195</v>
      </c>
      <c r="AI3668" t="s">
        <v>736</v>
      </c>
      <c r="AJ3668" t="s">
        <v>763</v>
      </c>
      <c r="AK3668" t="s">
        <v>612</v>
      </c>
      <c r="AL3668" t="s">
        <v>612</v>
      </c>
      <c r="AM3668" t="s">
        <v>612</v>
      </c>
      <c r="AN3668" t="s">
        <v>612</v>
      </c>
      <c r="AO3668" t="s">
        <v>612</v>
      </c>
      <c r="AP3668" t="s">
        <v>612</v>
      </c>
      <c r="AQ3668" t="s">
        <v>612</v>
      </c>
      <c r="AR3668">
        <v>2</v>
      </c>
      <c r="AS3668">
        <v>25</v>
      </c>
      <c r="AT3668" t="s">
        <v>737</v>
      </c>
      <c r="AU3668" t="s">
        <v>612</v>
      </c>
      <c r="AV3668" t="s">
        <v>635</v>
      </c>
      <c r="AW3668">
        <v>43195</v>
      </c>
      <c r="AX3668">
        <v>750000</v>
      </c>
      <c r="AY3668" t="s">
        <v>621</v>
      </c>
      <c r="AZ3668" t="s">
        <v>140</v>
      </c>
      <c r="BA3668" t="s">
        <v>17751</v>
      </c>
      <c r="BB3668" t="s">
        <v>763</v>
      </c>
      <c r="BC3668">
        <v>43344</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750000</v>
      </c>
      <c r="CA3668">
        <v>0</v>
      </c>
      <c r="CB3668">
        <v>0</v>
      </c>
      <c r="CC3668">
        <v>0</v>
      </c>
      <c r="CD3668">
        <v>750000</v>
      </c>
      <c r="CE3668">
        <v>750000</v>
      </c>
      <c r="CF3668">
        <v>750000</v>
      </c>
      <c r="CG3668">
        <v>0</v>
      </c>
      <c r="CH3668" t="s">
        <v>612</v>
      </c>
      <c r="CI3668" t="s">
        <v>616</v>
      </c>
      <c r="CJ3668" t="s">
        <v>617</v>
      </c>
      <c r="CK3668" t="s">
        <v>617</v>
      </c>
      <c r="CL3668" t="s">
        <v>617</v>
      </c>
      <c r="CM3668" t="s">
        <v>617</v>
      </c>
      <c r="CN3668">
        <v>750000</v>
      </c>
    </row>
    <row r="3669" spans="1:92" x14ac:dyDescent="0.25">
      <c r="A3669" t="s">
        <v>17771</v>
      </c>
      <c r="B3669" t="s">
        <v>17771</v>
      </c>
      <c r="C3669">
        <v>204</v>
      </c>
      <c r="D3669" t="s">
        <v>4798</v>
      </c>
      <c r="E3669" t="s">
        <v>612</v>
      </c>
      <c r="F3669" t="s">
        <v>17766</v>
      </c>
      <c r="G3669" t="s">
        <v>17772</v>
      </c>
      <c r="H3669" t="s">
        <v>17772</v>
      </c>
      <c r="I3669" t="s">
        <v>17748</v>
      </c>
      <c r="J3669" t="s">
        <v>612</v>
      </c>
      <c r="K3669" t="s">
        <v>612</v>
      </c>
      <c r="L3669" t="s">
        <v>612</v>
      </c>
      <c r="M3669" t="s">
        <v>17773</v>
      </c>
      <c r="N3669" t="s">
        <v>17774</v>
      </c>
      <c r="O3669" t="s">
        <v>17775</v>
      </c>
      <c r="P3669" t="s">
        <v>17776</v>
      </c>
      <c r="Q3669" t="s">
        <v>17777</v>
      </c>
      <c r="R3669" t="s">
        <v>17778</v>
      </c>
      <c r="S3669" t="s">
        <v>17779</v>
      </c>
      <c r="T3669" t="s">
        <v>17780</v>
      </c>
      <c r="U3669" t="s">
        <v>4479</v>
      </c>
      <c r="V3669" t="s">
        <v>1577</v>
      </c>
      <c r="W3669">
        <v>44.931786000000002</v>
      </c>
      <c r="X3669">
        <v>-78.727562000000006</v>
      </c>
      <c r="Y3669">
        <v>43195</v>
      </c>
      <c r="Z3669" t="s">
        <v>736</v>
      </c>
      <c r="AA3669" t="s">
        <v>763</v>
      </c>
      <c r="AB3669" t="s">
        <v>612</v>
      </c>
      <c r="AC3669" t="s">
        <v>612</v>
      </c>
      <c r="AD3669" t="s">
        <v>612</v>
      </c>
      <c r="AE3669" t="s">
        <v>612</v>
      </c>
      <c r="AF3669" t="s">
        <v>612</v>
      </c>
      <c r="AG3669" t="s">
        <v>612</v>
      </c>
      <c r="AH3669">
        <v>43195</v>
      </c>
      <c r="AI3669" t="s">
        <v>736</v>
      </c>
      <c r="AJ3669" t="s">
        <v>763</v>
      </c>
      <c r="AK3669" t="s">
        <v>612</v>
      </c>
      <c r="AL3669" t="s">
        <v>612</v>
      </c>
      <c r="AM3669" t="s">
        <v>612</v>
      </c>
      <c r="AN3669" t="s">
        <v>612</v>
      </c>
      <c r="AO3669" t="s">
        <v>612</v>
      </c>
      <c r="AP3669" t="s">
        <v>612</v>
      </c>
      <c r="AQ3669" t="s">
        <v>612</v>
      </c>
      <c r="AR3669">
        <v>3</v>
      </c>
      <c r="AS3669">
        <v>49</v>
      </c>
      <c r="AT3669" t="s">
        <v>737</v>
      </c>
      <c r="AU3669" t="s">
        <v>612</v>
      </c>
      <c r="AV3669" t="s">
        <v>635</v>
      </c>
      <c r="AW3669">
        <v>43195</v>
      </c>
      <c r="AX3669">
        <v>750000</v>
      </c>
      <c r="AY3669" t="s">
        <v>621</v>
      </c>
      <c r="AZ3669" t="s">
        <v>140</v>
      </c>
      <c r="BA3669" t="s">
        <v>17751</v>
      </c>
      <c r="BB3669" t="s">
        <v>763</v>
      </c>
      <c r="BC3669">
        <v>43344</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750000</v>
      </c>
      <c r="CA3669">
        <v>0</v>
      </c>
      <c r="CB3669">
        <v>0</v>
      </c>
      <c r="CC3669">
        <v>0</v>
      </c>
      <c r="CD3669">
        <v>750000</v>
      </c>
      <c r="CE3669">
        <v>750000</v>
      </c>
      <c r="CF3669">
        <v>750000</v>
      </c>
      <c r="CG3669">
        <v>0</v>
      </c>
      <c r="CH3669" t="s">
        <v>612</v>
      </c>
      <c r="CI3669" t="s">
        <v>616</v>
      </c>
      <c r="CJ3669" t="s">
        <v>617</v>
      </c>
      <c r="CK3669" t="s">
        <v>617</v>
      </c>
      <c r="CL3669" t="s">
        <v>617</v>
      </c>
      <c r="CM3669" t="s">
        <v>617</v>
      </c>
      <c r="CN3669">
        <v>750000</v>
      </c>
    </row>
    <row r="3670" spans="1:92" x14ac:dyDescent="0.25">
      <c r="A3670" t="s">
        <v>17781</v>
      </c>
      <c r="B3670" t="s">
        <v>17781</v>
      </c>
      <c r="C3670">
        <v>205</v>
      </c>
      <c r="D3670" t="s">
        <v>15596</v>
      </c>
      <c r="E3670" t="s">
        <v>612</v>
      </c>
      <c r="F3670" t="s">
        <v>17782</v>
      </c>
      <c r="G3670" t="s">
        <v>17783</v>
      </c>
      <c r="H3670" t="s">
        <v>17783</v>
      </c>
      <c r="I3670" t="s">
        <v>17748</v>
      </c>
      <c r="J3670" t="s">
        <v>612</v>
      </c>
      <c r="K3670" t="s">
        <v>612</v>
      </c>
      <c r="L3670" t="s">
        <v>612</v>
      </c>
      <c r="M3670" t="s">
        <v>17784</v>
      </c>
      <c r="N3670" t="s">
        <v>10255</v>
      </c>
      <c r="O3670" t="s">
        <v>17785</v>
      </c>
      <c r="P3670" t="s">
        <v>10257</v>
      </c>
      <c r="Q3670" t="s">
        <v>10258</v>
      </c>
      <c r="R3670" t="s">
        <v>10259</v>
      </c>
      <c r="S3670" t="s">
        <v>10259</v>
      </c>
      <c r="T3670" t="s">
        <v>10260</v>
      </c>
      <c r="U3670" t="s">
        <v>4479</v>
      </c>
      <c r="V3670" t="s">
        <v>1577</v>
      </c>
      <c r="W3670">
        <v>44.303401000000001</v>
      </c>
      <c r="X3670">
        <v>-76.417618000000004</v>
      </c>
      <c r="Y3670">
        <v>43195</v>
      </c>
      <c r="Z3670" t="s">
        <v>736</v>
      </c>
      <c r="AA3670" t="s">
        <v>763</v>
      </c>
      <c r="AB3670" t="s">
        <v>612</v>
      </c>
      <c r="AC3670" t="s">
        <v>612</v>
      </c>
      <c r="AD3670" t="s">
        <v>612</v>
      </c>
      <c r="AE3670" t="s">
        <v>612</v>
      </c>
      <c r="AF3670" t="s">
        <v>612</v>
      </c>
      <c r="AG3670" t="s">
        <v>612</v>
      </c>
      <c r="AH3670" t="s">
        <v>612</v>
      </c>
      <c r="AI3670" t="s">
        <v>612</v>
      </c>
      <c r="AJ3670" t="s">
        <v>612</v>
      </c>
      <c r="AK3670">
        <v>43195</v>
      </c>
      <c r="AL3670" t="s">
        <v>736</v>
      </c>
      <c r="AM3670" t="s">
        <v>763</v>
      </c>
      <c r="AN3670" t="s">
        <v>612</v>
      </c>
      <c r="AO3670" t="s">
        <v>612</v>
      </c>
      <c r="AP3670" t="s">
        <v>612</v>
      </c>
      <c r="AQ3670" t="s">
        <v>612</v>
      </c>
      <c r="AR3670" t="s">
        <v>612</v>
      </c>
      <c r="AS3670" t="s">
        <v>612</v>
      </c>
      <c r="AT3670" t="s">
        <v>613</v>
      </c>
      <c r="AU3670">
        <v>2</v>
      </c>
      <c r="AV3670" t="s">
        <v>635</v>
      </c>
      <c r="AW3670">
        <v>43195</v>
      </c>
      <c r="AX3670">
        <v>525000</v>
      </c>
      <c r="AY3670" t="s">
        <v>621</v>
      </c>
      <c r="AZ3670" t="s">
        <v>143</v>
      </c>
      <c r="BA3670" t="s">
        <v>17751</v>
      </c>
      <c r="BB3670" t="s">
        <v>859</v>
      </c>
      <c r="BC3670">
        <v>44075</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0</v>
      </c>
      <c r="CA3670">
        <v>525000</v>
      </c>
      <c r="CB3670">
        <v>0</v>
      </c>
      <c r="CC3670">
        <v>0</v>
      </c>
      <c r="CD3670">
        <v>525000</v>
      </c>
      <c r="CE3670">
        <v>525000</v>
      </c>
      <c r="CF3670">
        <v>525000</v>
      </c>
      <c r="CG3670">
        <v>0</v>
      </c>
      <c r="CH3670" t="s">
        <v>612</v>
      </c>
      <c r="CI3670" t="s">
        <v>616</v>
      </c>
      <c r="CJ3670" t="s">
        <v>617</v>
      </c>
      <c r="CK3670" t="s">
        <v>617</v>
      </c>
      <c r="CL3670" t="s">
        <v>617</v>
      </c>
      <c r="CM3670" t="s">
        <v>617</v>
      </c>
      <c r="CN3670">
        <v>525000</v>
      </c>
    </row>
    <row r="3671" spans="1:92" x14ac:dyDescent="0.25">
      <c r="A3671" t="s">
        <v>17786</v>
      </c>
      <c r="B3671" t="s">
        <v>17786</v>
      </c>
      <c r="C3671">
        <v>205</v>
      </c>
      <c r="D3671" t="s">
        <v>15596</v>
      </c>
      <c r="E3671" t="s">
        <v>612</v>
      </c>
      <c r="F3671" t="s">
        <v>17782</v>
      </c>
      <c r="G3671" t="s">
        <v>17787</v>
      </c>
      <c r="H3671" t="s">
        <v>17787</v>
      </c>
      <c r="I3671" t="s">
        <v>17748</v>
      </c>
      <c r="J3671" t="s">
        <v>612</v>
      </c>
      <c r="K3671" t="s">
        <v>612</v>
      </c>
      <c r="L3671" t="s">
        <v>612</v>
      </c>
      <c r="M3671" t="s">
        <v>17788</v>
      </c>
      <c r="N3671" t="s">
        <v>10255</v>
      </c>
      <c r="O3671" t="s">
        <v>17789</v>
      </c>
      <c r="P3671" t="s">
        <v>10257</v>
      </c>
      <c r="Q3671" t="s">
        <v>10258</v>
      </c>
      <c r="R3671" t="s">
        <v>10259</v>
      </c>
      <c r="S3671" t="s">
        <v>10259</v>
      </c>
      <c r="T3671" t="s">
        <v>10260</v>
      </c>
      <c r="U3671" t="s">
        <v>4479</v>
      </c>
      <c r="V3671" t="s">
        <v>1577</v>
      </c>
      <c r="W3671">
        <v>44.232157999999998</v>
      </c>
      <c r="X3671">
        <v>-76.482082000000005</v>
      </c>
      <c r="Y3671">
        <v>43195</v>
      </c>
      <c r="Z3671" t="s">
        <v>736</v>
      </c>
      <c r="AA3671" t="s">
        <v>763</v>
      </c>
      <c r="AB3671" t="s">
        <v>612</v>
      </c>
      <c r="AC3671" t="s">
        <v>612</v>
      </c>
      <c r="AD3671" t="s">
        <v>612</v>
      </c>
      <c r="AE3671" t="s">
        <v>612</v>
      </c>
      <c r="AF3671" t="s">
        <v>612</v>
      </c>
      <c r="AG3671" t="s">
        <v>612</v>
      </c>
      <c r="AH3671" t="s">
        <v>612</v>
      </c>
      <c r="AI3671" t="s">
        <v>612</v>
      </c>
      <c r="AJ3671" t="s">
        <v>612</v>
      </c>
      <c r="AK3671">
        <v>43195</v>
      </c>
      <c r="AL3671" t="s">
        <v>736</v>
      </c>
      <c r="AM3671" t="s">
        <v>763</v>
      </c>
      <c r="AN3671" t="s">
        <v>612</v>
      </c>
      <c r="AO3671" t="s">
        <v>612</v>
      </c>
      <c r="AP3671" t="s">
        <v>612</v>
      </c>
      <c r="AQ3671" t="s">
        <v>612</v>
      </c>
      <c r="AR3671" t="s">
        <v>612</v>
      </c>
      <c r="AS3671" t="s">
        <v>612</v>
      </c>
      <c r="AT3671" t="s">
        <v>613</v>
      </c>
      <c r="AU3671">
        <v>1</v>
      </c>
      <c r="AV3671" t="s">
        <v>635</v>
      </c>
      <c r="AW3671">
        <v>43195</v>
      </c>
      <c r="AX3671">
        <v>262500</v>
      </c>
      <c r="AY3671" t="s">
        <v>621</v>
      </c>
      <c r="AZ3671" t="s">
        <v>143</v>
      </c>
      <c r="BA3671" t="s">
        <v>17751</v>
      </c>
      <c r="BB3671" t="s">
        <v>763</v>
      </c>
      <c r="BC3671">
        <v>43344</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262500</v>
      </c>
      <c r="CB3671">
        <v>0</v>
      </c>
      <c r="CC3671">
        <v>0</v>
      </c>
      <c r="CD3671">
        <v>262500</v>
      </c>
      <c r="CE3671">
        <v>262500</v>
      </c>
      <c r="CF3671">
        <v>262500</v>
      </c>
      <c r="CG3671">
        <v>0</v>
      </c>
      <c r="CH3671" t="s">
        <v>612</v>
      </c>
      <c r="CI3671" t="s">
        <v>616</v>
      </c>
      <c r="CJ3671" t="s">
        <v>617</v>
      </c>
      <c r="CK3671" t="s">
        <v>617</v>
      </c>
      <c r="CL3671" t="s">
        <v>617</v>
      </c>
      <c r="CM3671" t="s">
        <v>617</v>
      </c>
      <c r="CN3671">
        <v>262500</v>
      </c>
    </row>
    <row r="3672" spans="1:92" x14ac:dyDescent="0.25">
      <c r="A3672" t="s">
        <v>17790</v>
      </c>
      <c r="B3672" t="s">
        <v>17790</v>
      </c>
      <c r="C3672">
        <v>205</v>
      </c>
      <c r="D3672" t="s">
        <v>15596</v>
      </c>
      <c r="E3672" t="s">
        <v>612</v>
      </c>
      <c r="F3672" t="s">
        <v>17782</v>
      </c>
      <c r="G3672" t="s">
        <v>17791</v>
      </c>
      <c r="H3672" t="s">
        <v>17791</v>
      </c>
      <c r="I3672" t="s">
        <v>17748</v>
      </c>
      <c r="J3672" t="s">
        <v>612</v>
      </c>
      <c r="K3672" t="s">
        <v>612</v>
      </c>
      <c r="L3672" t="s">
        <v>612</v>
      </c>
      <c r="M3672" t="s">
        <v>17792</v>
      </c>
      <c r="N3672" t="s">
        <v>10255</v>
      </c>
      <c r="O3672" t="s">
        <v>17793</v>
      </c>
      <c r="P3672" t="s">
        <v>10257</v>
      </c>
      <c r="Q3672" t="s">
        <v>10258</v>
      </c>
      <c r="R3672" t="s">
        <v>10259</v>
      </c>
      <c r="S3672" t="s">
        <v>10259</v>
      </c>
      <c r="T3672" t="s">
        <v>10260</v>
      </c>
      <c r="U3672" t="s">
        <v>4479</v>
      </c>
      <c r="V3672" t="s">
        <v>1577</v>
      </c>
      <c r="W3672">
        <v>44.239503999999997</v>
      </c>
      <c r="X3672">
        <v>-76.484677000000005</v>
      </c>
      <c r="Y3672">
        <v>43195</v>
      </c>
      <c r="Z3672" t="s">
        <v>736</v>
      </c>
      <c r="AA3672" t="s">
        <v>763</v>
      </c>
      <c r="AB3672" t="s">
        <v>612</v>
      </c>
      <c r="AC3672" t="s">
        <v>612</v>
      </c>
      <c r="AD3672" t="s">
        <v>612</v>
      </c>
      <c r="AE3672" t="s">
        <v>612</v>
      </c>
      <c r="AF3672" t="s">
        <v>612</v>
      </c>
      <c r="AG3672" t="s">
        <v>612</v>
      </c>
      <c r="AH3672">
        <v>43195</v>
      </c>
      <c r="AI3672" t="s">
        <v>736</v>
      </c>
      <c r="AJ3672" t="s">
        <v>763</v>
      </c>
      <c r="AK3672" t="s">
        <v>612</v>
      </c>
      <c r="AL3672" t="s">
        <v>612</v>
      </c>
      <c r="AM3672" t="s">
        <v>612</v>
      </c>
      <c r="AN3672" t="s">
        <v>612</v>
      </c>
      <c r="AO3672" t="s">
        <v>612</v>
      </c>
      <c r="AP3672" t="s">
        <v>612</v>
      </c>
      <c r="AQ3672" t="s">
        <v>612</v>
      </c>
      <c r="AR3672">
        <v>1</v>
      </c>
      <c r="AS3672">
        <v>24</v>
      </c>
      <c r="AT3672" t="s">
        <v>737</v>
      </c>
      <c r="AU3672" t="s">
        <v>612</v>
      </c>
      <c r="AV3672" t="s">
        <v>635</v>
      </c>
      <c r="AW3672">
        <v>43195</v>
      </c>
      <c r="AX3672">
        <v>30000</v>
      </c>
      <c r="AY3672" t="s">
        <v>621</v>
      </c>
      <c r="AZ3672" t="s">
        <v>143</v>
      </c>
      <c r="BA3672" t="s">
        <v>17751</v>
      </c>
      <c r="BB3672" t="s">
        <v>763</v>
      </c>
      <c r="BC3672">
        <v>43344</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30000</v>
      </c>
      <c r="CA3672">
        <v>0</v>
      </c>
      <c r="CB3672">
        <v>0</v>
      </c>
      <c r="CC3672">
        <v>0</v>
      </c>
      <c r="CD3672">
        <v>30000</v>
      </c>
      <c r="CE3672">
        <v>30000</v>
      </c>
      <c r="CF3672">
        <v>30000</v>
      </c>
      <c r="CG3672">
        <v>0</v>
      </c>
      <c r="CH3672" t="s">
        <v>612</v>
      </c>
      <c r="CI3672" t="s">
        <v>616</v>
      </c>
      <c r="CJ3672" t="s">
        <v>617</v>
      </c>
      <c r="CK3672" t="s">
        <v>617</v>
      </c>
      <c r="CL3672" t="s">
        <v>617</v>
      </c>
      <c r="CM3672" t="s">
        <v>617</v>
      </c>
      <c r="CN3672">
        <v>30000</v>
      </c>
    </row>
    <row r="3673" spans="1:92" x14ac:dyDescent="0.25">
      <c r="A3673" t="s">
        <v>17794</v>
      </c>
      <c r="B3673" t="s">
        <v>17794</v>
      </c>
      <c r="C3673">
        <v>205</v>
      </c>
      <c r="D3673" t="s">
        <v>15596</v>
      </c>
      <c r="E3673" t="s">
        <v>612</v>
      </c>
      <c r="F3673" t="s">
        <v>17782</v>
      </c>
      <c r="G3673" t="s">
        <v>17795</v>
      </c>
      <c r="H3673" t="s">
        <v>17795</v>
      </c>
      <c r="I3673" t="s">
        <v>17748</v>
      </c>
      <c r="J3673" t="s">
        <v>612</v>
      </c>
      <c r="K3673" t="s">
        <v>612</v>
      </c>
      <c r="L3673" t="s">
        <v>612</v>
      </c>
      <c r="M3673" t="s">
        <v>17796</v>
      </c>
      <c r="N3673" t="s">
        <v>10255</v>
      </c>
      <c r="O3673" t="s">
        <v>17797</v>
      </c>
      <c r="P3673" t="s">
        <v>10257</v>
      </c>
      <c r="Q3673" t="s">
        <v>10258</v>
      </c>
      <c r="R3673" t="s">
        <v>10259</v>
      </c>
      <c r="S3673" t="s">
        <v>10259</v>
      </c>
      <c r="T3673" t="s">
        <v>10260</v>
      </c>
      <c r="U3673" t="s">
        <v>4479</v>
      </c>
      <c r="V3673" t="s">
        <v>1577</v>
      </c>
      <c r="W3673">
        <v>44.265320000000003</v>
      </c>
      <c r="X3673">
        <v>-76.481804999999994</v>
      </c>
      <c r="Y3673">
        <v>43195</v>
      </c>
      <c r="Z3673" t="s">
        <v>736</v>
      </c>
      <c r="AA3673" t="s">
        <v>763</v>
      </c>
      <c r="AB3673" t="s">
        <v>612</v>
      </c>
      <c r="AC3673" t="s">
        <v>612</v>
      </c>
      <c r="AD3673" t="s">
        <v>612</v>
      </c>
      <c r="AE3673" t="s">
        <v>612</v>
      </c>
      <c r="AF3673" t="s">
        <v>612</v>
      </c>
      <c r="AG3673" t="s">
        <v>612</v>
      </c>
      <c r="AH3673" t="s">
        <v>612</v>
      </c>
      <c r="AI3673" t="s">
        <v>612</v>
      </c>
      <c r="AJ3673" t="s">
        <v>612</v>
      </c>
      <c r="AK3673">
        <v>43195</v>
      </c>
      <c r="AL3673" t="s">
        <v>736</v>
      </c>
      <c r="AM3673" t="s">
        <v>763</v>
      </c>
      <c r="AN3673" t="s">
        <v>612</v>
      </c>
      <c r="AO3673" t="s">
        <v>612</v>
      </c>
      <c r="AP3673" t="s">
        <v>612</v>
      </c>
      <c r="AQ3673" t="s">
        <v>612</v>
      </c>
      <c r="AR3673" t="s">
        <v>612</v>
      </c>
      <c r="AS3673" t="s">
        <v>612</v>
      </c>
      <c r="AT3673" t="s">
        <v>613</v>
      </c>
      <c r="AU3673">
        <v>1</v>
      </c>
      <c r="AV3673" t="s">
        <v>635</v>
      </c>
      <c r="AW3673">
        <v>43195</v>
      </c>
      <c r="AX3673">
        <v>50000</v>
      </c>
      <c r="AY3673" t="s">
        <v>621</v>
      </c>
      <c r="AZ3673" t="s">
        <v>143</v>
      </c>
      <c r="BA3673" t="s">
        <v>17751</v>
      </c>
      <c r="BB3673" t="s">
        <v>763</v>
      </c>
      <c r="BC3673">
        <v>43344</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50000</v>
      </c>
      <c r="CB3673">
        <v>0</v>
      </c>
      <c r="CC3673">
        <v>0</v>
      </c>
      <c r="CD3673">
        <v>50000</v>
      </c>
      <c r="CE3673">
        <v>50000</v>
      </c>
      <c r="CF3673">
        <v>50000</v>
      </c>
      <c r="CG3673">
        <v>0</v>
      </c>
      <c r="CH3673" t="s">
        <v>612</v>
      </c>
      <c r="CI3673" t="s">
        <v>616</v>
      </c>
      <c r="CJ3673" t="s">
        <v>617</v>
      </c>
      <c r="CK3673" t="s">
        <v>617</v>
      </c>
      <c r="CL3673" t="s">
        <v>617</v>
      </c>
      <c r="CM3673" t="s">
        <v>617</v>
      </c>
      <c r="CN3673">
        <v>50000</v>
      </c>
    </row>
    <row r="3674" spans="1:92" x14ac:dyDescent="0.25">
      <c r="A3674" t="s">
        <v>17798</v>
      </c>
      <c r="B3674" t="s">
        <v>17798</v>
      </c>
      <c r="C3674">
        <v>205</v>
      </c>
      <c r="D3674" t="s">
        <v>15596</v>
      </c>
      <c r="E3674" t="s">
        <v>612</v>
      </c>
      <c r="F3674" t="s">
        <v>17782</v>
      </c>
      <c r="G3674" t="s">
        <v>17799</v>
      </c>
      <c r="H3674" t="s">
        <v>17799</v>
      </c>
      <c r="I3674" t="s">
        <v>17748</v>
      </c>
      <c r="J3674" t="s">
        <v>612</v>
      </c>
      <c r="K3674" t="s">
        <v>612</v>
      </c>
      <c r="L3674" t="s">
        <v>612</v>
      </c>
      <c r="M3674" t="s">
        <v>17800</v>
      </c>
      <c r="N3674" t="s">
        <v>17801</v>
      </c>
      <c r="O3674" t="s">
        <v>10301</v>
      </c>
      <c r="P3674" t="s">
        <v>10302</v>
      </c>
      <c r="Q3674" t="s">
        <v>10303</v>
      </c>
      <c r="R3674" t="s">
        <v>10304</v>
      </c>
      <c r="S3674" t="s">
        <v>10305</v>
      </c>
      <c r="T3674" t="s">
        <v>10260</v>
      </c>
      <c r="U3674" t="s">
        <v>4479</v>
      </c>
      <c r="V3674" t="s">
        <v>1577</v>
      </c>
      <c r="W3674">
        <v>44.720477000000002</v>
      </c>
      <c r="X3674">
        <v>-76.923901999999998</v>
      </c>
      <c r="Y3674">
        <v>43195</v>
      </c>
      <c r="Z3674" t="s">
        <v>736</v>
      </c>
      <c r="AA3674" t="s">
        <v>763</v>
      </c>
      <c r="AB3674" t="s">
        <v>612</v>
      </c>
      <c r="AC3674" t="s">
        <v>612</v>
      </c>
      <c r="AD3674" t="s">
        <v>612</v>
      </c>
      <c r="AE3674" t="s">
        <v>612</v>
      </c>
      <c r="AF3674" t="s">
        <v>612</v>
      </c>
      <c r="AG3674" t="s">
        <v>612</v>
      </c>
      <c r="AH3674" t="s">
        <v>612</v>
      </c>
      <c r="AI3674" t="s">
        <v>612</v>
      </c>
      <c r="AJ3674" t="s">
        <v>612</v>
      </c>
      <c r="AK3674">
        <v>43195</v>
      </c>
      <c r="AL3674" t="s">
        <v>736</v>
      </c>
      <c r="AM3674" t="s">
        <v>763</v>
      </c>
      <c r="AN3674" t="s">
        <v>612</v>
      </c>
      <c r="AO3674" t="s">
        <v>612</v>
      </c>
      <c r="AP3674" t="s">
        <v>612</v>
      </c>
      <c r="AQ3674" t="s">
        <v>612</v>
      </c>
      <c r="AR3674" t="s">
        <v>612</v>
      </c>
      <c r="AS3674" t="s">
        <v>612</v>
      </c>
      <c r="AT3674" t="s">
        <v>613</v>
      </c>
      <c r="AU3674">
        <v>1</v>
      </c>
      <c r="AV3674" t="s">
        <v>635</v>
      </c>
      <c r="AW3674">
        <v>43195</v>
      </c>
      <c r="AX3674">
        <v>50000</v>
      </c>
      <c r="AY3674" t="s">
        <v>621</v>
      </c>
      <c r="AZ3674" t="s">
        <v>143</v>
      </c>
      <c r="BA3674" t="s">
        <v>17751</v>
      </c>
      <c r="BB3674" t="s">
        <v>763</v>
      </c>
      <c r="BC3674">
        <v>43344</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50000</v>
      </c>
      <c r="CB3674">
        <v>0</v>
      </c>
      <c r="CC3674">
        <v>0</v>
      </c>
      <c r="CD3674">
        <v>50000</v>
      </c>
      <c r="CE3674">
        <v>50000</v>
      </c>
      <c r="CF3674">
        <v>50000</v>
      </c>
      <c r="CG3674">
        <v>0</v>
      </c>
      <c r="CH3674" t="s">
        <v>612</v>
      </c>
      <c r="CI3674" t="s">
        <v>616</v>
      </c>
      <c r="CJ3674" t="s">
        <v>617</v>
      </c>
      <c r="CK3674" t="s">
        <v>617</v>
      </c>
      <c r="CL3674" t="s">
        <v>617</v>
      </c>
      <c r="CM3674" t="s">
        <v>617</v>
      </c>
      <c r="CN3674">
        <v>50000</v>
      </c>
    </row>
    <row r="3675" spans="1:92" x14ac:dyDescent="0.25">
      <c r="A3675" t="s">
        <v>17802</v>
      </c>
      <c r="B3675" t="s">
        <v>17802</v>
      </c>
      <c r="C3675">
        <v>205</v>
      </c>
      <c r="D3675" t="s">
        <v>15596</v>
      </c>
      <c r="E3675" t="s">
        <v>612</v>
      </c>
      <c r="F3675" t="s">
        <v>17782</v>
      </c>
      <c r="G3675" t="s">
        <v>17803</v>
      </c>
      <c r="H3675" t="s">
        <v>17803</v>
      </c>
      <c r="I3675" t="s">
        <v>17748</v>
      </c>
      <c r="J3675" t="s">
        <v>612</v>
      </c>
      <c r="K3675" t="s">
        <v>612</v>
      </c>
      <c r="L3675" t="s">
        <v>612</v>
      </c>
      <c r="M3675" t="s">
        <v>17804</v>
      </c>
      <c r="N3675" t="s">
        <v>17805</v>
      </c>
      <c r="O3675" t="s">
        <v>10343</v>
      </c>
      <c r="P3675" t="s">
        <v>10257</v>
      </c>
      <c r="Q3675" t="s">
        <v>10258</v>
      </c>
      <c r="R3675" t="s">
        <v>10259</v>
      </c>
      <c r="S3675" t="s">
        <v>10259</v>
      </c>
      <c r="T3675" t="s">
        <v>10260</v>
      </c>
      <c r="U3675" t="s">
        <v>4479</v>
      </c>
      <c r="V3675" t="s">
        <v>1577</v>
      </c>
      <c r="W3675">
        <v>44.318795000000001</v>
      </c>
      <c r="X3675">
        <v>-76.540841</v>
      </c>
      <c r="Y3675">
        <v>43195</v>
      </c>
      <c r="Z3675" t="s">
        <v>736</v>
      </c>
      <c r="AA3675" t="s">
        <v>763</v>
      </c>
      <c r="AB3675" t="s">
        <v>612</v>
      </c>
      <c r="AC3675" t="s">
        <v>612</v>
      </c>
      <c r="AD3675" t="s">
        <v>612</v>
      </c>
      <c r="AE3675" t="s">
        <v>612</v>
      </c>
      <c r="AF3675" t="s">
        <v>612</v>
      </c>
      <c r="AG3675" t="s">
        <v>612</v>
      </c>
      <c r="AH3675" t="s">
        <v>612</v>
      </c>
      <c r="AI3675" t="s">
        <v>612</v>
      </c>
      <c r="AJ3675" t="s">
        <v>612</v>
      </c>
      <c r="AK3675">
        <v>43195</v>
      </c>
      <c r="AL3675" t="s">
        <v>736</v>
      </c>
      <c r="AM3675" t="s">
        <v>763</v>
      </c>
      <c r="AN3675" t="s">
        <v>612</v>
      </c>
      <c r="AO3675" t="s">
        <v>612</v>
      </c>
      <c r="AP3675" t="s">
        <v>612</v>
      </c>
      <c r="AQ3675" t="s">
        <v>612</v>
      </c>
      <c r="AR3675" t="s">
        <v>612</v>
      </c>
      <c r="AS3675" t="s">
        <v>612</v>
      </c>
      <c r="AT3675" t="s">
        <v>613</v>
      </c>
      <c r="AU3675">
        <v>1</v>
      </c>
      <c r="AV3675" t="s">
        <v>635</v>
      </c>
      <c r="AW3675">
        <v>43195</v>
      </c>
      <c r="AX3675">
        <v>50000</v>
      </c>
      <c r="AY3675" t="s">
        <v>621</v>
      </c>
      <c r="AZ3675" t="s">
        <v>143</v>
      </c>
      <c r="BA3675" t="s">
        <v>17751</v>
      </c>
      <c r="BB3675" t="s">
        <v>763</v>
      </c>
      <c r="BC3675">
        <v>43344</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50000</v>
      </c>
      <c r="CB3675">
        <v>0</v>
      </c>
      <c r="CC3675">
        <v>0</v>
      </c>
      <c r="CD3675">
        <v>50000</v>
      </c>
      <c r="CE3675">
        <v>50000</v>
      </c>
      <c r="CF3675">
        <v>50000</v>
      </c>
      <c r="CG3675">
        <v>0</v>
      </c>
      <c r="CH3675" t="s">
        <v>612</v>
      </c>
      <c r="CI3675" t="s">
        <v>616</v>
      </c>
      <c r="CJ3675" t="s">
        <v>617</v>
      </c>
      <c r="CK3675" t="s">
        <v>617</v>
      </c>
      <c r="CL3675" t="s">
        <v>617</v>
      </c>
      <c r="CM3675" t="s">
        <v>617</v>
      </c>
      <c r="CN3675">
        <v>50000</v>
      </c>
    </row>
    <row r="3676" spans="1:92" x14ac:dyDescent="0.25">
      <c r="A3676" t="s">
        <v>17806</v>
      </c>
      <c r="B3676" t="s">
        <v>17806</v>
      </c>
      <c r="C3676">
        <v>205</v>
      </c>
      <c r="D3676" t="s">
        <v>15596</v>
      </c>
      <c r="E3676" t="s">
        <v>612</v>
      </c>
      <c r="F3676" t="s">
        <v>17782</v>
      </c>
      <c r="G3676" t="s">
        <v>17807</v>
      </c>
      <c r="H3676" t="s">
        <v>17807</v>
      </c>
      <c r="I3676" t="s">
        <v>17748</v>
      </c>
      <c r="J3676" t="s">
        <v>612</v>
      </c>
      <c r="K3676" t="s">
        <v>612</v>
      </c>
      <c r="L3676" t="s">
        <v>612</v>
      </c>
      <c r="M3676" t="s">
        <v>17808</v>
      </c>
      <c r="N3676" t="s">
        <v>10255</v>
      </c>
      <c r="O3676" t="s">
        <v>17809</v>
      </c>
      <c r="P3676" t="s">
        <v>10257</v>
      </c>
      <c r="Q3676" t="s">
        <v>10258</v>
      </c>
      <c r="R3676" t="s">
        <v>10259</v>
      </c>
      <c r="S3676" t="s">
        <v>10259</v>
      </c>
      <c r="T3676" t="s">
        <v>10260</v>
      </c>
      <c r="U3676" t="s">
        <v>4479</v>
      </c>
      <c r="V3676" t="s">
        <v>1577</v>
      </c>
      <c r="W3676">
        <v>44.275281999999997</v>
      </c>
      <c r="X3676">
        <v>-76.569004000000007</v>
      </c>
      <c r="Y3676">
        <v>43195</v>
      </c>
      <c r="Z3676" t="s">
        <v>736</v>
      </c>
      <c r="AA3676" t="s">
        <v>763</v>
      </c>
      <c r="AB3676" t="s">
        <v>612</v>
      </c>
      <c r="AC3676" t="s">
        <v>612</v>
      </c>
      <c r="AD3676" t="s">
        <v>612</v>
      </c>
      <c r="AE3676" t="s">
        <v>612</v>
      </c>
      <c r="AF3676" t="s">
        <v>612</v>
      </c>
      <c r="AG3676" t="s">
        <v>612</v>
      </c>
      <c r="AH3676" t="s">
        <v>612</v>
      </c>
      <c r="AI3676" t="s">
        <v>612</v>
      </c>
      <c r="AJ3676" t="s">
        <v>612</v>
      </c>
      <c r="AK3676">
        <v>43195</v>
      </c>
      <c r="AL3676" t="s">
        <v>736</v>
      </c>
      <c r="AM3676" t="s">
        <v>763</v>
      </c>
      <c r="AN3676" t="s">
        <v>612</v>
      </c>
      <c r="AO3676" t="s">
        <v>612</v>
      </c>
      <c r="AP3676" t="s">
        <v>612</v>
      </c>
      <c r="AQ3676" t="s">
        <v>612</v>
      </c>
      <c r="AR3676" t="s">
        <v>612</v>
      </c>
      <c r="AS3676" t="s">
        <v>612</v>
      </c>
      <c r="AT3676" t="s">
        <v>613</v>
      </c>
      <c r="AU3676">
        <v>1</v>
      </c>
      <c r="AV3676" t="s">
        <v>635</v>
      </c>
      <c r="AW3676">
        <v>43195</v>
      </c>
      <c r="AX3676">
        <v>50000</v>
      </c>
      <c r="AY3676" t="s">
        <v>621</v>
      </c>
      <c r="AZ3676" t="s">
        <v>143</v>
      </c>
      <c r="BA3676" t="s">
        <v>17751</v>
      </c>
      <c r="BB3676" t="s">
        <v>763</v>
      </c>
      <c r="BC3676">
        <v>43344</v>
      </c>
      <c r="BD3676">
        <v>0</v>
      </c>
      <c r="BE3676">
        <v>0</v>
      </c>
      <c r="BF3676">
        <v>0</v>
      </c>
      <c r="BG3676">
        <v>0</v>
      </c>
      <c r="BH3676">
        <v>0</v>
      </c>
      <c r="BI3676">
        <v>0</v>
      </c>
      <c r="BJ3676">
        <v>0</v>
      </c>
      <c r="BK3676">
        <v>0</v>
      </c>
      <c r="BL3676">
        <v>0</v>
      </c>
      <c r="BM3676">
        <v>0</v>
      </c>
      <c r="BN3676">
        <v>0</v>
      </c>
      <c r="BO3676">
        <v>0</v>
      </c>
      <c r="BP3676">
        <v>0</v>
      </c>
      <c r="BQ3676">
        <v>0</v>
      </c>
      <c r="BR3676">
        <v>0</v>
      </c>
      <c r="BS3676">
        <v>0</v>
      </c>
      <c r="BT3676">
        <v>0</v>
      </c>
      <c r="BU3676">
        <v>0</v>
      </c>
      <c r="BV3676">
        <v>0</v>
      </c>
      <c r="BW3676">
        <v>0</v>
      </c>
      <c r="BX3676">
        <v>0</v>
      </c>
      <c r="BY3676">
        <v>0</v>
      </c>
      <c r="BZ3676">
        <v>0</v>
      </c>
      <c r="CA3676">
        <v>50000</v>
      </c>
      <c r="CB3676">
        <v>0</v>
      </c>
      <c r="CC3676">
        <v>0</v>
      </c>
      <c r="CD3676">
        <v>50000</v>
      </c>
      <c r="CE3676">
        <v>50000</v>
      </c>
      <c r="CF3676">
        <v>50000</v>
      </c>
      <c r="CG3676">
        <v>0</v>
      </c>
      <c r="CH3676" t="s">
        <v>612</v>
      </c>
      <c r="CI3676" t="s">
        <v>616</v>
      </c>
      <c r="CJ3676" t="s">
        <v>617</v>
      </c>
      <c r="CK3676" t="s">
        <v>617</v>
      </c>
      <c r="CL3676" t="s">
        <v>617</v>
      </c>
      <c r="CM3676" t="s">
        <v>617</v>
      </c>
      <c r="CN3676">
        <v>50000</v>
      </c>
    </row>
    <row r="3677" spans="1:92" x14ac:dyDescent="0.25">
      <c r="A3677" t="s">
        <v>17810</v>
      </c>
      <c r="B3677" t="s">
        <v>17810</v>
      </c>
      <c r="C3677">
        <v>205</v>
      </c>
      <c r="D3677" t="s">
        <v>15596</v>
      </c>
      <c r="E3677" t="s">
        <v>612</v>
      </c>
      <c r="F3677" t="s">
        <v>17782</v>
      </c>
      <c r="G3677" t="s">
        <v>17807</v>
      </c>
      <c r="H3677" t="s">
        <v>17807</v>
      </c>
      <c r="I3677" t="s">
        <v>17748</v>
      </c>
      <c r="J3677" t="s">
        <v>612</v>
      </c>
      <c r="K3677" t="s">
        <v>612</v>
      </c>
      <c r="L3677" t="s">
        <v>612</v>
      </c>
      <c r="M3677" t="s">
        <v>17811</v>
      </c>
      <c r="N3677" t="s">
        <v>10255</v>
      </c>
      <c r="O3677" t="s">
        <v>17812</v>
      </c>
      <c r="P3677" t="s">
        <v>10257</v>
      </c>
      <c r="Q3677" t="s">
        <v>10258</v>
      </c>
      <c r="R3677" t="s">
        <v>10259</v>
      </c>
      <c r="S3677" t="s">
        <v>10259</v>
      </c>
      <c r="T3677" t="s">
        <v>10260</v>
      </c>
      <c r="U3677" t="s">
        <v>4479</v>
      </c>
      <c r="V3677" t="s">
        <v>1577</v>
      </c>
      <c r="W3677">
        <v>44.219012999999997</v>
      </c>
      <c r="X3677">
        <v>-76.568117999999998</v>
      </c>
      <c r="Y3677">
        <v>43195</v>
      </c>
      <c r="Z3677" t="s">
        <v>736</v>
      </c>
      <c r="AA3677" t="s">
        <v>763</v>
      </c>
      <c r="AB3677" t="s">
        <v>612</v>
      </c>
      <c r="AC3677" t="s">
        <v>612</v>
      </c>
      <c r="AD3677" t="s">
        <v>612</v>
      </c>
      <c r="AE3677" t="s">
        <v>612</v>
      </c>
      <c r="AF3677" t="s">
        <v>612</v>
      </c>
      <c r="AG3677" t="s">
        <v>612</v>
      </c>
      <c r="AH3677" t="s">
        <v>612</v>
      </c>
      <c r="AI3677" t="s">
        <v>612</v>
      </c>
      <c r="AJ3677" t="s">
        <v>612</v>
      </c>
      <c r="AK3677">
        <v>43195</v>
      </c>
      <c r="AL3677" t="s">
        <v>736</v>
      </c>
      <c r="AM3677" t="s">
        <v>763</v>
      </c>
      <c r="AN3677" t="s">
        <v>612</v>
      </c>
      <c r="AO3677" t="s">
        <v>612</v>
      </c>
      <c r="AP3677" t="s">
        <v>612</v>
      </c>
      <c r="AQ3677" t="s">
        <v>612</v>
      </c>
      <c r="AR3677" t="s">
        <v>612</v>
      </c>
      <c r="AS3677" t="s">
        <v>612</v>
      </c>
      <c r="AT3677" t="s">
        <v>613</v>
      </c>
      <c r="AU3677">
        <v>1</v>
      </c>
      <c r="AV3677" t="s">
        <v>635</v>
      </c>
      <c r="AW3677">
        <v>43195</v>
      </c>
      <c r="AX3677">
        <v>50000</v>
      </c>
      <c r="AY3677" t="s">
        <v>621</v>
      </c>
      <c r="AZ3677" t="s">
        <v>143</v>
      </c>
      <c r="BA3677" t="s">
        <v>17751</v>
      </c>
      <c r="BB3677" t="s">
        <v>763</v>
      </c>
      <c r="BC3677">
        <v>43344</v>
      </c>
      <c r="BD3677">
        <v>0</v>
      </c>
      <c r="BE3677">
        <v>0</v>
      </c>
      <c r="BF3677">
        <v>0</v>
      </c>
      <c r="BG3677">
        <v>0</v>
      </c>
      <c r="BH3677">
        <v>0</v>
      </c>
      <c r="BI3677">
        <v>0</v>
      </c>
      <c r="BJ3677">
        <v>0</v>
      </c>
      <c r="BK3677">
        <v>0</v>
      </c>
      <c r="BL3677">
        <v>0</v>
      </c>
      <c r="BM3677">
        <v>0</v>
      </c>
      <c r="BN3677">
        <v>0</v>
      </c>
      <c r="BO3677">
        <v>0</v>
      </c>
      <c r="BP3677">
        <v>0</v>
      </c>
      <c r="BQ3677">
        <v>0</v>
      </c>
      <c r="BR3677">
        <v>0</v>
      </c>
      <c r="BS3677">
        <v>0</v>
      </c>
      <c r="BT3677">
        <v>0</v>
      </c>
      <c r="BU3677">
        <v>0</v>
      </c>
      <c r="BV3677">
        <v>0</v>
      </c>
      <c r="BW3677">
        <v>0</v>
      </c>
      <c r="BX3677">
        <v>0</v>
      </c>
      <c r="BY3677">
        <v>0</v>
      </c>
      <c r="BZ3677">
        <v>0</v>
      </c>
      <c r="CA3677">
        <v>50000</v>
      </c>
      <c r="CB3677">
        <v>0</v>
      </c>
      <c r="CC3677">
        <v>0</v>
      </c>
      <c r="CD3677">
        <v>50000</v>
      </c>
      <c r="CE3677">
        <v>50000</v>
      </c>
      <c r="CF3677">
        <v>50000</v>
      </c>
      <c r="CG3677">
        <v>0</v>
      </c>
      <c r="CH3677" t="s">
        <v>612</v>
      </c>
      <c r="CI3677" t="s">
        <v>616</v>
      </c>
      <c r="CJ3677" t="s">
        <v>617</v>
      </c>
      <c r="CK3677" t="s">
        <v>617</v>
      </c>
      <c r="CL3677" t="s">
        <v>617</v>
      </c>
      <c r="CM3677" t="s">
        <v>617</v>
      </c>
      <c r="CN3677">
        <v>50000</v>
      </c>
    </row>
    <row r="3678" spans="1:92" x14ac:dyDescent="0.25">
      <c r="A3678" t="s">
        <v>17813</v>
      </c>
      <c r="B3678" t="s">
        <v>17813</v>
      </c>
      <c r="C3678">
        <v>206</v>
      </c>
      <c r="D3678" t="s">
        <v>2789</v>
      </c>
      <c r="E3678" t="s">
        <v>612</v>
      </c>
      <c r="F3678" t="s">
        <v>17814</v>
      </c>
      <c r="G3678" t="s">
        <v>17815</v>
      </c>
      <c r="H3678" t="s">
        <v>17815</v>
      </c>
      <c r="I3678" t="s">
        <v>17748</v>
      </c>
      <c r="J3678" t="s">
        <v>612</v>
      </c>
      <c r="K3678" t="s">
        <v>612</v>
      </c>
      <c r="L3678" t="s">
        <v>612</v>
      </c>
      <c r="M3678" t="s">
        <v>17816</v>
      </c>
      <c r="N3678" t="s">
        <v>2849</v>
      </c>
      <c r="O3678" t="s">
        <v>2850</v>
      </c>
      <c r="P3678" t="s">
        <v>2771</v>
      </c>
      <c r="Q3678" t="s">
        <v>2772</v>
      </c>
      <c r="R3678" t="s">
        <v>2773</v>
      </c>
      <c r="S3678" t="s">
        <v>2562</v>
      </c>
      <c r="T3678" t="s">
        <v>2512</v>
      </c>
      <c r="U3678" t="s">
        <v>1576</v>
      </c>
      <c r="V3678" t="s">
        <v>1577</v>
      </c>
      <c r="W3678">
        <v>43.078099999999999</v>
      </c>
      <c r="X3678">
        <v>-81.375366999999997</v>
      </c>
      <c r="Y3678">
        <v>43195</v>
      </c>
      <c r="Z3678" t="s">
        <v>736</v>
      </c>
      <c r="AA3678" t="s">
        <v>763</v>
      </c>
      <c r="AB3678" t="s">
        <v>612</v>
      </c>
      <c r="AC3678" t="s">
        <v>612</v>
      </c>
      <c r="AD3678" t="s">
        <v>612</v>
      </c>
      <c r="AE3678" t="s">
        <v>612</v>
      </c>
      <c r="AF3678" t="s">
        <v>612</v>
      </c>
      <c r="AG3678" t="s">
        <v>612</v>
      </c>
      <c r="AH3678" t="s">
        <v>612</v>
      </c>
      <c r="AI3678" t="s">
        <v>612</v>
      </c>
      <c r="AJ3678" t="s">
        <v>612</v>
      </c>
      <c r="AK3678">
        <v>43195</v>
      </c>
      <c r="AL3678" t="s">
        <v>736</v>
      </c>
      <c r="AM3678" t="s">
        <v>763</v>
      </c>
      <c r="AN3678" t="s">
        <v>612</v>
      </c>
      <c r="AO3678" t="s">
        <v>612</v>
      </c>
      <c r="AP3678" t="s">
        <v>612</v>
      </c>
      <c r="AQ3678" t="s">
        <v>612</v>
      </c>
      <c r="AR3678" t="s">
        <v>612</v>
      </c>
      <c r="AS3678" t="s">
        <v>612</v>
      </c>
      <c r="AT3678" t="s">
        <v>613</v>
      </c>
      <c r="AU3678">
        <v>1</v>
      </c>
      <c r="AV3678" t="s">
        <v>635</v>
      </c>
      <c r="AW3678">
        <v>43195</v>
      </c>
      <c r="AX3678">
        <v>530000</v>
      </c>
      <c r="AY3678" t="s">
        <v>621</v>
      </c>
      <c r="AZ3678" t="s">
        <v>140</v>
      </c>
      <c r="BA3678" t="s">
        <v>17751</v>
      </c>
      <c r="BB3678" t="s">
        <v>738</v>
      </c>
      <c r="BC3678">
        <v>43709</v>
      </c>
      <c r="BD3678">
        <v>0</v>
      </c>
      <c r="BE3678">
        <v>0</v>
      </c>
      <c r="BF3678">
        <v>0</v>
      </c>
      <c r="BG3678">
        <v>0</v>
      </c>
      <c r="BH3678">
        <v>0</v>
      </c>
      <c r="BI3678">
        <v>0</v>
      </c>
      <c r="BJ3678">
        <v>0</v>
      </c>
      <c r="BK3678">
        <v>0</v>
      </c>
      <c r="BL3678">
        <v>0</v>
      </c>
      <c r="BM3678">
        <v>0</v>
      </c>
      <c r="BN3678">
        <v>0</v>
      </c>
      <c r="BO3678">
        <v>0</v>
      </c>
      <c r="BP3678">
        <v>0</v>
      </c>
      <c r="BQ3678">
        <v>0</v>
      </c>
      <c r="BR3678">
        <v>0</v>
      </c>
      <c r="BS3678">
        <v>0</v>
      </c>
      <c r="BT3678">
        <v>0</v>
      </c>
      <c r="BU3678">
        <v>0</v>
      </c>
      <c r="BV3678">
        <v>0</v>
      </c>
      <c r="BW3678">
        <v>0</v>
      </c>
      <c r="BX3678">
        <v>0</v>
      </c>
      <c r="BY3678">
        <v>0</v>
      </c>
      <c r="BZ3678">
        <v>0</v>
      </c>
      <c r="CA3678">
        <v>530000</v>
      </c>
      <c r="CB3678">
        <v>0</v>
      </c>
      <c r="CC3678">
        <v>0</v>
      </c>
      <c r="CD3678">
        <v>530000</v>
      </c>
      <c r="CE3678">
        <v>530000</v>
      </c>
      <c r="CF3678">
        <v>530000</v>
      </c>
      <c r="CG3678">
        <v>0</v>
      </c>
      <c r="CH3678" t="s">
        <v>612</v>
      </c>
      <c r="CI3678" t="s">
        <v>616</v>
      </c>
      <c r="CJ3678" t="s">
        <v>617</v>
      </c>
      <c r="CK3678" t="s">
        <v>617</v>
      </c>
      <c r="CL3678" t="s">
        <v>617</v>
      </c>
      <c r="CM3678" t="s">
        <v>617</v>
      </c>
      <c r="CN3678">
        <v>530000</v>
      </c>
    </row>
    <row r="3679" spans="1:92" x14ac:dyDescent="0.25">
      <c r="A3679" t="s">
        <v>17817</v>
      </c>
      <c r="B3679" t="s">
        <v>17817</v>
      </c>
      <c r="C3679">
        <v>206</v>
      </c>
      <c r="D3679" t="s">
        <v>2789</v>
      </c>
      <c r="E3679" t="s">
        <v>612</v>
      </c>
      <c r="F3679" t="s">
        <v>17814</v>
      </c>
      <c r="G3679" t="s">
        <v>17818</v>
      </c>
      <c r="H3679" t="s">
        <v>17819</v>
      </c>
      <c r="I3679" t="s">
        <v>17748</v>
      </c>
      <c r="J3679" t="s">
        <v>612</v>
      </c>
      <c r="K3679" t="s">
        <v>612</v>
      </c>
      <c r="L3679" t="s">
        <v>612</v>
      </c>
      <c r="M3679" t="s">
        <v>17820</v>
      </c>
      <c r="N3679" t="s">
        <v>2507</v>
      </c>
      <c r="O3679" t="s">
        <v>17821</v>
      </c>
      <c r="P3679" t="s">
        <v>2509</v>
      </c>
      <c r="Q3679" t="s">
        <v>2510</v>
      </c>
      <c r="R3679" t="s">
        <v>2511</v>
      </c>
      <c r="S3679" t="s">
        <v>2511</v>
      </c>
      <c r="T3679" t="s">
        <v>2512</v>
      </c>
      <c r="U3679" t="s">
        <v>1576</v>
      </c>
      <c r="V3679" t="s">
        <v>1577</v>
      </c>
      <c r="W3679" t="s">
        <v>612</v>
      </c>
      <c r="X3679" t="s">
        <v>612</v>
      </c>
      <c r="Y3679">
        <v>43195</v>
      </c>
      <c r="Z3679" t="s">
        <v>736</v>
      </c>
      <c r="AA3679" t="s">
        <v>763</v>
      </c>
      <c r="AB3679" t="s">
        <v>612</v>
      </c>
      <c r="AC3679" t="s">
        <v>612</v>
      </c>
      <c r="AD3679" t="s">
        <v>612</v>
      </c>
      <c r="AE3679" t="s">
        <v>612</v>
      </c>
      <c r="AF3679" t="s">
        <v>612</v>
      </c>
      <c r="AG3679" t="s">
        <v>612</v>
      </c>
      <c r="AH3679">
        <v>43195</v>
      </c>
      <c r="AI3679" t="s">
        <v>736</v>
      </c>
      <c r="AJ3679" t="s">
        <v>763</v>
      </c>
      <c r="AK3679" t="s">
        <v>612</v>
      </c>
      <c r="AL3679" t="s">
        <v>612</v>
      </c>
      <c r="AM3679" t="s">
        <v>612</v>
      </c>
      <c r="AN3679" t="s">
        <v>612</v>
      </c>
      <c r="AO3679" t="s">
        <v>612</v>
      </c>
      <c r="AP3679" t="s">
        <v>612</v>
      </c>
      <c r="AQ3679" t="s">
        <v>612</v>
      </c>
      <c r="AR3679">
        <v>5</v>
      </c>
      <c r="AS3679">
        <v>88</v>
      </c>
      <c r="AT3679" t="s">
        <v>737</v>
      </c>
      <c r="AU3679" t="s">
        <v>612</v>
      </c>
      <c r="AV3679" t="s">
        <v>635</v>
      </c>
      <c r="AW3679">
        <v>43195</v>
      </c>
      <c r="AX3679">
        <v>2500000</v>
      </c>
      <c r="AY3679" t="s">
        <v>621</v>
      </c>
      <c r="AZ3679" t="s">
        <v>140</v>
      </c>
      <c r="BA3679" t="s">
        <v>17751</v>
      </c>
      <c r="BB3679" t="s">
        <v>738</v>
      </c>
      <c r="BC3679">
        <v>43709</v>
      </c>
      <c r="BD3679">
        <v>0</v>
      </c>
      <c r="BE3679">
        <v>0</v>
      </c>
      <c r="BF3679">
        <v>0</v>
      </c>
      <c r="BG3679">
        <v>0</v>
      </c>
      <c r="BH3679">
        <v>0</v>
      </c>
      <c r="BI3679">
        <v>0</v>
      </c>
      <c r="BJ3679">
        <v>0</v>
      </c>
      <c r="BK3679">
        <v>0</v>
      </c>
      <c r="BL3679">
        <v>0</v>
      </c>
      <c r="BM3679">
        <v>0</v>
      </c>
      <c r="BN3679">
        <v>0</v>
      </c>
      <c r="BO3679">
        <v>0</v>
      </c>
      <c r="BP3679">
        <v>0</v>
      </c>
      <c r="BQ3679">
        <v>0</v>
      </c>
      <c r="BR3679">
        <v>0</v>
      </c>
      <c r="BS3679">
        <v>0</v>
      </c>
      <c r="BT3679">
        <v>0</v>
      </c>
      <c r="BU3679">
        <v>0</v>
      </c>
      <c r="BV3679">
        <v>0</v>
      </c>
      <c r="BW3679">
        <v>0</v>
      </c>
      <c r="BX3679">
        <v>0</v>
      </c>
      <c r="BY3679">
        <v>0</v>
      </c>
      <c r="BZ3679">
        <v>2500000</v>
      </c>
      <c r="CA3679">
        <v>0</v>
      </c>
      <c r="CB3679">
        <v>0</v>
      </c>
      <c r="CC3679">
        <v>0</v>
      </c>
      <c r="CD3679">
        <v>2500000</v>
      </c>
      <c r="CE3679">
        <v>2500000</v>
      </c>
      <c r="CF3679">
        <v>2500000</v>
      </c>
      <c r="CG3679">
        <v>0</v>
      </c>
      <c r="CH3679" t="s">
        <v>612</v>
      </c>
      <c r="CI3679" t="s">
        <v>616</v>
      </c>
      <c r="CJ3679" t="s">
        <v>617</v>
      </c>
      <c r="CK3679" t="s">
        <v>617</v>
      </c>
      <c r="CL3679" t="s">
        <v>617</v>
      </c>
      <c r="CM3679" t="s">
        <v>617</v>
      </c>
      <c r="CN3679">
        <v>2500000</v>
      </c>
    </row>
    <row r="3680" spans="1:92" x14ac:dyDescent="0.25">
      <c r="A3680" t="s">
        <v>17822</v>
      </c>
      <c r="B3680" t="s">
        <v>17822</v>
      </c>
      <c r="C3680">
        <v>206</v>
      </c>
      <c r="D3680" t="s">
        <v>2789</v>
      </c>
      <c r="E3680" t="s">
        <v>612</v>
      </c>
      <c r="F3680" t="s">
        <v>17814</v>
      </c>
      <c r="G3680" t="s">
        <v>17818</v>
      </c>
      <c r="H3680" t="s">
        <v>17823</v>
      </c>
      <c r="I3680" t="s">
        <v>17748</v>
      </c>
      <c r="J3680" t="s">
        <v>612</v>
      </c>
      <c r="K3680" t="s">
        <v>612</v>
      </c>
      <c r="L3680" t="s">
        <v>612</v>
      </c>
      <c r="M3680" t="s">
        <v>17824</v>
      </c>
      <c r="N3680" t="s">
        <v>2754</v>
      </c>
      <c r="O3680" t="s">
        <v>17825</v>
      </c>
      <c r="P3680" t="s">
        <v>2559</v>
      </c>
      <c r="Q3680" t="s">
        <v>2560</v>
      </c>
      <c r="R3680" t="s">
        <v>2561</v>
      </c>
      <c r="S3680" t="s">
        <v>2562</v>
      </c>
      <c r="T3680" t="s">
        <v>2512</v>
      </c>
      <c r="U3680" t="s">
        <v>1576</v>
      </c>
      <c r="V3680" t="s">
        <v>1577</v>
      </c>
      <c r="W3680">
        <v>42.956009000000002</v>
      </c>
      <c r="X3680">
        <v>-81.624537000000004</v>
      </c>
      <c r="Y3680">
        <v>43195</v>
      </c>
      <c r="Z3680" t="s">
        <v>736</v>
      </c>
      <c r="AA3680" t="s">
        <v>763</v>
      </c>
      <c r="AB3680" t="s">
        <v>612</v>
      </c>
      <c r="AC3680" t="s">
        <v>612</v>
      </c>
      <c r="AD3680" t="s">
        <v>612</v>
      </c>
      <c r="AE3680" t="s">
        <v>612</v>
      </c>
      <c r="AF3680" t="s">
        <v>612</v>
      </c>
      <c r="AG3680" t="s">
        <v>612</v>
      </c>
      <c r="AH3680" t="s">
        <v>612</v>
      </c>
      <c r="AI3680" t="s">
        <v>612</v>
      </c>
      <c r="AJ3680" t="s">
        <v>612</v>
      </c>
      <c r="AK3680">
        <v>43195</v>
      </c>
      <c r="AL3680" t="s">
        <v>736</v>
      </c>
      <c r="AM3680" t="s">
        <v>763</v>
      </c>
      <c r="AN3680" t="s">
        <v>612</v>
      </c>
      <c r="AO3680" t="s">
        <v>612</v>
      </c>
      <c r="AP3680" t="s">
        <v>612</v>
      </c>
      <c r="AQ3680" t="s">
        <v>612</v>
      </c>
      <c r="AR3680" t="s">
        <v>612</v>
      </c>
      <c r="AS3680" t="s">
        <v>612</v>
      </c>
      <c r="AT3680" t="s">
        <v>613</v>
      </c>
      <c r="AU3680">
        <v>2</v>
      </c>
      <c r="AV3680" t="s">
        <v>635</v>
      </c>
      <c r="AW3680">
        <v>43195</v>
      </c>
      <c r="AX3680">
        <v>525000</v>
      </c>
      <c r="AY3680" t="s">
        <v>621</v>
      </c>
      <c r="AZ3680" t="s">
        <v>143</v>
      </c>
      <c r="BA3680" t="s">
        <v>17751</v>
      </c>
      <c r="BB3680" t="s">
        <v>763</v>
      </c>
      <c r="BC3680">
        <v>43344</v>
      </c>
      <c r="BD3680">
        <v>0</v>
      </c>
      <c r="BE3680">
        <v>0</v>
      </c>
      <c r="BF3680">
        <v>0</v>
      </c>
      <c r="BG3680">
        <v>0</v>
      </c>
      <c r="BH3680">
        <v>0</v>
      </c>
      <c r="BI3680">
        <v>0</v>
      </c>
      <c r="BJ3680">
        <v>0</v>
      </c>
      <c r="BK3680">
        <v>0</v>
      </c>
      <c r="BL3680">
        <v>0</v>
      </c>
      <c r="BM3680">
        <v>0</v>
      </c>
      <c r="BN3680">
        <v>0</v>
      </c>
      <c r="BO3680">
        <v>0</v>
      </c>
      <c r="BP3680">
        <v>0</v>
      </c>
      <c r="BQ3680">
        <v>0</v>
      </c>
      <c r="BR3680">
        <v>0</v>
      </c>
      <c r="BS3680">
        <v>0</v>
      </c>
      <c r="BT3680">
        <v>0</v>
      </c>
      <c r="BU3680">
        <v>0</v>
      </c>
      <c r="BV3680">
        <v>0</v>
      </c>
      <c r="BW3680">
        <v>0</v>
      </c>
      <c r="BX3680">
        <v>0</v>
      </c>
      <c r="BY3680">
        <v>0</v>
      </c>
      <c r="BZ3680">
        <v>0</v>
      </c>
      <c r="CA3680">
        <v>525000</v>
      </c>
      <c r="CB3680">
        <v>0</v>
      </c>
      <c r="CC3680">
        <v>0</v>
      </c>
      <c r="CD3680">
        <v>525000</v>
      </c>
      <c r="CE3680">
        <v>525000</v>
      </c>
      <c r="CF3680">
        <v>525000</v>
      </c>
      <c r="CG3680">
        <v>0</v>
      </c>
      <c r="CH3680" t="s">
        <v>612</v>
      </c>
      <c r="CI3680" t="s">
        <v>616</v>
      </c>
      <c r="CJ3680" t="s">
        <v>617</v>
      </c>
      <c r="CK3680" t="s">
        <v>617</v>
      </c>
      <c r="CL3680" t="s">
        <v>617</v>
      </c>
      <c r="CM3680" t="s">
        <v>617</v>
      </c>
      <c r="CN3680">
        <v>525000</v>
      </c>
    </row>
    <row r="3681" spans="1:92" x14ac:dyDescent="0.25">
      <c r="A3681" t="s">
        <v>17826</v>
      </c>
      <c r="B3681" t="s">
        <v>17826</v>
      </c>
      <c r="C3681">
        <v>207</v>
      </c>
      <c r="D3681" t="s">
        <v>9821</v>
      </c>
      <c r="E3681" t="s">
        <v>612</v>
      </c>
      <c r="F3681" t="s">
        <v>17827</v>
      </c>
      <c r="G3681" t="s">
        <v>17818</v>
      </c>
      <c r="H3681" t="s">
        <v>17828</v>
      </c>
      <c r="I3681" t="s">
        <v>17748</v>
      </c>
      <c r="J3681" t="s">
        <v>612</v>
      </c>
      <c r="K3681" t="s">
        <v>612</v>
      </c>
      <c r="L3681" t="s">
        <v>612</v>
      </c>
      <c r="M3681" t="s">
        <v>17829</v>
      </c>
      <c r="N3681" t="s">
        <v>9714</v>
      </c>
      <c r="O3681" t="s">
        <v>17830</v>
      </c>
      <c r="P3681" t="s">
        <v>9711</v>
      </c>
      <c r="Q3681" t="s">
        <v>9712</v>
      </c>
      <c r="R3681" t="s">
        <v>9713</v>
      </c>
      <c r="S3681" t="s">
        <v>9713</v>
      </c>
      <c r="T3681" t="s">
        <v>9714</v>
      </c>
      <c r="U3681" t="s">
        <v>4479</v>
      </c>
      <c r="V3681" t="s">
        <v>1577</v>
      </c>
      <c r="W3681">
        <v>45.298721</v>
      </c>
      <c r="X3681">
        <v>-75.890473999999998</v>
      </c>
      <c r="Y3681">
        <v>43195</v>
      </c>
      <c r="Z3681" t="s">
        <v>736</v>
      </c>
      <c r="AA3681" t="s">
        <v>763</v>
      </c>
      <c r="AB3681" t="s">
        <v>612</v>
      </c>
      <c r="AC3681" t="s">
        <v>612</v>
      </c>
      <c r="AD3681" t="s">
        <v>612</v>
      </c>
      <c r="AE3681" t="s">
        <v>612</v>
      </c>
      <c r="AF3681" t="s">
        <v>612</v>
      </c>
      <c r="AG3681" t="s">
        <v>612</v>
      </c>
      <c r="AH3681" t="s">
        <v>612</v>
      </c>
      <c r="AI3681" t="s">
        <v>612</v>
      </c>
      <c r="AJ3681" t="s">
        <v>612</v>
      </c>
      <c r="AK3681">
        <v>43195</v>
      </c>
      <c r="AL3681" t="s">
        <v>736</v>
      </c>
      <c r="AM3681" t="s">
        <v>763</v>
      </c>
      <c r="AN3681" t="s">
        <v>612</v>
      </c>
      <c r="AO3681" t="s">
        <v>612</v>
      </c>
      <c r="AP3681" t="s">
        <v>612</v>
      </c>
      <c r="AQ3681" t="s">
        <v>612</v>
      </c>
      <c r="AR3681" t="s">
        <v>612</v>
      </c>
      <c r="AS3681" t="s">
        <v>612</v>
      </c>
      <c r="AT3681" t="s">
        <v>613</v>
      </c>
      <c r="AU3681">
        <v>1</v>
      </c>
      <c r="AV3681" t="s">
        <v>635</v>
      </c>
      <c r="AW3681">
        <v>43195</v>
      </c>
      <c r="AX3681">
        <v>515000</v>
      </c>
      <c r="AY3681" t="s">
        <v>621</v>
      </c>
      <c r="AZ3681" t="s">
        <v>140</v>
      </c>
      <c r="BA3681" t="s">
        <v>17751</v>
      </c>
      <c r="BB3681" t="s">
        <v>859</v>
      </c>
      <c r="BC3681">
        <v>44075</v>
      </c>
      <c r="BD3681">
        <v>0</v>
      </c>
      <c r="BE3681">
        <v>0</v>
      </c>
      <c r="BF3681">
        <v>0</v>
      </c>
      <c r="BG3681">
        <v>0</v>
      </c>
      <c r="BH3681">
        <v>0</v>
      </c>
      <c r="BI3681">
        <v>0</v>
      </c>
      <c r="BJ3681">
        <v>0</v>
      </c>
      <c r="BK3681">
        <v>0</v>
      </c>
      <c r="BL3681">
        <v>0</v>
      </c>
      <c r="BM3681">
        <v>0</v>
      </c>
      <c r="BN3681">
        <v>0</v>
      </c>
      <c r="BO3681">
        <v>0</v>
      </c>
      <c r="BP3681">
        <v>0</v>
      </c>
      <c r="BQ3681">
        <v>0</v>
      </c>
      <c r="BR3681">
        <v>0</v>
      </c>
      <c r="BS3681">
        <v>0</v>
      </c>
      <c r="BT3681">
        <v>0</v>
      </c>
      <c r="BU3681">
        <v>0</v>
      </c>
      <c r="BV3681">
        <v>0</v>
      </c>
      <c r="BW3681">
        <v>0</v>
      </c>
      <c r="BX3681">
        <v>0</v>
      </c>
      <c r="BY3681">
        <v>0</v>
      </c>
      <c r="BZ3681">
        <v>0</v>
      </c>
      <c r="CA3681">
        <v>515000</v>
      </c>
      <c r="CB3681">
        <v>0</v>
      </c>
      <c r="CC3681">
        <v>0</v>
      </c>
      <c r="CD3681">
        <v>515000</v>
      </c>
      <c r="CE3681">
        <v>515000</v>
      </c>
      <c r="CF3681">
        <v>515000</v>
      </c>
      <c r="CG3681">
        <v>0</v>
      </c>
      <c r="CH3681" t="s">
        <v>612</v>
      </c>
      <c r="CI3681" t="s">
        <v>616</v>
      </c>
      <c r="CJ3681" t="s">
        <v>617</v>
      </c>
      <c r="CK3681" t="s">
        <v>617</v>
      </c>
      <c r="CL3681" t="s">
        <v>617</v>
      </c>
      <c r="CM3681" t="s">
        <v>617</v>
      </c>
      <c r="CN3681">
        <v>515000</v>
      </c>
    </row>
    <row r="3682" spans="1:92" x14ac:dyDescent="0.25">
      <c r="A3682" t="s">
        <v>17831</v>
      </c>
      <c r="B3682" t="s">
        <v>17831</v>
      </c>
      <c r="C3682">
        <v>207</v>
      </c>
      <c r="D3682" t="s">
        <v>9821</v>
      </c>
      <c r="E3682" t="s">
        <v>612</v>
      </c>
      <c r="F3682" t="s">
        <v>17827</v>
      </c>
      <c r="G3682" t="s">
        <v>17818</v>
      </c>
      <c r="H3682" t="s">
        <v>17832</v>
      </c>
      <c r="I3682" t="s">
        <v>17748</v>
      </c>
      <c r="J3682" t="s">
        <v>612</v>
      </c>
      <c r="K3682" t="s">
        <v>612</v>
      </c>
      <c r="L3682" t="s">
        <v>612</v>
      </c>
      <c r="M3682" t="s">
        <v>17833</v>
      </c>
      <c r="N3682" t="s">
        <v>9714</v>
      </c>
      <c r="O3682" t="s">
        <v>17834</v>
      </c>
      <c r="P3682" t="s">
        <v>9711</v>
      </c>
      <c r="Q3682" t="s">
        <v>9712</v>
      </c>
      <c r="R3682" t="s">
        <v>9713</v>
      </c>
      <c r="S3682" t="s">
        <v>9713</v>
      </c>
      <c r="T3682" t="s">
        <v>9714</v>
      </c>
      <c r="U3682" t="s">
        <v>4479</v>
      </c>
      <c r="V3682" t="s">
        <v>1577</v>
      </c>
      <c r="W3682">
        <v>45.427348000000002</v>
      </c>
      <c r="X3682">
        <v>-75.648424000000006</v>
      </c>
      <c r="Y3682">
        <v>43195</v>
      </c>
      <c r="Z3682" t="s">
        <v>736</v>
      </c>
      <c r="AA3682" t="s">
        <v>763</v>
      </c>
      <c r="AB3682" t="s">
        <v>612</v>
      </c>
      <c r="AC3682" t="s">
        <v>612</v>
      </c>
      <c r="AD3682" t="s">
        <v>612</v>
      </c>
      <c r="AE3682" t="s">
        <v>612</v>
      </c>
      <c r="AF3682" t="s">
        <v>612</v>
      </c>
      <c r="AG3682" t="s">
        <v>612</v>
      </c>
      <c r="AH3682">
        <v>43195</v>
      </c>
      <c r="AI3682" t="s">
        <v>736</v>
      </c>
      <c r="AJ3682" t="s">
        <v>763</v>
      </c>
      <c r="AK3682" t="s">
        <v>612</v>
      </c>
      <c r="AL3682" t="s">
        <v>612</v>
      </c>
      <c r="AM3682" t="s">
        <v>612</v>
      </c>
      <c r="AN3682" t="s">
        <v>612</v>
      </c>
      <c r="AO3682" t="s">
        <v>612</v>
      </c>
      <c r="AP3682" t="s">
        <v>612</v>
      </c>
      <c r="AQ3682" t="s">
        <v>612</v>
      </c>
      <c r="AR3682">
        <v>1</v>
      </c>
      <c r="AS3682">
        <v>15</v>
      </c>
      <c r="AT3682" t="s">
        <v>737</v>
      </c>
      <c r="AU3682" t="s">
        <v>612</v>
      </c>
      <c r="AV3682" t="s">
        <v>635</v>
      </c>
      <c r="AW3682">
        <v>43195</v>
      </c>
      <c r="AX3682">
        <v>515000</v>
      </c>
      <c r="AY3682" t="s">
        <v>621</v>
      </c>
      <c r="AZ3682" t="s">
        <v>143</v>
      </c>
      <c r="BA3682" t="s">
        <v>17751</v>
      </c>
      <c r="BB3682" t="s">
        <v>859</v>
      </c>
      <c r="BC3682">
        <v>44075</v>
      </c>
      <c r="BD3682">
        <v>0</v>
      </c>
      <c r="BE3682">
        <v>0</v>
      </c>
      <c r="BF3682">
        <v>0</v>
      </c>
      <c r="BG3682">
        <v>0</v>
      </c>
      <c r="BH3682">
        <v>0</v>
      </c>
      <c r="BI3682">
        <v>0</v>
      </c>
      <c r="BJ3682">
        <v>0</v>
      </c>
      <c r="BK3682">
        <v>0</v>
      </c>
      <c r="BL3682">
        <v>0</v>
      </c>
      <c r="BM3682">
        <v>0</v>
      </c>
      <c r="BN3682">
        <v>0</v>
      </c>
      <c r="BO3682">
        <v>0</v>
      </c>
      <c r="BP3682">
        <v>0</v>
      </c>
      <c r="BQ3682">
        <v>0</v>
      </c>
      <c r="BR3682">
        <v>0</v>
      </c>
      <c r="BS3682">
        <v>0</v>
      </c>
      <c r="BT3682">
        <v>0</v>
      </c>
      <c r="BU3682">
        <v>0</v>
      </c>
      <c r="BV3682">
        <v>0</v>
      </c>
      <c r="BW3682">
        <v>0</v>
      </c>
      <c r="BX3682">
        <v>0</v>
      </c>
      <c r="BY3682">
        <v>0</v>
      </c>
      <c r="BZ3682">
        <v>515000</v>
      </c>
      <c r="CA3682">
        <v>0</v>
      </c>
      <c r="CB3682">
        <v>0</v>
      </c>
      <c r="CC3682">
        <v>0</v>
      </c>
      <c r="CD3682">
        <v>515000</v>
      </c>
      <c r="CE3682">
        <v>515000</v>
      </c>
      <c r="CF3682">
        <v>515000</v>
      </c>
      <c r="CG3682">
        <v>0</v>
      </c>
      <c r="CH3682" t="s">
        <v>612</v>
      </c>
      <c r="CI3682" t="s">
        <v>616</v>
      </c>
      <c r="CJ3682" t="s">
        <v>617</v>
      </c>
      <c r="CK3682" t="s">
        <v>617</v>
      </c>
      <c r="CL3682" t="s">
        <v>617</v>
      </c>
      <c r="CM3682" t="s">
        <v>617</v>
      </c>
      <c r="CN3682">
        <v>515000</v>
      </c>
    </row>
    <row r="3683" spans="1:92" x14ac:dyDescent="0.25">
      <c r="A3683" t="s">
        <v>17835</v>
      </c>
      <c r="B3683" t="s">
        <v>17835</v>
      </c>
      <c r="C3683">
        <v>207</v>
      </c>
      <c r="D3683" t="s">
        <v>9821</v>
      </c>
      <c r="E3683" t="s">
        <v>612</v>
      </c>
      <c r="F3683" t="s">
        <v>17827</v>
      </c>
      <c r="G3683" t="s">
        <v>17818</v>
      </c>
      <c r="H3683" t="s">
        <v>17836</v>
      </c>
      <c r="I3683" t="s">
        <v>17748</v>
      </c>
      <c r="J3683" t="s">
        <v>612</v>
      </c>
      <c r="K3683" t="s">
        <v>612</v>
      </c>
      <c r="L3683" t="s">
        <v>612</v>
      </c>
      <c r="M3683" t="s">
        <v>17837</v>
      </c>
      <c r="N3683" t="s">
        <v>9714</v>
      </c>
      <c r="O3683" t="s">
        <v>17838</v>
      </c>
      <c r="P3683" t="s">
        <v>9711</v>
      </c>
      <c r="Q3683" t="s">
        <v>9712</v>
      </c>
      <c r="R3683" t="s">
        <v>9713</v>
      </c>
      <c r="S3683" t="s">
        <v>9713</v>
      </c>
      <c r="T3683" t="s">
        <v>9714</v>
      </c>
      <c r="U3683" t="s">
        <v>4479</v>
      </c>
      <c r="V3683" t="s">
        <v>1577</v>
      </c>
      <c r="W3683">
        <v>45.381604000000003</v>
      </c>
      <c r="X3683">
        <v>-75.634675000000001</v>
      </c>
      <c r="Y3683">
        <v>43195</v>
      </c>
      <c r="Z3683" t="s">
        <v>736</v>
      </c>
      <c r="AA3683" t="s">
        <v>763</v>
      </c>
      <c r="AB3683" t="s">
        <v>612</v>
      </c>
      <c r="AC3683" t="s">
        <v>612</v>
      </c>
      <c r="AD3683" t="s">
        <v>612</v>
      </c>
      <c r="AE3683" t="s">
        <v>612</v>
      </c>
      <c r="AF3683" t="s">
        <v>612</v>
      </c>
      <c r="AG3683" t="s">
        <v>612</v>
      </c>
      <c r="AH3683">
        <v>43195</v>
      </c>
      <c r="AI3683" t="s">
        <v>736</v>
      </c>
      <c r="AJ3683" t="s">
        <v>763</v>
      </c>
      <c r="AK3683" t="s">
        <v>612</v>
      </c>
      <c r="AL3683" t="s">
        <v>612</v>
      </c>
      <c r="AM3683" t="s">
        <v>612</v>
      </c>
      <c r="AN3683" t="s">
        <v>612</v>
      </c>
      <c r="AO3683" t="s">
        <v>612</v>
      </c>
      <c r="AP3683" t="s">
        <v>612</v>
      </c>
      <c r="AQ3683" t="s">
        <v>612</v>
      </c>
      <c r="AR3683">
        <v>5</v>
      </c>
      <c r="AS3683">
        <v>88</v>
      </c>
      <c r="AT3683" t="s">
        <v>737</v>
      </c>
      <c r="AU3683" t="s">
        <v>612</v>
      </c>
      <c r="AV3683" t="s">
        <v>635</v>
      </c>
      <c r="AW3683">
        <v>43195</v>
      </c>
      <c r="AX3683">
        <v>1545000</v>
      </c>
      <c r="AY3683" t="s">
        <v>621</v>
      </c>
      <c r="AZ3683" t="s">
        <v>140</v>
      </c>
      <c r="BA3683" t="s">
        <v>17751</v>
      </c>
      <c r="BB3683" t="s">
        <v>859</v>
      </c>
      <c r="BC3683">
        <v>44075</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0</v>
      </c>
      <c r="BW3683">
        <v>0</v>
      </c>
      <c r="BX3683">
        <v>0</v>
      </c>
      <c r="BY3683">
        <v>0</v>
      </c>
      <c r="BZ3683">
        <v>2317500</v>
      </c>
      <c r="CA3683">
        <v>0</v>
      </c>
      <c r="CB3683">
        <v>0</v>
      </c>
      <c r="CC3683">
        <v>0</v>
      </c>
      <c r="CD3683">
        <v>2317500</v>
      </c>
      <c r="CE3683">
        <v>2317500</v>
      </c>
      <c r="CF3683">
        <v>1545000</v>
      </c>
      <c r="CG3683">
        <v>-772500</v>
      </c>
      <c r="CH3683" t="s">
        <v>612</v>
      </c>
      <c r="CI3683" t="s">
        <v>616</v>
      </c>
      <c r="CJ3683" t="s">
        <v>617</v>
      </c>
      <c r="CK3683" t="s">
        <v>617</v>
      </c>
      <c r="CL3683" t="s">
        <v>617</v>
      </c>
      <c r="CM3683" t="s">
        <v>617</v>
      </c>
      <c r="CN3683">
        <v>2317500</v>
      </c>
    </row>
    <row r="3684" spans="1:92" x14ac:dyDescent="0.25">
      <c r="A3684" t="s">
        <v>17839</v>
      </c>
      <c r="B3684" t="s">
        <v>17839</v>
      </c>
      <c r="C3684">
        <v>207</v>
      </c>
      <c r="D3684" t="s">
        <v>9821</v>
      </c>
      <c r="E3684" t="s">
        <v>612</v>
      </c>
      <c r="F3684" t="s">
        <v>17827</v>
      </c>
      <c r="G3684" t="s">
        <v>17818</v>
      </c>
      <c r="H3684" t="s">
        <v>17840</v>
      </c>
      <c r="I3684" t="s">
        <v>17748</v>
      </c>
      <c r="J3684" t="s">
        <v>612</v>
      </c>
      <c r="K3684" t="s">
        <v>612</v>
      </c>
      <c r="L3684" t="s">
        <v>612</v>
      </c>
      <c r="M3684" t="s">
        <v>612</v>
      </c>
      <c r="N3684" t="s">
        <v>9714</v>
      </c>
      <c r="O3684" t="s">
        <v>612</v>
      </c>
      <c r="P3684" t="s">
        <v>9711</v>
      </c>
      <c r="Q3684" t="s">
        <v>9712</v>
      </c>
      <c r="R3684" t="s">
        <v>9713</v>
      </c>
      <c r="S3684" t="s">
        <v>9713</v>
      </c>
      <c r="T3684" t="s">
        <v>9714</v>
      </c>
      <c r="U3684" t="s">
        <v>4479</v>
      </c>
      <c r="V3684" t="s">
        <v>1577</v>
      </c>
      <c r="W3684">
        <v>45.381604000000003</v>
      </c>
      <c r="X3684">
        <v>-75.634675000000001</v>
      </c>
      <c r="Y3684">
        <v>43195</v>
      </c>
      <c r="Z3684" t="s">
        <v>736</v>
      </c>
      <c r="AA3684" t="s">
        <v>763</v>
      </c>
      <c r="AB3684" t="s">
        <v>612</v>
      </c>
      <c r="AC3684" t="s">
        <v>612</v>
      </c>
      <c r="AD3684" t="s">
        <v>612</v>
      </c>
      <c r="AE3684" t="s">
        <v>612</v>
      </c>
      <c r="AF3684" t="s">
        <v>612</v>
      </c>
      <c r="AG3684" t="s">
        <v>612</v>
      </c>
      <c r="AH3684">
        <v>43195</v>
      </c>
      <c r="AI3684" t="s">
        <v>736</v>
      </c>
      <c r="AJ3684" t="s">
        <v>763</v>
      </c>
      <c r="AK3684" t="s">
        <v>612</v>
      </c>
      <c r="AL3684" t="s">
        <v>612</v>
      </c>
      <c r="AM3684" t="s">
        <v>612</v>
      </c>
      <c r="AN3684" t="s">
        <v>612</v>
      </c>
      <c r="AO3684" t="s">
        <v>612</v>
      </c>
      <c r="AP3684" t="s">
        <v>612</v>
      </c>
      <c r="AQ3684" t="s">
        <v>612</v>
      </c>
      <c r="AR3684" t="s">
        <v>612</v>
      </c>
      <c r="AS3684" t="s">
        <v>612</v>
      </c>
      <c r="AT3684" t="s">
        <v>737</v>
      </c>
      <c r="AU3684" t="s">
        <v>612</v>
      </c>
      <c r="AV3684" t="s">
        <v>1076</v>
      </c>
      <c r="AW3684" t="s">
        <v>612</v>
      </c>
      <c r="AX3684">
        <v>0</v>
      </c>
      <c r="AY3684" t="s">
        <v>1076</v>
      </c>
      <c r="AZ3684" t="s">
        <v>1076</v>
      </c>
      <c r="BA3684" t="s">
        <v>17751</v>
      </c>
      <c r="BB3684" t="s">
        <v>1077</v>
      </c>
      <c r="BC3684" t="s">
        <v>1077</v>
      </c>
      <c r="BD3684">
        <v>0</v>
      </c>
      <c r="BE3684">
        <v>0</v>
      </c>
      <c r="BF3684">
        <v>0</v>
      </c>
      <c r="BG3684">
        <v>0</v>
      </c>
      <c r="BH3684">
        <v>0</v>
      </c>
      <c r="BI3684">
        <v>0</v>
      </c>
      <c r="BJ3684">
        <v>0</v>
      </c>
      <c r="BK3684">
        <v>0</v>
      </c>
      <c r="BL3684">
        <v>0</v>
      </c>
      <c r="BM3684">
        <v>0</v>
      </c>
      <c r="BN3684">
        <v>0</v>
      </c>
      <c r="BO3684">
        <v>0</v>
      </c>
      <c r="BP3684">
        <v>0</v>
      </c>
      <c r="BQ3684">
        <v>0</v>
      </c>
      <c r="BR3684">
        <v>0</v>
      </c>
      <c r="BS3684">
        <v>0</v>
      </c>
      <c r="BT3684">
        <v>0</v>
      </c>
      <c r="BU3684">
        <v>0</v>
      </c>
      <c r="BV3684">
        <v>0</v>
      </c>
      <c r="BW3684">
        <v>0</v>
      </c>
      <c r="BX3684">
        <v>0</v>
      </c>
      <c r="BY3684">
        <v>0</v>
      </c>
      <c r="BZ3684">
        <v>0</v>
      </c>
      <c r="CA3684">
        <v>0</v>
      </c>
      <c r="CB3684">
        <v>0</v>
      </c>
      <c r="CC3684">
        <v>0</v>
      </c>
      <c r="CD3684">
        <v>0</v>
      </c>
      <c r="CE3684">
        <v>0</v>
      </c>
      <c r="CF3684">
        <v>772500</v>
      </c>
      <c r="CG3684">
        <v>772500</v>
      </c>
      <c r="CH3684" t="s">
        <v>612</v>
      </c>
      <c r="CI3684" t="s">
        <v>616</v>
      </c>
      <c r="CJ3684" t="s">
        <v>617</v>
      </c>
      <c r="CK3684" t="s">
        <v>617</v>
      </c>
      <c r="CL3684" t="s">
        <v>617</v>
      </c>
      <c r="CM3684" t="s">
        <v>617</v>
      </c>
      <c r="CN3684">
        <v>0</v>
      </c>
    </row>
    <row r="3685" spans="1:92" x14ac:dyDescent="0.25">
      <c r="A3685" t="s">
        <v>17841</v>
      </c>
      <c r="B3685" t="s">
        <v>17841</v>
      </c>
      <c r="C3685">
        <v>207</v>
      </c>
      <c r="D3685" t="s">
        <v>9821</v>
      </c>
      <c r="E3685" t="s">
        <v>612</v>
      </c>
      <c r="F3685" t="s">
        <v>17827</v>
      </c>
      <c r="G3685" t="s">
        <v>17818</v>
      </c>
      <c r="H3685" t="s">
        <v>17842</v>
      </c>
      <c r="I3685" t="s">
        <v>17748</v>
      </c>
      <c r="J3685" t="s">
        <v>612</v>
      </c>
      <c r="K3685" t="s">
        <v>612</v>
      </c>
      <c r="L3685" t="s">
        <v>612</v>
      </c>
      <c r="M3685" t="s">
        <v>17843</v>
      </c>
      <c r="N3685" t="s">
        <v>9714</v>
      </c>
      <c r="O3685" t="s">
        <v>17844</v>
      </c>
      <c r="P3685" t="s">
        <v>9711</v>
      </c>
      <c r="Q3685" t="s">
        <v>9712</v>
      </c>
      <c r="R3685" t="s">
        <v>9713</v>
      </c>
      <c r="S3685" t="s">
        <v>9713</v>
      </c>
      <c r="T3685" t="s">
        <v>9714</v>
      </c>
      <c r="U3685" t="s">
        <v>4479</v>
      </c>
      <c r="V3685" t="s">
        <v>1577</v>
      </c>
      <c r="W3685">
        <v>45.366602</v>
      </c>
      <c r="X3685">
        <v>-75.792505000000006</v>
      </c>
      <c r="Y3685">
        <v>43195</v>
      </c>
      <c r="Z3685" t="s">
        <v>736</v>
      </c>
      <c r="AA3685" t="s">
        <v>763</v>
      </c>
      <c r="AB3685" t="s">
        <v>612</v>
      </c>
      <c r="AC3685" t="s">
        <v>612</v>
      </c>
      <c r="AD3685" t="s">
        <v>612</v>
      </c>
      <c r="AE3685" t="s">
        <v>612</v>
      </c>
      <c r="AF3685" t="s">
        <v>612</v>
      </c>
      <c r="AG3685" t="s">
        <v>612</v>
      </c>
      <c r="AH3685">
        <v>43195</v>
      </c>
      <c r="AI3685" t="s">
        <v>736</v>
      </c>
      <c r="AJ3685" t="s">
        <v>763</v>
      </c>
      <c r="AK3685" t="s">
        <v>612</v>
      </c>
      <c r="AL3685" t="s">
        <v>612</v>
      </c>
      <c r="AM3685" t="s">
        <v>612</v>
      </c>
      <c r="AN3685" t="s">
        <v>612</v>
      </c>
      <c r="AO3685" t="s">
        <v>612</v>
      </c>
      <c r="AP3685" t="s">
        <v>612</v>
      </c>
      <c r="AQ3685" t="s">
        <v>612</v>
      </c>
      <c r="AR3685">
        <v>3</v>
      </c>
      <c r="AS3685">
        <v>49</v>
      </c>
      <c r="AT3685" t="s">
        <v>737</v>
      </c>
      <c r="AU3685" t="s">
        <v>612</v>
      </c>
      <c r="AV3685" t="s">
        <v>635</v>
      </c>
      <c r="AW3685">
        <v>43195</v>
      </c>
      <c r="AX3685">
        <v>1545000</v>
      </c>
      <c r="AY3685" t="s">
        <v>621</v>
      </c>
      <c r="AZ3685" t="s">
        <v>140</v>
      </c>
      <c r="BA3685" t="s">
        <v>17751</v>
      </c>
      <c r="BB3685" t="s">
        <v>859</v>
      </c>
      <c r="BC3685">
        <v>44075</v>
      </c>
      <c r="BD3685">
        <v>0</v>
      </c>
      <c r="BE3685">
        <v>0</v>
      </c>
      <c r="BF3685">
        <v>0</v>
      </c>
      <c r="BG3685">
        <v>0</v>
      </c>
      <c r="BH3685">
        <v>0</v>
      </c>
      <c r="BI3685">
        <v>0</v>
      </c>
      <c r="BJ3685">
        <v>0</v>
      </c>
      <c r="BK3685">
        <v>0</v>
      </c>
      <c r="BL3685">
        <v>0</v>
      </c>
      <c r="BM3685">
        <v>0</v>
      </c>
      <c r="BN3685">
        <v>0</v>
      </c>
      <c r="BO3685">
        <v>0</v>
      </c>
      <c r="BP3685">
        <v>0</v>
      </c>
      <c r="BQ3685">
        <v>0</v>
      </c>
      <c r="BR3685">
        <v>0</v>
      </c>
      <c r="BS3685">
        <v>0</v>
      </c>
      <c r="BT3685">
        <v>0</v>
      </c>
      <c r="BU3685">
        <v>0</v>
      </c>
      <c r="BV3685">
        <v>0</v>
      </c>
      <c r="BW3685">
        <v>0</v>
      </c>
      <c r="BX3685">
        <v>0</v>
      </c>
      <c r="BY3685">
        <v>0</v>
      </c>
      <c r="BZ3685">
        <v>1545000</v>
      </c>
      <c r="CA3685">
        <v>0</v>
      </c>
      <c r="CB3685">
        <v>0</v>
      </c>
      <c r="CC3685">
        <v>0</v>
      </c>
      <c r="CD3685">
        <v>1545000</v>
      </c>
      <c r="CE3685">
        <v>1545000</v>
      </c>
      <c r="CF3685">
        <v>1545000</v>
      </c>
      <c r="CG3685">
        <v>0</v>
      </c>
      <c r="CH3685" t="s">
        <v>612</v>
      </c>
      <c r="CI3685" t="s">
        <v>616</v>
      </c>
      <c r="CJ3685" t="s">
        <v>617</v>
      </c>
      <c r="CK3685" t="s">
        <v>617</v>
      </c>
      <c r="CL3685" t="s">
        <v>617</v>
      </c>
      <c r="CM3685" t="s">
        <v>617</v>
      </c>
      <c r="CN3685">
        <v>1545000</v>
      </c>
    </row>
    <row r="3686" spans="1:92" x14ac:dyDescent="0.25">
      <c r="A3686" t="s">
        <v>17845</v>
      </c>
      <c r="B3686" t="s">
        <v>17845</v>
      </c>
      <c r="C3686">
        <v>207</v>
      </c>
      <c r="D3686" t="s">
        <v>9821</v>
      </c>
      <c r="E3686" t="s">
        <v>612</v>
      </c>
      <c r="F3686" t="s">
        <v>17827</v>
      </c>
      <c r="G3686" t="s">
        <v>17818</v>
      </c>
      <c r="H3686" t="s">
        <v>17846</v>
      </c>
      <c r="I3686" t="s">
        <v>17748</v>
      </c>
      <c r="J3686" t="s">
        <v>612</v>
      </c>
      <c r="K3686" t="s">
        <v>612</v>
      </c>
      <c r="L3686" t="s">
        <v>612</v>
      </c>
      <c r="M3686" t="s">
        <v>17847</v>
      </c>
      <c r="N3686" t="s">
        <v>9714</v>
      </c>
      <c r="O3686" t="s">
        <v>17848</v>
      </c>
      <c r="P3686" t="s">
        <v>9711</v>
      </c>
      <c r="Q3686" t="s">
        <v>9712</v>
      </c>
      <c r="R3686" t="s">
        <v>9713</v>
      </c>
      <c r="S3686" t="s">
        <v>9713</v>
      </c>
      <c r="T3686" t="s">
        <v>9714</v>
      </c>
      <c r="U3686" t="s">
        <v>4479</v>
      </c>
      <c r="V3686" t="s">
        <v>1577</v>
      </c>
      <c r="W3686">
        <v>45.366602</v>
      </c>
      <c r="X3686">
        <v>-75.792505000000006</v>
      </c>
      <c r="Y3686">
        <v>43195</v>
      </c>
      <c r="Z3686" t="s">
        <v>736</v>
      </c>
      <c r="AA3686" t="s">
        <v>763</v>
      </c>
      <c r="AB3686" t="s">
        <v>612</v>
      </c>
      <c r="AC3686" t="s">
        <v>612</v>
      </c>
      <c r="AD3686" t="s">
        <v>612</v>
      </c>
      <c r="AE3686" t="s">
        <v>612</v>
      </c>
      <c r="AF3686" t="s">
        <v>612</v>
      </c>
      <c r="AG3686" t="s">
        <v>612</v>
      </c>
      <c r="AH3686">
        <v>43195</v>
      </c>
      <c r="AI3686" t="s">
        <v>736</v>
      </c>
      <c r="AJ3686" t="s">
        <v>763</v>
      </c>
      <c r="AK3686" t="s">
        <v>612</v>
      </c>
      <c r="AL3686" t="s">
        <v>612</v>
      </c>
      <c r="AM3686" t="s">
        <v>612</v>
      </c>
      <c r="AN3686" t="s">
        <v>612</v>
      </c>
      <c r="AO3686" t="s">
        <v>612</v>
      </c>
      <c r="AP3686" t="s">
        <v>612</v>
      </c>
      <c r="AQ3686" t="s">
        <v>612</v>
      </c>
      <c r="AR3686">
        <v>3</v>
      </c>
      <c r="AS3686">
        <v>49</v>
      </c>
      <c r="AT3686" t="s">
        <v>737</v>
      </c>
      <c r="AU3686" t="s">
        <v>612</v>
      </c>
      <c r="AV3686" t="s">
        <v>635</v>
      </c>
      <c r="AW3686">
        <v>43195</v>
      </c>
      <c r="AX3686">
        <v>772500</v>
      </c>
      <c r="AY3686" t="s">
        <v>621</v>
      </c>
      <c r="AZ3686" t="s">
        <v>143</v>
      </c>
      <c r="BA3686" t="s">
        <v>17751</v>
      </c>
      <c r="BB3686" t="s">
        <v>859</v>
      </c>
      <c r="BC3686">
        <v>44075</v>
      </c>
      <c r="BD3686">
        <v>0</v>
      </c>
      <c r="BE3686">
        <v>0</v>
      </c>
      <c r="BF3686">
        <v>0</v>
      </c>
      <c r="BG3686">
        <v>0</v>
      </c>
      <c r="BH3686">
        <v>0</v>
      </c>
      <c r="BI3686">
        <v>0</v>
      </c>
      <c r="BJ3686">
        <v>0</v>
      </c>
      <c r="BK3686">
        <v>0</v>
      </c>
      <c r="BL3686">
        <v>0</v>
      </c>
      <c r="BM3686">
        <v>0</v>
      </c>
      <c r="BN3686">
        <v>0</v>
      </c>
      <c r="BO3686">
        <v>0</v>
      </c>
      <c r="BP3686">
        <v>0</v>
      </c>
      <c r="BQ3686">
        <v>0</v>
      </c>
      <c r="BR3686">
        <v>0</v>
      </c>
      <c r="BS3686">
        <v>0</v>
      </c>
      <c r="BT3686">
        <v>0</v>
      </c>
      <c r="BU3686">
        <v>0</v>
      </c>
      <c r="BV3686">
        <v>0</v>
      </c>
      <c r="BW3686">
        <v>0</v>
      </c>
      <c r="BX3686">
        <v>0</v>
      </c>
      <c r="BY3686">
        <v>0</v>
      </c>
      <c r="BZ3686">
        <v>772500</v>
      </c>
      <c r="CA3686">
        <v>0</v>
      </c>
      <c r="CB3686">
        <v>0</v>
      </c>
      <c r="CC3686">
        <v>0</v>
      </c>
      <c r="CD3686">
        <v>772500</v>
      </c>
      <c r="CE3686">
        <v>772500</v>
      </c>
      <c r="CF3686">
        <v>772500</v>
      </c>
      <c r="CG3686">
        <v>0</v>
      </c>
      <c r="CH3686" t="s">
        <v>612</v>
      </c>
      <c r="CI3686" t="s">
        <v>616</v>
      </c>
      <c r="CJ3686" t="s">
        <v>617</v>
      </c>
      <c r="CK3686" t="s">
        <v>617</v>
      </c>
      <c r="CL3686" t="s">
        <v>617</v>
      </c>
      <c r="CM3686" t="s">
        <v>617</v>
      </c>
      <c r="CN3686">
        <v>772500</v>
      </c>
    </row>
    <row r="3687" spans="1:92" x14ac:dyDescent="0.25">
      <c r="A3687" t="s">
        <v>17849</v>
      </c>
      <c r="B3687" t="s">
        <v>17849</v>
      </c>
      <c r="C3687">
        <v>207</v>
      </c>
      <c r="D3687" t="s">
        <v>9821</v>
      </c>
      <c r="E3687" t="s">
        <v>612</v>
      </c>
      <c r="F3687" t="s">
        <v>17827</v>
      </c>
      <c r="G3687" t="s">
        <v>17850</v>
      </c>
      <c r="H3687" t="s">
        <v>17850</v>
      </c>
      <c r="I3687" t="s">
        <v>17748</v>
      </c>
      <c r="J3687" t="s">
        <v>612</v>
      </c>
      <c r="K3687" t="s">
        <v>612</v>
      </c>
      <c r="L3687" t="s">
        <v>612</v>
      </c>
      <c r="M3687" t="s">
        <v>17851</v>
      </c>
      <c r="N3687" t="s">
        <v>9714</v>
      </c>
      <c r="O3687" t="s">
        <v>17852</v>
      </c>
      <c r="P3687" t="s">
        <v>9711</v>
      </c>
      <c r="Q3687" t="s">
        <v>9712</v>
      </c>
      <c r="R3687" t="s">
        <v>9713</v>
      </c>
      <c r="S3687" t="s">
        <v>9713</v>
      </c>
      <c r="T3687" t="s">
        <v>9714</v>
      </c>
      <c r="U3687" t="s">
        <v>4479</v>
      </c>
      <c r="V3687" t="s">
        <v>1577</v>
      </c>
      <c r="W3687">
        <v>45.431151999999997</v>
      </c>
      <c r="X3687">
        <v>-75.660075000000006</v>
      </c>
      <c r="Y3687">
        <v>43195</v>
      </c>
      <c r="Z3687" t="s">
        <v>736</v>
      </c>
      <c r="AA3687" t="s">
        <v>763</v>
      </c>
      <c r="AB3687" t="s">
        <v>612</v>
      </c>
      <c r="AC3687" t="s">
        <v>612</v>
      </c>
      <c r="AD3687" t="s">
        <v>612</v>
      </c>
      <c r="AE3687" t="s">
        <v>612</v>
      </c>
      <c r="AF3687" t="s">
        <v>612</v>
      </c>
      <c r="AG3687" t="s">
        <v>612</v>
      </c>
      <c r="AH3687">
        <v>43195</v>
      </c>
      <c r="AI3687" t="s">
        <v>736</v>
      </c>
      <c r="AJ3687" t="s">
        <v>763</v>
      </c>
      <c r="AK3687" t="s">
        <v>612</v>
      </c>
      <c r="AL3687" t="s">
        <v>612</v>
      </c>
      <c r="AM3687" t="s">
        <v>612</v>
      </c>
      <c r="AN3687" t="s">
        <v>612</v>
      </c>
      <c r="AO3687" t="s">
        <v>612</v>
      </c>
      <c r="AP3687" t="s">
        <v>612</v>
      </c>
      <c r="AQ3687" t="s">
        <v>612</v>
      </c>
      <c r="AR3687">
        <v>2</v>
      </c>
      <c r="AS3687">
        <v>30</v>
      </c>
      <c r="AT3687" t="s">
        <v>737</v>
      </c>
      <c r="AU3687" t="s">
        <v>612</v>
      </c>
      <c r="AV3687" t="s">
        <v>635</v>
      </c>
      <c r="AW3687">
        <v>43195</v>
      </c>
      <c r="AX3687">
        <v>1030000</v>
      </c>
      <c r="AY3687" t="s">
        <v>621</v>
      </c>
      <c r="AZ3687" t="s">
        <v>140</v>
      </c>
      <c r="BA3687" t="s">
        <v>17751</v>
      </c>
      <c r="BB3687" t="s">
        <v>859</v>
      </c>
      <c r="BC3687">
        <v>44075</v>
      </c>
      <c r="BD3687">
        <v>0</v>
      </c>
      <c r="BE3687">
        <v>0</v>
      </c>
      <c r="BF3687">
        <v>0</v>
      </c>
      <c r="BG3687">
        <v>0</v>
      </c>
      <c r="BH3687">
        <v>0</v>
      </c>
      <c r="BI3687">
        <v>0</v>
      </c>
      <c r="BJ3687">
        <v>0</v>
      </c>
      <c r="BK3687">
        <v>0</v>
      </c>
      <c r="BL3687">
        <v>0</v>
      </c>
      <c r="BM3687">
        <v>0</v>
      </c>
      <c r="BN3687">
        <v>0</v>
      </c>
      <c r="BO3687">
        <v>0</v>
      </c>
      <c r="BP3687">
        <v>0</v>
      </c>
      <c r="BQ3687">
        <v>0</v>
      </c>
      <c r="BR3687">
        <v>0</v>
      </c>
      <c r="BS3687">
        <v>0</v>
      </c>
      <c r="BT3687">
        <v>0</v>
      </c>
      <c r="BU3687">
        <v>0</v>
      </c>
      <c r="BV3687">
        <v>0</v>
      </c>
      <c r="BW3687">
        <v>0</v>
      </c>
      <c r="BX3687">
        <v>0</v>
      </c>
      <c r="BY3687">
        <v>0</v>
      </c>
      <c r="BZ3687">
        <v>1030000</v>
      </c>
      <c r="CA3687">
        <v>0</v>
      </c>
      <c r="CB3687">
        <v>0</v>
      </c>
      <c r="CC3687">
        <v>0</v>
      </c>
      <c r="CD3687">
        <v>1030000</v>
      </c>
      <c r="CE3687">
        <v>1030000</v>
      </c>
      <c r="CF3687">
        <v>1030000</v>
      </c>
      <c r="CG3687">
        <v>0</v>
      </c>
      <c r="CH3687" t="s">
        <v>612</v>
      </c>
      <c r="CI3687" t="s">
        <v>616</v>
      </c>
      <c r="CJ3687" t="s">
        <v>617</v>
      </c>
      <c r="CK3687" t="s">
        <v>617</v>
      </c>
      <c r="CL3687" t="s">
        <v>617</v>
      </c>
      <c r="CM3687" t="s">
        <v>617</v>
      </c>
      <c r="CN3687">
        <v>1030000</v>
      </c>
    </row>
    <row r="3688" spans="1:92" x14ac:dyDescent="0.25">
      <c r="A3688" t="s">
        <v>17853</v>
      </c>
      <c r="B3688" t="s">
        <v>17853</v>
      </c>
      <c r="C3688">
        <v>207</v>
      </c>
      <c r="D3688" t="s">
        <v>9821</v>
      </c>
      <c r="E3688" t="s">
        <v>612</v>
      </c>
      <c r="F3688" t="s">
        <v>17827</v>
      </c>
      <c r="G3688" t="s">
        <v>17854</v>
      </c>
      <c r="H3688" t="s">
        <v>17854</v>
      </c>
      <c r="I3688" t="s">
        <v>17748</v>
      </c>
      <c r="J3688" t="s">
        <v>612</v>
      </c>
      <c r="K3688" t="s">
        <v>612</v>
      </c>
      <c r="L3688" t="s">
        <v>612</v>
      </c>
      <c r="M3688" t="s">
        <v>17855</v>
      </c>
      <c r="N3688" t="s">
        <v>9714</v>
      </c>
      <c r="O3688" t="s">
        <v>17856</v>
      </c>
      <c r="P3688" t="s">
        <v>9711</v>
      </c>
      <c r="Q3688" t="s">
        <v>9712</v>
      </c>
      <c r="R3688" t="s">
        <v>9713</v>
      </c>
      <c r="S3688" t="s">
        <v>9713</v>
      </c>
      <c r="T3688" t="s">
        <v>9714</v>
      </c>
      <c r="U3688" t="s">
        <v>4479</v>
      </c>
      <c r="V3688" t="s">
        <v>1577</v>
      </c>
      <c r="W3688">
        <v>45.421951</v>
      </c>
      <c r="X3688">
        <v>-75.669390000000007</v>
      </c>
      <c r="Y3688">
        <v>43195</v>
      </c>
      <c r="Z3688" t="s">
        <v>736</v>
      </c>
      <c r="AA3688" t="s">
        <v>763</v>
      </c>
      <c r="AB3688" t="s">
        <v>612</v>
      </c>
      <c r="AC3688" t="s">
        <v>612</v>
      </c>
      <c r="AD3688" t="s">
        <v>612</v>
      </c>
      <c r="AE3688" t="s">
        <v>612</v>
      </c>
      <c r="AF3688" t="s">
        <v>612</v>
      </c>
      <c r="AG3688" t="s">
        <v>612</v>
      </c>
      <c r="AH3688">
        <v>43195</v>
      </c>
      <c r="AI3688" t="s">
        <v>736</v>
      </c>
      <c r="AJ3688" t="s">
        <v>763</v>
      </c>
      <c r="AK3688" t="s">
        <v>612</v>
      </c>
      <c r="AL3688" t="s">
        <v>612</v>
      </c>
      <c r="AM3688" t="s">
        <v>612</v>
      </c>
      <c r="AN3688" t="s">
        <v>612</v>
      </c>
      <c r="AO3688" t="s">
        <v>612</v>
      </c>
      <c r="AP3688" t="s">
        <v>612</v>
      </c>
      <c r="AQ3688" t="s">
        <v>612</v>
      </c>
      <c r="AR3688">
        <v>1</v>
      </c>
      <c r="AS3688">
        <v>15</v>
      </c>
      <c r="AT3688" t="s">
        <v>737</v>
      </c>
      <c r="AU3688" t="s">
        <v>612</v>
      </c>
      <c r="AV3688" t="s">
        <v>635</v>
      </c>
      <c r="AW3688">
        <v>43195</v>
      </c>
      <c r="AX3688">
        <v>515000</v>
      </c>
      <c r="AY3688" t="s">
        <v>621</v>
      </c>
      <c r="AZ3688" t="s">
        <v>140</v>
      </c>
      <c r="BA3688" t="s">
        <v>17751</v>
      </c>
      <c r="BB3688" t="s">
        <v>859</v>
      </c>
      <c r="BC3688">
        <v>44075</v>
      </c>
      <c r="BD3688">
        <v>0</v>
      </c>
      <c r="BE3688">
        <v>0</v>
      </c>
      <c r="BF3688">
        <v>0</v>
      </c>
      <c r="BG3688">
        <v>0</v>
      </c>
      <c r="BH3688">
        <v>0</v>
      </c>
      <c r="BI3688">
        <v>0</v>
      </c>
      <c r="BJ3688">
        <v>0</v>
      </c>
      <c r="BK3688">
        <v>0</v>
      </c>
      <c r="BL3688">
        <v>0</v>
      </c>
      <c r="BM3688">
        <v>0</v>
      </c>
      <c r="BN3688">
        <v>0</v>
      </c>
      <c r="BO3688">
        <v>0</v>
      </c>
      <c r="BP3688">
        <v>0</v>
      </c>
      <c r="BQ3688">
        <v>0</v>
      </c>
      <c r="BR3688">
        <v>0</v>
      </c>
      <c r="BS3688">
        <v>0</v>
      </c>
      <c r="BT3688">
        <v>0</v>
      </c>
      <c r="BU3688">
        <v>0</v>
      </c>
      <c r="BV3688">
        <v>0</v>
      </c>
      <c r="BW3688">
        <v>0</v>
      </c>
      <c r="BX3688">
        <v>0</v>
      </c>
      <c r="BY3688">
        <v>0</v>
      </c>
      <c r="BZ3688">
        <v>515000</v>
      </c>
      <c r="CA3688">
        <v>0</v>
      </c>
      <c r="CB3688">
        <v>0</v>
      </c>
      <c r="CC3688">
        <v>0</v>
      </c>
      <c r="CD3688">
        <v>515000</v>
      </c>
      <c r="CE3688">
        <v>515000</v>
      </c>
      <c r="CF3688">
        <v>515000</v>
      </c>
      <c r="CG3688">
        <v>0</v>
      </c>
      <c r="CH3688" t="s">
        <v>612</v>
      </c>
      <c r="CI3688" t="s">
        <v>616</v>
      </c>
      <c r="CJ3688" t="s">
        <v>617</v>
      </c>
      <c r="CK3688" t="s">
        <v>617</v>
      </c>
      <c r="CL3688" t="s">
        <v>617</v>
      </c>
      <c r="CM3688" t="s">
        <v>617</v>
      </c>
      <c r="CN3688">
        <v>515000</v>
      </c>
    </row>
    <row r="3689" spans="1:92" x14ac:dyDescent="0.25">
      <c r="A3689" t="s">
        <v>17857</v>
      </c>
      <c r="B3689" t="s">
        <v>17857</v>
      </c>
      <c r="C3689">
        <v>207</v>
      </c>
      <c r="D3689" t="s">
        <v>9821</v>
      </c>
      <c r="E3689" t="s">
        <v>612</v>
      </c>
      <c r="F3689" t="s">
        <v>17827</v>
      </c>
      <c r="G3689" t="s">
        <v>17858</v>
      </c>
      <c r="H3689" t="s">
        <v>17854</v>
      </c>
      <c r="I3689" t="s">
        <v>17748</v>
      </c>
      <c r="J3689" t="s">
        <v>612</v>
      </c>
      <c r="K3689" t="s">
        <v>612</v>
      </c>
      <c r="L3689" t="s">
        <v>612</v>
      </c>
      <c r="M3689" t="s">
        <v>17859</v>
      </c>
      <c r="N3689" t="s">
        <v>9714</v>
      </c>
      <c r="O3689" t="s">
        <v>17860</v>
      </c>
      <c r="P3689" t="s">
        <v>9711</v>
      </c>
      <c r="Q3689" t="s">
        <v>9712</v>
      </c>
      <c r="R3689" t="s">
        <v>9713</v>
      </c>
      <c r="S3689" t="s">
        <v>9713</v>
      </c>
      <c r="T3689" t="s">
        <v>9714</v>
      </c>
      <c r="U3689" t="s">
        <v>4479</v>
      </c>
      <c r="V3689" t="s">
        <v>1577</v>
      </c>
      <c r="W3689">
        <v>45.434285000000003</v>
      </c>
      <c r="X3689">
        <v>-75.664683999999994</v>
      </c>
      <c r="Y3689">
        <v>43195</v>
      </c>
      <c r="Z3689" t="s">
        <v>736</v>
      </c>
      <c r="AA3689" t="s">
        <v>763</v>
      </c>
      <c r="AB3689" t="s">
        <v>612</v>
      </c>
      <c r="AC3689" t="s">
        <v>612</v>
      </c>
      <c r="AD3689" t="s">
        <v>612</v>
      </c>
      <c r="AE3689" t="s">
        <v>612</v>
      </c>
      <c r="AF3689" t="s">
        <v>612</v>
      </c>
      <c r="AG3689" t="s">
        <v>612</v>
      </c>
      <c r="AH3689">
        <v>43195</v>
      </c>
      <c r="AI3689" t="s">
        <v>736</v>
      </c>
      <c r="AJ3689" t="s">
        <v>763</v>
      </c>
      <c r="AK3689" t="s">
        <v>612</v>
      </c>
      <c r="AL3689" t="s">
        <v>612</v>
      </c>
      <c r="AM3689" t="s">
        <v>612</v>
      </c>
      <c r="AN3689" t="s">
        <v>612</v>
      </c>
      <c r="AO3689" t="s">
        <v>612</v>
      </c>
      <c r="AP3689" t="s">
        <v>612</v>
      </c>
      <c r="AQ3689" t="s">
        <v>612</v>
      </c>
      <c r="AR3689">
        <v>1</v>
      </c>
      <c r="AS3689">
        <v>15</v>
      </c>
      <c r="AT3689" t="s">
        <v>737</v>
      </c>
      <c r="AU3689" t="s">
        <v>612</v>
      </c>
      <c r="AV3689" t="s">
        <v>635</v>
      </c>
      <c r="AW3689">
        <v>43195</v>
      </c>
      <c r="AX3689">
        <v>772500</v>
      </c>
      <c r="AY3689" t="s">
        <v>621</v>
      </c>
      <c r="AZ3689" t="s">
        <v>140</v>
      </c>
      <c r="BA3689" t="s">
        <v>17751</v>
      </c>
      <c r="BB3689" t="s">
        <v>859</v>
      </c>
      <c r="BC3689">
        <v>44075</v>
      </c>
      <c r="BD3689">
        <v>0</v>
      </c>
      <c r="BE3689">
        <v>0</v>
      </c>
      <c r="BF3689">
        <v>0</v>
      </c>
      <c r="BG3689">
        <v>0</v>
      </c>
      <c r="BH3689">
        <v>0</v>
      </c>
      <c r="BI3689">
        <v>0</v>
      </c>
      <c r="BJ3689">
        <v>0</v>
      </c>
      <c r="BK3689">
        <v>0</v>
      </c>
      <c r="BL3689">
        <v>0</v>
      </c>
      <c r="BM3689">
        <v>0</v>
      </c>
      <c r="BN3689">
        <v>0</v>
      </c>
      <c r="BO3689">
        <v>0</v>
      </c>
      <c r="BP3689">
        <v>0</v>
      </c>
      <c r="BQ3689">
        <v>0</v>
      </c>
      <c r="BR3689">
        <v>0</v>
      </c>
      <c r="BS3689">
        <v>0</v>
      </c>
      <c r="BT3689">
        <v>0</v>
      </c>
      <c r="BU3689">
        <v>0</v>
      </c>
      <c r="BV3689">
        <v>0</v>
      </c>
      <c r="BW3689">
        <v>0</v>
      </c>
      <c r="BX3689">
        <v>0</v>
      </c>
      <c r="BY3689">
        <v>0</v>
      </c>
      <c r="BZ3689">
        <v>515000</v>
      </c>
      <c r="CA3689">
        <v>0</v>
      </c>
      <c r="CB3689">
        <v>0</v>
      </c>
      <c r="CC3689">
        <v>0</v>
      </c>
      <c r="CD3689">
        <v>515000</v>
      </c>
      <c r="CE3689">
        <v>515000</v>
      </c>
      <c r="CF3689">
        <v>772500</v>
      </c>
      <c r="CG3689">
        <v>257500</v>
      </c>
      <c r="CH3689" t="s">
        <v>612</v>
      </c>
      <c r="CI3689" t="s">
        <v>616</v>
      </c>
      <c r="CJ3689" t="s">
        <v>617</v>
      </c>
      <c r="CK3689" t="s">
        <v>617</v>
      </c>
      <c r="CL3689" t="s">
        <v>617</v>
      </c>
      <c r="CM3689" t="s">
        <v>617</v>
      </c>
      <c r="CN3689">
        <v>515000</v>
      </c>
    </row>
    <row r="3690" spans="1:92" x14ac:dyDescent="0.25">
      <c r="A3690" t="s">
        <v>17861</v>
      </c>
      <c r="B3690" t="s">
        <v>17861</v>
      </c>
      <c r="C3690">
        <v>208</v>
      </c>
      <c r="D3690" t="s">
        <v>4606</v>
      </c>
      <c r="E3690" t="s">
        <v>612</v>
      </c>
      <c r="F3690" t="s">
        <v>17862</v>
      </c>
      <c r="G3690" t="s">
        <v>17863</v>
      </c>
      <c r="H3690" t="s">
        <v>17863</v>
      </c>
      <c r="I3690" t="s">
        <v>17748</v>
      </c>
      <c r="J3690" t="s">
        <v>612</v>
      </c>
      <c r="K3690" t="s">
        <v>612</v>
      </c>
      <c r="L3690" t="s">
        <v>612</v>
      </c>
      <c r="M3690" t="s">
        <v>17864</v>
      </c>
      <c r="N3690" t="s">
        <v>4473</v>
      </c>
      <c r="O3690" t="s">
        <v>17865</v>
      </c>
      <c r="P3690" t="s">
        <v>4475</v>
      </c>
      <c r="Q3690" t="s">
        <v>4476</v>
      </c>
      <c r="R3690" t="s">
        <v>4477</v>
      </c>
      <c r="S3690" t="s">
        <v>4478</v>
      </c>
      <c r="T3690" t="s">
        <v>4473</v>
      </c>
      <c r="U3690" t="s">
        <v>4479</v>
      </c>
      <c r="V3690" t="s">
        <v>1577</v>
      </c>
      <c r="W3690">
        <v>44.308351999999999</v>
      </c>
      <c r="X3690">
        <v>-78.336212000000003</v>
      </c>
      <c r="Y3690">
        <v>43195</v>
      </c>
      <c r="Z3690" t="s">
        <v>736</v>
      </c>
      <c r="AA3690" t="s">
        <v>763</v>
      </c>
      <c r="AB3690" t="s">
        <v>612</v>
      </c>
      <c r="AC3690" t="s">
        <v>612</v>
      </c>
      <c r="AD3690" t="s">
        <v>612</v>
      </c>
      <c r="AE3690" t="s">
        <v>612</v>
      </c>
      <c r="AF3690" t="s">
        <v>612</v>
      </c>
      <c r="AG3690" t="s">
        <v>612</v>
      </c>
      <c r="AH3690">
        <v>43195</v>
      </c>
      <c r="AI3690" t="s">
        <v>736</v>
      </c>
      <c r="AJ3690" t="s">
        <v>763</v>
      </c>
      <c r="AK3690" t="s">
        <v>612</v>
      </c>
      <c r="AL3690" t="s">
        <v>612</v>
      </c>
      <c r="AM3690" t="s">
        <v>612</v>
      </c>
      <c r="AN3690" t="s">
        <v>612</v>
      </c>
      <c r="AO3690" t="s">
        <v>612</v>
      </c>
      <c r="AP3690" t="s">
        <v>612</v>
      </c>
      <c r="AQ3690" t="s">
        <v>612</v>
      </c>
      <c r="AR3690">
        <v>3</v>
      </c>
      <c r="AS3690">
        <v>49</v>
      </c>
      <c r="AT3690" t="s">
        <v>737</v>
      </c>
      <c r="AU3690" t="s">
        <v>612</v>
      </c>
      <c r="AV3690" t="s">
        <v>635</v>
      </c>
      <c r="AW3690">
        <v>43195</v>
      </c>
      <c r="AX3690">
        <v>1150000</v>
      </c>
      <c r="AY3690" t="s">
        <v>621</v>
      </c>
      <c r="AZ3690" t="s">
        <v>140</v>
      </c>
      <c r="BA3690" t="s">
        <v>17751</v>
      </c>
      <c r="BB3690" t="s">
        <v>738</v>
      </c>
      <c r="BC3690">
        <v>43709</v>
      </c>
      <c r="BD3690">
        <v>0</v>
      </c>
      <c r="BE3690">
        <v>0</v>
      </c>
      <c r="BF3690">
        <v>0</v>
      </c>
      <c r="BG3690">
        <v>0</v>
      </c>
      <c r="BH3690">
        <v>0</v>
      </c>
      <c r="BI3690">
        <v>0</v>
      </c>
      <c r="BJ3690">
        <v>0</v>
      </c>
      <c r="BK3690">
        <v>0</v>
      </c>
      <c r="BL3690">
        <v>0</v>
      </c>
      <c r="BM3690">
        <v>0</v>
      </c>
      <c r="BN3690">
        <v>0</v>
      </c>
      <c r="BO3690">
        <v>0</v>
      </c>
      <c r="BP3690">
        <v>0</v>
      </c>
      <c r="BQ3690">
        <v>0</v>
      </c>
      <c r="BR3690">
        <v>0</v>
      </c>
      <c r="BS3690">
        <v>0</v>
      </c>
      <c r="BT3690">
        <v>0</v>
      </c>
      <c r="BU3690">
        <v>0</v>
      </c>
      <c r="BV3690">
        <v>0</v>
      </c>
      <c r="BW3690">
        <v>0</v>
      </c>
      <c r="BX3690">
        <v>0</v>
      </c>
      <c r="BY3690">
        <v>0</v>
      </c>
      <c r="BZ3690">
        <v>1150000</v>
      </c>
      <c r="CA3690">
        <v>0</v>
      </c>
      <c r="CB3690">
        <v>0</v>
      </c>
      <c r="CC3690">
        <v>0</v>
      </c>
      <c r="CD3690">
        <v>1150000</v>
      </c>
      <c r="CE3690">
        <v>1150000</v>
      </c>
      <c r="CF3690">
        <v>1150000</v>
      </c>
      <c r="CG3690">
        <v>0</v>
      </c>
      <c r="CH3690" t="s">
        <v>612</v>
      </c>
      <c r="CI3690" t="s">
        <v>616</v>
      </c>
      <c r="CJ3690" t="s">
        <v>617</v>
      </c>
      <c r="CK3690" t="s">
        <v>617</v>
      </c>
      <c r="CL3690" t="s">
        <v>617</v>
      </c>
      <c r="CM3690" t="s">
        <v>617</v>
      </c>
      <c r="CN3690">
        <v>1150000</v>
      </c>
    </row>
    <row r="3691" spans="1:92" x14ac:dyDescent="0.25">
      <c r="A3691" t="s">
        <v>17866</v>
      </c>
      <c r="B3691" t="s">
        <v>17866</v>
      </c>
      <c r="C3691">
        <v>208</v>
      </c>
      <c r="D3691" t="s">
        <v>4606</v>
      </c>
      <c r="E3691" t="s">
        <v>612</v>
      </c>
      <c r="F3691" t="s">
        <v>17862</v>
      </c>
      <c r="G3691" t="s">
        <v>17867</v>
      </c>
      <c r="H3691" t="s">
        <v>17867</v>
      </c>
      <c r="I3691" t="s">
        <v>17748</v>
      </c>
      <c r="J3691" t="s">
        <v>612</v>
      </c>
      <c r="K3691" t="s">
        <v>612</v>
      </c>
      <c r="L3691" t="s">
        <v>612</v>
      </c>
      <c r="M3691" t="s">
        <v>17868</v>
      </c>
      <c r="N3691" t="s">
        <v>4521</v>
      </c>
      <c r="O3691" t="s">
        <v>4522</v>
      </c>
      <c r="P3691" t="s">
        <v>4523</v>
      </c>
      <c r="Q3691" t="s">
        <v>4524</v>
      </c>
      <c r="R3691" t="s">
        <v>4525</v>
      </c>
      <c r="S3691" t="s">
        <v>4478</v>
      </c>
      <c r="T3691" t="s">
        <v>4473</v>
      </c>
      <c r="U3691" t="s">
        <v>4479</v>
      </c>
      <c r="V3691" t="s">
        <v>1577</v>
      </c>
      <c r="W3691">
        <v>44.378967000000003</v>
      </c>
      <c r="X3691">
        <v>-78.383116999999999</v>
      </c>
      <c r="Y3691">
        <v>43195</v>
      </c>
      <c r="Z3691" t="s">
        <v>736</v>
      </c>
      <c r="AA3691" t="s">
        <v>763</v>
      </c>
      <c r="AB3691" t="s">
        <v>612</v>
      </c>
      <c r="AC3691" t="s">
        <v>612</v>
      </c>
      <c r="AD3691" t="s">
        <v>612</v>
      </c>
      <c r="AE3691" t="s">
        <v>612</v>
      </c>
      <c r="AF3691" t="s">
        <v>612</v>
      </c>
      <c r="AG3691" t="s">
        <v>612</v>
      </c>
      <c r="AH3691">
        <v>43195</v>
      </c>
      <c r="AI3691" t="s">
        <v>736</v>
      </c>
      <c r="AJ3691" t="s">
        <v>763</v>
      </c>
      <c r="AK3691" t="s">
        <v>612</v>
      </c>
      <c r="AL3691" t="s">
        <v>612</v>
      </c>
      <c r="AM3691" t="s">
        <v>612</v>
      </c>
      <c r="AN3691" t="s">
        <v>612</v>
      </c>
      <c r="AO3691" t="s">
        <v>612</v>
      </c>
      <c r="AP3691" t="s">
        <v>612</v>
      </c>
      <c r="AQ3691" t="s">
        <v>612</v>
      </c>
      <c r="AR3691">
        <v>1</v>
      </c>
      <c r="AS3691">
        <v>15</v>
      </c>
      <c r="AT3691" t="s">
        <v>737</v>
      </c>
      <c r="AU3691" t="s">
        <v>612</v>
      </c>
      <c r="AV3691" t="s">
        <v>635</v>
      </c>
      <c r="AW3691">
        <v>43195</v>
      </c>
      <c r="AX3691">
        <v>200000</v>
      </c>
      <c r="AY3691" t="s">
        <v>621</v>
      </c>
      <c r="AZ3691" t="s">
        <v>143</v>
      </c>
      <c r="BA3691" t="s">
        <v>17751</v>
      </c>
      <c r="BB3691" t="s">
        <v>763</v>
      </c>
      <c r="BC3691">
        <v>43344</v>
      </c>
      <c r="BD3691">
        <v>0</v>
      </c>
      <c r="BE3691">
        <v>0</v>
      </c>
      <c r="BF3691">
        <v>0</v>
      </c>
      <c r="BG3691">
        <v>0</v>
      </c>
      <c r="BH3691">
        <v>0</v>
      </c>
      <c r="BI3691">
        <v>0</v>
      </c>
      <c r="BJ3691">
        <v>0</v>
      </c>
      <c r="BK3691">
        <v>0</v>
      </c>
      <c r="BL3691">
        <v>0</v>
      </c>
      <c r="BM3691">
        <v>0</v>
      </c>
      <c r="BN3691">
        <v>0</v>
      </c>
      <c r="BO3691">
        <v>0</v>
      </c>
      <c r="BP3691">
        <v>0</v>
      </c>
      <c r="BQ3691">
        <v>0</v>
      </c>
      <c r="BR3691">
        <v>0</v>
      </c>
      <c r="BS3691">
        <v>0</v>
      </c>
      <c r="BT3691">
        <v>0</v>
      </c>
      <c r="BU3691">
        <v>0</v>
      </c>
      <c r="BV3691">
        <v>0</v>
      </c>
      <c r="BW3691">
        <v>0</v>
      </c>
      <c r="BX3691">
        <v>0</v>
      </c>
      <c r="BY3691">
        <v>0</v>
      </c>
      <c r="BZ3691">
        <v>200000</v>
      </c>
      <c r="CA3691">
        <v>0</v>
      </c>
      <c r="CB3691">
        <v>0</v>
      </c>
      <c r="CC3691">
        <v>0</v>
      </c>
      <c r="CD3691">
        <v>200000</v>
      </c>
      <c r="CE3691">
        <v>200000</v>
      </c>
      <c r="CF3691">
        <v>200000</v>
      </c>
      <c r="CG3691">
        <v>0</v>
      </c>
      <c r="CH3691" t="s">
        <v>612</v>
      </c>
      <c r="CI3691" t="s">
        <v>616</v>
      </c>
      <c r="CJ3691" t="s">
        <v>617</v>
      </c>
      <c r="CK3691" t="s">
        <v>617</v>
      </c>
      <c r="CL3691" t="s">
        <v>617</v>
      </c>
      <c r="CM3691" t="s">
        <v>617</v>
      </c>
      <c r="CN3691">
        <v>200000</v>
      </c>
    </row>
    <row r="3692" spans="1:92" x14ac:dyDescent="0.25">
      <c r="A3692" t="s">
        <v>17869</v>
      </c>
      <c r="B3692" t="s">
        <v>17869</v>
      </c>
      <c r="C3692">
        <v>209</v>
      </c>
      <c r="D3692" t="s">
        <v>2961</v>
      </c>
      <c r="E3692" t="s">
        <v>612</v>
      </c>
      <c r="F3692" t="s">
        <v>17870</v>
      </c>
      <c r="G3692" t="s">
        <v>17871</v>
      </c>
      <c r="H3692" t="s">
        <v>17871</v>
      </c>
      <c r="I3692" t="s">
        <v>17748</v>
      </c>
      <c r="J3692" t="s">
        <v>612</v>
      </c>
      <c r="K3692" t="s">
        <v>612</v>
      </c>
      <c r="L3692" t="s">
        <v>612</v>
      </c>
      <c r="M3692" t="s">
        <v>17872</v>
      </c>
      <c r="N3692" t="s">
        <v>17873</v>
      </c>
      <c r="O3692" t="s">
        <v>17874</v>
      </c>
      <c r="P3692" t="s">
        <v>2619</v>
      </c>
      <c r="Q3692" t="s">
        <v>2620</v>
      </c>
      <c r="R3692" t="s">
        <v>2621</v>
      </c>
      <c r="S3692" t="s">
        <v>2622</v>
      </c>
      <c r="T3692" t="s">
        <v>2623</v>
      </c>
      <c r="U3692" t="s">
        <v>1576</v>
      </c>
      <c r="V3692" t="s">
        <v>1577</v>
      </c>
      <c r="W3692">
        <v>42.778815999999999</v>
      </c>
      <c r="X3692">
        <v>-81.202383999999995</v>
      </c>
      <c r="Y3692">
        <v>43195</v>
      </c>
      <c r="Z3692" t="s">
        <v>736</v>
      </c>
      <c r="AA3692" t="s">
        <v>763</v>
      </c>
      <c r="AB3692" t="s">
        <v>612</v>
      </c>
      <c r="AC3692" t="s">
        <v>612</v>
      </c>
      <c r="AD3692" t="s">
        <v>612</v>
      </c>
      <c r="AE3692" t="s">
        <v>612</v>
      </c>
      <c r="AF3692" t="s">
        <v>612</v>
      </c>
      <c r="AG3692" t="s">
        <v>612</v>
      </c>
      <c r="AH3692">
        <v>43195</v>
      </c>
      <c r="AI3692" t="s">
        <v>736</v>
      </c>
      <c r="AJ3692" t="s">
        <v>763</v>
      </c>
      <c r="AK3692" t="s">
        <v>612</v>
      </c>
      <c r="AL3692" t="s">
        <v>612</v>
      </c>
      <c r="AM3692" t="s">
        <v>612</v>
      </c>
      <c r="AN3692" t="s">
        <v>612</v>
      </c>
      <c r="AO3692" t="s">
        <v>612</v>
      </c>
      <c r="AP3692" t="s">
        <v>612</v>
      </c>
      <c r="AQ3692" t="s">
        <v>612</v>
      </c>
      <c r="AR3692">
        <v>5</v>
      </c>
      <c r="AS3692">
        <v>88</v>
      </c>
      <c r="AT3692" t="s">
        <v>737</v>
      </c>
      <c r="AU3692" t="s">
        <v>612</v>
      </c>
      <c r="AV3692" t="s">
        <v>635</v>
      </c>
      <c r="AW3692">
        <v>43195</v>
      </c>
      <c r="AX3692">
        <v>2600000</v>
      </c>
      <c r="AY3692" t="s">
        <v>621</v>
      </c>
      <c r="AZ3692" t="s">
        <v>140</v>
      </c>
      <c r="BA3692" t="s">
        <v>17751</v>
      </c>
      <c r="BB3692" t="s">
        <v>859</v>
      </c>
      <c r="BC3692">
        <v>44075</v>
      </c>
      <c r="BD3692">
        <v>0</v>
      </c>
      <c r="BE3692">
        <v>0</v>
      </c>
      <c r="BF3692">
        <v>0</v>
      </c>
      <c r="BG3692">
        <v>0</v>
      </c>
      <c r="BH3692">
        <v>0</v>
      </c>
      <c r="BI3692">
        <v>0</v>
      </c>
      <c r="BJ3692">
        <v>0</v>
      </c>
      <c r="BK3692">
        <v>0</v>
      </c>
      <c r="BL3692">
        <v>0</v>
      </c>
      <c r="BM3692">
        <v>0</v>
      </c>
      <c r="BN3692">
        <v>0</v>
      </c>
      <c r="BO3692">
        <v>0</v>
      </c>
      <c r="BP3692">
        <v>0</v>
      </c>
      <c r="BQ3692">
        <v>0</v>
      </c>
      <c r="BR3692">
        <v>0</v>
      </c>
      <c r="BS3692">
        <v>0</v>
      </c>
      <c r="BT3692">
        <v>0</v>
      </c>
      <c r="BU3692">
        <v>0</v>
      </c>
      <c r="BV3692">
        <v>0</v>
      </c>
      <c r="BW3692">
        <v>0</v>
      </c>
      <c r="BX3692">
        <v>0</v>
      </c>
      <c r="BY3692">
        <v>0</v>
      </c>
      <c r="BZ3692">
        <v>2600000</v>
      </c>
      <c r="CA3692">
        <v>0</v>
      </c>
      <c r="CB3692">
        <v>0</v>
      </c>
      <c r="CC3692">
        <v>0</v>
      </c>
      <c r="CD3692">
        <v>2600000</v>
      </c>
      <c r="CE3692">
        <v>2600000</v>
      </c>
      <c r="CF3692">
        <v>2600000</v>
      </c>
      <c r="CG3692">
        <v>0</v>
      </c>
      <c r="CH3692" t="s">
        <v>612</v>
      </c>
      <c r="CI3692" t="s">
        <v>616</v>
      </c>
      <c r="CJ3692" t="s">
        <v>617</v>
      </c>
      <c r="CK3692" t="s">
        <v>617</v>
      </c>
      <c r="CL3692" t="s">
        <v>617</v>
      </c>
      <c r="CM3692" t="s">
        <v>617</v>
      </c>
      <c r="CN3692">
        <v>2600000</v>
      </c>
    </row>
    <row r="3693" spans="1:92" x14ac:dyDescent="0.25">
      <c r="A3693" t="s">
        <v>17875</v>
      </c>
      <c r="B3693" t="s">
        <v>17875</v>
      </c>
      <c r="C3693">
        <v>210</v>
      </c>
      <c r="D3693" t="s">
        <v>1979</v>
      </c>
      <c r="E3693" t="s">
        <v>612</v>
      </c>
      <c r="F3693" t="s">
        <v>17876</v>
      </c>
      <c r="G3693" t="s">
        <v>17877</v>
      </c>
      <c r="H3693" t="s">
        <v>17877</v>
      </c>
      <c r="I3693" t="s">
        <v>17748</v>
      </c>
      <c r="J3693" t="s">
        <v>612</v>
      </c>
      <c r="K3693" t="s">
        <v>612</v>
      </c>
      <c r="L3693" t="s">
        <v>612</v>
      </c>
      <c r="M3693" t="s">
        <v>17878</v>
      </c>
      <c r="N3693" t="s">
        <v>17879</v>
      </c>
      <c r="O3693" t="s">
        <v>17880</v>
      </c>
      <c r="P3693" t="s">
        <v>1890</v>
      </c>
      <c r="Q3693" t="s">
        <v>1891</v>
      </c>
      <c r="R3693" t="s">
        <v>1892</v>
      </c>
      <c r="S3693" t="s">
        <v>1842</v>
      </c>
      <c r="T3693" t="s">
        <v>1843</v>
      </c>
      <c r="U3693" t="s">
        <v>1576</v>
      </c>
      <c r="V3693" t="s">
        <v>1577</v>
      </c>
      <c r="W3693">
        <v>43.589981000000002</v>
      </c>
      <c r="X3693">
        <v>-81.084992</v>
      </c>
      <c r="Y3693">
        <v>43195</v>
      </c>
      <c r="Z3693" t="s">
        <v>736</v>
      </c>
      <c r="AA3693" t="s">
        <v>763</v>
      </c>
      <c r="AB3693" t="s">
        <v>612</v>
      </c>
      <c r="AC3693" t="s">
        <v>612</v>
      </c>
      <c r="AD3693" t="s">
        <v>612</v>
      </c>
      <c r="AE3693" t="s">
        <v>612</v>
      </c>
      <c r="AF3693" t="s">
        <v>612</v>
      </c>
      <c r="AG3693" t="s">
        <v>612</v>
      </c>
      <c r="AH3693">
        <v>43195</v>
      </c>
      <c r="AI3693" t="s">
        <v>736</v>
      </c>
      <c r="AJ3693" t="s">
        <v>763</v>
      </c>
      <c r="AK3693">
        <v>43195</v>
      </c>
      <c r="AL3693" t="s">
        <v>736</v>
      </c>
      <c r="AM3693" t="s">
        <v>763</v>
      </c>
      <c r="AN3693" t="s">
        <v>612</v>
      </c>
      <c r="AO3693" t="s">
        <v>612</v>
      </c>
      <c r="AP3693" t="s">
        <v>612</v>
      </c>
      <c r="AQ3693" t="s">
        <v>612</v>
      </c>
      <c r="AR3693">
        <v>1</v>
      </c>
      <c r="AS3693">
        <v>15</v>
      </c>
      <c r="AT3693" t="s">
        <v>737</v>
      </c>
      <c r="AU3693">
        <v>2</v>
      </c>
      <c r="AV3693" t="s">
        <v>635</v>
      </c>
      <c r="AW3693">
        <v>43195</v>
      </c>
      <c r="AX3693">
        <v>1590000</v>
      </c>
      <c r="AY3693" t="s">
        <v>621</v>
      </c>
      <c r="AZ3693" t="s">
        <v>140</v>
      </c>
      <c r="BA3693" t="s">
        <v>17751</v>
      </c>
      <c r="BB3693" t="s">
        <v>738</v>
      </c>
      <c r="BC3693">
        <v>43709</v>
      </c>
      <c r="BD3693">
        <v>0</v>
      </c>
      <c r="BE3693">
        <v>0</v>
      </c>
      <c r="BF3693">
        <v>0</v>
      </c>
      <c r="BG3693">
        <v>0</v>
      </c>
      <c r="BH3693">
        <v>0</v>
      </c>
      <c r="BI3693">
        <v>0</v>
      </c>
      <c r="BJ3693">
        <v>0</v>
      </c>
      <c r="BK3693">
        <v>0</v>
      </c>
      <c r="BL3693">
        <v>0</v>
      </c>
      <c r="BM3693">
        <v>0</v>
      </c>
      <c r="BN3693">
        <v>0</v>
      </c>
      <c r="BO3693">
        <v>0</v>
      </c>
      <c r="BP3693">
        <v>0</v>
      </c>
      <c r="BQ3693">
        <v>0</v>
      </c>
      <c r="BR3693">
        <v>0</v>
      </c>
      <c r="BS3693">
        <v>0</v>
      </c>
      <c r="BT3693">
        <v>0</v>
      </c>
      <c r="BU3693">
        <v>0</v>
      </c>
      <c r="BV3693">
        <v>0</v>
      </c>
      <c r="BW3693">
        <v>0</v>
      </c>
      <c r="BX3693">
        <v>0</v>
      </c>
      <c r="BY3693">
        <v>0</v>
      </c>
      <c r="BZ3693">
        <v>530000</v>
      </c>
      <c r="CA3693">
        <v>1060000</v>
      </c>
      <c r="CB3693">
        <v>0</v>
      </c>
      <c r="CC3693">
        <v>0</v>
      </c>
      <c r="CD3693">
        <v>1590000</v>
      </c>
      <c r="CE3693">
        <v>1590000</v>
      </c>
      <c r="CF3693">
        <v>1590000</v>
      </c>
      <c r="CG3693">
        <v>0</v>
      </c>
      <c r="CH3693" t="s">
        <v>612</v>
      </c>
      <c r="CI3693" t="s">
        <v>616</v>
      </c>
      <c r="CJ3693" t="s">
        <v>617</v>
      </c>
      <c r="CK3693" t="s">
        <v>617</v>
      </c>
      <c r="CL3693" t="s">
        <v>617</v>
      </c>
      <c r="CM3693" t="s">
        <v>617</v>
      </c>
      <c r="CN3693">
        <v>1590000</v>
      </c>
    </row>
    <row r="3694" spans="1:92" x14ac:dyDescent="0.25">
      <c r="A3694" t="s">
        <v>17881</v>
      </c>
      <c r="B3694" t="s">
        <v>17881</v>
      </c>
      <c r="C3694">
        <v>211</v>
      </c>
      <c r="D3694" t="s">
        <v>3091</v>
      </c>
      <c r="E3694" t="s">
        <v>612</v>
      </c>
      <c r="F3694" t="s">
        <v>17882</v>
      </c>
      <c r="G3694" t="s">
        <v>17883</v>
      </c>
      <c r="H3694" t="s">
        <v>17883</v>
      </c>
      <c r="I3694" t="s">
        <v>17748</v>
      </c>
      <c r="J3694" t="s">
        <v>612</v>
      </c>
      <c r="K3694" t="s">
        <v>612</v>
      </c>
      <c r="L3694" t="s">
        <v>612</v>
      </c>
      <c r="M3694" t="s">
        <v>17884</v>
      </c>
      <c r="N3694" t="s">
        <v>3080</v>
      </c>
      <c r="O3694" t="s">
        <v>17885</v>
      </c>
      <c r="P3694" t="s">
        <v>3032</v>
      </c>
      <c r="Q3694" t="s">
        <v>3033</v>
      </c>
      <c r="R3694" t="s">
        <v>3034</v>
      </c>
      <c r="S3694" t="s">
        <v>3034</v>
      </c>
      <c r="T3694" t="s">
        <v>3035</v>
      </c>
      <c r="U3694" t="s">
        <v>3036</v>
      </c>
      <c r="V3694" t="s">
        <v>1577</v>
      </c>
      <c r="W3694">
        <v>43.732987000000001</v>
      </c>
      <c r="X3694">
        <v>-79.466076000000001</v>
      </c>
      <c r="Y3694">
        <v>43195</v>
      </c>
      <c r="Z3694" t="s">
        <v>736</v>
      </c>
      <c r="AA3694" t="s">
        <v>763</v>
      </c>
      <c r="AB3694" t="s">
        <v>612</v>
      </c>
      <c r="AC3694" t="s">
        <v>612</v>
      </c>
      <c r="AD3694" t="s">
        <v>612</v>
      </c>
      <c r="AE3694" t="s">
        <v>612</v>
      </c>
      <c r="AF3694" t="s">
        <v>612</v>
      </c>
      <c r="AG3694" t="s">
        <v>612</v>
      </c>
      <c r="AH3694">
        <v>43195</v>
      </c>
      <c r="AI3694" t="s">
        <v>736</v>
      </c>
      <c r="AJ3694" t="s">
        <v>763</v>
      </c>
      <c r="AK3694" t="s">
        <v>612</v>
      </c>
      <c r="AL3694" t="s">
        <v>612</v>
      </c>
      <c r="AM3694" t="s">
        <v>612</v>
      </c>
      <c r="AN3694" t="s">
        <v>612</v>
      </c>
      <c r="AO3694" t="s">
        <v>612</v>
      </c>
      <c r="AP3694" t="s">
        <v>612</v>
      </c>
      <c r="AQ3694" t="s">
        <v>612</v>
      </c>
      <c r="AR3694">
        <v>2</v>
      </c>
      <c r="AS3694">
        <v>39</v>
      </c>
      <c r="AT3694" t="s">
        <v>737</v>
      </c>
      <c r="AU3694" t="s">
        <v>612</v>
      </c>
      <c r="AV3694" t="s">
        <v>635</v>
      </c>
      <c r="AW3694">
        <v>43195</v>
      </c>
      <c r="AX3694">
        <v>1020000</v>
      </c>
      <c r="AY3694" t="s">
        <v>621</v>
      </c>
      <c r="AZ3694" t="s">
        <v>140</v>
      </c>
      <c r="BA3694" t="s">
        <v>17751</v>
      </c>
      <c r="BB3694" t="s">
        <v>859</v>
      </c>
      <c r="BC3694">
        <v>44075</v>
      </c>
      <c r="BD3694">
        <v>0</v>
      </c>
      <c r="BE3694">
        <v>0</v>
      </c>
      <c r="BF3694">
        <v>0</v>
      </c>
      <c r="BG3694">
        <v>0</v>
      </c>
      <c r="BH3694">
        <v>0</v>
      </c>
      <c r="BI3694">
        <v>0</v>
      </c>
      <c r="BJ3694">
        <v>0</v>
      </c>
      <c r="BK3694">
        <v>0</v>
      </c>
      <c r="BL3694">
        <v>0</v>
      </c>
      <c r="BM3694">
        <v>0</v>
      </c>
      <c r="BN3694">
        <v>0</v>
      </c>
      <c r="BO3694">
        <v>0</v>
      </c>
      <c r="BP3694">
        <v>0</v>
      </c>
      <c r="BQ3694">
        <v>0</v>
      </c>
      <c r="BR3694">
        <v>0</v>
      </c>
      <c r="BS3694">
        <v>0</v>
      </c>
      <c r="BT3694">
        <v>0</v>
      </c>
      <c r="BU3694">
        <v>0</v>
      </c>
      <c r="BV3694">
        <v>0</v>
      </c>
      <c r="BW3694">
        <v>0</v>
      </c>
      <c r="BX3694">
        <v>0</v>
      </c>
      <c r="BY3694">
        <v>0</v>
      </c>
      <c r="BZ3694">
        <v>1020000</v>
      </c>
      <c r="CA3694">
        <v>0</v>
      </c>
      <c r="CB3694">
        <v>0</v>
      </c>
      <c r="CC3694">
        <v>0</v>
      </c>
      <c r="CD3694">
        <v>1020000</v>
      </c>
      <c r="CE3694">
        <v>1020000</v>
      </c>
      <c r="CF3694">
        <v>1020000</v>
      </c>
      <c r="CG3694">
        <v>0</v>
      </c>
      <c r="CH3694" t="s">
        <v>612</v>
      </c>
      <c r="CI3694" t="s">
        <v>616</v>
      </c>
      <c r="CJ3694" t="s">
        <v>617</v>
      </c>
      <c r="CK3694" t="s">
        <v>617</v>
      </c>
      <c r="CL3694" t="s">
        <v>617</v>
      </c>
      <c r="CM3694" t="s">
        <v>617</v>
      </c>
      <c r="CN3694">
        <v>1020000</v>
      </c>
    </row>
    <row r="3695" spans="1:92" x14ac:dyDescent="0.25">
      <c r="A3695" t="s">
        <v>17886</v>
      </c>
      <c r="B3695" t="s">
        <v>17886</v>
      </c>
      <c r="C3695">
        <v>211</v>
      </c>
      <c r="D3695" t="s">
        <v>3091</v>
      </c>
      <c r="E3695" t="s">
        <v>612</v>
      </c>
      <c r="F3695" t="s">
        <v>17882</v>
      </c>
      <c r="G3695" t="s">
        <v>17887</v>
      </c>
      <c r="H3695" t="s">
        <v>17887</v>
      </c>
      <c r="I3695" t="s">
        <v>17748</v>
      </c>
      <c r="J3695" t="s">
        <v>612</v>
      </c>
      <c r="K3695" t="s">
        <v>612</v>
      </c>
      <c r="L3695" t="s">
        <v>612</v>
      </c>
      <c r="M3695" t="s">
        <v>17888</v>
      </c>
      <c r="N3695" t="s">
        <v>3035</v>
      </c>
      <c r="O3695" t="s">
        <v>17889</v>
      </c>
      <c r="P3695" t="s">
        <v>3032</v>
      </c>
      <c r="Q3695" t="s">
        <v>3033</v>
      </c>
      <c r="R3695" t="s">
        <v>3034</v>
      </c>
      <c r="S3695" t="s">
        <v>3034</v>
      </c>
      <c r="T3695" t="s">
        <v>3035</v>
      </c>
      <c r="U3695" t="s">
        <v>3036</v>
      </c>
      <c r="V3695" t="s">
        <v>1577</v>
      </c>
      <c r="W3695">
        <v>43.768898</v>
      </c>
      <c r="X3695">
        <v>-79.374705000000006</v>
      </c>
      <c r="Y3695">
        <v>43195</v>
      </c>
      <c r="Z3695" t="s">
        <v>736</v>
      </c>
      <c r="AA3695" t="s">
        <v>763</v>
      </c>
      <c r="AB3695" t="s">
        <v>612</v>
      </c>
      <c r="AC3695" t="s">
        <v>612</v>
      </c>
      <c r="AD3695" t="s">
        <v>612</v>
      </c>
      <c r="AE3695" t="s">
        <v>612</v>
      </c>
      <c r="AF3695" t="s">
        <v>612</v>
      </c>
      <c r="AG3695" t="s">
        <v>612</v>
      </c>
      <c r="AH3695">
        <v>43195</v>
      </c>
      <c r="AI3695" t="s">
        <v>736</v>
      </c>
      <c r="AJ3695" t="s">
        <v>763</v>
      </c>
      <c r="AK3695" t="s">
        <v>612</v>
      </c>
      <c r="AL3695" t="s">
        <v>612</v>
      </c>
      <c r="AM3695" t="s">
        <v>612</v>
      </c>
      <c r="AN3695" t="s">
        <v>612</v>
      </c>
      <c r="AO3695" t="s">
        <v>612</v>
      </c>
      <c r="AP3695" t="s">
        <v>612</v>
      </c>
      <c r="AQ3695" t="s">
        <v>612</v>
      </c>
      <c r="AR3695">
        <v>4</v>
      </c>
      <c r="AS3695">
        <v>73</v>
      </c>
      <c r="AT3695" t="s">
        <v>737</v>
      </c>
      <c r="AU3695" t="s">
        <v>612</v>
      </c>
      <c r="AV3695" t="s">
        <v>635</v>
      </c>
      <c r="AW3695">
        <v>43195</v>
      </c>
      <c r="AX3695">
        <v>2040000</v>
      </c>
      <c r="AY3695" t="s">
        <v>621</v>
      </c>
      <c r="AZ3695" t="s">
        <v>140</v>
      </c>
      <c r="BA3695" t="s">
        <v>17751</v>
      </c>
      <c r="BB3695" t="s">
        <v>859</v>
      </c>
      <c r="BC3695">
        <v>44075</v>
      </c>
      <c r="BD3695">
        <v>0</v>
      </c>
      <c r="BE3695">
        <v>0</v>
      </c>
      <c r="BF3695">
        <v>0</v>
      </c>
      <c r="BG3695">
        <v>0</v>
      </c>
      <c r="BH3695">
        <v>0</v>
      </c>
      <c r="BI3695">
        <v>0</v>
      </c>
      <c r="BJ3695">
        <v>0</v>
      </c>
      <c r="BK3695">
        <v>0</v>
      </c>
      <c r="BL3695">
        <v>0</v>
      </c>
      <c r="BM3695">
        <v>0</v>
      </c>
      <c r="BN3695">
        <v>0</v>
      </c>
      <c r="BO3695">
        <v>0</v>
      </c>
      <c r="BP3695">
        <v>0</v>
      </c>
      <c r="BQ3695">
        <v>0</v>
      </c>
      <c r="BR3695">
        <v>0</v>
      </c>
      <c r="BS3695">
        <v>0</v>
      </c>
      <c r="BT3695">
        <v>0</v>
      </c>
      <c r="BU3695">
        <v>0</v>
      </c>
      <c r="BV3695">
        <v>0</v>
      </c>
      <c r="BW3695">
        <v>0</v>
      </c>
      <c r="BX3695">
        <v>0</v>
      </c>
      <c r="BY3695">
        <v>0</v>
      </c>
      <c r="BZ3695">
        <v>2040000</v>
      </c>
      <c r="CA3695">
        <v>0</v>
      </c>
      <c r="CB3695">
        <v>0</v>
      </c>
      <c r="CC3695">
        <v>0</v>
      </c>
      <c r="CD3695">
        <v>2040000</v>
      </c>
      <c r="CE3695">
        <v>2040000</v>
      </c>
      <c r="CF3695">
        <v>2040000</v>
      </c>
      <c r="CG3695">
        <v>0</v>
      </c>
      <c r="CH3695" t="s">
        <v>612</v>
      </c>
      <c r="CI3695" t="s">
        <v>616</v>
      </c>
      <c r="CJ3695" t="s">
        <v>617</v>
      </c>
      <c r="CK3695" t="s">
        <v>617</v>
      </c>
      <c r="CL3695" t="s">
        <v>617</v>
      </c>
      <c r="CM3695" t="s">
        <v>617</v>
      </c>
      <c r="CN3695">
        <v>2040000</v>
      </c>
    </row>
    <row r="3696" spans="1:92" x14ac:dyDescent="0.25">
      <c r="A3696" t="s">
        <v>17890</v>
      </c>
      <c r="B3696" t="s">
        <v>17890</v>
      </c>
      <c r="C3696">
        <v>211</v>
      </c>
      <c r="D3696" t="s">
        <v>3091</v>
      </c>
      <c r="E3696" t="s">
        <v>612</v>
      </c>
      <c r="F3696" t="s">
        <v>17882</v>
      </c>
      <c r="G3696" t="s">
        <v>17891</v>
      </c>
      <c r="H3696" t="s">
        <v>17891</v>
      </c>
      <c r="I3696" t="s">
        <v>17748</v>
      </c>
      <c r="J3696" t="s">
        <v>612</v>
      </c>
      <c r="K3696" t="s">
        <v>612</v>
      </c>
      <c r="L3696" t="s">
        <v>612</v>
      </c>
      <c r="M3696" t="s">
        <v>17892</v>
      </c>
      <c r="N3696" t="s">
        <v>3035</v>
      </c>
      <c r="O3696" t="s">
        <v>17893</v>
      </c>
      <c r="P3696" t="s">
        <v>3032</v>
      </c>
      <c r="Q3696" t="s">
        <v>3033</v>
      </c>
      <c r="R3696" t="s">
        <v>3034</v>
      </c>
      <c r="S3696" t="s">
        <v>3034</v>
      </c>
      <c r="T3696" t="s">
        <v>3035</v>
      </c>
      <c r="U3696" t="s">
        <v>3036</v>
      </c>
      <c r="V3696" t="s">
        <v>1577</v>
      </c>
      <c r="W3696">
        <v>43.682837999999997</v>
      </c>
      <c r="X3696">
        <v>-79.297995</v>
      </c>
      <c r="Y3696">
        <v>43195</v>
      </c>
      <c r="Z3696" t="s">
        <v>736</v>
      </c>
      <c r="AA3696" t="s">
        <v>763</v>
      </c>
      <c r="AB3696" t="s">
        <v>612</v>
      </c>
      <c r="AC3696" t="s">
        <v>612</v>
      </c>
      <c r="AD3696" t="s">
        <v>612</v>
      </c>
      <c r="AE3696" t="s">
        <v>612</v>
      </c>
      <c r="AF3696" t="s">
        <v>612</v>
      </c>
      <c r="AG3696" t="s">
        <v>612</v>
      </c>
      <c r="AH3696">
        <v>43195</v>
      </c>
      <c r="AI3696" t="s">
        <v>736</v>
      </c>
      <c r="AJ3696" t="s">
        <v>763</v>
      </c>
      <c r="AK3696" t="s">
        <v>612</v>
      </c>
      <c r="AL3696" t="s">
        <v>612</v>
      </c>
      <c r="AM3696" t="s">
        <v>612</v>
      </c>
      <c r="AN3696" t="s">
        <v>612</v>
      </c>
      <c r="AO3696" t="s">
        <v>612</v>
      </c>
      <c r="AP3696" t="s">
        <v>612</v>
      </c>
      <c r="AQ3696" t="s">
        <v>612</v>
      </c>
      <c r="AR3696">
        <v>1</v>
      </c>
      <c r="AS3696">
        <v>15</v>
      </c>
      <c r="AT3696" t="s">
        <v>737</v>
      </c>
      <c r="AU3696" t="s">
        <v>612</v>
      </c>
      <c r="AV3696" t="s">
        <v>635</v>
      </c>
      <c r="AW3696">
        <v>43195</v>
      </c>
      <c r="AX3696">
        <v>525000</v>
      </c>
      <c r="AY3696" t="s">
        <v>621</v>
      </c>
      <c r="AZ3696" t="s">
        <v>140</v>
      </c>
      <c r="BA3696" t="s">
        <v>17751</v>
      </c>
      <c r="BB3696" t="s">
        <v>763</v>
      </c>
      <c r="BC3696">
        <v>43344</v>
      </c>
      <c r="BD3696">
        <v>0</v>
      </c>
      <c r="BE3696">
        <v>0</v>
      </c>
      <c r="BF3696">
        <v>0</v>
      </c>
      <c r="BG3696">
        <v>0</v>
      </c>
      <c r="BH3696">
        <v>0</v>
      </c>
      <c r="BI3696">
        <v>0</v>
      </c>
      <c r="BJ3696">
        <v>0</v>
      </c>
      <c r="BK3696">
        <v>0</v>
      </c>
      <c r="BL3696">
        <v>0</v>
      </c>
      <c r="BM3696">
        <v>0</v>
      </c>
      <c r="BN3696">
        <v>0</v>
      </c>
      <c r="BO3696">
        <v>0</v>
      </c>
      <c r="BP3696">
        <v>0</v>
      </c>
      <c r="BQ3696">
        <v>0</v>
      </c>
      <c r="BR3696">
        <v>0</v>
      </c>
      <c r="BS3696">
        <v>0</v>
      </c>
      <c r="BT3696">
        <v>0</v>
      </c>
      <c r="BU3696">
        <v>0</v>
      </c>
      <c r="BV3696">
        <v>0</v>
      </c>
      <c r="BW3696">
        <v>0</v>
      </c>
      <c r="BX3696">
        <v>0</v>
      </c>
      <c r="BY3696">
        <v>0</v>
      </c>
      <c r="BZ3696">
        <v>525000</v>
      </c>
      <c r="CA3696">
        <v>0</v>
      </c>
      <c r="CB3696">
        <v>0</v>
      </c>
      <c r="CC3696">
        <v>0</v>
      </c>
      <c r="CD3696">
        <v>525000</v>
      </c>
      <c r="CE3696">
        <v>525000</v>
      </c>
      <c r="CF3696">
        <v>525000</v>
      </c>
      <c r="CG3696">
        <v>0</v>
      </c>
      <c r="CH3696" t="s">
        <v>612</v>
      </c>
      <c r="CI3696" t="s">
        <v>616</v>
      </c>
      <c r="CJ3696" t="s">
        <v>617</v>
      </c>
      <c r="CK3696" t="s">
        <v>617</v>
      </c>
      <c r="CL3696" t="s">
        <v>617</v>
      </c>
      <c r="CM3696" t="s">
        <v>617</v>
      </c>
      <c r="CN3696">
        <v>525000</v>
      </c>
    </row>
    <row r="3697" spans="1:92" x14ac:dyDescent="0.25">
      <c r="A3697" t="s">
        <v>17894</v>
      </c>
      <c r="B3697" t="s">
        <v>17894</v>
      </c>
      <c r="C3697">
        <v>211</v>
      </c>
      <c r="D3697" t="s">
        <v>3091</v>
      </c>
      <c r="E3697" t="s">
        <v>612</v>
      </c>
      <c r="F3697" t="s">
        <v>17882</v>
      </c>
      <c r="G3697" t="s">
        <v>17895</v>
      </c>
      <c r="H3697" t="s">
        <v>17895</v>
      </c>
      <c r="I3697" t="s">
        <v>17748</v>
      </c>
      <c r="J3697" t="s">
        <v>612</v>
      </c>
      <c r="K3697" t="s">
        <v>612</v>
      </c>
      <c r="L3697" t="s">
        <v>612</v>
      </c>
      <c r="M3697" t="s">
        <v>17896</v>
      </c>
      <c r="N3697" t="s">
        <v>3187</v>
      </c>
      <c r="O3697" t="s">
        <v>17897</v>
      </c>
      <c r="P3697" t="s">
        <v>3032</v>
      </c>
      <c r="Q3697" t="s">
        <v>3033</v>
      </c>
      <c r="R3697" t="s">
        <v>3034</v>
      </c>
      <c r="S3697" t="s">
        <v>3034</v>
      </c>
      <c r="T3697" t="s">
        <v>3035</v>
      </c>
      <c r="U3697" t="s">
        <v>3036</v>
      </c>
      <c r="V3697" t="s">
        <v>1577</v>
      </c>
      <c r="W3697">
        <v>43.692287</v>
      </c>
      <c r="X3697">
        <v>-79.338239999999999</v>
      </c>
      <c r="Y3697">
        <v>43195</v>
      </c>
      <c r="Z3697" t="s">
        <v>736</v>
      </c>
      <c r="AA3697" t="s">
        <v>763</v>
      </c>
      <c r="AB3697" t="s">
        <v>612</v>
      </c>
      <c r="AC3697" t="s">
        <v>612</v>
      </c>
      <c r="AD3697" t="s">
        <v>612</v>
      </c>
      <c r="AE3697" t="s">
        <v>612</v>
      </c>
      <c r="AF3697" t="s">
        <v>612</v>
      </c>
      <c r="AG3697" t="s">
        <v>612</v>
      </c>
      <c r="AH3697" t="s">
        <v>612</v>
      </c>
      <c r="AI3697" t="s">
        <v>612</v>
      </c>
      <c r="AJ3697" t="s">
        <v>612</v>
      </c>
      <c r="AK3697">
        <v>43195</v>
      </c>
      <c r="AL3697" t="s">
        <v>736</v>
      </c>
      <c r="AM3697" t="s">
        <v>763</v>
      </c>
      <c r="AN3697" t="s">
        <v>612</v>
      </c>
      <c r="AO3697" t="s">
        <v>612</v>
      </c>
      <c r="AP3697" t="s">
        <v>612</v>
      </c>
      <c r="AQ3697" t="s">
        <v>612</v>
      </c>
      <c r="AR3697" t="s">
        <v>612</v>
      </c>
      <c r="AS3697" t="s">
        <v>612</v>
      </c>
      <c r="AT3697" t="s">
        <v>613</v>
      </c>
      <c r="AU3697" t="s">
        <v>612</v>
      </c>
      <c r="AV3697" t="s">
        <v>1076</v>
      </c>
      <c r="AW3697" t="s">
        <v>612</v>
      </c>
      <c r="AX3697">
        <v>0</v>
      </c>
      <c r="AY3697" t="s">
        <v>1076</v>
      </c>
      <c r="AZ3697" t="s">
        <v>1076</v>
      </c>
      <c r="BA3697" t="s">
        <v>17751</v>
      </c>
      <c r="BB3697" t="s">
        <v>1077</v>
      </c>
      <c r="BC3697" t="s">
        <v>1077</v>
      </c>
      <c r="BD3697">
        <v>0</v>
      </c>
      <c r="BE3697">
        <v>0</v>
      </c>
      <c r="BF3697">
        <v>0</v>
      </c>
      <c r="BG3697">
        <v>0</v>
      </c>
      <c r="BH3697">
        <v>0</v>
      </c>
      <c r="BI3697">
        <v>0</v>
      </c>
      <c r="BJ3697">
        <v>0</v>
      </c>
      <c r="BK3697">
        <v>0</v>
      </c>
      <c r="BL3697">
        <v>0</v>
      </c>
      <c r="BM3697">
        <v>0</v>
      </c>
      <c r="BN3697">
        <v>0</v>
      </c>
      <c r="BO3697">
        <v>0</v>
      </c>
      <c r="BP3697">
        <v>0</v>
      </c>
      <c r="BQ3697">
        <v>0</v>
      </c>
      <c r="BR3697">
        <v>0</v>
      </c>
      <c r="BS3697">
        <v>0</v>
      </c>
      <c r="BT3697">
        <v>0</v>
      </c>
      <c r="BU3697">
        <v>0</v>
      </c>
      <c r="BV3697">
        <v>0</v>
      </c>
      <c r="BW3697">
        <v>0</v>
      </c>
      <c r="BX3697">
        <v>0</v>
      </c>
      <c r="BY3697">
        <v>0</v>
      </c>
      <c r="BZ3697">
        <v>0</v>
      </c>
      <c r="CA3697">
        <v>0</v>
      </c>
      <c r="CB3697">
        <v>0</v>
      </c>
      <c r="CC3697">
        <v>0</v>
      </c>
      <c r="CD3697">
        <v>0</v>
      </c>
      <c r="CE3697">
        <v>0</v>
      </c>
      <c r="CF3697">
        <v>255000</v>
      </c>
      <c r="CG3697">
        <v>255000</v>
      </c>
      <c r="CH3697" t="s">
        <v>612</v>
      </c>
      <c r="CI3697" t="s">
        <v>616</v>
      </c>
      <c r="CJ3697" t="s">
        <v>617</v>
      </c>
      <c r="CK3697" t="s">
        <v>617</v>
      </c>
      <c r="CL3697" t="s">
        <v>617</v>
      </c>
      <c r="CM3697" t="s">
        <v>617</v>
      </c>
      <c r="CN3697">
        <v>0</v>
      </c>
    </row>
    <row r="3698" spans="1:92" x14ac:dyDescent="0.25">
      <c r="A3698" t="s">
        <v>17898</v>
      </c>
      <c r="B3698" t="s">
        <v>17898</v>
      </c>
      <c r="C3698">
        <v>211</v>
      </c>
      <c r="D3698" t="s">
        <v>3091</v>
      </c>
      <c r="E3698" t="s">
        <v>612</v>
      </c>
      <c r="F3698" t="s">
        <v>17882</v>
      </c>
      <c r="G3698" t="s">
        <v>17899</v>
      </c>
      <c r="H3698" t="s">
        <v>17899</v>
      </c>
      <c r="I3698" t="s">
        <v>17748</v>
      </c>
      <c r="J3698" t="s">
        <v>612</v>
      </c>
      <c r="K3698" t="s">
        <v>612</v>
      </c>
      <c r="L3698" t="s">
        <v>612</v>
      </c>
      <c r="M3698" t="s">
        <v>17900</v>
      </c>
      <c r="N3698" t="s">
        <v>3055</v>
      </c>
      <c r="O3698" t="s">
        <v>17901</v>
      </c>
      <c r="P3698" t="s">
        <v>3032</v>
      </c>
      <c r="Q3698" t="s">
        <v>3033</v>
      </c>
      <c r="R3698" t="s">
        <v>3034</v>
      </c>
      <c r="S3698" t="s">
        <v>3034</v>
      </c>
      <c r="T3698" t="s">
        <v>3035</v>
      </c>
      <c r="U3698" t="s">
        <v>3036</v>
      </c>
      <c r="V3698" t="s">
        <v>1577</v>
      </c>
      <c r="W3698">
        <v>43.691187999999997</v>
      </c>
      <c r="X3698">
        <v>-79.287306000000001</v>
      </c>
      <c r="Y3698">
        <v>43195</v>
      </c>
      <c r="Z3698" t="s">
        <v>736</v>
      </c>
      <c r="AA3698" t="s">
        <v>763</v>
      </c>
      <c r="AB3698" t="s">
        <v>612</v>
      </c>
      <c r="AC3698" t="s">
        <v>612</v>
      </c>
      <c r="AD3698" t="s">
        <v>612</v>
      </c>
      <c r="AE3698" t="s">
        <v>612</v>
      </c>
      <c r="AF3698" t="s">
        <v>612</v>
      </c>
      <c r="AG3698" t="s">
        <v>612</v>
      </c>
      <c r="AH3698" t="s">
        <v>612</v>
      </c>
      <c r="AI3698" t="s">
        <v>612</v>
      </c>
      <c r="AJ3698" t="s">
        <v>612</v>
      </c>
      <c r="AK3698">
        <v>43195</v>
      </c>
      <c r="AL3698" t="s">
        <v>736</v>
      </c>
      <c r="AM3698" t="s">
        <v>763</v>
      </c>
      <c r="AN3698" t="s">
        <v>612</v>
      </c>
      <c r="AO3698" t="s">
        <v>612</v>
      </c>
      <c r="AP3698" t="s">
        <v>612</v>
      </c>
      <c r="AQ3698" t="s">
        <v>612</v>
      </c>
      <c r="AR3698" t="s">
        <v>612</v>
      </c>
      <c r="AS3698" t="s">
        <v>612</v>
      </c>
      <c r="AT3698" t="s">
        <v>613</v>
      </c>
      <c r="AU3698">
        <v>1</v>
      </c>
      <c r="AV3698" t="s">
        <v>635</v>
      </c>
      <c r="AW3698">
        <v>43195</v>
      </c>
      <c r="AX3698">
        <v>255000</v>
      </c>
      <c r="AY3698" t="s">
        <v>621</v>
      </c>
      <c r="AZ3698" t="s">
        <v>143</v>
      </c>
      <c r="BA3698" t="s">
        <v>17751</v>
      </c>
      <c r="BB3698" t="s">
        <v>763</v>
      </c>
      <c r="BC3698">
        <v>43344</v>
      </c>
      <c r="BD3698">
        <v>0</v>
      </c>
      <c r="BE3698">
        <v>0</v>
      </c>
      <c r="BF3698">
        <v>0</v>
      </c>
      <c r="BG3698">
        <v>0</v>
      </c>
      <c r="BH3698">
        <v>0</v>
      </c>
      <c r="BI3698">
        <v>0</v>
      </c>
      <c r="BJ3698">
        <v>0</v>
      </c>
      <c r="BK3698">
        <v>0</v>
      </c>
      <c r="BL3698">
        <v>0</v>
      </c>
      <c r="BM3698">
        <v>0</v>
      </c>
      <c r="BN3698">
        <v>0</v>
      </c>
      <c r="BO3698">
        <v>0</v>
      </c>
      <c r="BP3698">
        <v>0</v>
      </c>
      <c r="BQ3698">
        <v>0</v>
      </c>
      <c r="BR3698">
        <v>0</v>
      </c>
      <c r="BS3698">
        <v>0</v>
      </c>
      <c r="BT3698">
        <v>0</v>
      </c>
      <c r="BU3698">
        <v>0</v>
      </c>
      <c r="BV3698">
        <v>0</v>
      </c>
      <c r="BW3698">
        <v>0</v>
      </c>
      <c r="BX3698">
        <v>0</v>
      </c>
      <c r="BY3698">
        <v>0</v>
      </c>
      <c r="BZ3698">
        <v>0</v>
      </c>
      <c r="CA3698">
        <v>255000</v>
      </c>
      <c r="CB3698">
        <v>0</v>
      </c>
      <c r="CC3698">
        <v>0</v>
      </c>
      <c r="CD3698">
        <v>255000</v>
      </c>
      <c r="CE3698">
        <v>255000</v>
      </c>
      <c r="CF3698">
        <v>255000</v>
      </c>
      <c r="CG3698">
        <v>0</v>
      </c>
      <c r="CH3698" t="s">
        <v>612</v>
      </c>
      <c r="CI3698" t="s">
        <v>616</v>
      </c>
      <c r="CJ3698" t="s">
        <v>617</v>
      </c>
      <c r="CK3698" t="s">
        <v>617</v>
      </c>
      <c r="CL3698" t="s">
        <v>617</v>
      </c>
      <c r="CM3698" t="s">
        <v>617</v>
      </c>
      <c r="CN3698">
        <v>255000</v>
      </c>
    </row>
    <row r="3699" spans="1:92" x14ac:dyDescent="0.25">
      <c r="A3699" t="s">
        <v>17902</v>
      </c>
      <c r="B3699" t="s">
        <v>17902</v>
      </c>
      <c r="C3699">
        <v>211</v>
      </c>
      <c r="D3699" t="s">
        <v>3091</v>
      </c>
      <c r="E3699" t="s">
        <v>612</v>
      </c>
      <c r="F3699" t="s">
        <v>17882</v>
      </c>
      <c r="G3699" t="s">
        <v>17903</v>
      </c>
      <c r="H3699" t="s">
        <v>17903</v>
      </c>
      <c r="I3699" t="s">
        <v>17748</v>
      </c>
      <c r="J3699" t="s">
        <v>612</v>
      </c>
      <c r="K3699" t="s">
        <v>612</v>
      </c>
      <c r="L3699" t="s">
        <v>612</v>
      </c>
      <c r="M3699" t="s">
        <v>17904</v>
      </c>
      <c r="N3699" t="s">
        <v>3055</v>
      </c>
      <c r="O3699" t="s">
        <v>17905</v>
      </c>
      <c r="P3699" t="s">
        <v>3032</v>
      </c>
      <c r="Q3699" t="s">
        <v>3033</v>
      </c>
      <c r="R3699" t="s">
        <v>3034</v>
      </c>
      <c r="S3699" t="s">
        <v>3034</v>
      </c>
      <c r="T3699" t="s">
        <v>3035</v>
      </c>
      <c r="U3699" t="s">
        <v>3036</v>
      </c>
      <c r="V3699" t="s">
        <v>1577</v>
      </c>
      <c r="W3699">
        <v>43.757292</v>
      </c>
      <c r="X3699">
        <v>-79.193385000000006</v>
      </c>
      <c r="Y3699">
        <v>43195</v>
      </c>
      <c r="Z3699" t="s">
        <v>736</v>
      </c>
      <c r="AA3699" t="s">
        <v>763</v>
      </c>
      <c r="AB3699" t="s">
        <v>612</v>
      </c>
      <c r="AC3699" t="s">
        <v>612</v>
      </c>
      <c r="AD3699" t="s">
        <v>612</v>
      </c>
      <c r="AE3699" t="s">
        <v>612</v>
      </c>
      <c r="AF3699" t="s">
        <v>612</v>
      </c>
      <c r="AG3699" t="s">
        <v>612</v>
      </c>
      <c r="AH3699">
        <v>43195</v>
      </c>
      <c r="AI3699" t="s">
        <v>736</v>
      </c>
      <c r="AJ3699" t="s">
        <v>763</v>
      </c>
      <c r="AK3699" t="s">
        <v>612</v>
      </c>
      <c r="AL3699" t="s">
        <v>612</v>
      </c>
      <c r="AM3699" t="s">
        <v>612</v>
      </c>
      <c r="AN3699" t="s">
        <v>612</v>
      </c>
      <c r="AO3699" t="s">
        <v>612</v>
      </c>
      <c r="AP3699" t="s">
        <v>612</v>
      </c>
      <c r="AQ3699" t="s">
        <v>612</v>
      </c>
      <c r="AR3699">
        <v>2</v>
      </c>
      <c r="AS3699">
        <v>25</v>
      </c>
      <c r="AT3699" t="s">
        <v>737</v>
      </c>
      <c r="AU3699" t="s">
        <v>612</v>
      </c>
      <c r="AV3699" t="s">
        <v>635</v>
      </c>
      <c r="AW3699">
        <v>43195</v>
      </c>
      <c r="AX3699">
        <v>1020000</v>
      </c>
      <c r="AY3699" t="s">
        <v>621</v>
      </c>
      <c r="AZ3699" t="s">
        <v>140</v>
      </c>
      <c r="BA3699" t="s">
        <v>17751</v>
      </c>
      <c r="BB3699" t="s">
        <v>859</v>
      </c>
      <c r="BC3699">
        <v>44075</v>
      </c>
      <c r="BD3699">
        <v>0</v>
      </c>
      <c r="BE3699">
        <v>0</v>
      </c>
      <c r="BF3699">
        <v>0</v>
      </c>
      <c r="BG3699">
        <v>0</v>
      </c>
      <c r="BH3699">
        <v>0</v>
      </c>
      <c r="BI3699">
        <v>0</v>
      </c>
      <c r="BJ3699">
        <v>0</v>
      </c>
      <c r="BK3699">
        <v>0</v>
      </c>
      <c r="BL3699">
        <v>0</v>
      </c>
      <c r="BM3699">
        <v>0</v>
      </c>
      <c r="BN3699">
        <v>0</v>
      </c>
      <c r="BO3699">
        <v>0</v>
      </c>
      <c r="BP3699">
        <v>0</v>
      </c>
      <c r="BQ3699">
        <v>0</v>
      </c>
      <c r="BR3699">
        <v>0</v>
      </c>
      <c r="BS3699">
        <v>0</v>
      </c>
      <c r="BT3699">
        <v>0</v>
      </c>
      <c r="BU3699">
        <v>0</v>
      </c>
      <c r="BV3699">
        <v>0</v>
      </c>
      <c r="BW3699">
        <v>0</v>
      </c>
      <c r="BX3699">
        <v>0</v>
      </c>
      <c r="BY3699">
        <v>0</v>
      </c>
      <c r="BZ3699">
        <v>1020000</v>
      </c>
      <c r="CA3699">
        <v>0</v>
      </c>
      <c r="CB3699">
        <v>0</v>
      </c>
      <c r="CC3699">
        <v>0</v>
      </c>
      <c r="CD3699">
        <v>1020000</v>
      </c>
      <c r="CE3699">
        <v>1020000</v>
      </c>
      <c r="CF3699">
        <v>1020000</v>
      </c>
      <c r="CG3699">
        <v>0</v>
      </c>
      <c r="CH3699" t="s">
        <v>612</v>
      </c>
      <c r="CI3699" t="s">
        <v>616</v>
      </c>
      <c r="CJ3699" t="s">
        <v>617</v>
      </c>
      <c r="CK3699" t="s">
        <v>617</v>
      </c>
      <c r="CL3699" t="s">
        <v>617</v>
      </c>
      <c r="CM3699" t="s">
        <v>617</v>
      </c>
      <c r="CN3699">
        <v>1020000</v>
      </c>
    </row>
    <row r="3700" spans="1:92" x14ac:dyDescent="0.25">
      <c r="A3700" t="s">
        <v>17906</v>
      </c>
      <c r="B3700" t="s">
        <v>17906</v>
      </c>
      <c r="C3700">
        <v>211</v>
      </c>
      <c r="D3700" t="s">
        <v>3091</v>
      </c>
      <c r="E3700" t="s">
        <v>612</v>
      </c>
      <c r="F3700" t="s">
        <v>17882</v>
      </c>
      <c r="G3700" t="s">
        <v>17907</v>
      </c>
      <c r="H3700" t="s">
        <v>17907</v>
      </c>
      <c r="I3700" t="s">
        <v>17748</v>
      </c>
      <c r="J3700" t="s">
        <v>612</v>
      </c>
      <c r="K3700" t="s">
        <v>612</v>
      </c>
      <c r="L3700" t="s">
        <v>612</v>
      </c>
      <c r="M3700" t="s">
        <v>17908</v>
      </c>
      <c r="N3700" t="s">
        <v>3080</v>
      </c>
      <c r="O3700" t="s">
        <v>17909</v>
      </c>
      <c r="P3700" t="s">
        <v>3032</v>
      </c>
      <c r="Q3700" t="s">
        <v>3033</v>
      </c>
      <c r="R3700" t="s">
        <v>3034</v>
      </c>
      <c r="S3700" t="s">
        <v>3034</v>
      </c>
      <c r="T3700" t="s">
        <v>3035</v>
      </c>
      <c r="U3700" t="s">
        <v>3036</v>
      </c>
      <c r="V3700" t="s">
        <v>1577</v>
      </c>
      <c r="W3700">
        <v>43.756777</v>
      </c>
      <c r="X3700">
        <v>-79.515088000000006</v>
      </c>
      <c r="Y3700">
        <v>43195</v>
      </c>
      <c r="Z3700" t="s">
        <v>736</v>
      </c>
      <c r="AA3700" t="s">
        <v>763</v>
      </c>
      <c r="AB3700" t="s">
        <v>612</v>
      </c>
      <c r="AC3700" t="s">
        <v>612</v>
      </c>
      <c r="AD3700" t="s">
        <v>612</v>
      </c>
      <c r="AE3700" t="s">
        <v>612</v>
      </c>
      <c r="AF3700" t="s">
        <v>612</v>
      </c>
      <c r="AG3700" t="s">
        <v>612</v>
      </c>
      <c r="AH3700" t="s">
        <v>612</v>
      </c>
      <c r="AI3700" t="s">
        <v>612</v>
      </c>
      <c r="AJ3700" t="s">
        <v>612</v>
      </c>
      <c r="AK3700">
        <v>43195</v>
      </c>
      <c r="AL3700" t="s">
        <v>736</v>
      </c>
      <c r="AM3700" t="s">
        <v>763</v>
      </c>
      <c r="AN3700" t="s">
        <v>612</v>
      </c>
      <c r="AO3700" t="s">
        <v>612</v>
      </c>
      <c r="AP3700" t="s">
        <v>612</v>
      </c>
      <c r="AQ3700" t="s">
        <v>612</v>
      </c>
      <c r="AR3700" t="s">
        <v>612</v>
      </c>
      <c r="AS3700" t="s">
        <v>612</v>
      </c>
      <c r="AT3700" t="s">
        <v>613</v>
      </c>
      <c r="AU3700">
        <v>3</v>
      </c>
      <c r="AV3700" t="s">
        <v>635</v>
      </c>
      <c r="AW3700">
        <v>43195</v>
      </c>
      <c r="AX3700">
        <v>765000</v>
      </c>
      <c r="AY3700" t="s">
        <v>621</v>
      </c>
      <c r="AZ3700" t="s">
        <v>143</v>
      </c>
      <c r="BA3700" t="s">
        <v>17751</v>
      </c>
      <c r="BB3700" t="s">
        <v>763</v>
      </c>
      <c r="BC3700">
        <v>43344</v>
      </c>
      <c r="BD3700">
        <v>0</v>
      </c>
      <c r="BE3700">
        <v>0</v>
      </c>
      <c r="BF3700">
        <v>0</v>
      </c>
      <c r="BG3700">
        <v>0</v>
      </c>
      <c r="BH3700">
        <v>0</v>
      </c>
      <c r="BI3700">
        <v>0</v>
      </c>
      <c r="BJ3700">
        <v>0</v>
      </c>
      <c r="BK3700">
        <v>0</v>
      </c>
      <c r="BL3700">
        <v>0</v>
      </c>
      <c r="BM3700">
        <v>0</v>
      </c>
      <c r="BN3700">
        <v>0</v>
      </c>
      <c r="BO3700">
        <v>0</v>
      </c>
      <c r="BP3700">
        <v>0</v>
      </c>
      <c r="BQ3700">
        <v>0</v>
      </c>
      <c r="BR3700">
        <v>0</v>
      </c>
      <c r="BS3700">
        <v>0</v>
      </c>
      <c r="BT3700">
        <v>0</v>
      </c>
      <c r="BU3700">
        <v>0</v>
      </c>
      <c r="BV3700">
        <v>0</v>
      </c>
      <c r="BW3700">
        <v>0</v>
      </c>
      <c r="BX3700">
        <v>0</v>
      </c>
      <c r="BY3700">
        <v>0</v>
      </c>
      <c r="BZ3700">
        <v>0</v>
      </c>
      <c r="CA3700">
        <v>765000</v>
      </c>
      <c r="CB3700">
        <v>0</v>
      </c>
      <c r="CC3700">
        <v>0</v>
      </c>
      <c r="CD3700">
        <v>765000</v>
      </c>
      <c r="CE3700">
        <v>765000</v>
      </c>
      <c r="CF3700">
        <v>765000</v>
      </c>
      <c r="CG3700">
        <v>0</v>
      </c>
      <c r="CH3700" t="s">
        <v>612</v>
      </c>
      <c r="CI3700" t="s">
        <v>616</v>
      </c>
      <c r="CJ3700" t="s">
        <v>617</v>
      </c>
      <c r="CK3700" t="s">
        <v>617</v>
      </c>
      <c r="CL3700" t="s">
        <v>617</v>
      </c>
      <c r="CM3700" t="s">
        <v>617</v>
      </c>
      <c r="CN3700">
        <v>765000</v>
      </c>
    </row>
    <row r="3701" spans="1:92" x14ac:dyDescent="0.25">
      <c r="A3701" t="s">
        <v>17910</v>
      </c>
      <c r="B3701" t="s">
        <v>17910</v>
      </c>
      <c r="C3701">
        <v>211</v>
      </c>
      <c r="D3701" t="s">
        <v>3091</v>
      </c>
      <c r="E3701" t="s">
        <v>612</v>
      </c>
      <c r="F3701" t="s">
        <v>17882</v>
      </c>
      <c r="G3701" t="s">
        <v>17911</v>
      </c>
      <c r="H3701" t="s">
        <v>17911</v>
      </c>
      <c r="I3701" t="s">
        <v>17748</v>
      </c>
      <c r="J3701" t="s">
        <v>612</v>
      </c>
      <c r="K3701" t="s">
        <v>612</v>
      </c>
      <c r="L3701" t="s">
        <v>612</v>
      </c>
      <c r="M3701" t="s">
        <v>17912</v>
      </c>
      <c r="N3701" t="s">
        <v>3187</v>
      </c>
      <c r="O3701" t="s">
        <v>17913</v>
      </c>
      <c r="P3701" t="s">
        <v>3032</v>
      </c>
      <c r="Q3701" t="s">
        <v>3033</v>
      </c>
      <c r="R3701" t="s">
        <v>3034</v>
      </c>
      <c r="S3701" t="s">
        <v>3034</v>
      </c>
      <c r="T3701" t="s">
        <v>3035</v>
      </c>
      <c r="U3701" t="s">
        <v>3036</v>
      </c>
      <c r="V3701" t="s">
        <v>1577</v>
      </c>
      <c r="W3701">
        <v>43.686641000000002</v>
      </c>
      <c r="X3701">
        <v>-79.356589</v>
      </c>
      <c r="Y3701">
        <v>43195</v>
      </c>
      <c r="Z3701" t="s">
        <v>736</v>
      </c>
      <c r="AA3701" t="s">
        <v>763</v>
      </c>
      <c r="AB3701" t="s">
        <v>612</v>
      </c>
      <c r="AC3701" t="s">
        <v>612</v>
      </c>
      <c r="AD3701" t="s">
        <v>612</v>
      </c>
      <c r="AE3701" t="s">
        <v>612</v>
      </c>
      <c r="AF3701" t="s">
        <v>612</v>
      </c>
      <c r="AG3701" t="s">
        <v>612</v>
      </c>
      <c r="AH3701">
        <v>43195</v>
      </c>
      <c r="AI3701" t="s">
        <v>736</v>
      </c>
      <c r="AJ3701" t="s">
        <v>763</v>
      </c>
      <c r="AK3701" t="s">
        <v>612</v>
      </c>
      <c r="AL3701" t="s">
        <v>612</v>
      </c>
      <c r="AM3701" t="s">
        <v>612</v>
      </c>
      <c r="AN3701" t="s">
        <v>612</v>
      </c>
      <c r="AO3701" t="s">
        <v>612</v>
      </c>
      <c r="AP3701" t="s">
        <v>612</v>
      </c>
      <c r="AQ3701" t="s">
        <v>612</v>
      </c>
      <c r="AR3701">
        <v>1</v>
      </c>
      <c r="AS3701">
        <v>24</v>
      </c>
      <c r="AT3701" t="s">
        <v>737</v>
      </c>
      <c r="AU3701" t="s">
        <v>612</v>
      </c>
      <c r="AV3701" t="s">
        <v>635</v>
      </c>
      <c r="AW3701">
        <v>43195</v>
      </c>
      <c r="AX3701">
        <v>510000</v>
      </c>
      <c r="AY3701" t="s">
        <v>621</v>
      </c>
      <c r="AZ3701" t="s">
        <v>140</v>
      </c>
      <c r="BA3701" t="s">
        <v>17751</v>
      </c>
      <c r="BB3701" t="s">
        <v>738</v>
      </c>
      <c r="BC3701">
        <v>43709</v>
      </c>
      <c r="BD3701">
        <v>0</v>
      </c>
      <c r="BE3701">
        <v>0</v>
      </c>
      <c r="BF3701">
        <v>0</v>
      </c>
      <c r="BG3701">
        <v>0</v>
      </c>
      <c r="BH3701">
        <v>0</v>
      </c>
      <c r="BI3701">
        <v>0</v>
      </c>
      <c r="BJ3701">
        <v>0</v>
      </c>
      <c r="BK3701">
        <v>0</v>
      </c>
      <c r="BL3701">
        <v>0</v>
      </c>
      <c r="BM3701">
        <v>0</v>
      </c>
      <c r="BN3701">
        <v>0</v>
      </c>
      <c r="BO3701">
        <v>0</v>
      </c>
      <c r="BP3701">
        <v>0</v>
      </c>
      <c r="BQ3701">
        <v>0</v>
      </c>
      <c r="BR3701">
        <v>0</v>
      </c>
      <c r="BS3701">
        <v>0</v>
      </c>
      <c r="BT3701">
        <v>0</v>
      </c>
      <c r="BU3701">
        <v>0</v>
      </c>
      <c r="BV3701">
        <v>0</v>
      </c>
      <c r="BW3701">
        <v>0</v>
      </c>
      <c r="BX3701">
        <v>0</v>
      </c>
      <c r="BY3701">
        <v>0</v>
      </c>
      <c r="BZ3701">
        <v>510000</v>
      </c>
      <c r="CA3701">
        <v>0</v>
      </c>
      <c r="CB3701">
        <v>0</v>
      </c>
      <c r="CC3701">
        <v>0</v>
      </c>
      <c r="CD3701">
        <v>510000</v>
      </c>
      <c r="CE3701">
        <v>510000</v>
      </c>
      <c r="CF3701">
        <v>510000</v>
      </c>
      <c r="CG3701">
        <v>0</v>
      </c>
      <c r="CH3701" t="s">
        <v>612</v>
      </c>
      <c r="CI3701" t="s">
        <v>616</v>
      </c>
      <c r="CJ3701" t="s">
        <v>617</v>
      </c>
      <c r="CK3701" t="s">
        <v>617</v>
      </c>
      <c r="CL3701" t="s">
        <v>617</v>
      </c>
      <c r="CM3701" t="s">
        <v>617</v>
      </c>
      <c r="CN3701">
        <v>510000</v>
      </c>
    </row>
    <row r="3702" spans="1:92" x14ac:dyDescent="0.25">
      <c r="A3702" t="s">
        <v>17914</v>
      </c>
      <c r="B3702" t="s">
        <v>17914</v>
      </c>
      <c r="C3702">
        <v>211</v>
      </c>
      <c r="D3702" t="s">
        <v>3091</v>
      </c>
      <c r="E3702" t="s">
        <v>612</v>
      </c>
      <c r="F3702" t="s">
        <v>17882</v>
      </c>
      <c r="G3702" t="s">
        <v>17915</v>
      </c>
      <c r="H3702" t="s">
        <v>17915</v>
      </c>
      <c r="I3702" t="s">
        <v>17748</v>
      </c>
      <c r="J3702" t="s">
        <v>612</v>
      </c>
      <c r="K3702" t="s">
        <v>612</v>
      </c>
      <c r="L3702" t="s">
        <v>612</v>
      </c>
      <c r="M3702" t="s">
        <v>17916</v>
      </c>
      <c r="N3702" t="s">
        <v>3055</v>
      </c>
      <c r="O3702" t="s">
        <v>17917</v>
      </c>
      <c r="P3702" t="s">
        <v>3032</v>
      </c>
      <c r="Q3702" t="s">
        <v>3033</v>
      </c>
      <c r="R3702" t="s">
        <v>3034</v>
      </c>
      <c r="S3702" t="s">
        <v>3034</v>
      </c>
      <c r="T3702" t="s">
        <v>3035</v>
      </c>
      <c r="U3702" t="s">
        <v>3036</v>
      </c>
      <c r="V3702" t="s">
        <v>1577</v>
      </c>
      <c r="W3702">
        <v>43.797539</v>
      </c>
      <c r="X3702">
        <v>-79.304758000000007</v>
      </c>
      <c r="Y3702">
        <v>43195</v>
      </c>
      <c r="Z3702" t="s">
        <v>736</v>
      </c>
      <c r="AA3702" t="s">
        <v>763</v>
      </c>
      <c r="AB3702" t="s">
        <v>612</v>
      </c>
      <c r="AC3702" t="s">
        <v>612</v>
      </c>
      <c r="AD3702" t="s">
        <v>612</v>
      </c>
      <c r="AE3702" t="s">
        <v>612</v>
      </c>
      <c r="AF3702" t="s">
        <v>612</v>
      </c>
      <c r="AG3702" t="s">
        <v>612</v>
      </c>
      <c r="AH3702">
        <v>43195</v>
      </c>
      <c r="AI3702" t="s">
        <v>736</v>
      </c>
      <c r="AJ3702" t="s">
        <v>763</v>
      </c>
      <c r="AK3702" t="s">
        <v>612</v>
      </c>
      <c r="AL3702" t="s">
        <v>612</v>
      </c>
      <c r="AM3702" t="s">
        <v>612</v>
      </c>
      <c r="AN3702" t="s">
        <v>612</v>
      </c>
      <c r="AO3702" t="s">
        <v>612</v>
      </c>
      <c r="AP3702" t="s">
        <v>612</v>
      </c>
      <c r="AQ3702" t="s">
        <v>612</v>
      </c>
      <c r="AR3702">
        <v>1</v>
      </c>
      <c r="AS3702">
        <v>10</v>
      </c>
      <c r="AT3702" t="s">
        <v>737</v>
      </c>
      <c r="AU3702" t="s">
        <v>612</v>
      </c>
      <c r="AV3702" t="s">
        <v>635</v>
      </c>
      <c r="AW3702">
        <v>43195</v>
      </c>
      <c r="AX3702">
        <v>510000</v>
      </c>
      <c r="AY3702" t="s">
        <v>621</v>
      </c>
      <c r="AZ3702" t="s">
        <v>140</v>
      </c>
      <c r="BA3702" t="s">
        <v>17751</v>
      </c>
      <c r="BB3702" t="s">
        <v>763</v>
      </c>
      <c r="BC3702">
        <v>43344</v>
      </c>
      <c r="BD3702">
        <v>0</v>
      </c>
      <c r="BE3702">
        <v>0</v>
      </c>
      <c r="BF3702">
        <v>0</v>
      </c>
      <c r="BG3702">
        <v>0</v>
      </c>
      <c r="BH3702">
        <v>0</v>
      </c>
      <c r="BI3702">
        <v>0</v>
      </c>
      <c r="BJ3702">
        <v>0</v>
      </c>
      <c r="BK3702">
        <v>0</v>
      </c>
      <c r="BL3702">
        <v>0</v>
      </c>
      <c r="BM3702">
        <v>0</v>
      </c>
      <c r="BN3702">
        <v>0</v>
      </c>
      <c r="BO3702">
        <v>0</v>
      </c>
      <c r="BP3702">
        <v>0</v>
      </c>
      <c r="BQ3702">
        <v>0</v>
      </c>
      <c r="BR3702">
        <v>0</v>
      </c>
      <c r="BS3702">
        <v>0</v>
      </c>
      <c r="BT3702">
        <v>0</v>
      </c>
      <c r="BU3702">
        <v>0</v>
      </c>
      <c r="BV3702">
        <v>0</v>
      </c>
      <c r="BW3702">
        <v>0</v>
      </c>
      <c r="BX3702">
        <v>0</v>
      </c>
      <c r="BY3702">
        <v>0</v>
      </c>
      <c r="BZ3702">
        <v>510000</v>
      </c>
      <c r="CA3702">
        <v>0</v>
      </c>
      <c r="CB3702">
        <v>0</v>
      </c>
      <c r="CC3702">
        <v>0</v>
      </c>
      <c r="CD3702">
        <v>510000</v>
      </c>
      <c r="CE3702">
        <v>510000</v>
      </c>
      <c r="CF3702">
        <v>510000</v>
      </c>
      <c r="CG3702">
        <v>0</v>
      </c>
      <c r="CH3702" t="s">
        <v>612</v>
      </c>
      <c r="CI3702" t="s">
        <v>616</v>
      </c>
      <c r="CJ3702" t="s">
        <v>617</v>
      </c>
      <c r="CK3702" t="s">
        <v>617</v>
      </c>
      <c r="CL3702" t="s">
        <v>617</v>
      </c>
      <c r="CM3702" t="s">
        <v>617</v>
      </c>
      <c r="CN3702">
        <v>510000</v>
      </c>
    </row>
    <row r="3703" spans="1:92" x14ac:dyDescent="0.25">
      <c r="A3703" t="s">
        <v>17918</v>
      </c>
      <c r="B3703" t="s">
        <v>17918</v>
      </c>
      <c r="C3703">
        <v>211</v>
      </c>
      <c r="D3703" t="s">
        <v>3091</v>
      </c>
      <c r="E3703" t="s">
        <v>612</v>
      </c>
      <c r="F3703" t="s">
        <v>17882</v>
      </c>
      <c r="G3703" t="s">
        <v>17919</v>
      </c>
      <c r="H3703" t="s">
        <v>17919</v>
      </c>
      <c r="I3703" t="s">
        <v>17748</v>
      </c>
      <c r="J3703" t="s">
        <v>612</v>
      </c>
      <c r="K3703" t="s">
        <v>612</v>
      </c>
      <c r="L3703" t="s">
        <v>612</v>
      </c>
      <c r="M3703" t="s">
        <v>17920</v>
      </c>
      <c r="N3703" t="s">
        <v>3087</v>
      </c>
      <c r="O3703" t="s">
        <v>17921</v>
      </c>
      <c r="P3703" t="s">
        <v>3032</v>
      </c>
      <c r="Q3703" t="s">
        <v>3033</v>
      </c>
      <c r="R3703" t="s">
        <v>3034</v>
      </c>
      <c r="S3703" t="s">
        <v>3034</v>
      </c>
      <c r="T3703" t="s">
        <v>3035</v>
      </c>
      <c r="U3703" t="s">
        <v>3036</v>
      </c>
      <c r="V3703" t="s">
        <v>1577</v>
      </c>
      <c r="W3703">
        <v>43.688595999999997</v>
      </c>
      <c r="X3703">
        <v>-79.503389999999996</v>
      </c>
      <c r="Y3703">
        <v>43195</v>
      </c>
      <c r="Z3703" t="s">
        <v>736</v>
      </c>
      <c r="AA3703" t="s">
        <v>763</v>
      </c>
      <c r="AB3703" t="s">
        <v>612</v>
      </c>
      <c r="AC3703" t="s">
        <v>612</v>
      </c>
      <c r="AD3703" t="s">
        <v>612</v>
      </c>
      <c r="AE3703" t="s">
        <v>612</v>
      </c>
      <c r="AF3703" t="s">
        <v>612</v>
      </c>
      <c r="AG3703" t="s">
        <v>612</v>
      </c>
      <c r="AH3703">
        <v>43195</v>
      </c>
      <c r="AI3703" t="s">
        <v>736</v>
      </c>
      <c r="AJ3703" t="s">
        <v>763</v>
      </c>
      <c r="AK3703" t="s">
        <v>612</v>
      </c>
      <c r="AL3703" t="s">
        <v>612</v>
      </c>
      <c r="AM3703" t="s">
        <v>612</v>
      </c>
      <c r="AN3703" t="s">
        <v>612</v>
      </c>
      <c r="AO3703" t="s">
        <v>612</v>
      </c>
      <c r="AP3703" t="s">
        <v>612</v>
      </c>
      <c r="AQ3703" t="s">
        <v>612</v>
      </c>
      <c r="AR3703">
        <v>1</v>
      </c>
      <c r="AS3703">
        <v>10</v>
      </c>
      <c r="AT3703" t="s">
        <v>737</v>
      </c>
      <c r="AU3703" t="s">
        <v>612</v>
      </c>
      <c r="AV3703" t="s">
        <v>635</v>
      </c>
      <c r="AW3703">
        <v>43195</v>
      </c>
      <c r="AX3703">
        <v>510000</v>
      </c>
      <c r="AY3703" t="s">
        <v>621</v>
      </c>
      <c r="AZ3703" t="s">
        <v>140</v>
      </c>
      <c r="BA3703" t="s">
        <v>17751</v>
      </c>
      <c r="BB3703" t="s">
        <v>763</v>
      </c>
      <c r="BC3703">
        <v>43344</v>
      </c>
      <c r="BD3703">
        <v>0</v>
      </c>
      <c r="BE3703">
        <v>0</v>
      </c>
      <c r="BF3703">
        <v>0</v>
      </c>
      <c r="BG3703">
        <v>0</v>
      </c>
      <c r="BH3703">
        <v>0</v>
      </c>
      <c r="BI3703">
        <v>0</v>
      </c>
      <c r="BJ3703">
        <v>0</v>
      </c>
      <c r="BK3703">
        <v>0</v>
      </c>
      <c r="BL3703">
        <v>0</v>
      </c>
      <c r="BM3703">
        <v>0</v>
      </c>
      <c r="BN3703">
        <v>0</v>
      </c>
      <c r="BO3703">
        <v>0</v>
      </c>
      <c r="BP3703">
        <v>0</v>
      </c>
      <c r="BQ3703">
        <v>0</v>
      </c>
      <c r="BR3703">
        <v>0</v>
      </c>
      <c r="BS3703">
        <v>0</v>
      </c>
      <c r="BT3703">
        <v>0</v>
      </c>
      <c r="BU3703">
        <v>0</v>
      </c>
      <c r="BV3703">
        <v>0</v>
      </c>
      <c r="BW3703">
        <v>0</v>
      </c>
      <c r="BX3703">
        <v>0</v>
      </c>
      <c r="BY3703">
        <v>0</v>
      </c>
      <c r="BZ3703">
        <v>510000</v>
      </c>
      <c r="CA3703">
        <v>0</v>
      </c>
      <c r="CB3703">
        <v>0</v>
      </c>
      <c r="CC3703">
        <v>0</v>
      </c>
      <c r="CD3703">
        <v>510000</v>
      </c>
      <c r="CE3703">
        <v>510000</v>
      </c>
      <c r="CF3703">
        <v>510000</v>
      </c>
      <c r="CG3703">
        <v>0</v>
      </c>
      <c r="CH3703" t="s">
        <v>612</v>
      </c>
      <c r="CI3703" t="s">
        <v>616</v>
      </c>
      <c r="CJ3703" t="s">
        <v>617</v>
      </c>
      <c r="CK3703" t="s">
        <v>617</v>
      </c>
      <c r="CL3703" t="s">
        <v>617</v>
      </c>
      <c r="CM3703" t="s">
        <v>617</v>
      </c>
      <c r="CN3703">
        <v>510000</v>
      </c>
    </row>
    <row r="3704" spans="1:92" x14ac:dyDescent="0.25">
      <c r="A3704" t="s">
        <v>17922</v>
      </c>
      <c r="B3704" t="s">
        <v>17922</v>
      </c>
      <c r="C3704">
        <v>211</v>
      </c>
      <c r="D3704" t="s">
        <v>3091</v>
      </c>
      <c r="E3704" t="s">
        <v>612</v>
      </c>
      <c r="F3704" t="s">
        <v>17882</v>
      </c>
      <c r="G3704" t="s">
        <v>17923</v>
      </c>
      <c r="H3704" t="s">
        <v>17923</v>
      </c>
      <c r="I3704" t="s">
        <v>17748</v>
      </c>
      <c r="J3704" t="s">
        <v>612</v>
      </c>
      <c r="K3704" t="s">
        <v>612</v>
      </c>
      <c r="L3704" t="s">
        <v>612</v>
      </c>
      <c r="M3704" t="s">
        <v>17924</v>
      </c>
      <c r="N3704" t="s">
        <v>3087</v>
      </c>
      <c r="O3704" t="s">
        <v>17925</v>
      </c>
      <c r="P3704" t="s">
        <v>3032</v>
      </c>
      <c r="Q3704" t="s">
        <v>3033</v>
      </c>
      <c r="R3704" t="s">
        <v>3034</v>
      </c>
      <c r="S3704" t="s">
        <v>3034</v>
      </c>
      <c r="T3704" t="s">
        <v>3035</v>
      </c>
      <c r="U3704" t="s">
        <v>3036</v>
      </c>
      <c r="V3704" t="s">
        <v>1577</v>
      </c>
      <c r="W3704">
        <v>43.685133</v>
      </c>
      <c r="X3704">
        <v>-79.472650000000002</v>
      </c>
      <c r="Y3704">
        <v>43195</v>
      </c>
      <c r="Z3704" t="s">
        <v>736</v>
      </c>
      <c r="AA3704" t="s">
        <v>763</v>
      </c>
      <c r="AB3704" t="s">
        <v>612</v>
      </c>
      <c r="AC3704" t="s">
        <v>612</v>
      </c>
      <c r="AD3704" t="s">
        <v>612</v>
      </c>
      <c r="AE3704" t="s">
        <v>612</v>
      </c>
      <c r="AF3704" t="s">
        <v>612</v>
      </c>
      <c r="AG3704" t="s">
        <v>612</v>
      </c>
      <c r="AH3704">
        <v>43195</v>
      </c>
      <c r="AI3704" t="s">
        <v>736</v>
      </c>
      <c r="AJ3704" t="s">
        <v>763</v>
      </c>
      <c r="AK3704" t="s">
        <v>612</v>
      </c>
      <c r="AL3704" t="s">
        <v>612</v>
      </c>
      <c r="AM3704" t="s">
        <v>612</v>
      </c>
      <c r="AN3704" t="s">
        <v>612</v>
      </c>
      <c r="AO3704" t="s">
        <v>612</v>
      </c>
      <c r="AP3704" t="s">
        <v>612</v>
      </c>
      <c r="AQ3704" t="s">
        <v>612</v>
      </c>
      <c r="AR3704">
        <v>1</v>
      </c>
      <c r="AS3704">
        <v>10</v>
      </c>
      <c r="AT3704" t="s">
        <v>737</v>
      </c>
      <c r="AU3704" t="s">
        <v>612</v>
      </c>
      <c r="AV3704" t="s">
        <v>635</v>
      </c>
      <c r="AW3704">
        <v>43195</v>
      </c>
      <c r="AX3704">
        <v>510000</v>
      </c>
      <c r="AY3704" t="s">
        <v>621</v>
      </c>
      <c r="AZ3704" t="s">
        <v>140</v>
      </c>
      <c r="BA3704" t="s">
        <v>17751</v>
      </c>
      <c r="BB3704" t="s">
        <v>763</v>
      </c>
      <c r="BC3704">
        <v>43344</v>
      </c>
      <c r="BD3704">
        <v>0</v>
      </c>
      <c r="BE3704">
        <v>0</v>
      </c>
      <c r="BF3704">
        <v>0</v>
      </c>
      <c r="BG3704">
        <v>0</v>
      </c>
      <c r="BH3704">
        <v>0</v>
      </c>
      <c r="BI3704">
        <v>0</v>
      </c>
      <c r="BJ3704">
        <v>0</v>
      </c>
      <c r="BK3704">
        <v>0</v>
      </c>
      <c r="BL3704">
        <v>0</v>
      </c>
      <c r="BM3704">
        <v>0</v>
      </c>
      <c r="BN3704">
        <v>0</v>
      </c>
      <c r="BO3704">
        <v>0</v>
      </c>
      <c r="BP3704">
        <v>0</v>
      </c>
      <c r="BQ3704">
        <v>0</v>
      </c>
      <c r="BR3704">
        <v>0</v>
      </c>
      <c r="BS3704">
        <v>0</v>
      </c>
      <c r="BT3704">
        <v>0</v>
      </c>
      <c r="BU3704">
        <v>0</v>
      </c>
      <c r="BV3704">
        <v>0</v>
      </c>
      <c r="BW3704">
        <v>0</v>
      </c>
      <c r="BX3704">
        <v>0</v>
      </c>
      <c r="BY3704">
        <v>0</v>
      </c>
      <c r="BZ3704">
        <v>510000</v>
      </c>
      <c r="CA3704">
        <v>0</v>
      </c>
      <c r="CB3704">
        <v>0</v>
      </c>
      <c r="CC3704">
        <v>0</v>
      </c>
      <c r="CD3704">
        <v>510000</v>
      </c>
      <c r="CE3704">
        <v>510000</v>
      </c>
      <c r="CF3704">
        <v>510000</v>
      </c>
      <c r="CG3704">
        <v>0</v>
      </c>
      <c r="CH3704" t="s">
        <v>612</v>
      </c>
      <c r="CI3704" t="s">
        <v>616</v>
      </c>
      <c r="CJ3704" t="s">
        <v>617</v>
      </c>
      <c r="CK3704" t="s">
        <v>617</v>
      </c>
      <c r="CL3704" t="s">
        <v>617</v>
      </c>
      <c r="CM3704" t="s">
        <v>617</v>
      </c>
      <c r="CN3704">
        <v>510000</v>
      </c>
    </row>
    <row r="3705" spans="1:92" x14ac:dyDescent="0.25">
      <c r="A3705" t="s">
        <v>17926</v>
      </c>
      <c r="B3705" t="s">
        <v>17926</v>
      </c>
      <c r="C3705">
        <v>211</v>
      </c>
      <c r="D3705" t="s">
        <v>3091</v>
      </c>
      <c r="E3705" t="s">
        <v>612</v>
      </c>
      <c r="F3705" t="s">
        <v>17882</v>
      </c>
      <c r="G3705" t="s">
        <v>17927</v>
      </c>
      <c r="H3705" t="s">
        <v>17927</v>
      </c>
      <c r="I3705" t="s">
        <v>17748</v>
      </c>
      <c r="J3705" t="s">
        <v>612</v>
      </c>
      <c r="K3705" t="s">
        <v>612</v>
      </c>
      <c r="L3705" t="s">
        <v>612</v>
      </c>
      <c r="M3705" t="s">
        <v>17928</v>
      </c>
      <c r="N3705" t="s">
        <v>3035</v>
      </c>
      <c r="O3705" t="s">
        <v>17929</v>
      </c>
      <c r="P3705" t="s">
        <v>3032</v>
      </c>
      <c r="Q3705" t="s">
        <v>3033</v>
      </c>
      <c r="R3705" t="s">
        <v>3034</v>
      </c>
      <c r="S3705" t="s">
        <v>3034</v>
      </c>
      <c r="T3705" t="s">
        <v>3035</v>
      </c>
      <c r="U3705" t="s">
        <v>3036</v>
      </c>
      <c r="V3705" t="s">
        <v>1577</v>
      </c>
      <c r="W3705">
        <v>43.662621999999999</v>
      </c>
      <c r="X3705">
        <v>-79.426281000000003</v>
      </c>
      <c r="Y3705">
        <v>43195</v>
      </c>
      <c r="Z3705" t="s">
        <v>736</v>
      </c>
      <c r="AA3705" t="s">
        <v>763</v>
      </c>
      <c r="AB3705" t="s">
        <v>612</v>
      </c>
      <c r="AC3705" t="s">
        <v>612</v>
      </c>
      <c r="AD3705" t="s">
        <v>612</v>
      </c>
      <c r="AE3705" t="s">
        <v>612</v>
      </c>
      <c r="AF3705" t="s">
        <v>612</v>
      </c>
      <c r="AG3705" t="s">
        <v>612</v>
      </c>
      <c r="AH3705">
        <v>43195</v>
      </c>
      <c r="AI3705" t="s">
        <v>736</v>
      </c>
      <c r="AJ3705" t="s">
        <v>763</v>
      </c>
      <c r="AK3705" t="s">
        <v>612</v>
      </c>
      <c r="AL3705" t="s">
        <v>612</v>
      </c>
      <c r="AM3705" t="s">
        <v>612</v>
      </c>
      <c r="AN3705" t="s">
        <v>612</v>
      </c>
      <c r="AO3705" t="s">
        <v>612</v>
      </c>
      <c r="AP3705" t="s">
        <v>612</v>
      </c>
      <c r="AQ3705" t="s">
        <v>612</v>
      </c>
      <c r="AR3705">
        <v>1</v>
      </c>
      <c r="AS3705">
        <v>10</v>
      </c>
      <c r="AT3705" t="s">
        <v>737</v>
      </c>
      <c r="AU3705" t="s">
        <v>612</v>
      </c>
      <c r="AV3705" t="s">
        <v>635</v>
      </c>
      <c r="AW3705">
        <v>43195</v>
      </c>
      <c r="AX3705">
        <v>525000</v>
      </c>
      <c r="AY3705" t="s">
        <v>621</v>
      </c>
      <c r="AZ3705" t="s">
        <v>140</v>
      </c>
      <c r="BA3705" t="s">
        <v>17751</v>
      </c>
      <c r="BB3705" t="s">
        <v>763</v>
      </c>
      <c r="BC3705">
        <v>43344</v>
      </c>
      <c r="BD3705">
        <v>0</v>
      </c>
      <c r="BE3705">
        <v>0</v>
      </c>
      <c r="BF3705">
        <v>0</v>
      </c>
      <c r="BG3705">
        <v>0</v>
      </c>
      <c r="BH3705">
        <v>0</v>
      </c>
      <c r="BI3705">
        <v>0</v>
      </c>
      <c r="BJ3705">
        <v>0</v>
      </c>
      <c r="BK3705">
        <v>0</v>
      </c>
      <c r="BL3705">
        <v>0</v>
      </c>
      <c r="BM3705">
        <v>0</v>
      </c>
      <c r="BN3705">
        <v>0</v>
      </c>
      <c r="BO3705">
        <v>0</v>
      </c>
      <c r="BP3705">
        <v>0</v>
      </c>
      <c r="BQ3705">
        <v>0</v>
      </c>
      <c r="BR3705">
        <v>0</v>
      </c>
      <c r="BS3705">
        <v>0</v>
      </c>
      <c r="BT3705">
        <v>0</v>
      </c>
      <c r="BU3705">
        <v>0</v>
      </c>
      <c r="BV3705">
        <v>0</v>
      </c>
      <c r="BW3705">
        <v>0</v>
      </c>
      <c r="BX3705">
        <v>0</v>
      </c>
      <c r="BY3705">
        <v>0</v>
      </c>
      <c r="BZ3705">
        <v>525000</v>
      </c>
      <c r="CA3705">
        <v>0</v>
      </c>
      <c r="CB3705">
        <v>0</v>
      </c>
      <c r="CC3705">
        <v>0</v>
      </c>
      <c r="CD3705">
        <v>525000</v>
      </c>
      <c r="CE3705">
        <v>525000</v>
      </c>
      <c r="CF3705">
        <v>525000</v>
      </c>
      <c r="CG3705">
        <v>0</v>
      </c>
      <c r="CH3705" t="s">
        <v>612</v>
      </c>
      <c r="CI3705" t="s">
        <v>616</v>
      </c>
      <c r="CJ3705" t="s">
        <v>617</v>
      </c>
      <c r="CK3705" t="s">
        <v>617</v>
      </c>
      <c r="CL3705" t="s">
        <v>617</v>
      </c>
      <c r="CM3705" t="s">
        <v>617</v>
      </c>
      <c r="CN3705">
        <v>525000</v>
      </c>
    </row>
    <row r="3706" spans="1:92" x14ac:dyDescent="0.25">
      <c r="A3706" t="s">
        <v>17930</v>
      </c>
      <c r="B3706" t="s">
        <v>17930</v>
      </c>
      <c r="C3706">
        <v>211</v>
      </c>
      <c r="D3706" t="s">
        <v>3091</v>
      </c>
      <c r="E3706" t="s">
        <v>612</v>
      </c>
      <c r="F3706" t="s">
        <v>17882</v>
      </c>
      <c r="G3706" t="s">
        <v>17931</v>
      </c>
      <c r="H3706" t="s">
        <v>17931</v>
      </c>
      <c r="I3706" t="s">
        <v>17748</v>
      </c>
      <c r="J3706" t="s">
        <v>612</v>
      </c>
      <c r="K3706" t="s">
        <v>612</v>
      </c>
      <c r="L3706" t="s">
        <v>612</v>
      </c>
      <c r="M3706" t="s">
        <v>17932</v>
      </c>
      <c r="N3706" t="s">
        <v>3080</v>
      </c>
      <c r="O3706" t="s">
        <v>17933</v>
      </c>
      <c r="P3706" t="s">
        <v>3032</v>
      </c>
      <c r="Q3706" t="s">
        <v>3033</v>
      </c>
      <c r="R3706" t="s">
        <v>3034</v>
      </c>
      <c r="S3706" t="s">
        <v>3034</v>
      </c>
      <c r="T3706" t="s">
        <v>3035</v>
      </c>
      <c r="U3706" t="s">
        <v>3036</v>
      </c>
      <c r="V3706" t="s">
        <v>1577</v>
      </c>
      <c r="W3706">
        <v>43.765599000000002</v>
      </c>
      <c r="X3706">
        <v>-79.386823000000007</v>
      </c>
      <c r="Y3706">
        <v>43195</v>
      </c>
      <c r="Z3706" t="s">
        <v>736</v>
      </c>
      <c r="AA3706" t="s">
        <v>763</v>
      </c>
      <c r="AB3706" t="s">
        <v>612</v>
      </c>
      <c r="AC3706" t="s">
        <v>612</v>
      </c>
      <c r="AD3706" t="s">
        <v>612</v>
      </c>
      <c r="AE3706" t="s">
        <v>612</v>
      </c>
      <c r="AF3706" t="s">
        <v>612</v>
      </c>
      <c r="AG3706" t="s">
        <v>612</v>
      </c>
      <c r="AH3706">
        <v>43195</v>
      </c>
      <c r="AI3706" t="s">
        <v>736</v>
      </c>
      <c r="AJ3706" t="s">
        <v>763</v>
      </c>
      <c r="AK3706" t="s">
        <v>612</v>
      </c>
      <c r="AL3706" t="s">
        <v>612</v>
      </c>
      <c r="AM3706" t="s">
        <v>612</v>
      </c>
      <c r="AN3706" t="s">
        <v>612</v>
      </c>
      <c r="AO3706" t="s">
        <v>612</v>
      </c>
      <c r="AP3706" t="s">
        <v>612</v>
      </c>
      <c r="AQ3706" t="s">
        <v>612</v>
      </c>
      <c r="AR3706" t="s">
        <v>612</v>
      </c>
      <c r="AS3706" t="s">
        <v>612</v>
      </c>
      <c r="AT3706" t="s">
        <v>737</v>
      </c>
      <c r="AU3706" t="s">
        <v>612</v>
      </c>
      <c r="AV3706" t="s">
        <v>1076</v>
      </c>
      <c r="AW3706" t="s">
        <v>612</v>
      </c>
      <c r="AX3706">
        <v>0</v>
      </c>
      <c r="AY3706" t="s">
        <v>1076</v>
      </c>
      <c r="AZ3706" t="s">
        <v>1076</v>
      </c>
      <c r="BA3706" t="s">
        <v>17751</v>
      </c>
      <c r="BB3706" t="s">
        <v>1077</v>
      </c>
      <c r="BC3706" t="s">
        <v>1077</v>
      </c>
      <c r="BD3706">
        <v>0</v>
      </c>
      <c r="BE3706">
        <v>0</v>
      </c>
      <c r="BF3706">
        <v>0</v>
      </c>
      <c r="BG3706">
        <v>0</v>
      </c>
      <c r="BH3706">
        <v>0</v>
      </c>
      <c r="BI3706">
        <v>0</v>
      </c>
      <c r="BJ3706">
        <v>0</v>
      </c>
      <c r="BK3706">
        <v>0</v>
      </c>
      <c r="BL3706">
        <v>0</v>
      </c>
      <c r="BM3706">
        <v>0</v>
      </c>
      <c r="BN3706">
        <v>0</v>
      </c>
      <c r="BO3706">
        <v>0</v>
      </c>
      <c r="BP3706">
        <v>0</v>
      </c>
      <c r="BQ3706">
        <v>0</v>
      </c>
      <c r="BR3706">
        <v>0</v>
      </c>
      <c r="BS3706">
        <v>0</v>
      </c>
      <c r="BT3706">
        <v>0</v>
      </c>
      <c r="BU3706">
        <v>0</v>
      </c>
      <c r="BV3706">
        <v>0</v>
      </c>
      <c r="BW3706">
        <v>0</v>
      </c>
      <c r="BX3706">
        <v>0</v>
      </c>
      <c r="BY3706">
        <v>0</v>
      </c>
      <c r="BZ3706">
        <v>0</v>
      </c>
      <c r="CA3706">
        <v>0</v>
      </c>
      <c r="CB3706">
        <v>0</v>
      </c>
      <c r="CC3706">
        <v>0</v>
      </c>
      <c r="CD3706">
        <v>0</v>
      </c>
      <c r="CE3706">
        <v>0</v>
      </c>
      <c r="CF3706">
        <v>510000</v>
      </c>
      <c r="CG3706">
        <v>510000</v>
      </c>
      <c r="CH3706" t="s">
        <v>612</v>
      </c>
      <c r="CI3706" t="s">
        <v>616</v>
      </c>
      <c r="CJ3706" t="s">
        <v>617</v>
      </c>
      <c r="CK3706" t="s">
        <v>617</v>
      </c>
      <c r="CL3706" t="s">
        <v>617</v>
      </c>
      <c r="CM3706" t="s">
        <v>617</v>
      </c>
      <c r="CN3706">
        <v>0</v>
      </c>
    </row>
    <row r="3707" spans="1:92" x14ac:dyDescent="0.25">
      <c r="A3707" t="s">
        <v>17934</v>
      </c>
      <c r="B3707" t="s">
        <v>17934</v>
      </c>
      <c r="C3707">
        <v>211</v>
      </c>
      <c r="D3707" t="s">
        <v>3091</v>
      </c>
      <c r="E3707" t="s">
        <v>612</v>
      </c>
      <c r="F3707" t="s">
        <v>17882</v>
      </c>
      <c r="G3707" t="s">
        <v>17935</v>
      </c>
      <c r="H3707" t="s">
        <v>17935</v>
      </c>
      <c r="I3707" t="s">
        <v>17748</v>
      </c>
      <c r="J3707" t="s">
        <v>612</v>
      </c>
      <c r="K3707" t="s">
        <v>612</v>
      </c>
      <c r="L3707" t="s">
        <v>612</v>
      </c>
      <c r="M3707" t="s">
        <v>17936</v>
      </c>
      <c r="N3707" t="s">
        <v>3080</v>
      </c>
      <c r="O3707" t="s">
        <v>17937</v>
      </c>
      <c r="P3707" t="s">
        <v>3032</v>
      </c>
      <c r="Q3707" t="s">
        <v>3033</v>
      </c>
      <c r="R3707" t="s">
        <v>3034</v>
      </c>
      <c r="S3707" t="s">
        <v>3034</v>
      </c>
      <c r="T3707" t="s">
        <v>3035</v>
      </c>
      <c r="U3707" t="s">
        <v>3036</v>
      </c>
      <c r="V3707" t="s">
        <v>1577</v>
      </c>
      <c r="W3707">
        <v>43.763156000000002</v>
      </c>
      <c r="X3707">
        <v>-79.442074000000005</v>
      </c>
      <c r="Y3707">
        <v>43195</v>
      </c>
      <c r="Z3707" t="s">
        <v>736</v>
      </c>
      <c r="AA3707" t="s">
        <v>763</v>
      </c>
      <c r="AB3707" t="s">
        <v>612</v>
      </c>
      <c r="AC3707" t="s">
        <v>612</v>
      </c>
      <c r="AD3707" t="s">
        <v>612</v>
      </c>
      <c r="AE3707" t="s">
        <v>612</v>
      </c>
      <c r="AF3707" t="s">
        <v>612</v>
      </c>
      <c r="AG3707" t="s">
        <v>612</v>
      </c>
      <c r="AH3707">
        <v>43195</v>
      </c>
      <c r="AI3707" t="s">
        <v>736</v>
      </c>
      <c r="AJ3707" t="s">
        <v>763</v>
      </c>
      <c r="AK3707" t="s">
        <v>612</v>
      </c>
      <c r="AL3707" t="s">
        <v>612</v>
      </c>
      <c r="AM3707" t="s">
        <v>612</v>
      </c>
      <c r="AN3707" t="s">
        <v>612</v>
      </c>
      <c r="AO3707" t="s">
        <v>612</v>
      </c>
      <c r="AP3707" t="s">
        <v>612</v>
      </c>
      <c r="AQ3707" t="s">
        <v>612</v>
      </c>
      <c r="AR3707">
        <v>1</v>
      </c>
      <c r="AS3707">
        <v>10</v>
      </c>
      <c r="AT3707" t="s">
        <v>737</v>
      </c>
      <c r="AU3707" t="s">
        <v>612</v>
      </c>
      <c r="AV3707" t="s">
        <v>635</v>
      </c>
      <c r="AW3707">
        <v>43195</v>
      </c>
      <c r="AX3707">
        <v>510000</v>
      </c>
      <c r="AY3707" t="s">
        <v>621</v>
      </c>
      <c r="AZ3707" t="s">
        <v>140</v>
      </c>
      <c r="BA3707" t="s">
        <v>17751</v>
      </c>
      <c r="BB3707" t="s">
        <v>738</v>
      </c>
      <c r="BC3707">
        <v>43709</v>
      </c>
      <c r="BD3707">
        <v>0</v>
      </c>
      <c r="BE3707">
        <v>0</v>
      </c>
      <c r="BF3707">
        <v>0</v>
      </c>
      <c r="BG3707">
        <v>0</v>
      </c>
      <c r="BH3707">
        <v>0</v>
      </c>
      <c r="BI3707">
        <v>0</v>
      </c>
      <c r="BJ3707">
        <v>0</v>
      </c>
      <c r="BK3707">
        <v>0</v>
      </c>
      <c r="BL3707">
        <v>0</v>
      </c>
      <c r="BM3707">
        <v>0</v>
      </c>
      <c r="BN3707">
        <v>0</v>
      </c>
      <c r="BO3707">
        <v>0</v>
      </c>
      <c r="BP3707">
        <v>0</v>
      </c>
      <c r="BQ3707">
        <v>0</v>
      </c>
      <c r="BR3707">
        <v>0</v>
      </c>
      <c r="BS3707">
        <v>0</v>
      </c>
      <c r="BT3707">
        <v>0</v>
      </c>
      <c r="BU3707">
        <v>0</v>
      </c>
      <c r="BV3707">
        <v>0</v>
      </c>
      <c r="BW3707">
        <v>0</v>
      </c>
      <c r="BX3707">
        <v>0</v>
      </c>
      <c r="BY3707">
        <v>0</v>
      </c>
      <c r="BZ3707">
        <v>510000</v>
      </c>
      <c r="CA3707">
        <v>0</v>
      </c>
      <c r="CB3707">
        <v>0</v>
      </c>
      <c r="CC3707">
        <v>0</v>
      </c>
      <c r="CD3707">
        <v>510000</v>
      </c>
      <c r="CE3707">
        <v>510000</v>
      </c>
      <c r="CF3707">
        <v>510000</v>
      </c>
      <c r="CG3707">
        <v>0</v>
      </c>
      <c r="CH3707" t="s">
        <v>612</v>
      </c>
      <c r="CI3707" t="s">
        <v>616</v>
      </c>
      <c r="CJ3707" t="s">
        <v>617</v>
      </c>
      <c r="CK3707" t="s">
        <v>617</v>
      </c>
      <c r="CL3707" t="s">
        <v>617</v>
      </c>
      <c r="CM3707" t="s">
        <v>617</v>
      </c>
      <c r="CN3707">
        <v>510000</v>
      </c>
    </row>
    <row r="3708" spans="1:92" x14ac:dyDescent="0.25">
      <c r="A3708" t="s">
        <v>17938</v>
      </c>
      <c r="B3708" t="s">
        <v>17938</v>
      </c>
      <c r="C3708">
        <v>211</v>
      </c>
      <c r="D3708" t="s">
        <v>3091</v>
      </c>
      <c r="E3708" t="s">
        <v>612</v>
      </c>
      <c r="F3708" t="s">
        <v>17882</v>
      </c>
      <c r="G3708" t="s">
        <v>17939</v>
      </c>
      <c r="H3708" t="s">
        <v>17939</v>
      </c>
      <c r="I3708" t="s">
        <v>17748</v>
      </c>
      <c r="J3708" t="s">
        <v>612</v>
      </c>
      <c r="K3708" t="s">
        <v>612</v>
      </c>
      <c r="L3708" t="s">
        <v>612</v>
      </c>
      <c r="M3708" t="s">
        <v>17940</v>
      </c>
      <c r="N3708" t="s">
        <v>3035</v>
      </c>
      <c r="O3708" t="s">
        <v>17941</v>
      </c>
      <c r="P3708" t="s">
        <v>3032</v>
      </c>
      <c r="Q3708" t="s">
        <v>3033</v>
      </c>
      <c r="R3708" t="s">
        <v>3034</v>
      </c>
      <c r="S3708" t="s">
        <v>3034</v>
      </c>
      <c r="T3708" t="s">
        <v>3035</v>
      </c>
      <c r="U3708" t="s">
        <v>3036</v>
      </c>
      <c r="V3708" t="s">
        <v>1577</v>
      </c>
      <c r="W3708">
        <v>43.651637999999998</v>
      </c>
      <c r="X3708">
        <v>-79.404708999999997</v>
      </c>
      <c r="Y3708">
        <v>43195</v>
      </c>
      <c r="Z3708" t="s">
        <v>736</v>
      </c>
      <c r="AA3708" t="s">
        <v>763</v>
      </c>
      <c r="AB3708" t="s">
        <v>612</v>
      </c>
      <c r="AC3708" t="s">
        <v>612</v>
      </c>
      <c r="AD3708" t="s">
        <v>612</v>
      </c>
      <c r="AE3708" t="s">
        <v>612</v>
      </c>
      <c r="AF3708" t="s">
        <v>612</v>
      </c>
      <c r="AG3708" t="s">
        <v>612</v>
      </c>
      <c r="AH3708" t="s">
        <v>612</v>
      </c>
      <c r="AI3708" t="s">
        <v>612</v>
      </c>
      <c r="AJ3708" t="s">
        <v>612</v>
      </c>
      <c r="AK3708">
        <v>43195</v>
      </c>
      <c r="AL3708" t="s">
        <v>736</v>
      </c>
      <c r="AM3708" t="s">
        <v>763</v>
      </c>
      <c r="AN3708" t="s">
        <v>612</v>
      </c>
      <c r="AO3708" t="s">
        <v>612</v>
      </c>
      <c r="AP3708" t="s">
        <v>612</v>
      </c>
      <c r="AQ3708" t="s">
        <v>612</v>
      </c>
      <c r="AR3708" t="s">
        <v>612</v>
      </c>
      <c r="AS3708" t="s">
        <v>612</v>
      </c>
      <c r="AT3708" t="s">
        <v>613</v>
      </c>
      <c r="AU3708">
        <v>1</v>
      </c>
      <c r="AV3708" t="s">
        <v>635</v>
      </c>
      <c r="AW3708">
        <v>43195</v>
      </c>
      <c r="AX3708">
        <v>262500</v>
      </c>
      <c r="AY3708" t="s">
        <v>621</v>
      </c>
      <c r="AZ3708" t="s">
        <v>143</v>
      </c>
      <c r="BA3708" t="s">
        <v>17751</v>
      </c>
      <c r="BB3708" t="s">
        <v>763</v>
      </c>
      <c r="BC3708">
        <v>43344</v>
      </c>
      <c r="BD3708">
        <v>0</v>
      </c>
      <c r="BE3708">
        <v>0</v>
      </c>
      <c r="BF3708">
        <v>0</v>
      </c>
      <c r="BG3708">
        <v>0</v>
      </c>
      <c r="BH3708">
        <v>0</v>
      </c>
      <c r="BI3708">
        <v>0</v>
      </c>
      <c r="BJ3708">
        <v>0</v>
      </c>
      <c r="BK3708">
        <v>0</v>
      </c>
      <c r="BL3708">
        <v>0</v>
      </c>
      <c r="BM3708">
        <v>0</v>
      </c>
      <c r="BN3708">
        <v>0</v>
      </c>
      <c r="BO3708">
        <v>0</v>
      </c>
      <c r="BP3708">
        <v>0</v>
      </c>
      <c r="BQ3708">
        <v>0</v>
      </c>
      <c r="BR3708">
        <v>0</v>
      </c>
      <c r="BS3708">
        <v>0</v>
      </c>
      <c r="BT3708">
        <v>0</v>
      </c>
      <c r="BU3708">
        <v>0</v>
      </c>
      <c r="BV3708">
        <v>0</v>
      </c>
      <c r="BW3708">
        <v>0</v>
      </c>
      <c r="BX3708">
        <v>0</v>
      </c>
      <c r="BY3708">
        <v>0</v>
      </c>
      <c r="BZ3708">
        <v>0</v>
      </c>
      <c r="CA3708">
        <v>262500</v>
      </c>
      <c r="CB3708">
        <v>0</v>
      </c>
      <c r="CC3708">
        <v>0</v>
      </c>
      <c r="CD3708">
        <v>262500</v>
      </c>
      <c r="CE3708">
        <v>262500</v>
      </c>
      <c r="CF3708">
        <v>262500</v>
      </c>
      <c r="CG3708">
        <v>0</v>
      </c>
      <c r="CH3708" t="s">
        <v>612</v>
      </c>
      <c r="CI3708" t="s">
        <v>616</v>
      </c>
      <c r="CJ3708" t="s">
        <v>617</v>
      </c>
      <c r="CK3708" t="s">
        <v>617</v>
      </c>
      <c r="CL3708" t="s">
        <v>617</v>
      </c>
      <c r="CM3708" t="s">
        <v>617</v>
      </c>
      <c r="CN3708">
        <v>262500</v>
      </c>
    </row>
    <row r="3709" spans="1:92" x14ac:dyDescent="0.25">
      <c r="A3709" t="s">
        <v>17942</v>
      </c>
      <c r="B3709" t="s">
        <v>17942</v>
      </c>
      <c r="C3709">
        <v>211</v>
      </c>
      <c r="D3709" t="s">
        <v>3091</v>
      </c>
      <c r="E3709" t="s">
        <v>612</v>
      </c>
      <c r="F3709" t="s">
        <v>17882</v>
      </c>
      <c r="G3709" t="s">
        <v>17943</v>
      </c>
      <c r="H3709" t="s">
        <v>17943</v>
      </c>
      <c r="I3709" t="s">
        <v>17748</v>
      </c>
      <c r="J3709" t="s">
        <v>612</v>
      </c>
      <c r="K3709" t="s">
        <v>612</v>
      </c>
      <c r="L3709" t="s">
        <v>612</v>
      </c>
      <c r="M3709" t="s">
        <v>17944</v>
      </c>
      <c r="N3709" t="s">
        <v>3055</v>
      </c>
      <c r="O3709" t="s">
        <v>17945</v>
      </c>
      <c r="P3709" t="s">
        <v>3032</v>
      </c>
      <c r="Q3709" t="s">
        <v>3033</v>
      </c>
      <c r="R3709" t="s">
        <v>3034</v>
      </c>
      <c r="S3709" t="s">
        <v>3034</v>
      </c>
      <c r="T3709" t="s">
        <v>3035</v>
      </c>
      <c r="U3709" t="s">
        <v>3036</v>
      </c>
      <c r="V3709" t="s">
        <v>1577</v>
      </c>
      <c r="W3709">
        <v>43.767220000000002</v>
      </c>
      <c r="X3709">
        <v>-79.194798000000006</v>
      </c>
      <c r="Y3709">
        <v>43195</v>
      </c>
      <c r="Z3709" t="s">
        <v>736</v>
      </c>
      <c r="AA3709" t="s">
        <v>763</v>
      </c>
      <c r="AB3709" t="s">
        <v>612</v>
      </c>
      <c r="AC3709" t="s">
        <v>612</v>
      </c>
      <c r="AD3709" t="s">
        <v>612</v>
      </c>
      <c r="AE3709" t="s">
        <v>612</v>
      </c>
      <c r="AF3709" t="s">
        <v>612</v>
      </c>
      <c r="AG3709" t="s">
        <v>612</v>
      </c>
      <c r="AH3709" t="s">
        <v>612</v>
      </c>
      <c r="AI3709" t="s">
        <v>612</v>
      </c>
      <c r="AJ3709" t="s">
        <v>612</v>
      </c>
      <c r="AK3709">
        <v>43195</v>
      </c>
      <c r="AL3709" t="s">
        <v>736</v>
      </c>
      <c r="AM3709" t="s">
        <v>763</v>
      </c>
      <c r="AN3709" t="s">
        <v>612</v>
      </c>
      <c r="AO3709" t="s">
        <v>612</v>
      </c>
      <c r="AP3709" t="s">
        <v>612</v>
      </c>
      <c r="AQ3709" t="s">
        <v>612</v>
      </c>
      <c r="AR3709" t="s">
        <v>612</v>
      </c>
      <c r="AS3709" t="s">
        <v>612</v>
      </c>
      <c r="AT3709" t="s">
        <v>613</v>
      </c>
      <c r="AU3709">
        <v>1</v>
      </c>
      <c r="AV3709" t="s">
        <v>635</v>
      </c>
      <c r="AW3709">
        <v>43195</v>
      </c>
      <c r="AX3709">
        <v>255000</v>
      </c>
      <c r="AY3709" t="s">
        <v>621</v>
      </c>
      <c r="AZ3709" t="s">
        <v>143</v>
      </c>
      <c r="BA3709" t="s">
        <v>17751</v>
      </c>
      <c r="BB3709" t="s">
        <v>763</v>
      </c>
      <c r="BC3709">
        <v>43344</v>
      </c>
      <c r="BD3709">
        <v>0</v>
      </c>
      <c r="BE3709">
        <v>0</v>
      </c>
      <c r="BF3709">
        <v>0</v>
      </c>
      <c r="BG3709">
        <v>0</v>
      </c>
      <c r="BH3709">
        <v>0</v>
      </c>
      <c r="BI3709">
        <v>0</v>
      </c>
      <c r="BJ3709">
        <v>0</v>
      </c>
      <c r="BK3709">
        <v>0</v>
      </c>
      <c r="BL3709">
        <v>0</v>
      </c>
      <c r="BM3709">
        <v>0</v>
      </c>
      <c r="BN3709">
        <v>0</v>
      </c>
      <c r="BO3709">
        <v>0</v>
      </c>
      <c r="BP3709">
        <v>0</v>
      </c>
      <c r="BQ3709">
        <v>0</v>
      </c>
      <c r="BR3709">
        <v>0</v>
      </c>
      <c r="BS3709">
        <v>0</v>
      </c>
      <c r="BT3709">
        <v>0</v>
      </c>
      <c r="BU3709">
        <v>0</v>
      </c>
      <c r="BV3709">
        <v>0</v>
      </c>
      <c r="BW3709">
        <v>0</v>
      </c>
      <c r="BX3709">
        <v>0</v>
      </c>
      <c r="BY3709">
        <v>0</v>
      </c>
      <c r="BZ3709">
        <v>0</v>
      </c>
      <c r="CA3709">
        <v>255000</v>
      </c>
      <c r="CB3709">
        <v>0</v>
      </c>
      <c r="CC3709">
        <v>0</v>
      </c>
      <c r="CD3709">
        <v>255000</v>
      </c>
      <c r="CE3709">
        <v>255000</v>
      </c>
      <c r="CF3709">
        <v>255000</v>
      </c>
      <c r="CG3709">
        <v>0</v>
      </c>
      <c r="CH3709" t="s">
        <v>612</v>
      </c>
      <c r="CI3709" t="s">
        <v>616</v>
      </c>
      <c r="CJ3709" t="s">
        <v>617</v>
      </c>
      <c r="CK3709" t="s">
        <v>617</v>
      </c>
      <c r="CL3709" t="s">
        <v>617</v>
      </c>
      <c r="CM3709" t="s">
        <v>617</v>
      </c>
      <c r="CN3709">
        <v>255000</v>
      </c>
    </row>
    <row r="3710" spans="1:92" x14ac:dyDescent="0.25">
      <c r="A3710" t="s">
        <v>17946</v>
      </c>
      <c r="B3710" t="s">
        <v>17946</v>
      </c>
      <c r="C3710">
        <v>211</v>
      </c>
      <c r="D3710" t="s">
        <v>3091</v>
      </c>
      <c r="E3710" t="s">
        <v>612</v>
      </c>
      <c r="F3710" t="s">
        <v>17882</v>
      </c>
      <c r="G3710" t="s">
        <v>17947</v>
      </c>
      <c r="H3710" t="s">
        <v>17947</v>
      </c>
      <c r="I3710" t="s">
        <v>17748</v>
      </c>
      <c r="J3710" t="s">
        <v>612</v>
      </c>
      <c r="K3710" t="s">
        <v>612</v>
      </c>
      <c r="L3710" t="s">
        <v>612</v>
      </c>
      <c r="M3710" t="s">
        <v>17948</v>
      </c>
      <c r="N3710" t="s">
        <v>3080</v>
      </c>
      <c r="O3710" t="s">
        <v>17949</v>
      </c>
      <c r="P3710" t="s">
        <v>3032</v>
      </c>
      <c r="Q3710" t="s">
        <v>3033</v>
      </c>
      <c r="R3710" t="s">
        <v>3034</v>
      </c>
      <c r="S3710" t="s">
        <v>3034</v>
      </c>
      <c r="T3710" t="s">
        <v>3035</v>
      </c>
      <c r="U3710" t="s">
        <v>3036</v>
      </c>
      <c r="V3710" t="s">
        <v>1577</v>
      </c>
      <c r="W3710">
        <v>43.742443000000002</v>
      </c>
      <c r="X3710">
        <v>-79.496185999999994</v>
      </c>
      <c r="Y3710">
        <v>43195</v>
      </c>
      <c r="Z3710" t="s">
        <v>736</v>
      </c>
      <c r="AA3710" t="s">
        <v>763</v>
      </c>
      <c r="AB3710" t="s">
        <v>612</v>
      </c>
      <c r="AC3710" t="s">
        <v>612</v>
      </c>
      <c r="AD3710" t="s">
        <v>612</v>
      </c>
      <c r="AE3710" t="s">
        <v>612</v>
      </c>
      <c r="AF3710" t="s">
        <v>612</v>
      </c>
      <c r="AG3710" t="s">
        <v>612</v>
      </c>
      <c r="AH3710" t="s">
        <v>612</v>
      </c>
      <c r="AI3710" t="s">
        <v>612</v>
      </c>
      <c r="AJ3710" t="s">
        <v>612</v>
      </c>
      <c r="AK3710">
        <v>43195</v>
      </c>
      <c r="AL3710" t="s">
        <v>736</v>
      </c>
      <c r="AM3710" t="s">
        <v>763</v>
      </c>
      <c r="AN3710" t="s">
        <v>612</v>
      </c>
      <c r="AO3710" t="s">
        <v>612</v>
      </c>
      <c r="AP3710" t="s">
        <v>612</v>
      </c>
      <c r="AQ3710" t="s">
        <v>612</v>
      </c>
      <c r="AR3710" t="s">
        <v>612</v>
      </c>
      <c r="AS3710" t="s">
        <v>612</v>
      </c>
      <c r="AT3710" t="s">
        <v>613</v>
      </c>
      <c r="AU3710">
        <v>2</v>
      </c>
      <c r="AV3710" t="s">
        <v>635</v>
      </c>
      <c r="AW3710">
        <v>43195</v>
      </c>
      <c r="AX3710">
        <v>510000</v>
      </c>
      <c r="AY3710" t="s">
        <v>621</v>
      </c>
      <c r="AZ3710" t="s">
        <v>143</v>
      </c>
      <c r="BA3710" t="s">
        <v>17751</v>
      </c>
      <c r="BB3710" t="s">
        <v>763</v>
      </c>
      <c r="BC3710">
        <v>43344</v>
      </c>
      <c r="BD3710">
        <v>0</v>
      </c>
      <c r="BE3710">
        <v>0</v>
      </c>
      <c r="BF3710">
        <v>0</v>
      </c>
      <c r="BG3710">
        <v>0</v>
      </c>
      <c r="BH3710">
        <v>0</v>
      </c>
      <c r="BI3710">
        <v>0</v>
      </c>
      <c r="BJ3710">
        <v>0</v>
      </c>
      <c r="BK3710">
        <v>0</v>
      </c>
      <c r="BL3710">
        <v>0</v>
      </c>
      <c r="BM3710">
        <v>0</v>
      </c>
      <c r="BN3710">
        <v>0</v>
      </c>
      <c r="BO3710">
        <v>0</v>
      </c>
      <c r="BP3710">
        <v>0</v>
      </c>
      <c r="BQ3710">
        <v>0</v>
      </c>
      <c r="BR3710">
        <v>0</v>
      </c>
      <c r="BS3710">
        <v>0</v>
      </c>
      <c r="BT3710">
        <v>0</v>
      </c>
      <c r="BU3710">
        <v>0</v>
      </c>
      <c r="BV3710">
        <v>0</v>
      </c>
      <c r="BW3710">
        <v>0</v>
      </c>
      <c r="BX3710">
        <v>0</v>
      </c>
      <c r="BY3710">
        <v>0</v>
      </c>
      <c r="BZ3710">
        <v>0</v>
      </c>
      <c r="CA3710">
        <v>510000</v>
      </c>
      <c r="CB3710">
        <v>0</v>
      </c>
      <c r="CC3710">
        <v>0</v>
      </c>
      <c r="CD3710">
        <v>510000</v>
      </c>
      <c r="CE3710">
        <v>510000</v>
      </c>
      <c r="CF3710">
        <v>510000</v>
      </c>
      <c r="CG3710">
        <v>0</v>
      </c>
      <c r="CH3710" t="s">
        <v>612</v>
      </c>
      <c r="CI3710" t="s">
        <v>616</v>
      </c>
      <c r="CJ3710" t="s">
        <v>617</v>
      </c>
      <c r="CK3710" t="s">
        <v>617</v>
      </c>
      <c r="CL3710" t="s">
        <v>617</v>
      </c>
      <c r="CM3710" t="s">
        <v>617</v>
      </c>
      <c r="CN3710">
        <v>510000</v>
      </c>
    </row>
    <row r="3711" spans="1:92" x14ac:dyDescent="0.25">
      <c r="A3711" t="s">
        <v>17950</v>
      </c>
      <c r="B3711" t="s">
        <v>17950</v>
      </c>
      <c r="C3711">
        <v>211</v>
      </c>
      <c r="D3711" t="s">
        <v>3091</v>
      </c>
      <c r="E3711" t="s">
        <v>612</v>
      </c>
      <c r="F3711" t="s">
        <v>17882</v>
      </c>
      <c r="G3711" t="s">
        <v>17951</v>
      </c>
      <c r="H3711" t="s">
        <v>17951</v>
      </c>
      <c r="I3711" t="s">
        <v>17748</v>
      </c>
      <c r="J3711" t="s">
        <v>612</v>
      </c>
      <c r="K3711" t="s">
        <v>612</v>
      </c>
      <c r="L3711" t="s">
        <v>612</v>
      </c>
      <c r="M3711" t="s">
        <v>17952</v>
      </c>
      <c r="N3711" t="s">
        <v>3035</v>
      </c>
      <c r="O3711" t="s">
        <v>17953</v>
      </c>
      <c r="P3711" t="s">
        <v>3032</v>
      </c>
      <c r="Q3711" t="s">
        <v>3033</v>
      </c>
      <c r="R3711" t="s">
        <v>3034</v>
      </c>
      <c r="S3711" t="s">
        <v>3034</v>
      </c>
      <c r="T3711" t="s">
        <v>3035</v>
      </c>
      <c r="U3711" t="s">
        <v>3036</v>
      </c>
      <c r="V3711" t="s">
        <v>1577</v>
      </c>
      <c r="W3711">
        <v>43.635759999999998</v>
      </c>
      <c r="X3711">
        <v>-79.397191000000007</v>
      </c>
      <c r="Y3711">
        <v>43195</v>
      </c>
      <c r="Z3711" t="s">
        <v>736</v>
      </c>
      <c r="AA3711" t="s">
        <v>763</v>
      </c>
      <c r="AB3711" t="s">
        <v>612</v>
      </c>
      <c r="AC3711" t="s">
        <v>612</v>
      </c>
      <c r="AD3711" t="s">
        <v>612</v>
      </c>
      <c r="AE3711" t="s">
        <v>612</v>
      </c>
      <c r="AF3711" t="s">
        <v>612</v>
      </c>
      <c r="AG3711" t="s">
        <v>612</v>
      </c>
      <c r="AH3711">
        <v>43195</v>
      </c>
      <c r="AI3711" t="s">
        <v>736</v>
      </c>
      <c r="AJ3711" t="s">
        <v>763</v>
      </c>
      <c r="AK3711" t="s">
        <v>612</v>
      </c>
      <c r="AL3711" t="s">
        <v>612</v>
      </c>
      <c r="AM3711" t="s">
        <v>612</v>
      </c>
      <c r="AN3711" t="s">
        <v>612</v>
      </c>
      <c r="AO3711" t="s">
        <v>612</v>
      </c>
      <c r="AP3711" t="s">
        <v>612</v>
      </c>
      <c r="AQ3711" t="s">
        <v>612</v>
      </c>
      <c r="AR3711">
        <v>1</v>
      </c>
      <c r="AS3711">
        <v>24</v>
      </c>
      <c r="AT3711" t="s">
        <v>737</v>
      </c>
      <c r="AU3711" t="s">
        <v>612</v>
      </c>
      <c r="AV3711" t="s">
        <v>635</v>
      </c>
      <c r="AW3711">
        <v>43195</v>
      </c>
      <c r="AX3711">
        <v>525000</v>
      </c>
      <c r="AY3711" t="s">
        <v>621</v>
      </c>
      <c r="AZ3711" t="s">
        <v>140</v>
      </c>
      <c r="BA3711" t="s">
        <v>17751</v>
      </c>
      <c r="BB3711" t="s">
        <v>738</v>
      </c>
      <c r="BC3711">
        <v>43709</v>
      </c>
      <c r="BD3711">
        <v>0</v>
      </c>
      <c r="BE3711">
        <v>0</v>
      </c>
      <c r="BF3711">
        <v>0</v>
      </c>
      <c r="BG3711">
        <v>0</v>
      </c>
      <c r="BH3711">
        <v>0</v>
      </c>
      <c r="BI3711">
        <v>0</v>
      </c>
      <c r="BJ3711">
        <v>0</v>
      </c>
      <c r="BK3711">
        <v>0</v>
      </c>
      <c r="BL3711">
        <v>0</v>
      </c>
      <c r="BM3711">
        <v>0</v>
      </c>
      <c r="BN3711">
        <v>0</v>
      </c>
      <c r="BO3711">
        <v>0</v>
      </c>
      <c r="BP3711">
        <v>0</v>
      </c>
      <c r="BQ3711">
        <v>0</v>
      </c>
      <c r="BR3711">
        <v>0</v>
      </c>
      <c r="BS3711">
        <v>0</v>
      </c>
      <c r="BT3711">
        <v>0</v>
      </c>
      <c r="BU3711">
        <v>0</v>
      </c>
      <c r="BV3711">
        <v>0</v>
      </c>
      <c r="BW3711">
        <v>0</v>
      </c>
      <c r="BX3711">
        <v>0</v>
      </c>
      <c r="BY3711">
        <v>0</v>
      </c>
      <c r="BZ3711">
        <v>525000</v>
      </c>
      <c r="CA3711">
        <v>0</v>
      </c>
      <c r="CB3711">
        <v>0</v>
      </c>
      <c r="CC3711">
        <v>0</v>
      </c>
      <c r="CD3711">
        <v>525000</v>
      </c>
      <c r="CE3711">
        <v>525000</v>
      </c>
      <c r="CF3711">
        <v>525000</v>
      </c>
      <c r="CG3711">
        <v>0</v>
      </c>
      <c r="CH3711" t="s">
        <v>612</v>
      </c>
      <c r="CI3711" t="s">
        <v>616</v>
      </c>
      <c r="CJ3711" t="s">
        <v>617</v>
      </c>
      <c r="CK3711" t="s">
        <v>617</v>
      </c>
      <c r="CL3711" t="s">
        <v>617</v>
      </c>
      <c r="CM3711" t="s">
        <v>617</v>
      </c>
      <c r="CN3711">
        <v>525000</v>
      </c>
    </row>
    <row r="3712" spans="1:92" x14ac:dyDescent="0.25">
      <c r="A3712" t="s">
        <v>17954</v>
      </c>
      <c r="B3712" t="s">
        <v>17954</v>
      </c>
      <c r="C3712">
        <v>211</v>
      </c>
      <c r="D3712" t="s">
        <v>3091</v>
      </c>
      <c r="E3712" t="s">
        <v>612</v>
      </c>
      <c r="F3712" t="s">
        <v>17882</v>
      </c>
      <c r="G3712" t="s">
        <v>17955</v>
      </c>
      <c r="H3712" t="s">
        <v>17955</v>
      </c>
      <c r="I3712" t="s">
        <v>17748</v>
      </c>
      <c r="J3712" t="s">
        <v>612</v>
      </c>
      <c r="K3712" t="s">
        <v>612</v>
      </c>
      <c r="L3712" t="s">
        <v>612</v>
      </c>
      <c r="M3712" t="s">
        <v>17956</v>
      </c>
      <c r="N3712" t="s">
        <v>3030</v>
      </c>
      <c r="O3712" t="s">
        <v>17957</v>
      </c>
      <c r="P3712" t="s">
        <v>3032</v>
      </c>
      <c r="Q3712" t="s">
        <v>3033</v>
      </c>
      <c r="R3712" t="s">
        <v>3034</v>
      </c>
      <c r="S3712" t="s">
        <v>3034</v>
      </c>
      <c r="T3712" t="s">
        <v>3035</v>
      </c>
      <c r="U3712" t="s">
        <v>3036</v>
      </c>
      <c r="V3712" t="s">
        <v>1577</v>
      </c>
      <c r="W3712">
        <v>43.634495000000001</v>
      </c>
      <c r="X3712">
        <v>-79.568787999999998</v>
      </c>
      <c r="Y3712">
        <v>43195</v>
      </c>
      <c r="Z3712" t="s">
        <v>736</v>
      </c>
      <c r="AA3712" t="s">
        <v>763</v>
      </c>
      <c r="AB3712" t="s">
        <v>612</v>
      </c>
      <c r="AC3712" t="s">
        <v>612</v>
      </c>
      <c r="AD3712" t="s">
        <v>612</v>
      </c>
      <c r="AE3712" t="s">
        <v>612</v>
      </c>
      <c r="AF3712" t="s">
        <v>612</v>
      </c>
      <c r="AG3712" t="s">
        <v>612</v>
      </c>
      <c r="AH3712">
        <v>43195</v>
      </c>
      <c r="AI3712" t="s">
        <v>736</v>
      </c>
      <c r="AJ3712" t="s">
        <v>763</v>
      </c>
      <c r="AK3712" t="s">
        <v>612</v>
      </c>
      <c r="AL3712" t="s">
        <v>612</v>
      </c>
      <c r="AM3712" t="s">
        <v>612</v>
      </c>
      <c r="AN3712" t="s">
        <v>612</v>
      </c>
      <c r="AO3712" t="s">
        <v>612</v>
      </c>
      <c r="AP3712" t="s">
        <v>612</v>
      </c>
      <c r="AQ3712" t="s">
        <v>612</v>
      </c>
      <c r="AR3712">
        <v>1</v>
      </c>
      <c r="AS3712">
        <v>10</v>
      </c>
      <c r="AT3712" t="s">
        <v>737</v>
      </c>
      <c r="AU3712" t="s">
        <v>612</v>
      </c>
      <c r="AV3712" t="s">
        <v>635</v>
      </c>
      <c r="AW3712">
        <v>43195</v>
      </c>
      <c r="AX3712">
        <v>510000</v>
      </c>
      <c r="AY3712" t="s">
        <v>621</v>
      </c>
      <c r="AZ3712" t="s">
        <v>140</v>
      </c>
      <c r="BA3712" t="s">
        <v>17751</v>
      </c>
      <c r="BB3712" t="s">
        <v>859</v>
      </c>
      <c r="BC3712">
        <v>44075</v>
      </c>
      <c r="BD3712">
        <v>0</v>
      </c>
      <c r="BE3712">
        <v>0</v>
      </c>
      <c r="BF3712">
        <v>0</v>
      </c>
      <c r="BG3712">
        <v>0</v>
      </c>
      <c r="BH3712">
        <v>0</v>
      </c>
      <c r="BI3712">
        <v>0</v>
      </c>
      <c r="BJ3712">
        <v>0</v>
      </c>
      <c r="BK3712">
        <v>0</v>
      </c>
      <c r="BL3712">
        <v>0</v>
      </c>
      <c r="BM3712">
        <v>0</v>
      </c>
      <c r="BN3712">
        <v>0</v>
      </c>
      <c r="BO3712">
        <v>0</v>
      </c>
      <c r="BP3712">
        <v>0</v>
      </c>
      <c r="BQ3712">
        <v>0</v>
      </c>
      <c r="BR3712">
        <v>0</v>
      </c>
      <c r="BS3712">
        <v>0</v>
      </c>
      <c r="BT3712">
        <v>0</v>
      </c>
      <c r="BU3712">
        <v>0</v>
      </c>
      <c r="BV3712">
        <v>0</v>
      </c>
      <c r="BW3712">
        <v>0</v>
      </c>
      <c r="BX3712">
        <v>0</v>
      </c>
      <c r="BY3712">
        <v>0</v>
      </c>
      <c r="BZ3712">
        <v>510000</v>
      </c>
      <c r="CA3712">
        <v>0</v>
      </c>
      <c r="CB3712">
        <v>0</v>
      </c>
      <c r="CC3712">
        <v>0</v>
      </c>
      <c r="CD3712">
        <v>510000</v>
      </c>
      <c r="CE3712">
        <v>510000</v>
      </c>
      <c r="CF3712">
        <v>510000</v>
      </c>
      <c r="CG3712">
        <v>0</v>
      </c>
      <c r="CH3712" t="s">
        <v>612</v>
      </c>
      <c r="CI3712" t="s">
        <v>616</v>
      </c>
      <c r="CJ3712" t="s">
        <v>617</v>
      </c>
      <c r="CK3712" t="s">
        <v>617</v>
      </c>
      <c r="CL3712" t="s">
        <v>617</v>
      </c>
      <c r="CM3712" t="s">
        <v>617</v>
      </c>
      <c r="CN3712">
        <v>510000</v>
      </c>
    </row>
    <row r="3713" spans="1:92" x14ac:dyDescent="0.25">
      <c r="A3713" t="s">
        <v>17958</v>
      </c>
      <c r="B3713" t="s">
        <v>17958</v>
      </c>
      <c r="C3713">
        <v>211</v>
      </c>
      <c r="D3713" t="s">
        <v>3091</v>
      </c>
      <c r="E3713" t="s">
        <v>612</v>
      </c>
      <c r="F3713" t="s">
        <v>17882</v>
      </c>
      <c r="G3713" t="s">
        <v>17959</v>
      </c>
      <c r="H3713" t="s">
        <v>17959</v>
      </c>
      <c r="I3713" t="s">
        <v>17748</v>
      </c>
      <c r="J3713" t="s">
        <v>612</v>
      </c>
      <c r="K3713" t="s">
        <v>612</v>
      </c>
      <c r="L3713" t="s">
        <v>612</v>
      </c>
      <c r="M3713" t="s">
        <v>17960</v>
      </c>
      <c r="N3713" t="s">
        <v>3035</v>
      </c>
      <c r="O3713" t="s">
        <v>17961</v>
      </c>
      <c r="P3713" t="s">
        <v>3032</v>
      </c>
      <c r="Q3713" t="s">
        <v>3033</v>
      </c>
      <c r="R3713" t="s">
        <v>3034</v>
      </c>
      <c r="S3713" t="s">
        <v>3034</v>
      </c>
      <c r="T3713" t="s">
        <v>3035</v>
      </c>
      <c r="U3713" t="s">
        <v>3036</v>
      </c>
      <c r="V3713" t="s">
        <v>1577</v>
      </c>
      <c r="W3713">
        <v>43.653429000000003</v>
      </c>
      <c r="X3713">
        <v>-79.425932000000003</v>
      </c>
      <c r="Y3713">
        <v>43195</v>
      </c>
      <c r="Z3713" t="s">
        <v>736</v>
      </c>
      <c r="AA3713" t="s">
        <v>763</v>
      </c>
      <c r="AB3713" t="s">
        <v>612</v>
      </c>
      <c r="AC3713" t="s">
        <v>612</v>
      </c>
      <c r="AD3713" t="s">
        <v>612</v>
      </c>
      <c r="AE3713" t="s">
        <v>612</v>
      </c>
      <c r="AF3713" t="s">
        <v>612</v>
      </c>
      <c r="AG3713" t="s">
        <v>612</v>
      </c>
      <c r="AH3713">
        <v>43195</v>
      </c>
      <c r="AI3713" t="s">
        <v>736</v>
      </c>
      <c r="AJ3713" t="s">
        <v>763</v>
      </c>
      <c r="AK3713" t="s">
        <v>612</v>
      </c>
      <c r="AL3713" t="s">
        <v>612</v>
      </c>
      <c r="AM3713" t="s">
        <v>612</v>
      </c>
      <c r="AN3713" t="s">
        <v>612</v>
      </c>
      <c r="AO3713" t="s">
        <v>612</v>
      </c>
      <c r="AP3713" t="s">
        <v>612</v>
      </c>
      <c r="AQ3713" t="s">
        <v>612</v>
      </c>
      <c r="AR3713">
        <v>1</v>
      </c>
      <c r="AS3713">
        <v>15</v>
      </c>
      <c r="AT3713" t="s">
        <v>737</v>
      </c>
      <c r="AU3713" t="s">
        <v>612</v>
      </c>
      <c r="AV3713" t="s">
        <v>635</v>
      </c>
      <c r="AW3713">
        <v>43195</v>
      </c>
      <c r="AX3713">
        <v>262500</v>
      </c>
      <c r="AY3713" t="s">
        <v>621</v>
      </c>
      <c r="AZ3713" t="s">
        <v>143</v>
      </c>
      <c r="BA3713" t="s">
        <v>17751</v>
      </c>
      <c r="BB3713" t="s">
        <v>763</v>
      </c>
      <c r="BC3713">
        <v>43344</v>
      </c>
      <c r="BD3713">
        <v>0</v>
      </c>
      <c r="BE3713">
        <v>0</v>
      </c>
      <c r="BF3713">
        <v>0</v>
      </c>
      <c r="BG3713">
        <v>0</v>
      </c>
      <c r="BH3713">
        <v>0</v>
      </c>
      <c r="BI3713">
        <v>0</v>
      </c>
      <c r="BJ3713">
        <v>0</v>
      </c>
      <c r="BK3713">
        <v>0</v>
      </c>
      <c r="BL3713">
        <v>0</v>
      </c>
      <c r="BM3713">
        <v>0</v>
      </c>
      <c r="BN3713">
        <v>0</v>
      </c>
      <c r="BO3713">
        <v>0</v>
      </c>
      <c r="BP3713">
        <v>0</v>
      </c>
      <c r="BQ3713">
        <v>0</v>
      </c>
      <c r="BR3713">
        <v>0</v>
      </c>
      <c r="BS3713">
        <v>0</v>
      </c>
      <c r="BT3713">
        <v>0</v>
      </c>
      <c r="BU3713">
        <v>0</v>
      </c>
      <c r="BV3713">
        <v>0</v>
      </c>
      <c r="BW3713">
        <v>0</v>
      </c>
      <c r="BX3713">
        <v>0</v>
      </c>
      <c r="BY3713">
        <v>0</v>
      </c>
      <c r="BZ3713">
        <v>262500</v>
      </c>
      <c r="CA3713">
        <v>0</v>
      </c>
      <c r="CB3713">
        <v>0</v>
      </c>
      <c r="CC3713">
        <v>0</v>
      </c>
      <c r="CD3713">
        <v>262500</v>
      </c>
      <c r="CE3713">
        <v>262500</v>
      </c>
      <c r="CF3713">
        <v>262500</v>
      </c>
      <c r="CG3713">
        <v>0</v>
      </c>
      <c r="CH3713" t="s">
        <v>612</v>
      </c>
      <c r="CI3713" t="s">
        <v>616</v>
      </c>
      <c r="CJ3713" t="s">
        <v>617</v>
      </c>
      <c r="CK3713" t="s">
        <v>617</v>
      </c>
      <c r="CL3713" t="s">
        <v>617</v>
      </c>
      <c r="CM3713" t="s">
        <v>617</v>
      </c>
      <c r="CN3713">
        <v>262500</v>
      </c>
    </row>
    <row r="3714" spans="1:92" x14ac:dyDescent="0.25">
      <c r="A3714" t="s">
        <v>17962</v>
      </c>
      <c r="B3714" t="s">
        <v>17962</v>
      </c>
      <c r="C3714">
        <v>211</v>
      </c>
      <c r="D3714" t="s">
        <v>3091</v>
      </c>
      <c r="E3714" t="s">
        <v>612</v>
      </c>
      <c r="F3714" t="s">
        <v>17882</v>
      </c>
      <c r="G3714" t="s">
        <v>17963</v>
      </c>
      <c r="H3714" t="s">
        <v>17964</v>
      </c>
      <c r="I3714" t="s">
        <v>17748</v>
      </c>
      <c r="J3714" t="s">
        <v>612</v>
      </c>
      <c r="K3714" t="s">
        <v>612</v>
      </c>
      <c r="L3714" t="s">
        <v>612</v>
      </c>
      <c r="M3714" t="s">
        <v>17965</v>
      </c>
      <c r="N3714" t="s">
        <v>3080</v>
      </c>
      <c r="O3714" t="s">
        <v>17966</v>
      </c>
      <c r="P3714" t="s">
        <v>3032</v>
      </c>
      <c r="Q3714" t="s">
        <v>3033</v>
      </c>
      <c r="R3714" t="s">
        <v>3034</v>
      </c>
      <c r="S3714" t="s">
        <v>3034</v>
      </c>
      <c r="T3714" t="s">
        <v>3035</v>
      </c>
      <c r="U3714" t="s">
        <v>3036</v>
      </c>
      <c r="V3714" t="s">
        <v>1577</v>
      </c>
      <c r="W3714">
        <v>43.771301999999999</v>
      </c>
      <c r="X3714">
        <v>-79.500658000000001</v>
      </c>
      <c r="Y3714">
        <v>43195</v>
      </c>
      <c r="Z3714" t="s">
        <v>736</v>
      </c>
      <c r="AA3714" t="s">
        <v>763</v>
      </c>
      <c r="AB3714" t="s">
        <v>612</v>
      </c>
      <c r="AC3714" t="s">
        <v>612</v>
      </c>
      <c r="AD3714" t="s">
        <v>612</v>
      </c>
      <c r="AE3714" t="s">
        <v>612</v>
      </c>
      <c r="AF3714" t="s">
        <v>612</v>
      </c>
      <c r="AG3714" t="s">
        <v>612</v>
      </c>
      <c r="AH3714">
        <v>43195</v>
      </c>
      <c r="AI3714" t="s">
        <v>736</v>
      </c>
      <c r="AJ3714" t="s">
        <v>763</v>
      </c>
      <c r="AK3714" t="s">
        <v>612</v>
      </c>
      <c r="AL3714" t="s">
        <v>612</v>
      </c>
      <c r="AM3714" t="s">
        <v>612</v>
      </c>
      <c r="AN3714" t="s">
        <v>612</v>
      </c>
      <c r="AO3714" t="s">
        <v>612</v>
      </c>
      <c r="AP3714" t="s">
        <v>612</v>
      </c>
      <c r="AQ3714" t="s">
        <v>612</v>
      </c>
      <c r="AR3714">
        <v>1</v>
      </c>
      <c r="AS3714">
        <v>15</v>
      </c>
      <c r="AT3714" t="s">
        <v>737</v>
      </c>
      <c r="AU3714" t="s">
        <v>612</v>
      </c>
      <c r="AV3714" t="s">
        <v>635</v>
      </c>
      <c r="AW3714">
        <v>43195</v>
      </c>
      <c r="AX3714">
        <v>510000</v>
      </c>
      <c r="AY3714" t="s">
        <v>621</v>
      </c>
      <c r="AZ3714" t="s">
        <v>140</v>
      </c>
      <c r="BA3714" t="s">
        <v>17751</v>
      </c>
      <c r="BB3714" t="s">
        <v>763</v>
      </c>
      <c r="BC3714">
        <v>43344</v>
      </c>
      <c r="BD3714">
        <v>0</v>
      </c>
      <c r="BE3714">
        <v>0</v>
      </c>
      <c r="BF3714">
        <v>0</v>
      </c>
      <c r="BG3714">
        <v>0</v>
      </c>
      <c r="BH3714">
        <v>0</v>
      </c>
      <c r="BI3714">
        <v>0</v>
      </c>
      <c r="BJ3714">
        <v>0</v>
      </c>
      <c r="BK3714">
        <v>0</v>
      </c>
      <c r="BL3714">
        <v>0</v>
      </c>
      <c r="BM3714">
        <v>0</v>
      </c>
      <c r="BN3714">
        <v>0</v>
      </c>
      <c r="BO3714">
        <v>0</v>
      </c>
      <c r="BP3714">
        <v>0</v>
      </c>
      <c r="BQ3714">
        <v>0</v>
      </c>
      <c r="BR3714">
        <v>0</v>
      </c>
      <c r="BS3714">
        <v>0</v>
      </c>
      <c r="BT3714">
        <v>0</v>
      </c>
      <c r="BU3714">
        <v>0</v>
      </c>
      <c r="BV3714">
        <v>0</v>
      </c>
      <c r="BW3714">
        <v>0</v>
      </c>
      <c r="BX3714">
        <v>0</v>
      </c>
      <c r="BY3714">
        <v>0</v>
      </c>
      <c r="BZ3714">
        <v>510000</v>
      </c>
      <c r="CA3714">
        <v>0</v>
      </c>
      <c r="CB3714">
        <v>0</v>
      </c>
      <c r="CC3714">
        <v>0</v>
      </c>
      <c r="CD3714">
        <v>510000</v>
      </c>
      <c r="CE3714">
        <v>510000</v>
      </c>
      <c r="CF3714">
        <v>510000</v>
      </c>
      <c r="CG3714">
        <v>0</v>
      </c>
      <c r="CH3714" t="s">
        <v>612</v>
      </c>
      <c r="CI3714" t="s">
        <v>616</v>
      </c>
      <c r="CJ3714" t="s">
        <v>617</v>
      </c>
      <c r="CK3714" t="s">
        <v>617</v>
      </c>
      <c r="CL3714" t="s">
        <v>617</v>
      </c>
      <c r="CM3714" t="s">
        <v>617</v>
      </c>
      <c r="CN3714">
        <v>510000</v>
      </c>
    </row>
    <row r="3715" spans="1:92" x14ac:dyDescent="0.25">
      <c r="A3715" t="s">
        <v>17967</v>
      </c>
      <c r="B3715" t="s">
        <v>17967</v>
      </c>
      <c r="C3715">
        <v>212</v>
      </c>
      <c r="D3715" t="s">
        <v>2045</v>
      </c>
      <c r="E3715" t="s">
        <v>612</v>
      </c>
      <c r="F3715" t="s">
        <v>17968</v>
      </c>
      <c r="G3715" t="s">
        <v>17969</v>
      </c>
      <c r="H3715" t="s">
        <v>17969</v>
      </c>
      <c r="I3715" t="s">
        <v>17748</v>
      </c>
      <c r="J3715" t="s">
        <v>612</v>
      </c>
      <c r="K3715" t="s">
        <v>612</v>
      </c>
      <c r="L3715" t="s">
        <v>612</v>
      </c>
      <c r="M3715" t="s">
        <v>17970</v>
      </c>
      <c r="N3715" t="s">
        <v>2018</v>
      </c>
      <c r="O3715" t="s">
        <v>17971</v>
      </c>
      <c r="P3715" t="s">
        <v>2020</v>
      </c>
      <c r="Q3715" t="s">
        <v>2021</v>
      </c>
      <c r="R3715" t="s">
        <v>2022</v>
      </c>
      <c r="S3715" t="s">
        <v>2023</v>
      </c>
      <c r="T3715" t="s">
        <v>2024</v>
      </c>
      <c r="U3715" t="s">
        <v>1576</v>
      </c>
      <c r="V3715" t="s">
        <v>1577</v>
      </c>
      <c r="W3715">
        <v>42.287089999999999</v>
      </c>
      <c r="X3715">
        <v>-83.055874000000003</v>
      </c>
      <c r="Y3715">
        <v>43195</v>
      </c>
      <c r="Z3715" t="s">
        <v>736</v>
      </c>
      <c r="AA3715" t="s">
        <v>763</v>
      </c>
      <c r="AB3715" t="s">
        <v>612</v>
      </c>
      <c r="AC3715" t="s">
        <v>612</v>
      </c>
      <c r="AD3715" t="s">
        <v>612</v>
      </c>
      <c r="AE3715" t="s">
        <v>612</v>
      </c>
      <c r="AF3715" t="s">
        <v>612</v>
      </c>
      <c r="AG3715" t="s">
        <v>612</v>
      </c>
      <c r="AH3715">
        <v>43195</v>
      </c>
      <c r="AI3715" t="s">
        <v>736</v>
      </c>
      <c r="AJ3715" t="s">
        <v>763</v>
      </c>
      <c r="AK3715" t="s">
        <v>612</v>
      </c>
      <c r="AL3715" t="s">
        <v>612</v>
      </c>
      <c r="AM3715" t="s">
        <v>612</v>
      </c>
      <c r="AN3715" t="s">
        <v>612</v>
      </c>
      <c r="AO3715" t="s">
        <v>612</v>
      </c>
      <c r="AP3715" t="s">
        <v>612</v>
      </c>
      <c r="AQ3715" t="s">
        <v>612</v>
      </c>
      <c r="AR3715">
        <v>4</v>
      </c>
      <c r="AS3715">
        <v>73</v>
      </c>
      <c r="AT3715" t="s">
        <v>737</v>
      </c>
      <c r="AU3715" t="s">
        <v>612</v>
      </c>
      <c r="AV3715" t="s">
        <v>635</v>
      </c>
      <c r="AW3715">
        <v>43195</v>
      </c>
      <c r="AX3715">
        <v>2100000</v>
      </c>
      <c r="AY3715" t="s">
        <v>621</v>
      </c>
      <c r="AZ3715" t="s">
        <v>140</v>
      </c>
      <c r="BA3715" t="s">
        <v>17751</v>
      </c>
      <c r="BB3715" t="s">
        <v>738</v>
      </c>
      <c r="BC3715">
        <v>43709</v>
      </c>
      <c r="BD3715">
        <v>0</v>
      </c>
      <c r="BE3715">
        <v>0</v>
      </c>
      <c r="BF3715">
        <v>0</v>
      </c>
      <c r="BG3715">
        <v>0</v>
      </c>
      <c r="BH3715">
        <v>0</v>
      </c>
      <c r="BI3715">
        <v>0</v>
      </c>
      <c r="BJ3715">
        <v>0</v>
      </c>
      <c r="BK3715">
        <v>0</v>
      </c>
      <c r="BL3715">
        <v>0</v>
      </c>
      <c r="BM3715">
        <v>0</v>
      </c>
      <c r="BN3715">
        <v>0</v>
      </c>
      <c r="BO3715">
        <v>0</v>
      </c>
      <c r="BP3715">
        <v>0</v>
      </c>
      <c r="BQ3715">
        <v>0</v>
      </c>
      <c r="BR3715">
        <v>0</v>
      </c>
      <c r="BS3715">
        <v>0</v>
      </c>
      <c r="BT3715">
        <v>0</v>
      </c>
      <c r="BU3715">
        <v>0</v>
      </c>
      <c r="BV3715">
        <v>0</v>
      </c>
      <c r="BW3715">
        <v>0</v>
      </c>
      <c r="BX3715">
        <v>0</v>
      </c>
      <c r="BY3715">
        <v>0</v>
      </c>
      <c r="BZ3715">
        <v>2100000</v>
      </c>
      <c r="CA3715">
        <v>0</v>
      </c>
      <c r="CB3715">
        <v>0</v>
      </c>
      <c r="CC3715">
        <v>0</v>
      </c>
      <c r="CD3715">
        <v>2100000</v>
      </c>
      <c r="CE3715">
        <v>2100000</v>
      </c>
      <c r="CF3715">
        <v>2100000</v>
      </c>
      <c r="CG3715">
        <v>0</v>
      </c>
      <c r="CH3715" t="s">
        <v>612</v>
      </c>
      <c r="CI3715" t="s">
        <v>616</v>
      </c>
      <c r="CJ3715" t="s">
        <v>617</v>
      </c>
      <c r="CK3715" t="s">
        <v>617</v>
      </c>
      <c r="CL3715" t="s">
        <v>617</v>
      </c>
      <c r="CM3715" t="s">
        <v>617</v>
      </c>
      <c r="CN3715">
        <v>2100000</v>
      </c>
    </row>
    <row r="3716" spans="1:92" x14ac:dyDescent="0.25">
      <c r="A3716" t="s">
        <v>17972</v>
      </c>
      <c r="B3716" t="s">
        <v>17972</v>
      </c>
      <c r="C3716">
        <v>215</v>
      </c>
      <c r="D3716" t="s">
        <v>1678</v>
      </c>
      <c r="E3716" t="s">
        <v>612</v>
      </c>
      <c r="F3716" t="s">
        <v>17973</v>
      </c>
      <c r="G3716" t="s">
        <v>17974</v>
      </c>
      <c r="H3716" t="s">
        <v>17974</v>
      </c>
      <c r="I3716" t="s">
        <v>17748</v>
      </c>
      <c r="J3716" t="s">
        <v>612</v>
      </c>
      <c r="K3716" t="s">
        <v>612</v>
      </c>
      <c r="L3716" t="s">
        <v>612</v>
      </c>
      <c r="M3716" t="s">
        <v>17975</v>
      </c>
      <c r="N3716" t="s">
        <v>1615</v>
      </c>
      <c r="O3716" t="s">
        <v>1616</v>
      </c>
      <c r="P3716" t="s">
        <v>1617</v>
      </c>
      <c r="Q3716" t="s">
        <v>1618</v>
      </c>
      <c r="R3716" t="s">
        <v>1619</v>
      </c>
      <c r="S3716" t="s">
        <v>1590</v>
      </c>
      <c r="T3716" t="s">
        <v>1591</v>
      </c>
      <c r="U3716" t="s">
        <v>1576</v>
      </c>
      <c r="V3716" t="s">
        <v>1577</v>
      </c>
      <c r="W3716">
        <v>44.176374000000003</v>
      </c>
      <c r="X3716">
        <v>-80.383904000000001</v>
      </c>
      <c r="Y3716">
        <v>43195</v>
      </c>
      <c r="Z3716" t="s">
        <v>736</v>
      </c>
      <c r="AA3716" t="s">
        <v>763</v>
      </c>
      <c r="AB3716" t="s">
        <v>612</v>
      </c>
      <c r="AC3716" t="s">
        <v>612</v>
      </c>
      <c r="AD3716" t="s">
        <v>612</v>
      </c>
      <c r="AE3716" t="s">
        <v>612</v>
      </c>
      <c r="AF3716" t="s">
        <v>612</v>
      </c>
      <c r="AG3716" t="s">
        <v>612</v>
      </c>
      <c r="AH3716" t="s">
        <v>612</v>
      </c>
      <c r="AI3716" t="s">
        <v>612</v>
      </c>
      <c r="AJ3716" t="s">
        <v>612</v>
      </c>
      <c r="AK3716">
        <v>43195</v>
      </c>
      <c r="AL3716" t="s">
        <v>736</v>
      </c>
      <c r="AM3716" t="s">
        <v>763</v>
      </c>
      <c r="AN3716" t="s">
        <v>612</v>
      </c>
      <c r="AO3716" t="s">
        <v>612</v>
      </c>
      <c r="AP3716" t="s">
        <v>612</v>
      </c>
      <c r="AQ3716" t="s">
        <v>612</v>
      </c>
      <c r="AR3716" t="s">
        <v>612</v>
      </c>
      <c r="AS3716" t="s">
        <v>612</v>
      </c>
      <c r="AT3716" t="s">
        <v>613</v>
      </c>
      <c r="AU3716">
        <v>3</v>
      </c>
      <c r="AV3716" t="s">
        <v>635</v>
      </c>
      <c r="AW3716">
        <v>43195</v>
      </c>
      <c r="AX3716">
        <v>302500</v>
      </c>
      <c r="AY3716" t="s">
        <v>621</v>
      </c>
      <c r="AZ3716" t="s">
        <v>143</v>
      </c>
      <c r="BA3716" t="s">
        <v>17751</v>
      </c>
      <c r="BB3716" t="s">
        <v>738</v>
      </c>
      <c r="BC3716">
        <v>43709</v>
      </c>
      <c r="BD3716">
        <v>0</v>
      </c>
      <c r="BE3716">
        <v>0</v>
      </c>
      <c r="BF3716">
        <v>0</v>
      </c>
      <c r="BG3716">
        <v>0</v>
      </c>
      <c r="BH3716">
        <v>0</v>
      </c>
      <c r="BI3716">
        <v>0</v>
      </c>
      <c r="BJ3716">
        <v>0</v>
      </c>
      <c r="BK3716">
        <v>0</v>
      </c>
      <c r="BL3716">
        <v>0</v>
      </c>
      <c r="BM3716">
        <v>0</v>
      </c>
      <c r="BN3716">
        <v>0</v>
      </c>
      <c r="BO3716">
        <v>0</v>
      </c>
      <c r="BP3716">
        <v>0</v>
      </c>
      <c r="BQ3716">
        <v>0</v>
      </c>
      <c r="BR3716">
        <v>0</v>
      </c>
      <c r="BS3716">
        <v>0</v>
      </c>
      <c r="BT3716">
        <v>0</v>
      </c>
      <c r="BU3716">
        <v>0</v>
      </c>
      <c r="BV3716">
        <v>0</v>
      </c>
      <c r="BW3716">
        <v>0</v>
      </c>
      <c r="BX3716">
        <v>0</v>
      </c>
      <c r="BY3716">
        <v>0</v>
      </c>
      <c r="BZ3716">
        <v>0</v>
      </c>
      <c r="CA3716">
        <v>302500</v>
      </c>
      <c r="CB3716">
        <v>0</v>
      </c>
      <c r="CC3716">
        <v>0</v>
      </c>
      <c r="CD3716">
        <v>302500</v>
      </c>
      <c r="CE3716">
        <v>302500</v>
      </c>
      <c r="CF3716">
        <v>302500</v>
      </c>
      <c r="CG3716">
        <v>0</v>
      </c>
      <c r="CH3716" t="s">
        <v>612</v>
      </c>
      <c r="CI3716" t="s">
        <v>616</v>
      </c>
      <c r="CJ3716" t="s">
        <v>617</v>
      </c>
      <c r="CK3716" t="s">
        <v>617</v>
      </c>
      <c r="CL3716" t="s">
        <v>617</v>
      </c>
      <c r="CM3716" t="s">
        <v>617</v>
      </c>
      <c r="CN3716">
        <v>302500</v>
      </c>
    </row>
    <row r="3717" spans="1:92" x14ac:dyDescent="0.25">
      <c r="A3717" t="s">
        <v>17976</v>
      </c>
      <c r="B3717" t="s">
        <v>17976</v>
      </c>
      <c r="C3717">
        <v>215</v>
      </c>
      <c r="D3717" t="s">
        <v>1678</v>
      </c>
      <c r="E3717" t="s">
        <v>612</v>
      </c>
      <c r="F3717" t="s">
        <v>17973</v>
      </c>
      <c r="G3717" t="s">
        <v>10383</v>
      </c>
      <c r="H3717" t="s">
        <v>10383</v>
      </c>
      <c r="I3717" t="s">
        <v>17748</v>
      </c>
      <c r="J3717" t="s">
        <v>612</v>
      </c>
      <c r="K3717" t="s">
        <v>612</v>
      </c>
      <c r="L3717" t="s">
        <v>612</v>
      </c>
      <c r="M3717" t="s">
        <v>1743</v>
      </c>
      <c r="N3717" t="s">
        <v>1585</v>
      </c>
      <c r="O3717" t="s">
        <v>1744</v>
      </c>
      <c r="P3717" t="s">
        <v>1587</v>
      </c>
      <c r="Q3717" t="s">
        <v>1588</v>
      </c>
      <c r="R3717" t="s">
        <v>1589</v>
      </c>
      <c r="S3717" t="s">
        <v>1590</v>
      </c>
      <c r="T3717" t="s">
        <v>1591</v>
      </c>
      <c r="U3717" t="s">
        <v>1576</v>
      </c>
      <c r="V3717" t="s">
        <v>1577</v>
      </c>
      <c r="W3717">
        <v>44.567062</v>
      </c>
      <c r="X3717">
        <v>-80.920756999999995</v>
      </c>
      <c r="Y3717">
        <v>43195</v>
      </c>
      <c r="Z3717" t="s">
        <v>736</v>
      </c>
      <c r="AA3717" t="s">
        <v>763</v>
      </c>
      <c r="AB3717" t="s">
        <v>612</v>
      </c>
      <c r="AC3717" t="s">
        <v>612</v>
      </c>
      <c r="AD3717" t="s">
        <v>612</v>
      </c>
      <c r="AE3717" t="s">
        <v>612</v>
      </c>
      <c r="AF3717" t="s">
        <v>612</v>
      </c>
      <c r="AG3717" t="s">
        <v>612</v>
      </c>
      <c r="AH3717" t="s">
        <v>612</v>
      </c>
      <c r="AI3717" t="s">
        <v>612</v>
      </c>
      <c r="AJ3717" t="s">
        <v>612</v>
      </c>
      <c r="AK3717">
        <v>43195</v>
      </c>
      <c r="AL3717" t="s">
        <v>736</v>
      </c>
      <c r="AM3717" t="s">
        <v>763</v>
      </c>
      <c r="AN3717" t="s">
        <v>612</v>
      </c>
      <c r="AO3717" t="s">
        <v>612</v>
      </c>
      <c r="AP3717" t="s">
        <v>612</v>
      </c>
      <c r="AQ3717" t="s">
        <v>612</v>
      </c>
      <c r="AR3717" t="s">
        <v>612</v>
      </c>
      <c r="AS3717" t="s">
        <v>612</v>
      </c>
      <c r="AT3717" t="s">
        <v>613</v>
      </c>
      <c r="AU3717" t="s">
        <v>612</v>
      </c>
      <c r="AV3717" t="s">
        <v>1076</v>
      </c>
      <c r="AW3717" t="s">
        <v>612</v>
      </c>
      <c r="AX3717">
        <v>0</v>
      </c>
      <c r="AY3717" t="s">
        <v>1076</v>
      </c>
      <c r="AZ3717" t="s">
        <v>1076</v>
      </c>
      <c r="BA3717" t="s">
        <v>17751</v>
      </c>
      <c r="BB3717" t="s">
        <v>1077</v>
      </c>
      <c r="BC3717" t="s">
        <v>1077</v>
      </c>
      <c r="BD3717">
        <v>0</v>
      </c>
      <c r="BE3717">
        <v>0</v>
      </c>
      <c r="BF3717">
        <v>0</v>
      </c>
      <c r="BG3717">
        <v>0</v>
      </c>
      <c r="BH3717">
        <v>0</v>
      </c>
      <c r="BI3717">
        <v>0</v>
      </c>
      <c r="BJ3717">
        <v>0</v>
      </c>
      <c r="BK3717">
        <v>0</v>
      </c>
      <c r="BL3717">
        <v>0</v>
      </c>
      <c r="BM3717">
        <v>0</v>
      </c>
      <c r="BN3717">
        <v>0</v>
      </c>
      <c r="BO3717">
        <v>0</v>
      </c>
      <c r="BP3717">
        <v>0</v>
      </c>
      <c r="BQ3717">
        <v>0</v>
      </c>
      <c r="BR3717">
        <v>0</v>
      </c>
      <c r="BS3717">
        <v>0</v>
      </c>
      <c r="BT3717">
        <v>0</v>
      </c>
      <c r="BU3717">
        <v>0</v>
      </c>
      <c r="BV3717">
        <v>0</v>
      </c>
      <c r="BW3717">
        <v>0</v>
      </c>
      <c r="BX3717">
        <v>0</v>
      </c>
      <c r="BY3717">
        <v>0</v>
      </c>
      <c r="BZ3717">
        <v>0</v>
      </c>
      <c r="CA3717">
        <v>0</v>
      </c>
      <c r="CB3717">
        <v>0</v>
      </c>
      <c r="CC3717">
        <v>0</v>
      </c>
      <c r="CD3717">
        <v>0</v>
      </c>
      <c r="CE3717">
        <v>0</v>
      </c>
      <c r="CF3717">
        <v>257500</v>
      </c>
      <c r="CG3717">
        <v>257500</v>
      </c>
      <c r="CH3717" t="s">
        <v>612</v>
      </c>
      <c r="CI3717" t="s">
        <v>616</v>
      </c>
      <c r="CJ3717" t="s">
        <v>617</v>
      </c>
      <c r="CK3717" t="s">
        <v>617</v>
      </c>
      <c r="CL3717" t="s">
        <v>617</v>
      </c>
      <c r="CM3717" t="s">
        <v>617</v>
      </c>
      <c r="CN3717">
        <v>0</v>
      </c>
    </row>
    <row r="3718" spans="1:92" x14ac:dyDescent="0.25">
      <c r="A3718" t="s">
        <v>17977</v>
      </c>
      <c r="B3718" t="s">
        <v>17977</v>
      </c>
      <c r="C3718">
        <v>218</v>
      </c>
      <c r="D3718" t="s">
        <v>2454</v>
      </c>
      <c r="E3718" t="s">
        <v>612</v>
      </c>
      <c r="F3718" t="s">
        <v>17978</v>
      </c>
      <c r="G3718" t="s">
        <v>17979</v>
      </c>
      <c r="H3718" t="s">
        <v>17979</v>
      </c>
      <c r="I3718" t="s">
        <v>17748</v>
      </c>
      <c r="J3718" t="s">
        <v>612</v>
      </c>
      <c r="K3718" t="s">
        <v>612</v>
      </c>
      <c r="L3718" t="s">
        <v>612</v>
      </c>
      <c r="M3718" t="s">
        <v>17980</v>
      </c>
      <c r="N3718" t="s">
        <v>2281</v>
      </c>
      <c r="O3718" t="s">
        <v>17981</v>
      </c>
      <c r="P3718" t="s">
        <v>2283</v>
      </c>
      <c r="Q3718" t="s">
        <v>2284</v>
      </c>
      <c r="R3718" t="s">
        <v>2285</v>
      </c>
      <c r="S3718" t="s">
        <v>2286</v>
      </c>
      <c r="T3718" t="s">
        <v>2287</v>
      </c>
      <c r="U3718" t="s">
        <v>1576</v>
      </c>
      <c r="V3718" t="s">
        <v>1577</v>
      </c>
      <c r="W3718">
        <v>42.970930000000003</v>
      </c>
      <c r="X3718">
        <v>-82.371091000000007</v>
      </c>
      <c r="Y3718">
        <v>43195</v>
      </c>
      <c r="Z3718" t="s">
        <v>736</v>
      </c>
      <c r="AA3718" t="s">
        <v>763</v>
      </c>
      <c r="AB3718" t="s">
        <v>612</v>
      </c>
      <c r="AC3718" t="s">
        <v>612</v>
      </c>
      <c r="AD3718" t="s">
        <v>612</v>
      </c>
      <c r="AE3718" t="s">
        <v>612</v>
      </c>
      <c r="AF3718" t="s">
        <v>612</v>
      </c>
      <c r="AG3718" t="s">
        <v>612</v>
      </c>
      <c r="AH3718">
        <v>43195</v>
      </c>
      <c r="AI3718" t="s">
        <v>736</v>
      </c>
      <c r="AJ3718" t="s">
        <v>763</v>
      </c>
      <c r="AK3718" t="s">
        <v>612</v>
      </c>
      <c r="AL3718" t="s">
        <v>612</v>
      </c>
      <c r="AM3718" t="s">
        <v>612</v>
      </c>
      <c r="AN3718" t="s">
        <v>612</v>
      </c>
      <c r="AO3718" t="s">
        <v>612</v>
      </c>
      <c r="AP3718" t="s">
        <v>612</v>
      </c>
      <c r="AQ3718" t="s">
        <v>612</v>
      </c>
      <c r="AR3718">
        <v>3</v>
      </c>
      <c r="AS3718">
        <v>49</v>
      </c>
      <c r="AT3718" t="s">
        <v>737</v>
      </c>
      <c r="AU3718" t="s">
        <v>612</v>
      </c>
      <c r="AV3718" t="s">
        <v>635</v>
      </c>
      <c r="AW3718">
        <v>43195</v>
      </c>
      <c r="AX3718">
        <v>1490000</v>
      </c>
      <c r="AY3718" t="s">
        <v>621</v>
      </c>
      <c r="AZ3718" t="s">
        <v>140</v>
      </c>
      <c r="BA3718" t="s">
        <v>17751</v>
      </c>
      <c r="BB3718" t="s">
        <v>859</v>
      </c>
      <c r="BC3718">
        <v>44075</v>
      </c>
      <c r="BD3718">
        <v>0</v>
      </c>
      <c r="BE3718">
        <v>0</v>
      </c>
      <c r="BF3718">
        <v>0</v>
      </c>
      <c r="BG3718">
        <v>0</v>
      </c>
      <c r="BH3718">
        <v>0</v>
      </c>
      <c r="BI3718">
        <v>0</v>
      </c>
      <c r="BJ3718">
        <v>0</v>
      </c>
      <c r="BK3718">
        <v>0</v>
      </c>
      <c r="BL3718">
        <v>0</v>
      </c>
      <c r="BM3718">
        <v>0</v>
      </c>
      <c r="BN3718">
        <v>0</v>
      </c>
      <c r="BO3718">
        <v>0</v>
      </c>
      <c r="BP3718">
        <v>0</v>
      </c>
      <c r="BQ3718">
        <v>0</v>
      </c>
      <c r="BR3718">
        <v>0</v>
      </c>
      <c r="BS3718">
        <v>0</v>
      </c>
      <c r="BT3718">
        <v>0</v>
      </c>
      <c r="BU3718">
        <v>0</v>
      </c>
      <c r="BV3718">
        <v>0</v>
      </c>
      <c r="BW3718">
        <v>0</v>
      </c>
      <c r="BX3718">
        <v>0</v>
      </c>
      <c r="BY3718">
        <v>0</v>
      </c>
      <c r="BZ3718">
        <v>1490000</v>
      </c>
      <c r="CA3718">
        <v>0</v>
      </c>
      <c r="CB3718">
        <v>0</v>
      </c>
      <c r="CC3718">
        <v>0</v>
      </c>
      <c r="CD3718">
        <v>1490000</v>
      </c>
      <c r="CE3718">
        <v>1490000</v>
      </c>
      <c r="CF3718">
        <v>1490000</v>
      </c>
      <c r="CG3718">
        <v>0</v>
      </c>
      <c r="CH3718" t="s">
        <v>612</v>
      </c>
      <c r="CI3718" t="s">
        <v>616</v>
      </c>
      <c r="CJ3718" t="s">
        <v>617</v>
      </c>
      <c r="CK3718" t="s">
        <v>617</v>
      </c>
      <c r="CL3718" t="s">
        <v>617</v>
      </c>
      <c r="CM3718" t="s">
        <v>617</v>
      </c>
      <c r="CN3718">
        <v>1490000</v>
      </c>
    </row>
    <row r="3719" spans="1:92" x14ac:dyDescent="0.25">
      <c r="A3719" t="s">
        <v>17982</v>
      </c>
      <c r="B3719" t="s">
        <v>17982</v>
      </c>
      <c r="C3719">
        <v>219</v>
      </c>
      <c r="D3719" t="s">
        <v>15174</v>
      </c>
      <c r="E3719" t="s">
        <v>612</v>
      </c>
      <c r="F3719" t="s">
        <v>17983</v>
      </c>
      <c r="G3719" t="s">
        <v>17984</v>
      </c>
      <c r="H3719" t="s">
        <v>17984</v>
      </c>
      <c r="I3719" t="s">
        <v>17748</v>
      </c>
      <c r="J3719" t="s">
        <v>612</v>
      </c>
      <c r="K3719" t="s">
        <v>612</v>
      </c>
      <c r="L3719" t="s">
        <v>612</v>
      </c>
      <c r="M3719" t="s">
        <v>17985</v>
      </c>
      <c r="N3719" t="s">
        <v>10036</v>
      </c>
      <c r="O3719" t="s">
        <v>17986</v>
      </c>
      <c r="P3719" t="s">
        <v>15066</v>
      </c>
      <c r="Q3719" t="s">
        <v>15067</v>
      </c>
      <c r="R3719" t="s">
        <v>15068</v>
      </c>
      <c r="S3719" t="s">
        <v>10040</v>
      </c>
      <c r="T3719" t="s">
        <v>10041</v>
      </c>
      <c r="U3719" t="s">
        <v>4479</v>
      </c>
      <c r="V3719" t="s">
        <v>1577</v>
      </c>
      <c r="W3719">
        <v>45.143689000000002</v>
      </c>
      <c r="X3719">
        <v>-76.135081</v>
      </c>
      <c r="Y3719">
        <v>43195</v>
      </c>
      <c r="Z3719" t="s">
        <v>736</v>
      </c>
      <c r="AA3719" t="s">
        <v>763</v>
      </c>
      <c r="AB3719" t="s">
        <v>612</v>
      </c>
      <c r="AC3719" t="s">
        <v>612</v>
      </c>
      <c r="AD3719" t="s">
        <v>612</v>
      </c>
      <c r="AE3719" t="s">
        <v>612</v>
      </c>
      <c r="AF3719" t="s">
        <v>612</v>
      </c>
      <c r="AG3719" t="s">
        <v>612</v>
      </c>
      <c r="AH3719">
        <v>43195</v>
      </c>
      <c r="AI3719" t="s">
        <v>736</v>
      </c>
      <c r="AJ3719" t="s">
        <v>763</v>
      </c>
      <c r="AK3719" t="s">
        <v>612</v>
      </c>
      <c r="AL3719" t="s">
        <v>612</v>
      </c>
      <c r="AM3719" t="s">
        <v>612</v>
      </c>
      <c r="AN3719" t="s">
        <v>612</v>
      </c>
      <c r="AO3719" t="s">
        <v>612</v>
      </c>
      <c r="AP3719" t="s">
        <v>612</v>
      </c>
      <c r="AQ3719" t="s">
        <v>612</v>
      </c>
      <c r="AR3719">
        <v>6</v>
      </c>
      <c r="AS3719">
        <v>91</v>
      </c>
      <c r="AT3719" t="s">
        <v>737</v>
      </c>
      <c r="AU3719" t="s">
        <v>612</v>
      </c>
      <c r="AV3719" t="s">
        <v>635</v>
      </c>
      <c r="AW3719">
        <v>43195</v>
      </c>
      <c r="AX3719">
        <v>2915000</v>
      </c>
      <c r="AY3719" t="s">
        <v>621</v>
      </c>
      <c r="AZ3719" t="s">
        <v>140</v>
      </c>
      <c r="BA3719" t="s">
        <v>17751</v>
      </c>
      <c r="BB3719" t="s">
        <v>763</v>
      </c>
      <c r="BC3719">
        <v>43344</v>
      </c>
      <c r="BD3719">
        <v>0</v>
      </c>
      <c r="BE3719">
        <v>0</v>
      </c>
      <c r="BF3719">
        <v>0</v>
      </c>
      <c r="BG3719">
        <v>0</v>
      </c>
      <c r="BH3719">
        <v>0</v>
      </c>
      <c r="BI3719">
        <v>0</v>
      </c>
      <c r="BJ3719">
        <v>0</v>
      </c>
      <c r="BK3719">
        <v>0</v>
      </c>
      <c r="BL3719">
        <v>0</v>
      </c>
      <c r="BM3719">
        <v>0</v>
      </c>
      <c r="BN3719">
        <v>0</v>
      </c>
      <c r="BO3719">
        <v>0</v>
      </c>
      <c r="BP3719">
        <v>0</v>
      </c>
      <c r="BQ3719">
        <v>0</v>
      </c>
      <c r="BR3719">
        <v>0</v>
      </c>
      <c r="BS3719">
        <v>0</v>
      </c>
      <c r="BT3719">
        <v>0</v>
      </c>
      <c r="BU3719">
        <v>0</v>
      </c>
      <c r="BV3719">
        <v>0</v>
      </c>
      <c r="BW3719">
        <v>0</v>
      </c>
      <c r="BX3719">
        <v>0</v>
      </c>
      <c r="BY3719">
        <v>0</v>
      </c>
      <c r="BZ3719">
        <v>2915000</v>
      </c>
      <c r="CA3719">
        <v>0</v>
      </c>
      <c r="CB3719">
        <v>0</v>
      </c>
      <c r="CC3719">
        <v>0</v>
      </c>
      <c r="CD3719">
        <v>2915000</v>
      </c>
      <c r="CE3719">
        <v>2915000</v>
      </c>
      <c r="CF3719">
        <v>2915000</v>
      </c>
      <c r="CG3719">
        <v>0</v>
      </c>
      <c r="CH3719" t="s">
        <v>612</v>
      </c>
      <c r="CI3719" t="s">
        <v>616</v>
      </c>
      <c r="CJ3719" t="s">
        <v>617</v>
      </c>
      <c r="CK3719" t="s">
        <v>617</v>
      </c>
      <c r="CL3719" t="s">
        <v>617</v>
      </c>
      <c r="CM3719" t="s">
        <v>617</v>
      </c>
      <c r="CN3719">
        <v>2915000</v>
      </c>
    </row>
    <row r="3720" spans="1:92" x14ac:dyDescent="0.25">
      <c r="A3720" t="s">
        <v>17987</v>
      </c>
      <c r="B3720" t="s">
        <v>17987</v>
      </c>
      <c r="C3720">
        <v>220</v>
      </c>
      <c r="D3720" t="s">
        <v>10417</v>
      </c>
      <c r="E3720" t="s">
        <v>612</v>
      </c>
      <c r="F3720" t="s">
        <v>17988</v>
      </c>
      <c r="G3720" t="s">
        <v>17989</v>
      </c>
      <c r="H3720" t="s">
        <v>17989</v>
      </c>
      <c r="I3720" t="s">
        <v>17748</v>
      </c>
      <c r="J3720" t="s">
        <v>612</v>
      </c>
      <c r="K3720" t="s">
        <v>612</v>
      </c>
      <c r="L3720" t="s">
        <v>612</v>
      </c>
      <c r="M3720" t="s">
        <v>17990</v>
      </c>
      <c r="N3720" t="s">
        <v>15531</v>
      </c>
      <c r="O3720" t="s">
        <v>17991</v>
      </c>
      <c r="P3720" t="s">
        <v>10269</v>
      </c>
      <c r="Q3720" t="s">
        <v>10270</v>
      </c>
      <c r="R3720" t="s">
        <v>10271</v>
      </c>
      <c r="S3720" t="s">
        <v>10272</v>
      </c>
      <c r="T3720" t="s">
        <v>10273</v>
      </c>
      <c r="U3720" t="s">
        <v>4479</v>
      </c>
      <c r="V3720" t="s">
        <v>1577</v>
      </c>
      <c r="W3720">
        <v>44.222287000000001</v>
      </c>
      <c r="X3720">
        <v>-76.656862000000004</v>
      </c>
      <c r="Y3720">
        <v>43195</v>
      </c>
      <c r="Z3720" t="s">
        <v>736</v>
      </c>
      <c r="AA3720" t="s">
        <v>763</v>
      </c>
      <c r="AB3720" t="s">
        <v>612</v>
      </c>
      <c r="AC3720" t="s">
        <v>612</v>
      </c>
      <c r="AD3720" t="s">
        <v>612</v>
      </c>
      <c r="AE3720" t="s">
        <v>612</v>
      </c>
      <c r="AF3720" t="s">
        <v>612</v>
      </c>
      <c r="AG3720" t="s">
        <v>612</v>
      </c>
      <c r="AH3720">
        <v>43195</v>
      </c>
      <c r="AI3720" t="s">
        <v>736</v>
      </c>
      <c r="AJ3720" t="s">
        <v>763</v>
      </c>
      <c r="AK3720" t="s">
        <v>612</v>
      </c>
      <c r="AL3720" t="s">
        <v>612</v>
      </c>
      <c r="AM3720" t="s">
        <v>612</v>
      </c>
      <c r="AN3720" t="s">
        <v>612</v>
      </c>
      <c r="AO3720" t="s">
        <v>612</v>
      </c>
      <c r="AP3720" t="s">
        <v>612</v>
      </c>
      <c r="AQ3720" t="s">
        <v>612</v>
      </c>
      <c r="AR3720">
        <v>3</v>
      </c>
      <c r="AS3720">
        <v>49</v>
      </c>
      <c r="AT3720" t="s">
        <v>737</v>
      </c>
      <c r="AU3720" t="s">
        <v>612</v>
      </c>
      <c r="AV3720" t="s">
        <v>635</v>
      </c>
      <c r="AW3720">
        <v>43195</v>
      </c>
      <c r="AX3720">
        <v>1575000</v>
      </c>
      <c r="AY3720" t="s">
        <v>621</v>
      </c>
      <c r="AZ3720" t="s">
        <v>140</v>
      </c>
      <c r="BA3720" t="s">
        <v>17751</v>
      </c>
      <c r="BB3720" t="s">
        <v>763</v>
      </c>
      <c r="BC3720">
        <v>43344</v>
      </c>
      <c r="BD3720">
        <v>0</v>
      </c>
      <c r="BE3720">
        <v>0</v>
      </c>
      <c r="BF3720">
        <v>0</v>
      </c>
      <c r="BG3720">
        <v>0</v>
      </c>
      <c r="BH3720">
        <v>0</v>
      </c>
      <c r="BI3720">
        <v>0</v>
      </c>
      <c r="BJ3720">
        <v>0</v>
      </c>
      <c r="BK3720">
        <v>0</v>
      </c>
      <c r="BL3720">
        <v>0</v>
      </c>
      <c r="BM3720">
        <v>0</v>
      </c>
      <c r="BN3720">
        <v>0</v>
      </c>
      <c r="BO3720">
        <v>0</v>
      </c>
      <c r="BP3720">
        <v>0</v>
      </c>
      <c r="BQ3720">
        <v>0</v>
      </c>
      <c r="BR3720">
        <v>0</v>
      </c>
      <c r="BS3720">
        <v>0</v>
      </c>
      <c r="BT3720">
        <v>0</v>
      </c>
      <c r="BU3720">
        <v>0</v>
      </c>
      <c r="BV3720">
        <v>0</v>
      </c>
      <c r="BW3720">
        <v>0</v>
      </c>
      <c r="BX3720">
        <v>0</v>
      </c>
      <c r="BY3720">
        <v>0</v>
      </c>
      <c r="BZ3720">
        <v>1575000</v>
      </c>
      <c r="CA3720">
        <v>0</v>
      </c>
      <c r="CB3720">
        <v>0</v>
      </c>
      <c r="CC3720">
        <v>0</v>
      </c>
      <c r="CD3720">
        <v>1575000</v>
      </c>
      <c r="CE3720">
        <v>1575000</v>
      </c>
      <c r="CF3720">
        <v>1575000</v>
      </c>
      <c r="CG3720">
        <v>0</v>
      </c>
      <c r="CH3720" t="s">
        <v>612</v>
      </c>
      <c r="CI3720" t="s">
        <v>616</v>
      </c>
      <c r="CJ3720" t="s">
        <v>617</v>
      </c>
      <c r="CK3720" t="s">
        <v>617</v>
      </c>
      <c r="CL3720" t="s">
        <v>617</v>
      </c>
      <c r="CM3720" t="s">
        <v>617</v>
      </c>
      <c r="CN3720">
        <v>1575000</v>
      </c>
    </row>
    <row r="3721" spans="1:92" x14ac:dyDescent="0.25">
      <c r="A3721" t="s">
        <v>17992</v>
      </c>
      <c r="B3721" t="s">
        <v>17992</v>
      </c>
      <c r="C3721">
        <v>221</v>
      </c>
      <c r="D3721" t="s">
        <v>4680</v>
      </c>
      <c r="E3721" t="s">
        <v>612</v>
      </c>
      <c r="F3721" t="s">
        <v>17993</v>
      </c>
      <c r="G3721" t="s">
        <v>17994</v>
      </c>
      <c r="H3721" t="s">
        <v>17994</v>
      </c>
      <c r="I3721" t="s">
        <v>17748</v>
      </c>
      <c r="J3721" t="s">
        <v>612</v>
      </c>
      <c r="K3721" t="s">
        <v>612</v>
      </c>
      <c r="L3721" t="s">
        <v>612</v>
      </c>
      <c r="M3721" t="s">
        <v>17995</v>
      </c>
      <c r="N3721" t="s">
        <v>17996</v>
      </c>
      <c r="O3721" t="s">
        <v>17997</v>
      </c>
      <c r="P3721" t="s">
        <v>17998</v>
      </c>
      <c r="Q3721" t="s">
        <v>17999</v>
      </c>
      <c r="R3721" t="s">
        <v>18000</v>
      </c>
      <c r="S3721" t="s">
        <v>4503</v>
      </c>
      <c r="T3721" t="s">
        <v>4504</v>
      </c>
      <c r="U3721" t="s">
        <v>4479</v>
      </c>
      <c r="V3721" t="s">
        <v>1577</v>
      </c>
      <c r="W3721">
        <v>43.990088999999998</v>
      </c>
      <c r="X3721">
        <v>-78.023020000000002</v>
      </c>
      <c r="Y3721">
        <v>43195</v>
      </c>
      <c r="Z3721" t="s">
        <v>736</v>
      </c>
      <c r="AA3721" t="s">
        <v>763</v>
      </c>
      <c r="AB3721" t="s">
        <v>612</v>
      </c>
      <c r="AC3721" t="s">
        <v>612</v>
      </c>
      <c r="AD3721" t="s">
        <v>612</v>
      </c>
      <c r="AE3721" t="s">
        <v>612</v>
      </c>
      <c r="AF3721" t="s">
        <v>612</v>
      </c>
      <c r="AG3721" t="s">
        <v>612</v>
      </c>
      <c r="AH3721">
        <v>43195</v>
      </c>
      <c r="AI3721" t="s">
        <v>736</v>
      </c>
      <c r="AJ3721" t="s">
        <v>763</v>
      </c>
      <c r="AK3721">
        <v>43195</v>
      </c>
      <c r="AL3721" t="s">
        <v>736</v>
      </c>
      <c r="AM3721" t="s">
        <v>763</v>
      </c>
      <c r="AN3721" t="s">
        <v>612</v>
      </c>
      <c r="AO3721" t="s">
        <v>612</v>
      </c>
      <c r="AP3721" t="s">
        <v>612</v>
      </c>
      <c r="AQ3721" t="s">
        <v>612</v>
      </c>
      <c r="AR3721">
        <v>1</v>
      </c>
      <c r="AS3721">
        <v>15</v>
      </c>
      <c r="AT3721" t="s">
        <v>737</v>
      </c>
      <c r="AU3721">
        <v>1</v>
      </c>
      <c r="AV3721" t="s">
        <v>635</v>
      </c>
      <c r="AW3721">
        <v>43195</v>
      </c>
      <c r="AX3721">
        <v>515000</v>
      </c>
      <c r="AY3721" t="s">
        <v>621</v>
      </c>
      <c r="AZ3721" t="s">
        <v>143</v>
      </c>
      <c r="BA3721" t="s">
        <v>17751</v>
      </c>
      <c r="BB3721" t="s">
        <v>763</v>
      </c>
      <c r="BC3721">
        <v>43344</v>
      </c>
      <c r="BD3721">
        <v>0</v>
      </c>
      <c r="BE3721">
        <v>0</v>
      </c>
      <c r="BF3721">
        <v>0</v>
      </c>
      <c r="BG3721">
        <v>0</v>
      </c>
      <c r="BH3721">
        <v>0</v>
      </c>
      <c r="BI3721">
        <v>0</v>
      </c>
      <c r="BJ3721">
        <v>0</v>
      </c>
      <c r="BK3721">
        <v>0</v>
      </c>
      <c r="BL3721">
        <v>0</v>
      </c>
      <c r="BM3721">
        <v>0</v>
      </c>
      <c r="BN3721">
        <v>0</v>
      </c>
      <c r="BO3721">
        <v>0</v>
      </c>
      <c r="BP3721">
        <v>0</v>
      </c>
      <c r="BQ3721">
        <v>0</v>
      </c>
      <c r="BR3721">
        <v>0</v>
      </c>
      <c r="BS3721">
        <v>0</v>
      </c>
      <c r="BT3721">
        <v>0</v>
      </c>
      <c r="BU3721">
        <v>0</v>
      </c>
      <c r="BV3721">
        <v>0</v>
      </c>
      <c r="BW3721">
        <v>0</v>
      </c>
      <c r="BX3721">
        <v>0</v>
      </c>
      <c r="BY3721">
        <v>0</v>
      </c>
      <c r="BZ3721">
        <v>257500</v>
      </c>
      <c r="CA3721">
        <v>257500</v>
      </c>
      <c r="CB3721">
        <v>0</v>
      </c>
      <c r="CC3721">
        <v>0</v>
      </c>
      <c r="CD3721">
        <v>515000</v>
      </c>
      <c r="CE3721">
        <v>515000</v>
      </c>
      <c r="CF3721">
        <v>515000</v>
      </c>
      <c r="CG3721">
        <v>0</v>
      </c>
      <c r="CH3721" t="s">
        <v>612</v>
      </c>
      <c r="CI3721" t="s">
        <v>616</v>
      </c>
      <c r="CJ3721" t="s">
        <v>617</v>
      </c>
      <c r="CK3721" t="s">
        <v>617</v>
      </c>
      <c r="CL3721" t="s">
        <v>617</v>
      </c>
      <c r="CM3721" t="s">
        <v>617</v>
      </c>
      <c r="CN3721">
        <v>515000</v>
      </c>
    </row>
    <row r="3722" spans="1:92" x14ac:dyDescent="0.25">
      <c r="A3722" t="s">
        <v>18001</v>
      </c>
      <c r="B3722" t="s">
        <v>18001</v>
      </c>
      <c r="C3722">
        <v>225</v>
      </c>
      <c r="D3722" t="s">
        <v>6753</v>
      </c>
      <c r="E3722" t="s">
        <v>612</v>
      </c>
      <c r="F3722" t="s">
        <v>18002</v>
      </c>
      <c r="G3722" t="s">
        <v>18003</v>
      </c>
      <c r="H3722" t="s">
        <v>18003</v>
      </c>
      <c r="I3722" t="s">
        <v>17748</v>
      </c>
      <c r="J3722" t="s">
        <v>612</v>
      </c>
      <c r="K3722" t="s">
        <v>612</v>
      </c>
      <c r="L3722" t="s">
        <v>612</v>
      </c>
      <c r="M3722" t="s">
        <v>18004</v>
      </c>
      <c r="N3722" t="s">
        <v>6451</v>
      </c>
      <c r="O3722" t="s">
        <v>18005</v>
      </c>
      <c r="P3722" t="s">
        <v>6453</v>
      </c>
      <c r="Q3722" t="s">
        <v>6454</v>
      </c>
      <c r="R3722" t="s">
        <v>6455</v>
      </c>
      <c r="S3722" t="s">
        <v>6396</v>
      </c>
      <c r="T3722" t="s">
        <v>6397</v>
      </c>
      <c r="U3722" t="s">
        <v>1576</v>
      </c>
      <c r="V3722" t="s">
        <v>1577</v>
      </c>
      <c r="W3722">
        <v>43.693393999999998</v>
      </c>
      <c r="X3722">
        <v>-80.399478999999999</v>
      </c>
      <c r="Y3722">
        <v>43195</v>
      </c>
      <c r="Z3722" t="s">
        <v>736</v>
      </c>
      <c r="AA3722" t="s">
        <v>763</v>
      </c>
      <c r="AB3722" t="s">
        <v>612</v>
      </c>
      <c r="AC3722" t="s">
        <v>612</v>
      </c>
      <c r="AD3722" t="s">
        <v>612</v>
      </c>
      <c r="AE3722" t="s">
        <v>612</v>
      </c>
      <c r="AF3722" t="s">
        <v>612</v>
      </c>
      <c r="AG3722" t="s">
        <v>612</v>
      </c>
      <c r="AH3722">
        <v>43195</v>
      </c>
      <c r="AI3722" t="s">
        <v>736</v>
      </c>
      <c r="AJ3722" t="s">
        <v>763</v>
      </c>
      <c r="AK3722" t="s">
        <v>612</v>
      </c>
      <c r="AL3722" t="s">
        <v>612</v>
      </c>
      <c r="AM3722" t="s">
        <v>612</v>
      </c>
      <c r="AN3722" t="s">
        <v>612</v>
      </c>
      <c r="AO3722" t="s">
        <v>612</v>
      </c>
      <c r="AP3722" t="s">
        <v>612</v>
      </c>
      <c r="AQ3722" t="s">
        <v>612</v>
      </c>
      <c r="AR3722">
        <v>4</v>
      </c>
      <c r="AS3722">
        <v>64</v>
      </c>
      <c r="AT3722" t="s">
        <v>737</v>
      </c>
      <c r="AU3722" t="s">
        <v>612</v>
      </c>
      <c r="AV3722" t="s">
        <v>635</v>
      </c>
      <c r="AW3722">
        <v>43195</v>
      </c>
      <c r="AX3722">
        <v>2080000</v>
      </c>
      <c r="AY3722" t="s">
        <v>621</v>
      </c>
      <c r="AZ3722" t="s">
        <v>140</v>
      </c>
      <c r="BA3722" t="s">
        <v>17751</v>
      </c>
      <c r="BB3722" t="s">
        <v>738</v>
      </c>
      <c r="BC3722">
        <v>43709</v>
      </c>
      <c r="BD3722">
        <v>0</v>
      </c>
      <c r="BE3722">
        <v>0</v>
      </c>
      <c r="BF3722">
        <v>0</v>
      </c>
      <c r="BG3722">
        <v>0</v>
      </c>
      <c r="BH3722">
        <v>0</v>
      </c>
      <c r="BI3722">
        <v>0</v>
      </c>
      <c r="BJ3722">
        <v>0</v>
      </c>
      <c r="BK3722">
        <v>0</v>
      </c>
      <c r="BL3722">
        <v>0</v>
      </c>
      <c r="BM3722">
        <v>0</v>
      </c>
      <c r="BN3722">
        <v>0</v>
      </c>
      <c r="BO3722">
        <v>0</v>
      </c>
      <c r="BP3722">
        <v>0</v>
      </c>
      <c r="BQ3722">
        <v>0</v>
      </c>
      <c r="BR3722">
        <v>0</v>
      </c>
      <c r="BS3722">
        <v>0</v>
      </c>
      <c r="BT3722">
        <v>0</v>
      </c>
      <c r="BU3722">
        <v>0</v>
      </c>
      <c r="BV3722">
        <v>0</v>
      </c>
      <c r="BW3722">
        <v>0</v>
      </c>
      <c r="BX3722">
        <v>0</v>
      </c>
      <c r="BY3722">
        <v>0</v>
      </c>
      <c r="BZ3722">
        <v>2080000</v>
      </c>
      <c r="CA3722">
        <v>0</v>
      </c>
      <c r="CB3722">
        <v>0</v>
      </c>
      <c r="CC3722">
        <v>0</v>
      </c>
      <c r="CD3722">
        <v>2080000</v>
      </c>
      <c r="CE3722">
        <v>2080000</v>
      </c>
      <c r="CF3722">
        <v>2080000</v>
      </c>
      <c r="CG3722">
        <v>0</v>
      </c>
      <c r="CH3722" t="s">
        <v>612</v>
      </c>
      <c r="CI3722" t="s">
        <v>616</v>
      </c>
      <c r="CJ3722" t="s">
        <v>617</v>
      </c>
      <c r="CK3722" t="s">
        <v>617</v>
      </c>
      <c r="CL3722" t="s">
        <v>617</v>
      </c>
      <c r="CM3722" t="s">
        <v>617</v>
      </c>
      <c r="CN3722">
        <v>2080000</v>
      </c>
    </row>
    <row r="3723" spans="1:92" x14ac:dyDescent="0.25">
      <c r="A3723" t="s">
        <v>18006</v>
      </c>
      <c r="B3723" t="s">
        <v>18006</v>
      </c>
      <c r="C3723">
        <v>226</v>
      </c>
      <c r="D3723" t="s">
        <v>4788</v>
      </c>
      <c r="E3723" t="s">
        <v>612</v>
      </c>
      <c r="F3723" t="s">
        <v>18007</v>
      </c>
      <c r="G3723" t="s">
        <v>18008</v>
      </c>
      <c r="H3723" t="s">
        <v>18008</v>
      </c>
      <c r="I3723" t="s">
        <v>17748</v>
      </c>
      <c r="J3723" t="s">
        <v>612</v>
      </c>
      <c r="K3723" t="s">
        <v>612</v>
      </c>
      <c r="L3723" t="s">
        <v>612</v>
      </c>
      <c r="M3723" t="s">
        <v>18009</v>
      </c>
      <c r="N3723" t="s">
        <v>4793</v>
      </c>
      <c r="O3723" t="s">
        <v>18010</v>
      </c>
      <c r="P3723" t="s">
        <v>4795</v>
      </c>
      <c r="Q3723" t="s">
        <v>4789</v>
      </c>
      <c r="R3723" t="s">
        <v>4796</v>
      </c>
      <c r="S3723" t="s">
        <v>4765</v>
      </c>
      <c r="T3723" t="s">
        <v>4766</v>
      </c>
      <c r="U3723" t="s">
        <v>2564</v>
      </c>
      <c r="V3723" t="s">
        <v>1577</v>
      </c>
      <c r="W3723">
        <v>44.920341000000001</v>
      </c>
      <c r="X3723">
        <v>-79.372944000000004</v>
      </c>
      <c r="Y3723">
        <v>43195</v>
      </c>
      <c r="Z3723" t="s">
        <v>736</v>
      </c>
      <c r="AA3723" t="s">
        <v>763</v>
      </c>
      <c r="AB3723" t="s">
        <v>612</v>
      </c>
      <c r="AC3723" t="s">
        <v>612</v>
      </c>
      <c r="AD3723" t="s">
        <v>612</v>
      </c>
      <c r="AE3723" t="s">
        <v>612</v>
      </c>
      <c r="AF3723" t="s">
        <v>612</v>
      </c>
      <c r="AG3723" t="s">
        <v>612</v>
      </c>
      <c r="AH3723">
        <v>43195</v>
      </c>
      <c r="AI3723" t="s">
        <v>736</v>
      </c>
      <c r="AJ3723" t="s">
        <v>763</v>
      </c>
      <c r="AK3723">
        <v>43195</v>
      </c>
      <c r="AL3723" t="s">
        <v>736</v>
      </c>
      <c r="AM3723" t="s">
        <v>763</v>
      </c>
      <c r="AN3723" t="s">
        <v>612</v>
      </c>
      <c r="AO3723" t="s">
        <v>612</v>
      </c>
      <c r="AP3723" t="s">
        <v>612</v>
      </c>
      <c r="AQ3723" t="s">
        <v>612</v>
      </c>
      <c r="AR3723">
        <v>1</v>
      </c>
      <c r="AS3723">
        <v>15</v>
      </c>
      <c r="AT3723" t="s">
        <v>737</v>
      </c>
      <c r="AU3723">
        <v>1</v>
      </c>
      <c r="AV3723" t="s">
        <v>635</v>
      </c>
      <c r="AW3723">
        <v>43195</v>
      </c>
      <c r="AX3723">
        <v>519770</v>
      </c>
      <c r="AY3723" t="s">
        <v>621</v>
      </c>
      <c r="AZ3723" t="s">
        <v>140</v>
      </c>
      <c r="BA3723" t="s">
        <v>17751</v>
      </c>
      <c r="BB3723" t="s">
        <v>763</v>
      </c>
      <c r="BC3723">
        <v>43344</v>
      </c>
      <c r="BD3723">
        <v>0</v>
      </c>
      <c r="BE3723">
        <v>0</v>
      </c>
      <c r="BF3723">
        <v>0</v>
      </c>
      <c r="BG3723">
        <v>0</v>
      </c>
      <c r="BH3723">
        <v>0</v>
      </c>
      <c r="BI3723">
        <v>0</v>
      </c>
      <c r="BJ3723">
        <v>0</v>
      </c>
      <c r="BK3723">
        <v>0</v>
      </c>
      <c r="BL3723">
        <v>0</v>
      </c>
      <c r="BM3723">
        <v>0</v>
      </c>
      <c r="BN3723">
        <v>0</v>
      </c>
      <c r="BO3723">
        <v>0</v>
      </c>
      <c r="BP3723">
        <v>0</v>
      </c>
      <c r="BQ3723">
        <v>0</v>
      </c>
      <c r="BR3723">
        <v>0</v>
      </c>
      <c r="BS3723">
        <v>0</v>
      </c>
      <c r="BT3723">
        <v>0</v>
      </c>
      <c r="BU3723">
        <v>0</v>
      </c>
      <c r="BV3723">
        <v>0</v>
      </c>
      <c r="BW3723">
        <v>0</v>
      </c>
      <c r="BX3723">
        <v>0</v>
      </c>
      <c r="BY3723">
        <v>0</v>
      </c>
      <c r="BZ3723">
        <v>269770</v>
      </c>
      <c r="CA3723">
        <v>250000</v>
      </c>
      <c r="CB3723">
        <v>0</v>
      </c>
      <c r="CC3723">
        <v>0</v>
      </c>
      <c r="CD3723">
        <v>519770</v>
      </c>
      <c r="CE3723">
        <v>519770</v>
      </c>
      <c r="CF3723">
        <v>519770</v>
      </c>
      <c r="CG3723">
        <v>0</v>
      </c>
      <c r="CH3723" t="s">
        <v>612</v>
      </c>
      <c r="CI3723" t="s">
        <v>616</v>
      </c>
      <c r="CJ3723" t="s">
        <v>617</v>
      </c>
      <c r="CK3723" t="s">
        <v>617</v>
      </c>
      <c r="CL3723" t="s">
        <v>617</v>
      </c>
      <c r="CM3723" t="s">
        <v>617</v>
      </c>
      <c r="CN3723">
        <v>519770</v>
      </c>
    </row>
    <row r="3724" spans="1:92" x14ac:dyDescent="0.25">
      <c r="A3724" t="s">
        <v>18011</v>
      </c>
      <c r="B3724" t="s">
        <v>18011</v>
      </c>
      <c r="C3724">
        <v>226</v>
      </c>
      <c r="D3724" t="s">
        <v>4788</v>
      </c>
      <c r="E3724" t="s">
        <v>612</v>
      </c>
      <c r="F3724" t="s">
        <v>18007</v>
      </c>
      <c r="G3724" t="s">
        <v>18012</v>
      </c>
      <c r="H3724" t="s">
        <v>18012</v>
      </c>
      <c r="I3724" t="s">
        <v>17748</v>
      </c>
      <c r="J3724" t="s">
        <v>612</v>
      </c>
      <c r="K3724" t="s">
        <v>612</v>
      </c>
      <c r="L3724" t="s">
        <v>612</v>
      </c>
      <c r="M3724" t="s">
        <v>18013</v>
      </c>
      <c r="N3724" t="s">
        <v>4760</v>
      </c>
      <c r="O3724" t="s">
        <v>18014</v>
      </c>
      <c r="P3724" t="s">
        <v>4762</v>
      </c>
      <c r="Q3724" t="s">
        <v>4763</v>
      </c>
      <c r="R3724" t="s">
        <v>4764</v>
      </c>
      <c r="S3724" t="s">
        <v>4765</v>
      </c>
      <c r="T3724" t="s">
        <v>4766</v>
      </c>
      <c r="U3724" t="s">
        <v>2564</v>
      </c>
      <c r="V3724" t="s">
        <v>1577</v>
      </c>
      <c r="W3724">
        <v>45.053204999999998</v>
      </c>
      <c r="X3724">
        <v>-79.296458999999999</v>
      </c>
      <c r="Y3724">
        <v>43195</v>
      </c>
      <c r="Z3724" t="s">
        <v>736</v>
      </c>
      <c r="AA3724" t="s">
        <v>763</v>
      </c>
      <c r="AB3724" t="s">
        <v>612</v>
      </c>
      <c r="AC3724" t="s">
        <v>612</v>
      </c>
      <c r="AD3724" t="s">
        <v>612</v>
      </c>
      <c r="AE3724" t="s">
        <v>612</v>
      </c>
      <c r="AF3724" t="s">
        <v>612</v>
      </c>
      <c r="AG3724" t="s">
        <v>612</v>
      </c>
      <c r="AH3724">
        <v>43195</v>
      </c>
      <c r="AI3724" t="s">
        <v>736</v>
      </c>
      <c r="AJ3724" t="s">
        <v>763</v>
      </c>
      <c r="AK3724" t="s">
        <v>612</v>
      </c>
      <c r="AL3724" t="s">
        <v>612</v>
      </c>
      <c r="AM3724" t="s">
        <v>612</v>
      </c>
      <c r="AN3724" t="s">
        <v>612</v>
      </c>
      <c r="AO3724" t="s">
        <v>612</v>
      </c>
      <c r="AP3724" t="s">
        <v>612</v>
      </c>
      <c r="AQ3724" t="s">
        <v>612</v>
      </c>
      <c r="AR3724">
        <v>4</v>
      </c>
      <c r="AS3724">
        <v>73</v>
      </c>
      <c r="AT3724" t="s">
        <v>737</v>
      </c>
      <c r="AU3724" t="s">
        <v>612</v>
      </c>
      <c r="AV3724" t="s">
        <v>635</v>
      </c>
      <c r="AW3724">
        <v>43195</v>
      </c>
      <c r="AX3724">
        <v>1926570</v>
      </c>
      <c r="AY3724" t="s">
        <v>621</v>
      </c>
      <c r="AZ3724" t="s">
        <v>140</v>
      </c>
      <c r="BA3724" t="s">
        <v>17751</v>
      </c>
      <c r="BB3724" t="s">
        <v>763</v>
      </c>
      <c r="BC3724">
        <v>43344</v>
      </c>
      <c r="BD3724">
        <v>0</v>
      </c>
      <c r="BE3724">
        <v>0</v>
      </c>
      <c r="BF3724">
        <v>0</v>
      </c>
      <c r="BG3724">
        <v>0</v>
      </c>
      <c r="BH3724">
        <v>0</v>
      </c>
      <c r="BI3724">
        <v>0</v>
      </c>
      <c r="BJ3724">
        <v>0</v>
      </c>
      <c r="BK3724">
        <v>0</v>
      </c>
      <c r="BL3724">
        <v>0</v>
      </c>
      <c r="BM3724">
        <v>0</v>
      </c>
      <c r="BN3724">
        <v>0</v>
      </c>
      <c r="BO3724">
        <v>0</v>
      </c>
      <c r="BP3724">
        <v>0</v>
      </c>
      <c r="BQ3724">
        <v>0</v>
      </c>
      <c r="BR3724">
        <v>0</v>
      </c>
      <c r="BS3724">
        <v>0</v>
      </c>
      <c r="BT3724">
        <v>0</v>
      </c>
      <c r="BU3724">
        <v>0</v>
      </c>
      <c r="BV3724">
        <v>0</v>
      </c>
      <c r="BW3724">
        <v>0</v>
      </c>
      <c r="BX3724">
        <v>0</v>
      </c>
      <c r="BY3724">
        <v>0</v>
      </c>
      <c r="BZ3724">
        <v>1926570</v>
      </c>
      <c r="CA3724">
        <v>0</v>
      </c>
      <c r="CB3724">
        <v>0</v>
      </c>
      <c r="CC3724">
        <v>0</v>
      </c>
      <c r="CD3724">
        <v>1926570</v>
      </c>
      <c r="CE3724">
        <v>1926570</v>
      </c>
      <c r="CF3724">
        <v>1926570</v>
      </c>
      <c r="CG3724">
        <v>0</v>
      </c>
      <c r="CH3724" t="s">
        <v>612</v>
      </c>
      <c r="CI3724" t="s">
        <v>616</v>
      </c>
      <c r="CJ3724" t="s">
        <v>617</v>
      </c>
      <c r="CK3724" t="s">
        <v>617</v>
      </c>
      <c r="CL3724" t="s">
        <v>617</v>
      </c>
      <c r="CM3724" t="s">
        <v>617</v>
      </c>
      <c r="CN3724">
        <v>1926570</v>
      </c>
    </row>
    <row r="3725" spans="1:92" x14ac:dyDescent="0.25">
      <c r="A3725" t="s">
        <v>18015</v>
      </c>
      <c r="B3725" t="s">
        <v>18015</v>
      </c>
      <c r="C3725">
        <v>227</v>
      </c>
      <c r="D3725" t="s">
        <v>2461</v>
      </c>
      <c r="E3725" t="s">
        <v>612</v>
      </c>
      <c r="F3725" t="s">
        <v>18016</v>
      </c>
      <c r="G3725" t="s">
        <v>18017</v>
      </c>
      <c r="H3725" t="s">
        <v>18018</v>
      </c>
      <c r="I3725" t="s">
        <v>17748</v>
      </c>
      <c r="J3725" t="s">
        <v>612</v>
      </c>
      <c r="K3725" t="s">
        <v>612</v>
      </c>
      <c r="L3725" t="s">
        <v>612</v>
      </c>
      <c r="M3725" t="s">
        <v>18019</v>
      </c>
      <c r="N3725" t="s">
        <v>2369</v>
      </c>
      <c r="O3725" t="s">
        <v>18020</v>
      </c>
      <c r="P3725" t="s">
        <v>2297</v>
      </c>
      <c r="Q3725" t="s">
        <v>2298</v>
      </c>
      <c r="R3725" t="s">
        <v>2299</v>
      </c>
      <c r="S3725" t="s">
        <v>2299</v>
      </c>
      <c r="T3725" t="s">
        <v>2300</v>
      </c>
      <c r="U3725" t="s">
        <v>1576</v>
      </c>
      <c r="V3725" t="s">
        <v>1577</v>
      </c>
      <c r="W3725">
        <v>42.415832000000002</v>
      </c>
      <c r="X3725">
        <v>-82.199229000000003</v>
      </c>
      <c r="Y3725">
        <v>43195</v>
      </c>
      <c r="Z3725" t="s">
        <v>736</v>
      </c>
      <c r="AA3725" t="s">
        <v>763</v>
      </c>
      <c r="AB3725" t="s">
        <v>612</v>
      </c>
      <c r="AC3725" t="s">
        <v>612</v>
      </c>
      <c r="AD3725" t="s">
        <v>612</v>
      </c>
      <c r="AE3725" t="s">
        <v>612</v>
      </c>
      <c r="AF3725" t="s">
        <v>612</v>
      </c>
      <c r="AG3725" t="s">
        <v>612</v>
      </c>
      <c r="AH3725">
        <v>43195</v>
      </c>
      <c r="AI3725" t="s">
        <v>736</v>
      </c>
      <c r="AJ3725" t="s">
        <v>763</v>
      </c>
      <c r="AK3725" t="s">
        <v>612</v>
      </c>
      <c r="AL3725" t="s">
        <v>612</v>
      </c>
      <c r="AM3725" t="s">
        <v>612</v>
      </c>
      <c r="AN3725" t="s">
        <v>612</v>
      </c>
      <c r="AO3725" t="s">
        <v>612</v>
      </c>
      <c r="AP3725" t="s">
        <v>612</v>
      </c>
      <c r="AQ3725" t="s">
        <v>612</v>
      </c>
      <c r="AR3725">
        <v>3</v>
      </c>
      <c r="AS3725">
        <v>49</v>
      </c>
      <c r="AT3725" t="s">
        <v>737</v>
      </c>
      <c r="AU3725" t="s">
        <v>612</v>
      </c>
      <c r="AV3725" t="s">
        <v>635</v>
      </c>
      <c r="AW3725">
        <v>43195</v>
      </c>
      <c r="AX3725">
        <v>1560000</v>
      </c>
      <c r="AY3725" t="s">
        <v>621</v>
      </c>
      <c r="AZ3725" t="s">
        <v>140</v>
      </c>
      <c r="BA3725" t="s">
        <v>17751</v>
      </c>
      <c r="BB3725" t="s">
        <v>738</v>
      </c>
      <c r="BC3725">
        <v>43709</v>
      </c>
      <c r="BD3725">
        <v>0</v>
      </c>
      <c r="BE3725">
        <v>0</v>
      </c>
      <c r="BF3725">
        <v>0</v>
      </c>
      <c r="BG3725">
        <v>0</v>
      </c>
      <c r="BH3725">
        <v>0</v>
      </c>
      <c r="BI3725">
        <v>0</v>
      </c>
      <c r="BJ3725">
        <v>0</v>
      </c>
      <c r="BK3725">
        <v>0</v>
      </c>
      <c r="BL3725">
        <v>0</v>
      </c>
      <c r="BM3725">
        <v>0</v>
      </c>
      <c r="BN3725">
        <v>0</v>
      </c>
      <c r="BO3725">
        <v>0</v>
      </c>
      <c r="BP3725">
        <v>0</v>
      </c>
      <c r="BQ3725">
        <v>0</v>
      </c>
      <c r="BR3725">
        <v>0</v>
      </c>
      <c r="BS3725">
        <v>0</v>
      </c>
      <c r="BT3725">
        <v>0</v>
      </c>
      <c r="BU3725">
        <v>0</v>
      </c>
      <c r="BV3725">
        <v>0</v>
      </c>
      <c r="BW3725">
        <v>0</v>
      </c>
      <c r="BX3725">
        <v>0</v>
      </c>
      <c r="BY3725">
        <v>0</v>
      </c>
      <c r="BZ3725">
        <v>1560000</v>
      </c>
      <c r="CA3725">
        <v>0</v>
      </c>
      <c r="CB3725">
        <v>0</v>
      </c>
      <c r="CC3725">
        <v>0</v>
      </c>
      <c r="CD3725">
        <v>1560000</v>
      </c>
      <c r="CE3725">
        <v>1560000</v>
      </c>
      <c r="CF3725">
        <v>1560000</v>
      </c>
      <c r="CG3725">
        <v>0</v>
      </c>
      <c r="CH3725" t="s">
        <v>612</v>
      </c>
      <c r="CI3725" t="s">
        <v>616</v>
      </c>
      <c r="CJ3725" t="s">
        <v>617</v>
      </c>
      <c r="CK3725" t="s">
        <v>617</v>
      </c>
      <c r="CL3725" t="s">
        <v>617</v>
      </c>
      <c r="CM3725" t="s">
        <v>617</v>
      </c>
      <c r="CN3725">
        <v>1560000</v>
      </c>
    </row>
    <row r="3726" spans="1:92" x14ac:dyDescent="0.25">
      <c r="A3726" t="s">
        <v>18021</v>
      </c>
      <c r="B3726" t="s">
        <v>18021</v>
      </c>
      <c r="C3726">
        <v>227</v>
      </c>
      <c r="D3726" t="s">
        <v>2461</v>
      </c>
      <c r="E3726" t="s">
        <v>612</v>
      </c>
      <c r="F3726" t="s">
        <v>18016</v>
      </c>
      <c r="G3726" t="s">
        <v>18022</v>
      </c>
      <c r="H3726" t="s">
        <v>18023</v>
      </c>
      <c r="I3726" t="s">
        <v>17748</v>
      </c>
      <c r="J3726" t="s">
        <v>612</v>
      </c>
      <c r="K3726" t="s">
        <v>612</v>
      </c>
      <c r="L3726" t="s">
        <v>612</v>
      </c>
      <c r="M3726" t="s">
        <v>18024</v>
      </c>
      <c r="N3726" t="s">
        <v>2295</v>
      </c>
      <c r="O3726" t="s">
        <v>18025</v>
      </c>
      <c r="P3726" t="s">
        <v>2297</v>
      </c>
      <c r="Q3726" t="s">
        <v>2298</v>
      </c>
      <c r="R3726" t="s">
        <v>2299</v>
      </c>
      <c r="S3726" t="s">
        <v>2299</v>
      </c>
      <c r="T3726" t="s">
        <v>2300</v>
      </c>
      <c r="U3726" t="s">
        <v>1576</v>
      </c>
      <c r="V3726" t="s">
        <v>1577</v>
      </c>
      <c r="W3726">
        <v>42.579965999999999</v>
      </c>
      <c r="X3726">
        <v>-82.383300000000006</v>
      </c>
      <c r="Y3726">
        <v>43195</v>
      </c>
      <c r="Z3726" t="s">
        <v>736</v>
      </c>
      <c r="AA3726" t="s">
        <v>763</v>
      </c>
      <c r="AB3726" t="s">
        <v>612</v>
      </c>
      <c r="AC3726" t="s">
        <v>612</v>
      </c>
      <c r="AD3726" t="s">
        <v>612</v>
      </c>
      <c r="AE3726" t="s">
        <v>612</v>
      </c>
      <c r="AF3726" t="s">
        <v>612</v>
      </c>
      <c r="AG3726" t="s">
        <v>612</v>
      </c>
      <c r="AH3726">
        <v>43195</v>
      </c>
      <c r="AI3726" t="s">
        <v>736</v>
      </c>
      <c r="AJ3726" t="s">
        <v>763</v>
      </c>
      <c r="AK3726" t="s">
        <v>612</v>
      </c>
      <c r="AL3726" t="s">
        <v>612</v>
      </c>
      <c r="AM3726" t="s">
        <v>612</v>
      </c>
      <c r="AN3726" t="s">
        <v>612</v>
      </c>
      <c r="AO3726" t="s">
        <v>612</v>
      </c>
      <c r="AP3726" t="s">
        <v>612</v>
      </c>
      <c r="AQ3726" t="s">
        <v>612</v>
      </c>
      <c r="AR3726">
        <v>3</v>
      </c>
      <c r="AS3726">
        <v>49</v>
      </c>
      <c r="AT3726" t="s">
        <v>737</v>
      </c>
      <c r="AU3726" t="s">
        <v>612</v>
      </c>
      <c r="AV3726" t="s">
        <v>635</v>
      </c>
      <c r="AW3726">
        <v>43195</v>
      </c>
      <c r="AX3726">
        <v>1560000</v>
      </c>
      <c r="AY3726" t="s">
        <v>621</v>
      </c>
      <c r="AZ3726" t="s">
        <v>140</v>
      </c>
      <c r="BA3726" t="s">
        <v>17751</v>
      </c>
      <c r="BB3726" t="s">
        <v>738</v>
      </c>
      <c r="BC3726">
        <v>43709</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v>0</v>
      </c>
      <c r="BV3726">
        <v>0</v>
      </c>
      <c r="BW3726">
        <v>0</v>
      </c>
      <c r="BX3726">
        <v>0</v>
      </c>
      <c r="BY3726">
        <v>0</v>
      </c>
      <c r="BZ3726">
        <v>1560000</v>
      </c>
      <c r="CA3726">
        <v>0</v>
      </c>
      <c r="CB3726">
        <v>0</v>
      </c>
      <c r="CC3726">
        <v>0</v>
      </c>
      <c r="CD3726">
        <v>1560000</v>
      </c>
      <c r="CE3726">
        <v>1560000</v>
      </c>
      <c r="CF3726">
        <v>1560000</v>
      </c>
      <c r="CG3726">
        <v>0</v>
      </c>
      <c r="CH3726" t="s">
        <v>612</v>
      </c>
      <c r="CI3726" t="s">
        <v>616</v>
      </c>
      <c r="CJ3726" t="s">
        <v>617</v>
      </c>
      <c r="CK3726" t="s">
        <v>617</v>
      </c>
      <c r="CL3726" t="s">
        <v>617</v>
      </c>
      <c r="CM3726" t="s">
        <v>617</v>
      </c>
      <c r="CN3726">
        <v>1560000</v>
      </c>
    </row>
    <row r="3727" spans="1:92" x14ac:dyDescent="0.25">
      <c r="A3727" t="s">
        <v>18026</v>
      </c>
      <c r="B3727" t="s">
        <v>18026</v>
      </c>
      <c r="C3727">
        <v>227</v>
      </c>
      <c r="D3727" t="s">
        <v>2461</v>
      </c>
      <c r="E3727" t="s">
        <v>612</v>
      </c>
      <c r="F3727" t="s">
        <v>18016</v>
      </c>
      <c r="G3727" t="s">
        <v>18027</v>
      </c>
      <c r="H3727" t="s">
        <v>18027</v>
      </c>
      <c r="I3727" t="s">
        <v>17748</v>
      </c>
      <c r="J3727" t="s">
        <v>612</v>
      </c>
      <c r="K3727" t="s">
        <v>612</v>
      </c>
      <c r="L3727" t="s">
        <v>612</v>
      </c>
      <c r="M3727" t="s">
        <v>18028</v>
      </c>
      <c r="N3727" t="s">
        <v>2369</v>
      </c>
      <c r="O3727" t="s">
        <v>2486</v>
      </c>
      <c r="P3727" t="s">
        <v>2297</v>
      </c>
      <c r="Q3727" t="s">
        <v>2298</v>
      </c>
      <c r="R3727" t="s">
        <v>2299</v>
      </c>
      <c r="S3727" t="s">
        <v>2299</v>
      </c>
      <c r="T3727" t="s">
        <v>2300</v>
      </c>
      <c r="U3727" t="s">
        <v>1576</v>
      </c>
      <c r="V3727" t="s">
        <v>1577</v>
      </c>
      <c r="W3727">
        <v>42.408481000000002</v>
      </c>
      <c r="X3727">
        <v>-82.209632999999997</v>
      </c>
      <c r="Y3727">
        <v>43195</v>
      </c>
      <c r="Z3727" t="s">
        <v>736</v>
      </c>
      <c r="AA3727" t="s">
        <v>763</v>
      </c>
      <c r="AB3727" t="s">
        <v>612</v>
      </c>
      <c r="AC3727" t="s">
        <v>612</v>
      </c>
      <c r="AD3727" t="s">
        <v>612</v>
      </c>
      <c r="AE3727" t="s">
        <v>612</v>
      </c>
      <c r="AF3727" t="s">
        <v>612</v>
      </c>
      <c r="AG3727" t="s">
        <v>612</v>
      </c>
      <c r="AH3727">
        <v>43195</v>
      </c>
      <c r="AI3727" t="s">
        <v>736</v>
      </c>
      <c r="AJ3727" t="s">
        <v>763</v>
      </c>
      <c r="AK3727" t="s">
        <v>612</v>
      </c>
      <c r="AL3727" t="s">
        <v>612</v>
      </c>
      <c r="AM3727" t="s">
        <v>612</v>
      </c>
      <c r="AN3727" t="s">
        <v>612</v>
      </c>
      <c r="AO3727" t="s">
        <v>612</v>
      </c>
      <c r="AP3727" t="s">
        <v>612</v>
      </c>
      <c r="AQ3727" t="s">
        <v>612</v>
      </c>
      <c r="AR3727">
        <v>4</v>
      </c>
      <c r="AS3727">
        <v>73</v>
      </c>
      <c r="AT3727" t="s">
        <v>737</v>
      </c>
      <c r="AU3727" t="s">
        <v>612</v>
      </c>
      <c r="AV3727" t="s">
        <v>635</v>
      </c>
      <c r="AW3727">
        <v>43195</v>
      </c>
      <c r="AX3727">
        <v>1300000</v>
      </c>
      <c r="AY3727" t="s">
        <v>621</v>
      </c>
      <c r="AZ3727" t="s">
        <v>140</v>
      </c>
      <c r="BA3727" t="s">
        <v>17751</v>
      </c>
      <c r="BB3727" t="s">
        <v>763</v>
      </c>
      <c r="BC3727">
        <v>43344</v>
      </c>
      <c r="BD3727">
        <v>0</v>
      </c>
      <c r="BE3727">
        <v>0</v>
      </c>
      <c r="BF3727">
        <v>0</v>
      </c>
      <c r="BG3727">
        <v>0</v>
      </c>
      <c r="BH3727">
        <v>0</v>
      </c>
      <c r="BI3727">
        <v>0</v>
      </c>
      <c r="BJ3727">
        <v>0</v>
      </c>
      <c r="BK3727">
        <v>0</v>
      </c>
      <c r="BL3727">
        <v>0</v>
      </c>
      <c r="BM3727">
        <v>0</v>
      </c>
      <c r="BN3727">
        <v>0</v>
      </c>
      <c r="BO3727">
        <v>0</v>
      </c>
      <c r="BP3727">
        <v>0</v>
      </c>
      <c r="BQ3727">
        <v>0</v>
      </c>
      <c r="BR3727">
        <v>0</v>
      </c>
      <c r="BS3727">
        <v>0</v>
      </c>
      <c r="BT3727">
        <v>0</v>
      </c>
      <c r="BU3727">
        <v>0</v>
      </c>
      <c r="BV3727">
        <v>0</v>
      </c>
      <c r="BW3727">
        <v>0</v>
      </c>
      <c r="BX3727">
        <v>0</v>
      </c>
      <c r="BY3727">
        <v>0</v>
      </c>
      <c r="BZ3727">
        <v>1300000</v>
      </c>
      <c r="CA3727">
        <v>0</v>
      </c>
      <c r="CB3727">
        <v>0</v>
      </c>
      <c r="CC3727">
        <v>0</v>
      </c>
      <c r="CD3727">
        <v>1300000</v>
      </c>
      <c r="CE3727">
        <v>1300000</v>
      </c>
      <c r="CF3727">
        <v>1300000</v>
      </c>
      <c r="CG3727">
        <v>0</v>
      </c>
      <c r="CH3727" t="s">
        <v>612</v>
      </c>
      <c r="CI3727" t="s">
        <v>616</v>
      </c>
      <c r="CJ3727" t="s">
        <v>617</v>
      </c>
      <c r="CK3727" t="s">
        <v>617</v>
      </c>
      <c r="CL3727" t="s">
        <v>617</v>
      </c>
      <c r="CM3727" t="s">
        <v>617</v>
      </c>
      <c r="CN3727">
        <v>1300000</v>
      </c>
    </row>
    <row r="3728" spans="1:92" x14ac:dyDescent="0.25">
      <c r="A3728" t="s">
        <v>18029</v>
      </c>
      <c r="B3728" t="s">
        <v>18029</v>
      </c>
      <c r="C3728">
        <v>230</v>
      </c>
      <c r="D3728" t="s">
        <v>8337</v>
      </c>
      <c r="E3728" t="s">
        <v>612</v>
      </c>
      <c r="F3728" t="s">
        <v>18030</v>
      </c>
      <c r="G3728" t="s">
        <v>18031</v>
      </c>
      <c r="H3728" t="s">
        <v>18031</v>
      </c>
      <c r="I3728" t="s">
        <v>17748</v>
      </c>
      <c r="J3728" t="s">
        <v>612</v>
      </c>
      <c r="K3728" t="s">
        <v>612</v>
      </c>
      <c r="L3728" t="s">
        <v>612</v>
      </c>
      <c r="M3728" t="s">
        <v>18032</v>
      </c>
      <c r="N3728" t="s">
        <v>8032</v>
      </c>
      <c r="O3728" t="s">
        <v>14032</v>
      </c>
      <c r="P3728" t="s">
        <v>8034</v>
      </c>
      <c r="Q3728" t="s">
        <v>8035</v>
      </c>
      <c r="R3728" t="s">
        <v>8036</v>
      </c>
      <c r="S3728" t="s">
        <v>8037</v>
      </c>
      <c r="T3728" t="s">
        <v>8038</v>
      </c>
      <c r="U3728" t="s">
        <v>3036</v>
      </c>
      <c r="V3728" t="s">
        <v>1577</v>
      </c>
      <c r="W3728">
        <v>43.316149000000003</v>
      </c>
      <c r="X3728">
        <v>-79.841065999999998</v>
      </c>
      <c r="Y3728">
        <v>43195</v>
      </c>
      <c r="Z3728" t="s">
        <v>736</v>
      </c>
      <c r="AA3728" t="s">
        <v>763</v>
      </c>
      <c r="AB3728" t="s">
        <v>612</v>
      </c>
      <c r="AC3728" t="s">
        <v>612</v>
      </c>
      <c r="AD3728" t="s">
        <v>612</v>
      </c>
      <c r="AE3728" t="s">
        <v>612</v>
      </c>
      <c r="AF3728" t="s">
        <v>612</v>
      </c>
      <c r="AG3728" t="s">
        <v>612</v>
      </c>
      <c r="AH3728">
        <v>43195</v>
      </c>
      <c r="AI3728" t="s">
        <v>736</v>
      </c>
      <c r="AJ3728" t="s">
        <v>763</v>
      </c>
      <c r="AK3728" t="s">
        <v>612</v>
      </c>
      <c r="AL3728" t="s">
        <v>612</v>
      </c>
      <c r="AM3728" t="s">
        <v>612</v>
      </c>
      <c r="AN3728" t="s">
        <v>612</v>
      </c>
      <c r="AO3728" t="s">
        <v>612</v>
      </c>
      <c r="AP3728" t="s">
        <v>612</v>
      </c>
      <c r="AQ3728" t="s">
        <v>612</v>
      </c>
      <c r="AR3728" t="s">
        <v>612</v>
      </c>
      <c r="AS3728" t="s">
        <v>612</v>
      </c>
      <c r="AT3728" t="s">
        <v>737</v>
      </c>
      <c r="AU3728" t="s">
        <v>612</v>
      </c>
      <c r="AV3728" t="s">
        <v>1076</v>
      </c>
      <c r="AW3728" t="s">
        <v>612</v>
      </c>
      <c r="AX3728">
        <v>0</v>
      </c>
      <c r="AY3728" t="s">
        <v>1076</v>
      </c>
      <c r="AZ3728" t="s">
        <v>1076</v>
      </c>
      <c r="BA3728" t="s">
        <v>17751</v>
      </c>
      <c r="BB3728" t="s">
        <v>1077</v>
      </c>
      <c r="BC3728" t="s">
        <v>1077</v>
      </c>
      <c r="BD3728">
        <v>0</v>
      </c>
      <c r="BE3728">
        <v>0</v>
      </c>
      <c r="BF3728">
        <v>0</v>
      </c>
      <c r="BG3728">
        <v>0</v>
      </c>
      <c r="BH3728">
        <v>0</v>
      </c>
      <c r="BI3728">
        <v>0</v>
      </c>
      <c r="BJ3728">
        <v>0</v>
      </c>
      <c r="BK3728">
        <v>0</v>
      </c>
      <c r="BL3728">
        <v>0</v>
      </c>
      <c r="BM3728">
        <v>0</v>
      </c>
      <c r="BN3728">
        <v>0</v>
      </c>
      <c r="BO3728">
        <v>0</v>
      </c>
      <c r="BP3728">
        <v>0</v>
      </c>
      <c r="BQ3728">
        <v>0</v>
      </c>
      <c r="BR3728">
        <v>0</v>
      </c>
      <c r="BS3728">
        <v>0</v>
      </c>
      <c r="BT3728">
        <v>0</v>
      </c>
      <c r="BU3728">
        <v>0</v>
      </c>
      <c r="BV3728">
        <v>0</v>
      </c>
      <c r="BW3728">
        <v>0</v>
      </c>
      <c r="BX3728">
        <v>0</v>
      </c>
      <c r="BY3728">
        <v>0</v>
      </c>
      <c r="BZ3728">
        <v>0</v>
      </c>
      <c r="CA3728">
        <v>0</v>
      </c>
      <c r="CB3728">
        <v>0</v>
      </c>
      <c r="CC3728">
        <v>0</v>
      </c>
      <c r="CD3728">
        <v>0</v>
      </c>
      <c r="CE3728">
        <v>0</v>
      </c>
      <c r="CF3728">
        <v>460000</v>
      </c>
      <c r="CG3728">
        <v>460000</v>
      </c>
      <c r="CH3728" t="s">
        <v>612</v>
      </c>
      <c r="CI3728" t="s">
        <v>616</v>
      </c>
      <c r="CJ3728" t="s">
        <v>617</v>
      </c>
      <c r="CK3728" t="s">
        <v>617</v>
      </c>
      <c r="CL3728" t="s">
        <v>617</v>
      </c>
      <c r="CM3728" t="s">
        <v>617</v>
      </c>
      <c r="CN3728">
        <v>0</v>
      </c>
    </row>
    <row r="3729" spans="1:92" x14ac:dyDescent="0.25">
      <c r="A3729" t="s">
        <v>18033</v>
      </c>
      <c r="B3729" t="s">
        <v>18033</v>
      </c>
      <c r="C3729">
        <v>230</v>
      </c>
      <c r="D3729" t="s">
        <v>8337</v>
      </c>
      <c r="E3729" t="s">
        <v>612</v>
      </c>
      <c r="F3729" t="s">
        <v>18030</v>
      </c>
      <c r="G3729" t="s">
        <v>18034</v>
      </c>
      <c r="H3729" t="s">
        <v>18034</v>
      </c>
      <c r="I3729" t="s">
        <v>17748</v>
      </c>
      <c r="J3729" t="s">
        <v>612</v>
      </c>
      <c r="K3729" t="s">
        <v>612</v>
      </c>
      <c r="L3729" t="s">
        <v>612</v>
      </c>
      <c r="M3729" t="s">
        <v>18035</v>
      </c>
      <c r="N3729" t="s">
        <v>8162</v>
      </c>
      <c r="O3729" t="s">
        <v>18036</v>
      </c>
      <c r="P3729" t="s">
        <v>8164</v>
      </c>
      <c r="Q3729" t="s">
        <v>8165</v>
      </c>
      <c r="R3729" t="s">
        <v>8166</v>
      </c>
      <c r="S3729" t="s">
        <v>8037</v>
      </c>
      <c r="T3729" t="s">
        <v>8038</v>
      </c>
      <c r="U3729" t="s">
        <v>3036</v>
      </c>
      <c r="V3729" t="s">
        <v>1577</v>
      </c>
      <c r="W3729">
        <v>43.649717000000003</v>
      </c>
      <c r="X3729">
        <v>-79.923950000000005</v>
      </c>
      <c r="Y3729">
        <v>43195</v>
      </c>
      <c r="Z3729" t="s">
        <v>736</v>
      </c>
      <c r="AA3729" t="s">
        <v>763</v>
      </c>
      <c r="AB3729" t="s">
        <v>612</v>
      </c>
      <c r="AC3729" t="s">
        <v>612</v>
      </c>
      <c r="AD3729" t="s">
        <v>612</v>
      </c>
      <c r="AE3729" t="s">
        <v>612</v>
      </c>
      <c r="AF3729" t="s">
        <v>612</v>
      </c>
      <c r="AG3729" t="s">
        <v>612</v>
      </c>
      <c r="AH3729">
        <v>43195</v>
      </c>
      <c r="AI3729" t="s">
        <v>736</v>
      </c>
      <c r="AJ3729" t="s">
        <v>763</v>
      </c>
      <c r="AK3729" t="s">
        <v>612</v>
      </c>
      <c r="AL3729" t="s">
        <v>612</v>
      </c>
      <c r="AM3729" t="s">
        <v>612</v>
      </c>
      <c r="AN3729" t="s">
        <v>612</v>
      </c>
      <c r="AO3729" t="s">
        <v>612</v>
      </c>
      <c r="AP3729" t="s">
        <v>612</v>
      </c>
      <c r="AQ3729" t="s">
        <v>612</v>
      </c>
      <c r="AR3729" t="s">
        <v>612</v>
      </c>
      <c r="AS3729" t="s">
        <v>612</v>
      </c>
      <c r="AT3729" t="s">
        <v>737</v>
      </c>
      <c r="AU3729" t="s">
        <v>612</v>
      </c>
      <c r="AV3729" t="s">
        <v>1076</v>
      </c>
      <c r="AW3729" t="s">
        <v>612</v>
      </c>
      <c r="AX3729">
        <v>0</v>
      </c>
      <c r="AY3729" t="s">
        <v>1076</v>
      </c>
      <c r="AZ3729" t="s">
        <v>1076</v>
      </c>
      <c r="BA3729" t="s">
        <v>17751</v>
      </c>
      <c r="BB3729" t="s">
        <v>1077</v>
      </c>
      <c r="BC3729" t="s">
        <v>1077</v>
      </c>
      <c r="BD3729">
        <v>0</v>
      </c>
      <c r="BE3729">
        <v>0</v>
      </c>
      <c r="BF3729">
        <v>0</v>
      </c>
      <c r="BG3729">
        <v>0</v>
      </c>
      <c r="BH3729">
        <v>0</v>
      </c>
      <c r="BI3729">
        <v>0</v>
      </c>
      <c r="BJ3729">
        <v>0</v>
      </c>
      <c r="BK3729">
        <v>0</v>
      </c>
      <c r="BL3729">
        <v>0</v>
      </c>
      <c r="BM3729">
        <v>0</v>
      </c>
      <c r="BN3729">
        <v>0</v>
      </c>
      <c r="BO3729">
        <v>0</v>
      </c>
      <c r="BP3729">
        <v>0</v>
      </c>
      <c r="BQ3729">
        <v>0</v>
      </c>
      <c r="BR3729">
        <v>0</v>
      </c>
      <c r="BS3729">
        <v>0</v>
      </c>
      <c r="BT3729">
        <v>0</v>
      </c>
      <c r="BU3729">
        <v>0</v>
      </c>
      <c r="BV3729">
        <v>0</v>
      </c>
      <c r="BW3729">
        <v>0</v>
      </c>
      <c r="BX3729">
        <v>0</v>
      </c>
      <c r="BY3729">
        <v>0</v>
      </c>
      <c r="BZ3729">
        <v>0</v>
      </c>
      <c r="CA3729">
        <v>0</v>
      </c>
      <c r="CB3729">
        <v>0</v>
      </c>
      <c r="CC3729">
        <v>0</v>
      </c>
      <c r="CD3729">
        <v>0</v>
      </c>
      <c r="CE3729">
        <v>0</v>
      </c>
      <c r="CF3729">
        <v>510000</v>
      </c>
      <c r="CG3729">
        <v>510000</v>
      </c>
      <c r="CH3729" t="s">
        <v>612</v>
      </c>
      <c r="CI3729" t="s">
        <v>616</v>
      </c>
      <c r="CJ3729" t="s">
        <v>617</v>
      </c>
      <c r="CK3729" t="s">
        <v>617</v>
      </c>
      <c r="CL3729" t="s">
        <v>617</v>
      </c>
      <c r="CM3729" t="s">
        <v>617</v>
      </c>
      <c r="CN3729">
        <v>0</v>
      </c>
    </row>
    <row r="3730" spans="1:92" x14ac:dyDescent="0.25">
      <c r="A3730" t="s">
        <v>18037</v>
      </c>
      <c r="B3730" t="s">
        <v>18037</v>
      </c>
      <c r="C3730">
        <v>230</v>
      </c>
      <c r="D3730" t="s">
        <v>8337</v>
      </c>
      <c r="E3730" t="s">
        <v>612</v>
      </c>
      <c r="F3730" t="s">
        <v>18030</v>
      </c>
      <c r="G3730" t="s">
        <v>18038</v>
      </c>
      <c r="H3730" t="s">
        <v>18038</v>
      </c>
      <c r="I3730" t="s">
        <v>17748</v>
      </c>
      <c r="J3730" t="s">
        <v>612</v>
      </c>
      <c r="K3730" t="s">
        <v>612</v>
      </c>
      <c r="L3730" t="s">
        <v>612</v>
      </c>
      <c r="M3730" t="s">
        <v>18039</v>
      </c>
      <c r="N3730" t="s">
        <v>8032</v>
      </c>
      <c r="O3730" t="s">
        <v>18040</v>
      </c>
      <c r="P3730" t="s">
        <v>8034</v>
      </c>
      <c r="Q3730" t="s">
        <v>8035</v>
      </c>
      <c r="R3730" t="s">
        <v>8036</v>
      </c>
      <c r="S3730" t="s">
        <v>8037</v>
      </c>
      <c r="T3730" t="s">
        <v>8038</v>
      </c>
      <c r="U3730" t="s">
        <v>3036</v>
      </c>
      <c r="V3730" t="s">
        <v>1577</v>
      </c>
      <c r="W3730">
        <v>43.352103</v>
      </c>
      <c r="X3730">
        <v>-79.787110999999996</v>
      </c>
      <c r="Y3730">
        <v>43195</v>
      </c>
      <c r="Z3730" t="s">
        <v>736</v>
      </c>
      <c r="AA3730" t="s">
        <v>763</v>
      </c>
      <c r="AB3730" t="s">
        <v>612</v>
      </c>
      <c r="AC3730" t="s">
        <v>612</v>
      </c>
      <c r="AD3730" t="s">
        <v>612</v>
      </c>
      <c r="AE3730" t="s">
        <v>612</v>
      </c>
      <c r="AF3730" t="s">
        <v>612</v>
      </c>
      <c r="AG3730" t="s">
        <v>612</v>
      </c>
      <c r="AH3730" t="s">
        <v>612</v>
      </c>
      <c r="AI3730" t="s">
        <v>612</v>
      </c>
      <c r="AJ3730" t="s">
        <v>612</v>
      </c>
      <c r="AK3730">
        <v>43195</v>
      </c>
      <c r="AL3730" t="s">
        <v>736</v>
      </c>
      <c r="AM3730" t="s">
        <v>763</v>
      </c>
      <c r="AN3730" t="s">
        <v>612</v>
      </c>
      <c r="AO3730" t="s">
        <v>612</v>
      </c>
      <c r="AP3730" t="s">
        <v>612</v>
      </c>
      <c r="AQ3730" t="s">
        <v>612</v>
      </c>
      <c r="AR3730" t="s">
        <v>612</v>
      </c>
      <c r="AS3730" t="s">
        <v>612</v>
      </c>
      <c r="AT3730" t="s">
        <v>613</v>
      </c>
      <c r="AU3730">
        <v>1</v>
      </c>
      <c r="AV3730" t="s">
        <v>635</v>
      </c>
      <c r="AW3730">
        <v>43195</v>
      </c>
      <c r="AX3730">
        <v>510000</v>
      </c>
      <c r="AY3730" t="s">
        <v>621</v>
      </c>
      <c r="AZ3730" t="s">
        <v>140</v>
      </c>
      <c r="BA3730" t="s">
        <v>17751</v>
      </c>
      <c r="BB3730" t="s">
        <v>859</v>
      </c>
      <c r="BC3730">
        <v>44075</v>
      </c>
      <c r="BD3730">
        <v>0</v>
      </c>
      <c r="BE3730">
        <v>0</v>
      </c>
      <c r="BF3730">
        <v>0</v>
      </c>
      <c r="BG3730">
        <v>0</v>
      </c>
      <c r="BH3730">
        <v>0</v>
      </c>
      <c r="BI3730">
        <v>0</v>
      </c>
      <c r="BJ3730">
        <v>0</v>
      </c>
      <c r="BK3730">
        <v>0</v>
      </c>
      <c r="BL3730">
        <v>0</v>
      </c>
      <c r="BM3730">
        <v>0</v>
      </c>
      <c r="BN3730">
        <v>0</v>
      </c>
      <c r="BO3730">
        <v>0</v>
      </c>
      <c r="BP3730">
        <v>0</v>
      </c>
      <c r="BQ3730">
        <v>0</v>
      </c>
      <c r="BR3730">
        <v>0</v>
      </c>
      <c r="BS3730">
        <v>0</v>
      </c>
      <c r="BT3730">
        <v>0</v>
      </c>
      <c r="BU3730">
        <v>0</v>
      </c>
      <c r="BV3730">
        <v>0</v>
      </c>
      <c r="BW3730">
        <v>0</v>
      </c>
      <c r="BX3730">
        <v>0</v>
      </c>
      <c r="BY3730">
        <v>0</v>
      </c>
      <c r="BZ3730">
        <v>0</v>
      </c>
      <c r="CA3730">
        <v>510000</v>
      </c>
      <c r="CB3730">
        <v>0</v>
      </c>
      <c r="CC3730">
        <v>0</v>
      </c>
      <c r="CD3730">
        <v>510000</v>
      </c>
      <c r="CE3730">
        <v>510000</v>
      </c>
      <c r="CF3730">
        <v>510000</v>
      </c>
      <c r="CG3730">
        <v>0</v>
      </c>
      <c r="CH3730" t="s">
        <v>612</v>
      </c>
      <c r="CI3730" t="s">
        <v>616</v>
      </c>
      <c r="CJ3730" t="s">
        <v>617</v>
      </c>
      <c r="CK3730" t="s">
        <v>617</v>
      </c>
      <c r="CL3730" t="s">
        <v>617</v>
      </c>
      <c r="CM3730" t="s">
        <v>617</v>
      </c>
      <c r="CN3730">
        <v>510000</v>
      </c>
    </row>
    <row r="3731" spans="1:92" x14ac:dyDescent="0.25">
      <c r="A3731" t="s">
        <v>18041</v>
      </c>
      <c r="B3731" t="s">
        <v>18041</v>
      </c>
      <c r="C3731">
        <v>230</v>
      </c>
      <c r="D3731" t="s">
        <v>8337</v>
      </c>
      <c r="E3731" t="s">
        <v>612</v>
      </c>
      <c r="F3731" t="s">
        <v>18030</v>
      </c>
      <c r="G3731" t="s">
        <v>18042</v>
      </c>
      <c r="H3731" t="s">
        <v>18042</v>
      </c>
      <c r="I3731" t="s">
        <v>17748</v>
      </c>
      <c r="J3731" t="s">
        <v>612</v>
      </c>
      <c r="K3731" t="s">
        <v>612</v>
      </c>
      <c r="L3731" t="s">
        <v>612</v>
      </c>
      <c r="M3731" t="s">
        <v>18043</v>
      </c>
      <c r="N3731" t="s">
        <v>8050</v>
      </c>
      <c r="O3731" t="s">
        <v>18044</v>
      </c>
      <c r="P3731" t="s">
        <v>8052</v>
      </c>
      <c r="Q3731" t="s">
        <v>8053</v>
      </c>
      <c r="R3731" t="s">
        <v>8054</v>
      </c>
      <c r="S3731" t="s">
        <v>8037</v>
      </c>
      <c r="T3731" t="s">
        <v>8038</v>
      </c>
      <c r="U3731" t="s">
        <v>3036</v>
      </c>
      <c r="V3731" t="s">
        <v>1577</v>
      </c>
      <c r="W3731">
        <v>43.397210999999999</v>
      </c>
      <c r="X3731">
        <v>-79.722469000000004</v>
      </c>
      <c r="Y3731">
        <v>43195</v>
      </c>
      <c r="Z3731" t="s">
        <v>736</v>
      </c>
      <c r="AA3731" t="s">
        <v>763</v>
      </c>
      <c r="AB3731" t="s">
        <v>612</v>
      </c>
      <c r="AC3731" t="s">
        <v>612</v>
      </c>
      <c r="AD3731" t="s">
        <v>612</v>
      </c>
      <c r="AE3731" t="s">
        <v>612</v>
      </c>
      <c r="AF3731" t="s">
        <v>612</v>
      </c>
      <c r="AG3731" t="s">
        <v>612</v>
      </c>
      <c r="AH3731">
        <v>43195</v>
      </c>
      <c r="AI3731" t="s">
        <v>736</v>
      </c>
      <c r="AJ3731" t="s">
        <v>763</v>
      </c>
      <c r="AK3731" t="s">
        <v>612</v>
      </c>
      <c r="AL3731" t="s">
        <v>612</v>
      </c>
      <c r="AM3731" t="s">
        <v>612</v>
      </c>
      <c r="AN3731" t="s">
        <v>612</v>
      </c>
      <c r="AO3731" t="s">
        <v>612</v>
      </c>
      <c r="AP3731" t="s">
        <v>612</v>
      </c>
      <c r="AQ3731" t="s">
        <v>612</v>
      </c>
      <c r="AR3731" t="s">
        <v>612</v>
      </c>
      <c r="AS3731" t="s">
        <v>612</v>
      </c>
      <c r="AT3731" t="s">
        <v>737</v>
      </c>
      <c r="AU3731" t="s">
        <v>612</v>
      </c>
      <c r="AV3731" t="s">
        <v>1076</v>
      </c>
      <c r="AW3731" t="s">
        <v>612</v>
      </c>
      <c r="AX3731">
        <v>0</v>
      </c>
      <c r="AY3731" t="s">
        <v>1076</v>
      </c>
      <c r="AZ3731" t="s">
        <v>1076</v>
      </c>
      <c r="BA3731" t="s">
        <v>17751</v>
      </c>
      <c r="BB3731" t="s">
        <v>1077</v>
      </c>
      <c r="BC3731" t="s">
        <v>1077</v>
      </c>
      <c r="BD3731">
        <v>0</v>
      </c>
      <c r="BE3731">
        <v>0</v>
      </c>
      <c r="BF3731">
        <v>0</v>
      </c>
      <c r="BG3731">
        <v>0</v>
      </c>
      <c r="BH3731">
        <v>0</v>
      </c>
      <c r="BI3731">
        <v>0</v>
      </c>
      <c r="BJ3731">
        <v>0</v>
      </c>
      <c r="BK3731">
        <v>0</v>
      </c>
      <c r="BL3731">
        <v>0</v>
      </c>
      <c r="BM3731">
        <v>0</v>
      </c>
      <c r="BN3731">
        <v>0</v>
      </c>
      <c r="BO3731">
        <v>0</v>
      </c>
      <c r="BP3731">
        <v>0</v>
      </c>
      <c r="BQ3731">
        <v>0</v>
      </c>
      <c r="BR3731">
        <v>0</v>
      </c>
      <c r="BS3731">
        <v>0</v>
      </c>
      <c r="BT3731">
        <v>0</v>
      </c>
      <c r="BU3731">
        <v>0</v>
      </c>
      <c r="BV3731">
        <v>0</v>
      </c>
      <c r="BW3731">
        <v>0</v>
      </c>
      <c r="BX3731">
        <v>0</v>
      </c>
      <c r="BY3731">
        <v>0</v>
      </c>
      <c r="BZ3731">
        <v>0</v>
      </c>
      <c r="CA3731">
        <v>0</v>
      </c>
      <c r="CB3731">
        <v>0</v>
      </c>
      <c r="CC3731">
        <v>0</v>
      </c>
      <c r="CD3731">
        <v>0</v>
      </c>
      <c r="CE3731">
        <v>0</v>
      </c>
      <c r="CF3731">
        <v>2550000</v>
      </c>
      <c r="CG3731">
        <v>2550000</v>
      </c>
      <c r="CH3731" t="s">
        <v>612</v>
      </c>
      <c r="CI3731" t="s">
        <v>616</v>
      </c>
      <c r="CJ3731" t="s">
        <v>617</v>
      </c>
      <c r="CK3731" t="s">
        <v>617</v>
      </c>
      <c r="CL3731" t="s">
        <v>617</v>
      </c>
      <c r="CM3731" t="s">
        <v>617</v>
      </c>
      <c r="CN3731">
        <v>0</v>
      </c>
    </row>
    <row r="3732" spans="1:92" x14ac:dyDescent="0.25">
      <c r="A3732" t="s">
        <v>18045</v>
      </c>
      <c r="B3732" t="s">
        <v>18045</v>
      </c>
      <c r="C3732">
        <v>230</v>
      </c>
      <c r="D3732" t="s">
        <v>8337</v>
      </c>
      <c r="E3732" t="s">
        <v>612</v>
      </c>
      <c r="F3732" t="s">
        <v>18030</v>
      </c>
      <c r="G3732" t="s">
        <v>18046</v>
      </c>
      <c r="H3732" t="s">
        <v>18046</v>
      </c>
      <c r="I3732" t="s">
        <v>17748</v>
      </c>
      <c r="J3732" t="s">
        <v>612</v>
      </c>
      <c r="K3732" t="s">
        <v>612</v>
      </c>
      <c r="L3732" t="s">
        <v>612</v>
      </c>
      <c r="M3732" t="s">
        <v>18047</v>
      </c>
      <c r="N3732" t="s">
        <v>8050</v>
      </c>
      <c r="O3732" t="s">
        <v>18048</v>
      </c>
      <c r="P3732" t="s">
        <v>8052</v>
      </c>
      <c r="Q3732" t="s">
        <v>8053</v>
      </c>
      <c r="R3732" t="s">
        <v>8054</v>
      </c>
      <c r="S3732" t="s">
        <v>8037</v>
      </c>
      <c r="T3732" t="s">
        <v>8038</v>
      </c>
      <c r="U3732" t="s">
        <v>3036</v>
      </c>
      <c r="V3732" t="s">
        <v>1577</v>
      </c>
      <c r="W3732">
        <v>43.415112000000001</v>
      </c>
      <c r="X3732">
        <v>-79.741941999999995</v>
      </c>
      <c r="Y3732">
        <v>43195</v>
      </c>
      <c r="Z3732" t="s">
        <v>736</v>
      </c>
      <c r="AA3732" t="s">
        <v>763</v>
      </c>
      <c r="AB3732" t="s">
        <v>612</v>
      </c>
      <c r="AC3732" t="s">
        <v>612</v>
      </c>
      <c r="AD3732" t="s">
        <v>612</v>
      </c>
      <c r="AE3732" t="s">
        <v>612</v>
      </c>
      <c r="AF3732" t="s">
        <v>612</v>
      </c>
      <c r="AG3732" t="s">
        <v>612</v>
      </c>
      <c r="AH3732">
        <v>43195</v>
      </c>
      <c r="AI3732" t="s">
        <v>736</v>
      </c>
      <c r="AJ3732" t="s">
        <v>763</v>
      </c>
      <c r="AK3732" t="s">
        <v>612</v>
      </c>
      <c r="AL3732" t="s">
        <v>612</v>
      </c>
      <c r="AM3732" t="s">
        <v>612</v>
      </c>
      <c r="AN3732" t="s">
        <v>612</v>
      </c>
      <c r="AO3732" t="s">
        <v>612</v>
      </c>
      <c r="AP3732" t="s">
        <v>612</v>
      </c>
      <c r="AQ3732" t="s">
        <v>612</v>
      </c>
      <c r="AR3732">
        <v>6</v>
      </c>
      <c r="AS3732">
        <v>98</v>
      </c>
      <c r="AT3732" t="s">
        <v>737</v>
      </c>
      <c r="AU3732" t="s">
        <v>612</v>
      </c>
      <c r="AV3732" t="s">
        <v>635</v>
      </c>
      <c r="AW3732">
        <v>43195</v>
      </c>
      <c r="AX3732">
        <v>3060000</v>
      </c>
      <c r="AY3732" t="s">
        <v>621</v>
      </c>
      <c r="AZ3732" t="s">
        <v>140</v>
      </c>
      <c r="BA3732" t="s">
        <v>17751</v>
      </c>
      <c r="BB3732" t="s">
        <v>859</v>
      </c>
      <c r="BC3732">
        <v>44075</v>
      </c>
      <c r="BD3732">
        <v>0</v>
      </c>
      <c r="BE3732">
        <v>0</v>
      </c>
      <c r="BF3732">
        <v>0</v>
      </c>
      <c r="BG3732">
        <v>0</v>
      </c>
      <c r="BH3732">
        <v>0</v>
      </c>
      <c r="BI3732">
        <v>0</v>
      </c>
      <c r="BJ3732">
        <v>0</v>
      </c>
      <c r="BK3732">
        <v>0</v>
      </c>
      <c r="BL3732">
        <v>0</v>
      </c>
      <c r="BM3732">
        <v>0</v>
      </c>
      <c r="BN3732">
        <v>0</v>
      </c>
      <c r="BO3732">
        <v>0</v>
      </c>
      <c r="BP3732">
        <v>0</v>
      </c>
      <c r="BQ3732">
        <v>0</v>
      </c>
      <c r="BR3732">
        <v>0</v>
      </c>
      <c r="BS3732">
        <v>0</v>
      </c>
      <c r="BT3732">
        <v>0</v>
      </c>
      <c r="BU3732">
        <v>0</v>
      </c>
      <c r="BV3732">
        <v>0</v>
      </c>
      <c r="BW3732">
        <v>0</v>
      </c>
      <c r="BX3732">
        <v>0</v>
      </c>
      <c r="BY3732">
        <v>0</v>
      </c>
      <c r="BZ3732">
        <v>3060000</v>
      </c>
      <c r="CA3732">
        <v>0</v>
      </c>
      <c r="CB3732">
        <v>0</v>
      </c>
      <c r="CC3732">
        <v>0</v>
      </c>
      <c r="CD3732">
        <v>3060000</v>
      </c>
      <c r="CE3732">
        <v>3060000</v>
      </c>
      <c r="CF3732">
        <v>3060000</v>
      </c>
      <c r="CG3732">
        <v>0</v>
      </c>
      <c r="CH3732" t="s">
        <v>612</v>
      </c>
      <c r="CI3732" t="s">
        <v>616</v>
      </c>
      <c r="CJ3732" t="s">
        <v>617</v>
      </c>
      <c r="CK3732" t="s">
        <v>617</v>
      </c>
      <c r="CL3732" t="s">
        <v>617</v>
      </c>
      <c r="CM3732" t="s">
        <v>617</v>
      </c>
      <c r="CN3732">
        <v>3060000</v>
      </c>
    </row>
    <row r="3733" spans="1:92" x14ac:dyDescent="0.25">
      <c r="A3733" t="s">
        <v>18049</v>
      </c>
      <c r="B3733" t="s">
        <v>18049</v>
      </c>
      <c r="C3733">
        <v>231</v>
      </c>
      <c r="D3733" t="s">
        <v>8922</v>
      </c>
      <c r="E3733" t="s">
        <v>612</v>
      </c>
      <c r="F3733" t="s">
        <v>18050</v>
      </c>
      <c r="G3733" t="s">
        <v>18051</v>
      </c>
      <c r="H3733" t="s">
        <v>18051</v>
      </c>
      <c r="I3733" t="s">
        <v>17748</v>
      </c>
      <c r="J3733" t="s">
        <v>612</v>
      </c>
      <c r="K3733" t="s">
        <v>612</v>
      </c>
      <c r="L3733" t="s">
        <v>612</v>
      </c>
      <c r="M3733" t="s">
        <v>18052</v>
      </c>
      <c r="N3733" t="s">
        <v>18053</v>
      </c>
      <c r="O3733" t="s">
        <v>18054</v>
      </c>
      <c r="P3733" t="s">
        <v>8899</v>
      </c>
      <c r="Q3733" t="s">
        <v>8900</v>
      </c>
      <c r="R3733" t="s">
        <v>8901</v>
      </c>
      <c r="S3733" t="s">
        <v>8746</v>
      </c>
      <c r="T3733" t="s">
        <v>8747</v>
      </c>
      <c r="U3733" t="s">
        <v>2564</v>
      </c>
      <c r="V3733" t="s">
        <v>1577</v>
      </c>
      <c r="W3733">
        <v>43.043773000000002</v>
      </c>
      <c r="X3733">
        <v>-79.300425000000004</v>
      </c>
      <c r="Y3733">
        <v>43195</v>
      </c>
      <c r="Z3733" t="s">
        <v>736</v>
      </c>
      <c r="AA3733" t="s">
        <v>763</v>
      </c>
      <c r="AB3733" t="s">
        <v>612</v>
      </c>
      <c r="AC3733" t="s">
        <v>612</v>
      </c>
      <c r="AD3733" t="s">
        <v>612</v>
      </c>
      <c r="AE3733" t="s">
        <v>612</v>
      </c>
      <c r="AF3733" t="s">
        <v>612</v>
      </c>
      <c r="AG3733" t="s">
        <v>612</v>
      </c>
      <c r="AH3733">
        <v>43195</v>
      </c>
      <c r="AI3733" t="s">
        <v>736</v>
      </c>
      <c r="AJ3733" t="s">
        <v>763</v>
      </c>
      <c r="AK3733" t="s">
        <v>612</v>
      </c>
      <c r="AL3733" t="s">
        <v>612</v>
      </c>
      <c r="AM3733" t="s">
        <v>612</v>
      </c>
      <c r="AN3733" t="s">
        <v>612</v>
      </c>
      <c r="AO3733" t="s">
        <v>612</v>
      </c>
      <c r="AP3733" t="s">
        <v>612</v>
      </c>
      <c r="AQ3733" t="s">
        <v>612</v>
      </c>
      <c r="AR3733">
        <v>2</v>
      </c>
      <c r="AS3733">
        <v>25</v>
      </c>
      <c r="AT3733" t="s">
        <v>737</v>
      </c>
      <c r="AU3733" t="s">
        <v>612</v>
      </c>
      <c r="AV3733" t="s">
        <v>635</v>
      </c>
      <c r="AW3733">
        <v>43195</v>
      </c>
      <c r="AX3733">
        <v>515000</v>
      </c>
      <c r="AY3733" t="s">
        <v>621</v>
      </c>
      <c r="AZ3733" t="s">
        <v>143</v>
      </c>
      <c r="BA3733" t="s">
        <v>17751</v>
      </c>
      <c r="BB3733" t="s">
        <v>763</v>
      </c>
      <c r="BC3733">
        <v>43344</v>
      </c>
      <c r="BD3733">
        <v>0</v>
      </c>
      <c r="BE3733">
        <v>0</v>
      </c>
      <c r="BF3733">
        <v>0</v>
      </c>
      <c r="BG3733">
        <v>0</v>
      </c>
      <c r="BH3733">
        <v>0</v>
      </c>
      <c r="BI3733">
        <v>0</v>
      </c>
      <c r="BJ3733">
        <v>0</v>
      </c>
      <c r="BK3733">
        <v>0</v>
      </c>
      <c r="BL3733">
        <v>0</v>
      </c>
      <c r="BM3733">
        <v>0</v>
      </c>
      <c r="BN3733">
        <v>0</v>
      </c>
      <c r="BO3733">
        <v>0</v>
      </c>
      <c r="BP3733">
        <v>0</v>
      </c>
      <c r="BQ3733">
        <v>0</v>
      </c>
      <c r="BR3733">
        <v>0</v>
      </c>
      <c r="BS3733">
        <v>0</v>
      </c>
      <c r="BT3733">
        <v>0</v>
      </c>
      <c r="BU3733">
        <v>0</v>
      </c>
      <c r="BV3733">
        <v>0</v>
      </c>
      <c r="BW3733">
        <v>0</v>
      </c>
      <c r="BX3733">
        <v>0</v>
      </c>
      <c r="BY3733">
        <v>0</v>
      </c>
      <c r="BZ3733">
        <v>515000</v>
      </c>
      <c r="CA3733">
        <v>0</v>
      </c>
      <c r="CB3733">
        <v>0</v>
      </c>
      <c r="CC3733">
        <v>0</v>
      </c>
      <c r="CD3733">
        <v>515000</v>
      </c>
      <c r="CE3733">
        <v>515000</v>
      </c>
      <c r="CF3733">
        <v>515000</v>
      </c>
      <c r="CG3733">
        <v>0</v>
      </c>
      <c r="CH3733" t="s">
        <v>612</v>
      </c>
      <c r="CI3733" t="s">
        <v>616</v>
      </c>
      <c r="CJ3733" t="s">
        <v>617</v>
      </c>
      <c r="CK3733" t="s">
        <v>617</v>
      </c>
      <c r="CL3733" t="s">
        <v>617</v>
      </c>
      <c r="CM3733" t="s">
        <v>617</v>
      </c>
      <c r="CN3733">
        <v>515000</v>
      </c>
    </row>
    <row r="3734" spans="1:92" x14ac:dyDescent="0.25">
      <c r="A3734" t="s">
        <v>18055</v>
      </c>
      <c r="B3734" t="s">
        <v>18055</v>
      </c>
      <c r="C3734">
        <v>231</v>
      </c>
      <c r="D3734" t="s">
        <v>8922</v>
      </c>
      <c r="E3734" t="s">
        <v>612</v>
      </c>
      <c r="F3734" t="s">
        <v>18050</v>
      </c>
      <c r="G3734" t="s">
        <v>18056</v>
      </c>
      <c r="H3734" t="s">
        <v>18056</v>
      </c>
      <c r="I3734" t="s">
        <v>17748</v>
      </c>
      <c r="J3734" t="s">
        <v>612</v>
      </c>
      <c r="K3734" t="s">
        <v>612</v>
      </c>
      <c r="L3734" t="s">
        <v>612</v>
      </c>
      <c r="M3734" t="s">
        <v>18057</v>
      </c>
      <c r="N3734" t="s">
        <v>8802</v>
      </c>
      <c r="O3734" t="s">
        <v>18058</v>
      </c>
      <c r="P3734" t="s">
        <v>8804</v>
      </c>
      <c r="Q3734" t="s">
        <v>8805</v>
      </c>
      <c r="R3734" t="s">
        <v>8806</v>
      </c>
      <c r="S3734" t="s">
        <v>8746</v>
      </c>
      <c r="T3734" t="s">
        <v>8747</v>
      </c>
      <c r="U3734" t="s">
        <v>2564</v>
      </c>
      <c r="V3734" t="s">
        <v>1577</v>
      </c>
      <c r="W3734">
        <v>42.896144999999997</v>
      </c>
      <c r="X3734">
        <v>-78.969751000000002</v>
      </c>
      <c r="Y3734">
        <v>43195</v>
      </c>
      <c r="Z3734" t="s">
        <v>736</v>
      </c>
      <c r="AA3734" t="s">
        <v>763</v>
      </c>
      <c r="AB3734" t="s">
        <v>612</v>
      </c>
      <c r="AC3734" t="s">
        <v>612</v>
      </c>
      <c r="AD3734" t="s">
        <v>612</v>
      </c>
      <c r="AE3734" t="s">
        <v>612</v>
      </c>
      <c r="AF3734" t="s">
        <v>612</v>
      </c>
      <c r="AG3734" t="s">
        <v>612</v>
      </c>
      <c r="AH3734" t="s">
        <v>612</v>
      </c>
      <c r="AI3734" t="s">
        <v>612</v>
      </c>
      <c r="AJ3734" t="s">
        <v>612</v>
      </c>
      <c r="AK3734">
        <v>43195</v>
      </c>
      <c r="AL3734" t="s">
        <v>736</v>
      </c>
      <c r="AM3734" t="s">
        <v>763</v>
      </c>
      <c r="AN3734" t="s">
        <v>612</v>
      </c>
      <c r="AO3734" t="s">
        <v>612</v>
      </c>
      <c r="AP3734" t="s">
        <v>612</v>
      </c>
      <c r="AQ3734" t="s">
        <v>612</v>
      </c>
      <c r="AR3734" t="s">
        <v>612</v>
      </c>
      <c r="AS3734" t="s">
        <v>612</v>
      </c>
      <c r="AT3734" t="s">
        <v>613</v>
      </c>
      <c r="AU3734">
        <v>2</v>
      </c>
      <c r="AV3734" t="s">
        <v>635</v>
      </c>
      <c r="AW3734">
        <v>43195</v>
      </c>
      <c r="AX3734">
        <v>1020000</v>
      </c>
      <c r="AY3734" t="s">
        <v>621</v>
      </c>
      <c r="AZ3734" t="s">
        <v>140</v>
      </c>
      <c r="BA3734" t="s">
        <v>17751</v>
      </c>
      <c r="BB3734" t="s">
        <v>763</v>
      </c>
      <c r="BC3734">
        <v>43344</v>
      </c>
      <c r="BD3734">
        <v>0</v>
      </c>
      <c r="BE3734">
        <v>0</v>
      </c>
      <c r="BF3734">
        <v>0</v>
      </c>
      <c r="BG3734">
        <v>0</v>
      </c>
      <c r="BH3734">
        <v>0</v>
      </c>
      <c r="BI3734">
        <v>0</v>
      </c>
      <c r="BJ3734">
        <v>0</v>
      </c>
      <c r="BK3734">
        <v>0</v>
      </c>
      <c r="BL3734">
        <v>0</v>
      </c>
      <c r="BM3734">
        <v>0</v>
      </c>
      <c r="BN3734">
        <v>0</v>
      </c>
      <c r="BO3734">
        <v>0</v>
      </c>
      <c r="BP3734">
        <v>0</v>
      </c>
      <c r="BQ3734">
        <v>0</v>
      </c>
      <c r="BR3734">
        <v>0</v>
      </c>
      <c r="BS3734">
        <v>0</v>
      </c>
      <c r="BT3734">
        <v>0</v>
      </c>
      <c r="BU3734">
        <v>0</v>
      </c>
      <c r="BV3734">
        <v>0</v>
      </c>
      <c r="BW3734">
        <v>0</v>
      </c>
      <c r="BX3734">
        <v>0</v>
      </c>
      <c r="BY3734">
        <v>0</v>
      </c>
      <c r="BZ3734">
        <v>0</v>
      </c>
      <c r="CA3734">
        <v>1020000</v>
      </c>
      <c r="CB3734">
        <v>0</v>
      </c>
      <c r="CC3734">
        <v>0</v>
      </c>
      <c r="CD3734">
        <v>1020000</v>
      </c>
      <c r="CE3734">
        <v>1020000</v>
      </c>
      <c r="CF3734">
        <v>1020000</v>
      </c>
      <c r="CG3734">
        <v>0</v>
      </c>
      <c r="CH3734" t="s">
        <v>612</v>
      </c>
      <c r="CI3734" t="s">
        <v>616</v>
      </c>
      <c r="CJ3734" t="s">
        <v>617</v>
      </c>
      <c r="CK3734" t="s">
        <v>617</v>
      </c>
      <c r="CL3734" t="s">
        <v>617</v>
      </c>
      <c r="CM3734" t="s">
        <v>617</v>
      </c>
      <c r="CN3734">
        <v>1020000</v>
      </c>
    </row>
    <row r="3735" spans="1:92" x14ac:dyDescent="0.25">
      <c r="A3735" t="s">
        <v>18059</v>
      </c>
      <c r="B3735" t="s">
        <v>18059</v>
      </c>
      <c r="C3735">
        <v>231</v>
      </c>
      <c r="D3735" t="s">
        <v>8922</v>
      </c>
      <c r="E3735" t="s">
        <v>612</v>
      </c>
      <c r="F3735" t="s">
        <v>18050</v>
      </c>
      <c r="G3735" t="s">
        <v>18060</v>
      </c>
      <c r="H3735" t="s">
        <v>18060</v>
      </c>
      <c r="I3735" t="s">
        <v>17748</v>
      </c>
      <c r="J3735" t="s">
        <v>612</v>
      </c>
      <c r="K3735" t="s">
        <v>612</v>
      </c>
      <c r="L3735" t="s">
        <v>612</v>
      </c>
      <c r="M3735" t="s">
        <v>18061</v>
      </c>
      <c r="N3735" t="s">
        <v>8791</v>
      </c>
      <c r="O3735" t="s">
        <v>18062</v>
      </c>
      <c r="P3735" t="s">
        <v>8793</v>
      </c>
      <c r="Q3735" t="s">
        <v>8794</v>
      </c>
      <c r="R3735" t="s">
        <v>8795</v>
      </c>
      <c r="S3735" t="s">
        <v>8746</v>
      </c>
      <c r="T3735" t="s">
        <v>8747</v>
      </c>
      <c r="U3735" t="s">
        <v>2564</v>
      </c>
      <c r="V3735" t="s">
        <v>1577</v>
      </c>
      <c r="W3735">
        <v>43.189368999999999</v>
      </c>
      <c r="X3735">
        <v>-79.549795000000003</v>
      </c>
      <c r="Y3735">
        <v>43195</v>
      </c>
      <c r="Z3735" t="s">
        <v>736</v>
      </c>
      <c r="AA3735" t="s">
        <v>763</v>
      </c>
      <c r="AB3735" t="s">
        <v>612</v>
      </c>
      <c r="AC3735" t="s">
        <v>612</v>
      </c>
      <c r="AD3735" t="s">
        <v>612</v>
      </c>
      <c r="AE3735" t="s">
        <v>612</v>
      </c>
      <c r="AF3735" t="s">
        <v>612</v>
      </c>
      <c r="AG3735" t="s">
        <v>612</v>
      </c>
      <c r="AH3735">
        <v>43195</v>
      </c>
      <c r="AI3735" t="s">
        <v>736</v>
      </c>
      <c r="AJ3735" t="s">
        <v>763</v>
      </c>
      <c r="AK3735" t="s">
        <v>612</v>
      </c>
      <c r="AL3735" t="s">
        <v>612</v>
      </c>
      <c r="AM3735" t="s">
        <v>612</v>
      </c>
      <c r="AN3735" t="s">
        <v>612</v>
      </c>
      <c r="AO3735" t="s">
        <v>612</v>
      </c>
      <c r="AP3735" t="s">
        <v>612</v>
      </c>
      <c r="AQ3735" t="s">
        <v>612</v>
      </c>
      <c r="AR3735">
        <v>4</v>
      </c>
      <c r="AS3735">
        <v>78</v>
      </c>
      <c r="AT3735" t="s">
        <v>737</v>
      </c>
      <c r="AU3735" t="s">
        <v>612</v>
      </c>
      <c r="AV3735" t="s">
        <v>635</v>
      </c>
      <c r="AW3735">
        <v>43195</v>
      </c>
      <c r="AX3735">
        <v>1802500</v>
      </c>
      <c r="AY3735" t="s">
        <v>621</v>
      </c>
      <c r="AZ3735" t="s">
        <v>140</v>
      </c>
      <c r="BA3735" t="s">
        <v>17751</v>
      </c>
      <c r="BB3735" t="s">
        <v>738</v>
      </c>
      <c r="BC3735">
        <v>43709</v>
      </c>
      <c r="BD3735">
        <v>0</v>
      </c>
      <c r="BE3735">
        <v>0</v>
      </c>
      <c r="BF3735">
        <v>0</v>
      </c>
      <c r="BG3735">
        <v>0</v>
      </c>
      <c r="BH3735">
        <v>0</v>
      </c>
      <c r="BI3735">
        <v>0</v>
      </c>
      <c r="BJ3735">
        <v>0</v>
      </c>
      <c r="BK3735">
        <v>0</v>
      </c>
      <c r="BL3735">
        <v>0</v>
      </c>
      <c r="BM3735">
        <v>0</v>
      </c>
      <c r="BN3735">
        <v>0</v>
      </c>
      <c r="BO3735">
        <v>0</v>
      </c>
      <c r="BP3735">
        <v>0</v>
      </c>
      <c r="BQ3735">
        <v>0</v>
      </c>
      <c r="BR3735">
        <v>0</v>
      </c>
      <c r="BS3735">
        <v>0</v>
      </c>
      <c r="BT3735">
        <v>0</v>
      </c>
      <c r="BU3735">
        <v>0</v>
      </c>
      <c r="BV3735">
        <v>0</v>
      </c>
      <c r="BW3735">
        <v>0</v>
      </c>
      <c r="BX3735">
        <v>0</v>
      </c>
      <c r="BY3735">
        <v>0</v>
      </c>
      <c r="BZ3735">
        <v>1545000</v>
      </c>
      <c r="CA3735">
        <v>0</v>
      </c>
      <c r="CB3735">
        <v>0</v>
      </c>
      <c r="CC3735">
        <v>0</v>
      </c>
      <c r="CD3735">
        <v>1545000</v>
      </c>
      <c r="CE3735">
        <v>1545000</v>
      </c>
      <c r="CF3735">
        <v>1802500</v>
      </c>
      <c r="CG3735">
        <v>257500</v>
      </c>
      <c r="CH3735" t="s">
        <v>612</v>
      </c>
      <c r="CI3735" t="s">
        <v>616</v>
      </c>
      <c r="CJ3735" t="s">
        <v>617</v>
      </c>
      <c r="CK3735" t="s">
        <v>617</v>
      </c>
      <c r="CL3735" t="s">
        <v>617</v>
      </c>
      <c r="CM3735" t="s">
        <v>617</v>
      </c>
      <c r="CN3735">
        <v>1545000</v>
      </c>
    </row>
    <row r="3736" spans="1:92" x14ac:dyDescent="0.25">
      <c r="A3736" t="s">
        <v>18063</v>
      </c>
      <c r="B3736" t="s">
        <v>18063</v>
      </c>
      <c r="C3736">
        <v>231</v>
      </c>
      <c r="D3736" t="s">
        <v>8922</v>
      </c>
      <c r="E3736" t="s">
        <v>612</v>
      </c>
      <c r="F3736" t="s">
        <v>18050</v>
      </c>
      <c r="G3736" t="s">
        <v>18064</v>
      </c>
      <c r="H3736" t="s">
        <v>18064</v>
      </c>
      <c r="I3736" t="s">
        <v>17748</v>
      </c>
      <c r="J3736" t="s">
        <v>612</v>
      </c>
      <c r="K3736" t="s">
        <v>612</v>
      </c>
      <c r="L3736" t="s">
        <v>612</v>
      </c>
      <c r="M3736" t="s">
        <v>18065</v>
      </c>
      <c r="N3736" t="s">
        <v>8908</v>
      </c>
      <c r="O3736" t="s">
        <v>8756</v>
      </c>
      <c r="P3736" t="s">
        <v>8757</v>
      </c>
      <c r="Q3736" t="s">
        <v>8758</v>
      </c>
      <c r="R3736" t="s">
        <v>8759</v>
      </c>
      <c r="S3736" t="s">
        <v>8746</v>
      </c>
      <c r="T3736" t="s">
        <v>8747</v>
      </c>
      <c r="U3736" t="s">
        <v>2564</v>
      </c>
      <c r="V3736" t="s">
        <v>1577</v>
      </c>
      <c r="W3736">
        <v>43.247309000000001</v>
      </c>
      <c r="X3736">
        <v>-79.086945999999998</v>
      </c>
      <c r="Y3736">
        <v>43195</v>
      </c>
      <c r="Z3736" t="s">
        <v>736</v>
      </c>
      <c r="AA3736" t="s">
        <v>763</v>
      </c>
      <c r="AB3736" t="s">
        <v>612</v>
      </c>
      <c r="AC3736" t="s">
        <v>612</v>
      </c>
      <c r="AD3736" t="s">
        <v>612</v>
      </c>
      <c r="AE3736" t="s">
        <v>612</v>
      </c>
      <c r="AF3736" t="s">
        <v>612</v>
      </c>
      <c r="AG3736" t="s">
        <v>612</v>
      </c>
      <c r="AH3736">
        <v>43195</v>
      </c>
      <c r="AI3736" t="s">
        <v>736</v>
      </c>
      <c r="AJ3736" t="s">
        <v>763</v>
      </c>
      <c r="AK3736" t="s">
        <v>612</v>
      </c>
      <c r="AL3736" t="s">
        <v>612</v>
      </c>
      <c r="AM3736" t="s">
        <v>612</v>
      </c>
      <c r="AN3736" t="s">
        <v>612</v>
      </c>
      <c r="AO3736" t="s">
        <v>612</v>
      </c>
      <c r="AP3736" t="s">
        <v>612</v>
      </c>
      <c r="AQ3736" t="s">
        <v>612</v>
      </c>
      <c r="AR3736">
        <v>1</v>
      </c>
      <c r="AS3736">
        <v>15</v>
      </c>
      <c r="AT3736" t="s">
        <v>737</v>
      </c>
      <c r="AU3736" t="s">
        <v>612</v>
      </c>
      <c r="AV3736" t="s">
        <v>635</v>
      </c>
      <c r="AW3736">
        <v>43195</v>
      </c>
      <c r="AX3736">
        <v>515000</v>
      </c>
      <c r="AY3736" t="s">
        <v>621</v>
      </c>
      <c r="AZ3736" t="s">
        <v>140</v>
      </c>
      <c r="BA3736" t="s">
        <v>17751</v>
      </c>
      <c r="BB3736" t="s">
        <v>763</v>
      </c>
      <c r="BC3736">
        <v>43344</v>
      </c>
      <c r="BD3736">
        <v>0</v>
      </c>
      <c r="BE3736">
        <v>0</v>
      </c>
      <c r="BF3736">
        <v>0</v>
      </c>
      <c r="BG3736">
        <v>0</v>
      </c>
      <c r="BH3736">
        <v>0</v>
      </c>
      <c r="BI3736">
        <v>0</v>
      </c>
      <c r="BJ3736">
        <v>0</v>
      </c>
      <c r="BK3736">
        <v>0</v>
      </c>
      <c r="BL3736">
        <v>0</v>
      </c>
      <c r="BM3736">
        <v>0</v>
      </c>
      <c r="BN3736">
        <v>0</v>
      </c>
      <c r="BO3736">
        <v>0</v>
      </c>
      <c r="BP3736">
        <v>0</v>
      </c>
      <c r="BQ3736">
        <v>0</v>
      </c>
      <c r="BR3736">
        <v>0</v>
      </c>
      <c r="BS3736">
        <v>0</v>
      </c>
      <c r="BT3736">
        <v>0</v>
      </c>
      <c r="BU3736">
        <v>0</v>
      </c>
      <c r="BV3736">
        <v>0</v>
      </c>
      <c r="BW3736">
        <v>0</v>
      </c>
      <c r="BX3736">
        <v>0</v>
      </c>
      <c r="BY3736">
        <v>0</v>
      </c>
      <c r="BZ3736">
        <v>515000</v>
      </c>
      <c r="CA3736">
        <v>0</v>
      </c>
      <c r="CB3736">
        <v>0</v>
      </c>
      <c r="CC3736">
        <v>0</v>
      </c>
      <c r="CD3736">
        <v>515000</v>
      </c>
      <c r="CE3736">
        <v>515000</v>
      </c>
      <c r="CF3736">
        <v>515000</v>
      </c>
      <c r="CG3736">
        <v>0</v>
      </c>
      <c r="CH3736" t="s">
        <v>612</v>
      </c>
      <c r="CI3736" t="s">
        <v>616</v>
      </c>
      <c r="CJ3736" t="s">
        <v>617</v>
      </c>
      <c r="CK3736" t="s">
        <v>617</v>
      </c>
      <c r="CL3736" t="s">
        <v>617</v>
      </c>
      <c r="CM3736" t="s">
        <v>617</v>
      </c>
      <c r="CN3736">
        <v>515000</v>
      </c>
    </row>
    <row r="3737" spans="1:92" x14ac:dyDescent="0.25">
      <c r="A3737" t="s">
        <v>18066</v>
      </c>
      <c r="B3737" t="s">
        <v>18066</v>
      </c>
      <c r="C3737">
        <v>231</v>
      </c>
      <c r="D3737" t="s">
        <v>8922</v>
      </c>
      <c r="E3737" t="s">
        <v>612</v>
      </c>
      <c r="F3737" t="s">
        <v>18050</v>
      </c>
      <c r="G3737" t="s">
        <v>18067</v>
      </c>
      <c r="H3737" t="s">
        <v>18067</v>
      </c>
      <c r="I3737" t="s">
        <v>17748</v>
      </c>
      <c r="J3737" t="s">
        <v>612</v>
      </c>
      <c r="K3737" t="s">
        <v>612</v>
      </c>
      <c r="L3737" t="s">
        <v>612</v>
      </c>
      <c r="M3737" t="s">
        <v>18068</v>
      </c>
      <c r="N3737" t="s">
        <v>18069</v>
      </c>
      <c r="O3737" t="s">
        <v>8865</v>
      </c>
      <c r="P3737" t="s">
        <v>8743</v>
      </c>
      <c r="Q3737" t="s">
        <v>8744</v>
      </c>
      <c r="R3737" t="s">
        <v>8745</v>
      </c>
      <c r="S3737" t="s">
        <v>8746</v>
      </c>
      <c r="T3737" t="s">
        <v>8747</v>
      </c>
      <c r="U3737" t="s">
        <v>2564</v>
      </c>
      <c r="V3737" t="s">
        <v>1577</v>
      </c>
      <c r="W3737">
        <v>43.173090000000002</v>
      </c>
      <c r="X3737">
        <v>-79.248895000000005</v>
      </c>
      <c r="Y3737">
        <v>43195</v>
      </c>
      <c r="Z3737" t="s">
        <v>736</v>
      </c>
      <c r="AA3737" t="s">
        <v>763</v>
      </c>
      <c r="AB3737" t="s">
        <v>612</v>
      </c>
      <c r="AC3737" t="s">
        <v>612</v>
      </c>
      <c r="AD3737" t="s">
        <v>612</v>
      </c>
      <c r="AE3737" t="s">
        <v>612</v>
      </c>
      <c r="AF3737" t="s">
        <v>612</v>
      </c>
      <c r="AG3737" t="s">
        <v>612</v>
      </c>
      <c r="AH3737">
        <v>43195</v>
      </c>
      <c r="AI3737" t="s">
        <v>736</v>
      </c>
      <c r="AJ3737" t="s">
        <v>763</v>
      </c>
      <c r="AK3737" t="s">
        <v>612</v>
      </c>
      <c r="AL3737" t="s">
        <v>612</v>
      </c>
      <c r="AM3737" t="s">
        <v>612</v>
      </c>
      <c r="AN3737" t="s">
        <v>612</v>
      </c>
      <c r="AO3737" t="s">
        <v>612</v>
      </c>
      <c r="AP3737" t="s">
        <v>612</v>
      </c>
      <c r="AQ3737" t="s">
        <v>612</v>
      </c>
      <c r="AR3737">
        <v>3</v>
      </c>
      <c r="AS3737">
        <v>40</v>
      </c>
      <c r="AT3737" t="s">
        <v>737</v>
      </c>
      <c r="AU3737" t="s">
        <v>612</v>
      </c>
      <c r="AV3737" t="s">
        <v>635</v>
      </c>
      <c r="AW3737">
        <v>43195</v>
      </c>
      <c r="AX3737">
        <v>1275000</v>
      </c>
      <c r="AY3737" t="s">
        <v>621</v>
      </c>
      <c r="AZ3737" t="s">
        <v>140</v>
      </c>
      <c r="BA3737" t="s">
        <v>17751</v>
      </c>
      <c r="BB3737" t="s">
        <v>763</v>
      </c>
      <c r="BC3737">
        <v>43344</v>
      </c>
      <c r="BD3737">
        <v>0</v>
      </c>
      <c r="BE3737">
        <v>0</v>
      </c>
      <c r="BF3737">
        <v>0</v>
      </c>
      <c r="BG3737">
        <v>0</v>
      </c>
      <c r="BH3737">
        <v>0</v>
      </c>
      <c r="BI3737">
        <v>0</v>
      </c>
      <c r="BJ3737">
        <v>0</v>
      </c>
      <c r="BK3737">
        <v>0</v>
      </c>
      <c r="BL3737">
        <v>0</v>
      </c>
      <c r="BM3737">
        <v>0</v>
      </c>
      <c r="BN3737">
        <v>0</v>
      </c>
      <c r="BO3737">
        <v>0</v>
      </c>
      <c r="BP3737">
        <v>0</v>
      </c>
      <c r="BQ3737">
        <v>0</v>
      </c>
      <c r="BR3737">
        <v>0</v>
      </c>
      <c r="BS3737">
        <v>0</v>
      </c>
      <c r="BT3737">
        <v>0</v>
      </c>
      <c r="BU3737">
        <v>0</v>
      </c>
      <c r="BV3737">
        <v>0</v>
      </c>
      <c r="BW3737">
        <v>0</v>
      </c>
      <c r="BX3737">
        <v>0</v>
      </c>
      <c r="BY3737">
        <v>0</v>
      </c>
      <c r="BZ3737">
        <v>1275000</v>
      </c>
      <c r="CA3737">
        <v>0</v>
      </c>
      <c r="CB3737">
        <v>0</v>
      </c>
      <c r="CC3737">
        <v>0</v>
      </c>
      <c r="CD3737">
        <v>1275000</v>
      </c>
      <c r="CE3737">
        <v>1275000</v>
      </c>
      <c r="CF3737">
        <v>1275000</v>
      </c>
      <c r="CG3737">
        <v>0</v>
      </c>
      <c r="CH3737" t="s">
        <v>612</v>
      </c>
      <c r="CI3737" t="s">
        <v>616</v>
      </c>
      <c r="CJ3737" t="s">
        <v>617</v>
      </c>
      <c r="CK3737" t="s">
        <v>617</v>
      </c>
      <c r="CL3737" t="s">
        <v>617</v>
      </c>
      <c r="CM3737" t="s">
        <v>617</v>
      </c>
      <c r="CN3737">
        <v>1275000</v>
      </c>
    </row>
    <row r="3738" spans="1:92" x14ac:dyDescent="0.25">
      <c r="A3738" t="s">
        <v>18070</v>
      </c>
      <c r="B3738" t="s">
        <v>18070</v>
      </c>
      <c r="C3738">
        <v>231</v>
      </c>
      <c r="D3738" t="s">
        <v>8922</v>
      </c>
      <c r="E3738" t="s">
        <v>612</v>
      </c>
      <c r="F3738" t="s">
        <v>18050</v>
      </c>
      <c r="G3738" t="s">
        <v>18071</v>
      </c>
      <c r="H3738" t="s">
        <v>18071</v>
      </c>
      <c r="I3738" t="s">
        <v>17748</v>
      </c>
      <c r="J3738" t="s">
        <v>612</v>
      </c>
      <c r="K3738" t="s">
        <v>612</v>
      </c>
      <c r="L3738" t="s">
        <v>612</v>
      </c>
      <c r="M3738" t="s">
        <v>18072</v>
      </c>
      <c r="N3738" t="s">
        <v>8802</v>
      </c>
      <c r="O3738" t="s">
        <v>18058</v>
      </c>
      <c r="P3738" t="s">
        <v>8804</v>
      </c>
      <c r="Q3738" t="s">
        <v>8805</v>
      </c>
      <c r="R3738" t="s">
        <v>8806</v>
      </c>
      <c r="S3738" t="s">
        <v>8746</v>
      </c>
      <c r="T3738" t="s">
        <v>8747</v>
      </c>
      <c r="U3738" t="s">
        <v>2564</v>
      </c>
      <c r="V3738" t="s">
        <v>1577</v>
      </c>
      <c r="W3738">
        <v>42.896144999999997</v>
      </c>
      <c r="X3738">
        <v>-78.969751000000002</v>
      </c>
      <c r="Y3738">
        <v>43195</v>
      </c>
      <c r="Z3738" t="s">
        <v>736</v>
      </c>
      <c r="AA3738" t="s">
        <v>763</v>
      </c>
      <c r="AB3738" t="s">
        <v>612</v>
      </c>
      <c r="AC3738" t="s">
        <v>612</v>
      </c>
      <c r="AD3738" t="s">
        <v>612</v>
      </c>
      <c r="AE3738" t="s">
        <v>612</v>
      </c>
      <c r="AF3738" t="s">
        <v>612</v>
      </c>
      <c r="AG3738" t="s">
        <v>612</v>
      </c>
      <c r="AH3738">
        <v>43195</v>
      </c>
      <c r="AI3738" t="s">
        <v>736</v>
      </c>
      <c r="AJ3738" t="s">
        <v>763</v>
      </c>
      <c r="AK3738" t="s">
        <v>612</v>
      </c>
      <c r="AL3738" t="s">
        <v>612</v>
      </c>
      <c r="AM3738" t="s">
        <v>612</v>
      </c>
      <c r="AN3738" t="s">
        <v>612</v>
      </c>
      <c r="AO3738" t="s">
        <v>612</v>
      </c>
      <c r="AP3738" t="s">
        <v>612</v>
      </c>
      <c r="AQ3738" t="s">
        <v>612</v>
      </c>
      <c r="AR3738">
        <v>3</v>
      </c>
      <c r="AS3738">
        <v>72</v>
      </c>
      <c r="AT3738" t="s">
        <v>737</v>
      </c>
      <c r="AU3738" t="s">
        <v>612</v>
      </c>
      <c r="AV3738" t="s">
        <v>635</v>
      </c>
      <c r="AW3738">
        <v>43195</v>
      </c>
      <c r="AX3738">
        <v>1535000</v>
      </c>
      <c r="AY3738" t="s">
        <v>621</v>
      </c>
      <c r="AZ3738" t="s">
        <v>140</v>
      </c>
      <c r="BA3738" t="s">
        <v>17751</v>
      </c>
      <c r="BB3738" t="s">
        <v>763</v>
      </c>
      <c r="BC3738">
        <v>43344</v>
      </c>
      <c r="BD3738">
        <v>0</v>
      </c>
      <c r="BE3738">
        <v>0</v>
      </c>
      <c r="BF3738">
        <v>0</v>
      </c>
      <c r="BG3738">
        <v>0</v>
      </c>
      <c r="BH3738">
        <v>0</v>
      </c>
      <c r="BI3738">
        <v>0</v>
      </c>
      <c r="BJ3738">
        <v>0</v>
      </c>
      <c r="BK3738">
        <v>0</v>
      </c>
      <c r="BL3738">
        <v>0</v>
      </c>
      <c r="BM3738">
        <v>0</v>
      </c>
      <c r="BN3738">
        <v>0</v>
      </c>
      <c r="BO3738">
        <v>0</v>
      </c>
      <c r="BP3738">
        <v>0</v>
      </c>
      <c r="BQ3738">
        <v>0</v>
      </c>
      <c r="BR3738">
        <v>0</v>
      </c>
      <c r="BS3738">
        <v>0</v>
      </c>
      <c r="BT3738">
        <v>0</v>
      </c>
      <c r="BU3738">
        <v>0</v>
      </c>
      <c r="BV3738">
        <v>0</v>
      </c>
      <c r="BW3738">
        <v>0</v>
      </c>
      <c r="BX3738">
        <v>0</v>
      </c>
      <c r="BY3738">
        <v>0</v>
      </c>
      <c r="BZ3738">
        <v>1535000</v>
      </c>
      <c r="CA3738">
        <v>0</v>
      </c>
      <c r="CB3738">
        <v>0</v>
      </c>
      <c r="CC3738">
        <v>0</v>
      </c>
      <c r="CD3738">
        <v>1535000</v>
      </c>
      <c r="CE3738">
        <v>1535000</v>
      </c>
      <c r="CF3738">
        <v>1535000</v>
      </c>
      <c r="CG3738">
        <v>0</v>
      </c>
      <c r="CH3738" t="s">
        <v>612</v>
      </c>
      <c r="CI3738" t="s">
        <v>616</v>
      </c>
      <c r="CJ3738" t="s">
        <v>617</v>
      </c>
      <c r="CK3738" t="s">
        <v>617</v>
      </c>
      <c r="CL3738" t="s">
        <v>617</v>
      </c>
      <c r="CM3738" t="s">
        <v>617</v>
      </c>
      <c r="CN3738">
        <v>1535000</v>
      </c>
    </row>
    <row r="3739" spans="1:92" x14ac:dyDescent="0.25">
      <c r="A3739" t="s">
        <v>18073</v>
      </c>
      <c r="B3739" t="s">
        <v>18073</v>
      </c>
      <c r="C3739">
        <v>232</v>
      </c>
      <c r="D3739" t="s">
        <v>7092</v>
      </c>
      <c r="E3739" t="s">
        <v>612</v>
      </c>
      <c r="F3739" t="s">
        <v>18074</v>
      </c>
      <c r="G3739" t="s">
        <v>18075</v>
      </c>
      <c r="H3739" t="s">
        <v>18075</v>
      </c>
      <c r="I3739" t="s">
        <v>17748</v>
      </c>
      <c r="J3739" t="s">
        <v>612</v>
      </c>
      <c r="K3739" t="s">
        <v>612</v>
      </c>
      <c r="L3739" t="s">
        <v>612</v>
      </c>
      <c r="M3739" t="s">
        <v>18076</v>
      </c>
      <c r="N3739" t="s">
        <v>6787</v>
      </c>
      <c r="O3739" t="s">
        <v>18077</v>
      </c>
      <c r="P3739" t="s">
        <v>6789</v>
      </c>
      <c r="Q3739" t="s">
        <v>6790</v>
      </c>
      <c r="R3739" t="s">
        <v>6791</v>
      </c>
      <c r="S3739" t="s">
        <v>6779</v>
      </c>
      <c r="T3739" t="s">
        <v>6780</v>
      </c>
      <c r="U3739" t="s">
        <v>3036</v>
      </c>
      <c r="V3739" t="s">
        <v>1577</v>
      </c>
      <c r="W3739">
        <v>43.636006999999999</v>
      </c>
      <c r="X3739">
        <v>-79.779594000000003</v>
      </c>
      <c r="Y3739">
        <v>43195</v>
      </c>
      <c r="Z3739" t="s">
        <v>736</v>
      </c>
      <c r="AA3739" t="s">
        <v>763</v>
      </c>
      <c r="AB3739" t="s">
        <v>612</v>
      </c>
      <c r="AC3739" t="s">
        <v>612</v>
      </c>
      <c r="AD3739" t="s">
        <v>612</v>
      </c>
      <c r="AE3739" t="s">
        <v>612</v>
      </c>
      <c r="AF3739" t="s">
        <v>612</v>
      </c>
      <c r="AG3739" t="s">
        <v>612</v>
      </c>
      <c r="AH3739" t="s">
        <v>612</v>
      </c>
      <c r="AI3739" t="s">
        <v>612</v>
      </c>
      <c r="AJ3739" t="s">
        <v>612</v>
      </c>
      <c r="AK3739">
        <v>43195</v>
      </c>
      <c r="AL3739" t="s">
        <v>736</v>
      </c>
      <c r="AM3739" t="s">
        <v>763</v>
      </c>
      <c r="AN3739" t="s">
        <v>612</v>
      </c>
      <c r="AO3739" t="s">
        <v>612</v>
      </c>
      <c r="AP3739" t="s">
        <v>612</v>
      </c>
      <c r="AQ3739" t="s">
        <v>612</v>
      </c>
      <c r="AR3739" t="s">
        <v>612</v>
      </c>
      <c r="AS3739" t="s">
        <v>612</v>
      </c>
      <c r="AT3739" t="s">
        <v>613</v>
      </c>
      <c r="AU3739">
        <v>1</v>
      </c>
      <c r="AV3739" t="s">
        <v>635</v>
      </c>
      <c r="AW3739">
        <v>43195</v>
      </c>
      <c r="AX3739">
        <v>250000</v>
      </c>
      <c r="AY3739" t="s">
        <v>621</v>
      </c>
      <c r="AZ3739" t="s">
        <v>143</v>
      </c>
      <c r="BA3739" t="s">
        <v>17751</v>
      </c>
      <c r="BB3739" t="s">
        <v>738</v>
      </c>
      <c r="BC3739">
        <v>43709</v>
      </c>
      <c r="BD3739">
        <v>0</v>
      </c>
      <c r="BE3739">
        <v>0</v>
      </c>
      <c r="BF3739">
        <v>0</v>
      </c>
      <c r="BG3739">
        <v>0</v>
      </c>
      <c r="BH3739">
        <v>0</v>
      </c>
      <c r="BI3739">
        <v>0</v>
      </c>
      <c r="BJ3739">
        <v>0</v>
      </c>
      <c r="BK3739">
        <v>0</v>
      </c>
      <c r="BL3739">
        <v>0</v>
      </c>
      <c r="BM3739">
        <v>0</v>
      </c>
      <c r="BN3739">
        <v>0</v>
      </c>
      <c r="BO3739">
        <v>0</v>
      </c>
      <c r="BP3739">
        <v>0</v>
      </c>
      <c r="BQ3739">
        <v>0</v>
      </c>
      <c r="BR3739">
        <v>0</v>
      </c>
      <c r="BS3739">
        <v>0</v>
      </c>
      <c r="BT3739">
        <v>0</v>
      </c>
      <c r="BU3739">
        <v>0</v>
      </c>
      <c r="BV3739">
        <v>0</v>
      </c>
      <c r="BW3739">
        <v>0</v>
      </c>
      <c r="BX3739">
        <v>0</v>
      </c>
      <c r="BY3739">
        <v>0</v>
      </c>
      <c r="BZ3739">
        <v>0</v>
      </c>
      <c r="CA3739">
        <v>250000</v>
      </c>
      <c r="CB3739">
        <v>0</v>
      </c>
      <c r="CC3739">
        <v>0</v>
      </c>
      <c r="CD3739">
        <v>250000</v>
      </c>
      <c r="CE3739">
        <v>250000</v>
      </c>
      <c r="CF3739">
        <v>250000</v>
      </c>
      <c r="CG3739">
        <v>0</v>
      </c>
      <c r="CH3739" t="s">
        <v>612</v>
      </c>
      <c r="CI3739" t="s">
        <v>616</v>
      </c>
      <c r="CJ3739" t="s">
        <v>617</v>
      </c>
      <c r="CK3739" t="s">
        <v>617</v>
      </c>
      <c r="CL3739" t="s">
        <v>617</v>
      </c>
      <c r="CM3739" t="s">
        <v>617</v>
      </c>
      <c r="CN3739">
        <v>250000</v>
      </c>
    </row>
    <row r="3740" spans="1:92" x14ac:dyDescent="0.25">
      <c r="A3740" t="s">
        <v>18078</v>
      </c>
      <c r="B3740" t="s">
        <v>18078</v>
      </c>
      <c r="C3740">
        <v>232</v>
      </c>
      <c r="D3740" t="s">
        <v>7092</v>
      </c>
      <c r="E3740" t="s">
        <v>612</v>
      </c>
      <c r="F3740" t="s">
        <v>18074</v>
      </c>
      <c r="G3740" t="s">
        <v>18079</v>
      </c>
      <c r="H3740" t="s">
        <v>18079</v>
      </c>
      <c r="I3740" t="s">
        <v>17748</v>
      </c>
      <c r="J3740" t="s">
        <v>612</v>
      </c>
      <c r="K3740" t="s">
        <v>612</v>
      </c>
      <c r="L3740" t="s">
        <v>612</v>
      </c>
      <c r="M3740" t="s">
        <v>18080</v>
      </c>
      <c r="N3740" t="s">
        <v>6787</v>
      </c>
      <c r="O3740" t="s">
        <v>18081</v>
      </c>
      <c r="P3740" t="s">
        <v>6789</v>
      </c>
      <c r="Q3740" t="s">
        <v>6790</v>
      </c>
      <c r="R3740" t="s">
        <v>6791</v>
      </c>
      <c r="S3740" t="s">
        <v>6779</v>
      </c>
      <c r="T3740" t="s">
        <v>6780</v>
      </c>
      <c r="U3740" t="s">
        <v>3036</v>
      </c>
      <c r="V3740" t="s">
        <v>1577</v>
      </c>
      <c r="W3740">
        <v>43.771650999999999</v>
      </c>
      <c r="X3740">
        <v>-79.780510000000007</v>
      </c>
      <c r="Y3740">
        <v>43195</v>
      </c>
      <c r="Z3740" t="s">
        <v>736</v>
      </c>
      <c r="AA3740" t="s">
        <v>763</v>
      </c>
      <c r="AB3740" t="s">
        <v>612</v>
      </c>
      <c r="AC3740" t="s">
        <v>612</v>
      </c>
      <c r="AD3740" t="s">
        <v>612</v>
      </c>
      <c r="AE3740" t="s">
        <v>612</v>
      </c>
      <c r="AF3740" t="s">
        <v>612</v>
      </c>
      <c r="AG3740" t="s">
        <v>612</v>
      </c>
      <c r="AH3740" t="s">
        <v>612</v>
      </c>
      <c r="AI3740" t="s">
        <v>612</v>
      </c>
      <c r="AJ3740" t="s">
        <v>612</v>
      </c>
      <c r="AK3740">
        <v>43195</v>
      </c>
      <c r="AL3740" t="s">
        <v>736</v>
      </c>
      <c r="AM3740" t="s">
        <v>763</v>
      </c>
      <c r="AN3740" t="s">
        <v>612</v>
      </c>
      <c r="AO3740" t="s">
        <v>612</v>
      </c>
      <c r="AP3740" t="s">
        <v>612</v>
      </c>
      <c r="AQ3740" t="s">
        <v>612</v>
      </c>
      <c r="AR3740" t="s">
        <v>612</v>
      </c>
      <c r="AS3740" t="s">
        <v>612</v>
      </c>
      <c r="AT3740" t="s">
        <v>613</v>
      </c>
      <c r="AU3740">
        <v>3</v>
      </c>
      <c r="AV3740" t="s">
        <v>635</v>
      </c>
      <c r="AW3740">
        <v>43195</v>
      </c>
      <c r="AX3740">
        <v>750000</v>
      </c>
      <c r="AY3740" t="s">
        <v>621</v>
      </c>
      <c r="AZ3740" t="s">
        <v>143</v>
      </c>
      <c r="BA3740" t="s">
        <v>17751</v>
      </c>
      <c r="BB3740" t="s">
        <v>738</v>
      </c>
      <c r="BC3740">
        <v>43709</v>
      </c>
      <c r="BD3740">
        <v>0</v>
      </c>
      <c r="BE3740">
        <v>0</v>
      </c>
      <c r="BF3740">
        <v>0</v>
      </c>
      <c r="BG3740">
        <v>0</v>
      </c>
      <c r="BH3740">
        <v>0</v>
      </c>
      <c r="BI3740">
        <v>0</v>
      </c>
      <c r="BJ3740">
        <v>0</v>
      </c>
      <c r="BK3740">
        <v>0</v>
      </c>
      <c r="BL3740">
        <v>0</v>
      </c>
      <c r="BM3740">
        <v>0</v>
      </c>
      <c r="BN3740">
        <v>0</v>
      </c>
      <c r="BO3740">
        <v>0</v>
      </c>
      <c r="BP3740">
        <v>0</v>
      </c>
      <c r="BQ3740">
        <v>0</v>
      </c>
      <c r="BR3740">
        <v>0</v>
      </c>
      <c r="BS3740">
        <v>0</v>
      </c>
      <c r="BT3740">
        <v>0</v>
      </c>
      <c r="BU3740">
        <v>0</v>
      </c>
      <c r="BV3740">
        <v>0</v>
      </c>
      <c r="BW3740">
        <v>0</v>
      </c>
      <c r="BX3740">
        <v>0</v>
      </c>
      <c r="BY3740">
        <v>0</v>
      </c>
      <c r="BZ3740">
        <v>0</v>
      </c>
      <c r="CA3740">
        <v>750000</v>
      </c>
      <c r="CB3740">
        <v>0</v>
      </c>
      <c r="CC3740">
        <v>0</v>
      </c>
      <c r="CD3740">
        <v>750000</v>
      </c>
      <c r="CE3740">
        <v>750000</v>
      </c>
      <c r="CF3740">
        <v>750000</v>
      </c>
      <c r="CG3740">
        <v>0</v>
      </c>
      <c r="CH3740" t="s">
        <v>612</v>
      </c>
      <c r="CI3740" t="s">
        <v>616</v>
      </c>
      <c r="CJ3740" t="s">
        <v>617</v>
      </c>
      <c r="CK3740" t="s">
        <v>617</v>
      </c>
      <c r="CL3740" t="s">
        <v>617</v>
      </c>
      <c r="CM3740" t="s">
        <v>617</v>
      </c>
      <c r="CN3740">
        <v>750000</v>
      </c>
    </row>
    <row r="3741" spans="1:92" x14ac:dyDescent="0.25">
      <c r="A3741" t="s">
        <v>18082</v>
      </c>
      <c r="B3741" t="s">
        <v>18082</v>
      </c>
      <c r="C3741">
        <v>232</v>
      </c>
      <c r="D3741" t="s">
        <v>7092</v>
      </c>
      <c r="E3741" t="s">
        <v>612</v>
      </c>
      <c r="F3741" t="s">
        <v>18074</v>
      </c>
      <c r="G3741" t="s">
        <v>6954</v>
      </c>
      <c r="H3741" t="s">
        <v>6954</v>
      </c>
      <c r="I3741" t="s">
        <v>17748</v>
      </c>
      <c r="J3741" t="s">
        <v>612</v>
      </c>
      <c r="K3741" t="s">
        <v>612</v>
      </c>
      <c r="L3741" t="s">
        <v>612</v>
      </c>
      <c r="M3741" t="s">
        <v>18083</v>
      </c>
      <c r="N3741" t="s">
        <v>6813</v>
      </c>
      <c r="O3741" t="s">
        <v>18084</v>
      </c>
      <c r="P3741" t="s">
        <v>6789</v>
      </c>
      <c r="Q3741" t="s">
        <v>6790</v>
      </c>
      <c r="R3741" t="s">
        <v>6791</v>
      </c>
      <c r="S3741" t="s">
        <v>6779</v>
      </c>
      <c r="T3741" t="s">
        <v>6780</v>
      </c>
      <c r="U3741" t="s">
        <v>3036</v>
      </c>
      <c r="V3741" t="s">
        <v>1577</v>
      </c>
      <c r="W3741">
        <v>43.873804999999997</v>
      </c>
      <c r="X3741">
        <v>-79.860737</v>
      </c>
      <c r="Y3741">
        <v>43195</v>
      </c>
      <c r="Z3741" t="s">
        <v>736</v>
      </c>
      <c r="AA3741" t="s">
        <v>763</v>
      </c>
      <c r="AB3741" t="s">
        <v>612</v>
      </c>
      <c r="AC3741" t="s">
        <v>612</v>
      </c>
      <c r="AD3741" t="s">
        <v>612</v>
      </c>
      <c r="AE3741" t="s">
        <v>612</v>
      </c>
      <c r="AF3741" t="s">
        <v>612</v>
      </c>
      <c r="AG3741" t="s">
        <v>612</v>
      </c>
      <c r="AH3741" t="s">
        <v>612</v>
      </c>
      <c r="AI3741" t="s">
        <v>612</v>
      </c>
      <c r="AJ3741" t="s">
        <v>612</v>
      </c>
      <c r="AK3741">
        <v>43195</v>
      </c>
      <c r="AL3741" t="s">
        <v>736</v>
      </c>
      <c r="AM3741" t="s">
        <v>763</v>
      </c>
      <c r="AN3741" t="s">
        <v>612</v>
      </c>
      <c r="AO3741" t="s">
        <v>612</v>
      </c>
      <c r="AP3741" t="s">
        <v>612</v>
      </c>
      <c r="AQ3741" t="s">
        <v>612</v>
      </c>
      <c r="AR3741" t="s">
        <v>612</v>
      </c>
      <c r="AS3741" t="s">
        <v>612</v>
      </c>
      <c r="AT3741" t="s">
        <v>613</v>
      </c>
      <c r="AU3741">
        <v>1</v>
      </c>
      <c r="AV3741" t="s">
        <v>635</v>
      </c>
      <c r="AW3741">
        <v>43195</v>
      </c>
      <c r="AX3741">
        <v>500000</v>
      </c>
      <c r="AY3741" t="s">
        <v>621</v>
      </c>
      <c r="AZ3741" t="s">
        <v>143</v>
      </c>
      <c r="BA3741" t="s">
        <v>17751</v>
      </c>
      <c r="BB3741" t="s">
        <v>859</v>
      </c>
      <c r="BC3741">
        <v>44075</v>
      </c>
      <c r="BD3741">
        <v>0</v>
      </c>
      <c r="BE3741">
        <v>0</v>
      </c>
      <c r="BF3741">
        <v>0</v>
      </c>
      <c r="BG3741">
        <v>0</v>
      </c>
      <c r="BH3741">
        <v>0</v>
      </c>
      <c r="BI3741">
        <v>0</v>
      </c>
      <c r="BJ3741">
        <v>0</v>
      </c>
      <c r="BK3741">
        <v>0</v>
      </c>
      <c r="BL3741">
        <v>0</v>
      </c>
      <c r="BM3741">
        <v>0</v>
      </c>
      <c r="BN3741">
        <v>0</v>
      </c>
      <c r="BO3741">
        <v>0</v>
      </c>
      <c r="BP3741">
        <v>0</v>
      </c>
      <c r="BQ3741">
        <v>0</v>
      </c>
      <c r="BR3741">
        <v>0</v>
      </c>
      <c r="BS3741">
        <v>0</v>
      </c>
      <c r="BT3741">
        <v>0</v>
      </c>
      <c r="BU3741">
        <v>0</v>
      </c>
      <c r="BV3741">
        <v>0</v>
      </c>
      <c r="BW3741">
        <v>0</v>
      </c>
      <c r="BX3741">
        <v>0</v>
      </c>
      <c r="BY3741">
        <v>0</v>
      </c>
      <c r="BZ3741">
        <v>0</v>
      </c>
      <c r="CA3741">
        <v>500000</v>
      </c>
      <c r="CB3741">
        <v>0</v>
      </c>
      <c r="CC3741">
        <v>0</v>
      </c>
      <c r="CD3741">
        <v>500000</v>
      </c>
      <c r="CE3741">
        <v>500000</v>
      </c>
      <c r="CF3741">
        <v>500000</v>
      </c>
      <c r="CG3741">
        <v>0</v>
      </c>
      <c r="CH3741" t="s">
        <v>612</v>
      </c>
      <c r="CI3741" t="s">
        <v>616</v>
      </c>
      <c r="CJ3741" t="s">
        <v>617</v>
      </c>
      <c r="CK3741" t="s">
        <v>617</v>
      </c>
      <c r="CL3741" t="s">
        <v>617</v>
      </c>
      <c r="CM3741" t="s">
        <v>617</v>
      </c>
      <c r="CN3741">
        <v>500000</v>
      </c>
    </row>
    <row r="3742" spans="1:92" x14ac:dyDescent="0.25">
      <c r="A3742" t="s">
        <v>18085</v>
      </c>
      <c r="B3742" t="s">
        <v>18085</v>
      </c>
      <c r="C3742">
        <v>232</v>
      </c>
      <c r="D3742" t="s">
        <v>7092</v>
      </c>
      <c r="E3742" t="s">
        <v>612</v>
      </c>
      <c r="F3742" t="s">
        <v>18074</v>
      </c>
      <c r="G3742" t="s">
        <v>18086</v>
      </c>
      <c r="H3742" t="s">
        <v>18086</v>
      </c>
      <c r="I3742" t="s">
        <v>17748</v>
      </c>
      <c r="J3742" t="s">
        <v>612</v>
      </c>
      <c r="K3742" t="s">
        <v>612</v>
      </c>
      <c r="L3742" t="s">
        <v>612</v>
      </c>
      <c r="M3742" t="s">
        <v>18087</v>
      </c>
      <c r="N3742" t="s">
        <v>6774</v>
      </c>
      <c r="O3742" t="s">
        <v>18088</v>
      </c>
      <c r="P3742" t="s">
        <v>6776</v>
      </c>
      <c r="Q3742" t="s">
        <v>6777</v>
      </c>
      <c r="R3742" t="s">
        <v>6778</v>
      </c>
      <c r="S3742" t="s">
        <v>6779</v>
      </c>
      <c r="T3742" t="s">
        <v>6780</v>
      </c>
      <c r="U3742" t="s">
        <v>3036</v>
      </c>
      <c r="V3742" t="s">
        <v>1577</v>
      </c>
      <c r="W3742">
        <v>43.582942000000003</v>
      </c>
      <c r="X3742">
        <v>-79.612441000000004</v>
      </c>
      <c r="Y3742">
        <v>43195</v>
      </c>
      <c r="Z3742" t="s">
        <v>736</v>
      </c>
      <c r="AA3742" t="s">
        <v>763</v>
      </c>
      <c r="AB3742" t="s">
        <v>612</v>
      </c>
      <c r="AC3742" t="s">
        <v>612</v>
      </c>
      <c r="AD3742" t="s">
        <v>612</v>
      </c>
      <c r="AE3742" t="s">
        <v>612</v>
      </c>
      <c r="AF3742" t="s">
        <v>612</v>
      </c>
      <c r="AG3742" t="s">
        <v>612</v>
      </c>
      <c r="AH3742">
        <v>43195</v>
      </c>
      <c r="AI3742" t="s">
        <v>736</v>
      </c>
      <c r="AJ3742" t="s">
        <v>763</v>
      </c>
      <c r="AK3742">
        <v>43195</v>
      </c>
      <c r="AL3742" t="s">
        <v>736</v>
      </c>
      <c r="AM3742" t="s">
        <v>763</v>
      </c>
      <c r="AN3742" t="s">
        <v>612</v>
      </c>
      <c r="AO3742" t="s">
        <v>612</v>
      </c>
      <c r="AP3742" t="s">
        <v>612</v>
      </c>
      <c r="AQ3742" t="s">
        <v>612</v>
      </c>
      <c r="AR3742">
        <v>5</v>
      </c>
      <c r="AS3742">
        <v>80</v>
      </c>
      <c r="AT3742" t="s">
        <v>737</v>
      </c>
      <c r="AU3742">
        <v>3</v>
      </c>
      <c r="AV3742" t="s">
        <v>635</v>
      </c>
      <c r="AW3742">
        <v>43195</v>
      </c>
      <c r="AX3742">
        <v>2250000</v>
      </c>
      <c r="AY3742" t="s">
        <v>621</v>
      </c>
      <c r="AZ3742" t="s">
        <v>143</v>
      </c>
      <c r="BA3742" t="s">
        <v>17751</v>
      </c>
      <c r="BB3742" t="s">
        <v>738</v>
      </c>
      <c r="BC3742">
        <v>43709</v>
      </c>
      <c r="BD3742">
        <v>0</v>
      </c>
      <c r="BE3742">
        <v>0</v>
      </c>
      <c r="BF3742">
        <v>0</v>
      </c>
      <c r="BG3742">
        <v>0</v>
      </c>
      <c r="BH3742">
        <v>0</v>
      </c>
      <c r="BI3742">
        <v>0</v>
      </c>
      <c r="BJ3742">
        <v>0</v>
      </c>
      <c r="BK3742">
        <v>0</v>
      </c>
      <c r="BL3742">
        <v>0</v>
      </c>
      <c r="BM3742">
        <v>0</v>
      </c>
      <c r="BN3742">
        <v>0</v>
      </c>
      <c r="BO3742">
        <v>0</v>
      </c>
      <c r="BP3742">
        <v>0</v>
      </c>
      <c r="BQ3742">
        <v>0</v>
      </c>
      <c r="BR3742">
        <v>0</v>
      </c>
      <c r="BS3742">
        <v>0</v>
      </c>
      <c r="BT3742">
        <v>0</v>
      </c>
      <c r="BU3742">
        <v>0</v>
      </c>
      <c r="BV3742">
        <v>0</v>
      </c>
      <c r="BW3742">
        <v>0</v>
      </c>
      <c r="BX3742">
        <v>0</v>
      </c>
      <c r="BY3742">
        <v>0</v>
      </c>
      <c r="BZ3742">
        <v>1166667</v>
      </c>
      <c r="CA3742">
        <v>750000</v>
      </c>
      <c r="CB3742">
        <v>0</v>
      </c>
      <c r="CC3742">
        <v>0</v>
      </c>
      <c r="CD3742">
        <v>1916667</v>
      </c>
      <c r="CE3742">
        <v>1916667</v>
      </c>
      <c r="CF3742">
        <v>2250000</v>
      </c>
      <c r="CG3742">
        <v>333333</v>
      </c>
      <c r="CH3742" t="s">
        <v>612</v>
      </c>
      <c r="CI3742" t="s">
        <v>616</v>
      </c>
      <c r="CJ3742" t="s">
        <v>617</v>
      </c>
      <c r="CK3742" t="s">
        <v>617</v>
      </c>
      <c r="CL3742" t="s">
        <v>617</v>
      </c>
      <c r="CM3742" t="s">
        <v>617</v>
      </c>
      <c r="CN3742">
        <v>1916667</v>
      </c>
    </row>
    <row r="3743" spans="1:92" x14ac:dyDescent="0.25">
      <c r="A3743" t="s">
        <v>18089</v>
      </c>
      <c r="B3743" t="s">
        <v>18089</v>
      </c>
      <c r="C3743">
        <v>232</v>
      </c>
      <c r="D3743" t="s">
        <v>7092</v>
      </c>
      <c r="E3743" t="s">
        <v>612</v>
      </c>
      <c r="F3743" t="s">
        <v>18074</v>
      </c>
      <c r="G3743" t="s">
        <v>18090</v>
      </c>
      <c r="H3743" t="s">
        <v>18091</v>
      </c>
      <c r="I3743" t="s">
        <v>17748</v>
      </c>
      <c r="J3743" t="s">
        <v>612</v>
      </c>
      <c r="K3743" t="s">
        <v>612</v>
      </c>
      <c r="L3743" t="s">
        <v>612</v>
      </c>
      <c r="M3743" t="s">
        <v>18092</v>
      </c>
      <c r="N3743" t="s">
        <v>6787</v>
      </c>
      <c r="O3743" t="s">
        <v>18093</v>
      </c>
      <c r="P3743" t="s">
        <v>6789</v>
      </c>
      <c r="Q3743" t="s">
        <v>6790</v>
      </c>
      <c r="R3743" t="s">
        <v>6791</v>
      </c>
      <c r="S3743" t="s">
        <v>6779</v>
      </c>
      <c r="T3743" t="s">
        <v>6780</v>
      </c>
      <c r="U3743" t="s">
        <v>3036</v>
      </c>
      <c r="V3743" t="s">
        <v>1577</v>
      </c>
      <c r="W3743">
        <v>43.702598000000002</v>
      </c>
      <c r="X3743">
        <v>-79.829018000000005</v>
      </c>
      <c r="Y3743">
        <v>43195</v>
      </c>
      <c r="Z3743" t="s">
        <v>736</v>
      </c>
      <c r="AA3743" t="s">
        <v>763</v>
      </c>
      <c r="AB3743" t="s">
        <v>612</v>
      </c>
      <c r="AC3743" t="s">
        <v>612</v>
      </c>
      <c r="AD3743" t="s">
        <v>612</v>
      </c>
      <c r="AE3743" t="s">
        <v>612</v>
      </c>
      <c r="AF3743" t="s">
        <v>612</v>
      </c>
      <c r="AG3743" t="s">
        <v>612</v>
      </c>
      <c r="AH3743" t="s">
        <v>612</v>
      </c>
      <c r="AI3743" t="s">
        <v>612</v>
      </c>
      <c r="AJ3743" t="s">
        <v>612</v>
      </c>
      <c r="AK3743">
        <v>43195</v>
      </c>
      <c r="AL3743" t="s">
        <v>736</v>
      </c>
      <c r="AM3743" t="s">
        <v>763</v>
      </c>
      <c r="AN3743" t="s">
        <v>612</v>
      </c>
      <c r="AO3743" t="s">
        <v>612</v>
      </c>
      <c r="AP3743" t="s">
        <v>612</v>
      </c>
      <c r="AQ3743" t="s">
        <v>612</v>
      </c>
      <c r="AR3743" t="s">
        <v>612</v>
      </c>
      <c r="AS3743" t="s">
        <v>612</v>
      </c>
      <c r="AT3743" t="s">
        <v>613</v>
      </c>
      <c r="AU3743">
        <v>2</v>
      </c>
      <c r="AV3743" t="s">
        <v>635</v>
      </c>
      <c r="AW3743">
        <v>43195</v>
      </c>
      <c r="AX3743">
        <v>500000</v>
      </c>
      <c r="AY3743" t="s">
        <v>621</v>
      </c>
      <c r="AZ3743" t="s">
        <v>143</v>
      </c>
      <c r="BA3743" t="s">
        <v>17751</v>
      </c>
      <c r="BB3743" t="s">
        <v>738</v>
      </c>
      <c r="BC3743">
        <v>43709</v>
      </c>
      <c r="BD3743">
        <v>0</v>
      </c>
      <c r="BE3743">
        <v>0</v>
      </c>
      <c r="BF3743">
        <v>0</v>
      </c>
      <c r="BG3743">
        <v>0</v>
      </c>
      <c r="BH3743">
        <v>0</v>
      </c>
      <c r="BI3743">
        <v>0</v>
      </c>
      <c r="BJ3743">
        <v>0</v>
      </c>
      <c r="BK3743">
        <v>0</v>
      </c>
      <c r="BL3743">
        <v>0</v>
      </c>
      <c r="BM3743">
        <v>0</v>
      </c>
      <c r="BN3743">
        <v>0</v>
      </c>
      <c r="BO3743">
        <v>0</v>
      </c>
      <c r="BP3743">
        <v>0</v>
      </c>
      <c r="BQ3743">
        <v>0</v>
      </c>
      <c r="BR3743">
        <v>0</v>
      </c>
      <c r="BS3743">
        <v>0</v>
      </c>
      <c r="BT3743">
        <v>0</v>
      </c>
      <c r="BU3743">
        <v>0</v>
      </c>
      <c r="BV3743">
        <v>0</v>
      </c>
      <c r="BW3743">
        <v>0</v>
      </c>
      <c r="BX3743">
        <v>0</v>
      </c>
      <c r="BY3743">
        <v>0</v>
      </c>
      <c r="BZ3743">
        <v>0</v>
      </c>
      <c r="CA3743">
        <v>500000</v>
      </c>
      <c r="CB3743">
        <v>0</v>
      </c>
      <c r="CC3743">
        <v>0</v>
      </c>
      <c r="CD3743">
        <v>500000</v>
      </c>
      <c r="CE3743">
        <v>500000</v>
      </c>
      <c r="CF3743">
        <v>500000</v>
      </c>
      <c r="CG3743">
        <v>0</v>
      </c>
      <c r="CH3743" t="s">
        <v>612</v>
      </c>
      <c r="CI3743" t="s">
        <v>616</v>
      </c>
      <c r="CJ3743" t="s">
        <v>617</v>
      </c>
      <c r="CK3743" t="s">
        <v>617</v>
      </c>
      <c r="CL3743" t="s">
        <v>617</v>
      </c>
      <c r="CM3743" t="s">
        <v>617</v>
      </c>
      <c r="CN3743">
        <v>500000</v>
      </c>
    </row>
    <row r="3744" spans="1:92" x14ac:dyDescent="0.25">
      <c r="A3744" t="s">
        <v>18094</v>
      </c>
      <c r="B3744" t="s">
        <v>18094</v>
      </c>
      <c r="C3744">
        <v>232</v>
      </c>
      <c r="D3744" t="s">
        <v>7092</v>
      </c>
      <c r="E3744" t="s">
        <v>612</v>
      </c>
      <c r="F3744" t="s">
        <v>18074</v>
      </c>
      <c r="G3744" t="s">
        <v>18095</v>
      </c>
      <c r="H3744" t="s">
        <v>18095</v>
      </c>
      <c r="I3744" t="s">
        <v>17748</v>
      </c>
      <c r="J3744" t="s">
        <v>612</v>
      </c>
      <c r="K3744" t="s">
        <v>612</v>
      </c>
      <c r="L3744" t="s">
        <v>612</v>
      </c>
      <c r="M3744" t="s">
        <v>18096</v>
      </c>
      <c r="N3744" t="s">
        <v>6787</v>
      </c>
      <c r="O3744" t="s">
        <v>18097</v>
      </c>
      <c r="P3744" t="s">
        <v>6789</v>
      </c>
      <c r="Q3744" t="s">
        <v>6790</v>
      </c>
      <c r="R3744" t="s">
        <v>6791</v>
      </c>
      <c r="S3744" t="s">
        <v>6779</v>
      </c>
      <c r="T3744" t="s">
        <v>6780</v>
      </c>
      <c r="U3744" t="s">
        <v>3036</v>
      </c>
      <c r="V3744" t="s">
        <v>1577</v>
      </c>
      <c r="W3744">
        <v>43.682982000000003</v>
      </c>
      <c r="X3744">
        <v>-79.816637999999998</v>
      </c>
      <c r="Y3744">
        <v>43195</v>
      </c>
      <c r="Z3744" t="s">
        <v>736</v>
      </c>
      <c r="AA3744" t="s">
        <v>763</v>
      </c>
      <c r="AB3744" t="s">
        <v>612</v>
      </c>
      <c r="AC3744" t="s">
        <v>612</v>
      </c>
      <c r="AD3744" t="s">
        <v>612</v>
      </c>
      <c r="AE3744" t="s">
        <v>612</v>
      </c>
      <c r="AF3744" t="s">
        <v>612</v>
      </c>
      <c r="AG3744" t="s">
        <v>612</v>
      </c>
      <c r="AH3744" t="s">
        <v>612</v>
      </c>
      <c r="AI3744" t="s">
        <v>612</v>
      </c>
      <c r="AJ3744" t="s">
        <v>612</v>
      </c>
      <c r="AK3744">
        <v>43195</v>
      </c>
      <c r="AL3744" t="s">
        <v>736</v>
      </c>
      <c r="AM3744" t="s">
        <v>763</v>
      </c>
      <c r="AN3744" t="s">
        <v>612</v>
      </c>
      <c r="AO3744" t="s">
        <v>612</v>
      </c>
      <c r="AP3744" t="s">
        <v>612</v>
      </c>
      <c r="AQ3744" t="s">
        <v>612</v>
      </c>
      <c r="AR3744" t="s">
        <v>612</v>
      </c>
      <c r="AS3744" t="s">
        <v>612</v>
      </c>
      <c r="AT3744" t="s">
        <v>613</v>
      </c>
      <c r="AU3744">
        <v>2</v>
      </c>
      <c r="AV3744" t="s">
        <v>635</v>
      </c>
      <c r="AW3744">
        <v>43195</v>
      </c>
      <c r="AX3744">
        <v>750000</v>
      </c>
      <c r="AY3744" t="s">
        <v>621</v>
      </c>
      <c r="AZ3744" t="s">
        <v>143</v>
      </c>
      <c r="BA3744" t="s">
        <v>17751</v>
      </c>
      <c r="BB3744" t="s">
        <v>738</v>
      </c>
      <c r="BC3744">
        <v>43709</v>
      </c>
      <c r="BD3744">
        <v>0</v>
      </c>
      <c r="BE3744">
        <v>0</v>
      </c>
      <c r="BF3744">
        <v>0</v>
      </c>
      <c r="BG3744">
        <v>0</v>
      </c>
      <c r="BH3744">
        <v>0</v>
      </c>
      <c r="BI3744">
        <v>0</v>
      </c>
      <c r="BJ3744">
        <v>0</v>
      </c>
      <c r="BK3744">
        <v>0</v>
      </c>
      <c r="BL3744">
        <v>0</v>
      </c>
      <c r="BM3744">
        <v>0</v>
      </c>
      <c r="BN3744">
        <v>0</v>
      </c>
      <c r="BO3744">
        <v>0</v>
      </c>
      <c r="BP3744">
        <v>0</v>
      </c>
      <c r="BQ3744">
        <v>0</v>
      </c>
      <c r="BR3744">
        <v>0</v>
      </c>
      <c r="BS3744">
        <v>0</v>
      </c>
      <c r="BT3744">
        <v>0</v>
      </c>
      <c r="BU3744">
        <v>0</v>
      </c>
      <c r="BV3744">
        <v>0</v>
      </c>
      <c r="BW3744">
        <v>0</v>
      </c>
      <c r="BX3744">
        <v>0</v>
      </c>
      <c r="BY3744">
        <v>0</v>
      </c>
      <c r="BZ3744">
        <v>0</v>
      </c>
      <c r="CA3744">
        <v>750000</v>
      </c>
      <c r="CB3744">
        <v>0</v>
      </c>
      <c r="CC3744">
        <v>0</v>
      </c>
      <c r="CD3744">
        <v>750000</v>
      </c>
      <c r="CE3744">
        <v>750000</v>
      </c>
      <c r="CF3744">
        <v>750000</v>
      </c>
      <c r="CG3744">
        <v>0</v>
      </c>
      <c r="CH3744" t="s">
        <v>612</v>
      </c>
      <c r="CI3744" t="s">
        <v>616</v>
      </c>
      <c r="CJ3744" t="s">
        <v>617</v>
      </c>
      <c r="CK3744" t="s">
        <v>617</v>
      </c>
      <c r="CL3744" t="s">
        <v>617</v>
      </c>
      <c r="CM3744" t="s">
        <v>617</v>
      </c>
      <c r="CN3744">
        <v>750000</v>
      </c>
    </row>
    <row r="3745" spans="1:92" x14ac:dyDescent="0.25">
      <c r="A3745" t="s">
        <v>18098</v>
      </c>
      <c r="B3745" t="s">
        <v>18098</v>
      </c>
      <c r="C3745">
        <v>232</v>
      </c>
      <c r="D3745" t="s">
        <v>7092</v>
      </c>
      <c r="E3745" t="s">
        <v>612</v>
      </c>
      <c r="F3745" t="s">
        <v>18074</v>
      </c>
      <c r="G3745" t="s">
        <v>18099</v>
      </c>
      <c r="H3745" t="s">
        <v>18099</v>
      </c>
      <c r="I3745" t="s">
        <v>17748</v>
      </c>
      <c r="J3745" t="s">
        <v>612</v>
      </c>
      <c r="K3745" t="s">
        <v>612</v>
      </c>
      <c r="L3745" t="s">
        <v>612</v>
      </c>
      <c r="M3745" t="s">
        <v>18100</v>
      </c>
      <c r="N3745" t="s">
        <v>6787</v>
      </c>
      <c r="O3745" t="s">
        <v>18101</v>
      </c>
      <c r="P3745" t="s">
        <v>6789</v>
      </c>
      <c r="Q3745" t="s">
        <v>6790</v>
      </c>
      <c r="R3745" t="s">
        <v>6791</v>
      </c>
      <c r="S3745" t="s">
        <v>6779</v>
      </c>
      <c r="T3745" t="s">
        <v>6780</v>
      </c>
      <c r="U3745" t="s">
        <v>3036</v>
      </c>
      <c r="V3745" t="s">
        <v>1577</v>
      </c>
      <c r="W3745">
        <v>43.792867000000001</v>
      </c>
      <c r="X3745">
        <v>-79.692888999999994</v>
      </c>
      <c r="Y3745">
        <v>43195</v>
      </c>
      <c r="Z3745" t="s">
        <v>736</v>
      </c>
      <c r="AA3745" t="s">
        <v>763</v>
      </c>
      <c r="AB3745" t="s">
        <v>612</v>
      </c>
      <c r="AC3745" t="s">
        <v>612</v>
      </c>
      <c r="AD3745" t="s">
        <v>612</v>
      </c>
      <c r="AE3745" t="s">
        <v>612</v>
      </c>
      <c r="AF3745" t="s">
        <v>612</v>
      </c>
      <c r="AG3745" t="s">
        <v>612</v>
      </c>
      <c r="AH3745" t="s">
        <v>612</v>
      </c>
      <c r="AI3745" t="s">
        <v>612</v>
      </c>
      <c r="AJ3745" t="s">
        <v>612</v>
      </c>
      <c r="AK3745">
        <v>43195</v>
      </c>
      <c r="AL3745" t="s">
        <v>736</v>
      </c>
      <c r="AM3745" t="s">
        <v>763</v>
      </c>
      <c r="AN3745" t="s">
        <v>612</v>
      </c>
      <c r="AO3745" t="s">
        <v>612</v>
      </c>
      <c r="AP3745" t="s">
        <v>612</v>
      </c>
      <c r="AQ3745" t="s">
        <v>612</v>
      </c>
      <c r="AR3745" t="s">
        <v>612</v>
      </c>
      <c r="AS3745" t="s">
        <v>612</v>
      </c>
      <c r="AT3745" t="s">
        <v>613</v>
      </c>
      <c r="AU3745">
        <v>5</v>
      </c>
      <c r="AV3745" t="s">
        <v>635</v>
      </c>
      <c r="AW3745">
        <v>43195</v>
      </c>
      <c r="AX3745">
        <v>1250000</v>
      </c>
      <c r="AY3745" t="s">
        <v>621</v>
      </c>
      <c r="AZ3745" t="s">
        <v>143</v>
      </c>
      <c r="BA3745" t="s">
        <v>17751</v>
      </c>
      <c r="BB3745" t="s">
        <v>859</v>
      </c>
      <c r="BC3745">
        <v>44075</v>
      </c>
      <c r="BD3745">
        <v>0</v>
      </c>
      <c r="BE3745">
        <v>0</v>
      </c>
      <c r="BF3745">
        <v>0</v>
      </c>
      <c r="BG3745">
        <v>0</v>
      </c>
      <c r="BH3745">
        <v>0</v>
      </c>
      <c r="BI3745">
        <v>0</v>
      </c>
      <c r="BJ3745">
        <v>0</v>
      </c>
      <c r="BK3745">
        <v>0</v>
      </c>
      <c r="BL3745">
        <v>0</v>
      </c>
      <c r="BM3745">
        <v>0</v>
      </c>
      <c r="BN3745">
        <v>0</v>
      </c>
      <c r="BO3745">
        <v>0</v>
      </c>
      <c r="BP3745">
        <v>0</v>
      </c>
      <c r="BQ3745">
        <v>0</v>
      </c>
      <c r="BR3745">
        <v>0</v>
      </c>
      <c r="BS3745">
        <v>0</v>
      </c>
      <c r="BT3745">
        <v>0</v>
      </c>
      <c r="BU3745">
        <v>0</v>
      </c>
      <c r="BV3745">
        <v>0</v>
      </c>
      <c r="BW3745">
        <v>0</v>
      </c>
      <c r="BX3745">
        <v>0</v>
      </c>
      <c r="BY3745">
        <v>0</v>
      </c>
      <c r="BZ3745">
        <v>0</v>
      </c>
      <c r="CA3745">
        <v>1250000</v>
      </c>
      <c r="CB3745">
        <v>0</v>
      </c>
      <c r="CC3745">
        <v>0</v>
      </c>
      <c r="CD3745">
        <v>1250000</v>
      </c>
      <c r="CE3745">
        <v>1250000</v>
      </c>
      <c r="CF3745">
        <v>1250000</v>
      </c>
      <c r="CG3745">
        <v>0</v>
      </c>
      <c r="CH3745" t="s">
        <v>612</v>
      </c>
      <c r="CI3745" t="s">
        <v>616</v>
      </c>
      <c r="CJ3745" t="s">
        <v>617</v>
      </c>
      <c r="CK3745" t="s">
        <v>617</v>
      </c>
      <c r="CL3745" t="s">
        <v>617</v>
      </c>
      <c r="CM3745" t="s">
        <v>617</v>
      </c>
      <c r="CN3745">
        <v>1250000</v>
      </c>
    </row>
    <row r="3746" spans="1:92" x14ac:dyDescent="0.25">
      <c r="A3746" t="s">
        <v>18102</v>
      </c>
      <c r="B3746" t="s">
        <v>18102</v>
      </c>
      <c r="C3746">
        <v>232</v>
      </c>
      <c r="D3746" t="s">
        <v>7092</v>
      </c>
      <c r="E3746" t="s">
        <v>612</v>
      </c>
      <c r="F3746" t="s">
        <v>18074</v>
      </c>
      <c r="G3746" t="s">
        <v>18103</v>
      </c>
      <c r="H3746" t="s">
        <v>18103</v>
      </c>
      <c r="I3746" t="s">
        <v>17748</v>
      </c>
      <c r="J3746" t="s">
        <v>612</v>
      </c>
      <c r="K3746" t="s">
        <v>612</v>
      </c>
      <c r="L3746" t="s">
        <v>612</v>
      </c>
      <c r="M3746" t="s">
        <v>18104</v>
      </c>
      <c r="N3746" t="s">
        <v>6813</v>
      </c>
      <c r="O3746" t="s">
        <v>18105</v>
      </c>
      <c r="P3746" t="s">
        <v>6789</v>
      </c>
      <c r="Q3746" t="s">
        <v>6790</v>
      </c>
      <c r="R3746" t="s">
        <v>6791</v>
      </c>
      <c r="S3746" t="s">
        <v>6779</v>
      </c>
      <c r="T3746" t="s">
        <v>6780</v>
      </c>
      <c r="U3746" t="s">
        <v>3036</v>
      </c>
      <c r="V3746" t="s">
        <v>1577</v>
      </c>
      <c r="W3746">
        <v>43.799717000000001</v>
      </c>
      <c r="X3746">
        <v>-79.937213</v>
      </c>
      <c r="Y3746">
        <v>43195</v>
      </c>
      <c r="Z3746" t="s">
        <v>736</v>
      </c>
      <c r="AA3746" t="s">
        <v>763</v>
      </c>
      <c r="AB3746" t="s">
        <v>612</v>
      </c>
      <c r="AC3746" t="s">
        <v>612</v>
      </c>
      <c r="AD3746" t="s">
        <v>612</v>
      </c>
      <c r="AE3746" t="s">
        <v>612</v>
      </c>
      <c r="AF3746" t="s">
        <v>612</v>
      </c>
      <c r="AG3746" t="s">
        <v>612</v>
      </c>
      <c r="AH3746">
        <v>43195</v>
      </c>
      <c r="AI3746" t="s">
        <v>736</v>
      </c>
      <c r="AJ3746" t="s">
        <v>763</v>
      </c>
      <c r="AK3746">
        <v>43195</v>
      </c>
      <c r="AL3746" t="s">
        <v>736</v>
      </c>
      <c r="AM3746" t="s">
        <v>763</v>
      </c>
      <c r="AN3746" t="s">
        <v>612</v>
      </c>
      <c r="AO3746" t="s">
        <v>612</v>
      </c>
      <c r="AP3746" t="s">
        <v>612</v>
      </c>
      <c r="AQ3746" t="s">
        <v>612</v>
      </c>
      <c r="AR3746">
        <v>2</v>
      </c>
      <c r="AS3746">
        <v>39</v>
      </c>
      <c r="AT3746" t="s">
        <v>737</v>
      </c>
      <c r="AU3746">
        <v>1</v>
      </c>
      <c r="AV3746" t="s">
        <v>635</v>
      </c>
      <c r="AW3746">
        <v>43195</v>
      </c>
      <c r="AX3746">
        <v>1500000</v>
      </c>
      <c r="AY3746" t="s">
        <v>621</v>
      </c>
      <c r="AZ3746" t="s">
        <v>140</v>
      </c>
      <c r="BA3746" t="s">
        <v>17751</v>
      </c>
      <c r="BB3746" t="s">
        <v>859</v>
      </c>
      <c r="BC3746">
        <v>44075</v>
      </c>
      <c r="BD3746">
        <v>0</v>
      </c>
      <c r="BE3746">
        <v>0</v>
      </c>
      <c r="BF3746">
        <v>0</v>
      </c>
      <c r="BG3746">
        <v>0</v>
      </c>
      <c r="BH3746">
        <v>0</v>
      </c>
      <c r="BI3746">
        <v>0</v>
      </c>
      <c r="BJ3746">
        <v>0</v>
      </c>
      <c r="BK3746">
        <v>0</v>
      </c>
      <c r="BL3746">
        <v>0</v>
      </c>
      <c r="BM3746">
        <v>0</v>
      </c>
      <c r="BN3746">
        <v>0</v>
      </c>
      <c r="BO3746">
        <v>0</v>
      </c>
      <c r="BP3746">
        <v>0</v>
      </c>
      <c r="BQ3746">
        <v>0</v>
      </c>
      <c r="BR3746">
        <v>0</v>
      </c>
      <c r="BS3746">
        <v>0</v>
      </c>
      <c r="BT3746">
        <v>0</v>
      </c>
      <c r="BU3746">
        <v>0</v>
      </c>
      <c r="BV3746">
        <v>0</v>
      </c>
      <c r="BW3746">
        <v>0</v>
      </c>
      <c r="BX3746">
        <v>0</v>
      </c>
      <c r="BY3746">
        <v>0</v>
      </c>
      <c r="BZ3746">
        <v>1000000</v>
      </c>
      <c r="CA3746">
        <v>500000</v>
      </c>
      <c r="CB3746">
        <v>0</v>
      </c>
      <c r="CC3746">
        <v>0</v>
      </c>
      <c r="CD3746">
        <v>1500000</v>
      </c>
      <c r="CE3746">
        <v>1500000</v>
      </c>
      <c r="CF3746">
        <v>1500000</v>
      </c>
      <c r="CG3746">
        <v>0</v>
      </c>
      <c r="CH3746" t="s">
        <v>612</v>
      </c>
      <c r="CI3746" t="s">
        <v>616</v>
      </c>
      <c r="CJ3746" t="s">
        <v>617</v>
      </c>
      <c r="CK3746" t="s">
        <v>617</v>
      </c>
      <c r="CL3746" t="s">
        <v>617</v>
      </c>
      <c r="CM3746" t="s">
        <v>617</v>
      </c>
      <c r="CN3746">
        <v>1500000</v>
      </c>
    </row>
    <row r="3747" spans="1:92" x14ac:dyDescent="0.25">
      <c r="A3747" t="s">
        <v>18106</v>
      </c>
      <c r="B3747" t="s">
        <v>18106</v>
      </c>
      <c r="C3747">
        <v>232</v>
      </c>
      <c r="D3747" t="s">
        <v>7092</v>
      </c>
      <c r="E3747" t="s">
        <v>612</v>
      </c>
      <c r="F3747" t="s">
        <v>18074</v>
      </c>
      <c r="G3747" t="s">
        <v>18107</v>
      </c>
      <c r="H3747" t="s">
        <v>18107</v>
      </c>
      <c r="I3747" t="s">
        <v>17748</v>
      </c>
      <c r="J3747" t="s">
        <v>612</v>
      </c>
      <c r="K3747" t="s">
        <v>612</v>
      </c>
      <c r="L3747" t="s">
        <v>612</v>
      </c>
      <c r="M3747" t="s">
        <v>18108</v>
      </c>
      <c r="N3747" t="s">
        <v>6774</v>
      </c>
      <c r="O3747" t="s">
        <v>18109</v>
      </c>
      <c r="P3747" t="s">
        <v>6776</v>
      </c>
      <c r="Q3747" t="s">
        <v>6777</v>
      </c>
      <c r="R3747" t="s">
        <v>6778</v>
      </c>
      <c r="S3747" t="s">
        <v>6779</v>
      </c>
      <c r="T3747" t="s">
        <v>6780</v>
      </c>
      <c r="U3747" t="s">
        <v>3036</v>
      </c>
      <c r="V3747" t="s">
        <v>1577</v>
      </c>
      <c r="W3747">
        <v>43.580365</v>
      </c>
      <c r="X3747">
        <v>-79.683704000000006</v>
      </c>
      <c r="Y3747">
        <v>43195</v>
      </c>
      <c r="Z3747" t="s">
        <v>736</v>
      </c>
      <c r="AA3747" t="s">
        <v>763</v>
      </c>
      <c r="AB3747" t="s">
        <v>612</v>
      </c>
      <c r="AC3747" t="s">
        <v>612</v>
      </c>
      <c r="AD3747" t="s">
        <v>612</v>
      </c>
      <c r="AE3747" t="s">
        <v>612</v>
      </c>
      <c r="AF3747" t="s">
        <v>612</v>
      </c>
      <c r="AG3747" t="s">
        <v>612</v>
      </c>
      <c r="AH3747">
        <v>43195</v>
      </c>
      <c r="AI3747" t="s">
        <v>736</v>
      </c>
      <c r="AJ3747" t="s">
        <v>763</v>
      </c>
      <c r="AK3747" t="s">
        <v>612</v>
      </c>
      <c r="AL3747" t="s">
        <v>612</v>
      </c>
      <c r="AM3747" t="s">
        <v>612</v>
      </c>
      <c r="AN3747" t="s">
        <v>612</v>
      </c>
      <c r="AO3747" t="s">
        <v>612</v>
      </c>
      <c r="AP3747" t="s">
        <v>612</v>
      </c>
      <c r="AQ3747" t="s">
        <v>612</v>
      </c>
      <c r="AR3747">
        <v>1</v>
      </c>
      <c r="AS3747">
        <v>15</v>
      </c>
      <c r="AT3747" t="s">
        <v>737</v>
      </c>
      <c r="AU3747" t="s">
        <v>612</v>
      </c>
      <c r="AV3747" t="s">
        <v>635</v>
      </c>
      <c r="AW3747">
        <v>43195</v>
      </c>
      <c r="AX3747">
        <v>250000</v>
      </c>
      <c r="AY3747" t="s">
        <v>621</v>
      </c>
      <c r="AZ3747" t="s">
        <v>143</v>
      </c>
      <c r="BA3747" t="s">
        <v>17751</v>
      </c>
      <c r="BB3747" t="s">
        <v>763</v>
      </c>
      <c r="BC3747">
        <v>43344</v>
      </c>
      <c r="BD3747">
        <v>0</v>
      </c>
      <c r="BE3747">
        <v>0</v>
      </c>
      <c r="BF3747">
        <v>0</v>
      </c>
      <c r="BG3747">
        <v>0</v>
      </c>
      <c r="BH3747">
        <v>0</v>
      </c>
      <c r="BI3747">
        <v>0</v>
      </c>
      <c r="BJ3747">
        <v>0</v>
      </c>
      <c r="BK3747">
        <v>0</v>
      </c>
      <c r="BL3747">
        <v>0</v>
      </c>
      <c r="BM3747">
        <v>0</v>
      </c>
      <c r="BN3747">
        <v>0</v>
      </c>
      <c r="BO3747">
        <v>0</v>
      </c>
      <c r="BP3747">
        <v>0</v>
      </c>
      <c r="BQ3747">
        <v>0</v>
      </c>
      <c r="BR3747">
        <v>0</v>
      </c>
      <c r="BS3747">
        <v>0</v>
      </c>
      <c r="BT3747">
        <v>0</v>
      </c>
      <c r="BU3747">
        <v>0</v>
      </c>
      <c r="BV3747">
        <v>0</v>
      </c>
      <c r="BW3747">
        <v>0</v>
      </c>
      <c r="BX3747">
        <v>0</v>
      </c>
      <c r="BY3747">
        <v>0</v>
      </c>
      <c r="BZ3747">
        <v>250000</v>
      </c>
      <c r="CA3747">
        <v>0</v>
      </c>
      <c r="CB3747">
        <v>0</v>
      </c>
      <c r="CC3747">
        <v>0</v>
      </c>
      <c r="CD3747">
        <v>250000</v>
      </c>
      <c r="CE3747">
        <v>250000</v>
      </c>
      <c r="CF3747">
        <v>250000</v>
      </c>
      <c r="CG3747">
        <v>0</v>
      </c>
      <c r="CH3747" t="s">
        <v>612</v>
      </c>
      <c r="CI3747" t="s">
        <v>616</v>
      </c>
      <c r="CJ3747" t="s">
        <v>617</v>
      </c>
      <c r="CK3747" t="s">
        <v>617</v>
      </c>
      <c r="CL3747" t="s">
        <v>617</v>
      </c>
      <c r="CM3747" t="s">
        <v>617</v>
      </c>
      <c r="CN3747">
        <v>250000</v>
      </c>
    </row>
    <row r="3748" spans="1:92" x14ac:dyDescent="0.25">
      <c r="A3748" t="s">
        <v>18110</v>
      </c>
      <c r="B3748" t="s">
        <v>18110</v>
      </c>
      <c r="C3748">
        <v>232</v>
      </c>
      <c r="D3748" t="s">
        <v>7092</v>
      </c>
      <c r="E3748" t="s">
        <v>612</v>
      </c>
      <c r="F3748" t="s">
        <v>18074</v>
      </c>
      <c r="G3748" t="s">
        <v>18111</v>
      </c>
      <c r="H3748" t="s">
        <v>18111</v>
      </c>
      <c r="I3748" t="s">
        <v>17748</v>
      </c>
      <c r="J3748" t="s">
        <v>612</v>
      </c>
      <c r="K3748" t="s">
        <v>612</v>
      </c>
      <c r="L3748" t="s">
        <v>612</v>
      </c>
      <c r="M3748" t="s">
        <v>13515</v>
      </c>
      <c r="N3748" t="s">
        <v>6774</v>
      </c>
      <c r="O3748" t="s">
        <v>13516</v>
      </c>
      <c r="P3748" t="s">
        <v>6776</v>
      </c>
      <c r="Q3748" t="s">
        <v>6777</v>
      </c>
      <c r="R3748" t="s">
        <v>6778</v>
      </c>
      <c r="S3748" t="s">
        <v>6779</v>
      </c>
      <c r="T3748" t="s">
        <v>6780</v>
      </c>
      <c r="U3748" t="s">
        <v>3036</v>
      </c>
      <c r="V3748" t="s">
        <v>1577</v>
      </c>
      <c r="W3748">
        <v>43.595281999999997</v>
      </c>
      <c r="X3748">
        <v>-79.730439000000004</v>
      </c>
      <c r="Y3748">
        <v>43195</v>
      </c>
      <c r="Z3748" t="s">
        <v>736</v>
      </c>
      <c r="AA3748" t="s">
        <v>763</v>
      </c>
      <c r="AB3748" t="s">
        <v>612</v>
      </c>
      <c r="AC3748" t="s">
        <v>612</v>
      </c>
      <c r="AD3748" t="s">
        <v>612</v>
      </c>
      <c r="AE3748" t="s">
        <v>612</v>
      </c>
      <c r="AF3748" t="s">
        <v>612</v>
      </c>
      <c r="AG3748" t="s">
        <v>612</v>
      </c>
      <c r="AH3748">
        <v>43195</v>
      </c>
      <c r="AI3748" t="s">
        <v>736</v>
      </c>
      <c r="AJ3748" t="s">
        <v>763</v>
      </c>
      <c r="AK3748" t="s">
        <v>612</v>
      </c>
      <c r="AL3748" t="s">
        <v>612</v>
      </c>
      <c r="AM3748" t="s">
        <v>612</v>
      </c>
      <c r="AN3748" t="s">
        <v>612</v>
      </c>
      <c r="AO3748" t="s">
        <v>612</v>
      </c>
      <c r="AP3748" t="s">
        <v>612</v>
      </c>
      <c r="AQ3748" t="s">
        <v>612</v>
      </c>
      <c r="AR3748">
        <v>2</v>
      </c>
      <c r="AS3748">
        <v>25</v>
      </c>
      <c r="AT3748" t="s">
        <v>737</v>
      </c>
      <c r="AU3748" t="s">
        <v>612</v>
      </c>
      <c r="AV3748" t="s">
        <v>635</v>
      </c>
      <c r="AW3748">
        <v>43195</v>
      </c>
      <c r="AX3748">
        <v>500000</v>
      </c>
      <c r="AY3748" t="s">
        <v>621</v>
      </c>
      <c r="AZ3748" t="s">
        <v>143</v>
      </c>
      <c r="BA3748" t="s">
        <v>17751</v>
      </c>
      <c r="BB3748" t="s">
        <v>763</v>
      </c>
      <c r="BC3748">
        <v>43344</v>
      </c>
      <c r="BD3748">
        <v>0</v>
      </c>
      <c r="BE3748">
        <v>0</v>
      </c>
      <c r="BF3748">
        <v>0</v>
      </c>
      <c r="BG3748">
        <v>0</v>
      </c>
      <c r="BH3748">
        <v>0</v>
      </c>
      <c r="BI3748">
        <v>0</v>
      </c>
      <c r="BJ3748">
        <v>0</v>
      </c>
      <c r="BK3748">
        <v>0</v>
      </c>
      <c r="BL3748">
        <v>0</v>
      </c>
      <c r="BM3748">
        <v>0</v>
      </c>
      <c r="BN3748">
        <v>0</v>
      </c>
      <c r="BO3748">
        <v>0</v>
      </c>
      <c r="BP3748">
        <v>0</v>
      </c>
      <c r="BQ3748">
        <v>0</v>
      </c>
      <c r="BR3748">
        <v>0</v>
      </c>
      <c r="BS3748">
        <v>0</v>
      </c>
      <c r="BT3748">
        <v>0</v>
      </c>
      <c r="BU3748">
        <v>0</v>
      </c>
      <c r="BV3748">
        <v>0</v>
      </c>
      <c r="BW3748">
        <v>0</v>
      </c>
      <c r="BX3748">
        <v>0</v>
      </c>
      <c r="BY3748">
        <v>0</v>
      </c>
      <c r="BZ3748">
        <v>500000</v>
      </c>
      <c r="CA3748">
        <v>0</v>
      </c>
      <c r="CB3748">
        <v>0</v>
      </c>
      <c r="CC3748">
        <v>0</v>
      </c>
      <c r="CD3748">
        <v>500000</v>
      </c>
      <c r="CE3748">
        <v>500000</v>
      </c>
      <c r="CF3748">
        <v>500000</v>
      </c>
      <c r="CG3748">
        <v>0</v>
      </c>
      <c r="CH3748" t="s">
        <v>612</v>
      </c>
      <c r="CI3748" t="s">
        <v>616</v>
      </c>
      <c r="CJ3748" t="s">
        <v>617</v>
      </c>
      <c r="CK3748" t="s">
        <v>617</v>
      </c>
      <c r="CL3748" t="s">
        <v>617</v>
      </c>
      <c r="CM3748" t="s">
        <v>617</v>
      </c>
      <c r="CN3748">
        <v>500000</v>
      </c>
    </row>
    <row r="3749" spans="1:92" x14ac:dyDescent="0.25">
      <c r="A3749" t="s">
        <v>18112</v>
      </c>
      <c r="B3749" t="s">
        <v>18112</v>
      </c>
      <c r="C3749">
        <v>232</v>
      </c>
      <c r="D3749" t="s">
        <v>7092</v>
      </c>
      <c r="E3749" t="s">
        <v>612</v>
      </c>
      <c r="F3749" t="s">
        <v>18074</v>
      </c>
      <c r="G3749" t="s">
        <v>18113</v>
      </c>
      <c r="H3749" t="s">
        <v>18113</v>
      </c>
      <c r="I3749" t="s">
        <v>17748</v>
      </c>
      <c r="J3749" t="s">
        <v>612</v>
      </c>
      <c r="K3749" t="s">
        <v>612</v>
      </c>
      <c r="L3749" t="s">
        <v>612</v>
      </c>
      <c r="M3749" t="s">
        <v>18114</v>
      </c>
      <c r="N3749" t="s">
        <v>6774</v>
      </c>
      <c r="O3749" t="s">
        <v>18115</v>
      </c>
      <c r="P3749" t="s">
        <v>6776</v>
      </c>
      <c r="Q3749" t="s">
        <v>6777</v>
      </c>
      <c r="R3749" t="s">
        <v>6778</v>
      </c>
      <c r="S3749" t="s">
        <v>6779</v>
      </c>
      <c r="T3749" t="s">
        <v>6780</v>
      </c>
      <c r="U3749" t="s">
        <v>3036</v>
      </c>
      <c r="V3749" t="s">
        <v>1577</v>
      </c>
      <c r="W3749">
        <v>43.535941000000001</v>
      </c>
      <c r="X3749">
        <v>-79.686013000000003</v>
      </c>
      <c r="Y3749">
        <v>43195</v>
      </c>
      <c r="Z3749" t="s">
        <v>736</v>
      </c>
      <c r="AA3749" t="s">
        <v>763</v>
      </c>
      <c r="AB3749" t="s">
        <v>612</v>
      </c>
      <c r="AC3749" t="s">
        <v>612</v>
      </c>
      <c r="AD3749" t="s">
        <v>612</v>
      </c>
      <c r="AE3749" t="s">
        <v>612</v>
      </c>
      <c r="AF3749" t="s">
        <v>612</v>
      </c>
      <c r="AG3749" t="s">
        <v>612</v>
      </c>
      <c r="AH3749">
        <v>43195</v>
      </c>
      <c r="AI3749" t="s">
        <v>736</v>
      </c>
      <c r="AJ3749" t="s">
        <v>763</v>
      </c>
      <c r="AK3749" t="s">
        <v>612</v>
      </c>
      <c r="AL3749" t="s">
        <v>612</v>
      </c>
      <c r="AM3749" t="s">
        <v>612</v>
      </c>
      <c r="AN3749" t="s">
        <v>612</v>
      </c>
      <c r="AO3749" t="s">
        <v>612</v>
      </c>
      <c r="AP3749" t="s">
        <v>612</v>
      </c>
      <c r="AQ3749" t="s">
        <v>612</v>
      </c>
      <c r="AR3749" t="s">
        <v>612</v>
      </c>
      <c r="AS3749" t="s">
        <v>612</v>
      </c>
      <c r="AT3749" t="s">
        <v>737</v>
      </c>
      <c r="AU3749" t="s">
        <v>612</v>
      </c>
      <c r="AV3749" t="s">
        <v>1076</v>
      </c>
      <c r="AW3749" t="s">
        <v>612</v>
      </c>
      <c r="AX3749">
        <v>0</v>
      </c>
      <c r="AY3749" t="s">
        <v>1076</v>
      </c>
      <c r="AZ3749" t="s">
        <v>1076</v>
      </c>
      <c r="BA3749" t="s">
        <v>17751</v>
      </c>
      <c r="BB3749" t="s">
        <v>1077</v>
      </c>
      <c r="BC3749" t="s">
        <v>1077</v>
      </c>
      <c r="BD3749">
        <v>0</v>
      </c>
      <c r="BE3749">
        <v>0</v>
      </c>
      <c r="BF3749">
        <v>0</v>
      </c>
      <c r="BG3749">
        <v>0</v>
      </c>
      <c r="BH3749">
        <v>0</v>
      </c>
      <c r="BI3749">
        <v>0</v>
      </c>
      <c r="BJ3749">
        <v>0</v>
      </c>
      <c r="BK3749">
        <v>0</v>
      </c>
      <c r="BL3749">
        <v>0</v>
      </c>
      <c r="BM3749">
        <v>0</v>
      </c>
      <c r="BN3749">
        <v>0</v>
      </c>
      <c r="BO3749">
        <v>0</v>
      </c>
      <c r="BP3749">
        <v>0</v>
      </c>
      <c r="BQ3749">
        <v>0</v>
      </c>
      <c r="BR3749">
        <v>0</v>
      </c>
      <c r="BS3749">
        <v>0</v>
      </c>
      <c r="BT3749">
        <v>0</v>
      </c>
      <c r="BU3749">
        <v>0</v>
      </c>
      <c r="BV3749">
        <v>0</v>
      </c>
      <c r="BW3749">
        <v>0</v>
      </c>
      <c r="BX3749">
        <v>0</v>
      </c>
      <c r="BY3749">
        <v>0</v>
      </c>
      <c r="BZ3749">
        <v>0</v>
      </c>
      <c r="CA3749">
        <v>0</v>
      </c>
      <c r="CB3749">
        <v>0</v>
      </c>
      <c r="CC3749">
        <v>0</v>
      </c>
      <c r="CD3749">
        <v>0</v>
      </c>
      <c r="CE3749">
        <v>0</v>
      </c>
      <c r="CF3749">
        <v>500000</v>
      </c>
      <c r="CG3749">
        <v>500000</v>
      </c>
      <c r="CH3749" t="s">
        <v>612</v>
      </c>
      <c r="CI3749" t="s">
        <v>616</v>
      </c>
      <c r="CJ3749" t="s">
        <v>617</v>
      </c>
      <c r="CK3749" t="s">
        <v>617</v>
      </c>
      <c r="CL3749" t="s">
        <v>617</v>
      </c>
      <c r="CM3749" t="s">
        <v>617</v>
      </c>
      <c r="CN3749">
        <v>0</v>
      </c>
    </row>
    <row r="3750" spans="1:92" x14ac:dyDescent="0.25">
      <c r="A3750" t="s">
        <v>18116</v>
      </c>
      <c r="B3750" t="s">
        <v>18116</v>
      </c>
      <c r="C3750">
        <v>232</v>
      </c>
      <c r="D3750" t="s">
        <v>7092</v>
      </c>
      <c r="E3750" t="s">
        <v>612</v>
      </c>
      <c r="F3750" t="s">
        <v>18074</v>
      </c>
      <c r="G3750" t="s">
        <v>7789</v>
      </c>
      <c r="H3750" t="s">
        <v>7789</v>
      </c>
      <c r="I3750" t="s">
        <v>17748</v>
      </c>
      <c r="J3750" t="s">
        <v>612</v>
      </c>
      <c r="K3750" t="s">
        <v>612</v>
      </c>
      <c r="L3750" t="s">
        <v>612</v>
      </c>
      <c r="M3750" t="s">
        <v>18117</v>
      </c>
      <c r="N3750" t="s">
        <v>6787</v>
      </c>
      <c r="O3750" t="s">
        <v>18118</v>
      </c>
      <c r="P3750" t="s">
        <v>6789</v>
      </c>
      <c r="Q3750" t="s">
        <v>6790</v>
      </c>
      <c r="R3750" t="s">
        <v>6791</v>
      </c>
      <c r="S3750" t="s">
        <v>6779</v>
      </c>
      <c r="T3750" t="s">
        <v>6780</v>
      </c>
      <c r="U3750" t="s">
        <v>3036</v>
      </c>
      <c r="V3750" t="s">
        <v>1577</v>
      </c>
      <c r="W3750">
        <v>43.760426000000002</v>
      </c>
      <c r="X3750">
        <v>-79.727549999999994</v>
      </c>
      <c r="Y3750">
        <v>43195</v>
      </c>
      <c r="Z3750" t="s">
        <v>736</v>
      </c>
      <c r="AA3750" t="s">
        <v>763</v>
      </c>
      <c r="AB3750" t="s">
        <v>612</v>
      </c>
      <c r="AC3750" t="s">
        <v>612</v>
      </c>
      <c r="AD3750" t="s">
        <v>612</v>
      </c>
      <c r="AE3750" t="s">
        <v>612</v>
      </c>
      <c r="AF3750" t="s">
        <v>612</v>
      </c>
      <c r="AG3750" t="s">
        <v>612</v>
      </c>
      <c r="AH3750" t="s">
        <v>612</v>
      </c>
      <c r="AI3750" t="s">
        <v>612</v>
      </c>
      <c r="AJ3750" t="s">
        <v>612</v>
      </c>
      <c r="AK3750">
        <v>43195</v>
      </c>
      <c r="AL3750" t="s">
        <v>736</v>
      </c>
      <c r="AM3750" t="s">
        <v>763</v>
      </c>
      <c r="AN3750" t="s">
        <v>612</v>
      </c>
      <c r="AO3750" t="s">
        <v>612</v>
      </c>
      <c r="AP3750" t="s">
        <v>612</v>
      </c>
      <c r="AQ3750" t="s">
        <v>612</v>
      </c>
      <c r="AR3750" t="s">
        <v>612</v>
      </c>
      <c r="AS3750" t="s">
        <v>612</v>
      </c>
      <c r="AT3750" t="s">
        <v>613</v>
      </c>
      <c r="AU3750">
        <v>2</v>
      </c>
      <c r="AV3750" t="s">
        <v>635</v>
      </c>
      <c r="AW3750">
        <v>43195</v>
      </c>
      <c r="AX3750">
        <v>500000</v>
      </c>
      <c r="AY3750" t="s">
        <v>621</v>
      </c>
      <c r="AZ3750" t="s">
        <v>143</v>
      </c>
      <c r="BA3750" t="s">
        <v>17751</v>
      </c>
      <c r="BB3750" t="s">
        <v>738</v>
      </c>
      <c r="BC3750">
        <v>43709</v>
      </c>
      <c r="BD3750">
        <v>0</v>
      </c>
      <c r="BE3750">
        <v>0</v>
      </c>
      <c r="BF3750">
        <v>0</v>
      </c>
      <c r="BG3750">
        <v>0</v>
      </c>
      <c r="BH3750">
        <v>0</v>
      </c>
      <c r="BI3750">
        <v>0</v>
      </c>
      <c r="BJ3750">
        <v>0</v>
      </c>
      <c r="BK3750">
        <v>0</v>
      </c>
      <c r="BL3750">
        <v>0</v>
      </c>
      <c r="BM3750">
        <v>0</v>
      </c>
      <c r="BN3750">
        <v>0</v>
      </c>
      <c r="BO3750">
        <v>0</v>
      </c>
      <c r="BP3750">
        <v>0</v>
      </c>
      <c r="BQ3750">
        <v>0</v>
      </c>
      <c r="BR3750">
        <v>0</v>
      </c>
      <c r="BS3750">
        <v>0</v>
      </c>
      <c r="BT3750">
        <v>0</v>
      </c>
      <c r="BU3750">
        <v>0</v>
      </c>
      <c r="BV3750">
        <v>0</v>
      </c>
      <c r="BW3750">
        <v>0</v>
      </c>
      <c r="BX3750">
        <v>0</v>
      </c>
      <c r="BY3750">
        <v>0</v>
      </c>
      <c r="BZ3750">
        <v>0</v>
      </c>
      <c r="CA3750">
        <v>500000</v>
      </c>
      <c r="CB3750">
        <v>0</v>
      </c>
      <c r="CC3750">
        <v>0</v>
      </c>
      <c r="CD3750">
        <v>500000</v>
      </c>
      <c r="CE3750">
        <v>500000</v>
      </c>
      <c r="CF3750">
        <v>500000</v>
      </c>
      <c r="CG3750">
        <v>0</v>
      </c>
      <c r="CH3750" t="s">
        <v>612</v>
      </c>
      <c r="CI3750" t="s">
        <v>616</v>
      </c>
      <c r="CJ3750" t="s">
        <v>617</v>
      </c>
      <c r="CK3750" t="s">
        <v>617</v>
      </c>
      <c r="CL3750" t="s">
        <v>617</v>
      </c>
      <c r="CM3750" t="s">
        <v>617</v>
      </c>
      <c r="CN3750">
        <v>500000</v>
      </c>
    </row>
    <row r="3751" spans="1:92" x14ac:dyDescent="0.25">
      <c r="A3751" t="s">
        <v>18119</v>
      </c>
      <c r="B3751" t="s">
        <v>18119</v>
      </c>
      <c r="C3751">
        <v>232</v>
      </c>
      <c r="D3751" t="s">
        <v>7092</v>
      </c>
      <c r="E3751" t="s">
        <v>612</v>
      </c>
      <c r="F3751" t="s">
        <v>18074</v>
      </c>
      <c r="G3751" t="s">
        <v>18120</v>
      </c>
      <c r="H3751" t="s">
        <v>18120</v>
      </c>
      <c r="I3751" t="s">
        <v>17748</v>
      </c>
      <c r="J3751" t="s">
        <v>612</v>
      </c>
      <c r="K3751" t="s">
        <v>612</v>
      </c>
      <c r="L3751" t="s">
        <v>612</v>
      </c>
      <c r="M3751" t="s">
        <v>18121</v>
      </c>
      <c r="N3751" t="s">
        <v>6787</v>
      </c>
      <c r="O3751" t="s">
        <v>18122</v>
      </c>
      <c r="P3751" t="s">
        <v>6789</v>
      </c>
      <c r="Q3751" t="s">
        <v>6790</v>
      </c>
      <c r="R3751" t="s">
        <v>6791</v>
      </c>
      <c r="S3751" t="s">
        <v>6779</v>
      </c>
      <c r="T3751" t="s">
        <v>6780</v>
      </c>
      <c r="U3751" t="s">
        <v>3036</v>
      </c>
      <c r="V3751" t="s">
        <v>1577</v>
      </c>
      <c r="W3751">
        <v>43.714973999999998</v>
      </c>
      <c r="X3751">
        <v>-79.776495999999995</v>
      </c>
      <c r="Y3751">
        <v>43195</v>
      </c>
      <c r="Z3751" t="s">
        <v>736</v>
      </c>
      <c r="AA3751" t="s">
        <v>763</v>
      </c>
      <c r="AB3751" t="s">
        <v>612</v>
      </c>
      <c r="AC3751" t="s">
        <v>612</v>
      </c>
      <c r="AD3751" t="s">
        <v>612</v>
      </c>
      <c r="AE3751" t="s">
        <v>612</v>
      </c>
      <c r="AF3751" t="s">
        <v>612</v>
      </c>
      <c r="AG3751" t="s">
        <v>612</v>
      </c>
      <c r="AH3751">
        <v>43195</v>
      </c>
      <c r="AI3751" t="s">
        <v>736</v>
      </c>
      <c r="AJ3751" t="s">
        <v>763</v>
      </c>
      <c r="AK3751" t="s">
        <v>612</v>
      </c>
      <c r="AL3751" t="s">
        <v>612</v>
      </c>
      <c r="AM3751" t="s">
        <v>612</v>
      </c>
      <c r="AN3751" t="s">
        <v>612</v>
      </c>
      <c r="AO3751" t="s">
        <v>612</v>
      </c>
      <c r="AP3751" t="s">
        <v>612</v>
      </c>
      <c r="AQ3751" t="s">
        <v>612</v>
      </c>
      <c r="AR3751" t="s">
        <v>612</v>
      </c>
      <c r="AS3751" t="s">
        <v>612</v>
      </c>
      <c r="AT3751" t="s">
        <v>737</v>
      </c>
      <c r="AU3751" t="s">
        <v>612</v>
      </c>
      <c r="AV3751" t="s">
        <v>1076</v>
      </c>
      <c r="AW3751" t="s">
        <v>612</v>
      </c>
      <c r="AX3751">
        <v>0</v>
      </c>
      <c r="AY3751" t="s">
        <v>1076</v>
      </c>
      <c r="AZ3751" t="s">
        <v>1076</v>
      </c>
      <c r="BA3751" t="s">
        <v>17751</v>
      </c>
      <c r="BB3751" t="s">
        <v>1077</v>
      </c>
      <c r="BC3751" t="s">
        <v>1077</v>
      </c>
      <c r="BD3751">
        <v>0</v>
      </c>
      <c r="BE3751">
        <v>0</v>
      </c>
      <c r="BF3751">
        <v>0</v>
      </c>
      <c r="BG3751">
        <v>0</v>
      </c>
      <c r="BH3751">
        <v>0</v>
      </c>
      <c r="BI3751">
        <v>0</v>
      </c>
      <c r="BJ3751">
        <v>0</v>
      </c>
      <c r="BK3751">
        <v>0</v>
      </c>
      <c r="BL3751">
        <v>0</v>
      </c>
      <c r="BM3751">
        <v>0</v>
      </c>
      <c r="BN3751">
        <v>0</v>
      </c>
      <c r="BO3751">
        <v>0</v>
      </c>
      <c r="BP3751">
        <v>0</v>
      </c>
      <c r="BQ3751">
        <v>0</v>
      </c>
      <c r="BR3751">
        <v>0</v>
      </c>
      <c r="BS3751">
        <v>0</v>
      </c>
      <c r="BT3751">
        <v>0</v>
      </c>
      <c r="BU3751">
        <v>0</v>
      </c>
      <c r="BV3751">
        <v>0</v>
      </c>
      <c r="BW3751">
        <v>0</v>
      </c>
      <c r="BX3751">
        <v>0</v>
      </c>
      <c r="BY3751">
        <v>0</v>
      </c>
      <c r="BZ3751">
        <v>0</v>
      </c>
      <c r="CA3751">
        <v>0</v>
      </c>
      <c r="CB3751">
        <v>0</v>
      </c>
      <c r="CC3751">
        <v>0</v>
      </c>
      <c r="CD3751">
        <v>0</v>
      </c>
      <c r="CE3751">
        <v>0</v>
      </c>
      <c r="CF3751">
        <v>250000</v>
      </c>
      <c r="CG3751">
        <v>250000</v>
      </c>
      <c r="CH3751" t="s">
        <v>612</v>
      </c>
      <c r="CI3751" t="s">
        <v>616</v>
      </c>
      <c r="CJ3751" t="s">
        <v>617</v>
      </c>
      <c r="CK3751" t="s">
        <v>617</v>
      </c>
      <c r="CL3751" t="s">
        <v>617</v>
      </c>
      <c r="CM3751" t="s">
        <v>617</v>
      </c>
      <c r="CN3751">
        <v>0</v>
      </c>
    </row>
    <row r="3752" spans="1:92" x14ac:dyDescent="0.25">
      <c r="A3752" t="s">
        <v>18123</v>
      </c>
      <c r="B3752" t="s">
        <v>18123</v>
      </c>
      <c r="C3752">
        <v>233</v>
      </c>
      <c r="D3752" t="s">
        <v>9537</v>
      </c>
      <c r="E3752" t="s">
        <v>612</v>
      </c>
      <c r="F3752" t="s">
        <v>18124</v>
      </c>
      <c r="G3752" t="s">
        <v>18125</v>
      </c>
      <c r="H3752" t="s">
        <v>18125</v>
      </c>
      <c r="I3752" t="s">
        <v>17748</v>
      </c>
      <c r="J3752" t="s">
        <v>612</v>
      </c>
      <c r="K3752" t="s">
        <v>612</v>
      </c>
      <c r="L3752" t="s">
        <v>612</v>
      </c>
      <c r="M3752" t="s">
        <v>18126</v>
      </c>
      <c r="N3752" t="s">
        <v>9278</v>
      </c>
      <c r="O3752" t="s">
        <v>18127</v>
      </c>
      <c r="P3752" t="s">
        <v>9280</v>
      </c>
      <c r="Q3752" t="s">
        <v>9281</v>
      </c>
      <c r="R3752" t="s">
        <v>9282</v>
      </c>
      <c r="S3752" t="s">
        <v>9254</v>
      </c>
      <c r="T3752" t="s">
        <v>9255</v>
      </c>
      <c r="U3752" t="s">
        <v>1576</v>
      </c>
      <c r="V3752" t="s">
        <v>1577</v>
      </c>
      <c r="W3752">
        <v>43.361395000000002</v>
      </c>
      <c r="X3752">
        <v>-80.314520999999999</v>
      </c>
      <c r="Y3752">
        <v>43195</v>
      </c>
      <c r="Z3752" t="s">
        <v>736</v>
      </c>
      <c r="AA3752" t="s">
        <v>763</v>
      </c>
      <c r="AB3752" t="s">
        <v>612</v>
      </c>
      <c r="AC3752" t="s">
        <v>612</v>
      </c>
      <c r="AD3752" t="s">
        <v>612</v>
      </c>
      <c r="AE3752" t="s">
        <v>612</v>
      </c>
      <c r="AF3752" t="s">
        <v>612</v>
      </c>
      <c r="AG3752" t="s">
        <v>612</v>
      </c>
      <c r="AH3752" t="s">
        <v>612</v>
      </c>
      <c r="AI3752" t="s">
        <v>612</v>
      </c>
      <c r="AJ3752" t="s">
        <v>612</v>
      </c>
      <c r="AK3752">
        <v>43195</v>
      </c>
      <c r="AL3752" t="s">
        <v>736</v>
      </c>
      <c r="AM3752" t="s">
        <v>763</v>
      </c>
      <c r="AN3752" t="s">
        <v>612</v>
      </c>
      <c r="AO3752" t="s">
        <v>612</v>
      </c>
      <c r="AP3752" t="s">
        <v>612</v>
      </c>
      <c r="AQ3752" t="s">
        <v>612</v>
      </c>
      <c r="AR3752" t="s">
        <v>612</v>
      </c>
      <c r="AS3752" t="s">
        <v>612</v>
      </c>
      <c r="AT3752" t="s">
        <v>613</v>
      </c>
      <c r="AU3752">
        <v>3</v>
      </c>
      <c r="AV3752" t="s">
        <v>635</v>
      </c>
      <c r="AW3752">
        <v>43195</v>
      </c>
      <c r="AX3752">
        <v>250000</v>
      </c>
      <c r="AY3752" t="s">
        <v>621</v>
      </c>
      <c r="AZ3752" t="s">
        <v>143</v>
      </c>
      <c r="BA3752" t="s">
        <v>17751</v>
      </c>
      <c r="BB3752" t="s">
        <v>859</v>
      </c>
      <c r="BC3752">
        <v>44075</v>
      </c>
      <c r="BD3752">
        <v>0</v>
      </c>
      <c r="BE3752">
        <v>0</v>
      </c>
      <c r="BF3752">
        <v>0</v>
      </c>
      <c r="BG3752">
        <v>0</v>
      </c>
      <c r="BH3752">
        <v>0</v>
      </c>
      <c r="BI3752">
        <v>0</v>
      </c>
      <c r="BJ3752">
        <v>0</v>
      </c>
      <c r="BK3752">
        <v>0</v>
      </c>
      <c r="BL3752">
        <v>0</v>
      </c>
      <c r="BM3752">
        <v>0</v>
      </c>
      <c r="BN3752">
        <v>0</v>
      </c>
      <c r="BO3752">
        <v>0</v>
      </c>
      <c r="BP3752">
        <v>0</v>
      </c>
      <c r="BQ3752">
        <v>0</v>
      </c>
      <c r="BR3752">
        <v>0</v>
      </c>
      <c r="BS3752">
        <v>0</v>
      </c>
      <c r="BT3752">
        <v>0</v>
      </c>
      <c r="BU3752">
        <v>0</v>
      </c>
      <c r="BV3752">
        <v>0</v>
      </c>
      <c r="BW3752">
        <v>0</v>
      </c>
      <c r="BX3752">
        <v>0</v>
      </c>
      <c r="BY3752">
        <v>0</v>
      </c>
      <c r="BZ3752">
        <v>0</v>
      </c>
      <c r="CA3752">
        <v>250000</v>
      </c>
      <c r="CB3752">
        <v>0</v>
      </c>
      <c r="CC3752">
        <v>0</v>
      </c>
      <c r="CD3752">
        <v>250000</v>
      </c>
      <c r="CE3752">
        <v>250000</v>
      </c>
      <c r="CF3752">
        <v>250000</v>
      </c>
      <c r="CG3752">
        <v>0</v>
      </c>
      <c r="CH3752" t="s">
        <v>612</v>
      </c>
      <c r="CI3752" t="s">
        <v>616</v>
      </c>
      <c r="CJ3752" t="s">
        <v>617</v>
      </c>
      <c r="CK3752" t="s">
        <v>617</v>
      </c>
      <c r="CL3752" t="s">
        <v>617</v>
      </c>
      <c r="CM3752" t="s">
        <v>617</v>
      </c>
      <c r="CN3752">
        <v>250000</v>
      </c>
    </row>
    <row r="3753" spans="1:92" x14ac:dyDescent="0.25">
      <c r="A3753" t="s">
        <v>18128</v>
      </c>
      <c r="B3753" t="s">
        <v>18128</v>
      </c>
      <c r="C3753">
        <v>233</v>
      </c>
      <c r="D3753" t="s">
        <v>9537</v>
      </c>
      <c r="E3753" t="s">
        <v>612</v>
      </c>
      <c r="F3753" t="s">
        <v>18124</v>
      </c>
      <c r="G3753" t="s">
        <v>18129</v>
      </c>
      <c r="H3753" t="s">
        <v>18129</v>
      </c>
      <c r="I3753" t="s">
        <v>17748</v>
      </c>
      <c r="J3753" t="s">
        <v>612</v>
      </c>
      <c r="K3753" t="s">
        <v>612</v>
      </c>
      <c r="L3753" t="s">
        <v>612</v>
      </c>
      <c r="M3753" t="s">
        <v>18130</v>
      </c>
      <c r="N3753" t="s">
        <v>9249</v>
      </c>
      <c r="O3753" t="s">
        <v>18131</v>
      </c>
      <c r="P3753" t="s">
        <v>9251</v>
      </c>
      <c r="Q3753" t="s">
        <v>9252</v>
      </c>
      <c r="R3753" t="s">
        <v>9253</v>
      </c>
      <c r="S3753" t="s">
        <v>9254</v>
      </c>
      <c r="T3753" t="s">
        <v>9255</v>
      </c>
      <c r="U3753" t="s">
        <v>1576</v>
      </c>
      <c r="V3753" t="s">
        <v>1577</v>
      </c>
      <c r="W3753">
        <v>43.452672999999997</v>
      </c>
      <c r="X3753">
        <v>-80.484791000000001</v>
      </c>
      <c r="Y3753">
        <v>43195</v>
      </c>
      <c r="Z3753" t="s">
        <v>736</v>
      </c>
      <c r="AA3753" t="s">
        <v>763</v>
      </c>
      <c r="AB3753" t="s">
        <v>612</v>
      </c>
      <c r="AC3753" t="s">
        <v>612</v>
      </c>
      <c r="AD3753" t="s">
        <v>612</v>
      </c>
      <c r="AE3753" t="s">
        <v>612</v>
      </c>
      <c r="AF3753" t="s">
        <v>612</v>
      </c>
      <c r="AG3753" t="s">
        <v>612</v>
      </c>
      <c r="AH3753" t="s">
        <v>612</v>
      </c>
      <c r="AI3753" t="s">
        <v>612</v>
      </c>
      <c r="AJ3753" t="s">
        <v>612</v>
      </c>
      <c r="AK3753">
        <v>43195</v>
      </c>
      <c r="AL3753" t="s">
        <v>736</v>
      </c>
      <c r="AM3753" t="s">
        <v>763</v>
      </c>
      <c r="AN3753" t="s">
        <v>612</v>
      </c>
      <c r="AO3753" t="s">
        <v>612</v>
      </c>
      <c r="AP3753" t="s">
        <v>612</v>
      </c>
      <c r="AQ3753" t="s">
        <v>612</v>
      </c>
      <c r="AR3753" t="s">
        <v>612</v>
      </c>
      <c r="AS3753" t="s">
        <v>612</v>
      </c>
      <c r="AT3753" t="s">
        <v>613</v>
      </c>
      <c r="AU3753">
        <v>3</v>
      </c>
      <c r="AV3753" t="s">
        <v>635</v>
      </c>
      <c r="AW3753">
        <v>43195</v>
      </c>
      <c r="AX3753">
        <v>450000</v>
      </c>
      <c r="AY3753" t="s">
        <v>621</v>
      </c>
      <c r="AZ3753" t="s">
        <v>143</v>
      </c>
      <c r="BA3753" t="s">
        <v>17751</v>
      </c>
      <c r="BB3753" t="s">
        <v>763</v>
      </c>
      <c r="BC3753">
        <v>43344</v>
      </c>
      <c r="BD3753">
        <v>0</v>
      </c>
      <c r="BE3753">
        <v>0</v>
      </c>
      <c r="BF3753">
        <v>0</v>
      </c>
      <c r="BG3753">
        <v>0</v>
      </c>
      <c r="BH3753">
        <v>0</v>
      </c>
      <c r="BI3753">
        <v>0</v>
      </c>
      <c r="BJ3753">
        <v>0</v>
      </c>
      <c r="BK3753">
        <v>0</v>
      </c>
      <c r="BL3753">
        <v>0</v>
      </c>
      <c r="BM3753">
        <v>0</v>
      </c>
      <c r="BN3753">
        <v>0</v>
      </c>
      <c r="BO3753">
        <v>0</v>
      </c>
      <c r="BP3753">
        <v>0</v>
      </c>
      <c r="BQ3753">
        <v>0</v>
      </c>
      <c r="BR3753">
        <v>0</v>
      </c>
      <c r="BS3753">
        <v>0</v>
      </c>
      <c r="BT3753">
        <v>0</v>
      </c>
      <c r="BU3753">
        <v>0</v>
      </c>
      <c r="BV3753">
        <v>0</v>
      </c>
      <c r="BW3753">
        <v>0</v>
      </c>
      <c r="BX3753">
        <v>0</v>
      </c>
      <c r="BY3753">
        <v>0</v>
      </c>
      <c r="BZ3753">
        <v>0</v>
      </c>
      <c r="CA3753">
        <v>450000</v>
      </c>
      <c r="CB3753">
        <v>0</v>
      </c>
      <c r="CC3753">
        <v>0</v>
      </c>
      <c r="CD3753">
        <v>450000</v>
      </c>
      <c r="CE3753">
        <v>450000</v>
      </c>
      <c r="CF3753">
        <v>450000</v>
      </c>
      <c r="CG3753">
        <v>0</v>
      </c>
      <c r="CH3753" t="s">
        <v>612</v>
      </c>
      <c r="CI3753" t="s">
        <v>616</v>
      </c>
      <c r="CJ3753" t="s">
        <v>617</v>
      </c>
      <c r="CK3753" t="s">
        <v>617</v>
      </c>
      <c r="CL3753" t="s">
        <v>617</v>
      </c>
      <c r="CM3753" t="s">
        <v>617</v>
      </c>
      <c r="CN3753">
        <v>450000</v>
      </c>
    </row>
    <row r="3754" spans="1:92" x14ac:dyDescent="0.25">
      <c r="A3754" t="s">
        <v>18132</v>
      </c>
      <c r="B3754" t="s">
        <v>18132</v>
      </c>
      <c r="C3754">
        <v>234</v>
      </c>
      <c r="D3754" t="s">
        <v>5083</v>
      </c>
      <c r="E3754" t="s">
        <v>612</v>
      </c>
      <c r="F3754" t="s">
        <v>18133</v>
      </c>
      <c r="G3754" t="s">
        <v>18134</v>
      </c>
      <c r="H3754" t="s">
        <v>18134</v>
      </c>
      <c r="I3754" t="s">
        <v>17748</v>
      </c>
      <c r="J3754" t="s">
        <v>612</v>
      </c>
      <c r="K3754" t="s">
        <v>612</v>
      </c>
      <c r="L3754" t="s">
        <v>612</v>
      </c>
      <c r="M3754" t="s">
        <v>18135</v>
      </c>
      <c r="N3754" t="s">
        <v>4832</v>
      </c>
      <c r="O3754" t="s">
        <v>18136</v>
      </c>
      <c r="P3754" t="s">
        <v>4834</v>
      </c>
      <c r="Q3754" t="s">
        <v>4835</v>
      </c>
      <c r="R3754" t="s">
        <v>4836</v>
      </c>
      <c r="S3754" t="s">
        <v>4837</v>
      </c>
      <c r="T3754" t="s">
        <v>3087</v>
      </c>
      <c r="U3754" t="s">
        <v>3036</v>
      </c>
      <c r="V3754" t="s">
        <v>1577</v>
      </c>
      <c r="W3754">
        <v>43.962218</v>
      </c>
      <c r="X3754">
        <v>-79.467054000000005</v>
      </c>
      <c r="Y3754">
        <v>43195</v>
      </c>
      <c r="Z3754" t="s">
        <v>736</v>
      </c>
      <c r="AA3754" t="s">
        <v>763</v>
      </c>
      <c r="AB3754" t="s">
        <v>612</v>
      </c>
      <c r="AC3754" t="s">
        <v>612</v>
      </c>
      <c r="AD3754" t="s">
        <v>612</v>
      </c>
      <c r="AE3754" t="s">
        <v>612</v>
      </c>
      <c r="AF3754" t="s">
        <v>612</v>
      </c>
      <c r="AG3754" t="s">
        <v>612</v>
      </c>
      <c r="AH3754">
        <v>43195</v>
      </c>
      <c r="AI3754" t="s">
        <v>736</v>
      </c>
      <c r="AJ3754" t="s">
        <v>763</v>
      </c>
      <c r="AK3754" t="s">
        <v>612</v>
      </c>
      <c r="AL3754" t="s">
        <v>612</v>
      </c>
      <c r="AM3754" t="s">
        <v>612</v>
      </c>
      <c r="AN3754" t="s">
        <v>612</v>
      </c>
      <c r="AO3754" t="s">
        <v>612</v>
      </c>
      <c r="AP3754" t="s">
        <v>612</v>
      </c>
      <c r="AQ3754" t="s">
        <v>612</v>
      </c>
      <c r="AR3754">
        <v>7</v>
      </c>
      <c r="AS3754">
        <v>127</v>
      </c>
      <c r="AT3754" t="s">
        <v>737</v>
      </c>
      <c r="AU3754" t="s">
        <v>612</v>
      </c>
      <c r="AV3754" t="s">
        <v>635</v>
      </c>
      <c r="AW3754">
        <v>43195</v>
      </c>
      <c r="AX3754">
        <v>3000000</v>
      </c>
      <c r="AY3754" t="s">
        <v>621</v>
      </c>
      <c r="AZ3754" t="s">
        <v>140</v>
      </c>
      <c r="BA3754" t="s">
        <v>17751</v>
      </c>
      <c r="BB3754" t="s">
        <v>859</v>
      </c>
      <c r="BC3754">
        <v>44075</v>
      </c>
      <c r="BD3754">
        <v>0</v>
      </c>
      <c r="BE3754">
        <v>0</v>
      </c>
      <c r="BF3754">
        <v>0</v>
      </c>
      <c r="BG3754">
        <v>0</v>
      </c>
      <c r="BH3754">
        <v>0</v>
      </c>
      <c r="BI3754">
        <v>0</v>
      </c>
      <c r="BJ3754">
        <v>0</v>
      </c>
      <c r="BK3754">
        <v>0</v>
      </c>
      <c r="BL3754">
        <v>0</v>
      </c>
      <c r="BM3754">
        <v>0</v>
      </c>
      <c r="BN3754">
        <v>0</v>
      </c>
      <c r="BO3754">
        <v>0</v>
      </c>
      <c r="BP3754">
        <v>0</v>
      </c>
      <c r="BQ3754">
        <v>0</v>
      </c>
      <c r="BR3754">
        <v>0</v>
      </c>
      <c r="BS3754">
        <v>0</v>
      </c>
      <c r="BT3754">
        <v>0</v>
      </c>
      <c r="BU3754">
        <v>0</v>
      </c>
      <c r="BV3754">
        <v>0</v>
      </c>
      <c r="BW3754">
        <v>0</v>
      </c>
      <c r="BX3754">
        <v>0</v>
      </c>
      <c r="BY3754">
        <v>0</v>
      </c>
      <c r="BZ3754">
        <v>3000000</v>
      </c>
      <c r="CA3754">
        <v>0</v>
      </c>
      <c r="CB3754">
        <v>0</v>
      </c>
      <c r="CC3754">
        <v>0</v>
      </c>
      <c r="CD3754">
        <v>3000000</v>
      </c>
      <c r="CE3754">
        <v>3000000</v>
      </c>
      <c r="CF3754">
        <v>3000000</v>
      </c>
      <c r="CG3754">
        <v>0</v>
      </c>
      <c r="CH3754" t="s">
        <v>612</v>
      </c>
      <c r="CI3754" t="s">
        <v>616</v>
      </c>
      <c r="CJ3754" t="s">
        <v>617</v>
      </c>
      <c r="CK3754" t="s">
        <v>617</v>
      </c>
      <c r="CL3754" t="s">
        <v>617</v>
      </c>
      <c r="CM3754" t="s">
        <v>617</v>
      </c>
      <c r="CN3754">
        <v>3000000</v>
      </c>
    </row>
    <row r="3755" spans="1:92" x14ac:dyDescent="0.25">
      <c r="A3755" t="s">
        <v>18137</v>
      </c>
      <c r="B3755" t="s">
        <v>18137</v>
      </c>
      <c r="C3755">
        <v>234</v>
      </c>
      <c r="D3755" t="s">
        <v>5083</v>
      </c>
      <c r="E3755" t="s">
        <v>612</v>
      </c>
      <c r="F3755" t="s">
        <v>18133</v>
      </c>
      <c r="G3755" t="s">
        <v>18138</v>
      </c>
      <c r="H3755" t="s">
        <v>18138</v>
      </c>
      <c r="I3755" t="s">
        <v>17748</v>
      </c>
      <c r="J3755" t="s">
        <v>612</v>
      </c>
      <c r="K3755" t="s">
        <v>612</v>
      </c>
      <c r="L3755" t="s">
        <v>612</v>
      </c>
      <c r="M3755" t="s">
        <v>18139</v>
      </c>
      <c r="N3755" t="s">
        <v>4873</v>
      </c>
      <c r="O3755" t="s">
        <v>18140</v>
      </c>
      <c r="P3755" t="s">
        <v>4875</v>
      </c>
      <c r="Q3755" t="s">
        <v>4876</v>
      </c>
      <c r="R3755" t="s">
        <v>4877</v>
      </c>
      <c r="S3755" t="s">
        <v>4837</v>
      </c>
      <c r="T3755" t="s">
        <v>3087</v>
      </c>
      <c r="U3755" t="s">
        <v>3036</v>
      </c>
      <c r="V3755" t="s">
        <v>1577</v>
      </c>
      <c r="W3755">
        <v>44.069102000000001</v>
      </c>
      <c r="X3755">
        <v>-79.476731000000001</v>
      </c>
      <c r="Y3755">
        <v>43195</v>
      </c>
      <c r="Z3755" t="s">
        <v>736</v>
      </c>
      <c r="AA3755" t="s">
        <v>763</v>
      </c>
      <c r="AB3755" t="s">
        <v>612</v>
      </c>
      <c r="AC3755" t="s">
        <v>612</v>
      </c>
      <c r="AD3755" t="s">
        <v>612</v>
      </c>
      <c r="AE3755" t="s">
        <v>612</v>
      </c>
      <c r="AF3755" t="s">
        <v>612</v>
      </c>
      <c r="AG3755" t="s">
        <v>612</v>
      </c>
      <c r="AH3755">
        <v>43195</v>
      </c>
      <c r="AI3755" t="s">
        <v>736</v>
      </c>
      <c r="AJ3755" t="s">
        <v>763</v>
      </c>
      <c r="AK3755" t="s">
        <v>612</v>
      </c>
      <c r="AL3755" t="s">
        <v>612</v>
      </c>
      <c r="AM3755" t="s">
        <v>612</v>
      </c>
      <c r="AN3755" t="s">
        <v>612</v>
      </c>
      <c r="AO3755" t="s">
        <v>612</v>
      </c>
      <c r="AP3755" t="s">
        <v>612</v>
      </c>
      <c r="AQ3755" t="s">
        <v>612</v>
      </c>
      <c r="AR3755">
        <v>4</v>
      </c>
      <c r="AS3755">
        <v>73</v>
      </c>
      <c r="AT3755" t="s">
        <v>737</v>
      </c>
      <c r="AU3755" t="s">
        <v>612</v>
      </c>
      <c r="AV3755" t="s">
        <v>635</v>
      </c>
      <c r="AW3755">
        <v>43195</v>
      </c>
      <c r="AX3755">
        <v>2000000</v>
      </c>
      <c r="AY3755" t="s">
        <v>621</v>
      </c>
      <c r="AZ3755" t="s">
        <v>140</v>
      </c>
      <c r="BA3755" t="s">
        <v>17751</v>
      </c>
      <c r="BB3755" t="s">
        <v>738</v>
      </c>
      <c r="BC3755">
        <v>43709</v>
      </c>
      <c r="BD3755">
        <v>0</v>
      </c>
      <c r="BE3755">
        <v>0</v>
      </c>
      <c r="BF3755">
        <v>0</v>
      </c>
      <c r="BG3755">
        <v>0</v>
      </c>
      <c r="BH3755">
        <v>0</v>
      </c>
      <c r="BI3755">
        <v>0</v>
      </c>
      <c r="BJ3755">
        <v>0</v>
      </c>
      <c r="BK3755">
        <v>0</v>
      </c>
      <c r="BL3755">
        <v>0</v>
      </c>
      <c r="BM3755">
        <v>0</v>
      </c>
      <c r="BN3755">
        <v>0</v>
      </c>
      <c r="BO3755">
        <v>0</v>
      </c>
      <c r="BP3755">
        <v>0</v>
      </c>
      <c r="BQ3755">
        <v>0</v>
      </c>
      <c r="BR3755">
        <v>0</v>
      </c>
      <c r="BS3755">
        <v>0</v>
      </c>
      <c r="BT3755">
        <v>0</v>
      </c>
      <c r="BU3755">
        <v>0</v>
      </c>
      <c r="BV3755">
        <v>0</v>
      </c>
      <c r="BW3755">
        <v>0</v>
      </c>
      <c r="BX3755">
        <v>0</v>
      </c>
      <c r="BY3755">
        <v>0</v>
      </c>
      <c r="BZ3755">
        <v>2000000</v>
      </c>
      <c r="CA3755">
        <v>0</v>
      </c>
      <c r="CB3755">
        <v>0</v>
      </c>
      <c r="CC3755">
        <v>0</v>
      </c>
      <c r="CD3755">
        <v>2000000</v>
      </c>
      <c r="CE3755">
        <v>2000000</v>
      </c>
      <c r="CF3755">
        <v>2000000</v>
      </c>
      <c r="CG3755">
        <v>0</v>
      </c>
      <c r="CH3755" t="s">
        <v>612</v>
      </c>
      <c r="CI3755" t="s">
        <v>616</v>
      </c>
      <c r="CJ3755" t="s">
        <v>617</v>
      </c>
      <c r="CK3755" t="s">
        <v>617</v>
      </c>
      <c r="CL3755" t="s">
        <v>617</v>
      </c>
      <c r="CM3755" t="s">
        <v>617</v>
      </c>
      <c r="CN3755">
        <v>2000000</v>
      </c>
    </row>
    <row r="3756" spans="1:92" x14ac:dyDescent="0.25">
      <c r="A3756" t="s">
        <v>18141</v>
      </c>
      <c r="B3756" t="s">
        <v>18141</v>
      </c>
      <c r="C3756">
        <v>234</v>
      </c>
      <c r="D3756" t="s">
        <v>5083</v>
      </c>
      <c r="E3756" t="s">
        <v>612</v>
      </c>
      <c r="F3756" t="s">
        <v>18133</v>
      </c>
      <c r="G3756" t="s">
        <v>18142</v>
      </c>
      <c r="H3756" t="s">
        <v>18142</v>
      </c>
      <c r="I3756" t="s">
        <v>17748</v>
      </c>
      <c r="J3756" t="s">
        <v>612</v>
      </c>
      <c r="K3756" t="s">
        <v>612</v>
      </c>
      <c r="L3756" t="s">
        <v>612</v>
      </c>
      <c r="M3756" t="s">
        <v>18143</v>
      </c>
      <c r="N3756" t="s">
        <v>4912</v>
      </c>
      <c r="O3756" t="s">
        <v>18144</v>
      </c>
      <c r="P3756" t="s">
        <v>4885</v>
      </c>
      <c r="Q3756" t="s">
        <v>4886</v>
      </c>
      <c r="R3756" t="s">
        <v>4887</v>
      </c>
      <c r="S3756" t="s">
        <v>4837</v>
      </c>
      <c r="T3756" t="s">
        <v>3087</v>
      </c>
      <c r="U3756" t="s">
        <v>3036</v>
      </c>
      <c r="V3756" t="s">
        <v>1577</v>
      </c>
      <c r="W3756">
        <v>43.809198000000002</v>
      </c>
      <c r="X3756">
        <v>-79.443308000000002</v>
      </c>
      <c r="Y3756">
        <v>43195</v>
      </c>
      <c r="Z3756" t="s">
        <v>736</v>
      </c>
      <c r="AA3756" t="s">
        <v>763</v>
      </c>
      <c r="AB3756" t="s">
        <v>612</v>
      </c>
      <c r="AC3756" t="s">
        <v>612</v>
      </c>
      <c r="AD3756" t="s">
        <v>612</v>
      </c>
      <c r="AE3756" t="s">
        <v>612</v>
      </c>
      <c r="AF3756" t="s">
        <v>612</v>
      </c>
      <c r="AG3756" t="s">
        <v>612</v>
      </c>
      <c r="AH3756">
        <v>43195</v>
      </c>
      <c r="AI3756" t="s">
        <v>736</v>
      </c>
      <c r="AJ3756" t="s">
        <v>763</v>
      </c>
      <c r="AK3756" t="s">
        <v>612</v>
      </c>
      <c r="AL3756" t="s">
        <v>612</v>
      </c>
      <c r="AM3756" t="s">
        <v>612</v>
      </c>
      <c r="AN3756" t="s">
        <v>612</v>
      </c>
      <c r="AO3756" t="s">
        <v>612</v>
      </c>
      <c r="AP3756" t="s">
        <v>612</v>
      </c>
      <c r="AQ3756" t="s">
        <v>612</v>
      </c>
      <c r="AR3756">
        <v>4</v>
      </c>
      <c r="AS3756">
        <v>87</v>
      </c>
      <c r="AT3756" t="s">
        <v>737</v>
      </c>
      <c r="AU3756" t="s">
        <v>612</v>
      </c>
      <c r="AV3756" t="s">
        <v>635</v>
      </c>
      <c r="AW3756">
        <v>43195</v>
      </c>
      <c r="AX3756">
        <v>500000</v>
      </c>
      <c r="AY3756" t="s">
        <v>621</v>
      </c>
      <c r="AZ3756" t="s">
        <v>143</v>
      </c>
      <c r="BA3756" t="s">
        <v>17751</v>
      </c>
      <c r="BB3756" t="s">
        <v>859</v>
      </c>
      <c r="BC3756">
        <v>44075</v>
      </c>
      <c r="BD3756">
        <v>0</v>
      </c>
      <c r="BE3756">
        <v>0</v>
      </c>
      <c r="BF3756">
        <v>0</v>
      </c>
      <c r="BG3756">
        <v>0</v>
      </c>
      <c r="BH3756">
        <v>0</v>
      </c>
      <c r="BI3756">
        <v>0</v>
      </c>
      <c r="BJ3756">
        <v>0</v>
      </c>
      <c r="BK3756">
        <v>0</v>
      </c>
      <c r="BL3756">
        <v>0</v>
      </c>
      <c r="BM3756">
        <v>0</v>
      </c>
      <c r="BN3756">
        <v>0</v>
      </c>
      <c r="BO3756">
        <v>0</v>
      </c>
      <c r="BP3756">
        <v>0</v>
      </c>
      <c r="BQ3756">
        <v>0</v>
      </c>
      <c r="BR3756">
        <v>0</v>
      </c>
      <c r="BS3756">
        <v>0</v>
      </c>
      <c r="BT3756">
        <v>0</v>
      </c>
      <c r="BU3756">
        <v>0</v>
      </c>
      <c r="BV3756">
        <v>0</v>
      </c>
      <c r="BW3756">
        <v>0</v>
      </c>
      <c r="BX3756">
        <v>0</v>
      </c>
      <c r="BY3756">
        <v>0</v>
      </c>
      <c r="BZ3756">
        <v>500000</v>
      </c>
      <c r="CA3756">
        <v>0</v>
      </c>
      <c r="CB3756">
        <v>0</v>
      </c>
      <c r="CC3756">
        <v>0</v>
      </c>
      <c r="CD3756">
        <v>500000</v>
      </c>
      <c r="CE3756">
        <v>500000</v>
      </c>
      <c r="CF3756">
        <v>500000</v>
      </c>
      <c r="CG3756">
        <v>0</v>
      </c>
      <c r="CH3756" t="s">
        <v>612</v>
      </c>
      <c r="CI3756" t="s">
        <v>616</v>
      </c>
      <c r="CJ3756" t="s">
        <v>617</v>
      </c>
      <c r="CK3756" t="s">
        <v>617</v>
      </c>
      <c r="CL3756" t="s">
        <v>617</v>
      </c>
      <c r="CM3756" t="s">
        <v>617</v>
      </c>
      <c r="CN3756">
        <v>500000</v>
      </c>
    </row>
    <row r="3757" spans="1:92" x14ac:dyDescent="0.25">
      <c r="A3757" t="s">
        <v>18145</v>
      </c>
      <c r="B3757" t="s">
        <v>18145</v>
      </c>
      <c r="C3757">
        <v>234</v>
      </c>
      <c r="D3757" t="s">
        <v>5083</v>
      </c>
      <c r="E3757" t="s">
        <v>612</v>
      </c>
      <c r="F3757" t="s">
        <v>18133</v>
      </c>
      <c r="G3757" t="s">
        <v>18146</v>
      </c>
      <c r="H3757" t="s">
        <v>18146</v>
      </c>
      <c r="I3757" t="s">
        <v>17748</v>
      </c>
      <c r="J3757" t="s">
        <v>612</v>
      </c>
      <c r="K3757" t="s">
        <v>612</v>
      </c>
      <c r="L3757" t="s">
        <v>612</v>
      </c>
      <c r="M3757" t="s">
        <v>18147</v>
      </c>
      <c r="N3757" t="s">
        <v>4832</v>
      </c>
      <c r="O3757" t="s">
        <v>18148</v>
      </c>
      <c r="P3757" t="s">
        <v>4834</v>
      </c>
      <c r="Q3757" t="s">
        <v>4835</v>
      </c>
      <c r="R3757" t="s">
        <v>4836</v>
      </c>
      <c r="S3757" t="s">
        <v>4837</v>
      </c>
      <c r="T3757" t="s">
        <v>3087</v>
      </c>
      <c r="U3757" t="s">
        <v>3036</v>
      </c>
      <c r="V3757" t="s">
        <v>1577</v>
      </c>
      <c r="W3757">
        <v>43.990408000000002</v>
      </c>
      <c r="X3757">
        <v>-79.455347000000003</v>
      </c>
      <c r="Y3757">
        <v>43195</v>
      </c>
      <c r="Z3757" t="s">
        <v>736</v>
      </c>
      <c r="AA3757" t="s">
        <v>763</v>
      </c>
      <c r="AB3757" t="s">
        <v>612</v>
      </c>
      <c r="AC3757" t="s">
        <v>612</v>
      </c>
      <c r="AD3757" t="s">
        <v>612</v>
      </c>
      <c r="AE3757" t="s">
        <v>612</v>
      </c>
      <c r="AF3757" t="s">
        <v>612</v>
      </c>
      <c r="AG3757" t="s">
        <v>612</v>
      </c>
      <c r="AH3757" t="s">
        <v>612</v>
      </c>
      <c r="AI3757" t="s">
        <v>612</v>
      </c>
      <c r="AJ3757" t="s">
        <v>612</v>
      </c>
      <c r="AK3757">
        <v>43195</v>
      </c>
      <c r="AL3757" t="s">
        <v>736</v>
      </c>
      <c r="AM3757" t="s">
        <v>763</v>
      </c>
      <c r="AN3757" t="s">
        <v>612</v>
      </c>
      <c r="AO3757" t="s">
        <v>612</v>
      </c>
      <c r="AP3757" t="s">
        <v>612</v>
      </c>
      <c r="AQ3757" t="s">
        <v>612</v>
      </c>
      <c r="AR3757" t="s">
        <v>612</v>
      </c>
      <c r="AS3757" t="s">
        <v>612</v>
      </c>
      <c r="AT3757" t="s">
        <v>613</v>
      </c>
      <c r="AU3757">
        <v>2</v>
      </c>
      <c r="AV3757" t="s">
        <v>635</v>
      </c>
      <c r="AW3757">
        <v>43195</v>
      </c>
      <c r="AX3757">
        <v>300000</v>
      </c>
      <c r="AY3757" t="s">
        <v>621</v>
      </c>
      <c r="AZ3757" t="s">
        <v>140</v>
      </c>
      <c r="BA3757" t="s">
        <v>17751</v>
      </c>
      <c r="BB3757" t="s">
        <v>738</v>
      </c>
      <c r="BC3757">
        <v>43709</v>
      </c>
      <c r="BD3757">
        <v>0</v>
      </c>
      <c r="BE3757">
        <v>0</v>
      </c>
      <c r="BF3757">
        <v>0</v>
      </c>
      <c r="BG3757">
        <v>0</v>
      </c>
      <c r="BH3757">
        <v>0</v>
      </c>
      <c r="BI3757">
        <v>0</v>
      </c>
      <c r="BJ3757">
        <v>0</v>
      </c>
      <c r="BK3757">
        <v>0</v>
      </c>
      <c r="BL3757">
        <v>0</v>
      </c>
      <c r="BM3757">
        <v>0</v>
      </c>
      <c r="BN3757">
        <v>0</v>
      </c>
      <c r="BO3757">
        <v>0</v>
      </c>
      <c r="BP3757">
        <v>0</v>
      </c>
      <c r="BQ3757">
        <v>0</v>
      </c>
      <c r="BR3757">
        <v>0</v>
      </c>
      <c r="BS3757">
        <v>0</v>
      </c>
      <c r="BT3757">
        <v>0</v>
      </c>
      <c r="BU3757">
        <v>0</v>
      </c>
      <c r="BV3757">
        <v>0</v>
      </c>
      <c r="BW3757">
        <v>0</v>
      </c>
      <c r="BX3757">
        <v>0</v>
      </c>
      <c r="BY3757">
        <v>0</v>
      </c>
      <c r="BZ3757">
        <v>0</v>
      </c>
      <c r="CA3757">
        <v>300000</v>
      </c>
      <c r="CB3757">
        <v>0</v>
      </c>
      <c r="CC3757">
        <v>0</v>
      </c>
      <c r="CD3757">
        <v>300000</v>
      </c>
      <c r="CE3757">
        <v>300000</v>
      </c>
      <c r="CF3757">
        <v>300000</v>
      </c>
      <c r="CG3757">
        <v>0</v>
      </c>
      <c r="CH3757" t="s">
        <v>612</v>
      </c>
      <c r="CI3757" t="s">
        <v>616</v>
      </c>
      <c r="CJ3757" t="s">
        <v>617</v>
      </c>
      <c r="CK3757" t="s">
        <v>617</v>
      </c>
      <c r="CL3757" t="s">
        <v>617</v>
      </c>
      <c r="CM3757" t="s">
        <v>617</v>
      </c>
      <c r="CN3757">
        <v>300000</v>
      </c>
    </row>
    <row r="3758" spans="1:92" x14ac:dyDescent="0.25">
      <c r="A3758" t="s">
        <v>18149</v>
      </c>
      <c r="B3758" t="s">
        <v>18149</v>
      </c>
      <c r="C3758">
        <v>234</v>
      </c>
      <c r="D3758" t="s">
        <v>5083</v>
      </c>
      <c r="E3758" t="s">
        <v>612</v>
      </c>
      <c r="F3758" t="s">
        <v>18133</v>
      </c>
      <c r="G3758" t="s">
        <v>18150</v>
      </c>
      <c r="H3758" t="s">
        <v>18150</v>
      </c>
      <c r="I3758" t="s">
        <v>17748</v>
      </c>
      <c r="J3758" t="s">
        <v>612</v>
      </c>
      <c r="K3758" t="s">
        <v>612</v>
      </c>
      <c r="L3758" t="s">
        <v>612</v>
      </c>
      <c r="M3758" t="s">
        <v>18151</v>
      </c>
      <c r="N3758" t="s">
        <v>4962</v>
      </c>
      <c r="O3758" t="s">
        <v>18152</v>
      </c>
      <c r="P3758" t="s">
        <v>4885</v>
      </c>
      <c r="Q3758" t="s">
        <v>4886</v>
      </c>
      <c r="R3758" t="s">
        <v>4887</v>
      </c>
      <c r="S3758" t="s">
        <v>4837</v>
      </c>
      <c r="T3758" t="s">
        <v>3087</v>
      </c>
      <c r="U3758" t="s">
        <v>3036</v>
      </c>
      <c r="V3758" t="s">
        <v>1577</v>
      </c>
      <c r="W3758">
        <v>43.785584</v>
      </c>
      <c r="X3758">
        <v>-79.593373999999997</v>
      </c>
      <c r="Y3758">
        <v>43195</v>
      </c>
      <c r="Z3758" t="s">
        <v>736</v>
      </c>
      <c r="AA3758" t="s">
        <v>763</v>
      </c>
      <c r="AB3758" t="s">
        <v>612</v>
      </c>
      <c r="AC3758" t="s">
        <v>612</v>
      </c>
      <c r="AD3758" t="s">
        <v>612</v>
      </c>
      <c r="AE3758" t="s">
        <v>612</v>
      </c>
      <c r="AF3758" t="s">
        <v>612</v>
      </c>
      <c r="AG3758" t="s">
        <v>612</v>
      </c>
      <c r="AH3758" t="s">
        <v>612</v>
      </c>
      <c r="AI3758" t="s">
        <v>612</v>
      </c>
      <c r="AJ3758" t="s">
        <v>612</v>
      </c>
      <c r="AK3758">
        <v>43195</v>
      </c>
      <c r="AL3758" t="s">
        <v>736</v>
      </c>
      <c r="AM3758" t="s">
        <v>763</v>
      </c>
      <c r="AN3758" t="s">
        <v>612</v>
      </c>
      <c r="AO3758" t="s">
        <v>612</v>
      </c>
      <c r="AP3758" t="s">
        <v>612</v>
      </c>
      <c r="AQ3758" t="s">
        <v>612</v>
      </c>
      <c r="AR3758" t="s">
        <v>612</v>
      </c>
      <c r="AS3758" t="s">
        <v>612</v>
      </c>
      <c r="AT3758" t="s">
        <v>613</v>
      </c>
      <c r="AU3758">
        <v>2</v>
      </c>
      <c r="AV3758" t="s">
        <v>635</v>
      </c>
      <c r="AW3758">
        <v>43195</v>
      </c>
      <c r="AX3758">
        <v>225000</v>
      </c>
      <c r="AY3758" t="s">
        <v>621</v>
      </c>
      <c r="AZ3758" t="s">
        <v>143</v>
      </c>
      <c r="BA3758" t="s">
        <v>17751</v>
      </c>
      <c r="BB3758" t="s">
        <v>763</v>
      </c>
      <c r="BC3758">
        <v>43344</v>
      </c>
      <c r="BD3758">
        <v>0</v>
      </c>
      <c r="BE3758">
        <v>0</v>
      </c>
      <c r="BF3758">
        <v>0</v>
      </c>
      <c r="BG3758">
        <v>0</v>
      </c>
      <c r="BH3758">
        <v>0</v>
      </c>
      <c r="BI3758">
        <v>0</v>
      </c>
      <c r="BJ3758">
        <v>0</v>
      </c>
      <c r="BK3758">
        <v>0</v>
      </c>
      <c r="BL3758">
        <v>0</v>
      </c>
      <c r="BM3758">
        <v>0</v>
      </c>
      <c r="BN3758">
        <v>0</v>
      </c>
      <c r="BO3758">
        <v>0</v>
      </c>
      <c r="BP3758">
        <v>0</v>
      </c>
      <c r="BQ3758">
        <v>0</v>
      </c>
      <c r="BR3758">
        <v>0</v>
      </c>
      <c r="BS3758">
        <v>0</v>
      </c>
      <c r="BT3758">
        <v>0</v>
      </c>
      <c r="BU3758">
        <v>0</v>
      </c>
      <c r="BV3758">
        <v>0</v>
      </c>
      <c r="BW3758">
        <v>0</v>
      </c>
      <c r="BX3758">
        <v>0</v>
      </c>
      <c r="BY3758">
        <v>0</v>
      </c>
      <c r="BZ3758">
        <v>0</v>
      </c>
      <c r="CA3758">
        <v>225000</v>
      </c>
      <c r="CB3758">
        <v>0</v>
      </c>
      <c r="CC3758">
        <v>0</v>
      </c>
      <c r="CD3758">
        <v>225000</v>
      </c>
      <c r="CE3758">
        <v>225000</v>
      </c>
      <c r="CF3758">
        <v>225000</v>
      </c>
      <c r="CG3758">
        <v>0</v>
      </c>
      <c r="CH3758" t="s">
        <v>612</v>
      </c>
      <c r="CI3758" t="s">
        <v>616</v>
      </c>
      <c r="CJ3758" t="s">
        <v>617</v>
      </c>
      <c r="CK3758" t="s">
        <v>617</v>
      </c>
      <c r="CL3758" t="s">
        <v>617</v>
      </c>
      <c r="CM3758" t="s">
        <v>617</v>
      </c>
      <c r="CN3758">
        <v>225000</v>
      </c>
    </row>
    <row r="3759" spans="1:92" x14ac:dyDescent="0.25">
      <c r="A3759" t="s">
        <v>18153</v>
      </c>
      <c r="B3759" t="s">
        <v>18153</v>
      </c>
      <c r="C3759">
        <v>234</v>
      </c>
      <c r="D3759" t="s">
        <v>5083</v>
      </c>
      <c r="E3759" t="s">
        <v>612</v>
      </c>
      <c r="F3759" t="s">
        <v>18133</v>
      </c>
      <c r="G3759" t="s">
        <v>18154</v>
      </c>
      <c r="H3759" t="s">
        <v>18154</v>
      </c>
      <c r="I3759" t="s">
        <v>17748</v>
      </c>
      <c r="J3759" t="s">
        <v>612</v>
      </c>
      <c r="K3759" t="s">
        <v>612</v>
      </c>
      <c r="L3759" t="s">
        <v>612</v>
      </c>
      <c r="M3759" t="s">
        <v>18155</v>
      </c>
      <c r="N3759" t="s">
        <v>4962</v>
      </c>
      <c r="O3759" t="s">
        <v>18156</v>
      </c>
      <c r="P3759" t="s">
        <v>4885</v>
      </c>
      <c r="Q3759" t="s">
        <v>4886</v>
      </c>
      <c r="R3759" t="s">
        <v>4887</v>
      </c>
      <c r="S3759" t="s">
        <v>4837</v>
      </c>
      <c r="T3759" t="s">
        <v>3087</v>
      </c>
      <c r="U3759" t="s">
        <v>3036</v>
      </c>
      <c r="V3759" t="s">
        <v>1577</v>
      </c>
      <c r="W3759">
        <v>43.820661999999999</v>
      </c>
      <c r="X3759">
        <v>-79.606877999999995</v>
      </c>
      <c r="Y3759">
        <v>43195</v>
      </c>
      <c r="Z3759" t="s">
        <v>736</v>
      </c>
      <c r="AA3759" t="s">
        <v>763</v>
      </c>
      <c r="AB3759" t="s">
        <v>612</v>
      </c>
      <c r="AC3759" t="s">
        <v>612</v>
      </c>
      <c r="AD3759" t="s">
        <v>612</v>
      </c>
      <c r="AE3759" t="s">
        <v>612</v>
      </c>
      <c r="AF3759" t="s">
        <v>612</v>
      </c>
      <c r="AG3759" t="s">
        <v>612</v>
      </c>
      <c r="AH3759">
        <v>43195</v>
      </c>
      <c r="AI3759" t="s">
        <v>736</v>
      </c>
      <c r="AJ3759" t="s">
        <v>763</v>
      </c>
      <c r="AK3759" t="s">
        <v>612</v>
      </c>
      <c r="AL3759" t="s">
        <v>612</v>
      </c>
      <c r="AM3759" t="s">
        <v>612</v>
      </c>
      <c r="AN3759" t="s">
        <v>612</v>
      </c>
      <c r="AO3759" t="s">
        <v>612</v>
      </c>
      <c r="AP3759" t="s">
        <v>612</v>
      </c>
      <c r="AQ3759" t="s">
        <v>612</v>
      </c>
      <c r="AR3759">
        <v>7</v>
      </c>
      <c r="AS3759">
        <v>141</v>
      </c>
      <c r="AT3759" t="s">
        <v>737</v>
      </c>
      <c r="AU3759" t="s">
        <v>612</v>
      </c>
      <c r="AV3759" t="s">
        <v>635</v>
      </c>
      <c r="AW3759">
        <v>43195</v>
      </c>
      <c r="AX3759">
        <v>386000</v>
      </c>
      <c r="AY3759" t="s">
        <v>621</v>
      </c>
      <c r="AZ3759" t="s">
        <v>143</v>
      </c>
      <c r="BA3759" t="s">
        <v>17751</v>
      </c>
      <c r="BB3759" t="s">
        <v>859</v>
      </c>
      <c r="BC3759">
        <v>44075</v>
      </c>
      <c r="BD3759">
        <v>0</v>
      </c>
      <c r="BE3759">
        <v>0</v>
      </c>
      <c r="BF3759">
        <v>0</v>
      </c>
      <c r="BG3759">
        <v>0</v>
      </c>
      <c r="BH3759">
        <v>0</v>
      </c>
      <c r="BI3759">
        <v>0</v>
      </c>
      <c r="BJ3759">
        <v>0</v>
      </c>
      <c r="BK3759">
        <v>0</v>
      </c>
      <c r="BL3759">
        <v>0</v>
      </c>
      <c r="BM3759">
        <v>0</v>
      </c>
      <c r="BN3759">
        <v>0</v>
      </c>
      <c r="BO3759">
        <v>0</v>
      </c>
      <c r="BP3759">
        <v>0</v>
      </c>
      <c r="BQ3759">
        <v>0</v>
      </c>
      <c r="BR3759">
        <v>0</v>
      </c>
      <c r="BS3759">
        <v>0</v>
      </c>
      <c r="BT3759">
        <v>0</v>
      </c>
      <c r="BU3759">
        <v>0</v>
      </c>
      <c r="BV3759">
        <v>0</v>
      </c>
      <c r="BW3759">
        <v>0</v>
      </c>
      <c r="BX3759">
        <v>0</v>
      </c>
      <c r="BY3759">
        <v>0</v>
      </c>
      <c r="BZ3759">
        <v>386000</v>
      </c>
      <c r="CA3759">
        <v>0</v>
      </c>
      <c r="CB3759">
        <v>0</v>
      </c>
      <c r="CC3759">
        <v>0</v>
      </c>
      <c r="CD3759">
        <v>386000</v>
      </c>
      <c r="CE3759">
        <v>386000</v>
      </c>
      <c r="CF3759">
        <v>386000</v>
      </c>
      <c r="CG3759">
        <v>0</v>
      </c>
      <c r="CH3759" t="s">
        <v>612</v>
      </c>
      <c r="CI3759" t="s">
        <v>616</v>
      </c>
      <c r="CJ3759" t="s">
        <v>617</v>
      </c>
      <c r="CK3759" t="s">
        <v>617</v>
      </c>
      <c r="CL3759" t="s">
        <v>617</v>
      </c>
      <c r="CM3759" t="s">
        <v>617</v>
      </c>
      <c r="CN3759">
        <v>386000</v>
      </c>
    </row>
    <row r="3760" spans="1:92" x14ac:dyDescent="0.25">
      <c r="A3760" t="s">
        <v>18157</v>
      </c>
      <c r="B3760" t="s">
        <v>18157</v>
      </c>
      <c r="C3760">
        <v>234</v>
      </c>
      <c r="D3760" t="s">
        <v>5083</v>
      </c>
      <c r="E3760" t="s">
        <v>612</v>
      </c>
      <c r="F3760" t="s">
        <v>18133</v>
      </c>
      <c r="G3760" t="s">
        <v>18158</v>
      </c>
      <c r="H3760" t="s">
        <v>18158</v>
      </c>
      <c r="I3760" t="s">
        <v>17748</v>
      </c>
      <c r="J3760" t="s">
        <v>612</v>
      </c>
      <c r="K3760" t="s">
        <v>612</v>
      </c>
      <c r="L3760" t="s">
        <v>612</v>
      </c>
      <c r="M3760" t="s">
        <v>18159</v>
      </c>
      <c r="N3760" t="s">
        <v>5129</v>
      </c>
      <c r="O3760" t="s">
        <v>18160</v>
      </c>
      <c r="P3760" t="s">
        <v>4885</v>
      </c>
      <c r="Q3760" t="s">
        <v>4886</v>
      </c>
      <c r="R3760" t="s">
        <v>4887</v>
      </c>
      <c r="S3760" t="s">
        <v>4837</v>
      </c>
      <c r="T3760" t="s">
        <v>3087</v>
      </c>
      <c r="U3760" t="s">
        <v>3036</v>
      </c>
      <c r="V3760" t="s">
        <v>1577</v>
      </c>
      <c r="W3760">
        <v>43.795996000000002</v>
      </c>
      <c r="X3760">
        <v>-79.528670000000005</v>
      </c>
      <c r="Y3760">
        <v>43195</v>
      </c>
      <c r="Z3760" t="s">
        <v>736</v>
      </c>
      <c r="AA3760" t="s">
        <v>763</v>
      </c>
      <c r="AB3760" t="s">
        <v>612</v>
      </c>
      <c r="AC3760" t="s">
        <v>612</v>
      </c>
      <c r="AD3760" t="s">
        <v>612</v>
      </c>
      <c r="AE3760" t="s">
        <v>612</v>
      </c>
      <c r="AF3760" t="s">
        <v>612</v>
      </c>
      <c r="AG3760" t="s">
        <v>612</v>
      </c>
      <c r="AH3760">
        <v>43195</v>
      </c>
      <c r="AI3760" t="s">
        <v>736</v>
      </c>
      <c r="AJ3760" t="s">
        <v>763</v>
      </c>
      <c r="AK3760" t="s">
        <v>612</v>
      </c>
      <c r="AL3760" t="s">
        <v>612</v>
      </c>
      <c r="AM3760" t="s">
        <v>612</v>
      </c>
      <c r="AN3760" t="s">
        <v>612</v>
      </c>
      <c r="AO3760" t="s">
        <v>612</v>
      </c>
      <c r="AP3760" t="s">
        <v>612</v>
      </c>
      <c r="AQ3760" t="s">
        <v>612</v>
      </c>
      <c r="AR3760">
        <v>5</v>
      </c>
      <c r="AS3760">
        <v>75</v>
      </c>
      <c r="AT3760" t="s">
        <v>737</v>
      </c>
      <c r="AU3760" t="s">
        <v>612</v>
      </c>
      <c r="AV3760" t="s">
        <v>635</v>
      </c>
      <c r="AW3760">
        <v>43195</v>
      </c>
      <c r="AX3760">
        <v>2500000</v>
      </c>
      <c r="AY3760" t="s">
        <v>621</v>
      </c>
      <c r="AZ3760" t="s">
        <v>140</v>
      </c>
      <c r="BA3760" t="s">
        <v>17751</v>
      </c>
      <c r="BB3760" t="s">
        <v>738</v>
      </c>
      <c r="BC3760">
        <v>43709</v>
      </c>
      <c r="BD3760">
        <v>0</v>
      </c>
      <c r="BE3760">
        <v>0</v>
      </c>
      <c r="BF3760">
        <v>0</v>
      </c>
      <c r="BG3760">
        <v>0</v>
      </c>
      <c r="BH3760">
        <v>0</v>
      </c>
      <c r="BI3760">
        <v>0</v>
      </c>
      <c r="BJ3760">
        <v>0</v>
      </c>
      <c r="BK3760">
        <v>0</v>
      </c>
      <c r="BL3760">
        <v>0</v>
      </c>
      <c r="BM3760">
        <v>0</v>
      </c>
      <c r="BN3760">
        <v>0</v>
      </c>
      <c r="BO3760">
        <v>0</v>
      </c>
      <c r="BP3760">
        <v>0</v>
      </c>
      <c r="BQ3760">
        <v>0</v>
      </c>
      <c r="BR3760">
        <v>0</v>
      </c>
      <c r="BS3760">
        <v>0</v>
      </c>
      <c r="BT3760">
        <v>0</v>
      </c>
      <c r="BU3760">
        <v>0</v>
      </c>
      <c r="BV3760">
        <v>0</v>
      </c>
      <c r="BW3760">
        <v>0</v>
      </c>
      <c r="BX3760">
        <v>0</v>
      </c>
      <c r="BY3760">
        <v>0</v>
      </c>
      <c r="BZ3760">
        <v>2500000</v>
      </c>
      <c r="CA3760">
        <v>0</v>
      </c>
      <c r="CB3760">
        <v>0</v>
      </c>
      <c r="CC3760">
        <v>0</v>
      </c>
      <c r="CD3760">
        <v>2500000</v>
      </c>
      <c r="CE3760">
        <v>2500000</v>
      </c>
      <c r="CF3760">
        <v>2500000</v>
      </c>
      <c r="CG3760">
        <v>0</v>
      </c>
      <c r="CH3760" t="s">
        <v>612</v>
      </c>
      <c r="CI3760" t="s">
        <v>616</v>
      </c>
      <c r="CJ3760" t="s">
        <v>617</v>
      </c>
      <c r="CK3760" t="s">
        <v>617</v>
      </c>
      <c r="CL3760" t="s">
        <v>617</v>
      </c>
      <c r="CM3760" t="s">
        <v>617</v>
      </c>
      <c r="CN3760">
        <v>2500000</v>
      </c>
    </row>
    <row r="3761" spans="1:92" x14ac:dyDescent="0.25">
      <c r="A3761" t="s">
        <v>18161</v>
      </c>
      <c r="B3761" t="s">
        <v>18161</v>
      </c>
      <c r="C3761">
        <v>236</v>
      </c>
      <c r="D3761" t="s">
        <v>10179</v>
      </c>
      <c r="E3761" t="s">
        <v>612</v>
      </c>
      <c r="F3761" t="s">
        <v>18162</v>
      </c>
      <c r="G3761" t="s">
        <v>18163</v>
      </c>
      <c r="H3761" t="s">
        <v>18163</v>
      </c>
      <c r="I3761" t="s">
        <v>17748</v>
      </c>
      <c r="J3761" t="s">
        <v>612</v>
      </c>
      <c r="K3761" t="s">
        <v>612</v>
      </c>
      <c r="L3761" t="s">
        <v>612</v>
      </c>
      <c r="M3761" t="s">
        <v>18164</v>
      </c>
      <c r="N3761" t="s">
        <v>10216</v>
      </c>
      <c r="O3761" t="s">
        <v>18165</v>
      </c>
      <c r="P3761" t="s">
        <v>10218</v>
      </c>
      <c r="Q3761" t="s">
        <v>10219</v>
      </c>
      <c r="R3761" t="s">
        <v>10220</v>
      </c>
      <c r="S3761" t="s">
        <v>10066</v>
      </c>
      <c r="T3761" t="s">
        <v>10067</v>
      </c>
      <c r="U3761" t="s">
        <v>4479</v>
      </c>
      <c r="V3761" t="s">
        <v>1577</v>
      </c>
      <c r="W3761">
        <v>45.537883999999998</v>
      </c>
      <c r="X3761">
        <v>-75.296526</v>
      </c>
      <c r="Y3761">
        <v>43195</v>
      </c>
      <c r="Z3761" t="s">
        <v>736</v>
      </c>
      <c r="AA3761" t="s">
        <v>763</v>
      </c>
      <c r="AB3761" t="s">
        <v>612</v>
      </c>
      <c r="AC3761" t="s">
        <v>612</v>
      </c>
      <c r="AD3761" t="s">
        <v>612</v>
      </c>
      <c r="AE3761" t="s">
        <v>612</v>
      </c>
      <c r="AF3761" t="s">
        <v>612</v>
      </c>
      <c r="AG3761" t="s">
        <v>612</v>
      </c>
      <c r="AH3761" t="s">
        <v>612</v>
      </c>
      <c r="AI3761" t="s">
        <v>612</v>
      </c>
      <c r="AJ3761" t="s">
        <v>612</v>
      </c>
      <c r="AK3761">
        <v>43195</v>
      </c>
      <c r="AL3761" t="s">
        <v>736</v>
      </c>
      <c r="AM3761" t="s">
        <v>763</v>
      </c>
      <c r="AN3761" t="s">
        <v>612</v>
      </c>
      <c r="AO3761" t="s">
        <v>612</v>
      </c>
      <c r="AP3761" t="s">
        <v>612</v>
      </c>
      <c r="AQ3761" t="s">
        <v>612</v>
      </c>
      <c r="AR3761" t="s">
        <v>612</v>
      </c>
      <c r="AS3761" t="s">
        <v>612</v>
      </c>
      <c r="AT3761" t="s">
        <v>613</v>
      </c>
      <c r="AU3761">
        <v>2</v>
      </c>
      <c r="AV3761" t="s">
        <v>635</v>
      </c>
      <c r="AW3761">
        <v>43195</v>
      </c>
      <c r="AX3761">
        <v>520000</v>
      </c>
      <c r="AY3761" t="s">
        <v>621</v>
      </c>
      <c r="AZ3761" t="s">
        <v>143</v>
      </c>
      <c r="BA3761" t="s">
        <v>17751</v>
      </c>
      <c r="BB3761" t="s">
        <v>763</v>
      </c>
      <c r="BC3761">
        <v>43344</v>
      </c>
      <c r="BD3761">
        <v>0</v>
      </c>
      <c r="BE3761">
        <v>0</v>
      </c>
      <c r="BF3761">
        <v>0</v>
      </c>
      <c r="BG3761">
        <v>0</v>
      </c>
      <c r="BH3761">
        <v>0</v>
      </c>
      <c r="BI3761">
        <v>0</v>
      </c>
      <c r="BJ3761">
        <v>0</v>
      </c>
      <c r="BK3761">
        <v>0</v>
      </c>
      <c r="BL3761">
        <v>0</v>
      </c>
      <c r="BM3761">
        <v>0</v>
      </c>
      <c r="BN3761">
        <v>0</v>
      </c>
      <c r="BO3761">
        <v>0</v>
      </c>
      <c r="BP3761">
        <v>0</v>
      </c>
      <c r="BQ3761">
        <v>0</v>
      </c>
      <c r="BR3761">
        <v>0</v>
      </c>
      <c r="BS3761">
        <v>0</v>
      </c>
      <c r="BT3761">
        <v>0</v>
      </c>
      <c r="BU3761">
        <v>0</v>
      </c>
      <c r="BV3761">
        <v>0</v>
      </c>
      <c r="BW3761">
        <v>0</v>
      </c>
      <c r="BX3761">
        <v>0</v>
      </c>
      <c r="BY3761">
        <v>0</v>
      </c>
      <c r="BZ3761">
        <v>0</v>
      </c>
      <c r="CA3761">
        <v>520000</v>
      </c>
      <c r="CB3761">
        <v>0</v>
      </c>
      <c r="CC3761">
        <v>0</v>
      </c>
      <c r="CD3761">
        <v>520000</v>
      </c>
      <c r="CE3761">
        <v>520000</v>
      </c>
      <c r="CF3761">
        <v>520000</v>
      </c>
      <c r="CG3761">
        <v>0</v>
      </c>
      <c r="CH3761" t="s">
        <v>612</v>
      </c>
      <c r="CI3761" t="s">
        <v>616</v>
      </c>
      <c r="CJ3761" t="s">
        <v>617</v>
      </c>
      <c r="CK3761" t="s">
        <v>617</v>
      </c>
      <c r="CL3761" t="s">
        <v>617</v>
      </c>
      <c r="CM3761" t="s">
        <v>617</v>
      </c>
      <c r="CN3761">
        <v>520000</v>
      </c>
    </row>
    <row r="3762" spans="1:92" x14ac:dyDescent="0.25">
      <c r="A3762" t="s">
        <v>18166</v>
      </c>
      <c r="B3762" t="s">
        <v>18166</v>
      </c>
      <c r="C3762">
        <v>236</v>
      </c>
      <c r="D3762" t="s">
        <v>10179</v>
      </c>
      <c r="E3762" t="s">
        <v>612</v>
      </c>
      <c r="F3762" t="s">
        <v>18162</v>
      </c>
      <c r="G3762" t="s">
        <v>18163</v>
      </c>
      <c r="H3762" t="s">
        <v>18163</v>
      </c>
      <c r="I3762" t="s">
        <v>17748</v>
      </c>
      <c r="J3762" t="s">
        <v>612</v>
      </c>
      <c r="K3762" t="s">
        <v>612</v>
      </c>
      <c r="L3762" t="s">
        <v>612</v>
      </c>
      <c r="M3762" t="s">
        <v>18167</v>
      </c>
      <c r="N3762" t="s">
        <v>16228</v>
      </c>
      <c r="O3762" t="s">
        <v>18168</v>
      </c>
      <c r="P3762" t="s">
        <v>16230</v>
      </c>
      <c r="Q3762" t="s">
        <v>16231</v>
      </c>
      <c r="R3762" t="s">
        <v>16232</v>
      </c>
      <c r="S3762" t="s">
        <v>10066</v>
      </c>
      <c r="T3762" t="s">
        <v>10067</v>
      </c>
      <c r="U3762" t="s">
        <v>4479</v>
      </c>
      <c r="V3762" t="s">
        <v>1577</v>
      </c>
      <c r="W3762">
        <v>45.601624999999999</v>
      </c>
      <c r="X3762">
        <v>-74.617772000000002</v>
      </c>
      <c r="Y3762">
        <v>43195</v>
      </c>
      <c r="Z3762" t="s">
        <v>736</v>
      </c>
      <c r="AA3762" t="s">
        <v>763</v>
      </c>
      <c r="AB3762" t="s">
        <v>612</v>
      </c>
      <c r="AC3762" t="s">
        <v>612</v>
      </c>
      <c r="AD3762" t="s">
        <v>612</v>
      </c>
      <c r="AE3762" t="s">
        <v>612</v>
      </c>
      <c r="AF3762" t="s">
        <v>612</v>
      </c>
      <c r="AG3762" t="s">
        <v>612</v>
      </c>
      <c r="AH3762" t="s">
        <v>612</v>
      </c>
      <c r="AI3762" t="s">
        <v>612</v>
      </c>
      <c r="AJ3762" t="s">
        <v>612</v>
      </c>
      <c r="AK3762">
        <v>43195</v>
      </c>
      <c r="AL3762" t="s">
        <v>736</v>
      </c>
      <c r="AM3762" t="s">
        <v>763</v>
      </c>
      <c r="AN3762" t="s">
        <v>612</v>
      </c>
      <c r="AO3762" t="s">
        <v>612</v>
      </c>
      <c r="AP3762" t="s">
        <v>612</v>
      </c>
      <c r="AQ3762" t="s">
        <v>612</v>
      </c>
      <c r="AR3762" t="s">
        <v>612</v>
      </c>
      <c r="AS3762" t="s">
        <v>612</v>
      </c>
      <c r="AT3762" t="s">
        <v>613</v>
      </c>
      <c r="AU3762">
        <v>2</v>
      </c>
      <c r="AV3762" t="s">
        <v>635</v>
      </c>
      <c r="AW3762">
        <v>43195</v>
      </c>
      <c r="AX3762">
        <v>520000</v>
      </c>
      <c r="AY3762" t="s">
        <v>621</v>
      </c>
      <c r="AZ3762" t="s">
        <v>143</v>
      </c>
      <c r="BA3762" t="s">
        <v>17751</v>
      </c>
      <c r="BB3762" t="s">
        <v>763</v>
      </c>
      <c r="BC3762">
        <v>43344</v>
      </c>
      <c r="BD3762">
        <v>0</v>
      </c>
      <c r="BE3762">
        <v>0</v>
      </c>
      <c r="BF3762">
        <v>0</v>
      </c>
      <c r="BG3762">
        <v>0</v>
      </c>
      <c r="BH3762">
        <v>0</v>
      </c>
      <c r="BI3762">
        <v>0</v>
      </c>
      <c r="BJ3762">
        <v>0</v>
      </c>
      <c r="BK3762">
        <v>0</v>
      </c>
      <c r="BL3762">
        <v>0</v>
      </c>
      <c r="BM3762">
        <v>0</v>
      </c>
      <c r="BN3762">
        <v>0</v>
      </c>
      <c r="BO3762">
        <v>0</v>
      </c>
      <c r="BP3762">
        <v>0</v>
      </c>
      <c r="BQ3762">
        <v>0</v>
      </c>
      <c r="BR3762">
        <v>0</v>
      </c>
      <c r="BS3762">
        <v>0</v>
      </c>
      <c r="BT3762">
        <v>0</v>
      </c>
      <c r="BU3762">
        <v>0</v>
      </c>
      <c r="BV3762">
        <v>0</v>
      </c>
      <c r="BW3762">
        <v>0</v>
      </c>
      <c r="BX3762">
        <v>0</v>
      </c>
      <c r="BY3762">
        <v>0</v>
      </c>
      <c r="BZ3762">
        <v>0</v>
      </c>
      <c r="CA3762">
        <v>520000</v>
      </c>
      <c r="CB3762">
        <v>0</v>
      </c>
      <c r="CC3762">
        <v>0</v>
      </c>
      <c r="CD3762">
        <v>520000</v>
      </c>
      <c r="CE3762">
        <v>520000</v>
      </c>
      <c r="CF3762">
        <v>520000</v>
      </c>
      <c r="CG3762">
        <v>0</v>
      </c>
      <c r="CH3762" t="s">
        <v>612</v>
      </c>
      <c r="CI3762" t="s">
        <v>616</v>
      </c>
      <c r="CJ3762" t="s">
        <v>617</v>
      </c>
      <c r="CK3762" t="s">
        <v>617</v>
      </c>
      <c r="CL3762" t="s">
        <v>617</v>
      </c>
      <c r="CM3762" t="s">
        <v>617</v>
      </c>
      <c r="CN3762">
        <v>520000</v>
      </c>
    </row>
    <row r="3763" spans="1:92" x14ac:dyDescent="0.25">
      <c r="A3763" t="s">
        <v>18169</v>
      </c>
      <c r="B3763" t="s">
        <v>18169</v>
      </c>
      <c r="C3763">
        <v>236</v>
      </c>
      <c r="D3763" t="s">
        <v>10179</v>
      </c>
      <c r="E3763" t="s">
        <v>612</v>
      </c>
      <c r="F3763" t="s">
        <v>18162</v>
      </c>
      <c r="G3763" t="s">
        <v>18163</v>
      </c>
      <c r="H3763" t="s">
        <v>18163</v>
      </c>
      <c r="I3763" t="s">
        <v>17748</v>
      </c>
      <c r="J3763" t="s">
        <v>612</v>
      </c>
      <c r="K3763" t="s">
        <v>612</v>
      </c>
      <c r="L3763" t="s">
        <v>612</v>
      </c>
      <c r="M3763" t="s">
        <v>18170</v>
      </c>
      <c r="N3763" t="s">
        <v>16204</v>
      </c>
      <c r="O3763" t="s">
        <v>16205</v>
      </c>
      <c r="P3763" t="s">
        <v>16208</v>
      </c>
      <c r="Q3763" t="s">
        <v>16209</v>
      </c>
      <c r="R3763" t="s">
        <v>16210</v>
      </c>
      <c r="S3763" t="s">
        <v>10066</v>
      </c>
      <c r="T3763" t="s">
        <v>10067</v>
      </c>
      <c r="U3763" t="s">
        <v>4479</v>
      </c>
      <c r="V3763" t="s">
        <v>1577</v>
      </c>
      <c r="W3763">
        <v>45.309809000000001</v>
      </c>
      <c r="X3763">
        <v>-75.083765</v>
      </c>
      <c r="Y3763">
        <v>43195</v>
      </c>
      <c r="Z3763" t="s">
        <v>736</v>
      </c>
      <c r="AA3763" t="s">
        <v>763</v>
      </c>
      <c r="AB3763" t="s">
        <v>612</v>
      </c>
      <c r="AC3763" t="s">
        <v>612</v>
      </c>
      <c r="AD3763" t="s">
        <v>612</v>
      </c>
      <c r="AE3763" t="s">
        <v>612</v>
      </c>
      <c r="AF3763" t="s">
        <v>612</v>
      </c>
      <c r="AG3763" t="s">
        <v>612</v>
      </c>
      <c r="AH3763" t="s">
        <v>612</v>
      </c>
      <c r="AI3763" t="s">
        <v>612</v>
      </c>
      <c r="AJ3763" t="s">
        <v>612</v>
      </c>
      <c r="AK3763">
        <v>43195</v>
      </c>
      <c r="AL3763" t="s">
        <v>736</v>
      </c>
      <c r="AM3763" t="s">
        <v>763</v>
      </c>
      <c r="AN3763" t="s">
        <v>612</v>
      </c>
      <c r="AO3763" t="s">
        <v>612</v>
      </c>
      <c r="AP3763" t="s">
        <v>612</v>
      </c>
      <c r="AQ3763" t="s">
        <v>612</v>
      </c>
      <c r="AR3763" t="s">
        <v>612</v>
      </c>
      <c r="AS3763" t="s">
        <v>612</v>
      </c>
      <c r="AT3763" t="s">
        <v>613</v>
      </c>
      <c r="AU3763">
        <v>1</v>
      </c>
      <c r="AV3763" t="s">
        <v>635</v>
      </c>
      <c r="AW3763">
        <v>43195</v>
      </c>
      <c r="AX3763">
        <v>260000</v>
      </c>
      <c r="AY3763" t="s">
        <v>621</v>
      </c>
      <c r="AZ3763" t="s">
        <v>143</v>
      </c>
      <c r="BA3763" t="s">
        <v>17751</v>
      </c>
      <c r="BB3763" t="s">
        <v>763</v>
      </c>
      <c r="BC3763">
        <v>43344</v>
      </c>
      <c r="BD3763">
        <v>0</v>
      </c>
      <c r="BE3763">
        <v>0</v>
      </c>
      <c r="BF3763">
        <v>0</v>
      </c>
      <c r="BG3763">
        <v>0</v>
      </c>
      <c r="BH3763">
        <v>0</v>
      </c>
      <c r="BI3763">
        <v>0</v>
      </c>
      <c r="BJ3763">
        <v>0</v>
      </c>
      <c r="BK3763">
        <v>0</v>
      </c>
      <c r="BL3763">
        <v>0</v>
      </c>
      <c r="BM3763">
        <v>0</v>
      </c>
      <c r="BN3763">
        <v>0</v>
      </c>
      <c r="BO3763">
        <v>0</v>
      </c>
      <c r="BP3763">
        <v>0</v>
      </c>
      <c r="BQ3763">
        <v>0</v>
      </c>
      <c r="BR3763">
        <v>0</v>
      </c>
      <c r="BS3763">
        <v>0</v>
      </c>
      <c r="BT3763">
        <v>0</v>
      </c>
      <c r="BU3763">
        <v>0</v>
      </c>
      <c r="BV3763">
        <v>0</v>
      </c>
      <c r="BW3763">
        <v>0</v>
      </c>
      <c r="BX3763">
        <v>0</v>
      </c>
      <c r="BY3763">
        <v>0</v>
      </c>
      <c r="BZ3763">
        <v>0</v>
      </c>
      <c r="CA3763">
        <v>260000</v>
      </c>
      <c r="CB3763">
        <v>0</v>
      </c>
      <c r="CC3763">
        <v>0</v>
      </c>
      <c r="CD3763">
        <v>260000</v>
      </c>
      <c r="CE3763">
        <v>260000</v>
      </c>
      <c r="CF3763">
        <v>260000</v>
      </c>
      <c r="CG3763">
        <v>0</v>
      </c>
      <c r="CH3763" t="s">
        <v>612</v>
      </c>
      <c r="CI3763" t="s">
        <v>616</v>
      </c>
      <c r="CJ3763" t="s">
        <v>617</v>
      </c>
      <c r="CK3763" t="s">
        <v>617</v>
      </c>
      <c r="CL3763" t="s">
        <v>617</v>
      </c>
      <c r="CM3763" t="s">
        <v>617</v>
      </c>
      <c r="CN3763">
        <v>260000</v>
      </c>
    </row>
    <row r="3764" spans="1:92" x14ac:dyDescent="0.25">
      <c r="A3764" t="s">
        <v>18171</v>
      </c>
      <c r="B3764" t="s">
        <v>18171</v>
      </c>
      <c r="C3764">
        <v>301</v>
      </c>
      <c r="D3764" t="s">
        <v>731</v>
      </c>
      <c r="E3764" t="s">
        <v>612</v>
      </c>
      <c r="F3764" t="s">
        <v>18172</v>
      </c>
      <c r="G3764" t="s">
        <v>18173</v>
      </c>
      <c r="H3764" t="s">
        <v>18174</v>
      </c>
      <c r="I3764" t="s">
        <v>17748</v>
      </c>
      <c r="J3764" t="s">
        <v>612</v>
      </c>
      <c r="K3764" t="s">
        <v>612</v>
      </c>
      <c r="L3764" t="s">
        <v>612</v>
      </c>
      <c r="M3764" t="s">
        <v>18175</v>
      </c>
      <c r="N3764" t="s">
        <v>609</v>
      </c>
      <c r="O3764" t="s">
        <v>642</v>
      </c>
      <c r="P3764" t="s">
        <v>643</v>
      </c>
      <c r="Q3764" t="s">
        <v>638</v>
      </c>
      <c r="R3764" t="s">
        <v>644</v>
      </c>
      <c r="S3764" t="s">
        <v>608</v>
      </c>
      <c r="T3764" t="s">
        <v>609</v>
      </c>
      <c r="U3764" t="s">
        <v>610</v>
      </c>
      <c r="V3764" t="s">
        <v>611</v>
      </c>
      <c r="W3764">
        <v>49.069757000000003</v>
      </c>
      <c r="X3764">
        <v>-81.019783000000004</v>
      </c>
      <c r="Y3764">
        <v>43195</v>
      </c>
      <c r="Z3764" t="s">
        <v>736</v>
      </c>
      <c r="AA3764" t="s">
        <v>763</v>
      </c>
      <c r="AB3764" t="s">
        <v>612</v>
      </c>
      <c r="AC3764" t="s">
        <v>612</v>
      </c>
      <c r="AD3764" t="s">
        <v>612</v>
      </c>
      <c r="AE3764" t="s">
        <v>612</v>
      </c>
      <c r="AF3764" t="s">
        <v>612</v>
      </c>
      <c r="AG3764" t="s">
        <v>612</v>
      </c>
      <c r="AH3764">
        <v>43195</v>
      </c>
      <c r="AI3764" t="s">
        <v>736</v>
      </c>
      <c r="AJ3764" t="s">
        <v>763</v>
      </c>
      <c r="AK3764" t="s">
        <v>612</v>
      </c>
      <c r="AL3764" t="s">
        <v>612</v>
      </c>
      <c r="AM3764" t="s">
        <v>612</v>
      </c>
      <c r="AN3764" t="s">
        <v>612</v>
      </c>
      <c r="AO3764" t="s">
        <v>612</v>
      </c>
      <c r="AP3764" t="s">
        <v>612</v>
      </c>
      <c r="AQ3764" t="s">
        <v>612</v>
      </c>
      <c r="AR3764">
        <v>1</v>
      </c>
      <c r="AS3764">
        <v>10</v>
      </c>
      <c r="AT3764" t="s">
        <v>737</v>
      </c>
      <c r="AU3764" t="s">
        <v>612</v>
      </c>
      <c r="AV3764" t="s">
        <v>635</v>
      </c>
      <c r="AW3764">
        <v>43195</v>
      </c>
      <c r="AX3764">
        <v>800000</v>
      </c>
      <c r="AY3764" t="s">
        <v>621</v>
      </c>
      <c r="AZ3764" t="s">
        <v>140</v>
      </c>
      <c r="BA3764" t="s">
        <v>17751</v>
      </c>
      <c r="BB3764" t="s">
        <v>763</v>
      </c>
      <c r="BC3764">
        <v>43344</v>
      </c>
      <c r="BD3764">
        <v>0</v>
      </c>
      <c r="BE3764">
        <v>0</v>
      </c>
      <c r="BF3764">
        <v>0</v>
      </c>
      <c r="BG3764">
        <v>0</v>
      </c>
      <c r="BH3764">
        <v>0</v>
      </c>
      <c r="BI3764">
        <v>0</v>
      </c>
      <c r="BJ3764">
        <v>0</v>
      </c>
      <c r="BK3764">
        <v>0</v>
      </c>
      <c r="BL3764">
        <v>0</v>
      </c>
      <c r="BM3764">
        <v>0</v>
      </c>
      <c r="BN3764">
        <v>0</v>
      </c>
      <c r="BO3764">
        <v>0</v>
      </c>
      <c r="BP3764">
        <v>0</v>
      </c>
      <c r="BQ3764">
        <v>0</v>
      </c>
      <c r="BR3764">
        <v>0</v>
      </c>
      <c r="BS3764">
        <v>0</v>
      </c>
      <c r="BT3764">
        <v>0</v>
      </c>
      <c r="BU3764">
        <v>0</v>
      </c>
      <c r="BV3764">
        <v>0</v>
      </c>
      <c r="BW3764">
        <v>0</v>
      </c>
      <c r="BX3764">
        <v>0</v>
      </c>
      <c r="BY3764">
        <v>0</v>
      </c>
      <c r="BZ3764">
        <v>800000</v>
      </c>
      <c r="CA3764">
        <v>0</v>
      </c>
      <c r="CB3764">
        <v>0</v>
      </c>
      <c r="CC3764">
        <v>0</v>
      </c>
      <c r="CD3764">
        <v>800000</v>
      </c>
      <c r="CE3764">
        <v>800000</v>
      </c>
      <c r="CF3764">
        <v>800000</v>
      </c>
      <c r="CG3764">
        <v>0</v>
      </c>
      <c r="CH3764" t="s">
        <v>612</v>
      </c>
      <c r="CI3764" t="s">
        <v>616</v>
      </c>
      <c r="CJ3764" t="s">
        <v>617</v>
      </c>
      <c r="CK3764" t="s">
        <v>617</v>
      </c>
      <c r="CL3764" t="s">
        <v>617</v>
      </c>
      <c r="CM3764" t="s">
        <v>617</v>
      </c>
      <c r="CN3764">
        <v>800000</v>
      </c>
    </row>
    <row r="3765" spans="1:92" x14ac:dyDescent="0.25">
      <c r="A3765" t="s">
        <v>18176</v>
      </c>
      <c r="B3765" t="s">
        <v>18176</v>
      </c>
      <c r="C3765">
        <v>302</v>
      </c>
      <c r="D3765" t="s">
        <v>1203</v>
      </c>
      <c r="E3765" t="s">
        <v>612</v>
      </c>
      <c r="F3765" t="s">
        <v>18177</v>
      </c>
      <c r="G3765" t="s">
        <v>18178</v>
      </c>
      <c r="H3765" t="s">
        <v>18178</v>
      </c>
      <c r="I3765" t="s">
        <v>17748</v>
      </c>
      <c r="J3765" t="s">
        <v>612</v>
      </c>
      <c r="K3765" t="s">
        <v>612</v>
      </c>
      <c r="L3765" t="s">
        <v>612</v>
      </c>
      <c r="M3765" t="s">
        <v>18179</v>
      </c>
      <c r="N3765" t="s">
        <v>15590</v>
      </c>
      <c r="O3765" t="s">
        <v>15591</v>
      </c>
      <c r="P3765" t="s">
        <v>15592</v>
      </c>
      <c r="Q3765" t="s">
        <v>15593</v>
      </c>
      <c r="R3765" t="s">
        <v>15594</v>
      </c>
      <c r="S3765" t="s">
        <v>1118</v>
      </c>
      <c r="T3765" t="s">
        <v>1119</v>
      </c>
      <c r="U3765" t="s">
        <v>610</v>
      </c>
      <c r="V3765" t="s">
        <v>611</v>
      </c>
      <c r="W3765">
        <v>45.488712</v>
      </c>
      <c r="X3765">
        <v>-78.244654999999995</v>
      </c>
      <c r="Y3765">
        <v>43195</v>
      </c>
      <c r="Z3765" t="s">
        <v>736</v>
      </c>
      <c r="AA3765" t="s">
        <v>763</v>
      </c>
      <c r="AB3765" t="s">
        <v>612</v>
      </c>
      <c r="AC3765" t="s">
        <v>612</v>
      </c>
      <c r="AD3765" t="s">
        <v>612</v>
      </c>
      <c r="AE3765" t="s">
        <v>612</v>
      </c>
      <c r="AF3765" t="s">
        <v>612</v>
      </c>
      <c r="AG3765" t="s">
        <v>612</v>
      </c>
      <c r="AH3765">
        <v>43195</v>
      </c>
      <c r="AI3765" t="s">
        <v>736</v>
      </c>
      <c r="AJ3765" t="s">
        <v>763</v>
      </c>
      <c r="AK3765">
        <v>43195</v>
      </c>
      <c r="AL3765" t="s">
        <v>736</v>
      </c>
      <c r="AM3765" t="s">
        <v>763</v>
      </c>
      <c r="AN3765" t="s">
        <v>612</v>
      </c>
      <c r="AO3765" t="s">
        <v>612</v>
      </c>
      <c r="AP3765" t="s">
        <v>612</v>
      </c>
      <c r="AQ3765" t="s">
        <v>612</v>
      </c>
      <c r="AR3765">
        <v>1</v>
      </c>
      <c r="AS3765">
        <v>15</v>
      </c>
      <c r="AT3765" t="s">
        <v>737</v>
      </c>
      <c r="AU3765">
        <v>1</v>
      </c>
      <c r="AV3765" t="s">
        <v>635</v>
      </c>
      <c r="AW3765">
        <v>43195</v>
      </c>
      <c r="AX3765">
        <v>525000</v>
      </c>
      <c r="AY3765" t="s">
        <v>621</v>
      </c>
      <c r="AZ3765" t="s">
        <v>143</v>
      </c>
      <c r="BA3765" t="s">
        <v>17751</v>
      </c>
      <c r="BB3765" t="s">
        <v>763</v>
      </c>
      <c r="BC3765">
        <v>43344</v>
      </c>
      <c r="BD3765">
        <v>0</v>
      </c>
      <c r="BE3765">
        <v>0</v>
      </c>
      <c r="BF3765">
        <v>0</v>
      </c>
      <c r="BG3765">
        <v>0</v>
      </c>
      <c r="BH3765">
        <v>0</v>
      </c>
      <c r="BI3765">
        <v>0</v>
      </c>
      <c r="BJ3765">
        <v>0</v>
      </c>
      <c r="BK3765">
        <v>0</v>
      </c>
      <c r="BL3765">
        <v>0</v>
      </c>
      <c r="BM3765">
        <v>0</v>
      </c>
      <c r="BN3765">
        <v>0</v>
      </c>
      <c r="BO3765">
        <v>0</v>
      </c>
      <c r="BP3765">
        <v>0</v>
      </c>
      <c r="BQ3765">
        <v>0</v>
      </c>
      <c r="BR3765">
        <v>0</v>
      </c>
      <c r="BS3765">
        <v>0</v>
      </c>
      <c r="BT3765">
        <v>0</v>
      </c>
      <c r="BU3765">
        <v>0</v>
      </c>
      <c r="BV3765">
        <v>0</v>
      </c>
      <c r="BW3765">
        <v>0</v>
      </c>
      <c r="BX3765">
        <v>0</v>
      </c>
      <c r="BY3765">
        <v>0</v>
      </c>
      <c r="BZ3765">
        <v>212500</v>
      </c>
      <c r="CA3765">
        <v>312500</v>
      </c>
      <c r="CB3765">
        <v>0</v>
      </c>
      <c r="CC3765">
        <v>0</v>
      </c>
      <c r="CD3765">
        <v>525000</v>
      </c>
      <c r="CE3765">
        <v>525000</v>
      </c>
      <c r="CF3765">
        <v>525000</v>
      </c>
      <c r="CG3765">
        <v>0</v>
      </c>
      <c r="CH3765" t="s">
        <v>612</v>
      </c>
      <c r="CI3765" t="s">
        <v>616</v>
      </c>
      <c r="CJ3765" t="s">
        <v>617</v>
      </c>
      <c r="CK3765" t="s">
        <v>617</v>
      </c>
      <c r="CL3765" t="s">
        <v>617</v>
      </c>
      <c r="CM3765" t="s">
        <v>617</v>
      </c>
      <c r="CN3765">
        <v>525000</v>
      </c>
    </row>
    <row r="3766" spans="1:92" x14ac:dyDescent="0.25">
      <c r="A3766" t="s">
        <v>18180</v>
      </c>
      <c r="B3766" t="s">
        <v>18180</v>
      </c>
      <c r="C3766">
        <v>303</v>
      </c>
      <c r="D3766" t="s">
        <v>1162</v>
      </c>
      <c r="E3766" t="s">
        <v>612</v>
      </c>
      <c r="F3766" t="s">
        <v>18181</v>
      </c>
      <c r="G3766" t="s">
        <v>18182</v>
      </c>
      <c r="H3766" t="s">
        <v>18182</v>
      </c>
      <c r="I3766" t="s">
        <v>17748</v>
      </c>
      <c r="J3766" t="s">
        <v>612</v>
      </c>
      <c r="K3766" t="s">
        <v>612</v>
      </c>
      <c r="L3766" t="s">
        <v>612</v>
      </c>
      <c r="M3766" t="s">
        <v>18183</v>
      </c>
      <c r="N3766" t="s">
        <v>18184</v>
      </c>
      <c r="O3766" t="s">
        <v>18185</v>
      </c>
      <c r="P3766" t="s">
        <v>18186</v>
      </c>
      <c r="Q3766" t="s">
        <v>18187</v>
      </c>
      <c r="R3766" t="s">
        <v>18188</v>
      </c>
      <c r="S3766" t="s">
        <v>1131</v>
      </c>
      <c r="T3766" t="s">
        <v>1132</v>
      </c>
      <c r="U3766" t="s">
        <v>610</v>
      </c>
      <c r="V3766" t="s">
        <v>611</v>
      </c>
      <c r="W3766">
        <v>45.543239999999997</v>
      </c>
      <c r="X3766">
        <v>-79.324931000000007</v>
      </c>
      <c r="Y3766">
        <v>43195</v>
      </c>
      <c r="Z3766" t="s">
        <v>736</v>
      </c>
      <c r="AA3766" t="s">
        <v>763</v>
      </c>
      <c r="AB3766" t="s">
        <v>612</v>
      </c>
      <c r="AC3766" t="s">
        <v>612</v>
      </c>
      <c r="AD3766" t="s">
        <v>612</v>
      </c>
      <c r="AE3766" t="s">
        <v>612</v>
      </c>
      <c r="AF3766" t="s">
        <v>612</v>
      </c>
      <c r="AG3766" t="s">
        <v>612</v>
      </c>
      <c r="AH3766">
        <v>43195</v>
      </c>
      <c r="AI3766" t="s">
        <v>736</v>
      </c>
      <c r="AJ3766" t="s">
        <v>763</v>
      </c>
      <c r="AK3766" t="s">
        <v>612</v>
      </c>
      <c r="AL3766" t="s">
        <v>612</v>
      </c>
      <c r="AM3766" t="s">
        <v>612</v>
      </c>
      <c r="AN3766" t="s">
        <v>612</v>
      </c>
      <c r="AO3766" t="s">
        <v>612</v>
      </c>
      <c r="AP3766" t="s">
        <v>612</v>
      </c>
      <c r="AQ3766" t="s">
        <v>612</v>
      </c>
      <c r="AR3766">
        <v>2</v>
      </c>
      <c r="AS3766">
        <v>39</v>
      </c>
      <c r="AT3766" t="s">
        <v>737</v>
      </c>
      <c r="AU3766" t="s">
        <v>612</v>
      </c>
      <c r="AV3766" t="s">
        <v>635</v>
      </c>
      <c r="AW3766">
        <v>43195</v>
      </c>
      <c r="AX3766">
        <v>595000</v>
      </c>
      <c r="AY3766" t="s">
        <v>621</v>
      </c>
      <c r="AZ3766" t="s">
        <v>143</v>
      </c>
      <c r="BA3766" t="s">
        <v>17751</v>
      </c>
      <c r="BB3766" t="s">
        <v>763</v>
      </c>
      <c r="BC3766">
        <v>43344</v>
      </c>
      <c r="BD3766">
        <v>0</v>
      </c>
      <c r="BE3766">
        <v>0</v>
      </c>
      <c r="BF3766">
        <v>0</v>
      </c>
      <c r="BG3766">
        <v>0</v>
      </c>
      <c r="BH3766">
        <v>0</v>
      </c>
      <c r="BI3766">
        <v>0</v>
      </c>
      <c r="BJ3766">
        <v>0</v>
      </c>
      <c r="BK3766">
        <v>0</v>
      </c>
      <c r="BL3766">
        <v>0</v>
      </c>
      <c r="BM3766">
        <v>0</v>
      </c>
      <c r="BN3766">
        <v>0</v>
      </c>
      <c r="BO3766">
        <v>0</v>
      </c>
      <c r="BP3766">
        <v>0</v>
      </c>
      <c r="BQ3766">
        <v>0</v>
      </c>
      <c r="BR3766">
        <v>0</v>
      </c>
      <c r="BS3766">
        <v>0</v>
      </c>
      <c r="BT3766">
        <v>0</v>
      </c>
      <c r="BU3766">
        <v>0</v>
      </c>
      <c r="BV3766">
        <v>0</v>
      </c>
      <c r="BW3766">
        <v>0</v>
      </c>
      <c r="BX3766">
        <v>0</v>
      </c>
      <c r="BY3766">
        <v>0</v>
      </c>
      <c r="BZ3766">
        <v>595000</v>
      </c>
      <c r="CA3766">
        <v>0</v>
      </c>
      <c r="CB3766">
        <v>0</v>
      </c>
      <c r="CC3766">
        <v>0</v>
      </c>
      <c r="CD3766">
        <v>595000</v>
      </c>
      <c r="CE3766">
        <v>595000</v>
      </c>
      <c r="CF3766">
        <v>595000</v>
      </c>
      <c r="CG3766">
        <v>0</v>
      </c>
      <c r="CH3766" t="s">
        <v>612</v>
      </c>
      <c r="CI3766" t="s">
        <v>616</v>
      </c>
      <c r="CJ3766" t="s">
        <v>617</v>
      </c>
      <c r="CK3766" t="s">
        <v>617</v>
      </c>
      <c r="CL3766" t="s">
        <v>617</v>
      </c>
      <c r="CM3766" t="s">
        <v>617</v>
      </c>
      <c r="CN3766">
        <v>595000</v>
      </c>
    </row>
    <row r="3767" spans="1:92" x14ac:dyDescent="0.25">
      <c r="A3767" t="s">
        <v>18189</v>
      </c>
      <c r="B3767" t="s">
        <v>18189</v>
      </c>
      <c r="C3767">
        <v>303</v>
      </c>
      <c r="D3767" t="s">
        <v>1162</v>
      </c>
      <c r="E3767" t="s">
        <v>612</v>
      </c>
      <c r="F3767" t="s">
        <v>18181</v>
      </c>
      <c r="G3767" t="s">
        <v>18190</v>
      </c>
      <c r="H3767" t="s">
        <v>18191</v>
      </c>
      <c r="I3767" t="s">
        <v>17748</v>
      </c>
      <c r="J3767" t="s">
        <v>612</v>
      </c>
      <c r="K3767" t="s">
        <v>612</v>
      </c>
      <c r="L3767" t="s">
        <v>612</v>
      </c>
      <c r="M3767" t="s">
        <v>18192</v>
      </c>
      <c r="N3767" t="s">
        <v>1132</v>
      </c>
      <c r="O3767" t="s">
        <v>18193</v>
      </c>
      <c r="P3767" t="s">
        <v>1157</v>
      </c>
      <c r="Q3767" t="s">
        <v>1152</v>
      </c>
      <c r="R3767" t="s">
        <v>1158</v>
      </c>
      <c r="S3767" t="s">
        <v>1131</v>
      </c>
      <c r="T3767" t="s">
        <v>1132</v>
      </c>
      <c r="U3767" t="s">
        <v>610</v>
      </c>
      <c r="V3767" t="s">
        <v>611</v>
      </c>
      <c r="W3767">
        <v>45.348958000000003</v>
      </c>
      <c r="X3767">
        <v>-80.035370999999998</v>
      </c>
      <c r="Y3767">
        <v>43195</v>
      </c>
      <c r="Z3767" t="s">
        <v>736</v>
      </c>
      <c r="AA3767" t="s">
        <v>763</v>
      </c>
      <c r="AB3767" t="s">
        <v>612</v>
      </c>
      <c r="AC3767" t="s">
        <v>612</v>
      </c>
      <c r="AD3767" t="s">
        <v>612</v>
      </c>
      <c r="AE3767" t="s">
        <v>612</v>
      </c>
      <c r="AF3767" t="s">
        <v>612</v>
      </c>
      <c r="AG3767" t="s">
        <v>612</v>
      </c>
      <c r="AH3767">
        <v>43195</v>
      </c>
      <c r="AI3767" t="s">
        <v>736</v>
      </c>
      <c r="AJ3767" t="s">
        <v>763</v>
      </c>
      <c r="AK3767" t="s">
        <v>612</v>
      </c>
      <c r="AL3767" t="s">
        <v>612</v>
      </c>
      <c r="AM3767" t="s">
        <v>612</v>
      </c>
      <c r="AN3767" t="s">
        <v>612</v>
      </c>
      <c r="AO3767" t="s">
        <v>612</v>
      </c>
      <c r="AP3767" t="s">
        <v>612</v>
      </c>
      <c r="AQ3767" t="s">
        <v>612</v>
      </c>
      <c r="AR3767">
        <v>1</v>
      </c>
      <c r="AS3767">
        <v>15</v>
      </c>
      <c r="AT3767" t="s">
        <v>737</v>
      </c>
      <c r="AU3767" t="s">
        <v>612</v>
      </c>
      <c r="AV3767" t="s">
        <v>635</v>
      </c>
      <c r="AW3767">
        <v>43195</v>
      </c>
      <c r="AX3767">
        <v>100000</v>
      </c>
      <c r="AY3767" t="s">
        <v>621</v>
      </c>
      <c r="AZ3767" t="s">
        <v>143</v>
      </c>
      <c r="BA3767" t="s">
        <v>17751</v>
      </c>
      <c r="BB3767" t="s">
        <v>763</v>
      </c>
      <c r="BC3767">
        <v>43344</v>
      </c>
      <c r="BD3767">
        <v>0</v>
      </c>
      <c r="BE3767">
        <v>0</v>
      </c>
      <c r="BF3767">
        <v>0</v>
      </c>
      <c r="BG3767">
        <v>0</v>
      </c>
      <c r="BH3767">
        <v>0</v>
      </c>
      <c r="BI3767">
        <v>0</v>
      </c>
      <c r="BJ3767">
        <v>0</v>
      </c>
      <c r="BK3767">
        <v>0</v>
      </c>
      <c r="BL3767">
        <v>0</v>
      </c>
      <c r="BM3767">
        <v>0</v>
      </c>
      <c r="BN3767">
        <v>0</v>
      </c>
      <c r="BO3767">
        <v>0</v>
      </c>
      <c r="BP3767">
        <v>0</v>
      </c>
      <c r="BQ3767">
        <v>0</v>
      </c>
      <c r="BR3767">
        <v>0</v>
      </c>
      <c r="BS3767">
        <v>0</v>
      </c>
      <c r="BT3767">
        <v>0</v>
      </c>
      <c r="BU3767">
        <v>0</v>
      </c>
      <c r="BV3767">
        <v>0</v>
      </c>
      <c r="BW3767">
        <v>0</v>
      </c>
      <c r="BX3767">
        <v>0</v>
      </c>
      <c r="BY3767">
        <v>0</v>
      </c>
      <c r="BZ3767">
        <v>100000</v>
      </c>
      <c r="CA3767">
        <v>0</v>
      </c>
      <c r="CB3767">
        <v>0</v>
      </c>
      <c r="CC3767">
        <v>0</v>
      </c>
      <c r="CD3767">
        <v>100000</v>
      </c>
      <c r="CE3767">
        <v>100000</v>
      </c>
      <c r="CF3767">
        <v>100000</v>
      </c>
      <c r="CG3767">
        <v>0</v>
      </c>
      <c r="CH3767" t="s">
        <v>612</v>
      </c>
      <c r="CI3767" t="s">
        <v>616</v>
      </c>
      <c r="CJ3767" t="s">
        <v>617</v>
      </c>
      <c r="CK3767" t="s">
        <v>617</v>
      </c>
      <c r="CL3767" t="s">
        <v>617</v>
      </c>
      <c r="CM3767" t="s">
        <v>617</v>
      </c>
      <c r="CN3767">
        <v>100000</v>
      </c>
    </row>
    <row r="3768" spans="1:92" x14ac:dyDescent="0.25">
      <c r="A3768" t="s">
        <v>18194</v>
      </c>
      <c r="B3768" t="s">
        <v>18194</v>
      </c>
      <c r="C3768">
        <v>304</v>
      </c>
      <c r="D3768" t="s">
        <v>757</v>
      </c>
      <c r="E3768" t="s">
        <v>612</v>
      </c>
      <c r="F3768" t="s">
        <v>18195</v>
      </c>
      <c r="G3768" t="s">
        <v>18196</v>
      </c>
      <c r="H3768" t="s">
        <v>18196</v>
      </c>
      <c r="I3768" t="s">
        <v>17748</v>
      </c>
      <c r="J3768" t="s">
        <v>612</v>
      </c>
      <c r="K3768" t="s">
        <v>612</v>
      </c>
      <c r="L3768" t="s">
        <v>612</v>
      </c>
      <c r="M3768" t="s">
        <v>18197</v>
      </c>
      <c r="N3768" t="s">
        <v>745</v>
      </c>
      <c r="O3768" t="s">
        <v>18198</v>
      </c>
      <c r="P3768" t="s">
        <v>747</v>
      </c>
      <c r="Q3768" t="s">
        <v>748</v>
      </c>
      <c r="R3768" t="s">
        <v>749</v>
      </c>
      <c r="S3768" t="s">
        <v>750</v>
      </c>
      <c r="T3768" t="s">
        <v>751</v>
      </c>
      <c r="U3768" t="s">
        <v>610</v>
      </c>
      <c r="V3768" t="s">
        <v>611</v>
      </c>
      <c r="W3768">
        <v>46.523710000000001</v>
      </c>
      <c r="X3768">
        <v>-84.311724999999996</v>
      </c>
      <c r="Y3768">
        <v>43195</v>
      </c>
      <c r="Z3768" t="s">
        <v>736</v>
      </c>
      <c r="AA3768" t="s">
        <v>763</v>
      </c>
      <c r="AB3768" t="s">
        <v>612</v>
      </c>
      <c r="AC3768" t="s">
        <v>612</v>
      </c>
      <c r="AD3768" t="s">
        <v>612</v>
      </c>
      <c r="AE3768" t="s">
        <v>612</v>
      </c>
      <c r="AF3768" t="s">
        <v>612</v>
      </c>
      <c r="AG3768" t="s">
        <v>612</v>
      </c>
      <c r="AH3768">
        <v>43195</v>
      </c>
      <c r="AI3768" t="s">
        <v>736</v>
      </c>
      <c r="AJ3768" t="s">
        <v>763</v>
      </c>
      <c r="AK3768">
        <v>43195</v>
      </c>
      <c r="AL3768" t="s">
        <v>736</v>
      </c>
      <c r="AM3768" t="s">
        <v>763</v>
      </c>
      <c r="AN3768" t="s">
        <v>612</v>
      </c>
      <c r="AO3768" t="s">
        <v>612</v>
      </c>
      <c r="AP3768" t="s">
        <v>612</v>
      </c>
      <c r="AQ3768" t="s">
        <v>612</v>
      </c>
      <c r="AR3768">
        <v>3</v>
      </c>
      <c r="AS3768">
        <v>49</v>
      </c>
      <c r="AT3768" t="s">
        <v>737</v>
      </c>
      <c r="AU3768">
        <v>2</v>
      </c>
      <c r="AV3768" t="s">
        <v>635</v>
      </c>
      <c r="AW3768">
        <v>43195</v>
      </c>
      <c r="AX3768">
        <v>1550000</v>
      </c>
      <c r="AY3768" t="s">
        <v>621</v>
      </c>
      <c r="AZ3768" t="s">
        <v>143</v>
      </c>
      <c r="BA3768" t="s">
        <v>17751</v>
      </c>
      <c r="BB3768" t="s">
        <v>763</v>
      </c>
      <c r="BC3768">
        <v>43344</v>
      </c>
      <c r="BD3768">
        <v>0</v>
      </c>
      <c r="BE3768">
        <v>0</v>
      </c>
      <c r="BF3768">
        <v>0</v>
      </c>
      <c r="BG3768">
        <v>0</v>
      </c>
      <c r="BH3768">
        <v>0</v>
      </c>
      <c r="BI3768">
        <v>0</v>
      </c>
      <c r="BJ3768">
        <v>0</v>
      </c>
      <c r="BK3768">
        <v>0</v>
      </c>
      <c r="BL3768">
        <v>0</v>
      </c>
      <c r="BM3768">
        <v>0</v>
      </c>
      <c r="BN3768">
        <v>0</v>
      </c>
      <c r="BO3768">
        <v>0</v>
      </c>
      <c r="BP3768">
        <v>0</v>
      </c>
      <c r="BQ3768">
        <v>0</v>
      </c>
      <c r="BR3768">
        <v>0</v>
      </c>
      <c r="BS3768">
        <v>0</v>
      </c>
      <c r="BT3768">
        <v>0</v>
      </c>
      <c r="BU3768">
        <v>0</v>
      </c>
      <c r="BV3768">
        <v>0</v>
      </c>
      <c r="BW3768">
        <v>0</v>
      </c>
      <c r="BX3768">
        <v>0</v>
      </c>
      <c r="BY3768">
        <v>0</v>
      </c>
      <c r="BZ3768">
        <v>930000</v>
      </c>
      <c r="CA3768">
        <v>620000</v>
      </c>
      <c r="CB3768">
        <v>0</v>
      </c>
      <c r="CC3768">
        <v>0</v>
      </c>
      <c r="CD3768">
        <v>1550000</v>
      </c>
      <c r="CE3768">
        <v>1550000</v>
      </c>
      <c r="CF3768">
        <v>1550000</v>
      </c>
      <c r="CG3768">
        <v>0</v>
      </c>
      <c r="CH3768" t="s">
        <v>612</v>
      </c>
      <c r="CI3768" t="s">
        <v>616</v>
      </c>
      <c r="CJ3768" t="s">
        <v>617</v>
      </c>
      <c r="CK3768" t="s">
        <v>617</v>
      </c>
      <c r="CL3768" t="s">
        <v>617</v>
      </c>
      <c r="CM3768" t="s">
        <v>617</v>
      </c>
      <c r="CN3768">
        <v>1550000</v>
      </c>
    </row>
    <row r="3769" spans="1:92" x14ac:dyDescent="0.25">
      <c r="A3769" t="s">
        <v>18199</v>
      </c>
      <c r="B3769" t="s">
        <v>18199</v>
      </c>
      <c r="C3769">
        <v>305</v>
      </c>
      <c r="D3769" t="s">
        <v>18200</v>
      </c>
      <c r="E3769" t="s">
        <v>612</v>
      </c>
      <c r="F3769" t="s">
        <v>18201</v>
      </c>
      <c r="G3769" t="s">
        <v>18202</v>
      </c>
      <c r="H3769" t="s">
        <v>18202</v>
      </c>
      <c r="I3769" t="s">
        <v>17748</v>
      </c>
      <c r="J3769" t="s">
        <v>612</v>
      </c>
      <c r="K3769" t="s">
        <v>612</v>
      </c>
      <c r="L3769" t="s">
        <v>612</v>
      </c>
      <c r="M3769" t="s">
        <v>18203</v>
      </c>
      <c r="N3769" t="s">
        <v>682</v>
      </c>
      <c r="O3769" t="s">
        <v>683</v>
      </c>
      <c r="P3769" t="s">
        <v>684</v>
      </c>
      <c r="Q3769" t="s">
        <v>685</v>
      </c>
      <c r="R3769" t="s">
        <v>686</v>
      </c>
      <c r="S3769" t="s">
        <v>675</v>
      </c>
      <c r="T3769" t="s">
        <v>676</v>
      </c>
      <c r="U3769" t="s">
        <v>610</v>
      </c>
      <c r="V3769" t="s">
        <v>611</v>
      </c>
      <c r="W3769">
        <v>47.511947999999997</v>
      </c>
      <c r="X3769">
        <v>-79.683931000000001</v>
      </c>
      <c r="Y3769">
        <v>43195</v>
      </c>
      <c r="Z3769" t="s">
        <v>736</v>
      </c>
      <c r="AA3769" t="s">
        <v>763</v>
      </c>
      <c r="AB3769" t="s">
        <v>612</v>
      </c>
      <c r="AC3769" t="s">
        <v>612</v>
      </c>
      <c r="AD3769" t="s">
        <v>612</v>
      </c>
      <c r="AE3769" t="s">
        <v>612</v>
      </c>
      <c r="AF3769" t="s">
        <v>612</v>
      </c>
      <c r="AG3769" t="s">
        <v>612</v>
      </c>
      <c r="AH3769" t="s">
        <v>612</v>
      </c>
      <c r="AI3769" t="s">
        <v>612</v>
      </c>
      <c r="AJ3769" t="s">
        <v>612</v>
      </c>
      <c r="AK3769">
        <v>43195</v>
      </c>
      <c r="AL3769" t="s">
        <v>736</v>
      </c>
      <c r="AM3769" t="s">
        <v>763</v>
      </c>
      <c r="AN3769" t="s">
        <v>612</v>
      </c>
      <c r="AO3769" t="s">
        <v>612</v>
      </c>
      <c r="AP3769" t="s">
        <v>612</v>
      </c>
      <c r="AQ3769" t="s">
        <v>612</v>
      </c>
      <c r="AR3769" t="s">
        <v>612</v>
      </c>
      <c r="AS3769" t="s">
        <v>612</v>
      </c>
      <c r="AT3769" t="s">
        <v>613</v>
      </c>
      <c r="AU3769">
        <v>2</v>
      </c>
      <c r="AV3769" t="s">
        <v>635</v>
      </c>
      <c r="AW3769">
        <v>43195</v>
      </c>
      <c r="AX3769">
        <v>1500000</v>
      </c>
      <c r="AY3769" t="s">
        <v>621</v>
      </c>
      <c r="AZ3769" t="s">
        <v>140</v>
      </c>
      <c r="BA3769" t="s">
        <v>17751</v>
      </c>
      <c r="BB3769" t="s">
        <v>763</v>
      </c>
      <c r="BC3769">
        <v>43344</v>
      </c>
      <c r="BD3769">
        <v>0</v>
      </c>
      <c r="BE3769">
        <v>0</v>
      </c>
      <c r="BF3769">
        <v>0</v>
      </c>
      <c r="BG3769">
        <v>0</v>
      </c>
      <c r="BH3769">
        <v>0</v>
      </c>
      <c r="BI3769">
        <v>0</v>
      </c>
      <c r="BJ3769">
        <v>0</v>
      </c>
      <c r="BK3769">
        <v>0</v>
      </c>
      <c r="BL3769">
        <v>0</v>
      </c>
      <c r="BM3769">
        <v>0</v>
      </c>
      <c r="BN3769">
        <v>0</v>
      </c>
      <c r="BO3769">
        <v>0</v>
      </c>
      <c r="BP3769">
        <v>0</v>
      </c>
      <c r="BQ3769">
        <v>0</v>
      </c>
      <c r="BR3769">
        <v>0</v>
      </c>
      <c r="BS3769">
        <v>0</v>
      </c>
      <c r="BT3769">
        <v>0</v>
      </c>
      <c r="BU3769">
        <v>0</v>
      </c>
      <c r="BV3769">
        <v>0</v>
      </c>
      <c r="BW3769">
        <v>0</v>
      </c>
      <c r="BX3769">
        <v>0</v>
      </c>
      <c r="BY3769">
        <v>0</v>
      </c>
      <c r="BZ3769">
        <v>0</v>
      </c>
      <c r="CA3769">
        <v>1500000</v>
      </c>
      <c r="CB3769">
        <v>0</v>
      </c>
      <c r="CC3769">
        <v>0</v>
      </c>
      <c r="CD3769">
        <v>1500000</v>
      </c>
      <c r="CE3769">
        <v>1500000</v>
      </c>
      <c r="CF3769">
        <v>1500000</v>
      </c>
      <c r="CG3769">
        <v>0</v>
      </c>
      <c r="CH3769" t="s">
        <v>612</v>
      </c>
      <c r="CI3769" t="s">
        <v>616</v>
      </c>
      <c r="CJ3769" t="s">
        <v>617</v>
      </c>
      <c r="CK3769" t="s">
        <v>617</v>
      </c>
      <c r="CL3769" t="s">
        <v>617</v>
      </c>
      <c r="CM3769" t="s">
        <v>617</v>
      </c>
      <c r="CN3769">
        <v>1500000</v>
      </c>
    </row>
    <row r="3770" spans="1:92" x14ac:dyDescent="0.25">
      <c r="A3770" t="s">
        <v>18204</v>
      </c>
      <c r="B3770" t="s">
        <v>18204</v>
      </c>
      <c r="C3770">
        <v>306</v>
      </c>
      <c r="D3770" t="s">
        <v>1337</v>
      </c>
      <c r="E3770" t="s">
        <v>612</v>
      </c>
      <c r="F3770" t="s">
        <v>18205</v>
      </c>
      <c r="G3770" t="s">
        <v>18206</v>
      </c>
      <c r="H3770" t="s">
        <v>18206</v>
      </c>
      <c r="I3770" t="s">
        <v>17748</v>
      </c>
      <c r="J3770" t="s">
        <v>612</v>
      </c>
      <c r="K3770" t="s">
        <v>612</v>
      </c>
      <c r="L3770" t="s">
        <v>612</v>
      </c>
      <c r="M3770" t="s">
        <v>18207</v>
      </c>
      <c r="N3770" t="s">
        <v>1239</v>
      </c>
      <c r="O3770" t="s">
        <v>18208</v>
      </c>
      <c r="P3770" t="s">
        <v>1241</v>
      </c>
      <c r="Q3770" t="s">
        <v>1235</v>
      </c>
      <c r="R3770" t="s">
        <v>1242</v>
      </c>
      <c r="S3770" t="s">
        <v>1224</v>
      </c>
      <c r="T3770" t="s">
        <v>1219</v>
      </c>
      <c r="U3770" t="s">
        <v>1225</v>
      </c>
      <c r="V3770" t="s">
        <v>611</v>
      </c>
      <c r="W3770">
        <v>49.781205999999997</v>
      </c>
      <c r="X3770">
        <v>-92.833528000000001</v>
      </c>
      <c r="Y3770">
        <v>43195</v>
      </c>
      <c r="Z3770" t="s">
        <v>736</v>
      </c>
      <c r="AA3770" t="s">
        <v>763</v>
      </c>
      <c r="AB3770" t="s">
        <v>612</v>
      </c>
      <c r="AC3770" t="s">
        <v>612</v>
      </c>
      <c r="AD3770" t="s">
        <v>612</v>
      </c>
      <c r="AE3770" t="s">
        <v>612</v>
      </c>
      <c r="AF3770" t="s">
        <v>612</v>
      </c>
      <c r="AG3770" t="s">
        <v>612</v>
      </c>
      <c r="AH3770">
        <v>43195</v>
      </c>
      <c r="AI3770" t="s">
        <v>736</v>
      </c>
      <c r="AJ3770" t="s">
        <v>763</v>
      </c>
      <c r="AK3770">
        <v>43195</v>
      </c>
      <c r="AL3770" t="s">
        <v>736</v>
      </c>
      <c r="AM3770" t="s">
        <v>763</v>
      </c>
      <c r="AN3770" t="s">
        <v>612</v>
      </c>
      <c r="AO3770" t="s">
        <v>612</v>
      </c>
      <c r="AP3770" t="s">
        <v>612</v>
      </c>
      <c r="AQ3770" t="s">
        <v>612</v>
      </c>
      <c r="AR3770">
        <v>3</v>
      </c>
      <c r="AS3770">
        <v>40</v>
      </c>
      <c r="AT3770" t="s">
        <v>737</v>
      </c>
      <c r="AU3770">
        <v>1</v>
      </c>
      <c r="AV3770" t="s">
        <v>635</v>
      </c>
      <c r="AW3770">
        <v>43195</v>
      </c>
      <c r="AX3770">
        <v>400000</v>
      </c>
      <c r="AY3770" t="s">
        <v>621</v>
      </c>
      <c r="AZ3770" t="s">
        <v>143</v>
      </c>
      <c r="BA3770" t="s">
        <v>17751</v>
      </c>
      <c r="BB3770" t="s">
        <v>763</v>
      </c>
      <c r="BC3770">
        <v>43344</v>
      </c>
      <c r="BD3770">
        <v>0</v>
      </c>
      <c r="BE3770">
        <v>0</v>
      </c>
      <c r="BF3770">
        <v>0</v>
      </c>
      <c r="BG3770">
        <v>0</v>
      </c>
      <c r="BH3770">
        <v>0</v>
      </c>
      <c r="BI3770">
        <v>0</v>
      </c>
      <c r="BJ3770">
        <v>0</v>
      </c>
      <c r="BK3770">
        <v>0</v>
      </c>
      <c r="BL3770">
        <v>0</v>
      </c>
      <c r="BM3770">
        <v>0</v>
      </c>
      <c r="BN3770">
        <v>0</v>
      </c>
      <c r="BO3770">
        <v>0</v>
      </c>
      <c r="BP3770">
        <v>0</v>
      </c>
      <c r="BQ3770">
        <v>0</v>
      </c>
      <c r="BR3770">
        <v>0</v>
      </c>
      <c r="BS3770">
        <v>0</v>
      </c>
      <c r="BT3770">
        <v>0</v>
      </c>
      <c r="BU3770">
        <v>0</v>
      </c>
      <c r="BV3770">
        <v>0</v>
      </c>
      <c r="BW3770">
        <v>0</v>
      </c>
      <c r="BX3770">
        <v>0</v>
      </c>
      <c r="BY3770">
        <v>0</v>
      </c>
      <c r="BZ3770">
        <v>200000</v>
      </c>
      <c r="CA3770">
        <v>200000</v>
      </c>
      <c r="CB3770">
        <v>0</v>
      </c>
      <c r="CC3770">
        <v>0</v>
      </c>
      <c r="CD3770">
        <v>400000</v>
      </c>
      <c r="CE3770">
        <v>400000</v>
      </c>
      <c r="CF3770">
        <v>400000</v>
      </c>
      <c r="CG3770">
        <v>0</v>
      </c>
      <c r="CH3770" t="s">
        <v>612</v>
      </c>
      <c r="CI3770" t="s">
        <v>616</v>
      </c>
      <c r="CJ3770" t="s">
        <v>617</v>
      </c>
      <c r="CK3770" t="s">
        <v>617</v>
      </c>
      <c r="CL3770" t="s">
        <v>617</v>
      </c>
      <c r="CM3770" t="s">
        <v>617</v>
      </c>
      <c r="CN3770">
        <v>400000</v>
      </c>
    </row>
    <row r="3771" spans="1:92" x14ac:dyDescent="0.25">
      <c r="A3771" t="s">
        <v>18209</v>
      </c>
      <c r="B3771" t="s">
        <v>18209</v>
      </c>
      <c r="C3771">
        <v>306</v>
      </c>
      <c r="D3771" t="s">
        <v>1337</v>
      </c>
      <c r="E3771" t="s">
        <v>612</v>
      </c>
      <c r="F3771" t="s">
        <v>18205</v>
      </c>
      <c r="G3771" t="s">
        <v>18210</v>
      </c>
      <c r="H3771" t="s">
        <v>18210</v>
      </c>
      <c r="I3771" t="s">
        <v>17748</v>
      </c>
      <c r="J3771" t="s">
        <v>612</v>
      </c>
      <c r="K3771" t="s">
        <v>612</v>
      </c>
      <c r="L3771" t="s">
        <v>612</v>
      </c>
      <c r="M3771" t="s">
        <v>18211</v>
      </c>
      <c r="N3771" t="s">
        <v>1287</v>
      </c>
      <c r="O3771" t="s">
        <v>18212</v>
      </c>
      <c r="P3771" t="s">
        <v>1289</v>
      </c>
      <c r="Q3771" t="s">
        <v>1290</v>
      </c>
      <c r="R3771" t="s">
        <v>1291</v>
      </c>
      <c r="S3771" t="s">
        <v>1224</v>
      </c>
      <c r="T3771" t="s">
        <v>1219</v>
      </c>
      <c r="U3771" t="s">
        <v>1225</v>
      </c>
      <c r="V3771" t="s">
        <v>611</v>
      </c>
      <c r="W3771">
        <v>50.102518000000003</v>
      </c>
      <c r="X3771">
        <v>-91.917292000000003</v>
      </c>
      <c r="Y3771">
        <v>43195</v>
      </c>
      <c r="Z3771" t="s">
        <v>736</v>
      </c>
      <c r="AA3771" t="s">
        <v>763</v>
      </c>
      <c r="AB3771" t="s">
        <v>612</v>
      </c>
      <c r="AC3771" t="s">
        <v>612</v>
      </c>
      <c r="AD3771" t="s">
        <v>612</v>
      </c>
      <c r="AE3771" t="s">
        <v>612</v>
      </c>
      <c r="AF3771" t="s">
        <v>612</v>
      </c>
      <c r="AG3771" t="s">
        <v>612</v>
      </c>
      <c r="AH3771">
        <v>43195</v>
      </c>
      <c r="AI3771" t="s">
        <v>736</v>
      </c>
      <c r="AJ3771" t="s">
        <v>763</v>
      </c>
      <c r="AK3771">
        <v>43195</v>
      </c>
      <c r="AL3771" t="s">
        <v>736</v>
      </c>
      <c r="AM3771" t="s">
        <v>763</v>
      </c>
      <c r="AN3771" t="s">
        <v>612</v>
      </c>
      <c r="AO3771" t="s">
        <v>612</v>
      </c>
      <c r="AP3771" t="s">
        <v>612</v>
      </c>
      <c r="AQ3771" t="s">
        <v>612</v>
      </c>
      <c r="AR3771">
        <v>2</v>
      </c>
      <c r="AS3771">
        <v>20</v>
      </c>
      <c r="AT3771" t="s">
        <v>737</v>
      </c>
      <c r="AU3771">
        <v>1</v>
      </c>
      <c r="AV3771" t="s">
        <v>635</v>
      </c>
      <c r="AW3771">
        <v>43195</v>
      </c>
      <c r="AX3771">
        <v>1200000</v>
      </c>
      <c r="AY3771" t="s">
        <v>621</v>
      </c>
      <c r="AZ3771" t="s">
        <v>143</v>
      </c>
      <c r="BA3771" t="s">
        <v>17751</v>
      </c>
      <c r="BB3771" t="s">
        <v>763</v>
      </c>
      <c r="BC3771">
        <v>43344</v>
      </c>
      <c r="BD3771">
        <v>0</v>
      </c>
      <c r="BE3771">
        <v>0</v>
      </c>
      <c r="BF3771">
        <v>0</v>
      </c>
      <c r="BG3771">
        <v>0</v>
      </c>
      <c r="BH3771">
        <v>0</v>
      </c>
      <c r="BI3771">
        <v>0</v>
      </c>
      <c r="BJ3771">
        <v>0</v>
      </c>
      <c r="BK3771">
        <v>0</v>
      </c>
      <c r="BL3771">
        <v>0</v>
      </c>
      <c r="BM3771">
        <v>0</v>
      </c>
      <c r="BN3771">
        <v>0</v>
      </c>
      <c r="BO3771">
        <v>0</v>
      </c>
      <c r="BP3771">
        <v>0</v>
      </c>
      <c r="BQ3771">
        <v>0</v>
      </c>
      <c r="BR3771">
        <v>0</v>
      </c>
      <c r="BS3771">
        <v>0</v>
      </c>
      <c r="BT3771">
        <v>0</v>
      </c>
      <c r="BU3771">
        <v>0</v>
      </c>
      <c r="BV3771">
        <v>0</v>
      </c>
      <c r="BW3771">
        <v>0</v>
      </c>
      <c r="BX3771">
        <v>0</v>
      </c>
      <c r="BY3771">
        <v>0</v>
      </c>
      <c r="BZ3771">
        <v>800000</v>
      </c>
      <c r="CA3771">
        <v>400000</v>
      </c>
      <c r="CB3771">
        <v>0</v>
      </c>
      <c r="CC3771">
        <v>0</v>
      </c>
      <c r="CD3771">
        <v>1200000</v>
      </c>
      <c r="CE3771">
        <v>1200000</v>
      </c>
      <c r="CF3771">
        <v>1200000</v>
      </c>
      <c r="CG3771">
        <v>0</v>
      </c>
      <c r="CH3771" t="s">
        <v>612</v>
      </c>
      <c r="CI3771" t="s">
        <v>616</v>
      </c>
      <c r="CJ3771" t="s">
        <v>617</v>
      </c>
      <c r="CK3771" t="s">
        <v>617</v>
      </c>
      <c r="CL3771" t="s">
        <v>617</v>
      </c>
      <c r="CM3771" t="s">
        <v>617</v>
      </c>
      <c r="CN3771">
        <v>1200000</v>
      </c>
    </row>
    <row r="3772" spans="1:92" x14ac:dyDescent="0.25">
      <c r="A3772" t="s">
        <v>18213</v>
      </c>
      <c r="B3772" t="s">
        <v>18213</v>
      </c>
      <c r="C3772">
        <v>306</v>
      </c>
      <c r="D3772" t="s">
        <v>1337</v>
      </c>
      <c r="E3772" t="s">
        <v>612</v>
      </c>
      <c r="F3772" t="s">
        <v>18205</v>
      </c>
      <c r="G3772" t="s">
        <v>18214</v>
      </c>
      <c r="H3772" t="s">
        <v>18214</v>
      </c>
      <c r="I3772" t="s">
        <v>17748</v>
      </c>
      <c r="J3772" t="s">
        <v>612</v>
      </c>
      <c r="K3772" t="s">
        <v>612</v>
      </c>
      <c r="L3772" t="s">
        <v>612</v>
      </c>
      <c r="M3772" t="s">
        <v>18215</v>
      </c>
      <c r="N3772" t="s">
        <v>1219</v>
      </c>
      <c r="O3772" t="s">
        <v>18216</v>
      </c>
      <c r="P3772" t="s">
        <v>1221</v>
      </c>
      <c r="Q3772" t="s">
        <v>1222</v>
      </c>
      <c r="R3772" t="s">
        <v>1223</v>
      </c>
      <c r="S3772" t="s">
        <v>1224</v>
      </c>
      <c r="T3772" t="s">
        <v>1219</v>
      </c>
      <c r="U3772" t="s">
        <v>1225</v>
      </c>
      <c r="V3772" t="s">
        <v>611</v>
      </c>
      <c r="W3772">
        <v>49.763280000000002</v>
      </c>
      <c r="X3772">
        <v>-94.528036</v>
      </c>
      <c r="Y3772">
        <v>43195</v>
      </c>
      <c r="Z3772" t="s">
        <v>736</v>
      </c>
      <c r="AA3772" t="s">
        <v>763</v>
      </c>
      <c r="AB3772" t="s">
        <v>612</v>
      </c>
      <c r="AC3772" t="s">
        <v>612</v>
      </c>
      <c r="AD3772" t="s">
        <v>612</v>
      </c>
      <c r="AE3772" t="s">
        <v>612</v>
      </c>
      <c r="AF3772" t="s">
        <v>612</v>
      </c>
      <c r="AG3772" t="s">
        <v>612</v>
      </c>
      <c r="AH3772">
        <v>43195</v>
      </c>
      <c r="AI3772" t="s">
        <v>736</v>
      </c>
      <c r="AJ3772" t="s">
        <v>763</v>
      </c>
      <c r="AK3772" t="s">
        <v>612</v>
      </c>
      <c r="AL3772" t="s">
        <v>612</v>
      </c>
      <c r="AM3772" t="s">
        <v>612</v>
      </c>
      <c r="AN3772" t="s">
        <v>612</v>
      </c>
      <c r="AO3772" t="s">
        <v>612</v>
      </c>
      <c r="AP3772" t="s">
        <v>612</v>
      </c>
      <c r="AQ3772" t="s">
        <v>612</v>
      </c>
      <c r="AR3772">
        <v>1</v>
      </c>
      <c r="AS3772">
        <v>15</v>
      </c>
      <c r="AT3772" t="s">
        <v>737</v>
      </c>
      <c r="AU3772" t="s">
        <v>612</v>
      </c>
      <c r="AV3772" t="s">
        <v>635</v>
      </c>
      <c r="AW3772">
        <v>43195</v>
      </c>
      <c r="AX3772">
        <v>400000</v>
      </c>
      <c r="AY3772" t="s">
        <v>621</v>
      </c>
      <c r="AZ3772" t="s">
        <v>143</v>
      </c>
      <c r="BA3772" t="s">
        <v>17751</v>
      </c>
      <c r="BB3772" t="s">
        <v>738</v>
      </c>
      <c r="BC3772">
        <v>43709</v>
      </c>
      <c r="BD3772">
        <v>0</v>
      </c>
      <c r="BE3772">
        <v>0</v>
      </c>
      <c r="BF3772">
        <v>0</v>
      </c>
      <c r="BG3772">
        <v>0</v>
      </c>
      <c r="BH3772">
        <v>0</v>
      </c>
      <c r="BI3772">
        <v>0</v>
      </c>
      <c r="BJ3772">
        <v>0</v>
      </c>
      <c r="BK3772">
        <v>0</v>
      </c>
      <c r="BL3772">
        <v>0</v>
      </c>
      <c r="BM3772">
        <v>0</v>
      </c>
      <c r="BN3772">
        <v>0</v>
      </c>
      <c r="BO3772">
        <v>0</v>
      </c>
      <c r="BP3772">
        <v>0</v>
      </c>
      <c r="BQ3772">
        <v>0</v>
      </c>
      <c r="BR3772">
        <v>0</v>
      </c>
      <c r="BS3772">
        <v>0</v>
      </c>
      <c r="BT3772">
        <v>0</v>
      </c>
      <c r="BU3772">
        <v>0</v>
      </c>
      <c r="BV3772">
        <v>0</v>
      </c>
      <c r="BW3772">
        <v>0</v>
      </c>
      <c r="BX3772">
        <v>0</v>
      </c>
      <c r="BY3772">
        <v>0</v>
      </c>
      <c r="BZ3772">
        <v>400000</v>
      </c>
      <c r="CA3772">
        <v>0</v>
      </c>
      <c r="CB3772">
        <v>0</v>
      </c>
      <c r="CC3772">
        <v>0</v>
      </c>
      <c r="CD3772">
        <v>400000</v>
      </c>
      <c r="CE3772">
        <v>400000</v>
      </c>
      <c r="CF3772">
        <v>400000</v>
      </c>
      <c r="CG3772">
        <v>0</v>
      </c>
      <c r="CH3772" t="s">
        <v>612</v>
      </c>
      <c r="CI3772" t="s">
        <v>616</v>
      </c>
      <c r="CJ3772" t="s">
        <v>617</v>
      </c>
      <c r="CK3772" t="s">
        <v>617</v>
      </c>
      <c r="CL3772" t="s">
        <v>617</v>
      </c>
      <c r="CM3772" t="s">
        <v>617</v>
      </c>
      <c r="CN3772">
        <v>400000</v>
      </c>
    </row>
    <row r="3773" spans="1:92" x14ac:dyDescent="0.25">
      <c r="A3773" t="s">
        <v>18217</v>
      </c>
      <c r="B3773" t="s">
        <v>18217</v>
      </c>
      <c r="C3773">
        <v>306</v>
      </c>
      <c r="D3773" t="s">
        <v>1337</v>
      </c>
      <c r="E3773" t="s">
        <v>612</v>
      </c>
      <c r="F3773" t="s">
        <v>18205</v>
      </c>
      <c r="G3773" t="s">
        <v>18218</v>
      </c>
      <c r="H3773" t="s">
        <v>18218</v>
      </c>
      <c r="I3773" t="s">
        <v>17748</v>
      </c>
      <c r="J3773" t="s">
        <v>612</v>
      </c>
      <c r="K3773" t="s">
        <v>612</v>
      </c>
      <c r="L3773" t="s">
        <v>612</v>
      </c>
      <c r="M3773" t="s">
        <v>18219</v>
      </c>
      <c r="N3773" t="s">
        <v>1219</v>
      </c>
      <c r="O3773" t="s">
        <v>18220</v>
      </c>
      <c r="P3773" t="s">
        <v>1221</v>
      </c>
      <c r="Q3773" t="s">
        <v>1222</v>
      </c>
      <c r="R3773" t="s">
        <v>1223</v>
      </c>
      <c r="S3773" t="s">
        <v>1224</v>
      </c>
      <c r="T3773" t="s">
        <v>1219</v>
      </c>
      <c r="U3773" t="s">
        <v>1225</v>
      </c>
      <c r="V3773" t="s">
        <v>611</v>
      </c>
      <c r="W3773">
        <v>49.758837999999997</v>
      </c>
      <c r="X3773">
        <v>-94.485997999999995</v>
      </c>
      <c r="Y3773">
        <v>43195</v>
      </c>
      <c r="Z3773" t="s">
        <v>736</v>
      </c>
      <c r="AA3773" t="s">
        <v>763</v>
      </c>
      <c r="AB3773" t="s">
        <v>612</v>
      </c>
      <c r="AC3773" t="s">
        <v>612</v>
      </c>
      <c r="AD3773" t="s">
        <v>612</v>
      </c>
      <c r="AE3773" t="s">
        <v>612</v>
      </c>
      <c r="AF3773" t="s">
        <v>612</v>
      </c>
      <c r="AG3773" t="s">
        <v>612</v>
      </c>
      <c r="AH3773">
        <v>43195</v>
      </c>
      <c r="AI3773" t="s">
        <v>736</v>
      </c>
      <c r="AJ3773" t="s">
        <v>763</v>
      </c>
      <c r="AK3773" t="s">
        <v>612</v>
      </c>
      <c r="AL3773" t="s">
        <v>612</v>
      </c>
      <c r="AM3773" t="s">
        <v>612</v>
      </c>
      <c r="AN3773" t="s">
        <v>612</v>
      </c>
      <c r="AO3773" t="s">
        <v>612</v>
      </c>
      <c r="AP3773" t="s">
        <v>612</v>
      </c>
      <c r="AQ3773" t="s">
        <v>612</v>
      </c>
      <c r="AR3773">
        <v>1</v>
      </c>
      <c r="AS3773">
        <v>15</v>
      </c>
      <c r="AT3773" t="s">
        <v>737</v>
      </c>
      <c r="AU3773" t="s">
        <v>612</v>
      </c>
      <c r="AV3773" t="s">
        <v>635</v>
      </c>
      <c r="AW3773">
        <v>43195</v>
      </c>
      <c r="AX3773">
        <v>350000</v>
      </c>
      <c r="AY3773" t="s">
        <v>621</v>
      </c>
      <c r="AZ3773" t="s">
        <v>143</v>
      </c>
      <c r="BA3773" t="s">
        <v>17751</v>
      </c>
      <c r="BB3773" t="s">
        <v>763</v>
      </c>
      <c r="BC3773">
        <v>43344</v>
      </c>
      <c r="BD3773">
        <v>0</v>
      </c>
      <c r="BE3773">
        <v>0</v>
      </c>
      <c r="BF3773">
        <v>0</v>
      </c>
      <c r="BG3773">
        <v>0</v>
      </c>
      <c r="BH3773">
        <v>0</v>
      </c>
      <c r="BI3773">
        <v>0</v>
      </c>
      <c r="BJ3773">
        <v>0</v>
      </c>
      <c r="BK3773">
        <v>0</v>
      </c>
      <c r="BL3773">
        <v>0</v>
      </c>
      <c r="BM3773">
        <v>0</v>
      </c>
      <c r="BN3773">
        <v>0</v>
      </c>
      <c r="BO3773">
        <v>0</v>
      </c>
      <c r="BP3773">
        <v>0</v>
      </c>
      <c r="BQ3773">
        <v>0</v>
      </c>
      <c r="BR3773">
        <v>0</v>
      </c>
      <c r="BS3773">
        <v>0</v>
      </c>
      <c r="BT3773">
        <v>0</v>
      </c>
      <c r="BU3773">
        <v>0</v>
      </c>
      <c r="BV3773">
        <v>0</v>
      </c>
      <c r="BW3773">
        <v>0</v>
      </c>
      <c r="BX3773">
        <v>0</v>
      </c>
      <c r="BY3773">
        <v>0</v>
      </c>
      <c r="BZ3773">
        <v>350000</v>
      </c>
      <c r="CA3773">
        <v>0</v>
      </c>
      <c r="CB3773">
        <v>0</v>
      </c>
      <c r="CC3773">
        <v>0</v>
      </c>
      <c r="CD3773">
        <v>350000</v>
      </c>
      <c r="CE3773">
        <v>350000</v>
      </c>
      <c r="CF3773">
        <v>350000</v>
      </c>
      <c r="CG3773">
        <v>0</v>
      </c>
      <c r="CH3773" t="s">
        <v>612</v>
      </c>
      <c r="CI3773" t="s">
        <v>616</v>
      </c>
      <c r="CJ3773" t="s">
        <v>617</v>
      </c>
      <c r="CK3773" t="s">
        <v>617</v>
      </c>
      <c r="CL3773" t="s">
        <v>617</v>
      </c>
      <c r="CM3773" t="s">
        <v>617</v>
      </c>
      <c r="CN3773">
        <v>350000</v>
      </c>
    </row>
    <row r="3774" spans="1:92" x14ac:dyDescent="0.25">
      <c r="A3774" t="s">
        <v>18221</v>
      </c>
      <c r="B3774" t="s">
        <v>18221</v>
      </c>
      <c r="C3774">
        <v>308</v>
      </c>
      <c r="D3774" t="s">
        <v>1424</v>
      </c>
      <c r="E3774" t="s">
        <v>612</v>
      </c>
      <c r="F3774" t="s">
        <v>18222</v>
      </c>
      <c r="G3774" t="s">
        <v>18223</v>
      </c>
      <c r="H3774" t="s">
        <v>18223</v>
      </c>
      <c r="I3774" t="s">
        <v>17748</v>
      </c>
      <c r="J3774" t="s">
        <v>612</v>
      </c>
      <c r="K3774" t="s">
        <v>612</v>
      </c>
      <c r="L3774" t="s">
        <v>612</v>
      </c>
      <c r="M3774" t="s">
        <v>18224</v>
      </c>
      <c r="N3774" t="s">
        <v>1382</v>
      </c>
      <c r="O3774" t="s">
        <v>18225</v>
      </c>
      <c r="P3774" t="s">
        <v>1384</v>
      </c>
      <c r="Q3774" t="s">
        <v>1385</v>
      </c>
      <c r="R3774" t="s">
        <v>1386</v>
      </c>
      <c r="S3774" t="s">
        <v>1387</v>
      </c>
      <c r="T3774" t="s">
        <v>1388</v>
      </c>
      <c r="U3774" t="s">
        <v>1225</v>
      </c>
      <c r="V3774" t="s">
        <v>611</v>
      </c>
      <c r="W3774">
        <v>48.609811999999998</v>
      </c>
      <c r="X3774">
        <v>-93.395557999999994</v>
      </c>
      <c r="Y3774">
        <v>43195</v>
      </c>
      <c r="Z3774" t="s">
        <v>736</v>
      </c>
      <c r="AA3774" t="s">
        <v>763</v>
      </c>
      <c r="AB3774" t="s">
        <v>612</v>
      </c>
      <c r="AC3774" t="s">
        <v>612</v>
      </c>
      <c r="AD3774" t="s">
        <v>612</v>
      </c>
      <c r="AE3774" t="s">
        <v>612</v>
      </c>
      <c r="AF3774" t="s">
        <v>612</v>
      </c>
      <c r="AG3774" t="s">
        <v>612</v>
      </c>
      <c r="AH3774">
        <v>43195</v>
      </c>
      <c r="AI3774" t="s">
        <v>736</v>
      </c>
      <c r="AJ3774" t="s">
        <v>763</v>
      </c>
      <c r="AK3774" t="s">
        <v>612</v>
      </c>
      <c r="AL3774" t="s">
        <v>612</v>
      </c>
      <c r="AM3774" t="s">
        <v>612</v>
      </c>
      <c r="AN3774" t="s">
        <v>612</v>
      </c>
      <c r="AO3774" t="s">
        <v>612</v>
      </c>
      <c r="AP3774" t="s">
        <v>612</v>
      </c>
      <c r="AQ3774" t="s">
        <v>612</v>
      </c>
      <c r="AR3774">
        <v>3</v>
      </c>
      <c r="AS3774">
        <v>49</v>
      </c>
      <c r="AT3774" t="s">
        <v>737</v>
      </c>
      <c r="AU3774" t="s">
        <v>612</v>
      </c>
      <c r="AV3774" t="s">
        <v>635</v>
      </c>
      <c r="AW3774">
        <v>43195</v>
      </c>
      <c r="AX3774">
        <v>2800000</v>
      </c>
      <c r="AY3774" t="s">
        <v>621</v>
      </c>
      <c r="AZ3774" t="s">
        <v>140</v>
      </c>
      <c r="BA3774" t="s">
        <v>17751</v>
      </c>
      <c r="BB3774" t="s">
        <v>859</v>
      </c>
      <c r="BC3774">
        <v>44075</v>
      </c>
      <c r="BD3774">
        <v>0</v>
      </c>
      <c r="BE3774">
        <v>0</v>
      </c>
      <c r="BF3774">
        <v>0</v>
      </c>
      <c r="BG3774">
        <v>0</v>
      </c>
      <c r="BH3774">
        <v>0</v>
      </c>
      <c r="BI3774">
        <v>0</v>
      </c>
      <c r="BJ3774">
        <v>0</v>
      </c>
      <c r="BK3774">
        <v>0</v>
      </c>
      <c r="BL3774">
        <v>0</v>
      </c>
      <c r="BM3774">
        <v>0</v>
      </c>
      <c r="BN3774">
        <v>0</v>
      </c>
      <c r="BO3774">
        <v>0</v>
      </c>
      <c r="BP3774">
        <v>0</v>
      </c>
      <c r="BQ3774">
        <v>0</v>
      </c>
      <c r="BR3774">
        <v>0</v>
      </c>
      <c r="BS3774">
        <v>0</v>
      </c>
      <c r="BT3774">
        <v>0</v>
      </c>
      <c r="BU3774">
        <v>0</v>
      </c>
      <c r="BV3774">
        <v>0</v>
      </c>
      <c r="BW3774">
        <v>0</v>
      </c>
      <c r="BX3774">
        <v>0</v>
      </c>
      <c r="BY3774">
        <v>0</v>
      </c>
      <c r="BZ3774">
        <v>2800000</v>
      </c>
      <c r="CA3774">
        <v>0</v>
      </c>
      <c r="CB3774">
        <v>0</v>
      </c>
      <c r="CC3774">
        <v>0</v>
      </c>
      <c r="CD3774">
        <v>2800000</v>
      </c>
      <c r="CE3774">
        <v>2800000</v>
      </c>
      <c r="CF3774">
        <v>2800000</v>
      </c>
      <c r="CG3774">
        <v>0</v>
      </c>
      <c r="CH3774" t="s">
        <v>612</v>
      </c>
      <c r="CI3774" t="s">
        <v>616</v>
      </c>
      <c r="CJ3774" t="s">
        <v>617</v>
      </c>
      <c r="CK3774" t="s">
        <v>617</v>
      </c>
      <c r="CL3774" t="s">
        <v>617</v>
      </c>
      <c r="CM3774" t="s">
        <v>617</v>
      </c>
      <c r="CN3774">
        <v>2800000</v>
      </c>
    </row>
    <row r="3775" spans="1:92" x14ac:dyDescent="0.25">
      <c r="A3775" t="s">
        <v>18226</v>
      </c>
      <c r="B3775" t="s">
        <v>18226</v>
      </c>
      <c r="C3775">
        <v>13</v>
      </c>
      <c r="D3775" t="s">
        <v>3915</v>
      </c>
      <c r="E3775">
        <v>66060</v>
      </c>
      <c r="F3775" t="s">
        <v>3792</v>
      </c>
      <c r="G3775" t="s">
        <v>4193</v>
      </c>
      <c r="H3775" t="s">
        <v>4194</v>
      </c>
      <c r="I3775" t="s">
        <v>630</v>
      </c>
      <c r="J3775">
        <v>17265</v>
      </c>
      <c r="K3775">
        <v>19028</v>
      </c>
      <c r="L3775" t="s">
        <v>4195</v>
      </c>
      <c r="M3775" t="s">
        <v>4196</v>
      </c>
      <c r="N3775" t="s">
        <v>3809</v>
      </c>
      <c r="O3775" t="s">
        <v>4197</v>
      </c>
      <c r="P3775" t="s">
        <v>3811</v>
      </c>
      <c r="Q3775" t="s">
        <v>3812</v>
      </c>
      <c r="R3775" t="s">
        <v>3813</v>
      </c>
      <c r="S3775" t="s">
        <v>3800</v>
      </c>
      <c r="T3775" t="s">
        <v>1733</v>
      </c>
      <c r="U3775" t="s">
        <v>3036</v>
      </c>
      <c r="V3775" t="s">
        <v>1577</v>
      </c>
      <c r="W3775">
        <v>43.957450000000001</v>
      </c>
      <c r="X3775">
        <v>-78.842510000000004</v>
      </c>
      <c r="Y3775">
        <v>43090</v>
      </c>
      <c r="Z3775" t="s">
        <v>736</v>
      </c>
      <c r="AA3775" t="s">
        <v>736</v>
      </c>
      <c r="AB3775" t="s">
        <v>612</v>
      </c>
      <c r="AC3775" t="s">
        <v>612</v>
      </c>
      <c r="AD3775" t="s">
        <v>612</v>
      </c>
      <c r="AE3775" t="s">
        <v>612</v>
      </c>
      <c r="AF3775" t="s">
        <v>612</v>
      </c>
      <c r="AG3775" t="s">
        <v>612</v>
      </c>
      <c r="AH3775">
        <v>43090</v>
      </c>
      <c r="AI3775" t="s">
        <v>736</v>
      </c>
      <c r="AJ3775" t="s">
        <v>736</v>
      </c>
      <c r="AK3775" t="s">
        <v>612</v>
      </c>
      <c r="AL3775" t="s">
        <v>612</v>
      </c>
      <c r="AM3775" t="s">
        <v>612</v>
      </c>
      <c r="AN3775" t="s">
        <v>612</v>
      </c>
      <c r="AO3775" t="s">
        <v>612</v>
      </c>
      <c r="AP3775" t="s">
        <v>612</v>
      </c>
      <c r="AQ3775" t="s">
        <v>612</v>
      </c>
      <c r="AR3775">
        <v>3</v>
      </c>
      <c r="AS3775">
        <v>49</v>
      </c>
      <c r="AT3775" t="s">
        <v>737</v>
      </c>
      <c r="AU3775" t="s">
        <v>612</v>
      </c>
      <c r="AV3775" t="s">
        <v>635</v>
      </c>
      <c r="AW3775">
        <v>45168</v>
      </c>
      <c r="AX3775">
        <v>4072915</v>
      </c>
      <c r="AY3775" t="s">
        <v>887</v>
      </c>
      <c r="AZ3775" t="s">
        <v>140</v>
      </c>
      <c r="BA3775" t="s">
        <v>146</v>
      </c>
      <c r="BB3775" t="s">
        <v>322</v>
      </c>
      <c r="BC3775">
        <v>45170</v>
      </c>
      <c r="BD3775">
        <v>0</v>
      </c>
      <c r="BE3775">
        <v>0</v>
      </c>
      <c r="BF3775">
        <v>0</v>
      </c>
      <c r="BG3775">
        <v>0</v>
      </c>
      <c r="BH3775">
        <v>0</v>
      </c>
      <c r="BI3775">
        <v>0</v>
      </c>
      <c r="BJ3775">
        <v>0</v>
      </c>
      <c r="BK3775">
        <v>0</v>
      </c>
      <c r="BL3775">
        <v>0</v>
      </c>
      <c r="BM3775">
        <v>0</v>
      </c>
      <c r="BN3775">
        <v>0</v>
      </c>
      <c r="BO3775">
        <v>0</v>
      </c>
      <c r="BP3775">
        <v>0</v>
      </c>
      <c r="BQ3775">
        <v>0</v>
      </c>
      <c r="BR3775">
        <v>0</v>
      </c>
      <c r="BS3775">
        <v>0</v>
      </c>
      <c r="BT3775">
        <v>0</v>
      </c>
      <c r="BU3775">
        <v>0</v>
      </c>
      <c r="BV3775">
        <v>0</v>
      </c>
      <c r="BW3775">
        <v>0</v>
      </c>
      <c r="BX3775">
        <v>0</v>
      </c>
      <c r="BY3775">
        <v>0</v>
      </c>
      <c r="BZ3775">
        <v>4072915</v>
      </c>
      <c r="CA3775">
        <v>0</v>
      </c>
      <c r="CB3775">
        <v>0</v>
      </c>
      <c r="CC3775">
        <v>0</v>
      </c>
      <c r="CD3775">
        <v>4072915</v>
      </c>
      <c r="CE3775">
        <v>4072915</v>
      </c>
      <c r="CF3775">
        <v>4072915</v>
      </c>
      <c r="CG3775">
        <v>0</v>
      </c>
      <c r="CH3775" t="s">
        <v>612</v>
      </c>
      <c r="CI3775" t="s">
        <v>616</v>
      </c>
      <c r="CJ3775" t="s">
        <v>617</v>
      </c>
      <c r="CK3775" t="s">
        <v>617</v>
      </c>
      <c r="CL3775" t="s">
        <v>739</v>
      </c>
      <c r="CM3775" t="s">
        <v>740</v>
      </c>
      <c r="CN3775">
        <v>4072915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24535-7D02-4616-8A75-FB931F00412B}">
  <sheetPr codeName="Sheet4"/>
  <dimension ref="A1:B113"/>
  <sheetViews>
    <sheetView workbookViewId="0"/>
  </sheetViews>
  <sheetFormatPr defaultColWidth="11.42578125" defaultRowHeight="15" x14ac:dyDescent="0.25"/>
  <cols>
    <col min="1" max="1" width="5.5703125" customWidth="1"/>
    <col min="2" max="2" width="235.85546875" customWidth="1"/>
  </cols>
  <sheetData>
    <row r="1" spans="1:2" ht="15.75" customHeight="1" x14ac:dyDescent="0.25">
      <c r="A1" s="49" t="s">
        <v>8734</v>
      </c>
      <c r="B1" s="8" t="s">
        <v>18227</v>
      </c>
    </row>
    <row r="2" spans="1:2" ht="31.5" customHeight="1" x14ac:dyDescent="0.25">
      <c r="A2" s="49" t="s">
        <v>8734</v>
      </c>
      <c r="B2" s="9" t="s">
        <v>18228</v>
      </c>
    </row>
    <row r="3" spans="1:2" ht="31.5" customHeight="1" x14ac:dyDescent="0.25">
      <c r="A3" s="49" t="s">
        <v>8734</v>
      </c>
      <c r="B3" s="9" t="s">
        <v>18229</v>
      </c>
    </row>
    <row r="4" spans="1:2" ht="15.75" customHeight="1" x14ac:dyDescent="0.25">
      <c r="A4" s="49" t="s">
        <v>8734</v>
      </c>
      <c r="B4" s="9"/>
    </row>
    <row r="5" spans="1:2" ht="15.75" customHeight="1" x14ac:dyDescent="0.25">
      <c r="A5" s="49" t="s">
        <v>8734</v>
      </c>
      <c r="B5" s="9" t="s">
        <v>18230</v>
      </c>
    </row>
    <row r="6" spans="1:2" ht="15.75" customHeight="1" x14ac:dyDescent="0.25">
      <c r="A6" s="49" t="s">
        <v>8734</v>
      </c>
      <c r="B6" s="9" t="s">
        <v>18231</v>
      </c>
    </row>
    <row r="7" spans="1:2" ht="15.75" customHeight="1" x14ac:dyDescent="0.25">
      <c r="A7" s="49" t="s">
        <v>8734</v>
      </c>
      <c r="B7" s="9" t="s">
        <v>18232</v>
      </c>
    </row>
    <row r="8" spans="1:2" ht="15.75" customHeight="1" x14ac:dyDescent="0.25">
      <c r="A8" s="49" t="s">
        <v>8734</v>
      </c>
      <c r="B8" s="9" t="s">
        <v>8734</v>
      </c>
    </row>
    <row r="9" spans="1:2" ht="15.75" customHeight="1" x14ac:dyDescent="0.25">
      <c r="A9" s="49" t="s">
        <v>8734</v>
      </c>
      <c r="B9" s="9" t="s">
        <v>18233</v>
      </c>
    </row>
    <row r="10" spans="1:2" ht="15.75" customHeight="1" x14ac:dyDescent="0.25">
      <c r="A10" s="49" t="s">
        <v>8734</v>
      </c>
      <c r="B10" s="9" t="s">
        <v>8734</v>
      </c>
    </row>
    <row r="11" spans="1:2" ht="15.75" customHeight="1" x14ac:dyDescent="0.25">
      <c r="A11" s="49" t="s">
        <v>8734</v>
      </c>
      <c r="B11" s="9" t="s">
        <v>18234</v>
      </c>
    </row>
    <row r="12" spans="1:2" ht="15.75" customHeight="1" x14ac:dyDescent="0.25">
      <c r="A12" s="49" t="s">
        <v>8734</v>
      </c>
      <c r="B12" s="9" t="s">
        <v>8734</v>
      </c>
    </row>
    <row r="13" spans="1:2" ht="15.75" customHeight="1" x14ac:dyDescent="0.25">
      <c r="A13" s="49" t="s">
        <v>8734</v>
      </c>
      <c r="B13" s="10" t="s">
        <v>18235</v>
      </c>
    </row>
    <row r="14" spans="1:2" ht="15.75" customHeight="1" x14ac:dyDescent="0.25">
      <c r="A14" s="49" t="s">
        <v>8734</v>
      </c>
      <c r="B14" s="8" t="s">
        <v>18236</v>
      </c>
    </row>
    <row r="15" spans="1:2" ht="15.75" customHeight="1" x14ac:dyDescent="0.25">
      <c r="A15" s="49"/>
      <c r="B15" s="11" t="s">
        <v>18237</v>
      </c>
    </row>
    <row r="16" spans="1:2" ht="15.75" customHeight="1" x14ac:dyDescent="0.25">
      <c r="A16" s="49" t="s">
        <v>8734</v>
      </c>
      <c r="B16" s="11" t="s">
        <v>18238</v>
      </c>
    </row>
    <row r="17" spans="1:2" ht="15.75" customHeight="1" x14ac:dyDescent="0.25">
      <c r="A17" s="49" t="s">
        <v>8734</v>
      </c>
      <c r="B17" s="11" t="s">
        <v>18239</v>
      </c>
    </row>
    <row r="18" spans="1:2" ht="15.75" customHeight="1" x14ac:dyDescent="0.25">
      <c r="A18" s="49" t="s">
        <v>8734</v>
      </c>
      <c r="B18" s="9" t="s">
        <v>8734</v>
      </c>
    </row>
    <row r="19" spans="1:2" ht="15.75" customHeight="1" x14ac:dyDescent="0.25">
      <c r="A19" s="49" t="s">
        <v>8734</v>
      </c>
      <c r="B19" s="10" t="s">
        <v>18240</v>
      </c>
    </row>
    <row r="20" spans="1:2" ht="15.75" customHeight="1" x14ac:dyDescent="0.25">
      <c r="A20" s="49" t="s">
        <v>8734</v>
      </c>
      <c r="B20" s="50" t="s">
        <v>18241</v>
      </c>
    </row>
    <row r="21" spans="1:2" ht="15.75" customHeight="1" x14ac:dyDescent="0.25">
      <c r="A21" s="49" t="s">
        <v>8734</v>
      </c>
      <c r="B21" s="11" t="s">
        <v>18242</v>
      </c>
    </row>
    <row r="22" spans="1:2" ht="15.75" customHeight="1" x14ac:dyDescent="0.25">
      <c r="A22" s="49" t="s">
        <v>8734</v>
      </c>
      <c r="B22" s="9" t="s">
        <v>8734</v>
      </c>
    </row>
    <row r="23" spans="1:2" ht="15.75" customHeight="1" x14ac:dyDescent="0.25">
      <c r="A23" s="49" t="s">
        <v>8734</v>
      </c>
      <c r="B23" s="11" t="s">
        <v>18243</v>
      </c>
    </row>
    <row r="24" spans="1:2" ht="15.75" customHeight="1" x14ac:dyDescent="0.25">
      <c r="A24" s="49" t="s">
        <v>8734</v>
      </c>
      <c r="B24" s="9" t="s">
        <v>18244</v>
      </c>
    </row>
    <row r="25" spans="1:2" ht="15.75" customHeight="1" x14ac:dyDescent="0.25">
      <c r="A25" s="49" t="s">
        <v>8734</v>
      </c>
      <c r="B25" s="9" t="s">
        <v>8734</v>
      </c>
    </row>
    <row r="26" spans="1:2" ht="15.75" customHeight="1" x14ac:dyDescent="0.25">
      <c r="A26" s="49" t="s">
        <v>8734</v>
      </c>
      <c r="B26" s="10" t="s">
        <v>18245</v>
      </c>
    </row>
    <row r="27" spans="1:2" ht="15.75" customHeight="1" x14ac:dyDescent="0.25">
      <c r="A27" s="49"/>
      <c r="B27" s="12" t="s">
        <v>18246</v>
      </c>
    </row>
    <row r="28" spans="1:2" ht="15.75" customHeight="1" x14ac:dyDescent="0.25">
      <c r="A28" s="49" t="s">
        <v>8734</v>
      </c>
      <c r="B28" s="11" t="s">
        <v>18247</v>
      </c>
    </row>
    <row r="29" spans="1:2" ht="15.75" customHeight="1" x14ac:dyDescent="0.25">
      <c r="A29" s="49" t="s">
        <v>8734</v>
      </c>
      <c r="B29" s="13" t="s">
        <v>18248</v>
      </c>
    </row>
    <row r="30" spans="1:2" ht="31.5" customHeight="1" x14ac:dyDescent="0.25">
      <c r="A30" s="49">
        <v>1</v>
      </c>
      <c r="B30" s="14" t="s">
        <v>18249</v>
      </c>
    </row>
    <row r="31" spans="1:2" ht="15.75" customHeight="1" x14ac:dyDescent="0.25">
      <c r="A31" s="49">
        <v>2</v>
      </c>
      <c r="B31" s="11" t="s">
        <v>18250</v>
      </c>
    </row>
    <row r="32" spans="1:2" ht="15.75" customHeight="1" x14ac:dyDescent="0.25">
      <c r="A32" s="49">
        <v>3</v>
      </c>
      <c r="B32" s="11" t="s">
        <v>18251</v>
      </c>
    </row>
    <row r="33" spans="1:2" ht="15.75" customHeight="1" x14ac:dyDescent="0.25">
      <c r="A33" s="49">
        <v>4</v>
      </c>
      <c r="B33" s="11" t="s">
        <v>18252</v>
      </c>
    </row>
    <row r="34" spans="1:2" ht="15.75" customHeight="1" x14ac:dyDescent="0.25">
      <c r="A34" s="49">
        <v>5</v>
      </c>
      <c r="B34" s="11" t="s">
        <v>18253</v>
      </c>
    </row>
    <row r="35" spans="1:2" ht="15.75" customHeight="1" x14ac:dyDescent="0.25">
      <c r="A35" s="49">
        <v>6</v>
      </c>
      <c r="B35" s="11" t="s">
        <v>18254</v>
      </c>
    </row>
    <row r="36" spans="1:2" ht="15.75" customHeight="1" x14ac:dyDescent="0.25">
      <c r="A36" s="49">
        <v>7</v>
      </c>
      <c r="B36" s="11" t="s">
        <v>18255</v>
      </c>
    </row>
    <row r="37" spans="1:2" ht="15.75" customHeight="1" x14ac:dyDescent="0.25">
      <c r="A37" s="49" t="s">
        <v>8734</v>
      </c>
      <c r="B37" s="13" t="s">
        <v>18256</v>
      </c>
    </row>
    <row r="38" spans="1:2" ht="31.5" customHeight="1" x14ac:dyDescent="0.25">
      <c r="A38" s="49">
        <v>8</v>
      </c>
      <c r="B38" s="15" t="s">
        <v>18257</v>
      </c>
    </row>
    <row r="39" spans="1:2" ht="15.75" customHeight="1" x14ac:dyDescent="0.25">
      <c r="B39" s="16" t="s">
        <v>18258</v>
      </c>
    </row>
    <row r="40" spans="1:2" ht="15.75" customHeight="1" x14ac:dyDescent="0.25">
      <c r="B40" s="16" t="s">
        <v>18259</v>
      </c>
    </row>
    <row r="41" spans="1:2" ht="15.75" customHeight="1" x14ac:dyDescent="0.25">
      <c r="B41" s="16" t="s">
        <v>18260</v>
      </c>
    </row>
    <row r="42" spans="1:2" ht="15.75" customHeight="1" x14ac:dyDescent="0.25">
      <c r="B42" s="16" t="s">
        <v>18261</v>
      </c>
    </row>
    <row r="43" spans="1:2" ht="15.75" customHeight="1" x14ac:dyDescent="0.25">
      <c r="B43" s="16" t="s">
        <v>18262</v>
      </c>
    </row>
    <row r="44" spans="1:2" ht="15.75" customHeight="1" x14ac:dyDescent="0.25">
      <c r="B44" s="16" t="s">
        <v>18263</v>
      </c>
    </row>
    <row r="45" spans="1:2" ht="15.75" customHeight="1" x14ac:dyDescent="0.25">
      <c r="B45" s="17" t="s">
        <v>18264</v>
      </c>
    </row>
    <row r="46" spans="1:2" ht="15.75" customHeight="1" x14ac:dyDescent="0.25">
      <c r="A46" s="51">
        <v>9</v>
      </c>
      <c r="B46" s="11" t="s">
        <v>18265</v>
      </c>
    </row>
    <row r="47" spans="1:2" ht="15.75" customHeight="1" x14ac:dyDescent="0.25">
      <c r="A47" s="51">
        <v>10</v>
      </c>
      <c r="B47" s="11" t="s">
        <v>18266</v>
      </c>
    </row>
    <row r="48" spans="1:2" ht="47.25" customHeight="1" x14ac:dyDescent="0.25">
      <c r="A48" s="51">
        <v>11</v>
      </c>
      <c r="B48" s="11" t="s">
        <v>18267</v>
      </c>
    </row>
    <row r="49" spans="1:2" ht="31.5" customHeight="1" x14ac:dyDescent="0.25">
      <c r="A49" s="51">
        <v>12</v>
      </c>
      <c r="B49" s="18" t="s">
        <v>18268</v>
      </c>
    </row>
    <row r="50" spans="1:2" ht="31.5" customHeight="1" x14ac:dyDescent="0.25">
      <c r="A50" s="51">
        <v>13</v>
      </c>
      <c r="B50" s="14" t="s">
        <v>18269</v>
      </c>
    </row>
    <row r="51" spans="1:2" ht="31.5" customHeight="1" x14ac:dyDescent="0.25">
      <c r="A51" s="51">
        <v>14</v>
      </c>
      <c r="B51" s="18" t="s">
        <v>18270</v>
      </c>
    </row>
    <row r="52" spans="1:2" ht="31.5" customHeight="1" x14ac:dyDescent="0.25">
      <c r="A52" s="49">
        <v>15</v>
      </c>
      <c r="B52" s="14" t="s">
        <v>18271</v>
      </c>
    </row>
    <row r="53" spans="1:2" ht="15.75" customHeight="1" x14ac:dyDescent="0.25">
      <c r="A53" s="49"/>
      <c r="B53" s="13" t="s">
        <v>18272</v>
      </c>
    </row>
    <row r="54" spans="1:2" ht="15.75" customHeight="1" x14ac:dyDescent="0.25">
      <c r="A54" s="49">
        <v>16</v>
      </c>
      <c r="B54" s="11" t="s">
        <v>18273</v>
      </c>
    </row>
    <row r="55" spans="1:2" ht="15.75" customHeight="1" x14ac:dyDescent="0.25">
      <c r="A55" s="49">
        <v>17</v>
      </c>
      <c r="B55" s="11" t="s">
        <v>18274</v>
      </c>
    </row>
    <row r="56" spans="1:2" ht="15.75" customHeight="1" x14ac:dyDescent="0.25">
      <c r="A56" s="49">
        <v>18</v>
      </c>
      <c r="B56" s="11" t="s">
        <v>18275</v>
      </c>
    </row>
    <row r="57" spans="1:2" ht="15.75" customHeight="1" x14ac:dyDescent="0.25">
      <c r="A57" s="49">
        <v>19</v>
      </c>
      <c r="B57" s="11" t="s">
        <v>18276</v>
      </c>
    </row>
    <row r="58" spans="1:2" ht="15.75" customHeight="1" x14ac:dyDescent="0.25">
      <c r="A58" s="49">
        <v>20</v>
      </c>
      <c r="B58" s="11" t="s">
        <v>18277</v>
      </c>
    </row>
    <row r="59" spans="1:2" ht="15.75" customHeight="1" x14ac:dyDescent="0.25">
      <c r="A59" s="49">
        <v>21</v>
      </c>
      <c r="B59" s="11" t="s">
        <v>18278</v>
      </c>
    </row>
    <row r="60" spans="1:2" ht="31.5" customHeight="1" x14ac:dyDescent="0.25">
      <c r="A60" s="49">
        <v>22</v>
      </c>
      <c r="B60" s="11" t="s">
        <v>18279</v>
      </c>
    </row>
    <row r="61" spans="1:2" ht="15.75" customHeight="1" x14ac:dyDescent="0.25">
      <c r="A61" s="49">
        <v>23</v>
      </c>
      <c r="B61" s="14" t="s">
        <v>18280</v>
      </c>
    </row>
    <row r="62" spans="1:2" ht="15.75" customHeight="1" x14ac:dyDescent="0.25">
      <c r="A62" s="49"/>
      <c r="B62" s="13" t="s">
        <v>18281</v>
      </c>
    </row>
    <row r="63" spans="1:2" ht="15.75" customHeight="1" x14ac:dyDescent="0.25">
      <c r="A63" s="49">
        <v>24</v>
      </c>
      <c r="B63" s="11" t="s">
        <v>18282</v>
      </c>
    </row>
    <row r="64" spans="1:2" ht="15.75" customHeight="1" x14ac:dyDescent="0.25">
      <c r="A64" s="49">
        <v>25</v>
      </c>
      <c r="B64" s="11" t="s">
        <v>18283</v>
      </c>
    </row>
    <row r="65" spans="1:2" ht="15.75" customHeight="1" x14ac:dyDescent="0.25">
      <c r="A65" s="49">
        <v>26</v>
      </c>
      <c r="B65" s="11" t="s">
        <v>18284</v>
      </c>
    </row>
    <row r="66" spans="1:2" ht="15.75" customHeight="1" x14ac:dyDescent="0.25">
      <c r="A66" s="52">
        <v>27</v>
      </c>
      <c r="B66" s="14" t="s">
        <v>18285</v>
      </c>
    </row>
    <row r="67" spans="1:2" ht="15.75" customHeight="1" x14ac:dyDescent="0.25">
      <c r="A67" s="49">
        <v>28</v>
      </c>
      <c r="B67" s="14" t="s">
        <v>18286</v>
      </c>
    </row>
    <row r="68" spans="1:2" ht="15.75" customHeight="1" x14ac:dyDescent="0.25">
      <c r="A68" s="49"/>
      <c r="B68" s="13" t="s">
        <v>18287</v>
      </c>
    </row>
    <row r="69" spans="1:2" ht="15.75" customHeight="1" x14ac:dyDescent="0.25">
      <c r="A69" s="49"/>
      <c r="B69" s="11" t="s">
        <v>18288</v>
      </c>
    </row>
    <row r="70" spans="1:2" ht="15.75" customHeight="1" x14ac:dyDescent="0.25">
      <c r="A70" s="49">
        <v>29</v>
      </c>
      <c r="B70" s="11" t="s">
        <v>18289</v>
      </c>
    </row>
    <row r="71" spans="1:2" ht="15.75" customHeight="1" x14ac:dyDescent="0.25">
      <c r="A71" s="49">
        <v>30</v>
      </c>
      <c r="B71" s="11" t="s">
        <v>18290</v>
      </c>
    </row>
    <row r="72" spans="1:2" ht="15.75" customHeight="1" x14ac:dyDescent="0.25">
      <c r="A72" s="49">
        <v>31</v>
      </c>
      <c r="B72" s="18" t="s">
        <v>18291</v>
      </c>
    </row>
    <row r="73" spans="1:2" ht="15.75" customHeight="1" x14ac:dyDescent="0.25">
      <c r="A73" s="49">
        <v>32</v>
      </c>
      <c r="B73" s="11" t="s">
        <v>18292</v>
      </c>
    </row>
    <row r="74" spans="1:2" ht="15.75" customHeight="1" x14ac:dyDescent="0.25">
      <c r="A74" s="49">
        <v>33</v>
      </c>
      <c r="B74" s="11" t="s">
        <v>18293</v>
      </c>
    </row>
    <row r="75" spans="1:2" ht="15.75" customHeight="1" x14ac:dyDescent="0.25">
      <c r="A75" s="49">
        <v>34</v>
      </c>
      <c r="B75" s="11" t="s">
        <v>18294</v>
      </c>
    </row>
    <row r="76" spans="1:2" ht="31.5" customHeight="1" x14ac:dyDescent="0.25">
      <c r="A76" s="49">
        <v>35</v>
      </c>
      <c r="B76" s="11" t="s">
        <v>18295</v>
      </c>
    </row>
    <row r="77" spans="1:2" ht="15.75" customHeight="1" x14ac:dyDescent="0.25">
      <c r="A77" s="49">
        <v>36</v>
      </c>
      <c r="B77" s="14" t="s">
        <v>18296</v>
      </c>
    </row>
    <row r="78" spans="1:2" ht="15.75" customHeight="1" x14ac:dyDescent="0.25">
      <c r="A78" s="49">
        <v>37</v>
      </c>
      <c r="B78" s="18" t="s">
        <v>18297</v>
      </c>
    </row>
    <row r="79" spans="1:2" ht="15.75" customHeight="1" x14ac:dyDescent="0.25">
      <c r="A79" s="49">
        <v>38</v>
      </c>
      <c r="B79" s="14" t="s">
        <v>18298</v>
      </c>
    </row>
    <row r="80" spans="1:2" ht="15.75" customHeight="1" x14ac:dyDescent="0.25">
      <c r="A80" s="49"/>
      <c r="B80" s="13" t="s">
        <v>18299</v>
      </c>
    </row>
    <row r="81" spans="1:2" ht="31.5" customHeight="1" x14ac:dyDescent="0.25">
      <c r="A81" s="49" t="s">
        <v>18300</v>
      </c>
      <c r="B81" s="18" t="s">
        <v>18301</v>
      </c>
    </row>
    <row r="82" spans="1:2" ht="15.75" customHeight="1" x14ac:dyDescent="0.25">
      <c r="A82" s="49">
        <v>53</v>
      </c>
      <c r="B82" s="11" t="s">
        <v>18302</v>
      </c>
    </row>
    <row r="83" spans="1:2" ht="15.75" customHeight="1" x14ac:dyDescent="0.25">
      <c r="A83" s="49"/>
      <c r="B83" s="13" t="s">
        <v>18303</v>
      </c>
    </row>
    <row r="84" spans="1:2" ht="15.75" customHeight="1" x14ac:dyDescent="0.25">
      <c r="A84" s="49">
        <v>54</v>
      </c>
      <c r="B84" s="19" t="s">
        <v>18304</v>
      </c>
    </row>
    <row r="85" spans="1:2" ht="15.75" customHeight="1" x14ac:dyDescent="0.25">
      <c r="A85" s="49"/>
      <c r="B85" s="13" t="s">
        <v>18305</v>
      </c>
    </row>
    <row r="86" spans="1:2" ht="15.75" customHeight="1" x14ac:dyDescent="0.25">
      <c r="A86" s="49" t="s">
        <v>18306</v>
      </c>
      <c r="B86" s="19" t="s">
        <v>18307</v>
      </c>
    </row>
    <row r="87" spans="1:2" ht="15.75" customHeight="1" x14ac:dyDescent="0.25">
      <c r="A87" s="52"/>
      <c r="B87" s="20"/>
    </row>
    <row r="88" spans="1:2" ht="15.75" customHeight="1" x14ac:dyDescent="0.25">
      <c r="A88" s="45"/>
      <c r="B88" s="34" t="s">
        <v>18308</v>
      </c>
    </row>
    <row r="89" spans="1:2" ht="15.75" customHeight="1" x14ac:dyDescent="0.25">
      <c r="A89" s="45"/>
      <c r="B89" s="46" t="s">
        <v>18309</v>
      </c>
    </row>
    <row r="90" spans="1:2" ht="15.75" customHeight="1" x14ac:dyDescent="0.25">
      <c r="A90" s="45"/>
      <c r="B90" s="34" t="s">
        <v>18310</v>
      </c>
    </row>
    <row r="91" spans="1:2" ht="15.75" customHeight="1" x14ac:dyDescent="0.25">
      <c r="A91" s="24">
        <v>2</v>
      </c>
      <c r="B91" s="11" t="s">
        <v>18311</v>
      </c>
    </row>
    <row r="92" spans="1:2" ht="15.75" customHeight="1" x14ac:dyDescent="0.25">
      <c r="A92" s="24">
        <v>3</v>
      </c>
      <c r="B92" s="11" t="s">
        <v>18251</v>
      </c>
    </row>
    <row r="93" spans="1:2" ht="15.75" customHeight="1" x14ac:dyDescent="0.25">
      <c r="A93" s="24">
        <v>4</v>
      </c>
      <c r="B93" s="11" t="s">
        <v>18252</v>
      </c>
    </row>
    <row r="94" spans="1:2" ht="15.75" customHeight="1" x14ac:dyDescent="0.25">
      <c r="A94" s="24">
        <v>5</v>
      </c>
      <c r="B94" s="11" t="s">
        <v>18253</v>
      </c>
    </row>
    <row r="95" spans="1:2" ht="15.75" customHeight="1" x14ac:dyDescent="0.25">
      <c r="A95" s="24"/>
      <c r="B95" s="34" t="s">
        <v>18312</v>
      </c>
    </row>
    <row r="96" spans="1:2" ht="15.75" customHeight="1" x14ac:dyDescent="0.25">
      <c r="A96" s="24">
        <v>6</v>
      </c>
      <c r="B96" s="31" t="s">
        <v>18313</v>
      </c>
    </row>
    <row r="97" spans="1:2" ht="15.75" customHeight="1" x14ac:dyDescent="0.25">
      <c r="A97" s="24">
        <v>7</v>
      </c>
      <c r="B97" s="31" t="s">
        <v>18314</v>
      </c>
    </row>
    <row r="98" spans="1:2" ht="15.75" customHeight="1" x14ac:dyDescent="0.25">
      <c r="A98" s="24">
        <v>8</v>
      </c>
      <c r="B98" s="31" t="s">
        <v>18315</v>
      </c>
    </row>
    <row r="99" spans="1:2" ht="15.75" customHeight="1" x14ac:dyDescent="0.25">
      <c r="A99" s="39" t="s">
        <v>18316</v>
      </c>
      <c r="B99" s="31" t="s">
        <v>18317</v>
      </c>
    </row>
    <row r="100" spans="1:2" ht="15.75" customHeight="1" x14ac:dyDescent="0.25">
      <c r="A100" s="39" t="s">
        <v>18318</v>
      </c>
      <c r="B100" s="31" t="s">
        <v>18319</v>
      </c>
    </row>
    <row r="101" spans="1:2" ht="15.75" customHeight="1" x14ac:dyDescent="0.25">
      <c r="A101" s="39" t="s">
        <v>18320</v>
      </c>
      <c r="B101" s="31" t="s">
        <v>18321</v>
      </c>
    </row>
    <row r="102" spans="1:2" ht="15.75" customHeight="1" x14ac:dyDescent="0.25">
      <c r="A102" s="39" t="s">
        <v>18322</v>
      </c>
      <c r="B102" s="31" t="s">
        <v>18323</v>
      </c>
    </row>
    <row r="103" spans="1:2" ht="15.75" customHeight="1" x14ac:dyDescent="0.25">
      <c r="A103" s="52"/>
      <c r="B103" s="20"/>
    </row>
    <row r="104" spans="1:2" ht="15.75" customHeight="1" x14ac:dyDescent="0.25">
      <c r="A104" s="53"/>
      <c r="B104" s="13" t="s">
        <v>18324</v>
      </c>
    </row>
    <row r="105" spans="1:2" ht="31.5" customHeight="1" x14ac:dyDescent="0.25">
      <c r="A105" s="53"/>
      <c r="B105" s="11" t="s">
        <v>18325</v>
      </c>
    </row>
    <row r="106" spans="1:2" ht="15.75" customHeight="1" x14ac:dyDescent="0.25">
      <c r="A106" s="49">
        <v>1</v>
      </c>
      <c r="B106" s="11" t="s">
        <v>18326</v>
      </c>
    </row>
    <row r="107" spans="1:2" ht="15.75" customHeight="1" x14ac:dyDescent="0.25">
      <c r="A107" s="49">
        <v>2</v>
      </c>
      <c r="B107" s="11" t="s">
        <v>18327</v>
      </c>
    </row>
    <row r="108" spans="1:2" ht="15.75" customHeight="1" x14ac:dyDescent="0.25">
      <c r="A108" s="49">
        <v>3</v>
      </c>
      <c r="B108" s="18" t="s">
        <v>18328</v>
      </c>
    </row>
    <row r="109" spans="1:2" ht="15.75" customHeight="1" x14ac:dyDescent="0.25">
      <c r="A109" s="49">
        <v>4</v>
      </c>
      <c r="B109" s="18" t="s">
        <v>18329</v>
      </c>
    </row>
    <row r="110" spans="1:2" ht="31.5" customHeight="1" x14ac:dyDescent="0.25">
      <c r="A110" s="49">
        <v>5</v>
      </c>
      <c r="B110" s="18" t="s">
        <v>18330</v>
      </c>
    </row>
    <row r="111" spans="1:2" ht="31.5" customHeight="1" x14ac:dyDescent="0.25">
      <c r="A111" s="49">
        <v>6</v>
      </c>
      <c r="B111" s="18" t="s">
        <v>18331</v>
      </c>
    </row>
    <row r="112" spans="1:2" ht="15.75" customHeight="1" x14ac:dyDescent="0.25">
      <c r="A112" s="54" t="s">
        <v>18332</v>
      </c>
      <c r="B112" s="18" t="s">
        <v>18333</v>
      </c>
    </row>
    <row r="113" spans="1:2" ht="15.75" customHeight="1" x14ac:dyDescent="0.25">
      <c r="A113" s="49">
        <v>21</v>
      </c>
      <c r="B113" s="18" t="s">
        <v>18334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345F2-5592-436F-BE35-3D29BF634CB0}">
  <dimension ref="A1:C61"/>
  <sheetViews>
    <sheetView workbookViewId="0"/>
  </sheetViews>
  <sheetFormatPr defaultRowHeight="15" x14ac:dyDescent="0.25"/>
  <cols>
    <col min="1" max="1" width="81" bestFit="1" customWidth="1"/>
    <col min="2" max="2" width="14.28515625" bestFit="1" customWidth="1"/>
  </cols>
  <sheetData>
    <row r="1" spans="1:3" ht="23.25" x14ac:dyDescent="0.35">
      <c r="A1" s="146" t="s">
        <v>18335</v>
      </c>
      <c r="B1" s="146" t="s">
        <v>38</v>
      </c>
      <c r="C1" s="146" t="s">
        <v>39</v>
      </c>
    </row>
    <row r="2" spans="1:3" x14ac:dyDescent="0.25">
      <c r="A2" s="102" t="s">
        <v>18336</v>
      </c>
      <c r="B2" s="102"/>
    </row>
    <row r="3" spans="1:3" x14ac:dyDescent="0.25">
      <c r="A3" s="102" t="s">
        <v>40</v>
      </c>
      <c r="B3" s="102" t="s">
        <v>41</v>
      </c>
    </row>
    <row r="4" spans="1:3" x14ac:dyDescent="0.25">
      <c r="A4" t="s">
        <v>1</v>
      </c>
      <c r="B4" s="102"/>
    </row>
    <row r="5" spans="1:3" x14ac:dyDescent="0.25">
      <c r="A5" t="s">
        <v>46</v>
      </c>
    </row>
    <row r="6" spans="1:3" x14ac:dyDescent="0.25">
      <c r="A6" t="s">
        <v>162</v>
      </c>
    </row>
    <row r="7" spans="1:3" x14ac:dyDescent="0.25">
      <c r="A7" t="s">
        <v>164</v>
      </c>
    </row>
    <row r="8" spans="1:3" x14ac:dyDescent="0.25">
      <c r="A8" t="s">
        <v>396</v>
      </c>
    </row>
    <row r="9" spans="1:3" x14ac:dyDescent="0.25">
      <c r="A9" t="s">
        <v>149</v>
      </c>
    </row>
    <row r="10" spans="1:3" x14ac:dyDescent="0.25">
      <c r="A10" t="s">
        <v>170</v>
      </c>
      <c r="B10" s="102"/>
    </row>
    <row r="11" spans="1:3" x14ac:dyDescent="0.25">
      <c r="A11" t="s">
        <v>172</v>
      </c>
    </row>
    <row r="12" spans="1:3" x14ac:dyDescent="0.25">
      <c r="A12" t="s">
        <v>18337</v>
      </c>
    </row>
    <row r="13" spans="1:3" x14ac:dyDescent="0.25">
      <c r="A13" s="55" t="s">
        <v>18338</v>
      </c>
    </row>
    <row r="14" spans="1:3" x14ac:dyDescent="0.25">
      <c r="A14" t="s">
        <v>2</v>
      </c>
    </row>
    <row r="15" spans="1:3" x14ac:dyDescent="0.25">
      <c r="A15" t="s">
        <v>151</v>
      </c>
    </row>
    <row r="16" spans="1:3" x14ac:dyDescent="0.25">
      <c r="A16" t="s">
        <v>2</v>
      </c>
    </row>
    <row r="17" spans="1:1" x14ac:dyDescent="0.25">
      <c r="A17" t="s">
        <v>152</v>
      </c>
    </row>
    <row r="18" spans="1:1" x14ac:dyDescent="0.25">
      <c r="A18" t="s">
        <v>18339</v>
      </c>
    </row>
    <row r="19" spans="1:1" ht="17.100000000000001" customHeight="1" x14ac:dyDescent="0.25">
      <c r="A19" t="s">
        <v>154</v>
      </c>
    </row>
    <row r="20" spans="1:1" x14ac:dyDescent="0.25">
      <c r="A20" s="55" t="s">
        <v>18340</v>
      </c>
    </row>
    <row r="21" spans="1:1" x14ac:dyDescent="0.25">
      <c r="A21" t="s">
        <v>18341</v>
      </c>
    </row>
    <row r="22" spans="1:1" x14ac:dyDescent="0.25">
      <c r="A22" t="s">
        <v>18342</v>
      </c>
    </row>
    <row r="23" spans="1:1" s="55" customFormat="1" x14ac:dyDescent="0.25">
      <c r="A23" t="s">
        <v>18343</v>
      </c>
    </row>
    <row r="24" spans="1:1" x14ac:dyDescent="0.25">
      <c r="A24" t="s">
        <v>18344</v>
      </c>
    </row>
    <row r="25" spans="1:1" x14ac:dyDescent="0.25">
      <c r="A25" t="s">
        <v>18345</v>
      </c>
    </row>
    <row r="26" spans="1:1" x14ac:dyDescent="0.25">
      <c r="A26" t="s">
        <v>18346</v>
      </c>
    </row>
    <row r="27" spans="1:1" x14ac:dyDescent="0.25">
      <c r="A27" t="s">
        <v>18347</v>
      </c>
    </row>
    <row r="28" spans="1:1" x14ac:dyDescent="0.25">
      <c r="A28" s="55" t="s">
        <v>18348</v>
      </c>
    </row>
    <row r="29" spans="1:1" x14ac:dyDescent="0.25">
      <c r="A29" t="s">
        <v>9</v>
      </c>
    </row>
    <row r="30" spans="1:1" x14ac:dyDescent="0.25">
      <c r="A30" t="s">
        <v>404</v>
      </c>
    </row>
    <row r="31" spans="1:1" x14ac:dyDescent="0.25">
      <c r="A31" t="s">
        <v>405</v>
      </c>
    </row>
    <row r="32" spans="1:1" x14ac:dyDescent="0.25">
      <c r="A32" t="s">
        <v>18349</v>
      </c>
    </row>
    <row r="33" spans="1:1" x14ac:dyDescent="0.25">
      <c r="A33" t="s">
        <v>18350</v>
      </c>
    </row>
    <row r="34" spans="1:1" x14ac:dyDescent="0.25">
      <c r="A34" t="s">
        <v>18351</v>
      </c>
    </row>
    <row r="35" spans="1:1" x14ac:dyDescent="0.25">
      <c r="A35" s="55" t="s">
        <v>18352</v>
      </c>
    </row>
    <row r="36" spans="1:1" x14ac:dyDescent="0.25">
      <c r="A36" t="s">
        <v>10</v>
      </c>
    </row>
    <row r="37" spans="1:1" x14ac:dyDescent="0.25">
      <c r="A37" t="s">
        <v>18353</v>
      </c>
    </row>
    <row r="38" spans="1:1" x14ac:dyDescent="0.25">
      <c r="A38" t="s">
        <v>18354</v>
      </c>
    </row>
    <row r="39" spans="1:1" x14ac:dyDescent="0.25">
      <c r="A39" t="s">
        <v>18355</v>
      </c>
    </row>
    <row r="40" spans="1:1" x14ac:dyDescent="0.25">
      <c r="A40" t="s">
        <v>238</v>
      </c>
    </row>
    <row r="41" spans="1:1" x14ac:dyDescent="0.25">
      <c r="A41" s="55" t="s">
        <v>18356</v>
      </c>
    </row>
    <row r="42" spans="1:1" x14ac:dyDescent="0.25">
      <c r="A42" t="s">
        <v>18357</v>
      </c>
    </row>
    <row r="43" spans="1:1" x14ac:dyDescent="0.25">
      <c r="A43" t="s">
        <v>414</v>
      </c>
    </row>
    <row r="44" spans="1:1" x14ac:dyDescent="0.25">
      <c r="A44" t="s">
        <v>18358</v>
      </c>
    </row>
    <row r="45" spans="1:1" x14ac:dyDescent="0.25">
      <c r="A45" s="55" t="s">
        <v>18359</v>
      </c>
    </row>
    <row r="46" spans="1:1" x14ac:dyDescent="0.25">
      <c r="A46" t="s">
        <v>12</v>
      </c>
    </row>
    <row r="47" spans="1:1" x14ac:dyDescent="0.25">
      <c r="A47" t="s">
        <v>18360</v>
      </c>
    </row>
    <row r="48" spans="1:1" x14ac:dyDescent="0.25">
      <c r="A48" t="s">
        <v>18361</v>
      </c>
    </row>
    <row r="49" spans="1:1" x14ac:dyDescent="0.25">
      <c r="A49" t="s">
        <v>18362</v>
      </c>
    </row>
    <row r="50" spans="1:1" x14ac:dyDescent="0.25">
      <c r="A50" t="s">
        <v>18363</v>
      </c>
    </row>
    <row r="51" spans="1:1" x14ac:dyDescent="0.25">
      <c r="A51" s="55" t="s">
        <v>18364</v>
      </c>
    </row>
    <row r="52" spans="1:1" x14ac:dyDescent="0.25">
      <c r="A52" t="s">
        <v>18365</v>
      </c>
    </row>
    <row r="53" spans="1:1" x14ac:dyDescent="0.25">
      <c r="A53" t="s">
        <v>419</v>
      </c>
    </row>
    <row r="54" spans="1:1" x14ac:dyDescent="0.25">
      <c r="A54" t="s">
        <v>420</v>
      </c>
    </row>
    <row r="55" spans="1:1" x14ac:dyDescent="0.25">
      <c r="A55" t="s">
        <v>470</v>
      </c>
    </row>
    <row r="56" spans="1:1" x14ac:dyDescent="0.25">
      <c r="A56" s="55" t="s">
        <v>18366</v>
      </c>
    </row>
    <row r="57" spans="1:1" x14ac:dyDescent="0.25">
      <c r="A57" t="s">
        <v>18367</v>
      </c>
    </row>
    <row r="58" spans="1:1" x14ac:dyDescent="0.25">
      <c r="A58" t="s">
        <v>18368</v>
      </c>
    </row>
    <row r="59" spans="1:1" x14ac:dyDescent="0.25">
      <c r="A59" t="s">
        <v>425</v>
      </c>
    </row>
    <row r="60" spans="1:1" x14ac:dyDescent="0.25">
      <c r="A60" t="s">
        <v>18369</v>
      </c>
    </row>
    <row r="61" spans="1:1" x14ac:dyDescent="0.25">
      <c r="A61" t="s">
        <v>18370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D0F1E-9601-4CDD-93E0-D911BA7275C8}">
  <dimension ref="A1:B68"/>
  <sheetViews>
    <sheetView workbookViewId="0">
      <selection sqref="A1:B1"/>
    </sheetView>
  </sheetViews>
  <sheetFormatPr defaultRowHeight="15" x14ac:dyDescent="0.25"/>
  <cols>
    <col min="1" max="1" width="33.140625" bestFit="1" customWidth="1"/>
  </cols>
  <sheetData>
    <row r="1" spans="1:2" x14ac:dyDescent="0.25">
      <c r="A1" s="231" t="s">
        <v>18371</v>
      </c>
      <c r="B1" s="231"/>
    </row>
    <row r="2" spans="1:2" x14ac:dyDescent="0.25">
      <c r="A2" t="s">
        <v>38</v>
      </c>
      <c r="B2" t="s">
        <v>39</v>
      </c>
    </row>
    <row r="3" spans="1:2" x14ac:dyDescent="0.25">
      <c r="A3" t="s">
        <v>44</v>
      </c>
    </row>
    <row r="4" spans="1:2" x14ac:dyDescent="0.25">
      <c r="A4" t="s">
        <v>148</v>
      </c>
    </row>
    <row r="5" spans="1:2" x14ac:dyDescent="0.25">
      <c r="A5" t="s">
        <v>46</v>
      </c>
    </row>
    <row r="6" spans="1:2" x14ac:dyDescent="0.25">
      <c r="A6" t="s">
        <v>18372</v>
      </c>
    </row>
    <row r="7" spans="1:2" x14ac:dyDescent="0.25">
      <c r="A7" t="s">
        <v>18373</v>
      </c>
    </row>
    <row r="8" spans="1:2" x14ac:dyDescent="0.25">
      <c r="A8" t="s">
        <v>51</v>
      </c>
    </row>
    <row r="9" spans="1:2" x14ac:dyDescent="0.25">
      <c r="A9" t="s">
        <v>18374</v>
      </c>
    </row>
    <row r="10" spans="1:2" x14ac:dyDescent="0.25">
      <c r="A10" t="s">
        <v>55</v>
      </c>
    </row>
    <row r="11" spans="1:2" x14ac:dyDescent="0.25">
      <c r="A11" t="s">
        <v>57</v>
      </c>
    </row>
    <row r="12" spans="1:2" x14ac:dyDescent="0.25">
      <c r="A12" t="s">
        <v>18375</v>
      </c>
    </row>
    <row r="13" spans="1:2" x14ac:dyDescent="0.25">
      <c r="A13" t="s">
        <v>18376</v>
      </c>
    </row>
    <row r="14" spans="1:2" x14ac:dyDescent="0.25">
      <c r="A14" t="s">
        <v>67</v>
      </c>
    </row>
    <row r="15" spans="1:2" x14ac:dyDescent="0.25">
      <c r="A15" t="s">
        <v>69</v>
      </c>
    </row>
    <row r="16" spans="1:2" x14ac:dyDescent="0.25">
      <c r="A16" t="s">
        <v>71</v>
      </c>
    </row>
    <row r="17" spans="1:2" x14ac:dyDescent="0.25">
      <c r="A17" t="s">
        <v>18377</v>
      </c>
    </row>
    <row r="18" spans="1:2" x14ac:dyDescent="0.25">
      <c r="A18" t="s">
        <v>74</v>
      </c>
    </row>
    <row r="19" spans="1:2" x14ac:dyDescent="0.25">
      <c r="A19" t="s">
        <v>76</v>
      </c>
    </row>
    <row r="20" spans="1:2" x14ac:dyDescent="0.25">
      <c r="A20" t="s">
        <v>18378</v>
      </c>
    </row>
    <row r="21" spans="1:2" x14ac:dyDescent="0.25">
      <c r="A21" t="s">
        <v>80</v>
      </c>
    </row>
    <row r="22" spans="1:2" x14ac:dyDescent="0.25">
      <c r="A22" t="s">
        <v>18379</v>
      </c>
    </row>
    <row r="23" spans="1:2" x14ac:dyDescent="0.25">
      <c r="A23" t="s">
        <v>21</v>
      </c>
    </row>
    <row r="24" spans="1:2" x14ac:dyDescent="0.25">
      <c r="A24" t="s">
        <v>193</v>
      </c>
    </row>
    <row r="25" spans="1:2" x14ac:dyDescent="0.25">
      <c r="A25" t="s">
        <v>18380</v>
      </c>
    </row>
    <row r="26" spans="1:2" x14ac:dyDescent="0.25">
      <c r="A26" t="s">
        <v>18381</v>
      </c>
    </row>
    <row r="27" spans="1:2" x14ac:dyDescent="0.25">
      <c r="A27" t="s">
        <v>94</v>
      </c>
    </row>
    <row r="28" spans="1:2" x14ac:dyDescent="0.25">
      <c r="A28" t="s">
        <v>95</v>
      </c>
    </row>
    <row r="29" spans="1:2" x14ac:dyDescent="0.25">
      <c r="A29" s="231" t="s">
        <v>18382</v>
      </c>
      <c r="B29" s="231"/>
    </row>
    <row r="30" spans="1:2" x14ac:dyDescent="0.25">
      <c r="A30" t="s">
        <v>148</v>
      </c>
    </row>
    <row r="31" spans="1:2" x14ac:dyDescent="0.25">
      <c r="A31" t="s">
        <v>46</v>
      </c>
    </row>
    <row r="32" spans="1:2" x14ac:dyDescent="0.25">
      <c r="A32" t="s">
        <v>168</v>
      </c>
    </row>
    <row r="33" spans="1:2" x14ac:dyDescent="0.25">
      <c r="A33" t="s">
        <v>170</v>
      </c>
    </row>
    <row r="34" spans="1:2" x14ac:dyDescent="0.25">
      <c r="A34" t="s">
        <v>151</v>
      </c>
    </row>
    <row r="35" spans="1:2" x14ac:dyDescent="0.25">
      <c r="A35" t="s">
        <v>2</v>
      </c>
    </row>
    <row r="36" spans="1:2" x14ac:dyDescent="0.25">
      <c r="A36" t="s">
        <v>18383</v>
      </c>
    </row>
    <row r="37" spans="1:2" x14ac:dyDescent="0.25">
      <c r="A37" t="s">
        <v>153</v>
      </c>
    </row>
    <row r="38" spans="1:2" x14ac:dyDescent="0.25">
      <c r="A38" t="s">
        <v>18384</v>
      </c>
    </row>
    <row r="39" spans="1:2" x14ac:dyDescent="0.25">
      <c r="A39" s="231" t="s">
        <v>18385</v>
      </c>
      <c r="B39" s="231"/>
    </row>
    <row r="40" spans="1:2" x14ac:dyDescent="0.25">
      <c r="A40" t="s">
        <v>18386</v>
      </c>
    </row>
    <row r="41" spans="1:2" x14ac:dyDescent="0.25">
      <c r="A41" t="s">
        <v>18387</v>
      </c>
    </row>
    <row r="42" spans="1:2" x14ac:dyDescent="0.25">
      <c r="A42" t="s">
        <v>18388</v>
      </c>
    </row>
    <row r="43" spans="1:2" x14ac:dyDescent="0.25">
      <c r="A43" t="s">
        <v>18389</v>
      </c>
    </row>
    <row r="44" spans="1:2" x14ac:dyDescent="0.25">
      <c r="A44" t="s">
        <v>1</v>
      </c>
      <c r="B44" t="s">
        <v>395</v>
      </c>
    </row>
    <row r="45" spans="1:2" x14ac:dyDescent="0.25">
      <c r="A45" t="s">
        <v>148</v>
      </c>
    </row>
    <row r="46" spans="1:2" x14ac:dyDescent="0.25">
      <c r="A46" t="s">
        <v>46</v>
      </c>
    </row>
    <row r="47" spans="1:2" x14ac:dyDescent="0.25">
      <c r="A47" t="s">
        <v>162</v>
      </c>
    </row>
    <row r="48" spans="1:2" x14ac:dyDescent="0.25">
      <c r="A48" t="s">
        <v>164</v>
      </c>
    </row>
    <row r="49" spans="1:1" x14ac:dyDescent="0.25">
      <c r="A49" t="s">
        <v>396</v>
      </c>
    </row>
    <row r="50" spans="1:1" x14ac:dyDescent="0.25">
      <c r="A50" t="s">
        <v>149</v>
      </c>
    </row>
    <row r="51" spans="1:1" x14ac:dyDescent="0.25">
      <c r="A51" t="s">
        <v>170</v>
      </c>
    </row>
    <row r="52" spans="1:1" x14ac:dyDescent="0.25">
      <c r="A52" t="s">
        <v>172</v>
      </c>
    </row>
    <row r="53" spans="1:1" x14ac:dyDescent="0.25">
      <c r="A53" t="s">
        <v>18390</v>
      </c>
    </row>
    <row r="54" spans="1:1" x14ac:dyDescent="0.25">
      <c r="A54" t="s">
        <v>18391</v>
      </c>
    </row>
    <row r="55" spans="1:1" x14ac:dyDescent="0.25">
      <c r="A55" t="s">
        <v>18392</v>
      </c>
    </row>
    <row r="56" spans="1:1" x14ac:dyDescent="0.25">
      <c r="A56" t="s">
        <v>18393</v>
      </c>
    </row>
    <row r="57" spans="1:1" x14ac:dyDescent="0.25">
      <c r="A57" t="s">
        <v>18394</v>
      </c>
    </row>
    <row r="58" spans="1:1" x14ac:dyDescent="0.25">
      <c r="A58" t="s">
        <v>18395</v>
      </c>
    </row>
    <row r="59" spans="1:1" x14ac:dyDescent="0.25">
      <c r="A59" t="s">
        <v>18396</v>
      </c>
    </row>
    <row r="60" spans="1:1" x14ac:dyDescent="0.25">
      <c r="A60" t="s">
        <v>18397</v>
      </c>
    </row>
    <row r="61" spans="1:1" x14ac:dyDescent="0.25">
      <c r="A61" t="s">
        <v>18398</v>
      </c>
    </row>
    <row r="62" spans="1:1" x14ac:dyDescent="0.25">
      <c r="A62" t="s">
        <v>403</v>
      </c>
    </row>
    <row r="63" spans="1:1" x14ac:dyDescent="0.25">
      <c r="A63" t="s">
        <v>18399</v>
      </c>
    </row>
    <row r="64" spans="1:1" x14ac:dyDescent="0.25">
      <c r="A64" t="s">
        <v>221</v>
      </c>
    </row>
    <row r="65" spans="1:1" x14ac:dyDescent="0.25">
      <c r="A65" t="s">
        <v>406</v>
      </c>
    </row>
    <row r="66" spans="1:1" x14ac:dyDescent="0.25">
      <c r="A66" t="s">
        <v>407</v>
      </c>
    </row>
    <row r="67" spans="1:1" x14ac:dyDescent="0.25">
      <c r="A67" t="s">
        <v>18400</v>
      </c>
    </row>
    <row r="68" spans="1:1" x14ac:dyDescent="0.25">
      <c r="A68" t="s">
        <v>18401</v>
      </c>
    </row>
  </sheetData>
  <mergeCells count="3">
    <mergeCell ref="A29:B29"/>
    <mergeCell ref="A1:B1"/>
    <mergeCell ref="A39:B3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90491-FE61-42BF-B80B-F34D397474E4}">
  <sheetPr codeName="Sheet5"/>
  <dimension ref="A1:L28"/>
  <sheetViews>
    <sheetView workbookViewId="0"/>
  </sheetViews>
  <sheetFormatPr defaultRowHeight="15" x14ac:dyDescent="0.25"/>
  <cols>
    <col min="1" max="1" width="21.140625" bestFit="1" customWidth="1"/>
    <col min="2" max="2" width="21.140625" customWidth="1"/>
    <col min="3" max="3" width="42.28515625" bestFit="1" customWidth="1"/>
    <col min="4" max="4" width="42.28515625" customWidth="1"/>
    <col min="5" max="5" width="16.42578125" bestFit="1" customWidth="1"/>
    <col min="6" max="6" width="27.85546875" bestFit="1" customWidth="1"/>
    <col min="7" max="7" width="18.28515625" bestFit="1" customWidth="1"/>
    <col min="8" max="8" width="34.85546875" bestFit="1" customWidth="1"/>
    <col min="9" max="9" width="34.85546875" customWidth="1"/>
    <col min="10" max="10" width="19" bestFit="1" customWidth="1"/>
    <col min="11" max="11" width="24" bestFit="1" customWidth="1"/>
    <col min="12" max="12" width="12.42578125" bestFit="1" customWidth="1"/>
  </cols>
  <sheetData>
    <row r="1" spans="1:12" x14ac:dyDescent="0.25">
      <c r="A1" s="55" t="s">
        <v>18402</v>
      </c>
      <c r="B1" s="55" t="s">
        <v>18403</v>
      </c>
      <c r="C1" s="55" t="s">
        <v>151</v>
      </c>
      <c r="D1" s="55" t="s">
        <v>99</v>
      </c>
      <c r="E1" s="55" t="s">
        <v>18404</v>
      </c>
      <c r="F1" s="55" t="s">
        <v>404</v>
      </c>
      <c r="G1" s="55" t="s">
        <v>18349</v>
      </c>
      <c r="H1" s="55" t="s">
        <v>18405</v>
      </c>
      <c r="I1" s="55" t="s">
        <v>18406</v>
      </c>
      <c r="J1" s="91" t="s">
        <v>18407</v>
      </c>
      <c r="K1" s="55" t="s">
        <v>170</v>
      </c>
      <c r="L1" s="55" t="s">
        <v>168</v>
      </c>
    </row>
    <row r="2" spans="1:12" x14ac:dyDescent="0.25">
      <c r="A2" s="56" t="s">
        <v>18408</v>
      </c>
      <c r="B2" s="56" t="s">
        <v>38</v>
      </c>
      <c r="C2" s="56" t="s">
        <v>175</v>
      </c>
      <c r="D2" s="56">
        <v>1</v>
      </c>
      <c r="E2" t="s">
        <v>18409</v>
      </c>
      <c r="F2" t="s">
        <v>18410</v>
      </c>
      <c r="G2" t="s">
        <v>346</v>
      </c>
      <c r="H2" t="s">
        <v>329</v>
      </c>
      <c r="I2" t="s">
        <v>325</v>
      </c>
      <c r="J2" t="s">
        <v>18411</v>
      </c>
      <c r="K2" t="s">
        <v>460</v>
      </c>
      <c r="L2" t="s">
        <v>461</v>
      </c>
    </row>
    <row r="3" spans="1:12" x14ac:dyDescent="0.25">
      <c r="A3" t="s">
        <v>18412</v>
      </c>
      <c r="B3" t="s">
        <v>39</v>
      </c>
      <c r="C3" s="57" t="s">
        <v>18413</v>
      </c>
      <c r="D3" s="56">
        <v>1</v>
      </c>
      <c r="E3" t="s">
        <v>18414</v>
      </c>
      <c r="F3" t="s">
        <v>18415</v>
      </c>
      <c r="G3" t="s">
        <v>326</v>
      </c>
      <c r="H3" t="s">
        <v>18416</v>
      </c>
      <c r="I3" t="s">
        <v>338</v>
      </c>
      <c r="J3" t="s">
        <v>332</v>
      </c>
      <c r="K3" t="s">
        <v>18417</v>
      </c>
      <c r="L3" t="s">
        <v>468</v>
      </c>
    </row>
    <row r="4" spans="1:12" x14ac:dyDescent="0.25">
      <c r="C4" s="56" t="s">
        <v>18418</v>
      </c>
      <c r="D4" s="56">
        <v>1</v>
      </c>
      <c r="E4" t="s">
        <v>617</v>
      </c>
      <c r="F4" t="s">
        <v>18419</v>
      </c>
      <c r="G4" t="s">
        <v>339</v>
      </c>
      <c r="H4" t="s">
        <v>18420</v>
      </c>
      <c r="I4" t="s">
        <v>352</v>
      </c>
      <c r="K4" t="s">
        <v>464</v>
      </c>
      <c r="L4" t="s">
        <v>140</v>
      </c>
    </row>
    <row r="5" spans="1:12" x14ac:dyDescent="0.25">
      <c r="C5" s="56" t="s">
        <v>181</v>
      </c>
      <c r="D5" s="56">
        <v>1</v>
      </c>
      <c r="F5" t="s">
        <v>324</v>
      </c>
      <c r="H5" t="s">
        <v>343</v>
      </c>
      <c r="K5" t="s">
        <v>18421</v>
      </c>
      <c r="L5" t="s">
        <v>18422</v>
      </c>
    </row>
    <row r="6" spans="1:12" x14ac:dyDescent="0.25">
      <c r="C6" s="56" t="s">
        <v>450</v>
      </c>
      <c r="D6" s="56">
        <v>1</v>
      </c>
      <c r="F6" t="s">
        <v>617</v>
      </c>
      <c r="H6" t="s">
        <v>18423</v>
      </c>
      <c r="K6" t="s">
        <v>421</v>
      </c>
      <c r="L6" t="s">
        <v>18424</v>
      </c>
    </row>
    <row r="7" spans="1:12" x14ac:dyDescent="0.25">
      <c r="C7" s="56" t="s">
        <v>18425</v>
      </c>
      <c r="D7" s="56">
        <v>2</v>
      </c>
      <c r="H7" t="s">
        <v>18426</v>
      </c>
      <c r="L7" t="s">
        <v>463</v>
      </c>
    </row>
    <row r="8" spans="1:12" x14ac:dyDescent="0.25">
      <c r="C8" s="56" t="s">
        <v>187</v>
      </c>
      <c r="D8" s="56">
        <v>2</v>
      </c>
      <c r="H8" t="s">
        <v>18427</v>
      </c>
      <c r="L8" t="s">
        <v>465</v>
      </c>
    </row>
    <row r="9" spans="1:12" x14ac:dyDescent="0.25">
      <c r="C9" s="56" t="s">
        <v>415</v>
      </c>
      <c r="D9" s="56">
        <v>3</v>
      </c>
      <c r="H9" t="s">
        <v>349</v>
      </c>
      <c r="L9" t="s">
        <v>470</v>
      </c>
    </row>
    <row r="10" spans="1:12" x14ac:dyDescent="0.25">
      <c r="C10" s="56" t="s">
        <v>18428</v>
      </c>
      <c r="D10" s="56">
        <v>4</v>
      </c>
    </row>
    <row r="11" spans="1:12" x14ac:dyDescent="0.25">
      <c r="C11" s="56" t="s">
        <v>18429</v>
      </c>
      <c r="D11" s="56"/>
    </row>
    <row r="13" spans="1:12" x14ac:dyDescent="0.25">
      <c r="A13" s="92" t="s">
        <v>253</v>
      </c>
      <c r="B13" s="92"/>
      <c r="C13" s="92" t="s">
        <v>18430</v>
      </c>
      <c r="D13" s="55" t="s">
        <v>398</v>
      </c>
      <c r="E13" t="s">
        <v>477</v>
      </c>
      <c r="F13" s="92" t="s">
        <v>18431</v>
      </c>
      <c r="G13" s="92" t="s">
        <v>18432</v>
      </c>
      <c r="H13" t="s">
        <v>452</v>
      </c>
      <c r="I13" t="s">
        <v>18433</v>
      </c>
    </row>
    <row r="14" spans="1:12" x14ac:dyDescent="0.25">
      <c r="A14">
        <v>10</v>
      </c>
      <c r="C14">
        <v>0</v>
      </c>
      <c r="D14" t="s">
        <v>323</v>
      </c>
      <c r="E14" t="s">
        <v>419</v>
      </c>
      <c r="F14" t="s">
        <v>458</v>
      </c>
      <c r="G14" t="s">
        <v>18434</v>
      </c>
      <c r="H14" t="s">
        <v>330</v>
      </c>
      <c r="I14" t="s">
        <v>18435</v>
      </c>
    </row>
    <row r="15" spans="1:12" x14ac:dyDescent="0.25">
      <c r="A15">
        <v>20</v>
      </c>
      <c r="C15">
        <v>1</v>
      </c>
      <c r="D15" t="s">
        <v>351</v>
      </c>
      <c r="E15" t="s">
        <v>344</v>
      </c>
      <c r="F15" t="s">
        <v>333</v>
      </c>
      <c r="G15" t="s">
        <v>18436</v>
      </c>
      <c r="H15" t="s">
        <v>580</v>
      </c>
      <c r="I15" t="s">
        <v>334</v>
      </c>
    </row>
    <row r="16" spans="1:12" x14ac:dyDescent="0.25">
      <c r="A16">
        <v>30</v>
      </c>
      <c r="C16">
        <v>2</v>
      </c>
      <c r="D16" t="s">
        <v>337</v>
      </c>
      <c r="F16" t="s">
        <v>18437</v>
      </c>
      <c r="G16" t="s">
        <v>18438</v>
      </c>
      <c r="H16" t="s">
        <v>418</v>
      </c>
      <c r="I16" t="s">
        <v>18439</v>
      </c>
    </row>
    <row r="17" spans="1:9" x14ac:dyDescent="0.25">
      <c r="A17">
        <v>40</v>
      </c>
      <c r="C17">
        <v>3</v>
      </c>
      <c r="D17" t="s">
        <v>345</v>
      </c>
      <c r="I17" t="s">
        <v>18440</v>
      </c>
    </row>
    <row r="18" spans="1:9" x14ac:dyDescent="0.25">
      <c r="A18">
        <v>50</v>
      </c>
      <c r="C18">
        <v>4</v>
      </c>
      <c r="F18" t="s">
        <v>18441</v>
      </c>
    </row>
    <row r="19" spans="1:9" x14ac:dyDescent="0.25">
      <c r="A19">
        <v>60</v>
      </c>
      <c r="F19" t="s">
        <v>18442</v>
      </c>
    </row>
    <row r="20" spans="1:9" x14ac:dyDescent="0.25">
      <c r="A20">
        <v>70</v>
      </c>
      <c r="F20" t="s">
        <v>18443</v>
      </c>
    </row>
    <row r="21" spans="1:9" x14ac:dyDescent="0.25">
      <c r="A21">
        <v>80</v>
      </c>
      <c r="F21" t="s">
        <v>18444</v>
      </c>
    </row>
    <row r="22" spans="1:9" x14ac:dyDescent="0.25">
      <c r="A22">
        <v>90</v>
      </c>
      <c r="F22" t="s">
        <v>18445</v>
      </c>
    </row>
    <row r="23" spans="1:9" x14ac:dyDescent="0.25">
      <c r="A23">
        <v>100</v>
      </c>
      <c r="F23" t="s">
        <v>18446</v>
      </c>
    </row>
    <row r="24" spans="1:9" x14ac:dyDescent="0.25">
      <c r="F24" t="s">
        <v>18447</v>
      </c>
    </row>
    <row r="25" spans="1:9" x14ac:dyDescent="0.25">
      <c r="A25" t="s">
        <v>18448</v>
      </c>
      <c r="F25" t="s">
        <v>18449</v>
      </c>
    </row>
    <row r="26" spans="1:9" x14ac:dyDescent="0.25">
      <c r="A26" t="s">
        <v>325</v>
      </c>
      <c r="F26" t="s">
        <v>18450</v>
      </c>
    </row>
    <row r="27" spans="1:9" x14ac:dyDescent="0.25">
      <c r="A27" t="s">
        <v>18451</v>
      </c>
    </row>
    <row r="28" spans="1:9" x14ac:dyDescent="0.25">
      <c r="A28" t="s">
        <v>18452</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CEEB-44EE-4590-9580-719FA0F3D60A}">
  <sheetPr codeName="Sheet3"/>
  <dimension ref="A1:B107"/>
  <sheetViews>
    <sheetView workbookViewId="0"/>
  </sheetViews>
  <sheetFormatPr defaultColWidth="11.42578125" defaultRowHeight="15" x14ac:dyDescent="0.25"/>
  <cols>
    <col min="1" max="1" width="6.5703125" customWidth="1"/>
    <col min="2" max="2" width="230.5703125" customWidth="1"/>
  </cols>
  <sheetData>
    <row r="1" spans="1:2" ht="15.75" customHeight="1" x14ac:dyDescent="0.25">
      <c r="A1" s="24"/>
      <c r="B1" s="25" t="s">
        <v>18453</v>
      </c>
    </row>
    <row r="2" spans="1:2" ht="15.75" customHeight="1" x14ac:dyDescent="0.25">
      <c r="A2" s="24"/>
      <c r="B2" s="26" t="s">
        <v>18454</v>
      </c>
    </row>
    <row r="3" spans="1:2" ht="15.75" customHeight="1" x14ac:dyDescent="0.25">
      <c r="A3" s="24"/>
      <c r="B3" s="26" t="s">
        <v>18455</v>
      </c>
    </row>
    <row r="4" spans="1:2" ht="15.75" customHeight="1" x14ac:dyDescent="0.25">
      <c r="A4" s="24"/>
      <c r="B4" s="26"/>
    </row>
    <row r="5" spans="1:2" ht="15.75" customHeight="1" x14ac:dyDescent="0.25">
      <c r="A5" s="24"/>
      <c r="B5" s="26" t="s">
        <v>18456</v>
      </c>
    </row>
    <row r="6" spans="1:2" ht="15.75" customHeight="1" x14ac:dyDescent="0.25">
      <c r="A6" s="24"/>
      <c r="B6" s="26" t="s">
        <v>18457</v>
      </c>
    </row>
    <row r="7" spans="1:2" ht="15.75" customHeight="1" x14ac:dyDescent="0.25">
      <c r="A7" s="24"/>
      <c r="B7" s="26" t="s">
        <v>18458</v>
      </c>
    </row>
    <row r="8" spans="1:2" ht="15.75" customHeight="1" x14ac:dyDescent="0.25">
      <c r="A8" s="24"/>
      <c r="B8" s="26"/>
    </row>
    <row r="9" spans="1:2" ht="15.75" customHeight="1" x14ac:dyDescent="0.25">
      <c r="A9" s="24"/>
      <c r="B9" s="26"/>
    </row>
    <row r="10" spans="1:2" ht="15.75" customHeight="1" x14ac:dyDescent="0.25">
      <c r="A10" s="24"/>
      <c r="B10" s="26" t="s">
        <v>18459</v>
      </c>
    </row>
    <row r="11" spans="1:2" ht="15.75" customHeight="1" x14ac:dyDescent="0.25">
      <c r="A11" s="24"/>
      <c r="B11" s="26"/>
    </row>
    <row r="12" spans="1:2" ht="15.75" customHeight="1" x14ac:dyDescent="0.25">
      <c r="A12" s="24"/>
      <c r="B12" s="26" t="s">
        <v>18460</v>
      </c>
    </row>
    <row r="13" spans="1:2" ht="15.75" customHeight="1" x14ac:dyDescent="0.25">
      <c r="A13" s="24"/>
      <c r="B13" s="26"/>
    </row>
    <row r="14" spans="1:2" ht="15.75" customHeight="1" x14ac:dyDescent="0.25">
      <c r="A14" s="24"/>
      <c r="B14" s="27" t="s">
        <v>18461</v>
      </c>
    </row>
    <row r="15" spans="1:2" ht="15.75" customHeight="1" x14ac:dyDescent="0.25">
      <c r="A15" s="24"/>
      <c r="B15" s="28" t="s">
        <v>18462</v>
      </c>
    </row>
    <row r="16" spans="1:2" ht="15.75" customHeight="1" x14ac:dyDescent="0.25">
      <c r="A16" s="24"/>
      <c r="B16" s="29" t="s">
        <v>18463</v>
      </c>
    </row>
    <row r="17" spans="1:2" ht="15.75" customHeight="1" x14ac:dyDescent="0.25">
      <c r="A17" s="24"/>
      <c r="B17" s="29" t="s">
        <v>18464</v>
      </c>
    </row>
    <row r="18" spans="1:2" ht="15.75" customHeight="1" x14ac:dyDescent="0.25">
      <c r="A18" s="24"/>
      <c r="B18" s="26"/>
    </row>
    <row r="19" spans="1:2" ht="15.75" customHeight="1" x14ac:dyDescent="0.25">
      <c r="A19" s="24"/>
      <c r="B19" s="27" t="s">
        <v>18465</v>
      </c>
    </row>
    <row r="20" spans="1:2" ht="15.75" customHeight="1" x14ac:dyDescent="0.25">
      <c r="A20" s="24"/>
      <c r="B20" s="30" t="s">
        <v>18466</v>
      </c>
    </row>
    <row r="21" spans="1:2" ht="15.75" customHeight="1" x14ac:dyDescent="0.25">
      <c r="A21" s="24"/>
      <c r="B21" s="31" t="s">
        <v>18467</v>
      </c>
    </row>
    <row r="22" spans="1:2" ht="15.75" customHeight="1" x14ac:dyDescent="0.25">
      <c r="A22" s="24"/>
      <c r="B22" s="26"/>
    </row>
    <row r="23" spans="1:2" ht="15.75" customHeight="1" x14ac:dyDescent="0.25">
      <c r="A23" s="24"/>
      <c r="B23" s="32" t="s">
        <v>18468</v>
      </c>
    </row>
    <row r="24" spans="1:2" ht="15.75" customHeight="1" x14ac:dyDescent="0.25">
      <c r="A24" s="24"/>
      <c r="B24" s="33" t="s">
        <v>18469</v>
      </c>
    </row>
    <row r="25" spans="1:2" ht="15.75" customHeight="1" x14ac:dyDescent="0.25">
      <c r="A25" s="24"/>
      <c r="B25" s="33"/>
    </row>
    <row r="26" spans="1:2" ht="15.75" customHeight="1" x14ac:dyDescent="0.25">
      <c r="A26" s="24"/>
      <c r="B26" s="27" t="s">
        <v>18470</v>
      </c>
    </row>
    <row r="27" spans="1:2" ht="15.75" customHeight="1" x14ac:dyDescent="0.25">
      <c r="A27" s="24"/>
      <c r="B27" s="34" t="s">
        <v>18471</v>
      </c>
    </row>
    <row r="28" spans="1:2" ht="15.75" customHeight="1" x14ac:dyDescent="0.25">
      <c r="A28" s="24"/>
      <c r="B28" s="35" t="s">
        <v>18472</v>
      </c>
    </row>
    <row r="29" spans="1:2" ht="15.75" customHeight="1" x14ac:dyDescent="0.25">
      <c r="A29" s="24"/>
      <c r="B29" s="34" t="s">
        <v>394</v>
      </c>
    </row>
    <row r="30" spans="1:2" ht="15.75" customHeight="1" x14ac:dyDescent="0.25">
      <c r="A30" s="24">
        <v>1</v>
      </c>
      <c r="B30" s="36" t="s">
        <v>18473</v>
      </c>
    </row>
    <row r="31" spans="1:2" ht="15.75" customHeight="1" x14ac:dyDescent="0.25">
      <c r="A31" s="24">
        <v>2</v>
      </c>
      <c r="B31" s="31" t="s">
        <v>18474</v>
      </c>
    </row>
    <row r="32" spans="1:2" ht="15.75" customHeight="1" x14ac:dyDescent="0.25">
      <c r="A32" s="24">
        <v>3</v>
      </c>
      <c r="B32" s="31" t="s">
        <v>18475</v>
      </c>
    </row>
    <row r="33" spans="1:2" ht="15.75" customHeight="1" x14ac:dyDescent="0.25">
      <c r="A33" s="24">
        <v>4</v>
      </c>
      <c r="B33" s="31" t="s">
        <v>18476</v>
      </c>
    </row>
    <row r="34" spans="1:2" ht="15.75" customHeight="1" x14ac:dyDescent="0.25">
      <c r="A34" s="24">
        <v>5</v>
      </c>
      <c r="B34" s="31" t="s">
        <v>18477</v>
      </c>
    </row>
    <row r="35" spans="1:2" ht="15.75" customHeight="1" x14ac:dyDescent="0.25">
      <c r="A35" s="24">
        <v>6</v>
      </c>
      <c r="B35" s="31" t="s">
        <v>18478</v>
      </c>
    </row>
    <row r="36" spans="1:2" ht="15.75" customHeight="1" x14ac:dyDescent="0.25">
      <c r="A36" s="24">
        <v>7</v>
      </c>
      <c r="B36" s="31" t="s">
        <v>18479</v>
      </c>
    </row>
    <row r="37" spans="1:2" ht="15.75" customHeight="1" x14ac:dyDescent="0.25">
      <c r="A37" s="24"/>
      <c r="B37" s="34" t="s">
        <v>18480</v>
      </c>
    </row>
    <row r="38" spans="1:2" ht="141.75" customHeight="1" x14ac:dyDescent="0.25">
      <c r="A38" s="24">
        <v>8</v>
      </c>
      <c r="B38" s="28" t="s">
        <v>18481</v>
      </c>
    </row>
    <row r="39" spans="1:2" ht="15.75" customHeight="1" x14ac:dyDescent="0.25">
      <c r="A39" s="24">
        <v>9</v>
      </c>
      <c r="B39" s="28" t="s">
        <v>18482</v>
      </c>
    </row>
    <row r="40" spans="1:2" ht="15.75" customHeight="1" x14ac:dyDescent="0.25">
      <c r="A40" s="24">
        <v>10</v>
      </c>
      <c r="B40" s="31" t="s">
        <v>18483</v>
      </c>
    </row>
    <row r="41" spans="1:2" ht="38.25" customHeight="1" x14ac:dyDescent="0.25">
      <c r="A41" s="24">
        <v>11</v>
      </c>
      <c r="B41" s="37" t="s">
        <v>18484</v>
      </c>
    </row>
    <row r="42" spans="1:2" ht="31.5" customHeight="1" x14ac:dyDescent="0.25">
      <c r="A42" s="24">
        <v>12</v>
      </c>
      <c r="B42" s="28" t="s">
        <v>18485</v>
      </c>
    </row>
    <row r="43" spans="1:2" ht="31.5" customHeight="1" x14ac:dyDescent="0.25">
      <c r="A43" s="24">
        <v>13</v>
      </c>
      <c r="B43" s="37" t="s">
        <v>18486</v>
      </c>
    </row>
    <row r="44" spans="1:2" ht="31.5" customHeight="1" x14ac:dyDescent="0.25">
      <c r="A44" s="24">
        <v>14</v>
      </c>
      <c r="B44" s="37" t="s">
        <v>18487</v>
      </c>
    </row>
    <row r="45" spans="1:2" ht="15.75" customHeight="1" x14ac:dyDescent="0.25">
      <c r="A45" s="24">
        <v>15</v>
      </c>
      <c r="B45" s="37" t="s">
        <v>18488</v>
      </c>
    </row>
    <row r="46" spans="1:2" ht="15.75" customHeight="1" x14ac:dyDescent="0.25">
      <c r="A46" s="24"/>
      <c r="B46" s="34" t="s">
        <v>18489</v>
      </c>
    </row>
    <row r="47" spans="1:2" ht="15.75" customHeight="1" x14ac:dyDescent="0.25">
      <c r="A47" s="24">
        <v>16</v>
      </c>
      <c r="B47" s="31" t="s">
        <v>18490</v>
      </c>
    </row>
    <row r="48" spans="1:2" ht="15.75" customHeight="1" x14ac:dyDescent="0.25">
      <c r="A48" s="24">
        <v>17</v>
      </c>
      <c r="B48" s="31" t="s">
        <v>18491</v>
      </c>
    </row>
    <row r="49" spans="1:2" ht="15.75" customHeight="1" x14ac:dyDescent="0.25">
      <c r="A49" s="24">
        <v>18</v>
      </c>
      <c r="B49" s="31" t="s">
        <v>18492</v>
      </c>
    </row>
    <row r="50" spans="1:2" ht="15.75" customHeight="1" x14ac:dyDescent="0.25">
      <c r="A50" s="24">
        <v>19</v>
      </c>
      <c r="B50" s="31" t="s">
        <v>18493</v>
      </c>
    </row>
    <row r="51" spans="1:2" ht="15.75" customHeight="1" x14ac:dyDescent="0.25">
      <c r="A51" s="24">
        <v>20</v>
      </c>
      <c r="B51" s="31" t="s">
        <v>18494</v>
      </c>
    </row>
    <row r="52" spans="1:2" ht="15.75" customHeight="1" x14ac:dyDescent="0.25">
      <c r="A52" s="24">
        <v>21</v>
      </c>
      <c r="B52" s="31" t="s">
        <v>18495</v>
      </c>
    </row>
    <row r="53" spans="1:2" ht="31.5" customHeight="1" x14ac:dyDescent="0.25">
      <c r="A53" s="24">
        <v>22</v>
      </c>
      <c r="B53" s="31" t="s">
        <v>18496</v>
      </c>
    </row>
    <row r="54" spans="1:2" ht="15.75" customHeight="1" x14ac:dyDescent="0.25">
      <c r="A54" s="24">
        <v>23</v>
      </c>
      <c r="B54" s="31" t="s">
        <v>18497</v>
      </c>
    </row>
    <row r="55" spans="1:2" ht="15.75" customHeight="1" x14ac:dyDescent="0.25">
      <c r="A55" s="24"/>
      <c r="B55" s="34" t="s">
        <v>18498</v>
      </c>
    </row>
    <row r="56" spans="1:2" ht="15.75" customHeight="1" x14ac:dyDescent="0.25">
      <c r="A56" s="24">
        <v>24</v>
      </c>
      <c r="B56" s="38" t="s">
        <v>18499</v>
      </c>
    </row>
    <row r="57" spans="1:2" ht="15.75" customHeight="1" x14ac:dyDescent="0.25">
      <c r="A57" s="24">
        <v>25</v>
      </c>
      <c r="B57" s="38" t="s">
        <v>18500</v>
      </c>
    </row>
    <row r="58" spans="1:2" ht="15.75" customHeight="1" x14ac:dyDescent="0.25">
      <c r="A58" s="24">
        <v>26</v>
      </c>
      <c r="B58" s="38" t="s">
        <v>18501</v>
      </c>
    </row>
    <row r="59" spans="1:2" ht="15.75" customHeight="1" x14ac:dyDescent="0.25">
      <c r="A59" s="24">
        <v>27</v>
      </c>
      <c r="B59" s="31" t="s">
        <v>18502</v>
      </c>
    </row>
    <row r="60" spans="1:2" ht="15.75" customHeight="1" x14ac:dyDescent="0.25">
      <c r="A60" s="24">
        <v>28</v>
      </c>
      <c r="B60" s="31" t="s">
        <v>18503</v>
      </c>
    </row>
    <row r="61" spans="1:2" ht="15.75" customHeight="1" x14ac:dyDescent="0.25">
      <c r="A61" s="24"/>
      <c r="B61" s="34" t="s">
        <v>18504</v>
      </c>
    </row>
    <row r="62" spans="1:2" ht="15.75" customHeight="1" x14ac:dyDescent="0.25">
      <c r="A62" s="24"/>
      <c r="B62" s="38" t="s">
        <v>18505</v>
      </c>
    </row>
    <row r="63" spans="1:2" ht="15.75" customHeight="1" x14ac:dyDescent="0.25">
      <c r="A63" s="24">
        <v>29</v>
      </c>
      <c r="B63" s="31" t="s">
        <v>18506</v>
      </c>
    </row>
    <row r="64" spans="1:2" ht="15.75" customHeight="1" x14ac:dyDescent="0.25">
      <c r="A64" s="24">
        <v>30</v>
      </c>
      <c r="B64" s="31" t="s">
        <v>18507</v>
      </c>
    </row>
    <row r="65" spans="1:2" ht="15.75" customHeight="1" x14ac:dyDescent="0.25">
      <c r="A65" s="24">
        <v>31</v>
      </c>
      <c r="B65" s="37" t="s">
        <v>18508</v>
      </c>
    </row>
    <row r="66" spans="1:2" ht="15.75" customHeight="1" x14ac:dyDescent="0.25">
      <c r="A66" s="39" t="s">
        <v>18509</v>
      </c>
      <c r="B66" s="31" t="s">
        <v>18510</v>
      </c>
    </row>
    <row r="67" spans="1:2" ht="15.75" customHeight="1" x14ac:dyDescent="0.25">
      <c r="A67" s="39" t="s">
        <v>18511</v>
      </c>
      <c r="B67" s="31" t="s">
        <v>18512</v>
      </c>
    </row>
    <row r="68" spans="1:2" ht="15.75" customHeight="1" x14ac:dyDescent="0.25">
      <c r="A68" s="39" t="s">
        <v>18513</v>
      </c>
      <c r="B68" s="31" t="s">
        <v>18514</v>
      </c>
    </row>
    <row r="69" spans="1:2" ht="15.75" customHeight="1" x14ac:dyDescent="0.25">
      <c r="A69" s="39" t="s">
        <v>18515</v>
      </c>
      <c r="B69" s="28" t="s">
        <v>18516</v>
      </c>
    </row>
    <row r="70" spans="1:2" ht="15.75" customHeight="1" x14ac:dyDescent="0.25">
      <c r="A70" s="39" t="s">
        <v>18517</v>
      </c>
      <c r="B70" s="40" t="s">
        <v>18518</v>
      </c>
    </row>
    <row r="71" spans="1:2" ht="15.75" customHeight="1" x14ac:dyDescent="0.25">
      <c r="A71" s="39" t="s">
        <v>18519</v>
      </c>
      <c r="B71" s="41" t="s">
        <v>18520</v>
      </c>
    </row>
    <row r="72" spans="1:2" ht="15.75" customHeight="1" x14ac:dyDescent="0.25">
      <c r="A72" s="39" t="s">
        <v>18521</v>
      </c>
      <c r="B72" s="40" t="s">
        <v>18522</v>
      </c>
    </row>
    <row r="73" spans="1:2" ht="15.75" customHeight="1" x14ac:dyDescent="0.25">
      <c r="A73" s="39"/>
      <c r="B73" s="34" t="s">
        <v>18523</v>
      </c>
    </row>
    <row r="74" spans="1:2" ht="15.75" customHeight="1" x14ac:dyDescent="0.25">
      <c r="A74" s="39" t="s">
        <v>18300</v>
      </c>
      <c r="B74" s="41" t="s">
        <v>18524</v>
      </c>
    </row>
    <row r="75" spans="1:2" ht="15.75" customHeight="1" x14ac:dyDescent="0.25">
      <c r="A75" s="39" t="s">
        <v>18525</v>
      </c>
      <c r="B75" s="42" t="s">
        <v>18526</v>
      </c>
    </row>
    <row r="76" spans="1:2" ht="15.75" customHeight="1" x14ac:dyDescent="0.25">
      <c r="A76" s="39"/>
      <c r="B76" s="34" t="s">
        <v>18527</v>
      </c>
    </row>
    <row r="77" spans="1:2" ht="15.75" customHeight="1" x14ac:dyDescent="0.25">
      <c r="A77" s="39" t="s">
        <v>18528</v>
      </c>
      <c r="B77" s="43" t="s">
        <v>18529</v>
      </c>
    </row>
    <row r="78" spans="1:2" ht="15.75" customHeight="1" x14ac:dyDescent="0.25">
      <c r="A78" s="39"/>
      <c r="B78" s="34" t="s">
        <v>18530</v>
      </c>
    </row>
    <row r="79" spans="1:2" ht="15.75" customHeight="1" x14ac:dyDescent="0.25">
      <c r="A79" s="39" t="s">
        <v>18531</v>
      </c>
      <c r="B79" s="41" t="s">
        <v>18532</v>
      </c>
    </row>
    <row r="80" spans="1:2" ht="15.75" customHeight="1" x14ac:dyDescent="0.25">
      <c r="A80" s="39"/>
      <c r="B80" s="44"/>
    </row>
    <row r="81" spans="1:2" ht="15.75" customHeight="1" x14ac:dyDescent="0.25">
      <c r="A81" s="39"/>
      <c r="B81" s="44"/>
    </row>
    <row r="82" spans="1:2" ht="15.75" customHeight="1" x14ac:dyDescent="0.25">
      <c r="A82" s="45"/>
      <c r="B82" s="34" t="s">
        <v>18308</v>
      </c>
    </row>
    <row r="83" spans="1:2" ht="15.75" customHeight="1" x14ac:dyDescent="0.25">
      <c r="A83" s="45"/>
      <c r="B83" s="46" t="s">
        <v>18533</v>
      </c>
    </row>
    <row r="84" spans="1:2" ht="15.75" customHeight="1" x14ac:dyDescent="0.25">
      <c r="A84" s="45"/>
      <c r="B84" s="34" t="s">
        <v>394</v>
      </c>
    </row>
    <row r="85" spans="1:2" ht="15.75" customHeight="1" x14ac:dyDescent="0.25">
      <c r="A85" s="24">
        <v>2</v>
      </c>
      <c r="B85" s="31" t="s">
        <v>18474</v>
      </c>
    </row>
    <row r="86" spans="1:2" ht="15.75" customHeight="1" x14ac:dyDescent="0.25">
      <c r="A86" s="24">
        <v>3</v>
      </c>
      <c r="B86" s="31" t="s">
        <v>18475</v>
      </c>
    </row>
    <row r="87" spans="1:2" ht="15.75" customHeight="1" x14ac:dyDescent="0.25">
      <c r="A87" s="24">
        <v>4</v>
      </c>
      <c r="B87" s="31" t="s">
        <v>18476</v>
      </c>
    </row>
    <row r="88" spans="1:2" ht="15.75" customHeight="1" x14ac:dyDescent="0.25">
      <c r="A88" s="24">
        <v>5</v>
      </c>
      <c r="B88" s="31" t="s">
        <v>18477</v>
      </c>
    </row>
    <row r="89" spans="1:2" ht="15.75" customHeight="1" x14ac:dyDescent="0.25">
      <c r="A89" s="24"/>
      <c r="B89" s="34" t="s">
        <v>18534</v>
      </c>
    </row>
    <row r="90" spans="1:2" ht="15.75" customHeight="1" x14ac:dyDescent="0.25">
      <c r="A90" s="24">
        <v>6</v>
      </c>
      <c r="B90" s="37" t="s">
        <v>18535</v>
      </c>
    </row>
    <row r="91" spans="1:2" ht="15.75" customHeight="1" x14ac:dyDescent="0.25">
      <c r="A91" s="24">
        <v>7</v>
      </c>
      <c r="B91" s="37" t="s">
        <v>18536</v>
      </c>
    </row>
    <row r="92" spans="1:2" ht="15.75" customHeight="1" x14ac:dyDescent="0.25">
      <c r="A92" s="24">
        <v>8</v>
      </c>
      <c r="B92" s="37" t="s">
        <v>18537</v>
      </c>
    </row>
    <row r="93" spans="1:2" ht="15.75" customHeight="1" x14ac:dyDescent="0.25">
      <c r="A93" s="39" t="s">
        <v>18316</v>
      </c>
      <c r="B93" s="37" t="s">
        <v>18538</v>
      </c>
    </row>
    <row r="94" spans="1:2" ht="15.75" customHeight="1" x14ac:dyDescent="0.25">
      <c r="A94" s="39" t="s">
        <v>18318</v>
      </c>
      <c r="B94" s="37" t="s">
        <v>18539</v>
      </c>
    </row>
    <row r="95" spans="1:2" ht="15.75" customHeight="1" x14ac:dyDescent="0.25">
      <c r="A95" s="39" t="s">
        <v>18320</v>
      </c>
      <c r="B95" s="37" t="s">
        <v>18540</v>
      </c>
    </row>
    <row r="96" spans="1:2" ht="15.75" customHeight="1" x14ac:dyDescent="0.25">
      <c r="A96" s="39" t="s">
        <v>18322</v>
      </c>
      <c r="B96" s="37" t="s">
        <v>18541</v>
      </c>
    </row>
    <row r="97" spans="1:2" ht="15.75" customHeight="1" x14ac:dyDescent="0.25">
      <c r="A97" s="39"/>
      <c r="B97" s="44"/>
    </row>
    <row r="98" spans="1:2" ht="15.75" customHeight="1" x14ac:dyDescent="0.25">
      <c r="A98" s="45"/>
      <c r="B98" s="34" t="s">
        <v>18542</v>
      </c>
    </row>
    <row r="99" spans="1:2" ht="31.5" customHeight="1" x14ac:dyDescent="0.25">
      <c r="A99" s="45"/>
      <c r="B99" s="47" t="s">
        <v>18543</v>
      </c>
    </row>
    <row r="100" spans="1:2" ht="15.75" customHeight="1" x14ac:dyDescent="0.25">
      <c r="A100" s="24">
        <v>1</v>
      </c>
      <c r="B100" s="31" t="s">
        <v>18475</v>
      </c>
    </row>
    <row r="101" spans="1:2" ht="15.75" customHeight="1" x14ac:dyDescent="0.25">
      <c r="A101" s="24">
        <v>2</v>
      </c>
      <c r="B101" s="31" t="s">
        <v>18476</v>
      </c>
    </row>
    <row r="102" spans="1:2" ht="15.75" customHeight="1" x14ac:dyDescent="0.25">
      <c r="A102" s="24">
        <v>3</v>
      </c>
      <c r="B102" s="37" t="s">
        <v>18544</v>
      </c>
    </row>
    <row r="103" spans="1:2" ht="15.75" customHeight="1" x14ac:dyDescent="0.25">
      <c r="A103" s="24">
        <v>4</v>
      </c>
      <c r="B103" s="37" t="s">
        <v>18545</v>
      </c>
    </row>
    <row r="104" spans="1:2" ht="31.5" customHeight="1" x14ac:dyDescent="0.25">
      <c r="A104" s="24">
        <v>5</v>
      </c>
      <c r="B104" s="37" t="s">
        <v>18546</v>
      </c>
    </row>
    <row r="105" spans="1:2" ht="15.75" customHeight="1" x14ac:dyDescent="0.25">
      <c r="A105" s="24">
        <v>6</v>
      </c>
      <c r="B105" s="37" t="s">
        <v>18547</v>
      </c>
    </row>
    <row r="106" spans="1:2" ht="15.75" customHeight="1" x14ac:dyDescent="0.25">
      <c r="A106" s="48" t="s">
        <v>18332</v>
      </c>
      <c r="B106" s="37" t="s">
        <v>18548</v>
      </c>
    </row>
    <row r="107" spans="1:2" ht="15.75" customHeight="1" x14ac:dyDescent="0.25">
      <c r="A107" s="48" t="s">
        <v>18549</v>
      </c>
      <c r="B107" s="37" t="s">
        <v>18550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CDB668B227E234DA11F86B367F53E9A" ma:contentTypeVersion="12" ma:contentTypeDescription="Create a new document." ma:contentTypeScope="" ma:versionID="561bc83aff46baadcf624f3ab3f5661d">
  <xsd:schema xmlns:xsd="http://www.w3.org/2001/XMLSchema" xmlns:xs="http://www.w3.org/2001/XMLSchema" xmlns:p="http://schemas.microsoft.com/office/2006/metadata/properties" xmlns:ns2="c84086bb-133c-45d3-b01c-16ca9052c0a7" xmlns:ns3="34ea4838-a4b9-4e80-901d-75f025a8c6c9" targetNamespace="http://schemas.microsoft.com/office/2006/metadata/properties" ma:root="true" ma:fieldsID="ca3ccdd586776fa4d1594d5fb6336d5f" ns2:_="" ns3:_="">
    <xsd:import namespace="c84086bb-133c-45d3-b01c-16ca9052c0a7"/>
    <xsd:import namespace="34ea4838-a4b9-4e80-901d-75f025a8c6c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4086bb-133c-45d3-b01c-16ca9052c0a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c03f8475-640f-4944-9dcc-2d3788384b7c"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4ea4838-a4b9-4e80-901d-75f025a8c6c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6bc90e22-0fba-4024-8ccc-52d0d223867a}" ma:internalName="TaxCatchAll" ma:showField="CatchAllData" ma:web="34ea4838-a4b9-4e80-901d-75f025a8c6c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84086bb-133c-45d3-b01c-16ca9052c0a7">
      <Terms xmlns="http://schemas.microsoft.com/office/infopath/2007/PartnerControls"/>
    </lcf76f155ced4ddcb4097134ff3c332f>
    <TaxCatchAll xmlns="34ea4838-a4b9-4e80-901d-75f025a8c6c9" xsi:nil="true"/>
  </documentManagement>
</p:properties>
</file>

<file path=customXml/itemProps1.xml><?xml version="1.0" encoding="utf-8"?>
<ds:datastoreItem xmlns:ds="http://schemas.openxmlformats.org/officeDocument/2006/customXml" ds:itemID="{FB98DD0B-DA64-49C3-9973-D80203D7D1B8}">
  <ds:schemaRefs>
    <ds:schemaRef ds:uri="http://schemas.microsoft.com/sharepoint/v3/contenttype/forms"/>
  </ds:schemaRefs>
</ds:datastoreItem>
</file>

<file path=customXml/itemProps2.xml><?xml version="1.0" encoding="utf-8"?>
<ds:datastoreItem xmlns:ds="http://schemas.openxmlformats.org/officeDocument/2006/customXml" ds:itemID="{A0BFDBB5-79ED-4E9C-AC49-82AAAA5EE4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4086bb-133c-45d3-b01c-16ca9052c0a7"/>
    <ds:schemaRef ds:uri="34ea4838-a4b9-4e80-901d-75f025a8c6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41DB81B-CBED-4112-A7D4-C74EE64BDF4E}">
  <ds:schemaRefs>
    <ds:schemaRef ds:uri="http://schemas.microsoft.com/office/2006/metadata/properties"/>
    <ds:schemaRef ds:uri="http://schemas.microsoft.com/office/infopath/2007/PartnerControls"/>
    <ds:schemaRef ds:uri="c84086bb-133c-45d3-b01c-16ca9052c0a7"/>
    <ds:schemaRef ds:uri="34ea4838-a4b9-4e80-901d-75f025a8c6c9"/>
  </ds:schemaRefs>
</ds:datastoreItem>
</file>

<file path=docMetadata/LabelInfo.xml><?xml version="1.0" encoding="utf-8"?>
<clbl:labelList xmlns:clbl="http://schemas.microsoft.com/office/2020/mipLabelMetadata">
  <clbl:label id="{034a106e-6316-442c-ad35-738afd673d2b}" enabled="1" method="Standard" siteId="{cddc1229-ac2a-4b97-b78a-0e5cacb5865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Project Commitment (FYR)</vt:lpstr>
      <vt:lpstr>Project Commitment  - E</vt:lpstr>
      <vt:lpstr>To-dos</vt:lpstr>
      <vt:lpstr>Phase</vt:lpstr>
      <vt:lpstr>Phase - E</vt:lpstr>
      <vt:lpstr>Glossary</vt:lpstr>
      <vt:lpstr>Board Contacts</vt:lpstr>
      <vt:lpstr>Monthly Update</vt:lpstr>
      <vt:lpstr>Sheet2</vt:lpstr>
      <vt:lpstr>Monthly Update - E</vt:lpstr>
      <vt:lpstr>Ad-Hoc or Potential Projects</vt:lpstr>
      <vt:lpstr>Ad-Hoc-Potential Projects - E</vt:lpstr>
      <vt:lpstr>Historical Notes</vt:lpstr>
      <vt:lpstr>Project Commitment </vt:lpstr>
      <vt:lpstr>To Do</vt:lpstr>
      <vt:lpstr>Sheet1</vt:lpstr>
      <vt:lpstr>Mode d'emplois</vt:lpstr>
      <vt:lpstr>Translations</vt:lpstr>
      <vt:lpstr>Translation</vt:lpstr>
      <vt:lpstr>List</vt:lpstr>
      <vt:lpstr>User Guide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McRuer, Geordie (EDU)</dc:creator>
  <cp:keywords/>
  <dc:description/>
  <cp:lastModifiedBy>McRuer, Geordie (EDU)</cp:lastModifiedBy>
  <cp:revision/>
  <dcterms:created xsi:type="dcterms:W3CDTF">2022-09-02T17:27:12Z</dcterms:created>
  <dcterms:modified xsi:type="dcterms:W3CDTF">2024-12-16T15:30:01Z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4a106e-6316-442c-ad35-738afd673d2b_Enabled">
    <vt:lpwstr>true</vt:lpwstr>
  </property>
  <property fmtid="{D5CDD505-2E9C-101B-9397-08002B2CF9AE}" pid="3" name="MSIP_Label_034a106e-6316-442c-ad35-738afd673d2b_SetDate">
    <vt:lpwstr>2022-09-02T17:27:13Z</vt:lpwstr>
  </property>
  <property fmtid="{D5CDD505-2E9C-101B-9397-08002B2CF9AE}" pid="4" name="MSIP_Label_034a106e-6316-442c-ad35-738afd673d2b_Method">
    <vt:lpwstr>Standard</vt:lpwstr>
  </property>
  <property fmtid="{D5CDD505-2E9C-101B-9397-08002B2CF9AE}" pid="5" name="MSIP_Label_034a106e-6316-442c-ad35-738afd673d2b_Name">
    <vt:lpwstr>034a106e-6316-442c-ad35-738afd673d2b</vt:lpwstr>
  </property>
  <property fmtid="{D5CDD505-2E9C-101B-9397-08002B2CF9AE}" pid="6" name="MSIP_Label_034a106e-6316-442c-ad35-738afd673d2b_SiteId">
    <vt:lpwstr>cddc1229-ac2a-4b97-b78a-0e5cacb5865c</vt:lpwstr>
  </property>
  <property fmtid="{D5CDD505-2E9C-101B-9397-08002B2CF9AE}" pid="7" name="MSIP_Label_034a106e-6316-442c-ad35-738afd673d2b_ActionId">
    <vt:lpwstr>8a0667a0-aef9-421c-8e05-db76a19e62e1</vt:lpwstr>
  </property>
  <property fmtid="{D5CDD505-2E9C-101B-9397-08002B2CF9AE}" pid="8" name="MSIP_Label_034a106e-6316-442c-ad35-738afd673d2b_ContentBits">
    <vt:lpwstr>0</vt:lpwstr>
  </property>
  <property fmtid="{D5CDD505-2E9C-101B-9397-08002B2CF9AE}" pid="9" name="ContentTypeId">
    <vt:lpwstr>0x010100CCDB668B227E234DA11F86B367F53E9A</vt:lpwstr>
  </property>
  <property fmtid="{D5CDD505-2E9C-101B-9397-08002B2CF9AE}" pid="10" name="MediaServiceImageTags">
    <vt:lpwstr/>
  </property>
  <property fmtid="{D5CDD505-2E9C-101B-9397-08002B2CF9AE}" pid="11" name="SV_QUERY_LIST_4F35BF76-6C0D-4D9B-82B2-816C12CF3733">
    <vt:lpwstr>empty_477D106A-C0D6-4607-AEBD-E2C9D60EA279</vt:lpwstr>
  </property>
</Properties>
</file>